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D:\Excel\Projects\Google_playstore Report\"/>
    </mc:Choice>
  </mc:AlternateContent>
  <xr:revisionPtr revIDLastSave="0" documentId="13_ncr:1_{D62B1A5D-BD62-4B46-965C-CDCF173F1180}" xr6:coauthVersionLast="47" xr6:coauthVersionMax="47" xr10:uidLastSave="{00000000-0000-0000-0000-000000000000}"/>
  <bookViews>
    <workbookView xWindow="-108" yWindow="-108" windowWidth="23256" windowHeight="12456" activeTab="2" xr2:uid="{CCE7716E-6B6B-4885-A7A8-537C9DBD57B8}"/>
  </bookViews>
  <sheets>
    <sheet name="googleplaystore" sheetId="1" r:id="rId1"/>
    <sheet name="Pivot Table" sheetId="2" r:id="rId2"/>
    <sheet name="Dashboard" sheetId="3" r:id="rId3"/>
  </sheets>
  <definedNames>
    <definedName name="_xlnm._FilterDatabase" localSheetId="0" hidden="1">googleplaystore!$A$1:$T$10837</definedName>
    <definedName name="Slicer_Categor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3" i="2"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2" i="1"/>
  <c r="D4" i="2"/>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2" i="1"/>
  <c r="I2" i="1"/>
  <c r="J2" i="1" s="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5346" i="1"/>
  <c r="J5346" i="1" s="1"/>
  <c r="I5347" i="1"/>
  <c r="J5347" i="1" s="1"/>
  <c r="I5348" i="1"/>
  <c r="J5348"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5359" i="1"/>
  <c r="J5359" i="1" s="1"/>
  <c r="I5360" i="1"/>
  <c r="J5360" i="1" s="1"/>
  <c r="I5361" i="1"/>
  <c r="J5361" i="1" s="1"/>
  <c r="I5362" i="1"/>
  <c r="J5362" i="1" s="1"/>
  <c r="I5363" i="1"/>
  <c r="J5363" i="1" s="1"/>
  <c r="I5364" i="1"/>
  <c r="J5364" i="1" s="1"/>
  <c r="I5365" i="1"/>
  <c r="J5365" i="1" s="1"/>
  <c r="I5366" i="1"/>
  <c r="J5366" i="1" s="1"/>
  <c r="I5367" i="1"/>
  <c r="J5367" i="1" s="1"/>
  <c r="I5368" i="1"/>
  <c r="J5368" i="1" s="1"/>
  <c r="I5369" i="1"/>
  <c r="J5369" i="1" s="1"/>
  <c r="I5370" i="1"/>
  <c r="J5370" i="1" s="1"/>
  <c r="I5371" i="1"/>
  <c r="J5371" i="1" s="1"/>
  <c r="I5372" i="1"/>
  <c r="J5372" i="1" s="1"/>
  <c r="I5373" i="1"/>
  <c r="J5373" i="1" s="1"/>
  <c r="I5374" i="1"/>
  <c r="J5374" i="1" s="1"/>
  <c r="I5375" i="1"/>
  <c r="J5375" i="1" s="1"/>
  <c r="I5376" i="1"/>
  <c r="J5376" i="1" s="1"/>
  <c r="I5377" i="1"/>
  <c r="J5377" i="1" s="1"/>
  <c r="I5378" i="1"/>
  <c r="J5378" i="1" s="1"/>
  <c r="I5379" i="1"/>
  <c r="J5379" i="1" s="1"/>
  <c r="I5380" i="1"/>
  <c r="J5380" i="1" s="1"/>
  <c r="I5381" i="1"/>
  <c r="J5381" i="1" s="1"/>
  <c r="I5382" i="1"/>
  <c r="J5382" i="1" s="1"/>
  <c r="I5383" i="1"/>
  <c r="J5383" i="1" s="1"/>
  <c r="I5384" i="1"/>
  <c r="J5384" i="1" s="1"/>
  <c r="I5385" i="1"/>
  <c r="J5385" i="1" s="1"/>
  <c r="I5386" i="1"/>
  <c r="J5386" i="1" s="1"/>
  <c r="I5387" i="1"/>
  <c r="J5387" i="1" s="1"/>
  <c r="I5388" i="1"/>
  <c r="J5388"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5402" i="1"/>
  <c r="J5402" i="1" s="1"/>
  <c r="I5403" i="1"/>
  <c r="J5403" i="1" s="1"/>
  <c r="I5404" i="1"/>
  <c r="J5404" i="1" s="1"/>
  <c r="I5405" i="1"/>
  <c r="J5405" i="1" s="1"/>
  <c r="I5406" i="1"/>
  <c r="J5406" i="1" s="1"/>
  <c r="I5407" i="1"/>
  <c r="J5407" i="1" s="1"/>
  <c r="I5408" i="1"/>
  <c r="J5408" i="1" s="1"/>
  <c r="I5409" i="1"/>
  <c r="J5409" i="1" s="1"/>
  <c r="I5410" i="1"/>
  <c r="J5410" i="1" s="1"/>
  <c r="I5411" i="1"/>
  <c r="J5411" i="1" s="1"/>
  <c r="I5412" i="1"/>
  <c r="J5412" i="1" s="1"/>
  <c r="I5413" i="1"/>
  <c r="J5413" i="1" s="1"/>
  <c r="I5414" i="1"/>
  <c r="J5414" i="1" s="1"/>
  <c r="I5415" i="1"/>
  <c r="J5415" i="1" s="1"/>
  <c r="I5416" i="1"/>
  <c r="J5416" i="1" s="1"/>
  <c r="I5417" i="1"/>
  <c r="J5417" i="1" s="1"/>
  <c r="I5418" i="1"/>
  <c r="J5418" i="1" s="1"/>
  <c r="I5419" i="1"/>
  <c r="J5419" i="1" s="1"/>
  <c r="I5420" i="1"/>
  <c r="J5420" i="1" s="1"/>
  <c r="I5421" i="1"/>
  <c r="J5421" i="1" s="1"/>
  <c r="I5422" i="1"/>
  <c r="J5422" i="1" s="1"/>
  <c r="I5423" i="1"/>
  <c r="J5423" i="1" s="1"/>
  <c r="I5424" i="1"/>
  <c r="J5424" i="1" s="1"/>
  <c r="I5425" i="1"/>
  <c r="J5425" i="1" s="1"/>
  <c r="I5426" i="1"/>
  <c r="J5426" i="1" s="1"/>
  <c r="I5427" i="1"/>
  <c r="J5427" i="1" s="1"/>
  <c r="I5428" i="1"/>
  <c r="J5428" i="1" s="1"/>
  <c r="I5429" i="1"/>
  <c r="J5429" i="1" s="1"/>
  <c r="I5430" i="1"/>
  <c r="J5430" i="1" s="1"/>
  <c r="I5431" i="1"/>
  <c r="J5431" i="1" s="1"/>
  <c r="I5432" i="1"/>
  <c r="J5432" i="1" s="1"/>
  <c r="I5433" i="1"/>
  <c r="J5433" i="1" s="1"/>
  <c r="I5434" i="1"/>
  <c r="J5434" i="1" s="1"/>
  <c r="I5435" i="1"/>
  <c r="J5435" i="1" s="1"/>
  <c r="I5436" i="1"/>
  <c r="J5436" i="1" s="1"/>
  <c r="I5437" i="1"/>
  <c r="J5437" i="1" s="1"/>
  <c r="I5438" i="1"/>
  <c r="J5438" i="1" s="1"/>
  <c r="I5439" i="1"/>
  <c r="J5439" i="1" s="1"/>
  <c r="I5440" i="1"/>
  <c r="J5440" i="1" s="1"/>
  <c r="I5441" i="1"/>
  <c r="J5441" i="1" s="1"/>
  <c r="I5442" i="1"/>
  <c r="J5442" i="1" s="1"/>
  <c r="I5443" i="1"/>
  <c r="J5443" i="1" s="1"/>
  <c r="I5444" i="1"/>
  <c r="J5444" i="1" s="1"/>
  <c r="I5445" i="1"/>
  <c r="J5445" i="1" s="1"/>
  <c r="I5446" i="1"/>
  <c r="J5446" i="1" s="1"/>
  <c r="I5447" i="1"/>
  <c r="J5447" i="1" s="1"/>
  <c r="I5448" i="1"/>
  <c r="J5448"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5468" i="1"/>
  <c r="J5468" i="1" s="1"/>
  <c r="I5469" i="1"/>
  <c r="J5469" i="1" s="1"/>
  <c r="I5470" i="1"/>
  <c r="J5470" i="1" s="1"/>
  <c r="I5471" i="1"/>
  <c r="J5471" i="1" s="1"/>
  <c r="I5472" i="1"/>
  <c r="J5472" i="1" s="1"/>
  <c r="I5473" i="1"/>
  <c r="J5473" i="1" s="1"/>
  <c r="I5474" i="1"/>
  <c r="J5474" i="1" s="1"/>
  <c r="I5475" i="1"/>
  <c r="J5475" i="1" s="1"/>
  <c r="I5476" i="1"/>
  <c r="J5476" i="1" s="1"/>
  <c r="I5477" i="1"/>
  <c r="J5477" i="1" s="1"/>
  <c r="I5478" i="1"/>
  <c r="J5478" i="1" s="1"/>
  <c r="I5479" i="1"/>
  <c r="J5479" i="1" s="1"/>
  <c r="I5480" i="1"/>
  <c r="J5480" i="1" s="1"/>
  <c r="I5481" i="1"/>
  <c r="J5481" i="1" s="1"/>
  <c r="I5482" i="1"/>
  <c r="J5482" i="1" s="1"/>
  <c r="I5483" i="1"/>
  <c r="J5483" i="1" s="1"/>
  <c r="I5484" i="1"/>
  <c r="J5484"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5498" i="1"/>
  <c r="J5498" i="1" s="1"/>
  <c r="I5499" i="1"/>
  <c r="J5499" i="1" s="1"/>
  <c r="I5500" i="1"/>
  <c r="J5500" i="1" s="1"/>
  <c r="I5501" i="1"/>
  <c r="J5501" i="1" s="1"/>
  <c r="I5502" i="1"/>
  <c r="J5502" i="1" s="1"/>
  <c r="I5503" i="1"/>
  <c r="J5503" i="1" s="1"/>
  <c r="I5504" i="1"/>
  <c r="J5504" i="1" s="1"/>
  <c r="I5505" i="1"/>
  <c r="J5505" i="1" s="1"/>
  <c r="I5506" i="1"/>
  <c r="J5506" i="1" s="1"/>
  <c r="I5507" i="1"/>
  <c r="J5507" i="1" s="1"/>
  <c r="I5508" i="1"/>
  <c r="J5508" i="1" s="1"/>
  <c r="I5509" i="1"/>
  <c r="J5509" i="1" s="1"/>
  <c r="I5510" i="1"/>
  <c r="J5510" i="1" s="1"/>
  <c r="I5511" i="1"/>
  <c r="J5511" i="1" s="1"/>
  <c r="I5512" i="1"/>
  <c r="J5512" i="1" s="1"/>
  <c r="I5513" i="1"/>
  <c r="J5513" i="1" s="1"/>
  <c r="I5514" i="1"/>
  <c r="J5514" i="1" s="1"/>
  <c r="I5515" i="1"/>
  <c r="J5515" i="1" s="1"/>
  <c r="I5516" i="1"/>
  <c r="J5516" i="1" s="1"/>
  <c r="I5517" i="1"/>
  <c r="J5517" i="1" s="1"/>
  <c r="I5518" i="1"/>
  <c r="J5518" i="1" s="1"/>
  <c r="I5519" i="1"/>
  <c r="J5519" i="1" s="1"/>
  <c r="I5520" i="1"/>
  <c r="J5520" i="1" s="1"/>
  <c r="I5521" i="1"/>
  <c r="J5521" i="1" s="1"/>
  <c r="I5522" i="1"/>
  <c r="J5522" i="1" s="1"/>
  <c r="I5523" i="1"/>
  <c r="J5523" i="1" s="1"/>
  <c r="I5524" i="1"/>
  <c r="J5524" i="1" s="1"/>
  <c r="I5525" i="1"/>
  <c r="J5525" i="1" s="1"/>
  <c r="I5526" i="1"/>
  <c r="J5526" i="1" s="1"/>
  <c r="I5527" i="1"/>
  <c r="J5527" i="1" s="1"/>
  <c r="I5528" i="1"/>
  <c r="J5528" i="1" s="1"/>
  <c r="I5529" i="1"/>
  <c r="J5529" i="1" s="1"/>
  <c r="I5530" i="1"/>
  <c r="J5530" i="1" s="1"/>
  <c r="I5531" i="1"/>
  <c r="J5531" i="1" s="1"/>
  <c r="I5532" i="1"/>
  <c r="J5532" i="1" s="1"/>
  <c r="I5533" i="1"/>
  <c r="J5533" i="1" s="1"/>
  <c r="I5534" i="1"/>
  <c r="J5534" i="1" s="1"/>
  <c r="I5535" i="1"/>
  <c r="J5535" i="1" s="1"/>
  <c r="I5536" i="1"/>
  <c r="J5536" i="1" s="1"/>
  <c r="I5537" i="1"/>
  <c r="J5537" i="1" s="1"/>
  <c r="I5538" i="1"/>
  <c r="J5538" i="1" s="1"/>
  <c r="I5539" i="1"/>
  <c r="J5539" i="1" s="1"/>
  <c r="I5540" i="1"/>
  <c r="J5540" i="1" s="1"/>
  <c r="I5541" i="1"/>
  <c r="J5541" i="1" s="1"/>
  <c r="I5542" i="1"/>
  <c r="J5542" i="1" s="1"/>
  <c r="I5543" i="1"/>
  <c r="J5543" i="1" s="1"/>
  <c r="I5544" i="1"/>
  <c r="J5544" i="1" s="1"/>
  <c r="I5545" i="1"/>
  <c r="J5545" i="1" s="1"/>
  <c r="I5546" i="1"/>
  <c r="J5546" i="1" s="1"/>
  <c r="I5547" i="1"/>
  <c r="J5547" i="1" s="1"/>
  <c r="I5548" i="1"/>
  <c r="J5548" i="1" s="1"/>
  <c r="I5549" i="1"/>
  <c r="J5549" i="1" s="1"/>
  <c r="I5550" i="1"/>
  <c r="J5550" i="1" s="1"/>
  <c r="I5551" i="1"/>
  <c r="J5551" i="1" s="1"/>
  <c r="I5552" i="1"/>
  <c r="J5552" i="1" s="1"/>
  <c r="I5553" i="1"/>
  <c r="J5553" i="1" s="1"/>
  <c r="I5554" i="1"/>
  <c r="J5554" i="1" s="1"/>
  <c r="I5555" i="1"/>
  <c r="J5555" i="1" s="1"/>
  <c r="I5556" i="1"/>
  <c r="J5556" i="1" s="1"/>
  <c r="I5557" i="1"/>
  <c r="J5557" i="1" s="1"/>
  <c r="I5558" i="1"/>
  <c r="J5558" i="1" s="1"/>
  <c r="I5559" i="1"/>
  <c r="J5559" i="1" s="1"/>
  <c r="I5560" i="1"/>
  <c r="J5560" i="1" s="1"/>
  <c r="I5561" i="1"/>
  <c r="J5561" i="1" s="1"/>
  <c r="I5562" i="1"/>
  <c r="J5562" i="1" s="1"/>
  <c r="I5563" i="1"/>
  <c r="J5563" i="1" s="1"/>
  <c r="I5564" i="1"/>
  <c r="J5564" i="1" s="1"/>
  <c r="I5565" i="1"/>
  <c r="J5565" i="1" s="1"/>
  <c r="I5566" i="1"/>
  <c r="J5566" i="1" s="1"/>
  <c r="I5567" i="1"/>
  <c r="J5567" i="1" s="1"/>
  <c r="I5568" i="1"/>
  <c r="J5568" i="1" s="1"/>
  <c r="I5569" i="1"/>
  <c r="J5569" i="1" s="1"/>
  <c r="I5570" i="1"/>
  <c r="J5570" i="1" s="1"/>
  <c r="I5571" i="1"/>
  <c r="J5571" i="1" s="1"/>
  <c r="I5572" i="1"/>
  <c r="J5572" i="1" s="1"/>
  <c r="I5573" i="1"/>
  <c r="J5573" i="1" s="1"/>
  <c r="I5574" i="1"/>
  <c r="J5574" i="1" s="1"/>
  <c r="I5575" i="1"/>
  <c r="J5575" i="1" s="1"/>
  <c r="I5576" i="1"/>
  <c r="J5576" i="1" s="1"/>
  <c r="I5577" i="1"/>
  <c r="J5577" i="1" s="1"/>
  <c r="I5578" i="1"/>
  <c r="J5578" i="1" s="1"/>
  <c r="I5579" i="1"/>
  <c r="J5579" i="1" s="1"/>
  <c r="I5580" i="1"/>
  <c r="J5580" i="1" s="1"/>
  <c r="I5581" i="1"/>
  <c r="J5581" i="1" s="1"/>
  <c r="I5582" i="1"/>
  <c r="J5582" i="1" s="1"/>
  <c r="I5583" i="1"/>
  <c r="J5583" i="1" s="1"/>
  <c r="I5584" i="1"/>
  <c r="J5584" i="1" s="1"/>
  <c r="I5585" i="1"/>
  <c r="J5585" i="1" s="1"/>
  <c r="I5586" i="1"/>
  <c r="J5586" i="1" s="1"/>
  <c r="I5587" i="1"/>
  <c r="J5587" i="1" s="1"/>
  <c r="I5588" i="1"/>
  <c r="J5588" i="1" s="1"/>
  <c r="I5589" i="1"/>
  <c r="J5589" i="1" s="1"/>
  <c r="I5590" i="1"/>
  <c r="J5590" i="1" s="1"/>
  <c r="I5591" i="1"/>
  <c r="J5591" i="1" s="1"/>
  <c r="I5592" i="1"/>
  <c r="J5592" i="1" s="1"/>
  <c r="I5593" i="1"/>
  <c r="J5593" i="1" s="1"/>
  <c r="I5594" i="1"/>
  <c r="J5594" i="1" s="1"/>
  <c r="I5595" i="1"/>
  <c r="J5595" i="1" s="1"/>
  <c r="I5596" i="1"/>
  <c r="J5596" i="1" s="1"/>
  <c r="I5597" i="1"/>
  <c r="J5597" i="1" s="1"/>
  <c r="I5598" i="1"/>
  <c r="J5598" i="1" s="1"/>
  <c r="I5599" i="1"/>
  <c r="J5599" i="1" s="1"/>
  <c r="I5600" i="1"/>
  <c r="J5600" i="1" s="1"/>
  <c r="I5601" i="1"/>
  <c r="J5601" i="1" s="1"/>
  <c r="I5602" i="1"/>
  <c r="J5602" i="1" s="1"/>
  <c r="I5603" i="1"/>
  <c r="J5603" i="1" s="1"/>
  <c r="I5604" i="1"/>
  <c r="J5604" i="1" s="1"/>
  <c r="I5605" i="1"/>
  <c r="J5605" i="1" s="1"/>
  <c r="I5606" i="1"/>
  <c r="J5606" i="1" s="1"/>
  <c r="I5607" i="1"/>
  <c r="J5607" i="1" s="1"/>
  <c r="I5608" i="1"/>
  <c r="J5608" i="1" s="1"/>
  <c r="I5609" i="1"/>
  <c r="J5609" i="1" s="1"/>
  <c r="I5610" i="1"/>
  <c r="J5610" i="1" s="1"/>
  <c r="I5611" i="1"/>
  <c r="J5611" i="1" s="1"/>
  <c r="I5612" i="1"/>
  <c r="J5612" i="1" s="1"/>
  <c r="I5613" i="1"/>
  <c r="J5613" i="1" s="1"/>
  <c r="I5614" i="1"/>
  <c r="J5614" i="1" s="1"/>
  <c r="I5615" i="1"/>
  <c r="J5615" i="1" s="1"/>
  <c r="I5616" i="1"/>
  <c r="J5616" i="1" s="1"/>
  <c r="I5617" i="1"/>
  <c r="J5617" i="1" s="1"/>
  <c r="I5618" i="1"/>
  <c r="J5618" i="1" s="1"/>
  <c r="I5619" i="1"/>
  <c r="J5619" i="1" s="1"/>
  <c r="I5620" i="1"/>
  <c r="J5620" i="1" s="1"/>
  <c r="I5621" i="1"/>
  <c r="J5621" i="1" s="1"/>
  <c r="I5622" i="1"/>
  <c r="J5622" i="1" s="1"/>
  <c r="I5623" i="1"/>
  <c r="J5623" i="1" s="1"/>
  <c r="I5624" i="1"/>
  <c r="J5624" i="1" s="1"/>
  <c r="I5625" i="1"/>
  <c r="J5625" i="1" s="1"/>
  <c r="I5626" i="1"/>
  <c r="J5626" i="1" s="1"/>
  <c r="I5627" i="1"/>
  <c r="J5627" i="1" s="1"/>
  <c r="I5628" i="1"/>
  <c r="J5628" i="1" s="1"/>
  <c r="I5629" i="1"/>
  <c r="J5629" i="1" s="1"/>
  <c r="I5630" i="1"/>
  <c r="J5630" i="1" s="1"/>
  <c r="I5631" i="1"/>
  <c r="J5631" i="1" s="1"/>
  <c r="I5632" i="1"/>
  <c r="J5632" i="1" s="1"/>
  <c r="I5633" i="1"/>
  <c r="J5633" i="1" s="1"/>
  <c r="I5634" i="1"/>
  <c r="J5634" i="1" s="1"/>
  <c r="I5635" i="1"/>
  <c r="J5635" i="1" s="1"/>
  <c r="I5636" i="1"/>
  <c r="J5636" i="1" s="1"/>
  <c r="I5637" i="1"/>
  <c r="J5637" i="1" s="1"/>
  <c r="I5638" i="1"/>
  <c r="J5638" i="1" s="1"/>
  <c r="I5639" i="1"/>
  <c r="J5639" i="1" s="1"/>
  <c r="I5640" i="1"/>
  <c r="J5640" i="1" s="1"/>
  <c r="I5641" i="1"/>
  <c r="J5641" i="1" s="1"/>
  <c r="I5642" i="1"/>
  <c r="J5642" i="1" s="1"/>
  <c r="I5643" i="1"/>
  <c r="J5643" i="1" s="1"/>
  <c r="I5644" i="1"/>
  <c r="J5644" i="1" s="1"/>
  <c r="I5645" i="1"/>
  <c r="J5645" i="1" s="1"/>
  <c r="I5646" i="1"/>
  <c r="J5646" i="1" s="1"/>
  <c r="I5647" i="1"/>
  <c r="J5647" i="1" s="1"/>
  <c r="I5648" i="1"/>
  <c r="J5648" i="1" s="1"/>
  <c r="I5649" i="1"/>
  <c r="J5649" i="1" s="1"/>
  <c r="I5650" i="1"/>
  <c r="J5650" i="1" s="1"/>
  <c r="I5651" i="1"/>
  <c r="J5651" i="1" s="1"/>
  <c r="I5652" i="1"/>
  <c r="J5652" i="1" s="1"/>
  <c r="I5653" i="1"/>
  <c r="J5653" i="1" s="1"/>
  <c r="I5654" i="1"/>
  <c r="J5654" i="1" s="1"/>
  <c r="I5655" i="1"/>
  <c r="J5655" i="1" s="1"/>
  <c r="I5656" i="1"/>
  <c r="J5656" i="1" s="1"/>
  <c r="I5657" i="1"/>
  <c r="J5657" i="1" s="1"/>
  <c r="I5658" i="1"/>
  <c r="J5658" i="1" s="1"/>
  <c r="I5659" i="1"/>
  <c r="J5659" i="1" s="1"/>
  <c r="I5660" i="1"/>
  <c r="J5660" i="1" s="1"/>
  <c r="I5661" i="1"/>
  <c r="J5661" i="1" s="1"/>
  <c r="I5662" i="1"/>
  <c r="J5662" i="1" s="1"/>
  <c r="I5663" i="1"/>
  <c r="J5663" i="1" s="1"/>
  <c r="I5664" i="1"/>
  <c r="J5664" i="1" s="1"/>
  <c r="I5665" i="1"/>
  <c r="J5665" i="1" s="1"/>
  <c r="I5666" i="1"/>
  <c r="J5666" i="1" s="1"/>
  <c r="I5667" i="1"/>
  <c r="J5667" i="1" s="1"/>
  <c r="I5668" i="1"/>
  <c r="J5668" i="1" s="1"/>
  <c r="I5669" i="1"/>
  <c r="J5669" i="1" s="1"/>
  <c r="I5670" i="1"/>
  <c r="J5670" i="1" s="1"/>
  <c r="I5671" i="1"/>
  <c r="J5671" i="1" s="1"/>
  <c r="I5672" i="1"/>
  <c r="J5672" i="1" s="1"/>
  <c r="I5673" i="1"/>
  <c r="J5673" i="1" s="1"/>
  <c r="I5674" i="1"/>
  <c r="J5674" i="1" s="1"/>
  <c r="I5675" i="1"/>
  <c r="J5675" i="1" s="1"/>
  <c r="I5676" i="1"/>
  <c r="J5676" i="1" s="1"/>
  <c r="I5677" i="1"/>
  <c r="J5677" i="1" s="1"/>
  <c r="I5678" i="1"/>
  <c r="J5678" i="1" s="1"/>
  <c r="I5679" i="1"/>
  <c r="J5679" i="1" s="1"/>
  <c r="I5680" i="1"/>
  <c r="J5680" i="1" s="1"/>
  <c r="I5681" i="1"/>
  <c r="J5681" i="1" s="1"/>
  <c r="I5682" i="1"/>
  <c r="J5682" i="1" s="1"/>
  <c r="I5683" i="1"/>
  <c r="J5683" i="1" s="1"/>
  <c r="I5684" i="1"/>
  <c r="J5684" i="1" s="1"/>
  <c r="I5685" i="1"/>
  <c r="J5685" i="1" s="1"/>
  <c r="I5686" i="1"/>
  <c r="J5686" i="1" s="1"/>
  <c r="I5687" i="1"/>
  <c r="J5687" i="1" s="1"/>
  <c r="I5688" i="1"/>
  <c r="J5688" i="1" s="1"/>
  <c r="I5689" i="1"/>
  <c r="J5689" i="1" s="1"/>
  <c r="I5690" i="1"/>
  <c r="J5690" i="1" s="1"/>
  <c r="I5691" i="1"/>
  <c r="J5691" i="1" s="1"/>
  <c r="I5692" i="1"/>
  <c r="J5692" i="1" s="1"/>
  <c r="I5693" i="1"/>
  <c r="J5693" i="1" s="1"/>
  <c r="I5694" i="1"/>
  <c r="J5694" i="1" s="1"/>
  <c r="I5695" i="1"/>
  <c r="J5695" i="1" s="1"/>
  <c r="I5696" i="1"/>
  <c r="J5696" i="1" s="1"/>
  <c r="I5697" i="1"/>
  <c r="J5697" i="1" s="1"/>
  <c r="I5698" i="1"/>
  <c r="J5698" i="1" s="1"/>
  <c r="I5699" i="1"/>
  <c r="J5699" i="1" s="1"/>
  <c r="I5700" i="1"/>
  <c r="J5700" i="1" s="1"/>
  <c r="I5701" i="1"/>
  <c r="J5701" i="1" s="1"/>
  <c r="I5702" i="1"/>
  <c r="J5702" i="1" s="1"/>
  <c r="I5703" i="1"/>
  <c r="J5703" i="1" s="1"/>
  <c r="I5704" i="1"/>
  <c r="J5704" i="1" s="1"/>
  <c r="I5705" i="1"/>
  <c r="J5705" i="1" s="1"/>
  <c r="I5706" i="1"/>
  <c r="J5706" i="1" s="1"/>
  <c r="I5707" i="1"/>
  <c r="J5707" i="1" s="1"/>
  <c r="I5708" i="1"/>
  <c r="J5708" i="1" s="1"/>
  <c r="I5709" i="1"/>
  <c r="J5709" i="1" s="1"/>
  <c r="I5710" i="1"/>
  <c r="J5710" i="1" s="1"/>
  <c r="I5711" i="1"/>
  <c r="J5711" i="1" s="1"/>
  <c r="I5712" i="1"/>
  <c r="J5712" i="1" s="1"/>
  <c r="I5713" i="1"/>
  <c r="J5713" i="1" s="1"/>
  <c r="I5714" i="1"/>
  <c r="J5714" i="1" s="1"/>
  <c r="I5715" i="1"/>
  <c r="J5715" i="1" s="1"/>
  <c r="I5716" i="1"/>
  <c r="J5716" i="1" s="1"/>
  <c r="I5717" i="1"/>
  <c r="J5717" i="1" s="1"/>
  <c r="I5718" i="1"/>
  <c r="J5718" i="1" s="1"/>
  <c r="I5719" i="1"/>
  <c r="J5719" i="1" s="1"/>
  <c r="I5720" i="1"/>
  <c r="J5720" i="1" s="1"/>
  <c r="I5721" i="1"/>
  <c r="J5721" i="1" s="1"/>
  <c r="I5722" i="1"/>
  <c r="J5722" i="1" s="1"/>
  <c r="I5723" i="1"/>
  <c r="J5723" i="1" s="1"/>
  <c r="I5724" i="1"/>
  <c r="J5724" i="1" s="1"/>
  <c r="I5725" i="1"/>
  <c r="J5725" i="1" s="1"/>
  <c r="I5726" i="1"/>
  <c r="J5726" i="1" s="1"/>
  <c r="I5727" i="1"/>
  <c r="J5727" i="1" s="1"/>
  <c r="I5728" i="1"/>
  <c r="J5728" i="1" s="1"/>
  <c r="I5729" i="1"/>
  <c r="J5729" i="1" s="1"/>
  <c r="I5730" i="1"/>
  <c r="J5730" i="1" s="1"/>
  <c r="I5731" i="1"/>
  <c r="J5731" i="1" s="1"/>
  <c r="I5732" i="1"/>
  <c r="J5732" i="1" s="1"/>
  <c r="I5733" i="1"/>
  <c r="J5733" i="1" s="1"/>
  <c r="I5734" i="1"/>
  <c r="J5734" i="1" s="1"/>
  <c r="I5735" i="1"/>
  <c r="J5735" i="1" s="1"/>
  <c r="I5736" i="1"/>
  <c r="J5736" i="1" s="1"/>
  <c r="I5737" i="1"/>
  <c r="J5737" i="1" s="1"/>
  <c r="I5738" i="1"/>
  <c r="J5738" i="1" s="1"/>
  <c r="I5739" i="1"/>
  <c r="J5739"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5751" i="1"/>
  <c r="J5751" i="1" s="1"/>
  <c r="I5752" i="1"/>
  <c r="J5752" i="1" s="1"/>
  <c r="I5753" i="1"/>
  <c r="J5753" i="1" s="1"/>
  <c r="I5754" i="1"/>
  <c r="J5754" i="1" s="1"/>
  <c r="I5755" i="1"/>
  <c r="J5755" i="1" s="1"/>
  <c r="I5756" i="1"/>
  <c r="J5756" i="1" s="1"/>
  <c r="I5757" i="1"/>
  <c r="J5757" i="1" s="1"/>
  <c r="I5758" i="1"/>
  <c r="J5758" i="1" s="1"/>
  <c r="I5759" i="1"/>
  <c r="J5759" i="1" s="1"/>
  <c r="I5760" i="1"/>
  <c r="J5760" i="1" s="1"/>
  <c r="I5761" i="1"/>
  <c r="J5761" i="1" s="1"/>
  <c r="I5762" i="1"/>
  <c r="J5762" i="1" s="1"/>
  <c r="I5763" i="1"/>
  <c r="J5763" i="1" s="1"/>
  <c r="I5764" i="1"/>
  <c r="J5764" i="1" s="1"/>
  <c r="I5765" i="1"/>
  <c r="J5765" i="1" s="1"/>
  <c r="I5766" i="1"/>
  <c r="J5766" i="1" s="1"/>
  <c r="I5767" i="1"/>
  <c r="J5767" i="1" s="1"/>
  <c r="I5768" i="1"/>
  <c r="J5768" i="1" s="1"/>
  <c r="I5769" i="1"/>
  <c r="J5769" i="1" s="1"/>
  <c r="I5770" i="1"/>
  <c r="J5770" i="1" s="1"/>
  <c r="I5771" i="1"/>
  <c r="J5771" i="1" s="1"/>
  <c r="I5772" i="1"/>
  <c r="J5772" i="1" s="1"/>
  <c r="I5773" i="1"/>
  <c r="J5773" i="1" s="1"/>
  <c r="I5774" i="1"/>
  <c r="J5774" i="1" s="1"/>
  <c r="I5775" i="1"/>
  <c r="J5775" i="1" s="1"/>
  <c r="I5776" i="1"/>
  <c r="J5776" i="1" s="1"/>
  <c r="I5777" i="1"/>
  <c r="J5777" i="1" s="1"/>
  <c r="I5778" i="1"/>
  <c r="J5778" i="1" s="1"/>
  <c r="I5779" i="1"/>
  <c r="J5779" i="1" s="1"/>
  <c r="I5780" i="1"/>
  <c r="J5780" i="1" s="1"/>
  <c r="I5781" i="1"/>
  <c r="J5781" i="1" s="1"/>
  <c r="I5782" i="1"/>
  <c r="J5782" i="1" s="1"/>
  <c r="I5783" i="1"/>
  <c r="J5783" i="1" s="1"/>
  <c r="I5784" i="1"/>
  <c r="J5784" i="1" s="1"/>
  <c r="I5785" i="1"/>
  <c r="J5785" i="1" s="1"/>
  <c r="I5786" i="1"/>
  <c r="J5786" i="1" s="1"/>
  <c r="I5787" i="1"/>
  <c r="J5787" i="1" s="1"/>
  <c r="I5788" i="1"/>
  <c r="J5788" i="1" s="1"/>
  <c r="I5789" i="1"/>
  <c r="J5789" i="1" s="1"/>
  <c r="I5790" i="1"/>
  <c r="J5790" i="1" s="1"/>
  <c r="I5791" i="1"/>
  <c r="J5791" i="1" s="1"/>
  <c r="I5792" i="1"/>
  <c r="J5792" i="1" s="1"/>
  <c r="I5793" i="1"/>
  <c r="J5793" i="1" s="1"/>
  <c r="I5794" i="1"/>
  <c r="J5794" i="1" s="1"/>
  <c r="I5795" i="1"/>
  <c r="J5795" i="1" s="1"/>
  <c r="I5796" i="1"/>
  <c r="J5796" i="1" s="1"/>
  <c r="I5797" i="1"/>
  <c r="J5797" i="1" s="1"/>
  <c r="I5798" i="1"/>
  <c r="J5798" i="1" s="1"/>
  <c r="I5799" i="1"/>
  <c r="J5799" i="1" s="1"/>
  <c r="I5800" i="1"/>
  <c r="J5800" i="1" s="1"/>
  <c r="I5801" i="1"/>
  <c r="J5801" i="1" s="1"/>
  <c r="I5802" i="1"/>
  <c r="J5802" i="1" s="1"/>
  <c r="I5803" i="1"/>
  <c r="J5803" i="1" s="1"/>
  <c r="I5804" i="1"/>
  <c r="J5804" i="1" s="1"/>
  <c r="I5805" i="1"/>
  <c r="J5805" i="1" s="1"/>
  <c r="I5806" i="1"/>
  <c r="J5806" i="1" s="1"/>
  <c r="I5807" i="1"/>
  <c r="J5807" i="1" s="1"/>
  <c r="I5808" i="1"/>
  <c r="J5808" i="1" s="1"/>
  <c r="I5809" i="1"/>
  <c r="J5809" i="1" s="1"/>
  <c r="I5810" i="1"/>
  <c r="J5810" i="1" s="1"/>
  <c r="I5811" i="1"/>
  <c r="J5811" i="1" s="1"/>
  <c r="I5812" i="1"/>
  <c r="J5812" i="1" s="1"/>
  <c r="I5813" i="1"/>
  <c r="J5813" i="1" s="1"/>
  <c r="I5814" i="1"/>
  <c r="J5814" i="1" s="1"/>
  <c r="I5815" i="1"/>
  <c r="J5815" i="1" s="1"/>
  <c r="I5816" i="1"/>
  <c r="J5816" i="1" s="1"/>
  <c r="I5817" i="1"/>
  <c r="J5817" i="1" s="1"/>
  <c r="I5818" i="1"/>
  <c r="J5818" i="1" s="1"/>
  <c r="I5819" i="1"/>
  <c r="J5819" i="1" s="1"/>
  <c r="I5820" i="1"/>
  <c r="J5820" i="1" s="1"/>
  <c r="I5821" i="1"/>
  <c r="J5821" i="1" s="1"/>
  <c r="I5822" i="1"/>
  <c r="J5822" i="1" s="1"/>
  <c r="I5823" i="1"/>
  <c r="J5823" i="1" s="1"/>
  <c r="I5824" i="1"/>
  <c r="J5824" i="1" s="1"/>
  <c r="I5825" i="1"/>
  <c r="J5825" i="1" s="1"/>
  <c r="I5826" i="1"/>
  <c r="J5826" i="1" s="1"/>
  <c r="I5827" i="1"/>
  <c r="J5827" i="1" s="1"/>
  <c r="I5828" i="1"/>
  <c r="J5828" i="1" s="1"/>
  <c r="I5829" i="1"/>
  <c r="J5829" i="1" s="1"/>
  <c r="I5830" i="1"/>
  <c r="J5830" i="1" s="1"/>
  <c r="I5831" i="1"/>
  <c r="J5831" i="1" s="1"/>
  <c r="I5832" i="1"/>
  <c r="J5832" i="1" s="1"/>
  <c r="I5833" i="1"/>
  <c r="J5833" i="1" s="1"/>
  <c r="I5834" i="1"/>
  <c r="J5834" i="1" s="1"/>
  <c r="I5835" i="1"/>
  <c r="J5835" i="1" s="1"/>
  <c r="I5836" i="1"/>
  <c r="J5836" i="1" s="1"/>
  <c r="I5837" i="1"/>
  <c r="J5837" i="1" s="1"/>
  <c r="I5838" i="1"/>
  <c r="J5838" i="1" s="1"/>
  <c r="I5839" i="1"/>
  <c r="J5839" i="1" s="1"/>
  <c r="I5840" i="1"/>
  <c r="J5840" i="1" s="1"/>
  <c r="I5841" i="1"/>
  <c r="J5841" i="1" s="1"/>
  <c r="I5842" i="1"/>
  <c r="J5842" i="1" s="1"/>
  <c r="I5843" i="1"/>
  <c r="J5843" i="1" s="1"/>
  <c r="I5844" i="1"/>
  <c r="J5844" i="1" s="1"/>
  <c r="I5845" i="1"/>
  <c r="J5845" i="1" s="1"/>
  <c r="I5846" i="1"/>
  <c r="J5846" i="1" s="1"/>
  <c r="I5847" i="1"/>
  <c r="J5847" i="1" s="1"/>
  <c r="I5848" i="1"/>
  <c r="J5848" i="1" s="1"/>
  <c r="I5849" i="1"/>
  <c r="J5849" i="1" s="1"/>
  <c r="I5850" i="1"/>
  <c r="J5850" i="1" s="1"/>
  <c r="I5851" i="1"/>
  <c r="J5851" i="1" s="1"/>
  <c r="I5852" i="1"/>
  <c r="J5852" i="1" s="1"/>
  <c r="I5853" i="1"/>
  <c r="J5853" i="1" s="1"/>
  <c r="I5854" i="1"/>
  <c r="J5854" i="1" s="1"/>
  <c r="I5855" i="1"/>
  <c r="J5855" i="1" s="1"/>
  <c r="I5856" i="1"/>
  <c r="J5856" i="1" s="1"/>
  <c r="I5857" i="1"/>
  <c r="J5857" i="1" s="1"/>
  <c r="I5858" i="1"/>
  <c r="J5858" i="1" s="1"/>
  <c r="I5859" i="1"/>
  <c r="J5859" i="1" s="1"/>
  <c r="I5860" i="1"/>
  <c r="J5860" i="1" s="1"/>
  <c r="I5861" i="1"/>
  <c r="J5861" i="1" s="1"/>
  <c r="I5862" i="1"/>
  <c r="J5862" i="1" s="1"/>
  <c r="I5863" i="1"/>
  <c r="J5863" i="1" s="1"/>
  <c r="I5864" i="1"/>
  <c r="J5864" i="1" s="1"/>
  <c r="I5865" i="1"/>
  <c r="J5865" i="1" s="1"/>
  <c r="I5866" i="1"/>
  <c r="J5866" i="1" s="1"/>
  <c r="I5867" i="1"/>
  <c r="J5867" i="1" s="1"/>
  <c r="I5868" i="1"/>
  <c r="J5868" i="1" s="1"/>
  <c r="I5869" i="1"/>
  <c r="J5869" i="1" s="1"/>
  <c r="I5870" i="1"/>
  <c r="J5870" i="1" s="1"/>
  <c r="I5871" i="1"/>
  <c r="J5871" i="1" s="1"/>
  <c r="I5872" i="1"/>
  <c r="J5872" i="1" s="1"/>
  <c r="I5873" i="1"/>
  <c r="J5873" i="1" s="1"/>
  <c r="I5874" i="1"/>
  <c r="J5874" i="1" s="1"/>
  <c r="I5875" i="1"/>
  <c r="J5875" i="1" s="1"/>
  <c r="I5876" i="1"/>
  <c r="J5876" i="1" s="1"/>
  <c r="I5877" i="1"/>
  <c r="J5877" i="1" s="1"/>
  <c r="I5878" i="1"/>
  <c r="J5878" i="1" s="1"/>
  <c r="I5879" i="1"/>
  <c r="J5879" i="1" s="1"/>
  <c r="I5880" i="1"/>
  <c r="J5880" i="1" s="1"/>
  <c r="I5881" i="1"/>
  <c r="J5881" i="1" s="1"/>
  <c r="I5882" i="1"/>
  <c r="J5882" i="1" s="1"/>
  <c r="I5883" i="1"/>
  <c r="J5883" i="1" s="1"/>
  <c r="I5884" i="1"/>
  <c r="J5884" i="1" s="1"/>
  <c r="I5885" i="1"/>
  <c r="J5885" i="1" s="1"/>
  <c r="I5886" i="1"/>
  <c r="J5886" i="1" s="1"/>
  <c r="I5887" i="1"/>
  <c r="J5887" i="1" s="1"/>
  <c r="I5888" i="1"/>
  <c r="J5888" i="1" s="1"/>
  <c r="I5889" i="1"/>
  <c r="J5889" i="1" s="1"/>
  <c r="I5890" i="1"/>
  <c r="J5890" i="1" s="1"/>
  <c r="I5891" i="1"/>
  <c r="J5891" i="1" s="1"/>
  <c r="I5892" i="1"/>
  <c r="J5892" i="1" s="1"/>
  <c r="I5893" i="1"/>
  <c r="J5893" i="1" s="1"/>
  <c r="I5894" i="1"/>
  <c r="J5894" i="1" s="1"/>
  <c r="I5895" i="1"/>
  <c r="J5895" i="1" s="1"/>
  <c r="I5896" i="1"/>
  <c r="J5896" i="1" s="1"/>
  <c r="I5897" i="1"/>
  <c r="J5897" i="1" s="1"/>
  <c r="I5898" i="1"/>
  <c r="J5898" i="1" s="1"/>
  <c r="I5899" i="1"/>
  <c r="J5899" i="1" s="1"/>
  <c r="I5900" i="1"/>
  <c r="J5900" i="1" s="1"/>
  <c r="I5901" i="1"/>
  <c r="J5901" i="1" s="1"/>
  <c r="I5902" i="1"/>
  <c r="J5902" i="1" s="1"/>
  <c r="I5903" i="1"/>
  <c r="J5903" i="1" s="1"/>
  <c r="I5904" i="1"/>
  <c r="J5904" i="1" s="1"/>
  <c r="I5905" i="1"/>
  <c r="J5905" i="1" s="1"/>
  <c r="I5906" i="1"/>
  <c r="J5906" i="1" s="1"/>
  <c r="I5907" i="1"/>
  <c r="J5907" i="1" s="1"/>
  <c r="I5908" i="1"/>
  <c r="J5908" i="1" s="1"/>
  <c r="I5909" i="1"/>
  <c r="J5909" i="1" s="1"/>
  <c r="I5910" i="1"/>
  <c r="J5910" i="1" s="1"/>
  <c r="I5911" i="1"/>
  <c r="J5911" i="1" s="1"/>
  <c r="I5912" i="1"/>
  <c r="J5912" i="1" s="1"/>
  <c r="I5913" i="1"/>
  <c r="J5913" i="1" s="1"/>
  <c r="I5914" i="1"/>
  <c r="J5914" i="1" s="1"/>
  <c r="I5915" i="1"/>
  <c r="J5915" i="1" s="1"/>
  <c r="I5916" i="1"/>
  <c r="J5916" i="1" s="1"/>
  <c r="I5917" i="1"/>
  <c r="J5917" i="1" s="1"/>
  <c r="I5918" i="1"/>
  <c r="J5918" i="1" s="1"/>
  <c r="I5919" i="1"/>
  <c r="J5919" i="1" s="1"/>
  <c r="I5920" i="1"/>
  <c r="J5920" i="1" s="1"/>
  <c r="I5921" i="1"/>
  <c r="J5921" i="1" s="1"/>
  <c r="I5922" i="1"/>
  <c r="J5922" i="1" s="1"/>
  <c r="I5923" i="1"/>
  <c r="J5923" i="1" s="1"/>
  <c r="I5924" i="1"/>
  <c r="J5924" i="1" s="1"/>
  <c r="I5925" i="1"/>
  <c r="J5925" i="1" s="1"/>
  <c r="I5926" i="1"/>
  <c r="J5926" i="1" s="1"/>
  <c r="I5927" i="1"/>
  <c r="J5927" i="1" s="1"/>
  <c r="I5928" i="1"/>
  <c r="J5928" i="1" s="1"/>
  <c r="I5929" i="1"/>
  <c r="J5929" i="1" s="1"/>
  <c r="I5930" i="1"/>
  <c r="J5930" i="1" s="1"/>
  <c r="I5931" i="1"/>
  <c r="J5931"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5943" i="1"/>
  <c r="J5943" i="1" s="1"/>
  <c r="I5944" i="1"/>
  <c r="J5944" i="1" s="1"/>
  <c r="I5945" i="1"/>
  <c r="J5945" i="1" s="1"/>
  <c r="I5946" i="1"/>
  <c r="J5946" i="1" s="1"/>
  <c r="I5947" i="1"/>
  <c r="J5947" i="1" s="1"/>
  <c r="I5948" i="1"/>
  <c r="J5948" i="1" s="1"/>
  <c r="I5949" i="1"/>
  <c r="J5949" i="1" s="1"/>
  <c r="I5950" i="1"/>
  <c r="J5950" i="1" s="1"/>
  <c r="I5951" i="1"/>
  <c r="J5951" i="1" s="1"/>
  <c r="I5952" i="1"/>
  <c r="J5952" i="1" s="1"/>
  <c r="I5953" i="1"/>
  <c r="J5953" i="1" s="1"/>
  <c r="I5954" i="1"/>
  <c r="J5954" i="1" s="1"/>
  <c r="I5955" i="1"/>
  <c r="J5955" i="1" s="1"/>
  <c r="I5956" i="1"/>
  <c r="J5956" i="1" s="1"/>
  <c r="I5957" i="1"/>
  <c r="J5957" i="1" s="1"/>
  <c r="I5958" i="1"/>
  <c r="J5958" i="1" s="1"/>
  <c r="I5959" i="1"/>
  <c r="J5959" i="1" s="1"/>
  <c r="I5960" i="1"/>
  <c r="J5960" i="1" s="1"/>
  <c r="I5961" i="1"/>
  <c r="J5961" i="1" s="1"/>
  <c r="I5962" i="1"/>
  <c r="J5962" i="1" s="1"/>
  <c r="I5963" i="1"/>
  <c r="J5963" i="1" s="1"/>
  <c r="I5964" i="1"/>
  <c r="J5964" i="1" s="1"/>
  <c r="I5965" i="1"/>
  <c r="J5965" i="1" s="1"/>
  <c r="I5966" i="1"/>
  <c r="J5966" i="1" s="1"/>
  <c r="I5967" i="1"/>
  <c r="J5967" i="1" s="1"/>
  <c r="I5968" i="1"/>
  <c r="J5968" i="1" s="1"/>
  <c r="I5969" i="1"/>
  <c r="J5969" i="1" s="1"/>
  <c r="I5970" i="1"/>
  <c r="J5970" i="1" s="1"/>
  <c r="I5971" i="1"/>
  <c r="J5971" i="1" s="1"/>
  <c r="I5972" i="1"/>
  <c r="J5972" i="1" s="1"/>
  <c r="I5973" i="1"/>
  <c r="J5973" i="1" s="1"/>
  <c r="I5974" i="1"/>
  <c r="J5974" i="1" s="1"/>
  <c r="I5975" i="1"/>
  <c r="J5975" i="1" s="1"/>
  <c r="I5976" i="1"/>
  <c r="J5976" i="1" s="1"/>
  <c r="I5977" i="1"/>
  <c r="J5977" i="1" s="1"/>
  <c r="I5978" i="1"/>
  <c r="J5978" i="1" s="1"/>
  <c r="I5979" i="1"/>
  <c r="J5979" i="1" s="1"/>
  <c r="I5980" i="1"/>
  <c r="J5980" i="1" s="1"/>
  <c r="I5981" i="1"/>
  <c r="J5981" i="1" s="1"/>
  <c r="I5982" i="1"/>
  <c r="J5982" i="1" s="1"/>
  <c r="I5983" i="1"/>
  <c r="J5983" i="1" s="1"/>
  <c r="I5984" i="1"/>
  <c r="J5984" i="1" s="1"/>
  <c r="I5985" i="1"/>
  <c r="J5985" i="1" s="1"/>
  <c r="I5986" i="1"/>
  <c r="J5986" i="1" s="1"/>
  <c r="I5987" i="1"/>
  <c r="J5987" i="1" s="1"/>
  <c r="I5988" i="1"/>
  <c r="J5988" i="1" s="1"/>
  <c r="I5989" i="1"/>
  <c r="J5989" i="1" s="1"/>
  <c r="I5990" i="1"/>
  <c r="J5990" i="1" s="1"/>
  <c r="I5991" i="1"/>
  <c r="J5991" i="1" s="1"/>
  <c r="I5992" i="1"/>
  <c r="J5992" i="1" s="1"/>
  <c r="I5993" i="1"/>
  <c r="J5993" i="1" s="1"/>
  <c r="I5994" i="1"/>
  <c r="J5994" i="1" s="1"/>
  <c r="I5995" i="1"/>
  <c r="J5995" i="1" s="1"/>
  <c r="I5996" i="1"/>
  <c r="J5996" i="1" s="1"/>
  <c r="I5997" i="1"/>
  <c r="J5997" i="1" s="1"/>
  <c r="I5998" i="1"/>
  <c r="J5998" i="1" s="1"/>
  <c r="I5999" i="1"/>
  <c r="J5999" i="1" s="1"/>
  <c r="I6000" i="1"/>
  <c r="J6000" i="1" s="1"/>
  <c r="I6001" i="1"/>
  <c r="J6001" i="1" s="1"/>
  <c r="I6002" i="1"/>
  <c r="J6002" i="1" s="1"/>
  <c r="I6003" i="1"/>
  <c r="J6003" i="1" s="1"/>
  <c r="I6004" i="1"/>
  <c r="J6004" i="1" s="1"/>
  <c r="I6005" i="1"/>
  <c r="J6005" i="1" s="1"/>
  <c r="I6006" i="1"/>
  <c r="J6006" i="1" s="1"/>
  <c r="I6007" i="1"/>
  <c r="J6007" i="1" s="1"/>
  <c r="I6008" i="1"/>
  <c r="J6008" i="1" s="1"/>
  <c r="I6009" i="1"/>
  <c r="J6009" i="1" s="1"/>
  <c r="I6010" i="1"/>
  <c r="J6010" i="1" s="1"/>
  <c r="I6011" i="1"/>
  <c r="J6011" i="1" s="1"/>
  <c r="I6012" i="1"/>
  <c r="J6012" i="1" s="1"/>
  <c r="I6013" i="1"/>
  <c r="J6013" i="1" s="1"/>
  <c r="I6014" i="1"/>
  <c r="J6014" i="1" s="1"/>
  <c r="I6015" i="1"/>
  <c r="J6015" i="1" s="1"/>
  <c r="I6016" i="1"/>
  <c r="J6016" i="1" s="1"/>
  <c r="I6017" i="1"/>
  <c r="J6017" i="1" s="1"/>
  <c r="I6018" i="1"/>
  <c r="J6018" i="1" s="1"/>
  <c r="I6019" i="1"/>
  <c r="J6019" i="1" s="1"/>
  <c r="I6020" i="1"/>
  <c r="J6020" i="1" s="1"/>
  <c r="I6021" i="1"/>
  <c r="J6021" i="1" s="1"/>
  <c r="I6022" i="1"/>
  <c r="J6022" i="1" s="1"/>
  <c r="I6023" i="1"/>
  <c r="J6023" i="1" s="1"/>
  <c r="I6024" i="1"/>
  <c r="J6024" i="1" s="1"/>
  <c r="I6025" i="1"/>
  <c r="J6025" i="1" s="1"/>
  <c r="I6026" i="1"/>
  <c r="J6026" i="1" s="1"/>
  <c r="I6027" i="1"/>
  <c r="J6027" i="1" s="1"/>
  <c r="I6028" i="1"/>
  <c r="J6028" i="1" s="1"/>
  <c r="I6029" i="1"/>
  <c r="J6029" i="1" s="1"/>
  <c r="I6030" i="1"/>
  <c r="J6030" i="1" s="1"/>
  <c r="I6031" i="1"/>
  <c r="J6031" i="1" s="1"/>
  <c r="I6032" i="1"/>
  <c r="J6032" i="1" s="1"/>
  <c r="I6033" i="1"/>
  <c r="J6033" i="1" s="1"/>
  <c r="I6034" i="1"/>
  <c r="J6034" i="1" s="1"/>
  <c r="I6035" i="1"/>
  <c r="J6035" i="1" s="1"/>
  <c r="I6036" i="1"/>
  <c r="J6036" i="1" s="1"/>
  <c r="I6037" i="1"/>
  <c r="J6037" i="1" s="1"/>
  <c r="I6038" i="1"/>
  <c r="J6038" i="1" s="1"/>
  <c r="I6039" i="1"/>
  <c r="J6039" i="1" s="1"/>
  <c r="I6040" i="1"/>
  <c r="J6040" i="1" s="1"/>
  <c r="I6041" i="1"/>
  <c r="J6041" i="1" s="1"/>
  <c r="I6042" i="1"/>
  <c r="J6042" i="1" s="1"/>
  <c r="I6043" i="1"/>
  <c r="J6043" i="1" s="1"/>
  <c r="I6044" i="1"/>
  <c r="J6044" i="1" s="1"/>
  <c r="I6045" i="1"/>
  <c r="J6045" i="1" s="1"/>
  <c r="I6046" i="1"/>
  <c r="J6046" i="1" s="1"/>
  <c r="I6047" i="1"/>
  <c r="J6047" i="1" s="1"/>
  <c r="I6048" i="1"/>
  <c r="J6048" i="1" s="1"/>
  <c r="I6049" i="1"/>
  <c r="J6049" i="1" s="1"/>
  <c r="I6050" i="1"/>
  <c r="J6050" i="1" s="1"/>
  <c r="I6051" i="1"/>
  <c r="J6051" i="1" s="1"/>
  <c r="I6052" i="1"/>
  <c r="J6052" i="1" s="1"/>
  <c r="I6053" i="1"/>
  <c r="J6053" i="1" s="1"/>
  <c r="I6054" i="1"/>
  <c r="J6054" i="1" s="1"/>
  <c r="I6055" i="1"/>
  <c r="J6055" i="1" s="1"/>
  <c r="I6056" i="1"/>
  <c r="J6056" i="1" s="1"/>
  <c r="I6057" i="1"/>
  <c r="J6057" i="1" s="1"/>
  <c r="I6058" i="1"/>
  <c r="J6058" i="1" s="1"/>
  <c r="I6059" i="1"/>
  <c r="J6059" i="1" s="1"/>
  <c r="I6060" i="1"/>
  <c r="J6060" i="1" s="1"/>
  <c r="I6061" i="1"/>
  <c r="J6061" i="1" s="1"/>
  <c r="I6062" i="1"/>
  <c r="J6062" i="1" s="1"/>
  <c r="I6063" i="1"/>
  <c r="J6063" i="1" s="1"/>
  <c r="I6064" i="1"/>
  <c r="J6064" i="1" s="1"/>
  <c r="I6065" i="1"/>
  <c r="J6065" i="1" s="1"/>
  <c r="I6066" i="1"/>
  <c r="J6066" i="1" s="1"/>
  <c r="I6067" i="1"/>
  <c r="J6067" i="1" s="1"/>
  <c r="I6068" i="1"/>
  <c r="J6068" i="1" s="1"/>
  <c r="I6069" i="1"/>
  <c r="J6069" i="1" s="1"/>
  <c r="I6070" i="1"/>
  <c r="J6070" i="1" s="1"/>
  <c r="I6071" i="1"/>
  <c r="J6071" i="1" s="1"/>
  <c r="I6072" i="1"/>
  <c r="J6072" i="1" s="1"/>
  <c r="I6073" i="1"/>
  <c r="J6073" i="1" s="1"/>
  <c r="I6074" i="1"/>
  <c r="J6074" i="1" s="1"/>
  <c r="I6075" i="1"/>
  <c r="J6075" i="1" s="1"/>
  <c r="I6076" i="1"/>
  <c r="J6076" i="1" s="1"/>
  <c r="I6077" i="1"/>
  <c r="J6077" i="1" s="1"/>
  <c r="I6078" i="1"/>
  <c r="J6078" i="1" s="1"/>
  <c r="I6079" i="1"/>
  <c r="J6079" i="1" s="1"/>
  <c r="I6080" i="1"/>
  <c r="J6080" i="1" s="1"/>
  <c r="I6081" i="1"/>
  <c r="J6081" i="1" s="1"/>
  <c r="I6082" i="1"/>
  <c r="J6082" i="1" s="1"/>
  <c r="I6083" i="1"/>
  <c r="J6083" i="1" s="1"/>
  <c r="I6084" i="1"/>
  <c r="J6084" i="1" s="1"/>
  <c r="I6085" i="1"/>
  <c r="J6085" i="1" s="1"/>
  <c r="I6086" i="1"/>
  <c r="J6086" i="1" s="1"/>
  <c r="I6087" i="1"/>
  <c r="J6087" i="1" s="1"/>
  <c r="I6088" i="1"/>
  <c r="J6088" i="1" s="1"/>
  <c r="I6089" i="1"/>
  <c r="J6089" i="1" s="1"/>
  <c r="I6090" i="1"/>
  <c r="J6090" i="1" s="1"/>
  <c r="I6091" i="1"/>
  <c r="J6091" i="1" s="1"/>
  <c r="I6092" i="1"/>
  <c r="J6092" i="1" s="1"/>
  <c r="I6093" i="1"/>
  <c r="J6093" i="1" s="1"/>
  <c r="I6094" i="1"/>
  <c r="J6094" i="1" s="1"/>
  <c r="I6095" i="1"/>
  <c r="J6095" i="1" s="1"/>
  <c r="I6096" i="1"/>
  <c r="J6096" i="1" s="1"/>
  <c r="I6097" i="1"/>
  <c r="J6097" i="1" s="1"/>
  <c r="I6098" i="1"/>
  <c r="J6098" i="1" s="1"/>
  <c r="I6099" i="1"/>
  <c r="J6099" i="1" s="1"/>
  <c r="I6100" i="1"/>
  <c r="J6100" i="1" s="1"/>
  <c r="I6101" i="1"/>
  <c r="J6101" i="1" s="1"/>
  <c r="I6102" i="1"/>
  <c r="J6102" i="1" s="1"/>
  <c r="I6103" i="1"/>
  <c r="J6103" i="1" s="1"/>
  <c r="I6104" i="1"/>
  <c r="J6104" i="1" s="1"/>
  <c r="I6105" i="1"/>
  <c r="J6105" i="1" s="1"/>
  <c r="I6106" i="1"/>
  <c r="J6106" i="1" s="1"/>
  <c r="I6107" i="1"/>
  <c r="J6107" i="1" s="1"/>
  <c r="I6108" i="1"/>
  <c r="J6108" i="1" s="1"/>
  <c r="I6109" i="1"/>
  <c r="J6109" i="1" s="1"/>
  <c r="I6110" i="1"/>
  <c r="J6110" i="1" s="1"/>
  <c r="I6111" i="1"/>
  <c r="J6111" i="1" s="1"/>
  <c r="I6112" i="1"/>
  <c r="J6112" i="1" s="1"/>
  <c r="I6113" i="1"/>
  <c r="J6113" i="1" s="1"/>
  <c r="I6114" i="1"/>
  <c r="J6114" i="1" s="1"/>
  <c r="I6115" i="1"/>
  <c r="J6115" i="1" s="1"/>
  <c r="I6116" i="1"/>
  <c r="J6116" i="1" s="1"/>
  <c r="I6117" i="1"/>
  <c r="J6117" i="1" s="1"/>
  <c r="I6118" i="1"/>
  <c r="J6118" i="1" s="1"/>
  <c r="I6119" i="1"/>
  <c r="J6119" i="1" s="1"/>
  <c r="I6120" i="1"/>
  <c r="J6120" i="1" s="1"/>
  <c r="I6121" i="1"/>
  <c r="J6121" i="1" s="1"/>
  <c r="I6122" i="1"/>
  <c r="J6122" i="1" s="1"/>
  <c r="I6123" i="1"/>
  <c r="J6123" i="1" s="1"/>
  <c r="I6124" i="1"/>
  <c r="J6124" i="1" s="1"/>
  <c r="I6125" i="1"/>
  <c r="J6125" i="1" s="1"/>
  <c r="I6126" i="1"/>
  <c r="J6126" i="1" s="1"/>
  <c r="I6127" i="1"/>
  <c r="J6127" i="1" s="1"/>
  <c r="I6128" i="1"/>
  <c r="J6128" i="1" s="1"/>
  <c r="I6129" i="1"/>
  <c r="J6129" i="1" s="1"/>
  <c r="I6130" i="1"/>
  <c r="J6130" i="1" s="1"/>
  <c r="I6131" i="1"/>
  <c r="J6131" i="1" s="1"/>
  <c r="I6132" i="1"/>
  <c r="J6132" i="1" s="1"/>
  <c r="I6133" i="1"/>
  <c r="J6133" i="1" s="1"/>
  <c r="I6134" i="1"/>
  <c r="J6134"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6149" i="1"/>
  <c r="J6149" i="1" s="1"/>
  <c r="I6150" i="1"/>
  <c r="J6150" i="1" s="1"/>
  <c r="I6151" i="1"/>
  <c r="J6151" i="1" s="1"/>
  <c r="I6152" i="1"/>
  <c r="J6152" i="1" s="1"/>
  <c r="I6153" i="1"/>
  <c r="J6153" i="1" s="1"/>
  <c r="I6154" i="1"/>
  <c r="J6154" i="1" s="1"/>
  <c r="I6155" i="1"/>
  <c r="J6155" i="1" s="1"/>
  <c r="I6156" i="1"/>
  <c r="J6156" i="1" s="1"/>
  <c r="I6157" i="1"/>
  <c r="J6157" i="1" s="1"/>
  <c r="I6158" i="1"/>
  <c r="J6158" i="1" s="1"/>
  <c r="I6159" i="1"/>
  <c r="J6159" i="1" s="1"/>
  <c r="I6160" i="1"/>
  <c r="J6160" i="1" s="1"/>
  <c r="I6161" i="1"/>
  <c r="J6161" i="1" s="1"/>
  <c r="I6162" i="1"/>
  <c r="J6162" i="1" s="1"/>
  <c r="I6163" i="1"/>
  <c r="J6163" i="1" s="1"/>
  <c r="I6164" i="1"/>
  <c r="J6164" i="1" s="1"/>
  <c r="I6165" i="1"/>
  <c r="J6165" i="1" s="1"/>
  <c r="I6166" i="1"/>
  <c r="J6166" i="1" s="1"/>
  <c r="I6167" i="1"/>
  <c r="J6167" i="1" s="1"/>
  <c r="I6168" i="1"/>
  <c r="J6168" i="1" s="1"/>
  <c r="I6169" i="1"/>
  <c r="J6169" i="1" s="1"/>
  <c r="I6170" i="1"/>
  <c r="J6170" i="1" s="1"/>
  <c r="I6171" i="1"/>
  <c r="J6171" i="1" s="1"/>
  <c r="I6172" i="1"/>
  <c r="J6172" i="1" s="1"/>
  <c r="I6173" i="1"/>
  <c r="J6173" i="1" s="1"/>
  <c r="I6174" i="1"/>
  <c r="J6174" i="1" s="1"/>
  <c r="I6175" i="1"/>
  <c r="J6175" i="1" s="1"/>
  <c r="I6176" i="1"/>
  <c r="J6176" i="1" s="1"/>
  <c r="I6177" i="1"/>
  <c r="J6177" i="1" s="1"/>
  <c r="I6178" i="1"/>
  <c r="J6178" i="1" s="1"/>
  <c r="I6179" i="1"/>
  <c r="J6179" i="1" s="1"/>
  <c r="I6180" i="1"/>
  <c r="J6180" i="1" s="1"/>
  <c r="I6181" i="1"/>
  <c r="J6181" i="1" s="1"/>
  <c r="I6182" i="1"/>
  <c r="J6182" i="1" s="1"/>
  <c r="I6183" i="1"/>
  <c r="J6183" i="1" s="1"/>
  <c r="I6184" i="1"/>
  <c r="J6184" i="1" s="1"/>
  <c r="I6185" i="1"/>
  <c r="J6185" i="1" s="1"/>
  <c r="I6186" i="1"/>
  <c r="J6186" i="1" s="1"/>
  <c r="I6187" i="1"/>
  <c r="J6187" i="1" s="1"/>
  <c r="I6188" i="1"/>
  <c r="J6188" i="1" s="1"/>
  <c r="I6189" i="1"/>
  <c r="J6189" i="1" s="1"/>
  <c r="I6190" i="1"/>
  <c r="J6190" i="1" s="1"/>
  <c r="I6191" i="1"/>
  <c r="J6191" i="1" s="1"/>
  <c r="I6192" i="1"/>
  <c r="J6192" i="1" s="1"/>
  <c r="I6193" i="1"/>
  <c r="J6193" i="1" s="1"/>
  <c r="I6194" i="1"/>
  <c r="J6194" i="1" s="1"/>
  <c r="I6195" i="1"/>
  <c r="J6195" i="1" s="1"/>
  <c r="I6196" i="1"/>
  <c r="J6196" i="1" s="1"/>
  <c r="I6197" i="1"/>
  <c r="J6197" i="1" s="1"/>
  <c r="I6198" i="1"/>
  <c r="J6198" i="1" s="1"/>
  <c r="I6199" i="1"/>
  <c r="J6199" i="1" s="1"/>
  <c r="I6200" i="1"/>
  <c r="J6200" i="1" s="1"/>
  <c r="I6201" i="1"/>
  <c r="J6201" i="1" s="1"/>
  <c r="I6202" i="1"/>
  <c r="J6202" i="1" s="1"/>
  <c r="I6203" i="1"/>
  <c r="J6203" i="1" s="1"/>
  <c r="I6204" i="1"/>
  <c r="J6204" i="1" s="1"/>
  <c r="I6205" i="1"/>
  <c r="J6205" i="1" s="1"/>
  <c r="I6206" i="1"/>
  <c r="J6206" i="1" s="1"/>
  <c r="I6207" i="1"/>
  <c r="J6207" i="1" s="1"/>
  <c r="I6208" i="1"/>
  <c r="J6208" i="1" s="1"/>
  <c r="I6209" i="1"/>
  <c r="J6209" i="1" s="1"/>
  <c r="I6210" i="1"/>
  <c r="J6210" i="1" s="1"/>
  <c r="I6211" i="1"/>
  <c r="J6211" i="1" s="1"/>
  <c r="I6212" i="1"/>
  <c r="J6212" i="1" s="1"/>
  <c r="I6213" i="1"/>
  <c r="J6213" i="1" s="1"/>
  <c r="I6214" i="1"/>
  <c r="J6214" i="1" s="1"/>
  <c r="I6215" i="1"/>
  <c r="J6215" i="1" s="1"/>
  <c r="I6216" i="1"/>
  <c r="J6216" i="1" s="1"/>
  <c r="I6217" i="1"/>
  <c r="J6217" i="1" s="1"/>
  <c r="I6218" i="1"/>
  <c r="J6218" i="1" s="1"/>
  <c r="I6219" i="1"/>
  <c r="J6219" i="1" s="1"/>
  <c r="I6220" i="1"/>
  <c r="J6220" i="1" s="1"/>
  <c r="I6221" i="1"/>
  <c r="J6221" i="1" s="1"/>
  <c r="I6222" i="1"/>
  <c r="J6222" i="1" s="1"/>
  <c r="I6223" i="1"/>
  <c r="J6223" i="1" s="1"/>
  <c r="I6224" i="1"/>
  <c r="J6224" i="1" s="1"/>
  <c r="I6225" i="1"/>
  <c r="J6225" i="1" s="1"/>
  <c r="I6226" i="1"/>
  <c r="J6226" i="1" s="1"/>
  <c r="I6227" i="1"/>
  <c r="J6227" i="1" s="1"/>
  <c r="I6228" i="1"/>
  <c r="J6228" i="1" s="1"/>
  <c r="I6229" i="1"/>
  <c r="J6229" i="1" s="1"/>
  <c r="I6230" i="1"/>
  <c r="J6230" i="1" s="1"/>
  <c r="I6231" i="1"/>
  <c r="J6231" i="1" s="1"/>
  <c r="I6232" i="1"/>
  <c r="J6232" i="1" s="1"/>
  <c r="I6233" i="1"/>
  <c r="J6233" i="1" s="1"/>
  <c r="I6234" i="1"/>
  <c r="J6234" i="1" s="1"/>
  <c r="I6235" i="1"/>
  <c r="J6235" i="1" s="1"/>
  <c r="I6236" i="1"/>
  <c r="J6236" i="1" s="1"/>
  <c r="I6237" i="1"/>
  <c r="J6237" i="1" s="1"/>
  <c r="I6238" i="1"/>
  <c r="J6238" i="1" s="1"/>
  <c r="I6239" i="1"/>
  <c r="J6239" i="1" s="1"/>
  <c r="I6240" i="1"/>
  <c r="J6240" i="1" s="1"/>
  <c r="I6241" i="1"/>
  <c r="J6241" i="1" s="1"/>
  <c r="I6242" i="1"/>
  <c r="J6242" i="1" s="1"/>
  <c r="I6243" i="1"/>
  <c r="J6243" i="1" s="1"/>
  <c r="I6244" i="1"/>
  <c r="J6244" i="1" s="1"/>
  <c r="I6245" i="1"/>
  <c r="J6245" i="1" s="1"/>
  <c r="I6246" i="1"/>
  <c r="J6246" i="1" s="1"/>
  <c r="I6247" i="1"/>
  <c r="J6247" i="1" s="1"/>
  <c r="I6248" i="1"/>
  <c r="J6248" i="1" s="1"/>
  <c r="I6249" i="1"/>
  <c r="J6249" i="1" s="1"/>
  <c r="I6250" i="1"/>
  <c r="J6250" i="1" s="1"/>
  <c r="I6251" i="1"/>
  <c r="J6251" i="1" s="1"/>
  <c r="I6252" i="1"/>
  <c r="J6252" i="1" s="1"/>
  <c r="I6253" i="1"/>
  <c r="J6253" i="1" s="1"/>
  <c r="I6254" i="1"/>
  <c r="J6254" i="1" s="1"/>
  <c r="I6255" i="1"/>
  <c r="J6255" i="1" s="1"/>
  <c r="I6256" i="1"/>
  <c r="J6256" i="1" s="1"/>
  <c r="I6257" i="1"/>
  <c r="J6257" i="1" s="1"/>
  <c r="I6258" i="1"/>
  <c r="J6258" i="1" s="1"/>
  <c r="I6259" i="1"/>
  <c r="J6259" i="1" s="1"/>
  <c r="I6260" i="1"/>
  <c r="J6260" i="1" s="1"/>
  <c r="I6261" i="1"/>
  <c r="J6261" i="1" s="1"/>
  <c r="I6262" i="1"/>
  <c r="J6262" i="1" s="1"/>
  <c r="I6263" i="1"/>
  <c r="J6263" i="1" s="1"/>
  <c r="I6264" i="1"/>
  <c r="J6264" i="1" s="1"/>
  <c r="I6265" i="1"/>
  <c r="J6265" i="1" s="1"/>
  <c r="I6266" i="1"/>
  <c r="J6266" i="1" s="1"/>
  <c r="I6267" i="1"/>
  <c r="J6267" i="1" s="1"/>
  <c r="I6268" i="1"/>
  <c r="J6268" i="1" s="1"/>
  <c r="I6269" i="1"/>
  <c r="J6269" i="1" s="1"/>
  <c r="I6270" i="1"/>
  <c r="J6270" i="1" s="1"/>
  <c r="I6271" i="1"/>
  <c r="J6271" i="1" s="1"/>
  <c r="I6272" i="1"/>
  <c r="J6272" i="1" s="1"/>
  <c r="I6273" i="1"/>
  <c r="J6273" i="1" s="1"/>
  <c r="I6274" i="1"/>
  <c r="J6274" i="1" s="1"/>
  <c r="I6275" i="1"/>
  <c r="J6275" i="1" s="1"/>
  <c r="I6276" i="1"/>
  <c r="J6276" i="1" s="1"/>
  <c r="I6277" i="1"/>
  <c r="J6277" i="1" s="1"/>
  <c r="I6278" i="1"/>
  <c r="J6278" i="1" s="1"/>
  <c r="I6279" i="1"/>
  <c r="J6279" i="1" s="1"/>
  <c r="I6280" i="1"/>
  <c r="J6280" i="1" s="1"/>
  <c r="I6281" i="1"/>
  <c r="J6281" i="1" s="1"/>
  <c r="I6282" i="1"/>
  <c r="J6282" i="1" s="1"/>
  <c r="I6283" i="1"/>
  <c r="J6283" i="1" s="1"/>
  <c r="I6284" i="1"/>
  <c r="J6284" i="1" s="1"/>
  <c r="I6285" i="1"/>
  <c r="J6285" i="1" s="1"/>
  <c r="I6286" i="1"/>
  <c r="J6286" i="1" s="1"/>
  <c r="I6287" i="1"/>
  <c r="J6287" i="1" s="1"/>
  <c r="I6288" i="1"/>
  <c r="J6288" i="1" s="1"/>
  <c r="I6289" i="1"/>
  <c r="J6289" i="1" s="1"/>
  <c r="I6290" i="1"/>
  <c r="J6290" i="1" s="1"/>
  <c r="I6291" i="1"/>
  <c r="J6291" i="1" s="1"/>
  <c r="I6292" i="1"/>
  <c r="J6292" i="1" s="1"/>
  <c r="I6293" i="1"/>
  <c r="J6293" i="1" s="1"/>
  <c r="I6294" i="1"/>
  <c r="J6294" i="1" s="1"/>
  <c r="I6295" i="1"/>
  <c r="J6295" i="1" s="1"/>
  <c r="I6296" i="1"/>
  <c r="J6296" i="1" s="1"/>
  <c r="I6297" i="1"/>
  <c r="J6297" i="1" s="1"/>
  <c r="I6298" i="1"/>
  <c r="J6298" i="1" s="1"/>
  <c r="I6299" i="1"/>
  <c r="J6299" i="1" s="1"/>
  <c r="I6300" i="1"/>
  <c r="J6300" i="1" s="1"/>
  <c r="I6301" i="1"/>
  <c r="J6301" i="1" s="1"/>
  <c r="I6302" i="1"/>
  <c r="J6302" i="1" s="1"/>
  <c r="I6303" i="1"/>
  <c r="J6303" i="1" s="1"/>
  <c r="I6304" i="1"/>
  <c r="J6304" i="1" s="1"/>
  <c r="I6305" i="1"/>
  <c r="J6305" i="1" s="1"/>
  <c r="I6306" i="1"/>
  <c r="J6306" i="1" s="1"/>
  <c r="I6307" i="1"/>
  <c r="J6307" i="1" s="1"/>
  <c r="I6308" i="1"/>
  <c r="J6308" i="1" s="1"/>
  <c r="I6309" i="1"/>
  <c r="J6309" i="1" s="1"/>
  <c r="I6310" i="1"/>
  <c r="J6310" i="1" s="1"/>
  <c r="I6311" i="1"/>
  <c r="J6311" i="1" s="1"/>
  <c r="I6312" i="1"/>
  <c r="J6312" i="1" s="1"/>
  <c r="I6313" i="1"/>
  <c r="J6313" i="1" s="1"/>
  <c r="I6314" i="1"/>
  <c r="J6314" i="1" s="1"/>
  <c r="I6315" i="1"/>
  <c r="J6315" i="1" s="1"/>
  <c r="I6316" i="1"/>
  <c r="J6316" i="1" s="1"/>
  <c r="I6317" i="1"/>
  <c r="J6317" i="1" s="1"/>
  <c r="I6318" i="1"/>
  <c r="J6318" i="1" s="1"/>
  <c r="I6319" i="1"/>
  <c r="J6319" i="1" s="1"/>
  <c r="I6320" i="1"/>
  <c r="J6320" i="1" s="1"/>
  <c r="I6321" i="1"/>
  <c r="J6321" i="1" s="1"/>
  <c r="I6322" i="1"/>
  <c r="J6322" i="1" s="1"/>
  <c r="I6323" i="1"/>
  <c r="J6323" i="1" s="1"/>
  <c r="I6324" i="1"/>
  <c r="J6324" i="1" s="1"/>
  <c r="I6325" i="1"/>
  <c r="J6325" i="1" s="1"/>
  <c r="I6326" i="1"/>
  <c r="J6326" i="1" s="1"/>
  <c r="I6327" i="1"/>
  <c r="J6327" i="1" s="1"/>
  <c r="I6328" i="1"/>
  <c r="J6328" i="1" s="1"/>
  <c r="I6329" i="1"/>
  <c r="J6329" i="1" s="1"/>
  <c r="I6330" i="1"/>
  <c r="J6330" i="1" s="1"/>
  <c r="I6331" i="1"/>
  <c r="J6331" i="1" s="1"/>
  <c r="I6332" i="1"/>
  <c r="J6332" i="1" s="1"/>
  <c r="I6333" i="1"/>
  <c r="J6333" i="1" s="1"/>
  <c r="I6334" i="1"/>
  <c r="J6334" i="1" s="1"/>
  <c r="I6335" i="1"/>
  <c r="J6335" i="1" s="1"/>
  <c r="I6336" i="1"/>
  <c r="J6336" i="1" s="1"/>
  <c r="I6337" i="1"/>
  <c r="J6337" i="1" s="1"/>
  <c r="I6338" i="1"/>
  <c r="J6338" i="1" s="1"/>
  <c r="I6339" i="1"/>
  <c r="J6339" i="1" s="1"/>
  <c r="I6340" i="1"/>
  <c r="J6340" i="1" s="1"/>
  <c r="I6341" i="1"/>
  <c r="J6341" i="1" s="1"/>
  <c r="I6342" i="1"/>
  <c r="J6342" i="1" s="1"/>
  <c r="I6343" i="1"/>
  <c r="J6343" i="1" s="1"/>
  <c r="I6344" i="1"/>
  <c r="J6344" i="1" s="1"/>
  <c r="I6345" i="1"/>
  <c r="J6345" i="1" s="1"/>
  <c r="I6346" i="1"/>
  <c r="J6346" i="1" s="1"/>
  <c r="I6347" i="1"/>
  <c r="J6347" i="1" s="1"/>
  <c r="I6348" i="1"/>
  <c r="J6348" i="1" s="1"/>
  <c r="I6349" i="1"/>
  <c r="J6349" i="1" s="1"/>
  <c r="I6350" i="1"/>
  <c r="J6350" i="1" s="1"/>
  <c r="I6351" i="1"/>
  <c r="J6351" i="1" s="1"/>
  <c r="I6352" i="1"/>
  <c r="J6352" i="1" s="1"/>
  <c r="I6353" i="1"/>
  <c r="J6353" i="1" s="1"/>
  <c r="I6354" i="1"/>
  <c r="J6354" i="1" s="1"/>
  <c r="I6355" i="1"/>
  <c r="J6355" i="1" s="1"/>
  <c r="I6356" i="1"/>
  <c r="J6356" i="1" s="1"/>
  <c r="I6357" i="1"/>
  <c r="J6357" i="1" s="1"/>
  <c r="I6358" i="1"/>
  <c r="J6358" i="1" s="1"/>
  <c r="I6359" i="1"/>
  <c r="J6359" i="1" s="1"/>
  <c r="I6360" i="1"/>
  <c r="J6360" i="1" s="1"/>
  <c r="I6361" i="1"/>
  <c r="J6361" i="1" s="1"/>
  <c r="I6362" i="1"/>
  <c r="J6362" i="1" s="1"/>
  <c r="I6363" i="1"/>
  <c r="J6363" i="1" s="1"/>
  <c r="I6364" i="1"/>
  <c r="J6364" i="1" s="1"/>
  <c r="I6365" i="1"/>
  <c r="J6365" i="1" s="1"/>
  <c r="I6366" i="1"/>
  <c r="J6366" i="1" s="1"/>
  <c r="I6367" i="1"/>
  <c r="J6367" i="1" s="1"/>
  <c r="I6368" i="1"/>
  <c r="J6368" i="1" s="1"/>
  <c r="I6369" i="1"/>
  <c r="J6369" i="1" s="1"/>
  <c r="I6370" i="1"/>
  <c r="J6370" i="1" s="1"/>
  <c r="I6371" i="1"/>
  <c r="J6371" i="1" s="1"/>
  <c r="I6372" i="1"/>
  <c r="J6372" i="1" s="1"/>
  <c r="I6373" i="1"/>
  <c r="J6373" i="1" s="1"/>
  <c r="I6374" i="1"/>
  <c r="J6374" i="1" s="1"/>
  <c r="I6375" i="1"/>
  <c r="J6375" i="1" s="1"/>
  <c r="I6376" i="1"/>
  <c r="J6376" i="1" s="1"/>
  <c r="I6377" i="1"/>
  <c r="J6377" i="1" s="1"/>
  <c r="I6378" i="1"/>
  <c r="J6378" i="1" s="1"/>
  <c r="I6379" i="1"/>
  <c r="J6379" i="1" s="1"/>
  <c r="I6380" i="1"/>
  <c r="J6380" i="1" s="1"/>
  <c r="I6381" i="1"/>
  <c r="J6381" i="1" s="1"/>
  <c r="I6382" i="1"/>
  <c r="J6382" i="1" s="1"/>
  <c r="I6383" i="1"/>
  <c r="J6383" i="1" s="1"/>
  <c r="I6384" i="1"/>
  <c r="J6384" i="1" s="1"/>
  <c r="I6385" i="1"/>
  <c r="J6385" i="1" s="1"/>
  <c r="I6386" i="1"/>
  <c r="J6386"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6401" i="1"/>
  <c r="J6401" i="1" s="1"/>
  <c r="I6402" i="1"/>
  <c r="J6402" i="1" s="1"/>
  <c r="I6403" i="1"/>
  <c r="J6403" i="1" s="1"/>
  <c r="I6404" i="1"/>
  <c r="J6404" i="1" s="1"/>
  <c r="I6405" i="1"/>
  <c r="J6405" i="1" s="1"/>
  <c r="I6406" i="1"/>
  <c r="J6406" i="1" s="1"/>
  <c r="I6407" i="1"/>
  <c r="J6407"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6420" i="1"/>
  <c r="J6420" i="1" s="1"/>
  <c r="I6421" i="1"/>
  <c r="J6421" i="1" s="1"/>
  <c r="I6422" i="1"/>
  <c r="J6422" i="1" s="1"/>
  <c r="I6423" i="1"/>
  <c r="J6423" i="1" s="1"/>
  <c r="I6424" i="1"/>
  <c r="J6424" i="1" s="1"/>
  <c r="I6425" i="1"/>
  <c r="J6425" i="1" s="1"/>
  <c r="I6426" i="1"/>
  <c r="J6426" i="1" s="1"/>
  <c r="I6427" i="1"/>
  <c r="J6427" i="1" s="1"/>
  <c r="I6428" i="1"/>
  <c r="J6428" i="1" s="1"/>
  <c r="I6429" i="1"/>
  <c r="J6429" i="1" s="1"/>
  <c r="I6430" i="1"/>
  <c r="J6430" i="1" s="1"/>
  <c r="I6431" i="1"/>
  <c r="J6431" i="1" s="1"/>
  <c r="I6432" i="1"/>
  <c r="J6432" i="1" s="1"/>
  <c r="I6433" i="1"/>
  <c r="J6433" i="1" s="1"/>
  <c r="I6434" i="1"/>
  <c r="J6434" i="1" s="1"/>
  <c r="I6435" i="1"/>
  <c r="J6435" i="1" s="1"/>
  <c r="I6436" i="1"/>
  <c r="J6436" i="1" s="1"/>
  <c r="I6437" i="1"/>
  <c r="J6437" i="1" s="1"/>
  <c r="I6438" i="1"/>
  <c r="J6438" i="1" s="1"/>
  <c r="I6439" i="1"/>
  <c r="J6439"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6453" i="1"/>
  <c r="J6453" i="1" s="1"/>
  <c r="I6454" i="1"/>
  <c r="J6454" i="1" s="1"/>
  <c r="I6455" i="1"/>
  <c r="J6455" i="1" s="1"/>
  <c r="I6456" i="1"/>
  <c r="J6456" i="1" s="1"/>
  <c r="I6457" i="1"/>
  <c r="J6457" i="1" s="1"/>
  <c r="I6458" i="1"/>
  <c r="J6458" i="1" s="1"/>
  <c r="I6459" i="1"/>
  <c r="J6459" i="1" s="1"/>
  <c r="I6460" i="1"/>
  <c r="J6460" i="1" s="1"/>
  <c r="I6461" i="1"/>
  <c r="J6461" i="1" s="1"/>
  <c r="I6462" i="1"/>
  <c r="J6462" i="1" s="1"/>
  <c r="I6463" i="1"/>
  <c r="J6463" i="1" s="1"/>
  <c r="I6464" i="1"/>
  <c r="J6464" i="1" s="1"/>
  <c r="I6465" i="1"/>
  <c r="J6465" i="1" s="1"/>
  <c r="I6466" i="1"/>
  <c r="J6466" i="1" s="1"/>
  <c r="I6467" i="1"/>
  <c r="J6467" i="1" s="1"/>
  <c r="I6468" i="1"/>
  <c r="J6468" i="1" s="1"/>
  <c r="I6469" i="1"/>
  <c r="J6469" i="1" s="1"/>
  <c r="I6470" i="1"/>
  <c r="J6470" i="1" s="1"/>
  <c r="I6471" i="1"/>
  <c r="J6471" i="1" s="1"/>
  <c r="I6472" i="1"/>
  <c r="J6472" i="1" s="1"/>
  <c r="I6473" i="1"/>
  <c r="J6473" i="1" s="1"/>
  <c r="I6474" i="1"/>
  <c r="J6474" i="1" s="1"/>
  <c r="I6475" i="1"/>
  <c r="J6475" i="1" s="1"/>
  <c r="I6476" i="1"/>
  <c r="J6476" i="1" s="1"/>
  <c r="I6477" i="1"/>
  <c r="J6477" i="1" s="1"/>
  <c r="I6478" i="1"/>
  <c r="J6478" i="1" s="1"/>
  <c r="I6479" i="1"/>
  <c r="J6479" i="1" s="1"/>
  <c r="I6480" i="1"/>
  <c r="J6480" i="1" s="1"/>
  <c r="I6481" i="1"/>
  <c r="J6481" i="1" s="1"/>
  <c r="I6482" i="1"/>
  <c r="J6482" i="1" s="1"/>
  <c r="I6483" i="1"/>
  <c r="J6483" i="1" s="1"/>
  <c r="I6484" i="1"/>
  <c r="J6484" i="1" s="1"/>
  <c r="I6485" i="1"/>
  <c r="J6485" i="1" s="1"/>
  <c r="I6486" i="1"/>
  <c r="J6486" i="1" s="1"/>
  <c r="I6487" i="1"/>
  <c r="J6487" i="1" s="1"/>
  <c r="I6488" i="1"/>
  <c r="J6488" i="1" s="1"/>
  <c r="I6489" i="1"/>
  <c r="J6489" i="1" s="1"/>
  <c r="I6490" i="1"/>
  <c r="J6490" i="1" s="1"/>
  <c r="I6491" i="1"/>
  <c r="J6491" i="1" s="1"/>
  <c r="I6492" i="1"/>
  <c r="J6492" i="1" s="1"/>
  <c r="I6493" i="1"/>
  <c r="J6493" i="1" s="1"/>
  <c r="I6494" i="1"/>
  <c r="J6494" i="1" s="1"/>
  <c r="I6495" i="1"/>
  <c r="J6495" i="1" s="1"/>
  <c r="I6496" i="1"/>
  <c r="J6496" i="1" s="1"/>
  <c r="I6497" i="1"/>
  <c r="J6497" i="1" s="1"/>
  <c r="I6498" i="1"/>
  <c r="J6498" i="1" s="1"/>
  <c r="I6499" i="1"/>
  <c r="J6499" i="1" s="1"/>
  <c r="I6500" i="1"/>
  <c r="J6500" i="1" s="1"/>
  <c r="I6501" i="1"/>
  <c r="J6501" i="1" s="1"/>
  <c r="I6502" i="1"/>
  <c r="J6502" i="1" s="1"/>
  <c r="I6503" i="1"/>
  <c r="J6503" i="1" s="1"/>
  <c r="I6504" i="1"/>
  <c r="J6504" i="1" s="1"/>
  <c r="I6505" i="1"/>
  <c r="J6505" i="1" s="1"/>
  <c r="I6506" i="1"/>
  <c r="J6506" i="1" s="1"/>
  <c r="I6507" i="1"/>
  <c r="J6507" i="1" s="1"/>
  <c r="I6508" i="1"/>
  <c r="J6508" i="1" s="1"/>
  <c r="I6509" i="1"/>
  <c r="J6509" i="1" s="1"/>
  <c r="I6510" i="1"/>
  <c r="J6510" i="1" s="1"/>
  <c r="I6511" i="1"/>
  <c r="J6511" i="1" s="1"/>
  <c r="I6512" i="1"/>
  <c r="J6512" i="1" s="1"/>
  <c r="I6513" i="1"/>
  <c r="J6513" i="1" s="1"/>
  <c r="I6514" i="1"/>
  <c r="J6514" i="1" s="1"/>
  <c r="I6515" i="1"/>
  <c r="J6515" i="1" s="1"/>
  <c r="I6516" i="1"/>
  <c r="J6516" i="1" s="1"/>
  <c r="I6517" i="1"/>
  <c r="J6517" i="1" s="1"/>
  <c r="I6518" i="1"/>
  <c r="J6518" i="1" s="1"/>
  <c r="I6519" i="1"/>
  <c r="J6519" i="1" s="1"/>
  <c r="I6520" i="1"/>
  <c r="J6520" i="1" s="1"/>
  <c r="I6521" i="1"/>
  <c r="J6521" i="1" s="1"/>
  <c r="I6522" i="1"/>
  <c r="J6522" i="1" s="1"/>
  <c r="I6523" i="1"/>
  <c r="J6523" i="1" s="1"/>
  <c r="I6524" i="1"/>
  <c r="J6524" i="1" s="1"/>
  <c r="I6525" i="1"/>
  <c r="J6525" i="1" s="1"/>
  <c r="I6526" i="1"/>
  <c r="J6526" i="1" s="1"/>
  <c r="I6527" i="1"/>
  <c r="J6527" i="1" s="1"/>
  <c r="I6528" i="1"/>
  <c r="J6528" i="1" s="1"/>
  <c r="I6529" i="1"/>
  <c r="J6529" i="1" s="1"/>
  <c r="I6530" i="1"/>
  <c r="J6530" i="1" s="1"/>
  <c r="I6531" i="1"/>
  <c r="J6531" i="1" s="1"/>
  <c r="I6532" i="1"/>
  <c r="J6532" i="1" s="1"/>
  <c r="I6533" i="1"/>
  <c r="J6533" i="1" s="1"/>
  <c r="I6534" i="1"/>
  <c r="J6534" i="1" s="1"/>
  <c r="I6535" i="1"/>
  <c r="J6535" i="1" s="1"/>
  <c r="I6536" i="1"/>
  <c r="J6536" i="1" s="1"/>
  <c r="I6537" i="1"/>
  <c r="J6537" i="1" s="1"/>
  <c r="I6538" i="1"/>
  <c r="J6538" i="1" s="1"/>
  <c r="I6539" i="1"/>
  <c r="J6539" i="1" s="1"/>
  <c r="I6540" i="1"/>
  <c r="J6540" i="1" s="1"/>
  <c r="I6541" i="1"/>
  <c r="J6541" i="1" s="1"/>
  <c r="I6542" i="1"/>
  <c r="J6542" i="1" s="1"/>
  <c r="I6543" i="1"/>
  <c r="J6543" i="1" s="1"/>
  <c r="I6544" i="1"/>
  <c r="J6544" i="1" s="1"/>
  <c r="I6545" i="1"/>
  <c r="J6545" i="1" s="1"/>
  <c r="I6546" i="1"/>
  <c r="J6546" i="1" s="1"/>
  <c r="I6547" i="1"/>
  <c r="J6547" i="1" s="1"/>
  <c r="I6548" i="1"/>
  <c r="J6548" i="1" s="1"/>
  <c r="I6549" i="1"/>
  <c r="J6549" i="1" s="1"/>
  <c r="I6550" i="1"/>
  <c r="J6550"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6567" i="1"/>
  <c r="J6567" i="1" s="1"/>
  <c r="I6568" i="1"/>
  <c r="J6568" i="1" s="1"/>
  <c r="I6569" i="1"/>
  <c r="J6569" i="1" s="1"/>
  <c r="I6570" i="1"/>
  <c r="J6570" i="1" s="1"/>
  <c r="I6571" i="1"/>
  <c r="J6571" i="1" s="1"/>
  <c r="I6572" i="1"/>
  <c r="J6572" i="1" s="1"/>
  <c r="I6573" i="1"/>
  <c r="J6573" i="1" s="1"/>
  <c r="I6574" i="1"/>
  <c r="J6574" i="1" s="1"/>
  <c r="I6575" i="1"/>
  <c r="J6575" i="1" s="1"/>
  <c r="I6576" i="1"/>
  <c r="J6576" i="1" s="1"/>
  <c r="I6577" i="1"/>
  <c r="J6577" i="1" s="1"/>
  <c r="I6578" i="1"/>
  <c r="J6578" i="1" s="1"/>
  <c r="I6579" i="1"/>
  <c r="J6579" i="1" s="1"/>
  <c r="I6580" i="1"/>
  <c r="J6580" i="1" s="1"/>
  <c r="I6581" i="1"/>
  <c r="J6581" i="1" s="1"/>
  <c r="I6582" i="1"/>
  <c r="J6582" i="1" s="1"/>
  <c r="I6583" i="1"/>
  <c r="J6583" i="1" s="1"/>
  <c r="I6584" i="1"/>
  <c r="J6584" i="1" s="1"/>
  <c r="I6585" i="1"/>
  <c r="J6585" i="1" s="1"/>
  <c r="I6586" i="1"/>
  <c r="J6586" i="1" s="1"/>
  <c r="I6587" i="1"/>
  <c r="J6587" i="1" s="1"/>
  <c r="I6588" i="1"/>
  <c r="J6588" i="1" s="1"/>
  <c r="I6589" i="1"/>
  <c r="J6589" i="1" s="1"/>
  <c r="I6590" i="1"/>
  <c r="J6590" i="1" s="1"/>
  <c r="I6591" i="1"/>
  <c r="J6591" i="1" s="1"/>
  <c r="I6592" i="1"/>
  <c r="J6592" i="1" s="1"/>
  <c r="I6593" i="1"/>
  <c r="J6593" i="1" s="1"/>
  <c r="I6594" i="1"/>
  <c r="J6594" i="1" s="1"/>
  <c r="I6595" i="1"/>
  <c r="J6595" i="1" s="1"/>
  <c r="I6596" i="1"/>
  <c r="J6596" i="1" s="1"/>
  <c r="I6597" i="1"/>
  <c r="J6597" i="1" s="1"/>
  <c r="I6598" i="1"/>
  <c r="J6598" i="1" s="1"/>
  <c r="I6599" i="1"/>
  <c r="J6599" i="1" s="1"/>
  <c r="I6600" i="1"/>
  <c r="J6600" i="1" s="1"/>
  <c r="I6601" i="1"/>
  <c r="J6601" i="1" s="1"/>
  <c r="I6602" i="1"/>
  <c r="J6602" i="1" s="1"/>
  <c r="I6603" i="1"/>
  <c r="J6603" i="1" s="1"/>
  <c r="I6604" i="1"/>
  <c r="J6604" i="1" s="1"/>
  <c r="I6605" i="1"/>
  <c r="J6605" i="1" s="1"/>
  <c r="I6606" i="1"/>
  <c r="J6606" i="1" s="1"/>
  <c r="I6607" i="1"/>
  <c r="J6607" i="1" s="1"/>
  <c r="I6608" i="1"/>
  <c r="J6608" i="1" s="1"/>
  <c r="I6609" i="1"/>
  <c r="J6609" i="1" s="1"/>
  <c r="I6610" i="1"/>
  <c r="J6610" i="1" s="1"/>
  <c r="I6611" i="1"/>
  <c r="J6611" i="1" s="1"/>
  <c r="I6612" i="1"/>
  <c r="J6612" i="1" s="1"/>
  <c r="I6613" i="1"/>
  <c r="J6613" i="1" s="1"/>
  <c r="I6614" i="1"/>
  <c r="J6614" i="1" s="1"/>
  <c r="I6615" i="1"/>
  <c r="J6615" i="1" s="1"/>
  <c r="I6616" i="1"/>
  <c r="J6616" i="1" s="1"/>
  <c r="I6617" i="1"/>
  <c r="J6617" i="1" s="1"/>
  <c r="I6618" i="1"/>
  <c r="J6618" i="1" s="1"/>
  <c r="I6619" i="1"/>
  <c r="J6619" i="1" s="1"/>
  <c r="I6620" i="1"/>
  <c r="J6620" i="1" s="1"/>
  <c r="I6621" i="1"/>
  <c r="J6621" i="1" s="1"/>
  <c r="I6622" i="1"/>
  <c r="J6622" i="1" s="1"/>
  <c r="I6623" i="1"/>
  <c r="J6623" i="1" s="1"/>
  <c r="I6624" i="1"/>
  <c r="J6624" i="1" s="1"/>
  <c r="I6625" i="1"/>
  <c r="J6625" i="1" s="1"/>
  <c r="I6626" i="1"/>
  <c r="J6626" i="1" s="1"/>
  <c r="I6627" i="1"/>
  <c r="J6627" i="1" s="1"/>
  <c r="I6628" i="1"/>
  <c r="J6628" i="1" s="1"/>
  <c r="I6629" i="1"/>
  <c r="J6629" i="1" s="1"/>
  <c r="I6630" i="1"/>
  <c r="J6630" i="1" s="1"/>
  <c r="I6631" i="1"/>
  <c r="J6631" i="1" s="1"/>
  <c r="I6632" i="1"/>
  <c r="J6632" i="1" s="1"/>
  <c r="I6633" i="1"/>
  <c r="J6633" i="1" s="1"/>
  <c r="I6634" i="1"/>
  <c r="J6634" i="1" s="1"/>
  <c r="I6635" i="1"/>
  <c r="J6635" i="1" s="1"/>
  <c r="I6636" i="1"/>
  <c r="J6636" i="1" s="1"/>
  <c r="I6637" i="1"/>
  <c r="J6637" i="1" s="1"/>
  <c r="I6638" i="1"/>
  <c r="J6638" i="1" s="1"/>
  <c r="I6639" i="1"/>
  <c r="J6639" i="1" s="1"/>
  <c r="I6640" i="1"/>
  <c r="J6640" i="1" s="1"/>
  <c r="I6641" i="1"/>
  <c r="J6641" i="1" s="1"/>
  <c r="I6642" i="1"/>
  <c r="J6642" i="1" s="1"/>
  <c r="I6643" i="1"/>
  <c r="J6643" i="1" s="1"/>
  <c r="I6644" i="1"/>
  <c r="J6644" i="1" s="1"/>
  <c r="I6645" i="1"/>
  <c r="J6645" i="1" s="1"/>
  <c r="I6646" i="1"/>
  <c r="J6646" i="1" s="1"/>
  <c r="I6647" i="1"/>
  <c r="J6647" i="1" s="1"/>
  <c r="I6648" i="1"/>
  <c r="J6648" i="1" s="1"/>
  <c r="I6649" i="1"/>
  <c r="J6649" i="1" s="1"/>
  <c r="I6650" i="1"/>
  <c r="J6650" i="1" s="1"/>
  <c r="I6651" i="1"/>
  <c r="J6651" i="1" s="1"/>
  <c r="I6652" i="1"/>
  <c r="J6652" i="1" s="1"/>
  <c r="I6653" i="1"/>
  <c r="J6653" i="1" s="1"/>
  <c r="I6654" i="1"/>
  <c r="J6654" i="1" s="1"/>
  <c r="I6655" i="1"/>
  <c r="J6655" i="1" s="1"/>
  <c r="I6656" i="1"/>
  <c r="J6656" i="1" s="1"/>
  <c r="I6657" i="1"/>
  <c r="J6657" i="1" s="1"/>
  <c r="I6658" i="1"/>
  <c r="J6658" i="1" s="1"/>
  <c r="I6659" i="1"/>
  <c r="J6659" i="1" s="1"/>
  <c r="I6660" i="1"/>
  <c r="J6660" i="1" s="1"/>
  <c r="I6661" i="1"/>
  <c r="J6661" i="1" s="1"/>
  <c r="I6662" i="1"/>
  <c r="J6662" i="1" s="1"/>
  <c r="I6663" i="1"/>
  <c r="J6663" i="1" s="1"/>
  <c r="I6664" i="1"/>
  <c r="J6664" i="1" s="1"/>
  <c r="I6665" i="1"/>
  <c r="J6665" i="1" s="1"/>
  <c r="I6666" i="1"/>
  <c r="J6666" i="1" s="1"/>
  <c r="I6667" i="1"/>
  <c r="J6667" i="1" s="1"/>
  <c r="I6668" i="1"/>
  <c r="J6668" i="1" s="1"/>
  <c r="I6669" i="1"/>
  <c r="J6669" i="1" s="1"/>
  <c r="I6670" i="1"/>
  <c r="J6670" i="1" s="1"/>
  <c r="I6671" i="1"/>
  <c r="J6671" i="1" s="1"/>
  <c r="I6672" i="1"/>
  <c r="J6672" i="1" s="1"/>
  <c r="I6673" i="1"/>
  <c r="J6673" i="1" s="1"/>
  <c r="I6674" i="1"/>
  <c r="J6674" i="1" s="1"/>
  <c r="I6675" i="1"/>
  <c r="J6675" i="1" s="1"/>
  <c r="I6676" i="1"/>
  <c r="J6676" i="1" s="1"/>
  <c r="I6677" i="1"/>
  <c r="J667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6703" i="1"/>
  <c r="J6703" i="1" s="1"/>
  <c r="I6704" i="1"/>
  <c r="J6704" i="1" s="1"/>
  <c r="I6705" i="1"/>
  <c r="J6705" i="1" s="1"/>
  <c r="I6706" i="1"/>
  <c r="J6706" i="1" s="1"/>
  <c r="I6707" i="1"/>
  <c r="J6707" i="1" s="1"/>
  <c r="I6708" i="1"/>
  <c r="J6708" i="1" s="1"/>
  <c r="I6709" i="1"/>
  <c r="J6709" i="1" s="1"/>
  <c r="I6710" i="1"/>
  <c r="J6710" i="1" s="1"/>
  <c r="I6711" i="1"/>
  <c r="J6711" i="1" s="1"/>
  <c r="I6712" i="1"/>
  <c r="J6712" i="1" s="1"/>
  <c r="I6713" i="1"/>
  <c r="J6713" i="1" s="1"/>
  <c r="I6714" i="1"/>
  <c r="J6714" i="1" s="1"/>
  <c r="I6715" i="1"/>
  <c r="J6715" i="1" s="1"/>
  <c r="I6716" i="1"/>
  <c r="J6716" i="1" s="1"/>
  <c r="I6717" i="1"/>
  <c r="J6717" i="1" s="1"/>
  <c r="I6718" i="1"/>
  <c r="J6718" i="1" s="1"/>
  <c r="I6719" i="1"/>
  <c r="J6719" i="1" s="1"/>
  <c r="I6720" i="1"/>
  <c r="J6720" i="1" s="1"/>
  <c r="I6721" i="1"/>
  <c r="J6721" i="1" s="1"/>
  <c r="I6722" i="1"/>
  <c r="J6722" i="1" s="1"/>
  <c r="I6723" i="1"/>
  <c r="J6723" i="1" s="1"/>
  <c r="I6724" i="1"/>
  <c r="J6724" i="1" s="1"/>
  <c r="I6725" i="1"/>
  <c r="J6725" i="1" s="1"/>
  <c r="I6726" i="1"/>
  <c r="J6726" i="1" s="1"/>
  <c r="I6727" i="1"/>
  <c r="J6727" i="1" s="1"/>
  <c r="I6728" i="1"/>
  <c r="J6728" i="1" s="1"/>
  <c r="I6729" i="1"/>
  <c r="J6729" i="1" s="1"/>
  <c r="I6730" i="1"/>
  <c r="J6730" i="1" s="1"/>
  <c r="I6731" i="1"/>
  <c r="J6731" i="1" s="1"/>
  <c r="I6732" i="1"/>
  <c r="J6732" i="1" s="1"/>
  <c r="I6733" i="1"/>
  <c r="J6733" i="1" s="1"/>
  <c r="I6734" i="1"/>
  <c r="J6734" i="1" s="1"/>
  <c r="I6735" i="1"/>
  <c r="J6735" i="1" s="1"/>
  <c r="I6736" i="1"/>
  <c r="J6736" i="1" s="1"/>
  <c r="I6737" i="1"/>
  <c r="J6737" i="1" s="1"/>
  <c r="I6738" i="1"/>
  <c r="J6738" i="1" s="1"/>
  <c r="I6739" i="1"/>
  <c r="J6739" i="1" s="1"/>
  <c r="I6740" i="1"/>
  <c r="J6740" i="1" s="1"/>
  <c r="I6741" i="1"/>
  <c r="J6741" i="1" s="1"/>
  <c r="I6742" i="1"/>
  <c r="J6742" i="1" s="1"/>
  <c r="I6743" i="1"/>
  <c r="J6743" i="1" s="1"/>
  <c r="I6744" i="1"/>
  <c r="J6744" i="1" s="1"/>
  <c r="I6745" i="1"/>
  <c r="J6745" i="1" s="1"/>
  <c r="I6746" i="1"/>
  <c r="J6746" i="1" s="1"/>
  <c r="I6747" i="1"/>
  <c r="J6747" i="1" s="1"/>
  <c r="I6748" i="1"/>
  <c r="J6748" i="1" s="1"/>
  <c r="I6749" i="1"/>
  <c r="J6749" i="1" s="1"/>
  <c r="I6750" i="1"/>
  <c r="J6750" i="1" s="1"/>
  <c r="I6751" i="1"/>
  <c r="J6751" i="1" s="1"/>
  <c r="I6752" i="1"/>
  <c r="J6752" i="1" s="1"/>
  <c r="I6753" i="1"/>
  <c r="J6753" i="1" s="1"/>
  <c r="I6754" i="1"/>
  <c r="J6754" i="1" s="1"/>
  <c r="I6755" i="1"/>
  <c r="J6755" i="1" s="1"/>
  <c r="I6756" i="1"/>
  <c r="J6756" i="1" s="1"/>
  <c r="I6757" i="1"/>
  <c r="J6757" i="1" s="1"/>
  <c r="I6758" i="1"/>
  <c r="J6758" i="1" s="1"/>
  <c r="I6759" i="1"/>
  <c r="J6759" i="1" s="1"/>
  <c r="I6760" i="1"/>
  <c r="J6760" i="1" s="1"/>
  <c r="I6761" i="1"/>
  <c r="J6761" i="1" s="1"/>
  <c r="I6762" i="1"/>
  <c r="J6762" i="1" s="1"/>
  <c r="I6763" i="1"/>
  <c r="J6763" i="1" s="1"/>
  <c r="I6764" i="1"/>
  <c r="J6764" i="1" s="1"/>
  <c r="I6765" i="1"/>
  <c r="J6765" i="1" s="1"/>
  <c r="I6766" i="1"/>
  <c r="J6766" i="1" s="1"/>
  <c r="I6767" i="1"/>
  <c r="J6767" i="1" s="1"/>
  <c r="I6768" i="1"/>
  <c r="J6768" i="1" s="1"/>
  <c r="I6769" i="1"/>
  <c r="J6769" i="1" s="1"/>
  <c r="I6770" i="1"/>
  <c r="J6770" i="1" s="1"/>
  <c r="I6771" i="1"/>
  <c r="J6771" i="1" s="1"/>
  <c r="I6772" i="1"/>
  <c r="J6772" i="1" s="1"/>
  <c r="I6773" i="1"/>
  <c r="J6773" i="1" s="1"/>
  <c r="I6774" i="1"/>
  <c r="J6774" i="1" s="1"/>
  <c r="I6775" i="1"/>
  <c r="J6775" i="1" s="1"/>
  <c r="I6776" i="1"/>
  <c r="J6776" i="1" s="1"/>
  <c r="I6777" i="1"/>
  <c r="J6777" i="1" s="1"/>
  <c r="I6778" i="1"/>
  <c r="J6778" i="1" s="1"/>
  <c r="I6779" i="1"/>
  <c r="J6779" i="1" s="1"/>
  <c r="I6780" i="1"/>
  <c r="J6780" i="1" s="1"/>
  <c r="I6781" i="1"/>
  <c r="J6781" i="1" s="1"/>
  <c r="I6782" i="1"/>
  <c r="J6782" i="1" s="1"/>
  <c r="I6783" i="1"/>
  <c r="J6783" i="1" s="1"/>
  <c r="I6784" i="1"/>
  <c r="J6784" i="1" s="1"/>
  <c r="I6785" i="1"/>
  <c r="J6785" i="1" s="1"/>
  <c r="I6786" i="1"/>
  <c r="J6786" i="1" s="1"/>
  <c r="I6787" i="1"/>
  <c r="J6787" i="1" s="1"/>
  <c r="I6788" i="1"/>
  <c r="J6788" i="1" s="1"/>
  <c r="I6789" i="1"/>
  <c r="J6789" i="1" s="1"/>
  <c r="I6790" i="1"/>
  <c r="J6790" i="1" s="1"/>
  <c r="I6791" i="1"/>
  <c r="J6791" i="1" s="1"/>
  <c r="I6792" i="1"/>
  <c r="J6792" i="1" s="1"/>
  <c r="I6793" i="1"/>
  <c r="J6793" i="1" s="1"/>
  <c r="I6794" i="1"/>
  <c r="J6794" i="1" s="1"/>
  <c r="I6795" i="1"/>
  <c r="J6795"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6811" i="1"/>
  <c r="J6811" i="1" s="1"/>
  <c r="I6812" i="1"/>
  <c r="J6812" i="1" s="1"/>
  <c r="I6813" i="1"/>
  <c r="J6813" i="1" s="1"/>
  <c r="I6814" i="1"/>
  <c r="J6814" i="1" s="1"/>
  <c r="I6815" i="1"/>
  <c r="J6815" i="1" s="1"/>
  <c r="I6816" i="1"/>
  <c r="J6816" i="1" s="1"/>
  <c r="I6817" i="1"/>
  <c r="J6817" i="1" s="1"/>
  <c r="I6818" i="1"/>
  <c r="J6818" i="1" s="1"/>
  <c r="I6819" i="1"/>
  <c r="J6819" i="1" s="1"/>
  <c r="I6820" i="1"/>
  <c r="J6820" i="1" s="1"/>
  <c r="I6821" i="1"/>
  <c r="J6821" i="1" s="1"/>
  <c r="I6822" i="1"/>
  <c r="J6822" i="1" s="1"/>
  <c r="I6823" i="1"/>
  <c r="J6823" i="1" s="1"/>
  <c r="I6824" i="1"/>
  <c r="J6824" i="1" s="1"/>
  <c r="I6825" i="1"/>
  <c r="J6825" i="1" s="1"/>
  <c r="I6826" i="1"/>
  <c r="J6826" i="1" s="1"/>
  <c r="I6827" i="1"/>
  <c r="J6827" i="1" s="1"/>
  <c r="I6828" i="1"/>
  <c r="J6828" i="1" s="1"/>
  <c r="I6829" i="1"/>
  <c r="J6829" i="1" s="1"/>
  <c r="I6830" i="1"/>
  <c r="J6830" i="1" s="1"/>
  <c r="I6831" i="1"/>
  <c r="J6831" i="1" s="1"/>
  <c r="I6832" i="1"/>
  <c r="J6832" i="1" s="1"/>
  <c r="I6833" i="1"/>
  <c r="J6833" i="1" s="1"/>
  <c r="I6834" i="1"/>
  <c r="J6834" i="1" s="1"/>
  <c r="I6835" i="1"/>
  <c r="J6835" i="1" s="1"/>
  <c r="I6836" i="1"/>
  <c r="J6836" i="1" s="1"/>
  <c r="I6837" i="1"/>
  <c r="J6837" i="1" s="1"/>
  <c r="I6838" i="1"/>
  <c r="J6838" i="1" s="1"/>
  <c r="I6839" i="1"/>
  <c r="J6839" i="1" s="1"/>
  <c r="I6840" i="1"/>
  <c r="J6840" i="1" s="1"/>
  <c r="I6841" i="1"/>
  <c r="J6841" i="1" s="1"/>
  <c r="I6842" i="1"/>
  <c r="J6842" i="1" s="1"/>
  <c r="I6843" i="1"/>
  <c r="J6843" i="1" s="1"/>
  <c r="I6844" i="1"/>
  <c r="J6844" i="1" s="1"/>
  <c r="I6845" i="1"/>
  <c r="J6845" i="1" s="1"/>
  <c r="I6846" i="1"/>
  <c r="J6846" i="1" s="1"/>
  <c r="I6847" i="1"/>
  <c r="J6847" i="1" s="1"/>
  <c r="I6848" i="1"/>
  <c r="J6848" i="1" s="1"/>
  <c r="I6849" i="1"/>
  <c r="J6849" i="1" s="1"/>
  <c r="I6850" i="1"/>
  <c r="J6850" i="1" s="1"/>
  <c r="I6851" i="1"/>
  <c r="J6851" i="1" s="1"/>
  <c r="I6852" i="1"/>
  <c r="J6852" i="1" s="1"/>
  <c r="I6853" i="1"/>
  <c r="J6853" i="1" s="1"/>
  <c r="I6854" i="1"/>
  <c r="J6854" i="1" s="1"/>
  <c r="I6855" i="1"/>
  <c r="J6855" i="1" s="1"/>
  <c r="I6856" i="1"/>
  <c r="J6856" i="1" s="1"/>
  <c r="I6857" i="1"/>
  <c r="J6857" i="1" s="1"/>
  <c r="I6858" i="1"/>
  <c r="J6858" i="1" s="1"/>
  <c r="I6859" i="1"/>
  <c r="J6859" i="1" s="1"/>
  <c r="I6860" i="1"/>
  <c r="J6860" i="1" s="1"/>
  <c r="I6861" i="1"/>
  <c r="J6861" i="1" s="1"/>
  <c r="I6862" i="1"/>
  <c r="J6862" i="1" s="1"/>
  <c r="I6863" i="1"/>
  <c r="J6863" i="1" s="1"/>
  <c r="I6864" i="1"/>
  <c r="J6864" i="1" s="1"/>
  <c r="I6865" i="1"/>
  <c r="J6865" i="1" s="1"/>
  <c r="I6866" i="1"/>
  <c r="J6866" i="1" s="1"/>
  <c r="I6867" i="1"/>
  <c r="J6867" i="1" s="1"/>
  <c r="I6868" i="1"/>
  <c r="J6868" i="1" s="1"/>
  <c r="I6869" i="1"/>
  <c r="J6869" i="1" s="1"/>
  <c r="I6870" i="1"/>
  <c r="J6870" i="1" s="1"/>
  <c r="I6871" i="1"/>
  <c r="J6871" i="1" s="1"/>
  <c r="I6872" i="1"/>
  <c r="J6872" i="1" s="1"/>
  <c r="I6873" i="1"/>
  <c r="J6873" i="1" s="1"/>
  <c r="I6874" i="1"/>
  <c r="J6874" i="1" s="1"/>
  <c r="I6875" i="1"/>
  <c r="J6875" i="1" s="1"/>
  <c r="I6876" i="1"/>
  <c r="J6876" i="1" s="1"/>
  <c r="I6877" i="1"/>
  <c r="J6877" i="1" s="1"/>
  <c r="I6878" i="1"/>
  <c r="J6878" i="1" s="1"/>
  <c r="I6879" i="1"/>
  <c r="J6879" i="1" s="1"/>
  <c r="I6880" i="1"/>
  <c r="J6880" i="1" s="1"/>
  <c r="I6881" i="1"/>
  <c r="J6881" i="1" s="1"/>
  <c r="I6882" i="1"/>
  <c r="J6882" i="1" s="1"/>
  <c r="I6883" i="1"/>
  <c r="J6883" i="1" s="1"/>
  <c r="I6884" i="1"/>
  <c r="J6884" i="1" s="1"/>
  <c r="I6885" i="1"/>
  <c r="J6885" i="1" s="1"/>
  <c r="I6886" i="1"/>
  <c r="J6886" i="1" s="1"/>
  <c r="I6887" i="1"/>
  <c r="J6887" i="1" s="1"/>
  <c r="I6888" i="1"/>
  <c r="J6888" i="1" s="1"/>
  <c r="I6889" i="1"/>
  <c r="J6889" i="1" s="1"/>
  <c r="I6890" i="1"/>
  <c r="J6890" i="1" s="1"/>
  <c r="I6891" i="1"/>
  <c r="J6891" i="1" s="1"/>
  <c r="I6892" i="1"/>
  <c r="J6892" i="1" s="1"/>
  <c r="I6893" i="1"/>
  <c r="J6893" i="1" s="1"/>
  <c r="I6894" i="1"/>
  <c r="J6894" i="1" s="1"/>
  <c r="I6895" i="1"/>
  <c r="J6895" i="1" s="1"/>
  <c r="I6896" i="1"/>
  <c r="J6896" i="1" s="1"/>
  <c r="I6897" i="1"/>
  <c r="J6897" i="1" s="1"/>
  <c r="I6898" i="1"/>
  <c r="J6898" i="1" s="1"/>
  <c r="I6899" i="1"/>
  <c r="J6899" i="1" s="1"/>
  <c r="I6900" i="1"/>
  <c r="J6900" i="1" s="1"/>
  <c r="I6901" i="1"/>
  <c r="J6901" i="1" s="1"/>
  <c r="I6902" i="1"/>
  <c r="J6902" i="1" s="1"/>
  <c r="I6903" i="1"/>
  <c r="J6903" i="1" s="1"/>
  <c r="I6904" i="1"/>
  <c r="J6904" i="1" s="1"/>
  <c r="I6905" i="1"/>
  <c r="J6905" i="1" s="1"/>
  <c r="I6906" i="1"/>
  <c r="J6906" i="1" s="1"/>
  <c r="I6907" i="1"/>
  <c r="J6907" i="1" s="1"/>
  <c r="I6908" i="1"/>
  <c r="J6908" i="1" s="1"/>
  <c r="I6909" i="1"/>
  <c r="J6909" i="1" s="1"/>
  <c r="I6910" i="1"/>
  <c r="J6910" i="1" s="1"/>
  <c r="I6911" i="1"/>
  <c r="J6911" i="1" s="1"/>
  <c r="I6912" i="1"/>
  <c r="J6912" i="1" s="1"/>
  <c r="I6913" i="1"/>
  <c r="J6913" i="1" s="1"/>
  <c r="I6914" i="1"/>
  <c r="J6914" i="1" s="1"/>
  <c r="I6915" i="1"/>
  <c r="J6915" i="1" s="1"/>
  <c r="I6916" i="1"/>
  <c r="J6916" i="1" s="1"/>
  <c r="I6917" i="1"/>
  <c r="J6917" i="1" s="1"/>
  <c r="I6918" i="1"/>
  <c r="J6918" i="1" s="1"/>
  <c r="I6919" i="1"/>
  <c r="J6919" i="1" s="1"/>
  <c r="I6920" i="1"/>
  <c r="J6920" i="1" s="1"/>
  <c r="I6921" i="1"/>
  <c r="J6921" i="1" s="1"/>
  <c r="I6922" i="1"/>
  <c r="J6922" i="1" s="1"/>
  <c r="I6923" i="1"/>
  <c r="J6923" i="1" s="1"/>
  <c r="I6924" i="1"/>
  <c r="J6924" i="1" s="1"/>
  <c r="I6925" i="1"/>
  <c r="J6925" i="1" s="1"/>
  <c r="I6926" i="1"/>
  <c r="J6926" i="1" s="1"/>
  <c r="I6927" i="1"/>
  <c r="J6927" i="1" s="1"/>
  <c r="I6928" i="1"/>
  <c r="J6928" i="1" s="1"/>
  <c r="I6929" i="1"/>
  <c r="J6929" i="1" s="1"/>
  <c r="I6930" i="1"/>
  <c r="J6930" i="1" s="1"/>
  <c r="I6931" i="1"/>
  <c r="J6931" i="1" s="1"/>
  <c r="I6932" i="1"/>
  <c r="J6932" i="1" s="1"/>
  <c r="I6933" i="1"/>
  <c r="J6933" i="1" s="1"/>
  <c r="I6934" i="1"/>
  <c r="J6934" i="1" s="1"/>
  <c r="I6935" i="1"/>
  <c r="J6935" i="1" s="1"/>
  <c r="I6936" i="1"/>
  <c r="J6936" i="1" s="1"/>
  <c r="I6937" i="1"/>
  <c r="J6937" i="1" s="1"/>
  <c r="I6938" i="1"/>
  <c r="J6938" i="1" s="1"/>
  <c r="I6939" i="1"/>
  <c r="J6939" i="1" s="1"/>
  <c r="I6940" i="1"/>
  <c r="J6940" i="1" s="1"/>
  <c r="I6941" i="1"/>
  <c r="J6941" i="1" s="1"/>
  <c r="I6942" i="1"/>
  <c r="J6942" i="1" s="1"/>
  <c r="I6943" i="1"/>
  <c r="J6943" i="1" s="1"/>
  <c r="I6944" i="1"/>
  <c r="J6944" i="1" s="1"/>
  <c r="I6945" i="1"/>
  <c r="J6945" i="1" s="1"/>
  <c r="I6946" i="1"/>
  <c r="J6946" i="1" s="1"/>
  <c r="I6947" i="1"/>
  <c r="J6947" i="1" s="1"/>
  <c r="I6948" i="1"/>
  <c r="J6948" i="1" s="1"/>
  <c r="I6949" i="1"/>
  <c r="J6949" i="1" s="1"/>
  <c r="I6950" i="1"/>
  <c r="J6950" i="1" s="1"/>
  <c r="I6951" i="1"/>
  <c r="J6951" i="1" s="1"/>
  <c r="I6952" i="1"/>
  <c r="J6952" i="1" s="1"/>
  <c r="I6953" i="1"/>
  <c r="J6953" i="1" s="1"/>
  <c r="I6954" i="1"/>
  <c r="J6954" i="1" s="1"/>
  <c r="I6955" i="1"/>
  <c r="J6955" i="1" s="1"/>
  <c r="I6956" i="1"/>
  <c r="J6956" i="1" s="1"/>
  <c r="I6957" i="1"/>
  <c r="J6957" i="1" s="1"/>
  <c r="I6958" i="1"/>
  <c r="J6958" i="1" s="1"/>
  <c r="I6959" i="1"/>
  <c r="J6959" i="1" s="1"/>
  <c r="I6960" i="1"/>
  <c r="J6960" i="1" s="1"/>
  <c r="I6961" i="1"/>
  <c r="J6961" i="1" s="1"/>
  <c r="I6962" i="1"/>
  <c r="J6962" i="1" s="1"/>
  <c r="I6963" i="1"/>
  <c r="J6963" i="1" s="1"/>
  <c r="I6964" i="1"/>
  <c r="J6964" i="1" s="1"/>
  <c r="I6965" i="1"/>
  <c r="J6965" i="1" s="1"/>
  <c r="I6966" i="1"/>
  <c r="J6966" i="1" s="1"/>
  <c r="I6967" i="1"/>
  <c r="J6967" i="1" s="1"/>
  <c r="I6968" i="1"/>
  <c r="J6968" i="1" s="1"/>
  <c r="I6969" i="1"/>
  <c r="J6969" i="1" s="1"/>
  <c r="I6970" i="1"/>
  <c r="J6970" i="1" s="1"/>
  <c r="I6971" i="1"/>
  <c r="J6971" i="1" s="1"/>
  <c r="I6972" i="1"/>
  <c r="J6972" i="1" s="1"/>
  <c r="I6973" i="1"/>
  <c r="J6973" i="1" s="1"/>
  <c r="I6974" i="1"/>
  <c r="J6974" i="1" s="1"/>
  <c r="I6975" i="1"/>
  <c r="J6975" i="1" s="1"/>
  <c r="I6976" i="1"/>
  <c r="J6976" i="1" s="1"/>
  <c r="I6977" i="1"/>
  <c r="J6977" i="1" s="1"/>
  <c r="I6978" i="1"/>
  <c r="J6978" i="1" s="1"/>
  <c r="I6979" i="1"/>
  <c r="J6979" i="1" s="1"/>
  <c r="I6980" i="1"/>
  <c r="J6980" i="1" s="1"/>
  <c r="I6981" i="1"/>
  <c r="J6981" i="1" s="1"/>
  <c r="I6982" i="1"/>
  <c r="J6982" i="1" s="1"/>
  <c r="I6983" i="1"/>
  <c r="J6983" i="1" s="1"/>
  <c r="I6984" i="1"/>
  <c r="J6984" i="1" s="1"/>
  <c r="I6985" i="1"/>
  <c r="J6985" i="1" s="1"/>
  <c r="I6986" i="1"/>
  <c r="J6986" i="1" s="1"/>
  <c r="I6987" i="1"/>
  <c r="J6987" i="1" s="1"/>
  <c r="I6988" i="1"/>
  <c r="J6988" i="1" s="1"/>
  <c r="I6989" i="1"/>
  <c r="J6989" i="1" s="1"/>
  <c r="I6990" i="1"/>
  <c r="J6990" i="1" s="1"/>
  <c r="I6991" i="1"/>
  <c r="J6991" i="1" s="1"/>
  <c r="I6992" i="1"/>
  <c r="J6992" i="1" s="1"/>
  <c r="I6993" i="1"/>
  <c r="J6993" i="1" s="1"/>
  <c r="I6994" i="1"/>
  <c r="J6994" i="1" s="1"/>
  <c r="I6995" i="1"/>
  <c r="J6995" i="1" s="1"/>
  <c r="I6996" i="1"/>
  <c r="J6996" i="1" s="1"/>
  <c r="I6997" i="1"/>
  <c r="J6997" i="1" s="1"/>
  <c r="I6998" i="1"/>
  <c r="J6998" i="1" s="1"/>
  <c r="I6999" i="1"/>
  <c r="J6999" i="1" s="1"/>
  <c r="I7000" i="1"/>
  <c r="J7000" i="1" s="1"/>
  <c r="I7001" i="1"/>
  <c r="J7001" i="1" s="1"/>
  <c r="I7002" i="1"/>
  <c r="J7002" i="1" s="1"/>
  <c r="I7003" i="1"/>
  <c r="J7003" i="1" s="1"/>
  <c r="I7004" i="1"/>
  <c r="J7004" i="1" s="1"/>
  <c r="I7005" i="1"/>
  <c r="J7005" i="1" s="1"/>
  <c r="I7006" i="1"/>
  <c r="J7006" i="1" s="1"/>
  <c r="I7007" i="1"/>
  <c r="J7007" i="1" s="1"/>
  <c r="I7008" i="1"/>
  <c r="J7008" i="1" s="1"/>
  <c r="I7009" i="1"/>
  <c r="J7009" i="1" s="1"/>
  <c r="I7010" i="1"/>
  <c r="J7010" i="1" s="1"/>
  <c r="I7011" i="1"/>
  <c r="J7011" i="1" s="1"/>
  <c r="I7012" i="1"/>
  <c r="J7012" i="1" s="1"/>
  <c r="I7013" i="1"/>
  <c r="J7013" i="1" s="1"/>
  <c r="I7014" i="1"/>
  <c r="J7014" i="1" s="1"/>
  <c r="I7015" i="1"/>
  <c r="J7015" i="1" s="1"/>
  <c r="I7016" i="1"/>
  <c r="J7016" i="1" s="1"/>
  <c r="I7017" i="1"/>
  <c r="J7017" i="1" s="1"/>
  <c r="I7018" i="1"/>
  <c r="J7018" i="1" s="1"/>
  <c r="I7019" i="1"/>
  <c r="J7019" i="1" s="1"/>
  <c r="I7020" i="1"/>
  <c r="J7020" i="1" s="1"/>
  <c r="I7021" i="1"/>
  <c r="J7021" i="1" s="1"/>
  <c r="I7022" i="1"/>
  <c r="J7022" i="1" s="1"/>
  <c r="I7023" i="1"/>
  <c r="J7023" i="1" s="1"/>
  <c r="I7024" i="1"/>
  <c r="J7024" i="1" s="1"/>
  <c r="I7025" i="1"/>
  <c r="J7025" i="1" s="1"/>
  <c r="I7026" i="1"/>
  <c r="J7026" i="1" s="1"/>
  <c r="I7027" i="1"/>
  <c r="J7027" i="1" s="1"/>
  <c r="I7028" i="1"/>
  <c r="J7028" i="1" s="1"/>
  <c r="I7029" i="1"/>
  <c r="J7029" i="1" s="1"/>
  <c r="I7030" i="1"/>
  <c r="J7030" i="1" s="1"/>
  <c r="I7031" i="1"/>
  <c r="J7031" i="1" s="1"/>
  <c r="I7032" i="1"/>
  <c r="J7032" i="1" s="1"/>
  <c r="I7033" i="1"/>
  <c r="J7033" i="1" s="1"/>
  <c r="I7034" i="1"/>
  <c r="J7034" i="1" s="1"/>
  <c r="I7035" i="1"/>
  <c r="J7035" i="1" s="1"/>
  <c r="I7036" i="1"/>
  <c r="J7036" i="1" s="1"/>
  <c r="I7037" i="1"/>
  <c r="J7037" i="1" s="1"/>
  <c r="I7038" i="1"/>
  <c r="J7038" i="1" s="1"/>
  <c r="I7039" i="1"/>
  <c r="J7039" i="1" s="1"/>
  <c r="I7040" i="1"/>
  <c r="J7040" i="1" s="1"/>
  <c r="I7041" i="1"/>
  <c r="J7041" i="1" s="1"/>
  <c r="I7042" i="1"/>
  <c r="J7042" i="1" s="1"/>
  <c r="I7043" i="1"/>
  <c r="J7043" i="1" s="1"/>
  <c r="I7044" i="1"/>
  <c r="J7044" i="1" s="1"/>
  <c r="I7045" i="1"/>
  <c r="J7045" i="1" s="1"/>
  <c r="I7046" i="1"/>
  <c r="J7046" i="1" s="1"/>
  <c r="I7047" i="1"/>
  <c r="J7047" i="1" s="1"/>
  <c r="I7048" i="1"/>
  <c r="J7048" i="1" s="1"/>
  <c r="I7049" i="1"/>
  <c r="J7049" i="1" s="1"/>
  <c r="I7050" i="1"/>
  <c r="J7050" i="1" s="1"/>
  <c r="I7051" i="1"/>
  <c r="J7051" i="1" s="1"/>
  <c r="I7052" i="1"/>
  <c r="J7052" i="1" s="1"/>
  <c r="I7053" i="1"/>
  <c r="J7053" i="1" s="1"/>
  <c r="I7054" i="1"/>
  <c r="J7054" i="1" s="1"/>
  <c r="I7055" i="1"/>
  <c r="J7055" i="1" s="1"/>
  <c r="I7056" i="1"/>
  <c r="J7056" i="1" s="1"/>
  <c r="I7057" i="1"/>
  <c r="J7057" i="1" s="1"/>
  <c r="I7058" i="1"/>
  <c r="J7058" i="1" s="1"/>
  <c r="I7059" i="1"/>
  <c r="J7059" i="1" s="1"/>
  <c r="I7060" i="1"/>
  <c r="J7060" i="1" s="1"/>
  <c r="I7061" i="1"/>
  <c r="J7061" i="1" s="1"/>
  <c r="I7062" i="1"/>
  <c r="J7062" i="1" s="1"/>
  <c r="I7063" i="1"/>
  <c r="J7063" i="1" s="1"/>
  <c r="I7064" i="1"/>
  <c r="J7064" i="1" s="1"/>
  <c r="I7065" i="1"/>
  <c r="J7065" i="1" s="1"/>
  <c r="I7066" i="1"/>
  <c r="J7066" i="1" s="1"/>
  <c r="I7067" i="1"/>
  <c r="J7067" i="1" s="1"/>
  <c r="I7068" i="1"/>
  <c r="J7068" i="1" s="1"/>
  <c r="I7069" i="1"/>
  <c r="J7069" i="1" s="1"/>
  <c r="I7070" i="1"/>
  <c r="J7070" i="1" s="1"/>
  <c r="I7071" i="1"/>
  <c r="J7071" i="1" s="1"/>
  <c r="I7072" i="1"/>
  <c r="J7072" i="1" s="1"/>
  <c r="I7073" i="1"/>
  <c r="J7073" i="1" s="1"/>
  <c r="I7074" i="1"/>
  <c r="J7074" i="1" s="1"/>
  <c r="I7075" i="1"/>
  <c r="J7075" i="1" s="1"/>
  <c r="I7076" i="1"/>
  <c r="J7076" i="1" s="1"/>
  <c r="I7077" i="1"/>
  <c r="J7077" i="1" s="1"/>
  <c r="I7078" i="1"/>
  <c r="J7078" i="1" s="1"/>
  <c r="I7079" i="1"/>
  <c r="J7079" i="1" s="1"/>
  <c r="I7080" i="1"/>
  <c r="J7080" i="1" s="1"/>
  <c r="I7081" i="1"/>
  <c r="J7081" i="1" s="1"/>
  <c r="I7082" i="1"/>
  <c r="J7082" i="1" s="1"/>
  <c r="I7083" i="1"/>
  <c r="J7083" i="1" s="1"/>
  <c r="I7084" i="1"/>
  <c r="J7084" i="1" s="1"/>
  <c r="I7085" i="1"/>
  <c r="J7085" i="1" s="1"/>
  <c r="I7086" i="1"/>
  <c r="J7086" i="1" s="1"/>
  <c r="I7087" i="1"/>
  <c r="J7087" i="1" s="1"/>
  <c r="I7088" i="1"/>
  <c r="J7088" i="1" s="1"/>
  <c r="I7089" i="1"/>
  <c r="J7089" i="1" s="1"/>
  <c r="I7090" i="1"/>
  <c r="J7090" i="1" s="1"/>
  <c r="I7091" i="1"/>
  <c r="J7091" i="1" s="1"/>
  <c r="I7092" i="1"/>
  <c r="J7092" i="1" s="1"/>
  <c r="I7093" i="1"/>
  <c r="J7093" i="1" s="1"/>
  <c r="I7094" i="1"/>
  <c r="J7094" i="1" s="1"/>
  <c r="I7095" i="1"/>
  <c r="J7095" i="1" s="1"/>
  <c r="I7096" i="1"/>
  <c r="J7096" i="1" s="1"/>
  <c r="I7097" i="1"/>
  <c r="J7097" i="1" s="1"/>
  <c r="I7098" i="1"/>
  <c r="J7098" i="1" s="1"/>
  <c r="I7099" i="1"/>
  <c r="J7099" i="1" s="1"/>
  <c r="I7100" i="1"/>
  <c r="J7100" i="1" s="1"/>
  <c r="I7101" i="1"/>
  <c r="J7101" i="1" s="1"/>
  <c r="I7102" i="1"/>
  <c r="J7102" i="1" s="1"/>
  <c r="I7103" i="1"/>
  <c r="J7103" i="1" s="1"/>
  <c r="I7104" i="1"/>
  <c r="J7104" i="1" s="1"/>
  <c r="I7105" i="1"/>
  <c r="J7105" i="1" s="1"/>
  <c r="I7106" i="1"/>
  <c r="J7106" i="1" s="1"/>
  <c r="I7107" i="1"/>
  <c r="J7107" i="1" s="1"/>
  <c r="I7108" i="1"/>
  <c r="J7108" i="1" s="1"/>
  <c r="I7109" i="1"/>
  <c r="J7109" i="1" s="1"/>
  <c r="I7110" i="1"/>
  <c r="J7110" i="1" s="1"/>
  <c r="I7111" i="1"/>
  <c r="J7111" i="1" s="1"/>
  <c r="I7112" i="1"/>
  <c r="J7112" i="1" s="1"/>
  <c r="I7113" i="1"/>
  <c r="J7113" i="1" s="1"/>
  <c r="I7114" i="1"/>
  <c r="J7114" i="1" s="1"/>
  <c r="I7115" i="1"/>
  <c r="J7115" i="1" s="1"/>
  <c r="I7116" i="1"/>
  <c r="J7116" i="1" s="1"/>
  <c r="I7117" i="1"/>
  <c r="J7117" i="1" s="1"/>
  <c r="I7118" i="1"/>
  <c r="J7118" i="1" s="1"/>
  <c r="I7119" i="1"/>
  <c r="J7119" i="1" s="1"/>
  <c r="I7120" i="1"/>
  <c r="J7120" i="1" s="1"/>
  <c r="I7121" i="1"/>
  <c r="J7121" i="1" s="1"/>
  <c r="I7122" i="1"/>
  <c r="J7122" i="1" s="1"/>
  <c r="I7123" i="1"/>
  <c r="J7123" i="1" s="1"/>
  <c r="I7124" i="1"/>
  <c r="J7124" i="1" s="1"/>
  <c r="I7125" i="1"/>
  <c r="J7125" i="1" s="1"/>
  <c r="I7126" i="1"/>
  <c r="J7126" i="1" s="1"/>
  <c r="I7127" i="1"/>
  <c r="J7127" i="1" s="1"/>
  <c r="I7128" i="1"/>
  <c r="J7128" i="1" s="1"/>
  <c r="I7129" i="1"/>
  <c r="J7129" i="1" s="1"/>
  <c r="I7130" i="1"/>
  <c r="J7130" i="1" s="1"/>
  <c r="I7131" i="1"/>
  <c r="J7131" i="1" s="1"/>
  <c r="I7132" i="1"/>
  <c r="J7132" i="1" s="1"/>
  <c r="I7133" i="1"/>
  <c r="J7133" i="1" s="1"/>
  <c r="I7134" i="1"/>
  <c r="J7134" i="1" s="1"/>
  <c r="I7135" i="1"/>
  <c r="J7135" i="1" s="1"/>
  <c r="I7136" i="1"/>
  <c r="J7136" i="1" s="1"/>
  <c r="I7137" i="1"/>
  <c r="J7137" i="1" s="1"/>
  <c r="I7138" i="1"/>
  <c r="J7138" i="1" s="1"/>
  <c r="I7139" i="1"/>
  <c r="J7139" i="1" s="1"/>
  <c r="I7140" i="1"/>
  <c r="J7140" i="1" s="1"/>
  <c r="I7141" i="1"/>
  <c r="J7141" i="1" s="1"/>
  <c r="I7142" i="1"/>
  <c r="J7142" i="1" s="1"/>
  <c r="I7143" i="1"/>
  <c r="J7143" i="1" s="1"/>
  <c r="I7144" i="1"/>
  <c r="J7144" i="1" s="1"/>
  <c r="I7145" i="1"/>
  <c r="J7145" i="1" s="1"/>
  <c r="I7146" i="1"/>
  <c r="J7146" i="1" s="1"/>
  <c r="I7147" i="1"/>
  <c r="J7147" i="1" s="1"/>
  <c r="I7148" i="1"/>
  <c r="J7148" i="1" s="1"/>
  <c r="I7149" i="1"/>
  <c r="J7149" i="1" s="1"/>
  <c r="I7150" i="1"/>
  <c r="J7150" i="1" s="1"/>
  <c r="I7151" i="1"/>
  <c r="J7151" i="1" s="1"/>
  <c r="I7152" i="1"/>
  <c r="J7152" i="1" s="1"/>
  <c r="I7153" i="1"/>
  <c r="J7153" i="1" s="1"/>
  <c r="I7154" i="1"/>
  <c r="J7154" i="1" s="1"/>
  <c r="I7155" i="1"/>
  <c r="J7155" i="1" s="1"/>
  <c r="I7156" i="1"/>
  <c r="J7156" i="1" s="1"/>
  <c r="I7157" i="1"/>
  <c r="J7157" i="1" s="1"/>
  <c r="I7158" i="1"/>
  <c r="J7158" i="1" s="1"/>
  <c r="I7159" i="1"/>
  <c r="J7159" i="1" s="1"/>
  <c r="I7160" i="1"/>
  <c r="J7160" i="1" s="1"/>
  <c r="I7161" i="1"/>
  <c r="J7161" i="1" s="1"/>
  <c r="I7162" i="1"/>
  <c r="J7162" i="1" s="1"/>
  <c r="I7163" i="1"/>
  <c r="J7163" i="1" s="1"/>
  <c r="I7164" i="1"/>
  <c r="J7164" i="1" s="1"/>
  <c r="I7165" i="1"/>
  <c r="J7165" i="1" s="1"/>
  <c r="I7166" i="1"/>
  <c r="J7166" i="1" s="1"/>
  <c r="I7167" i="1"/>
  <c r="J7167" i="1" s="1"/>
  <c r="I7168" i="1"/>
  <c r="J7168" i="1" s="1"/>
  <c r="I7169" i="1"/>
  <c r="J7169" i="1" s="1"/>
  <c r="I7170" i="1"/>
  <c r="J7170" i="1" s="1"/>
  <c r="I7171" i="1"/>
  <c r="J7171" i="1" s="1"/>
  <c r="I7172" i="1"/>
  <c r="J7172" i="1" s="1"/>
  <c r="I7173" i="1"/>
  <c r="J7173" i="1" s="1"/>
  <c r="I7174" i="1"/>
  <c r="J7174" i="1" s="1"/>
  <c r="I7175" i="1"/>
  <c r="J7175" i="1" s="1"/>
  <c r="I7176" i="1"/>
  <c r="J7176" i="1" s="1"/>
  <c r="I7177" i="1"/>
  <c r="J7177" i="1" s="1"/>
  <c r="I7178" i="1"/>
  <c r="J7178" i="1" s="1"/>
  <c r="I7179" i="1"/>
  <c r="J7179" i="1" s="1"/>
  <c r="I7180" i="1"/>
  <c r="J7180" i="1" s="1"/>
  <c r="I7181" i="1"/>
  <c r="J7181" i="1" s="1"/>
  <c r="I7182" i="1"/>
  <c r="J7182" i="1" s="1"/>
  <c r="I7183" i="1"/>
  <c r="J7183" i="1" s="1"/>
  <c r="I7184" i="1"/>
  <c r="J7184" i="1" s="1"/>
  <c r="I7185" i="1"/>
  <c r="J7185" i="1" s="1"/>
  <c r="I7186" i="1"/>
  <c r="J7186" i="1" s="1"/>
  <c r="I7187" i="1"/>
  <c r="J7187" i="1" s="1"/>
  <c r="I7188" i="1"/>
  <c r="J7188" i="1" s="1"/>
  <c r="I7189" i="1"/>
  <c r="J7189" i="1" s="1"/>
  <c r="I7190" i="1"/>
  <c r="J7190" i="1" s="1"/>
  <c r="I7191" i="1"/>
  <c r="J7191" i="1" s="1"/>
  <c r="I7192" i="1"/>
  <c r="J7192" i="1" s="1"/>
  <c r="I7193" i="1"/>
  <c r="J7193" i="1" s="1"/>
  <c r="I7194" i="1"/>
  <c r="J7194" i="1" s="1"/>
  <c r="I7195" i="1"/>
  <c r="J7195" i="1" s="1"/>
  <c r="I7196" i="1"/>
  <c r="J7196" i="1" s="1"/>
  <c r="I7197" i="1"/>
  <c r="J7197" i="1" s="1"/>
  <c r="I7198" i="1"/>
  <c r="J7198" i="1" s="1"/>
  <c r="I7199" i="1"/>
  <c r="J7199" i="1" s="1"/>
  <c r="I7200" i="1"/>
  <c r="J7200" i="1" s="1"/>
  <c r="I7201" i="1"/>
  <c r="J7201" i="1" s="1"/>
  <c r="I7202" i="1"/>
  <c r="J7202" i="1" s="1"/>
  <c r="I7203" i="1"/>
  <c r="J7203" i="1" s="1"/>
  <c r="I7204" i="1"/>
  <c r="J7204" i="1" s="1"/>
  <c r="I7205" i="1"/>
  <c r="J7205" i="1" s="1"/>
  <c r="I7206" i="1"/>
  <c r="J7206" i="1" s="1"/>
  <c r="I7207" i="1"/>
  <c r="J7207" i="1" s="1"/>
  <c r="I7208" i="1"/>
  <c r="J7208" i="1" s="1"/>
  <c r="I7209" i="1"/>
  <c r="J7209" i="1" s="1"/>
  <c r="I7210" i="1"/>
  <c r="J7210" i="1" s="1"/>
  <c r="I7211" i="1"/>
  <c r="J7211" i="1" s="1"/>
  <c r="I7212" i="1"/>
  <c r="J7212" i="1" s="1"/>
  <c r="I7213" i="1"/>
  <c r="J7213" i="1" s="1"/>
  <c r="I7214" i="1"/>
  <c r="J7214" i="1" s="1"/>
  <c r="I7215" i="1"/>
  <c r="J7215" i="1" s="1"/>
  <c r="I7216" i="1"/>
  <c r="J7216" i="1" s="1"/>
  <c r="I7217" i="1"/>
  <c r="J7217" i="1" s="1"/>
  <c r="I7218" i="1"/>
  <c r="J7218" i="1" s="1"/>
  <c r="I7219" i="1"/>
  <c r="J7219" i="1" s="1"/>
  <c r="I7220" i="1"/>
  <c r="J7220" i="1" s="1"/>
  <c r="I7221" i="1"/>
  <c r="J7221" i="1" s="1"/>
  <c r="I7222" i="1"/>
  <c r="J7222" i="1" s="1"/>
  <c r="I7223" i="1"/>
  <c r="J7223" i="1" s="1"/>
  <c r="I7224" i="1"/>
  <c r="J7224" i="1" s="1"/>
  <c r="I7225" i="1"/>
  <c r="J7225" i="1" s="1"/>
  <c r="I7226" i="1"/>
  <c r="J7226" i="1" s="1"/>
  <c r="I7227" i="1"/>
  <c r="J7227" i="1" s="1"/>
  <c r="I7228" i="1"/>
  <c r="J7228" i="1" s="1"/>
  <c r="I7229" i="1"/>
  <c r="J7229" i="1" s="1"/>
  <c r="I7230" i="1"/>
  <c r="J7230" i="1" s="1"/>
  <c r="I7231" i="1"/>
  <c r="J7231" i="1" s="1"/>
  <c r="I7232" i="1"/>
  <c r="J7232" i="1" s="1"/>
  <c r="I7233" i="1"/>
  <c r="J7233" i="1" s="1"/>
  <c r="I7234" i="1"/>
  <c r="J7234" i="1" s="1"/>
  <c r="I7235" i="1"/>
  <c r="J7235" i="1" s="1"/>
  <c r="I7236" i="1"/>
  <c r="J7236" i="1" s="1"/>
  <c r="I7237" i="1"/>
  <c r="J7237" i="1" s="1"/>
  <c r="I7238" i="1"/>
  <c r="J7238" i="1" s="1"/>
  <c r="I7239" i="1"/>
  <c r="J7239" i="1" s="1"/>
  <c r="I7240" i="1"/>
  <c r="J7240" i="1" s="1"/>
  <c r="I7241" i="1"/>
  <c r="J7241" i="1" s="1"/>
  <c r="I7242" i="1"/>
  <c r="J7242" i="1" s="1"/>
  <c r="I7243" i="1"/>
  <c r="J7243" i="1" s="1"/>
  <c r="I7244" i="1"/>
  <c r="J7244" i="1" s="1"/>
  <c r="I7245" i="1"/>
  <c r="J7245" i="1" s="1"/>
  <c r="I7246" i="1"/>
  <c r="J7246" i="1" s="1"/>
  <c r="I7247" i="1"/>
  <c r="J7247" i="1" s="1"/>
  <c r="I7248" i="1"/>
  <c r="J7248" i="1" s="1"/>
  <c r="I7249" i="1"/>
  <c r="J7249" i="1" s="1"/>
  <c r="I7250" i="1"/>
  <c r="J7250" i="1" s="1"/>
  <c r="I7251" i="1"/>
  <c r="J7251" i="1" s="1"/>
  <c r="I7252" i="1"/>
  <c r="J7252" i="1" s="1"/>
  <c r="I7253" i="1"/>
  <c r="J7253" i="1" s="1"/>
  <c r="I7254" i="1"/>
  <c r="J7254" i="1" s="1"/>
  <c r="I7255" i="1"/>
  <c r="J7255" i="1" s="1"/>
  <c r="I7256" i="1"/>
  <c r="J7256" i="1" s="1"/>
  <c r="I7257" i="1"/>
  <c r="J7257" i="1" s="1"/>
  <c r="I7258" i="1"/>
  <c r="J7258" i="1" s="1"/>
  <c r="I7259" i="1"/>
  <c r="J7259" i="1" s="1"/>
  <c r="I7260" i="1"/>
  <c r="J7260" i="1" s="1"/>
  <c r="I7261" i="1"/>
  <c r="J7261" i="1" s="1"/>
  <c r="I7262" i="1"/>
  <c r="J7262" i="1" s="1"/>
  <c r="I7263" i="1"/>
  <c r="J7263" i="1" s="1"/>
  <c r="I7264" i="1"/>
  <c r="J7264" i="1" s="1"/>
  <c r="I7265" i="1"/>
  <c r="J7265" i="1" s="1"/>
  <c r="I7266" i="1"/>
  <c r="J7266" i="1" s="1"/>
  <c r="I7267" i="1"/>
  <c r="J7267" i="1" s="1"/>
  <c r="I7268" i="1"/>
  <c r="J7268" i="1" s="1"/>
  <c r="I7269" i="1"/>
  <c r="J7269" i="1" s="1"/>
  <c r="I7270" i="1"/>
  <c r="J7270" i="1" s="1"/>
  <c r="I7271" i="1"/>
  <c r="J7271" i="1" s="1"/>
  <c r="I7272" i="1"/>
  <c r="J7272" i="1" s="1"/>
  <c r="I7273" i="1"/>
  <c r="J7273" i="1" s="1"/>
  <c r="I7274" i="1"/>
  <c r="J7274" i="1" s="1"/>
  <c r="I7275" i="1"/>
  <c r="J7275" i="1" s="1"/>
  <c r="I7276" i="1"/>
  <c r="J7276" i="1" s="1"/>
  <c r="I7277" i="1"/>
  <c r="J7277" i="1" s="1"/>
  <c r="I7278" i="1"/>
  <c r="J7278" i="1" s="1"/>
  <c r="I7279" i="1"/>
  <c r="J7279" i="1" s="1"/>
  <c r="I7280" i="1"/>
  <c r="J7280" i="1" s="1"/>
  <c r="I7281" i="1"/>
  <c r="J7281" i="1" s="1"/>
  <c r="I7282" i="1"/>
  <c r="J7282" i="1" s="1"/>
  <c r="I7283" i="1"/>
  <c r="J7283" i="1" s="1"/>
  <c r="I7284" i="1"/>
  <c r="J7284" i="1" s="1"/>
  <c r="I7285" i="1"/>
  <c r="J7285" i="1" s="1"/>
  <c r="I7286" i="1"/>
  <c r="J7286" i="1" s="1"/>
  <c r="I7287" i="1"/>
  <c r="J7287" i="1" s="1"/>
  <c r="I7288" i="1"/>
  <c r="J7288" i="1" s="1"/>
  <c r="I7289" i="1"/>
  <c r="J7289" i="1" s="1"/>
  <c r="I7290" i="1"/>
  <c r="J7290" i="1" s="1"/>
  <c r="I7291" i="1"/>
  <c r="J7291" i="1" s="1"/>
  <c r="I7292" i="1"/>
  <c r="J7292" i="1" s="1"/>
  <c r="I7293" i="1"/>
  <c r="J7293" i="1" s="1"/>
  <c r="I7294" i="1"/>
  <c r="J7294" i="1" s="1"/>
  <c r="I7295" i="1"/>
  <c r="J7295" i="1" s="1"/>
  <c r="I7296" i="1"/>
  <c r="J7296" i="1" s="1"/>
  <c r="I7297" i="1"/>
  <c r="J7297" i="1" s="1"/>
  <c r="I7298" i="1"/>
  <c r="J7298" i="1" s="1"/>
  <c r="I7299" i="1"/>
  <c r="J7299" i="1" s="1"/>
  <c r="I7300" i="1"/>
  <c r="J7300" i="1" s="1"/>
  <c r="I7301" i="1"/>
  <c r="J7301" i="1" s="1"/>
  <c r="I7302" i="1"/>
  <c r="J7302" i="1" s="1"/>
  <c r="I7303" i="1"/>
  <c r="J7303" i="1" s="1"/>
  <c r="I7304" i="1"/>
  <c r="J7304" i="1" s="1"/>
  <c r="I7305" i="1"/>
  <c r="J7305" i="1" s="1"/>
  <c r="I7306" i="1"/>
  <c r="J7306" i="1" s="1"/>
  <c r="I7307" i="1"/>
  <c r="J7307" i="1" s="1"/>
  <c r="I7308" i="1"/>
  <c r="J7308" i="1" s="1"/>
  <c r="I7309" i="1"/>
  <c r="J7309" i="1" s="1"/>
  <c r="I7310" i="1"/>
  <c r="J7310" i="1" s="1"/>
  <c r="I7311" i="1"/>
  <c r="J7311" i="1" s="1"/>
  <c r="I7312" i="1"/>
  <c r="J7312" i="1" s="1"/>
  <c r="I7313" i="1"/>
  <c r="J7313" i="1" s="1"/>
  <c r="I7314" i="1"/>
  <c r="J7314" i="1" s="1"/>
  <c r="I7315" i="1"/>
  <c r="J7315" i="1" s="1"/>
  <c r="I7316" i="1"/>
  <c r="J7316" i="1" s="1"/>
  <c r="I7317" i="1"/>
  <c r="J7317" i="1" s="1"/>
  <c r="I7318" i="1"/>
  <c r="J7318" i="1" s="1"/>
  <c r="I7319" i="1"/>
  <c r="J7319" i="1" s="1"/>
  <c r="I7320" i="1"/>
  <c r="J7320" i="1" s="1"/>
  <c r="I7321" i="1"/>
  <c r="J7321" i="1" s="1"/>
  <c r="I7322" i="1"/>
  <c r="J7322" i="1" s="1"/>
  <c r="I7323" i="1"/>
  <c r="J7323" i="1" s="1"/>
  <c r="I7324" i="1"/>
  <c r="J7324" i="1" s="1"/>
  <c r="I7325" i="1"/>
  <c r="J7325" i="1" s="1"/>
  <c r="I7326" i="1"/>
  <c r="J7326" i="1" s="1"/>
  <c r="I7327" i="1"/>
  <c r="J7327" i="1" s="1"/>
  <c r="I7328" i="1"/>
  <c r="J7328" i="1" s="1"/>
  <c r="I7329" i="1"/>
  <c r="J7329" i="1" s="1"/>
  <c r="I7330" i="1"/>
  <c r="J7330" i="1" s="1"/>
  <c r="I7331" i="1"/>
  <c r="J7331" i="1" s="1"/>
  <c r="I7332" i="1"/>
  <c r="J7332" i="1" s="1"/>
  <c r="I7333" i="1"/>
  <c r="J7333" i="1" s="1"/>
  <c r="I7334" i="1"/>
  <c r="J7334" i="1" s="1"/>
  <c r="I7335" i="1"/>
  <c r="J7335" i="1" s="1"/>
  <c r="I7336" i="1"/>
  <c r="J7336" i="1" s="1"/>
  <c r="I7337" i="1"/>
  <c r="J7337" i="1" s="1"/>
  <c r="I7338" i="1"/>
  <c r="J7338" i="1" s="1"/>
  <c r="I7339" i="1"/>
  <c r="J7339" i="1" s="1"/>
  <c r="I7340" i="1"/>
  <c r="J7340" i="1" s="1"/>
  <c r="I7341" i="1"/>
  <c r="J7341" i="1" s="1"/>
  <c r="I7342" i="1"/>
  <c r="J7342" i="1" s="1"/>
  <c r="I7343" i="1"/>
  <c r="J7343" i="1" s="1"/>
  <c r="I7344" i="1"/>
  <c r="J7344" i="1" s="1"/>
  <c r="I7345" i="1"/>
  <c r="J7345" i="1" s="1"/>
  <c r="I7346" i="1"/>
  <c r="J7346" i="1" s="1"/>
  <c r="I7347" i="1"/>
  <c r="J7347" i="1" s="1"/>
  <c r="I7348" i="1"/>
  <c r="J7348" i="1" s="1"/>
  <c r="I7349" i="1"/>
  <c r="J7349" i="1" s="1"/>
  <c r="I7350" i="1"/>
  <c r="J7350" i="1" s="1"/>
  <c r="I7351" i="1"/>
  <c r="J7351" i="1" s="1"/>
  <c r="I7352" i="1"/>
  <c r="J7352" i="1" s="1"/>
  <c r="I7353" i="1"/>
  <c r="J7353" i="1" s="1"/>
  <c r="I7354" i="1"/>
  <c r="J7354" i="1" s="1"/>
  <c r="I7355" i="1"/>
  <c r="J7355" i="1" s="1"/>
  <c r="I7356" i="1"/>
  <c r="J7356" i="1" s="1"/>
  <c r="I7357" i="1"/>
  <c r="J7357" i="1" s="1"/>
  <c r="I7358" i="1"/>
  <c r="J7358" i="1" s="1"/>
  <c r="I7359" i="1"/>
  <c r="J7359" i="1" s="1"/>
  <c r="I7360" i="1"/>
  <c r="J7360" i="1" s="1"/>
  <c r="I7361" i="1"/>
  <c r="J7361" i="1" s="1"/>
  <c r="I7362" i="1"/>
  <c r="J7362" i="1" s="1"/>
  <c r="I7363" i="1"/>
  <c r="J7363" i="1" s="1"/>
  <c r="I7364" i="1"/>
  <c r="J7364" i="1" s="1"/>
  <c r="I7365" i="1"/>
  <c r="J7365" i="1" s="1"/>
  <c r="I7366" i="1"/>
  <c r="J7366" i="1" s="1"/>
  <c r="I7367" i="1"/>
  <c r="J7367" i="1" s="1"/>
  <c r="I7368" i="1"/>
  <c r="J7368" i="1" s="1"/>
  <c r="I7369" i="1"/>
  <c r="J7369" i="1" s="1"/>
  <c r="I7370" i="1"/>
  <c r="J7370" i="1" s="1"/>
  <c r="I7371" i="1"/>
  <c r="J7371" i="1" s="1"/>
  <c r="I7372" i="1"/>
  <c r="J7372" i="1" s="1"/>
  <c r="I7373" i="1"/>
  <c r="J7373" i="1" s="1"/>
  <c r="I7374" i="1"/>
  <c r="J7374" i="1" s="1"/>
  <c r="I7375" i="1"/>
  <c r="J7375" i="1" s="1"/>
  <c r="I7376" i="1"/>
  <c r="J7376" i="1" s="1"/>
  <c r="I7377" i="1"/>
  <c r="J7377" i="1" s="1"/>
  <c r="I7378" i="1"/>
  <c r="J7378" i="1" s="1"/>
  <c r="I7379" i="1"/>
  <c r="J7379" i="1" s="1"/>
  <c r="I7380" i="1"/>
  <c r="J7380" i="1" s="1"/>
  <c r="I7381" i="1"/>
  <c r="J7381" i="1" s="1"/>
  <c r="I7382" i="1"/>
  <c r="J7382" i="1" s="1"/>
  <c r="I7383" i="1"/>
  <c r="J7383" i="1" s="1"/>
  <c r="I7384" i="1"/>
  <c r="J7384" i="1" s="1"/>
  <c r="I7385" i="1"/>
  <c r="J7385" i="1" s="1"/>
  <c r="I7386" i="1"/>
  <c r="J7386" i="1" s="1"/>
  <c r="I7387" i="1"/>
  <c r="J7387" i="1" s="1"/>
  <c r="I7388" i="1"/>
  <c r="J7388" i="1" s="1"/>
  <c r="I7389" i="1"/>
  <c r="J7389" i="1" s="1"/>
  <c r="I7390" i="1"/>
  <c r="J7390" i="1" s="1"/>
  <c r="I7391" i="1"/>
  <c r="J7391" i="1" s="1"/>
  <c r="I7392" i="1"/>
  <c r="J7392" i="1" s="1"/>
  <c r="I7393" i="1"/>
  <c r="J7393" i="1" s="1"/>
  <c r="I7394" i="1"/>
  <c r="J7394" i="1" s="1"/>
  <c r="I7395" i="1"/>
  <c r="J7395" i="1" s="1"/>
  <c r="I7396" i="1"/>
  <c r="J7396" i="1" s="1"/>
  <c r="I7397" i="1"/>
  <c r="J7397" i="1" s="1"/>
  <c r="I7398" i="1"/>
  <c r="J7398" i="1" s="1"/>
  <c r="I7399" i="1"/>
  <c r="J7399" i="1" s="1"/>
  <c r="I7400" i="1"/>
  <c r="J7400" i="1" s="1"/>
  <c r="I7401" i="1"/>
  <c r="J7401" i="1" s="1"/>
  <c r="I7402" i="1"/>
  <c r="J7402" i="1" s="1"/>
  <c r="I7403" i="1"/>
  <c r="J7403" i="1" s="1"/>
  <c r="I7404" i="1"/>
  <c r="J7404" i="1" s="1"/>
  <c r="I7405" i="1"/>
  <c r="J7405" i="1" s="1"/>
  <c r="I7406" i="1"/>
  <c r="J7406" i="1" s="1"/>
  <c r="I7407" i="1"/>
  <c r="J7407" i="1" s="1"/>
  <c r="I7408" i="1"/>
  <c r="J7408" i="1" s="1"/>
  <c r="I7409" i="1"/>
  <c r="J7409" i="1" s="1"/>
  <c r="I7410" i="1"/>
  <c r="J7410" i="1" s="1"/>
  <c r="I7411" i="1"/>
  <c r="J7411" i="1" s="1"/>
  <c r="I7412" i="1"/>
  <c r="J7412" i="1" s="1"/>
  <c r="I7413" i="1"/>
  <c r="J7413" i="1" s="1"/>
  <c r="I7414" i="1"/>
  <c r="J7414" i="1" s="1"/>
  <c r="I7415" i="1"/>
  <c r="J7415" i="1" s="1"/>
  <c r="I7416" i="1"/>
  <c r="J7416" i="1" s="1"/>
  <c r="I7417" i="1"/>
  <c r="J7417" i="1" s="1"/>
  <c r="I7418" i="1"/>
  <c r="J7418" i="1" s="1"/>
  <c r="I7419" i="1"/>
  <c r="J7419" i="1" s="1"/>
  <c r="I7420" i="1"/>
  <c r="J7420" i="1" s="1"/>
  <c r="I7421" i="1"/>
  <c r="J7421" i="1" s="1"/>
  <c r="I7422" i="1"/>
  <c r="J7422" i="1" s="1"/>
  <c r="I7423" i="1"/>
  <c r="J7423" i="1" s="1"/>
  <c r="I7424" i="1"/>
  <c r="J7424" i="1" s="1"/>
  <c r="I7425" i="1"/>
  <c r="J7425" i="1" s="1"/>
  <c r="I7426" i="1"/>
  <c r="J7426" i="1" s="1"/>
  <c r="I7427" i="1"/>
  <c r="J7427" i="1" s="1"/>
  <c r="I7428" i="1"/>
  <c r="J7428" i="1" s="1"/>
  <c r="I7429" i="1"/>
  <c r="J7429" i="1" s="1"/>
  <c r="I7430" i="1"/>
  <c r="J7430" i="1" s="1"/>
  <c r="I7431" i="1"/>
  <c r="J7431" i="1" s="1"/>
  <c r="I7432" i="1"/>
  <c r="J7432" i="1" s="1"/>
  <c r="I7433" i="1"/>
  <c r="J7433" i="1" s="1"/>
  <c r="I7434" i="1"/>
  <c r="J7434" i="1" s="1"/>
  <c r="I7435" i="1"/>
  <c r="J7435" i="1" s="1"/>
  <c r="I7436" i="1"/>
  <c r="J7436" i="1" s="1"/>
  <c r="I7437" i="1"/>
  <c r="J7437" i="1" s="1"/>
  <c r="I7438" i="1"/>
  <c r="J7438" i="1" s="1"/>
  <c r="I7439" i="1"/>
  <c r="J7439" i="1" s="1"/>
  <c r="I7440" i="1"/>
  <c r="J7440" i="1" s="1"/>
  <c r="I7441" i="1"/>
  <c r="J7441" i="1" s="1"/>
  <c r="I7442" i="1"/>
  <c r="J7442" i="1" s="1"/>
  <c r="I7443" i="1"/>
  <c r="J7443" i="1" s="1"/>
  <c r="I7444" i="1"/>
  <c r="J7444" i="1" s="1"/>
  <c r="I7445" i="1"/>
  <c r="J7445" i="1" s="1"/>
  <c r="I7446" i="1"/>
  <c r="J7446" i="1" s="1"/>
  <c r="I7447" i="1"/>
  <c r="J7447" i="1" s="1"/>
  <c r="I7448" i="1"/>
  <c r="J7448" i="1" s="1"/>
  <c r="I7449" i="1"/>
  <c r="J7449" i="1" s="1"/>
  <c r="I7450" i="1"/>
  <c r="J7450" i="1" s="1"/>
  <c r="I7451" i="1"/>
  <c r="J7451" i="1" s="1"/>
  <c r="I7452" i="1"/>
  <c r="J7452" i="1" s="1"/>
  <c r="I7453" i="1"/>
  <c r="J7453" i="1" s="1"/>
  <c r="I7454" i="1"/>
  <c r="J7454" i="1" s="1"/>
  <c r="I7455" i="1"/>
  <c r="J7455" i="1" s="1"/>
  <c r="I7456" i="1"/>
  <c r="J7456" i="1" s="1"/>
  <c r="I7457" i="1"/>
  <c r="J7457" i="1" s="1"/>
  <c r="I7458" i="1"/>
  <c r="J7458" i="1" s="1"/>
  <c r="I7459" i="1"/>
  <c r="J7459" i="1" s="1"/>
  <c r="I7460" i="1"/>
  <c r="J7460" i="1" s="1"/>
  <c r="I7461" i="1"/>
  <c r="J7461" i="1" s="1"/>
  <c r="I7462" i="1"/>
  <c r="J7462" i="1" s="1"/>
  <c r="I7463" i="1"/>
  <c r="J7463" i="1" s="1"/>
  <c r="I7464" i="1"/>
  <c r="J7464" i="1" s="1"/>
  <c r="I7465" i="1"/>
  <c r="J7465" i="1" s="1"/>
  <c r="I7466" i="1"/>
  <c r="J7466" i="1" s="1"/>
  <c r="I7467" i="1"/>
  <c r="J7467" i="1" s="1"/>
  <c r="I7468" i="1"/>
  <c r="J7468" i="1" s="1"/>
  <c r="I7469" i="1"/>
  <c r="J7469" i="1" s="1"/>
  <c r="I7470" i="1"/>
  <c r="J7470" i="1" s="1"/>
  <c r="I7471" i="1"/>
  <c r="J7471" i="1" s="1"/>
  <c r="I7472" i="1"/>
  <c r="J7472" i="1" s="1"/>
  <c r="I7473" i="1"/>
  <c r="J7473" i="1" s="1"/>
  <c r="I7474" i="1"/>
  <c r="J7474" i="1" s="1"/>
  <c r="I7475" i="1"/>
  <c r="J7475" i="1" s="1"/>
  <c r="I7476" i="1"/>
  <c r="J7476" i="1" s="1"/>
  <c r="I7477" i="1"/>
  <c r="J7477" i="1" s="1"/>
  <c r="I7478" i="1"/>
  <c r="J7478" i="1" s="1"/>
  <c r="I7479" i="1"/>
  <c r="J7479" i="1" s="1"/>
  <c r="I7480" i="1"/>
  <c r="J7480" i="1" s="1"/>
  <c r="I7481" i="1"/>
  <c r="J7481" i="1" s="1"/>
  <c r="I7482" i="1"/>
  <c r="J7482" i="1" s="1"/>
  <c r="I7483" i="1"/>
  <c r="J7483" i="1" s="1"/>
  <c r="I7484" i="1"/>
  <c r="J7484" i="1" s="1"/>
  <c r="I7485" i="1"/>
  <c r="J7485" i="1" s="1"/>
  <c r="I7486" i="1"/>
  <c r="J7486" i="1" s="1"/>
  <c r="I7487" i="1"/>
  <c r="J7487" i="1" s="1"/>
  <c r="I7488" i="1"/>
  <c r="J7488" i="1" s="1"/>
  <c r="I7489" i="1"/>
  <c r="J7489" i="1" s="1"/>
  <c r="I7490" i="1"/>
  <c r="J7490" i="1" s="1"/>
  <c r="I7491" i="1"/>
  <c r="J7491" i="1" s="1"/>
  <c r="I7492" i="1"/>
  <c r="J7492" i="1" s="1"/>
  <c r="I7493" i="1"/>
  <c r="J7493" i="1" s="1"/>
  <c r="I7494" i="1"/>
  <c r="J7494" i="1" s="1"/>
  <c r="I7495" i="1"/>
  <c r="J7495" i="1" s="1"/>
  <c r="I7496" i="1"/>
  <c r="J7496" i="1" s="1"/>
  <c r="I7497" i="1"/>
  <c r="J7497" i="1" s="1"/>
  <c r="I7498" i="1"/>
  <c r="J7498" i="1" s="1"/>
  <c r="I7499" i="1"/>
  <c r="J7499" i="1" s="1"/>
  <c r="I7500" i="1"/>
  <c r="J7500" i="1" s="1"/>
  <c r="I7501" i="1"/>
  <c r="J7501" i="1" s="1"/>
  <c r="I7502" i="1"/>
  <c r="J7502" i="1" s="1"/>
  <c r="I7503" i="1"/>
  <c r="J7503" i="1" s="1"/>
  <c r="I7504" i="1"/>
  <c r="J7504" i="1" s="1"/>
  <c r="I7505" i="1"/>
  <c r="J7505" i="1" s="1"/>
  <c r="I7506" i="1"/>
  <c r="J7506" i="1" s="1"/>
  <c r="I7507" i="1"/>
  <c r="J7507" i="1" s="1"/>
  <c r="I7508" i="1"/>
  <c r="J7508" i="1" s="1"/>
  <c r="I7509" i="1"/>
  <c r="J7509" i="1" s="1"/>
  <c r="I7510" i="1"/>
  <c r="J7510" i="1" s="1"/>
  <c r="I7511" i="1"/>
  <c r="J7511" i="1" s="1"/>
  <c r="I7512" i="1"/>
  <c r="J7512" i="1" s="1"/>
  <c r="I7513" i="1"/>
  <c r="J7513" i="1" s="1"/>
  <c r="I7514" i="1"/>
  <c r="J7514" i="1" s="1"/>
  <c r="I7515" i="1"/>
  <c r="J7515" i="1" s="1"/>
  <c r="I7516" i="1"/>
  <c r="J7516" i="1" s="1"/>
  <c r="I7517" i="1"/>
  <c r="J7517" i="1" s="1"/>
  <c r="I7518" i="1"/>
  <c r="J7518" i="1" s="1"/>
  <c r="I7519" i="1"/>
  <c r="J7519" i="1" s="1"/>
  <c r="I7520" i="1"/>
  <c r="J7520" i="1" s="1"/>
  <c r="I7521" i="1"/>
  <c r="J7521" i="1" s="1"/>
  <c r="I7522" i="1"/>
  <c r="J7522" i="1" s="1"/>
  <c r="I7523" i="1"/>
  <c r="J7523" i="1" s="1"/>
  <c r="I7524" i="1"/>
  <c r="J7524" i="1" s="1"/>
  <c r="I7525" i="1"/>
  <c r="J7525" i="1" s="1"/>
  <c r="I7526" i="1"/>
  <c r="J7526" i="1" s="1"/>
  <c r="I7527" i="1"/>
  <c r="J7527" i="1" s="1"/>
  <c r="I7528" i="1"/>
  <c r="J7528" i="1" s="1"/>
  <c r="I7529" i="1"/>
  <c r="J7529" i="1" s="1"/>
  <c r="I7530" i="1"/>
  <c r="J7530" i="1" s="1"/>
  <c r="I7531" i="1"/>
  <c r="J7531" i="1" s="1"/>
  <c r="I7532" i="1"/>
  <c r="J7532" i="1" s="1"/>
  <c r="I7533" i="1"/>
  <c r="J7533" i="1" s="1"/>
  <c r="I7534" i="1"/>
  <c r="J7534" i="1" s="1"/>
  <c r="I7535" i="1"/>
  <c r="J7535" i="1" s="1"/>
  <c r="I7536" i="1"/>
  <c r="J7536" i="1" s="1"/>
  <c r="I7537" i="1"/>
  <c r="J7537" i="1" s="1"/>
  <c r="I7538" i="1"/>
  <c r="J7538" i="1" s="1"/>
  <c r="I7539" i="1"/>
  <c r="J7539" i="1" s="1"/>
  <c r="I7540" i="1"/>
  <c r="J7540" i="1" s="1"/>
  <c r="I7541" i="1"/>
  <c r="J7541" i="1" s="1"/>
  <c r="I7542" i="1"/>
  <c r="J7542" i="1" s="1"/>
  <c r="I7543" i="1"/>
  <c r="J7543" i="1" s="1"/>
  <c r="I7544" i="1"/>
  <c r="J7544" i="1" s="1"/>
  <c r="I7545" i="1"/>
  <c r="J7545" i="1" s="1"/>
  <c r="I7546" i="1"/>
  <c r="J7546" i="1" s="1"/>
  <c r="I7547" i="1"/>
  <c r="J7547" i="1" s="1"/>
  <c r="I7548" i="1"/>
  <c r="J7548" i="1" s="1"/>
  <c r="I7549" i="1"/>
  <c r="J7549" i="1" s="1"/>
  <c r="I7550" i="1"/>
  <c r="J7550" i="1" s="1"/>
  <c r="I7551" i="1"/>
  <c r="J7551" i="1" s="1"/>
  <c r="I7552" i="1"/>
  <c r="J7552" i="1" s="1"/>
  <c r="I7553" i="1"/>
  <c r="J7553" i="1" s="1"/>
  <c r="I7554" i="1"/>
  <c r="J7554" i="1" s="1"/>
  <c r="I7555" i="1"/>
  <c r="J7555" i="1" s="1"/>
  <c r="I7556" i="1"/>
  <c r="J7556" i="1" s="1"/>
  <c r="I7557" i="1"/>
  <c r="J7557" i="1" s="1"/>
  <c r="I7558" i="1"/>
  <c r="J7558" i="1" s="1"/>
  <c r="I7559" i="1"/>
  <c r="J7559" i="1" s="1"/>
  <c r="I7560" i="1"/>
  <c r="J7560" i="1" s="1"/>
  <c r="I7561" i="1"/>
  <c r="J7561" i="1" s="1"/>
  <c r="I7562" i="1"/>
  <c r="J7562" i="1" s="1"/>
  <c r="I7563" i="1"/>
  <c r="J7563" i="1" s="1"/>
  <c r="I7564" i="1"/>
  <c r="J7564" i="1" s="1"/>
  <c r="I7565" i="1"/>
  <c r="J7565" i="1" s="1"/>
  <c r="I7566" i="1"/>
  <c r="J7566" i="1" s="1"/>
  <c r="I7567" i="1"/>
  <c r="J7567" i="1" s="1"/>
  <c r="I7568" i="1"/>
  <c r="J7568" i="1" s="1"/>
  <c r="I7569" i="1"/>
  <c r="J7569" i="1" s="1"/>
  <c r="I7570" i="1"/>
  <c r="J7570" i="1" s="1"/>
  <c r="I7571" i="1"/>
  <c r="J7571" i="1" s="1"/>
  <c r="I7572" i="1"/>
  <c r="J7572" i="1" s="1"/>
  <c r="I7573" i="1"/>
  <c r="J7573" i="1" s="1"/>
  <c r="I7574" i="1"/>
  <c r="J7574" i="1" s="1"/>
  <c r="I7575" i="1"/>
  <c r="J7575" i="1" s="1"/>
  <c r="I7576" i="1"/>
  <c r="J7576" i="1" s="1"/>
  <c r="I7577" i="1"/>
  <c r="J7577" i="1" s="1"/>
  <c r="I7578" i="1"/>
  <c r="J7578" i="1" s="1"/>
  <c r="I7579" i="1"/>
  <c r="J7579" i="1" s="1"/>
  <c r="I7580" i="1"/>
  <c r="J7580" i="1" s="1"/>
  <c r="I7581" i="1"/>
  <c r="J7581" i="1" s="1"/>
  <c r="I7582" i="1"/>
  <c r="J7582" i="1" s="1"/>
  <c r="I7583" i="1"/>
  <c r="J7583" i="1" s="1"/>
  <c r="I7584" i="1"/>
  <c r="J7584" i="1" s="1"/>
  <c r="I7585" i="1"/>
  <c r="J7585" i="1" s="1"/>
  <c r="I7586" i="1"/>
  <c r="J7586" i="1" s="1"/>
  <c r="I7587" i="1"/>
  <c r="J7587" i="1" s="1"/>
  <c r="I7588" i="1"/>
  <c r="J7588" i="1" s="1"/>
  <c r="I7589" i="1"/>
  <c r="J7589" i="1" s="1"/>
  <c r="I7590" i="1"/>
  <c r="J7590" i="1" s="1"/>
  <c r="I7591" i="1"/>
  <c r="J7591" i="1" s="1"/>
  <c r="I7592" i="1"/>
  <c r="J7592" i="1" s="1"/>
  <c r="I7593" i="1"/>
  <c r="J7593" i="1" s="1"/>
  <c r="I7594" i="1"/>
  <c r="J7594" i="1" s="1"/>
  <c r="I7595" i="1"/>
  <c r="J7595" i="1" s="1"/>
  <c r="I7596" i="1"/>
  <c r="J7596" i="1" s="1"/>
  <c r="I7597" i="1"/>
  <c r="J7597" i="1" s="1"/>
  <c r="I7598" i="1"/>
  <c r="J7598" i="1" s="1"/>
  <c r="I7599" i="1"/>
  <c r="J7599" i="1" s="1"/>
  <c r="I7600" i="1"/>
  <c r="J7600" i="1" s="1"/>
  <c r="I7601" i="1"/>
  <c r="J7601" i="1" s="1"/>
  <c r="I7602" i="1"/>
  <c r="J7602" i="1" s="1"/>
  <c r="I7603" i="1"/>
  <c r="J7603" i="1" s="1"/>
  <c r="I7604" i="1"/>
  <c r="J7604" i="1" s="1"/>
  <c r="I7605" i="1"/>
  <c r="J7605" i="1" s="1"/>
  <c r="I7606" i="1"/>
  <c r="J7606" i="1" s="1"/>
  <c r="I7607" i="1"/>
  <c r="J7607" i="1" s="1"/>
  <c r="I7608" i="1"/>
  <c r="J7608" i="1" s="1"/>
  <c r="I7609" i="1"/>
  <c r="J7609" i="1" s="1"/>
  <c r="I7610" i="1"/>
  <c r="J7610" i="1" s="1"/>
  <c r="I7611" i="1"/>
  <c r="J7611" i="1" s="1"/>
  <c r="I7612" i="1"/>
  <c r="J7612" i="1" s="1"/>
  <c r="I7613" i="1"/>
  <c r="J7613" i="1" s="1"/>
  <c r="I7614" i="1"/>
  <c r="J7614" i="1" s="1"/>
  <c r="I7615" i="1"/>
  <c r="J7615" i="1" s="1"/>
  <c r="I7616" i="1"/>
  <c r="J7616" i="1" s="1"/>
  <c r="I7617" i="1"/>
  <c r="J7617" i="1" s="1"/>
  <c r="I7618" i="1"/>
  <c r="J7618" i="1" s="1"/>
  <c r="I7619" i="1"/>
  <c r="J7619" i="1" s="1"/>
  <c r="I7620" i="1"/>
  <c r="J7620" i="1" s="1"/>
  <c r="I7621" i="1"/>
  <c r="J7621" i="1" s="1"/>
  <c r="I7622" i="1"/>
  <c r="J7622" i="1" s="1"/>
  <c r="I7623" i="1"/>
  <c r="J7623" i="1" s="1"/>
  <c r="I7624" i="1"/>
  <c r="J7624" i="1" s="1"/>
  <c r="I7625" i="1"/>
  <c r="J7625" i="1" s="1"/>
  <c r="I7626" i="1"/>
  <c r="J7626" i="1" s="1"/>
  <c r="I7627" i="1"/>
  <c r="J7627" i="1" s="1"/>
  <c r="I7628" i="1"/>
  <c r="J7628" i="1" s="1"/>
  <c r="I7629" i="1"/>
  <c r="J7629" i="1" s="1"/>
  <c r="I7630" i="1"/>
  <c r="J7630" i="1" s="1"/>
  <c r="I7631" i="1"/>
  <c r="J7631" i="1" s="1"/>
  <c r="I7632" i="1"/>
  <c r="J7632" i="1" s="1"/>
  <c r="I7633" i="1"/>
  <c r="J7633" i="1" s="1"/>
  <c r="I7634" i="1"/>
  <c r="J7634" i="1" s="1"/>
  <c r="I7635" i="1"/>
  <c r="J7635" i="1" s="1"/>
  <c r="I7636" i="1"/>
  <c r="J7636" i="1" s="1"/>
  <c r="I7637" i="1"/>
  <c r="J7637" i="1" s="1"/>
  <c r="I7638" i="1"/>
  <c r="J7638" i="1" s="1"/>
  <c r="I7639" i="1"/>
  <c r="J7639" i="1" s="1"/>
  <c r="I7640" i="1"/>
  <c r="J7640" i="1" s="1"/>
  <c r="I7641" i="1"/>
  <c r="J7641" i="1" s="1"/>
  <c r="I7642" i="1"/>
  <c r="J7642" i="1" s="1"/>
  <c r="I7643" i="1"/>
  <c r="J7643" i="1" s="1"/>
  <c r="I7644" i="1"/>
  <c r="J7644" i="1" s="1"/>
  <c r="I7645" i="1"/>
  <c r="J7645" i="1" s="1"/>
  <c r="I7646" i="1"/>
  <c r="J7646" i="1" s="1"/>
  <c r="I7647" i="1"/>
  <c r="J7647" i="1" s="1"/>
  <c r="I7648" i="1"/>
  <c r="J7648" i="1" s="1"/>
  <c r="I7649" i="1"/>
  <c r="J7649" i="1" s="1"/>
  <c r="I7650" i="1"/>
  <c r="J7650" i="1" s="1"/>
  <c r="I7651" i="1"/>
  <c r="J7651" i="1" s="1"/>
  <c r="I7652" i="1"/>
  <c r="J7652" i="1" s="1"/>
  <c r="I7653" i="1"/>
  <c r="J7653" i="1" s="1"/>
  <c r="I7654" i="1"/>
  <c r="J7654" i="1" s="1"/>
  <c r="I7655" i="1"/>
  <c r="J7655" i="1" s="1"/>
  <c r="I7656" i="1"/>
  <c r="J7656" i="1" s="1"/>
  <c r="I7657" i="1"/>
  <c r="J7657" i="1" s="1"/>
  <c r="I7658" i="1"/>
  <c r="J7658" i="1" s="1"/>
  <c r="I7659" i="1"/>
  <c r="J7659" i="1" s="1"/>
  <c r="I7660" i="1"/>
  <c r="J7660" i="1" s="1"/>
  <c r="I7661" i="1"/>
  <c r="J7661" i="1" s="1"/>
  <c r="I7662" i="1"/>
  <c r="J7662" i="1" s="1"/>
  <c r="I7663" i="1"/>
  <c r="J7663" i="1" s="1"/>
  <c r="I7664" i="1"/>
  <c r="J7664" i="1" s="1"/>
  <c r="I7665" i="1"/>
  <c r="J7665" i="1" s="1"/>
  <c r="I7666" i="1"/>
  <c r="J7666" i="1" s="1"/>
  <c r="I7667" i="1"/>
  <c r="J7667" i="1" s="1"/>
  <c r="I7668" i="1"/>
  <c r="J7668" i="1" s="1"/>
  <c r="I7669" i="1"/>
  <c r="J7669" i="1" s="1"/>
  <c r="I7670" i="1"/>
  <c r="J7670" i="1" s="1"/>
  <c r="I7671" i="1"/>
  <c r="J7671" i="1" s="1"/>
  <c r="I7672" i="1"/>
  <c r="J7672" i="1" s="1"/>
  <c r="I7673" i="1"/>
  <c r="J7673" i="1" s="1"/>
  <c r="I7674" i="1"/>
  <c r="J7674" i="1" s="1"/>
  <c r="I7675" i="1"/>
  <c r="J7675" i="1" s="1"/>
  <c r="I7676" i="1"/>
  <c r="J7676" i="1" s="1"/>
  <c r="I7677" i="1"/>
  <c r="J7677" i="1" s="1"/>
  <c r="I7678" i="1"/>
  <c r="J7678" i="1" s="1"/>
  <c r="I7679" i="1"/>
  <c r="J7679" i="1" s="1"/>
  <c r="I7680" i="1"/>
  <c r="J7680" i="1" s="1"/>
  <c r="I7681" i="1"/>
  <c r="J7681" i="1" s="1"/>
  <c r="I7682" i="1"/>
  <c r="J7682" i="1" s="1"/>
  <c r="I7683" i="1"/>
  <c r="J7683" i="1" s="1"/>
  <c r="I7684" i="1"/>
  <c r="J7684" i="1" s="1"/>
  <c r="I7685" i="1"/>
  <c r="J7685" i="1" s="1"/>
  <c r="I7686" i="1"/>
  <c r="J7686" i="1" s="1"/>
  <c r="I7687" i="1"/>
  <c r="J7687" i="1" s="1"/>
  <c r="I7688" i="1"/>
  <c r="J7688" i="1" s="1"/>
  <c r="I7689" i="1"/>
  <c r="J7689" i="1" s="1"/>
  <c r="I7690" i="1"/>
  <c r="J7690" i="1" s="1"/>
  <c r="I7691" i="1"/>
  <c r="J7691" i="1" s="1"/>
  <c r="I7692" i="1"/>
  <c r="J7692" i="1" s="1"/>
  <c r="I7693" i="1"/>
  <c r="J7693" i="1" s="1"/>
  <c r="I7694" i="1"/>
  <c r="J7694" i="1" s="1"/>
  <c r="I7695" i="1"/>
  <c r="J7695" i="1" s="1"/>
  <c r="I7696" i="1"/>
  <c r="J7696" i="1" s="1"/>
  <c r="I7697" i="1"/>
  <c r="J7697" i="1" s="1"/>
  <c r="I7698" i="1"/>
  <c r="J7698" i="1" s="1"/>
  <c r="I7699" i="1"/>
  <c r="J7699" i="1" s="1"/>
  <c r="I7700" i="1"/>
  <c r="J7700" i="1" s="1"/>
  <c r="I7701" i="1"/>
  <c r="J7701" i="1" s="1"/>
  <c r="I7702" i="1"/>
  <c r="J7702" i="1" s="1"/>
  <c r="I7703" i="1"/>
  <c r="J7703" i="1" s="1"/>
  <c r="I7704" i="1"/>
  <c r="J7704" i="1" s="1"/>
  <c r="I7705" i="1"/>
  <c r="J7705" i="1" s="1"/>
  <c r="I7706" i="1"/>
  <c r="J7706" i="1" s="1"/>
  <c r="I7707" i="1"/>
  <c r="J7707" i="1" s="1"/>
  <c r="I7708" i="1"/>
  <c r="J7708" i="1" s="1"/>
  <c r="I7709" i="1"/>
  <c r="J7709" i="1" s="1"/>
  <c r="I7710" i="1"/>
  <c r="J7710" i="1" s="1"/>
  <c r="I7711" i="1"/>
  <c r="J7711" i="1" s="1"/>
  <c r="I7712" i="1"/>
  <c r="J7712" i="1" s="1"/>
  <c r="I7713" i="1"/>
  <c r="J7713" i="1" s="1"/>
  <c r="I7714" i="1"/>
  <c r="J7714" i="1" s="1"/>
  <c r="I7715" i="1"/>
  <c r="J7715" i="1" s="1"/>
  <c r="I7716" i="1"/>
  <c r="J7716" i="1" s="1"/>
  <c r="I7717" i="1"/>
  <c r="J7717" i="1" s="1"/>
  <c r="I7718" i="1"/>
  <c r="J7718" i="1" s="1"/>
  <c r="I7719" i="1"/>
  <c r="J7719" i="1" s="1"/>
  <c r="I7720" i="1"/>
  <c r="J7720" i="1" s="1"/>
  <c r="I7721" i="1"/>
  <c r="J7721" i="1" s="1"/>
  <c r="I7722" i="1"/>
  <c r="J7722" i="1" s="1"/>
  <c r="I7723" i="1"/>
  <c r="J7723" i="1" s="1"/>
  <c r="I7724" i="1"/>
  <c r="J7724" i="1" s="1"/>
  <c r="I7725" i="1"/>
  <c r="J7725" i="1" s="1"/>
  <c r="I7726" i="1"/>
  <c r="J7726" i="1" s="1"/>
  <c r="I7727" i="1"/>
  <c r="J7727" i="1" s="1"/>
  <c r="I7728" i="1"/>
  <c r="J7728" i="1" s="1"/>
  <c r="I7729" i="1"/>
  <c r="J7729" i="1" s="1"/>
  <c r="I7730" i="1"/>
  <c r="J7730" i="1" s="1"/>
  <c r="I7731" i="1"/>
  <c r="J7731" i="1" s="1"/>
  <c r="I7732" i="1"/>
  <c r="J7732" i="1" s="1"/>
  <c r="I7733" i="1"/>
  <c r="J7733" i="1" s="1"/>
  <c r="I7734" i="1"/>
  <c r="J7734" i="1" s="1"/>
  <c r="I7735" i="1"/>
  <c r="J7735" i="1" s="1"/>
  <c r="I7736" i="1"/>
  <c r="J7736" i="1" s="1"/>
  <c r="I7737" i="1"/>
  <c r="J7737" i="1" s="1"/>
  <c r="I7738" i="1"/>
  <c r="J7738" i="1" s="1"/>
  <c r="I7739" i="1"/>
  <c r="J7739" i="1" s="1"/>
  <c r="I7740" i="1"/>
  <c r="J7740" i="1" s="1"/>
  <c r="I7741" i="1"/>
  <c r="J7741" i="1" s="1"/>
  <c r="I7742" i="1"/>
  <c r="J7742" i="1" s="1"/>
  <c r="I7743" i="1"/>
  <c r="J7743" i="1" s="1"/>
  <c r="I7744" i="1"/>
  <c r="J7744" i="1" s="1"/>
  <c r="I7745" i="1"/>
  <c r="J7745" i="1" s="1"/>
  <c r="I7746" i="1"/>
  <c r="J7746" i="1" s="1"/>
  <c r="I7747" i="1"/>
  <c r="J7747" i="1" s="1"/>
  <c r="I7748" i="1"/>
  <c r="J7748" i="1" s="1"/>
  <c r="I7749" i="1"/>
  <c r="J7749" i="1" s="1"/>
  <c r="I7750" i="1"/>
  <c r="J7750" i="1" s="1"/>
  <c r="I7751" i="1"/>
  <c r="J7751" i="1" s="1"/>
  <c r="I7752" i="1"/>
  <c r="J7752" i="1" s="1"/>
  <c r="I7753" i="1"/>
  <c r="J7753" i="1" s="1"/>
  <c r="I7754" i="1"/>
  <c r="J7754" i="1" s="1"/>
  <c r="I7755" i="1"/>
  <c r="J7755" i="1" s="1"/>
  <c r="I7756" i="1"/>
  <c r="J7756" i="1" s="1"/>
  <c r="I7757" i="1"/>
  <c r="J7757" i="1" s="1"/>
  <c r="I7758" i="1"/>
  <c r="J7758" i="1" s="1"/>
  <c r="I7759" i="1"/>
  <c r="J7759" i="1" s="1"/>
  <c r="I7760" i="1"/>
  <c r="J7760" i="1" s="1"/>
  <c r="I7761" i="1"/>
  <c r="J7761" i="1" s="1"/>
  <c r="I7762" i="1"/>
  <c r="J7762" i="1" s="1"/>
  <c r="I7763" i="1"/>
  <c r="J7763" i="1" s="1"/>
  <c r="I7764" i="1"/>
  <c r="J7764" i="1" s="1"/>
  <c r="I7765" i="1"/>
  <c r="J7765" i="1" s="1"/>
  <c r="I7766" i="1"/>
  <c r="J7766" i="1" s="1"/>
  <c r="I7767" i="1"/>
  <c r="J7767" i="1" s="1"/>
  <c r="I7768" i="1"/>
  <c r="J7768" i="1" s="1"/>
  <c r="I7769" i="1"/>
  <c r="J7769" i="1" s="1"/>
  <c r="I7770" i="1"/>
  <c r="J7770" i="1" s="1"/>
  <c r="I7771" i="1"/>
  <c r="J7771" i="1" s="1"/>
  <c r="I7772" i="1"/>
  <c r="J7772" i="1" s="1"/>
  <c r="I7773" i="1"/>
  <c r="J7773" i="1" s="1"/>
  <c r="I7774" i="1"/>
  <c r="J7774" i="1" s="1"/>
  <c r="I7775" i="1"/>
  <c r="J7775" i="1" s="1"/>
  <c r="I7776" i="1"/>
  <c r="J7776" i="1" s="1"/>
  <c r="I7777" i="1"/>
  <c r="J7777" i="1" s="1"/>
  <c r="I7778" i="1"/>
  <c r="J7778" i="1" s="1"/>
  <c r="I7779" i="1"/>
  <c r="J7779" i="1" s="1"/>
  <c r="I7780" i="1"/>
  <c r="J7780" i="1" s="1"/>
  <c r="I7781" i="1"/>
  <c r="J7781" i="1" s="1"/>
  <c r="I7782" i="1"/>
  <c r="J7782" i="1" s="1"/>
  <c r="I7783" i="1"/>
  <c r="J7783" i="1" s="1"/>
  <c r="I7784" i="1"/>
  <c r="J7784" i="1" s="1"/>
  <c r="I7785" i="1"/>
  <c r="J7785" i="1" s="1"/>
  <c r="I7786" i="1"/>
  <c r="J7786" i="1" s="1"/>
  <c r="I7787" i="1"/>
  <c r="J7787" i="1" s="1"/>
  <c r="I7788" i="1"/>
  <c r="J7788" i="1" s="1"/>
  <c r="I7789" i="1"/>
  <c r="J7789" i="1" s="1"/>
  <c r="I7790" i="1"/>
  <c r="J7790" i="1" s="1"/>
  <c r="I7791" i="1"/>
  <c r="J7791" i="1" s="1"/>
  <c r="I7792" i="1"/>
  <c r="J7792" i="1" s="1"/>
  <c r="I7793" i="1"/>
  <c r="J7793" i="1" s="1"/>
  <c r="I7794" i="1"/>
  <c r="J7794" i="1" s="1"/>
  <c r="I7795" i="1"/>
  <c r="J7795" i="1" s="1"/>
  <c r="I7796" i="1"/>
  <c r="J7796" i="1" s="1"/>
  <c r="I7797" i="1"/>
  <c r="J7797" i="1" s="1"/>
  <c r="I7798" i="1"/>
  <c r="J7798" i="1" s="1"/>
  <c r="I7799" i="1"/>
  <c r="J7799" i="1" s="1"/>
  <c r="I7800" i="1"/>
  <c r="J7800" i="1" s="1"/>
  <c r="I7801" i="1"/>
  <c r="J7801" i="1" s="1"/>
  <c r="I7802" i="1"/>
  <c r="J7802" i="1" s="1"/>
  <c r="I7803" i="1"/>
  <c r="J7803" i="1" s="1"/>
  <c r="I7804" i="1"/>
  <c r="J7804" i="1" s="1"/>
  <c r="I7805" i="1"/>
  <c r="J7805" i="1" s="1"/>
  <c r="I7806" i="1"/>
  <c r="J7806" i="1" s="1"/>
  <c r="I7807" i="1"/>
  <c r="J7807" i="1" s="1"/>
  <c r="I7808" i="1"/>
  <c r="J7808" i="1" s="1"/>
  <c r="I7809" i="1"/>
  <c r="J7809" i="1" s="1"/>
  <c r="I7810" i="1"/>
  <c r="J7810" i="1" s="1"/>
  <c r="I7811" i="1"/>
  <c r="J7811" i="1" s="1"/>
  <c r="I7812" i="1"/>
  <c r="J7812" i="1" s="1"/>
  <c r="I7813" i="1"/>
  <c r="J7813" i="1" s="1"/>
  <c r="I7814" i="1"/>
  <c r="J7814" i="1" s="1"/>
  <c r="I7815" i="1"/>
  <c r="J7815" i="1" s="1"/>
  <c r="I7816" i="1"/>
  <c r="J7816" i="1" s="1"/>
  <c r="I7817" i="1"/>
  <c r="J7817" i="1" s="1"/>
  <c r="I7818" i="1"/>
  <c r="J7818" i="1" s="1"/>
  <c r="I7819" i="1"/>
  <c r="J7819" i="1" s="1"/>
  <c r="I7820" i="1"/>
  <c r="J7820" i="1" s="1"/>
  <c r="I7821" i="1"/>
  <c r="J7821" i="1" s="1"/>
  <c r="I7822" i="1"/>
  <c r="J7822" i="1" s="1"/>
  <c r="I7823" i="1"/>
  <c r="J7823" i="1" s="1"/>
  <c r="I7824" i="1"/>
  <c r="J7824" i="1" s="1"/>
  <c r="I7825" i="1"/>
  <c r="J7825" i="1" s="1"/>
  <c r="I7826" i="1"/>
  <c r="J7826" i="1" s="1"/>
  <c r="I7827" i="1"/>
  <c r="J7827" i="1" s="1"/>
  <c r="I7828" i="1"/>
  <c r="J7828" i="1" s="1"/>
  <c r="I7829" i="1"/>
  <c r="J7829" i="1" s="1"/>
  <c r="I7830" i="1"/>
  <c r="J7830" i="1" s="1"/>
  <c r="I7831" i="1"/>
  <c r="J7831" i="1" s="1"/>
  <c r="I7832" i="1"/>
  <c r="J7832" i="1" s="1"/>
  <c r="I7833" i="1"/>
  <c r="J7833" i="1" s="1"/>
  <c r="I7834" i="1"/>
  <c r="J7834" i="1" s="1"/>
  <c r="I7835" i="1"/>
  <c r="J7835" i="1" s="1"/>
  <c r="I7836" i="1"/>
  <c r="J7836" i="1" s="1"/>
  <c r="I7837" i="1"/>
  <c r="J7837" i="1" s="1"/>
  <c r="I7838" i="1"/>
  <c r="J7838" i="1" s="1"/>
  <c r="I7839" i="1"/>
  <c r="J7839" i="1" s="1"/>
  <c r="I7840" i="1"/>
  <c r="J7840" i="1" s="1"/>
  <c r="I7841" i="1"/>
  <c r="J7841" i="1" s="1"/>
  <c r="I7842" i="1"/>
  <c r="J7842" i="1" s="1"/>
  <c r="I7843" i="1"/>
  <c r="J7843" i="1" s="1"/>
  <c r="I7844" i="1"/>
  <c r="J7844" i="1" s="1"/>
  <c r="I7845" i="1"/>
  <c r="J7845" i="1" s="1"/>
  <c r="I7846" i="1"/>
  <c r="J7846" i="1" s="1"/>
  <c r="I7847" i="1"/>
  <c r="J7847" i="1" s="1"/>
  <c r="I7848" i="1"/>
  <c r="J7848" i="1" s="1"/>
  <c r="I7849" i="1"/>
  <c r="J7849" i="1" s="1"/>
  <c r="I7850" i="1"/>
  <c r="J7850" i="1" s="1"/>
  <c r="I7851" i="1"/>
  <c r="J7851" i="1" s="1"/>
  <c r="I7852" i="1"/>
  <c r="J7852" i="1" s="1"/>
  <c r="I7853" i="1"/>
  <c r="J7853" i="1" s="1"/>
  <c r="I7854" i="1"/>
  <c r="J7854" i="1" s="1"/>
  <c r="I7855" i="1"/>
  <c r="J7855" i="1" s="1"/>
  <c r="I7856" i="1"/>
  <c r="J7856" i="1" s="1"/>
  <c r="I7857" i="1"/>
  <c r="J7857" i="1" s="1"/>
  <c r="I7858" i="1"/>
  <c r="J7858" i="1" s="1"/>
  <c r="I7859" i="1"/>
  <c r="J7859" i="1" s="1"/>
  <c r="I7860" i="1"/>
  <c r="J7860" i="1" s="1"/>
  <c r="I7861" i="1"/>
  <c r="J7861" i="1" s="1"/>
  <c r="I7862" i="1"/>
  <c r="J7862" i="1" s="1"/>
  <c r="I7863" i="1"/>
  <c r="J7863" i="1" s="1"/>
  <c r="I7864" i="1"/>
  <c r="J7864" i="1" s="1"/>
  <c r="I7865" i="1"/>
  <c r="J7865" i="1" s="1"/>
  <c r="I7866" i="1"/>
  <c r="J7866" i="1" s="1"/>
  <c r="I7867" i="1"/>
  <c r="J7867" i="1" s="1"/>
  <c r="I7868" i="1"/>
  <c r="J7868" i="1" s="1"/>
  <c r="I7869" i="1"/>
  <c r="J7869" i="1" s="1"/>
  <c r="I7870" i="1"/>
  <c r="J7870" i="1" s="1"/>
  <c r="I7871" i="1"/>
  <c r="J7871" i="1" s="1"/>
  <c r="I7872" i="1"/>
  <c r="J7872" i="1" s="1"/>
  <c r="I7873" i="1"/>
  <c r="J7873" i="1" s="1"/>
  <c r="I7874" i="1"/>
  <c r="J7874" i="1" s="1"/>
  <c r="I7875" i="1"/>
  <c r="J7875" i="1" s="1"/>
  <c r="I7876" i="1"/>
  <c r="J7876" i="1" s="1"/>
  <c r="I7877" i="1"/>
  <c r="J7877" i="1" s="1"/>
  <c r="I7878" i="1"/>
  <c r="J7878" i="1" s="1"/>
  <c r="I7879" i="1"/>
  <c r="J7879" i="1" s="1"/>
  <c r="I7880" i="1"/>
  <c r="J7880" i="1" s="1"/>
  <c r="I7881" i="1"/>
  <c r="J7881" i="1" s="1"/>
  <c r="I7882" i="1"/>
  <c r="J7882" i="1" s="1"/>
  <c r="I7883" i="1"/>
  <c r="J7883" i="1" s="1"/>
  <c r="I7884" i="1"/>
  <c r="J7884" i="1" s="1"/>
  <c r="I7885" i="1"/>
  <c r="J7885" i="1" s="1"/>
  <c r="I7886" i="1"/>
  <c r="J7886" i="1" s="1"/>
  <c r="I7887" i="1"/>
  <c r="J7887" i="1" s="1"/>
  <c r="I7888" i="1"/>
  <c r="J7888" i="1" s="1"/>
  <c r="I7889" i="1"/>
  <c r="J7889" i="1" s="1"/>
  <c r="I7890" i="1"/>
  <c r="J7890" i="1" s="1"/>
  <c r="I7891" i="1"/>
  <c r="J7891" i="1" s="1"/>
  <c r="I7892" i="1"/>
  <c r="J7892" i="1" s="1"/>
  <c r="I7893" i="1"/>
  <c r="J7893" i="1" s="1"/>
  <c r="I7894" i="1"/>
  <c r="J7894" i="1" s="1"/>
  <c r="I7895" i="1"/>
  <c r="J7895" i="1" s="1"/>
  <c r="I7896" i="1"/>
  <c r="J7896" i="1" s="1"/>
  <c r="I7897" i="1"/>
  <c r="J7897" i="1" s="1"/>
  <c r="I7898" i="1"/>
  <c r="J7898" i="1" s="1"/>
  <c r="I7899" i="1"/>
  <c r="J7899" i="1" s="1"/>
  <c r="I7900" i="1"/>
  <c r="J7900" i="1" s="1"/>
  <c r="I7901" i="1"/>
  <c r="J7901" i="1" s="1"/>
  <c r="I7902" i="1"/>
  <c r="J7902" i="1" s="1"/>
  <c r="I7903" i="1"/>
  <c r="J7903" i="1" s="1"/>
  <c r="I7904" i="1"/>
  <c r="J7904" i="1" s="1"/>
  <c r="I7905" i="1"/>
  <c r="J7905" i="1" s="1"/>
  <c r="I7906" i="1"/>
  <c r="J7906" i="1" s="1"/>
  <c r="I7907" i="1"/>
  <c r="J7907" i="1" s="1"/>
  <c r="I7908" i="1"/>
  <c r="J7908" i="1" s="1"/>
  <c r="I7909" i="1"/>
  <c r="J7909" i="1" s="1"/>
  <c r="I7910" i="1"/>
  <c r="J7910" i="1" s="1"/>
  <c r="I7911" i="1"/>
  <c r="J7911" i="1" s="1"/>
  <c r="I7912" i="1"/>
  <c r="J7912" i="1" s="1"/>
  <c r="I7913" i="1"/>
  <c r="J7913" i="1" s="1"/>
  <c r="I7914" i="1"/>
  <c r="J7914" i="1" s="1"/>
  <c r="I7915" i="1"/>
  <c r="J7915" i="1" s="1"/>
  <c r="I7916" i="1"/>
  <c r="J7916" i="1" s="1"/>
  <c r="I7917" i="1"/>
  <c r="J7917" i="1" s="1"/>
  <c r="I7918" i="1"/>
  <c r="J7918" i="1" s="1"/>
  <c r="I7919" i="1"/>
  <c r="J7919" i="1" s="1"/>
  <c r="I7920" i="1"/>
  <c r="J7920" i="1" s="1"/>
  <c r="I7921" i="1"/>
  <c r="J7921" i="1" s="1"/>
  <c r="I7922" i="1"/>
  <c r="J7922" i="1" s="1"/>
  <c r="I7923" i="1"/>
  <c r="J7923" i="1" s="1"/>
  <c r="I7924" i="1"/>
  <c r="J7924" i="1" s="1"/>
  <c r="I7925" i="1"/>
  <c r="J7925" i="1" s="1"/>
  <c r="I7926" i="1"/>
  <c r="J7926" i="1" s="1"/>
  <c r="I7927" i="1"/>
  <c r="J7927" i="1" s="1"/>
  <c r="I7928" i="1"/>
  <c r="J7928" i="1" s="1"/>
  <c r="I7929" i="1"/>
  <c r="J7929" i="1" s="1"/>
  <c r="I7930" i="1"/>
  <c r="J7930" i="1" s="1"/>
  <c r="I7931" i="1"/>
  <c r="J7931" i="1" s="1"/>
  <c r="I7932" i="1"/>
  <c r="J7932" i="1" s="1"/>
  <c r="I7933" i="1"/>
  <c r="J7933" i="1" s="1"/>
  <c r="I7934" i="1"/>
  <c r="J7934" i="1" s="1"/>
  <c r="I7935" i="1"/>
  <c r="J7935" i="1" s="1"/>
  <c r="I7936" i="1"/>
  <c r="J7936" i="1" s="1"/>
  <c r="I7937" i="1"/>
  <c r="J7937" i="1" s="1"/>
  <c r="I7938" i="1"/>
  <c r="J7938" i="1" s="1"/>
  <c r="I7939" i="1"/>
  <c r="J7939" i="1" s="1"/>
  <c r="I7940" i="1"/>
  <c r="J7940" i="1" s="1"/>
  <c r="I7941" i="1"/>
  <c r="J7941" i="1" s="1"/>
  <c r="I7942" i="1"/>
  <c r="J7942" i="1" s="1"/>
  <c r="I7943" i="1"/>
  <c r="J7943" i="1" s="1"/>
  <c r="I7944" i="1"/>
  <c r="J7944" i="1" s="1"/>
  <c r="I7945" i="1"/>
  <c r="J7945" i="1" s="1"/>
  <c r="I7946" i="1"/>
  <c r="J7946" i="1" s="1"/>
  <c r="I7947" i="1"/>
  <c r="J7947" i="1" s="1"/>
  <c r="I7948" i="1"/>
  <c r="J7948" i="1" s="1"/>
  <c r="I7949" i="1"/>
  <c r="J7949" i="1" s="1"/>
  <c r="I7950" i="1"/>
  <c r="J7950" i="1" s="1"/>
  <c r="I7951" i="1"/>
  <c r="J7951" i="1" s="1"/>
  <c r="I7952" i="1"/>
  <c r="J7952" i="1" s="1"/>
  <c r="I7953" i="1"/>
  <c r="J7953" i="1" s="1"/>
  <c r="I7954" i="1"/>
  <c r="J7954" i="1" s="1"/>
  <c r="I7955" i="1"/>
  <c r="J7955" i="1" s="1"/>
  <c r="I7956" i="1"/>
  <c r="J7956" i="1" s="1"/>
  <c r="I7957" i="1"/>
  <c r="J7957" i="1" s="1"/>
  <c r="I7958" i="1"/>
  <c r="J7958" i="1" s="1"/>
  <c r="I7959" i="1"/>
  <c r="J7959" i="1" s="1"/>
  <c r="I7960" i="1"/>
  <c r="J7960" i="1" s="1"/>
  <c r="I7961" i="1"/>
  <c r="J7961" i="1" s="1"/>
  <c r="I7962" i="1"/>
  <c r="J7962" i="1" s="1"/>
  <c r="I7963" i="1"/>
  <c r="J7963" i="1" s="1"/>
  <c r="I7964" i="1"/>
  <c r="J7964" i="1" s="1"/>
  <c r="I7965" i="1"/>
  <c r="J7965" i="1" s="1"/>
  <c r="I7966" i="1"/>
  <c r="J7966" i="1" s="1"/>
  <c r="I7967" i="1"/>
  <c r="J7967" i="1" s="1"/>
  <c r="I7968" i="1"/>
  <c r="J7968" i="1" s="1"/>
  <c r="I7969" i="1"/>
  <c r="J7969" i="1" s="1"/>
  <c r="I7970" i="1"/>
  <c r="J7970" i="1" s="1"/>
  <c r="I7971" i="1"/>
  <c r="J7971" i="1" s="1"/>
  <c r="I7972" i="1"/>
  <c r="J7972" i="1" s="1"/>
  <c r="I7973" i="1"/>
  <c r="J7973" i="1" s="1"/>
  <c r="I7974" i="1"/>
  <c r="J7974" i="1" s="1"/>
  <c r="I7975" i="1"/>
  <c r="J7975" i="1" s="1"/>
  <c r="I7976" i="1"/>
  <c r="J7976" i="1" s="1"/>
  <c r="I7977" i="1"/>
  <c r="J7977" i="1" s="1"/>
  <c r="I7978" i="1"/>
  <c r="J7978" i="1" s="1"/>
  <c r="I7979" i="1"/>
  <c r="J7979" i="1" s="1"/>
  <c r="I7980" i="1"/>
  <c r="J7980" i="1" s="1"/>
  <c r="I7981" i="1"/>
  <c r="J7981" i="1" s="1"/>
  <c r="I7982" i="1"/>
  <c r="J7982" i="1" s="1"/>
  <c r="I7983" i="1"/>
  <c r="J7983" i="1" s="1"/>
  <c r="I7984" i="1"/>
  <c r="J7984" i="1" s="1"/>
  <c r="I7985" i="1"/>
  <c r="J7985" i="1" s="1"/>
  <c r="I7986" i="1"/>
  <c r="J7986" i="1" s="1"/>
  <c r="I7987" i="1"/>
  <c r="J7987" i="1" s="1"/>
  <c r="I7988" i="1"/>
  <c r="J7988" i="1" s="1"/>
  <c r="I7989" i="1"/>
  <c r="J7989" i="1" s="1"/>
  <c r="I7990" i="1"/>
  <c r="J7990" i="1" s="1"/>
  <c r="I7991" i="1"/>
  <c r="J7991" i="1" s="1"/>
  <c r="I7992" i="1"/>
  <c r="J7992" i="1" s="1"/>
  <c r="I7993" i="1"/>
  <c r="J7993" i="1" s="1"/>
  <c r="I7994" i="1"/>
  <c r="J7994" i="1" s="1"/>
  <c r="I7995" i="1"/>
  <c r="J7995" i="1" s="1"/>
  <c r="I7996" i="1"/>
  <c r="J7996" i="1" s="1"/>
  <c r="I7997" i="1"/>
  <c r="J7997" i="1" s="1"/>
  <c r="I7998" i="1"/>
  <c r="J7998" i="1" s="1"/>
  <c r="I7999" i="1"/>
  <c r="J7999" i="1" s="1"/>
  <c r="I8000" i="1"/>
  <c r="J8000" i="1" s="1"/>
  <c r="I8001" i="1"/>
  <c r="J8001" i="1" s="1"/>
  <c r="I8002" i="1"/>
  <c r="J8002" i="1" s="1"/>
  <c r="I8003" i="1"/>
  <c r="J8003" i="1" s="1"/>
  <c r="I8004" i="1"/>
  <c r="J8004" i="1" s="1"/>
  <c r="I8005" i="1"/>
  <c r="J8005" i="1" s="1"/>
  <c r="I8006" i="1"/>
  <c r="J8006" i="1" s="1"/>
  <c r="I8007" i="1"/>
  <c r="J8007" i="1" s="1"/>
  <c r="I8008" i="1"/>
  <c r="J8008" i="1" s="1"/>
  <c r="I8009" i="1"/>
  <c r="J8009" i="1" s="1"/>
  <c r="I8010" i="1"/>
  <c r="J8010" i="1" s="1"/>
  <c r="I8011" i="1"/>
  <c r="J8011" i="1" s="1"/>
  <c r="I8012" i="1"/>
  <c r="J8012" i="1" s="1"/>
  <c r="I8013" i="1"/>
  <c r="J8013" i="1" s="1"/>
  <c r="I8014" i="1"/>
  <c r="J8014" i="1" s="1"/>
  <c r="I8015" i="1"/>
  <c r="J8015" i="1" s="1"/>
  <c r="I8016" i="1"/>
  <c r="J8016" i="1" s="1"/>
  <c r="I8017" i="1"/>
  <c r="J8017" i="1" s="1"/>
  <c r="I8018" i="1"/>
  <c r="J8018" i="1" s="1"/>
  <c r="I8019" i="1"/>
  <c r="J8019" i="1" s="1"/>
  <c r="I8020" i="1"/>
  <c r="J8020" i="1" s="1"/>
  <c r="I8021" i="1"/>
  <c r="J8021" i="1" s="1"/>
  <c r="I8022" i="1"/>
  <c r="J8022" i="1" s="1"/>
  <c r="I8023" i="1"/>
  <c r="J8023" i="1" s="1"/>
  <c r="I8024" i="1"/>
  <c r="J8024" i="1" s="1"/>
  <c r="I8025" i="1"/>
  <c r="J8025" i="1" s="1"/>
  <c r="I8026" i="1"/>
  <c r="J8026" i="1" s="1"/>
  <c r="I8027" i="1"/>
  <c r="J8027" i="1" s="1"/>
  <c r="I8028" i="1"/>
  <c r="J8028" i="1" s="1"/>
  <c r="I8029" i="1"/>
  <c r="J8029" i="1" s="1"/>
  <c r="I8030" i="1"/>
  <c r="J8030" i="1" s="1"/>
  <c r="I8031" i="1"/>
  <c r="J8031" i="1" s="1"/>
  <c r="I8032" i="1"/>
  <c r="J8032" i="1" s="1"/>
  <c r="I8033" i="1"/>
  <c r="J8033" i="1" s="1"/>
  <c r="I8034" i="1"/>
  <c r="J8034" i="1" s="1"/>
  <c r="I8035" i="1"/>
  <c r="J8035" i="1" s="1"/>
  <c r="I8036" i="1"/>
  <c r="J8036" i="1" s="1"/>
  <c r="I8037" i="1"/>
  <c r="J8037" i="1" s="1"/>
  <c r="I8038" i="1"/>
  <c r="J8038" i="1" s="1"/>
  <c r="I8039" i="1"/>
  <c r="J8039" i="1" s="1"/>
  <c r="I8040" i="1"/>
  <c r="J8040" i="1" s="1"/>
  <c r="I8041" i="1"/>
  <c r="J8041" i="1" s="1"/>
  <c r="I8042" i="1"/>
  <c r="J8042" i="1" s="1"/>
  <c r="I8043" i="1"/>
  <c r="J8043" i="1" s="1"/>
  <c r="I8044" i="1"/>
  <c r="J8044" i="1" s="1"/>
  <c r="I8045" i="1"/>
  <c r="J8045" i="1" s="1"/>
  <c r="I8046" i="1"/>
  <c r="J8046" i="1" s="1"/>
  <c r="I8047" i="1"/>
  <c r="J8047" i="1" s="1"/>
  <c r="I8048" i="1"/>
  <c r="J8048" i="1" s="1"/>
  <c r="I8049" i="1"/>
  <c r="J8049" i="1" s="1"/>
  <c r="I8050" i="1"/>
  <c r="J8050" i="1" s="1"/>
  <c r="I8051" i="1"/>
  <c r="J8051" i="1" s="1"/>
  <c r="I8052" i="1"/>
  <c r="J8052" i="1" s="1"/>
  <c r="I8053" i="1"/>
  <c r="J8053" i="1" s="1"/>
  <c r="I8054" i="1"/>
  <c r="J8054" i="1" s="1"/>
  <c r="I8055" i="1"/>
  <c r="J8055" i="1" s="1"/>
  <c r="I8056" i="1"/>
  <c r="J8056" i="1" s="1"/>
  <c r="I8057" i="1"/>
  <c r="J8057" i="1" s="1"/>
  <c r="I8058" i="1"/>
  <c r="J8058" i="1" s="1"/>
  <c r="I8059" i="1"/>
  <c r="J8059" i="1" s="1"/>
  <c r="I8060" i="1"/>
  <c r="J8060" i="1" s="1"/>
  <c r="I8061" i="1"/>
  <c r="J8061" i="1" s="1"/>
  <c r="I8062" i="1"/>
  <c r="J8062" i="1" s="1"/>
  <c r="I8063" i="1"/>
  <c r="J8063" i="1" s="1"/>
  <c r="I8064" i="1"/>
  <c r="J8064" i="1" s="1"/>
  <c r="I8065" i="1"/>
  <c r="J8065" i="1" s="1"/>
  <c r="I8066" i="1"/>
  <c r="J8066" i="1" s="1"/>
  <c r="I8067" i="1"/>
  <c r="J8067" i="1" s="1"/>
  <c r="I8068" i="1"/>
  <c r="J8068" i="1" s="1"/>
  <c r="I8069" i="1"/>
  <c r="J8069" i="1" s="1"/>
  <c r="I8070" i="1"/>
  <c r="J8070" i="1" s="1"/>
  <c r="I8071" i="1"/>
  <c r="J8071" i="1" s="1"/>
  <c r="I8072" i="1"/>
  <c r="J8072" i="1" s="1"/>
  <c r="I8073" i="1"/>
  <c r="J8073" i="1" s="1"/>
  <c r="I8074" i="1"/>
  <c r="J8074" i="1" s="1"/>
  <c r="I8075" i="1"/>
  <c r="J8075" i="1" s="1"/>
  <c r="I8076" i="1"/>
  <c r="J8076" i="1" s="1"/>
  <c r="I8077" i="1"/>
  <c r="J8077" i="1" s="1"/>
  <c r="I8078" i="1"/>
  <c r="J8078" i="1" s="1"/>
  <c r="I8079" i="1"/>
  <c r="J8079" i="1" s="1"/>
  <c r="I8080" i="1"/>
  <c r="J8080" i="1" s="1"/>
  <c r="I8081" i="1"/>
  <c r="J8081" i="1" s="1"/>
  <c r="I8082" i="1"/>
  <c r="J8082" i="1" s="1"/>
  <c r="I8083" i="1"/>
  <c r="J8083" i="1" s="1"/>
  <c r="I8084" i="1"/>
  <c r="J8084" i="1" s="1"/>
  <c r="I8085" i="1"/>
  <c r="J8085" i="1" s="1"/>
  <c r="I8086" i="1"/>
  <c r="J8086" i="1" s="1"/>
  <c r="I8087" i="1"/>
  <c r="J8087" i="1" s="1"/>
  <c r="I8088" i="1"/>
  <c r="J8088" i="1" s="1"/>
  <c r="I8089" i="1"/>
  <c r="J8089" i="1" s="1"/>
  <c r="I8090" i="1"/>
  <c r="J8090" i="1" s="1"/>
  <c r="I8091" i="1"/>
  <c r="J8091" i="1" s="1"/>
  <c r="I8092" i="1"/>
  <c r="J8092" i="1" s="1"/>
  <c r="I8093" i="1"/>
  <c r="J8093" i="1" s="1"/>
  <c r="I8094" i="1"/>
  <c r="J8094" i="1" s="1"/>
  <c r="I8095" i="1"/>
  <c r="J8095" i="1" s="1"/>
  <c r="I8096" i="1"/>
  <c r="J8096" i="1" s="1"/>
  <c r="I8097" i="1"/>
  <c r="J8097" i="1" s="1"/>
  <c r="I8098" i="1"/>
  <c r="J8098" i="1" s="1"/>
  <c r="I8099" i="1"/>
  <c r="J8099" i="1" s="1"/>
  <c r="I8100" i="1"/>
  <c r="J8100" i="1" s="1"/>
  <c r="I8101" i="1"/>
  <c r="J8101" i="1" s="1"/>
  <c r="I8102" i="1"/>
  <c r="J8102" i="1" s="1"/>
  <c r="I8103" i="1"/>
  <c r="J8103" i="1" s="1"/>
  <c r="I8104" i="1"/>
  <c r="J8104" i="1" s="1"/>
  <c r="I8105" i="1"/>
  <c r="J8105" i="1" s="1"/>
  <c r="I8106" i="1"/>
  <c r="J8106" i="1" s="1"/>
  <c r="I8107" i="1"/>
  <c r="J8107" i="1" s="1"/>
  <c r="I8108" i="1"/>
  <c r="J8108" i="1" s="1"/>
  <c r="I8109" i="1"/>
  <c r="J8109" i="1" s="1"/>
  <c r="I8110" i="1"/>
  <c r="J8110" i="1" s="1"/>
  <c r="I8111" i="1"/>
  <c r="J8111" i="1" s="1"/>
  <c r="I8112" i="1"/>
  <c r="J8112" i="1" s="1"/>
  <c r="I8113" i="1"/>
  <c r="J8113" i="1" s="1"/>
  <c r="I8114" i="1"/>
  <c r="J8114" i="1" s="1"/>
  <c r="I8115" i="1"/>
  <c r="J8115" i="1" s="1"/>
  <c r="I8116" i="1"/>
  <c r="J8116" i="1" s="1"/>
  <c r="I8117" i="1"/>
  <c r="J8117" i="1" s="1"/>
  <c r="I8118" i="1"/>
  <c r="J8118" i="1" s="1"/>
  <c r="I8119" i="1"/>
  <c r="J8119" i="1" s="1"/>
  <c r="I8120" i="1"/>
  <c r="J8120" i="1" s="1"/>
  <c r="I8121" i="1"/>
  <c r="J8121" i="1" s="1"/>
  <c r="I8122" i="1"/>
  <c r="J8122" i="1" s="1"/>
  <c r="I8123" i="1"/>
  <c r="J8123" i="1" s="1"/>
  <c r="I8124" i="1"/>
  <c r="J8124" i="1" s="1"/>
  <c r="I8125" i="1"/>
  <c r="J8125" i="1" s="1"/>
  <c r="I8126" i="1"/>
  <c r="J8126" i="1" s="1"/>
  <c r="I8127" i="1"/>
  <c r="J8127" i="1" s="1"/>
  <c r="I8128" i="1"/>
  <c r="J8128" i="1" s="1"/>
  <c r="I8129" i="1"/>
  <c r="J8129" i="1" s="1"/>
  <c r="I8130" i="1"/>
  <c r="J8130" i="1" s="1"/>
  <c r="I8131" i="1"/>
  <c r="J8131" i="1" s="1"/>
  <c r="I8132" i="1"/>
  <c r="J8132" i="1" s="1"/>
  <c r="I8133" i="1"/>
  <c r="J8133" i="1" s="1"/>
  <c r="I8134" i="1"/>
  <c r="J8134" i="1" s="1"/>
  <c r="I8135" i="1"/>
  <c r="J8135" i="1" s="1"/>
  <c r="I8136" i="1"/>
  <c r="J8136" i="1" s="1"/>
  <c r="I8137" i="1"/>
  <c r="J8137" i="1" s="1"/>
  <c r="I8138" i="1"/>
  <c r="J8138" i="1" s="1"/>
  <c r="I8139" i="1"/>
  <c r="J8139" i="1" s="1"/>
  <c r="I8140" i="1"/>
  <c r="J8140" i="1" s="1"/>
  <c r="I8141" i="1"/>
  <c r="J8141" i="1" s="1"/>
  <c r="I8142" i="1"/>
  <c r="J8142" i="1" s="1"/>
  <c r="I8143" i="1"/>
  <c r="J8143" i="1" s="1"/>
  <c r="I8144" i="1"/>
  <c r="J8144" i="1" s="1"/>
  <c r="I8145" i="1"/>
  <c r="J8145" i="1" s="1"/>
  <c r="I8146" i="1"/>
  <c r="J8146" i="1" s="1"/>
  <c r="I8147" i="1"/>
  <c r="J8147" i="1" s="1"/>
  <c r="I8148" i="1"/>
  <c r="J8148" i="1" s="1"/>
  <c r="I8149" i="1"/>
  <c r="J8149" i="1" s="1"/>
  <c r="I8150" i="1"/>
  <c r="J8150" i="1" s="1"/>
  <c r="I8151" i="1"/>
  <c r="J8151" i="1" s="1"/>
  <c r="I8152" i="1"/>
  <c r="J8152" i="1" s="1"/>
  <c r="I8153" i="1"/>
  <c r="J8153" i="1" s="1"/>
  <c r="I8154" i="1"/>
  <c r="J8154" i="1" s="1"/>
  <c r="I8155" i="1"/>
  <c r="J8155" i="1" s="1"/>
  <c r="I8156" i="1"/>
  <c r="J8156" i="1" s="1"/>
  <c r="I8157" i="1"/>
  <c r="J8157" i="1" s="1"/>
  <c r="I8158" i="1"/>
  <c r="J8158" i="1" s="1"/>
  <c r="I8159" i="1"/>
  <c r="J8159" i="1" s="1"/>
  <c r="I8160" i="1"/>
  <c r="J8160" i="1" s="1"/>
  <c r="I8161" i="1"/>
  <c r="J8161" i="1" s="1"/>
  <c r="I8162" i="1"/>
  <c r="J8162" i="1" s="1"/>
  <c r="I8163" i="1"/>
  <c r="J8163" i="1" s="1"/>
  <c r="I8164" i="1"/>
  <c r="J8164" i="1" s="1"/>
  <c r="I8165" i="1"/>
  <c r="J8165" i="1" s="1"/>
  <c r="I8166" i="1"/>
  <c r="J8166" i="1" s="1"/>
  <c r="I8167" i="1"/>
  <c r="J8167" i="1" s="1"/>
  <c r="I8168" i="1"/>
  <c r="J8168" i="1" s="1"/>
  <c r="I8169" i="1"/>
  <c r="J8169" i="1" s="1"/>
  <c r="I8170" i="1"/>
  <c r="J8170" i="1" s="1"/>
  <c r="I8171" i="1"/>
  <c r="J8171" i="1" s="1"/>
  <c r="I8172" i="1"/>
  <c r="J8172" i="1" s="1"/>
  <c r="I8173" i="1"/>
  <c r="J8173" i="1" s="1"/>
  <c r="I8174" i="1"/>
  <c r="J8174" i="1" s="1"/>
  <c r="I8175" i="1"/>
  <c r="J8175" i="1" s="1"/>
  <c r="I8176" i="1"/>
  <c r="J8176" i="1" s="1"/>
  <c r="I8177" i="1"/>
  <c r="J8177" i="1" s="1"/>
  <c r="I8178" i="1"/>
  <c r="J8178" i="1" s="1"/>
  <c r="I8179" i="1"/>
  <c r="J8179" i="1" s="1"/>
  <c r="I8180" i="1"/>
  <c r="J8180" i="1" s="1"/>
  <c r="I8181" i="1"/>
  <c r="J8181" i="1" s="1"/>
  <c r="I8182" i="1"/>
  <c r="J8182" i="1" s="1"/>
  <c r="I8183" i="1"/>
  <c r="J8183" i="1" s="1"/>
  <c r="I8184" i="1"/>
  <c r="J8184" i="1" s="1"/>
  <c r="I8185" i="1"/>
  <c r="J8185" i="1" s="1"/>
  <c r="I8186" i="1"/>
  <c r="J8186" i="1" s="1"/>
  <c r="I8187" i="1"/>
  <c r="J8187" i="1" s="1"/>
  <c r="I8188" i="1"/>
  <c r="J8188" i="1" s="1"/>
  <c r="I8189" i="1"/>
  <c r="J8189" i="1" s="1"/>
  <c r="I8190" i="1"/>
  <c r="J8190" i="1" s="1"/>
  <c r="I8191" i="1"/>
  <c r="J8191" i="1" s="1"/>
  <c r="I8192" i="1"/>
  <c r="J8192" i="1" s="1"/>
  <c r="I8193" i="1"/>
  <c r="J8193" i="1" s="1"/>
  <c r="I8194" i="1"/>
  <c r="J8194" i="1" s="1"/>
  <c r="I8195" i="1"/>
  <c r="J8195" i="1" s="1"/>
  <c r="I8196" i="1"/>
  <c r="J8196" i="1" s="1"/>
  <c r="I8197" i="1"/>
  <c r="J8197" i="1" s="1"/>
  <c r="I8198" i="1"/>
  <c r="J8198" i="1" s="1"/>
  <c r="I8199" i="1"/>
  <c r="J8199" i="1" s="1"/>
  <c r="I8200" i="1"/>
  <c r="J8200" i="1" s="1"/>
  <c r="I8201" i="1"/>
  <c r="J8201" i="1" s="1"/>
  <c r="I8202" i="1"/>
  <c r="J8202" i="1" s="1"/>
  <c r="I8203" i="1"/>
  <c r="J8203" i="1" s="1"/>
  <c r="I8204" i="1"/>
  <c r="J8204" i="1" s="1"/>
  <c r="I8205" i="1"/>
  <c r="J8205" i="1" s="1"/>
  <c r="I8206" i="1"/>
  <c r="J8206" i="1" s="1"/>
  <c r="I8207" i="1"/>
  <c r="J8207" i="1" s="1"/>
  <c r="I8208" i="1"/>
  <c r="J8208" i="1" s="1"/>
  <c r="I8209" i="1"/>
  <c r="J8209" i="1" s="1"/>
  <c r="I8210" i="1"/>
  <c r="J8210" i="1" s="1"/>
  <c r="I8211" i="1"/>
  <c r="J8211" i="1" s="1"/>
  <c r="I8212" i="1"/>
  <c r="J8212" i="1" s="1"/>
  <c r="I8213" i="1"/>
  <c r="J8213" i="1" s="1"/>
  <c r="I8214" i="1"/>
  <c r="J8214" i="1" s="1"/>
  <c r="I8215" i="1"/>
  <c r="J8215" i="1" s="1"/>
  <c r="I8216" i="1"/>
  <c r="J8216" i="1" s="1"/>
  <c r="I8217" i="1"/>
  <c r="J8217" i="1" s="1"/>
  <c r="I8218" i="1"/>
  <c r="J8218" i="1" s="1"/>
  <c r="I8219" i="1"/>
  <c r="J8219" i="1" s="1"/>
  <c r="I8220" i="1"/>
  <c r="J8220" i="1" s="1"/>
  <c r="I8221" i="1"/>
  <c r="J8221" i="1" s="1"/>
  <c r="I8222" i="1"/>
  <c r="J8222" i="1" s="1"/>
  <c r="I8223" i="1"/>
  <c r="J8223" i="1" s="1"/>
  <c r="I8224" i="1"/>
  <c r="J8224" i="1" s="1"/>
  <c r="I8225" i="1"/>
  <c r="J8225" i="1" s="1"/>
  <c r="I8226" i="1"/>
  <c r="J8226" i="1" s="1"/>
  <c r="I8227" i="1"/>
  <c r="J8227" i="1" s="1"/>
  <c r="I8228" i="1"/>
  <c r="J8228" i="1" s="1"/>
  <c r="I8229" i="1"/>
  <c r="J8229" i="1" s="1"/>
  <c r="I8230" i="1"/>
  <c r="J8230" i="1" s="1"/>
  <c r="I8231" i="1"/>
  <c r="J8231" i="1" s="1"/>
  <c r="I8232" i="1"/>
  <c r="J8232" i="1" s="1"/>
  <c r="I8233" i="1"/>
  <c r="J8233" i="1" s="1"/>
  <c r="I8234" i="1"/>
  <c r="J8234" i="1" s="1"/>
  <c r="I8235" i="1"/>
  <c r="J8235" i="1" s="1"/>
  <c r="I8236" i="1"/>
  <c r="J8236" i="1" s="1"/>
  <c r="I8237" i="1"/>
  <c r="J8237" i="1" s="1"/>
  <c r="I8238" i="1"/>
  <c r="J8238" i="1" s="1"/>
  <c r="I8239" i="1"/>
  <c r="J8239" i="1" s="1"/>
  <c r="I8240" i="1"/>
  <c r="J8240" i="1" s="1"/>
  <c r="I8241" i="1"/>
  <c r="J8241" i="1" s="1"/>
  <c r="I8242" i="1"/>
  <c r="J8242" i="1" s="1"/>
  <c r="I8243" i="1"/>
  <c r="J8243" i="1" s="1"/>
  <c r="I8244" i="1"/>
  <c r="J8244" i="1" s="1"/>
  <c r="I8245" i="1"/>
  <c r="J8245" i="1" s="1"/>
  <c r="I8246" i="1"/>
  <c r="J8246" i="1" s="1"/>
  <c r="I8247" i="1"/>
  <c r="J8247" i="1" s="1"/>
  <c r="I8248" i="1"/>
  <c r="J8248" i="1" s="1"/>
  <c r="I8249" i="1"/>
  <c r="J8249" i="1" s="1"/>
  <c r="I8250" i="1"/>
  <c r="J8250" i="1" s="1"/>
  <c r="I8251" i="1"/>
  <c r="J8251" i="1" s="1"/>
  <c r="I8252" i="1"/>
  <c r="J8252" i="1" s="1"/>
  <c r="I8253" i="1"/>
  <c r="J8253" i="1" s="1"/>
  <c r="I8254" i="1"/>
  <c r="J8254" i="1" s="1"/>
  <c r="I8255" i="1"/>
  <c r="J8255" i="1" s="1"/>
  <c r="I8256" i="1"/>
  <c r="J8256" i="1" s="1"/>
  <c r="I8257" i="1"/>
  <c r="J8257" i="1" s="1"/>
  <c r="I8258" i="1"/>
  <c r="J8258" i="1" s="1"/>
  <c r="I8259" i="1"/>
  <c r="J8259" i="1" s="1"/>
  <c r="I8260" i="1"/>
  <c r="J8260" i="1" s="1"/>
  <c r="I8261" i="1"/>
  <c r="J8261" i="1" s="1"/>
  <c r="I8262" i="1"/>
  <c r="J8262" i="1" s="1"/>
  <c r="I8263" i="1"/>
  <c r="J8263" i="1" s="1"/>
  <c r="I8264" i="1"/>
  <c r="J8264" i="1" s="1"/>
  <c r="I8265" i="1"/>
  <c r="J8265" i="1" s="1"/>
  <c r="I8266" i="1"/>
  <c r="J8266" i="1" s="1"/>
  <c r="I8267" i="1"/>
  <c r="J8267" i="1" s="1"/>
  <c r="I8268" i="1"/>
  <c r="J8268" i="1" s="1"/>
  <c r="I8269" i="1"/>
  <c r="J8269" i="1" s="1"/>
  <c r="I8270" i="1"/>
  <c r="J8270" i="1" s="1"/>
  <c r="I8271" i="1"/>
  <c r="J8271" i="1" s="1"/>
  <c r="I8272" i="1"/>
  <c r="J8272" i="1" s="1"/>
  <c r="I8273" i="1"/>
  <c r="J8273" i="1" s="1"/>
  <c r="I8274" i="1"/>
  <c r="J8274" i="1" s="1"/>
  <c r="I8275" i="1"/>
  <c r="J8275" i="1" s="1"/>
  <c r="I8276" i="1"/>
  <c r="J8276" i="1" s="1"/>
  <c r="I8277" i="1"/>
  <c r="J8277" i="1" s="1"/>
  <c r="I8278" i="1"/>
  <c r="J8278" i="1" s="1"/>
  <c r="I8279" i="1"/>
  <c r="J8279" i="1" s="1"/>
  <c r="I8280" i="1"/>
  <c r="J8280" i="1" s="1"/>
  <c r="I8281" i="1"/>
  <c r="J8281" i="1" s="1"/>
  <c r="I8282" i="1"/>
  <c r="J8282" i="1" s="1"/>
  <c r="I8283" i="1"/>
  <c r="J8283" i="1" s="1"/>
  <c r="I8284" i="1"/>
  <c r="J8284" i="1" s="1"/>
  <c r="I8285" i="1"/>
  <c r="J8285" i="1" s="1"/>
  <c r="I8286" i="1"/>
  <c r="J8286" i="1" s="1"/>
  <c r="I8287" i="1"/>
  <c r="J8287" i="1" s="1"/>
  <c r="I8288" i="1"/>
  <c r="J8288" i="1" s="1"/>
  <c r="I8289" i="1"/>
  <c r="J8289" i="1" s="1"/>
  <c r="I8290" i="1"/>
  <c r="J8290" i="1" s="1"/>
  <c r="I8291" i="1"/>
  <c r="J8291" i="1" s="1"/>
  <c r="I8292" i="1"/>
  <c r="J8292" i="1" s="1"/>
  <c r="I8293" i="1"/>
  <c r="J8293" i="1" s="1"/>
  <c r="I8294" i="1"/>
  <c r="J8294" i="1" s="1"/>
  <c r="I8295" i="1"/>
  <c r="J8295" i="1" s="1"/>
  <c r="I8296" i="1"/>
  <c r="J8296" i="1" s="1"/>
  <c r="I8297" i="1"/>
  <c r="J8297" i="1" s="1"/>
  <c r="I8298" i="1"/>
  <c r="J8298" i="1" s="1"/>
  <c r="I8299" i="1"/>
  <c r="J8299" i="1" s="1"/>
  <c r="I8300" i="1"/>
  <c r="J8300" i="1" s="1"/>
  <c r="I8301" i="1"/>
  <c r="J8301" i="1" s="1"/>
  <c r="I8302" i="1"/>
  <c r="J8302" i="1" s="1"/>
  <c r="I8303" i="1"/>
  <c r="J8303" i="1" s="1"/>
  <c r="I8304" i="1"/>
  <c r="J8304" i="1" s="1"/>
  <c r="I8305" i="1"/>
  <c r="J8305" i="1" s="1"/>
  <c r="I8306" i="1"/>
  <c r="J8306" i="1" s="1"/>
  <c r="I8307" i="1"/>
  <c r="J8307" i="1" s="1"/>
  <c r="I8308" i="1"/>
  <c r="J8308" i="1" s="1"/>
  <c r="I8309" i="1"/>
  <c r="J8309" i="1" s="1"/>
  <c r="I8310" i="1"/>
  <c r="J8310" i="1" s="1"/>
  <c r="I8311" i="1"/>
  <c r="J8311" i="1" s="1"/>
  <c r="I8312" i="1"/>
  <c r="J8312" i="1" s="1"/>
  <c r="I8313" i="1"/>
  <c r="J8313" i="1" s="1"/>
  <c r="I8314" i="1"/>
  <c r="J8314" i="1" s="1"/>
  <c r="I8315" i="1"/>
  <c r="J8315" i="1" s="1"/>
  <c r="I8316" i="1"/>
  <c r="J8316" i="1" s="1"/>
  <c r="I8317" i="1"/>
  <c r="J8317" i="1" s="1"/>
  <c r="I8318" i="1"/>
  <c r="J8318" i="1" s="1"/>
  <c r="I8319" i="1"/>
  <c r="J8319" i="1" s="1"/>
  <c r="I8320" i="1"/>
  <c r="J8320" i="1" s="1"/>
  <c r="I8321" i="1"/>
  <c r="J8321" i="1" s="1"/>
  <c r="I8322" i="1"/>
  <c r="J8322" i="1" s="1"/>
  <c r="I8323" i="1"/>
  <c r="J8323" i="1" s="1"/>
  <c r="I8324" i="1"/>
  <c r="J8324" i="1" s="1"/>
  <c r="I8325" i="1"/>
  <c r="J8325" i="1" s="1"/>
  <c r="I8326" i="1"/>
  <c r="J8326" i="1" s="1"/>
  <c r="I8327" i="1"/>
  <c r="J8327" i="1" s="1"/>
  <c r="I8328" i="1"/>
  <c r="J8328" i="1" s="1"/>
  <c r="I8329" i="1"/>
  <c r="J8329" i="1" s="1"/>
  <c r="I8330" i="1"/>
  <c r="J8330" i="1" s="1"/>
  <c r="I8331" i="1"/>
  <c r="J8331" i="1" s="1"/>
  <c r="I8332" i="1"/>
  <c r="J8332" i="1" s="1"/>
  <c r="I8333" i="1"/>
  <c r="J8333" i="1" s="1"/>
  <c r="I8334" i="1"/>
  <c r="J8334" i="1" s="1"/>
  <c r="I8335" i="1"/>
  <c r="J8335" i="1" s="1"/>
  <c r="I8336" i="1"/>
  <c r="J8336" i="1" s="1"/>
  <c r="I8337" i="1"/>
  <c r="J8337" i="1" s="1"/>
  <c r="I8338" i="1"/>
  <c r="J8338" i="1" s="1"/>
  <c r="I8339" i="1"/>
  <c r="J8339" i="1" s="1"/>
  <c r="I8340" i="1"/>
  <c r="J8340" i="1" s="1"/>
  <c r="I8341" i="1"/>
  <c r="J8341" i="1" s="1"/>
  <c r="I8342" i="1"/>
  <c r="J8342" i="1" s="1"/>
  <c r="I8343" i="1"/>
  <c r="J8343" i="1" s="1"/>
  <c r="I8344" i="1"/>
  <c r="J8344" i="1" s="1"/>
  <c r="I8345" i="1"/>
  <c r="J8345" i="1" s="1"/>
  <c r="I8346" i="1"/>
  <c r="J8346" i="1" s="1"/>
  <c r="I8347" i="1"/>
  <c r="J8347" i="1" s="1"/>
  <c r="I8348" i="1"/>
  <c r="J8348" i="1" s="1"/>
  <c r="I8349" i="1"/>
  <c r="J8349" i="1" s="1"/>
  <c r="I8350" i="1"/>
  <c r="J8350" i="1" s="1"/>
  <c r="I8351" i="1"/>
  <c r="J8351" i="1" s="1"/>
  <c r="I8352" i="1"/>
  <c r="J8352" i="1" s="1"/>
  <c r="I8353" i="1"/>
  <c r="J8353" i="1" s="1"/>
  <c r="I8354" i="1"/>
  <c r="J8354" i="1" s="1"/>
  <c r="I8355" i="1"/>
  <c r="J8355" i="1" s="1"/>
  <c r="I8356" i="1"/>
  <c r="J8356" i="1" s="1"/>
  <c r="I8357" i="1"/>
  <c r="J8357" i="1" s="1"/>
  <c r="I8358" i="1"/>
  <c r="J8358" i="1" s="1"/>
  <c r="I8359" i="1"/>
  <c r="J8359" i="1" s="1"/>
  <c r="I8360" i="1"/>
  <c r="J8360" i="1" s="1"/>
  <c r="I8361" i="1"/>
  <c r="J8361" i="1" s="1"/>
  <c r="I8362" i="1"/>
  <c r="J8362" i="1" s="1"/>
  <c r="I8363" i="1"/>
  <c r="J8363" i="1" s="1"/>
  <c r="I8364" i="1"/>
  <c r="J8364" i="1" s="1"/>
  <c r="I8365" i="1"/>
  <c r="J8365" i="1" s="1"/>
  <c r="I8366" i="1"/>
  <c r="J8366" i="1" s="1"/>
  <c r="I8367" i="1"/>
  <c r="J8367" i="1" s="1"/>
  <c r="I8368" i="1"/>
  <c r="J8368" i="1" s="1"/>
  <c r="I8369" i="1"/>
  <c r="J8369" i="1" s="1"/>
  <c r="I8370" i="1"/>
  <c r="J8370" i="1" s="1"/>
  <c r="I8371" i="1"/>
  <c r="J8371" i="1" s="1"/>
  <c r="I8372" i="1"/>
  <c r="J8372" i="1" s="1"/>
  <c r="I8373" i="1"/>
  <c r="J8373" i="1" s="1"/>
  <c r="I8374" i="1"/>
  <c r="J8374" i="1" s="1"/>
  <c r="I8375" i="1"/>
  <c r="J8375" i="1" s="1"/>
  <c r="I8376" i="1"/>
  <c r="J8376" i="1" s="1"/>
  <c r="I8377" i="1"/>
  <c r="J8377" i="1" s="1"/>
  <c r="I8378" i="1"/>
  <c r="J8378" i="1" s="1"/>
  <c r="I8379" i="1"/>
  <c r="J8379" i="1" s="1"/>
  <c r="I8380" i="1"/>
  <c r="J8380" i="1" s="1"/>
  <c r="I8381" i="1"/>
  <c r="J8381" i="1" s="1"/>
  <c r="I8382" i="1"/>
  <c r="J8382" i="1" s="1"/>
  <c r="I8383" i="1"/>
  <c r="J8383" i="1" s="1"/>
  <c r="I8384" i="1"/>
  <c r="J8384" i="1" s="1"/>
  <c r="I8385" i="1"/>
  <c r="J8385" i="1" s="1"/>
  <c r="I8386" i="1"/>
  <c r="J8386" i="1" s="1"/>
  <c r="I8387" i="1"/>
  <c r="J8387" i="1" s="1"/>
  <c r="I8388" i="1"/>
  <c r="J8388" i="1" s="1"/>
  <c r="I8389" i="1"/>
  <c r="J8389" i="1" s="1"/>
  <c r="I8390" i="1"/>
  <c r="J8390" i="1" s="1"/>
  <c r="I8391" i="1"/>
  <c r="J8391" i="1" s="1"/>
  <c r="I8392" i="1"/>
  <c r="J8392" i="1" s="1"/>
  <c r="I8393" i="1"/>
  <c r="J8393" i="1" s="1"/>
  <c r="I8394" i="1"/>
  <c r="J8394" i="1" s="1"/>
  <c r="I8395" i="1"/>
  <c r="J8395" i="1" s="1"/>
  <c r="I8396" i="1"/>
  <c r="J8396" i="1" s="1"/>
  <c r="I8397" i="1"/>
  <c r="J8397" i="1" s="1"/>
  <c r="I8398" i="1"/>
  <c r="J8398" i="1" s="1"/>
  <c r="I8399" i="1"/>
  <c r="J8399" i="1" s="1"/>
  <c r="I8400" i="1"/>
  <c r="J8400" i="1" s="1"/>
  <c r="I8401" i="1"/>
  <c r="J8401" i="1" s="1"/>
  <c r="I8402" i="1"/>
  <c r="J8402" i="1" s="1"/>
  <c r="I8403" i="1"/>
  <c r="J8403" i="1" s="1"/>
  <c r="I8404" i="1"/>
  <c r="J8404" i="1" s="1"/>
  <c r="I8405" i="1"/>
  <c r="J8405" i="1" s="1"/>
  <c r="I8406" i="1"/>
  <c r="J8406" i="1" s="1"/>
  <c r="I8407" i="1"/>
  <c r="J8407" i="1" s="1"/>
  <c r="I8408" i="1"/>
  <c r="J8408" i="1" s="1"/>
  <c r="I8409" i="1"/>
  <c r="J8409" i="1" s="1"/>
  <c r="I8410" i="1"/>
  <c r="J8410" i="1" s="1"/>
  <c r="I8411" i="1"/>
  <c r="J8411" i="1" s="1"/>
  <c r="I8412" i="1"/>
  <c r="J8412" i="1" s="1"/>
  <c r="I8413" i="1"/>
  <c r="J8413" i="1" s="1"/>
  <c r="I8414" i="1"/>
  <c r="J8414" i="1" s="1"/>
  <c r="I8415" i="1"/>
  <c r="J8415" i="1" s="1"/>
  <c r="I8416" i="1"/>
  <c r="J8416" i="1" s="1"/>
  <c r="I8417" i="1"/>
  <c r="J8417" i="1" s="1"/>
  <c r="I8418" i="1"/>
  <c r="J8418" i="1" s="1"/>
  <c r="I8419" i="1"/>
  <c r="J8419" i="1" s="1"/>
  <c r="I8420" i="1"/>
  <c r="J8420" i="1" s="1"/>
  <c r="I8421" i="1"/>
  <c r="J8421" i="1" s="1"/>
  <c r="I8422" i="1"/>
  <c r="J8422" i="1" s="1"/>
  <c r="I8423" i="1"/>
  <c r="J8423" i="1" s="1"/>
  <c r="I8424" i="1"/>
  <c r="J8424" i="1" s="1"/>
  <c r="I8425" i="1"/>
  <c r="J8425" i="1" s="1"/>
  <c r="I8426" i="1"/>
  <c r="J8426" i="1" s="1"/>
  <c r="I8427" i="1"/>
  <c r="J8427" i="1" s="1"/>
  <c r="I8428" i="1"/>
  <c r="J8428" i="1" s="1"/>
  <c r="I8429" i="1"/>
  <c r="J8429" i="1" s="1"/>
  <c r="I8430" i="1"/>
  <c r="J8430" i="1" s="1"/>
  <c r="I8431" i="1"/>
  <c r="J8431" i="1" s="1"/>
  <c r="I8432" i="1"/>
  <c r="J8432" i="1" s="1"/>
  <c r="I8433" i="1"/>
  <c r="J8433" i="1" s="1"/>
  <c r="I8434" i="1"/>
  <c r="J8434" i="1" s="1"/>
  <c r="I8435" i="1"/>
  <c r="J8435" i="1" s="1"/>
  <c r="I8436" i="1"/>
  <c r="J8436" i="1" s="1"/>
  <c r="I8437" i="1"/>
  <c r="J8437" i="1" s="1"/>
  <c r="I8438" i="1"/>
  <c r="J8438" i="1" s="1"/>
  <c r="I8439" i="1"/>
  <c r="J8439" i="1" s="1"/>
  <c r="I8440" i="1"/>
  <c r="J8440" i="1" s="1"/>
  <c r="I8441" i="1"/>
  <c r="J8441" i="1" s="1"/>
  <c r="I8442" i="1"/>
  <c r="J8442" i="1" s="1"/>
  <c r="I8443" i="1"/>
  <c r="J8443" i="1" s="1"/>
  <c r="I8444" i="1"/>
  <c r="J8444" i="1" s="1"/>
  <c r="I8445" i="1"/>
  <c r="J8445" i="1" s="1"/>
  <c r="I8446" i="1"/>
  <c r="J8446" i="1" s="1"/>
  <c r="I8447" i="1"/>
  <c r="J8447" i="1" s="1"/>
  <c r="I8448" i="1"/>
  <c r="J8448" i="1" s="1"/>
  <c r="I8449" i="1"/>
  <c r="J8449" i="1" s="1"/>
  <c r="I8450" i="1"/>
  <c r="J8450" i="1" s="1"/>
  <c r="I8451" i="1"/>
  <c r="J8451" i="1" s="1"/>
  <c r="I8452" i="1"/>
  <c r="J8452" i="1" s="1"/>
  <c r="I8453" i="1"/>
  <c r="J8453" i="1" s="1"/>
  <c r="I8454" i="1"/>
  <c r="J8454" i="1" s="1"/>
  <c r="I8455" i="1"/>
  <c r="J8455" i="1" s="1"/>
  <c r="I8456" i="1"/>
  <c r="J8456" i="1" s="1"/>
  <c r="I8457" i="1"/>
  <c r="J8457" i="1" s="1"/>
  <c r="I8458" i="1"/>
  <c r="J8458" i="1" s="1"/>
  <c r="I8459" i="1"/>
  <c r="J8459" i="1" s="1"/>
  <c r="I8460" i="1"/>
  <c r="J8460" i="1" s="1"/>
  <c r="I8461" i="1"/>
  <c r="J8461" i="1" s="1"/>
  <c r="I8462" i="1"/>
  <c r="J8462" i="1" s="1"/>
  <c r="I8463" i="1"/>
  <c r="J8463" i="1" s="1"/>
  <c r="I8464" i="1"/>
  <c r="J8464" i="1" s="1"/>
  <c r="I8465" i="1"/>
  <c r="J8465" i="1" s="1"/>
  <c r="I8466" i="1"/>
  <c r="J8466" i="1" s="1"/>
  <c r="I8467" i="1"/>
  <c r="J8467" i="1" s="1"/>
  <c r="I8468" i="1"/>
  <c r="J8468" i="1" s="1"/>
  <c r="I8469" i="1"/>
  <c r="J8469" i="1" s="1"/>
  <c r="I8470" i="1"/>
  <c r="J8470" i="1" s="1"/>
  <c r="I8471" i="1"/>
  <c r="J8471" i="1" s="1"/>
  <c r="I8472" i="1"/>
  <c r="J8472" i="1" s="1"/>
  <c r="I8473" i="1"/>
  <c r="J8473" i="1" s="1"/>
  <c r="I8474" i="1"/>
  <c r="J8474" i="1" s="1"/>
  <c r="I8475" i="1"/>
  <c r="J8475" i="1" s="1"/>
  <c r="I8476" i="1"/>
  <c r="J8476" i="1" s="1"/>
  <c r="I8477" i="1"/>
  <c r="J8477" i="1" s="1"/>
  <c r="I8478" i="1"/>
  <c r="J8478" i="1" s="1"/>
  <c r="I8479" i="1"/>
  <c r="J8479" i="1" s="1"/>
  <c r="I8480" i="1"/>
  <c r="J8480" i="1" s="1"/>
  <c r="I8481" i="1"/>
  <c r="J8481" i="1" s="1"/>
  <c r="I8482" i="1"/>
  <c r="J8482" i="1" s="1"/>
  <c r="I8483" i="1"/>
  <c r="J8483" i="1" s="1"/>
  <c r="I8484" i="1"/>
  <c r="J8484" i="1" s="1"/>
  <c r="I8485" i="1"/>
  <c r="J8485" i="1" s="1"/>
  <c r="I8486" i="1"/>
  <c r="J8486" i="1" s="1"/>
  <c r="I8487" i="1"/>
  <c r="J8487" i="1" s="1"/>
  <c r="I8488" i="1"/>
  <c r="J8488" i="1" s="1"/>
  <c r="I8489" i="1"/>
  <c r="J8489" i="1" s="1"/>
  <c r="I8490" i="1"/>
  <c r="J8490" i="1" s="1"/>
  <c r="I8491" i="1"/>
  <c r="J8491" i="1" s="1"/>
  <c r="I8492" i="1"/>
  <c r="J8492" i="1" s="1"/>
  <c r="I8493" i="1"/>
  <c r="J8493" i="1" s="1"/>
  <c r="I8494" i="1"/>
  <c r="J8494" i="1" s="1"/>
  <c r="I8495" i="1"/>
  <c r="J8495" i="1" s="1"/>
  <c r="I8496" i="1"/>
  <c r="J8496" i="1" s="1"/>
  <c r="I8497" i="1"/>
  <c r="J8497" i="1" s="1"/>
  <c r="I8498" i="1"/>
  <c r="J8498" i="1" s="1"/>
  <c r="I8499" i="1"/>
  <c r="J8499" i="1" s="1"/>
  <c r="I8500" i="1"/>
  <c r="J8500" i="1" s="1"/>
  <c r="I8501" i="1"/>
  <c r="J8501" i="1" s="1"/>
  <c r="I8502" i="1"/>
  <c r="J8502" i="1" s="1"/>
  <c r="I8503" i="1"/>
  <c r="J8503" i="1" s="1"/>
  <c r="I8504" i="1"/>
  <c r="J8504" i="1" s="1"/>
  <c r="I8505" i="1"/>
  <c r="J8505" i="1" s="1"/>
  <c r="I8506" i="1"/>
  <c r="J8506" i="1" s="1"/>
  <c r="I8507" i="1"/>
  <c r="J8507" i="1" s="1"/>
  <c r="I8508" i="1"/>
  <c r="J8508" i="1" s="1"/>
  <c r="I8509" i="1"/>
  <c r="J8509" i="1" s="1"/>
  <c r="I8510" i="1"/>
  <c r="J8510" i="1" s="1"/>
  <c r="I8511" i="1"/>
  <c r="J8511" i="1" s="1"/>
  <c r="I8512" i="1"/>
  <c r="J8512" i="1" s="1"/>
  <c r="I8513" i="1"/>
  <c r="J8513" i="1" s="1"/>
  <c r="I8514" i="1"/>
  <c r="J8514" i="1" s="1"/>
  <c r="I8515" i="1"/>
  <c r="J8515" i="1" s="1"/>
  <c r="I8516" i="1"/>
  <c r="J8516" i="1" s="1"/>
  <c r="I8517" i="1"/>
  <c r="J8517" i="1" s="1"/>
  <c r="I8518" i="1"/>
  <c r="J8518" i="1" s="1"/>
  <c r="I8519" i="1"/>
  <c r="J8519" i="1" s="1"/>
  <c r="I8520" i="1"/>
  <c r="J8520" i="1" s="1"/>
  <c r="I8521" i="1"/>
  <c r="J8521" i="1" s="1"/>
  <c r="I8522" i="1"/>
  <c r="J8522" i="1" s="1"/>
  <c r="I8523" i="1"/>
  <c r="J8523" i="1" s="1"/>
  <c r="I8524" i="1"/>
  <c r="J8524" i="1" s="1"/>
  <c r="I8525" i="1"/>
  <c r="J8525" i="1" s="1"/>
  <c r="I8526" i="1"/>
  <c r="J8526" i="1" s="1"/>
  <c r="I8527" i="1"/>
  <c r="J8527" i="1" s="1"/>
  <c r="I8528" i="1"/>
  <c r="J8528" i="1" s="1"/>
  <c r="I8529" i="1"/>
  <c r="J8529" i="1" s="1"/>
  <c r="I8530" i="1"/>
  <c r="J8530" i="1" s="1"/>
  <c r="I8531" i="1"/>
  <c r="J8531" i="1" s="1"/>
  <c r="I8532" i="1"/>
  <c r="J8532" i="1" s="1"/>
  <c r="I8533" i="1"/>
  <c r="J8533" i="1" s="1"/>
  <c r="I8534" i="1"/>
  <c r="J8534" i="1" s="1"/>
  <c r="I8535" i="1"/>
  <c r="J8535" i="1" s="1"/>
  <c r="I8536" i="1"/>
  <c r="J8536" i="1" s="1"/>
  <c r="I8537" i="1"/>
  <c r="J8537" i="1" s="1"/>
  <c r="I8538" i="1"/>
  <c r="J8538" i="1" s="1"/>
  <c r="I8539" i="1"/>
  <c r="J8539" i="1" s="1"/>
  <c r="I8540" i="1"/>
  <c r="J8540" i="1" s="1"/>
  <c r="I8541" i="1"/>
  <c r="J8541" i="1" s="1"/>
  <c r="I8542" i="1"/>
  <c r="J8542" i="1" s="1"/>
  <c r="I8543" i="1"/>
  <c r="J8543" i="1" s="1"/>
  <c r="I8544" i="1"/>
  <c r="J8544" i="1" s="1"/>
  <c r="I8545" i="1"/>
  <c r="J8545" i="1" s="1"/>
  <c r="I8546" i="1"/>
  <c r="J8546" i="1" s="1"/>
  <c r="I8547" i="1"/>
  <c r="J8547" i="1" s="1"/>
  <c r="I8548" i="1"/>
  <c r="J8548" i="1" s="1"/>
  <c r="I8549" i="1"/>
  <c r="J8549" i="1" s="1"/>
  <c r="I8550" i="1"/>
  <c r="J8550" i="1" s="1"/>
  <c r="I8551" i="1"/>
  <c r="J8551" i="1" s="1"/>
  <c r="I8552" i="1"/>
  <c r="J8552" i="1" s="1"/>
  <c r="I8553" i="1"/>
  <c r="J8553" i="1" s="1"/>
  <c r="I8554" i="1"/>
  <c r="J8554" i="1" s="1"/>
  <c r="I8555" i="1"/>
  <c r="J8555" i="1" s="1"/>
  <c r="I8556" i="1"/>
  <c r="J8556" i="1" s="1"/>
  <c r="I8557" i="1"/>
  <c r="J8557" i="1" s="1"/>
  <c r="I8558" i="1"/>
  <c r="J8558" i="1" s="1"/>
  <c r="I8559" i="1"/>
  <c r="J8559" i="1" s="1"/>
  <c r="I8560" i="1"/>
  <c r="J8560" i="1" s="1"/>
  <c r="I8561" i="1"/>
  <c r="J8561" i="1" s="1"/>
  <c r="I8562" i="1"/>
  <c r="J8562" i="1" s="1"/>
  <c r="I8563" i="1"/>
  <c r="J8563" i="1" s="1"/>
  <c r="I8564" i="1"/>
  <c r="J8564" i="1" s="1"/>
  <c r="I8565" i="1"/>
  <c r="J8565" i="1" s="1"/>
  <c r="I8566" i="1"/>
  <c r="J8566" i="1" s="1"/>
  <c r="I8567" i="1"/>
  <c r="J8567" i="1" s="1"/>
  <c r="I8568" i="1"/>
  <c r="J8568" i="1" s="1"/>
  <c r="I8569" i="1"/>
  <c r="J8569" i="1" s="1"/>
  <c r="I8570" i="1"/>
  <c r="J8570" i="1" s="1"/>
  <c r="I8571" i="1"/>
  <c r="J8571" i="1" s="1"/>
  <c r="I8572" i="1"/>
  <c r="J8572" i="1" s="1"/>
  <c r="I8573" i="1"/>
  <c r="J8573" i="1" s="1"/>
  <c r="I8574" i="1"/>
  <c r="J8574" i="1" s="1"/>
  <c r="I8575" i="1"/>
  <c r="J8575" i="1" s="1"/>
  <c r="I8576" i="1"/>
  <c r="J8576" i="1" s="1"/>
  <c r="I8577" i="1"/>
  <c r="J8577" i="1" s="1"/>
  <c r="I8578" i="1"/>
  <c r="J8578" i="1" s="1"/>
  <c r="I8579" i="1"/>
  <c r="J8579" i="1" s="1"/>
  <c r="I8580" i="1"/>
  <c r="J8580" i="1" s="1"/>
  <c r="I8581" i="1"/>
  <c r="J8581" i="1" s="1"/>
  <c r="I8582" i="1"/>
  <c r="J8582" i="1" s="1"/>
  <c r="I8583" i="1"/>
  <c r="J8583" i="1" s="1"/>
  <c r="I8584" i="1"/>
  <c r="J8584" i="1" s="1"/>
  <c r="I8585" i="1"/>
  <c r="J8585" i="1" s="1"/>
  <c r="I8586" i="1"/>
  <c r="J8586" i="1" s="1"/>
  <c r="I8587" i="1"/>
  <c r="J8587" i="1" s="1"/>
  <c r="I8588" i="1"/>
  <c r="J8588" i="1" s="1"/>
  <c r="I8589" i="1"/>
  <c r="J8589" i="1" s="1"/>
  <c r="I8590" i="1"/>
  <c r="J8590" i="1" s="1"/>
  <c r="I8591" i="1"/>
  <c r="J8591" i="1" s="1"/>
  <c r="I8592" i="1"/>
  <c r="J8592" i="1" s="1"/>
  <c r="I8593" i="1"/>
  <c r="J8593" i="1" s="1"/>
  <c r="I8594" i="1"/>
  <c r="J8594" i="1" s="1"/>
  <c r="I8595" i="1"/>
  <c r="J8595" i="1" s="1"/>
  <c r="I8596" i="1"/>
  <c r="J8596" i="1" s="1"/>
  <c r="I8597" i="1"/>
  <c r="J8597" i="1" s="1"/>
  <c r="I8598" i="1"/>
  <c r="J8598" i="1" s="1"/>
  <c r="I8599" i="1"/>
  <c r="J8599" i="1" s="1"/>
  <c r="I8600" i="1"/>
  <c r="J8600" i="1" s="1"/>
  <c r="I8601" i="1"/>
  <c r="J8601" i="1" s="1"/>
  <c r="I8602" i="1"/>
  <c r="J8602" i="1" s="1"/>
  <c r="I8603" i="1"/>
  <c r="J8603" i="1" s="1"/>
  <c r="I8604" i="1"/>
  <c r="J8604" i="1" s="1"/>
  <c r="I8605" i="1"/>
  <c r="J8605" i="1" s="1"/>
  <c r="I8606" i="1"/>
  <c r="J8606" i="1" s="1"/>
  <c r="I8607" i="1"/>
  <c r="J8607" i="1" s="1"/>
  <c r="I8608" i="1"/>
  <c r="J8608" i="1" s="1"/>
  <c r="I8609" i="1"/>
  <c r="J8609" i="1" s="1"/>
  <c r="I8610" i="1"/>
  <c r="J8610" i="1" s="1"/>
  <c r="I8611" i="1"/>
  <c r="J8611" i="1" s="1"/>
  <c r="I8612" i="1"/>
  <c r="J8612" i="1" s="1"/>
  <c r="I8613" i="1"/>
  <c r="J8613" i="1" s="1"/>
  <c r="I8614" i="1"/>
  <c r="J8614" i="1" s="1"/>
  <c r="I8615" i="1"/>
  <c r="J8615" i="1" s="1"/>
  <c r="I8616" i="1"/>
  <c r="J8616" i="1" s="1"/>
  <c r="I8617" i="1"/>
  <c r="J8617" i="1" s="1"/>
  <c r="I8618" i="1"/>
  <c r="J8618" i="1" s="1"/>
  <c r="I8619" i="1"/>
  <c r="J8619" i="1" s="1"/>
  <c r="I8620" i="1"/>
  <c r="J8620" i="1" s="1"/>
  <c r="I8621" i="1"/>
  <c r="J8621" i="1" s="1"/>
  <c r="I8622" i="1"/>
  <c r="J8622" i="1" s="1"/>
  <c r="I8623" i="1"/>
  <c r="J8623" i="1" s="1"/>
  <c r="I8624" i="1"/>
  <c r="J8624" i="1" s="1"/>
  <c r="I8625" i="1"/>
  <c r="J8625" i="1" s="1"/>
  <c r="I8626" i="1"/>
  <c r="J8626" i="1" s="1"/>
  <c r="I8627" i="1"/>
  <c r="J8627" i="1" s="1"/>
  <c r="I8628" i="1"/>
  <c r="J8628" i="1" s="1"/>
  <c r="I8629" i="1"/>
  <c r="J8629" i="1" s="1"/>
  <c r="I8630" i="1"/>
  <c r="J8630" i="1" s="1"/>
  <c r="I8631" i="1"/>
  <c r="J8631" i="1" s="1"/>
  <c r="I8632" i="1"/>
  <c r="J8632" i="1" s="1"/>
  <c r="I8633" i="1"/>
  <c r="J8633" i="1" s="1"/>
  <c r="I8634" i="1"/>
  <c r="J8634" i="1" s="1"/>
  <c r="I8635" i="1"/>
  <c r="J8635" i="1" s="1"/>
  <c r="I8636" i="1"/>
  <c r="J8636" i="1" s="1"/>
  <c r="I8637" i="1"/>
  <c r="J8637" i="1" s="1"/>
  <c r="I8638" i="1"/>
  <c r="J8638" i="1" s="1"/>
  <c r="I8639" i="1"/>
  <c r="J8639" i="1" s="1"/>
  <c r="I8640" i="1"/>
  <c r="J8640" i="1" s="1"/>
  <c r="I8641" i="1"/>
  <c r="J8641" i="1" s="1"/>
  <c r="I8642" i="1"/>
  <c r="J8642" i="1" s="1"/>
  <c r="I8643" i="1"/>
  <c r="J8643" i="1" s="1"/>
  <c r="I8644" i="1"/>
  <c r="J8644" i="1" s="1"/>
  <c r="I8645" i="1"/>
  <c r="J8645" i="1" s="1"/>
  <c r="I8646" i="1"/>
  <c r="J8646" i="1" s="1"/>
  <c r="I8647" i="1"/>
  <c r="J8647" i="1" s="1"/>
  <c r="I8648" i="1"/>
  <c r="J8648" i="1" s="1"/>
  <c r="I8649" i="1"/>
  <c r="J8649" i="1" s="1"/>
  <c r="I8650" i="1"/>
  <c r="J8650" i="1" s="1"/>
  <c r="I8651" i="1"/>
  <c r="J8651" i="1" s="1"/>
  <c r="I8652" i="1"/>
  <c r="J8652" i="1" s="1"/>
  <c r="I8653" i="1"/>
  <c r="J8653" i="1" s="1"/>
  <c r="I8654" i="1"/>
  <c r="J8654" i="1" s="1"/>
  <c r="I8655" i="1"/>
  <c r="J8655" i="1" s="1"/>
  <c r="I8656" i="1"/>
  <c r="J8656" i="1" s="1"/>
  <c r="I8657" i="1"/>
  <c r="J8657" i="1" s="1"/>
  <c r="I8658" i="1"/>
  <c r="J8658" i="1" s="1"/>
  <c r="I8659" i="1"/>
  <c r="J8659" i="1" s="1"/>
  <c r="I8660" i="1"/>
  <c r="J8660" i="1" s="1"/>
  <c r="I8661" i="1"/>
  <c r="J8661" i="1" s="1"/>
  <c r="I8662" i="1"/>
  <c r="J8662" i="1" s="1"/>
  <c r="I8663" i="1"/>
  <c r="J8663" i="1" s="1"/>
  <c r="I8664" i="1"/>
  <c r="J8664" i="1" s="1"/>
  <c r="I8665" i="1"/>
  <c r="J8665" i="1" s="1"/>
  <c r="I8666" i="1"/>
  <c r="J8666" i="1" s="1"/>
  <c r="I8667" i="1"/>
  <c r="J8667" i="1" s="1"/>
  <c r="I8668" i="1"/>
  <c r="J8668" i="1" s="1"/>
  <c r="I8669" i="1"/>
  <c r="J8669" i="1" s="1"/>
  <c r="I8670" i="1"/>
  <c r="J8670" i="1" s="1"/>
  <c r="I8671" i="1"/>
  <c r="J8671" i="1" s="1"/>
  <c r="I8672" i="1"/>
  <c r="J8672" i="1" s="1"/>
  <c r="I8673" i="1"/>
  <c r="J8673" i="1" s="1"/>
  <c r="I8674" i="1"/>
  <c r="J8674" i="1" s="1"/>
  <c r="I8675" i="1"/>
  <c r="J8675" i="1" s="1"/>
  <c r="I8676" i="1"/>
  <c r="J8676" i="1" s="1"/>
  <c r="I8677" i="1"/>
  <c r="J8677" i="1" s="1"/>
  <c r="I8678" i="1"/>
  <c r="J8678" i="1" s="1"/>
  <c r="I8679" i="1"/>
  <c r="J8679" i="1" s="1"/>
  <c r="I8680" i="1"/>
  <c r="J8680" i="1" s="1"/>
  <c r="I8681" i="1"/>
  <c r="J8681" i="1" s="1"/>
  <c r="I8682" i="1"/>
  <c r="J8682" i="1" s="1"/>
  <c r="I8683" i="1"/>
  <c r="J8683" i="1" s="1"/>
  <c r="I8684" i="1"/>
  <c r="J8684" i="1" s="1"/>
  <c r="I8685" i="1"/>
  <c r="J8685" i="1" s="1"/>
  <c r="I8686" i="1"/>
  <c r="J8686" i="1" s="1"/>
  <c r="I8687" i="1"/>
  <c r="J8687" i="1" s="1"/>
  <c r="I8688" i="1"/>
  <c r="J8688" i="1" s="1"/>
  <c r="I8689" i="1"/>
  <c r="J8689" i="1" s="1"/>
  <c r="I8690" i="1"/>
  <c r="J8690" i="1" s="1"/>
  <c r="I8691" i="1"/>
  <c r="J8691" i="1" s="1"/>
  <c r="I8692" i="1"/>
  <c r="J8692" i="1" s="1"/>
  <c r="I8693" i="1"/>
  <c r="J8693" i="1" s="1"/>
  <c r="I8694" i="1"/>
  <c r="J8694" i="1" s="1"/>
  <c r="I8695" i="1"/>
  <c r="J8695" i="1" s="1"/>
  <c r="I8696" i="1"/>
  <c r="J8696" i="1" s="1"/>
  <c r="I8697" i="1"/>
  <c r="J8697" i="1" s="1"/>
  <c r="I8698" i="1"/>
  <c r="J8698" i="1" s="1"/>
  <c r="I8699" i="1"/>
  <c r="J8699" i="1" s="1"/>
  <c r="I8700" i="1"/>
  <c r="J8700" i="1" s="1"/>
  <c r="I8701" i="1"/>
  <c r="J8701" i="1" s="1"/>
  <c r="I8702" i="1"/>
  <c r="J8702" i="1" s="1"/>
  <c r="I8703" i="1"/>
  <c r="J8703" i="1" s="1"/>
  <c r="I8704" i="1"/>
  <c r="J8704" i="1" s="1"/>
  <c r="I8705" i="1"/>
  <c r="J8705" i="1" s="1"/>
  <c r="I8706" i="1"/>
  <c r="J8706" i="1" s="1"/>
  <c r="I8707" i="1"/>
  <c r="J8707" i="1" s="1"/>
  <c r="I8708" i="1"/>
  <c r="J8708" i="1" s="1"/>
  <c r="I8709" i="1"/>
  <c r="J8709" i="1" s="1"/>
  <c r="I8710" i="1"/>
  <c r="J8710" i="1" s="1"/>
  <c r="I8711" i="1"/>
  <c r="J8711" i="1" s="1"/>
  <c r="I8712" i="1"/>
  <c r="J8712" i="1" s="1"/>
  <c r="I8713" i="1"/>
  <c r="J8713" i="1" s="1"/>
  <c r="I8714" i="1"/>
  <c r="J8714" i="1" s="1"/>
  <c r="I8715" i="1"/>
  <c r="J8715" i="1" s="1"/>
  <c r="I8716" i="1"/>
  <c r="J8716" i="1" s="1"/>
  <c r="I8717" i="1"/>
  <c r="J8717" i="1" s="1"/>
  <c r="I8718" i="1"/>
  <c r="J8718" i="1" s="1"/>
  <c r="I8719" i="1"/>
  <c r="J8719" i="1" s="1"/>
  <c r="I8720" i="1"/>
  <c r="J8720" i="1" s="1"/>
  <c r="I8721" i="1"/>
  <c r="J8721" i="1" s="1"/>
  <c r="I8722" i="1"/>
  <c r="J8722" i="1" s="1"/>
  <c r="I8723" i="1"/>
  <c r="J8723" i="1" s="1"/>
  <c r="I8724" i="1"/>
  <c r="J8724" i="1" s="1"/>
  <c r="I8725" i="1"/>
  <c r="J8725" i="1" s="1"/>
  <c r="I8726" i="1"/>
  <c r="J8726" i="1" s="1"/>
  <c r="I8727" i="1"/>
  <c r="J8727" i="1" s="1"/>
  <c r="I8728" i="1"/>
  <c r="J8728" i="1" s="1"/>
  <c r="I8729" i="1"/>
  <c r="J8729" i="1" s="1"/>
  <c r="I8730" i="1"/>
  <c r="J8730" i="1" s="1"/>
  <c r="I8731" i="1"/>
  <c r="J8731" i="1" s="1"/>
  <c r="I8732" i="1"/>
  <c r="J8732" i="1" s="1"/>
  <c r="I8733" i="1"/>
  <c r="J8733" i="1" s="1"/>
  <c r="I8734" i="1"/>
  <c r="J8734" i="1" s="1"/>
  <c r="I8735" i="1"/>
  <c r="J8735" i="1" s="1"/>
  <c r="I8736" i="1"/>
  <c r="J8736" i="1" s="1"/>
  <c r="I8737" i="1"/>
  <c r="J8737" i="1" s="1"/>
  <c r="I8738" i="1"/>
  <c r="J8738" i="1" s="1"/>
  <c r="I8739" i="1"/>
  <c r="J8739" i="1" s="1"/>
  <c r="I8740" i="1"/>
  <c r="J8740" i="1" s="1"/>
  <c r="I8741" i="1"/>
  <c r="J8741" i="1" s="1"/>
  <c r="I8742" i="1"/>
  <c r="J8742" i="1" s="1"/>
  <c r="I8743" i="1"/>
  <c r="J8743" i="1" s="1"/>
  <c r="I8744" i="1"/>
  <c r="J8744" i="1" s="1"/>
  <c r="I8745" i="1"/>
  <c r="J8745" i="1" s="1"/>
  <c r="I8746" i="1"/>
  <c r="J8746" i="1" s="1"/>
  <c r="I8747" i="1"/>
  <c r="J8747" i="1" s="1"/>
  <c r="I8748" i="1"/>
  <c r="J8748" i="1" s="1"/>
  <c r="I8749" i="1"/>
  <c r="J8749" i="1" s="1"/>
  <c r="I8750" i="1"/>
  <c r="J8750" i="1" s="1"/>
  <c r="I8751" i="1"/>
  <c r="J8751" i="1" s="1"/>
  <c r="I8752" i="1"/>
  <c r="J8752" i="1" s="1"/>
  <c r="I8753" i="1"/>
  <c r="J8753" i="1" s="1"/>
  <c r="I8754" i="1"/>
  <c r="J8754" i="1" s="1"/>
  <c r="I8755" i="1"/>
  <c r="J8755" i="1" s="1"/>
  <c r="I8756" i="1"/>
  <c r="J8756" i="1" s="1"/>
  <c r="I8757" i="1"/>
  <c r="J8757" i="1" s="1"/>
  <c r="I8758" i="1"/>
  <c r="J8758" i="1" s="1"/>
  <c r="I8759" i="1"/>
  <c r="J8759" i="1" s="1"/>
  <c r="I8760" i="1"/>
  <c r="J8760" i="1" s="1"/>
  <c r="I8761" i="1"/>
  <c r="J8761" i="1" s="1"/>
  <c r="I8762" i="1"/>
  <c r="J8762" i="1" s="1"/>
  <c r="I8763" i="1"/>
  <c r="J8763" i="1" s="1"/>
  <c r="I8764" i="1"/>
  <c r="J8764" i="1" s="1"/>
  <c r="I8765" i="1"/>
  <c r="J8765" i="1" s="1"/>
  <c r="I8766" i="1"/>
  <c r="J8766" i="1" s="1"/>
  <c r="I8767" i="1"/>
  <c r="J8767" i="1" s="1"/>
  <c r="I8768" i="1"/>
  <c r="J8768" i="1" s="1"/>
  <c r="I8769" i="1"/>
  <c r="J8769" i="1" s="1"/>
  <c r="I8770" i="1"/>
  <c r="J8770" i="1" s="1"/>
  <c r="I8771" i="1"/>
  <c r="J8771" i="1" s="1"/>
  <c r="I8772" i="1"/>
  <c r="J8772" i="1" s="1"/>
  <c r="I8773" i="1"/>
  <c r="J8773" i="1" s="1"/>
  <c r="I8774" i="1"/>
  <c r="J8774" i="1" s="1"/>
  <c r="I8775" i="1"/>
  <c r="J8775" i="1" s="1"/>
  <c r="I8776" i="1"/>
  <c r="J8776" i="1" s="1"/>
  <c r="I8777" i="1"/>
  <c r="J8777" i="1" s="1"/>
  <c r="I8778" i="1"/>
  <c r="J8778" i="1" s="1"/>
  <c r="I8779" i="1"/>
  <c r="J8779" i="1" s="1"/>
  <c r="I8780" i="1"/>
  <c r="J8780" i="1" s="1"/>
  <c r="I8781" i="1"/>
  <c r="J8781" i="1" s="1"/>
  <c r="I8782" i="1"/>
  <c r="J8782" i="1" s="1"/>
  <c r="I8783" i="1"/>
  <c r="J8783" i="1" s="1"/>
  <c r="I8784" i="1"/>
  <c r="J8784" i="1" s="1"/>
  <c r="I8785" i="1"/>
  <c r="J8785" i="1" s="1"/>
  <c r="I8786" i="1"/>
  <c r="J8786" i="1" s="1"/>
  <c r="I8787" i="1"/>
  <c r="J8787" i="1" s="1"/>
  <c r="I8788" i="1"/>
  <c r="J8788" i="1" s="1"/>
  <c r="I8789" i="1"/>
  <c r="J8789" i="1" s="1"/>
  <c r="I8790" i="1"/>
  <c r="J8790" i="1" s="1"/>
  <c r="I8791" i="1"/>
  <c r="J8791" i="1" s="1"/>
  <c r="I8792" i="1"/>
  <c r="J8792" i="1" s="1"/>
  <c r="I8793" i="1"/>
  <c r="J8793" i="1" s="1"/>
  <c r="I8794" i="1"/>
  <c r="J8794" i="1" s="1"/>
  <c r="I8795" i="1"/>
  <c r="J8795" i="1" s="1"/>
  <c r="I8796" i="1"/>
  <c r="J8796" i="1" s="1"/>
  <c r="I8797" i="1"/>
  <c r="J8797" i="1" s="1"/>
  <c r="I8798" i="1"/>
  <c r="J8798" i="1" s="1"/>
  <c r="I8799" i="1"/>
  <c r="J8799" i="1" s="1"/>
  <c r="I8800" i="1"/>
  <c r="J8800" i="1" s="1"/>
  <c r="I8801" i="1"/>
  <c r="J8801" i="1" s="1"/>
  <c r="I8802" i="1"/>
  <c r="J8802" i="1" s="1"/>
  <c r="I8803" i="1"/>
  <c r="J8803" i="1" s="1"/>
  <c r="I8804" i="1"/>
  <c r="J8804" i="1" s="1"/>
  <c r="I8805" i="1"/>
  <c r="J8805" i="1" s="1"/>
  <c r="I8806" i="1"/>
  <c r="J8806" i="1" s="1"/>
  <c r="I8807" i="1"/>
  <c r="J8807" i="1" s="1"/>
  <c r="I8808" i="1"/>
  <c r="J8808" i="1" s="1"/>
  <c r="I8809" i="1"/>
  <c r="J8809" i="1" s="1"/>
  <c r="I8810" i="1"/>
  <c r="J8810" i="1" s="1"/>
  <c r="I8811" i="1"/>
  <c r="J8811" i="1" s="1"/>
  <c r="I8812" i="1"/>
  <c r="J8812" i="1" s="1"/>
  <c r="I8813" i="1"/>
  <c r="J8813" i="1" s="1"/>
  <c r="I8814" i="1"/>
  <c r="J8814" i="1" s="1"/>
  <c r="I8815" i="1"/>
  <c r="J8815" i="1" s="1"/>
  <c r="I8816" i="1"/>
  <c r="J8816" i="1" s="1"/>
  <c r="I8817" i="1"/>
  <c r="J8817" i="1" s="1"/>
  <c r="I8818" i="1"/>
  <c r="J8818" i="1" s="1"/>
  <c r="I8819" i="1"/>
  <c r="J8819" i="1" s="1"/>
  <c r="I8820" i="1"/>
  <c r="J8820" i="1" s="1"/>
  <c r="I8821" i="1"/>
  <c r="J8821" i="1" s="1"/>
  <c r="I8822" i="1"/>
  <c r="J8822" i="1" s="1"/>
  <c r="I8823" i="1"/>
  <c r="J8823" i="1" s="1"/>
  <c r="I8824" i="1"/>
  <c r="J8824" i="1" s="1"/>
  <c r="I8825" i="1"/>
  <c r="J8825" i="1" s="1"/>
  <c r="I8826" i="1"/>
  <c r="J8826" i="1" s="1"/>
  <c r="I8827" i="1"/>
  <c r="J8827" i="1" s="1"/>
  <c r="I8828" i="1"/>
  <c r="J8828" i="1" s="1"/>
  <c r="I8829" i="1"/>
  <c r="J8829" i="1" s="1"/>
  <c r="I8830" i="1"/>
  <c r="J8830" i="1" s="1"/>
  <c r="I8831" i="1"/>
  <c r="J8831" i="1" s="1"/>
  <c r="I8832" i="1"/>
  <c r="J8832" i="1" s="1"/>
  <c r="I8833" i="1"/>
  <c r="J8833" i="1" s="1"/>
  <c r="I8834" i="1"/>
  <c r="J8834" i="1" s="1"/>
  <c r="I8835" i="1"/>
  <c r="J8835" i="1" s="1"/>
  <c r="I8836" i="1"/>
  <c r="J8836" i="1" s="1"/>
  <c r="I8837" i="1"/>
  <c r="J8837" i="1" s="1"/>
  <c r="I8838" i="1"/>
  <c r="J8838" i="1" s="1"/>
  <c r="I8839" i="1"/>
  <c r="J8839" i="1" s="1"/>
  <c r="I8840" i="1"/>
  <c r="J8840" i="1" s="1"/>
  <c r="I8841" i="1"/>
  <c r="J8841" i="1" s="1"/>
  <c r="I8842" i="1"/>
  <c r="J8842" i="1" s="1"/>
  <c r="I8843" i="1"/>
  <c r="J8843" i="1" s="1"/>
  <c r="I8844" i="1"/>
  <c r="J8844" i="1" s="1"/>
  <c r="I8845" i="1"/>
  <c r="J8845" i="1" s="1"/>
  <c r="I8846" i="1"/>
  <c r="J8846" i="1" s="1"/>
  <c r="I8847" i="1"/>
  <c r="J8847" i="1" s="1"/>
  <c r="I8848" i="1"/>
  <c r="J8848" i="1" s="1"/>
  <c r="I8849" i="1"/>
  <c r="J8849" i="1" s="1"/>
  <c r="I8850" i="1"/>
  <c r="J8850" i="1" s="1"/>
  <c r="I8851" i="1"/>
  <c r="J8851" i="1" s="1"/>
  <c r="I8852" i="1"/>
  <c r="J8852" i="1" s="1"/>
  <c r="I8853" i="1"/>
  <c r="J8853" i="1" s="1"/>
  <c r="I8854" i="1"/>
  <c r="J8854" i="1" s="1"/>
  <c r="I8855" i="1"/>
  <c r="J8855" i="1" s="1"/>
  <c r="I8856" i="1"/>
  <c r="J8856" i="1" s="1"/>
  <c r="I8857" i="1"/>
  <c r="J8857" i="1" s="1"/>
  <c r="I8858" i="1"/>
  <c r="J8858" i="1" s="1"/>
  <c r="I8859" i="1"/>
  <c r="J8859" i="1" s="1"/>
  <c r="I8860" i="1"/>
  <c r="J8860" i="1" s="1"/>
  <c r="I8861" i="1"/>
  <c r="J8861" i="1" s="1"/>
  <c r="I8862" i="1"/>
  <c r="J8862" i="1" s="1"/>
  <c r="I8863" i="1"/>
  <c r="J8863" i="1" s="1"/>
  <c r="I8864" i="1"/>
  <c r="J8864" i="1" s="1"/>
  <c r="I8865" i="1"/>
  <c r="J8865" i="1" s="1"/>
  <c r="I8866" i="1"/>
  <c r="J8866" i="1" s="1"/>
  <c r="I8867" i="1"/>
  <c r="J8867" i="1" s="1"/>
  <c r="I8868" i="1"/>
  <c r="J8868" i="1" s="1"/>
  <c r="I8869" i="1"/>
  <c r="J8869" i="1" s="1"/>
  <c r="I8870" i="1"/>
  <c r="J8870" i="1" s="1"/>
  <c r="I8871" i="1"/>
  <c r="J8871" i="1" s="1"/>
  <c r="I8872" i="1"/>
  <c r="J8872" i="1" s="1"/>
  <c r="I8873" i="1"/>
  <c r="J8873" i="1" s="1"/>
  <c r="I8874" i="1"/>
  <c r="J8874" i="1" s="1"/>
  <c r="I8875" i="1"/>
  <c r="J8875" i="1" s="1"/>
  <c r="I8876" i="1"/>
  <c r="J8876" i="1" s="1"/>
  <c r="I8877" i="1"/>
  <c r="J8877" i="1" s="1"/>
  <c r="I8878" i="1"/>
  <c r="J8878" i="1" s="1"/>
  <c r="I8879" i="1"/>
  <c r="J8879" i="1" s="1"/>
  <c r="I8880" i="1"/>
  <c r="J8880" i="1" s="1"/>
  <c r="I8881" i="1"/>
  <c r="J8881" i="1" s="1"/>
  <c r="I8882" i="1"/>
  <c r="J8882" i="1" s="1"/>
  <c r="I8883" i="1"/>
  <c r="J8883" i="1" s="1"/>
  <c r="I8884" i="1"/>
  <c r="J8884" i="1" s="1"/>
  <c r="I8885" i="1"/>
  <c r="J8885" i="1" s="1"/>
  <c r="I8886" i="1"/>
  <c r="J8886" i="1" s="1"/>
  <c r="I8887" i="1"/>
  <c r="J8887" i="1" s="1"/>
  <c r="I8888" i="1"/>
  <c r="J8888" i="1" s="1"/>
  <c r="I8889" i="1"/>
  <c r="J8889" i="1" s="1"/>
  <c r="I8890" i="1"/>
  <c r="J8890" i="1" s="1"/>
  <c r="I8891" i="1"/>
  <c r="J8891" i="1" s="1"/>
  <c r="I8892" i="1"/>
  <c r="J8892" i="1" s="1"/>
  <c r="I8893" i="1"/>
  <c r="J8893" i="1" s="1"/>
  <c r="I8894" i="1"/>
  <c r="J8894" i="1" s="1"/>
  <c r="I8895" i="1"/>
  <c r="J8895" i="1" s="1"/>
  <c r="I8896" i="1"/>
  <c r="J8896" i="1" s="1"/>
  <c r="I8897" i="1"/>
  <c r="J8897" i="1" s="1"/>
  <c r="I8898" i="1"/>
  <c r="J8898" i="1" s="1"/>
  <c r="I8899" i="1"/>
  <c r="J8899" i="1" s="1"/>
  <c r="I8900" i="1"/>
  <c r="J8900" i="1" s="1"/>
  <c r="I8901" i="1"/>
  <c r="J8901" i="1" s="1"/>
  <c r="I8902" i="1"/>
  <c r="J8902" i="1" s="1"/>
  <c r="I8903" i="1"/>
  <c r="J8903" i="1" s="1"/>
  <c r="I8904" i="1"/>
  <c r="J8904" i="1" s="1"/>
  <c r="I8905" i="1"/>
  <c r="J8905" i="1" s="1"/>
  <c r="I8906" i="1"/>
  <c r="J8906" i="1" s="1"/>
  <c r="I8907" i="1"/>
  <c r="J8907" i="1" s="1"/>
  <c r="I8908" i="1"/>
  <c r="J8908" i="1" s="1"/>
  <c r="I8909" i="1"/>
  <c r="J8909" i="1" s="1"/>
  <c r="I8910" i="1"/>
  <c r="J8910" i="1" s="1"/>
  <c r="I8911" i="1"/>
  <c r="J8911" i="1" s="1"/>
  <c r="I8912" i="1"/>
  <c r="J8912" i="1" s="1"/>
  <c r="I8913" i="1"/>
  <c r="J8913" i="1" s="1"/>
  <c r="I8914" i="1"/>
  <c r="J8914" i="1" s="1"/>
  <c r="I8915" i="1"/>
  <c r="J8915" i="1" s="1"/>
  <c r="I8916" i="1"/>
  <c r="J8916" i="1" s="1"/>
  <c r="I8917" i="1"/>
  <c r="J8917" i="1" s="1"/>
  <c r="I8918" i="1"/>
  <c r="J8918" i="1" s="1"/>
  <c r="I8919" i="1"/>
  <c r="J8919" i="1" s="1"/>
  <c r="I8920" i="1"/>
  <c r="J8920" i="1" s="1"/>
  <c r="I8921" i="1"/>
  <c r="J8921" i="1" s="1"/>
  <c r="I8922" i="1"/>
  <c r="J8922" i="1" s="1"/>
  <c r="I8923" i="1"/>
  <c r="J8923" i="1" s="1"/>
  <c r="I8924" i="1"/>
  <c r="J8924" i="1" s="1"/>
  <c r="I8925" i="1"/>
  <c r="J8925" i="1" s="1"/>
  <c r="I8926" i="1"/>
  <c r="J8926" i="1" s="1"/>
  <c r="I8927" i="1"/>
  <c r="J8927" i="1" s="1"/>
  <c r="I8928" i="1"/>
  <c r="J8928" i="1" s="1"/>
  <c r="I8929" i="1"/>
  <c r="J8929" i="1" s="1"/>
  <c r="I8930" i="1"/>
  <c r="J8930" i="1" s="1"/>
  <c r="I8931" i="1"/>
  <c r="J8931" i="1" s="1"/>
  <c r="I8932" i="1"/>
  <c r="J8932" i="1" s="1"/>
  <c r="I8933" i="1"/>
  <c r="J8933" i="1" s="1"/>
  <c r="I8934" i="1"/>
  <c r="J8934" i="1" s="1"/>
  <c r="I8935" i="1"/>
  <c r="J8935" i="1" s="1"/>
  <c r="I8936" i="1"/>
  <c r="J8936" i="1" s="1"/>
  <c r="I8937" i="1"/>
  <c r="J8937" i="1" s="1"/>
  <c r="I8938" i="1"/>
  <c r="J8938" i="1" s="1"/>
  <c r="I8939" i="1"/>
  <c r="J8939" i="1" s="1"/>
  <c r="I8940" i="1"/>
  <c r="J8940" i="1" s="1"/>
  <c r="I8941" i="1"/>
  <c r="J8941" i="1" s="1"/>
  <c r="I8942" i="1"/>
  <c r="J8942" i="1" s="1"/>
  <c r="I8943" i="1"/>
  <c r="J8943" i="1" s="1"/>
  <c r="I8944" i="1"/>
  <c r="J8944" i="1" s="1"/>
  <c r="I8945" i="1"/>
  <c r="J8945" i="1" s="1"/>
  <c r="I8946" i="1"/>
  <c r="J8946" i="1" s="1"/>
  <c r="I8947" i="1"/>
  <c r="J8947" i="1" s="1"/>
  <c r="I8948" i="1"/>
  <c r="J8948" i="1" s="1"/>
  <c r="I8949" i="1"/>
  <c r="J8949" i="1" s="1"/>
  <c r="I8950" i="1"/>
  <c r="J8950" i="1" s="1"/>
  <c r="I8951" i="1"/>
  <c r="J8951" i="1" s="1"/>
  <c r="I8952" i="1"/>
  <c r="J8952" i="1" s="1"/>
  <c r="I8953" i="1"/>
  <c r="J8953" i="1" s="1"/>
  <c r="I8954" i="1"/>
  <c r="J8954" i="1" s="1"/>
  <c r="I8955" i="1"/>
  <c r="J8955" i="1" s="1"/>
  <c r="I8956" i="1"/>
  <c r="J8956" i="1" s="1"/>
  <c r="I8957" i="1"/>
  <c r="J8957" i="1" s="1"/>
  <c r="I8958" i="1"/>
  <c r="J8958" i="1" s="1"/>
  <c r="I8959" i="1"/>
  <c r="J8959" i="1" s="1"/>
  <c r="I8960" i="1"/>
  <c r="J8960" i="1" s="1"/>
  <c r="I8961" i="1"/>
  <c r="J8961" i="1" s="1"/>
  <c r="I8962" i="1"/>
  <c r="J8962" i="1" s="1"/>
  <c r="I8963" i="1"/>
  <c r="J8963" i="1" s="1"/>
  <c r="I8964" i="1"/>
  <c r="J8964" i="1" s="1"/>
  <c r="I8965" i="1"/>
  <c r="J8965" i="1" s="1"/>
  <c r="I8966" i="1"/>
  <c r="J8966" i="1" s="1"/>
  <c r="I8967" i="1"/>
  <c r="J8967" i="1" s="1"/>
  <c r="I8968" i="1"/>
  <c r="J8968" i="1" s="1"/>
  <c r="I8969" i="1"/>
  <c r="J8969" i="1" s="1"/>
  <c r="I8970" i="1"/>
  <c r="J8970" i="1" s="1"/>
  <c r="I8971" i="1"/>
  <c r="J8971" i="1" s="1"/>
  <c r="I8972" i="1"/>
  <c r="J8972" i="1" s="1"/>
  <c r="I8973" i="1"/>
  <c r="J8973" i="1" s="1"/>
  <c r="I8974" i="1"/>
  <c r="J8974" i="1" s="1"/>
  <c r="I8975" i="1"/>
  <c r="J8975" i="1" s="1"/>
  <c r="I8976" i="1"/>
  <c r="J8976" i="1" s="1"/>
  <c r="I8977" i="1"/>
  <c r="J8977" i="1" s="1"/>
  <c r="I8978" i="1"/>
  <c r="J8978" i="1" s="1"/>
  <c r="I8979" i="1"/>
  <c r="J8979" i="1" s="1"/>
  <c r="I8980" i="1"/>
  <c r="J8980" i="1" s="1"/>
  <c r="I8981" i="1"/>
  <c r="J8981" i="1" s="1"/>
  <c r="I8982" i="1"/>
  <c r="J8982" i="1" s="1"/>
  <c r="I8983" i="1"/>
  <c r="J8983" i="1" s="1"/>
  <c r="I8984" i="1"/>
  <c r="J8984" i="1" s="1"/>
  <c r="I8985" i="1"/>
  <c r="J8985" i="1" s="1"/>
  <c r="I8986" i="1"/>
  <c r="J8986" i="1" s="1"/>
  <c r="I8987" i="1"/>
  <c r="J8987" i="1" s="1"/>
  <c r="I8988" i="1"/>
  <c r="J8988" i="1" s="1"/>
  <c r="I8989" i="1"/>
  <c r="J8989" i="1" s="1"/>
  <c r="I8990" i="1"/>
  <c r="J8990" i="1" s="1"/>
  <c r="I8991" i="1"/>
  <c r="J8991" i="1" s="1"/>
  <c r="I8992" i="1"/>
  <c r="J8992" i="1" s="1"/>
  <c r="I8993" i="1"/>
  <c r="J8993" i="1" s="1"/>
  <c r="I8994" i="1"/>
  <c r="J8994" i="1" s="1"/>
  <c r="I8995" i="1"/>
  <c r="J8995" i="1" s="1"/>
  <c r="I8996" i="1"/>
  <c r="J8996" i="1" s="1"/>
  <c r="I8997" i="1"/>
  <c r="J8997" i="1" s="1"/>
  <c r="I8998" i="1"/>
  <c r="J8998" i="1" s="1"/>
  <c r="I8999" i="1"/>
  <c r="J8999" i="1" s="1"/>
  <c r="I9000" i="1"/>
  <c r="J9000" i="1" s="1"/>
  <c r="I9001" i="1"/>
  <c r="J9001" i="1" s="1"/>
  <c r="I9002" i="1"/>
  <c r="J9002" i="1" s="1"/>
  <c r="I9003" i="1"/>
  <c r="J9003" i="1" s="1"/>
  <c r="I9004" i="1"/>
  <c r="J9004" i="1" s="1"/>
  <c r="I9005" i="1"/>
  <c r="J9005" i="1" s="1"/>
  <c r="I9006" i="1"/>
  <c r="J9006" i="1" s="1"/>
  <c r="I9007" i="1"/>
  <c r="J9007" i="1" s="1"/>
  <c r="I9008" i="1"/>
  <c r="J9008" i="1" s="1"/>
  <c r="I9009" i="1"/>
  <c r="J9009" i="1" s="1"/>
  <c r="I9010" i="1"/>
  <c r="J9010" i="1" s="1"/>
  <c r="I9011" i="1"/>
  <c r="J9011" i="1" s="1"/>
  <c r="I9012" i="1"/>
  <c r="J9012" i="1" s="1"/>
  <c r="I9013" i="1"/>
  <c r="J9013" i="1" s="1"/>
  <c r="I9014" i="1"/>
  <c r="J9014" i="1" s="1"/>
  <c r="I9015" i="1"/>
  <c r="J9015" i="1" s="1"/>
  <c r="I9016" i="1"/>
  <c r="J9016" i="1" s="1"/>
  <c r="I9017" i="1"/>
  <c r="J9017" i="1" s="1"/>
  <c r="I9018" i="1"/>
  <c r="J9018" i="1" s="1"/>
  <c r="I9019" i="1"/>
  <c r="J9019" i="1" s="1"/>
  <c r="I9020" i="1"/>
  <c r="J9020" i="1" s="1"/>
  <c r="I9021" i="1"/>
  <c r="J9021" i="1" s="1"/>
  <c r="I9022" i="1"/>
  <c r="J9022" i="1" s="1"/>
  <c r="I9023" i="1"/>
  <c r="J9023" i="1" s="1"/>
  <c r="I9024" i="1"/>
  <c r="J9024" i="1" s="1"/>
  <c r="I9025" i="1"/>
  <c r="J9025" i="1" s="1"/>
  <c r="I9026" i="1"/>
  <c r="J9026" i="1" s="1"/>
  <c r="I9027" i="1"/>
  <c r="J9027" i="1" s="1"/>
  <c r="I9028" i="1"/>
  <c r="J9028" i="1" s="1"/>
  <c r="I9029" i="1"/>
  <c r="J9029" i="1" s="1"/>
  <c r="I9030" i="1"/>
  <c r="J9030" i="1" s="1"/>
  <c r="I9031" i="1"/>
  <c r="J9031" i="1" s="1"/>
  <c r="I9032" i="1"/>
  <c r="J9032" i="1" s="1"/>
  <c r="I9033" i="1"/>
  <c r="J9033" i="1" s="1"/>
  <c r="I9034" i="1"/>
  <c r="J9034" i="1" s="1"/>
  <c r="I9035" i="1"/>
  <c r="J9035" i="1" s="1"/>
  <c r="I9036" i="1"/>
  <c r="J9036" i="1" s="1"/>
  <c r="I9037" i="1"/>
  <c r="J9037" i="1" s="1"/>
  <c r="I9038" i="1"/>
  <c r="J9038" i="1" s="1"/>
  <c r="I9039" i="1"/>
  <c r="J9039" i="1" s="1"/>
  <c r="I9040" i="1"/>
  <c r="J9040" i="1" s="1"/>
  <c r="I9041" i="1"/>
  <c r="J9041" i="1" s="1"/>
  <c r="I9042" i="1"/>
  <c r="J9042" i="1" s="1"/>
  <c r="I9043" i="1"/>
  <c r="J9043" i="1" s="1"/>
  <c r="I9044" i="1"/>
  <c r="J9044" i="1" s="1"/>
  <c r="I9045" i="1"/>
  <c r="J9045" i="1" s="1"/>
  <c r="I9046" i="1"/>
  <c r="J9046" i="1" s="1"/>
  <c r="I9047" i="1"/>
  <c r="J9047" i="1" s="1"/>
  <c r="I9048" i="1"/>
  <c r="J9048" i="1" s="1"/>
  <c r="I9049" i="1"/>
  <c r="J9049" i="1" s="1"/>
  <c r="I9050" i="1"/>
  <c r="J9050" i="1" s="1"/>
  <c r="I9051" i="1"/>
  <c r="J9051" i="1" s="1"/>
  <c r="I9052" i="1"/>
  <c r="J9052" i="1" s="1"/>
  <c r="I9053" i="1"/>
  <c r="J9053" i="1" s="1"/>
  <c r="I9054" i="1"/>
  <c r="J9054" i="1" s="1"/>
  <c r="I9055" i="1"/>
  <c r="J9055" i="1" s="1"/>
  <c r="I9056" i="1"/>
  <c r="J9056" i="1" s="1"/>
  <c r="I9057" i="1"/>
  <c r="J9057" i="1" s="1"/>
  <c r="I9058" i="1"/>
  <c r="J9058" i="1" s="1"/>
  <c r="I9059" i="1"/>
  <c r="J9059" i="1" s="1"/>
  <c r="I9060" i="1"/>
  <c r="J9060" i="1" s="1"/>
  <c r="I9061" i="1"/>
  <c r="J9061" i="1" s="1"/>
  <c r="I9062" i="1"/>
  <c r="J9062" i="1" s="1"/>
  <c r="I9063" i="1"/>
  <c r="J9063" i="1" s="1"/>
  <c r="I9064" i="1"/>
  <c r="J9064" i="1" s="1"/>
  <c r="I9065" i="1"/>
  <c r="J9065" i="1" s="1"/>
  <c r="I9066" i="1"/>
  <c r="J9066" i="1" s="1"/>
  <c r="I9067" i="1"/>
  <c r="J9067" i="1" s="1"/>
  <c r="I9068" i="1"/>
  <c r="J9068" i="1" s="1"/>
  <c r="I9069" i="1"/>
  <c r="J9069" i="1" s="1"/>
  <c r="I9070" i="1"/>
  <c r="J9070" i="1" s="1"/>
  <c r="I9071" i="1"/>
  <c r="J9071" i="1" s="1"/>
  <c r="I9072" i="1"/>
  <c r="J9072" i="1" s="1"/>
  <c r="I9073" i="1"/>
  <c r="J9073" i="1" s="1"/>
  <c r="I9074" i="1"/>
  <c r="J9074" i="1" s="1"/>
  <c r="I9075" i="1"/>
  <c r="J9075" i="1" s="1"/>
  <c r="I9076" i="1"/>
  <c r="J9076" i="1" s="1"/>
  <c r="I9077" i="1"/>
  <c r="J9077" i="1" s="1"/>
  <c r="I9078" i="1"/>
  <c r="J9078" i="1" s="1"/>
  <c r="I9079" i="1"/>
  <c r="J9079" i="1" s="1"/>
  <c r="I9080" i="1"/>
  <c r="J9080" i="1" s="1"/>
  <c r="I9081" i="1"/>
  <c r="J9081" i="1" s="1"/>
  <c r="I9082" i="1"/>
  <c r="J9082" i="1" s="1"/>
  <c r="I9083" i="1"/>
  <c r="J9083" i="1" s="1"/>
  <c r="I9084" i="1"/>
  <c r="J9084" i="1" s="1"/>
  <c r="I9085" i="1"/>
  <c r="J9085" i="1" s="1"/>
  <c r="I9086" i="1"/>
  <c r="J9086" i="1" s="1"/>
  <c r="I9087" i="1"/>
  <c r="J9087" i="1" s="1"/>
  <c r="I9088" i="1"/>
  <c r="J9088" i="1" s="1"/>
  <c r="I9089" i="1"/>
  <c r="J9089" i="1" s="1"/>
  <c r="I9090" i="1"/>
  <c r="J9090" i="1" s="1"/>
  <c r="I9091" i="1"/>
  <c r="J9091" i="1" s="1"/>
  <c r="I9092" i="1"/>
  <c r="J9092" i="1" s="1"/>
  <c r="I9093" i="1"/>
  <c r="J9093" i="1" s="1"/>
  <c r="I9094" i="1"/>
  <c r="J9094" i="1" s="1"/>
  <c r="I9095" i="1"/>
  <c r="J9095" i="1" s="1"/>
  <c r="I9096" i="1"/>
  <c r="J9096" i="1" s="1"/>
  <c r="I9097" i="1"/>
  <c r="J9097" i="1" s="1"/>
  <c r="I9098" i="1"/>
  <c r="J9098" i="1" s="1"/>
  <c r="I9099" i="1"/>
  <c r="J9099" i="1" s="1"/>
  <c r="I9100" i="1"/>
  <c r="J9100" i="1" s="1"/>
  <c r="I9101" i="1"/>
  <c r="J9101" i="1" s="1"/>
  <c r="I9102" i="1"/>
  <c r="J9102" i="1" s="1"/>
  <c r="I9103" i="1"/>
  <c r="J9103" i="1" s="1"/>
  <c r="I9104" i="1"/>
  <c r="J9104" i="1" s="1"/>
  <c r="I9105" i="1"/>
  <c r="J9105" i="1" s="1"/>
  <c r="I9106" i="1"/>
  <c r="J9106" i="1" s="1"/>
  <c r="I9107" i="1"/>
  <c r="J9107" i="1" s="1"/>
  <c r="I9108" i="1"/>
  <c r="J9108" i="1" s="1"/>
  <c r="I9109" i="1"/>
  <c r="J9109" i="1" s="1"/>
  <c r="I9110" i="1"/>
  <c r="J9110" i="1" s="1"/>
  <c r="I9111" i="1"/>
  <c r="J9111" i="1" s="1"/>
  <c r="I9112" i="1"/>
  <c r="J9112" i="1" s="1"/>
  <c r="I9113" i="1"/>
  <c r="J9113" i="1" s="1"/>
  <c r="I9114" i="1"/>
  <c r="J9114" i="1" s="1"/>
  <c r="I9115" i="1"/>
  <c r="J9115" i="1" s="1"/>
  <c r="I9116" i="1"/>
  <c r="J9116" i="1" s="1"/>
  <c r="I9117" i="1"/>
  <c r="J9117" i="1" s="1"/>
  <c r="I9118" i="1"/>
  <c r="J9118" i="1" s="1"/>
  <c r="I9119" i="1"/>
  <c r="J9119" i="1" s="1"/>
  <c r="I9120" i="1"/>
  <c r="J9120" i="1" s="1"/>
  <c r="I9121" i="1"/>
  <c r="J9121" i="1" s="1"/>
  <c r="I9122" i="1"/>
  <c r="J9122" i="1" s="1"/>
  <c r="I9123" i="1"/>
  <c r="J9123" i="1" s="1"/>
  <c r="I9124" i="1"/>
  <c r="J9124" i="1" s="1"/>
  <c r="I9125" i="1"/>
  <c r="J9125" i="1" s="1"/>
  <c r="I9126" i="1"/>
  <c r="J9126" i="1" s="1"/>
  <c r="I9127" i="1"/>
  <c r="J9127" i="1" s="1"/>
  <c r="I9128" i="1"/>
  <c r="J9128" i="1" s="1"/>
  <c r="I9129" i="1"/>
  <c r="J9129" i="1" s="1"/>
  <c r="I9130" i="1"/>
  <c r="J9130" i="1" s="1"/>
  <c r="I9131" i="1"/>
  <c r="J9131" i="1" s="1"/>
  <c r="I9132" i="1"/>
  <c r="J9132" i="1" s="1"/>
  <c r="I9133" i="1"/>
  <c r="J9133" i="1" s="1"/>
  <c r="I9134" i="1"/>
  <c r="J9134" i="1" s="1"/>
  <c r="I9135" i="1"/>
  <c r="J9135" i="1" s="1"/>
  <c r="I9136" i="1"/>
  <c r="J9136" i="1" s="1"/>
  <c r="I9137" i="1"/>
  <c r="J9137" i="1" s="1"/>
  <c r="I9138" i="1"/>
  <c r="J9138" i="1" s="1"/>
  <c r="I9139" i="1"/>
  <c r="J9139" i="1" s="1"/>
  <c r="I9140" i="1"/>
  <c r="J9140" i="1" s="1"/>
  <c r="I9141" i="1"/>
  <c r="J9141" i="1" s="1"/>
  <c r="I9142" i="1"/>
  <c r="J9142" i="1" s="1"/>
  <c r="I9143" i="1"/>
  <c r="J9143" i="1" s="1"/>
  <c r="I9144" i="1"/>
  <c r="J9144" i="1" s="1"/>
  <c r="I9145" i="1"/>
  <c r="J9145" i="1" s="1"/>
  <c r="I9146" i="1"/>
  <c r="J9146" i="1" s="1"/>
  <c r="I9147" i="1"/>
  <c r="J9147" i="1" s="1"/>
  <c r="I9148" i="1"/>
  <c r="J9148" i="1" s="1"/>
  <c r="I9149" i="1"/>
  <c r="J9149" i="1" s="1"/>
  <c r="I9150" i="1"/>
  <c r="J9150" i="1" s="1"/>
  <c r="I9151" i="1"/>
  <c r="J9151" i="1" s="1"/>
  <c r="I9152" i="1"/>
  <c r="J9152" i="1" s="1"/>
  <c r="I9153" i="1"/>
  <c r="J9153" i="1" s="1"/>
  <c r="I9154" i="1"/>
  <c r="J9154" i="1" s="1"/>
  <c r="I9155" i="1"/>
  <c r="J9155" i="1" s="1"/>
  <c r="I9156" i="1"/>
  <c r="J9156" i="1" s="1"/>
  <c r="I9157" i="1"/>
  <c r="J9157" i="1" s="1"/>
  <c r="I9158" i="1"/>
  <c r="J9158" i="1" s="1"/>
  <c r="I9159" i="1"/>
  <c r="J9159" i="1" s="1"/>
  <c r="I9160" i="1"/>
  <c r="J9160" i="1" s="1"/>
  <c r="I9161" i="1"/>
  <c r="J9161" i="1" s="1"/>
  <c r="I9162" i="1"/>
  <c r="J9162" i="1" s="1"/>
  <c r="I9163" i="1"/>
  <c r="J9163" i="1" s="1"/>
  <c r="I9164" i="1"/>
  <c r="J9164" i="1" s="1"/>
  <c r="I9165" i="1"/>
  <c r="J9165" i="1" s="1"/>
  <c r="I9166" i="1"/>
  <c r="J9166" i="1" s="1"/>
  <c r="I9167" i="1"/>
  <c r="J9167" i="1" s="1"/>
  <c r="I9168" i="1"/>
  <c r="J9168" i="1" s="1"/>
  <c r="I9169" i="1"/>
  <c r="J9169" i="1" s="1"/>
  <c r="I9170" i="1"/>
  <c r="J9170" i="1" s="1"/>
  <c r="I9171" i="1"/>
  <c r="J9171" i="1" s="1"/>
  <c r="I9172" i="1"/>
  <c r="J9172" i="1" s="1"/>
  <c r="I9173" i="1"/>
  <c r="J9173" i="1" s="1"/>
  <c r="I9174" i="1"/>
  <c r="J9174" i="1" s="1"/>
  <c r="I9175" i="1"/>
  <c r="J9175" i="1" s="1"/>
  <c r="I9176" i="1"/>
  <c r="J9176" i="1" s="1"/>
  <c r="I9177" i="1"/>
  <c r="J9177" i="1" s="1"/>
  <c r="I9178" i="1"/>
  <c r="J9178" i="1" s="1"/>
  <c r="I9179" i="1"/>
  <c r="J9179" i="1" s="1"/>
  <c r="I9180" i="1"/>
  <c r="J9180" i="1" s="1"/>
  <c r="I9181" i="1"/>
  <c r="J9181" i="1" s="1"/>
  <c r="I9182" i="1"/>
  <c r="J9182" i="1" s="1"/>
  <c r="I9183" i="1"/>
  <c r="J9183" i="1" s="1"/>
  <c r="I9184" i="1"/>
  <c r="J9184" i="1" s="1"/>
  <c r="I9185" i="1"/>
  <c r="J9185" i="1" s="1"/>
  <c r="I9186" i="1"/>
  <c r="J9186" i="1" s="1"/>
  <c r="I9187" i="1"/>
  <c r="J9187" i="1" s="1"/>
  <c r="I9188" i="1"/>
  <c r="J9188" i="1" s="1"/>
  <c r="I9189" i="1"/>
  <c r="J9189" i="1" s="1"/>
  <c r="I9190" i="1"/>
  <c r="J9190" i="1" s="1"/>
  <c r="I9191" i="1"/>
  <c r="J9191" i="1" s="1"/>
  <c r="I9192" i="1"/>
  <c r="J9192" i="1" s="1"/>
  <c r="I9193" i="1"/>
  <c r="J9193" i="1" s="1"/>
  <c r="I9194" i="1"/>
  <c r="J9194" i="1" s="1"/>
  <c r="I9195" i="1"/>
  <c r="J9195" i="1" s="1"/>
  <c r="I9196" i="1"/>
  <c r="J9196" i="1" s="1"/>
  <c r="I9197" i="1"/>
  <c r="J9197" i="1" s="1"/>
  <c r="I9198" i="1"/>
  <c r="J9198" i="1" s="1"/>
  <c r="I9199" i="1"/>
  <c r="J9199" i="1" s="1"/>
  <c r="I9200" i="1"/>
  <c r="J9200" i="1" s="1"/>
  <c r="I9201" i="1"/>
  <c r="J9201" i="1" s="1"/>
  <c r="I9202" i="1"/>
  <c r="J9202" i="1" s="1"/>
  <c r="I9203" i="1"/>
  <c r="J9203" i="1" s="1"/>
  <c r="I9204" i="1"/>
  <c r="J9204" i="1" s="1"/>
  <c r="I9205" i="1"/>
  <c r="J9205" i="1" s="1"/>
  <c r="I9206" i="1"/>
  <c r="J9206" i="1" s="1"/>
  <c r="I9207" i="1"/>
  <c r="J9207" i="1" s="1"/>
  <c r="I9208" i="1"/>
  <c r="J9208" i="1" s="1"/>
  <c r="I9209" i="1"/>
  <c r="J9209" i="1" s="1"/>
  <c r="I9210" i="1"/>
  <c r="J9210" i="1" s="1"/>
  <c r="I9211" i="1"/>
  <c r="J9211" i="1" s="1"/>
  <c r="I9212" i="1"/>
  <c r="J9212" i="1" s="1"/>
  <c r="I9213" i="1"/>
  <c r="J9213" i="1" s="1"/>
  <c r="I9214" i="1"/>
  <c r="J9214" i="1" s="1"/>
  <c r="I9215" i="1"/>
  <c r="J9215" i="1" s="1"/>
  <c r="I9216" i="1"/>
  <c r="J9216" i="1" s="1"/>
  <c r="I9217" i="1"/>
  <c r="J9217" i="1" s="1"/>
  <c r="I9218" i="1"/>
  <c r="J9218" i="1" s="1"/>
  <c r="I9219" i="1"/>
  <c r="J9219" i="1" s="1"/>
  <c r="I9220" i="1"/>
  <c r="J9220" i="1" s="1"/>
  <c r="I9221" i="1"/>
  <c r="J9221" i="1" s="1"/>
  <c r="I9222" i="1"/>
  <c r="J9222" i="1" s="1"/>
  <c r="I9223" i="1"/>
  <c r="J9223" i="1" s="1"/>
  <c r="I9224" i="1"/>
  <c r="J9224" i="1" s="1"/>
  <c r="I9225" i="1"/>
  <c r="J9225" i="1" s="1"/>
  <c r="I9226" i="1"/>
  <c r="J9226" i="1" s="1"/>
  <c r="I9227" i="1"/>
  <c r="J9227" i="1" s="1"/>
  <c r="I9228" i="1"/>
  <c r="J9228" i="1" s="1"/>
  <c r="I9229" i="1"/>
  <c r="J9229" i="1" s="1"/>
  <c r="I9230" i="1"/>
  <c r="J9230" i="1" s="1"/>
  <c r="I9231" i="1"/>
  <c r="J9231" i="1" s="1"/>
  <c r="I9232" i="1"/>
  <c r="J9232" i="1" s="1"/>
  <c r="I9233" i="1"/>
  <c r="J9233" i="1" s="1"/>
  <c r="I9234" i="1"/>
  <c r="J9234" i="1" s="1"/>
  <c r="I9235" i="1"/>
  <c r="J9235" i="1" s="1"/>
  <c r="I9236" i="1"/>
  <c r="J9236" i="1" s="1"/>
  <c r="I9237" i="1"/>
  <c r="J9237" i="1" s="1"/>
  <c r="I9238" i="1"/>
  <c r="J9238" i="1" s="1"/>
  <c r="I9239" i="1"/>
  <c r="J9239" i="1" s="1"/>
  <c r="I9240" i="1"/>
  <c r="J9240" i="1" s="1"/>
  <c r="I9241" i="1"/>
  <c r="J9241" i="1" s="1"/>
  <c r="I9242" i="1"/>
  <c r="J9242" i="1" s="1"/>
  <c r="I9243" i="1"/>
  <c r="J9243" i="1" s="1"/>
  <c r="I9244" i="1"/>
  <c r="J9244" i="1" s="1"/>
  <c r="I9245" i="1"/>
  <c r="J9245" i="1" s="1"/>
  <c r="I9246" i="1"/>
  <c r="J9246" i="1" s="1"/>
  <c r="I9247" i="1"/>
  <c r="J9247" i="1" s="1"/>
  <c r="I9248" i="1"/>
  <c r="J9248" i="1" s="1"/>
  <c r="I9249" i="1"/>
  <c r="J9249" i="1" s="1"/>
  <c r="I9250" i="1"/>
  <c r="J9250" i="1" s="1"/>
  <c r="I9251" i="1"/>
  <c r="J9251" i="1" s="1"/>
  <c r="I9252" i="1"/>
  <c r="J9252" i="1" s="1"/>
  <c r="I9253" i="1"/>
  <c r="J9253" i="1" s="1"/>
  <c r="I9254" i="1"/>
  <c r="J9254" i="1" s="1"/>
  <c r="I9255" i="1"/>
  <c r="J9255" i="1" s="1"/>
  <c r="I9256" i="1"/>
  <c r="J9256" i="1" s="1"/>
  <c r="I9257" i="1"/>
  <c r="J9257" i="1" s="1"/>
  <c r="I9258" i="1"/>
  <c r="J9258" i="1" s="1"/>
  <c r="I9259" i="1"/>
  <c r="J9259" i="1" s="1"/>
  <c r="I9260" i="1"/>
  <c r="J9260" i="1" s="1"/>
  <c r="I9261" i="1"/>
  <c r="J9261" i="1" s="1"/>
  <c r="I9262" i="1"/>
  <c r="J9262" i="1" s="1"/>
  <c r="I9263" i="1"/>
  <c r="J9263" i="1" s="1"/>
  <c r="I9264" i="1"/>
  <c r="J9264" i="1" s="1"/>
  <c r="I9265" i="1"/>
  <c r="J9265" i="1" s="1"/>
  <c r="I9266" i="1"/>
  <c r="J9266" i="1" s="1"/>
  <c r="I9267" i="1"/>
  <c r="J9267" i="1" s="1"/>
  <c r="I9268" i="1"/>
  <c r="J9268" i="1" s="1"/>
  <c r="I9269" i="1"/>
  <c r="J9269" i="1" s="1"/>
  <c r="I9270" i="1"/>
  <c r="J9270" i="1" s="1"/>
  <c r="I9271" i="1"/>
  <c r="J9271" i="1" s="1"/>
  <c r="I9272" i="1"/>
  <c r="J9272" i="1" s="1"/>
  <c r="I9273" i="1"/>
  <c r="J9273" i="1" s="1"/>
  <c r="I9274" i="1"/>
  <c r="J9274" i="1" s="1"/>
  <c r="I9275" i="1"/>
  <c r="J9275" i="1" s="1"/>
  <c r="I9276" i="1"/>
  <c r="J9276" i="1" s="1"/>
  <c r="I9277" i="1"/>
  <c r="J9277" i="1" s="1"/>
  <c r="I9278" i="1"/>
  <c r="J9278" i="1" s="1"/>
  <c r="I9279" i="1"/>
  <c r="J9279" i="1" s="1"/>
  <c r="I9280" i="1"/>
  <c r="J9280" i="1" s="1"/>
  <c r="I9281" i="1"/>
  <c r="J9281" i="1" s="1"/>
  <c r="I9282" i="1"/>
  <c r="J9282" i="1" s="1"/>
  <c r="I9283" i="1"/>
  <c r="J9283" i="1" s="1"/>
  <c r="I9284" i="1"/>
  <c r="J9284" i="1" s="1"/>
  <c r="I9285" i="1"/>
  <c r="J9285" i="1" s="1"/>
  <c r="I9286" i="1"/>
  <c r="J9286" i="1" s="1"/>
  <c r="I9287" i="1"/>
  <c r="J9287" i="1" s="1"/>
  <c r="I9288" i="1"/>
  <c r="J9288" i="1" s="1"/>
  <c r="I9289" i="1"/>
  <c r="J9289" i="1" s="1"/>
  <c r="I9290" i="1"/>
  <c r="J9290" i="1" s="1"/>
  <c r="I9291" i="1"/>
  <c r="J9291" i="1" s="1"/>
  <c r="I9292" i="1"/>
  <c r="J9292" i="1" s="1"/>
  <c r="I9293" i="1"/>
  <c r="J9293" i="1" s="1"/>
  <c r="I9294" i="1"/>
  <c r="J9294" i="1" s="1"/>
  <c r="I9295" i="1"/>
  <c r="J9295" i="1" s="1"/>
  <c r="I9296" i="1"/>
  <c r="J9296" i="1" s="1"/>
  <c r="I9297" i="1"/>
  <c r="J9297" i="1" s="1"/>
  <c r="I9298" i="1"/>
  <c r="J9298" i="1" s="1"/>
  <c r="I9299" i="1"/>
  <c r="J9299" i="1" s="1"/>
  <c r="I9300" i="1"/>
  <c r="J9300" i="1" s="1"/>
  <c r="I9301" i="1"/>
  <c r="J9301" i="1" s="1"/>
  <c r="I9302" i="1"/>
  <c r="J9302" i="1" s="1"/>
  <c r="I9303" i="1"/>
  <c r="J9303" i="1" s="1"/>
  <c r="I9304" i="1"/>
  <c r="J9304" i="1" s="1"/>
  <c r="I9305" i="1"/>
  <c r="J9305" i="1" s="1"/>
  <c r="I9306" i="1"/>
  <c r="J9306" i="1" s="1"/>
  <c r="I9307" i="1"/>
  <c r="J9307" i="1" s="1"/>
  <c r="I9308" i="1"/>
  <c r="J9308" i="1" s="1"/>
  <c r="I9309" i="1"/>
  <c r="J9309" i="1" s="1"/>
  <c r="I9310" i="1"/>
  <c r="J9310" i="1" s="1"/>
  <c r="I9311" i="1"/>
  <c r="J9311" i="1" s="1"/>
  <c r="I9312" i="1"/>
  <c r="J9312" i="1" s="1"/>
  <c r="I9313" i="1"/>
  <c r="J9313" i="1" s="1"/>
  <c r="I9314" i="1"/>
  <c r="J9314" i="1" s="1"/>
  <c r="I9315" i="1"/>
  <c r="J9315" i="1" s="1"/>
  <c r="I9316" i="1"/>
  <c r="J9316" i="1" s="1"/>
  <c r="I9317" i="1"/>
  <c r="J9317" i="1" s="1"/>
  <c r="I9318" i="1"/>
  <c r="J9318" i="1" s="1"/>
  <c r="I9319" i="1"/>
  <c r="J9319" i="1" s="1"/>
  <c r="I9320" i="1"/>
  <c r="J9320" i="1" s="1"/>
  <c r="I9321" i="1"/>
  <c r="J9321" i="1" s="1"/>
  <c r="I9322" i="1"/>
  <c r="J9322" i="1" s="1"/>
  <c r="I9323" i="1"/>
  <c r="J9323" i="1" s="1"/>
  <c r="I9324" i="1"/>
  <c r="J9324" i="1" s="1"/>
  <c r="I9325" i="1"/>
  <c r="J9325" i="1" s="1"/>
  <c r="I9326" i="1"/>
  <c r="J9326" i="1" s="1"/>
  <c r="I9327" i="1"/>
  <c r="J9327" i="1" s="1"/>
  <c r="I9328" i="1"/>
  <c r="J9328" i="1" s="1"/>
  <c r="I9329" i="1"/>
  <c r="J9329" i="1" s="1"/>
  <c r="I9330" i="1"/>
  <c r="J9330" i="1" s="1"/>
  <c r="I9331" i="1"/>
  <c r="J9331" i="1" s="1"/>
  <c r="I9332" i="1"/>
  <c r="J9332" i="1" s="1"/>
  <c r="I9333" i="1"/>
  <c r="J9333" i="1" s="1"/>
  <c r="I9334" i="1"/>
  <c r="J9334" i="1" s="1"/>
  <c r="I9335" i="1"/>
  <c r="J9335" i="1" s="1"/>
  <c r="I9336" i="1"/>
  <c r="J9336" i="1" s="1"/>
  <c r="I9337" i="1"/>
  <c r="J9337" i="1" s="1"/>
  <c r="I9338" i="1"/>
  <c r="J9338" i="1" s="1"/>
  <c r="I9339" i="1"/>
  <c r="J9339" i="1" s="1"/>
  <c r="I9340" i="1"/>
  <c r="J9340" i="1" s="1"/>
  <c r="I9341" i="1"/>
  <c r="J9341" i="1" s="1"/>
  <c r="I9342" i="1"/>
  <c r="J9342" i="1" s="1"/>
  <c r="I9343" i="1"/>
  <c r="J9343" i="1" s="1"/>
  <c r="I9344" i="1"/>
  <c r="J9344" i="1" s="1"/>
  <c r="I9345" i="1"/>
  <c r="J9345" i="1" s="1"/>
  <c r="I9346" i="1"/>
  <c r="J9346" i="1" s="1"/>
  <c r="I9347" i="1"/>
  <c r="J9347" i="1" s="1"/>
  <c r="I9348" i="1"/>
  <c r="J9348" i="1" s="1"/>
  <c r="I9349" i="1"/>
  <c r="J9349" i="1" s="1"/>
  <c r="I9350" i="1"/>
  <c r="J9350" i="1" s="1"/>
  <c r="I9351" i="1"/>
  <c r="J9351" i="1" s="1"/>
  <c r="I9352" i="1"/>
  <c r="J9352" i="1" s="1"/>
  <c r="I9353" i="1"/>
  <c r="J9353" i="1" s="1"/>
  <c r="I9354" i="1"/>
  <c r="J9354" i="1" s="1"/>
  <c r="I9355" i="1"/>
  <c r="J9355" i="1" s="1"/>
  <c r="I9356" i="1"/>
  <c r="J9356" i="1" s="1"/>
  <c r="I9357" i="1"/>
  <c r="J9357" i="1" s="1"/>
  <c r="I9358" i="1"/>
  <c r="J9358" i="1" s="1"/>
  <c r="I9359" i="1"/>
  <c r="J9359" i="1" s="1"/>
  <c r="I9360" i="1"/>
  <c r="J9360" i="1" s="1"/>
  <c r="I9361" i="1"/>
  <c r="J9361" i="1" s="1"/>
  <c r="I9362" i="1"/>
  <c r="J9362" i="1" s="1"/>
  <c r="I9363" i="1"/>
  <c r="J9363" i="1" s="1"/>
  <c r="I9364" i="1"/>
  <c r="J9364" i="1" s="1"/>
  <c r="I9365" i="1"/>
  <c r="J9365" i="1" s="1"/>
  <c r="I9366" i="1"/>
  <c r="J9366" i="1" s="1"/>
  <c r="I9367" i="1"/>
  <c r="J9367" i="1" s="1"/>
  <c r="I9368" i="1"/>
  <c r="J9368" i="1" s="1"/>
  <c r="I9369" i="1"/>
  <c r="J9369" i="1" s="1"/>
  <c r="I9370" i="1"/>
  <c r="J9370" i="1" s="1"/>
  <c r="I9371" i="1"/>
  <c r="J9371" i="1" s="1"/>
  <c r="I9372" i="1"/>
  <c r="J9372" i="1" s="1"/>
  <c r="I9373" i="1"/>
  <c r="J9373" i="1" s="1"/>
  <c r="I9374" i="1"/>
  <c r="J9374" i="1" s="1"/>
  <c r="I9375" i="1"/>
  <c r="J9375" i="1" s="1"/>
  <c r="I9376" i="1"/>
  <c r="J9376" i="1" s="1"/>
  <c r="I9377" i="1"/>
  <c r="J9377" i="1" s="1"/>
  <c r="I9378" i="1"/>
  <c r="J9378" i="1" s="1"/>
  <c r="I9379" i="1"/>
  <c r="J9379" i="1" s="1"/>
  <c r="I9380" i="1"/>
  <c r="J9380" i="1" s="1"/>
  <c r="I9381" i="1"/>
  <c r="J9381" i="1" s="1"/>
  <c r="I9382" i="1"/>
  <c r="J9382" i="1" s="1"/>
  <c r="I9383" i="1"/>
  <c r="J9383" i="1" s="1"/>
  <c r="I9384" i="1"/>
  <c r="J9384" i="1" s="1"/>
  <c r="I9385" i="1"/>
  <c r="J9385" i="1" s="1"/>
  <c r="I9386" i="1"/>
  <c r="J9386" i="1" s="1"/>
  <c r="I9387" i="1"/>
  <c r="J9387" i="1" s="1"/>
  <c r="I9388" i="1"/>
  <c r="J9388" i="1" s="1"/>
  <c r="I9389" i="1"/>
  <c r="J9389" i="1" s="1"/>
  <c r="I9390" i="1"/>
  <c r="J9390" i="1" s="1"/>
  <c r="I9391" i="1"/>
  <c r="J9391" i="1" s="1"/>
  <c r="I9392" i="1"/>
  <c r="J9392" i="1" s="1"/>
  <c r="I9393" i="1"/>
  <c r="J9393" i="1" s="1"/>
  <c r="I9394" i="1"/>
  <c r="J9394" i="1" s="1"/>
  <c r="I9395" i="1"/>
  <c r="J9395" i="1" s="1"/>
  <c r="I9396" i="1"/>
  <c r="J9396" i="1" s="1"/>
  <c r="I9397" i="1"/>
  <c r="J9397" i="1" s="1"/>
  <c r="I9398" i="1"/>
  <c r="J9398" i="1" s="1"/>
  <c r="I9399" i="1"/>
  <c r="J9399" i="1" s="1"/>
  <c r="I9400" i="1"/>
  <c r="J9400" i="1" s="1"/>
  <c r="I9401" i="1"/>
  <c r="J9401" i="1" s="1"/>
  <c r="I9402" i="1"/>
  <c r="J9402" i="1" s="1"/>
  <c r="I9403" i="1"/>
  <c r="J9403" i="1" s="1"/>
  <c r="I9404" i="1"/>
  <c r="J9404" i="1" s="1"/>
  <c r="I9405" i="1"/>
  <c r="J9405" i="1" s="1"/>
  <c r="I9406" i="1"/>
  <c r="J9406" i="1" s="1"/>
  <c r="I9407" i="1"/>
  <c r="J9407" i="1" s="1"/>
  <c r="I9408" i="1"/>
  <c r="J9408" i="1" s="1"/>
  <c r="I9409" i="1"/>
  <c r="J9409" i="1" s="1"/>
  <c r="I9410" i="1"/>
  <c r="J9410" i="1" s="1"/>
  <c r="I9411" i="1"/>
  <c r="J9411" i="1" s="1"/>
  <c r="I9412" i="1"/>
  <c r="J9412" i="1" s="1"/>
  <c r="I9413" i="1"/>
  <c r="J9413" i="1" s="1"/>
  <c r="I9414" i="1"/>
  <c r="J9414" i="1" s="1"/>
  <c r="I9415" i="1"/>
  <c r="J9415" i="1" s="1"/>
  <c r="I9416" i="1"/>
  <c r="J9416" i="1" s="1"/>
  <c r="I9417" i="1"/>
  <c r="J9417" i="1" s="1"/>
  <c r="I9418" i="1"/>
  <c r="J9418" i="1" s="1"/>
  <c r="I9419" i="1"/>
  <c r="J9419" i="1" s="1"/>
  <c r="I9420" i="1"/>
  <c r="J9420" i="1" s="1"/>
  <c r="I9421" i="1"/>
  <c r="J9421" i="1" s="1"/>
  <c r="I9422" i="1"/>
  <c r="J9422" i="1" s="1"/>
  <c r="I9423" i="1"/>
  <c r="J9423" i="1" s="1"/>
  <c r="I9424" i="1"/>
  <c r="J9424" i="1" s="1"/>
  <c r="I9425" i="1"/>
  <c r="J9425" i="1" s="1"/>
  <c r="I9426" i="1"/>
  <c r="J9426" i="1" s="1"/>
  <c r="I9427" i="1"/>
  <c r="J9427" i="1" s="1"/>
  <c r="I9428" i="1"/>
  <c r="J9428" i="1" s="1"/>
  <c r="I9429" i="1"/>
  <c r="J9429" i="1" s="1"/>
  <c r="I9430" i="1"/>
  <c r="J9430" i="1" s="1"/>
  <c r="I9431" i="1"/>
  <c r="J9431" i="1" s="1"/>
  <c r="I9432" i="1"/>
  <c r="J9432" i="1" s="1"/>
  <c r="I9433" i="1"/>
  <c r="J9433" i="1" s="1"/>
  <c r="I9434" i="1"/>
  <c r="J9434" i="1" s="1"/>
  <c r="I9435" i="1"/>
  <c r="J9435" i="1" s="1"/>
  <c r="I9436" i="1"/>
  <c r="J9436" i="1" s="1"/>
  <c r="I9437" i="1"/>
  <c r="J9437" i="1" s="1"/>
  <c r="I9438" i="1"/>
  <c r="J9438" i="1" s="1"/>
  <c r="I9439" i="1"/>
  <c r="J9439" i="1" s="1"/>
  <c r="I9440" i="1"/>
  <c r="J9440" i="1" s="1"/>
  <c r="I9441" i="1"/>
  <c r="J9441" i="1" s="1"/>
  <c r="I9442" i="1"/>
  <c r="J9442" i="1" s="1"/>
  <c r="I9443" i="1"/>
  <c r="J9443" i="1" s="1"/>
  <c r="I9444" i="1"/>
  <c r="J9444" i="1" s="1"/>
  <c r="I9445" i="1"/>
  <c r="J9445" i="1" s="1"/>
  <c r="I9446" i="1"/>
  <c r="J9446" i="1" s="1"/>
  <c r="I9447" i="1"/>
  <c r="J9447" i="1" s="1"/>
  <c r="I9448" i="1"/>
  <c r="J9448" i="1" s="1"/>
  <c r="I9449" i="1"/>
  <c r="J9449" i="1" s="1"/>
  <c r="I9450" i="1"/>
  <c r="J9450" i="1" s="1"/>
  <c r="I9451" i="1"/>
  <c r="J9451" i="1" s="1"/>
  <c r="I9452" i="1"/>
  <c r="J9452" i="1" s="1"/>
  <c r="I9453" i="1"/>
  <c r="J9453" i="1" s="1"/>
  <c r="I9454" i="1"/>
  <c r="J9454" i="1" s="1"/>
  <c r="I9455" i="1"/>
  <c r="J9455" i="1" s="1"/>
  <c r="I9456" i="1"/>
  <c r="J9456" i="1" s="1"/>
  <c r="I9457" i="1"/>
  <c r="J9457" i="1" s="1"/>
  <c r="I9458" i="1"/>
  <c r="J9458" i="1" s="1"/>
  <c r="I9459" i="1"/>
  <c r="J9459" i="1" s="1"/>
  <c r="I9460" i="1"/>
  <c r="J9460" i="1" s="1"/>
  <c r="I9461" i="1"/>
  <c r="J9461" i="1" s="1"/>
  <c r="I9462" i="1"/>
  <c r="J9462" i="1" s="1"/>
  <c r="I9463" i="1"/>
  <c r="J9463" i="1" s="1"/>
  <c r="I9464" i="1"/>
  <c r="J9464" i="1" s="1"/>
  <c r="I9465" i="1"/>
  <c r="J9465" i="1" s="1"/>
  <c r="I9466" i="1"/>
  <c r="J9466" i="1" s="1"/>
  <c r="I9467" i="1"/>
  <c r="J9467" i="1" s="1"/>
  <c r="I9468" i="1"/>
  <c r="J9468" i="1" s="1"/>
  <c r="I9469" i="1"/>
  <c r="J9469" i="1" s="1"/>
  <c r="I9470" i="1"/>
  <c r="J9470" i="1" s="1"/>
  <c r="I9471" i="1"/>
  <c r="J9471" i="1" s="1"/>
  <c r="I9472" i="1"/>
  <c r="J9472" i="1" s="1"/>
  <c r="I9473" i="1"/>
  <c r="J9473" i="1" s="1"/>
  <c r="I9474" i="1"/>
  <c r="J9474" i="1" s="1"/>
  <c r="I9475" i="1"/>
  <c r="J9475" i="1" s="1"/>
  <c r="I9476" i="1"/>
  <c r="J9476" i="1" s="1"/>
  <c r="I9477" i="1"/>
  <c r="J9477" i="1" s="1"/>
  <c r="I9478" i="1"/>
  <c r="J9478" i="1" s="1"/>
  <c r="I9479" i="1"/>
  <c r="J9479" i="1" s="1"/>
  <c r="I9480" i="1"/>
  <c r="J9480" i="1" s="1"/>
  <c r="I9481" i="1"/>
  <c r="J9481" i="1" s="1"/>
  <c r="I9482" i="1"/>
  <c r="J9482" i="1" s="1"/>
  <c r="I9483" i="1"/>
  <c r="J9483" i="1" s="1"/>
  <c r="I9484" i="1"/>
  <c r="J9484" i="1" s="1"/>
  <c r="I9485" i="1"/>
  <c r="J9485" i="1" s="1"/>
  <c r="I9486" i="1"/>
  <c r="J9486" i="1" s="1"/>
  <c r="I9487" i="1"/>
  <c r="J9487" i="1" s="1"/>
  <c r="I9488" i="1"/>
  <c r="J9488" i="1" s="1"/>
  <c r="I9489" i="1"/>
  <c r="J9489" i="1" s="1"/>
  <c r="I9490" i="1"/>
  <c r="J9490" i="1" s="1"/>
  <c r="I9491" i="1"/>
  <c r="J9491" i="1" s="1"/>
  <c r="I9492" i="1"/>
  <c r="J9492" i="1" s="1"/>
  <c r="I9493" i="1"/>
  <c r="J9493" i="1" s="1"/>
  <c r="I9494" i="1"/>
  <c r="J9494" i="1" s="1"/>
  <c r="I9495" i="1"/>
  <c r="J9495" i="1" s="1"/>
  <c r="I9496" i="1"/>
  <c r="J9496" i="1" s="1"/>
  <c r="I9497" i="1"/>
  <c r="J9497" i="1" s="1"/>
  <c r="I9498" i="1"/>
  <c r="J9498" i="1" s="1"/>
  <c r="I9499" i="1"/>
  <c r="J9499" i="1" s="1"/>
  <c r="I9500" i="1"/>
  <c r="J9500" i="1" s="1"/>
  <c r="I9501" i="1"/>
  <c r="J9501" i="1" s="1"/>
  <c r="I9502" i="1"/>
  <c r="J9502" i="1" s="1"/>
  <c r="I9503" i="1"/>
  <c r="J9503" i="1" s="1"/>
  <c r="I9504" i="1"/>
  <c r="J9504" i="1" s="1"/>
  <c r="I9505" i="1"/>
  <c r="J9505" i="1" s="1"/>
  <c r="I9506" i="1"/>
  <c r="J9506" i="1" s="1"/>
  <c r="I9507" i="1"/>
  <c r="J9507" i="1" s="1"/>
  <c r="I9508" i="1"/>
  <c r="J9508" i="1" s="1"/>
  <c r="I9509" i="1"/>
  <c r="J9509" i="1" s="1"/>
  <c r="I9510" i="1"/>
  <c r="J9510" i="1" s="1"/>
  <c r="I9511" i="1"/>
  <c r="J9511" i="1" s="1"/>
  <c r="I9512" i="1"/>
  <c r="J9512" i="1" s="1"/>
  <c r="I9513" i="1"/>
  <c r="J9513" i="1" s="1"/>
  <c r="I9514" i="1"/>
  <c r="J9514" i="1" s="1"/>
  <c r="I9515" i="1"/>
  <c r="J9515" i="1" s="1"/>
  <c r="I9516" i="1"/>
  <c r="J9516" i="1" s="1"/>
  <c r="I9517" i="1"/>
  <c r="J9517" i="1" s="1"/>
  <c r="I9518" i="1"/>
  <c r="J9518" i="1" s="1"/>
  <c r="I9519" i="1"/>
  <c r="J9519" i="1" s="1"/>
  <c r="I9520" i="1"/>
  <c r="J9520" i="1" s="1"/>
  <c r="I9521" i="1"/>
  <c r="J9521" i="1" s="1"/>
  <c r="I9522" i="1"/>
  <c r="J9522" i="1" s="1"/>
  <c r="I9523" i="1"/>
  <c r="J9523" i="1" s="1"/>
  <c r="I9524" i="1"/>
  <c r="J9524" i="1" s="1"/>
  <c r="I9525" i="1"/>
  <c r="J9525" i="1" s="1"/>
  <c r="I9526" i="1"/>
  <c r="J9526" i="1" s="1"/>
  <c r="I9527" i="1"/>
  <c r="J9527" i="1" s="1"/>
  <c r="I9528" i="1"/>
  <c r="J9528" i="1" s="1"/>
  <c r="I9529" i="1"/>
  <c r="J9529" i="1" s="1"/>
  <c r="I9530" i="1"/>
  <c r="J9530" i="1" s="1"/>
  <c r="I9531" i="1"/>
  <c r="J9531" i="1" s="1"/>
  <c r="I9532" i="1"/>
  <c r="J9532" i="1" s="1"/>
  <c r="I9533" i="1"/>
  <c r="J9533" i="1" s="1"/>
  <c r="I9534" i="1"/>
  <c r="J9534" i="1" s="1"/>
  <c r="I9535" i="1"/>
  <c r="J9535" i="1" s="1"/>
  <c r="I9536" i="1"/>
  <c r="J9536" i="1" s="1"/>
  <c r="I9537" i="1"/>
  <c r="J9537" i="1" s="1"/>
  <c r="I9538" i="1"/>
  <c r="J9538" i="1" s="1"/>
  <c r="I9539" i="1"/>
  <c r="J9539" i="1" s="1"/>
  <c r="I9540" i="1"/>
  <c r="J9540" i="1" s="1"/>
  <c r="I9541" i="1"/>
  <c r="J9541" i="1" s="1"/>
  <c r="I9542" i="1"/>
  <c r="J9542" i="1" s="1"/>
  <c r="I9543" i="1"/>
  <c r="J9543" i="1" s="1"/>
  <c r="I9544" i="1"/>
  <c r="J9544" i="1" s="1"/>
  <c r="I9545" i="1"/>
  <c r="J9545" i="1" s="1"/>
  <c r="I9546" i="1"/>
  <c r="J9546" i="1" s="1"/>
  <c r="I9547" i="1"/>
  <c r="J9547" i="1" s="1"/>
  <c r="I9548" i="1"/>
  <c r="J9548" i="1" s="1"/>
  <c r="I9549" i="1"/>
  <c r="J9549" i="1" s="1"/>
  <c r="I9550" i="1"/>
  <c r="J9550" i="1" s="1"/>
  <c r="I9551" i="1"/>
  <c r="J9551" i="1" s="1"/>
  <c r="I9552" i="1"/>
  <c r="J9552" i="1" s="1"/>
  <c r="I9553" i="1"/>
  <c r="J9553" i="1" s="1"/>
  <c r="I9554" i="1"/>
  <c r="J9554" i="1" s="1"/>
  <c r="I9555" i="1"/>
  <c r="J9555" i="1" s="1"/>
  <c r="I9556" i="1"/>
  <c r="J9556" i="1" s="1"/>
  <c r="I9557" i="1"/>
  <c r="J9557" i="1" s="1"/>
  <c r="I9558" i="1"/>
  <c r="J9558" i="1" s="1"/>
  <c r="I9559" i="1"/>
  <c r="J9559" i="1" s="1"/>
  <c r="I9560" i="1"/>
  <c r="J9560" i="1" s="1"/>
  <c r="I9561" i="1"/>
  <c r="J9561" i="1" s="1"/>
  <c r="I9562" i="1"/>
  <c r="J9562" i="1" s="1"/>
  <c r="I9563" i="1"/>
  <c r="J9563" i="1" s="1"/>
  <c r="I9564" i="1"/>
  <c r="J9564" i="1" s="1"/>
  <c r="I9565" i="1"/>
  <c r="J9565" i="1" s="1"/>
  <c r="I9566" i="1"/>
  <c r="J9566" i="1" s="1"/>
  <c r="I9567" i="1"/>
  <c r="J9567" i="1" s="1"/>
  <c r="I9568" i="1"/>
  <c r="J9568" i="1" s="1"/>
  <c r="I9569" i="1"/>
  <c r="J9569" i="1" s="1"/>
  <c r="I9570" i="1"/>
  <c r="J9570" i="1" s="1"/>
  <c r="I9571" i="1"/>
  <c r="J9571" i="1" s="1"/>
  <c r="I9572" i="1"/>
  <c r="J9572" i="1" s="1"/>
  <c r="I9573" i="1"/>
  <c r="J9573" i="1" s="1"/>
  <c r="I9574" i="1"/>
  <c r="J9574" i="1" s="1"/>
  <c r="I9575" i="1"/>
  <c r="J9575" i="1" s="1"/>
  <c r="I9576" i="1"/>
  <c r="J9576" i="1" s="1"/>
  <c r="I9577" i="1"/>
  <c r="J9577" i="1" s="1"/>
  <c r="I9578" i="1"/>
  <c r="J9578" i="1" s="1"/>
  <c r="I9579" i="1"/>
  <c r="J9579" i="1" s="1"/>
  <c r="I9580" i="1"/>
  <c r="J9580" i="1" s="1"/>
  <c r="I9581" i="1"/>
  <c r="J9581" i="1" s="1"/>
  <c r="I9582" i="1"/>
  <c r="J9582" i="1" s="1"/>
  <c r="I9583" i="1"/>
  <c r="J9583" i="1" s="1"/>
  <c r="I9584" i="1"/>
  <c r="J9584" i="1" s="1"/>
  <c r="I9585" i="1"/>
  <c r="J9585" i="1" s="1"/>
  <c r="I9586" i="1"/>
  <c r="J9586" i="1" s="1"/>
  <c r="I9587" i="1"/>
  <c r="J9587" i="1" s="1"/>
  <c r="I9588" i="1"/>
  <c r="J9588" i="1" s="1"/>
  <c r="I9589" i="1"/>
  <c r="J9589" i="1" s="1"/>
  <c r="I9590" i="1"/>
  <c r="J9590" i="1" s="1"/>
  <c r="I9591" i="1"/>
  <c r="J9591" i="1" s="1"/>
  <c r="I9592" i="1"/>
  <c r="J9592" i="1" s="1"/>
  <c r="I9593" i="1"/>
  <c r="J9593" i="1" s="1"/>
  <c r="I9594" i="1"/>
  <c r="J9594" i="1" s="1"/>
  <c r="I9595" i="1"/>
  <c r="J9595" i="1" s="1"/>
  <c r="I9596" i="1"/>
  <c r="J9596" i="1" s="1"/>
  <c r="I9597" i="1"/>
  <c r="J9597" i="1" s="1"/>
  <c r="I9598" i="1"/>
  <c r="J9598" i="1" s="1"/>
  <c r="I9599" i="1"/>
  <c r="J9599" i="1" s="1"/>
  <c r="I9600" i="1"/>
  <c r="J9600" i="1" s="1"/>
  <c r="I9601" i="1"/>
  <c r="J9601" i="1" s="1"/>
  <c r="I9602" i="1"/>
  <c r="J9602" i="1" s="1"/>
  <c r="I9603" i="1"/>
  <c r="J9603" i="1" s="1"/>
  <c r="I9604" i="1"/>
  <c r="J9604" i="1" s="1"/>
  <c r="I9605" i="1"/>
  <c r="J9605" i="1" s="1"/>
  <c r="I9606" i="1"/>
  <c r="J9606" i="1" s="1"/>
  <c r="I9607" i="1"/>
  <c r="J9607" i="1" s="1"/>
  <c r="I9608" i="1"/>
  <c r="J9608" i="1" s="1"/>
  <c r="I9609" i="1"/>
  <c r="J9609" i="1" s="1"/>
  <c r="I9610" i="1"/>
  <c r="J9610" i="1" s="1"/>
  <c r="I9611" i="1"/>
  <c r="J9611" i="1" s="1"/>
  <c r="I9612" i="1"/>
  <c r="J9612" i="1" s="1"/>
  <c r="I9613" i="1"/>
  <c r="J9613" i="1" s="1"/>
  <c r="I9614" i="1"/>
  <c r="J9614" i="1" s="1"/>
  <c r="I9615" i="1"/>
  <c r="J9615" i="1" s="1"/>
  <c r="I9616" i="1"/>
  <c r="J9616" i="1" s="1"/>
  <c r="I9617" i="1"/>
  <c r="J9617" i="1" s="1"/>
  <c r="I9618" i="1"/>
  <c r="J9618" i="1" s="1"/>
  <c r="I9619" i="1"/>
  <c r="J9619" i="1" s="1"/>
  <c r="I9620" i="1"/>
  <c r="J9620" i="1" s="1"/>
  <c r="I9621" i="1"/>
  <c r="J9621" i="1" s="1"/>
  <c r="I9622" i="1"/>
  <c r="J9622" i="1" s="1"/>
  <c r="I9623" i="1"/>
  <c r="J9623" i="1" s="1"/>
  <c r="I9624" i="1"/>
  <c r="J9624" i="1" s="1"/>
  <c r="I9625" i="1"/>
  <c r="J9625" i="1" s="1"/>
  <c r="I9626" i="1"/>
  <c r="J9626" i="1" s="1"/>
  <c r="I9627" i="1"/>
  <c r="J9627" i="1" s="1"/>
  <c r="I9628" i="1"/>
  <c r="J9628" i="1" s="1"/>
  <c r="I9629" i="1"/>
  <c r="J9629" i="1" s="1"/>
  <c r="I9630" i="1"/>
  <c r="J9630" i="1" s="1"/>
  <c r="I9631" i="1"/>
  <c r="J9631" i="1" s="1"/>
  <c r="I9632" i="1"/>
  <c r="J9632" i="1" s="1"/>
  <c r="I9633" i="1"/>
  <c r="J9633" i="1" s="1"/>
  <c r="I9634" i="1"/>
  <c r="J9634" i="1" s="1"/>
  <c r="I9635" i="1"/>
  <c r="J9635" i="1" s="1"/>
  <c r="I9636" i="1"/>
  <c r="J9636" i="1" s="1"/>
  <c r="I9637" i="1"/>
  <c r="J9637" i="1" s="1"/>
  <c r="I9638" i="1"/>
  <c r="J9638" i="1" s="1"/>
  <c r="I9639" i="1"/>
  <c r="J9639" i="1" s="1"/>
  <c r="I9640" i="1"/>
  <c r="J9640" i="1" s="1"/>
  <c r="I9641" i="1"/>
  <c r="J9641" i="1" s="1"/>
  <c r="I9642" i="1"/>
  <c r="J9642" i="1" s="1"/>
  <c r="I9643" i="1"/>
  <c r="J9643" i="1" s="1"/>
  <c r="I9644" i="1"/>
  <c r="J9644" i="1" s="1"/>
  <c r="I9645" i="1"/>
  <c r="J9645" i="1" s="1"/>
  <c r="I9646" i="1"/>
  <c r="J9646" i="1" s="1"/>
  <c r="I9647" i="1"/>
  <c r="J9647" i="1" s="1"/>
  <c r="I9648" i="1"/>
  <c r="J9648" i="1" s="1"/>
  <c r="I9649" i="1"/>
  <c r="J9649" i="1" s="1"/>
  <c r="I9650" i="1"/>
  <c r="J9650" i="1" s="1"/>
  <c r="I9651" i="1"/>
  <c r="J9651" i="1" s="1"/>
  <c r="I9652" i="1"/>
  <c r="J9652" i="1" s="1"/>
  <c r="I9653" i="1"/>
  <c r="J9653" i="1" s="1"/>
  <c r="I9654" i="1"/>
  <c r="J9654" i="1" s="1"/>
  <c r="I9655" i="1"/>
  <c r="J9655" i="1" s="1"/>
  <c r="I9656" i="1"/>
  <c r="J9656" i="1" s="1"/>
  <c r="I9657" i="1"/>
  <c r="J9657" i="1" s="1"/>
  <c r="I9658" i="1"/>
  <c r="J9658" i="1" s="1"/>
  <c r="I9659" i="1"/>
  <c r="J9659" i="1" s="1"/>
  <c r="I9660" i="1"/>
  <c r="J9660" i="1" s="1"/>
  <c r="I9661" i="1"/>
  <c r="J9661" i="1" s="1"/>
  <c r="I9662" i="1"/>
  <c r="J9662" i="1" s="1"/>
  <c r="I9663" i="1"/>
  <c r="J9663" i="1" s="1"/>
  <c r="I9664" i="1"/>
  <c r="J9664" i="1" s="1"/>
  <c r="I9665" i="1"/>
  <c r="J9665" i="1" s="1"/>
  <c r="I9666" i="1"/>
  <c r="J9666" i="1" s="1"/>
  <c r="I9667" i="1"/>
  <c r="J9667" i="1" s="1"/>
  <c r="I9668" i="1"/>
  <c r="J9668" i="1" s="1"/>
  <c r="I9669" i="1"/>
  <c r="J9669" i="1" s="1"/>
  <c r="I9670" i="1"/>
  <c r="J9670" i="1" s="1"/>
  <c r="I9671" i="1"/>
  <c r="J9671" i="1" s="1"/>
  <c r="I9672" i="1"/>
  <c r="J9672" i="1" s="1"/>
  <c r="I9673" i="1"/>
  <c r="J9673" i="1" s="1"/>
  <c r="I9674" i="1"/>
  <c r="J9674" i="1" s="1"/>
  <c r="I9675" i="1"/>
  <c r="J9675" i="1" s="1"/>
  <c r="I9676" i="1"/>
  <c r="J9676" i="1" s="1"/>
  <c r="I9677" i="1"/>
  <c r="J9677" i="1" s="1"/>
  <c r="I9678" i="1"/>
  <c r="J9678" i="1" s="1"/>
  <c r="I9679" i="1"/>
  <c r="J9679" i="1" s="1"/>
  <c r="I9680" i="1"/>
  <c r="J9680" i="1" s="1"/>
  <c r="I9681" i="1"/>
  <c r="J9681" i="1" s="1"/>
  <c r="I9682" i="1"/>
  <c r="J9682" i="1" s="1"/>
  <c r="I9683" i="1"/>
  <c r="J9683" i="1" s="1"/>
  <c r="I9684" i="1"/>
  <c r="J9684" i="1" s="1"/>
  <c r="I9685" i="1"/>
  <c r="J9685" i="1" s="1"/>
  <c r="I9686" i="1"/>
  <c r="J9686" i="1" s="1"/>
  <c r="I9687" i="1"/>
  <c r="J9687" i="1" s="1"/>
  <c r="I9688" i="1"/>
  <c r="J9688" i="1" s="1"/>
  <c r="I9689" i="1"/>
  <c r="J9689" i="1" s="1"/>
  <c r="I9690" i="1"/>
  <c r="J9690" i="1" s="1"/>
  <c r="I9691" i="1"/>
  <c r="J9691" i="1" s="1"/>
  <c r="I9692" i="1"/>
  <c r="J9692" i="1" s="1"/>
  <c r="I9693" i="1"/>
  <c r="J9693" i="1" s="1"/>
  <c r="I9694" i="1"/>
  <c r="J9694" i="1" s="1"/>
  <c r="I9695" i="1"/>
  <c r="J9695" i="1" s="1"/>
  <c r="I9696" i="1"/>
  <c r="J9696" i="1" s="1"/>
  <c r="I9697" i="1"/>
  <c r="J9697" i="1" s="1"/>
  <c r="I9698" i="1"/>
  <c r="J9698" i="1" s="1"/>
  <c r="I9699" i="1"/>
  <c r="J9699" i="1" s="1"/>
  <c r="I9700" i="1"/>
  <c r="J9700" i="1" s="1"/>
  <c r="I9701" i="1"/>
  <c r="J9701" i="1" s="1"/>
  <c r="I9702" i="1"/>
  <c r="J9702" i="1" s="1"/>
  <c r="I9703" i="1"/>
  <c r="J9703" i="1" s="1"/>
  <c r="I9704" i="1"/>
  <c r="J9704" i="1" s="1"/>
  <c r="I9705" i="1"/>
  <c r="J9705" i="1" s="1"/>
  <c r="I9706" i="1"/>
  <c r="J9706" i="1" s="1"/>
  <c r="I9707" i="1"/>
  <c r="J9707" i="1" s="1"/>
  <c r="I9708" i="1"/>
  <c r="J9708" i="1" s="1"/>
  <c r="I9709" i="1"/>
  <c r="J9709" i="1" s="1"/>
  <c r="I9710" i="1"/>
  <c r="J9710" i="1" s="1"/>
  <c r="I9711" i="1"/>
  <c r="J9711" i="1" s="1"/>
  <c r="I9712" i="1"/>
  <c r="J9712" i="1" s="1"/>
  <c r="I9713" i="1"/>
  <c r="J9713" i="1" s="1"/>
  <c r="I9714" i="1"/>
  <c r="J9714" i="1" s="1"/>
  <c r="I9715" i="1"/>
  <c r="J9715" i="1" s="1"/>
  <c r="I9716" i="1"/>
  <c r="J9716" i="1" s="1"/>
  <c r="I9717" i="1"/>
  <c r="J9717" i="1" s="1"/>
  <c r="I9718" i="1"/>
  <c r="J9718" i="1" s="1"/>
  <c r="I9719" i="1"/>
  <c r="J9719" i="1" s="1"/>
  <c r="I9720" i="1"/>
  <c r="J9720" i="1" s="1"/>
  <c r="I9721" i="1"/>
  <c r="J9721" i="1" s="1"/>
  <c r="I9722" i="1"/>
  <c r="J9722" i="1" s="1"/>
  <c r="I9723" i="1"/>
  <c r="J9723" i="1" s="1"/>
  <c r="I9724" i="1"/>
  <c r="J9724" i="1" s="1"/>
  <c r="I9725" i="1"/>
  <c r="J9725" i="1" s="1"/>
  <c r="I9726" i="1"/>
  <c r="J9726" i="1" s="1"/>
  <c r="I9727" i="1"/>
  <c r="J9727" i="1" s="1"/>
  <c r="I9728" i="1"/>
  <c r="J9728" i="1" s="1"/>
  <c r="I9729" i="1"/>
  <c r="J9729" i="1" s="1"/>
  <c r="I9730" i="1"/>
  <c r="J9730" i="1" s="1"/>
  <c r="I9731" i="1"/>
  <c r="J9731" i="1" s="1"/>
  <c r="I9732" i="1"/>
  <c r="J9732" i="1" s="1"/>
  <c r="I9733" i="1"/>
  <c r="J9733" i="1" s="1"/>
  <c r="I9734" i="1"/>
  <c r="J9734" i="1" s="1"/>
  <c r="I9735" i="1"/>
  <c r="J9735" i="1" s="1"/>
  <c r="I9736" i="1"/>
  <c r="J9736" i="1" s="1"/>
  <c r="I9737" i="1"/>
  <c r="J9737" i="1" s="1"/>
  <c r="I9738" i="1"/>
  <c r="J9738" i="1" s="1"/>
  <c r="I9739" i="1"/>
  <c r="J9739" i="1" s="1"/>
  <c r="I9740" i="1"/>
  <c r="J9740" i="1" s="1"/>
  <c r="I9741" i="1"/>
  <c r="J9741" i="1" s="1"/>
  <c r="I9742" i="1"/>
  <c r="J9742" i="1" s="1"/>
  <c r="I9743" i="1"/>
  <c r="J9743" i="1" s="1"/>
  <c r="I9744" i="1"/>
  <c r="J9744" i="1" s="1"/>
  <c r="I9745" i="1"/>
  <c r="J9745" i="1" s="1"/>
  <c r="I9746" i="1"/>
  <c r="J9746" i="1" s="1"/>
  <c r="I9747" i="1"/>
  <c r="J9747" i="1" s="1"/>
  <c r="I9748" i="1"/>
  <c r="J9748" i="1" s="1"/>
  <c r="I9749" i="1"/>
  <c r="J9749" i="1" s="1"/>
  <c r="I9750" i="1"/>
  <c r="J9750" i="1" s="1"/>
  <c r="I9751" i="1"/>
  <c r="J9751" i="1" s="1"/>
  <c r="I9752" i="1"/>
  <c r="J9752" i="1" s="1"/>
  <c r="I9753" i="1"/>
  <c r="J9753" i="1" s="1"/>
  <c r="I9754" i="1"/>
  <c r="J9754" i="1" s="1"/>
  <c r="I9755" i="1"/>
  <c r="J9755" i="1" s="1"/>
  <c r="I9756" i="1"/>
  <c r="J9756" i="1" s="1"/>
  <c r="I9757" i="1"/>
  <c r="J9757" i="1" s="1"/>
  <c r="I9758" i="1"/>
  <c r="J9758" i="1" s="1"/>
  <c r="I9759" i="1"/>
  <c r="J9759" i="1" s="1"/>
  <c r="I9760" i="1"/>
  <c r="J9760" i="1" s="1"/>
  <c r="I9761" i="1"/>
  <c r="J9761" i="1" s="1"/>
  <c r="I9762" i="1"/>
  <c r="J9762" i="1" s="1"/>
  <c r="I9763" i="1"/>
  <c r="J9763" i="1" s="1"/>
  <c r="I9764" i="1"/>
  <c r="J9764" i="1" s="1"/>
  <c r="I9765" i="1"/>
  <c r="J9765" i="1" s="1"/>
  <c r="I9766" i="1"/>
  <c r="J9766" i="1" s="1"/>
  <c r="I9767" i="1"/>
  <c r="J9767" i="1" s="1"/>
  <c r="I9768" i="1"/>
  <c r="J9768" i="1" s="1"/>
  <c r="I9769" i="1"/>
  <c r="J9769" i="1" s="1"/>
  <c r="I9770" i="1"/>
  <c r="J9770" i="1" s="1"/>
  <c r="I9771" i="1"/>
  <c r="J9771" i="1" s="1"/>
  <c r="I9772" i="1"/>
  <c r="J9772" i="1" s="1"/>
  <c r="I9773" i="1"/>
  <c r="J9773" i="1" s="1"/>
  <c r="I9774" i="1"/>
  <c r="J9774" i="1" s="1"/>
  <c r="I9775" i="1"/>
  <c r="J9775" i="1" s="1"/>
  <c r="I9776" i="1"/>
  <c r="J9776" i="1" s="1"/>
  <c r="I9777" i="1"/>
  <c r="J9777" i="1" s="1"/>
  <c r="I9778" i="1"/>
  <c r="J9778" i="1" s="1"/>
  <c r="I9779" i="1"/>
  <c r="J9779" i="1" s="1"/>
  <c r="I9780" i="1"/>
  <c r="J9780" i="1" s="1"/>
  <c r="I9781" i="1"/>
  <c r="J9781" i="1" s="1"/>
  <c r="I9782" i="1"/>
  <c r="J9782" i="1" s="1"/>
  <c r="I9783" i="1"/>
  <c r="J9783" i="1" s="1"/>
  <c r="I9784" i="1"/>
  <c r="J9784" i="1" s="1"/>
  <c r="I9785" i="1"/>
  <c r="J9785" i="1" s="1"/>
  <c r="I9786" i="1"/>
  <c r="J9786" i="1" s="1"/>
  <c r="I9787" i="1"/>
  <c r="J9787" i="1" s="1"/>
  <c r="I9788" i="1"/>
  <c r="J9788" i="1" s="1"/>
  <c r="I9789" i="1"/>
  <c r="J9789" i="1" s="1"/>
  <c r="I9790" i="1"/>
  <c r="J9790" i="1" s="1"/>
  <c r="I9791" i="1"/>
  <c r="J9791" i="1" s="1"/>
  <c r="I9792" i="1"/>
  <c r="J9792" i="1" s="1"/>
  <c r="I9793" i="1"/>
  <c r="J9793" i="1" s="1"/>
  <c r="I9794" i="1"/>
  <c r="J9794" i="1" s="1"/>
  <c r="I9795" i="1"/>
  <c r="J9795" i="1" s="1"/>
  <c r="I9796" i="1"/>
  <c r="J9796" i="1" s="1"/>
  <c r="I9797" i="1"/>
  <c r="J9797" i="1" s="1"/>
  <c r="I9798" i="1"/>
  <c r="J9798" i="1" s="1"/>
  <c r="I9799" i="1"/>
  <c r="J9799" i="1" s="1"/>
  <c r="I9800" i="1"/>
  <c r="J9800" i="1" s="1"/>
  <c r="I9801" i="1"/>
  <c r="J9801" i="1" s="1"/>
  <c r="I9802" i="1"/>
  <c r="J9802" i="1" s="1"/>
  <c r="I9803" i="1"/>
  <c r="J9803" i="1" s="1"/>
  <c r="I9804" i="1"/>
  <c r="J9804" i="1" s="1"/>
  <c r="I9805" i="1"/>
  <c r="J9805" i="1" s="1"/>
  <c r="I9806" i="1"/>
  <c r="J9806" i="1" s="1"/>
  <c r="I9807" i="1"/>
  <c r="J9807" i="1" s="1"/>
  <c r="I9808" i="1"/>
  <c r="J9808" i="1" s="1"/>
  <c r="I9809" i="1"/>
  <c r="J9809" i="1" s="1"/>
  <c r="I9810" i="1"/>
  <c r="J9810" i="1" s="1"/>
  <c r="I9811" i="1"/>
  <c r="J9811" i="1" s="1"/>
  <c r="I9812" i="1"/>
  <c r="J9812" i="1" s="1"/>
  <c r="I9813" i="1"/>
  <c r="J9813" i="1" s="1"/>
  <c r="I9814" i="1"/>
  <c r="J9814" i="1" s="1"/>
  <c r="I9815" i="1"/>
  <c r="J9815" i="1" s="1"/>
  <c r="I9816" i="1"/>
  <c r="J9816" i="1" s="1"/>
  <c r="I9817" i="1"/>
  <c r="J9817" i="1" s="1"/>
  <c r="I9818" i="1"/>
  <c r="J9818" i="1" s="1"/>
  <c r="I9819" i="1"/>
  <c r="J9819" i="1" s="1"/>
  <c r="I9820" i="1"/>
  <c r="J9820" i="1" s="1"/>
  <c r="I9821" i="1"/>
  <c r="J9821" i="1" s="1"/>
  <c r="I9822" i="1"/>
  <c r="J9822" i="1" s="1"/>
  <c r="I9823" i="1"/>
  <c r="J9823" i="1" s="1"/>
  <c r="I9824" i="1"/>
  <c r="J9824" i="1" s="1"/>
  <c r="I9825" i="1"/>
  <c r="J9825" i="1" s="1"/>
  <c r="I9826" i="1"/>
  <c r="J9826" i="1" s="1"/>
  <c r="I9827" i="1"/>
  <c r="J9827" i="1" s="1"/>
  <c r="I9828" i="1"/>
  <c r="J9828" i="1" s="1"/>
  <c r="I9829" i="1"/>
  <c r="J9829" i="1" s="1"/>
  <c r="I9830" i="1"/>
  <c r="J9830" i="1" s="1"/>
  <c r="I9831" i="1"/>
  <c r="J9831" i="1" s="1"/>
  <c r="I9832" i="1"/>
  <c r="J9832" i="1" s="1"/>
  <c r="I9833" i="1"/>
  <c r="J9833" i="1" s="1"/>
  <c r="I9834" i="1"/>
  <c r="J9834" i="1" s="1"/>
  <c r="I9835" i="1"/>
  <c r="J9835" i="1" s="1"/>
  <c r="I9836" i="1"/>
  <c r="J9836" i="1" s="1"/>
  <c r="I9837" i="1"/>
  <c r="J9837" i="1" s="1"/>
  <c r="I9838" i="1"/>
  <c r="J9838" i="1" s="1"/>
  <c r="I9839" i="1"/>
  <c r="J9839" i="1" s="1"/>
  <c r="I9840" i="1"/>
  <c r="J9840" i="1" s="1"/>
  <c r="I9841" i="1"/>
  <c r="J9841" i="1" s="1"/>
  <c r="I9842" i="1"/>
  <c r="J9842" i="1" s="1"/>
  <c r="I9843" i="1"/>
  <c r="J9843" i="1" s="1"/>
  <c r="I9844" i="1"/>
  <c r="J9844" i="1" s="1"/>
  <c r="I9845" i="1"/>
  <c r="J9845" i="1" s="1"/>
  <c r="I9846" i="1"/>
  <c r="J9846" i="1" s="1"/>
  <c r="I9847" i="1"/>
  <c r="J9847" i="1" s="1"/>
  <c r="I9848" i="1"/>
  <c r="J9848" i="1" s="1"/>
  <c r="I9849" i="1"/>
  <c r="J9849" i="1" s="1"/>
  <c r="I9850" i="1"/>
  <c r="J9850" i="1" s="1"/>
  <c r="I9851" i="1"/>
  <c r="J9851" i="1" s="1"/>
  <c r="I9852" i="1"/>
  <c r="J9852" i="1" s="1"/>
  <c r="I9853" i="1"/>
  <c r="J9853" i="1" s="1"/>
  <c r="I9854" i="1"/>
  <c r="J9854" i="1" s="1"/>
  <c r="I9855" i="1"/>
  <c r="J9855" i="1" s="1"/>
  <c r="I9856" i="1"/>
  <c r="J9856" i="1" s="1"/>
  <c r="I9857" i="1"/>
  <c r="J9857" i="1" s="1"/>
  <c r="I9858" i="1"/>
  <c r="J9858" i="1" s="1"/>
  <c r="I9859" i="1"/>
  <c r="J9859" i="1" s="1"/>
  <c r="I9860" i="1"/>
  <c r="J9860" i="1" s="1"/>
  <c r="I9861" i="1"/>
  <c r="J9861" i="1" s="1"/>
  <c r="I9862" i="1"/>
  <c r="J9862" i="1" s="1"/>
  <c r="I9863" i="1"/>
  <c r="J9863" i="1" s="1"/>
  <c r="I9864" i="1"/>
  <c r="J9864" i="1" s="1"/>
  <c r="I9865" i="1"/>
  <c r="J9865" i="1" s="1"/>
  <c r="I9866" i="1"/>
  <c r="J9866" i="1" s="1"/>
  <c r="I9867" i="1"/>
  <c r="J9867" i="1" s="1"/>
  <c r="I9868" i="1"/>
  <c r="J9868" i="1" s="1"/>
  <c r="I9869" i="1"/>
  <c r="J9869" i="1" s="1"/>
  <c r="I9870" i="1"/>
  <c r="J9870" i="1" s="1"/>
  <c r="I9871" i="1"/>
  <c r="J9871" i="1" s="1"/>
  <c r="I9872" i="1"/>
  <c r="J9872" i="1" s="1"/>
  <c r="I9873" i="1"/>
  <c r="J9873" i="1" s="1"/>
  <c r="I9874" i="1"/>
  <c r="J9874" i="1" s="1"/>
  <c r="I9875" i="1"/>
  <c r="J9875" i="1" s="1"/>
  <c r="I9876" i="1"/>
  <c r="J9876" i="1" s="1"/>
  <c r="I9877" i="1"/>
  <c r="J9877" i="1" s="1"/>
  <c r="I9878" i="1"/>
  <c r="J9878" i="1" s="1"/>
  <c r="I9879" i="1"/>
  <c r="J9879" i="1" s="1"/>
  <c r="I9880" i="1"/>
  <c r="J9880" i="1" s="1"/>
  <c r="I9881" i="1"/>
  <c r="J9881" i="1" s="1"/>
  <c r="I9882" i="1"/>
  <c r="J9882" i="1" s="1"/>
  <c r="I9883" i="1"/>
  <c r="J9883" i="1" s="1"/>
  <c r="I9884" i="1"/>
  <c r="J9884" i="1" s="1"/>
  <c r="I9885" i="1"/>
  <c r="J9885" i="1" s="1"/>
  <c r="I9886" i="1"/>
  <c r="J9886" i="1" s="1"/>
  <c r="I9887" i="1"/>
  <c r="J9887" i="1" s="1"/>
  <c r="I9888" i="1"/>
  <c r="J9888" i="1" s="1"/>
  <c r="I9889" i="1"/>
  <c r="J9889" i="1" s="1"/>
  <c r="I9890" i="1"/>
  <c r="J9890" i="1" s="1"/>
  <c r="I9891" i="1"/>
  <c r="J9891" i="1" s="1"/>
  <c r="I9892" i="1"/>
  <c r="J9892" i="1" s="1"/>
  <c r="I9893" i="1"/>
  <c r="J9893" i="1" s="1"/>
  <c r="I9894" i="1"/>
  <c r="J9894" i="1" s="1"/>
  <c r="I9895" i="1"/>
  <c r="J9895" i="1" s="1"/>
  <c r="I9896" i="1"/>
  <c r="J9896" i="1" s="1"/>
  <c r="I9897" i="1"/>
  <c r="J9897" i="1" s="1"/>
  <c r="I9898" i="1"/>
  <c r="J9898" i="1" s="1"/>
  <c r="I9899" i="1"/>
  <c r="J9899" i="1" s="1"/>
  <c r="I9900" i="1"/>
  <c r="J9900" i="1" s="1"/>
  <c r="I9901" i="1"/>
  <c r="J9901" i="1" s="1"/>
  <c r="I9902" i="1"/>
  <c r="J9902" i="1" s="1"/>
  <c r="I9903" i="1"/>
  <c r="J9903" i="1" s="1"/>
  <c r="I9904" i="1"/>
  <c r="J9904" i="1" s="1"/>
  <c r="I9905" i="1"/>
  <c r="J9905" i="1" s="1"/>
  <c r="I9906" i="1"/>
  <c r="J9906" i="1" s="1"/>
  <c r="I9907" i="1"/>
  <c r="J9907" i="1" s="1"/>
  <c r="I9908" i="1"/>
  <c r="J9908" i="1" s="1"/>
  <c r="I9909" i="1"/>
  <c r="J9909" i="1" s="1"/>
  <c r="I9910" i="1"/>
  <c r="J9910" i="1" s="1"/>
  <c r="I9911" i="1"/>
  <c r="J9911" i="1" s="1"/>
  <c r="I9912" i="1"/>
  <c r="J9912" i="1" s="1"/>
  <c r="I9913" i="1"/>
  <c r="J9913" i="1" s="1"/>
  <c r="I9914" i="1"/>
  <c r="J9914" i="1" s="1"/>
  <c r="I9915" i="1"/>
  <c r="J9915" i="1" s="1"/>
  <c r="I9916" i="1"/>
  <c r="J9916" i="1" s="1"/>
  <c r="I9917" i="1"/>
  <c r="J9917" i="1" s="1"/>
  <c r="I9918" i="1"/>
  <c r="J9918" i="1" s="1"/>
  <c r="I9919" i="1"/>
  <c r="J9919" i="1" s="1"/>
  <c r="I9920" i="1"/>
  <c r="J9920" i="1" s="1"/>
  <c r="I9921" i="1"/>
  <c r="J9921" i="1" s="1"/>
  <c r="I9922" i="1"/>
  <c r="J9922" i="1" s="1"/>
  <c r="I9923" i="1"/>
  <c r="J9923" i="1" s="1"/>
  <c r="I9924" i="1"/>
  <c r="J9924" i="1" s="1"/>
  <c r="I9925" i="1"/>
  <c r="J9925" i="1" s="1"/>
  <c r="I9926" i="1"/>
  <c r="J9926" i="1" s="1"/>
  <c r="I9927" i="1"/>
  <c r="J9927" i="1" s="1"/>
  <c r="I9928" i="1"/>
  <c r="J9928" i="1" s="1"/>
  <c r="I9929" i="1"/>
  <c r="J9929" i="1" s="1"/>
  <c r="I9930" i="1"/>
  <c r="J9930" i="1" s="1"/>
  <c r="I9931" i="1"/>
  <c r="J9931" i="1" s="1"/>
  <c r="I9932" i="1"/>
  <c r="J9932" i="1" s="1"/>
  <c r="I9933" i="1"/>
  <c r="J9933" i="1" s="1"/>
  <c r="I9934" i="1"/>
  <c r="J9934" i="1" s="1"/>
  <c r="I9935" i="1"/>
  <c r="J9935" i="1" s="1"/>
  <c r="I9936" i="1"/>
  <c r="J9936" i="1" s="1"/>
  <c r="I9937" i="1"/>
  <c r="J9937" i="1" s="1"/>
  <c r="I9938" i="1"/>
  <c r="J9938" i="1" s="1"/>
  <c r="I9939" i="1"/>
  <c r="J9939" i="1" s="1"/>
  <c r="I9940" i="1"/>
  <c r="J9940" i="1" s="1"/>
  <c r="I9941" i="1"/>
  <c r="J9941" i="1" s="1"/>
  <c r="I9942" i="1"/>
  <c r="J9942" i="1" s="1"/>
  <c r="I9943" i="1"/>
  <c r="J9943" i="1" s="1"/>
  <c r="I9944" i="1"/>
  <c r="J9944" i="1" s="1"/>
  <c r="I9945" i="1"/>
  <c r="J9945" i="1" s="1"/>
  <c r="I9946" i="1"/>
  <c r="J9946" i="1" s="1"/>
  <c r="I9947" i="1"/>
  <c r="J9947" i="1" s="1"/>
  <c r="I9948" i="1"/>
  <c r="J9948" i="1" s="1"/>
  <c r="I9949" i="1"/>
  <c r="J9949" i="1" s="1"/>
  <c r="I9950" i="1"/>
  <c r="J9950" i="1" s="1"/>
  <c r="I9951" i="1"/>
  <c r="J9951" i="1" s="1"/>
  <c r="I9952" i="1"/>
  <c r="J9952" i="1" s="1"/>
  <c r="I9953" i="1"/>
  <c r="J9953" i="1" s="1"/>
  <c r="I9954" i="1"/>
  <c r="J9954" i="1" s="1"/>
  <c r="I9955" i="1"/>
  <c r="J9955" i="1" s="1"/>
  <c r="I9956" i="1"/>
  <c r="J9956" i="1" s="1"/>
  <c r="I9957" i="1"/>
  <c r="J9957" i="1" s="1"/>
  <c r="I9958" i="1"/>
  <c r="J9958" i="1" s="1"/>
  <c r="I9959" i="1"/>
  <c r="J9959" i="1" s="1"/>
  <c r="I9960" i="1"/>
  <c r="J9960" i="1" s="1"/>
  <c r="I9961" i="1"/>
  <c r="J9961" i="1" s="1"/>
  <c r="I9962" i="1"/>
  <c r="J9962" i="1" s="1"/>
  <c r="I9963" i="1"/>
  <c r="J9963" i="1" s="1"/>
  <c r="I9964" i="1"/>
  <c r="J9964" i="1" s="1"/>
  <c r="I9965" i="1"/>
  <c r="J9965" i="1" s="1"/>
  <c r="I9966" i="1"/>
  <c r="J9966" i="1" s="1"/>
  <c r="I9967" i="1"/>
  <c r="J9967" i="1" s="1"/>
  <c r="I9968" i="1"/>
  <c r="J9968" i="1" s="1"/>
  <c r="I9969" i="1"/>
  <c r="J9969" i="1" s="1"/>
  <c r="I9970" i="1"/>
  <c r="J9970" i="1" s="1"/>
  <c r="I9971" i="1"/>
  <c r="J9971" i="1" s="1"/>
  <c r="I9972" i="1"/>
  <c r="J9972" i="1" s="1"/>
  <c r="I9973" i="1"/>
  <c r="J9973" i="1" s="1"/>
  <c r="I9974" i="1"/>
  <c r="J9974" i="1" s="1"/>
  <c r="I9975" i="1"/>
  <c r="J9975" i="1" s="1"/>
  <c r="I9976" i="1"/>
  <c r="J9976" i="1" s="1"/>
  <c r="I9977" i="1"/>
  <c r="J9977" i="1" s="1"/>
  <c r="I9978" i="1"/>
  <c r="J9978" i="1" s="1"/>
  <c r="I9979" i="1"/>
  <c r="J9979" i="1" s="1"/>
  <c r="I9980" i="1"/>
  <c r="J9980" i="1" s="1"/>
  <c r="I9981" i="1"/>
  <c r="J9981" i="1" s="1"/>
  <c r="I9982" i="1"/>
  <c r="J9982" i="1" s="1"/>
  <c r="I9983" i="1"/>
  <c r="J9983" i="1" s="1"/>
  <c r="I9984" i="1"/>
  <c r="J9984" i="1" s="1"/>
  <c r="I9985" i="1"/>
  <c r="J9985" i="1" s="1"/>
  <c r="I9986" i="1"/>
  <c r="J9986" i="1" s="1"/>
  <c r="I9987" i="1"/>
  <c r="J9987" i="1" s="1"/>
  <c r="I9988" i="1"/>
  <c r="J9988" i="1" s="1"/>
  <c r="I9989" i="1"/>
  <c r="J9989" i="1" s="1"/>
  <c r="I9990" i="1"/>
  <c r="J9990" i="1" s="1"/>
  <c r="I9991" i="1"/>
  <c r="J9991" i="1" s="1"/>
  <c r="I9992" i="1"/>
  <c r="J9992" i="1" s="1"/>
  <c r="I9993" i="1"/>
  <c r="J9993" i="1" s="1"/>
  <c r="I9994" i="1"/>
  <c r="J9994" i="1" s="1"/>
  <c r="I9995" i="1"/>
  <c r="J9995" i="1" s="1"/>
  <c r="I9996" i="1"/>
  <c r="J9996" i="1" s="1"/>
  <c r="I9997" i="1"/>
  <c r="J9997" i="1" s="1"/>
  <c r="I9998" i="1"/>
  <c r="J9998" i="1" s="1"/>
  <c r="I9999" i="1"/>
  <c r="J9999" i="1" s="1"/>
  <c r="I10000" i="1"/>
  <c r="J10000" i="1" s="1"/>
  <c r="I10001" i="1"/>
  <c r="J10001" i="1" s="1"/>
  <c r="I10002" i="1"/>
  <c r="J10002" i="1" s="1"/>
  <c r="I10003" i="1"/>
  <c r="J10003" i="1" s="1"/>
  <c r="I10004" i="1"/>
  <c r="J10004" i="1" s="1"/>
  <c r="I10005" i="1"/>
  <c r="J10005" i="1" s="1"/>
  <c r="I10006" i="1"/>
  <c r="J10006" i="1" s="1"/>
  <c r="I10007" i="1"/>
  <c r="J10007" i="1" s="1"/>
  <c r="I10008" i="1"/>
  <c r="J10008" i="1" s="1"/>
  <c r="I10009" i="1"/>
  <c r="J10009" i="1" s="1"/>
  <c r="I10010" i="1"/>
  <c r="J10010" i="1" s="1"/>
  <c r="I10011" i="1"/>
  <c r="J10011" i="1" s="1"/>
  <c r="I10012" i="1"/>
  <c r="J10012" i="1" s="1"/>
  <c r="I10013" i="1"/>
  <c r="J10013" i="1" s="1"/>
  <c r="I10014" i="1"/>
  <c r="J10014" i="1" s="1"/>
  <c r="I10015" i="1"/>
  <c r="J10015" i="1" s="1"/>
  <c r="I10016" i="1"/>
  <c r="J10016" i="1" s="1"/>
  <c r="I10017" i="1"/>
  <c r="J10017" i="1" s="1"/>
  <c r="I10018" i="1"/>
  <c r="J10018" i="1" s="1"/>
  <c r="I10019" i="1"/>
  <c r="J10019" i="1" s="1"/>
  <c r="I10020" i="1"/>
  <c r="J10020" i="1" s="1"/>
  <c r="I10021" i="1"/>
  <c r="J10021" i="1" s="1"/>
  <c r="I10022" i="1"/>
  <c r="J10022" i="1" s="1"/>
  <c r="I10023" i="1"/>
  <c r="J10023" i="1" s="1"/>
  <c r="I10024" i="1"/>
  <c r="J10024" i="1" s="1"/>
  <c r="I10025" i="1"/>
  <c r="J10025" i="1" s="1"/>
  <c r="I10026" i="1"/>
  <c r="J10026" i="1" s="1"/>
  <c r="I10027" i="1"/>
  <c r="J10027" i="1" s="1"/>
  <c r="I10028" i="1"/>
  <c r="J10028" i="1" s="1"/>
  <c r="I10029" i="1"/>
  <c r="J10029" i="1" s="1"/>
  <c r="I10030" i="1"/>
  <c r="J10030" i="1" s="1"/>
  <c r="I10031" i="1"/>
  <c r="J10031" i="1" s="1"/>
  <c r="I10032" i="1"/>
  <c r="J10032" i="1" s="1"/>
  <c r="I10033" i="1"/>
  <c r="J10033" i="1" s="1"/>
  <c r="I10034" i="1"/>
  <c r="J10034" i="1" s="1"/>
  <c r="I10035" i="1"/>
  <c r="J10035" i="1" s="1"/>
  <c r="I10036" i="1"/>
  <c r="J10036" i="1" s="1"/>
  <c r="I10037" i="1"/>
  <c r="J10037" i="1" s="1"/>
  <c r="I10038" i="1"/>
  <c r="J10038" i="1" s="1"/>
  <c r="I10039" i="1"/>
  <c r="J10039" i="1" s="1"/>
  <c r="I10040" i="1"/>
  <c r="J10040" i="1" s="1"/>
  <c r="I10041" i="1"/>
  <c r="J10041" i="1" s="1"/>
  <c r="I10042" i="1"/>
  <c r="J10042" i="1" s="1"/>
  <c r="I10043" i="1"/>
  <c r="J10043" i="1" s="1"/>
  <c r="I10044" i="1"/>
  <c r="J10044" i="1" s="1"/>
  <c r="I10045" i="1"/>
  <c r="J10045" i="1" s="1"/>
  <c r="I10046" i="1"/>
  <c r="J10046" i="1" s="1"/>
  <c r="I10047" i="1"/>
  <c r="J10047" i="1" s="1"/>
  <c r="I10048" i="1"/>
  <c r="J10048" i="1" s="1"/>
  <c r="I10049" i="1"/>
  <c r="J10049" i="1" s="1"/>
  <c r="I10050" i="1"/>
  <c r="J10050" i="1" s="1"/>
  <c r="I10051" i="1"/>
  <c r="J10051" i="1" s="1"/>
  <c r="I10052" i="1"/>
  <c r="J10052" i="1" s="1"/>
  <c r="I10053" i="1"/>
  <c r="J10053" i="1" s="1"/>
  <c r="I10054" i="1"/>
  <c r="J10054" i="1" s="1"/>
  <c r="I10055" i="1"/>
  <c r="J10055" i="1" s="1"/>
  <c r="I10056" i="1"/>
  <c r="J10056" i="1" s="1"/>
  <c r="I10057" i="1"/>
  <c r="J10057" i="1" s="1"/>
  <c r="I10058" i="1"/>
  <c r="J10058" i="1" s="1"/>
  <c r="I10059" i="1"/>
  <c r="J10059" i="1" s="1"/>
  <c r="I10060" i="1"/>
  <c r="J10060" i="1" s="1"/>
  <c r="I10061" i="1"/>
  <c r="J10061" i="1" s="1"/>
  <c r="I10062" i="1"/>
  <c r="J10062" i="1" s="1"/>
  <c r="I10063" i="1"/>
  <c r="J10063" i="1" s="1"/>
  <c r="I10064" i="1"/>
  <c r="J10064" i="1" s="1"/>
  <c r="I10065" i="1"/>
  <c r="J10065" i="1" s="1"/>
  <c r="I10066" i="1"/>
  <c r="J10066" i="1" s="1"/>
  <c r="I10067" i="1"/>
  <c r="J10067" i="1" s="1"/>
  <c r="I10068" i="1"/>
  <c r="J10068" i="1" s="1"/>
  <c r="I10069" i="1"/>
  <c r="J10069" i="1" s="1"/>
  <c r="I10070" i="1"/>
  <c r="J10070" i="1" s="1"/>
  <c r="I10071" i="1"/>
  <c r="J10071" i="1" s="1"/>
  <c r="I10072" i="1"/>
  <c r="J10072" i="1" s="1"/>
  <c r="I10073" i="1"/>
  <c r="J10073" i="1" s="1"/>
  <c r="I10074" i="1"/>
  <c r="J10074" i="1" s="1"/>
  <c r="I10075" i="1"/>
  <c r="J10075" i="1" s="1"/>
  <c r="I10076" i="1"/>
  <c r="J10076" i="1" s="1"/>
  <c r="I10077" i="1"/>
  <c r="J10077" i="1" s="1"/>
  <c r="I10078" i="1"/>
  <c r="J10078" i="1" s="1"/>
  <c r="I10079" i="1"/>
  <c r="J10079" i="1" s="1"/>
  <c r="I10080" i="1"/>
  <c r="J10080" i="1" s="1"/>
  <c r="I10081" i="1"/>
  <c r="J10081" i="1" s="1"/>
  <c r="I10082" i="1"/>
  <c r="J10082" i="1" s="1"/>
  <c r="I10083" i="1"/>
  <c r="J10083" i="1" s="1"/>
  <c r="I10084" i="1"/>
  <c r="J10084" i="1" s="1"/>
  <c r="I10085" i="1"/>
  <c r="J10085" i="1" s="1"/>
  <c r="I10086" i="1"/>
  <c r="J10086" i="1" s="1"/>
  <c r="I10087" i="1"/>
  <c r="J10087" i="1" s="1"/>
  <c r="I10088" i="1"/>
  <c r="J10088" i="1" s="1"/>
  <c r="I10089" i="1"/>
  <c r="J10089" i="1" s="1"/>
  <c r="I10090" i="1"/>
  <c r="J10090" i="1" s="1"/>
  <c r="I10091" i="1"/>
  <c r="J10091" i="1" s="1"/>
  <c r="I10092" i="1"/>
  <c r="J10092" i="1" s="1"/>
  <c r="I10093" i="1"/>
  <c r="J10093" i="1" s="1"/>
  <c r="I10094" i="1"/>
  <c r="J10094" i="1" s="1"/>
  <c r="I10095" i="1"/>
  <c r="J10095" i="1" s="1"/>
  <c r="I10096" i="1"/>
  <c r="J10096" i="1" s="1"/>
  <c r="I10097" i="1"/>
  <c r="J10097" i="1" s="1"/>
  <c r="I10098" i="1"/>
  <c r="J10098" i="1" s="1"/>
  <c r="I10099" i="1"/>
  <c r="J10099" i="1" s="1"/>
  <c r="I10100" i="1"/>
  <c r="J10100" i="1" s="1"/>
  <c r="I10101" i="1"/>
  <c r="J10101" i="1" s="1"/>
  <c r="I10102" i="1"/>
  <c r="J10102" i="1" s="1"/>
  <c r="I10103" i="1"/>
  <c r="J10103" i="1" s="1"/>
  <c r="I10104" i="1"/>
  <c r="J10104" i="1" s="1"/>
  <c r="I10105" i="1"/>
  <c r="J10105" i="1" s="1"/>
  <c r="I10106" i="1"/>
  <c r="J10106" i="1" s="1"/>
  <c r="I10107" i="1"/>
  <c r="J10107" i="1" s="1"/>
  <c r="I10108" i="1"/>
  <c r="J10108" i="1" s="1"/>
  <c r="I10109" i="1"/>
  <c r="J10109" i="1" s="1"/>
  <c r="I10110" i="1"/>
  <c r="J10110" i="1" s="1"/>
  <c r="I10111" i="1"/>
  <c r="J10111" i="1" s="1"/>
  <c r="I10112" i="1"/>
  <c r="J10112" i="1" s="1"/>
  <c r="I10113" i="1"/>
  <c r="J10113" i="1" s="1"/>
  <c r="I10114" i="1"/>
  <c r="J10114" i="1" s="1"/>
  <c r="I10115" i="1"/>
  <c r="J10115" i="1" s="1"/>
  <c r="I10116" i="1"/>
  <c r="J10116" i="1" s="1"/>
  <c r="I10117" i="1"/>
  <c r="J10117" i="1" s="1"/>
  <c r="I10118" i="1"/>
  <c r="J10118" i="1" s="1"/>
  <c r="I10119" i="1"/>
  <c r="J10119" i="1" s="1"/>
  <c r="I10120" i="1"/>
  <c r="J10120" i="1" s="1"/>
  <c r="I10121" i="1"/>
  <c r="J10121" i="1" s="1"/>
  <c r="I10122" i="1"/>
  <c r="J10122" i="1" s="1"/>
  <c r="I10123" i="1"/>
  <c r="J10123" i="1" s="1"/>
  <c r="I10124" i="1"/>
  <c r="J10124" i="1" s="1"/>
  <c r="I10125" i="1"/>
  <c r="J10125" i="1" s="1"/>
  <c r="I10126" i="1"/>
  <c r="J10126" i="1" s="1"/>
  <c r="I10127" i="1"/>
  <c r="J10127" i="1" s="1"/>
  <c r="I10128" i="1"/>
  <c r="J10128" i="1" s="1"/>
  <c r="I10129" i="1"/>
  <c r="J10129" i="1" s="1"/>
  <c r="I10130" i="1"/>
  <c r="J10130" i="1" s="1"/>
  <c r="I10131" i="1"/>
  <c r="J10131" i="1" s="1"/>
  <c r="I10132" i="1"/>
  <c r="J10132" i="1" s="1"/>
  <c r="I10133" i="1"/>
  <c r="J10133" i="1" s="1"/>
  <c r="I10134" i="1"/>
  <c r="J10134" i="1" s="1"/>
  <c r="I10135" i="1"/>
  <c r="J10135" i="1" s="1"/>
  <c r="I10136" i="1"/>
  <c r="J10136" i="1" s="1"/>
  <c r="I10137" i="1"/>
  <c r="J10137" i="1" s="1"/>
  <c r="I10138" i="1"/>
  <c r="J10138" i="1" s="1"/>
  <c r="I10139" i="1"/>
  <c r="J10139" i="1" s="1"/>
  <c r="I10140" i="1"/>
  <c r="J10140" i="1" s="1"/>
  <c r="I10141" i="1"/>
  <c r="J10141" i="1" s="1"/>
  <c r="I10142" i="1"/>
  <c r="J10142" i="1" s="1"/>
  <c r="I10143" i="1"/>
  <c r="J10143" i="1" s="1"/>
  <c r="I10144" i="1"/>
  <c r="J10144" i="1" s="1"/>
  <c r="I10145" i="1"/>
  <c r="J10145" i="1" s="1"/>
  <c r="I10146" i="1"/>
  <c r="J10146" i="1" s="1"/>
  <c r="I10147" i="1"/>
  <c r="J10147" i="1" s="1"/>
  <c r="I10148" i="1"/>
  <c r="J10148" i="1" s="1"/>
  <c r="I10149" i="1"/>
  <c r="J10149" i="1" s="1"/>
  <c r="I10150" i="1"/>
  <c r="J10150" i="1" s="1"/>
  <c r="I10151" i="1"/>
  <c r="J10151" i="1" s="1"/>
  <c r="I10152" i="1"/>
  <c r="J10152" i="1" s="1"/>
  <c r="I10153" i="1"/>
  <c r="J10153" i="1" s="1"/>
  <c r="I10154" i="1"/>
  <c r="J10154" i="1" s="1"/>
  <c r="I10155" i="1"/>
  <c r="J10155" i="1" s="1"/>
  <c r="I10156" i="1"/>
  <c r="J10156" i="1" s="1"/>
  <c r="I10157" i="1"/>
  <c r="J10157" i="1" s="1"/>
  <c r="I10158" i="1"/>
  <c r="J10158" i="1" s="1"/>
  <c r="I10159" i="1"/>
  <c r="J10159" i="1" s="1"/>
  <c r="I10160" i="1"/>
  <c r="J10160" i="1" s="1"/>
  <c r="I10161" i="1"/>
  <c r="J10161" i="1" s="1"/>
  <c r="I10162" i="1"/>
  <c r="J10162" i="1" s="1"/>
  <c r="I10163" i="1"/>
  <c r="J10163" i="1" s="1"/>
  <c r="I10164" i="1"/>
  <c r="J10164" i="1" s="1"/>
  <c r="I10165" i="1"/>
  <c r="J10165" i="1" s="1"/>
  <c r="I10166" i="1"/>
  <c r="J10166" i="1" s="1"/>
  <c r="I10167" i="1"/>
  <c r="J10167" i="1" s="1"/>
  <c r="I10168" i="1"/>
  <c r="J10168" i="1" s="1"/>
  <c r="I10169" i="1"/>
  <c r="J10169" i="1" s="1"/>
  <c r="I10170" i="1"/>
  <c r="J10170" i="1" s="1"/>
  <c r="I10171" i="1"/>
  <c r="J10171" i="1" s="1"/>
  <c r="I10172" i="1"/>
  <c r="J10172" i="1" s="1"/>
  <c r="I10173" i="1"/>
  <c r="J10173" i="1" s="1"/>
  <c r="I10174" i="1"/>
  <c r="J10174" i="1" s="1"/>
  <c r="I10175" i="1"/>
  <c r="J10175" i="1" s="1"/>
  <c r="I10176" i="1"/>
  <c r="J10176" i="1" s="1"/>
  <c r="I10177" i="1"/>
  <c r="J10177" i="1" s="1"/>
  <c r="I10178" i="1"/>
  <c r="J10178" i="1" s="1"/>
  <c r="I10179" i="1"/>
  <c r="J10179" i="1" s="1"/>
  <c r="I10180" i="1"/>
  <c r="J10180" i="1" s="1"/>
  <c r="I10181" i="1"/>
  <c r="J10181" i="1" s="1"/>
  <c r="I10182" i="1"/>
  <c r="J10182" i="1" s="1"/>
  <c r="I10183" i="1"/>
  <c r="J10183" i="1" s="1"/>
  <c r="I10184" i="1"/>
  <c r="J10184" i="1" s="1"/>
  <c r="I10185" i="1"/>
  <c r="J10185" i="1" s="1"/>
  <c r="I10186" i="1"/>
  <c r="J10186" i="1" s="1"/>
  <c r="I10187" i="1"/>
  <c r="J10187" i="1" s="1"/>
  <c r="I10188" i="1"/>
  <c r="J10188" i="1" s="1"/>
  <c r="I10189" i="1"/>
  <c r="J10189" i="1" s="1"/>
  <c r="I10190" i="1"/>
  <c r="J10190" i="1" s="1"/>
  <c r="I10191" i="1"/>
  <c r="J10191" i="1" s="1"/>
  <c r="I10192" i="1"/>
  <c r="J10192" i="1" s="1"/>
  <c r="I10193" i="1"/>
  <c r="J10193" i="1" s="1"/>
  <c r="I10194" i="1"/>
  <c r="J10194" i="1" s="1"/>
  <c r="I10195" i="1"/>
  <c r="J10195" i="1" s="1"/>
  <c r="I10196" i="1"/>
  <c r="J10196" i="1" s="1"/>
  <c r="I10197" i="1"/>
  <c r="J10197" i="1" s="1"/>
  <c r="I10198" i="1"/>
  <c r="J10198" i="1" s="1"/>
  <c r="I10199" i="1"/>
  <c r="J10199" i="1" s="1"/>
  <c r="I10200" i="1"/>
  <c r="J10200" i="1" s="1"/>
  <c r="I10201" i="1"/>
  <c r="J10201" i="1" s="1"/>
  <c r="I10202" i="1"/>
  <c r="J10202" i="1" s="1"/>
  <c r="I10203" i="1"/>
  <c r="J10203" i="1" s="1"/>
  <c r="I10204" i="1"/>
  <c r="J10204" i="1" s="1"/>
  <c r="I10205" i="1"/>
  <c r="J10205" i="1" s="1"/>
  <c r="I10206" i="1"/>
  <c r="J10206" i="1" s="1"/>
  <c r="I10207" i="1"/>
  <c r="J10207" i="1" s="1"/>
  <c r="I10208" i="1"/>
  <c r="J10208" i="1" s="1"/>
  <c r="I10209" i="1"/>
  <c r="J10209" i="1" s="1"/>
  <c r="I10210" i="1"/>
  <c r="J10210" i="1" s="1"/>
  <c r="I10211" i="1"/>
  <c r="J10211" i="1" s="1"/>
  <c r="I10212" i="1"/>
  <c r="J10212" i="1" s="1"/>
  <c r="I10213" i="1"/>
  <c r="J10213" i="1" s="1"/>
  <c r="I10214" i="1"/>
  <c r="J10214" i="1" s="1"/>
  <c r="I10215" i="1"/>
  <c r="J10215" i="1" s="1"/>
  <c r="I10216" i="1"/>
  <c r="J10216" i="1" s="1"/>
  <c r="I10217" i="1"/>
  <c r="J10217" i="1" s="1"/>
  <c r="I10218" i="1"/>
  <c r="J10218" i="1" s="1"/>
  <c r="I10219" i="1"/>
  <c r="J10219" i="1" s="1"/>
  <c r="I10220" i="1"/>
  <c r="J10220" i="1" s="1"/>
  <c r="I10221" i="1"/>
  <c r="J10221" i="1" s="1"/>
  <c r="I10222" i="1"/>
  <c r="J10222" i="1" s="1"/>
  <c r="I10223" i="1"/>
  <c r="J10223" i="1" s="1"/>
  <c r="I10224" i="1"/>
  <c r="J10224" i="1" s="1"/>
  <c r="I10225" i="1"/>
  <c r="J10225" i="1" s="1"/>
  <c r="I10226" i="1"/>
  <c r="J10226" i="1" s="1"/>
  <c r="I10227" i="1"/>
  <c r="J10227" i="1" s="1"/>
  <c r="I10228" i="1"/>
  <c r="J10228" i="1" s="1"/>
  <c r="I10229" i="1"/>
  <c r="J10229" i="1" s="1"/>
  <c r="I10230" i="1"/>
  <c r="J10230" i="1" s="1"/>
  <c r="I10231" i="1"/>
  <c r="J10231" i="1" s="1"/>
  <c r="I10232" i="1"/>
  <c r="J10232" i="1" s="1"/>
  <c r="I10233" i="1"/>
  <c r="J10233" i="1" s="1"/>
  <c r="I10234" i="1"/>
  <c r="J10234" i="1" s="1"/>
  <c r="I10235" i="1"/>
  <c r="J10235" i="1" s="1"/>
  <c r="I10236" i="1"/>
  <c r="J10236" i="1" s="1"/>
  <c r="I10237" i="1"/>
  <c r="J10237" i="1" s="1"/>
  <c r="I10238" i="1"/>
  <c r="J10238" i="1" s="1"/>
  <c r="I10239" i="1"/>
  <c r="J10239" i="1" s="1"/>
  <c r="I10240" i="1"/>
  <c r="J10240" i="1" s="1"/>
  <c r="I10241" i="1"/>
  <c r="J10241" i="1" s="1"/>
  <c r="I10242" i="1"/>
  <c r="J10242" i="1" s="1"/>
  <c r="I10243" i="1"/>
  <c r="J10243" i="1" s="1"/>
  <c r="I10244" i="1"/>
  <c r="J10244" i="1" s="1"/>
  <c r="I10245" i="1"/>
  <c r="J10245" i="1" s="1"/>
  <c r="I10246" i="1"/>
  <c r="J10246" i="1" s="1"/>
  <c r="I10247" i="1"/>
  <c r="J10247" i="1" s="1"/>
  <c r="I10248" i="1"/>
  <c r="J10248" i="1" s="1"/>
  <c r="I10249" i="1"/>
  <c r="J10249" i="1" s="1"/>
  <c r="I10250" i="1"/>
  <c r="J10250" i="1" s="1"/>
  <c r="I10251" i="1"/>
  <c r="J10251" i="1" s="1"/>
  <c r="I10252" i="1"/>
  <c r="J10252" i="1" s="1"/>
  <c r="I10253" i="1"/>
  <c r="J10253" i="1" s="1"/>
  <c r="I10254" i="1"/>
  <c r="J10254" i="1" s="1"/>
  <c r="I10255" i="1"/>
  <c r="J10255" i="1" s="1"/>
  <c r="I10256" i="1"/>
  <c r="J10256" i="1" s="1"/>
  <c r="I10257" i="1"/>
  <c r="J10257" i="1" s="1"/>
  <c r="I10258" i="1"/>
  <c r="J10258" i="1" s="1"/>
  <c r="I10259" i="1"/>
  <c r="J10259" i="1" s="1"/>
  <c r="I10260" i="1"/>
  <c r="J10260" i="1" s="1"/>
  <c r="I10261" i="1"/>
  <c r="J10261" i="1" s="1"/>
  <c r="I10262" i="1"/>
  <c r="J10262" i="1" s="1"/>
  <c r="I10263" i="1"/>
  <c r="J10263" i="1" s="1"/>
  <c r="I10264" i="1"/>
  <c r="J10264" i="1" s="1"/>
  <c r="I10265" i="1"/>
  <c r="J10265" i="1" s="1"/>
  <c r="I10266" i="1"/>
  <c r="J10266" i="1" s="1"/>
  <c r="I10267" i="1"/>
  <c r="J10267" i="1" s="1"/>
  <c r="I10268" i="1"/>
  <c r="J10268" i="1" s="1"/>
  <c r="I10269" i="1"/>
  <c r="J10269" i="1" s="1"/>
  <c r="I10270" i="1"/>
  <c r="J10270" i="1" s="1"/>
  <c r="I10271" i="1"/>
  <c r="J10271" i="1" s="1"/>
  <c r="I10272" i="1"/>
  <c r="J10272" i="1" s="1"/>
  <c r="I10273" i="1"/>
  <c r="J10273" i="1" s="1"/>
  <c r="I10274" i="1"/>
  <c r="J10274" i="1" s="1"/>
  <c r="I10275" i="1"/>
  <c r="J10275" i="1" s="1"/>
  <c r="I10276" i="1"/>
  <c r="J10276" i="1" s="1"/>
  <c r="I10277" i="1"/>
  <c r="J10277" i="1" s="1"/>
  <c r="I10278" i="1"/>
  <c r="J10278" i="1" s="1"/>
  <c r="I10279" i="1"/>
  <c r="J10279" i="1" s="1"/>
  <c r="I10280" i="1"/>
  <c r="J10280" i="1" s="1"/>
  <c r="I10281" i="1"/>
  <c r="J10281" i="1" s="1"/>
  <c r="I10282" i="1"/>
  <c r="J10282" i="1" s="1"/>
  <c r="I10283" i="1"/>
  <c r="J10283" i="1" s="1"/>
  <c r="I10284" i="1"/>
  <c r="J10284" i="1" s="1"/>
  <c r="I10285" i="1"/>
  <c r="J10285" i="1" s="1"/>
  <c r="I10286" i="1"/>
  <c r="J10286" i="1" s="1"/>
  <c r="I10287" i="1"/>
  <c r="J10287" i="1" s="1"/>
  <c r="I10288" i="1"/>
  <c r="J10288" i="1" s="1"/>
  <c r="I10289" i="1"/>
  <c r="J10289" i="1" s="1"/>
  <c r="I10290" i="1"/>
  <c r="J10290" i="1" s="1"/>
  <c r="I10291" i="1"/>
  <c r="J10291" i="1" s="1"/>
  <c r="I10292" i="1"/>
  <c r="J10292" i="1" s="1"/>
  <c r="I10293" i="1"/>
  <c r="J10293" i="1" s="1"/>
  <c r="I10294" i="1"/>
  <c r="J10294" i="1" s="1"/>
  <c r="I10295" i="1"/>
  <c r="J10295" i="1" s="1"/>
  <c r="I10296" i="1"/>
  <c r="J10296" i="1" s="1"/>
  <c r="I10297" i="1"/>
  <c r="J10297" i="1" s="1"/>
  <c r="I10298" i="1"/>
  <c r="J10298" i="1" s="1"/>
  <c r="I10299" i="1"/>
  <c r="J10299" i="1" s="1"/>
  <c r="I10300" i="1"/>
  <c r="J10300" i="1" s="1"/>
  <c r="I10301" i="1"/>
  <c r="J10301" i="1" s="1"/>
  <c r="I10302" i="1"/>
  <c r="J10302" i="1" s="1"/>
  <c r="I10303" i="1"/>
  <c r="J10303" i="1" s="1"/>
  <c r="I10304" i="1"/>
  <c r="J10304" i="1" s="1"/>
  <c r="I10305" i="1"/>
  <c r="J10305" i="1" s="1"/>
  <c r="I10306" i="1"/>
  <c r="J10306" i="1" s="1"/>
  <c r="I10307" i="1"/>
  <c r="J10307" i="1" s="1"/>
  <c r="I10308" i="1"/>
  <c r="J10308" i="1" s="1"/>
  <c r="I10309" i="1"/>
  <c r="J10309" i="1" s="1"/>
  <c r="I10310" i="1"/>
  <c r="J10310" i="1" s="1"/>
  <c r="I10311" i="1"/>
  <c r="J10311" i="1" s="1"/>
  <c r="I10312" i="1"/>
  <c r="J10312" i="1" s="1"/>
  <c r="I10313" i="1"/>
  <c r="J10313" i="1" s="1"/>
  <c r="I10314" i="1"/>
  <c r="J10314" i="1" s="1"/>
  <c r="I10315" i="1"/>
  <c r="J10315" i="1" s="1"/>
  <c r="I10316" i="1"/>
  <c r="J10316" i="1" s="1"/>
  <c r="I10317" i="1"/>
  <c r="J10317" i="1" s="1"/>
  <c r="I10318" i="1"/>
  <c r="J10318" i="1" s="1"/>
  <c r="I10319" i="1"/>
  <c r="J10319" i="1" s="1"/>
  <c r="I10320" i="1"/>
  <c r="J10320" i="1" s="1"/>
  <c r="I10321" i="1"/>
  <c r="J10321" i="1" s="1"/>
  <c r="I10322" i="1"/>
  <c r="J10322" i="1" s="1"/>
  <c r="I10323" i="1"/>
  <c r="J10323" i="1" s="1"/>
  <c r="I10324" i="1"/>
  <c r="J10324" i="1" s="1"/>
  <c r="I10325" i="1"/>
  <c r="J10325" i="1" s="1"/>
  <c r="I10326" i="1"/>
  <c r="J10326" i="1" s="1"/>
  <c r="I10327" i="1"/>
  <c r="J10327" i="1" s="1"/>
  <c r="I10328" i="1"/>
  <c r="J10328" i="1" s="1"/>
  <c r="I10329" i="1"/>
  <c r="J10329" i="1" s="1"/>
  <c r="I10330" i="1"/>
  <c r="J10330" i="1" s="1"/>
  <c r="I10331" i="1"/>
  <c r="J10331" i="1" s="1"/>
  <c r="I10332" i="1"/>
  <c r="J10332" i="1" s="1"/>
  <c r="I10333" i="1"/>
  <c r="J10333" i="1" s="1"/>
  <c r="I10334" i="1"/>
  <c r="J10334" i="1" s="1"/>
  <c r="I10335" i="1"/>
  <c r="J10335" i="1" s="1"/>
  <c r="I10336" i="1"/>
  <c r="J10336" i="1" s="1"/>
  <c r="I10337" i="1"/>
  <c r="J10337" i="1" s="1"/>
  <c r="I10338" i="1"/>
  <c r="J10338" i="1" s="1"/>
  <c r="I10339" i="1"/>
  <c r="J10339" i="1" s="1"/>
  <c r="I10340" i="1"/>
  <c r="J10340" i="1" s="1"/>
  <c r="I10341" i="1"/>
  <c r="J10341" i="1" s="1"/>
  <c r="I10342" i="1"/>
  <c r="J10342" i="1" s="1"/>
  <c r="I10343" i="1"/>
  <c r="J10343" i="1" s="1"/>
  <c r="I10344" i="1"/>
  <c r="J10344" i="1" s="1"/>
  <c r="I10345" i="1"/>
  <c r="J10345" i="1" s="1"/>
  <c r="I10346" i="1"/>
  <c r="J10346" i="1" s="1"/>
  <c r="I10347" i="1"/>
  <c r="J10347" i="1" s="1"/>
  <c r="I10348" i="1"/>
  <c r="J10348" i="1" s="1"/>
  <c r="I10349" i="1"/>
  <c r="J10349" i="1" s="1"/>
  <c r="I10350" i="1"/>
  <c r="J10350" i="1" s="1"/>
  <c r="I10351" i="1"/>
  <c r="J10351" i="1" s="1"/>
  <c r="I10352" i="1"/>
  <c r="J10352" i="1" s="1"/>
  <c r="I10353" i="1"/>
  <c r="J10353" i="1" s="1"/>
  <c r="I10354" i="1"/>
  <c r="J10354" i="1" s="1"/>
  <c r="I10355" i="1"/>
  <c r="J10355" i="1" s="1"/>
  <c r="I10356" i="1"/>
  <c r="J10356" i="1" s="1"/>
  <c r="I10357" i="1"/>
  <c r="J10357" i="1" s="1"/>
  <c r="I10358" i="1"/>
  <c r="J10358" i="1" s="1"/>
  <c r="I10359" i="1"/>
  <c r="J10359" i="1" s="1"/>
  <c r="I10360" i="1"/>
  <c r="J10360" i="1" s="1"/>
  <c r="I10361" i="1"/>
  <c r="J10361" i="1" s="1"/>
  <c r="I10362" i="1"/>
  <c r="J10362" i="1" s="1"/>
  <c r="I10363" i="1"/>
  <c r="J10363" i="1" s="1"/>
  <c r="I10364" i="1"/>
  <c r="J10364" i="1" s="1"/>
  <c r="I10365" i="1"/>
  <c r="J10365" i="1" s="1"/>
  <c r="I10366" i="1"/>
  <c r="J10366" i="1" s="1"/>
  <c r="I10367" i="1"/>
  <c r="J10367" i="1" s="1"/>
  <c r="I10368" i="1"/>
  <c r="J10368" i="1" s="1"/>
  <c r="I10369" i="1"/>
  <c r="J10369" i="1" s="1"/>
  <c r="I10370" i="1"/>
  <c r="J10370" i="1" s="1"/>
  <c r="I10371" i="1"/>
  <c r="J10371" i="1" s="1"/>
  <c r="I10372" i="1"/>
  <c r="J10372" i="1" s="1"/>
  <c r="I10373" i="1"/>
  <c r="J10373" i="1" s="1"/>
  <c r="I10374" i="1"/>
  <c r="J10374" i="1" s="1"/>
  <c r="I10375" i="1"/>
  <c r="J10375" i="1" s="1"/>
  <c r="I10376" i="1"/>
  <c r="J10376" i="1" s="1"/>
  <c r="I10377" i="1"/>
  <c r="J10377" i="1" s="1"/>
  <c r="I10378" i="1"/>
  <c r="J10378" i="1" s="1"/>
  <c r="I10379" i="1"/>
  <c r="J10379" i="1" s="1"/>
  <c r="I10380" i="1"/>
  <c r="J10380" i="1" s="1"/>
  <c r="I10381" i="1"/>
  <c r="J10381" i="1" s="1"/>
  <c r="I10382" i="1"/>
  <c r="J10382" i="1" s="1"/>
  <c r="I10383" i="1"/>
  <c r="J10383" i="1" s="1"/>
  <c r="I10384" i="1"/>
  <c r="J10384" i="1" s="1"/>
  <c r="I10385" i="1"/>
  <c r="J10385" i="1" s="1"/>
  <c r="I10386" i="1"/>
  <c r="J10386" i="1" s="1"/>
  <c r="I10387" i="1"/>
  <c r="J10387" i="1" s="1"/>
  <c r="I10388" i="1"/>
  <c r="J10388" i="1" s="1"/>
  <c r="I10389" i="1"/>
  <c r="J10389" i="1" s="1"/>
  <c r="I10390" i="1"/>
  <c r="J10390" i="1" s="1"/>
  <c r="I10391" i="1"/>
  <c r="J10391" i="1" s="1"/>
  <c r="I10392" i="1"/>
  <c r="J10392" i="1" s="1"/>
  <c r="I10393" i="1"/>
  <c r="J10393" i="1" s="1"/>
  <c r="I10394" i="1"/>
  <c r="J10394" i="1" s="1"/>
  <c r="I10395" i="1"/>
  <c r="J10395" i="1" s="1"/>
  <c r="I10396" i="1"/>
  <c r="J10396" i="1" s="1"/>
  <c r="I10397" i="1"/>
  <c r="J10397" i="1" s="1"/>
  <c r="I10398" i="1"/>
  <c r="J10398" i="1" s="1"/>
  <c r="I10399" i="1"/>
  <c r="J10399" i="1" s="1"/>
  <c r="I10400" i="1"/>
  <c r="J10400" i="1" s="1"/>
  <c r="I10401" i="1"/>
  <c r="J10401" i="1" s="1"/>
  <c r="I10402" i="1"/>
  <c r="J10402" i="1" s="1"/>
  <c r="I10403" i="1"/>
  <c r="J10403" i="1" s="1"/>
  <c r="I10404" i="1"/>
  <c r="J10404" i="1" s="1"/>
  <c r="I10405" i="1"/>
  <c r="J10405" i="1" s="1"/>
  <c r="I10406" i="1"/>
  <c r="J10406" i="1" s="1"/>
  <c r="I10407" i="1"/>
  <c r="J10407" i="1" s="1"/>
  <c r="I10408" i="1"/>
  <c r="J10408" i="1" s="1"/>
  <c r="I10409" i="1"/>
  <c r="J10409" i="1" s="1"/>
  <c r="I10410" i="1"/>
  <c r="J10410" i="1" s="1"/>
  <c r="I10411" i="1"/>
  <c r="J10411" i="1" s="1"/>
  <c r="I10412" i="1"/>
  <c r="J10412" i="1" s="1"/>
  <c r="I10413" i="1"/>
  <c r="J10413" i="1" s="1"/>
  <c r="I10414" i="1"/>
  <c r="J10414" i="1" s="1"/>
  <c r="I10415" i="1"/>
  <c r="J10415" i="1" s="1"/>
  <c r="I10416" i="1"/>
  <c r="J10416" i="1" s="1"/>
  <c r="I10417" i="1"/>
  <c r="J10417" i="1" s="1"/>
  <c r="I10418" i="1"/>
  <c r="J10418" i="1" s="1"/>
  <c r="I10419" i="1"/>
  <c r="J10419" i="1" s="1"/>
  <c r="I10420" i="1"/>
  <c r="J10420" i="1" s="1"/>
  <c r="I10421" i="1"/>
  <c r="J10421" i="1" s="1"/>
  <c r="I10422" i="1"/>
  <c r="J10422" i="1" s="1"/>
  <c r="I10423" i="1"/>
  <c r="J10423" i="1" s="1"/>
  <c r="I10424" i="1"/>
  <c r="J10424" i="1" s="1"/>
  <c r="I10425" i="1"/>
  <c r="J10425" i="1" s="1"/>
  <c r="I10426" i="1"/>
  <c r="J10426" i="1" s="1"/>
  <c r="I10427" i="1"/>
  <c r="J10427" i="1" s="1"/>
  <c r="I10428" i="1"/>
  <c r="J10428" i="1" s="1"/>
  <c r="I10429" i="1"/>
  <c r="J10429" i="1" s="1"/>
  <c r="I10430" i="1"/>
  <c r="J10430" i="1" s="1"/>
  <c r="I10431" i="1"/>
  <c r="J10431" i="1" s="1"/>
  <c r="I10432" i="1"/>
  <c r="J10432" i="1" s="1"/>
  <c r="I10433" i="1"/>
  <c r="J10433" i="1" s="1"/>
  <c r="I10434" i="1"/>
  <c r="J10434" i="1" s="1"/>
  <c r="I10435" i="1"/>
  <c r="J10435" i="1" s="1"/>
  <c r="I10436" i="1"/>
  <c r="J10436" i="1" s="1"/>
  <c r="I10437" i="1"/>
  <c r="J10437" i="1" s="1"/>
  <c r="I10438" i="1"/>
  <c r="J10438" i="1" s="1"/>
  <c r="I10439" i="1"/>
  <c r="J10439" i="1" s="1"/>
  <c r="I10440" i="1"/>
  <c r="J10440" i="1" s="1"/>
  <c r="I10441" i="1"/>
  <c r="J10441" i="1" s="1"/>
  <c r="I10442" i="1"/>
  <c r="J10442" i="1" s="1"/>
  <c r="I10443" i="1"/>
  <c r="J10443" i="1" s="1"/>
  <c r="I10444" i="1"/>
  <c r="J10444" i="1" s="1"/>
  <c r="I10445" i="1"/>
  <c r="J10445" i="1" s="1"/>
  <c r="I10446" i="1"/>
  <c r="J10446" i="1" s="1"/>
  <c r="I10447" i="1"/>
  <c r="J10447" i="1" s="1"/>
  <c r="I10448" i="1"/>
  <c r="J10448" i="1" s="1"/>
  <c r="I10449" i="1"/>
  <c r="J10449" i="1" s="1"/>
  <c r="I10450" i="1"/>
  <c r="J10450" i="1" s="1"/>
  <c r="I10451" i="1"/>
  <c r="J10451" i="1" s="1"/>
  <c r="I10452" i="1"/>
  <c r="J10452" i="1" s="1"/>
  <c r="I10453" i="1"/>
  <c r="J10453" i="1" s="1"/>
  <c r="I10454" i="1"/>
  <c r="J10454" i="1" s="1"/>
  <c r="I10455" i="1"/>
  <c r="J10455" i="1" s="1"/>
  <c r="I10456" i="1"/>
  <c r="J10456" i="1" s="1"/>
  <c r="I10457" i="1"/>
  <c r="J10457" i="1" s="1"/>
  <c r="I10458" i="1"/>
  <c r="J10458" i="1" s="1"/>
  <c r="I10459" i="1"/>
  <c r="J10459" i="1" s="1"/>
  <c r="I10460" i="1"/>
  <c r="J10460" i="1" s="1"/>
  <c r="I10461" i="1"/>
  <c r="J10461" i="1" s="1"/>
  <c r="I10462" i="1"/>
  <c r="J10462" i="1" s="1"/>
  <c r="I10463" i="1"/>
  <c r="J10463" i="1" s="1"/>
  <c r="I10464" i="1"/>
  <c r="J10464" i="1" s="1"/>
  <c r="I10465" i="1"/>
  <c r="J10465" i="1" s="1"/>
  <c r="I10466" i="1"/>
  <c r="J10466" i="1" s="1"/>
  <c r="I10467" i="1"/>
  <c r="J10467" i="1" s="1"/>
  <c r="I10468" i="1"/>
  <c r="J10468" i="1" s="1"/>
  <c r="I10469" i="1"/>
  <c r="J10469" i="1" s="1"/>
  <c r="I10470" i="1"/>
  <c r="J10470" i="1" s="1"/>
  <c r="I10471" i="1"/>
  <c r="J10471" i="1" s="1"/>
  <c r="I10472" i="1"/>
  <c r="J10472" i="1" s="1"/>
  <c r="I10473" i="1"/>
  <c r="J10473" i="1" s="1"/>
  <c r="I10474" i="1"/>
  <c r="J10474" i="1" s="1"/>
  <c r="I10475" i="1"/>
  <c r="J10475" i="1" s="1"/>
  <c r="I10476" i="1"/>
  <c r="J10476" i="1" s="1"/>
  <c r="I10477" i="1"/>
  <c r="J10477" i="1" s="1"/>
  <c r="I10478" i="1"/>
  <c r="J10478" i="1" s="1"/>
  <c r="I10479" i="1"/>
  <c r="J10479" i="1" s="1"/>
  <c r="I10480" i="1"/>
  <c r="J10480" i="1" s="1"/>
  <c r="I10481" i="1"/>
  <c r="J10481" i="1" s="1"/>
  <c r="I10482" i="1"/>
  <c r="J10482" i="1" s="1"/>
  <c r="I10483" i="1"/>
  <c r="J10483" i="1" s="1"/>
  <c r="I10484" i="1"/>
  <c r="J10484" i="1" s="1"/>
  <c r="I10485" i="1"/>
  <c r="J10485" i="1" s="1"/>
  <c r="I10486" i="1"/>
  <c r="J10486" i="1" s="1"/>
  <c r="I10487" i="1"/>
  <c r="J10487" i="1" s="1"/>
  <c r="I10488" i="1"/>
  <c r="J10488" i="1" s="1"/>
  <c r="I10489" i="1"/>
  <c r="J10489" i="1" s="1"/>
  <c r="I10490" i="1"/>
  <c r="J10490" i="1" s="1"/>
  <c r="I10491" i="1"/>
  <c r="J10491" i="1" s="1"/>
  <c r="I10492" i="1"/>
  <c r="J10492" i="1" s="1"/>
  <c r="I10493" i="1"/>
  <c r="J10493" i="1" s="1"/>
  <c r="I10494" i="1"/>
  <c r="J10494" i="1" s="1"/>
  <c r="I10495" i="1"/>
  <c r="J10495" i="1" s="1"/>
  <c r="I10496" i="1"/>
  <c r="J10496" i="1" s="1"/>
  <c r="I10497" i="1"/>
  <c r="J10497" i="1" s="1"/>
  <c r="I10498" i="1"/>
  <c r="J10498" i="1" s="1"/>
  <c r="I10499" i="1"/>
  <c r="J10499" i="1" s="1"/>
  <c r="I10500" i="1"/>
  <c r="J10500" i="1" s="1"/>
  <c r="I10501" i="1"/>
  <c r="J10501" i="1" s="1"/>
  <c r="I10502" i="1"/>
  <c r="J10502" i="1" s="1"/>
  <c r="I10503" i="1"/>
  <c r="J10503" i="1" s="1"/>
  <c r="I10504" i="1"/>
  <c r="J10504" i="1" s="1"/>
  <c r="I10505" i="1"/>
  <c r="J10505" i="1" s="1"/>
  <c r="I10506" i="1"/>
  <c r="J10506" i="1" s="1"/>
  <c r="I10507" i="1"/>
  <c r="J10507" i="1" s="1"/>
  <c r="I10508" i="1"/>
  <c r="J10508" i="1" s="1"/>
  <c r="I10509" i="1"/>
  <c r="J10509" i="1" s="1"/>
  <c r="I10510" i="1"/>
  <c r="J10510" i="1" s="1"/>
  <c r="I10511" i="1"/>
  <c r="J10511" i="1" s="1"/>
  <c r="I10512" i="1"/>
  <c r="J10512" i="1" s="1"/>
  <c r="I10513" i="1"/>
  <c r="J10513" i="1" s="1"/>
  <c r="I10514" i="1"/>
  <c r="J10514" i="1" s="1"/>
  <c r="I10515" i="1"/>
  <c r="J10515" i="1" s="1"/>
  <c r="I10516" i="1"/>
  <c r="J10516" i="1" s="1"/>
  <c r="I10517" i="1"/>
  <c r="J10517" i="1" s="1"/>
  <c r="I10518" i="1"/>
  <c r="J10518" i="1" s="1"/>
  <c r="I10519" i="1"/>
  <c r="J10519" i="1" s="1"/>
  <c r="I10520" i="1"/>
  <c r="J10520" i="1" s="1"/>
  <c r="I10521" i="1"/>
  <c r="J10521" i="1" s="1"/>
  <c r="I10522" i="1"/>
  <c r="J10522" i="1" s="1"/>
  <c r="I10523" i="1"/>
  <c r="J10523" i="1" s="1"/>
  <c r="I10524" i="1"/>
  <c r="J10524" i="1" s="1"/>
  <c r="I10525" i="1"/>
  <c r="J10525" i="1" s="1"/>
  <c r="I10526" i="1"/>
  <c r="J10526" i="1" s="1"/>
  <c r="I10527" i="1"/>
  <c r="J10527" i="1" s="1"/>
  <c r="I10528" i="1"/>
  <c r="J10528" i="1" s="1"/>
  <c r="I10529" i="1"/>
  <c r="J10529" i="1" s="1"/>
  <c r="I10530" i="1"/>
  <c r="J10530" i="1" s="1"/>
  <c r="I10531" i="1"/>
  <c r="J10531" i="1" s="1"/>
  <c r="I10532" i="1"/>
  <c r="J10532" i="1" s="1"/>
  <c r="I10533" i="1"/>
  <c r="J10533" i="1" s="1"/>
  <c r="I10534" i="1"/>
  <c r="J10534" i="1" s="1"/>
  <c r="I10535" i="1"/>
  <c r="J10535" i="1" s="1"/>
  <c r="I10536" i="1"/>
  <c r="J10536" i="1" s="1"/>
  <c r="I10537" i="1"/>
  <c r="J10537" i="1" s="1"/>
  <c r="I10538" i="1"/>
  <c r="J10538" i="1" s="1"/>
  <c r="I10539" i="1"/>
  <c r="J10539" i="1" s="1"/>
  <c r="I10540" i="1"/>
  <c r="J10540" i="1" s="1"/>
  <c r="I10541" i="1"/>
  <c r="J10541" i="1" s="1"/>
  <c r="I10542" i="1"/>
  <c r="J10542" i="1" s="1"/>
  <c r="I10543" i="1"/>
  <c r="J10543" i="1" s="1"/>
  <c r="I10544" i="1"/>
  <c r="J10544" i="1" s="1"/>
  <c r="I10545" i="1"/>
  <c r="J10545" i="1" s="1"/>
  <c r="I10546" i="1"/>
  <c r="J10546" i="1" s="1"/>
  <c r="I10547" i="1"/>
  <c r="J10547" i="1" s="1"/>
  <c r="I10548" i="1"/>
  <c r="J10548" i="1" s="1"/>
  <c r="I10549" i="1"/>
  <c r="J10549" i="1" s="1"/>
  <c r="I10550" i="1"/>
  <c r="J10550" i="1" s="1"/>
  <c r="I10551" i="1"/>
  <c r="J10551" i="1" s="1"/>
  <c r="I10552" i="1"/>
  <c r="J10552" i="1" s="1"/>
  <c r="I10553" i="1"/>
  <c r="J10553" i="1" s="1"/>
  <c r="I10554" i="1"/>
  <c r="J10554" i="1" s="1"/>
  <c r="I10555" i="1"/>
  <c r="J10555" i="1" s="1"/>
  <c r="I10556" i="1"/>
  <c r="J10556" i="1" s="1"/>
  <c r="I10557" i="1"/>
  <c r="J10557" i="1" s="1"/>
  <c r="I10558" i="1"/>
  <c r="J10558" i="1" s="1"/>
  <c r="I10559" i="1"/>
  <c r="J10559" i="1" s="1"/>
  <c r="I10560" i="1"/>
  <c r="J10560" i="1" s="1"/>
  <c r="I10561" i="1"/>
  <c r="J10561" i="1" s="1"/>
  <c r="I10562" i="1"/>
  <c r="J10562" i="1" s="1"/>
  <c r="I10563" i="1"/>
  <c r="J10563" i="1" s="1"/>
  <c r="I10564" i="1"/>
  <c r="J10564" i="1" s="1"/>
  <c r="I10565" i="1"/>
  <c r="J10565" i="1" s="1"/>
  <c r="I10566" i="1"/>
  <c r="J10566" i="1" s="1"/>
  <c r="I10567" i="1"/>
  <c r="J10567" i="1" s="1"/>
  <c r="I10568" i="1"/>
  <c r="J10568" i="1" s="1"/>
  <c r="I10569" i="1"/>
  <c r="J10569" i="1" s="1"/>
  <c r="I10570" i="1"/>
  <c r="J10570" i="1" s="1"/>
  <c r="I10571" i="1"/>
  <c r="J10571" i="1" s="1"/>
  <c r="I10572" i="1"/>
  <c r="J10572" i="1" s="1"/>
  <c r="I10573" i="1"/>
  <c r="J10573" i="1" s="1"/>
  <c r="I10574" i="1"/>
  <c r="J10574" i="1" s="1"/>
  <c r="I10575" i="1"/>
  <c r="J10575" i="1" s="1"/>
  <c r="I10576" i="1"/>
  <c r="J10576" i="1" s="1"/>
  <c r="I10577" i="1"/>
  <c r="J10577" i="1" s="1"/>
  <c r="I10578" i="1"/>
  <c r="J10578" i="1" s="1"/>
  <c r="I10579" i="1"/>
  <c r="J10579" i="1" s="1"/>
  <c r="I10580" i="1"/>
  <c r="J10580" i="1" s="1"/>
  <c r="I10581" i="1"/>
  <c r="J10581" i="1" s="1"/>
  <c r="I10582" i="1"/>
  <c r="J10582" i="1" s="1"/>
  <c r="I10583" i="1"/>
  <c r="J10583" i="1" s="1"/>
  <c r="I10584" i="1"/>
  <c r="J10584" i="1" s="1"/>
  <c r="I10585" i="1"/>
  <c r="J10585" i="1" s="1"/>
  <c r="I10586" i="1"/>
  <c r="J10586" i="1" s="1"/>
  <c r="I10587" i="1"/>
  <c r="J10587" i="1" s="1"/>
  <c r="I10588" i="1"/>
  <c r="J10588" i="1" s="1"/>
  <c r="I10589" i="1"/>
  <c r="J10589" i="1" s="1"/>
  <c r="I10590" i="1"/>
  <c r="J10590" i="1" s="1"/>
  <c r="I10591" i="1"/>
  <c r="J10591" i="1" s="1"/>
  <c r="I10592" i="1"/>
  <c r="J10592" i="1" s="1"/>
  <c r="I10593" i="1"/>
  <c r="J10593" i="1" s="1"/>
  <c r="I10594" i="1"/>
  <c r="J10594" i="1" s="1"/>
  <c r="I10595" i="1"/>
  <c r="J10595" i="1" s="1"/>
  <c r="I10596" i="1"/>
  <c r="J10596" i="1" s="1"/>
  <c r="I10597" i="1"/>
  <c r="J10597" i="1" s="1"/>
  <c r="I10598" i="1"/>
  <c r="J10598" i="1" s="1"/>
  <c r="I10599" i="1"/>
  <c r="J10599" i="1" s="1"/>
  <c r="I10600" i="1"/>
  <c r="J10600" i="1" s="1"/>
  <c r="I10601" i="1"/>
  <c r="J10601" i="1" s="1"/>
  <c r="I10602" i="1"/>
  <c r="J10602" i="1" s="1"/>
  <c r="I10603" i="1"/>
  <c r="J10603" i="1" s="1"/>
  <c r="I10604" i="1"/>
  <c r="J10604" i="1" s="1"/>
  <c r="I10605" i="1"/>
  <c r="J10605" i="1" s="1"/>
  <c r="I10606" i="1"/>
  <c r="J10606" i="1" s="1"/>
  <c r="I10607" i="1"/>
  <c r="J10607" i="1" s="1"/>
  <c r="I10608" i="1"/>
  <c r="J10608" i="1" s="1"/>
  <c r="I10609" i="1"/>
  <c r="J10609" i="1" s="1"/>
  <c r="I10610" i="1"/>
  <c r="J10610" i="1" s="1"/>
  <c r="I10611" i="1"/>
  <c r="J10611" i="1" s="1"/>
  <c r="I10612" i="1"/>
  <c r="J10612" i="1" s="1"/>
  <c r="I10613" i="1"/>
  <c r="J10613" i="1" s="1"/>
  <c r="I10614" i="1"/>
  <c r="J10614" i="1" s="1"/>
  <c r="I10615" i="1"/>
  <c r="J10615" i="1" s="1"/>
  <c r="I10616" i="1"/>
  <c r="J10616" i="1" s="1"/>
  <c r="I10617" i="1"/>
  <c r="J10617" i="1" s="1"/>
  <c r="I10618" i="1"/>
  <c r="J10618" i="1" s="1"/>
  <c r="I10619" i="1"/>
  <c r="J10619" i="1" s="1"/>
  <c r="I10620" i="1"/>
  <c r="J10620" i="1" s="1"/>
  <c r="I10621" i="1"/>
  <c r="J10621" i="1" s="1"/>
  <c r="I10622" i="1"/>
  <c r="J10622" i="1" s="1"/>
  <c r="I10623" i="1"/>
  <c r="J10623" i="1" s="1"/>
  <c r="I10624" i="1"/>
  <c r="J10624" i="1" s="1"/>
  <c r="I10625" i="1"/>
  <c r="J10625" i="1" s="1"/>
  <c r="I10626" i="1"/>
  <c r="J10626" i="1" s="1"/>
  <c r="I10627" i="1"/>
  <c r="J10627" i="1" s="1"/>
  <c r="I10628" i="1"/>
  <c r="J10628" i="1" s="1"/>
  <c r="I10629" i="1"/>
  <c r="J10629" i="1" s="1"/>
  <c r="I10630" i="1"/>
  <c r="J10630" i="1" s="1"/>
  <c r="I10631" i="1"/>
  <c r="J10631" i="1" s="1"/>
  <c r="I10632" i="1"/>
  <c r="J10632" i="1" s="1"/>
  <c r="I10633" i="1"/>
  <c r="J10633" i="1" s="1"/>
  <c r="I10634" i="1"/>
  <c r="J10634" i="1" s="1"/>
  <c r="I10635" i="1"/>
  <c r="J10635" i="1" s="1"/>
  <c r="I10636" i="1"/>
  <c r="J10636" i="1" s="1"/>
  <c r="I10637" i="1"/>
  <c r="J10637" i="1" s="1"/>
  <c r="I10638" i="1"/>
  <c r="J10638" i="1" s="1"/>
  <c r="I10639" i="1"/>
  <c r="J10639" i="1" s="1"/>
  <c r="I10640" i="1"/>
  <c r="J10640" i="1" s="1"/>
  <c r="I10641" i="1"/>
  <c r="J10641" i="1" s="1"/>
  <c r="I10642" i="1"/>
  <c r="J10642" i="1" s="1"/>
  <c r="I10643" i="1"/>
  <c r="J10643" i="1" s="1"/>
  <c r="I10644" i="1"/>
  <c r="J10644" i="1" s="1"/>
  <c r="I10645" i="1"/>
  <c r="J10645" i="1" s="1"/>
  <c r="I10646" i="1"/>
  <c r="J10646" i="1" s="1"/>
  <c r="I10647" i="1"/>
  <c r="J10647" i="1" s="1"/>
  <c r="I10648" i="1"/>
  <c r="J10648" i="1" s="1"/>
  <c r="I10649" i="1"/>
  <c r="J10649" i="1" s="1"/>
  <c r="I10650" i="1"/>
  <c r="J10650" i="1" s="1"/>
  <c r="I10651" i="1"/>
  <c r="J10651" i="1" s="1"/>
  <c r="I10652" i="1"/>
  <c r="J10652" i="1" s="1"/>
  <c r="I10653" i="1"/>
  <c r="J10653" i="1" s="1"/>
  <c r="I10654" i="1"/>
  <c r="J10654" i="1" s="1"/>
  <c r="I10655" i="1"/>
  <c r="J10655" i="1" s="1"/>
  <c r="I10656" i="1"/>
  <c r="J10656" i="1" s="1"/>
  <c r="I10657" i="1"/>
  <c r="J10657" i="1" s="1"/>
  <c r="I10658" i="1"/>
  <c r="J10658" i="1" s="1"/>
  <c r="I10659" i="1"/>
  <c r="J10659" i="1" s="1"/>
  <c r="I10660" i="1"/>
  <c r="J10660" i="1" s="1"/>
  <c r="I10661" i="1"/>
  <c r="J10661" i="1" s="1"/>
  <c r="I10662" i="1"/>
  <c r="J10662" i="1" s="1"/>
  <c r="I10663" i="1"/>
  <c r="J10663" i="1" s="1"/>
  <c r="I10664" i="1"/>
  <c r="J10664" i="1" s="1"/>
  <c r="I10665" i="1"/>
  <c r="J10665" i="1" s="1"/>
  <c r="I10666" i="1"/>
  <c r="J10666" i="1" s="1"/>
  <c r="I10667" i="1"/>
  <c r="J10667" i="1" s="1"/>
  <c r="I10668" i="1"/>
  <c r="J10668" i="1" s="1"/>
  <c r="I10669" i="1"/>
  <c r="J10669" i="1" s="1"/>
  <c r="I10670" i="1"/>
  <c r="J10670" i="1" s="1"/>
  <c r="I10671" i="1"/>
  <c r="J10671" i="1" s="1"/>
  <c r="I10672" i="1"/>
  <c r="J10672" i="1" s="1"/>
  <c r="I10673" i="1"/>
  <c r="J10673" i="1" s="1"/>
  <c r="I10674" i="1"/>
  <c r="J10674" i="1" s="1"/>
  <c r="I10675" i="1"/>
  <c r="J10675" i="1" s="1"/>
  <c r="I10676" i="1"/>
  <c r="J10676" i="1" s="1"/>
  <c r="I10677" i="1"/>
  <c r="J10677" i="1" s="1"/>
  <c r="I10678" i="1"/>
  <c r="J10678" i="1" s="1"/>
  <c r="I10679" i="1"/>
  <c r="J10679" i="1" s="1"/>
  <c r="I10680" i="1"/>
  <c r="J10680" i="1" s="1"/>
  <c r="I10681" i="1"/>
  <c r="J10681" i="1" s="1"/>
  <c r="I10682" i="1"/>
  <c r="J10682" i="1" s="1"/>
  <c r="I10683" i="1"/>
  <c r="J10683" i="1" s="1"/>
  <c r="I10684" i="1"/>
  <c r="J10684" i="1" s="1"/>
  <c r="I10685" i="1"/>
  <c r="J10685" i="1" s="1"/>
  <c r="I10686" i="1"/>
  <c r="J10686" i="1" s="1"/>
  <c r="I10687" i="1"/>
  <c r="J10687" i="1" s="1"/>
  <c r="I10688" i="1"/>
  <c r="J10688" i="1" s="1"/>
  <c r="I10689" i="1"/>
  <c r="J10689" i="1" s="1"/>
  <c r="I10690" i="1"/>
  <c r="J10690" i="1" s="1"/>
  <c r="I10691" i="1"/>
  <c r="J10691" i="1" s="1"/>
  <c r="I10692" i="1"/>
  <c r="J10692" i="1" s="1"/>
  <c r="I10693" i="1"/>
  <c r="J10693" i="1" s="1"/>
  <c r="I10694" i="1"/>
  <c r="J10694" i="1" s="1"/>
  <c r="I10695" i="1"/>
  <c r="J10695" i="1" s="1"/>
  <c r="I10696" i="1"/>
  <c r="J10696" i="1" s="1"/>
  <c r="I10697" i="1"/>
  <c r="J10697" i="1" s="1"/>
  <c r="I10698" i="1"/>
  <c r="J10698" i="1" s="1"/>
  <c r="I10699" i="1"/>
  <c r="J10699" i="1" s="1"/>
  <c r="I10700" i="1"/>
  <c r="J10700" i="1" s="1"/>
  <c r="I10701" i="1"/>
  <c r="J10701" i="1" s="1"/>
  <c r="I10702" i="1"/>
  <c r="J10702" i="1" s="1"/>
  <c r="I10703" i="1"/>
  <c r="J10703" i="1" s="1"/>
  <c r="I10704" i="1"/>
  <c r="J10704" i="1" s="1"/>
  <c r="I10705" i="1"/>
  <c r="J10705" i="1" s="1"/>
  <c r="I10706" i="1"/>
  <c r="J10706" i="1" s="1"/>
  <c r="I10707" i="1"/>
  <c r="J10707" i="1" s="1"/>
  <c r="I10708" i="1"/>
  <c r="J10708" i="1" s="1"/>
  <c r="I10709" i="1"/>
  <c r="J10709" i="1" s="1"/>
  <c r="I10710" i="1"/>
  <c r="J10710" i="1" s="1"/>
  <c r="I10711" i="1"/>
  <c r="J10711" i="1" s="1"/>
  <c r="I10712" i="1"/>
  <c r="J10712" i="1" s="1"/>
  <c r="I10713" i="1"/>
  <c r="J10713" i="1" s="1"/>
  <c r="I10714" i="1"/>
  <c r="J10714" i="1" s="1"/>
  <c r="I10715" i="1"/>
  <c r="J10715" i="1" s="1"/>
  <c r="I10716" i="1"/>
  <c r="J10716" i="1" s="1"/>
  <c r="I10717" i="1"/>
  <c r="J10717" i="1" s="1"/>
  <c r="I10718" i="1"/>
  <c r="J10718" i="1" s="1"/>
  <c r="I10719" i="1"/>
  <c r="J10719" i="1" s="1"/>
  <c r="I10720" i="1"/>
  <c r="J10720" i="1" s="1"/>
  <c r="I10721" i="1"/>
  <c r="J10721" i="1" s="1"/>
  <c r="I10722" i="1"/>
  <c r="J10722" i="1" s="1"/>
  <c r="I10723" i="1"/>
  <c r="J10723" i="1" s="1"/>
  <c r="I10724" i="1"/>
  <c r="J10724" i="1" s="1"/>
  <c r="I10725" i="1"/>
  <c r="J10725" i="1" s="1"/>
  <c r="I10726" i="1"/>
  <c r="J10726" i="1" s="1"/>
  <c r="I10727" i="1"/>
  <c r="J10727" i="1" s="1"/>
  <c r="I10728" i="1"/>
  <c r="J10728" i="1" s="1"/>
  <c r="I10729" i="1"/>
  <c r="J10729" i="1" s="1"/>
  <c r="I10730" i="1"/>
  <c r="J10730" i="1" s="1"/>
  <c r="I10731" i="1"/>
  <c r="J10731" i="1" s="1"/>
  <c r="I10732" i="1"/>
  <c r="J10732" i="1" s="1"/>
  <c r="I10733" i="1"/>
  <c r="J10733" i="1" s="1"/>
  <c r="I10734" i="1"/>
  <c r="J10734" i="1" s="1"/>
  <c r="I10735" i="1"/>
  <c r="J10735" i="1" s="1"/>
  <c r="I10736" i="1"/>
  <c r="J10736" i="1" s="1"/>
  <c r="I10737" i="1"/>
  <c r="J10737" i="1" s="1"/>
  <c r="I10738" i="1"/>
  <c r="J10738" i="1" s="1"/>
  <c r="I10739" i="1"/>
  <c r="J10739" i="1" s="1"/>
  <c r="I10740" i="1"/>
  <c r="J10740" i="1" s="1"/>
  <c r="I10741" i="1"/>
  <c r="J10741" i="1" s="1"/>
  <c r="I10742" i="1"/>
  <c r="J10742" i="1" s="1"/>
  <c r="I10743" i="1"/>
  <c r="J10743" i="1" s="1"/>
  <c r="I10744" i="1"/>
  <c r="J10744" i="1" s="1"/>
  <c r="I10745" i="1"/>
  <c r="J10745" i="1" s="1"/>
  <c r="I10746" i="1"/>
  <c r="J10746" i="1" s="1"/>
  <c r="I10747" i="1"/>
  <c r="J10747" i="1" s="1"/>
  <c r="I10748" i="1"/>
  <c r="J10748" i="1" s="1"/>
  <c r="I10749" i="1"/>
  <c r="J10749" i="1" s="1"/>
  <c r="I10750" i="1"/>
  <c r="J10750" i="1" s="1"/>
  <c r="I10751" i="1"/>
  <c r="J10751" i="1" s="1"/>
  <c r="I10752" i="1"/>
  <c r="J10752" i="1" s="1"/>
  <c r="I10753" i="1"/>
  <c r="J10753" i="1" s="1"/>
  <c r="I10754" i="1"/>
  <c r="J10754" i="1" s="1"/>
  <c r="I10755" i="1"/>
  <c r="J10755" i="1" s="1"/>
  <c r="I10756" i="1"/>
  <c r="J10756" i="1" s="1"/>
  <c r="I10757" i="1"/>
  <c r="J10757" i="1" s="1"/>
  <c r="I10758" i="1"/>
  <c r="J10758" i="1" s="1"/>
  <c r="I10759" i="1"/>
  <c r="J10759" i="1" s="1"/>
  <c r="I10760" i="1"/>
  <c r="J10760" i="1" s="1"/>
  <c r="I10761" i="1"/>
  <c r="J10761" i="1" s="1"/>
  <c r="I10762" i="1"/>
  <c r="J10762" i="1" s="1"/>
  <c r="I10763" i="1"/>
  <c r="J10763" i="1" s="1"/>
  <c r="I10764" i="1"/>
  <c r="J10764" i="1" s="1"/>
  <c r="I10765" i="1"/>
  <c r="J10765" i="1" s="1"/>
  <c r="I10766" i="1"/>
  <c r="J10766" i="1" s="1"/>
  <c r="I10767" i="1"/>
  <c r="J10767" i="1" s="1"/>
  <c r="I10768" i="1"/>
  <c r="J10768" i="1" s="1"/>
  <c r="I10769" i="1"/>
  <c r="J10769" i="1" s="1"/>
  <c r="I10770" i="1"/>
  <c r="J10770" i="1" s="1"/>
  <c r="I10771" i="1"/>
  <c r="J10771" i="1" s="1"/>
  <c r="I10772" i="1"/>
  <c r="J10772" i="1" s="1"/>
  <c r="I10773" i="1"/>
  <c r="J10773" i="1" s="1"/>
  <c r="I10774" i="1"/>
  <c r="J10774" i="1" s="1"/>
  <c r="I10775" i="1"/>
  <c r="J10775" i="1" s="1"/>
  <c r="I10776" i="1"/>
  <c r="J10776" i="1" s="1"/>
  <c r="I10777" i="1"/>
  <c r="J10777" i="1" s="1"/>
  <c r="I10778" i="1"/>
  <c r="J10778" i="1" s="1"/>
  <c r="I10779" i="1"/>
  <c r="J10779" i="1" s="1"/>
  <c r="I10780" i="1"/>
  <c r="J10780" i="1" s="1"/>
  <c r="I10781" i="1"/>
  <c r="J10781" i="1" s="1"/>
  <c r="I10782" i="1"/>
  <c r="J10782" i="1" s="1"/>
  <c r="I10783" i="1"/>
  <c r="J10783" i="1" s="1"/>
  <c r="I10784" i="1"/>
  <c r="J10784" i="1" s="1"/>
  <c r="I10785" i="1"/>
  <c r="J10785" i="1" s="1"/>
  <c r="I10786" i="1"/>
  <c r="J10786" i="1" s="1"/>
  <c r="I10787" i="1"/>
  <c r="J10787" i="1" s="1"/>
  <c r="I10788" i="1"/>
  <c r="J10788" i="1" s="1"/>
  <c r="I10789" i="1"/>
  <c r="J10789" i="1" s="1"/>
  <c r="I10790" i="1"/>
  <c r="J10790" i="1" s="1"/>
  <c r="I10791" i="1"/>
  <c r="J10791" i="1" s="1"/>
  <c r="I10792" i="1"/>
  <c r="J10792" i="1" s="1"/>
  <c r="I10793" i="1"/>
  <c r="J10793" i="1" s="1"/>
  <c r="I10794" i="1"/>
  <c r="J10794" i="1" s="1"/>
  <c r="I10795" i="1"/>
  <c r="J10795" i="1" s="1"/>
  <c r="I10796" i="1"/>
  <c r="J10796" i="1" s="1"/>
  <c r="I10797" i="1"/>
  <c r="J10797" i="1" s="1"/>
  <c r="I10798" i="1"/>
  <c r="J10798" i="1" s="1"/>
  <c r="I10799" i="1"/>
  <c r="J10799" i="1" s="1"/>
  <c r="I10800" i="1"/>
  <c r="J10800" i="1" s="1"/>
  <c r="I10801" i="1"/>
  <c r="J10801" i="1" s="1"/>
  <c r="I10802" i="1"/>
  <c r="J10802" i="1" s="1"/>
  <c r="I10803" i="1"/>
  <c r="J10803" i="1" s="1"/>
  <c r="I10804" i="1"/>
  <c r="J10804" i="1" s="1"/>
  <c r="I10805" i="1"/>
  <c r="J10805" i="1" s="1"/>
  <c r="I10806" i="1"/>
  <c r="J10806" i="1" s="1"/>
  <c r="I10807" i="1"/>
  <c r="J10807" i="1" s="1"/>
  <c r="I10808" i="1"/>
  <c r="J10808" i="1" s="1"/>
  <c r="I10809" i="1"/>
  <c r="J10809" i="1" s="1"/>
  <c r="I10810" i="1"/>
  <c r="J10810" i="1" s="1"/>
  <c r="I10811" i="1"/>
  <c r="J10811" i="1" s="1"/>
  <c r="I10812" i="1"/>
  <c r="J10812" i="1" s="1"/>
  <c r="I10813" i="1"/>
  <c r="J10813" i="1" s="1"/>
  <c r="I10814" i="1"/>
  <c r="J10814" i="1" s="1"/>
  <c r="I10815" i="1"/>
  <c r="J10815" i="1" s="1"/>
  <c r="I10816" i="1"/>
  <c r="J10816" i="1" s="1"/>
  <c r="I10817" i="1"/>
  <c r="J10817" i="1" s="1"/>
  <c r="I10818" i="1"/>
  <c r="J10818" i="1" s="1"/>
  <c r="I10819" i="1"/>
  <c r="J10819" i="1" s="1"/>
  <c r="I10820" i="1"/>
  <c r="J10820" i="1" s="1"/>
  <c r="I10821" i="1"/>
  <c r="J10821" i="1" s="1"/>
  <c r="I10822" i="1"/>
  <c r="J10822" i="1" s="1"/>
  <c r="I10823" i="1"/>
  <c r="J10823" i="1" s="1"/>
  <c r="I10824" i="1"/>
  <c r="J10824" i="1" s="1"/>
  <c r="I10825" i="1"/>
  <c r="J10825" i="1" s="1"/>
  <c r="I10826" i="1"/>
  <c r="J10826" i="1" s="1"/>
  <c r="I10827" i="1"/>
  <c r="J10827" i="1" s="1"/>
  <c r="I10828" i="1"/>
  <c r="J10828" i="1" s="1"/>
  <c r="I10829" i="1"/>
  <c r="J10829" i="1" s="1"/>
  <c r="I10830" i="1"/>
  <c r="J10830" i="1" s="1"/>
  <c r="I10831" i="1"/>
  <c r="J10831" i="1" s="1"/>
  <c r="I10832" i="1"/>
  <c r="J10832" i="1" s="1"/>
  <c r="I10833" i="1"/>
  <c r="J10833" i="1" s="1"/>
  <c r="I10834" i="1"/>
  <c r="J10834" i="1" s="1"/>
  <c r="I10835" i="1"/>
  <c r="J10835" i="1" s="1"/>
  <c r="I10836" i="1"/>
  <c r="J10836" i="1" s="1"/>
  <c r="I10837" i="1"/>
  <c r="J10837" i="1"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A326" i="1"/>
</calcChain>
</file>

<file path=xl/sharedStrings.xml><?xml version="1.0" encoding="utf-8"?>
<sst xmlns="http://schemas.openxmlformats.org/spreadsheetml/2006/main" count="105887" uniqueCount="14152">
  <si>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</si>
  <si>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</si>
  <si>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</si>
  <si>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</si>
  <si>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</si>
  <si>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</si>
  <si>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</si>
  <si>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</si>
  <si>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</si>
  <si>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</si>
  <si>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</si>
  <si>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</si>
  <si>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</si>
  <si>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</si>
  <si>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</si>
  <si>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</si>
  <si>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</si>
  <si>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</si>
  <si>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</si>
  <si>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</si>
  <si>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</si>
  <si>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</si>
  <si>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</si>
  <si>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</si>
  <si>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</si>
  <si>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</si>
  <si>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</si>
  <si>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</si>
  <si>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</si>
  <si>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</si>
  <si>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</si>
  <si>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</si>
  <si>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</si>
  <si>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</si>
  <si>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</si>
  <si>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</si>
  <si>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</si>
  <si>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</si>
  <si>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</si>
  <si>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</si>
  <si>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</si>
  <si>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</si>
  <si>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</si>
  <si>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</si>
  <si>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</si>
  <si>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</si>
  <si>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</si>
  <si>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</si>
  <si>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</si>
  <si>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</si>
  <si>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</si>
  <si>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</si>
  <si>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</si>
  <si>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</si>
  <si>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</si>
  <si>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</si>
  <si>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</si>
  <si>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</si>
  <si>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</si>
  <si>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</si>
  <si>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</si>
  <si>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</si>
  <si>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</si>
  <si>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</si>
  <si>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</si>
  <si>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</si>
  <si>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</si>
  <si>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</si>
  <si>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</si>
  <si>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</si>
  <si>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</si>
  <si>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</si>
  <si>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</si>
  <si>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</si>
  <si>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</si>
  <si>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</si>
  <si>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</si>
  <si>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</si>
  <si>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</si>
  <si>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</si>
  <si>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</si>
  <si>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</si>
  <si>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</si>
  <si>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</si>
  <si>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</si>
  <si>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</si>
  <si>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</si>
  <si>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</si>
  <si>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</si>
  <si>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</si>
  <si>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</si>
  <si>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</si>
  <si>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</si>
  <si>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</si>
  <si>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</si>
  <si>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</si>
  <si>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</si>
  <si>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</si>
  <si>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</si>
  <si>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</si>
  <si>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</si>
  <si>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</si>
  <si>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</si>
  <si>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</si>
  <si>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</si>
  <si>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</si>
  <si>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</si>
  <si>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</si>
  <si>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</si>
  <si>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</si>
  <si>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</si>
  <si>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</si>
  <si>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</si>
  <si>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</si>
  <si>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</si>
  <si>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</si>
  <si>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</si>
  <si>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</si>
  <si>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</si>
  <si>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</si>
  <si>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</si>
  <si>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</si>
  <si>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</si>
  <si>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</si>
  <si>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</si>
  <si>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</si>
  <si>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</si>
  <si>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</si>
  <si>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</si>
  <si>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</si>
  <si>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</si>
  <si>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</si>
  <si>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</si>
  <si>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</si>
  <si>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</si>
  <si>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</si>
  <si>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</si>
  <si>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</si>
  <si>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</si>
  <si>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</si>
  <si>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</si>
  <si>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</si>
  <si>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</si>
  <si>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</si>
  <si>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</si>
  <si>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</si>
  <si>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</si>
  <si>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</si>
  <si>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</si>
  <si>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</si>
  <si>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</si>
  <si>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</si>
  <si>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</si>
  <si>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</si>
  <si>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</si>
  <si>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</si>
  <si>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</si>
  <si>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</si>
  <si>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</si>
  <si>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</si>
  <si>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</si>
  <si>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</si>
  <si>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</si>
  <si>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</si>
  <si>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</si>
  <si>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</si>
  <si>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</si>
  <si>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</si>
  <si>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</si>
  <si>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</si>
  <si>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</si>
  <si>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</si>
  <si>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</si>
  <si>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</si>
  <si>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</si>
  <si>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</si>
  <si>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</si>
  <si>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</si>
  <si>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</si>
  <si>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</si>
  <si>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</si>
  <si>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</si>
  <si>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</si>
  <si>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</si>
  <si>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</si>
  <si>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</si>
  <si>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</si>
  <si>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</si>
  <si>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</si>
  <si>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</si>
  <si>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</si>
  <si>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</si>
  <si>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</si>
  <si>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</si>
  <si>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</si>
  <si>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</si>
  <si>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</si>
  <si>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</si>
  <si>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</si>
  <si>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</si>
  <si>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</si>
  <si>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</si>
  <si>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</si>
  <si>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</si>
  <si>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</si>
  <si>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</si>
  <si>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</si>
  <si>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</si>
  <si>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</si>
  <si>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</si>
  <si>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</si>
  <si>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</si>
  <si>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</si>
  <si>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</si>
  <si>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</si>
  <si>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</si>
  <si>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</si>
  <si>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</si>
  <si>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</si>
  <si>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</si>
  <si>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</si>
  <si>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</si>
  <si>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</si>
  <si>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</si>
  <si>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</si>
  <si>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</si>
  <si>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</si>
  <si>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</si>
  <si>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</si>
  <si>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</si>
  <si>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</si>
  <si>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</si>
  <si>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</si>
  <si>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</si>
  <si>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</si>
  <si>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</si>
  <si>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</si>
  <si>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</si>
  <si>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</si>
  <si>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</si>
  <si>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</si>
  <si>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</si>
  <si>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</si>
  <si>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</si>
  <si>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</si>
  <si>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</si>
  <si>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</si>
  <si>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</si>
  <si>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</si>
  <si>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</si>
  <si>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</si>
  <si>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</si>
  <si>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</si>
  <si>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</si>
  <si>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</si>
  <si>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</si>
  <si>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</si>
  <si>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</si>
  <si>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</si>
  <si>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</si>
  <si>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</si>
  <si>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</si>
  <si>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</si>
  <si>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</si>
  <si>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</si>
  <si>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</si>
  <si>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</si>
  <si>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</si>
  <si>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</si>
  <si>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</si>
  <si>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</si>
  <si>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</si>
  <si>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</si>
  <si>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</si>
  <si>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</si>
  <si>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</si>
  <si>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</si>
  <si>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</si>
  <si>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 Cars for Sale: Search Used Car Inventory</t>
  </si>
  <si>
    <t>August 4, 2018</t>
  </si>
  <si>
    <t>BEST CAR SOUNDS</t>
  </si>
  <si>
    <t>1.0.3</t>
  </si>
  <si>
    <t>RST - Sale of cars on the PCT</t>
  </si>
  <si>
    <t>1.1M</t>
  </si>
  <si>
    <t>AutoScout24 Switzerland ��� Find your new car</t>
  </si>
  <si>
    <t>Zona Azul Digital F��cil SP CET - OFFICIAL S��o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</si>
  <si>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</si>
  <si>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</si>
  <si>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</si>
  <si>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</si>
  <si>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</si>
  <si>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</si>
  <si>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</si>
  <si>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</si>
  <si>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</si>
  <si>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</si>
  <si>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</si>
  <si>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</si>
  <si>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</si>
  <si>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</si>
  <si>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</si>
  <si>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</si>
  <si>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</si>
  <si>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</si>
  <si>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</si>
  <si>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</si>
  <si>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</si>
  <si>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</si>
  <si>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</si>
  <si>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</si>
  <si>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</si>
  <si>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</si>
  <si>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</si>
  <si>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</si>
  <si>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</si>
  <si>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</si>
  <si>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</si>
  <si>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</si>
  <si>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</si>
  <si>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</si>
  <si>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</si>
  <si>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</si>
  <si>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</si>
  <si>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</si>
  <si>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</si>
  <si>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</si>
  <si>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</si>
  <si>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</si>
  <si>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</si>
  <si>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</si>
  <si>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</si>
  <si>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</si>
  <si>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</si>
  <si>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</si>
  <si>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</si>
  <si>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</si>
  <si>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</si>
  <si>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</si>
  <si>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</si>
  <si>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</si>
  <si>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</si>
  <si>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</si>
  <si>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</si>
  <si>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</si>
  <si>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</si>
  <si>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</si>
  <si>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</si>
  <si>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</si>
  <si>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</si>
  <si>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</si>
  <si>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</si>
  <si>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</si>
  <si>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</si>
  <si>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</si>
  <si>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</si>
  <si>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</si>
  <si>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</si>
  <si>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</si>
  <si>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</si>
  <si>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</si>
  <si>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</si>
  <si>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</si>
  <si>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</si>
  <si>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</si>
  <si>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</si>
  <si>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</si>
  <si>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</si>
  <si>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</si>
  <si>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</si>
  <si>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</si>
  <si>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</si>
  <si>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</si>
  <si>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</si>
  <si>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</si>
  <si>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</si>
  <si>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</si>
  <si>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</si>
  <si>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</si>
  <si>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</si>
  <si>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</si>
  <si>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</si>
  <si>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</si>
  <si>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</si>
  <si>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</si>
  <si>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</si>
  <si>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</si>
  <si>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</si>
  <si>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</si>
  <si>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</si>
  <si>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</si>
  <si>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</si>
  <si>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</si>
  <si>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</si>
  <si>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</si>
  <si>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</si>
  <si>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</si>
  <si>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</si>
  <si>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</si>
  <si>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</si>
  <si>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</si>
  <si>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</si>
  <si>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</si>
  <si>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</si>
  <si>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</si>
  <si>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</si>
  <si>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</si>
  <si>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</si>
  <si>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</si>
  <si>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</si>
  <si>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</si>
  <si>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</si>
  <si>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</si>
  <si>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</si>
  <si>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</si>
  <si>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</si>
  <si>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</si>
  <si>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</si>
  <si>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</si>
  <si>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</si>
  <si>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</si>
  <si>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</si>
  <si>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</si>
  <si>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</si>
  <si>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</si>
  <si>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</si>
  <si>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</si>
  <si>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</si>
  <si>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</si>
  <si>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</si>
  <si>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</si>
  <si>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1,000,000,000+</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</si>
  <si>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</si>
  <si>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</si>
  <si>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</si>
  <si>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</si>
  <si>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</si>
  <si>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</si>
  <si>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</si>
  <si>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</si>
  <si>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</si>
  <si>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</si>
  <si>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</si>
  <si>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</si>
  <si>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</si>
  <si>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</si>
  <si>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</si>
  <si>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</si>
  <si>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</si>
  <si>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</si>
  <si>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</si>
  <si>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</si>
  <si>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</si>
  <si>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</si>
  <si>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</si>
  <si>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</si>
  <si>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</si>
  <si>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</si>
  <si>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</si>
  <si>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</si>
  <si>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</si>
  <si>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</si>
  <si>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</si>
  <si>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</si>
  <si>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</si>
  <si>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</si>
  <si>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</si>
  <si>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</si>
  <si>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</si>
  <si>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</si>
  <si>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</si>
  <si>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</si>
  <si>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</si>
  <si>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</si>
  <si>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</si>
  <si>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</si>
  <si>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</si>
  <si>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</si>
  <si>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</si>
  <si>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</si>
  <si>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</si>
  <si>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</si>
  <si>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</si>
  <si>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</si>
  <si>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Moon+ Reader</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</si>
  <si>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</si>
  <si>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</si>
  <si>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</si>
  <si>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</si>
  <si>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</si>
  <si>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</si>
  <si>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</si>
  <si>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</si>
  <si>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</si>
  <si>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</si>
  <si>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</si>
  <si>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</si>
  <si>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</si>
  <si>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</si>
  <si>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</si>
  <si>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</si>
  <si>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</si>
  <si>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</si>
  <si>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</si>
  <si>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</si>
  <si>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</si>
  <si>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</si>
  <si>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</si>
  <si>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</si>
  <si>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</si>
  <si>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</si>
  <si>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</si>
  <si>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</si>
  <si>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</si>
  <si>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</si>
  <si>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 Free Office Suite</t>
  </si>
  <si>
    <t>Google My Business</t>
  </si>
  <si>
    <t>2.19.0.204537701</t>
  </si>
  <si>
    <t>OfficeSuite : Free Office + PDF Editor</t>
  </si>
  <si>
    <t>9.7.14188</t>
  </si>
  <si>
    <t>USPS MOBILE��</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</si>
  <si>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</si>
  <si>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</si>
  <si>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</si>
  <si>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</si>
  <si>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</si>
  <si>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</si>
  <si>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</si>
  <si>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</si>
  <si>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</si>
  <si>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</si>
  <si>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</si>
  <si>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</si>
  <si>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</si>
  <si>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</si>
  <si>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</si>
  <si>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</si>
  <si>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</si>
  <si>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</si>
  <si>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</si>
  <si>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</si>
  <si>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</si>
  <si>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</si>
  <si>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</si>
  <si>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</si>
  <si>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</si>
  <si>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</si>
  <si>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</si>
  <si>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</si>
  <si>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</si>
  <si>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</si>
  <si>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</si>
  <si>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</si>
  <si>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</si>
  <si>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</si>
  <si>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</si>
  <si>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</si>
  <si>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</si>
  <si>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</si>
  <si>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</si>
  <si>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</si>
  <si>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</si>
  <si>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</si>
  <si>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</si>
  <si>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</si>
  <si>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</si>
  <si>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</si>
  <si>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</si>
  <si>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</si>
  <si>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</si>
  <si>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</si>
  <si>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</si>
  <si>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</si>
  <si>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</si>
  <si>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</si>
  <si>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</si>
  <si>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</si>
  <si>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</si>
  <si>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</si>
  <si>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</si>
  <si>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</si>
  <si>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</si>
  <si>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</si>
  <si>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</si>
  <si>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</si>
  <si>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</si>
  <si>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</si>
  <si>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</si>
  <si>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</si>
  <si>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</si>
  <si>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</si>
  <si>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</si>
  <si>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</si>
  <si>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</si>
  <si>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</si>
  <si>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</si>
  <si>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</si>
  <si>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</si>
  <si>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</si>
  <si>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</si>
  <si>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</si>
  <si>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</si>
  <si>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</si>
  <si>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</si>
  <si>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</si>
  <si>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</si>
  <si>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</si>
  <si>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</si>
  <si>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</si>
  <si>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</si>
  <si>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</si>
  <si>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</si>
  <si>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</si>
  <si>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</si>
  <si>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</si>
  <si>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</si>
  <si>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</si>
  <si>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</si>
  <si>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</si>
  <si>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</si>
  <si>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</si>
  <si>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</si>
  <si>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</si>
  <si>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</si>
  <si>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</si>
  <si>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</si>
  <si>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</si>
  <si>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</si>
  <si>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</si>
  <si>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</si>
  <si>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</si>
  <si>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</si>
  <si>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</si>
  <si>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</si>
  <si>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</si>
  <si>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</si>
  <si>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</si>
  <si>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</si>
  <si>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</si>
  <si>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</si>
  <si>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</si>
  <si>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</si>
  <si>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</si>
  <si>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</si>
  <si>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</si>
  <si>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</si>
  <si>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</si>
  <si>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</si>
  <si>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</si>
  <si>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</si>
  <si>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</si>
  <si>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</si>
  <si>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</si>
  <si>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</si>
  <si>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</si>
  <si>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</si>
  <si>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</si>
  <si>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</si>
  <si>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</si>
  <si>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</si>
  <si>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</si>
  <si>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</si>
  <si>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</si>
  <si>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</si>
  <si>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</si>
  <si>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R��hrich Werner Soundboard</t>
  </si>
  <si>
    <t>November 16, 2017</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</si>
  <si>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</si>
  <si>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</si>
  <si>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</si>
  <si>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</si>
  <si>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</si>
  <si>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</si>
  <si>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</si>
  <si>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</si>
  <si>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</si>
  <si>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</si>
  <si>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</si>
  <si>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</si>
  <si>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</si>
  <si>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Truy���n Vui T�� Qu���y</t>
  </si>
  <si>
    <t>4.7M</t>
  </si>
  <si>
    <t>Comic Es - Shojo manga / love comics free of charge ��� ���</t>
  </si>
  <si>
    <t>March 5, 2018</t>
  </si>
  <si>
    <t>1.2.12</t>
  </si>
  <si>
    <t>comico Popular Original Cartoon Updated Everyday Comico</t>
  </si>
  <si>
    <t>6.3.0</t>
  </si>
  <si>
    <t>Daily Manga - Comic &amp; Webtoon</t>
  </si>
  <si>
    <t>������ Comics - Manga,Novel and Stories</t>
  </si>
  <si>
    <t>July 6, 2018</t>
  </si>
  <si>
    <t>2.3.1</t>
  </si>
  <si>
    <t>Emmanuella Funny Videos 2018</t>
  </si>
  <si>
    <t>May 23, 2018</t>
  </si>
  <si>
    <t>3.1.0</t>
  </si>
  <si>
    <t>DC Comics</t>
  </si>
  <si>
    <t>Manga Zero - Japanese cartoon and comic reader</t>
  </si>
  <si>
    <t>4.7.3</t>
  </si>
  <si>
    <t>Marvel Unlimited</t>
  </si>
  <si>
    <t>3.16.0</t>
  </si>
  <si>
    <t>Tapas ��� Comics, Novels, and Stories</t>
  </si>
  <si>
    <t>4.1.0</t>
  </si>
  <si>
    <t>Children's cartoons (Mithu-Mina-Raju)</t>
  </si>
  <si>
    <t>3.3M</t>
  </si>
  <si>
    <t>December 18, 2017</t>
  </si>
  <si>
    <t>Narrator's Voice</t>
  </si>
  <si>
    <t>July 5, 2018</t>
  </si>
  <si>
    <t>���Ranobbe complete free���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</si>
  <si>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</si>
  <si>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</si>
  <si>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</si>
  <si>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</si>
  <si>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</si>
  <si>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</si>
  <si>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</si>
  <si>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</si>
  <si>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</si>
  <si>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</si>
  <si>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</si>
  <si>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</si>
  <si>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</si>
  <si>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</si>
  <si>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</si>
  <si>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</si>
  <si>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</si>
  <si>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</si>
  <si>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</si>
  <si>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</si>
  <si>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</si>
  <si>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</si>
  <si>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</si>
  <si>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</si>
  <si>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</si>
  <si>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</si>
  <si>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</si>
  <si>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</si>
  <si>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</si>
  <si>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</si>
  <si>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</si>
  <si>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</si>
  <si>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</si>
  <si>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</si>
  <si>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</si>
  <si>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</si>
  <si>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</si>
  <si>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</si>
  <si>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8.8M</t>
  </si>
  <si>
    <t>2.4.1</t>
  </si>
  <si>
    <t>Firefox Browser fast &amp; private</t>
  </si>
  <si>
    <t>Yahoo Mail ��� Stay Organized</t>
  </si>
  <si>
    <t>5.29.3</t>
  </si>
  <si>
    <t>imo beta free calls and text</t>
  </si>
  <si>
    <t>9.8.000000010492</t>
  </si>
  <si>
    <t>imo free video calls and chat</t>
  </si>
  <si>
    <t>9.8.000000010501</t>
  </si>
  <si>
    <t>Contacts</t>
  </si>
  <si>
    <t>2.8.4.201036949</t>
  </si>
  <si>
    <t>Call Free ���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</si>
  <si>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</si>
  <si>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</si>
  <si>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</si>
  <si>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</si>
  <si>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</si>
  <si>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</si>
  <si>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</si>
  <si>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</si>
  <si>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</si>
  <si>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</si>
  <si>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</si>
  <si>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</si>
  <si>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</si>
  <si>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</si>
  <si>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</si>
  <si>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</si>
  <si>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</si>
  <si>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</si>
  <si>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</si>
  <si>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</si>
  <si>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</si>
  <si>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</si>
  <si>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</si>
  <si>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</si>
  <si>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</si>
  <si>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</si>
  <si>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</si>
  <si>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</si>
  <si>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</si>
  <si>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</si>
  <si>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</si>
  <si>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</si>
  <si>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</si>
  <si>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</si>
  <si>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</si>
  <si>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</si>
  <si>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</si>
  <si>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</si>
  <si>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</si>
  <si>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</si>
  <si>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</si>
  <si>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</si>
  <si>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</si>
  <si>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</si>
  <si>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</si>
  <si>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</si>
  <si>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</si>
  <si>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</si>
  <si>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</si>
  <si>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</si>
  <si>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</si>
  <si>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</si>
  <si>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</si>
  <si>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</si>
  <si>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</si>
  <si>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</si>
  <si>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</si>
  <si>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</si>
  <si>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</si>
  <si>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</si>
  <si>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</si>
  <si>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</si>
  <si>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</si>
  <si>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</si>
  <si>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</si>
  <si>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</si>
  <si>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</si>
  <si>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</si>
  <si>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</si>
  <si>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</si>
  <si>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</si>
  <si>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</si>
  <si>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</si>
  <si>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</si>
  <si>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</si>
  <si>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</si>
  <si>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</si>
  <si>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</si>
  <si>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</si>
  <si>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</si>
  <si>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</si>
  <si>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</si>
  <si>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</si>
  <si>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</si>
  <si>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</si>
  <si>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</si>
  <si>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</si>
  <si>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</si>
  <si>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</si>
  <si>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</si>
  <si>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t>
  </si>
  <si>
    <t>Ghostery Privacy Browser</t>
  </si>
  <si>
    <t>1.4.1.0</t>
  </si>
  <si>
    <t>InBrowser - Incognito Browsing</t>
  </si>
  <si>
    <t>Web Browser for Android</t>
  </si>
  <si>
    <t>DU Browser���Browse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</si>
  <si>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</si>
  <si>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</si>
  <si>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</si>
  <si>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</si>
  <si>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</si>
  <si>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</si>
  <si>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</si>
  <si>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</si>
  <si>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</si>
  <si>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</si>
  <si>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</si>
  <si>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</si>
  <si>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</si>
  <si>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</si>
  <si>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</si>
  <si>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</si>
  <si>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</si>
  <si>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</si>
  <si>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</si>
  <si>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</si>
  <si>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</si>
  <si>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</si>
  <si>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</si>
  <si>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</si>
  <si>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</si>
  <si>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</si>
  <si>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</si>
  <si>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</si>
  <si>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</si>
  <si>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</si>
  <si>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</si>
  <si>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</si>
  <si>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</si>
  <si>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</si>
  <si>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</si>
  <si>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</si>
  <si>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</si>
  <si>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</si>
  <si>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</si>
  <si>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</si>
  <si>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 Caller ID &amp; Block</t>
  </si>
  <si>
    <t>4.5.4</t>
  </si>
  <si>
    <t>Burner - Free Phone Number</t>
  </si>
  <si>
    <t>Truecaller: Caller ID, SMS spam blocking &amp; Dialer</t>
  </si>
  <si>
    <t>Caller ID +</t>
  </si>
  <si>
    <t>118k</t>
  </si>
  <si>
    <t>June 7, 2016</t>
  </si>
  <si>
    <t>5.28.0</t>
  </si>
  <si>
    <t>K-9 Mail</t>
  </si>
  <si>
    <t>myMail ���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</si>
  <si>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</si>
  <si>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</si>
  <si>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</si>
  <si>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</si>
  <si>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</si>
  <si>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</si>
  <si>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</si>
  <si>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</si>
  <si>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</si>
  <si>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</si>
  <si>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</si>
  <si>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</si>
  <si>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</si>
  <si>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</si>
  <si>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</si>
  <si>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</si>
  <si>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</si>
  <si>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</si>
  <si>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</si>
  <si>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</si>
  <si>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</si>
  <si>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 Call Video Text</t>
  </si>
  <si>
    <t>September 28, 2016</t>
  </si>
  <si>
    <t>2.9.8</t>
  </si>
  <si>
    <t>JusTalk - Free Video Calls and Fun Video Chat</t>
  </si>
  <si>
    <t>7.2.29</t>
  </si>
  <si>
    <t>Moco+ - Chat, Meet People</t>
  </si>
  <si>
    <t>DATING</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</si>
  <si>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</si>
  <si>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</si>
  <si>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</si>
  <si>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</si>
  <si>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</si>
  <si>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</si>
  <si>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</si>
  <si>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</si>
  <si>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</si>
  <si>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</si>
  <si>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</si>
  <si>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</si>
  <si>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</si>
  <si>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</si>
  <si>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</si>
  <si>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</si>
  <si>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AMBW Dating App: Asian Men Black Women Interracial</t>
  </si>
  <si>
    <t>$7.99</t>
  </si>
  <si>
    <t>January 21, 2017</t>
  </si>
  <si>
    <t>Zoosk Dating App: Meet Singles</t>
  </si>
  <si>
    <t>OkCupid Dating</t>
  </si>
  <si>
    <t>11.10.1</t>
  </si>
  <si>
    <t>Match���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</si>
  <si>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</si>
  <si>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</si>
  <si>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</si>
  <si>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</si>
  <si>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</si>
  <si>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</si>
  <si>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</si>
  <si>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</si>
  <si>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</si>
  <si>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</si>
  <si>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</si>
  <si>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</si>
  <si>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</si>
  <si>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</si>
  <si>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</si>
  <si>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</si>
  <si>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</si>
  <si>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</si>
  <si>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</si>
  <si>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</si>
  <si>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</si>
  <si>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</si>
  <si>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</si>
  <si>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</si>
  <si>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</si>
  <si>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</si>
  <si>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</si>
  <si>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</si>
  <si>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</si>
  <si>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</si>
  <si>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</si>
  <si>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</si>
  <si>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</si>
  <si>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</si>
  <si>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</si>
  <si>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</si>
  <si>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</si>
  <si>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</si>
  <si>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</si>
  <si>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</si>
  <si>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</si>
  <si>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</si>
  <si>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</si>
  <si>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</si>
  <si>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</si>
  <si>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</si>
  <si>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</si>
  <si>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</si>
  <si>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</si>
  <si>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</si>
  <si>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 FINALLY</t>
  </si>
  <si>
    <t>Sudy ��� Meet Elite &amp; Rich Single</t>
  </si>
  <si>
    <t>4.1.2</t>
  </si>
  <si>
    <t>Christian Dating For Free App</t>
  </si>
  <si>
    <t>Just She - Top Lesbian Dating</t>
  </si>
  <si>
    <t>6.3.7</t>
  </si>
  <si>
    <t>Single Parent Meet #1 Dating</t>
  </si>
  <si>
    <t>EliteSingles ���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</si>
  <si>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</si>
  <si>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</si>
  <si>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</si>
  <si>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</si>
  <si>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</si>
  <si>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</si>
  <si>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</si>
  <si>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</si>
  <si>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</si>
  <si>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</si>
  <si>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</si>
  <si>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</si>
  <si>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</si>
  <si>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</si>
  <si>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</si>
  <si>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</si>
  <si>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</si>
  <si>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</si>
  <si>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</si>
  <si>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</si>
  <si>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</si>
  <si>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</si>
  <si>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</si>
  <si>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</si>
  <si>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</si>
  <si>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</si>
  <si>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</si>
  <si>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</si>
  <si>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</si>
  <si>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</si>
  <si>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</si>
  <si>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</si>
  <si>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</si>
  <si>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</si>
  <si>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</si>
  <si>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</si>
  <si>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</si>
  <si>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</si>
  <si>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</si>
  <si>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</si>
  <si>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</si>
  <si>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</si>
  <si>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</si>
  <si>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</si>
  <si>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</si>
  <si>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���Free Dating/Flirting App���</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</si>
  <si>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</si>
  <si>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</si>
  <si>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</si>
  <si>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</si>
  <si>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</si>
  <si>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</si>
  <si>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</si>
  <si>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</si>
  <si>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</si>
  <si>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</si>
  <si>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</si>
  <si>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</si>
  <si>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</si>
  <si>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</si>
  <si>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</si>
  <si>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</si>
  <si>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</si>
  <si>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</si>
  <si>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</si>
  <si>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</si>
  <si>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</si>
  <si>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</si>
  <si>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</si>
  <si>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</si>
  <si>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</si>
  <si>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</si>
  <si>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</si>
  <si>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</si>
  <si>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</si>
  <si>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</si>
  <si>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</si>
  <si>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</si>
  <si>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</si>
  <si>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</si>
  <si>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</si>
  <si>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</si>
  <si>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</si>
  <si>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</si>
  <si>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</si>
  <si>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</si>
  <si>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</si>
  <si>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</si>
  <si>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</si>
  <si>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</si>
  <si>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</si>
  <si>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</si>
  <si>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</si>
  <si>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</si>
  <si>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</si>
  <si>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</si>
  <si>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</si>
  <si>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</si>
  <si>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</si>
  <si>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</si>
  <si>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</si>
  <si>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</si>
  <si>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</si>
  <si>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</si>
  <si>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</si>
  <si>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</si>
  <si>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</si>
  <si>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</si>
  <si>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</si>
  <si>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</si>
  <si>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</si>
  <si>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</si>
  <si>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</si>
  <si>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</si>
  <si>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</si>
  <si>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</si>
  <si>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</si>
  <si>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</si>
  <si>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</si>
  <si>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</si>
  <si>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</si>
  <si>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</si>
  <si>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</si>
  <si>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</si>
  <si>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</si>
  <si>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</si>
  <si>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</si>
  <si>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</si>
  <si>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</si>
  <si>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</si>
  <si>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</si>
  <si>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</si>
  <si>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</si>
  <si>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</si>
  <si>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</si>
  <si>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</si>
  <si>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</si>
  <si>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</si>
  <si>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</si>
  <si>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</si>
  <si>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</si>
  <si>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</si>
  <si>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</si>
  <si>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</si>
  <si>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</si>
  <si>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</si>
  <si>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</si>
  <si>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</si>
  <si>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</si>
  <si>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</si>
  <si>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</si>
  <si>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</si>
  <si>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</si>
  <si>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</si>
  <si>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</si>
  <si>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</si>
  <si>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</si>
  <si>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</si>
  <si>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</si>
  <si>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</si>
  <si>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</si>
  <si>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</si>
  <si>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</si>
  <si>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</si>
  <si>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</si>
  <si>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</si>
  <si>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</si>
  <si>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</si>
  <si>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</si>
  <si>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</si>
  <si>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</si>
  <si>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</si>
  <si>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</si>
  <si>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</si>
  <si>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</si>
  <si>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</si>
  <si>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</si>
  <si>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</si>
  <si>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</si>
  <si>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</si>
  <si>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</si>
  <si>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</si>
  <si>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</si>
  <si>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</si>
  <si>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</si>
  <si>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</si>
  <si>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</si>
  <si>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</si>
  <si>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</si>
  <si>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</si>
  <si>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</si>
  <si>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</si>
  <si>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</si>
  <si>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</si>
  <si>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</si>
  <si>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</si>
  <si>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</si>
  <si>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</si>
  <si>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</si>
  <si>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</si>
  <si>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</si>
  <si>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</si>
  <si>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</si>
  <si>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</si>
  <si>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</si>
  <si>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</si>
  <si>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</si>
  <si>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</si>
  <si>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</si>
  <si>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</si>
  <si>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</si>
  <si>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</si>
  <si>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</si>
  <si>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</si>
  <si>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</si>
  <si>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</si>
  <si>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</si>
  <si>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</si>
  <si>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</si>
  <si>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Espa��ol</t>
  </si>
  <si>
    <t>1.3.8</t>
  </si>
  <si>
    <t>English Grammar Test</t>
  </si>
  <si>
    <t>2.1.8</t>
  </si>
  <si>
    <t>Speed Reading</t>
  </si>
  <si>
    <t>2.3.7</t>
  </si>
  <si>
    <t>English for beginners</t>
  </si>
  <si>
    <t>2.9.0</t>
  </si>
  <si>
    <t>Flame - ������ �������� ����������</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</si>
  <si>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</si>
  <si>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</si>
  <si>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</si>
  <si>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</si>
  <si>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</si>
  <si>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</si>
  <si>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</si>
  <si>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</si>
  <si>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</si>
  <si>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</si>
  <si>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</si>
  <si>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</si>
  <si>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</si>
  <si>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</si>
  <si>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</si>
  <si>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</si>
  <si>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</si>
  <si>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</si>
  <si>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</si>
  <si>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</si>
  <si>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</si>
  <si>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</si>
  <si>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</si>
  <si>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</si>
  <si>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</si>
  <si>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</si>
  <si>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</si>
  <si>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</si>
  <si>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</si>
  <si>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</si>
  <si>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</si>
  <si>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</si>
  <si>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</si>
  <si>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</si>
  <si>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</si>
  <si>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</si>
  <si>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</si>
  <si>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</si>
  <si>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</si>
  <si>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</si>
  <si>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</si>
  <si>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</si>
  <si>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</si>
  <si>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</si>
  <si>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</si>
  <si>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</si>
  <si>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</si>
  <si>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</si>
  <si>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</si>
  <si>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</si>
  <si>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</si>
  <si>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</si>
  <si>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</si>
  <si>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</si>
  <si>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</si>
  <si>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</si>
  <si>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</si>
  <si>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 Brain Games &amp; Training</t>
  </si>
  <si>
    <t>3.14.15</t>
  </si>
  <si>
    <t>Memorado - Brain Games</t>
  </si>
  <si>
    <t>97M</t>
  </si>
  <si>
    <t>January 16, 2017</t>
  </si>
  <si>
    <t>1.10.0</t>
  </si>
  <si>
    <t>Lynda - Online Training Videos</t>
  </si>
  <si>
    <t>Brilliant</t>
  </si>
  <si>
    <t>CppDroid - C/C++ IDE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</si>
  <si>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</si>
  <si>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</si>
  <si>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</si>
  <si>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</si>
  <si>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</si>
  <si>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</si>
  <si>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</si>
  <si>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</si>
  <si>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</si>
  <si>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</si>
  <si>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</si>
  <si>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</si>
  <si>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</si>
  <si>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</si>
  <si>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</si>
  <si>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</si>
  <si>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</si>
  <si>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</si>
  <si>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</si>
  <si>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</si>
  <si>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</si>
  <si>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</si>
  <si>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</si>
  <si>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</si>
  <si>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</si>
  <si>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</si>
  <si>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</si>
  <si>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</si>
  <si>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</si>
  <si>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</si>
  <si>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</si>
  <si>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</si>
  <si>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</si>
  <si>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</si>
  <si>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</si>
  <si>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</si>
  <si>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</si>
  <si>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</si>
  <si>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</si>
  <si>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</si>
  <si>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</si>
  <si>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</si>
  <si>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</si>
  <si>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</si>
  <si>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</si>
  <si>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</si>
  <si>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</si>
  <si>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</si>
  <si>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</si>
  <si>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</si>
  <si>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</si>
  <si>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</si>
  <si>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</si>
  <si>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</si>
  <si>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</si>
  <si>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</si>
  <si>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</si>
  <si>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</si>
  <si>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</si>
  <si>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</si>
  <si>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</si>
  <si>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</si>
  <si>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</si>
  <si>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</si>
  <si>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</si>
  <si>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</si>
  <si>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</si>
  <si>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</si>
  <si>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</si>
  <si>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</si>
  <si>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</si>
  <si>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</si>
  <si>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</si>
  <si>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</si>
  <si>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</si>
  <si>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</si>
  <si>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</si>
  <si>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</si>
  <si>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</si>
  <si>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</si>
  <si>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</si>
  <si>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</si>
  <si>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</si>
  <si>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</si>
  <si>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</si>
  <si>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</si>
  <si>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</si>
  <si>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</si>
  <si>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</si>
  <si>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</si>
  <si>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</si>
  <si>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</si>
  <si>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</si>
  <si>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</si>
  <si>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</si>
  <si>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</si>
  <si>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</si>
  <si>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</si>
  <si>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</si>
  <si>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</si>
  <si>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</si>
  <si>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</si>
  <si>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</si>
  <si>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</si>
  <si>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</si>
  <si>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</si>
  <si>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</si>
  <si>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</si>
  <si>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</si>
  <si>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</si>
  <si>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</si>
  <si>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</si>
  <si>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</si>
  <si>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</si>
  <si>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</si>
  <si>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</si>
  <si>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</si>
  <si>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</si>
  <si>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</si>
  <si>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</si>
  <si>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</si>
  <si>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</si>
  <si>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</si>
  <si>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</si>
  <si>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</si>
  <si>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</si>
  <si>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</si>
  <si>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</si>
  <si>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</si>
  <si>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</si>
  <si>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</si>
  <si>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</si>
  <si>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</si>
  <si>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</si>
  <si>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</si>
  <si>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</si>
  <si>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</si>
  <si>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</si>
  <si>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</si>
  <si>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</si>
  <si>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</si>
  <si>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</si>
  <si>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</si>
  <si>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It���s Free TV</t>
  </si>
  <si>
    <t>Tubi TV - Free Movies &amp; TV</t>
  </si>
  <si>
    <t>2.13.5</t>
  </si>
  <si>
    <t>YouTube Kids</t>
  </si>
  <si>
    <t>Entertainment;Music &amp; Video</t>
  </si>
  <si>
    <t>3.43.3</t>
  </si>
  <si>
    <t>Mobile TV</t>
  </si>
  <si>
    <t>April 28, 2016</t>
  </si>
  <si>
    <t>2.05.0010</t>
  </si>
  <si>
    <t>TV+</t>
  </si>
  <si>
    <t>Digital TV</t>
  </si>
  <si>
    <t>Motorola Spotlight Player���</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</si>
  <si>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</si>
  <si>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</si>
  <si>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</si>
  <si>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</si>
  <si>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</si>
  <si>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</si>
  <si>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</si>
  <si>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</si>
  <si>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</si>
  <si>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</si>
  <si>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</si>
  <si>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</si>
  <si>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</si>
  <si>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</si>
  <si>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</si>
  <si>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</si>
  <si>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</si>
  <si>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</si>
  <si>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</si>
  <si>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</si>
  <si>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</si>
  <si>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</si>
  <si>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</si>
  <si>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</si>
  <si>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</si>
  <si>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</si>
  <si>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</si>
  <si>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</si>
  <si>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</si>
  <si>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</si>
  <si>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</si>
  <si>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</si>
  <si>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</si>
  <si>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</si>
  <si>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</si>
  <si>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</si>
  <si>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</si>
  <si>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</si>
  <si>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</si>
  <si>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</si>
  <si>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</si>
  <si>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</si>
  <si>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</si>
  <si>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</si>
  <si>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</si>
  <si>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</si>
  <si>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</si>
  <si>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</si>
  <si>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</si>
  <si>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</si>
  <si>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</si>
  <si>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</si>
  <si>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</si>
  <si>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</si>
  <si>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</si>
  <si>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</si>
  <si>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</si>
  <si>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</si>
  <si>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</si>
  <si>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</si>
  <si>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</si>
  <si>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</si>
  <si>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</si>
  <si>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</si>
  <si>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</si>
  <si>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</si>
  <si>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</si>
  <si>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</si>
  <si>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</si>
  <si>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</si>
  <si>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</si>
  <si>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</si>
  <si>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</si>
  <si>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</si>
  <si>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</si>
  <si>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</si>
  <si>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</si>
  <si>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</si>
  <si>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</si>
  <si>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</si>
  <si>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</si>
  <si>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</si>
  <si>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</si>
  <si>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</si>
  <si>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</si>
  <si>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</si>
  <si>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</si>
  <si>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</si>
  <si>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</si>
  <si>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</si>
  <si>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</si>
  <si>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</si>
  <si>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</si>
  <si>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</si>
  <si>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 Show &amp; Movie Manager</t>
  </si>
  <si>
    <t>Comedy Central</t>
  </si>
  <si>
    <t>CW Seed</t>
  </si>
  <si>
    <t>The NBC App - Watch Live TV and Full Episodes</t>
  </si>
  <si>
    <t>4.18.1</t>
  </si>
  <si>
    <t>WWE</t>
  </si>
  <si>
    <t>January 19, 2018</t>
  </si>
  <si>
    <t>3.17.2</t>
  </si>
  <si>
    <t>Universal Kids</t>
  </si>
  <si>
    <t>3.3.1.41</t>
  </si>
  <si>
    <t>MTV</t>
  </si>
  <si>
    <t>LEGO��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</si>
  <si>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</si>
  <si>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</si>
  <si>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</si>
  <si>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</si>
  <si>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</si>
  <si>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</si>
  <si>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</si>
  <si>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</si>
  <si>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</si>
  <si>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</si>
  <si>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</si>
  <si>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</si>
  <si>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</si>
  <si>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</si>
  <si>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</si>
  <si>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</si>
  <si>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</si>
  <si>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</si>
  <si>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</si>
  <si>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</si>
  <si>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</si>
  <si>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</si>
  <si>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</si>
  <si>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</si>
  <si>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</si>
  <si>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</si>
  <si>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</si>
  <si>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</si>
  <si>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</si>
  <si>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</si>
  <si>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</si>
  <si>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</si>
  <si>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</si>
  <si>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</si>
  <si>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</si>
  <si>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</si>
  <si>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</si>
  <si>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</si>
  <si>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</si>
  <si>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</si>
  <si>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</si>
  <si>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</si>
  <si>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</si>
  <si>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</si>
  <si>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</si>
  <si>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</si>
  <si>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</si>
  <si>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</si>
  <si>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</si>
  <si>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</si>
  <si>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</si>
  <si>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</si>
  <si>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</si>
  <si>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</si>
  <si>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</si>
  <si>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</si>
  <si>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 Tickets to Sports, Concerts, Broadway</t>
  </si>
  <si>
    <t>2018.07.31229</t>
  </si>
  <si>
    <t>my4D</t>
  </si>
  <si>
    <t>VAN NIAN 2018 - Vietnamese Calendar</t>
  </si>
  <si>
    <t>November 27, 2017</t>
  </si>
  <si>
    <t>Vivid Seats ���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</si>
  <si>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</si>
  <si>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</si>
  <si>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</si>
  <si>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</si>
  <si>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</si>
  <si>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</si>
  <si>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</si>
  <si>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</si>
  <si>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</si>
  <si>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</si>
  <si>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</si>
  <si>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</si>
  <si>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</si>
  <si>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</si>
  <si>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</si>
  <si>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</si>
  <si>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</si>
  <si>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</si>
  <si>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</si>
  <si>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</si>
  <si>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</si>
  <si>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</si>
  <si>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</si>
  <si>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</si>
  <si>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</si>
  <si>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</si>
  <si>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</si>
  <si>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</si>
  <si>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</si>
  <si>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</si>
  <si>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</si>
  <si>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</si>
  <si>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</si>
  <si>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</si>
  <si>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</si>
  <si>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</si>
  <si>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</si>
  <si>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</si>
  <si>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</si>
  <si>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</si>
  <si>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</si>
  <si>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</si>
  <si>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</si>
  <si>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</si>
  <si>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</si>
  <si>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</si>
  <si>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</si>
  <si>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</si>
  <si>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</si>
  <si>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</si>
  <si>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</si>
  <si>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</si>
  <si>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</si>
  <si>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</si>
  <si>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</si>
  <si>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</si>
  <si>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</si>
  <si>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</si>
  <si>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</si>
  <si>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</si>
  <si>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</si>
  <si>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</si>
  <si>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</si>
  <si>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</si>
  <si>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</si>
  <si>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</si>
  <si>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</si>
  <si>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</si>
  <si>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</si>
  <si>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</si>
  <si>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</si>
  <si>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</si>
  <si>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</si>
  <si>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</si>
  <si>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</si>
  <si>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</si>
  <si>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</si>
  <si>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</si>
  <si>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</si>
  <si>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</si>
  <si>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</si>
  <si>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</si>
  <si>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</si>
  <si>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</si>
  <si>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</si>
  <si>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</si>
  <si>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</si>
  <si>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</si>
  <si>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</si>
  <si>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</si>
  <si>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</si>
  <si>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</si>
  <si>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</si>
  <si>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</si>
  <si>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</si>
  <si>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</si>
  <si>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</si>
  <si>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</si>
  <si>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</si>
  <si>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</si>
  <si>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</si>
  <si>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 Mobile</t>
  </si>
  <si>
    <t>79M</t>
  </si>
  <si>
    <t>5.38.1</t>
  </si>
  <si>
    <t>Zenith Bank Mobile App</t>
  </si>
  <si>
    <t>2.7.4</t>
  </si>
  <si>
    <t>GCash - Buy Load, Pay Bills, Send Money</t>
  </si>
  <si>
    <t>Post Bank</t>
  </si>
  <si>
    <t>100M</t>
  </si>
  <si>
    <t>2.9.12</t>
  </si>
  <si>
    <t>����Cep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</si>
  <si>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</si>
  <si>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</si>
  <si>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</si>
  <si>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</si>
  <si>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</si>
  <si>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</si>
  <si>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</si>
  <si>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</si>
  <si>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</si>
  <si>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</si>
  <si>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</si>
  <si>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</si>
  <si>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</si>
  <si>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</si>
  <si>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</si>
  <si>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</si>
  <si>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</si>
  <si>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</si>
  <si>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</si>
  <si>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</si>
  <si>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</si>
  <si>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</si>
  <si>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</si>
  <si>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</si>
  <si>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</si>
  <si>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</si>
  <si>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</si>
  <si>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</si>
  <si>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</si>
  <si>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</si>
  <si>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</si>
  <si>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</si>
  <si>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</si>
  <si>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</si>
  <si>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</si>
  <si>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</si>
  <si>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</si>
  <si>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</si>
  <si>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</si>
  <si>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</si>
  <si>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</si>
  <si>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</si>
  <si>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</si>
  <si>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</si>
  <si>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</si>
  <si>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</si>
  <si>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</si>
  <si>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</si>
  <si>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</si>
  <si>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</si>
  <si>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</si>
  <si>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</si>
  <si>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</si>
  <si>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</si>
  <si>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</si>
  <si>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</si>
  <si>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</si>
  <si>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</si>
  <si>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</si>
  <si>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</si>
  <si>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</si>
  <si>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</si>
  <si>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</si>
  <si>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</si>
  <si>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</si>
  <si>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</si>
  <si>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</si>
  <si>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</si>
  <si>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</si>
  <si>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</si>
  <si>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</si>
  <si>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</si>
  <si>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</si>
  <si>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</si>
  <si>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</si>
  <si>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</si>
  <si>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</si>
  <si>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</si>
  <si>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</si>
  <si>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</si>
  <si>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</si>
  <si>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</si>
  <si>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</si>
  <si>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</si>
  <si>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</si>
  <si>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</si>
  <si>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</si>
  <si>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</si>
  <si>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</si>
  <si>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</si>
  <si>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</si>
  <si>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</si>
  <si>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</si>
  <si>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</si>
  <si>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</si>
  <si>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</si>
  <si>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</si>
  <si>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</si>
  <si>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</si>
  <si>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</si>
  <si>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</si>
  <si>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</si>
  <si>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</si>
  <si>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</si>
  <si>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</si>
  <si>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</si>
  <si>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</si>
  <si>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</si>
  <si>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</si>
  <si>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</si>
  <si>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</si>
  <si>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</si>
  <si>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</si>
  <si>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</si>
  <si>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</si>
  <si>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</si>
  <si>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</si>
  <si>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</si>
  <si>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</si>
  <si>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</si>
  <si>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</si>
  <si>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</si>
  <si>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</si>
  <si>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</si>
  <si>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</si>
  <si>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</si>
  <si>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</si>
  <si>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</si>
  <si>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</si>
  <si>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</si>
  <si>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</si>
  <si>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</si>
  <si>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</si>
  <si>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</si>
  <si>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</si>
  <si>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</si>
  <si>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</si>
  <si>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</si>
  <si>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</si>
  <si>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</si>
  <si>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</si>
  <si>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</si>
  <si>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</si>
  <si>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</si>
  <si>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</si>
  <si>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</si>
  <si>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</si>
  <si>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</si>
  <si>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</si>
  <si>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</si>
  <si>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</si>
  <si>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</si>
  <si>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</si>
  <si>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</si>
  <si>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</si>
  <si>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</si>
  <si>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</si>
  <si>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</si>
  <si>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</si>
  <si>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</si>
  <si>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</si>
  <si>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</si>
  <si>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</si>
  <si>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</si>
  <si>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</si>
  <si>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</si>
  <si>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</si>
  <si>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</si>
  <si>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</si>
  <si>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</si>
  <si>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</si>
  <si>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</si>
  <si>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</si>
  <si>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</si>
  <si>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</si>
  <si>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</si>
  <si>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</si>
  <si>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</si>
  <si>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</si>
  <si>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</si>
  <si>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</si>
  <si>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</si>
  <si>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</si>
  <si>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</si>
  <si>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</si>
  <si>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</si>
  <si>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</si>
  <si>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</si>
  <si>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</si>
  <si>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</si>
  <si>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</si>
  <si>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</si>
  <si>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</si>
  <si>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</si>
  <si>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</si>
  <si>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</si>
  <si>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</si>
  <si>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</si>
  <si>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</si>
  <si>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</si>
  <si>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</si>
  <si>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</si>
  <si>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Wendy���s ���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</si>
  <si>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</si>
  <si>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</si>
  <si>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</si>
  <si>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</si>
  <si>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</si>
  <si>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</si>
  <si>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</si>
  <si>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</si>
  <si>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</si>
  <si>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</si>
  <si>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</si>
  <si>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</si>
  <si>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</si>
  <si>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</si>
  <si>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</si>
  <si>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</si>
  <si>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</si>
  <si>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</si>
  <si>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</si>
  <si>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</si>
  <si>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</si>
  <si>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</si>
  <si>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</si>
  <si>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</si>
  <si>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</si>
  <si>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</si>
  <si>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</si>
  <si>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</si>
  <si>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</si>
  <si>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</si>
  <si>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</si>
  <si>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</si>
  <si>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</si>
  <si>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</si>
  <si>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</si>
  <si>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</si>
  <si>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</si>
  <si>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</si>
  <si>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</si>
  <si>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</si>
  <si>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</si>
  <si>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</si>
  <si>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</si>
  <si>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</si>
  <si>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</si>
  <si>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</si>
  <si>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</si>
  <si>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</si>
  <si>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</si>
  <si>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</si>
  <si>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</si>
  <si>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</si>
  <si>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</si>
  <si>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</si>
  <si>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</si>
  <si>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</si>
  <si>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</si>
  <si>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</si>
  <si>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</si>
  <si>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</si>
  <si>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</si>
  <si>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</si>
  <si>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</si>
  <si>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</si>
  <si>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</si>
  <si>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</si>
  <si>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</si>
  <si>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</si>
  <si>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</si>
  <si>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</si>
  <si>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</si>
  <si>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</si>
  <si>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</si>
  <si>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</si>
  <si>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</si>
  <si>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</si>
  <si>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</si>
  <si>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</si>
  <si>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</si>
  <si>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</si>
  <si>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</si>
  <si>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</si>
  <si>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</si>
  <si>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</si>
  <si>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</si>
  <si>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</si>
  <si>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</si>
  <si>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</si>
  <si>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</si>
  <si>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</si>
  <si>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</si>
  <si>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</si>
  <si>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</si>
  <si>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</si>
  <si>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</si>
  <si>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t>
  </si>
  <si>
    <t>BetterMe: Weight Loss Workouts</t>
  </si>
  <si>
    <t>Bike Computer - GPS Cycling Tracker</t>
  </si>
  <si>
    <t>Calorie Counter - MyFitnessPal</t>
  </si>
  <si>
    <t>Six Packs for Man���Body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</si>
  <si>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</si>
  <si>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</si>
  <si>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</si>
  <si>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</si>
  <si>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</si>
  <si>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</si>
  <si>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</si>
  <si>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</si>
  <si>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</si>
  <si>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</si>
  <si>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</si>
  <si>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</si>
  <si>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</si>
  <si>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</si>
  <si>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</si>
  <si>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</si>
  <si>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</si>
  <si>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</si>
  <si>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</si>
  <si>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</si>
  <si>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</si>
  <si>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</si>
  <si>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</si>
  <si>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</si>
  <si>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</si>
  <si>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</si>
  <si>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</si>
  <si>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</si>
  <si>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</si>
  <si>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</si>
  <si>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</si>
  <si>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</si>
  <si>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</si>
  <si>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</si>
  <si>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</si>
  <si>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</si>
  <si>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</si>
  <si>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</si>
  <si>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</si>
  <si>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</si>
  <si>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</si>
  <si>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</si>
  <si>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</si>
  <si>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</si>
  <si>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</si>
  <si>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</si>
  <si>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</si>
  <si>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</si>
  <si>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</si>
  <si>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</si>
  <si>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</si>
  <si>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</si>
  <si>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</si>
  <si>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</si>
  <si>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</si>
  <si>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</si>
  <si>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</si>
  <si>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</si>
  <si>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</si>
  <si>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</si>
  <si>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</si>
  <si>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</si>
  <si>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</si>
  <si>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</si>
  <si>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</si>
  <si>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</si>
  <si>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</si>
  <si>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</si>
  <si>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</si>
  <si>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</si>
  <si>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</si>
  <si>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</si>
  <si>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</si>
  <si>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</si>
  <si>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</si>
  <si>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</si>
  <si>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</si>
  <si>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</si>
  <si>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I���m Expecting - Pregnancy App</t>
  </si>
  <si>
    <t>March 30, 2018</t>
  </si>
  <si>
    <t>The Bump Pregnancy Tracker</t>
  </si>
  <si>
    <t>My Days - Ovulation Calendar &amp; Period Tracker ���</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</si>
  <si>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</si>
  <si>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</si>
  <si>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</si>
  <si>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</si>
  <si>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</si>
  <si>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</si>
  <si>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</si>
  <si>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</si>
  <si>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</si>
  <si>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</si>
  <si>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</si>
  <si>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</si>
  <si>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</si>
  <si>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</si>
  <si>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</si>
  <si>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</si>
  <si>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</si>
  <si>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</si>
  <si>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</si>
  <si>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</si>
  <si>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</si>
  <si>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</si>
  <si>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</si>
  <si>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</si>
  <si>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</si>
  <si>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</si>
  <si>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</si>
  <si>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</si>
  <si>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</si>
  <si>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</si>
  <si>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</si>
  <si>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</si>
  <si>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</si>
  <si>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</si>
  <si>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</si>
  <si>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</si>
  <si>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</si>
  <si>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</si>
  <si>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</si>
  <si>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</si>
  <si>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</si>
  <si>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</si>
  <si>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</si>
  <si>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</si>
  <si>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</si>
  <si>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</si>
  <si>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</si>
  <si>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</si>
  <si>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</si>
  <si>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</si>
  <si>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</si>
  <si>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</si>
  <si>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</si>
  <si>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</si>
  <si>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</si>
  <si>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</si>
  <si>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</si>
  <si>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</si>
  <si>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</si>
  <si>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</si>
  <si>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</si>
  <si>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</si>
  <si>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</si>
  <si>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</si>
  <si>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</si>
  <si>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</si>
  <si>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</si>
  <si>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</si>
  <si>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</si>
  <si>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</si>
  <si>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</si>
  <si>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</si>
  <si>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</si>
  <si>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</si>
  <si>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</si>
  <si>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</si>
  <si>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</si>
  <si>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</si>
  <si>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</si>
  <si>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</si>
  <si>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</si>
  <si>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</si>
  <si>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</si>
  <si>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</si>
  <si>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</si>
  <si>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</si>
  <si>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</si>
  <si>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</si>
  <si>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</si>
  <si>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</si>
  <si>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</si>
  <si>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</si>
  <si>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</si>
  <si>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</si>
  <si>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</si>
  <si>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</si>
  <si>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</si>
  <si>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</si>
  <si>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</si>
  <si>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</si>
  <si>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</si>
  <si>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</si>
  <si>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</si>
  <si>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</si>
  <si>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</si>
  <si>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</si>
  <si>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</si>
  <si>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</si>
  <si>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</si>
  <si>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</si>
  <si>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</si>
  <si>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</si>
  <si>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</si>
  <si>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</si>
  <si>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</si>
  <si>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</si>
  <si>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</si>
  <si>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</si>
  <si>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</si>
  <si>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</si>
  <si>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</si>
  <si>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</si>
  <si>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</si>
  <si>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</si>
  <si>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</si>
  <si>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</si>
  <si>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</si>
  <si>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 real estate �� room finding application such as apartment ��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</si>
  <si>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</si>
  <si>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</si>
  <si>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</si>
  <si>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</si>
  <si>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</si>
  <si>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</si>
  <si>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</si>
  <si>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</si>
  <si>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</si>
  <si>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 Buying a house, selling a house, renting a house</t>
  </si>
  <si>
    <t>v3.1.1</t>
  </si>
  <si>
    <t>Real estate court auction information site - Hyundai court auction</t>
  </si>
  <si>
    <t>iProperty Malaysia</t>
  </si>
  <si>
    <t>1.6.1.2</t>
  </si>
  <si>
    <t>ColorSnap��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</si>
  <si>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</si>
  <si>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</si>
  <si>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</si>
  <si>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</si>
  <si>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</si>
  <si>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</si>
  <si>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</si>
  <si>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</si>
  <si>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</si>
  <si>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</si>
  <si>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</si>
  <si>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</si>
  <si>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</si>
  <si>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</si>
  <si>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</si>
  <si>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</si>
  <si>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</si>
  <si>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</si>
  <si>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</si>
  <si>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</si>
  <si>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</si>
  <si>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</si>
  <si>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</si>
  <si>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</si>
  <si>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</si>
  <si>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</si>
  <si>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 For Android���</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</si>
  <si>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</si>
  <si>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</si>
  <si>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</si>
  <si>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</si>
  <si>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</si>
  <si>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</si>
  <si>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</si>
  <si>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</si>
  <si>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</si>
  <si>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</si>
  <si>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</si>
  <si>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</si>
  <si>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</si>
  <si>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</si>
  <si>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</si>
  <si>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</si>
  <si>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</si>
  <si>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</si>
  <si>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</si>
  <si>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</si>
  <si>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</si>
  <si>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</si>
  <si>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</si>
  <si>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</si>
  <si>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</si>
  <si>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</si>
  <si>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</si>
  <si>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</si>
  <si>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</si>
  <si>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</si>
  <si>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</si>
  <si>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</si>
  <si>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</si>
  <si>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</si>
  <si>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</si>
  <si>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</si>
  <si>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</si>
  <si>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</si>
  <si>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</si>
  <si>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</si>
  <si>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</si>
  <si>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</si>
  <si>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</si>
  <si>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</si>
  <si>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</si>
  <si>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</si>
  <si>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</si>
  <si>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</si>
  <si>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t>
  </si>
  <si>
    <t>Wifi Connect Library</t>
  </si>
  <si>
    <t>41k</t>
  </si>
  <si>
    <t>November 7, 2016</t>
  </si>
  <si>
    <t>Super Funny Ringtones 2018 ����</t>
  </si>
  <si>
    <t>Apk Installer</t>
  </si>
  <si>
    <t>292k</t>
  </si>
  <si>
    <t>June 29, 2011</t>
  </si>
  <si>
    <t>SAMSUNG RETAILMODE 2018</t>
  </si>
  <si>
    <t>8.0.20180212</t>
  </si>
  <si>
    <t>OpenCV Manager</t>
  </si>
  <si>
    <t>September 21, 2015</t>
  </si>
  <si>
    <t>Eternal life</t>
  </si>
  <si>
    <t>V380s</t>
  </si>
  <si>
    <t>5.9.1</t>
  </si>
  <si>
    <t>Cool Popular Ringtones 2018 ����</t>
  </si>
  <si>
    <t>Blackpink as if it's your last</t>
  </si>
  <si>
    <t>Wifi Test</t>
  </si>
  <si>
    <t>Patience Words</t>
  </si>
  <si>
    <t>Market Update Helper</t>
  </si>
  <si>
    <t>11k</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</si>
  <si>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</si>
  <si>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</si>
  <si>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</si>
  <si>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</si>
  <si>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</si>
  <si>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</si>
  <si>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</si>
  <si>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</si>
  <si>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</si>
  <si>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</si>
  <si>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</si>
  <si>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</si>
  <si>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</si>
  <si>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</si>
  <si>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</si>
  <si>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</si>
  <si>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</si>
  <si>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</si>
  <si>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</si>
  <si>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</si>
  <si>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</si>
  <si>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</si>
  <si>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</si>
  <si>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</si>
  <si>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</si>
  <si>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</si>
  <si>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</si>
  <si>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</si>
  <si>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</si>
  <si>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</si>
  <si>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</si>
  <si>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</si>
  <si>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</si>
  <si>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</si>
  <si>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</si>
  <si>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</si>
  <si>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</si>
  <si>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</si>
  <si>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</si>
  <si>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</si>
  <si>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</si>
  <si>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</si>
  <si>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</si>
  <si>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</si>
  <si>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</si>
  <si>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</si>
  <si>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</si>
  <si>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</si>
  <si>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</si>
  <si>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</si>
  <si>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</si>
  <si>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</si>
  <si>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</si>
  <si>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</si>
  <si>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</si>
  <si>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</si>
  <si>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</si>
  <si>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</si>
  <si>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</si>
  <si>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</si>
  <si>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</si>
  <si>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</si>
  <si>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</si>
  <si>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</si>
  <si>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</si>
  <si>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</si>
  <si>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</si>
  <si>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</si>
  <si>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</si>
  <si>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</si>
  <si>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</si>
  <si>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</si>
  <si>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</si>
  <si>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</si>
  <si>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</si>
  <si>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</si>
  <si>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</si>
  <si>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</si>
  <si>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</si>
  <si>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</si>
  <si>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</si>
  <si>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</si>
  <si>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</si>
  <si>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</si>
  <si>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</si>
  <si>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</si>
  <si>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</si>
  <si>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</si>
  <si>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</si>
  <si>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</si>
  <si>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</si>
  <si>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</si>
  <si>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</si>
  <si>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</si>
  <si>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</si>
  <si>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</si>
  <si>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</si>
  <si>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</si>
  <si>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</si>
  <si>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</si>
  <si>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</si>
  <si>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</si>
  <si>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</si>
  <si>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</si>
  <si>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</si>
  <si>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</si>
  <si>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</si>
  <si>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</si>
  <si>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</si>
  <si>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</si>
  <si>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</si>
  <si>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</si>
  <si>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</si>
  <si>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</si>
  <si>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</si>
  <si>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</si>
  <si>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</si>
  <si>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</si>
  <si>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</si>
  <si>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</si>
  <si>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</si>
  <si>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</si>
  <si>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</si>
  <si>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</si>
  <si>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</si>
  <si>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</si>
  <si>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</si>
  <si>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</si>
  <si>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</si>
  <si>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</si>
  <si>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</si>
  <si>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</si>
  <si>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</si>
  <si>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</si>
  <si>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</si>
  <si>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</si>
  <si>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</si>
  <si>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</si>
  <si>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</si>
  <si>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</si>
  <si>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</si>
  <si>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</si>
  <si>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</si>
  <si>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</si>
  <si>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</si>
  <si>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</si>
  <si>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</si>
  <si>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</si>
  <si>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</si>
  <si>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</si>
  <si>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</si>
  <si>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</si>
  <si>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</si>
  <si>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</si>
  <si>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</si>
  <si>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</si>
  <si>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</si>
  <si>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</si>
  <si>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</si>
  <si>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</si>
  <si>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</si>
  <si>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</si>
  <si>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</si>
  <si>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</si>
  <si>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</si>
  <si>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</si>
  <si>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</si>
  <si>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</si>
  <si>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</si>
  <si>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</si>
  <si>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</si>
  <si>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</si>
  <si>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</si>
  <si>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</si>
  <si>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</si>
  <si>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</si>
  <si>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</si>
  <si>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</si>
  <si>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</si>
  <si>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</si>
  <si>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</si>
  <si>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</si>
  <si>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</si>
  <si>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</si>
  <si>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</si>
  <si>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</si>
  <si>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</si>
  <si>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</si>
  <si>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</si>
  <si>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</si>
  <si>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</si>
  <si>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</si>
  <si>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</si>
  <si>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</si>
  <si>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</si>
  <si>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</si>
  <si>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</si>
  <si>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</si>
  <si>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</si>
  <si>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</si>
  <si>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</si>
  <si>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</si>
  <si>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</si>
  <si>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</si>
  <si>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</si>
  <si>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</si>
  <si>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</si>
  <si>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</si>
  <si>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</si>
  <si>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</si>
  <si>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</si>
  <si>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</si>
  <si>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</si>
  <si>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</si>
  <si>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</si>
  <si>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</si>
  <si>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</si>
  <si>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</si>
  <si>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</si>
  <si>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</si>
  <si>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</si>
  <si>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</si>
  <si>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</si>
  <si>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</si>
  <si>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</si>
  <si>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</si>
  <si>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</si>
  <si>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</si>
  <si>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</si>
  <si>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</si>
  <si>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</si>
  <si>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</si>
  <si>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</si>
  <si>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</si>
  <si>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</si>
  <si>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</si>
  <si>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</si>
  <si>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</si>
  <si>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</si>
  <si>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</si>
  <si>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</si>
  <si>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</si>
  <si>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</si>
  <si>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</si>
  <si>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</si>
  <si>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</si>
  <si>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</si>
  <si>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</si>
  <si>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</si>
  <si>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</si>
  <si>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</si>
  <si>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</si>
  <si>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</si>
  <si>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</si>
  <si>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</si>
  <si>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</si>
  <si>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</si>
  <si>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</si>
  <si>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</si>
  <si>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</si>
  <si>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</si>
  <si>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</si>
  <si>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</si>
  <si>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</si>
  <si>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</si>
  <si>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</si>
  <si>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</si>
  <si>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</si>
  <si>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</si>
  <si>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</si>
  <si>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</si>
  <si>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</si>
  <si>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</si>
  <si>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</si>
  <si>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</si>
  <si>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</si>
  <si>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</si>
  <si>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</si>
  <si>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</si>
  <si>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</si>
  <si>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</si>
  <si>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</si>
  <si>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</si>
  <si>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</si>
  <si>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</si>
  <si>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</si>
  <si>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</si>
  <si>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</si>
  <si>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</si>
  <si>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</si>
  <si>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</si>
  <si>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</si>
  <si>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</si>
  <si>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</si>
  <si>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</si>
  <si>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t>
  </si>
  <si>
    <t>3.1.0.226</t>
  </si>
  <si>
    <t>Pok��mon GO</t>
  </si>
  <si>
    <t>Adventure</t>
  </si>
  <si>
    <t>0.111.3</t>
  </si>
  <si>
    <t>Paint Hit</t>
  </si>
  <si>
    <t>Snake VS Block</t>
  </si>
  <si>
    <t>Rolly Vortex</t>
  </si>
  <si>
    <t>1.7.0</t>
  </si>
  <si>
    <t>Woody Puzzle</t>
  </si>
  <si>
    <t>Stack Jump</t>
  </si>
  <si>
    <t>1.4.6</t>
  </si>
  <si>
    <t>Color by Number ���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</si>
  <si>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</si>
  <si>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</si>
  <si>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</si>
  <si>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</si>
  <si>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</si>
  <si>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</si>
  <si>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</si>
  <si>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</si>
  <si>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</si>
  <si>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</si>
  <si>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</si>
  <si>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</si>
  <si>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</si>
  <si>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</si>
  <si>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</si>
  <si>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</si>
  <si>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</si>
  <si>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</si>
  <si>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</si>
  <si>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</si>
  <si>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</si>
  <si>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</si>
  <si>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</si>
  <si>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</si>
  <si>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</si>
  <si>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</si>
  <si>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</si>
  <si>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</si>
  <si>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</si>
  <si>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</si>
  <si>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</si>
  <si>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</si>
  <si>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</si>
  <si>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</si>
  <si>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</si>
  <si>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</si>
  <si>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</si>
  <si>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</si>
  <si>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</si>
  <si>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</si>
  <si>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</si>
  <si>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</si>
  <si>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</si>
  <si>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</si>
  <si>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</si>
  <si>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</si>
  <si>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</si>
  <si>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</si>
  <si>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</si>
  <si>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</si>
  <si>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</si>
  <si>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</si>
  <si>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</si>
  <si>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</si>
  <si>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</si>
  <si>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</si>
  <si>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</si>
  <si>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</si>
  <si>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</si>
  <si>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</si>
  <si>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</si>
  <si>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</si>
  <si>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</si>
  <si>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</si>
  <si>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</si>
  <si>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</si>
  <si>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</si>
  <si>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</si>
  <si>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</si>
  <si>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</si>
  <si>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</si>
  <si>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</si>
  <si>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</si>
  <si>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</si>
  <si>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</si>
  <si>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</si>
  <si>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</si>
  <si>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</si>
  <si>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</si>
  <si>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</si>
  <si>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</si>
  <si>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</si>
  <si>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</si>
  <si>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</si>
  <si>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</si>
  <si>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</si>
  <si>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</si>
  <si>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</si>
  <si>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</si>
  <si>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</si>
  <si>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</si>
  <si>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</si>
  <si>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</si>
  <si>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</si>
  <si>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</si>
  <si>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</si>
  <si>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</si>
  <si>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</si>
  <si>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</si>
  <si>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</si>
  <si>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 Classic</t>
  </si>
  <si>
    <t>December 21, 2017</t>
  </si>
  <si>
    <t>1.2.1.1712080</t>
  </si>
  <si>
    <t>Call of Duty:Black Ops Zombies</t>
  </si>
  <si>
    <t>Star Wars ���: DIRTY</t>
  </si>
  <si>
    <t>$9.99</t>
  </si>
  <si>
    <t>October 19, 2015</t>
  </si>
  <si>
    <t>Monument Valley 2</t>
  </si>
  <si>
    <t>November 30, 2017</t>
  </si>
  <si>
    <t>Angry Birds 2</t>
  </si>
  <si>
    <t>2.21.1</t>
  </si>
  <si>
    <t>Fallout Shelter</t>
  </si>
  <si>
    <t>1.13.12</t>
  </si>
  <si>
    <t>The Sims��� FreePlay</t>
  </si>
  <si>
    <t>5.39.1</t>
  </si>
  <si>
    <t>Best Fiends - Free Puzzle Game</t>
  </si>
  <si>
    <t>5.8.1</t>
  </si>
  <si>
    <t>MARVEL Contest of Champions</t>
  </si>
  <si>
    <t>92M</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</si>
  <si>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</si>
  <si>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</si>
  <si>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</si>
  <si>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</si>
  <si>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</si>
  <si>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</si>
  <si>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</si>
  <si>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</si>
  <si>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</si>
  <si>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</si>
  <si>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</si>
  <si>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</si>
  <si>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</si>
  <si>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</si>
  <si>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</si>
  <si>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</si>
  <si>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</si>
  <si>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</si>
  <si>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</si>
  <si>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</si>
  <si>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</si>
  <si>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</si>
  <si>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</si>
  <si>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</si>
  <si>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</si>
  <si>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</si>
  <si>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</si>
  <si>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</si>
  <si>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</si>
  <si>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</si>
  <si>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</si>
  <si>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</si>
  <si>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</si>
  <si>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</si>
  <si>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</si>
  <si>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</si>
  <si>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</si>
  <si>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</si>
  <si>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</si>
  <si>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</si>
  <si>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</si>
  <si>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</si>
  <si>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</si>
  <si>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</si>
  <si>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</si>
  <si>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</si>
  <si>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</si>
  <si>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</si>
  <si>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</si>
  <si>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</si>
  <si>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</si>
  <si>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</si>
  <si>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</si>
  <si>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</si>
  <si>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</si>
  <si>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</si>
  <si>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</si>
  <si>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</si>
  <si>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</si>
  <si>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</si>
  <si>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</si>
  <si>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</si>
  <si>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</si>
  <si>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</si>
  <si>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</si>
  <si>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</si>
  <si>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</si>
  <si>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</si>
  <si>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</si>
  <si>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</si>
  <si>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t>
  </si>
  <si>
    <t>diep.io</t>
  </si>
  <si>
    <t>March 16, 2018</t>
  </si>
  <si>
    <t>Arrow.io</t>
  </si>
  <si>
    <t>August 6, 2018</t>
  </si>
  <si>
    <t>BEYBLADE BURST app</t>
  </si>
  <si>
    <t>Dragon Hills</t>
  </si>
  <si>
    <t>Bus Rush: Subway Edition</t>
  </si>
  <si>
    <t>1.15.2</t>
  </si>
  <si>
    <t>DC Super Hero Girls���</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</si>
  <si>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</si>
  <si>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</si>
  <si>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</si>
  <si>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</si>
  <si>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</si>
  <si>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</si>
  <si>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</si>
  <si>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</si>
  <si>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</si>
  <si>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</si>
  <si>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</si>
  <si>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</si>
  <si>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</si>
  <si>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</si>
  <si>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</si>
  <si>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</si>
  <si>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</si>
  <si>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</si>
  <si>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</si>
  <si>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</si>
  <si>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</si>
  <si>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</si>
  <si>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</si>
  <si>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</si>
  <si>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</si>
  <si>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</si>
  <si>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</si>
  <si>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</si>
  <si>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</si>
  <si>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</si>
  <si>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</si>
  <si>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</si>
  <si>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</si>
  <si>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</si>
  <si>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</si>
  <si>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</si>
  <si>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</si>
  <si>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</si>
  <si>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</si>
  <si>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</si>
  <si>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</si>
  <si>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</si>
  <si>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</si>
  <si>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</si>
  <si>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</si>
  <si>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</si>
  <si>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</si>
  <si>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</si>
  <si>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</si>
  <si>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</si>
  <si>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</si>
  <si>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</si>
  <si>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</si>
  <si>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</si>
  <si>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</si>
  <si>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</si>
  <si>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</si>
  <si>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</si>
  <si>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</si>
  <si>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</si>
  <si>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</si>
  <si>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</si>
  <si>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</si>
  <si>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</si>
  <si>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</si>
  <si>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</si>
  <si>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</si>
  <si>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</si>
  <si>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</si>
  <si>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</si>
  <si>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</si>
  <si>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</si>
  <si>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</si>
  <si>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</si>
  <si>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</si>
  <si>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</si>
  <si>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</si>
  <si>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</si>
  <si>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</si>
  <si>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</si>
  <si>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</si>
  <si>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</si>
  <si>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</si>
  <si>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</si>
  <si>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</si>
  <si>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</si>
  <si>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</si>
  <si>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</si>
  <si>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</si>
  <si>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</si>
  <si>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</si>
  <si>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</si>
  <si>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</si>
  <si>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</si>
  <si>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</si>
  <si>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</si>
  <si>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</si>
  <si>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</si>
  <si>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</si>
  <si>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</si>
  <si>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</si>
  <si>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</si>
  <si>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</si>
  <si>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</si>
  <si>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</si>
  <si>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</si>
  <si>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</si>
  <si>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 TV Shows &amp; Games</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</si>
  <si>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</si>
  <si>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</si>
  <si>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</si>
  <si>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</si>
  <si>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</si>
  <si>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</si>
  <si>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</si>
  <si>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</si>
  <si>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</si>
  <si>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</si>
  <si>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</si>
  <si>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</si>
  <si>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</si>
  <si>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</si>
  <si>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</si>
  <si>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</si>
  <si>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</si>
  <si>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</si>
  <si>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</si>
  <si>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</si>
  <si>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</si>
  <si>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</si>
  <si>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</si>
  <si>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</si>
  <si>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</si>
  <si>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</si>
  <si>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</si>
  <si>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</si>
  <si>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</si>
  <si>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</si>
  <si>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</si>
  <si>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</si>
  <si>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</si>
  <si>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</si>
  <si>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</si>
  <si>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</si>
  <si>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</si>
  <si>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</si>
  <si>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</si>
  <si>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</si>
  <si>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</si>
  <si>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</si>
  <si>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</si>
  <si>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</si>
  <si>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</si>
  <si>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</si>
  <si>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</si>
  <si>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</si>
  <si>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</si>
  <si>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</si>
  <si>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</si>
  <si>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</si>
  <si>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</si>
  <si>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</si>
  <si>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</si>
  <si>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</si>
  <si>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</si>
  <si>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</si>
  <si>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</si>
  <si>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</si>
  <si>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</si>
  <si>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</si>
  <si>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</si>
  <si>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</si>
  <si>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</si>
  <si>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</si>
  <si>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</si>
  <si>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</si>
  <si>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</si>
  <si>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</si>
  <si>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</si>
  <si>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</si>
  <si>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</si>
  <si>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</si>
  <si>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</si>
  <si>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</si>
  <si>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</si>
  <si>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</si>
  <si>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</si>
  <si>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</si>
  <si>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</si>
  <si>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</si>
  <si>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</si>
  <si>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</si>
  <si>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</si>
  <si>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</si>
  <si>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</si>
  <si>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 Game for Kids</t>
  </si>
  <si>
    <t>Supermarket Manager: Cashier Simulator Kids Games</t>
  </si>
  <si>
    <t>2.4.9</t>
  </si>
  <si>
    <t>Kids Animals Jigsaw Puzzles ����</t>
  </si>
  <si>
    <t>Inside Out Thought Bubbles</t>
  </si>
  <si>
    <t>Monster High���</t>
  </si>
  <si>
    <t>February 2, 2018</t>
  </si>
  <si>
    <t>Cute Pet Puppies</t>
  </si>
  <si>
    <t>February 18, 2016</t>
  </si>
  <si>
    <t>Frozen Free Fall</t>
  </si>
  <si>
    <t>Monster High���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</si>
  <si>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</si>
  <si>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</si>
  <si>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</si>
  <si>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</si>
  <si>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</si>
  <si>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</si>
  <si>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</si>
  <si>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</si>
  <si>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</si>
  <si>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</si>
  <si>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</si>
  <si>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</si>
  <si>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</si>
  <si>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</si>
  <si>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</si>
  <si>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</si>
  <si>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</si>
  <si>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</si>
  <si>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</si>
  <si>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</si>
  <si>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</si>
  <si>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</si>
  <si>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</si>
  <si>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 Friends</t>
  </si>
  <si>
    <t>December 1, 2015</t>
  </si>
  <si>
    <t>My Little Work ���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</si>
  <si>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</si>
  <si>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</si>
  <si>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</si>
  <si>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</si>
  <si>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</si>
  <si>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</si>
  <si>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</si>
  <si>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</si>
  <si>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</si>
  <si>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</si>
  <si>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</si>
  <si>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t>
  </si>
  <si>
    <t>Checkers ������</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</si>
  <si>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</si>
  <si>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</si>
  <si>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</si>
  <si>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</si>
  <si>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</si>
  <si>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</si>
  <si>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</si>
  <si>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</si>
  <si>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</si>
  <si>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</si>
  <si>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</si>
  <si>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</si>
  <si>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</si>
  <si>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</si>
  <si>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</si>
  <si>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</si>
  <si>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</si>
  <si>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</si>
  <si>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</si>
  <si>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</si>
  <si>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</si>
  <si>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</si>
  <si>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</si>
  <si>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</si>
  <si>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</si>
  <si>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</si>
  <si>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</si>
  <si>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</si>
  <si>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</si>
  <si>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</si>
  <si>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</si>
  <si>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</si>
  <si>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</si>
  <si>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</si>
  <si>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</si>
  <si>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</si>
  <si>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</si>
  <si>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</si>
  <si>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</si>
  <si>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</si>
  <si>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</si>
  <si>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</si>
  <si>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</si>
  <si>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</si>
  <si>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</si>
  <si>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</si>
  <si>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</si>
  <si>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</si>
  <si>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</si>
  <si>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</si>
  <si>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</si>
  <si>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</si>
  <si>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</si>
  <si>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</si>
  <si>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</si>
  <si>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</si>
  <si>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</si>
  <si>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</si>
  <si>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</si>
  <si>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</si>
  <si>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</si>
  <si>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</si>
  <si>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</si>
  <si>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</si>
  <si>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</si>
  <si>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</si>
  <si>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</si>
  <si>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</si>
  <si>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</si>
  <si>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</si>
  <si>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</si>
  <si>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</si>
  <si>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</si>
  <si>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</si>
  <si>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</si>
  <si>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</si>
  <si>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</si>
  <si>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</si>
  <si>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</si>
  <si>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</si>
  <si>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</si>
  <si>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</si>
  <si>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</si>
  <si>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</si>
  <si>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</si>
  <si>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</si>
  <si>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</si>
  <si>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</si>
  <si>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</si>
  <si>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</si>
  <si>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</si>
  <si>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</si>
  <si>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</si>
  <si>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</si>
  <si>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</si>
  <si>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</si>
  <si>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</si>
  <si>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</si>
  <si>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</si>
  <si>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</si>
  <si>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</si>
  <si>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</si>
  <si>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</si>
  <si>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</si>
  <si>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</si>
  <si>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</si>
  <si>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</si>
  <si>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</si>
  <si>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</si>
  <si>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</si>
  <si>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</si>
  <si>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</si>
  <si>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</si>
  <si>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</si>
  <si>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</si>
  <si>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</si>
  <si>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</si>
  <si>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</si>
  <si>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</si>
  <si>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</si>
  <si>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</si>
  <si>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</si>
  <si>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</si>
  <si>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</si>
  <si>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</si>
  <si>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</si>
  <si>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</si>
  <si>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</si>
  <si>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</si>
  <si>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</si>
  <si>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</si>
  <si>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</si>
  <si>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</si>
  <si>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</si>
  <si>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</si>
  <si>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</si>
  <si>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</si>
  <si>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</si>
  <si>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</si>
  <si>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</si>
  <si>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</si>
  <si>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</si>
  <si>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</si>
  <si>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862k</t>
  </si>
  <si>
    <t>December 3, 2014</t>
  </si>
  <si>
    <t>Calcium Pro</t>
  </si>
  <si>
    <t>April 18, 2017</t>
  </si>
  <si>
    <t>Arrhythmias and Dysrhythmias</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</si>
  <si>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</si>
  <si>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</si>
  <si>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</si>
  <si>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</si>
  <si>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</si>
  <si>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</si>
  <si>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</si>
  <si>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</si>
  <si>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</si>
  <si>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</si>
  <si>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</si>
  <si>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</si>
  <si>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</si>
  <si>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</si>
  <si>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</si>
  <si>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</si>
  <si>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</si>
  <si>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</si>
  <si>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</si>
  <si>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</si>
  <si>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</si>
  <si>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</si>
  <si>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</si>
  <si>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</si>
  <si>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</si>
  <si>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</si>
  <si>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</si>
  <si>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</si>
  <si>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</si>
  <si>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</si>
  <si>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</si>
  <si>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</si>
  <si>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</si>
  <si>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</si>
  <si>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</si>
  <si>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</si>
  <si>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</si>
  <si>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</si>
  <si>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</si>
  <si>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</si>
  <si>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</si>
  <si>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</si>
  <si>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</si>
  <si>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</si>
  <si>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</si>
  <si>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</si>
  <si>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</si>
  <si>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</si>
  <si>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</si>
  <si>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</si>
  <si>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</si>
  <si>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</si>
  <si>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</si>
  <si>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</si>
  <si>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</si>
  <si>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</si>
  <si>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</si>
  <si>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</si>
  <si>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</si>
  <si>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</si>
  <si>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</si>
  <si>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</si>
  <si>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</si>
  <si>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</si>
  <si>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</si>
  <si>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</si>
  <si>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</si>
  <si>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</si>
  <si>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</si>
  <si>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</si>
  <si>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</si>
  <si>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</si>
  <si>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</si>
  <si>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</si>
  <si>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</si>
  <si>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</si>
  <si>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</si>
  <si>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</si>
  <si>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</si>
  <si>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</si>
  <si>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</si>
  <si>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</si>
  <si>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</si>
  <si>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</si>
  <si>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</si>
  <si>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t>
  </si>
  <si>
    <t>CareZone</t>
  </si>
  <si>
    <t>Ovia Pregnancy Tracker &amp; Baby Countdown Calendar</t>
  </si>
  <si>
    <t>Teladoc Member</t>
  </si>
  <si>
    <t>myAir��� for Air10���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</si>
  <si>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</si>
  <si>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</si>
  <si>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</si>
  <si>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</si>
  <si>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</si>
  <si>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</si>
  <si>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</si>
  <si>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</si>
  <si>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</si>
  <si>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</si>
  <si>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</si>
  <si>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</si>
  <si>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</si>
  <si>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</si>
  <si>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</si>
  <si>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</si>
  <si>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</si>
  <si>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</si>
  <si>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</si>
  <si>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</si>
  <si>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</si>
  <si>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</si>
  <si>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</si>
  <si>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</si>
  <si>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</si>
  <si>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</si>
  <si>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</si>
  <si>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</si>
  <si>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</si>
  <si>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</si>
  <si>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</si>
  <si>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</si>
  <si>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</si>
  <si>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</si>
  <si>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</si>
  <si>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</si>
  <si>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</si>
  <si>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</si>
  <si>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</si>
  <si>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</si>
  <si>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</si>
  <si>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</si>
  <si>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</si>
  <si>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</si>
  <si>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</si>
  <si>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</si>
  <si>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</si>
  <si>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</si>
  <si>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</si>
  <si>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</si>
  <si>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</si>
  <si>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</si>
  <si>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</si>
  <si>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</si>
  <si>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</si>
  <si>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</si>
  <si>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</si>
  <si>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</si>
  <si>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</si>
  <si>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</si>
  <si>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</si>
  <si>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</si>
  <si>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</si>
  <si>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</si>
  <si>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</si>
  <si>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</si>
  <si>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</si>
  <si>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</si>
  <si>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</si>
  <si>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</si>
  <si>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</si>
  <si>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</si>
  <si>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</si>
  <si>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</si>
  <si>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</si>
  <si>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</si>
  <si>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</si>
  <si>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</si>
  <si>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</si>
  <si>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</si>
  <si>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</si>
  <si>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</si>
  <si>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</si>
  <si>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</si>
  <si>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</si>
  <si>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</si>
  <si>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</si>
  <si>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</si>
  <si>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</si>
  <si>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</si>
  <si>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</si>
  <si>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</si>
  <si>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</si>
  <si>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</si>
  <si>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</si>
  <si>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</si>
  <si>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</si>
  <si>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</si>
  <si>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</si>
  <si>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</si>
  <si>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</si>
  <si>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</si>
  <si>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</si>
  <si>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</si>
  <si>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</si>
  <si>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</si>
  <si>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</si>
  <si>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</si>
  <si>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</si>
  <si>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</si>
  <si>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</si>
  <si>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</si>
  <si>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</si>
  <si>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</si>
  <si>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</si>
  <si>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</si>
  <si>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</si>
  <si>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</si>
  <si>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</si>
  <si>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</si>
  <si>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</si>
  <si>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</si>
  <si>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</si>
  <si>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</si>
  <si>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 (13)</t>
  </si>
  <si>
    <t>abeoCoder</t>
  </si>
  <si>
    <t>Saunders Comprehensive Review NCLEX-PN Examination</t>
  </si>
  <si>
    <t>2.7.6</t>
  </si>
  <si>
    <t>LTC AS Legal</t>
  </si>
  <si>
    <t>1.3M</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</si>
  <si>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</si>
  <si>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</si>
  <si>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</si>
  <si>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</si>
  <si>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</si>
  <si>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</si>
  <si>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</si>
  <si>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</si>
  <si>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</si>
  <si>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</si>
  <si>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</si>
  <si>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</si>
  <si>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</si>
  <si>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</si>
  <si>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</si>
  <si>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</si>
  <si>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</si>
  <si>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</si>
  <si>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</si>
  <si>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</si>
  <si>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</si>
  <si>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</si>
  <si>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</si>
  <si>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</si>
  <si>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</si>
  <si>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</si>
  <si>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</si>
  <si>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</si>
  <si>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</si>
  <si>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</si>
  <si>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</si>
  <si>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</si>
  <si>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</si>
  <si>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</si>
  <si>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</si>
  <si>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</si>
  <si>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</si>
  <si>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</si>
  <si>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</si>
  <si>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</si>
  <si>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</si>
  <si>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</si>
  <si>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</si>
  <si>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</si>
  <si>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</si>
  <si>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</si>
  <si>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</si>
  <si>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</si>
  <si>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</si>
  <si>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</si>
  <si>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</si>
  <si>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</si>
  <si>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</si>
  <si>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</si>
  <si>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</si>
  <si>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</si>
  <si>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</si>
  <si>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</si>
  <si>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</si>
  <si>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</si>
  <si>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</si>
  <si>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</si>
  <si>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</si>
  <si>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</si>
  <si>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</si>
  <si>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</si>
  <si>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</si>
  <si>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</si>
  <si>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</si>
  <si>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</si>
  <si>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</si>
  <si>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</si>
  <si>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</si>
  <si>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</si>
  <si>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</si>
  <si>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</si>
  <si>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</si>
  <si>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</si>
  <si>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</si>
  <si>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</si>
  <si>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</si>
  <si>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</si>
  <si>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</si>
  <si>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</si>
  <si>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</si>
  <si>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</si>
  <si>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</si>
  <si>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</si>
  <si>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</si>
  <si>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</si>
  <si>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</si>
  <si>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</si>
  <si>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</si>
  <si>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</si>
  <si>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</si>
  <si>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</si>
  <si>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</si>
  <si>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</si>
  <si>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</si>
  <si>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</si>
  <si>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</si>
  <si>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</si>
  <si>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</si>
  <si>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</si>
  <si>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</si>
  <si>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</si>
  <si>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</si>
  <si>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</si>
  <si>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</si>
  <si>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</si>
  <si>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</si>
  <si>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</si>
  <si>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</si>
  <si>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</si>
  <si>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</si>
  <si>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</si>
  <si>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</si>
  <si>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</si>
  <si>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</si>
  <si>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</si>
  <si>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</si>
  <si>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</si>
  <si>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</si>
  <si>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</si>
  <si>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</si>
  <si>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</si>
  <si>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</si>
  <si>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</si>
  <si>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</si>
  <si>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</si>
  <si>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</si>
  <si>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</si>
  <si>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</si>
  <si>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</si>
  <si>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</si>
  <si>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</si>
  <si>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</si>
  <si>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</si>
  <si>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</si>
  <si>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</si>
  <si>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</si>
  <si>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</si>
  <si>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</si>
  <si>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</si>
  <si>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</si>
  <si>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</si>
  <si>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</si>
  <si>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</si>
  <si>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</si>
  <si>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</si>
  <si>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</si>
  <si>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</si>
  <si>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</si>
  <si>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</si>
  <si>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</si>
  <si>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</si>
  <si>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</si>
  <si>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</si>
  <si>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</si>
  <si>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</si>
  <si>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</si>
  <si>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</si>
  <si>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</si>
  <si>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</si>
  <si>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</si>
  <si>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</si>
  <si>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</si>
  <si>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</si>
  <si>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</si>
  <si>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</si>
  <si>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</si>
  <si>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</si>
  <si>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</si>
  <si>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</si>
  <si>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</si>
  <si>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</si>
  <si>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</si>
  <si>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</si>
  <si>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</si>
  <si>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</si>
  <si>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</si>
  <si>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</si>
  <si>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</si>
  <si>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</si>
  <si>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</si>
  <si>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</si>
  <si>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</si>
  <si>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</si>
  <si>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</si>
  <si>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</si>
  <si>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 Talk to Strangers Using Random Video Chat</t>
  </si>
  <si>
    <t>MobilePatrol Public Safety App</t>
  </si>
  <si>
    <t>����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</si>
  <si>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</si>
  <si>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</si>
  <si>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</si>
  <si>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</si>
  <si>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</si>
  <si>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</si>
  <si>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</si>
  <si>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</si>
  <si>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</si>
  <si>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</si>
  <si>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</si>
  <si>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</si>
  <si>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</si>
  <si>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</si>
  <si>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</si>
  <si>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</si>
  <si>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</si>
  <si>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</si>
  <si>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</si>
  <si>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</si>
  <si>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</si>
  <si>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</si>
  <si>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</si>
  <si>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</si>
  <si>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</si>
  <si>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</si>
  <si>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</si>
  <si>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</si>
  <si>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</si>
  <si>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</si>
  <si>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</si>
  <si>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</si>
  <si>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</si>
  <si>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</si>
  <si>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</si>
  <si>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</si>
  <si>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</si>
  <si>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</si>
  <si>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</si>
  <si>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</si>
  <si>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</si>
  <si>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</si>
  <si>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</si>
  <si>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</si>
  <si>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</si>
  <si>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</si>
  <si>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</si>
  <si>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</si>
  <si>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</si>
  <si>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</si>
  <si>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</si>
  <si>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</si>
  <si>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</si>
  <si>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</si>
  <si>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</si>
  <si>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</si>
  <si>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</si>
  <si>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</si>
  <si>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</si>
  <si>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</si>
  <si>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</si>
  <si>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</si>
  <si>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</si>
  <si>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</si>
  <si>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</si>
  <si>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</si>
  <si>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</si>
  <si>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</si>
  <si>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</si>
  <si>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</si>
  <si>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</si>
  <si>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</si>
  <si>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</si>
  <si>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</si>
  <si>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</si>
  <si>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</si>
  <si>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</si>
  <si>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</si>
  <si>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</si>
  <si>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</si>
  <si>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</si>
  <si>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</si>
  <si>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</si>
  <si>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</si>
  <si>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</si>
  <si>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</si>
  <si>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</si>
  <si>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</si>
  <si>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</si>
  <si>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</si>
  <si>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</si>
  <si>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</si>
  <si>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</si>
  <si>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</si>
  <si>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</si>
  <si>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</si>
  <si>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</si>
  <si>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</si>
  <si>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</si>
  <si>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</si>
  <si>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</si>
  <si>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</si>
  <si>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</si>
  <si>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</si>
  <si>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</si>
  <si>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</si>
  <si>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</si>
  <si>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</si>
  <si>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</si>
  <si>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</si>
  <si>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</si>
  <si>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</si>
  <si>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</si>
  <si>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</si>
  <si>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</si>
  <si>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</si>
  <si>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</si>
  <si>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</si>
  <si>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</si>
  <si>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</si>
  <si>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</si>
  <si>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</si>
  <si>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</si>
  <si>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</si>
  <si>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</si>
  <si>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</si>
  <si>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</si>
  <si>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</si>
  <si>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</si>
  <si>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</si>
  <si>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</si>
  <si>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</si>
  <si>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</si>
  <si>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</si>
  <si>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</si>
  <si>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</si>
  <si>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</si>
  <si>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</si>
  <si>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</si>
  <si>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</si>
  <si>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</si>
  <si>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</si>
  <si>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</si>
  <si>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</si>
  <si>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</si>
  <si>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</si>
  <si>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</si>
  <si>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</si>
  <si>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</si>
  <si>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</si>
  <si>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</si>
  <si>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</si>
  <si>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</si>
  <si>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</si>
  <si>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</si>
  <si>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</si>
  <si>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</si>
  <si>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</si>
  <si>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</si>
  <si>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</si>
  <si>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</si>
  <si>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</si>
  <si>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</si>
  <si>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</si>
  <si>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</si>
  <si>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</si>
  <si>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</si>
  <si>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</si>
  <si>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</si>
  <si>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</si>
  <si>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</si>
  <si>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</si>
  <si>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</si>
  <si>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</si>
  <si>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</si>
  <si>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</si>
  <si>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</si>
  <si>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</si>
  <si>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 Grocery Coupons &amp; Cash Back Savings</t>
  </si>
  <si>
    <t>Ebates: Cash Back, Coupons, Rewards &amp; Savings</t>
  </si>
  <si>
    <t>4.31.2</t>
  </si>
  <si>
    <t>FidMe Loyalty Cards &amp; Deals at Grocery Supermarket</t>
  </si>
  <si>
    <t>Ratings by Consumer Reports</t>
  </si>
  <si>
    <t>HauteLook</t>
  </si>
  <si>
    <t>Nordstrom</t>
  </si>
  <si>
    <t>3.28.1.3.1359</t>
  </si>
  <si>
    <t>Modcloth ���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</si>
  <si>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</si>
  <si>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</si>
  <si>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</si>
  <si>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</si>
  <si>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</si>
  <si>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</si>
  <si>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</si>
  <si>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</si>
  <si>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</si>
  <si>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</si>
  <si>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</si>
  <si>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</si>
  <si>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</si>
  <si>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</si>
  <si>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</si>
  <si>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</si>
  <si>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</si>
  <si>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</si>
  <si>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</si>
  <si>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</si>
  <si>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</si>
  <si>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</si>
  <si>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</si>
  <si>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</si>
  <si>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</si>
  <si>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</si>
  <si>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</si>
  <si>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</si>
  <si>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 Home Decor, Furniture Shopping</t>
  </si>
  <si>
    <t>Find&amp;Save - Local Shopping</t>
  </si>
  <si>
    <t>Receipt Hog - Receipts to Cash</t>
  </si>
  <si>
    <t>ShopSavvy Barcode &amp; QR Scanner</t>
  </si>
  <si>
    <t>13.6.4</t>
  </si>
  <si>
    <t>Savory - Deals,Freebies,Sales</t>
  </si>
  <si>
    <t>November 2, 2016</t>
  </si>
  <si>
    <t>Newegg Mobile</t>
  </si>
  <si>
    <t>4.16.0</t>
  </si>
  <si>
    <t>REI ���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</si>
  <si>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</si>
  <si>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</si>
  <si>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</si>
  <si>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</si>
  <si>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</si>
  <si>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</si>
  <si>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</si>
  <si>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</si>
  <si>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</si>
  <si>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</si>
  <si>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</si>
  <si>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</si>
  <si>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</si>
  <si>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</si>
  <si>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</si>
  <si>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</si>
  <si>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</si>
  <si>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</si>
  <si>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</si>
  <si>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</si>
  <si>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</si>
  <si>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</si>
  <si>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</si>
  <si>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</si>
  <si>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</si>
  <si>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</si>
  <si>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</si>
  <si>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</si>
  <si>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</si>
  <si>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</si>
  <si>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</si>
  <si>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</si>
  <si>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</si>
  <si>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</si>
  <si>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</si>
  <si>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</si>
  <si>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</si>
  <si>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</si>
  <si>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</si>
  <si>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</si>
  <si>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</si>
  <si>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</si>
  <si>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</si>
  <si>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</si>
  <si>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</si>
  <si>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</si>
  <si>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</si>
  <si>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</si>
  <si>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</si>
  <si>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</si>
  <si>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</si>
  <si>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</si>
  <si>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</si>
  <si>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</si>
  <si>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</si>
  <si>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</si>
  <si>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</si>
  <si>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</si>
  <si>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</si>
  <si>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</si>
  <si>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</si>
  <si>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</si>
  <si>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</si>
  <si>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</si>
  <si>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</si>
  <si>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</si>
  <si>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</si>
  <si>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</si>
  <si>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</si>
  <si>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</si>
  <si>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</si>
  <si>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</si>
  <si>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</si>
  <si>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</si>
  <si>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</si>
  <si>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</si>
  <si>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</si>
  <si>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</si>
  <si>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</si>
  <si>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</si>
  <si>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</si>
  <si>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</si>
  <si>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</si>
  <si>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</si>
  <si>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</si>
  <si>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</si>
  <si>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</si>
  <si>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</si>
  <si>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</si>
  <si>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</si>
  <si>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</si>
  <si>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</si>
  <si>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</si>
  <si>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</si>
  <si>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</si>
  <si>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</si>
  <si>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</si>
  <si>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</si>
  <si>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</si>
  <si>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</si>
  <si>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</si>
  <si>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</si>
  <si>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</si>
  <si>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</si>
  <si>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</si>
  <si>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</si>
  <si>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</si>
  <si>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</si>
  <si>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</si>
  <si>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</si>
  <si>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</si>
  <si>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</si>
  <si>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</si>
  <si>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</si>
  <si>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</si>
  <si>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</si>
  <si>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</si>
  <si>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</si>
  <si>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</si>
  <si>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</si>
  <si>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</si>
  <si>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</si>
  <si>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</si>
  <si>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</si>
  <si>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</si>
  <si>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</si>
  <si>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</si>
  <si>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</si>
  <si>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</si>
  <si>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</si>
  <si>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</si>
  <si>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</si>
  <si>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</si>
  <si>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</si>
  <si>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</si>
  <si>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</si>
  <si>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</si>
  <si>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</si>
  <si>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</si>
  <si>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</si>
  <si>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</si>
  <si>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</si>
  <si>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</si>
  <si>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</si>
  <si>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 Time Lapse ���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</si>
  <si>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</si>
  <si>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</si>
  <si>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</si>
  <si>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</si>
  <si>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</si>
  <si>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</si>
  <si>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</si>
  <si>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</si>
  <si>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</si>
  <si>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</si>
  <si>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</si>
  <si>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</si>
  <si>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</si>
  <si>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</si>
  <si>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</si>
  <si>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</si>
  <si>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</si>
  <si>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</si>
  <si>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</si>
  <si>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</si>
  <si>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</si>
  <si>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</si>
  <si>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</si>
  <si>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</si>
  <si>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</si>
  <si>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</si>
  <si>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</si>
  <si>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</si>
  <si>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</si>
  <si>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</si>
  <si>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</si>
  <si>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</si>
  <si>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</si>
  <si>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</si>
  <si>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</si>
  <si>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</si>
  <si>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</si>
  <si>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</si>
  <si>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</si>
  <si>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</si>
  <si>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</si>
  <si>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</si>
  <si>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</si>
  <si>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</si>
  <si>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</si>
  <si>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</si>
  <si>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</si>
  <si>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</si>
  <si>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</si>
  <si>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</si>
  <si>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</si>
  <si>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</si>
  <si>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</si>
  <si>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</si>
  <si>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</si>
  <si>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</si>
  <si>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</si>
  <si>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</si>
  <si>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</si>
  <si>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</si>
  <si>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</si>
  <si>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</si>
  <si>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</si>
  <si>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</si>
  <si>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</si>
  <si>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</si>
  <si>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</si>
  <si>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</si>
  <si>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</si>
  <si>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</si>
  <si>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</si>
  <si>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</si>
  <si>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</si>
  <si>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</si>
  <si>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</si>
  <si>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</si>
  <si>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</si>
  <si>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</si>
  <si>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</si>
  <si>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</si>
  <si>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</si>
  <si>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</si>
  <si>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</si>
  <si>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</si>
  <si>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</si>
  <si>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</si>
  <si>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</si>
  <si>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</si>
  <si>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</si>
  <si>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</si>
  <si>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</si>
  <si>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</si>
  <si>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</si>
  <si>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</si>
  <si>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</si>
  <si>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</si>
  <si>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</si>
  <si>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</si>
  <si>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</si>
  <si>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</si>
  <si>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</si>
  <si>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</si>
  <si>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</si>
  <si>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</si>
  <si>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</si>
  <si>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</si>
  <si>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</si>
  <si>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</si>
  <si>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</si>
  <si>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</si>
  <si>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</si>
  <si>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</si>
  <si>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</si>
  <si>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</si>
  <si>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</si>
  <si>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</si>
  <si>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</si>
  <si>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</si>
  <si>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</si>
  <si>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</si>
  <si>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</si>
  <si>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</si>
  <si>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</si>
  <si>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</si>
  <si>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</si>
  <si>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</si>
  <si>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</si>
  <si>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</si>
  <si>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</si>
  <si>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</si>
  <si>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</si>
  <si>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</si>
  <si>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</si>
  <si>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</si>
  <si>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</si>
  <si>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</si>
  <si>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</si>
  <si>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</si>
  <si>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</si>
  <si>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</si>
  <si>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</si>
  <si>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</si>
  <si>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</si>
  <si>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</si>
  <si>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</si>
  <si>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</si>
  <si>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</si>
  <si>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</si>
  <si>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</si>
  <si>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</si>
  <si>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</si>
  <si>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</si>
  <si>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</si>
  <si>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</si>
  <si>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</si>
  <si>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</si>
  <si>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</si>
  <si>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</si>
  <si>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</si>
  <si>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</si>
  <si>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</si>
  <si>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</si>
  <si>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</si>
  <si>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</si>
  <si>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</si>
  <si>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</si>
  <si>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</si>
  <si>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</si>
  <si>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</si>
  <si>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</si>
  <si>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</si>
  <si>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</si>
  <si>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</si>
  <si>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</si>
  <si>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</si>
  <si>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</si>
  <si>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</si>
  <si>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</si>
  <si>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</si>
  <si>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</si>
  <si>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</si>
  <si>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</si>
  <si>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</si>
  <si>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</si>
  <si>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</si>
  <si>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</si>
  <si>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</si>
  <si>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</si>
  <si>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</si>
  <si>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</si>
  <si>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</si>
  <si>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</si>
  <si>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</si>
  <si>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</si>
  <si>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</si>
  <si>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</si>
  <si>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</si>
  <si>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</si>
  <si>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</si>
  <si>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</si>
  <si>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</si>
  <si>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</si>
  <si>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</si>
  <si>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</si>
  <si>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</si>
  <si>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</si>
  <si>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</si>
  <si>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</si>
  <si>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</si>
  <si>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</si>
  <si>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</si>
  <si>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</si>
  <si>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</si>
  <si>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</si>
  <si>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</si>
  <si>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</si>
  <si>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</si>
  <si>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</si>
  <si>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</si>
  <si>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</si>
  <si>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</si>
  <si>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</si>
  <si>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</si>
  <si>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</si>
  <si>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</si>
  <si>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</si>
  <si>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</si>
  <si>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</si>
  <si>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</si>
  <si>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</si>
  <si>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</si>
  <si>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</si>
  <si>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</si>
  <si>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</si>
  <si>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</si>
  <si>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</si>
  <si>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</si>
  <si>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</si>
  <si>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</si>
  <si>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</si>
  <si>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</si>
  <si>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</si>
  <si>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</si>
  <si>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</si>
  <si>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</si>
  <si>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</si>
  <si>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</si>
  <si>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</si>
  <si>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</si>
  <si>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</si>
  <si>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</si>
  <si>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</si>
  <si>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</si>
  <si>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</si>
  <si>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</si>
  <si>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</si>
  <si>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</si>
  <si>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</si>
  <si>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</si>
  <si>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</si>
  <si>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</si>
  <si>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</si>
  <si>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</si>
  <si>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</si>
  <si>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</si>
  <si>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</si>
  <si>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</si>
  <si>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</si>
  <si>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</si>
  <si>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</si>
  <si>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</si>
  <si>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</si>
  <si>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</si>
  <si>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</si>
  <si>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</si>
  <si>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</si>
  <si>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</si>
  <si>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</si>
  <si>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</si>
  <si>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</si>
  <si>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</si>
  <si>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</si>
  <si>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</si>
  <si>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</si>
  <si>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</si>
  <si>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</si>
  <si>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</si>
  <si>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</si>
  <si>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</si>
  <si>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 Exclusive Flights &amp; Hotels</t>
  </si>
  <si>
    <t>CWT To Go</t>
  </si>
  <si>
    <t>17.7.8</t>
  </si>
  <si>
    <t>British Airways</t>
  </si>
  <si>
    <t>Cheap Flights &amp; Hotels momondo</t>
  </si>
  <si>
    <t>CheapTickets ��� Hotels, Flights &amp; Travel Deals</t>
  </si>
  <si>
    <t>JetBlue</t>
  </si>
  <si>
    <t>Flights</t>
  </si>
  <si>
    <t>The Emirates App</t>
  </si>
  <si>
    <t>Cheapflights ���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</si>
  <si>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</si>
  <si>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</si>
  <si>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</si>
  <si>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</si>
  <si>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</si>
  <si>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</si>
  <si>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</si>
  <si>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</si>
  <si>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</si>
  <si>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</si>
  <si>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</si>
  <si>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</si>
  <si>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</si>
  <si>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</si>
  <si>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</si>
  <si>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 Hotel Deals &amp; Rewards</t>
  </si>
  <si>
    <t>4.15.1</t>
  </si>
  <si>
    <t>SPG: Starwood Hotels &amp; Resorts</t>
  </si>
  <si>
    <t>v5.4.3</t>
  </si>
  <si>
    <t>HotelTonight: Book amazing deals at great hotels</t>
  </si>
  <si>
    <t>Hotels Combined - Cheap deals</t>
  </si>
  <si>
    <t>November 13, 2017</t>
  </si>
  <si>
    <t>4.9.2</t>
  </si>
  <si>
    <t>Agoda ��� Hotel Booking Deals</t>
  </si>
  <si>
    <t>Turo - Better Than Car Rental</t>
  </si>
  <si>
    <t>18.21.0</t>
  </si>
  <si>
    <t>Ascape VR: 360�� Virtual Travel</t>
  </si>
  <si>
    <t>Travel &amp; Local;Action &amp; Adventure</t>
  </si>
  <si>
    <t>4.0.38</t>
  </si>
  <si>
    <t>Cheap hotel deals and discounts ���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</si>
  <si>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</si>
  <si>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</si>
  <si>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</si>
  <si>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</si>
  <si>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</si>
  <si>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</si>
  <si>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</si>
  <si>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</si>
  <si>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</si>
  <si>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</si>
  <si>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</si>
  <si>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</si>
  <si>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</si>
  <si>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</si>
  <si>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</si>
  <si>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</si>
  <si>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</si>
  <si>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</si>
  <si>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</si>
  <si>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</si>
  <si>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</si>
  <si>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</si>
  <si>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</si>
  <si>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</si>
  <si>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</si>
  <si>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</si>
  <si>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</si>
  <si>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</si>
  <si>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</si>
  <si>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</si>
  <si>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</si>
  <si>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</si>
  <si>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</si>
  <si>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</si>
  <si>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</si>
  <si>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</si>
  <si>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</si>
  <si>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</si>
  <si>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</si>
  <si>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</si>
  <si>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</si>
  <si>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</si>
  <si>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</si>
  <si>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</si>
  <si>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</si>
  <si>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</si>
  <si>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</si>
  <si>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</si>
  <si>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</si>
  <si>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</si>
  <si>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</si>
  <si>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</si>
  <si>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</si>
  <si>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</si>
  <si>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</si>
  <si>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</si>
  <si>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</si>
  <si>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</si>
  <si>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</si>
  <si>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</si>
  <si>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</si>
  <si>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</si>
  <si>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</si>
  <si>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</si>
  <si>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</si>
  <si>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</si>
  <si>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</si>
  <si>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</si>
  <si>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</si>
  <si>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</si>
  <si>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</si>
  <si>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</si>
  <si>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</si>
  <si>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</si>
  <si>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</si>
  <si>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</si>
  <si>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</si>
  <si>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</si>
  <si>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</si>
  <si>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</si>
  <si>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</si>
  <si>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</si>
  <si>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</si>
  <si>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</si>
  <si>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</si>
  <si>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</si>
  <si>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</si>
  <si>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</si>
  <si>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</si>
  <si>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</si>
  <si>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</si>
  <si>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</si>
  <si>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</si>
  <si>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</si>
  <si>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</si>
  <si>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</si>
  <si>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</si>
  <si>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</si>
  <si>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</si>
  <si>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</si>
  <si>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</si>
  <si>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</si>
  <si>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</si>
  <si>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</si>
  <si>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</si>
  <si>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</si>
  <si>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</si>
  <si>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</si>
  <si>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</si>
  <si>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</si>
  <si>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t>
  </si>
  <si>
    <t>Fraction Calculator Plus Free</t>
  </si>
  <si>
    <t>Calculator Plus Free</t>
  </si>
  <si>
    <t>CALCU���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</si>
  <si>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</si>
  <si>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</si>
  <si>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</si>
  <si>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</si>
  <si>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</si>
  <si>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</si>
  <si>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</si>
  <si>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</si>
  <si>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</si>
  <si>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</si>
  <si>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</si>
  <si>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</si>
  <si>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</si>
  <si>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</si>
  <si>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</si>
  <si>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</si>
  <si>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</si>
  <si>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</si>
  <si>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</si>
  <si>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</si>
  <si>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</si>
  <si>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</si>
  <si>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</si>
  <si>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</si>
  <si>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</si>
  <si>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</si>
  <si>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</si>
  <si>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</si>
  <si>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</si>
  <si>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</si>
  <si>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</si>
  <si>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</si>
  <si>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</si>
  <si>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</si>
  <si>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</si>
  <si>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</si>
  <si>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</si>
  <si>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</si>
  <si>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</si>
  <si>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</si>
  <si>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</si>
  <si>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</si>
  <si>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</si>
  <si>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</si>
  <si>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</si>
  <si>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</si>
  <si>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</si>
  <si>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</si>
  <si>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</si>
  <si>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</si>
  <si>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</si>
  <si>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</si>
  <si>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</si>
  <si>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</si>
  <si>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</si>
  <si>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</si>
  <si>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</si>
  <si>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</si>
  <si>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</si>
  <si>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</si>
  <si>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</si>
  <si>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</si>
  <si>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</si>
  <si>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</si>
  <si>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</si>
  <si>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</si>
  <si>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</si>
  <si>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</si>
  <si>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</si>
  <si>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</si>
  <si>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</si>
  <si>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</si>
  <si>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</si>
  <si>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</si>
  <si>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</si>
  <si>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</si>
  <si>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</si>
  <si>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</si>
  <si>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</si>
  <si>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</si>
  <si>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</si>
  <si>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</si>
  <si>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</si>
  <si>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</si>
  <si>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</si>
  <si>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</si>
  <si>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</si>
  <si>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</si>
  <si>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</si>
  <si>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</si>
  <si>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</si>
  <si>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</si>
  <si>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</si>
  <si>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</si>
  <si>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</si>
  <si>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</si>
  <si>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</si>
  <si>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</si>
  <si>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</si>
  <si>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</si>
  <si>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</si>
  <si>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</si>
  <si>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</si>
  <si>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</si>
  <si>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</si>
  <si>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</si>
  <si>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</si>
  <si>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</si>
  <si>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</si>
  <si>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</si>
  <si>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</si>
  <si>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</si>
  <si>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</si>
  <si>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</si>
  <si>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</si>
  <si>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</si>
  <si>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</si>
  <si>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</si>
  <si>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</si>
  <si>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</si>
  <si>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</si>
  <si>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</si>
  <si>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</si>
  <si>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</si>
  <si>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</si>
  <si>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</si>
  <si>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</si>
  <si>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</si>
  <si>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</si>
  <si>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</si>
  <si>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</si>
  <si>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</si>
  <si>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</si>
  <si>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</si>
  <si>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</si>
  <si>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</si>
  <si>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</si>
  <si>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</si>
  <si>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</si>
  <si>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</si>
  <si>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</si>
  <si>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</si>
  <si>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</si>
  <si>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</si>
  <si>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</si>
  <si>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</si>
  <si>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</si>
  <si>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</si>
  <si>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</si>
  <si>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</si>
  <si>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 Emoji Keyboard, Sticker,Theme &amp; GIF</t>
  </si>
  <si>
    <t>Freeme Launcher���Stylish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</si>
  <si>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</si>
  <si>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</si>
  <si>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</si>
  <si>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</si>
  <si>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</si>
  <si>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</si>
  <si>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</si>
  <si>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</si>
  <si>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</si>
  <si>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</si>
  <si>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</si>
  <si>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</si>
  <si>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</si>
  <si>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</si>
  <si>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</si>
  <si>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</si>
  <si>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</si>
  <si>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</si>
  <si>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</si>
  <si>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</si>
  <si>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</si>
  <si>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</si>
  <si>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</si>
  <si>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</si>
  <si>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</si>
  <si>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</si>
  <si>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</si>
  <si>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</si>
  <si>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</si>
  <si>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</si>
  <si>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</si>
  <si>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</si>
  <si>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</si>
  <si>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</si>
  <si>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</si>
  <si>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</si>
  <si>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</si>
  <si>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</si>
  <si>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</si>
  <si>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</si>
  <si>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</si>
  <si>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</si>
  <si>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</si>
  <si>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</si>
  <si>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</si>
  <si>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</si>
  <si>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</si>
  <si>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</si>
  <si>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</si>
  <si>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</si>
  <si>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</si>
  <si>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</si>
  <si>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</si>
  <si>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</si>
  <si>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</si>
  <si>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</si>
  <si>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</si>
  <si>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</si>
  <si>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</si>
  <si>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</si>
  <si>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</si>
  <si>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</si>
  <si>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</si>
  <si>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</si>
  <si>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</si>
  <si>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</si>
  <si>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</si>
  <si>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</si>
  <si>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</si>
  <si>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</si>
  <si>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</si>
  <si>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 Emoticons Lite -sticker&amp;gif</t>
  </si>
  <si>
    <t>Lavender Emoji Keyboard Theme</t>
  </si>
  <si>
    <t>May 27, 2016</t>
  </si>
  <si>
    <t>Microsoft Word</t>
  </si>
  <si>
    <t>PRODUCTIVITY</t>
  </si>
  <si>
    <t>Productivity</t>
  </si>
  <si>
    <t>16.0.10325.20043</t>
  </si>
  <si>
    <t>All-In-One Toolbox: Cleaner, Booster, App Manager</t>
  </si>
  <si>
    <t>Adobe Acrobat Reader</t>
  </si>
  <si>
    <t>AVG Cleaner ���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</si>
  <si>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</si>
  <si>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</si>
  <si>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</si>
  <si>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</si>
  <si>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</si>
  <si>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</si>
  <si>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</si>
  <si>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</si>
  <si>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</si>
  <si>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</si>
  <si>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</si>
  <si>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</si>
  <si>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</si>
  <si>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</si>
  <si>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</si>
  <si>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</si>
  <si>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</si>
  <si>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</si>
  <si>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</si>
  <si>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</si>
  <si>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</si>
  <si>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</si>
  <si>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</si>
  <si>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</si>
  <si>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</si>
  <si>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</si>
  <si>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</si>
  <si>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</si>
  <si>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</si>
  <si>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</si>
  <si>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</si>
  <si>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</si>
  <si>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</si>
  <si>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</si>
  <si>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</si>
  <si>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</si>
  <si>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</si>
  <si>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</si>
  <si>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</si>
  <si>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</si>
  <si>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</si>
  <si>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</si>
  <si>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</si>
  <si>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</si>
  <si>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</si>
  <si>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</si>
  <si>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</si>
  <si>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</si>
  <si>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</si>
  <si>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</si>
  <si>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</si>
  <si>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</si>
  <si>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</si>
  <si>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</si>
  <si>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</si>
  <si>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</si>
  <si>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</si>
  <si>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</si>
  <si>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</si>
  <si>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</si>
  <si>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</si>
  <si>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</si>
  <si>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</si>
  <si>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</si>
  <si>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</si>
  <si>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</si>
  <si>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</si>
  <si>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</si>
  <si>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</si>
  <si>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</si>
  <si>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</si>
  <si>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</si>
  <si>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</si>
  <si>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</si>
  <si>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</si>
  <si>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</si>
  <si>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</si>
  <si>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</si>
  <si>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</si>
  <si>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</si>
  <si>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</si>
  <si>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</si>
  <si>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</si>
  <si>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</si>
  <si>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</si>
  <si>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</si>
  <si>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</si>
  <si>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</si>
  <si>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</si>
  <si>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</si>
  <si>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</si>
  <si>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</si>
  <si>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</si>
  <si>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</si>
  <si>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</si>
  <si>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</si>
  <si>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</si>
  <si>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</si>
  <si>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</si>
  <si>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</si>
  <si>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</si>
  <si>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</si>
  <si>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</si>
  <si>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</si>
  <si>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</si>
  <si>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</si>
  <si>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</si>
  <si>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</si>
  <si>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</si>
  <si>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</si>
  <si>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</si>
  <si>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</si>
  <si>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</si>
  <si>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</si>
  <si>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</si>
  <si>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</si>
  <si>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</si>
  <si>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</si>
  <si>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</si>
  <si>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</si>
  <si>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</si>
  <si>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</si>
  <si>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</si>
  <si>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</si>
  <si>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</si>
  <si>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</si>
  <si>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</si>
  <si>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</si>
  <si>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</si>
  <si>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</si>
  <si>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</si>
  <si>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</si>
  <si>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</si>
  <si>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</si>
  <si>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</si>
  <si>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</si>
  <si>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</si>
  <si>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</si>
  <si>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</si>
  <si>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</si>
  <si>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</si>
  <si>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</si>
  <si>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</si>
  <si>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</si>
  <si>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</si>
  <si>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</si>
  <si>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</si>
  <si>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</si>
  <si>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</si>
  <si>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</si>
  <si>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</si>
  <si>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</si>
  <si>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</si>
  <si>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</si>
  <si>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</si>
  <si>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</si>
  <si>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</si>
  <si>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</si>
  <si>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</si>
  <si>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</si>
  <si>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</si>
  <si>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</si>
  <si>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</si>
  <si>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</si>
  <si>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</si>
  <si>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</si>
  <si>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</si>
  <si>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</si>
  <si>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</si>
  <si>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</si>
  <si>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</si>
  <si>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</si>
  <si>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</si>
  <si>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</si>
  <si>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</si>
  <si>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</si>
  <si>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</si>
  <si>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</si>
  <si>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</si>
  <si>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</si>
  <si>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</si>
  <si>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</si>
  <si>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</si>
  <si>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</si>
  <si>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</si>
  <si>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</si>
  <si>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</si>
  <si>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</si>
  <si>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</si>
  <si>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</si>
  <si>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</si>
  <si>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</si>
  <si>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</si>
  <si>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</si>
  <si>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</si>
  <si>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</si>
  <si>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</si>
  <si>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</si>
  <si>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</si>
  <si>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</si>
  <si>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</si>
  <si>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</si>
  <si>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</si>
  <si>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</si>
  <si>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</si>
  <si>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</si>
  <si>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</si>
  <si>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</si>
  <si>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</si>
  <si>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</si>
  <si>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</si>
  <si>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</si>
  <si>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</si>
  <si>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</si>
  <si>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</si>
  <si>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</si>
  <si>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</si>
  <si>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</si>
  <si>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</si>
  <si>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</si>
  <si>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</si>
  <si>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</si>
  <si>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</si>
  <si>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</si>
  <si>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</si>
  <si>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</si>
  <si>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</si>
  <si>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</si>
  <si>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</si>
  <si>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</si>
  <si>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</si>
  <si>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</si>
  <si>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</si>
  <si>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</si>
  <si>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</si>
  <si>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</si>
  <si>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</si>
  <si>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</si>
  <si>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</si>
  <si>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</si>
  <si>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</si>
  <si>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</si>
  <si>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</si>
  <si>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</si>
  <si>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</si>
  <si>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</si>
  <si>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</si>
  <si>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</si>
  <si>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</si>
  <si>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</si>
  <si>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</si>
  <si>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</si>
  <si>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</si>
  <si>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</si>
  <si>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</si>
  <si>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</si>
  <si>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</si>
  <si>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</si>
  <si>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</si>
  <si>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</si>
  <si>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</si>
  <si>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</si>
  <si>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</si>
  <si>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</si>
  <si>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</si>
  <si>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</si>
  <si>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</si>
  <si>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</si>
  <si>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</si>
  <si>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</si>
  <si>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</si>
  <si>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</si>
  <si>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</si>
  <si>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</si>
  <si>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</si>
  <si>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</si>
  <si>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</si>
  <si>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</si>
  <si>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</si>
  <si>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</si>
  <si>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</si>
  <si>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M��t��ociel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</si>
  <si>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</si>
  <si>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</si>
  <si>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</si>
  <si>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</si>
  <si>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</si>
  <si>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</si>
  <si>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</si>
  <si>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</si>
  <si>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</si>
  <si>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</si>
  <si>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</si>
  <si>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</si>
  <si>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</si>
  <si>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</si>
  <si>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</si>
  <si>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</si>
  <si>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</si>
  <si>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</si>
  <si>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</si>
  <si>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</si>
  <si>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</si>
  <si>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</si>
  <si>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</si>
  <si>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</si>
  <si>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</si>
  <si>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</si>
  <si>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</si>
  <si>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</si>
  <si>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</si>
  <si>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</si>
  <si>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</si>
  <si>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</si>
  <si>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</si>
  <si>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</si>
  <si>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</si>
  <si>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 DLNA</t>
  </si>
  <si>
    <t>December 3, 2015</t>
  </si>
  <si>
    <t>7.10.621414</t>
  </si>
  <si>
    <t>VPlayer</t>
  </si>
  <si>
    <t>MiniMovie - Free Video and Slideshow Editor</t>
  </si>
  <si>
    <t>Samsung Video Library</t>
  </si>
  <si>
    <t>1.4.08.2</t>
  </si>
  <si>
    <t>OnePlus Gallery</t>
  </si>
  <si>
    <t>2.6.71</t>
  </si>
  <si>
    <t>LIKE ��� Magic Video Maker &amp; Community</t>
  </si>
  <si>
    <t>HTC Service���Video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</si>
  <si>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</si>
  <si>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</si>
  <si>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</si>
  <si>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</si>
  <si>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</si>
  <si>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</si>
  <si>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</si>
  <si>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</si>
  <si>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</si>
  <si>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</si>
  <si>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</si>
  <si>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</si>
  <si>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</si>
  <si>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</si>
  <si>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</si>
  <si>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</si>
  <si>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</si>
  <si>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</si>
  <si>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</si>
  <si>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</si>
  <si>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</si>
  <si>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</si>
  <si>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</si>
  <si>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</si>
  <si>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</si>
  <si>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</si>
  <si>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</si>
  <si>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</si>
  <si>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</si>
  <si>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</si>
  <si>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</si>
  <si>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</si>
  <si>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</si>
  <si>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</si>
  <si>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</si>
  <si>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</si>
  <si>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</si>
  <si>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</si>
  <si>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</si>
  <si>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</si>
  <si>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</si>
  <si>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</si>
  <si>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</si>
  <si>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</si>
  <si>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</si>
  <si>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</si>
  <si>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</si>
  <si>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</si>
  <si>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</si>
  <si>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</si>
  <si>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</si>
  <si>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</si>
  <si>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</si>
  <si>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</si>
  <si>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</si>
  <si>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</si>
  <si>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</si>
  <si>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</si>
  <si>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</si>
  <si>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</si>
  <si>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</si>
  <si>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</si>
  <si>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</si>
  <si>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</si>
  <si>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</si>
  <si>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</si>
  <si>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</si>
  <si>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</si>
  <si>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</si>
  <si>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</si>
  <si>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</si>
  <si>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</si>
  <si>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</si>
  <si>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</si>
  <si>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</si>
  <si>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</si>
  <si>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</si>
  <si>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</si>
  <si>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 ��������������</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</si>
  <si>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</si>
  <si>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</si>
  <si>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</si>
  <si>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</si>
  <si>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</si>
  <si>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</si>
  <si>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</si>
  <si>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</si>
  <si>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</si>
  <si>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</si>
  <si>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</si>
  <si>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</si>
  <si>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</si>
  <si>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</si>
  <si>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</si>
  <si>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</si>
  <si>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</si>
  <si>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</si>
  <si>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</si>
  <si>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</si>
  <si>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</si>
  <si>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</si>
  <si>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</si>
  <si>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</si>
  <si>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</si>
  <si>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</si>
  <si>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</si>
  <si>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</si>
  <si>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</si>
  <si>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</si>
  <si>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</si>
  <si>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</si>
  <si>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</si>
  <si>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</si>
  <si>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</si>
  <si>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</si>
  <si>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</si>
  <si>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</si>
  <si>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</si>
  <si>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</si>
  <si>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</si>
  <si>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</si>
  <si>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</si>
  <si>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</si>
  <si>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</si>
  <si>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</si>
  <si>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</si>
  <si>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</si>
  <si>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</si>
  <si>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</si>
  <si>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</si>
  <si>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</si>
  <si>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</si>
  <si>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</si>
  <si>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</si>
  <si>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</si>
  <si>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</si>
  <si>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</si>
  <si>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</si>
  <si>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</si>
  <si>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</si>
  <si>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</si>
  <si>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</si>
  <si>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</si>
  <si>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</si>
  <si>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</si>
  <si>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</si>
  <si>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</si>
  <si>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</si>
  <si>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</si>
  <si>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</si>
  <si>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</si>
  <si>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</si>
  <si>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</si>
  <si>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</si>
  <si>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</si>
  <si>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</si>
  <si>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������NAVITIME���Timetable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</si>
  <si>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</si>
  <si>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</si>
  <si>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</si>
  <si>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</si>
  <si>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</si>
  <si>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</si>
  <si>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</si>
  <si>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</si>
  <si>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</si>
  <si>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</si>
  <si>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</si>
  <si>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</si>
  <si>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</si>
  <si>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</si>
  <si>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</si>
  <si>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</si>
  <si>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</si>
  <si>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</si>
  <si>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</si>
  <si>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</si>
  <si>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</si>
  <si>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</si>
  <si>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</si>
  <si>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</si>
  <si>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</si>
  <si>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</si>
  <si>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</si>
  <si>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</si>
  <si>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</si>
  <si>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</si>
  <si>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</si>
  <si>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</si>
  <si>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</si>
  <si>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</si>
  <si>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</si>
  <si>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</si>
  <si>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</si>
  <si>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</si>
  <si>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</si>
  <si>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</si>
  <si>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</si>
  <si>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</si>
  <si>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</si>
  <si>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</si>
  <si>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</si>
  <si>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</si>
  <si>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</si>
  <si>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</si>
  <si>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</si>
  <si>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</si>
  <si>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</si>
  <si>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</si>
  <si>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</si>
  <si>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</si>
  <si>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</si>
  <si>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</si>
  <si>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</si>
  <si>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</si>
  <si>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</si>
  <si>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</si>
  <si>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</si>
  <si>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</si>
  <si>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</si>
  <si>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</si>
  <si>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</si>
  <si>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</si>
  <si>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</si>
  <si>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</si>
  <si>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</si>
  <si>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</si>
  <si>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</si>
  <si>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</si>
  <si>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</si>
  <si>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</si>
  <si>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</si>
  <si>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</si>
  <si>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</si>
  <si>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</si>
  <si>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</si>
  <si>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</si>
  <si>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</si>
  <si>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</si>
  <si>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</si>
  <si>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</si>
  <si>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</si>
  <si>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</si>
  <si>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</si>
  <si>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</si>
  <si>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</si>
  <si>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</si>
  <si>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</si>
  <si>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</si>
  <si>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</si>
  <si>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</si>
  <si>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</si>
  <si>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</si>
  <si>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</si>
  <si>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</si>
  <si>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</si>
  <si>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</si>
  <si>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</si>
  <si>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</si>
  <si>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</si>
  <si>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</si>
  <si>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</si>
  <si>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</si>
  <si>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</si>
  <si>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</si>
  <si>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</si>
  <si>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</si>
  <si>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</si>
  <si>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</si>
  <si>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</si>
  <si>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</si>
  <si>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</si>
  <si>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</si>
  <si>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</si>
  <si>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</si>
  <si>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</si>
  <si>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</si>
  <si>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</si>
  <si>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</si>
  <si>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</si>
  <si>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</si>
  <si>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</si>
  <si>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</si>
  <si>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</si>
  <si>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</si>
  <si>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</si>
  <si>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</si>
  <si>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</si>
  <si>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</si>
  <si>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</si>
  <si>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</si>
  <si>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</si>
  <si>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</si>
  <si>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</si>
  <si>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</si>
  <si>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</si>
  <si>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</si>
  <si>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</si>
  <si>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</si>
  <si>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</si>
  <si>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</si>
  <si>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</si>
  <si>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</si>
  <si>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</si>
  <si>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</si>
  <si>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</si>
  <si>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</si>
  <si>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</si>
  <si>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</si>
  <si>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</si>
  <si>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</si>
  <si>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</si>
  <si>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</si>
  <si>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</si>
  <si>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</si>
  <si>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 MultiCraft ��� Free Miner! ����</t>
  </si>
  <si>
    <t>1.1.11.11</t>
  </si>
  <si>
    <t>B.GOOD</t>
  </si>
  <si>
    <t>4.94.19</t>
  </si>
  <si>
    <t>B-Dubs��</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</si>
  <si>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</si>
  <si>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</si>
  <si>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</si>
  <si>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</si>
  <si>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</si>
  <si>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</si>
  <si>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</si>
  <si>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</si>
  <si>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</si>
  <si>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</si>
  <si>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</si>
  <si>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</si>
  <si>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</si>
  <si>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</si>
  <si>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</si>
  <si>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</si>
  <si>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</si>
  <si>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</si>
  <si>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</si>
  <si>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</si>
  <si>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</si>
  <si>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</si>
  <si>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</si>
  <si>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</si>
  <si>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</si>
  <si>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</si>
  <si>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</si>
  <si>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</si>
  <si>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</si>
  <si>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</si>
  <si>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</si>
  <si>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</si>
  <si>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</si>
  <si>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</si>
  <si>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</si>
  <si>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</si>
  <si>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</si>
  <si>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</si>
  <si>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</si>
  <si>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</si>
  <si>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</si>
  <si>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</si>
  <si>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</si>
  <si>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</si>
  <si>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</si>
  <si>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</si>
  <si>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</si>
  <si>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</si>
  <si>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</si>
  <si>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</si>
  <si>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</si>
  <si>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</si>
  <si>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</si>
  <si>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</si>
  <si>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</si>
  <si>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</si>
  <si>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</si>
  <si>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</si>
  <si>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</si>
  <si>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</si>
  <si>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</si>
  <si>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</si>
  <si>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</si>
  <si>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</si>
  <si>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</si>
  <si>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</si>
  <si>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</si>
  <si>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</si>
  <si>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</si>
  <si>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</si>
  <si>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</si>
  <si>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</si>
  <si>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</si>
  <si>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</si>
  <si>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</si>
  <si>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</si>
  <si>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</si>
  <si>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</si>
  <si>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</si>
  <si>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</si>
  <si>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</si>
  <si>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</si>
  <si>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</si>
  <si>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</si>
  <si>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</si>
  <si>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</si>
  <si>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</si>
  <si>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</si>
  <si>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</si>
  <si>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</si>
  <si>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</si>
  <si>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</si>
  <si>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</si>
  <si>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t>
  </si>
  <si>
    <t>2.6.7.487220</t>
  </si>
  <si>
    <t>DU Recorder ��� Screen Recorder, Video Editor, Live</t>
  </si>
  <si>
    <t>1.7.1.3</t>
  </si>
  <si>
    <t>Beach Buggy Blitz</t>
  </si>
  <si>
    <t>Vector</t>
  </si>
  <si>
    <t>Dr. Driving</t>
  </si>
  <si>
    <t>March 2, 2018</t>
  </si>
  <si>
    <t>D Day World War II Commando Survival Shooting</t>
  </si>
  <si>
    <t>Geometry Dash Meltdown</t>
  </si>
  <si>
    <t>Koi Live Wallpaper</t>
  </si>
  <si>
    <t>KineMaster ���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</si>
  <si>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</si>
  <si>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</si>
  <si>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</si>
  <si>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</si>
  <si>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</si>
  <si>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</si>
  <si>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</si>
  <si>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</si>
  <si>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</si>
  <si>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</si>
  <si>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</si>
  <si>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</si>
  <si>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</si>
  <si>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</si>
  <si>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</si>
  <si>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</si>
  <si>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</si>
  <si>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</si>
  <si>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</si>
  <si>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</si>
  <si>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</si>
  <si>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</si>
  <si>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</si>
  <si>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</si>
  <si>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</si>
  <si>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</si>
  <si>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</si>
  <si>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</si>
  <si>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</si>
  <si>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</si>
  <si>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</si>
  <si>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</si>
  <si>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</si>
  <si>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</si>
  <si>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</si>
  <si>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</si>
  <si>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</si>
  <si>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</si>
  <si>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</si>
  <si>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</si>
  <si>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</si>
  <si>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</si>
  <si>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</si>
  <si>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</si>
  <si>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</si>
  <si>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</si>
  <si>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</si>
  <si>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</si>
  <si>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</si>
  <si>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</si>
  <si>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</si>
  <si>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</si>
  <si>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</si>
  <si>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</si>
  <si>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</si>
  <si>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</si>
  <si>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</si>
  <si>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</si>
  <si>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</si>
  <si>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</si>
  <si>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</si>
  <si>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</si>
  <si>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</si>
  <si>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</si>
  <si>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</si>
  <si>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</si>
  <si>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</si>
  <si>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</si>
  <si>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</si>
  <si>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</si>
  <si>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</si>
  <si>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</si>
  <si>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</si>
  <si>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</si>
  <si>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</si>
  <si>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</si>
  <si>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</si>
  <si>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</si>
  <si>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</si>
  <si>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</si>
  <si>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</si>
  <si>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</si>
  <si>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</si>
  <si>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</si>
  <si>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</si>
  <si>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</si>
  <si>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</si>
  <si>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</si>
  <si>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</si>
  <si>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</si>
  <si>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</si>
  <si>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</si>
  <si>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</si>
  <si>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</si>
  <si>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</si>
  <si>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</si>
  <si>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</si>
  <si>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��F to ��C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</si>
  <si>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</si>
  <si>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</si>
  <si>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</si>
  <si>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</si>
  <si>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</si>
  <si>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</si>
  <si>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</si>
  <si>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</si>
  <si>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</si>
  <si>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</si>
  <si>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</si>
  <si>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</si>
  <si>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</si>
  <si>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</si>
  <si>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</si>
  <si>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</si>
  <si>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</si>
  <si>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</si>
  <si>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</si>
  <si>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</si>
  <si>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</si>
  <si>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</si>
  <si>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</si>
  <si>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</si>
  <si>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</si>
  <si>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</si>
  <si>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</si>
  <si>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</si>
  <si>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</si>
  <si>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</si>
  <si>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</si>
  <si>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</si>
  <si>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</si>
  <si>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</si>
  <si>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</si>
  <si>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</si>
  <si>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</si>
  <si>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</si>
  <si>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</si>
  <si>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</si>
  <si>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</si>
  <si>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</si>
  <si>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</si>
  <si>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</si>
  <si>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</si>
  <si>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</si>
  <si>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</si>
  <si>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</si>
  <si>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</si>
  <si>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</si>
  <si>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</si>
  <si>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</si>
  <si>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</si>
  <si>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</si>
  <si>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</si>
  <si>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</si>
  <si>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</si>
  <si>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</si>
  <si>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</si>
  <si>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</si>
  <si>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</si>
  <si>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</si>
  <si>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</si>
  <si>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</si>
  <si>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</si>
  <si>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 ������ H</t>
  </si>
  <si>
    <t>H Band 2.0</t>
  </si>
  <si>
    <t>H!LooK - Dating</t>
  </si>
  <si>
    <t>H-Connect</t>
  </si>
  <si>
    <t>most expensive app (H)</t>
  </si>
  <si>
    <t>$399.99</t>
  </si>
  <si>
    <t>AntennaPict ��</t>
  </si>
  <si>
    <t>Elkhart County 4-H Fair</t>
  </si>
  <si>
    <t>5055.524.5</t>
  </si>
  <si>
    <t>H letter images</t>
  </si>
  <si>
    <t>H Band</t>
  </si>
  <si>
    <t>The World Ends With You</t>
  </si>
  <si>
    <t>$17.99</t>
  </si>
  <si>
    <t>December 14, 2015</t>
  </si>
  <si>
    <t>MJX H</t>
  </si>
  <si>
    <t>1.0-build20170819</t>
  </si>
  <si>
    <t>tinyCam Monitor FREE</t>
  </si>
  <si>
    <t>H-Kakashi - theme Xperia���</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</si>
  <si>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</si>
  <si>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</si>
  <si>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</si>
  <si>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</si>
  <si>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</si>
  <si>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</si>
  <si>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</si>
  <si>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</si>
  <si>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</si>
  <si>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</si>
  <si>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</si>
  <si>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</si>
  <si>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</si>
  <si>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</si>
  <si>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</si>
  <si>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</si>
  <si>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</si>
  <si>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</si>
  <si>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</si>
  <si>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</si>
  <si>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</si>
  <si>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</si>
  <si>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</si>
  <si>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</si>
  <si>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</si>
  <si>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</si>
  <si>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</si>
  <si>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</si>
  <si>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</si>
  <si>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</si>
  <si>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</si>
  <si>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</si>
  <si>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</si>
  <si>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</si>
  <si>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</si>
  <si>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</si>
  <si>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</si>
  <si>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</si>
  <si>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</si>
  <si>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</si>
  <si>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</si>
  <si>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</si>
  <si>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</si>
  <si>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</si>
  <si>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</si>
  <si>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</si>
  <si>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</si>
  <si>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</si>
  <si>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</si>
  <si>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</si>
  <si>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</si>
  <si>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</si>
  <si>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</si>
  <si>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</si>
  <si>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</si>
  <si>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</si>
  <si>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</si>
  <si>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</si>
  <si>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</si>
  <si>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</si>
  <si>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</si>
  <si>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</si>
  <si>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</si>
  <si>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</si>
  <si>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</si>
  <si>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</si>
  <si>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</si>
  <si>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</si>
  <si>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</si>
  <si>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</si>
  <si>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</si>
  <si>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</si>
  <si>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</si>
  <si>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</si>
  <si>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</si>
  <si>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</si>
  <si>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</si>
  <si>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</si>
  <si>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</si>
  <si>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</si>
  <si>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</si>
  <si>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</si>
  <si>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</si>
  <si>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</si>
  <si>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</si>
  <si>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</si>
  <si>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</si>
  <si>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</si>
  <si>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</si>
  <si>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</si>
  <si>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</si>
  <si>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</si>
  <si>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</si>
  <si>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</si>
  <si>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</si>
  <si>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</si>
  <si>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</si>
  <si>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</si>
  <si>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</si>
  <si>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</si>
  <si>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</si>
  <si>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</si>
  <si>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</si>
  <si>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</si>
  <si>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</si>
  <si>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</si>
  <si>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</si>
  <si>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</si>
  <si>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</si>
  <si>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</si>
  <si>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</si>
  <si>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</si>
  <si>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</si>
  <si>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</si>
  <si>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</si>
  <si>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</si>
  <si>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</si>
  <si>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</si>
  <si>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</si>
  <si>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</si>
  <si>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</si>
  <si>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</si>
  <si>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</si>
  <si>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</si>
  <si>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</si>
  <si>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</si>
  <si>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</si>
  <si>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</si>
  <si>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</si>
  <si>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</si>
  <si>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</si>
  <si>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</si>
  <si>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</si>
  <si>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</si>
  <si>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</si>
  <si>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</si>
  <si>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</si>
  <si>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</si>
  <si>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</si>
  <si>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</si>
  <si>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</si>
  <si>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t>
  </si>
  <si>
    <t>L.POINT - ������������ [ ���������, ���������, ������, ������, ��������� ������, ������, ������]</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</si>
  <si>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</si>
  <si>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</si>
  <si>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</si>
  <si>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</si>
  <si>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</si>
  <si>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</si>
  <si>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</si>
  <si>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</si>
  <si>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</si>
  <si>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</si>
  <si>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</si>
  <si>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</si>
  <si>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</si>
  <si>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</si>
  <si>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</si>
  <si>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</si>
  <si>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</si>
  <si>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</si>
  <si>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</si>
  <si>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</si>
  <si>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</si>
  <si>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</si>
  <si>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</si>
  <si>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</si>
  <si>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</si>
  <si>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</si>
  <si>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</si>
  <si>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</si>
  <si>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</si>
  <si>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</si>
  <si>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</si>
  <si>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</si>
  <si>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</si>
  <si>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</si>
  <si>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</si>
  <si>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</si>
  <si>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</si>
  <si>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</si>
  <si>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</si>
  <si>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M3-X5-X6-M-��3-��8 RAC��NG 2018</t>
  </si>
  <si>
    <t>February 12, 2017</t>
  </si>
  <si>
    <t>1,01</t>
  </si>
  <si>
    <t>360-M Flight</t>
  </si>
  <si>
    <t>M-acceleration 3D Car Racing</t>
  </si>
  <si>
    <t>m&gt;notes notepad</t>
  </si>
  <si>
    <t>December 4, 2015</t>
  </si>
  <si>
    <t>M+</t>
  </si>
  <si>
    <t>Super Hero M Craft Run</t>
  </si>
  <si>
    <t>M-Sight Pro</t>
  </si>
  <si>
    <t>3.1.0.1-r4</t>
  </si>
  <si>
    <t>����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</si>
  <si>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</si>
  <si>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</si>
  <si>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</si>
  <si>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</si>
  <si>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</si>
  <si>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</si>
  <si>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</si>
  <si>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</si>
  <si>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</si>
  <si>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</si>
  <si>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</si>
  <si>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</si>
  <si>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</si>
  <si>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</si>
  <si>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</si>
  <si>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</si>
  <si>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</si>
  <si>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</si>
  <si>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</si>
  <si>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</si>
  <si>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</si>
  <si>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</si>
  <si>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</si>
  <si>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</si>
  <si>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</si>
  <si>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</si>
  <si>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</si>
  <si>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</si>
  <si>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</si>
  <si>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</si>
  <si>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</si>
  <si>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</si>
  <si>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</si>
  <si>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</si>
  <si>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</si>
  <si>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</si>
  <si>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</si>
  <si>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</si>
  <si>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</si>
  <si>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</si>
  <si>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</si>
  <si>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</si>
  <si>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</si>
  <si>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</si>
  <si>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</si>
  <si>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</si>
  <si>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</si>
  <si>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</si>
  <si>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</si>
  <si>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</si>
  <si>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</si>
  <si>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</si>
  <si>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</si>
  <si>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</si>
  <si>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</si>
  <si>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</si>
  <si>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</si>
  <si>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</si>
  <si>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</si>
  <si>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</si>
  <si>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</si>
  <si>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</si>
  <si>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</si>
  <si>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</si>
  <si>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</si>
  <si>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</si>
  <si>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</si>
  <si>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</si>
  <si>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</si>
  <si>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</si>
  <si>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</si>
  <si>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</si>
  <si>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</si>
  <si>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</si>
  <si>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</si>
  <si>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</si>
  <si>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</si>
  <si>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</si>
  <si>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</si>
  <si>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</si>
  <si>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</si>
  <si>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 O Oreo Launcher</t>
  </si>
  <si>
    <t>Opera Mini browser beta</t>
  </si>
  <si>
    <t>Stand O���Food�� (Full)</t>
  </si>
  <si>
    <t>December 26, 2014</t>
  </si>
  <si>
    <t>WiFi-o-Matic</t>
  </si>
  <si>
    <t>1.80.03</t>
  </si>
  <si>
    <t>Detect-O-Gromit (D.O.G 2)</t>
  </si>
  <si>
    <t>O Shopping</t>
  </si>
  <si>
    <t>Obbligo o Verit��? PRO</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</si>
  <si>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</si>
  <si>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</si>
  <si>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</si>
  <si>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</si>
  <si>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</si>
  <si>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</si>
  <si>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</si>
  <si>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</si>
  <si>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</si>
  <si>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</si>
  <si>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</si>
  <si>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</si>
  <si>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</si>
  <si>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</si>
  <si>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</si>
  <si>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</si>
  <si>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</si>
  <si>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</si>
  <si>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</si>
  <si>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</si>
  <si>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</si>
  <si>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</si>
  <si>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</si>
  <si>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</si>
  <si>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</si>
  <si>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</si>
  <si>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</si>
  <si>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</si>
  <si>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</si>
  <si>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 Theme 4800+ icons</t>
  </si>
  <si>
    <t>Android P Home KLWP</t>
  </si>
  <si>
    <t>April 14, 2018</t>
  </si>
  <si>
    <t>v2018.Apr.12.16</t>
  </si>
  <si>
    <t>P-Home for KLWP</t>
  </si>
  <si>
    <t>v2018.May.15.14</t>
  </si>
  <si>
    <t>Super P Launcher for Android P 9.0 launcher, theme</t>
  </si>
  <si>
    <t>pixiv</t>
  </si>
  <si>
    <t>5.0.109</t>
  </si>
  <si>
    <t>[Sub/EMUI] P Pro - EMUI 8.1/8.0/5.X Theme</t>
  </si>
  <si>
    <t>H7SubTV0.1_TV0.4</t>
  </si>
  <si>
    <t>Pacify Exceed (Android P) - Theme for Xperia���</t>
  </si>
  <si>
    <t>1.2.A.Exceed.Paid</t>
  </si>
  <si>
    <t>Theme Android P Design for LG V30</t>
  </si>
  <si>
    <t>Pistachio Launcher for Android P 9.0</t>
  </si>
  <si>
    <t>Theme Android P for LG G7 &amp; V35</t>
  </si>
  <si>
    <t>Volume Slider Like Android P Volume Control</t>
  </si>
  <si>
    <t>Pacify (Android P theme) - Theme for Xperia���</t>
  </si>
  <si>
    <t>1.0.B+.Exceed.Paid</t>
  </si>
  <si>
    <t>P Launcher for Android��� 9.0</t>
  </si>
  <si>
    <t>0.9.3</t>
  </si>
  <si>
    <t>PixelLab - Text on pictures</t>
  </si>
  <si>
    <t>Popsicle Launcher for Android P 9.0 launcher</t>
  </si>
  <si>
    <t>0+</t>
  </si>
  <si>
    <t>Theme Android P Black design for LG V30</t>
  </si>
  <si>
    <t>P Launcher Theme For Android��� 9.0</t>
  </si>
  <si>
    <t>Theme Android P Black for LG G7 &amp; V35</t>
  </si>
  <si>
    <t>P Theme for Android��� P 9.0 Style Launcher</t>
  </si>
  <si>
    <t>Android P 9.0</t>
  </si>
  <si>
    <t>Pureness Pacify (Android P) - Theme for Xperia���</t>
  </si>
  <si>
    <t>Android P Wallpapers</t>
  </si>
  <si>
    <t>February 12, 2018</t>
  </si>
  <si>
    <t>P XPERIA Theme��� | Design For SONY ����</t>
  </si>
  <si>
    <t>Parallel Space - Multiple accounts &amp; Two face</t>
  </si>
  <si>
    <t>4.0.8552</t>
  </si>
  <si>
    <t>Theme for New Android P</t>
  </si>
  <si>
    <t>P9 Launcher - Android��� 9.0 P Launcher Style</t>
  </si>
  <si>
    <t>Android P Style Icon Pack</t>
  </si>
  <si>
    <t>Android P Stock Wallpapers</t>
  </si>
  <si>
    <t>G-Pix [Android P] Dark EMUI 8/5 THEME</t>
  </si>
  <si>
    <t>G-Pix [Android P] EMUI 8/5 THEME</t>
  </si>
  <si>
    <t>Android-P Mono Grey EMUI 8/5 Theme</t>
  </si>
  <si>
    <t>P XPERIA Theme��� | PURPLE - Design For SONY ����</t>
  </si>
  <si>
    <t>Materialistic P Wallpapers</t>
  </si>
  <si>
    <t>Android P Rotation</t>
  </si>
  <si>
    <t>P XPERIA Theme��� | INDIGO - Design For SONY ����</t>
  </si>
  <si>
    <t>Android P Launcher 9.0 launcher</t>
  </si>
  <si>
    <t>Pixel Oreo/P Dark White AMOLED UI - Icon Pack</t>
  </si>
  <si>
    <t>pretty Easy privacy p���p</t>
  </si>
  <si>
    <t>1.0.100rc1.withoutKeysync</t>
  </si>
  <si>
    <t>P Icon Pack</t>
  </si>
  <si>
    <t>Q Alerts: QAnon Drop Notifications, Research +++</t>
  </si>
  <si>
    <t>The Q - Live Trivia Game Network</t>
  </si>
  <si>
    <t>Fossil Q</t>
  </si>
  <si>
    <t>Q</t>
  </si>
  <si>
    <t>Official QR Code��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</si>
  <si>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</si>
  <si>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</si>
  <si>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</si>
  <si>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</si>
  <si>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</si>
  <si>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</si>
  <si>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</si>
  <si>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</si>
  <si>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</si>
  <si>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</si>
  <si>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</si>
  <si>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</si>
  <si>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</si>
  <si>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</si>
  <si>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</si>
  <si>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</si>
  <si>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</si>
  <si>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</si>
  <si>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</si>
  <si>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</si>
  <si>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</si>
  <si>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</si>
  <si>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</si>
  <si>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</si>
  <si>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</si>
  <si>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</si>
  <si>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</si>
  <si>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</si>
  <si>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</si>
  <si>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</si>
  <si>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</si>
  <si>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</si>
  <si>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</si>
  <si>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</si>
  <si>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</si>
  <si>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</si>
  <si>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</si>
  <si>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</si>
  <si>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</si>
  <si>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</si>
  <si>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</si>
  <si>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</si>
  <si>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</si>
  <si>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</si>
  <si>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</si>
  <si>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</si>
  <si>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</si>
  <si>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</si>
  <si>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</si>
  <si>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</si>
  <si>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</si>
  <si>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</si>
  <si>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</si>
  <si>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</si>
  <si>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</si>
  <si>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</si>
  <si>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</si>
  <si>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</si>
  <si>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</si>
  <si>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</si>
  <si>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</si>
  <si>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</si>
  <si>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</si>
  <si>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</si>
  <si>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</si>
  <si>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</si>
  <si>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</si>
  <si>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</si>
  <si>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</si>
  <si>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</si>
  <si>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</si>
  <si>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</si>
  <si>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</si>
  <si>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</si>
  <si>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</si>
  <si>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</si>
  <si>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</si>
  <si>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</si>
  <si>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</si>
  <si>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</si>
  <si>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</si>
  <si>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</si>
  <si>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</si>
  <si>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 ��������� R ��������������� ������ ���������</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</si>
  <si>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</si>
  <si>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</si>
  <si>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</si>
  <si>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</si>
  <si>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</si>
  <si>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</si>
  <si>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</si>
  <si>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</si>
  <si>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</si>
  <si>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</si>
  <si>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</si>
  <si>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</si>
  <si>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</si>
  <si>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</si>
  <si>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</si>
  <si>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</si>
  <si>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</si>
  <si>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</si>
  <si>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</si>
  <si>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</si>
  <si>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</si>
  <si>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</si>
  <si>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</si>
  <si>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</si>
  <si>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</si>
  <si>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</si>
  <si>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</si>
  <si>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</si>
  <si>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</si>
  <si>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</si>
  <si>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</si>
  <si>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</si>
  <si>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</si>
  <si>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</si>
  <si>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</si>
  <si>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</si>
  <si>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S���more - Earn Cash Rewards</t>
  </si>
  <si>
    <t>PitchBlack S - Samsung Substratum Theme ���For Oreo���</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</si>
  <si>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</si>
  <si>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</si>
  <si>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</si>
  <si>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</si>
  <si>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</si>
  <si>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</si>
  <si>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</si>
  <si>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</si>
  <si>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</si>
  <si>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</si>
  <si>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</si>
  <si>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</si>
  <si>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</si>
  <si>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</si>
  <si>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</si>
  <si>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</si>
  <si>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</si>
  <si>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</si>
  <si>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</si>
  <si>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</si>
  <si>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</si>
  <si>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</si>
  <si>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</si>
  <si>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</si>
  <si>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</si>
  <si>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</si>
  <si>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t>
  </si>
  <si>
    <t>T-Mobile Tuesdays</t>
  </si>
  <si>
    <t>AT&amp;T Mobile Transfer</t>
  </si>
  <si>
    <t>T-Mobile Content Transfer</t>
  </si>
  <si>
    <t>T-Mobile Visual Voicemail</t>
  </si>
  <si>
    <t>I Can't Wake Up!</t>
  </si>
  <si>
    <t>AT&amp;T FamilyMap��</t>
  </si>
  <si>
    <t>October 24, 2017</t>
  </si>
  <si>
    <t>10.1.1</t>
  </si>
  <si>
    <t>T-Mobile�� FamilyMode���</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</si>
  <si>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</si>
  <si>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</si>
  <si>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</si>
  <si>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</si>
  <si>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</si>
  <si>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</si>
  <si>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</si>
  <si>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</si>
  <si>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</si>
  <si>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</si>
  <si>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</si>
  <si>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</si>
  <si>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</si>
  <si>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</si>
  <si>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</si>
  <si>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</si>
  <si>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</si>
  <si>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</si>
  <si>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</si>
  <si>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</si>
  <si>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</si>
  <si>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</si>
  <si>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</si>
  <si>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</si>
  <si>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</si>
  <si>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</si>
  <si>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</si>
  <si>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 App</t>
  </si>
  <si>
    <t>M��j T-Mobile Business</t>
  </si>
  <si>
    <t>U by BB&amp;T</t>
  </si>
  <si>
    <t>U LIVE ���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</si>
  <si>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</si>
  <si>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</si>
  <si>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</si>
  <si>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</si>
  <si>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</si>
  <si>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</si>
  <si>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</si>
  <si>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</si>
  <si>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</si>
  <si>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</si>
  <si>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</si>
  <si>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</si>
  <si>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</si>
  <si>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</si>
  <si>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</si>
  <si>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</si>
  <si>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</si>
  <si>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</si>
  <si>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</si>
  <si>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</si>
  <si>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</si>
  <si>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</si>
  <si>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</si>
  <si>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</si>
  <si>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</si>
  <si>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</si>
  <si>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</si>
  <si>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</si>
  <si>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</si>
  <si>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</si>
  <si>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</si>
  <si>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</si>
  <si>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</si>
  <si>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</si>
  <si>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</si>
  <si>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</si>
  <si>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</si>
  <si>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</si>
  <si>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</si>
  <si>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</si>
  <si>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</si>
  <si>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</si>
  <si>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</si>
  <si>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</si>
  <si>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</si>
  <si>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</si>
  <si>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</si>
  <si>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</si>
  <si>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</si>
  <si>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</si>
  <si>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</si>
  <si>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</si>
  <si>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</si>
  <si>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</si>
  <si>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</si>
  <si>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</si>
  <si>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</si>
  <si>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</si>
  <si>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</si>
  <si>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</si>
  <si>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</si>
  <si>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</si>
  <si>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</si>
  <si>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</si>
  <si>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</si>
  <si>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</si>
  <si>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</si>
  <si>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</si>
  <si>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</si>
  <si>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</si>
  <si>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</si>
  <si>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</si>
  <si>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</si>
  <si>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</si>
  <si>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</si>
  <si>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</si>
  <si>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</si>
  <si>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</si>
  <si>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</si>
  <si>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</si>
  <si>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</si>
  <si>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</si>
  <si>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</si>
  <si>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</si>
  <si>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</si>
  <si>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</si>
  <si>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</si>
  <si>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</si>
  <si>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</si>
  <si>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</si>
  <si>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</si>
  <si>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</si>
  <si>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</si>
  <si>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</si>
  <si>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</si>
  <si>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</si>
  <si>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</si>
  <si>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</si>
  <si>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</si>
  <si>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</si>
  <si>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</si>
  <si>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</si>
  <si>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</si>
  <si>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</si>
  <si>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</si>
  <si>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</si>
  <si>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</si>
  <si>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</si>
  <si>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</si>
  <si>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</si>
  <si>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</si>
  <si>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</si>
  <si>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</si>
  <si>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</si>
  <si>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</si>
  <si>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</si>
  <si>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</si>
  <si>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</si>
  <si>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</si>
  <si>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</si>
  <si>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</si>
  <si>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</si>
  <si>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</si>
  <si>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</si>
  <si>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</si>
  <si>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</si>
  <si>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</si>
  <si>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</si>
  <si>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</si>
  <si>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</si>
  <si>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</si>
  <si>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</si>
  <si>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</si>
  <si>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</si>
  <si>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</si>
  <si>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</si>
  <si>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</si>
  <si>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</si>
  <si>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</si>
  <si>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</si>
  <si>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</si>
  <si>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</si>
  <si>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</si>
  <si>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</si>
  <si>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</si>
  <si>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</si>
  <si>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</si>
  <si>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</si>
  <si>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</si>
  <si>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</si>
  <si>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</si>
  <si>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</si>
  <si>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</si>
  <si>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</si>
  <si>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</si>
  <si>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</si>
  <si>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</si>
  <si>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</si>
  <si>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</si>
  <si>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</si>
  <si>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</si>
  <si>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</si>
  <si>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</si>
  <si>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</si>
  <si>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</si>
  <si>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</si>
  <si>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</si>
  <si>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</si>
  <si>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</si>
  <si>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</si>
  <si>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</si>
  <si>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</si>
  <si>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</si>
  <si>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</si>
  <si>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</si>
  <si>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</si>
  <si>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</si>
  <si>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</si>
  <si>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</si>
  <si>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</si>
  <si>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</si>
  <si>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</si>
  <si>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</si>
  <si>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</si>
  <si>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</si>
  <si>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</si>
  <si>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</si>
  <si>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</si>
  <si>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</si>
  <si>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</si>
  <si>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</si>
  <si>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</si>
  <si>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</si>
  <si>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</si>
  <si>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</si>
  <si>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</si>
  <si>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</si>
  <si>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</si>
  <si>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</si>
  <si>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</si>
  <si>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</si>
  <si>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</si>
  <si>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</si>
  <si>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</si>
  <si>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</si>
  <si>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</si>
  <si>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</si>
  <si>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</si>
  <si>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</si>
  <si>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</si>
  <si>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</si>
  <si>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</si>
  <si>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</si>
  <si>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</si>
  <si>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</si>
  <si>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</si>
  <si>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</si>
  <si>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</si>
  <si>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</si>
  <si>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</si>
  <si>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</si>
  <si>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</si>
  <si>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</si>
  <si>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</si>
  <si>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</si>
  <si>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</si>
  <si>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</si>
  <si>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</si>
  <si>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</si>
  <si>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</si>
  <si>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</si>
  <si>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</si>
  <si>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</si>
  <si>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</si>
  <si>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</si>
  <si>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</si>
  <si>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</si>
  <si>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</si>
  <si>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</si>
  <si>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</si>
  <si>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</si>
  <si>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</si>
  <si>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</si>
  <si>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</si>
  <si>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</si>
  <si>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</si>
  <si>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</si>
  <si>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</si>
  <si>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</si>
  <si>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</si>
  <si>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</si>
  <si>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</si>
  <si>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 ����Icon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</si>
  <si>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</si>
  <si>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</si>
  <si>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</si>
  <si>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</si>
  <si>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</si>
  <si>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</si>
  <si>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</si>
  <si>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</si>
  <si>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</si>
  <si>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</si>
  <si>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</si>
  <si>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</si>
  <si>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</si>
  <si>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</si>
  <si>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</si>
  <si>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</si>
  <si>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</si>
  <si>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</si>
  <si>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</si>
  <si>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</si>
  <si>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</si>
  <si>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</si>
  <si>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</si>
  <si>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</si>
  <si>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</si>
  <si>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</si>
  <si>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</si>
  <si>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</si>
  <si>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</si>
  <si>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</si>
  <si>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</si>
  <si>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</si>
  <si>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</si>
  <si>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</si>
  <si>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</si>
  <si>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</si>
  <si>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</si>
  <si>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</si>
  <si>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</si>
  <si>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</si>
  <si>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</si>
  <si>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</si>
  <si>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</si>
  <si>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</si>
  <si>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</si>
  <si>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</si>
  <si>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</si>
  <si>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</si>
  <si>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</si>
  <si>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</si>
  <si>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</si>
  <si>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</si>
  <si>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</si>
  <si>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</si>
  <si>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</si>
  <si>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</si>
  <si>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</si>
  <si>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</si>
  <si>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</si>
  <si>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</si>
  <si>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</si>
  <si>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</si>
  <si>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</si>
  <si>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</si>
  <si>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</si>
  <si>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</si>
  <si>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</si>
  <si>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</si>
  <si>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</si>
  <si>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</si>
  <si>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</si>
  <si>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</si>
  <si>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</si>
  <si>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</si>
  <si>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</si>
  <si>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</si>
  <si>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</si>
  <si>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</si>
  <si>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</si>
  <si>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</si>
  <si>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</si>
  <si>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</si>
  <si>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</si>
  <si>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</si>
  <si>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</si>
  <si>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</si>
  <si>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</si>
  <si>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</si>
  <si>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</si>
  <si>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</si>
  <si>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</si>
  <si>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</si>
  <si>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</si>
  <si>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</si>
  <si>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</si>
  <si>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</si>
  <si>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</si>
  <si>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</si>
  <si>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</si>
  <si>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</si>
  <si>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</si>
  <si>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</si>
  <si>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</si>
  <si>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</si>
  <si>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</si>
  <si>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</si>
  <si>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</si>
  <si>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</si>
  <si>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</si>
  <si>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</si>
  <si>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</si>
  <si>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</si>
  <si>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</si>
  <si>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</si>
  <si>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</si>
  <si>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</si>
  <si>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</si>
  <si>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</si>
  <si>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</si>
  <si>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</si>
  <si>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</si>
  <si>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</si>
  <si>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</si>
  <si>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</si>
  <si>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</si>
  <si>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</si>
  <si>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</si>
  <si>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</si>
  <si>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</si>
  <si>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</si>
  <si>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</si>
  <si>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</si>
  <si>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</si>
  <si>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</si>
  <si>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</si>
  <si>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</si>
  <si>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</si>
  <si>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</si>
  <si>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</si>
  <si>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</si>
  <si>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</si>
  <si>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</si>
  <si>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</si>
  <si>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</si>
  <si>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</si>
  <si>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</si>
  <si>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</si>
  <si>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</si>
  <si>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</si>
  <si>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</si>
  <si>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</si>
  <si>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</si>
  <si>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</si>
  <si>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</si>
  <si>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</si>
  <si>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</si>
  <si>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</si>
  <si>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</si>
  <si>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</si>
  <si>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</si>
  <si>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</si>
  <si>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</si>
  <si>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</si>
  <si>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</si>
  <si>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</si>
  <si>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</si>
  <si>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</si>
  <si>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</si>
  <si>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</si>
  <si>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</si>
  <si>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</si>
  <si>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</si>
  <si>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</si>
  <si>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</si>
  <si>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</si>
  <si>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</si>
  <si>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</si>
  <si>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</si>
  <si>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</si>
  <si>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</si>
  <si>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</si>
  <si>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</si>
  <si>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</si>
  <si>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</si>
  <si>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</si>
  <si>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</si>
  <si>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</si>
  <si>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</si>
  <si>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</si>
  <si>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</si>
  <si>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</si>
  <si>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</si>
  <si>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</si>
  <si>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</si>
  <si>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</si>
  <si>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</si>
  <si>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</si>
  <si>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</si>
  <si>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</si>
  <si>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</si>
  <si>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</si>
  <si>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</si>
  <si>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</si>
  <si>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</si>
  <si>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</si>
  <si>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</si>
  <si>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</si>
  <si>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</si>
  <si>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</si>
  <si>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</si>
  <si>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</si>
  <si>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</si>
  <si>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</si>
  <si>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</si>
  <si>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</si>
  <si>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</si>
  <si>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</si>
  <si>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</si>
  <si>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</si>
  <si>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</si>
  <si>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</si>
  <si>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</si>
  <si>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</si>
  <si>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</si>
  <si>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</si>
  <si>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</si>
  <si>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</si>
  <si>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</si>
  <si>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</si>
  <si>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</si>
  <si>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</si>
  <si>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</si>
  <si>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</si>
  <si>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</si>
  <si>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</si>
  <si>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</si>
  <si>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</si>
  <si>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</si>
  <si>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</si>
  <si>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</si>
  <si>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</si>
  <si>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</si>
  <si>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</si>
  <si>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</si>
  <si>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</si>
  <si>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</si>
  <si>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</si>
  <si>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</si>
  <si>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</si>
  <si>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</si>
  <si>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</si>
  <si>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</si>
  <si>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</si>
  <si>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</si>
  <si>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</si>
  <si>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</si>
  <si>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</si>
  <si>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</si>
  <si>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</si>
  <si>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</si>
  <si>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</si>
  <si>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</si>
  <si>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</si>
  <si>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</si>
  <si>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</si>
  <si>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</si>
  <si>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</si>
  <si>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</si>
  <si>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</si>
  <si>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</si>
  <si>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</si>
  <si>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</si>
  <si>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</si>
  <si>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</si>
  <si>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</si>
  <si>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</si>
  <si>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</si>
  <si>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</si>
  <si>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</si>
  <si>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</si>
  <si>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</si>
  <si>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</si>
  <si>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</si>
  <si>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</si>
  <si>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</si>
  <si>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</si>
  <si>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</si>
  <si>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</si>
  <si>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</si>
  <si>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</si>
  <si>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</si>
  <si>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</si>
  <si>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</si>
  <si>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</si>
  <si>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</si>
  <si>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</si>
  <si>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</si>
  <si>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</si>
  <si>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</si>
  <si>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</si>
  <si>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</si>
  <si>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</si>
  <si>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</si>
  <si>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</si>
  <si>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</si>
  <si>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</si>
  <si>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</si>
  <si>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</si>
  <si>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</si>
  <si>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</si>
  <si>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</si>
  <si>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</si>
  <si>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</si>
  <si>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</si>
  <si>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</si>
  <si>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</si>
  <si>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</si>
  <si>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</si>
  <si>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</si>
  <si>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</si>
  <si>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</si>
  <si>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</si>
  <si>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</si>
  <si>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</si>
  <si>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</si>
  <si>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</si>
  <si>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</si>
  <si>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</si>
  <si>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</si>
  <si>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</si>
  <si>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</si>
  <si>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</si>
  <si>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</si>
  <si>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</si>
  <si>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</si>
  <si>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</si>
  <si>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</si>
  <si>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</si>
  <si>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</si>
  <si>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</si>
  <si>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</si>
  <si>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</si>
  <si>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</si>
  <si>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</si>
  <si>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</si>
  <si>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</si>
  <si>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</si>
  <si>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</si>
  <si>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</si>
  <si>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</si>
  <si>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</si>
  <si>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</si>
  <si>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</si>
  <si>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</si>
  <si>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</si>
  <si>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</si>
  <si>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</si>
  <si>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</si>
  <si>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</si>
  <si>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</si>
  <si>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</si>
  <si>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</si>
  <si>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</si>
  <si>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</si>
  <si>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</si>
  <si>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</si>
  <si>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</si>
  <si>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</si>
  <si>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</si>
  <si>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</si>
  <si>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</si>
  <si>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</si>
  <si>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</si>
  <si>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</si>
  <si>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</si>
  <si>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</si>
  <si>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</si>
  <si>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</si>
  <si>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</si>
  <si>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</si>
  <si>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</si>
  <si>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</si>
  <si>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</si>
  <si>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</si>
  <si>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</si>
  <si>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</si>
  <si>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</si>
  <si>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</si>
  <si>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</si>
  <si>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</si>
  <si>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</si>
  <si>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</si>
  <si>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</si>
  <si>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</si>
  <si>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</si>
  <si>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</si>
  <si>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</si>
  <si>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</si>
  <si>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</si>
  <si>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</si>
  <si>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</si>
  <si>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</si>
  <si>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</si>
  <si>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</si>
  <si>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</si>
  <si>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</si>
  <si>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</si>
  <si>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</si>
  <si>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</si>
  <si>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</si>
  <si>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</si>
  <si>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</si>
  <si>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</si>
  <si>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</si>
  <si>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</si>
  <si>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</si>
  <si>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</si>
  <si>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</si>
  <si>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</si>
  <si>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</si>
  <si>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</si>
  <si>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</si>
  <si>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</si>
  <si>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</si>
  <si>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</si>
  <si>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</si>
  <si>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</si>
  <si>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</si>
  <si>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</si>
  <si>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</si>
  <si>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</si>
  <si>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</si>
  <si>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</si>
  <si>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</si>
  <si>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</si>
  <si>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</si>
  <si>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</si>
  <si>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</si>
  <si>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</si>
  <si>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</si>
  <si>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</si>
  <si>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</si>
  <si>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</si>
  <si>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</si>
  <si>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</si>
  <si>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</si>
  <si>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</si>
  <si>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</si>
  <si>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</si>
  <si>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</si>
  <si>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</si>
  <si>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</si>
  <si>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</si>
  <si>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</si>
  <si>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</si>
  <si>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</si>
  <si>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</si>
  <si>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</si>
  <si>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</si>
  <si>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</si>
  <si>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</si>
  <si>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</si>
  <si>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</si>
  <si>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</si>
  <si>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</si>
  <si>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</si>
  <si>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</si>
  <si>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</si>
  <si>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</si>
  <si>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</si>
  <si>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</si>
  <si>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</si>
  <si>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</si>
  <si>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</si>
  <si>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</si>
  <si>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</si>
  <si>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</si>
  <si>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</si>
  <si>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</si>
  <si>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</si>
  <si>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</si>
  <si>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</si>
  <si>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</si>
  <si>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</si>
  <si>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</si>
  <si>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</si>
  <si>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</si>
  <si>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</si>
  <si>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</si>
  <si>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</si>
  <si>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</si>
  <si>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</si>
  <si>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</si>
  <si>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</si>
  <si>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</si>
  <si>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</si>
  <si>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</si>
  <si>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</si>
  <si>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</si>
  <si>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</si>
  <si>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</si>
  <si>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</si>
  <si>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</si>
  <si>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</si>
  <si>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</si>
  <si>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</si>
  <si>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</si>
  <si>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</si>
  <si>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</si>
  <si>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</si>
  <si>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</si>
  <si>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</si>
  <si>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</si>
  <si>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</si>
  <si>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</si>
  <si>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</si>
  <si>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</si>
  <si>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</si>
  <si>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</si>
  <si>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</si>
  <si>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</si>
  <si>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</si>
  <si>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</si>
  <si>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</si>
  <si>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</si>
  <si>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</si>
  <si>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</si>
  <si>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</si>
  <si>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</si>
  <si>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</si>
  <si>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</si>
  <si>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</si>
  <si>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</si>
  <si>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</si>
  <si>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</si>
  <si>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</si>
  <si>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</si>
  <si>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</si>
  <si>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</si>
  <si>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</si>
  <si>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</si>
  <si>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</si>
  <si>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</si>
  <si>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</si>
  <si>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</si>
  <si>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</si>
  <si>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</si>
  <si>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</si>
  <si>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</si>
  <si>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</si>
  <si>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</si>
  <si>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</si>
  <si>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</si>
  <si>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</si>
  <si>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</si>
  <si>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</si>
  <si>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</si>
  <si>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</si>
  <si>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</si>
  <si>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</si>
  <si>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</si>
  <si>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</si>
  <si>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</si>
  <si>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</si>
  <si>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</si>
  <si>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</si>
  <si>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</si>
  <si>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</si>
  <si>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</si>
  <si>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</si>
  <si>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</si>
  <si>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</si>
  <si>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</si>
  <si>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</si>
  <si>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</si>
  <si>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</si>
  <si>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</si>
  <si>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</si>
  <si>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</si>
  <si>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</si>
  <si>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</si>
  <si>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</si>
  <si>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</si>
  <si>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</si>
  <si>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</si>
  <si>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</si>
  <si>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</si>
  <si>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</si>
  <si>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</si>
  <si>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</si>
  <si>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</si>
  <si>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</si>
  <si>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</si>
  <si>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</si>
  <si>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</si>
  <si>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</si>
  <si>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</si>
  <si>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</si>
  <si>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</si>
  <si>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</si>
  <si>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</si>
  <si>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</si>
  <si>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</si>
  <si>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</si>
  <si>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</si>
  <si>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</si>
  <si>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</si>
  <si>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</si>
  <si>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</si>
  <si>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</si>
  <si>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</si>
  <si>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</si>
  <si>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</si>
  <si>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</si>
  <si>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</si>
  <si>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</si>
  <si>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</si>
  <si>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</si>
  <si>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</si>
  <si>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 ������ ������������</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</si>
  <si>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</si>
  <si>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</si>
  <si>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</si>
  <si>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</si>
  <si>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</si>
  <si>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</si>
  <si>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</si>
  <si>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</si>
  <si>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</si>
  <si>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</si>
  <si>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</si>
  <si>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</si>
  <si>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</si>
  <si>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</si>
  <si>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</si>
  <si>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</si>
  <si>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</si>
  <si>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</si>
  <si>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</si>
  <si>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</si>
  <si>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</si>
  <si>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</si>
  <si>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</si>
  <si>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</si>
  <si>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</si>
  <si>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</si>
  <si>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</si>
  <si>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</si>
  <si>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</si>
  <si>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</si>
  <si>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</si>
  <si>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</si>
  <si>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</si>
  <si>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</si>
  <si>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</si>
  <si>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</si>
  <si>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</si>
  <si>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</si>
  <si>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</si>
  <si>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</si>
  <si>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</si>
  <si>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</si>
  <si>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</si>
  <si>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</si>
  <si>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</si>
  <si>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</si>
  <si>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</si>
  <si>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</si>
  <si>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</si>
  <si>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</si>
  <si>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</si>
  <si>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</si>
  <si>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</si>
  <si>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</si>
  <si>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</si>
  <si>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</si>
  <si>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</si>
  <si>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</si>
  <si>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</si>
  <si>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</si>
  <si>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</si>
  <si>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</si>
  <si>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</si>
  <si>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</si>
  <si>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</si>
  <si>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</si>
  <si>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</si>
  <si>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</si>
  <si>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</si>
  <si>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</si>
  <si>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</si>
  <si>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</si>
  <si>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</si>
  <si>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</si>
  <si>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</si>
  <si>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</si>
  <si>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</si>
  <si>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</si>
  <si>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</si>
  <si>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</si>
  <si>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</si>
  <si>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</si>
  <si>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</si>
  <si>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</si>
  <si>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</si>
  <si>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</si>
  <si>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</si>
  <si>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</si>
  <si>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</si>
  <si>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</si>
  <si>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</si>
  <si>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</si>
  <si>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</si>
  <si>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</si>
  <si>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</si>
  <si>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</si>
  <si>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</si>
  <si>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</si>
  <si>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t>
  </si>
  <si>
    <t>Al'Quran Bahasa Indonesia PRO</t>
  </si>
  <si>
    <t>Hafizi Quran 15 lines per page</t>
  </si>
  <si>
    <t>Al-Quran Ahmad Saud Offline</t>
  </si>
  <si>
    <t>12 Step Meditations &amp; Sober Prayers AA NA AL-ANON</t>
  </si>
  <si>
    <t>1.4.5</t>
  </si>
  <si>
    <t>Quran for Android</t>
  </si>
  <si>
    <t>Al Quran Free - ������������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</si>
  <si>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</si>
  <si>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</si>
  <si>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</si>
  <si>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</si>
  <si>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</si>
  <si>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</si>
  <si>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</si>
  <si>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</si>
  <si>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</si>
  <si>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</si>
  <si>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</si>
  <si>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</si>
  <si>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</si>
  <si>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</si>
  <si>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</si>
  <si>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</si>
  <si>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</si>
  <si>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</si>
  <si>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</si>
  <si>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</si>
  <si>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</si>
  <si>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</si>
  <si>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</si>
  <si>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</si>
  <si>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</si>
  <si>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</si>
  <si>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</si>
  <si>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</si>
  <si>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</si>
  <si>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</si>
  <si>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</si>
  <si>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</si>
  <si>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</si>
  <si>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</si>
  <si>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</si>
  <si>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</si>
  <si>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</si>
  <si>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</si>
  <si>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</si>
  <si>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</si>
  <si>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</si>
  <si>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</si>
  <si>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</si>
  <si>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</si>
  <si>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</si>
  <si>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</si>
  <si>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</si>
  <si>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</si>
  <si>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</si>
  <si>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</si>
  <si>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</si>
  <si>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</si>
  <si>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</si>
  <si>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</si>
  <si>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</si>
  <si>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</si>
  <si>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</si>
  <si>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</si>
  <si>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</si>
  <si>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</si>
  <si>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</si>
  <si>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</si>
  <si>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</si>
  <si>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</si>
  <si>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</si>
  <si>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</si>
  <si>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</si>
  <si>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</si>
  <si>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</si>
  <si>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</si>
  <si>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</si>
  <si>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</si>
  <si>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</si>
  <si>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</si>
  <si>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</si>
  <si>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</si>
  <si>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</si>
  <si>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</si>
  <si>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</si>
  <si>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</si>
  <si>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</si>
  <si>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</si>
  <si>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</si>
  <si>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</si>
  <si>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</si>
  <si>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</si>
  <si>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</si>
  <si>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</si>
  <si>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</si>
  <si>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</si>
  <si>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</si>
  <si>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</si>
  <si>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</si>
  <si>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</si>
  <si>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</si>
  <si>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</si>
  <si>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</si>
  <si>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</si>
  <si>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</si>
  <si>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</si>
  <si>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</si>
  <si>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</si>
  <si>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</si>
  <si>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</si>
  <si>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</si>
  <si>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</si>
  <si>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</si>
  <si>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</si>
  <si>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</si>
  <si>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</si>
  <si>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</si>
  <si>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</si>
  <si>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</si>
  <si>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</si>
  <si>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</si>
  <si>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</si>
  <si>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</si>
  <si>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GUYZ - Gay Chat &amp; Gay Dating</t>
  </si>
  <si>
    <t>1.3.6.4</t>
  </si>
  <si>
    <t>Bubbu ���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</si>
  <si>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</si>
  <si>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</si>
  <si>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</si>
  <si>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</si>
  <si>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</si>
  <si>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</si>
  <si>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</si>
  <si>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</si>
  <si>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 Gun Sim Free Vol 1</t>
  </si>
  <si>
    <t>Hidden Objects Treasure Hunt Adventure Games</t>
  </si>
  <si>
    <t>Live Camera Viewer ��� World Webcam &amp; IP Cam Streams</t>
  </si>
  <si>
    <t>Body scanner (prank)</t>
  </si>
  <si>
    <t>June 2, 2016</t>
  </si>
  <si>
    <t>AP ENPS Mobile</t>
  </si>
  <si>
    <t>545k</t>
  </si>
  <si>
    <t>March 8, 2016</t>
  </si>
  <si>
    <t>8.0.0130</t>
  </si>
  <si>
    <t>AP�� Guide</t>
  </si>
  <si>
    <t>WiFi Access Point (hotspot)</t>
  </si>
  <si>
    <t>61k</t>
  </si>
  <si>
    <t>May 14, 2015</t>
  </si>
  <si>
    <t>AP Mobile</t>
  </si>
  <si>
    <t>AP Manager</t>
  </si>
  <si>
    <t>AP App for Android���</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</si>
  <si>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</si>
  <si>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</si>
  <si>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</si>
  <si>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</si>
  <si>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</si>
  <si>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</si>
  <si>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</si>
  <si>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</si>
  <si>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</si>
  <si>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</si>
  <si>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</si>
  <si>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</si>
  <si>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</si>
  <si>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</si>
  <si>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</si>
  <si>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</si>
  <si>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</si>
  <si>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</si>
  <si>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</si>
  <si>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</si>
  <si>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</si>
  <si>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</si>
  <si>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</si>
  <si>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</si>
  <si>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</si>
  <si>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</si>
  <si>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</si>
  <si>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</si>
  <si>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</si>
  <si>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</si>
  <si>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</si>
  <si>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</si>
  <si>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</si>
  <si>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</si>
  <si>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</si>
  <si>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</si>
  <si>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</si>
  <si>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</si>
  <si>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</si>
  <si>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</si>
  <si>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</si>
  <si>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</si>
  <si>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</si>
  <si>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</si>
  <si>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</si>
  <si>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</si>
  <si>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</si>
  <si>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</si>
  <si>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</si>
  <si>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</si>
  <si>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</si>
  <si>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</si>
  <si>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</si>
  <si>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</si>
  <si>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</si>
  <si>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</si>
  <si>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</si>
  <si>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</si>
  <si>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</si>
  <si>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</si>
  <si>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</si>
  <si>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</si>
  <si>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</si>
  <si>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</si>
  <si>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</si>
  <si>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</si>
  <si>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</si>
  <si>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</si>
  <si>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</si>
  <si>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</si>
  <si>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714k</t>
  </si>
  <si>
    <t>October 14, 2015</t>
  </si>
  <si>
    <t>Guess the Class ���� AQW</t>
  </si>
  <si>
    <t>AQ Ria Retail</t>
  </si>
  <si>
    <t>Accounting Quiz (AQ) Malaysia</t>
  </si>
  <si>
    <t>AQ Guards</t>
  </si>
  <si>
    <t>2.1.22</t>
  </si>
  <si>
    <t>Wowkwis aq Ka'qaquj</t>
  </si>
  <si>
    <t>AQ Coach</t>
  </si>
  <si>
    <t>AQ Dentals</t>
  </si>
  <si>
    <t>��������� AQ���������������</t>
  </si>
  <si>
    <t>June 22, 2016</t>
  </si>
  <si>
    <t>ClanHQ</t>
  </si>
  <si>
    <t>QuickShortcutMaker</t>
  </si>
  <si>
    <t>February 23, 2014</t>
  </si>
  <si>
    <t>Iron Blade</t>
  </si>
  <si>
    <t>1.7.0m</t>
  </si>
  <si>
    <t>QR Droid</t>
  </si>
  <si>
    <t>QR BARCODE SCANNER</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</si>
  <si>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</si>
  <si>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</si>
  <si>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</si>
  <si>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</si>
  <si>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</si>
  <si>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</si>
  <si>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</si>
  <si>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</si>
  <si>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</si>
  <si>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</si>
  <si>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</si>
  <si>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Evil Apples: A Dirty Card Game</t>
  </si>
  <si>
    <t>Megatramp - a Story of Success!</t>
  </si>
  <si>
    <t>Knightfall��� AR</t>
  </si>
  <si>
    <t>Ghost Snap AR Horror Survival</t>
  </si>
  <si>
    <t>1.2.3.1</t>
  </si>
  <si>
    <t>The Walking Dead: Our World</t>
  </si>
  <si>
    <t>1.1.0.3</t>
  </si>
  <si>
    <t>Snaappy ���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</si>
  <si>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</si>
  <si>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</si>
  <si>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</si>
  <si>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</si>
  <si>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</si>
  <si>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</si>
  <si>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</si>
  <si>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</si>
  <si>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</si>
  <si>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</si>
  <si>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</si>
  <si>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</si>
  <si>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</si>
  <si>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</si>
  <si>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</si>
  <si>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</si>
  <si>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</si>
  <si>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</si>
  <si>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</si>
  <si>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</si>
  <si>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</si>
  <si>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</si>
  <si>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</si>
  <si>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</si>
  <si>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</si>
  <si>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</si>
  <si>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</si>
  <si>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</si>
  <si>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</si>
  <si>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</si>
  <si>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</si>
  <si>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</si>
  <si>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</si>
  <si>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</si>
  <si>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</si>
  <si>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</si>
  <si>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</si>
  <si>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</si>
  <si>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</si>
  <si>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</si>
  <si>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</si>
  <si>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</si>
  <si>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</si>
  <si>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</si>
  <si>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���Miku AR Camera���Mikuture</t>
  </si>
  <si>
    <t>AR Toys: Playground Sandbox | Remote Car</t>
  </si>
  <si>
    <t>Summer Camp Island AR</t>
  </si>
  <si>
    <t>AR Sport Cars</t>
  </si>
  <si>
    <t>AS - News and sports results.</t>
  </si>
  <si>
    <t>5.1.13</t>
  </si>
  <si>
    <t>MARCA - Diario L��der Deportivo</t>
  </si>
  <si>
    <t>AS - Diario online deportivo. F��tbol, motor y m��s</t>
  </si>
  <si>
    <t>SleepCloud Backup for Sleep as Android</t>
  </si>
  <si>
    <t>AS Gu��a de las Ligas 2017-2018</t>
  </si>
  <si>
    <t>Sleep as Android Unlock</t>
  </si>
  <si>
    <t>872k</t>
  </si>
  <si>
    <t>Sleep as Android Gear Addon</t>
  </si>
  <si>
    <t>Sleep as Android Garmin Addon</t>
  </si>
  <si>
    <t>Sleep as Android: Sleep cycle tracker, smart alarm</t>
  </si>
  <si>
    <t>Sonic the Hedgehog���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</si>
  <si>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</si>
  <si>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</si>
  <si>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</si>
  <si>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</si>
  <si>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</si>
  <si>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</si>
  <si>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</si>
  <si>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</si>
  <si>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</si>
  <si>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</si>
  <si>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</si>
  <si>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</si>
  <si>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</si>
  <si>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</si>
  <si>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</si>
  <si>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</si>
  <si>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</si>
  <si>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</si>
  <si>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</si>
  <si>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</si>
  <si>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</si>
  <si>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 Force Arena</t>
  </si>
  <si>
    <t>Alarm Clock Plus���</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</si>
  <si>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</si>
  <si>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</si>
  <si>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</si>
  <si>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</si>
  <si>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</si>
  <si>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</si>
  <si>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</si>
  <si>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</si>
  <si>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</si>
  <si>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</si>
  <si>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</si>
  <si>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</si>
  <si>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t>
  </si>
  <si>
    <t>Galaxy at War Online</t>
  </si>
  <si>
    <t>Kingdoms at War: Hardcore PVP</t>
  </si>
  <si>
    <t>Five Nights at Freddy's 4 Demo</t>
  </si>
  <si>
    <t>July 26, 2015</t>
  </si>
  <si>
    <t>Five Nights at Freddy's 3 Demo</t>
  </si>
  <si>
    <t>April 2, 2015</t>
  </si>
  <si>
    <t>Fandom: Five Nights at Freddys</t>
  </si>
  <si>
    <t>Nights at Cube Pizzeria 3D ���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</si>
  <si>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</si>
  <si>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</si>
  <si>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</si>
  <si>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</si>
  <si>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</si>
  <si>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</si>
  <si>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</si>
  <si>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</si>
  <si>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</si>
  <si>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</si>
  <si>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</si>
  <si>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</si>
  <si>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</si>
  <si>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 3</t>
  </si>
  <si>
    <t>7 Nights at Pixel Pizzeria - 2</t>
  </si>
  <si>
    <t>Nights at Slender Pizzeria 3D</t>
  </si>
  <si>
    <t>May 22, 2017</t>
  </si>
  <si>
    <t>DIRECTV</t>
  </si>
  <si>
    <t>5.9.006</t>
  </si>
  <si>
    <t>One Night at Golden Freddy's</t>
  </si>
  <si>
    <t>DIRECTV for Tablets</t>
  </si>
  <si>
    <t>Nights at Cube Pizzeria 3D ���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</si>
  <si>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</si>
  <si>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</si>
  <si>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</si>
  <si>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</si>
  <si>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</si>
  <si>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</si>
  <si>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</si>
  <si>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</si>
  <si>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</si>
  <si>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</si>
  <si>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</si>
  <si>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</si>
  <si>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</si>
  <si>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</si>
  <si>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</si>
  <si>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Ch��nh Hi���u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</si>
  <si>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</si>
  <si>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</si>
  <si>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</si>
  <si>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</si>
  <si>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</si>
  <si>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</si>
  <si>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</si>
  <si>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</si>
  <si>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</si>
  <si>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</si>
  <si>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</si>
  <si>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</si>
  <si>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</si>
  <si>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</si>
  <si>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</si>
  <si>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</si>
  <si>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</si>
  <si>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</si>
  <si>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</si>
  <si>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</si>
  <si>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</si>
  <si>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</si>
  <si>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</si>
  <si>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</si>
  <si>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</si>
  <si>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</si>
  <si>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</si>
  <si>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</si>
  <si>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</si>
  <si>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</si>
  <si>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</si>
  <si>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</si>
  <si>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</si>
  <si>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</si>
  <si>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</si>
  <si>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pri��res au Coeur Sacr�� de J��sus</t>
  </si>
  <si>
    <t>September 5, 2017</t>
  </si>
  <si>
    <t>SMS Au revoir</t>
  </si>
  <si>
    <t>allhomes.com.au</t>
  </si>
  <si>
    <t>Jobs in Canada - Emplois au Canada</t>
  </si>
  <si>
    <t>Predator Calls for Hunting AU</t>
  </si>
  <si>
    <t>August 3, 2016</t>
  </si>
  <si>
    <t>Romance et Myst��res au Lyc��e</t>
  </si>
  <si>
    <t>Au Rubis les bijoutiers</t>
  </si>
  <si>
    <t>1.00.33</t>
  </si>
  <si>
    <t>Love Dance</t>
  </si>
  <si>
    <t>mon guide au bank populaire -infos et instructions</t>
  </si>
  <si>
    <t>Avatar Musik</t>
  </si>
  <si>
    <t>0.8.0</t>
  </si>
  <si>
    <t>Job'Of - Emploi au Cameroun</t>
  </si>
  <si>
    <t>Mali 7 - Actualit��s au Mali</t>
  </si>
  <si>
    <t>April 8, 2017</t>
  </si>
  <si>
    <t>G��teau au yaourt</t>
  </si>
  <si>
    <t>AVG AntiVirus 2018 for Android Security</t>
  </si>
  <si>
    <t>AV Tools</t>
  </si>
  <si>
    <t>September 22, 2016</t>
  </si>
  <si>
    <t>Total AV</t>
  </si>
  <si>
    <t>������AV������</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</si>
  <si>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</si>
  <si>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</si>
  <si>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</si>
  <si>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</si>
  <si>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</si>
  <si>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</si>
  <si>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</si>
  <si>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</si>
  <si>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</si>
  <si>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</si>
  <si>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</si>
  <si>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</si>
  <si>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</si>
  <si>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</si>
  <si>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</si>
  <si>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</si>
  <si>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</si>
  <si>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</si>
  <si>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</si>
  <si>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</si>
  <si>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</si>
  <si>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</si>
  <si>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</si>
  <si>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</si>
  <si>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</si>
  <si>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</si>
  <si>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</si>
  <si>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</si>
  <si>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</si>
  <si>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</si>
  <si>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</si>
  <si>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</si>
  <si>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</si>
  <si>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</si>
  <si>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</si>
  <si>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</si>
  <si>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</si>
  <si>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</si>
  <si>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</si>
  <si>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</si>
  <si>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</si>
  <si>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</si>
  <si>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</si>
  <si>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</si>
  <si>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</si>
  <si>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</si>
  <si>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</si>
  <si>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</si>
  <si>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</si>
  <si>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</si>
  <si>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</si>
  <si>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</si>
  <si>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</si>
  <si>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</si>
  <si>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</si>
  <si>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</si>
  <si>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</si>
  <si>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</si>
  <si>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</si>
  <si>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</si>
  <si>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</si>
  <si>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</si>
  <si>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</si>
  <si>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</si>
  <si>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</si>
  <si>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</si>
  <si>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</si>
  <si>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</si>
  <si>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</si>
  <si>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</si>
  <si>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</si>
  <si>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</si>
  <si>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</si>
  <si>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</si>
  <si>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</si>
  <si>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</si>
  <si>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</si>
  <si>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</si>
  <si>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</si>
  <si>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</si>
  <si>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</si>
  <si>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</si>
  <si>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</si>
  <si>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</si>
  <si>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</si>
  <si>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</si>
  <si>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</si>
  <si>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</si>
  <si>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</si>
  <si>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</si>
  <si>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</si>
  <si>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</si>
  <si>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</si>
  <si>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</si>
  <si>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</si>
  <si>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</si>
  <si>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</si>
  <si>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</si>
  <si>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</si>
  <si>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</si>
  <si>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</si>
  <si>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</si>
  <si>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</si>
  <si>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</si>
  <si>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</si>
  <si>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</si>
  <si>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</si>
  <si>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</si>
  <si>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</si>
  <si>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</si>
  <si>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</si>
  <si>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</si>
  <si>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</si>
  <si>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</si>
  <si>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</si>
  <si>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</si>
  <si>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</si>
  <si>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</si>
  <si>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</si>
  <si>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</si>
  <si>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</si>
  <si>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</si>
  <si>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</si>
  <si>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</si>
  <si>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</si>
  <si>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</si>
  <si>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</si>
  <si>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</si>
  <si>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</si>
  <si>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</si>
  <si>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</si>
  <si>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</si>
  <si>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</si>
  <si>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</si>
  <si>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</si>
  <si>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</si>
  <si>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</si>
  <si>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</si>
  <si>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</si>
  <si>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</si>
  <si>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</si>
  <si>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</si>
  <si>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</si>
  <si>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</si>
  <si>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</si>
  <si>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</si>
  <si>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</si>
  <si>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</si>
  <si>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</si>
  <si>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</si>
  <si>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</si>
  <si>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</si>
  <si>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</si>
  <si>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</si>
  <si>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</si>
  <si>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</si>
  <si>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</si>
  <si>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</si>
  <si>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</si>
  <si>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</si>
  <si>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</si>
  <si>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</si>
  <si>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</si>
  <si>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</si>
  <si>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</si>
  <si>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</si>
  <si>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</si>
  <si>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</si>
  <si>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</si>
  <si>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</si>
  <si>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</si>
  <si>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</si>
  <si>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</si>
  <si>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</si>
  <si>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</si>
  <si>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</si>
  <si>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</si>
  <si>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</si>
  <si>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</si>
  <si>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</si>
  <si>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</si>
  <si>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</si>
  <si>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</si>
  <si>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</si>
  <si>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</si>
  <si>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</si>
  <si>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</si>
  <si>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</si>
  <si>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</si>
  <si>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</si>
  <si>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��Ay Caramba!</t>
  </si>
  <si>
    <t>549k</t>
  </si>
  <si>
    <t>June 13, 2014</t>
  </si>
  <si>
    <t>Ay Sabz Gunbad Waly</t>
  </si>
  <si>
    <t>Ay Y��ld��z - Xperia Live Theme</t>
  </si>
  <si>
    <t>25 Mins Ako ay may lobo Etc Pinoy Kid Song Offline</t>
  </si>
  <si>
    <t>camera zoom moon</t>
  </si>
  <si>
    <t>Ako ay may lobo Pinoy Kid Song Offline</t>
  </si>
  <si>
    <t>Ay Y��ld��z Analog Saat</t>
  </si>
  <si>
    <t>July 21, 2016</t>
  </si>
  <si>
    <t>Ay Telekom Oim</t>
  </si>
  <si>
    <t>Holy Quran Mehmet Emin Ay</t>
  </si>
  <si>
    <t>Ay Y��ld��z Duvar Ka����tlar��</t>
  </si>
  <si>
    <t>Ay Hasnain k Nana Milad Naat</t>
  </si>
  <si>
    <t>December 21, 2015</t>
  </si>
  <si>
    <t>Mehmet Emin Ay ��lahileri</t>
  </si>
  <si>
    <t>��Ay Metro!</t>
  </si>
  <si>
    <t>1.0.3.1</t>
  </si>
  <si>
    <t>AY Oakmont</t>
  </si>
  <si>
    <t>YAKALA AY</t>
  </si>
  <si>
    <t>Lunar Calendar</t>
  </si>
  <si>
    <t>Pinoy Kid Song Ako ay may Lobo</t>
  </si>
  <si>
    <t>Lunar Calendar Lite</t>
  </si>
  <si>
    <t>Ay Mohabbat Teri Khatir Novel</t>
  </si>
  <si>
    <t>AY Recruitment</t>
  </si>
  <si>
    <t>Quran Khmer Offline AY</t>
  </si>
  <si>
    <t>Ay Y��ld��z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</si>
  <si>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</si>
  <si>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</si>
  <si>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</si>
  <si>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</si>
  <si>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</si>
  <si>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</si>
  <si>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</si>
  <si>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</si>
  <si>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</si>
  <si>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</si>
  <si>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</si>
  <si>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</si>
  <si>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</si>
  <si>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</si>
  <si>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</si>
  <si>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</si>
  <si>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</si>
  <si>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</si>
  <si>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</si>
  <si>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</si>
  <si>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</si>
  <si>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</si>
  <si>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</si>
  <si>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</si>
  <si>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</si>
  <si>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</si>
  <si>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</si>
  <si>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</si>
  <si>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</si>
  <si>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</si>
  <si>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</si>
  <si>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</si>
  <si>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</si>
  <si>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</si>
  <si>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</si>
  <si>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</si>
  <si>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</si>
  <si>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</si>
  <si>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</si>
  <si>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</si>
  <si>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</si>
  <si>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</si>
  <si>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</si>
  <si>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</si>
  <si>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</si>
  <si>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</si>
  <si>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</si>
  <si>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</si>
  <si>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</si>
  <si>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</si>
  <si>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</si>
  <si>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</si>
  <si>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</si>
  <si>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</si>
  <si>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</si>
  <si>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</si>
  <si>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</si>
  <si>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</si>
  <si>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</si>
  <si>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</si>
  <si>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</si>
  <si>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</si>
  <si>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</si>
  <si>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</si>
  <si>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</si>
  <si>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</si>
  <si>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</si>
  <si>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</si>
  <si>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</si>
  <si>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</si>
  <si>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</si>
  <si>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</si>
  <si>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</si>
  <si>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</si>
  <si>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</si>
  <si>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</si>
  <si>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</si>
  <si>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</si>
  <si>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</si>
  <si>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</si>
  <si>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</si>
  <si>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</si>
  <si>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</si>
  <si>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</si>
  <si>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</si>
  <si>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</si>
  <si>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</si>
  <si>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</si>
  <si>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</si>
  <si>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</si>
  <si>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</si>
  <si>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</si>
  <si>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</si>
  <si>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</si>
  <si>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</si>
  <si>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</si>
  <si>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</si>
  <si>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</si>
  <si>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</si>
  <si>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</si>
  <si>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</si>
  <si>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</si>
  <si>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</si>
  <si>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</si>
  <si>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</si>
  <si>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</si>
  <si>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</si>
  <si>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</si>
  <si>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</si>
  <si>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</si>
  <si>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</si>
  <si>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</si>
  <si>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</si>
  <si>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</si>
  <si>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</si>
  <si>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</si>
  <si>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</si>
  <si>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</si>
  <si>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</si>
  <si>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</si>
  <si>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</si>
  <si>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</si>
  <si>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</si>
  <si>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</si>
  <si>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</si>
  <si>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</si>
  <si>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</si>
  <si>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</si>
  <si>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</si>
  <si>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</si>
  <si>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</si>
  <si>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</si>
  <si>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</si>
  <si>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</si>
  <si>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</si>
  <si>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</si>
  <si>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</si>
  <si>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</si>
  <si>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</si>
  <si>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</si>
  <si>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</si>
  <si>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</si>
  <si>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</si>
  <si>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</si>
  <si>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</si>
  <si>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</si>
  <si>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</si>
  <si>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</si>
  <si>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</si>
  <si>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</si>
  <si>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</si>
  <si>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</si>
  <si>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</si>
  <si>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</si>
  <si>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</si>
  <si>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</si>
  <si>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</si>
  <si>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</si>
  <si>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</si>
  <si>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</si>
  <si>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</si>
  <si>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</si>
  <si>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</si>
  <si>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</si>
  <si>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</si>
  <si>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</si>
  <si>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</si>
  <si>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</si>
  <si>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</si>
  <si>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</si>
  <si>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</si>
  <si>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</si>
  <si>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</si>
  <si>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</si>
  <si>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</si>
  <si>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</si>
  <si>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</si>
  <si>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</si>
  <si>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</si>
  <si>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</si>
  <si>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</si>
  <si>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</si>
  <si>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</si>
  <si>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</si>
  <si>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</si>
  <si>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</si>
  <si>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</si>
  <si>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</si>
  <si>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</si>
  <si>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</si>
  <si>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</si>
  <si>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</si>
  <si>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</si>
  <si>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</si>
  <si>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</si>
  <si>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</si>
  <si>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 ������������ ������������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</si>
  <si>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</si>
  <si>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</si>
  <si>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</si>
  <si>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</si>
  <si>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</si>
  <si>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</si>
  <si>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</si>
  <si>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</si>
  <si>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</si>
  <si>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</si>
  <si>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</si>
  <si>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</si>
  <si>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</si>
  <si>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</si>
  <si>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</si>
  <si>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</si>
  <si>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</si>
  <si>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</si>
  <si>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</si>
  <si>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</si>
  <si>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</si>
  <si>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</si>
  <si>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</si>
  <si>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</si>
  <si>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</si>
  <si>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</si>
  <si>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</si>
  <si>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</si>
  <si>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</si>
  <si>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</si>
  <si>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</si>
  <si>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</si>
  <si>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</si>
  <si>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</si>
  <si>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</si>
  <si>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</si>
  <si>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</si>
  <si>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</si>
  <si>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</si>
  <si>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</si>
  <si>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</si>
  <si>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</si>
  <si>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</si>
  <si>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</si>
  <si>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</si>
  <si>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</si>
  <si>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</si>
  <si>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</si>
  <si>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</si>
  <si>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</si>
  <si>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</si>
  <si>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</si>
  <si>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</si>
  <si>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</si>
  <si>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</si>
  <si>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</si>
  <si>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</si>
  <si>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</si>
  <si>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</si>
  <si>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</si>
  <si>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</si>
  <si>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</si>
  <si>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</si>
  <si>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</si>
  <si>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</si>
  <si>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</si>
  <si>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</si>
  <si>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</si>
  <si>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</si>
  <si>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</si>
  <si>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</si>
  <si>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</si>
  <si>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</si>
  <si>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</si>
  <si>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</si>
  <si>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</si>
  <si>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</si>
  <si>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</si>
  <si>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</si>
  <si>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</si>
  <si>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</si>
  <si>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</si>
  <si>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</si>
  <si>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</si>
  <si>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</si>
  <si>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</si>
  <si>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</si>
  <si>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</si>
  <si>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</si>
  <si>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</si>
  <si>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</si>
  <si>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</si>
  <si>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</si>
  <si>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</si>
  <si>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</si>
  <si>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</si>
  <si>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</si>
  <si>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</si>
  <si>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She Will Be Loved Lyrics</t>
  </si>
  <si>
    <t>705k</t>
  </si>
  <si>
    <t>Battlefield���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</si>
  <si>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</si>
  <si>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</si>
  <si>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</si>
  <si>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</si>
  <si>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</si>
  <si>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</si>
  <si>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</si>
  <si>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</si>
  <si>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</si>
  <si>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</si>
  <si>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</si>
  <si>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</si>
  <si>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</si>
  <si>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</si>
  <si>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</si>
  <si>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</si>
  <si>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</si>
  <si>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</si>
  <si>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</si>
  <si>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</si>
  <si>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</si>
  <si>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</si>
  <si>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</si>
  <si>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</si>
  <si>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</si>
  <si>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</si>
  <si>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</si>
  <si>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</si>
  <si>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</si>
  <si>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</si>
  <si>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</si>
  <si>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</si>
  <si>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</si>
  <si>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</si>
  <si>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</si>
  <si>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</si>
  <si>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</si>
  <si>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</si>
  <si>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</si>
  <si>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</si>
  <si>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</si>
  <si>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</si>
  <si>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</si>
  <si>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</si>
  <si>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</si>
  <si>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</si>
  <si>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</si>
  <si>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</si>
  <si>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</si>
  <si>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</si>
  <si>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</si>
  <si>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</si>
  <si>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</si>
  <si>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</si>
  <si>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</si>
  <si>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</si>
  <si>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</si>
  <si>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</si>
  <si>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</si>
  <si>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</si>
  <si>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</si>
  <si>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</si>
  <si>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</si>
  <si>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</si>
  <si>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</si>
  <si>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</si>
  <si>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</si>
  <si>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</si>
  <si>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</si>
  <si>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</si>
  <si>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</si>
  <si>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</si>
  <si>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</si>
  <si>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</si>
  <si>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</si>
  <si>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</si>
  <si>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</si>
  <si>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</si>
  <si>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</si>
  <si>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</si>
  <si>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</si>
  <si>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</si>
  <si>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</si>
  <si>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</si>
  <si>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</si>
  <si>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</si>
  <si>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</si>
  <si>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</si>
  <si>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</si>
  <si>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</si>
  <si>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</si>
  <si>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</si>
  <si>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</si>
  <si>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</si>
  <si>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</si>
  <si>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</si>
  <si>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</si>
  <si>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</si>
  <si>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</si>
  <si>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</si>
  <si>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</si>
  <si>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</si>
  <si>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</si>
  <si>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</si>
  <si>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</si>
  <si>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</si>
  <si>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</si>
  <si>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</si>
  <si>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</si>
  <si>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</si>
  <si>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</si>
  <si>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</si>
  <si>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</si>
  <si>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</si>
  <si>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</si>
  <si>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</si>
  <si>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</si>
  <si>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</si>
  <si>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</si>
  <si>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</si>
  <si>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</si>
  <si>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</si>
  <si>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</si>
  <si>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</si>
  <si>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</si>
  <si>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</si>
  <si>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</si>
  <si>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</si>
  <si>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</si>
  <si>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</si>
  <si>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</si>
  <si>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</si>
  <si>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</si>
  <si>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</si>
  <si>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</si>
  <si>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</si>
  <si>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</si>
  <si>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</si>
  <si>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</si>
  <si>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</si>
  <si>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</si>
  <si>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</si>
  <si>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</si>
  <si>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</si>
  <si>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</si>
  <si>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</si>
  <si>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</si>
  <si>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 ������������������)</t>
  </si>
  <si>
    <t>LEGO ��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</si>
  <si>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</si>
  <si>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</si>
  <si>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</si>
  <si>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</si>
  <si>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</si>
  <si>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</si>
  <si>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</si>
  <si>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</si>
  <si>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</si>
  <si>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</si>
  <si>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</si>
  <si>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</si>
  <si>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</si>
  <si>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</si>
  <si>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</si>
  <si>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</si>
  <si>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</si>
  <si>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</si>
  <si>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</si>
  <si>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</si>
  <si>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</si>
  <si>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</si>
  <si>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</si>
  <si>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</si>
  <si>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</si>
  <si>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</si>
  <si>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</si>
  <si>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</si>
  <si>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</si>
  <si>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</si>
  <si>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</si>
  <si>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</si>
  <si>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</si>
  <si>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</si>
  <si>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</si>
  <si>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</si>
  <si>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</si>
  <si>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</si>
  <si>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</si>
  <si>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Disc��pulos em BH</t>
  </si>
  <si>
    <t>Barbers.BH</t>
  </si>
  <si>
    <t>BH - Fitness &amp; Nutrition</t>
  </si>
  <si>
    <t>Lexus Tech BH Service Pro</t>
  </si>
  <si>
    <t>904k</t>
  </si>
  <si>
    <t>Photo Editor - BPhoto</t>
  </si>
  <si>
    <t>September 17, 2016</t>
  </si>
  <si>
    <t>BH Challenge - Museum of the Jewish People</t>
  </si>
  <si>
    <t>B'H BURGER HEIM</t>
  </si>
  <si>
    <t>B y H Ni��os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</si>
  <si>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</si>
  <si>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</si>
  <si>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</si>
  <si>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</si>
  <si>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</si>
  <si>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</si>
  <si>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</si>
  <si>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</si>
  <si>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</si>
  <si>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</si>
  <si>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</si>
  <si>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</si>
  <si>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</si>
  <si>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</si>
  <si>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</si>
  <si>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</si>
  <si>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</si>
  <si>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T��xi</t>
  </si>
  <si>
    <t>3.44.2</t>
  </si>
  <si>
    <t>BH Connect</t>
  </si>
  <si>
    <t>Out of Bounds BH Demo</t>
  </si>
  <si>
    <t>November 19, 2015</t>
  </si>
  <si>
    <t>EduNAV.BH</t>
  </si>
  <si>
    <t>BH A��a��</t>
  </si>
  <si>
    <t>7.0 RELEASE</t>
  </si>
  <si>
    <t>BH Recepti</t>
  </si>
  <si>
    <t>August 16, 2016</t>
  </si>
  <si>
    <t>Bi en L��nea</t>
  </si>
  <si>
    <t>Gayvox - Gay Lesbian Bi Dating</t>
  </si>
  <si>
    <t>Microsoft Power BI���Business data analytics</t>
  </si>
  <si>
    <t>2.2.180712.112152</t>
  </si>
  <si>
    <t>BI Mobile Banking</t>
  </si>
  <si>
    <t>4.17.38</t>
  </si>
  <si>
    <t>BI News</t>
  </si>
  <si>
    <t>BI SmartLINK</t>
  </si>
  <si>
    <t>BI-LO</t>
  </si>
  <si>
    <t>Bitmoji ���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</si>
  <si>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</si>
  <si>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</si>
  <si>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</si>
  <si>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</si>
  <si>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</si>
  <si>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</si>
  <si>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</si>
  <si>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</si>
  <si>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</si>
  <si>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</si>
  <si>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</si>
  <si>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</si>
  <si>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</si>
  <si>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</si>
  <si>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</si>
  <si>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</si>
  <si>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</si>
  <si>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</si>
  <si>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</si>
  <si>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</si>
  <si>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</si>
  <si>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</si>
  <si>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</si>
  <si>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 Local dating app</t>
  </si>
  <si>
    <t>Dictionary.com: Find Definitions for English Words</t>
  </si>
  <si>
    <t>MinT BI</t>
  </si>
  <si>
    <t>BI Barcode Scanner</t>
  </si>
  <si>
    <t>473k</t>
  </si>
  <si>
    <t>Learn English Vocabulary - 6,000 Words</t>
  </si>
  <si>
    <t>Zalo ��� Video Call</t>
  </si>
  <si>
    <t>Bible KJV</t>
  </si>
  <si>
    <t>November 26, 2014</t>
  </si>
  <si>
    <t>All Language Translator</t>
  </si>
  <si>
    <t>October 3, 2015</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</si>
  <si>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</si>
  <si>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</si>
  <si>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</si>
  <si>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</si>
  <si>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</si>
  <si>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</si>
  <si>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</si>
  <si>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</si>
  <si>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</si>
  <si>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</si>
  <si>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</si>
  <si>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</si>
  <si>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</si>
  <si>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</si>
  <si>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</si>
  <si>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</si>
  <si>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</si>
  <si>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</si>
  <si>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</si>
  <si>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</si>
  <si>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</si>
  <si>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</si>
  <si>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</si>
  <si>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</si>
  <si>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</si>
  <si>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</si>
  <si>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</si>
  <si>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</si>
  <si>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</si>
  <si>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</si>
  <si>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</si>
  <si>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</si>
  <si>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</si>
  <si>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</si>
  <si>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</si>
  <si>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</si>
  <si>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</si>
  <si>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</si>
  <si>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</si>
  <si>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</si>
  <si>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</si>
  <si>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</si>
  <si>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</si>
  <si>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</si>
  <si>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</si>
  <si>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 - ������������, ���������������, BJ������</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</si>
  <si>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</si>
  <si>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</si>
  <si>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</si>
  <si>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</si>
  <si>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</si>
  <si>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</si>
  <si>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</si>
  <si>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</si>
  <si>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</si>
  <si>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</si>
  <si>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</si>
  <si>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</si>
  <si>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</si>
  <si>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</si>
  <si>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</si>
  <si>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</si>
  <si>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</si>
  <si>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</si>
  <si>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</si>
  <si>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</si>
  <si>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</si>
  <si>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</si>
  <si>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</si>
  <si>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</si>
  <si>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</si>
  <si>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</si>
  <si>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</si>
  <si>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</si>
  <si>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</si>
  <si>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</si>
  <si>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 App</t>
  </si>
  <si>
    <t>January 12, 2017</t>
  </si>
  <si>
    <t>BURGER KING�� MOBILE APP</t>
  </si>
  <si>
    <t>BK Chat</t>
  </si>
  <si>
    <t>BURGER KING��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</si>
  <si>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</si>
  <si>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</si>
  <si>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</si>
  <si>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</si>
  <si>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</si>
  <si>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</si>
  <si>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</si>
  <si>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</si>
  <si>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</si>
  <si>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</si>
  <si>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</si>
  <si>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</si>
  <si>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</si>
  <si>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</si>
  <si>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</si>
  <si>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</si>
  <si>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</si>
  <si>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</si>
  <si>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</si>
  <si>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</si>
  <si>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</si>
  <si>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</si>
  <si>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</si>
  <si>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</si>
  <si>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</si>
  <si>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</si>
  <si>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</si>
  <si>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</si>
  <si>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</si>
  <si>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</si>
  <si>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</si>
  <si>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</si>
  <si>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</si>
  <si>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</si>
  <si>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</si>
  <si>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</si>
  <si>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</si>
  <si>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</si>
  <si>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</si>
  <si>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</si>
  <si>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</si>
  <si>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</si>
  <si>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</si>
  <si>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</si>
  <si>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</si>
  <si>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</si>
  <si>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</si>
  <si>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</si>
  <si>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</si>
  <si>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</si>
  <si>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</si>
  <si>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</si>
  <si>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</si>
  <si>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</si>
  <si>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</si>
  <si>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</si>
  <si>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</si>
  <si>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</si>
  <si>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</si>
  <si>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</si>
  <si>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</si>
  <si>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</si>
  <si>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</si>
  <si>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t>
  </si>
  <si>
    <t>WebComics</t>
  </si>
  <si>
    <t>1.3.34</t>
  </si>
  <si>
    <t>Lezhin Comics - Daily Releases</t>
  </si>
  <si>
    <t>Heirs &amp; Graces</t>
  </si>
  <si>
    <t>BL Driver</t>
  </si>
  <si>
    <t>2.12.1</t>
  </si>
  <si>
    <t>Gaydorado</t>
  </si>
  <si>
    <t>0.0.42</t>
  </si>
  <si>
    <t>Chess of Blades (BL/Yaoi Game) (No VA)</t>
  </si>
  <si>
    <t>TappyToon Comics &amp; Webtoons</t>
  </si>
  <si>
    <t>SecondSecret ���������������������BL���������������������</t>
  </si>
  <si>
    <t>Lust in Terror Manor - The Truth Unveiled | Otome</t>
  </si>
  <si>
    <t>BL ������������������������������������������</t>
  </si>
  <si>
    <t>���������������BL������������������</t>
  </si>
  <si>
    <t>K-Rain BL</t>
  </si>
  <si>
    <t>������������ BL ���������</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</si>
  <si>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</si>
  <si>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</si>
  <si>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</si>
  <si>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</si>
  <si>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</si>
  <si>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</si>
  <si>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</si>
  <si>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</si>
  <si>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</si>
  <si>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</si>
  <si>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</si>
  <si>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</si>
  <si>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</si>
  <si>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</si>
  <si>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</si>
  <si>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</si>
  <si>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</si>
  <si>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</si>
  <si>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</si>
  <si>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</si>
  <si>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</si>
  <si>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</si>
  <si>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</si>
  <si>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</si>
  <si>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</si>
  <si>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</si>
  <si>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</si>
  <si>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</si>
  <si>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</si>
  <si>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</si>
  <si>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</si>
  <si>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</si>
  <si>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</si>
  <si>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</si>
  <si>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</si>
  <si>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</si>
  <si>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</si>
  <si>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</si>
  <si>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</si>
  <si>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</si>
  <si>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</si>
  <si>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</si>
  <si>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</si>
  <si>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</si>
  <si>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</si>
  <si>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</si>
  <si>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</si>
  <si>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</si>
  <si>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</si>
  <si>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</si>
  <si>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</si>
  <si>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</si>
  <si>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</si>
  <si>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</si>
  <si>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</si>
  <si>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</si>
  <si>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</si>
  <si>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</si>
  <si>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</si>
  <si>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</si>
  <si>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</si>
  <si>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</si>
  <si>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</si>
  <si>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</si>
  <si>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</si>
  <si>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</si>
  <si>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</si>
  <si>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</si>
  <si>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</si>
  <si>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</si>
  <si>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</si>
  <si>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</si>
  <si>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</si>
  <si>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</si>
  <si>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</si>
  <si>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</si>
  <si>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</si>
  <si>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</si>
  <si>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</si>
  <si>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��cretsiz ��ddaa Tahminleri</t>
  </si>
  <si>
    <t>RIV-BM FPV</t>
  </si>
  <si>
    <t>BM Physiotherapy Clinic</t>
  </si>
  <si>
    <t>BBMoji - Your personalized BBM Stickers</t>
  </si>
  <si>
    <t>Dormi - Baby Monitor</t>
  </si>
  <si>
    <t>P�� sporet ABC (BM)</t>
  </si>
  <si>
    <t>v1.2</t>
  </si>
  <si>
    <t>BAMMS for BM 1Park</t>
  </si>
  <si>
    <t>Bet Master Pro Soccer Predictions</t>
  </si>
  <si>
    <t>MbH BM</t>
  </si>
  <si>
    <t>Basket Manager 2016 Pro</t>
  </si>
  <si>
    <t>Anime Mod for BM</t>
  </si>
  <si>
    <t>BAMMS for BM SQ</t>
  </si>
  <si>
    <t>BM speed test</t>
  </si>
  <si>
    <t>Word Hunt</t>
  </si>
  <si>
    <t>Basket Manager 2017 Pro</t>
  </si>
  <si>
    <t>BN M��s Cerca de Usted</t>
  </si>
  <si>
    <t>Radio BN</t>
  </si>
  <si>
    <t>My College Bookstore</t>
  </si>
  <si>
    <t>NOOK Audiobooks</t>
  </si>
  <si>
    <t>v1.1.6</t>
  </si>
  <si>
    <t>BN PERKS���</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</si>
  <si>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</si>
  <si>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</si>
  <si>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</si>
  <si>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</si>
  <si>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</si>
  <si>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</si>
  <si>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</si>
  <si>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</si>
  <si>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</si>
  <si>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</si>
  <si>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</si>
  <si>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</si>
  <si>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</si>
  <si>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</si>
  <si>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</si>
  <si>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</si>
  <si>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</si>
  <si>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</si>
  <si>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</si>
  <si>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</si>
  <si>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</si>
  <si>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</si>
  <si>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</si>
  <si>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</si>
  <si>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</si>
  <si>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</si>
  <si>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</si>
  <si>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</si>
  <si>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</si>
  <si>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</si>
  <si>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</si>
  <si>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</si>
  <si>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</si>
  <si>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</si>
  <si>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</si>
  <si>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</si>
  <si>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</si>
  <si>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</si>
  <si>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</si>
  <si>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</si>
  <si>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</si>
  <si>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</si>
  <si>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</si>
  <si>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</si>
  <si>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</si>
  <si>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</si>
  <si>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</si>
  <si>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</si>
  <si>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</si>
  <si>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</si>
  <si>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</si>
  <si>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</si>
  <si>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</si>
  <si>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</si>
  <si>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</si>
  <si>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</si>
  <si>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</si>
  <si>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</si>
  <si>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</si>
  <si>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</si>
  <si>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</si>
  <si>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</si>
  <si>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</si>
  <si>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</si>
  <si>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</si>
  <si>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</si>
  <si>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</si>
  <si>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</si>
  <si>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t>
  </si>
  <si>
    <t>Skip-Bo��� Free</t>
  </si>
  <si>
    <t>Beck &amp; Bo: Toddler First Words</t>
  </si>
  <si>
    <t>Bubble Bo-Bo</t>
  </si>
  <si>
    <t>Boom Beach</t>
  </si>
  <si>
    <t>Red Ball 4</t>
  </si>
  <si>
    <t>1.3.21</t>
  </si>
  <si>
    <t>Bo's Bedtime Story</t>
  </si>
  <si>
    <t>Skater Boy</t>
  </si>
  <si>
    <t>1.18.35</t>
  </si>
  <si>
    <t>Sic Bo</t>
  </si>
  <si>
    <t>August 27, 2013</t>
  </si>
  <si>
    <t>FX LITE BO</t>
  </si>
  <si>
    <t>Casual Sic Bo (������)</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</si>
  <si>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</si>
  <si>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</si>
  <si>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</si>
  <si>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</si>
  <si>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</si>
  <si>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</si>
  <si>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</si>
  <si>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</si>
  <si>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</si>
  <si>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</si>
  <si>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</si>
  <si>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</si>
  <si>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</si>
  <si>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</si>
  <si>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</si>
  <si>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</si>
  <si>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</si>
  <si>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</si>
  <si>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</si>
  <si>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</si>
  <si>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</si>
  <si>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</si>
  <si>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</si>
  <si>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</si>
  <si>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</si>
  <si>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</si>
  <si>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</si>
  <si>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</si>
  <si>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</si>
  <si>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</si>
  <si>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</si>
  <si>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</si>
  <si>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</si>
  <si>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</si>
  <si>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</si>
  <si>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</si>
  <si>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</si>
  <si>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</si>
  <si>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</si>
  <si>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</si>
  <si>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</si>
  <si>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</si>
  <si>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</si>
  <si>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</si>
  <si>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</si>
  <si>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</si>
  <si>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</si>
  <si>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</si>
  <si>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</si>
  <si>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</si>
  <si>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</si>
  <si>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</si>
  <si>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</si>
  <si>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</si>
  <si>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</si>
  <si>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</si>
  <si>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</si>
  <si>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</si>
  <si>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</si>
  <si>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</si>
  <si>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</si>
  <si>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</si>
  <si>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</si>
  <si>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</si>
  <si>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</si>
  <si>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</si>
  <si>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</si>
  <si>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</si>
  <si>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</si>
  <si>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</si>
  <si>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</si>
  <si>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</si>
  <si>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</si>
  <si>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</si>
  <si>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</si>
  <si>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</si>
  <si>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</si>
  <si>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</si>
  <si>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</si>
  <si>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</si>
  <si>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</si>
  <si>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</si>
  <si>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</si>
  <si>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</si>
  <si>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</si>
  <si>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 ������������ ���������������</t>
  </si>
  <si>
    <t>Brilliant Quotes: Life, Love, Family &amp; Motivation</t>
  </si>
  <si>
    <t>4.4.10</t>
  </si>
  <si>
    <t>BQ Scan</t>
  </si>
  <si>
    <t>Add-On: bq (a)</t>
  </si>
  <si>
    <t>10.0.3086</t>
  </si>
  <si>
    <t>BQ Partners</t>
  </si>
  <si>
    <t>gardening ideas flower diy</t>
  </si>
  <si>
    <t>Software Update</t>
  </si>
  <si>
    <t>RoboPad</t>
  </si>
  <si>
    <t>Add-On: bq (c)</t>
  </si>
  <si>
    <t>BQ Llic��ncia</t>
  </si>
  <si>
    <t>January 30, 2016</t>
  </si>
  <si>
    <t>Wherever BQ</t>
  </si>
  <si>
    <t>5.63.0</t>
  </si>
  <si>
    <t>Bono���s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</si>
  <si>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</si>
  <si>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</si>
  <si>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</si>
  <si>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</si>
  <si>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</si>
  <si>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</si>
  <si>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</si>
  <si>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</si>
  <si>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</si>
  <si>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</si>
  <si>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</si>
  <si>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</si>
  <si>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</si>
  <si>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</si>
  <si>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</si>
  <si>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</si>
  <si>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</si>
  <si>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</si>
  <si>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</si>
  <si>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</si>
  <si>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</si>
  <si>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</si>
  <si>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</si>
  <si>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</si>
  <si>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</si>
  <si>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</si>
  <si>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</si>
  <si>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</si>
  <si>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</si>
  <si>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</si>
  <si>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</si>
  <si>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</si>
  <si>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</si>
  <si>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</si>
  <si>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</si>
  <si>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</si>
  <si>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</si>
  <si>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</si>
  <si>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</si>
  <si>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</si>
  <si>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</si>
  <si>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</si>
  <si>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</si>
  <si>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</si>
  <si>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</si>
  <si>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</si>
  <si>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</si>
  <si>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</si>
  <si>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</si>
  <si>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</si>
  <si>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</si>
  <si>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</si>
  <si>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</si>
  <si>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</si>
  <si>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</si>
  <si>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</si>
  <si>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</si>
  <si>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</si>
  <si>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</si>
  <si>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</si>
  <si>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</si>
  <si>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</si>
  <si>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</si>
  <si>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</si>
  <si>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</si>
  <si>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</si>
  <si>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</si>
  <si>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</si>
  <si>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</si>
  <si>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</si>
  <si>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</si>
  <si>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</si>
  <si>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</si>
  <si>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</si>
  <si>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</si>
  <si>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</si>
  <si>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</si>
  <si>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</si>
  <si>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</si>
  <si>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</si>
  <si>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</si>
  <si>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</si>
  <si>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</si>
  <si>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</si>
  <si>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</si>
  <si>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</si>
  <si>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</si>
  <si>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</si>
  <si>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</si>
  <si>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</si>
  <si>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</si>
  <si>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</si>
  <si>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</si>
  <si>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</si>
  <si>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</si>
  <si>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</si>
  <si>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</si>
  <si>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</si>
  <si>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</si>
  <si>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</si>
  <si>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</si>
  <si>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</si>
  <si>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</si>
  <si>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</si>
  <si>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</si>
  <si>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</si>
  <si>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</si>
  <si>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</si>
  <si>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</si>
  <si>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</si>
  <si>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</si>
  <si>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</si>
  <si>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</si>
  <si>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</si>
  <si>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</si>
  <si>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</si>
  <si>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</si>
  <si>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</si>
  <si>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</si>
  <si>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</si>
  <si>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</si>
  <si>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</si>
  <si>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</si>
  <si>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</si>
  <si>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</si>
  <si>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</si>
  <si>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</si>
  <si>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</si>
  <si>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</si>
  <si>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</si>
  <si>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</si>
  <si>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</si>
  <si>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</si>
  <si>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</si>
  <si>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</si>
  <si>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</si>
  <si>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</si>
  <si>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</si>
  <si>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</si>
  <si>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</si>
  <si>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</si>
  <si>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</si>
  <si>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</si>
  <si>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</si>
  <si>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</si>
  <si>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</si>
  <si>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</si>
  <si>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</si>
  <si>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Str��t��.is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</si>
  <si>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</si>
  <si>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</si>
  <si>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</si>
  <si>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</si>
  <si>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</si>
  <si>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</si>
  <si>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</si>
  <si>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</si>
  <si>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</si>
  <si>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</si>
  <si>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</si>
  <si>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</si>
  <si>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</si>
  <si>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</si>
  <si>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</si>
  <si>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</si>
  <si>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</si>
  <si>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</si>
  <si>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</si>
  <si>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</si>
  <si>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</si>
  <si>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</si>
  <si>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</si>
  <si>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</si>
  <si>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</si>
  <si>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</si>
  <si>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</si>
  <si>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</si>
  <si>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</si>
  <si>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</si>
  <si>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</si>
  <si>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</si>
  <si>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</si>
  <si>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</si>
  <si>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</si>
  <si>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</si>
  <si>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</si>
  <si>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</si>
  <si>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</si>
  <si>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</si>
  <si>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</si>
  <si>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</si>
  <si>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</si>
  <si>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</si>
  <si>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</si>
  <si>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</si>
  <si>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</si>
  <si>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</si>
  <si>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</si>
  <si>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</si>
  <si>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</si>
  <si>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</si>
  <si>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</si>
  <si>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</si>
  <si>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</si>
  <si>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</si>
  <si>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</si>
  <si>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</si>
  <si>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</si>
  <si>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</si>
  <si>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</si>
  <si>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</si>
  <si>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</si>
  <si>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</si>
  <si>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</si>
  <si>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</si>
  <si>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</si>
  <si>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</si>
  <si>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</si>
  <si>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</si>
  <si>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</si>
  <si>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</si>
  <si>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</si>
  <si>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</si>
  <si>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</si>
  <si>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Vip���������������-BT������������</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</si>
  <si>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</si>
  <si>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</si>
  <si>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</si>
  <si>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</si>
  <si>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</si>
  <si>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</si>
  <si>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</si>
  <si>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</si>
  <si>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</si>
  <si>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</si>
  <si>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</si>
  <si>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</si>
  <si>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</si>
  <si>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</si>
  <si>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</si>
  <si>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</si>
  <si>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</si>
  <si>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</si>
  <si>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</si>
  <si>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</si>
  <si>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</si>
  <si>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</si>
  <si>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</si>
  <si>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</si>
  <si>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</si>
  <si>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</si>
  <si>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</si>
  <si>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</si>
  <si>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</si>
  <si>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</si>
  <si>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</si>
  <si>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</si>
  <si>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</si>
  <si>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</si>
  <si>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</si>
  <si>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</si>
  <si>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</si>
  <si>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</si>
  <si>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��nl��?</t>
  </si>
  <si>
    <t>3.3.7z</t>
  </si>
  <si>
    <t>Bu Nedir ?</t>
  </si>
  <si>
    <t>BU Bison Nation</t>
  </si>
  <si>
    <t>Kim Bu Youtuber?</t>
  </si>
  <si>
    <t>September 9, 2017</t>
  </si>
  <si>
    <t>BU HANG�� ��ARKI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</si>
  <si>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</si>
  <si>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</si>
  <si>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</si>
  <si>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</si>
  <si>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</si>
  <si>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</si>
  <si>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</si>
  <si>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</si>
  <si>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</si>
  <si>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</si>
  <si>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</si>
  <si>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</si>
  <si>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</si>
  <si>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</si>
  <si>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</si>
  <si>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</si>
  <si>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B��fe BU</t>
  </si>
  <si>
    <t>BV Mobile Apps</t>
  </si>
  <si>
    <t>BV</t>
  </si>
  <si>
    <t>Bacterial Vaginosis</t>
  </si>
  <si>
    <t>Bacterial Vaginosis ��������</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</si>
  <si>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</si>
  <si>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</si>
  <si>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</si>
  <si>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</si>
  <si>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</si>
  <si>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</si>
  <si>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</si>
  <si>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</si>
  <si>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</si>
  <si>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</si>
  <si>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</si>
  <si>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</si>
  <si>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</si>
  <si>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</si>
  <si>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</si>
  <si>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</si>
  <si>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</si>
  <si>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</si>
  <si>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</si>
  <si>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</si>
  <si>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</si>
  <si>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</si>
  <si>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</si>
  <si>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</si>
  <si>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</si>
  <si>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</si>
  <si>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</si>
  <si>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</si>
  <si>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</si>
  <si>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</si>
  <si>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</si>
  <si>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</si>
  <si>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</si>
  <si>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</si>
  <si>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</si>
  <si>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</si>
  <si>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</si>
  <si>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</si>
  <si>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</si>
  <si>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</si>
  <si>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</si>
  <si>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</si>
  <si>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</si>
  <si>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</si>
  <si>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</si>
  <si>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</si>
  <si>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</si>
  <si>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</si>
  <si>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</si>
  <si>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</si>
  <si>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</si>
  <si>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</si>
  <si>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</si>
  <si>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</si>
  <si>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</si>
  <si>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</si>
  <si>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</si>
  <si>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</si>
  <si>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</si>
  <si>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</si>
  <si>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</si>
  <si>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</si>
  <si>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</si>
  <si>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</si>
  <si>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</si>
  <si>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</si>
  <si>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</si>
  <si>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</si>
  <si>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</si>
  <si>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</si>
  <si>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</si>
  <si>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</si>
  <si>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</si>
  <si>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</si>
  <si>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</si>
  <si>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</si>
  <si>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</si>
  <si>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</si>
  <si>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</si>
  <si>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</si>
  <si>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</si>
  <si>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</si>
  <si>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</si>
  <si>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</si>
  <si>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</si>
  <si>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</si>
  <si>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</si>
  <si>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</si>
  <si>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</si>
  <si>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</si>
  <si>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</si>
  <si>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</si>
  <si>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</si>
  <si>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</si>
  <si>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</si>
  <si>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</si>
  <si>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</si>
  <si>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</si>
  <si>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</si>
  <si>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</si>
  <si>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</si>
  <si>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</si>
  <si>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</si>
  <si>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</si>
  <si>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</si>
  <si>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</si>
  <si>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</si>
  <si>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</si>
  <si>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</si>
  <si>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</si>
  <si>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</si>
  <si>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</si>
  <si>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</si>
  <si>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</si>
  <si>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</si>
  <si>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</si>
  <si>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</si>
  <si>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</si>
  <si>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</si>
  <si>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</si>
  <si>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</si>
  <si>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</si>
  <si>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</si>
  <si>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</si>
  <si>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</si>
  <si>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</si>
  <si>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</si>
  <si>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</si>
  <si>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</si>
  <si>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</si>
  <si>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</si>
  <si>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</si>
  <si>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</si>
  <si>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</si>
  <si>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</si>
  <si>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</si>
  <si>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</si>
  <si>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</si>
  <si>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C3-C4-P��CASSO-ELYSEE RAC��NG</t>
  </si>
  <si>
    <t>Water Surfer Floating BMX Bicycle Rider Racing</t>
  </si>
  <si>
    <t>Driving Cars Simulator Citroen</t>
  </si>
  <si>
    <t>RC Monster Truck - Offroad Driving Simulator</t>
  </si>
  <si>
    <t>Tiny Call Confirm</t>
  </si>
  <si>
    <t>351k</t>
  </si>
  <si>
    <t>March 25, 2015</t>
  </si>
  <si>
    <t>Casa de Bolsa Bx+ M��vil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</si>
  <si>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</si>
  <si>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</si>
  <si>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</si>
  <si>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</si>
  <si>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</si>
  <si>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</si>
  <si>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</si>
  <si>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</si>
  <si>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</si>
  <si>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</si>
  <si>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</si>
  <si>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</si>
  <si>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</si>
  <si>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</si>
  <si>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</si>
  <si>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</si>
  <si>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</si>
  <si>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</si>
  <si>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</si>
  <si>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</si>
  <si>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</si>
  <si>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</si>
  <si>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</si>
  <si>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</si>
  <si>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</si>
  <si>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</si>
  <si>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</si>
  <si>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</si>
  <si>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</si>
  <si>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</si>
  <si>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</si>
  <si>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</si>
  <si>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</si>
  <si>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</si>
  <si>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</si>
  <si>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</si>
  <si>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</si>
  <si>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</si>
  <si>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</si>
  <si>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</si>
  <si>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</si>
  <si>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</si>
  <si>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</si>
  <si>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</si>
  <si>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 Color by Number</t>
  </si>
  <si>
    <t>PixBox Coloring - Color by number Sandbox</t>
  </si>
  <si>
    <t>3D Color by Number: Voxel, Unicorn, Pixel Art 3D</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</si>
  <si>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</si>
  <si>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</si>
  <si>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</si>
  <si>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</si>
  <si>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</si>
  <si>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</si>
  <si>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</si>
  <si>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</si>
  <si>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</si>
  <si>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</si>
  <si>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</si>
  <si>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</si>
  <si>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</si>
  <si>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</si>
  <si>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</si>
  <si>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</si>
  <si>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</si>
  <si>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</si>
  <si>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</si>
  <si>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</si>
  <si>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</si>
  <si>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</si>
  <si>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</si>
  <si>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</si>
  <si>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</si>
  <si>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</si>
  <si>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</si>
  <si>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</si>
  <si>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</si>
  <si>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</si>
  <si>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</si>
  <si>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</si>
  <si>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</si>
  <si>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</si>
  <si>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</si>
  <si>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</si>
  <si>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</si>
  <si>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</si>
  <si>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</si>
  <si>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</si>
  <si>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</si>
  <si>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</si>
  <si>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</si>
  <si>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</si>
  <si>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</si>
  <si>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</si>
  <si>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</si>
  <si>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</si>
  <si>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</si>
  <si>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</si>
  <si>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</si>
  <si>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</si>
  <si>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</si>
  <si>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</si>
  <si>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</si>
  <si>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</si>
  <si>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</si>
  <si>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</si>
  <si>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</si>
  <si>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</si>
  <si>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Oberl��nder</t>
  </si>
  <si>
    <t>bz Basel E-Paper</t>
  </si>
  <si>
    <t>S��dtirol2Go</t>
  </si>
  <si>
    <t>TFO BZ Lessons</t>
  </si>
  <si>
    <t>BZ Langenthaler Tagblatt</t>
  </si>
  <si>
    <t>City Driving Jeep Mania: Parking Passion 2018</t>
  </si>
  <si>
    <t>Sniper Gun Shot 3D: Impossible Missions</t>
  </si>
  <si>
    <t>ePN Cashback AliExpress</t>
  </si>
  <si>
    <t>0.2.9.17</t>
  </si>
  <si>
    <t>Elite Commando Shooting War</t>
  </si>
  <si>
    <t>Restaurantf��hrer S��dbaden</t>
  </si>
  <si>
    <t>bz Basel News</t>
  </si>
  <si>
    <t>Contractor City Construction - Heavy Logistics</t>
  </si>
  <si>
    <t>Park Limousine: Realistic Limo Parking Simulator</t>
  </si>
  <si>
    <t>Animal Hunting: Sniper Shooting</t>
  </si>
  <si>
    <t>WISE- MOBILE PORTAL</t>
  </si>
  <si>
    <t>Inwestor mobile</t>
  </si>
  <si>
    <t>BZ Strau��enf��hrer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</si>
  <si>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</si>
  <si>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</si>
  <si>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</si>
  <si>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</si>
  <si>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</si>
  <si>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</si>
  <si>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</si>
  <si>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</si>
  <si>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</si>
  <si>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</si>
  <si>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</si>
  <si>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</si>
  <si>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</si>
  <si>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</si>
  <si>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</si>
  <si>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</si>
  <si>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</si>
  <si>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</si>
  <si>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</si>
  <si>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</si>
  <si>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</si>
  <si>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</si>
  <si>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</si>
  <si>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</si>
  <si>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</si>
  <si>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</si>
  <si>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</si>
  <si>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</si>
  <si>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</si>
  <si>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</si>
  <si>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</si>
  <si>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</si>
  <si>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</si>
  <si>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</si>
  <si>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</si>
  <si>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</si>
  <si>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</si>
  <si>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</si>
  <si>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</si>
  <si>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</si>
  <si>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</si>
  <si>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</si>
  <si>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</si>
  <si>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</si>
  <si>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</si>
  <si>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</si>
  <si>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</si>
  <si>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</si>
  <si>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</si>
  <si>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</si>
  <si>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</si>
  <si>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</si>
  <si>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</si>
  <si>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</si>
  <si>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</si>
  <si>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</si>
  <si>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</si>
  <si>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</si>
  <si>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</si>
  <si>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</si>
  <si>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</si>
  <si>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</si>
  <si>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</si>
  <si>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</si>
  <si>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</si>
  <si>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</si>
  <si>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</si>
  <si>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</si>
  <si>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</si>
  <si>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</si>
  <si>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</si>
  <si>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</si>
  <si>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</si>
  <si>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</si>
  <si>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</si>
  <si>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</si>
  <si>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</si>
  <si>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</si>
  <si>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</si>
  <si>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</si>
  <si>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</si>
  <si>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</si>
  <si>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</si>
  <si>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C��diz CB Gades</t>
  </si>
  <si>
    <t>opci����n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</si>
  <si>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</si>
  <si>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</si>
  <si>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</si>
  <si>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</si>
  <si>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</si>
  <si>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</si>
  <si>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</si>
  <si>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</si>
  <si>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</si>
  <si>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</si>
  <si>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</si>
  <si>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</si>
  <si>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</si>
  <si>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</si>
  <si>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</si>
  <si>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</si>
  <si>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</si>
  <si>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</si>
  <si>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</si>
  <si>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</si>
  <si>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</si>
  <si>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</si>
  <si>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</si>
  <si>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</si>
  <si>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</si>
  <si>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</si>
  <si>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</si>
  <si>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</si>
  <si>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</si>
  <si>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</si>
  <si>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</si>
  <si>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</si>
  <si>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</si>
  <si>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</si>
  <si>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</si>
  <si>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</si>
  <si>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</si>
  <si>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</si>
  <si>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</si>
  <si>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</si>
  <si>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</si>
  <si>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</si>
  <si>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</si>
  <si>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</si>
  <si>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</si>
  <si>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</si>
  <si>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</si>
  <si>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</si>
  <si>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</si>
  <si>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</si>
  <si>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</si>
  <si>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</si>
  <si>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</si>
  <si>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</si>
  <si>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</si>
  <si>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</si>
  <si>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</si>
  <si>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</si>
  <si>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</si>
  <si>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 ������ CD 2019 PRO</t>
  </si>
  <si>
    <t>STADE.CD</t>
  </si>
  <si>
    <t>OBJECTIFINFOS.CD</t>
  </si>
  <si>
    <t>DIY CD Craft Ideas</t>
  </si>
  <si>
    <t>January 14, 2017</t>
  </si>
  <si>
    <t>������I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</si>
  <si>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</si>
  <si>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</si>
  <si>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</si>
  <si>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</si>
  <si>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</si>
  <si>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</si>
  <si>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</si>
  <si>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</si>
  <si>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</si>
  <si>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</si>
  <si>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</si>
  <si>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</si>
  <si>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</si>
  <si>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</si>
  <si>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</si>
  <si>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</si>
  <si>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</si>
  <si>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</si>
  <si>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</si>
  <si>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</si>
  <si>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</si>
  <si>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</si>
  <si>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</si>
  <si>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</si>
  <si>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</si>
  <si>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</si>
  <si>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</si>
  <si>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</si>
  <si>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</si>
  <si>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</si>
  <si>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</si>
  <si>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</si>
  <si>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</si>
  <si>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</si>
  <si>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</si>
  <si>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</si>
  <si>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</si>
  <si>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</si>
  <si>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</si>
  <si>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</si>
  <si>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</si>
  <si>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</si>
  <si>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</si>
  <si>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</si>
  <si>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</si>
  <si>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</si>
  <si>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</si>
  <si>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</si>
  <si>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</si>
  <si>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</si>
  <si>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</si>
  <si>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</si>
  <si>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</si>
  <si>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</si>
  <si>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</si>
  <si>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</si>
  <si>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</si>
  <si>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</si>
  <si>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</si>
  <si>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</si>
  <si>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</si>
  <si>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</si>
  <si>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</si>
  <si>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</si>
  <si>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</si>
  <si>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</si>
  <si>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</si>
  <si>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</si>
  <si>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</si>
  <si>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</si>
  <si>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</si>
  <si>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</si>
  <si>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</si>
  <si>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</si>
  <si>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</si>
  <si>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</si>
  <si>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</si>
  <si>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</si>
  <si>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</si>
  <si>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</si>
  <si>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</si>
  <si>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</si>
  <si>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</si>
  <si>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</si>
  <si>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</si>
  <si>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</si>
  <si>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</si>
  <si>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</si>
  <si>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</si>
  <si>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</si>
  <si>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</si>
  <si>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</si>
  <si>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</si>
  <si>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</si>
  <si>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</si>
  <si>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</si>
  <si>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</si>
  <si>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</si>
  <si>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</si>
  <si>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</si>
  <si>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</si>
  <si>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</si>
  <si>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</si>
  <si>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</si>
  <si>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</si>
  <si>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</si>
  <si>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</si>
  <si>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</si>
  <si>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</si>
  <si>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</si>
  <si>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</si>
  <si>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</si>
  <si>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</si>
  <si>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</si>
  <si>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</si>
  <si>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</si>
  <si>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</si>
  <si>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</si>
  <si>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</si>
  <si>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</si>
  <si>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</si>
  <si>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</si>
  <si>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</si>
  <si>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</si>
  <si>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</si>
  <si>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</si>
  <si>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</si>
  <si>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</si>
  <si>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</si>
  <si>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</si>
  <si>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</si>
  <si>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</si>
  <si>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</si>
  <si>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</si>
  <si>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</si>
  <si>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</si>
  <si>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</si>
  <si>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</si>
  <si>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</si>
  <si>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</si>
  <si>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</si>
  <si>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J��zdn�� ����dy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</si>
  <si>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</si>
  <si>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</si>
  <si>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</si>
  <si>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</si>
  <si>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</si>
  <si>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</si>
  <si>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</si>
  <si>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</si>
  <si>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</si>
  <si>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</si>
  <si>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</si>
  <si>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</si>
  <si>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</si>
  <si>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An��nimo Gratis Espa��ol CG</t>
  </si>
  <si>
    <t>CG Shikshak Mitan</t>
  </si>
  <si>
    <t>CG 3D Model Viewer: view 3D models interactively</t>
  </si>
  <si>
    <t>1.0.4.91</t>
  </si>
  <si>
    <t>CG Wizard</t>
  </si>
  <si>
    <t>1.6d</t>
  </si>
  <si>
    <t>CG FM</t>
  </si>
  <si>
    <t>ASCP��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</si>
  <si>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</si>
  <si>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</si>
  <si>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</si>
  <si>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</si>
  <si>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</si>
  <si>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</si>
  <si>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</si>
  <si>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</si>
  <si>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</si>
  <si>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</si>
  <si>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</si>
  <si>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</si>
  <si>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</si>
  <si>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</si>
  <si>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</si>
  <si>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</si>
  <si>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</si>
  <si>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</si>
  <si>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</si>
  <si>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</si>
  <si>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</si>
  <si>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</si>
  <si>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</si>
  <si>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</si>
  <si>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</si>
  <si>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</si>
  <si>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</si>
  <si>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</si>
  <si>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</si>
  <si>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</si>
  <si>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</si>
  <si>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</si>
  <si>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</si>
  <si>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</si>
  <si>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</si>
  <si>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</si>
  <si>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</si>
  <si>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</si>
  <si>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</si>
  <si>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</si>
  <si>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</si>
  <si>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</si>
  <si>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</si>
  <si>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</si>
  <si>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</si>
  <si>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</si>
  <si>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</si>
  <si>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</si>
  <si>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</si>
  <si>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</si>
  <si>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</si>
  <si>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</si>
  <si>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</si>
  <si>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</si>
  <si>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</si>
  <si>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</si>
  <si>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</si>
  <si>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</si>
  <si>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</si>
  <si>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</si>
  <si>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</si>
  <si>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</si>
  <si>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</si>
  <si>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</si>
  <si>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</si>
  <si>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</si>
  <si>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</si>
  <si>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</si>
  <si>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</si>
  <si>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</si>
  <si>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</si>
  <si>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</si>
  <si>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</si>
  <si>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</si>
  <si>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</si>
  <si>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</si>
  <si>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</si>
  <si>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</si>
  <si>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</si>
  <si>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</si>
  <si>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</si>
  <si>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</si>
  <si>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</si>
  <si>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M��tro</t>
  </si>
  <si>
    <t>Supply Travis-CI POC</t>
  </si>
  <si>
    <t>July 20, 2016</t>
  </si>
  <si>
    <t>CI 174 Gray Icon Pack</t>
  </si>
  <si>
    <t>CI Crew</t>
  </si>
  <si>
    <t>Pharmacy CI - Pharmacies de garde C��te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</si>
  <si>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</si>
  <si>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</si>
  <si>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</si>
  <si>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</si>
  <si>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</si>
  <si>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</si>
  <si>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</si>
  <si>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</si>
  <si>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</si>
  <si>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</si>
  <si>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</si>
  <si>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</si>
  <si>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</si>
  <si>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</si>
  <si>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</si>
  <si>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</si>
  <si>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</si>
  <si>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</si>
  <si>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</si>
  <si>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</si>
  <si>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</si>
  <si>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</si>
  <si>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</si>
  <si>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</si>
  <si>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</si>
  <si>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</si>
  <si>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</si>
  <si>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</si>
  <si>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</si>
  <si>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</si>
  <si>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</si>
  <si>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</si>
  <si>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</si>
  <si>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</si>
  <si>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</si>
  <si>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</si>
  <si>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t��fsiri 1-ci cild</t>
  </si>
  <si>
    <t>Test de Inteligencia CI</t>
  </si>
  <si>
    <t>May 11, 2015</t>
  </si>
  <si>
    <t>Calculate My IQ</t>
  </si>
  <si>
    <t>South Park: Phone Destroyer���</t>
  </si>
  <si>
    <t>CI CAFETERIAS UBER</t>
  </si>
  <si>
    <t>18.6.5</t>
  </si>
  <si>
    <t>Mizanul-Hikm��t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</si>
  <si>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</si>
  <si>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</si>
  <si>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</si>
  <si>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</si>
  <si>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</si>
  <si>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</si>
  <si>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</si>
  <si>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</si>
  <si>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</si>
  <si>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</si>
  <si>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</si>
  <si>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</si>
  <si>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</si>
  <si>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</si>
  <si>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</si>
  <si>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</si>
  <si>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</si>
  <si>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</si>
  <si>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</si>
  <si>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</si>
  <si>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</si>
  <si>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</si>
  <si>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</si>
  <si>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</si>
  <si>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</si>
  <si>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</si>
  <si>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</si>
  <si>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</si>
  <si>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</si>
  <si>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</si>
  <si>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</si>
  <si>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</si>
  <si>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</si>
  <si>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</si>
  <si>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</si>
  <si>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</si>
  <si>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</si>
  <si>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</si>
  <si>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</si>
  <si>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</si>
  <si>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</si>
  <si>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</si>
  <si>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</si>
  <si>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</si>
  <si>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</si>
  <si>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</si>
  <si>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</si>
  <si>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</si>
  <si>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</si>
  <si>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</si>
  <si>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</si>
  <si>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</si>
  <si>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</si>
  <si>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</si>
  <si>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</si>
  <si>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</si>
  <si>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</si>
  <si>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</si>
  <si>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 US Store</t>
  </si>
  <si>
    <t>CK FFXIV Companion</t>
  </si>
  <si>
    <t>4.3.5</t>
  </si>
  <si>
    <t>Can Knockdown</t>
  </si>
  <si>
    <t>Calvin Klein Petite Dresses</t>
  </si>
  <si>
    <t>Louis CK</t>
  </si>
  <si>
    <t>CK-12: Practice Math &amp; Science</t>
  </si>
  <si>
    <t>3.8.0.251918</t>
  </si>
  <si>
    <t>CK ������ ������</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</si>
  <si>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</si>
  <si>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</si>
  <si>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</si>
  <si>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</si>
  <si>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</si>
  <si>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</si>
  <si>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</si>
  <si>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</si>
  <si>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</si>
  <si>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</si>
  <si>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</si>
  <si>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</si>
  <si>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</si>
  <si>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</si>
  <si>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</si>
  <si>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</si>
  <si>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</si>
  <si>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</si>
  <si>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</si>
  <si>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</si>
  <si>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</si>
  <si>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</si>
  <si>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</si>
  <si>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</si>
  <si>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</si>
  <si>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</si>
  <si>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</si>
  <si>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</si>
  <si>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</si>
  <si>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</si>
  <si>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</si>
  <si>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</si>
  <si>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</si>
  <si>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</si>
  <si>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</si>
  <si>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</si>
  <si>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</si>
  <si>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</si>
  <si>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</si>
  <si>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</si>
  <si>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</si>
  <si>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</si>
  <si>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</si>
  <si>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</si>
  <si>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</si>
  <si>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</si>
  <si>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</si>
  <si>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</si>
  <si>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</si>
  <si>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</si>
  <si>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</si>
  <si>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</si>
  <si>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</si>
  <si>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</si>
  <si>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</si>
  <si>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</si>
  <si>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</si>
  <si>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</si>
  <si>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</si>
  <si>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</si>
  <si>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</si>
  <si>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</si>
  <si>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</si>
  <si>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</si>
  <si>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</si>
  <si>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</si>
  <si>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</si>
  <si>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</si>
  <si>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</si>
  <si>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</si>
  <si>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</si>
  <si>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</si>
  <si>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</si>
  <si>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</si>
  <si>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</si>
  <si>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</si>
  <si>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</si>
  <si>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</si>
  <si>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</si>
  <si>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</si>
  <si>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</si>
  <si>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</si>
  <si>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</si>
  <si>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</si>
  <si>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</si>
  <si>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</si>
  <si>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</si>
  <si>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</si>
  <si>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</si>
  <si>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</si>
  <si>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</si>
  <si>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</si>
  <si>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</si>
  <si>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</si>
  <si>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</si>
  <si>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</si>
  <si>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</si>
  <si>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</si>
  <si>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</si>
  <si>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</si>
  <si>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</si>
  <si>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</si>
  <si>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</si>
  <si>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</si>
  <si>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</si>
  <si>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</si>
  <si>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</si>
  <si>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</si>
  <si>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</si>
  <si>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</si>
  <si>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</si>
  <si>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</si>
  <si>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</si>
  <si>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</si>
  <si>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</si>
  <si>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</si>
  <si>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</si>
  <si>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</si>
  <si>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</si>
  <si>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</si>
  <si>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</si>
  <si>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</si>
  <si>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</si>
  <si>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</si>
  <si>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</si>
  <si>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 Smart Ruler ������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</si>
  <si>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</si>
  <si>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</si>
  <si>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</si>
  <si>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</si>
  <si>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</si>
  <si>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</si>
  <si>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</si>
  <si>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</si>
  <si>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</si>
  <si>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</si>
  <si>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</si>
  <si>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</si>
  <si>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</si>
  <si>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</si>
  <si>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</si>
  <si>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</si>
  <si>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</si>
  <si>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</si>
  <si>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</si>
  <si>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</si>
  <si>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</si>
  <si>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</si>
  <si>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</si>
  <si>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</si>
  <si>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</si>
  <si>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</si>
  <si>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</si>
  <si>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</si>
  <si>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</si>
  <si>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</si>
  <si>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</si>
  <si>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</si>
  <si>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</si>
  <si>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</si>
  <si>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</si>
  <si>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</si>
  <si>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</si>
  <si>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</si>
  <si>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</si>
  <si>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</si>
  <si>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</si>
  <si>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</si>
  <si>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</si>
  <si>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</si>
  <si>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</si>
  <si>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</si>
  <si>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</si>
  <si>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</si>
  <si>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</si>
  <si>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Surely You Quest - Magiswords</t>
  </si>
  <si>
    <t>Adventure Time Run</t>
  </si>
  <si>
    <t>1.25.396</t>
  </si>
  <si>
    <t>Glitch Fixers: Powerpuff Girls</t>
  </si>
  <si>
    <t>StirFry Stunts - We Bare Bears</t>
  </si>
  <si>
    <t>March 24, 2016</t>
  </si>
  <si>
    <t>Burrito Bash ���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</si>
  <si>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</si>
  <si>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</si>
  <si>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</si>
  <si>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</si>
  <si>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</si>
  <si>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</si>
  <si>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</si>
  <si>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</si>
  <si>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</si>
  <si>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</si>
  <si>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</si>
  <si>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</si>
  <si>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</si>
  <si>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</si>
  <si>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</si>
  <si>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</si>
  <si>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</si>
  <si>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</si>
  <si>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</si>
  <si>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</si>
  <si>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</si>
  <si>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</si>
  <si>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</si>
  <si>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</si>
  <si>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</si>
  <si>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</si>
  <si>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</si>
  <si>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</si>
  <si>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</si>
  <si>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</si>
  <si>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</si>
  <si>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</si>
  <si>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</si>
  <si>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</si>
  <si>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</si>
  <si>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</si>
  <si>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</si>
  <si>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</si>
  <si>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</si>
  <si>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</si>
  <si>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</si>
  <si>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</si>
  <si>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</si>
  <si>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</si>
  <si>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</si>
  <si>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</si>
  <si>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</si>
  <si>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</si>
  <si>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</si>
  <si>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</si>
  <si>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</si>
  <si>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</si>
  <si>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</si>
  <si>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</si>
  <si>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</si>
  <si>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</si>
  <si>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</si>
  <si>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</si>
  <si>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</si>
  <si>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</si>
  <si>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</si>
  <si>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</si>
  <si>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 Co-parenting</t>
  </si>
  <si>
    <t>$4.59</t>
  </si>
  <si>
    <t>June 19, 2016</t>
  </si>
  <si>
    <t>Holl &amp; Co Barbers</t>
  </si>
  <si>
    <t>4.9.940</t>
  </si>
  <si>
    <t>Call of Mini��� Zombies 2</t>
  </si>
  <si>
    <t>Grenada Co-operative Bank</t>
  </si>
  <si>
    <t>400k</t>
  </si>
  <si>
    <t>June 26, 2013</t>
  </si>
  <si>
    <t>Dungeon Legends - PvP Action MMO RPG Co-op Games</t>
  </si>
  <si>
    <t>CO CASE Events</t>
  </si>
  <si>
    <t>Permit Test CO Colorado DMV</t>
  </si>
  <si>
    <t>Chinese Chess 3D Online (Xiangqi, ������,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</si>
  <si>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</si>
  <si>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</si>
  <si>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</si>
  <si>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</si>
  <si>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</si>
  <si>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</si>
  <si>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</si>
  <si>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</si>
  <si>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</si>
  <si>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</si>
  <si>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</si>
  <si>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</si>
  <si>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</si>
  <si>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</si>
  <si>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</si>
  <si>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</si>
  <si>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</si>
  <si>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</si>
  <si>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</si>
  <si>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</si>
  <si>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</si>
  <si>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</si>
  <si>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</si>
  <si>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</si>
  <si>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</si>
  <si>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</si>
  <si>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</si>
  <si>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</si>
  <si>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</si>
  <si>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</si>
  <si>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</si>
  <si>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</si>
  <si>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</si>
  <si>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Math��matiques CP</t>
  </si>
  <si>
    <t>gCMOB</t>
  </si>
  <si>
    <t>2.4.7</t>
  </si>
  <si>
    <t>CP Connect 2.0</t>
  </si>
  <si>
    <t>Evolution CP</t>
  </si>
  <si>
    <t>September 4, 2016</t>
  </si>
  <si>
    <t>IV Go���get IV for Pokemon���</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</si>
  <si>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</si>
  <si>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</si>
  <si>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</si>
  <si>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</si>
  <si>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</si>
  <si>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</si>
  <si>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</si>
  <si>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</si>
  <si>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</si>
  <si>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</si>
  <si>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</si>
  <si>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</si>
  <si>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</si>
  <si>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</si>
  <si>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</si>
  <si>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</si>
  <si>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</si>
  <si>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</si>
  <si>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</si>
  <si>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</si>
  <si>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</si>
  <si>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</si>
  <si>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</si>
  <si>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</si>
  <si>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</si>
  <si>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</si>
  <si>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</si>
  <si>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</si>
  <si>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</si>
  <si>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</si>
  <si>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</si>
  <si>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</si>
  <si>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</si>
  <si>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</si>
  <si>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</si>
  <si>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</si>
  <si>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</si>
  <si>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</si>
  <si>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</si>
  <si>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</si>
  <si>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</si>
  <si>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</si>
  <si>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</si>
  <si>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</si>
  <si>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</si>
  <si>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</si>
  <si>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</si>
  <si>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</si>
  <si>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</si>
  <si>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</si>
  <si>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</si>
  <si>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</si>
  <si>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</si>
  <si>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</si>
  <si>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</si>
  <si>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</si>
  <si>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</si>
  <si>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</si>
  <si>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</si>
  <si>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</si>
  <si>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</si>
  <si>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</si>
  <si>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</si>
  <si>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</si>
  <si>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</si>
  <si>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</si>
  <si>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</si>
  <si>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</si>
  <si>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</si>
  <si>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</si>
  <si>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</si>
  <si>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</si>
  <si>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</si>
  <si>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</si>
  <si>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</si>
  <si>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</si>
  <si>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</si>
  <si>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</si>
  <si>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</si>
  <si>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</si>
  <si>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</si>
  <si>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</si>
  <si>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</si>
  <si>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</si>
  <si>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</si>
  <si>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</si>
  <si>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</si>
  <si>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</si>
  <si>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</si>
  <si>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</si>
  <si>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</si>
  <si>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</si>
  <si>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</si>
  <si>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</si>
  <si>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</si>
  <si>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</si>
  <si>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</si>
  <si>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</si>
  <si>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</si>
  <si>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</si>
  <si>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</si>
  <si>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</si>
  <si>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</si>
  <si>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</si>
  <si>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</si>
  <si>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</si>
  <si>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</si>
  <si>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</si>
  <si>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</si>
  <si>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</si>
  <si>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</si>
  <si>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</si>
  <si>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</si>
  <si>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</si>
  <si>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</si>
  <si>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</si>
  <si>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</si>
  <si>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</si>
  <si>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</si>
  <si>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</si>
  <si>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</si>
  <si>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</si>
  <si>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</si>
  <si>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</si>
  <si>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</si>
  <si>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</si>
  <si>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</si>
  <si>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</si>
  <si>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</si>
  <si>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</si>
  <si>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</si>
  <si>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</si>
  <si>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</si>
  <si>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</si>
  <si>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</si>
  <si>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</si>
  <si>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</si>
  <si>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</si>
  <si>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</si>
  <si>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</si>
  <si>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</si>
  <si>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</si>
  <si>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</si>
  <si>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</si>
  <si>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</si>
  <si>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</si>
  <si>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</si>
  <si>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</si>
  <si>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</si>
  <si>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</si>
  <si>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</si>
  <si>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 Counter Terrorist Attack FPS����</t>
  </si>
  <si>
    <t>CS-Touch</t>
  </si>
  <si>
    <t>Ultimate Quiz for CS:GO - Skins | Cases | Players</t>
  </si>
  <si>
    <t>��im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</si>
  <si>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</si>
  <si>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</si>
  <si>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</si>
  <si>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</si>
  <si>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</si>
  <si>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</si>
  <si>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</si>
  <si>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</si>
  <si>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</si>
  <si>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</si>
  <si>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</si>
  <si>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</si>
  <si>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</si>
  <si>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</si>
  <si>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</si>
  <si>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</si>
  <si>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</si>
  <si>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</si>
  <si>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</si>
  <si>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</si>
  <si>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</si>
  <si>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</si>
  <si>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</si>
  <si>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</si>
  <si>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</si>
  <si>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</si>
  <si>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</si>
  <si>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</si>
  <si>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</si>
  <si>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</si>
  <si>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</si>
  <si>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</si>
  <si>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</si>
  <si>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</si>
  <si>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</si>
  <si>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</si>
  <si>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</si>
  <si>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</si>
  <si>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</si>
  <si>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</si>
  <si>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</si>
  <si>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</si>
  <si>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</si>
  <si>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</si>
  <si>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</si>
  <si>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</si>
  <si>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</si>
  <si>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</si>
  <si>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</si>
  <si>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</si>
  <si>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</si>
  <si>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</si>
  <si>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</si>
  <si>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</si>
  <si>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</si>
  <si>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</si>
  <si>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</si>
  <si>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</si>
  <si>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</si>
  <si>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</si>
  <si>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</si>
  <si>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</si>
  <si>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</si>
  <si>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</si>
  <si>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</si>
  <si>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</si>
  <si>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</si>
  <si>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</si>
  <si>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</si>
  <si>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</si>
  <si>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</si>
  <si>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</si>
  <si>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</si>
  <si>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</si>
  <si>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</si>
  <si>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</si>
  <si>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</si>
  <si>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</si>
  <si>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</si>
  <si>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</si>
  <si>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</si>
  <si>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</si>
  <si>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</si>
  <si>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</si>
  <si>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</si>
  <si>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</si>
  <si>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</si>
  <si>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</si>
  <si>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</si>
  <si>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</si>
  <si>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</si>
  <si>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</si>
  <si>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</si>
  <si>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</si>
  <si>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</si>
  <si>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</si>
  <si>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</si>
  <si>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</si>
  <si>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</si>
  <si>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</si>
  <si>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</si>
  <si>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</si>
  <si>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</si>
  <si>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</si>
  <si>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</si>
  <si>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</si>
  <si>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</si>
  <si>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</si>
  <si>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</si>
  <si>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</si>
  <si>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</si>
  <si>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</si>
  <si>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</si>
  <si>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</si>
  <si>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</si>
  <si>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</si>
  <si>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</si>
  <si>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</si>
  <si>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</si>
  <si>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</si>
  <si>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</si>
  <si>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</si>
  <si>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</si>
  <si>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</si>
  <si>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</si>
  <si>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</si>
  <si>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</si>
  <si>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</si>
  <si>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</si>
  <si>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</si>
  <si>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</si>
  <si>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</si>
  <si>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</si>
  <si>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</si>
  <si>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</si>
  <si>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</si>
  <si>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</si>
  <si>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</si>
  <si>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</si>
  <si>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</si>
  <si>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</si>
  <si>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</si>
  <si>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</si>
  <si>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</si>
  <si>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</si>
  <si>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</si>
  <si>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</si>
  <si>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</si>
  <si>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</si>
  <si>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</si>
  <si>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</si>
  <si>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</si>
  <si>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</si>
  <si>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</si>
  <si>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</si>
  <si>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</si>
  <si>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</si>
  <si>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</si>
  <si>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</si>
  <si>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</si>
  <si>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</si>
  <si>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</si>
  <si>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</si>
  <si>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</si>
  <si>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</si>
  <si>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</si>
  <si>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</si>
  <si>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</si>
  <si>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</si>
  <si>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</si>
  <si>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</si>
  <si>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</si>
  <si>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</si>
  <si>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</si>
  <si>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</si>
  <si>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</si>
  <si>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</si>
  <si>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</si>
  <si>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</si>
  <si>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</si>
  <si>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</si>
  <si>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</si>
  <si>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</si>
  <si>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</si>
  <si>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</si>
  <si>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</si>
  <si>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</si>
  <si>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</si>
  <si>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</si>
  <si>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</si>
  <si>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</si>
  <si>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</si>
  <si>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</si>
  <si>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</si>
  <si>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</si>
  <si>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</si>
  <si>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</si>
  <si>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</si>
  <si>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</si>
  <si>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</si>
  <si>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</si>
  <si>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</si>
  <si>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</si>
  <si>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</si>
  <si>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</si>
  <si>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</si>
  <si>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</si>
  <si>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</si>
  <si>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</si>
  <si>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</si>
  <si>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</si>
  <si>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</si>
  <si>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</si>
  <si>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</si>
  <si>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</si>
  <si>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</si>
  <si>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</si>
  <si>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</si>
  <si>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</si>
  <si>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</si>
  <si>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</si>
  <si>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</si>
  <si>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</si>
  <si>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</si>
  <si>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</si>
  <si>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</si>
  <si>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</si>
  <si>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</si>
  <si>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</si>
  <si>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</si>
  <si>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</si>
  <si>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</si>
  <si>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</si>
  <si>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</si>
  <si>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t>
  </si>
  <si>
    <t>780k</t>
  </si>
  <si>
    <t>20WPM Amateur ham radio Koch CW Morse code trainer</t>
  </si>
  <si>
    <t>CW Bluetooth SPP</t>
  </si>
  <si>
    <t>961k</t>
  </si>
  <si>
    <t>Morse Trainer for Ham Radio</t>
  </si>
  <si>
    <t>Free CW TN Videos 2018</t>
  </si>
  <si>
    <t>The Church at CW</t>
  </si>
  <si>
    <t>CW Mobile</t>
  </si>
  <si>
    <t>3.3.99</t>
  </si>
  <si>
    <t>Freeform ���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</si>
  <si>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</si>
  <si>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</si>
  <si>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</si>
  <si>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</si>
  <si>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</si>
  <si>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</si>
  <si>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</si>
  <si>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</si>
  <si>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</si>
  <si>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</si>
  <si>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</si>
  <si>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</si>
  <si>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</si>
  <si>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</si>
  <si>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</si>
  <si>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</si>
  <si>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</si>
  <si>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</si>
  <si>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</si>
  <si>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</si>
  <si>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</si>
  <si>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</si>
  <si>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</si>
  <si>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</si>
  <si>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</si>
  <si>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</si>
  <si>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</si>
  <si>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</si>
  <si>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</si>
  <si>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</si>
  <si>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</si>
  <si>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</si>
  <si>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</si>
  <si>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</si>
  <si>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</si>
  <si>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</si>
  <si>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</si>
  <si>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</si>
  <si>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</si>
  <si>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</si>
  <si>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</si>
  <si>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</si>
  <si>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</si>
  <si>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</si>
  <si>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</si>
  <si>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</si>
  <si>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</si>
  <si>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</si>
  <si>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</si>
  <si>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</si>
  <si>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</si>
  <si>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</si>
  <si>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</si>
  <si>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</si>
  <si>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</si>
  <si>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</si>
  <si>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</si>
  <si>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</si>
  <si>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</si>
  <si>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</si>
  <si>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</si>
  <si>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</si>
  <si>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</si>
  <si>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</si>
  <si>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</si>
  <si>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</si>
  <si>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</si>
  <si>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</si>
  <si>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</si>
  <si>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</si>
  <si>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</si>
  <si>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</si>
  <si>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</si>
  <si>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</si>
  <si>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</si>
  <si>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</si>
  <si>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</si>
  <si>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</si>
  <si>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</si>
  <si>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</si>
  <si>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</si>
  <si>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</si>
  <si>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</si>
  <si>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</si>
  <si>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</si>
  <si>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</si>
  <si>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</si>
  <si>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</si>
  <si>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</si>
  <si>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</si>
  <si>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</si>
  <si>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</si>
  <si>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</si>
  <si>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</si>
  <si>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</si>
  <si>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</si>
  <si>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</si>
  <si>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</si>
  <si>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</si>
  <si>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</si>
  <si>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</si>
  <si>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</si>
  <si>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</si>
  <si>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</si>
  <si>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</si>
  <si>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</si>
  <si>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</si>
  <si>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</si>
  <si>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</si>
  <si>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</si>
  <si>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</si>
  <si>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</si>
  <si>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</si>
  <si>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</si>
  <si>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</si>
  <si>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</si>
  <si>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</si>
  <si>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</si>
  <si>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</si>
  <si>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</si>
  <si>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</si>
  <si>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</si>
  <si>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</si>
  <si>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</si>
  <si>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</si>
  <si>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</si>
  <si>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</si>
  <si>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</si>
  <si>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</si>
  <si>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</si>
  <si>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</si>
  <si>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</si>
  <si>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</si>
  <si>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</si>
  <si>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</si>
  <si>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</si>
  <si>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</si>
  <si>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</si>
  <si>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</si>
  <si>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</si>
  <si>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</si>
  <si>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</si>
  <si>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</si>
  <si>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</si>
  <si>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</si>
  <si>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</si>
  <si>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</si>
  <si>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</si>
  <si>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</si>
  <si>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</si>
  <si>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</si>
  <si>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</si>
  <si>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</si>
  <si>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</si>
  <si>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</si>
  <si>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</si>
  <si>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</si>
  <si>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</si>
  <si>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</si>
  <si>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</si>
  <si>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</si>
  <si>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</si>
  <si>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</si>
  <si>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��melina .cz inzer��ty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</si>
  <si>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</si>
  <si>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</si>
  <si>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</si>
  <si>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</si>
  <si>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</si>
  <si>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</si>
  <si>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</si>
  <si>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</si>
  <si>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</si>
  <si>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</si>
  <si>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</si>
  <si>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</si>
  <si>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</si>
  <si>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</si>
  <si>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</si>
  <si>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Hl����en��rozhlasu.cz</t>
  </si>
  <si>
    <t>sign��ly.cz</t>
  </si>
  <si>
    <t>881k</t>
  </si>
  <si>
    <t>May 9, 2013</t>
  </si>
  <si>
    <t>CZ-Cyberon Voice Commander</t>
  </si>
  <si>
    <t>3.2.17030601</t>
  </si>
  <si>
    <t>Pistolet CZ-70 CZ-50 expliqu��</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</si>
  <si>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</si>
  <si>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</si>
  <si>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</si>
  <si>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</si>
  <si>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</si>
  <si>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</si>
  <si>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</si>
  <si>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</si>
  <si>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</si>
  <si>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</si>
  <si>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</si>
  <si>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</si>
  <si>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</si>
  <si>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</si>
  <si>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</si>
  <si>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</si>
  <si>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 kn����ka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</si>
  <si>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</si>
  <si>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</si>
  <si>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</si>
  <si>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</si>
  <si>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</si>
  <si>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</si>
  <si>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</si>
  <si>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</si>
  <si>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</si>
  <si>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</si>
  <si>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</si>
  <si>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</si>
  <si>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</si>
  <si>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</si>
  <si>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</si>
  <si>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</si>
  <si>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</si>
  <si>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</si>
  <si>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</si>
  <si>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</si>
  <si>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</si>
  <si>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</si>
  <si>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</si>
  <si>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</si>
  <si>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</si>
  <si>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</si>
  <si>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</si>
  <si>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</si>
  <si>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</si>
  <si>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</si>
  <si>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</si>
  <si>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</si>
  <si>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</si>
  <si>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</si>
  <si>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</si>
  <si>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</si>
  <si>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</si>
  <si>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</si>
  <si>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</si>
  <si>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</si>
  <si>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</si>
  <si>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</si>
  <si>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</si>
  <si>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</si>
  <si>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</si>
  <si>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</si>
  <si>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</si>
  <si>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</si>
  <si>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</si>
  <si>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</si>
  <si>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</si>
  <si>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</si>
  <si>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</si>
  <si>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</si>
  <si>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</si>
  <si>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</si>
  <si>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</si>
  <si>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</si>
  <si>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</si>
  <si>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</si>
  <si>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</si>
  <si>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</si>
  <si>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</si>
  <si>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</si>
  <si>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</si>
  <si>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</si>
  <si>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</si>
  <si>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</si>
  <si>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</si>
  <si>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</si>
  <si>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</si>
  <si>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</si>
  <si>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</si>
  <si>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</si>
  <si>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</si>
  <si>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</si>
  <si>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</si>
  <si>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</si>
  <si>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</si>
  <si>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</si>
  <si>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</si>
  <si>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</si>
  <si>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</si>
  <si>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</si>
  <si>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</si>
  <si>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</si>
  <si>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</si>
  <si>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</si>
  <si>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</si>
  <si>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</si>
  <si>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</si>
  <si>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</si>
  <si>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</si>
  <si>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</si>
  <si>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</si>
  <si>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</si>
  <si>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</si>
  <si>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</si>
  <si>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</si>
  <si>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</si>
  <si>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</si>
  <si>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</si>
  <si>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</si>
  <si>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</si>
  <si>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</si>
  <si>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</si>
  <si>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</si>
  <si>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</si>
  <si>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</si>
  <si>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</si>
  <si>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</si>
  <si>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</si>
  <si>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</si>
  <si>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</si>
  <si>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</si>
  <si>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</si>
  <si>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</si>
  <si>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</si>
  <si>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</si>
  <si>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</si>
  <si>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</si>
  <si>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</si>
  <si>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</si>
  <si>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</si>
  <si>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</si>
  <si>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</si>
  <si>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</si>
  <si>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</si>
  <si>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</si>
  <si>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</si>
  <si>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</si>
  <si>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</si>
  <si>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</si>
  <si>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</si>
  <si>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</si>
  <si>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</si>
  <si>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</si>
  <si>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</si>
  <si>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</si>
  <si>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</si>
  <si>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</si>
  <si>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</si>
  <si>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</si>
  <si>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</si>
  <si>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</si>
  <si>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</si>
  <si>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</si>
  <si>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</si>
  <si>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</si>
  <si>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</si>
  <si>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</si>
  <si>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</si>
  <si>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</si>
  <si>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</si>
  <si>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</si>
  <si>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</si>
  <si>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</si>
  <si>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</si>
  <si>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</si>
  <si>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</si>
  <si>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</si>
  <si>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</si>
  <si>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</si>
  <si>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</si>
  <si>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</si>
  <si>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</si>
  <si>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</si>
  <si>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</si>
  <si>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</si>
  <si>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</si>
  <si>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</si>
  <si>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</si>
  <si>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</si>
  <si>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</si>
  <si>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</si>
  <si>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</si>
  <si>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</si>
  <si>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</si>
  <si>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</si>
  <si>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</si>
  <si>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</si>
  <si>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</si>
  <si>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���Shadowtime���</t>
  </si>
  <si>
    <t>Checkers</t>
  </si>
  <si>
    <t>1.48.0</t>
  </si>
  <si>
    <t>Scratch Logo Quiz. Challenging brain puzzle</t>
  </si>
  <si>
    <t>Myth Defense 2: DF</t>
  </si>
  <si>
    <t>June 23, 2016</t>
  </si>
  <si>
    <t>df</t>
  </si>
  <si>
    <t>33k</t>
  </si>
  <si>
    <t>DF Squid</t>
  </si>
  <si>
    <t>December 12, 2013</t>
  </si>
  <si>
    <t>Myth Defense 2: DF Platinum</t>
  </si>
  <si>
    <t>DF ������</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</si>
  <si>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</si>
  <si>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</si>
  <si>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</si>
  <si>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</si>
  <si>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</si>
  <si>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</si>
  <si>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</si>
  <si>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</si>
  <si>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</si>
  <si>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</si>
  <si>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</si>
  <si>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</si>
  <si>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</si>
  <si>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</si>
  <si>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</si>
  <si>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R��dio DF FM</t>
  </si>
  <si>
    <t>Noticias DF</t>
  </si>
  <si>
    <t>DF Glue Board</t>
  </si>
  <si>
    <t>Glueboardv.6</t>
  </si>
  <si>
    <t>DF-Server Mobile</t>
  </si>
  <si>
    <t>DF-View</t>
  </si>
  <si>
    <t>MexiRoomies - roomies, mexico, df, apt, house room</t>
  </si>
  <si>
    <t>DF Wall Plus ��� Droid Firewall</t>
  </si>
  <si>
    <t>Diario Financiero</t>
  </si>
  <si>
    <t>v1.1.6(201806181)</t>
  </si>
  <si>
    <t>Digital FM Bras��lia DF</t>
  </si>
  <si>
    <t>DF SmartPlus</t>
  </si>
  <si>
    <t>Red Transporte DF</t>
  </si>
  <si>
    <t>2.10.0 Summer</t>
  </si>
  <si>
    <t>ElejaOnline DF</t>
  </si>
  <si>
    <t>ProconLegis-DF</t>
  </si>
  <si>
    <t>T��cnico Legislativo C��mara Legislativa DF</t>
  </si>
  <si>
    <t>Cargo de Pra��a PM DF</t>
  </si>
  <si>
    <t>Consultar Infracciones de Transito DF y Mexico</t>
  </si>
  <si>
    <t>Droidbug BusyBox Advance PRO</t>
  </si>
  <si>
    <t>M��xico City D.F News</t>
  </si>
  <si>
    <t>PDF Reader ��� PDF Editor 2018</t>
  </si>
  <si>
    <t>9.5.8</t>
  </si>
  <si>
    <t>Fix Error Google Playstore</t>
  </si>
  <si>
    <t>df-Vegetable</t>
  </si>
  <si>
    <t>Aproveita DF</t>
  </si>
  <si>
    <t>EVENTOS DF</t>
  </si>
  <si>
    <t>Citymapper - Transit Navigation</t>
  </si>
  <si>
    <t>R��dio Sol Nascente DF</t>
  </si>
  <si>
    <t>Dise��o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</si>
  <si>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</si>
  <si>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</si>
  <si>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</si>
  <si>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</si>
  <si>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</si>
  <si>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</si>
  <si>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</si>
  <si>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</si>
  <si>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</si>
  <si>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</si>
  <si>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</si>
  <si>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</si>
  <si>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</si>
  <si>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</si>
  <si>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</si>
  <si>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</si>
  <si>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</si>
  <si>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</si>
  <si>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</si>
  <si>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</si>
  <si>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</si>
  <si>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</si>
  <si>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</si>
  <si>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</si>
  <si>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</si>
  <si>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</si>
  <si>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</si>
  <si>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</si>
  <si>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</si>
  <si>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</si>
  <si>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</si>
  <si>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</si>
  <si>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</si>
  <si>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</si>
  <si>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</si>
  <si>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</si>
  <si>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</si>
  <si>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</si>
  <si>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</si>
  <si>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Digoo��Cloud</t>
  </si>
  <si>
    <t>1.2.1009.695</t>
  </si>
  <si>
    <t>DG Monitor</t>
  </si>
  <si>
    <t>1.0.0.17</t>
  </si>
  <si>
    <t>DG ���������������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</si>
  <si>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</si>
  <si>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</si>
  <si>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</si>
  <si>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</si>
  <si>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</si>
  <si>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</si>
  <si>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</si>
  <si>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</si>
  <si>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</si>
  <si>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</si>
  <si>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</si>
  <si>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</si>
  <si>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</si>
  <si>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</si>
  <si>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</si>
  <si>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</si>
  <si>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</si>
  <si>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</si>
  <si>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</si>
  <si>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</si>
  <si>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</si>
  <si>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</si>
  <si>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</si>
  <si>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</si>
  <si>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</si>
  <si>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</si>
  <si>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</si>
  <si>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</si>
  <si>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</si>
  <si>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</si>
  <si>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</si>
  <si>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</si>
  <si>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</si>
  <si>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</si>
  <si>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</si>
  <si>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</si>
  <si>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</si>
  <si>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</si>
  <si>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</si>
  <si>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</si>
  <si>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</si>
  <si>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</si>
  <si>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</si>
  <si>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</si>
  <si>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</si>
  <si>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</si>
  <si>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</si>
  <si>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</si>
  <si>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</si>
  <si>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</si>
  <si>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</si>
  <si>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</si>
  <si>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</si>
  <si>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</si>
  <si>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</si>
  <si>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</si>
  <si>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</si>
  <si>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</si>
  <si>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</si>
  <si>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</si>
  <si>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</si>
  <si>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</si>
  <si>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</si>
  <si>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</si>
  <si>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</si>
  <si>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</si>
  <si>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</si>
  <si>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</si>
  <si>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</si>
  <si>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</si>
  <si>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</si>
  <si>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</si>
  <si>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t>
  </si>
  <si>
    <t>2.0.1.3</t>
  </si>
  <si>
    <t>Robbery Bob</t>
  </si>
  <si>
    <t>1.18.4</t>
  </si>
  <si>
    <t>Video Downloader - for Instagram Repost App</t>
  </si>
  <si>
    <t>1.1.58</t>
  </si>
  <si>
    <t>Nyan Cat: Lost In Space</t>
  </si>
  <si>
    <t>10.1.6</t>
  </si>
  <si>
    <t>HOLLA Live: Meet New People via Random Video Chat</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</si>
  <si>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</si>
  <si>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</si>
  <si>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</si>
  <si>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</si>
  <si>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</si>
  <si>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</si>
  <si>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</si>
  <si>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</si>
  <si>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</si>
  <si>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</si>
  <si>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</si>
  <si>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</si>
  <si>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</si>
  <si>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</si>
  <si>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</si>
  <si>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</si>
  <si>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</si>
  <si>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</si>
  <si>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</si>
  <si>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</si>
  <si>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</si>
  <si>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</si>
  <si>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</si>
  <si>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</si>
  <si>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</si>
  <si>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</si>
  <si>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</si>
  <si>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</si>
  <si>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</si>
  <si>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</si>
  <si>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</si>
  <si>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</si>
  <si>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</si>
  <si>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</si>
  <si>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</si>
  <si>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</si>
  <si>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</si>
  <si>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</si>
  <si>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</si>
  <si>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</si>
  <si>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</si>
  <si>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</si>
  <si>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</si>
  <si>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</si>
  <si>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</si>
  <si>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</si>
  <si>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</si>
  <si>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</si>
  <si>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</si>
  <si>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</si>
  <si>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</si>
  <si>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</si>
  <si>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</si>
  <si>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</si>
  <si>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</si>
  <si>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</si>
  <si>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</si>
  <si>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</si>
  <si>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</si>
  <si>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</si>
  <si>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</si>
  <si>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</si>
  <si>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</si>
  <si>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</si>
  <si>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</si>
  <si>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</si>
  <si>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</si>
  <si>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</si>
  <si>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</si>
  <si>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</si>
  <si>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</si>
  <si>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</si>
  <si>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</si>
  <si>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</si>
  <si>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</si>
  <si>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</si>
  <si>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</si>
  <si>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</si>
  <si>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</si>
  <si>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</si>
  <si>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</si>
  <si>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</si>
  <si>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</si>
  <si>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</si>
  <si>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</si>
  <si>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</si>
  <si>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</si>
  <si>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</si>
  <si>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</si>
  <si>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</si>
  <si>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</si>
  <si>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</si>
  <si>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</si>
  <si>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</si>
  <si>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</si>
  <si>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</si>
  <si>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</si>
  <si>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</si>
  <si>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</si>
  <si>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</si>
  <si>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</si>
  <si>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</si>
  <si>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</si>
  <si>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</si>
  <si>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</si>
  <si>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</si>
  <si>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</si>
  <si>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</si>
  <si>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</si>
  <si>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</si>
  <si>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</si>
  <si>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Talk New</t>
  </si>
  <si>
    <t>DM airdisk</t>
  </si>
  <si>
    <t>Diabetes mellitus (DM) from zero to hero</t>
  </si>
  <si>
    <t>Auto DM for Twitter ����</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</si>
  <si>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</si>
  <si>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</si>
  <si>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</si>
  <si>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</si>
  <si>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</si>
  <si>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</si>
  <si>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</si>
  <si>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</si>
  <si>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</si>
  <si>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</si>
  <si>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</si>
  <si>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</si>
  <si>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</si>
  <si>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</si>
  <si>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</si>
  <si>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</si>
  <si>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</si>
  <si>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</si>
  <si>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</si>
  <si>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</si>
  <si>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</si>
  <si>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</si>
  <si>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</si>
  <si>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t>
  </si>
  <si>
    <t>DM TrackMan</t>
  </si>
  <si>
    <t>Aster DM Healthcare</t>
  </si>
  <si>
    <t>Fake Chat (Direct Message)</t>
  </si>
  <si>
    <t>Interactive NPC DM Tool</t>
  </si>
  <si>
    <t>629k</t>
  </si>
  <si>
    <t>January 31, 2015</t>
  </si>
  <si>
    <t>DM Buddy ��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</si>
  <si>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</si>
  <si>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</si>
  <si>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</si>
  <si>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</si>
  <si>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</si>
  <si>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</si>
  <si>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</si>
  <si>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</si>
  <si>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</si>
  <si>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</si>
  <si>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Maker���s (DM) Lab</t>
  </si>
  <si>
    <t>Ultimate DM</t>
  </si>
  <si>
    <t>DN</t>
  </si>
  <si>
    <t>3.2.1.258</t>
  </si>
  <si>
    <t>DN eAvis</t>
  </si>
  <si>
    <t>DN Sync</t>
  </si>
  <si>
    <t>28k</t>
  </si>
  <si>
    <t>DN Reader</t>
  </si>
  <si>
    <t>March 13, 2014</t>
  </si>
  <si>
    <t>DN Managed Mobility App</t>
  </si>
  <si>
    <t>e-DN - den digitala tidningen fr��n Dagens Nyheter</t>
  </si>
  <si>
    <t>MultiPicture Live Wallpaper dn</t>
  </si>
  <si>
    <t>288k</t>
  </si>
  <si>
    <t>February 10, 2013</t>
  </si>
  <si>
    <t>0.6.11</t>
  </si>
  <si>
    <t>DN Blog</t>
  </si>
  <si>
    <t>Dagens Nyheter</t>
  </si>
  <si>
    <t>DN Events</t>
  </si>
  <si>
    <t>DN.VR</t>
  </si>
  <si>
    <t>DN - Di��rio de Not��cias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</si>
  <si>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</si>
  <si>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</si>
  <si>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</si>
  <si>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</si>
  <si>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</si>
  <si>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</si>
  <si>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</si>
  <si>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</si>
  <si>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</si>
  <si>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</si>
  <si>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</si>
  <si>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</si>
  <si>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</si>
  <si>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</si>
  <si>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</si>
  <si>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</si>
  <si>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</si>
  <si>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</si>
  <si>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</si>
  <si>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</si>
  <si>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</si>
  <si>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</si>
  <si>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</si>
  <si>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</si>
  <si>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</si>
  <si>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</si>
  <si>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</si>
  <si>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</si>
  <si>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</si>
  <si>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</si>
  <si>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</si>
  <si>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</si>
  <si>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</si>
  <si>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</si>
  <si>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</si>
  <si>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</si>
  <si>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</si>
  <si>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</si>
  <si>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</si>
  <si>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</si>
  <si>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</si>
  <si>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</si>
  <si>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</si>
  <si>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</si>
  <si>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</si>
  <si>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</si>
  <si>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</si>
  <si>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</si>
  <si>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</si>
  <si>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</si>
  <si>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</si>
  <si>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</si>
  <si>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</si>
  <si>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</si>
  <si>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</si>
  <si>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</si>
  <si>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</si>
  <si>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</si>
  <si>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</si>
  <si>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</si>
  <si>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</si>
  <si>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</si>
  <si>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</si>
  <si>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</si>
  <si>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</si>
  <si>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</si>
  <si>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</si>
  <si>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</si>
  <si>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</si>
  <si>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</si>
  <si>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</si>
  <si>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</si>
  <si>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</si>
  <si>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</si>
  <si>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</si>
  <si>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</si>
  <si>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</si>
  <si>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</si>
  <si>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</si>
  <si>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</si>
  <si>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</si>
  <si>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</si>
  <si>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</si>
  <si>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</si>
  <si>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</si>
  <si>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</si>
  <si>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</si>
  <si>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</si>
  <si>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</si>
  <si>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</si>
  <si>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</si>
  <si>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</si>
  <si>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</si>
  <si>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</si>
  <si>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</si>
  <si>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</si>
  <si>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</si>
  <si>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</si>
  <si>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</si>
  <si>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</si>
  <si>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</si>
  <si>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</si>
  <si>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</si>
  <si>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</si>
  <si>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</si>
  <si>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</si>
  <si>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</si>
  <si>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</si>
  <si>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</si>
  <si>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</si>
  <si>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</si>
  <si>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</si>
  <si>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</si>
  <si>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</si>
  <si>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</si>
  <si>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</si>
  <si>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</si>
  <si>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</si>
  <si>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</si>
  <si>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</si>
  <si>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</si>
  <si>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</si>
  <si>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</si>
  <si>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</si>
  <si>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</si>
  <si>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</si>
  <si>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</si>
  <si>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</si>
  <si>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</si>
  <si>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</si>
  <si>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</si>
  <si>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</si>
  <si>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</si>
  <si>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</si>
  <si>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</si>
  <si>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</si>
  <si>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</si>
  <si>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</si>
  <si>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</si>
  <si>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</si>
  <si>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</si>
  <si>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</si>
  <si>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</si>
  <si>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</si>
  <si>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</si>
  <si>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</si>
  <si>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</si>
  <si>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</si>
  <si>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</si>
  <si>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</si>
  <si>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</si>
  <si>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</si>
  <si>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</si>
  <si>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</si>
  <si>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</si>
  <si>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</si>
  <si>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</si>
  <si>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</si>
  <si>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</si>
  <si>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</si>
  <si>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</si>
  <si>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</si>
  <si>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</si>
  <si>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</si>
  <si>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</si>
  <si>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</si>
  <si>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</si>
  <si>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</si>
  <si>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</si>
  <si>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</si>
  <si>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</si>
  <si>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t>
  </si>
  <si>
    <t>myGrow</t>
  </si>
  <si>
    <t>$4.29</t>
  </si>
  <si>
    <t>Dr. Parking 4</t>
  </si>
  <si>
    <t>Dr. Driving 2</t>
  </si>
  <si>
    <t>Anti-virus Dr.Web Light</t>
  </si>
  <si>
    <t>dr.fone - Recovery &amp; Transfer wirelessly &amp; Backup</t>
  </si>
  <si>
    <t>3.2.0.169</t>
  </si>
  <si>
    <t>Dr. Truck Driver : Real Truck Simulator 3D</t>
  </si>
  <si>
    <t>Dr. Cares - Pet Rescue 911 ����</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</si>
  <si>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</si>
  <si>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</si>
  <si>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</si>
  <si>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</si>
  <si>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</si>
  <si>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</si>
  <si>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</si>
  <si>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</si>
  <si>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</si>
  <si>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</si>
  <si>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</si>
  <si>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</si>
  <si>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</si>
  <si>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</si>
  <si>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</si>
  <si>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</si>
  <si>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</si>
  <si>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</si>
  <si>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</si>
  <si>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</si>
  <si>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</si>
  <si>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</si>
  <si>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</si>
  <si>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</si>
  <si>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</si>
  <si>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</si>
  <si>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 ����</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</si>
  <si>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</si>
  <si>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</si>
  <si>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</si>
  <si>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</si>
  <si>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</si>
  <si>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</si>
  <si>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</si>
  <si>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</si>
  <si>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</si>
  <si>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</si>
  <si>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</si>
  <si>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</si>
  <si>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</si>
  <si>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</si>
  <si>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</si>
  <si>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</si>
  <si>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</si>
  <si>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</si>
  <si>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</si>
  <si>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</si>
  <si>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</si>
  <si>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</si>
  <si>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</si>
  <si>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</si>
  <si>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</si>
  <si>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</si>
  <si>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</si>
  <si>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</si>
  <si>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</si>
  <si>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</si>
  <si>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</si>
  <si>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</si>
  <si>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</si>
  <si>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</si>
  <si>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</si>
  <si>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</si>
  <si>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</si>
  <si>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</si>
  <si>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</si>
  <si>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</si>
  <si>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</si>
  <si>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</si>
  <si>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</si>
  <si>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</si>
  <si>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</si>
  <si>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</si>
  <si>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</si>
  <si>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</si>
  <si>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</si>
  <si>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</si>
  <si>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</si>
  <si>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</si>
  <si>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</si>
  <si>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</si>
  <si>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</si>
  <si>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</si>
  <si>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</si>
  <si>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</si>
  <si>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</si>
  <si>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</si>
  <si>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</si>
  <si>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</si>
  <si>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</si>
  <si>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</si>
  <si>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</si>
  <si>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</si>
  <si>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</si>
  <si>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</si>
  <si>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</si>
  <si>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</si>
  <si>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</si>
  <si>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</si>
  <si>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</si>
  <si>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</si>
  <si>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</si>
  <si>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</si>
  <si>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</si>
  <si>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</si>
  <si>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</si>
  <si>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</si>
  <si>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</si>
  <si>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</si>
  <si>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</si>
  <si>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</si>
  <si>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</si>
  <si>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</si>
  <si>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</si>
  <si>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</si>
  <si>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</si>
  <si>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</si>
  <si>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</si>
  <si>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</si>
  <si>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</si>
  <si>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</si>
  <si>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</si>
  <si>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</si>
  <si>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</si>
  <si>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</si>
  <si>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</si>
  <si>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</si>
  <si>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</si>
  <si>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</si>
  <si>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</si>
  <si>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</si>
  <si>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</si>
  <si>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</si>
  <si>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</si>
  <si>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</si>
  <si>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</si>
  <si>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</si>
  <si>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</si>
  <si>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</si>
  <si>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</si>
  <si>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</si>
  <si>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</si>
  <si>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</si>
  <si>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</si>
  <si>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</si>
  <si>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</si>
  <si>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F��tbol. Todos Somos T��cnicos.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</si>
  <si>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</si>
  <si>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</si>
  <si>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</si>
  <si>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</si>
  <si>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</si>
  <si>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</si>
  <si>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</si>
  <si>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</si>
  <si>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</si>
  <si>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</si>
  <si>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</si>
  <si>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</si>
  <si>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</si>
  <si>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</si>
  <si>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</si>
  <si>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</si>
  <si>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</si>
  <si>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</si>
  <si>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</si>
  <si>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</si>
  <si>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</si>
  <si>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DU Privacy-hide apps���sms���file</t>
  </si>
  <si>
    <t>August 16, 2017</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</si>
  <si>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</si>
  <si>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</si>
  <si>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</si>
  <si>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</si>
  <si>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</si>
  <si>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</si>
  <si>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</si>
  <si>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</si>
  <si>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</si>
  <si>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</si>
  <si>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</si>
  <si>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</si>
  <si>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</si>
  <si>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</si>
  <si>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</si>
  <si>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</si>
  <si>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</si>
  <si>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</si>
  <si>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</si>
  <si>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</si>
  <si>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</si>
  <si>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</si>
  <si>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</si>
  <si>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</si>
  <si>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</si>
  <si>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</si>
  <si>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</si>
  <si>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</si>
  <si>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</si>
  <si>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</si>
  <si>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Poup��e du Voyant</t>
  </si>
  <si>
    <t>Star Chart</t>
  </si>
  <si>
    <t>APUS Booster - Space Cleaner &amp; Booster</t>
  </si>
  <si>
    <t>2.6.28</t>
  </si>
  <si>
    <t>Officiel du SCRABBLE LAROUSSE</t>
  </si>
  <si>
    <t>$4.60</t>
  </si>
  <si>
    <t>Proverbes du monde</t>
  </si>
  <si>
    <t>1.1.2.0</t>
  </si>
  <si>
    <t>GO Security���AntiVirus,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</si>
  <si>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</si>
  <si>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</si>
  <si>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</si>
  <si>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</si>
  <si>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</si>
  <si>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</si>
  <si>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</si>
  <si>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</si>
  <si>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</si>
  <si>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</si>
  <si>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</si>
  <si>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</si>
  <si>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</si>
  <si>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</si>
  <si>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</si>
  <si>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</si>
  <si>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</si>
  <si>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</si>
  <si>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</si>
  <si>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</si>
  <si>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</si>
  <si>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</si>
  <si>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</si>
  <si>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</si>
  <si>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</si>
  <si>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</si>
  <si>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</si>
  <si>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</si>
  <si>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</si>
  <si>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</si>
  <si>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</si>
  <si>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</si>
  <si>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</si>
  <si>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</si>
  <si>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</si>
  <si>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</si>
  <si>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</si>
  <si>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</si>
  <si>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</si>
  <si>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</si>
  <si>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</si>
  <si>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</si>
  <si>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</si>
  <si>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</si>
  <si>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</si>
  <si>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</si>
  <si>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</si>
  <si>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</si>
  <si>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</si>
  <si>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</si>
  <si>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</si>
  <si>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</si>
  <si>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</si>
  <si>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</si>
  <si>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</si>
  <si>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</si>
  <si>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</si>
  <si>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</si>
  <si>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</si>
  <si>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</si>
  <si>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</si>
  <si>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</si>
  <si>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 IPVMS Mobile</t>
  </si>
  <si>
    <t>18.1.18164</t>
  </si>
  <si>
    <t>DW Amharic by AudioNow Digital</t>
  </si>
  <si>
    <t>DW VMAX</t>
  </si>
  <si>
    <t>News: DW Espa��ol</t>
  </si>
  <si>
    <t>DW Contacts &amp; Phone &amp; Dialer</t>
  </si>
  <si>
    <t>DW</t>
  </si>
  <si>
    <t>DW Arabic By dw-arab.com</t>
  </si>
  <si>
    <t>DW Espanol</t>
  </si>
  <si>
    <t>News :DW Bangali</t>
  </si>
  <si>
    <t>Learn German: Die Bienenretter</t>
  </si>
  <si>
    <t>News: DW Hausa</t>
  </si>
  <si>
    <t>DW Spectrum��� IP VMS</t>
  </si>
  <si>
    <t>2.5.0-prod</t>
  </si>
  <si>
    <t>DW Audio</t>
  </si>
  <si>
    <t>DW Contacts widget</t>
  </si>
  <si>
    <t>DW ����������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</si>
  <si>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</si>
  <si>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</si>
  <si>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</si>
  <si>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</si>
  <si>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</si>
  <si>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</si>
  <si>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</si>
  <si>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</si>
  <si>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</si>
  <si>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</si>
  <si>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</si>
  <si>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</si>
  <si>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</si>
  <si>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</si>
  <si>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</si>
  <si>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</si>
  <si>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</si>
  <si>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</si>
  <si>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</si>
  <si>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</si>
  <si>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</si>
  <si>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</si>
  <si>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</si>
  <si>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</si>
  <si>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</si>
  <si>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</si>
  <si>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</si>
  <si>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</si>
  <si>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</si>
  <si>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</si>
  <si>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</si>
  <si>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��tre</t>
  </si>
  <si>
    <t>April 6, 2016</t>
  </si>
  <si>
    <t>DX</t>
  </si>
  <si>
    <t>Direct Express��</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</si>
  <si>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</si>
  <si>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</si>
  <si>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</si>
  <si>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</si>
  <si>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</si>
  <si>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</si>
  <si>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</si>
  <si>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</si>
  <si>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</si>
  <si>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</si>
  <si>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</si>
  <si>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</si>
  <si>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</si>
  <si>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</si>
  <si>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</si>
  <si>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</si>
  <si>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</si>
  <si>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</si>
  <si>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</si>
  <si>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</si>
  <si>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</si>
  <si>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</si>
  <si>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</si>
  <si>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</si>
  <si>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</si>
  <si>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</si>
  <si>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</si>
  <si>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</si>
  <si>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</si>
  <si>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</si>
  <si>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</si>
  <si>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</si>
  <si>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</si>
  <si>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</si>
  <si>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</si>
  <si>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</si>
  <si>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</si>
  <si>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</si>
  <si>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</si>
  <si>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</si>
  <si>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</si>
  <si>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</si>
  <si>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</si>
  <si>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</si>
  <si>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</si>
  <si>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</si>
  <si>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</si>
  <si>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</si>
  <si>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</si>
  <si>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</si>
  <si>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</si>
  <si>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</si>
  <si>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</si>
  <si>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</si>
  <si>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</si>
  <si>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</si>
  <si>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</si>
  <si>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</si>
  <si>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</si>
  <si>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</si>
  <si>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</si>
  <si>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</si>
  <si>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</si>
  <si>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</si>
  <si>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</si>
  <si>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</si>
  <si>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</si>
  <si>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</si>
  <si>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</si>
  <si>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</si>
  <si>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</si>
  <si>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</si>
  <si>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</si>
  <si>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</si>
  <si>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</si>
  <si>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</si>
  <si>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</si>
  <si>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</si>
  <si>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</si>
  <si>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</si>
  <si>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</si>
  <si>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</si>
  <si>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</si>
  <si>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</si>
  <si>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</si>
  <si>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</si>
  <si>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</si>
  <si>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</si>
  <si>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</si>
  <si>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</si>
  <si>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</si>
  <si>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</si>
  <si>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</si>
  <si>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</si>
  <si>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</si>
  <si>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</si>
  <si>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</si>
  <si>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</si>
  <si>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</si>
  <si>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$28.99</t>
  </si>
  <si>
    <t>M��t��o Alg��rie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</si>
  <si>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</si>
  <si>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</si>
  <si>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</si>
  <si>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</si>
  <si>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</si>
  <si>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</si>
  <si>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</si>
  <si>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</si>
  <si>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</si>
  <si>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</si>
  <si>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</si>
  <si>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</si>
  <si>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</si>
  <si>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</si>
  <si>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 �������� ��������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</si>
  <si>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</si>
  <si>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</si>
  <si>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</si>
  <si>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</si>
  <si>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</si>
  <si>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</si>
  <si>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</si>
  <si>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</si>
  <si>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</si>
  <si>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</si>
  <si>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</si>
  <si>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</si>
  <si>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</si>
  <si>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</si>
  <si>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Alg��rie Horaire Vols</t>
  </si>
  <si>
    <t>3G to 4G Converter - Simulator</t>
  </si>
  <si>
    <t>dekoreko-dz</t>
  </si>
  <si>
    <t>ChangeDA - Cours du DZD sur le march�� parall��le</t>
  </si>
  <si>
    <t>dz press</t>
  </si>
  <si>
    <t>Tunisian Dinar: Exchange rate</t>
  </si>
  <si>
    <t>love sms good morning</t>
  </si>
  <si>
    <t>Dz Camera</t>
  </si>
  <si>
    <t>quran-DZ</t>
  </si>
  <si>
    <t>DZ Blagues</t>
  </si>
  <si>
    <t>December 19, 2012</t>
  </si>
  <si>
    <t>DZ Register</t>
  </si>
  <si>
    <t>EA SPORTS UFC��</t>
  </si>
  <si>
    <t>1.9.3097721</t>
  </si>
  <si>
    <t>NBA LIVE Mobile Basketball</t>
  </si>
  <si>
    <t>Need for Speed��� No Limits</t>
  </si>
  <si>
    <t>Madden NFL Football</t>
  </si>
  <si>
    <t>EA SPORTS��� FIFA 18 Companion</t>
  </si>
  <si>
    <t>18.0.5.172734</t>
  </si>
  <si>
    <t>The Simpsons���: Tapped Out</t>
  </si>
  <si>
    <t>Plants vs. Zombies��� 2</t>
  </si>
  <si>
    <t>6.8.1</t>
  </si>
  <si>
    <t>Star Wars���: Galaxy of Heroes</t>
  </si>
  <si>
    <t>0.12.334385</t>
  </si>
  <si>
    <t>Dungeon Keeper</t>
  </si>
  <si>
    <t>1.8.91</t>
  </si>
  <si>
    <t>Lost Journey (Dreamsky)</t>
  </si>
  <si>
    <t>1.3.12</t>
  </si>
  <si>
    <t>TETRIS</t>
  </si>
  <si>
    <t>Bejeweled Classic</t>
  </si>
  <si>
    <t>NBA JAM by EA SPORTS���</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</si>
  <si>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</si>
  <si>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</si>
  <si>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</si>
  <si>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</si>
  <si>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</si>
  <si>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</si>
  <si>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</si>
  <si>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</si>
  <si>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</si>
  <si>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</si>
  <si>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</si>
  <si>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</si>
  <si>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</si>
  <si>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</si>
  <si>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</si>
  <si>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</si>
  <si>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</si>
  <si>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</si>
  <si>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</si>
  <si>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</si>
  <si>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</si>
  <si>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</si>
  <si>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</si>
  <si>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</si>
  <si>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</si>
  <si>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Mirror���s Edge��� Companion</t>
  </si>
  <si>
    <t>June 28, 2016</t>
  </si>
  <si>
    <t>Stickman Legends: Shadow Wars</t>
  </si>
  <si>
    <t>2.3.24</t>
  </si>
  <si>
    <t>MLB Perfect Inning 2018</t>
  </si>
  <si>
    <t>Gear.Club - True Racing</t>
  </si>
  <si>
    <t>Plants vs. Zombies���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</si>
  <si>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</si>
  <si>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</si>
  <si>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</si>
  <si>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</si>
  <si>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</si>
  <si>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</si>
  <si>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</si>
  <si>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</si>
  <si>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</si>
  <si>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</si>
  <si>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</si>
  <si>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</si>
  <si>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</si>
  <si>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</si>
  <si>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</si>
  <si>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</si>
  <si>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</si>
  <si>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</si>
  <si>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</si>
  <si>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</si>
  <si>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</si>
  <si>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</si>
  <si>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</si>
  <si>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</si>
  <si>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</si>
  <si>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</si>
  <si>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</si>
  <si>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</si>
  <si>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</si>
  <si>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 For my Events</t>
  </si>
  <si>
    <t>���������������flix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</si>
  <si>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</si>
  <si>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</si>
  <si>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</si>
  <si>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</si>
  <si>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</si>
  <si>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</si>
  <si>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</si>
  <si>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</si>
  <si>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</si>
  <si>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</si>
  <si>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</si>
  <si>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</si>
  <si>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 ������������ ������������������</t>
  </si>
  <si>
    <t>Tamilnadu Electricity Info</t>
  </si>
  <si>
    <t>811k</t>
  </si>
  <si>
    <t>November 9, 2014</t>
  </si>
  <si>
    <t>Punjab Online - Land Records ��� EB Bill Pay ��� RC/DL</t>
  </si>
  <si>
    <t>energyly (TNEB,BESCOM,MH,DL..)</t>
  </si>
  <si>
    <t>Paraglider Dashboard</t>
  </si>
  <si>
    <t>Goodbox - Mega App</t>
  </si>
  <si>
    <t>1.10.279.2</t>
  </si>
  <si>
    <t>Ex��rcito Brasileiro</t>
  </si>
  <si>
    <t>EB Cash Collections</t>
  </si>
  <si>
    <t>TN Electricity (TNEB)</t>
  </si>
  <si>
    <t>Electrician Calculator Pro</t>
  </si>
  <si>
    <t>270k</t>
  </si>
  <si>
    <t>June 3, 2014</t>
  </si>
  <si>
    <t>Call Blocker - Blacklist, SMS Blocker</t>
  </si>
  <si>
    <t>10.0.0</t>
  </si>
  <si>
    <t>������������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</si>
  <si>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</si>
  <si>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</si>
  <si>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</si>
  <si>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</si>
  <si>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</si>
  <si>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</si>
  <si>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</si>
  <si>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</si>
  <si>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</si>
  <si>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</si>
  <si>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</si>
  <si>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</si>
  <si>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</si>
  <si>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</si>
  <si>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</si>
  <si>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</si>
  <si>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</si>
  <si>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</si>
  <si>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</si>
  <si>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</si>
  <si>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</si>
  <si>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</si>
  <si>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</si>
  <si>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</si>
  <si>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</si>
  <si>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</si>
  <si>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</si>
  <si>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</si>
  <si>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</si>
  <si>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</si>
  <si>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</si>
  <si>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</si>
  <si>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</si>
  <si>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</si>
  <si>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</si>
  <si>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</si>
  <si>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</si>
  <si>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</si>
  <si>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</si>
  <si>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</si>
  <si>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</si>
  <si>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</si>
  <si>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</si>
  <si>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</si>
  <si>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</si>
  <si>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</si>
  <si>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</si>
  <si>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</si>
  <si>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</si>
  <si>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</si>
  <si>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</si>
  <si>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</si>
  <si>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</si>
  <si>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</si>
  <si>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</si>
  <si>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</si>
  <si>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</si>
  <si>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</si>
  <si>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</si>
  <si>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</si>
  <si>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</si>
  <si>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</si>
  <si>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</si>
  <si>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</si>
  <si>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</si>
  <si>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</si>
  <si>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</si>
  <si>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</si>
  <si>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</si>
  <si>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</si>
  <si>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</si>
  <si>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Par��nts</t>
  </si>
  <si>
    <t>EF Teacher</t>
  </si>
  <si>
    <t>English Bite</t>
  </si>
  <si>
    <t>EF/VR ���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</si>
  <si>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</si>
  <si>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</si>
  <si>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</si>
  <si>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</si>
  <si>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</si>
  <si>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</si>
  <si>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</si>
  <si>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</si>
  <si>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</si>
  <si>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</si>
  <si>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</si>
  <si>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</si>
  <si>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</si>
  <si>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</si>
  <si>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</si>
  <si>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</si>
  <si>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</si>
  <si>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</si>
  <si>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</si>
  <si>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</si>
  <si>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</si>
  <si>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</si>
  <si>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 Kataloge</t>
  </si>
  <si>
    <t>1.0.1 (1.5.1)</t>
  </si>
  <si>
    <t>EF Staff</t>
  </si>
  <si>
    <t>EF Academy</t>
  </si>
  <si>
    <t>EF First</t>
  </si>
  <si>
    <t>Financial Calculator Pro EF</t>
  </si>
  <si>
    <t>2.1.0.9</t>
  </si>
  <si>
    <t>Carrier Landings Pro</t>
  </si>
  <si>
    <t>EF Calculator</t>
  </si>
  <si>
    <t>EF Utilities</t>
  </si>
  <si>
    <t>EF Financial Control Free</t>
  </si>
  <si>
    <t>���������� ������������ | ������ �������� ���� ���������� ������������</t>
  </si>
  <si>
    <t>2.9.19a</t>
  </si>
  <si>
    <t>Di��rio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</si>
  <si>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</si>
  <si>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</si>
  <si>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</si>
  <si>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</si>
  <si>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</si>
  <si>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</si>
  <si>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</si>
  <si>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</si>
  <si>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</si>
  <si>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</si>
  <si>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</si>
  <si>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</si>
  <si>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</si>
  <si>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</si>
  <si>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</si>
  <si>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</si>
  <si>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</si>
  <si>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</si>
  <si>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</si>
  <si>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</si>
  <si>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</si>
  <si>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</si>
  <si>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</si>
  <si>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</si>
  <si>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</si>
  <si>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</si>
  <si>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</si>
  <si>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</si>
  <si>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</si>
  <si>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</si>
  <si>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</si>
  <si>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</si>
  <si>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Qu��mica EG SRL</t>
  </si>
  <si>
    <t>EG Classroom Decimals���</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</si>
  <si>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</si>
  <si>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</si>
  <si>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</si>
  <si>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</si>
  <si>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</si>
  <si>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</si>
  <si>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</si>
  <si>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</si>
  <si>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</si>
  <si>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</si>
  <si>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</si>
  <si>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</si>
  <si>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</si>
  <si>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</si>
  <si>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</si>
  <si>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</si>
  <si>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</si>
  <si>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</si>
  <si>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</si>
  <si>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</si>
  <si>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</si>
  <si>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</si>
  <si>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</si>
  <si>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</si>
  <si>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</si>
  <si>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</si>
  <si>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</si>
  <si>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</si>
  <si>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</si>
  <si>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</si>
  <si>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</si>
  <si>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</si>
  <si>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</si>
  <si>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</si>
  <si>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</si>
  <si>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</si>
  <si>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</si>
  <si>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</si>
  <si>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</si>
  <si>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</si>
  <si>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</si>
  <si>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</si>
  <si>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</si>
  <si>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</si>
  <si>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</si>
  <si>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</si>
  <si>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</si>
  <si>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</si>
  <si>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</si>
  <si>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</si>
  <si>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</si>
  <si>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</si>
  <si>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</si>
  <si>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</si>
  <si>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</si>
  <si>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</si>
  <si>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</si>
  <si>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</si>
  <si>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</si>
  <si>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</si>
  <si>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</si>
  <si>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</si>
  <si>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</si>
  <si>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</si>
  <si>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</si>
  <si>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</si>
  <si>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</si>
  <si>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</si>
  <si>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</si>
  <si>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</si>
  <si>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</si>
  <si>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</si>
  <si>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</si>
  <si>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</si>
  <si>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</si>
  <si>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</si>
  <si>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</si>
  <si>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</si>
  <si>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</si>
  <si>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</si>
  <si>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</si>
  <si>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</si>
  <si>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</si>
  <si>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</si>
  <si>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</si>
  <si>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</si>
  <si>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</si>
  <si>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</si>
  <si>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</si>
  <si>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</si>
  <si>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</si>
  <si>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</si>
  <si>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</si>
  <si>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</si>
  <si>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</si>
  <si>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</si>
  <si>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</si>
  <si>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</si>
  <si>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</si>
  <si>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</si>
  <si>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</si>
  <si>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</si>
  <si>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</si>
  <si>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</si>
  <si>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</si>
  <si>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</si>
  <si>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</si>
  <si>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</si>
  <si>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</si>
  <si>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</si>
  <si>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</si>
  <si>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</si>
  <si>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</si>
  <si>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</si>
  <si>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</si>
  <si>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</si>
  <si>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</si>
  <si>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</si>
  <si>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</si>
  <si>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</si>
  <si>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</si>
  <si>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</si>
  <si>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</si>
  <si>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</si>
  <si>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</si>
  <si>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</si>
  <si>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</si>
  <si>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</si>
  <si>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</si>
  <si>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</si>
  <si>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</si>
  <si>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</si>
  <si>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</si>
  <si>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</si>
  <si>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</si>
  <si>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</si>
  <si>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</si>
  <si>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</si>
  <si>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</si>
  <si>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</si>
  <si>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</si>
  <si>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</si>
  <si>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</si>
  <si>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Tr��via Game</t>
  </si>
  <si>
    <t>Bad Piggies HD</t>
  </si>
  <si>
    <t>EJ messenger</t>
  </si>
  <si>
    <t>Traffic Sniper Counter Attack</t>
  </si>
  <si>
    <t>Rope Superhero Unlimited</t>
  </si>
  <si>
    <t>Painel EJ SSH - INTERNET GR��TIS</t>
  </si>
  <si>
    <t>EJ Ecuador</t>
  </si>
  <si>
    <t>3.0.16</t>
  </si>
  <si>
    <t>Ej-buy</t>
  </si>
  <si>
    <t>Extreme Super Car Driving 3D</t>
  </si>
  <si>
    <t>Footej Camera</t>
  </si>
  <si>
    <t>2.3.0 build 180</t>
  </si>
  <si>
    <t>Sport Car Simulator</t>
  </si>
  <si>
    <t>Fast Racing Car Simulator</t>
  </si>
  <si>
    <t>Silence Premium Do Not Disturb</t>
  </si>
  <si>
    <t>$2.95</t>
  </si>
  <si>
    <t>������������������������������������EJ STYLE���������������������������������</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</si>
  <si>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</si>
  <si>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</si>
  <si>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</si>
  <si>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</si>
  <si>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</si>
  <si>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</si>
  <si>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</si>
  <si>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</si>
  <si>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</si>
  <si>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</si>
  <si>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</si>
  <si>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</si>
  <si>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</si>
  <si>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</si>
  <si>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</si>
  <si>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</si>
  <si>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</si>
  <si>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</si>
  <si>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</si>
  <si>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</si>
  <si>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</si>
  <si>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</si>
  <si>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</si>
  <si>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</si>
  <si>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</si>
  <si>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</si>
  <si>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</si>
  <si>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</si>
  <si>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</si>
  <si>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</si>
  <si>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</si>
  <si>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</si>
  <si>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</si>
  <si>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</si>
  <si>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</si>
  <si>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</si>
  <si>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</si>
  <si>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</si>
  <si>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</si>
  <si>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</si>
  <si>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</si>
  <si>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</si>
  <si>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</si>
  <si>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</si>
  <si>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</si>
  <si>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</si>
  <si>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</si>
  <si>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</si>
  <si>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</si>
  <si>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</si>
  <si>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</si>
  <si>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</si>
  <si>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</si>
  <si>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</si>
  <si>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</si>
  <si>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</si>
  <si>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</si>
  <si>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</si>
  <si>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</si>
  <si>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</si>
  <si>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</si>
  <si>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</si>
  <si>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</si>
  <si>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</si>
  <si>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</si>
  <si>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</si>
  <si>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</si>
  <si>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</si>
  <si>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</si>
  <si>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</si>
  <si>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</si>
  <si>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</si>
  <si>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</si>
  <si>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</si>
  <si>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</si>
  <si>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</si>
  <si>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</si>
  <si>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</si>
  <si>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</si>
  <si>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</si>
  <si>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</si>
  <si>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</si>
  <si>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</si>
  <si>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</si>
  <si>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</si>
  <si>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</si>
  <si>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</si>
  <si>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</si>
  <si>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</si>
  <si>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</si>
  <si>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</si>
  <si>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</si>
  <si>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</si>
  <si>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</si>
  <si>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</si>
  <si>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</si>
  <si>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</si>
  <si>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D��a</t>
  </si>
  <si>
    <t>4.11.2</t>
  </si>
  <si>
    <t>EL NORTE</t>
  </si>
  <si>
    <t>El Nueve</t>
  </si>
  <si>
    <t>El Laberinto del Demonio 3D</t>
  </si>
  <si>
    <t>Monastery of El Escorial</t>
  </si>
  <si>
    <t>Learn to code with el Chavo</t>
  </si>
  <si>
    <t>El Fal��</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</si>
  <si>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</si>
  <si>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</si>
  <si>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</si>
  <si>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</si>
  <si>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</si>
  <si>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</si>
  <si>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</si>
  <si>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</si>
  <si>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</si>
  <si>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</si>
  <si>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</si>
  <si>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</si>
  <si>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</si>
  <si>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</si>
  <si>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</si>
  <si>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</si>
  <si>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</si>
  <si>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</si>
  <si>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</si>
  <si>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</si>
  <si>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</si>
  <si>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</si>
  <si>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</si>
  <si>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</si>
  <si>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</si>
  <si>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 2-Player Games</t>
  </si>
  <si>
    <t>Narcos: Cartel Wars</t>
  </si>
  <si>
    <t>1.24.09</t>
  </si>
  <si>
    <t>Get 'Em</t>
  </si>
  <si>
    <t>EM Launcher for EMUI</t>
  </si>
  <si>
    <t>Live Hold���em Pro Poker - Free Casino Games</t>
  </si>
  <si>
    <t>Beach Shoot Em Up: Head Hunter</t>
  </si>
  <si>
    <t>Connect'Em</t>
  </si>
  <si>
    <t>1.0.17</t>
  </si>
  <si>
    <t>Stick 'Em Up 2 Starter Edition</t>
  </si>
  <si>
    <t>Shoot`Em Down: Shooting game</t>
  </si>
  <si>
    <t>Texas Hold���em Poker + | Social</t>
  </si>
  <si>
    <t>January 18, 2017</t>
  </si>
  <si>
    <t>PlayTexas Hold'em Poker Free</t>
  </si>
  <si>
    <t>EM Launcher Pro</t>
  </si>
  <si>
    <t>24k</t>
  </si>
  <si>
    <t>HAWK ���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</si>
  <si>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</si>
  <si>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</si>
  <si>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</si>
  <si>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</si>
  <si>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</si>
  <si>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</si>
  <si>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</si>
  <si>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</si>
  <si>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</si>
  <si>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 Poker Texas Holdem</t>
  </si>
  <si>
    <t>Punch em</t>
  </si>
  <si>
    <t>Zynga Poker ��� Texas Holdem</t>
  </si>
  <si>
    <t>Boyaa Poker (En) ��� Social Texas Hold���em</t>
  </si>
  <si>
    <t>World Series of Poker ���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</si>
  <si>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</si>
  <si>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</si>
  <si>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</si>
  <si>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</si>
  <si>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</si>
  <si>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</si>
  <si>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</si>
  <si>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</si>
  <si>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</si>
  <si>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</si>
  <si>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</si>
  <si>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</si>
  <si>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</si>
  <si>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</si>
  <si>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</si>
  <si>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</si>
  <si>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</si>
  <si>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</si>
  <si>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</si>
  <si>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</si>
  <si>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</si>
  <si>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</si>
  <si>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</si>
  <si>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</si>
  <si>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</si>
  <si>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</si>
  <si>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</si>
  <si>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</si>
  <si>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</si>
  <si>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</si>
  <si>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</si>
  <si>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</si>
  <si>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</si>
  <si>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</si>
  <si>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</si>
  <si>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</si>
  <si>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</si>
  <si>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</si>
  <si>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</si>
  <si>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</si>
  <si>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</si>
  <si>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</si>
  <si>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</si>
  <si>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</si>
  <si>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</si>
  <si>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</si>
  <si>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</si>
  <si>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</si>
  <si>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</si>
  <si>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</si>
  <si>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</si>
  <si>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</si>
  <si>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</si>
  <si>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</si>
  <si>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</si>
  <si>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</si>
  <si>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</si>
  <si>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</si>
  <si>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</si>
  <si>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</si>
  <si>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</si>
  <si>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</si>
  <si>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</si>
  <si>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</si>
  <si>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</si>
  <si>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</si>
  <si>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</si>
  <si>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</si>
  <si>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</si>
  <si>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</si>
  <si>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</si>
  <si>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</si>
  <si>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</si>
  <si>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</si>
  <si>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</si>
  <si>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</si>
  <si>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</si>
  <si>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</si>
  <si>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</si>
  <si>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</si>
  <si>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</si>
  <si>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</si>
  <si>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</si>
  <si>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</si>
  <si>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</si>
  <si>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</si>
  <si>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</si>
  <si>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</si>
  <si>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</si>
  <si>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</si>
  <si>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</si>
  <si>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</si>
  <si>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</si>
  <si>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</si>
  <si>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</si>
  <si>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</si>
  <si>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</si>
  <si>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</si>
  <si>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</si>
  <si>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</si>
  <si>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</si>
  <si>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</si>
  <si>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</si>
  <si>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</si>
  <si>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</si>
  <si>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</si>
  <si>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</si>
  <si>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</si>
  <si>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</si>
  <si>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</si>
  <si>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</si>
  <si>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</si>
  <si>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</si>
  <si>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</si>
  <si>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</si>
  <si>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</si>
  <si>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</si>
  <si>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</si>
  <si>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</si>
  <si>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</si>
  <si>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</si>
  <si>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</si>
  <si>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</si>
  <si>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</si>
  <si>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</si>
  <si>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</si>
  <si>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</si>
  <si>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</si>
  <si>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</si>
  <si>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</si>
  <si>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</si>
  <si>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</si>
  <si>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</si>
  <si>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</si>
  <si>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</si>
  <si>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</si>
  <si>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</si>
  <si>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</si>
  <si>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</si>
  <si>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</si>
  <si>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</si>
  <si>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</si>
  <si>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</si>
  <si>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</si>
  <si>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</si>
  <si>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</si>
  <si>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 ft Charmed</t>
  </si>
  <si>
    <t>EP Gem Hunter</t>
  </si>
  <si>
    <t>EP Chain Reaction</t>
  </si>
  <si>
    <t>Gate Of Death Ep: 1</t>
  </si>
  <si>
    <t>EP Mobil</t>
  </si>
  <si>
    <t>Sonic 4���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</si>
  <si>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</si>
  <si>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</si>
  <si>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</si>
  <si>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</si>
  <si>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</si>
  <si>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</si>
  <si>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</si>
  <si>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</si>
  <si>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</si>
  <si>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</si>
  <si>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</si>
  <si>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</si>
  <si>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</si>
  <si>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</si>
  <si>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</si>
  <si>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</si>
  <si>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</si>
  <si>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</si>
  <si>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</si>
  <si>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</si>
  <si>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</si>
  <si>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</si>
  <si>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</si>
  <si>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</si>
  <si>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</si>
  <si>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</si>
  <si>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</si>
  <si>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</si>
  <si>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</si>
  <si>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</si>
  <si>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</si>
  <si>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</si>
  <si>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</si>
  <si>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</si>
  <si>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</si>
  <si>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</si>
  <si>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</si>
  <si>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</si>
  <si>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</si>
  <si>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</si>
  <si>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</si>
  <si>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</si>
  <si>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</si>
  <si>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</si>
  <si>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</si>
  <si>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</si>
  <si>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</si>
  <si>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</si>
  <si>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</si>
  <si>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</si>
  <si>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</si>
  <si>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</si>
  <si>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</si>
  <si>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</si>
  <si>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</si>
  <si>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FAHREDD��N er-R��Z�� TEFS��R��</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</si>
  <si>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</si>
  <si>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</si>
  <si>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</si>
  <si>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</si>
  <si>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</si>
  <si>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</si>
  <si>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</si>
  <si>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</si>
  <si>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</si>
  <si>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</si>
  <si>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</si>
  <si>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</si>
  <si>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</si>
  <si>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</si>
  <si>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</si>
  <si>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</si>
  <si>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</si>
  <si>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</si>
  <si>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</si>
  <si>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</si>
  <si>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</si>
  <si>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</si>
  <si>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</si>
  <si>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</si>
  <si>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</si>
  <si>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</si>
  <si>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</si>
  <si>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</si>
  <si>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</si>
  <si>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</si>
  <si>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</si>
  <si>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</si>
  <si>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</si>
  <si>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</si>
  <si>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</si>
  <si>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</si>
  <si>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</si>
  <si>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</si>
  <si>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</si>
  <si>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</si>
  <si>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</si>
  <si>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</si>
  <si>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</si>
  <si>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</si>
  <si>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</si>
  <si>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</si>
  <si>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</si>
  <si>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</si>
  <si>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</si>
  <si>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</si>
  <si>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</si>
  <si>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</si>
  <si>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</si>
  <si>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</si>
  <si>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</si>
  <si>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</si>
  <si>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</si>
  <si>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��Es Vegan?</t>
  </si>
  <si>
    <t>ES-1</t>
  </si>
  <si>
    <t>School scientific calculator fx 500 es plus 500 ms</t>
  </si>
  <si>
    <t>Esto Es Guerra TVN</t>
  </si>
  <si>
    <t>Economic Times : Market News</t>
  </si>
  <si>
    <t>ET Markets : NSE &amp; BSE India</t>
  </si>
  <si>
    <t>ET Telecom from Economic Times</t>
  </si>
  <si>
    <t>��galit�� et R��conciliation</t>
  </si>
  <si>
    <t>Economic Times : Market News Go Edition</t>
  </si>
  <si>
    <t>Hymnes et Louanges</t>
  </si>
  <si>
    <t>Lire avec Sami et Julie</t>
  </si>
  <si>
    <t>Lettre et demande d'emploi</t>
  </si>
  <si>
    <t>MAPS.ME ��� Offline Map and Travel Navigation</t>
  </si>
  <si>
    <t>8.3.3-Google</t>
  </si>
  <si>
    <t>Recettes Faciles et Rapides</t>
  </si>
  <si>
    <t>Blagues et Histoires Dr��les</t>
  </si>
  <si>
    <t>Lettre de motivation et CV</t>
  </si>
  <si>
    <t>Anime et Manga Amino en Fran��ais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</si>
  <si>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</si>
  <si>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</si>
  <si>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</si>
  <si>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</si>
  <si>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</si>
  <si>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</si>
  <si>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</si>
  <si>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</si>
  <si>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</si>
  <si>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</si>
  <si>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</si>
  <si>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</si>
  <si>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</si>
  <si>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</si>
  <si>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</si>
  <si>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</si>
  <si>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</si>
  <si>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</si>
  <si>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</si>
  <si>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</si>
  <si>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</si>
  <si>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</si>
  <si>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</si>
  <si>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</si>
  <si>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</si>
  <si>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</si>
  <si>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</si>
  <si>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</si>
  <si>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</si>
  <si>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</si>
  <si>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</si>
  <si>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</si>
  <si>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</si>
  <si>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</si>
  <si>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</si>
  <si>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</si>
  <si>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</si>
  <si>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</si>
  <si>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</si>
  <si>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</si>
  <si>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</si>
  <si>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</si>
  <si>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</si>
  <si>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</si>
  <si>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</si>
  <si>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</si>
  <si>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</si>
  <si>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</si>
  <si>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</si>
  <si>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</si>
  <si>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</si>
  <si>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</si>
  <si>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</si>
  <si>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</si>
  <si>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</si>
  <si>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</si>
  <si>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</si>
  <si>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</si>
  <si>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</si>
  <si>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</si>
  <si>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</si>
  <si>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</si>
  <si>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</si>
  <si>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</si>
  <si>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</si>
  <si>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</si>
  <si>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</si>
  <si>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</si>
  <si>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</si>
  <si>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</si>
  <si>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</si>
  <si>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</si>
  <si>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</si>
  <si>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39k</t>
  </si>
  <si>
    <t>October 12, 2011</t>
  </si>
  <si>
    <t>Dotti EU</t>
  </si>
  <si>
    <t>EU RCD Guide</t>
  </si>
  <si>
    <t>$3.61</t>
  </si>
  <si>
    <t>daskal.eu</t>
  </si>
  <si>
    <t>Intra- and extra-EU trade data</t>
  </si>
  <si>
    <t>Programi podr��ke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</si>
  <si>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</si>
  <si>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</si>
  <si>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</si>
  <si>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</si>
  <si>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</si>
  <si>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</si>
  <si>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</si>
  <si>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</si>
  <si>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</si>
  <si>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</si>
  <si>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</si>
  <si>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</si>
  <si>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</si>
  <si>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</si>
  <si>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</si>
  <si>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</si>
  <si>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</si>
  <si>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</si>
  <si>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</si>
  <si>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</si>
  <si>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</si>
  <si>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</si>
  <si>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</si>
  <si>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</si>
  <si>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</si>
  <si>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</si>
  <si>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</si>
  <si>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</si>
  <si>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</si>
  <si>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</si>
  <si>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</si>
  <si>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 ������/������������</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</si>
  <si>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</si>
  <si>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</si>
  <si>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</si>
  <si>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</si>
  <si>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</si>
  <si>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</si>
  <si>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</si>
  <si>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</si>
  <si>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</si>
  <si>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</si>
  <si>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</si>
  <si>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</si>
  <si>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</si>
  <si>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</si>
  <si>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</si>
  <si>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</si>
  <si>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</si>
  <si>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</si>
  <si>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</si>
  <si>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</si>
  <si>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</si>
  <si>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</si>
  <si>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</si>
  <si>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</si>
  <si>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</si>
  <si>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</si>
  <si>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</si>
  <si>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</si>
  <si>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</si>
  <si>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</si>
  <si>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</si>
  <si>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Ak��ll��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</si>
  <si>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</si>
  <si>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</si>
  <si>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</si>
  <si>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</si>
  <si>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</si>
  <si>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</si>
  <si>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</si>
  <si>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</si>
  <si>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</si>
  <si>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</si>
  <si>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</si>
  <si>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</si>
  <si>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A��F Ev ��daresi 1. S��n��f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</si>
  <si>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</si>
  <si>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</si>
  <si>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</si>
  <si>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</si>
  <si>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</si>
  <si>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</si>
  <si>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</si>
  <si>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</si>
  <si>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</si>
  <si>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</si>
  <si>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</si>
  <si>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</si>
  <si>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</si>
  <si>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</si>
  <si>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</si>
  <si>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</si>
  <si>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</si>
  <si>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</si>
  <si>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</si>
  <si>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</si>
  <si>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</si>
  <si>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</si>
  <si>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</si>
  <si>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</si>
  <si>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</si>
  <si>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</si>
  <si>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</si>
  <si>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</si>
  <si>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</si>
  <si>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</si>
  <si>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</si>
  <si>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</si>
  <si>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</si>
  <si>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</si>
  <si>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</si>
  <si>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</si>
  <si>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</si>
  <si>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</si>
  <si>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</si>
  <si>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</si>
  <si>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</si>
  <si>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</si>
  <si>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</si>
  <si>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</si>
  <si>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</si>
  <si>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</si>
  <si>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</si>
  <si>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</si>
  <si>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</si>
  <si>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</si>
  <si>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</si>
  <si>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</si>
  <si>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</si>
  <si>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</si>
  <si>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</si>
  <si>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</si>
  <si>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</si>
  <si>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</si>
  <si>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</si>
  <si>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</si>
  <si>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</si>
  <si>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</si>
  <si>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</si>
  <si>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</si>
  <si>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</si>
  <si>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</si>
  <si>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</si>
  <si>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</si>
  <si>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</si>
  <si>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</si>
  <si>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</si>
  <si>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</si>
  <si>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</si>
  <si>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</si>
  <si>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</si>
  <si>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</si>
  <si>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</si>
  <si>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</si>
  <si>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</si>
  <si>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</si>
  <si>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</si>
  <si>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</si>
  <si>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</si>
  <si>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</si>
  <si>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</si>
  <si>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</si>
  <si>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</si>
  <si>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</si>
  <si>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</si>
  <si>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</si>
  <si>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</si>
  <si>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</si>
  <si>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</si>
  <si>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</si>
  <si>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</si>
  <si>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</si>
  <si>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</si>
  <si>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</si>
  <si>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</si>
  <si>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</si>
  <si>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</si>
  <si>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</si>
  <si>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</si>
  <si>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</si>
  <si>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</si>
  <si>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</si>
  <si>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</si>
  <si>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</si>
  <si>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</si>
  <si>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</si>
  <si>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</si>
  <si>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</si>
  <si>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</si>
  <si>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</si>
  <si>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</si>
  <si>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</si>
  <si>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</si>
  <si>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</si>
  <si>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</si>
  <si>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</si>
  <si>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</si>
  <si>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</si>
  <si>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</si>
  <si>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</si>
  <si>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</si>
  <si>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</si>
  <si>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</si>
  <si>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</si>
  <si>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</si>
  <si>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</si>
  <si>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</si>
  <si>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</si>
  <si>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</si>
  <si>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</si>
  <si>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</si>
  <si>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</si>
  <si>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</si>
  <si>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</si>
  <si>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</si>
  <si>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</si>
  <si>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</si>
  <si>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</si>
  <si>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</si>
  <si>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</si>
  <si>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</si>
  <si>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</si>
  <si>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</si>
  <si>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</si>
  <si>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</si>
  <si>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</si>
  <si>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</si>
  <si>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</si>
  <si>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</si>
  <si>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</si>
  <si>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</si>
  <si>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</si>
  <si>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</si>
  <si>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</si>
  <si>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</si>
  <si>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</si>
  <si>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</si>
  <si>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</si>
  <si>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</si>
  <si>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</si>
  <si>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</si>
  <si>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</si>
  <si>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</si>
  <si>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</si>
  <si>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</si>
  <si>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</si>
  <si>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</si>
  <si>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</si>
  <si>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</si>
  <si>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</si>
  <si>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Adh��mar EY 2017</t>
  </si>
  <si>
    <t>���������������EY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</si>
  <si>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</si>
  <si>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</si>
  <si>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</si>
  <si>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</si>
  <si>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</si>
  <si>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</si>
  <si>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</si>
  <si>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</si>
  <si>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</si>
  <si>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</si>
  <si>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</si>
  <si>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</si>
  <si>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</si>
  <si>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</si>
  <si>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</si>
  <si>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</si>
  <si>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</si>
  <si>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</si>
  <si>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</si>
  <si>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</si>
  <si>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</si>
  <si>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</si>
  <si>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</si>
  <si>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</si>
  <si>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</si>
  <si>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</si>
  <si>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</si>
  <si>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</si>
  <si>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</si>
  <si>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</si>
  <si>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</si>
  <si>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</si>
  <si>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</si>
  <si>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</si>
  <si>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</si>
  <si>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</si>
  <si>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</si>
  <si>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</si>
  <si>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</si>
  <si>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</si>
  <si>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</si>
  <si>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</si>
  <si>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</si>
  <si>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</si>
  <si>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</si>
  <si>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</si>
  <si>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</si>
  <si>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 Train Control</t>
  </si>
  <si>
    <t>EZ App Installer</t>
  </si>
  <si>
    <t>1.4.13</t>
  </si>
  <si>
    <t>EZ Clock &amp; Weather Widget</t>
  </si>
  <si>
    <t>March 5, 2014</t>
  </si>
  <si>
    <t>v1.9.6 beta 1</t>
  </si>
  <si>
    <t>EZ Pass</t>
  </si>
  <si>
    <t>EZ Usenet for Easynews��</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</si>
  <si>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</si>
  <si>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</si>
  <si>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</si>
  <si>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</si>
  <si>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</si>
  <si>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</si>
  <si>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</si>
  <si>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</si>
  <si>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</si>
  <si>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</si>
  <si>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</si>
  <si>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</si>
  <si>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</si>
  <si>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</si>
  <si>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</si>
  <si>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</si>
  <si>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</si>
  <si>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</si>
  <si>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</si>
  <si>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</si>
  <si>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</si>
  <si>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</si>
  <si>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</si>
  <si>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</si>
  <si>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</si>
  <si>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</si>
  <si>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</si>
  <si>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</si>
  <si>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</si>
  <si>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</si>
  <si>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 Offline</t>
  </si>
  <si>
    <t>CNY Slots : Gong Xi Fa Cai ���������</t>
  </si>
  <si>
    <t>Il Coccodrillo Come Fa</t>
  </si>
  <si>
    <t>246k</t>
  </si>
  <si>
    <t>Hertfordshire FA</t>
  </si>
  <si>
    <t>Farsi Keyboard</t>
  </si>
  <si>
    <t>Golden HoYeah Slots - Real Casino Slots</t>
  </si>
  <si>
    <t>Dio Fa Cose</t>
  </si>
  <si>
    <t>FaFaFa��� Gold Casino: Free slot machines</t>
  </si>
  <si>
    <t>1.9.58</t>
  </si>
  <si>
    <t>Messenger Messenger</t>
  </si>
  <si>
    <t>F.A Sumon songs</t>
  </si>
  <si>
    <t>NCLEX-RN Q&amp;A FLASH CARDS - FA Davis</t>
  </si>
  <si>
    <t>LEADS FA</t>
  </si>
  <si>
    <t>5.2.6</t>
  </si>
  <si>
    <t>All AJK Board Matric Fa Fsc Results</t>
  </si>
  <si>
    <t>Heart of Vegas��� Slots ���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</si>
  <si>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</si>
  <si>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</si>
  <si>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</si>
  <si>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</si>
  <si>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</si>
  <si>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</si>
  <si>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</si>
  <si>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</si>
  <si>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</si>
  <si>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</si>
  <si>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</si>
  <si>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</si>
  <si>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</si>
  <si>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</si>
  <si>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</si>
  <si>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</si>
  <si>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</si>
  <si>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</si>
  <si>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</si>
  <si>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</si>
  <si>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</si>
  <si>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</si>
  <si>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</si>
  <si>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</si>
  <si>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</si>
  <si>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</si>
  <si>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</si>
  <si>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</si>
  <si>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</si>
  <si>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</si>
  <si>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</si>
  <si>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</si>
  <si>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</si>
  <si>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</si>
  <si>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</si>
  <si>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</si>
  <si>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</si>
  <si>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</si>
  <si>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</si>
  <si>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</si>
  <si>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</si>
  <si>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</si>
  <si>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</si>
  <si>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</si>
  <si>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</si>
  <si>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</si>
  <si>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</si>
  <si>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</si>
  <si>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</si>
  <si>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</si>
  <si>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</si>
  <si>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</si>
  <si>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</si>
  <si>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</si>
  <si>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</si>
  <si>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</si>
  <si>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</si>
  <si>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</si>
  <si>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</si>
  <si>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</si>
  <si>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</si>
  <si>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</si>
  <si>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</si>
  <si>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</si>
  <si>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</si>
  <si>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</si>
  <si>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</si>
  <si>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</si>
  <si>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</si>
  <si>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</si>
  <si>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</si>
  <si>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</si>
  <si>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</si>
  <si>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</si>
  <si>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</si>
  <si>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</si>
  <si>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</si>
  <si>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</si>
  <si>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</si>
  <si>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</si>
  <si>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</si>
  <si>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</si>
  <si>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</si>
  <si>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</si>
  <si>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</si>
  <si>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</si>
  <si>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</si>
  <si>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</si>
  <si>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</si>
  <si>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</si>
  <si>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</si>
  <si>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</si>
  <si>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</si>
  <si>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</si>
  <si>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</si>
  <si>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</si>
  <si>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</si>
  <si>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</si>
  <si>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</si>
  <si>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</si>
  <si>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</si>
  <si>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</si>
  <si>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</si>
  <si>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</si>
  <si>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</si>
  <si>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</si>
  <si>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</si>
  <si>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</si>
  <si>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</si>
  <si>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</si>
  <si>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</si>
  <si>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</si>
  <si>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</si>
  <si>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</si>
  <si>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</si>
  <si>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</si>
  <si>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</si>
  <si>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</si>
  <si>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</si>
  <si>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</si>
  <si>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</si>
  <si>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</si>
  <si>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</si>
  <si>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</si>
  <si>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</si>
  <si>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</si>
  <si>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</si>
  <si>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</si>
  <si>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</si>
  <si>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</si>
  <si>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</si>
  <si>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</si>
  <si>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</si>
  <si>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</si>
  <si>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</si>
  <si>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</si>
  <si>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</si>
  <si>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</si>
  <si>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</si>
  <si>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</si>
  <si>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</si>
  <si>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</si>
  <si>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</si>
  <si>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</si>
  <si>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</si>
  <si>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</si>
  <si>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</si>
  <si>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</si>
  <si>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</si>
  <si>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</si>
  <si>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</si>
  <si>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</si>
  <si>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</si>
  <si>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</si>
  <si>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</si>
  <si>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</si>
  <si>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</si>
  <si>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</si>
  <si>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</si>
  <si>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</si>
  <si>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</si>
  <si>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</si>
  <si>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</si>
  <si>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</si>
  <si>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</si>
  <si>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</si>
  <si>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</si>
  <si>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</si>
  <si>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</si>
  <si>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</si>
  <si>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</si>
  <si>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</si>
  <si>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</si>
  <si>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</si>
  <si>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</si>
  <si>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</si>
  <si>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</si>
  <si>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</si>
  <si>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</si>
  <si>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</si>
  <si>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</si>
  <si>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</si>
  <si>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</si>
  <si>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</si>
  <si>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</si>
  <si>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</si>
  <si>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</si>
  <si>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</si>
  <si>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</si>
  <si>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</si>
  <si>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</si>
  <si>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</si>
  <si>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</si>
  <si>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</si>
  <si>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</si>
  <si>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</si>
  <si>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B��sico y Avanzado la Fe de Jes��s Audio-Texto</t>
  </si>
  <si>
    <t>R��os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</si>
  <si>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</si>
  <si>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</si>
  <si>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</si>
  <si>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</si>
  <si>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</si>
  <si>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</si>
  <si>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</si>
  <si>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</si>
  <si>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</si>
  <si>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</si>
  <si>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</si>
  <si>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</si>
  <si>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</si>
  <si>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</si>
  <si>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</si>
  <si>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</si>
  <si>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</si>
  <si>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</si>
  <si>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</si>
  <si>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</si>
  <si>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</si>
  <si>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</si>
  <si>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</si>
  <si>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</si>
  <si>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</si>
  <si>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</si>
  <si>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</si>
  <si>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</si>
  <si>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</si>
  <si>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</si>
  <si>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</si>
  <si>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</si>
  <si>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</si>
  <si>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</si>
  <si>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</si>
  <si>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</si>
  <si>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</si>
  <si>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</si>
  <si>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</si>
  <si>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</si>
  <si>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</si>
  <si>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</si>
  <si>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</si>
  <si>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</si>
  <si>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</si>
  <si>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</si>
  <si>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</si>
  <si>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</si>
  <si>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</si>
  <si>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</si>
  <si>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</si>
  <si>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</si>
  <si>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</si>
  <si>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</si>
  <si>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</si>
  <si>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</si>
  <si>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</si>
  <si>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</si>
  <si>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</si>
  <si>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K��rnten</t>
  </si>
  <si>
    <t>FH�� Cost Lookup / FH��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</si>
  <si>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</si>
  <si>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</si>
  <si>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</si>
  <si>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</si>
  <si>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</si>
  <si>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</si>
  <si>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</si>
  <si>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</si>
  <si>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</si>
  <si>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</si>
  <si>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</si>
  <si>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</si>
  <si>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</si>
  <si>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</si>
  <si>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</si>
  <si>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</si>
  <si>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</si>
  <si>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</si>
  <si>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</si>
  <si>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</si>
  <si>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</si>
  <si>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</si>
  <si>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</si>
  <si>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</si>
  <si>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</si>
  <si>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</si>
  <si>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</si>
  <si>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</si>
  <si>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</si>
  <si>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</si>
  <si>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</si>
  <si>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</si>
  <si>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</si>
  <si>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</si>
  <si>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</si>
  <si>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</si>
  <si>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</si>
  <si>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</si>
  <si>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</si>
  <si>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</si>
  <si>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</si>
  <si>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</si>
  <si>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</si>
  <si>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</si>
  <si>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</si>
  <si>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</si>
  <si>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</si>
  <si>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</si>
  <si>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</si>
  <si>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</si>
  <si>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</si>
  <si>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</si>
  <si>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</si>
  <si>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</si>
  <si>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</si>
  <si>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</si>
  <si>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</si>
  <si>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</si>
  <si>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</si>
  <si>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</si>
  <si>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</si>
  <si>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</si>
  <si>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</si>
  <si>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</si>
  <si>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</si>
  <si>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</si>
  <si>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</si>
  <si>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</si>
  <si>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</si>
  <si>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</si>
  <si>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</si>
  <si>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</si>
  <si>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</si>
  <si>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</si>
  <si>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</si>
  <si>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</si>
  <si>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</si>
  <si>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</si>
  <si>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</si>
  <si>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</si>
  <si>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</si>
  <si>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</si>
  <si>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</si>
  <si>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</si>
  <si>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</si>
  <si>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</si>
  <si>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</si>
  <si>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</si>
  <si>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</si>
  <si>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</si>
  <si>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</si>
  <si>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</si>
  <si>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</si>
  <si>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</si>
  <si>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</si>
  <si>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</si>
  <si>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</si>
  <si>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</si>
  <si>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</si>
  <si>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</si>
  <si>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</si>
  <si>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</si>
  <si>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</si>
  <si>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</si>
  <si>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</si>
  <si>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</si>
  <si>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</si>
  <si>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</si>
  <si>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</si>
  <si>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</si>
  <si>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</si>
  <si>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</si>
  <si>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</si>
  <si>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</si>
  <si>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</si>
  <si>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</si>
  <si>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</si>
  <si>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</si>
  <si>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</si>
  <si>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</si>
  <si>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</si>
  <si>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</si>
  <si>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</si>
  <si>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</si>
  <si>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</si>
  <si>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</si>
  <si>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</si>
  <si>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</si>
  <si>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</si>
  <si>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</si>
  <si>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</si>
  <si>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</si>
  <si>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</si>
  <si>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</si>
  <si>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</si>
  <si>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</si>
  <si>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</si>
  <si>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S��duva Marijampol��</t>
  </si>
  <si>
    <t>Fairy Kingdom: World of Magic and Farming</t>
  </si>
  <si>
    <t>Strategy;Creativity</t>
  </si>
  <si>
    <t>FK ��eljezni��ar</t>
  </si>
  <si>
    <t>FK Oleksandria</t>
  </si>
  <si>
    <t>FK CLASSIC FOR YOU</t>
  </si>
  <si>
    <t>FK Sileks</t>
  </si>
  <si>
    <t>Kernel Manager for Franco Kernel ���</t>
  </si>
  <si>
    <t>Qaraba�� FK</t>
  </si>
  <si>
    <t>FK Sloboda Tuzla</t>
  </si>
  <si>
    <t>FK Jelgava</t>
  </si>
  <si>
    <t>FK Vojvodina</t>
  </si>
  <si>
    <t>FK Liepaja</t>
  </si>
  <si>
    <t>FK Teplice</t>
  </si>
  <si>
    <t>FK Sarajevo</t>
  </si>
  <si>
    <t>FK Vardar</t>
  </si>
  <si>
    <t>Ray Financial Calculator Pro</t>
  </si>
  <si>
    <t>FK Bregalnica ��tip</t>
  </si>
  <si>
    <t>FK Mladost Lucani</t>
  </si>
  <si>
    <t>FK Radnicki Nis</t>
  </si>
  <si>
    <t>FK Dukla Prague</t>
  </si>
  <si>
    <t>FK Rad</t>
  </si>
  <si>
    <t>FK Jablonec</t>
  </si>
  <si>
    <t>FK Senica</t>
  </si>
  <si>
    <t>FK Vozdovac</t>
  </si>
  <si>
    <t>Toy Truck Rally 3D</t>
  </si>
  <si>
    <t>FK Mlad�� Boleslav</t>
  </si>
  <si>
    <t>FK Macva Sabac</t>
  </si>
  <si>
    <t>FK Crvena zvezda</t>
  </si>
  <si>
    <t>FK Events</t>
  </si>
  <si>
    <t>7.17.2.1</t>
  </si>
  <si>
    <t>PRO MX MOTOCROSS 2</t>
  </si>
  <si>
    <t>FK Jonava</t>
  </si>
  <si>
    <t>FK ��eljezni��ar Izzy</t>
  </si>
  <si>
    <t>FK ��ukari��ki</t>
  </si>
  <si>
    <t>Austria Wien FK - Fussball - Inoffizielle App</t>
  </si>
  <si>
    <t>FK ��eleziarne Podbrezov��</t>
  </si>
  <si>
    <t>FK Viktoria ��i��kov</t>
  </si>
  <si>
    <t>FK Zemun</t>
  </si>
  <si>
    <t>FK Atlantas</t>
  </si>
  <si>
    <t>FK Spartak Subotica</t>
  </si>
  <si>
    <t>FK Dedinje BGD</t>
  </si>
  <si>
    <t>FK Fotbal T��inec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</si>
  <si>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</si>
  <si>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</si>
  <si>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</si>
  <si>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</si>
  <si>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</si>
  <si>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</si>
  <si>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</si>
  <si>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</si>
  <si>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</si>
  <si>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</si>
  <si>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</si>
  <si>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</si>
  <si>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</si>
  <si>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</si>
  <si>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</si>
  <si>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</si>
  <si>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</si>
  <si>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</si>
  <si>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</si>
  <si>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</si>
  <si>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</si>
  <si>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</si>
  <si>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</si>
  <si>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</si>
  <si>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</si>
  <si>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</si>
  <si>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</si>
  <si>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</si>
  <si>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</si>
  <si>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</si>
  <si>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</si>
  <si>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</si>
  <si>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</si>
  <si>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</si>
  <si>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</si>
  <si>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</si>
  <si>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</si>
  <si>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</si>
  <si>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</si>
  <si>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</si>
  <si>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</si>
  <si>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</si>
  <si>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</si>
  <si>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</si>
  <si>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</si>
  <si>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</si>
  <si>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</si>
  <si>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</si>
  <si>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</si>
  <si>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</si>
  <si>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</si>
  <si>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</si>
  <si>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</si>
  <si>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</si>
  <si>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</si>
  <si>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</si>
  <si>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</si>
  <si>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</si>
  <si>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</si>
  <si>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</si>
  <si>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</si>
  <si>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</si>
  <si>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</si>
  <si>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</si>
  <si>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</si>
  <si>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</si>
  <si>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</si>
  <si>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</si>
  <si>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</si>
  <si>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</si>
  <si>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</si>
  <si>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</si>
  <si>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</si>
  <si>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</si>
  <si>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</si>
  <si>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</si>
  <si>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</si>
  <si>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</si>
  <si>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</si>
  <si>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</si>
  <si>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</si>
  <si>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</si>
  <si>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</si>
  <si>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</si>
  <si>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</si>
  <si>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</si>
  <si>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</si>
  <si>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</si>
  <si>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</si>
  <si>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</si>
  <si>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</si>
  <si>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</si>
  <si>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</si>
  <si>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</si>
  <si>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</si>
  <si>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</si>
  <si>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</si>
  <si>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</si>
  <si>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</si>
  <si>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</si>
  <si>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</si>
  <si>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</si>
  <si>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</si>
  <si>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</si>
  <si>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</si>
  <si>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</si>
  <si>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</si>
  <si>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</si>
  <si>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</si>
  <si>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</si>
  <si>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</si>
  <si>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</si>
  <si>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</si>
  <si>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</si>
  <si>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</si>
  <si>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</si>
  <si>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</si>
  <si>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</si>
  <si>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 FN 1870 Mobile Banking</t>
  </si>
  <si>
    <t>PIP-Camera FN Photo Effect</t>
  </si>
  <si>
    <t>Bullet - FN Theme</t>
  </si>
  <si>
    <t>240k</t>
  </si>
  <si>
    <t>July 31, 2013</t>
  </si>
  <si>
    <t>FN model 1900 pistol explained</t>
  </si>
  <si>
    <t>Pistolet FN GP35 expliqu��</t>
  </si>
  <si>
    <t>Android 2.0 - 2014</t>
  </si>
  <si>
    <t>FN Web Radio</t>
  </si>
  <si>
    <t>Gun Builder ELITE</t>
  </si>
  <si>
    <t>FNH Payment Info</t>
  </si>
  <si>
    <t>Magnum 3.0 Gun Custom SImulator</t>
  </si>
  <si>
    <t>Pistolet FN 1906 expliqu��</t>
  </si>
  <si>
    <t>August 17, 2014</t>
  </si>
  <si>
    <t>Circle Colors Pack-FN Theme</t>
  </si>
  <si>
    <t>89k</t>
  </si>
  <si>
    <t>August 9, 2013</t>
  </si>
  <si>
    <t>Calculator Fn</t>
  </si>
  <si>
    <t>Pint - FN Theme</t>
  </si>
  <si>
    <t>234k</t>
  </si>
  <si>
    <t>August 10, 2013</t>
  </si>
  <si>
    <t>HAL-9000 - FN Theme</t>
  </si>
  <si>
    <t>257k</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</si>
  <si>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</si>
  <si>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</si>
  <si>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</si>
  <si>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</si>
  <si>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</si>
  <si>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</si>
  <si>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</si>
  <si>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</si>
  <si>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</si>
  <si>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</si>
  <si>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</si>
  <si>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</si>
  <si>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</si>
  <si>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</si>
  <si>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</si>
  <si>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</si>
  <si>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</si>
  <si>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</si>
  <si>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</si>
  <si>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</si>
  <si>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</si>
  <si>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</si>
  <si>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</si>
  <si>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</si>
  <si>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</si>
  <si>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</si>
  <si>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</si>
  <si>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</si>
  <si>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</si>
  <si>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</si>
  <si>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</si>
  <si>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</si>
  <si>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</si>
  <si>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</si>
  <si>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</si>
  <si>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</si>
  <si>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</si>
  <si>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</si>
  <si>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</si>
  <si>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</si>
  <si>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</si>
  <si>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</si>
  <si>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</si>
  <si>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</si>
  <si>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N��r vi�� allasta��ni</t>
  </si>
  <si>
    <t>Mad Dash Fo' Cash</t>
  </si>
  <si>
    <t>2.5a</t>
  </si>
  <si>
    <t>Launcher Theme for LG K10 2018</t>
  </si>
  <si>
    <t>Mobile Kick</t>
  </si>
  <si>
    <t>English To Shona Dictionary</t>
  </si>
  <si>
    <t>July 10, 2016</t>
  </si>
  <si>
    <t>Posta App</t>
  </si>
  <si>
    <t>Thumbnail Maker</t>
  </si>
  <si>
    <t>Fon WiFi App ���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</si>
  <si>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</si>
  <si>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</si>
  <si>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</si>
  <si>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</si>
  <si>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</si>
  <si>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</si>
  <si>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</si>
  <si>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</si>
  <si>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</si>
  <si>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</si>
  <si>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</si>
  <si>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</si>
  <si>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</si>
  <si>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</si>
  <si>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</si>
  <si>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</si>
  <si>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</si>
  <si>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</si>
  <si>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</si>
  <si>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</si>
  <si>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</si>
  <si>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</si>
  <si>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</si>
  <si>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</si>
  <si>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</si>
  <si>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</si>
  <si>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</si>
  <si>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</si>
  <si>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</si>
  <si>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</si>
  <si>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</si>
  <si>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</si>
  <si>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</si>
  <si>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</si>
  <si>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</si>
  <si>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</si>
  <si>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</si>
  <si>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</si>
  <si>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</si>
  <si>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</si>
  <si>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</si>
  <si>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</si>
  <si>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 Smart Connect���</t>
  </si>
  <si>
    <t>Fingerprint Lock Screen Prank</t>
  </si>
  <si>
    <t>FP NFC Rewrite</t>
  </si>
  <si>
    <t>67k</t>
  </si>
  <si>
    <t>Fast Tract Diet</t>
  </si>
  <si>
    <t>Greek Bible FP (Audio)</t>
  </si>
  <si>
    <t>The FP Shield</t>
  </si>
  <si>
    <t>FP ���������������� ��������������</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</si>
  <si>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</si>
  <si>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</si>
  <si>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</si>
  <si>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</si>
  <si>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</si>
  <si>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</si>
  <si>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</si>
  <si>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</si>
  <si>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</si>
  <si>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</si>
  <si>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</si>
  <si>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</si>
  <si>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</si>
  <si>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</si>
  <si>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</si>
  <si>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</si>
  <si>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</si>
  <si>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</si>
  <si>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</si>
  <si>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</si>
  <si>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</si>
  <si>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</si>
  <si>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</si>
  <si>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</si>
  <si>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 Shooting Game</t>
  </si>
  <si>
    <t>Big Hunter</t>
  </si>
  <si>
    <t>2.8.6</t>
  </si>
  <si>
    <t>sugar, sugar</t>
  </si>
  <si>
    <t>$1.20</t>
  </si>
  <si>
    <t>ChopAssistant</t>
  </si>
  <si>
    <t>Modern Counter Global Strike 3D</t>
  </si>
  <si>
    <t>Fountain Live Wallpaper HD ���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</si>
  <si>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</si>
  <si>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</si>
  <si>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</si>
  <si>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</si>
  <si>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</si>
  <si>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</si>
  <si>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</si>
  <si>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</si>
  <si>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</si>
  <si>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</si>
  <si>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</si>
  <si>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</si>
  <si>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 program</t>
  </si>
  <si>
    <t>Word Search Tab 1 FR</t>
  </si>
  <si>
    <t>1020k</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</si>
  <si>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</si>
  <si>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</si>
  <si>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</si>
  <si>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</si>
  <si>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</si>
  <si>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</si>
  <si>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</si>
  <si>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</si>
  <si>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</si>
  <si>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</si>
  <si>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</si>
  <si>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</si>
  <si>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</si>
  <si>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</si>
  <si>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</si>
  <si>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</si>
  <si>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</si>
  <si>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</si>
  <si>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</si>
  <si>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</si>
  <si>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</si>
  <si>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</si>
  <si>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</si>
  <si>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</si>
  <si>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</si>
  <si>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</si>
  <si>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</si>
  <si>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</si>
  <si>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</si>
  <si>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</si>
  <si>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</si>
  <si>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</si>
  <si>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</si>
  <si>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</si>
  <si>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</si>
  <si>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</si>
  <si>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</si>
  <si>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</si>
  <si>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</si>
  <si>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</si>
  <si>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</si>
  <si>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</si>
  <si>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</si>
  <si>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</si>
  <si>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</si>
  <si>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</si>
  <si>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</si>
  <si>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</si>
  <si>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</si>
  <si>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</si>
  <si>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</si>
  <si>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</si>
  <si>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</si>
  <si>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</si>
  <si>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</si>
  <si>
    <t>Size_num</t>
  </si>
  <si>
    <t>Installs_num</t>
  </si>
  <si>
    <t>Installs_no</t>
  </si>
  <si>
    <t>Year</t>
  </si>
  <si>
    <t>Month</t>
  </si>
  <si>
    <t>Rating_group</t>
  </si>
  <si>
    <t>Count of App</t>
  </si>
  <si>
    <t>Row Labels</t>
  </si>
  <si>
    <t>Grand Total</t>
  </si>
  <si>
    <t>Average of Rating</t>
  </si>
  <si>
    <t>Sum of Reviews</t>
  </si>
  <si>
    <t>Sum of Installs_no</t>
  </si>
  <si>
    <t>Column Labels</t>
  </si>
  <si>
    <t>Sum of revenue</t>
  </si>
  <si>
    <t>Price_inr</t>
  </si>
  <si>
    <t>2010</t>
  </si>
  <si>
    <t>2011</t>
  </si>
  <si>
    <t>2012</t>
  </si>
  <si>
    <t>2013</t>
  </si>
  <si>
    <t>2014</t>
  </si>
  <si>
    <t>2015</t>
  </si>
  <si>
    <t>2016</t>
  </si>
  <si>
    <t>2017</t>
  </si>
  <si>
    <t>2018</t>
  </si>
  <si>
    <t>Total No Of Apps</t>
  </si>
  <si>
    <t>Total No Of Category</t>
  </si>
  <si>
    <t>Avg Rating</t>
  </si>
  <si>
    <t>Total Reviews</t>
  </si>
  <si>
    <t>Total No of Installations</t>
  </si>
  <si>
    <t>Type of Genres</t>
  </si>
  <si>
    <t>Category Wise Apps</t>
  </si>
  <si>
    <t>Category Wise Rating</t>
  </si>
  <si>
    <t>Top Apps</t>
  </si>
  <si>
    <t>Total Apps By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</si>
</sst>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164" formatCode="&quot;₹&quot;\ #,##0.00"/>
    <numFmt numFmtId="165" formatCode="00,,&quot; M+&quot;"/>
    <numFmt numFmtId="166" formatCode="00,,,&quot; B+&quot;"/>
    <numFmt numFmtId="167" formatCode="0,,,&quot; B+&quot;"/>
    <numFmt numFmtId="168" formatCode="0,,\ &quot; M&quot;"/>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A7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5">
    <xf numFmtId="0" fontId="0" fillId="0" borderId="0" xfId="0"/>
    <xf numFmtId="2" fontId="0" fillId="0" borderId="0" xfId="0" applyNumberFormat="1"/>
    <xf numFmtId="164" fontId="0" fillId="0" borderId="0" xfId="0" applyNumberFormat="1"/>
    <xf numFmtId="4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6" fillId="33" borderId="0" xfId="0" applyFont="1" applyFill="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18" fillId="0" borderId="0" xfId="42"/>
    <xf numFmtId="0" fontId="16" fillId="33" borderId="0" xfId="0" applyFont="1" applyFill="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62D20"/>
      <color rgb="FFFFA700"/>
      <color rgb="FF008744"/>
      <color rgb="FF97FFCB"/>
      <color rgb="FF0057E7"/>
      <color rgb="FFFFEB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Table!PivotTable6</c:name>
    <c:fmtId val="5"/>
  </c:pivotSource>
  <c:chart>
    <c:title>
      <c:tx>
        <c:rich>
          <a:bodyPr rot="0" spcFirstLastPara="1" vertOverflow="ellipsis" vert="horz" wrap="square" anchor="ctr" anchorCtr="1"/>
          <a:lstStyle/>
          <a:p>
            <a:pPr>
              <a:defRPr sz="1600" b="1" i="0" u="none" strike="noStrike" kern="1200" spc="0" baseline="0">
                <a:solidFill>
                  <a:srgbClr val="0057E7"/>
                </a:solidFill>
                <a:latin typeface="+mn-lt"/>
                <a:ea typeface="+mn-ea"/>
                <a:cs typeface="+mn-cs"/>
              </a:defRPr>
            </a:pPr>
            <a:r>
              <a:rPr lang="en-US" sz="1600" b="1">
                <a:solidFill>
                  <a:srgbClr val="0057E7"/>
                </a:solidFill>
              </a:rPr>
              <a:t>Category</a:t>
            </a:r>
            <a:r>
              <a:rPr lang="en-US" sz="1600" b="1" baseline="0">
                <a:solidFill>
                  <a:srgbClr val="0057E7"/>
                </a:solidFill>
              </a:rPr>
              <a:t> Wise Apps</a:t>
            </a:r>
            <a:endParaRPr lang="en-US" sz="1600" b="1">
              <a:solidFill>
                <a:srgbClr val="0057E7"/>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57E7"/>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63000">
                <a:srgbClr val="008744"/>
              </a:gs>
              <a:gs pos="96000">
                <a:schemeClr val="accent6">
                  <a:lumMod val="20000"/>
                  <a:lumOff val="80000"/>
                </a:schemeClr>
              </a:gs>
            </a:gsLst>
            <a:lin ang="54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outerShdw blurRad="50800" dist="38100" dir="2700000" algn="tl" rotWithShape="0">
            <a:prstClr val="black">
              <a:alpha val="40000"/>
            </a:prstClr>
          </a:outerShdw>
        </a:effectLst>
        <a:sp3d/>
      </c:spPr>
    </c:sideWall>
    <c:backWall>
      <c:thickness val="0"/>
      <c:spPr>
        <a:noFill/>
        <a:ln w="25400">
          <a:noFill/>
        </a:ln>
        <a:effectLst>
          <a:outerShdw blurRad="50800" dist="38100" dir="2700000" algn="tl" rotWithShape="0">
            <a:prstClr val="black">
              <a:alpha val="40000"/>
            </a:prstClr>
          </a:outerShdw>
        </a:effectLst>
        <a:sp3d/>
      </c:spPr>
    </c:backWall>
    <c:plotArea>
      <c:layout>
        <c:manualLayout>
          <c:layoutTarget val="inner"/>
          <c:xMode val="edge"/>
          <c:yMode val="edge"/>
          <c:x val="1.2077294685990338E-2"/>
          <c:y val="0.17343224615075395"/>
          <c:w val="0.98490338164251201"/>
          <c:h val="0.7061272836905863"/>
        </c:manualLayout>
      </c:layout>
      <c:bar3DChart>
        <c:barDir val="col"/>
        <c:grouping val="clustered"/>
        <c:varyColors val="0"/>
        <c:ser>
          <c:idx val="0"/>
          <c:order val="0"/>
          <c:tx>
            <c:strRef>
              <c:f>'Pivot Table'!$M$3</c:f>
              <c:strCache>
                <c:ptCount val="1"/>
                <c:pt idx="0">
                  <c:v>Total</c:v>
                </c:pt>
              </c:strCache>
            </c:strRef>
          </c:tx>
          <c:spPr>
            <a:gradFill flip="none" rotWithShape="1">
              <a:gsLst>
                <a:gs pos="63000">
                  <a:srgbClr val="008744"/>
                </a:gs>
                <a:gs pos="96000">
                  <a:schemeClr val="accent6">
                    <a:lumMod val="20000"/>
                    <a:lumOff val="80000"/>
                  </a:schemeClr>
                </a:gs>
              </a:gsLst>
              <a:lin ang="5400000" scaled="1"/>
              <a:tileRect/>
            </a:gradFill>
            <a:ln>
              <a:noFill/>
            </a:ln>
            <a:effectLst/>
            <a:sp3d/>
          </c:spPr>
          <c:invertIfNegative val="0"/>
          <c:cat>
            <c:strRef>
              <c:f>'Pivot Table'!$L$4:$L$9</c:f>
              <c:strCache>
                <c:ptCount val="5"/>
                <c:pt idx="0">
                  <c:v>BUSINESS</c:v>
                </c:pt>
                <c:pt idx="1">
                  <c:v>FAMILY</c:v>
                </c:pt>
                <c:pt idx="2">
                  <c:v>GAME</c:v>
                </c:pt>
                <c:pt idx="3">
                  <c:v>MEDICAL</c:v>
                </c:pt>
                <c:pt idx="4">
                  <c:v>TOOLS</c:v>
                </c:pt>
              </c:strCache>
            </c:strRef>
          </c:cat>
          <c:val>
            <c:numRef>
              <c:f>'Pivot Table'!$M$4:$M$9</c:f>
              <c:numCache>
                <c:formatCode>General</c:formatCode>
                <c:ptCount val="5"/>
                <c:pt idx="0">
                  <c:v>460</c:v>
                </c:pt>
                <c:pt idx="1">
                  <c:v>1971</c:v>
                </c:pt>
                <c:pt idx="2">
                  <c:v>1144</c:v>
                </c:pt>
                <c:pt idx="3">
                  <c:v>463</c:v>
                </c:pt>
                <c:pt idx="4">
                  <c:v>843</c:v>
                </c:pt>
              </c:numCache>
            </c:numRef>
          </c:val>
          <c:extLst>
            <c:ext xmlns:c16="http://schemas.microsoft.com/office/drawing/2014/chart" uri="{C3380CC4-5D6E-409C-BE32-E72D297353CC}">
              <c16:uniqueId val="{00000000-70B4-442C-8B95-B737F5B217D4}"/>
            </c:ext>
          </c:extLst>
        </c:ser>
        <c:dLbls>
          <c:showLegendKey val="0"/>
          <c:showVal val="0"/>
          <c:showCatName val="0"/>
          <c:showSerName val="0"/>
          <c:showPercent val="0"/>
          <c:showBubbleSize val="0"/>
        </c:dLbls>
        <c:gapWidth val="150"/>
        <c:shape val="box"/>
        <c:axId val="1908328336"/>
        <c:axId val="1908329776"/>
        <c:axId val="0"/>
      </c:bar3DChart>
      <c:catAx>
        <c:axId val="1908328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908329776"/>
        <c:crosses val="autoZero"/>
        <c:auto val="1"/>
        <c:lblAlgn val="ctr"/>
        <c:lblOffset val="100"/>
        <c:noMultiLvlLbl val="0"/>
      </c:catAx>
      <c:valAx>
        <c:axId val="1908329776"/>
        <c:scaling>
          <c:orientation val="minMax"/>
        </c:scaling>
        <c:delete val="1"/>
        <c:axPos val="l"/>
        <c:numFmt formatCode="General" sourceLinked="1"/>
        <c:majorTickMark val="none"/>
        <c:minorTickMark val="none"/>
        <c:tickLblPos val="nextTo"/>
        <c:crossAx val="1908328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Table!PivotTable8</c:name>
    <c:fmtId val="23"/>
  </c:pivotSource>
  <c:chart>
    <c:title>
      <c:tx>
        <c:rich>
          <a:bodyPr rot="0" spcFirstLastPara="1" vertOverflow="ellipsis" vert="horz" wrap="square" anchor="ctr" anchorCtr="1"/>
          <a:lstStyle/>
          <a:p>
            <a:pPr algn="ctr" rtl="0">
              <a:defRPr lang="en-US" sz="1600" b="1" i="0" u="none" strike="noStrike" kern="1200" spc="0" baseline="0">
                <a:solidFill>
                  <a:srgbClr val="0057E7"/>
                </a:solidFill>
                <a:latin typeface="+mn-lt"/>
                <a:ea typeface="+mn-ea"/>
                <a:cs typeface="+mn-cs"/>
              </a:defRPr>
            </a:pPr>
            <a:r>
              <a:rPr lang="en-US" sz="1600" b="1" i="0" u="none" strike="noStrike" kern="1200" spc="0" baseline="0">
                <a:solidFill>
                  <a:srgbClr val="0057E7"/>
                </a:solidFill>
                <a:latin typeface="+mn-lt"/>
                <a:ea typeface="+mn-ea"/>
                <a:cs typeface="+mn-cs"/>
              </a:rPr>
              <a:t>Top Apps</a:t>
            </a:r>
          </a:p>
        </c:rich>
      </c:tx>
      <c:layout>
        <c:manualLayout>
          <c:xMode val="edge"/>
          <c:yMode val="edge"/>
          <c:x val="0.40399483246703632"/>
          <c:y val="2.889096458968688E-3"/>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0057E7"/>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EA8667"/>
              </a:gs>
              <a:gs pos="67000">
                <a:srgbClr val="D62D20"/>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729986876640419"/>
          <c:y val="6.2061754475812483E-2"/>
          <c:w val="0.58463757655293092"/>
          <c:h val="0.88046859996159021"/>
        </c:manualLayout>
      </c:layout>
      <c:bar3DChart>
        <c:barDir val="bar"/>
        <c:grouping val="clustered"/>
        <c:varyColors val="0"/>
        <c:ser>
          <c:idx val="0"/>
          <c:order val="0"/>
          <c:tx>
            <c:strRef>
              <c:f>'Pivot Table'!$T$3</c:f>
              <c:strCache>
                <c:ptCount val="1"/>
                <c:pt idx="0">
                  <c:v>Total</c:v>
                </c:pt>
              </c:strCache>
            </c:strRef>
          </c:tx>
          <c:spPr>
            <a:gradFill>
              <a:gsLst>
                <a:gs pos="100000">
                  <a:srgbClr val="EA8667"/>
                </a:gs>
                <a:gs pos="67000">
                  <a:srgbClr val="D62D20"/>
                </a:gs>
              </a:gsLst>
              <a:lin ang="10800000" scaled="1"/>
            </a:gradFill>
            <a:ln>
              <a:noFill/>
            </a:ln>
            <a:effectLst/>
            <a:sp3d/>
          </c:spPr>
          <c:invertIfNegative val="0"/>
          <c:cat>
            <c:strRef>
              <c:f>'Pivot Table'!$S$4:$S$17</c:f>
              <c:strCache>
                <c:ptCount val="14"/>
                <c:pt idx="0">
                  <c:v>WhatsApp Messenger</c:v>
                </c:pt>
                <c:pt idx="1">
                  <c:v>Temple Run 2</c:v>
                </c:pt>
                <c:pt idx="2">
                  <c:v>Maps - Navigate &amp; Explore</c:v>
                </c:pt>
                <c:pt idx="3">
                  <c:v>Google Chrome: Fast &amp; Secure</c:v>
                </c:pt>
                <c:pt idx="4">
                  <c:v>Messenger ��� Text and Video Chat for Free</c:v>
                </c:pt>
                <c:pt idx="5">
                  <c:v>Gmail</c:v>
                </c:pt>
                <c:pt idx="6">
                  <c:v>Skype - free IM &amp; video calls</c:v>
                </c:pt>
                <c:pt idx="7">
                  <c:v>Candy Crush Saga</c:v>
                </c:pt>
                <c:pt idx="8">
                  <c:v>Hangouts</c:v>
                </c:pt>
                <c:pt idx="9">
                  <c:v>Google Drive</c:v>
                </c:pt>
                <c:pt idx="10">
                  <c:v>Google Photos</c:v>
                </c:pt>
                <c:pt idx="11">
                  <c:v>Google News</c:v>
                </c:pt>
                <c:pt idx="12">
                  <c:v>Instagram</c:v>
                </c:pt>
                <c:pt idx="13">
                  <c:v>Subway Surfers</c:v>
                </c:pt>
              </c:strCache>
            </c:strRef>
          </c:cat>
          <c:val>
            <c:numRef>
              <c:f>'Pivot Table'!$T$4:$T$17</c:f>
              <c:numCache>
                <c:formatCode>0,,," B+"</c:formatCode>
                <c:ptCount val="14"/>
                <c:pt idx="0">
                  <c:v>3000000000</c:v>
                </c:pt>
                <c:pt idx="1">
                  <c:v>3000000000</c:v>
                </c:pt>
                <c:pt idx="2">
                  <c:v>3000000000</c:v>
                </c:pt>
                <c:pt idx="3">
                  <c:v>3000000000</c:v>
                </c:pt>
                <c:pt idx="4">
                  <c:v>3000000000</c:v>
                </c:pt>
                <c:pt idx="5">
                  <c:v>3000000000</c:v>
                </c:pt>
                <c:pt idx="6">
                  <c:v>3000000000</c:v>
                </c:pt>
                <c:pt idx="7">
                  <c:v>3500000000</c:v>
                </c:pt>
                <c:pt idx="8">
                  <c:v>4000000000</c:v>
                </c:pt>
                <c:pt idx="9">
                  <c:v>4000000000</c:v>
                </c:pt>
                <c:pt idx="10">
                  <c:v>4000000000</c:v>
                </c:pt>
                <c:pt idx="11">
                  <c:v>4000000000</c:v>
                </c:pt>
                <c:pt idx="12">
                  <c:v>4000000000</c:v>
                </c:pt>
                <c:pt idx="13">
                  <c:v>6000000000</c:v>
                </c:pt>
              </c:numCache>
            </c:numRef>
          </c:val>
          <c:extLst>
            <c:ext xmlns:c16="http://schemas.microsoft.com/office/drawing/2014/chart" uri="{C3380CC4-5D6E-409C-BE32-E72D297353CC}">
              <c16:uniqueId val="{00000000-6674-4E22-9F2C-D6CFE6C5BF3C}"/>
            </c:ext>
          </c:extLst>
        </c:ser>
        <c:dLbls>
          <c:showLegendKey val="0"/>
          <c:showVal val="0"/>
          <c:showCatName val="0"/>
          <c:showSerName val="0"/>
          <c:showPercent val="0"/>
          <c:showBubbleSize val="0"/>
        </c:dLbls>
        <c:gapWidth val="120"/>
        <c:shape val="box"/>
        <c:axId val="2010947760"/>
        <c:axId val="2010956400"/>
        <c:axId val="0"/>
      </c:bar3DChart>
      <c:catAx>
        <c:axId val="2010947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2010956400"/>
        <c:crosses val="autoZero"/>
        <c:auto val="1"/>
        <c:lblAlgn val="ctr"/>
        <c:lblOffset val="100"/>
        <c:noMultiLvlLbl val="0"/>
      </c:catAx>
      <c:valAx>
        <c:axId val="2010956400"/>
        <c:scaling>
          <c:orientation val="minMax"/>
        </c:scaling>
        <c:delete val="0"/>
        <c:axPos val="b"/>
        <c:numFmt formatCode="0,,,&quot; B+&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01094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Table!PivotTable12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874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8744"/>
          </a:solidFill>
          <a:ln w="19050">
            <a:solidFill>
              <a:schemeClr val="lt1"/>
            </a:solidFill>
          </a:ln>
          <a:effectLst/>
        </c:spPr>
        <c:dLbl>
          <c:idx val="0"/>
          <c:layout>
            <c:manualLayout>
              <c:x val="0.15383308097698151"/>
              <c:y val="-0.1818521913375560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62D20"/>
          </a:solidFill>
          <a:ln w="19050">
            <a:solidFill>
              <a:schemeClr val="lt1"/>
            </a:solidFill>
          </a:ln>
          <a:effectLst/>
        </c:spPr>
        <c:dLbl>
          <c:idx val="0"/>
          <c:layout>
            <c:manualLayout>
              <c:x val="-7.2246214549260266E-4"/>
              <c:y val="-2.4428226816087547E-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87103432038893"/>
          <c:y val="0.24449708655895744"/>
          <c:w val="0.47599772469105461"/>
          <c:h val="0.74190721238039681"/>
        </c:manualLayout>
      </c:layout>
      <c:pieChart>
        <c:varyColors val="1"/>
        <c:ser>
          <c:idx val="0"/>
          <c:order val="0"/>
          <c:tx>
            <c:strRef>
              <c:f>'Pivot Table'!$AP$3</c:f>
              <c:strCache>
                <c:ptCount val="1"/>
                <c:pt idx="0">
                  <c:v>Total</c:v>
                </c:pt>
              </c:strCache>
            </c:strRef>
          </c:tx>
          <c:spPr>
            <a:solidFill>
              <a:srgbClr val="008744"/>
            </a:solidFill>
          </c:spPr>
          <c:dPt>
            <c:idx val="0"/>
            <c:bubble3D val="0"/>
            <c:spPr>
              <a:solidFill>
                <a:srgbClr val="008744"/>
              </a:solidFill>
              <a:ln w="19050">
                <a:solidFill>
                  <a:schemeClr val="lt1"/>
                </a:solidFill>
              </a:ln>
              <a:effectLst/>
            </c:spPr>
            <c:extLst>
              <c:ext xmlns:c16="http://schemas.microsoft.com/office/drawing/2014/chart" uri="{C3380CC4-5D6E-409C-BE32-E72D297353CC}">
                <c16:uniqueId val="{00000001-3720-47C8-A467-BFFB178F3978}"/>
              </c:ext>
            </c:extLst>
          </c:dPt>
          <c:dPt>
            <c:idx val="1"/>
            <c:bubble3D val="0"/>
            <c:spPr>
              <a:solidFill>
                <a:srgbClr val="D62D20"/>
              </a:solidFill>
              <a:ln w="19050">
                <a:solidFill>
                  <a:schemeClr val="lt1"/>
                </a:solidFill>
              </a:ln>
              <a:effectLst/>
            </c:spPr>
            <c:extLst>
              <c:ext xmlns:c16="http://schemas.microsoft.com/office/drawing/2014/chart" uri="{C3380CC4-5D6E-409C-BE32-E72D297353CC}">
                <c16:uniqueId val="{00000003-3720-47C8-A467-BFFB178F3978}"/>
              </c:ext>
            </c:extLst>
          </c:dPt>
          <c:dLbls>
            <c:dLbl>
              <c:idx val="0"/>
              <c:layout>
                <c:manualLayout>
                  <c:x val="0.15383308097698151"/>
                  <c:y val="-0.1818521913375560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20-47C8-A467-BFFB178F3978}"/>
                </c:ext>
              </c:extLst>
            </c:dLbl>
            <c:dLbl>
              <c:idx val="1"/>
              <c:layout>
                <c:manualLayout>
                  <c:x val="-7.2246214549260266E-4"/>
                  <c:y val="-2.4428226816087547E-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20-47C8-A467-BFFB178F397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Table'!$AO$4:$AO$5</c:f>
              <c:strCache>
                <c:ptCount val="2"/>
                <c:pt idx="0">
                  <c:v>Free</c:v>
                </c:pt>
                <c:pt idx="1">
                  <c:v>Paid</c:v>
                </c:pt>
              </c:strCache>
            </c:strRef>
          </c:cat>
          <c:val>
            <c:numRef>
              <c:f>'Pivot Table'!$AP$4:$AP$5</c:f>
              <c:numCache>
                <c:formatCode>0.00%</c:formatCode>
                <c:ptCount val="2"/>
                <c:pt idx="0">
                  <c:v>0.9995647939159763</c:v>
                </c:pt>
                <c:pt idx="1">
                  <c:v>4.3520608402371859E-4</c:v>
                </c:pt>
              </c:numCache>
            </c:numRef>
          </c:val>
          <c:extLst>
            <c:ext xmlns:c16="http://schemas.microsoft.com/office/drawing/2014/chart" uri="{C3380CC4-5D6E-409C-BE32-E72D297353CC}">
              <c16:uniqueId val="{00000004-3720-47C8-A467-BFFB178F3978}"/>
            </c:ext>
          </c:extLst>
        </c:ser>
        <c:dLbls>
          <c:showLegendKey val="0"/>
          <c:showVal val="0"/>
          <c:showCatName val="0"/>
          <c:showSerName val="0"/>
          <c:showPercent val="0"/>
          <c:showBubbleSize val="0"/>
          <c:showLeaderLines val="1"/>
        </c:dLbls>
        <c:firstSliceAng val="3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Table!PivotTable10</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31405153483240256"/>
              <c:y val="4.262260517477228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3625256581563383"/>
              <c:y val="9.62418189438690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20532561230301871"/>
              <c:y val="4.0997780515102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D62D20"/>
          </a:solidFill>
          <a:ln w="25400">
            <a:solidFill>
              <a:schemeClr val="lt1"/>
            </a:solidFill>
          </a:ln>
          <a:effectLst/>
          <a:sp3d contourW="25400">
            <a:contourClr>
              <a:schemeClr val="lt1"/>
            </a:contourClr>
          </a:sp3d>
        </c:spPr>
        <c:dLbl>
          <c:idx val="0"/>
          <c:layout>
            <c:manualLayout>
              <c:x val="-0.15330233457877637"/>
              <c:y val="0.1242584018787578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0057E7"/>
          </a:solidFill>
          <a:ln w="25400">
            <a:solidFill>
              <a:schemeClr val="lt1"/>
            </a:solidFill>
          </a:ln>
          <a:effectLst/>
          <a:sp3d contourW="25400">
            <a:contourClr>
              <a:schemeClr val="lt1"/>
            </a:contourClr>
          </a:sp3d>
        </c:spPr>
        <c:dLbl>
          <c:idx val="0"/>
          <c:layout>
            <c:manualLayout>
              <c:x val="0.31570189610640836"/>
              <c:y val="-8.5164352933409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36457587421201E-2"/>
          <c:y val="0.19416667460255008"/>
          <c:w val="0.95439237354298001"/>
          <c:h val="0.73581377305144402"/>
        </c:manualLayout>
      </c:layout>
      <c:pie3DChart>
        <c:varyColors val="1"/>
        <c:ser>
          <c:idx val="0"/>
          <c:order val="0"/>
          <c:tx>
            <c:strRef>
              <c:f>'Pivot Table'!$AA$3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8AE-4826-82D8-32671E0D34C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8AE-4826-82D8-32671E0D34C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8AE-4826-82D8-32671E0D34C7}"/>
              </c:ext>
            </c:extLst>
          </c:dPt>
          <c:dPt>
            <c:idx val="3"/>
            <c:bubble3D val="0"/>
            <c:spPr>
              <a:solidFill>
                <a:srgbClr val="D62D20"/>
              </a:solidFill>
              <a:ln w="25400">
                <a:solidFill>
                  <a:schemeClr val="lt1"/>
                </a:solidFill>
              </a:ln>
              <a:effectLst/>
              <a:sp3d contourW="25400">
                <a:contourClr>
                  <a:schemeClr val="lt1"/>
                </a:contourClr>
              </a:sp3d>
            </c:spPr>
            <c:extLst>
              <c:ext xmlns:c16="http://schemas.microsoft.com/office/drawing/2014/chart" uri="{C3380CC4-5D6E-409C-BE32-E72D297353CC}">
                <c16:uniqueId val="{00000007-18AE-4826-82D8-32671E0D34C7}"/>
              </c:ext>
            </c:extLst>
          </c:dPt>
          <c:dPt>
            <c:idx val="4"/>
            <c:bubble3D val="0"/>
            <c:spPr>
              <a:solidFill>
                <a:srgbClr val="0057E7"/>
              </a:solidFill>
              <a:ln w="25400">
                <a:solidFill>
                  <a:schemeClr val="lt1"/>
                </a:solidFill>
              </a:ln>
              <a:effectLst/>
              <a:sp3d contourW="25400">
                <a:contourClr>
                  <a:schemeClr val="lt1"/>
                </a:contourClr>
              </a:sp3d>
            </c:spPr>
            <c:extLst>
              <c:ext xmlns:c16="http://schemas.microsoft.com/office/drawing/2014/chart" uri="{C3380CC4-5D6E-409C-BE32-E72D297353CC}">
                <c16:uniqueId val="{00000009-18AE-4826-82D8-32671E0D34C7}"/>
              </c:ext>
            </c:extLst>
          </c:dPt>
          <c:dLbls>
            <c:dLbl>
              <c:idx val="0"/>
              <c:layout>
                <c:manualLayout>
                  <c:x val="-0.31405153483240256"/>
                  <c:y val="4.262260517477228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8AE-4826-82D8-32671E0D34C7}"/>
                </c:ext>
              </c:extLst>
            </c:dLbl>
            <c:dLbl>
              <c:idx val="1"/>
              <c:layout>
                <c:manualLayout>
                  <c:x val="0.3625256581563383"/>
                  <c:y val="9.624181894386908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8AE-4826-82D8-32671E0D34C7}"/>
                </c:ext>
              </c:extLst>
            </c:dLbl>
            <c:dLbl>
              <c:idx val="2"/>
              <c:layout>
                <c:manualLayout>
                  <c:x val="0.20532561230301871"/>
                  <c:y val="4.0997780515102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8AE-4826-82D8-32671E0D34C7}"/>
                </c:ext>
              </c:extLst>
            </c:dLbl>
            <c:dLbl>
              <c:idx val="3"/>
              <c:layout>
                <c:manualLayout>
                  <c:x val="-0.15330233457877637"/>
                  <c:y val="0.1242584018787578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8AE-4826-82D8-32671E0D34C7}"/>
                </c:ext>
              </c:extLst>
            </c:dLbl>
            <c:dLbl>
              <c:idx val="4"/>
              <c:layout>
                <c:manualLayout>
                  <c:x val="0.31570189610640836"/>
                  <c:y val="-8.51643529334098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8AE-4826-82D8-32671E0D34C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 Table'!$Z$4:$Z$9</c:f>
              <c:strCache>
                <c:ptCount val="5"/>
                <c:pt idx="0">
                  <c:v>1</c:v>
                </c:pt>
                <c:pt idx="1">
                  <c:v>2</c:v>
                </c:pt>
                <c:pt idx="2">
                  <c:v>3</c:v>
                </c:pt>
                <c:pt idx="3">
                  <c:v>4</c:v>
                </c:pt>
                <c:pt idx="4">
                  <c:v>5</c:v>
                </c:pt>
              </c:strCache>
            </c:strRef>
          </c:cat>
          <c:val>
            <c:numRef>
              <c:f>'Pivot Table'!$AA$4:$AA$9</c:f>
              <c:numCache>
                <c:formatCode>General</c:formatCode>
                <c:ptCount val="5"/>
                <c:pt idx="0">
                  <c:v>16</c:v>
                </c:pt>
                <c:pt idx="1">
                  <c:v>52</c:v>
                </c:pt>
                <c:pt idx="2">
                  <c:v>302</c:v>
                </c:pt>
                <c:pt idx="3">
                  <c:v>3669</c:v>
                </c:pt>
                <c:pt idx="4">
                  <c:v>6797</c:v>
                </c:pt>
              </c:numCache>
            </c:numRef>
          </c:val>
          <c:extLst>
            <c:ext xmlns:c16="http://schemas.microsoft.com/office/drawing/2014/chart" uri="{C3380CC4-5D6E-409C-BE32-E72D297353CC}">
              <c16:uniqueId val="{0000000A-18AE-4826-82D8-32671E0D34C7}"/>
            </c:ext>
          </c:extLst>
        </c:ser>
        <c:dLbls>
          <c:showLegendKey val="0"/>
          <c:showVal val="0"/>
          <c:showCatName val="0"/>
          <c:showSerName val="0"/>
          <c:showPercent val="0"/>
          <c:showBubbleSize val="0"/>
          <c:showLeaderLines val="0"/>
        </c:dLbls>
      </c:pie3DChart>
      <c:spPr>
        <a:noFill/>
        <a:ln>
          <a:noFill/>
        </a:ln>
        <a:effectLst/>
      </c:spPr>
    </c:plotArea>
    <c:legend>
      <c:legendPos val="t"/>
      <c:layout>
        <c:manualLayout>
          <c:xMode val="edge"/>
          <c:yMode val="edge"/>
          <c:x val="0.23516441566913659"/>
          <c:y val="0"/>
          <c:w val="0.53053238275353243"/>
          <c:h val="0.1421274607569746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Table!PivotTable14</c:name>
    <c:fmtId val="9"/>
  </c:pivotSource>
  <c:chart>
    <c:title>
      <c:tx>
        <c:rich>
          <a:bodyPr rot="0" spcFirstLastPara="1" vertOverflow="ellipsis" vert="horz" wrap="square" anchor="ctr" anchorCtr="1"/>
          <a:lstStyle/>
          <a:p>
            <a:pPr algn="ctr" rtl="0">
              <a:defRPr lang="en-US" sz="1600" b="1" i="0" u="none" strike="noStrike" kern="1200" spc="0" baseline="0">
                <a:solidFill>
                  <a:srgbClr val="0057E7"/>
                </a:solidFill>
                <a:latin typeface="+mn-lt"/>
                <a:ea typeface="+mn-ea"/>
                <a:cs typeface="+mn-cs"/>
              </a:defRPr>
            </a:pPr>
            <a:r>
              <a:rPr lang="en-US" sz="1600" b="1" i="0" u="none" strike="noStrike" kern="1200" spc="0" baseline="0">
                <a:solidFill>
                  <a:srgbClr val="0057E7"/>
                </a:solidFill>
                <a:latin typeface="+mn-lt"/>
                <a:ea typeface="+mn-ea"/>
                <a:cs typeface="+mn-cs"/>
              </a:rPr>
              <a:t>APP version Wise Total APP </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0057E7"/>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0057E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49152835369705E-2"/>
          <c:y val="0.18480320570213277"/>
          <c:w val="0.95550161812297729"/>
          <c:h val="0.56046195850039415"/>
        </c:manualLayout>
      </c:layout>
      <c:lineChart>
        <c:grouping val="standard"/>
        <c:varyColors val="0"/>
        <c:ser>
          <c:idx val="0"/>
          <c:order val="0"/>
          <c:tx>
            <c:strRef>
              <c:f>'Pivot Table'!$AR$35</c:f>
              <c:strCache>
                <c:ptCount val="1"/>
                <c:pt idx="0">
                  <c:v>Total</c:v>
                </c:pt>
              </c:strCache>
            </c:strRef>
          </c:tx>
          <c:spPr>
            <a:ln w="41275" cap="rnd">
              <a:solidFill>
                <a:srgbClr val="0057E7"/>
              </a:solidFill>
              <a:round/>
            </a:ln>
            <a:effectLst/>
          </c:spPr>
          <c:marker>
            <c:symbol val="none"/>
          </c:marker>
          <c:cat>
            <c:strRef>
              <c:f>'Pivot Table'!$AQ$36:$AQ$40</c:f>
              <c:strCache>
                <c:ptCount val="5"/>
                <c:pt idx="0">
                  <c:v>4.0 and up</c:v>
                </c:pt>
                <c:pt idx="1">
                  <c:v>4.0.3 and up</c:v>
                </c:pt>
                <c:pt idx="2">
                  <c:v>4.1 and up</c:v>
                </c:pt>
                <c:pt idx="3">
                  <c:v>4.4 and up</c:v>
                </c:pt>
                <c:pt idx="4">
                  <c:v>Varies with device</c:v>
                </c:pt>
              </c:strCache>
            </c:strRef>
          </c:cat>
          <c:val>
            <c:numRef>
              <c:f>'Pivot Table'!$AR$36:$AR$40</c:f>
              <c:numCache>
                <c:formatCode>General</c:formatCode>
                <c:ptCount val="5"/>
                <c:pt idx="0">
                  <c:v>1374</c:v>
                </c:pt>
                <c:pt idx="1">
                  <c:v>1501</c:v>
                </c:pt>
                <c:pt idx="2">
                  <c:v>2451</c:v>
                </c:pt>
                <c:pt idx="3">
                  <c:v>980</c:v>
                </c:pt>
                <c:pt idx="4">
                  <c:v>1361</c:v>
                </c:pt>
              </c:numCache>
            </c:numRef>
          </c:val>
          <c:smooth val="0"/>
          <c:extLst>
            <c:ext xmlns:c16="http://schemas.microsoft.com/office/drawing/2014/chart" uri="{C3380CC4-5D6E-409C-BE32-E72D297353CC}">
              <c16:uniqueId val="{00000000-317C-4B8E-8A23-356A3BA15471}"/>
            </c:ext>
          </c:extLst>
        </c:ser>
        <c:dLbls>
          <c:showLegendKey val="0"/>
          <c:showVal val="0"/>
          <c:showCatName val="0"/>
          <c:showSerName val="0"/>
          <c:showPercent val="0"/>
          <c:showBubbleSize val="0"/>
        </c:dLbls>
        <c:smooth val="0"/>
        <c:axId val="286650176"/>
        <c:axId val="286650656"/>
      </c:lineChart>
      <c:catAx>
        <c:axId val="28665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crossAx val="286650656"/>
        <c:crosses val="autoZero"/>
        <c:auto val="1"/>
        <c:lblAlgn val="ctr"/>
        <c:lblOffset val="100"/>
        <c:noMultiLvlLbl val="0"/>
      </c:catAx>
      <c:valAx>
        <c:axId val="286650656"/>
        <c:scaling>
          <c:orientation val="minMax"/>
        </c:scaling>
        <c:delete val="1"/>
        <c:axPos val="l"/>
        <c:numFmt formatCode="General" sourceLinked="1"/>
        <c:majorTickMark val="none"/>
        <c:minorTickMark val="none"/>
        <c:tickLblPos val="nextTo"/>
        <c:crossAx val="2866501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Table!PivotTable9</c:name>
    <c:fmtId val="23"/>
  </c:pivotSource>
  <c:chart>
    <c:title>
      <c:tx>
        <c:rich>
          <a:bodyPr rot="0" spcFirstLastPara="1" vertOverflow="ellipsis" vert="horz" wrap="square" anchor="ctr" anchorCtr="1"/>
          <a:lstStyle/>
          <a:p>
            <a:pPr algn="ctr" rtl="0">
              <a:defRPr lang="en-IN" sz="1600" b="1" i="0" u="none" strike="noStrike" kern="1200" spc="0" baseline="0">
                <a:solidFill>
                  <a:srgbClr val="FF0000"/>
                </a:solidFill>
                <a:latin typeface="+mn-lt"/>
                <a:ea typeface="+mn-ea"/>
                <a:cs typeface="+mn-cs"/>
              </a:defRPr>
            </a:pPr>
            <a:r>
              <a:rPr lang="en-IN" sz="1600" b="1" i="0" u="none" strike="noStrike" kern="1200" spc="0" baseline="0">
                <a:solidFill>
                  <a:srgbClr val="FF0000"/>
                </a:solidFill>
                <a:latin typeface="+mn-lt"/>
                <a:ea typeface="+mn-ea"/>
                <a:cs typeface="+mn-cs"/>
              </a:rPr>
              <a:t>Top 5 Paid App </a:t>
            </a:r>
          </a:p>
        </c:rich>
      </c:tx>
      <c:layout>
        <c:manualLayout>
          <c:xMode val="edge"/>
          <c:yMode val="edge"/>
          <c:x val="0.3796639442664333"/>
          <c:y val="5.7391532263531067E-3"/>
        </c:manualLayout>
      </c:layout>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rgbClr val="EA8667"/>
              </a:gs>
              <a:gs pos="68000">
                <a:srgbClr val="D62D20"/>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rgbClr val="EA8667"/>
              </a:gs>
              <a:gs pos="68000">
                <a:srgbClr val="D62D20"/>
              </a:gs>
            </a:gsLst>
            <a:lin ang="10800000" scaled="1"/>
          </a:gradFill>
          <a:ln>
            <a:noFill/>
          </a:ln>
          <a:effectLst/>
        </c:spPr>
        <c:dLbl>
          <c:idx val="0"/>
          <c:layout>
            <c:manualLayout>
              <c:x val="5.120201667619764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rgbClr val="EA8667"/>
              </a:gs>
              <a:gs pos="68000">
                <a:srgbClr val="D62D20"/>
              </a:gs>
            </a:gsLst>
            <a:lin ang="10800000" scaled="1"/>
          </a:gradFill>
          <a:ln>
            <a:noFill/>
          </a:ln>
          <a:effectLst/>
        </c:spPr>
        <c:dLbl>
          <c:idx val="0"/>
          <c:layout>
            <c:manualLayout>
              <c:x val="5.96874632828104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rgbClr val="EA8667"/>
              </a:gs>
              <a:gs pos="68000">
                <a:srgbClr val="D62D20"/>
              </a:gs>
            </a:gsLst>
            <a:lin ang="10800000" scaled="1"/>
          </a:gradFill>
          <a:ln>
            <a:noFill/>
          </a:ln>
          <a:effectLst/>
        </c:spPr>
        <c:dLbl>
          <c:idx val="0"/>
          <c:layout>
            <c:manualLayout>
              <c:x val="1.616905789774662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rgbClr val="EA8667"/>
              </a:gs>
              <a:gs pos="68000">
                <a:srgbClr val="D62D20"/>
              </a:gs>
            </a:gsLst>
            <a:lin ang="10800000" scaled="1"/>
          </a:gradFill>
          <a:ln>
            <a:noFill/>
          </a:ln>
          <a:effectLst/>
        </c:spPr>
        <c:dLbl>
          <c:idx val="0"/>
          <c:layout>
            <c:manualLayout>
              <c:x val="-6.198138860802877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17283949042120908"/>
              <c:y val="-1.17745989451071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7013887338337769"/>
              <c:y val="-5.396628840857247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269290007780753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2692900077807537"/>
              <c:y val="5.887299472553595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100000">
                <a:srgbClr val="EA8667"/>
              </a:gs>
              <a:gs pos="68000">
                <a:srgbClr val="D62D20"/>
              </a:gs>
            </a:gsLst>
            <a:lin ang="10800000" scaled="1"/>
          </a:gradFill>
          <a:ln>
            <a:noFill/>
          </a:ln>
          <a:effectLst/>
        </c:spPr>
        <c:dLbl>
          <c:idx val="0"/>
          <c:layout>
            <c:manualLayout>
              <c:x val="-0.22367196758549496"/>
              <c:y val="2.67372742104550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5.6712957794459229E-2"/>
              <c:y val="0"/>
            </c:manualLayout>
          </c:layou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64977611459462"/>
          <c:y val="0.18602629164840231"/>
          <c:w val="0.66335022388540532"/>
          <c:h val="0.79217577173534826"/>
        </c:manualLayout>
      </c:layout>
      <c:barChart>
        <c:barDir val="bar"/>
        <c:grouping val="stacked"/>
        <c:varyColors val="0"/>
        <c:ser>
          <c:idx val="0"/>
          <c:order val="0"/>
          <c:tx>
            <c:strRef>
              <c:f>'Pivot Table'!$X$5:$X$9</c:f>
              <c:strCache>
                <c:ptCount val="1"/>
                <c:pt idx="0">
                  <c:v>Free</c:v>
                </c:pt>
              </c:strCache>
            </c:strRef>
          </c:tx>
          <c:spPr>
            <a:solidFill>
              <a:schemeClr val="accent1"/>
            </a:solidFill>
            <a:ln>
              <a:noFill/>
            </a:ln>
            <a:effectLst/>
          </c:spPr>
          <c:invertIfNegative val="0"/>
          <c:dLbls>
            <c:delete val="1"/>
          </c:dLbls>
          <c:cat>
            <c:strRef>
              <c:f>'Pivot Table'!$X$5:$X$9</c:f>
              <c:strCache>
                <c:ptCount val="5"/>
                <c:pt idx="0">
                  <c:v>Calculator</c:v>
                </c:pt>
                <c:pt idx="1">
                  <c:v>Facetune - For Free</c:v>
                </c:pt>
                <c:pt idx="2">
                  <c:v>Human Anatomy Atlas 2018: Complete 3D Human Body</c:v>
                </c:pt>
                <c:pt idx="3">
                  <c:v>I am rich</c:v>
                </c:pt>
                <c:pt idx="4">
                  <c:v>Minecraft</c:v>
                </c:pt>
              </c:strCache>
            </c:strRef>
          </c:cat>
          <c:val>
            <c:numRef>
              <c:f>'Pivot Table'!$X$5:$X$9</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D-A3A4-4279-AADF-4EA6DE6BA9FE}"/>
            </c:ext>
          </c:extLst>
        </c:ser>
        <c:ser>
          <c:idx val="1"/>
          <c:order val="1"/>
          <c:tx>
            <c:strRef>
              <c:f>'Pivot Table'!$X$5:$X$9</c:f>
              <c:strCache>
                <c:ptCount val="1"/>
                <c:pt idx="0">
                  <c:v>Paid</c:v>
                </c:pt>
              </c:strCache>
            </c:strRef>
          </c:tx>
          <c:spPr>
            <a:gradFill>
              <a:gsLst>
                <a:gs pos="100000">
                  <a:srgbClr val="EA8667"/>
                </a:gs>
                <a:gs pos="68000">
                  <a:srgbClr val="D62D20"/>
                </a:gs>
              </a:gsLst>
              <a:lin ang="10800000" scaled="1"/>
            </a:gradFill>
            <a:ln>
              <a:noFill/>
            </a:ln>
            <a:effectLst/>
          </c:spPr>
          <c:invertIfNegative val="0"/>
          <c:dPt>
            <c:idx val="0"/>
            <c:invertIfNegative val="0"/>
            <c:bubble3D val="0"/>
            <c:spPr>
              <a:gradFill>
                <a:gsLst>
                  <a:gs pos="100000">
                    <a:srgbClr val="EA8667"/>
                  </a:gs>
                  <a:gs pos="68000">
                    <a:srgbClr val="D62D20"/>
                  </a:gs>
                </a:gsLst>
                <a:lin ang="10800000" scaled="1"/>
              </a:gradFill>
              <a:ln>
                <a:noFill/>
              </a:ln>
              <a:effectLst/>
            </c:spPr>
            <c:extLst>
              <c:ext xmlns:c16="http://schemas.microsoft.com/office/drawing/2014/chart" uri="{C3380CC4-5D6E-409C-BE32-E72D297353CC}">
                <c16:uniqueId val="{00000001-C01E-4B3E-9B19-DABE4B6C5768}"/>
              </c:ext>
            </c:extLst>
          </c:dPt>
          <c:dPt>
            <c:idx val="1"/>
            <c:invertIfNegative val="0"/>
            <c:bubble3D val="0"/>
            <c:spPr>
              <a:gradFill>
                <a:gsLst>
                  <a:gs pos="100000">
                    <a:srgbClr val="EA8667"/>
                  </a:gs>
                  <a:gs pos="68000">
                    <a:srgbClr val="D62D20"/>
                  </a:gs>
                </a:gsLst>
                <a:lin ang="10800000" scaled="1"/>
              </a:gradFill>
              <a:ln>
                <a:noFill/>
              </a:ln>
              <a:effectLst/>
            </c:spPr>
            <c:extLst>
              <c:ext xmlns:c16="http://schemas.microsoft.com/office/drawing/2014/chart" uri="{C3380CC4-5D6E-409C-BE32-E72D297353CC}">
                <c16:uniqueId val="{00000003-C01E-4B3E-9B19-DABE4B6C5768}"/>
              </c:ext>
            </c:extLst>
          </c:dPt>
          <c:dPt>
            <c:idx val="2"/>
            <c:invertIfNegative val="0"/>
            <c:bubble3D val="0"/>
            <c:spPr>
              <a:gradFill>
                <a:gsLst>
                  <a:gs pos="100000">
                    <a:srgbClr val="EA8667"/>
                  </a:gs>
                  <a:gs pos="68000">
                    <a:srgbClr val="D62D20"/>
                  </a:gs>
                </a:gsLst>
                <a:lin ang="10800000" scaled="1"/>
              </a:gradFill>
              <a:ln>
                <a:noFill/>
              </a:ln>
              <a:effectLst/>
            </c:spPr>
            <c:extLst>
              <c:ext xmlns:c16="http://schemas.microsoft.com/office/drawing/2014/chart" uri="{C3380CC4-5D6E-409C-BE32-E72D297353CC}">
                <c16:uniqueId val="{00000005-C01E-4B3E-9B19-DABE4B6C5768}"/>
              </c:ext>
            </c:extLst>
          </c:dPt>
          <c:dPt>
            <c:idx val="3"/>
            <c:invertIfNegative val="0"/>
            <c:bubble3D val="0"/>
            <c:spPr>
              <a:gradFill>
                <a:gsLst>
                  <a:gs pos="100000">
                    <a:srgbClr val="EA8667"/>
                  </a:gs>
                  <a:gs pos="68000">
                    <a:srgbClr val="D62D20"/>
                  </a:gs>
                </a:gsLst>
                <a:lin ang="10800000" scaled="1"/>
              </a:gradFill>
              <a:ln>
                <a:noFill/>
              </a:ln>
              <a:effectLst/>
            </c:spPr>
            <c:extLst>
              <c:ext xmlns:c16="http://schemas.microsoft.com/office/drawing/2014/chart" uri="{C3380CC4-5D6E-409C-BE32-E72D297353CC}">
                <c16:uniqueId val="{00000007-C01E-4B3E-9B19-DABE4B6C5768}"/>
              </c:ext>
            </c:extLst>
          </c:dPt>
          <c:dLbls>
            <c:dLbl>
              <c:idx val="0"/>
              <c:layout>
                <c:manualLayout>
                  <c:x val="5.968746328281043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1E-4B3E-9B19-DABE4B6C5768}"/>
                </c:ext>
              </c:extLst>
            </c:dLbl>
            <c:dLbl>
              <c:idx val="1"/>
              <c:layout>
                <c:manualLayout>
                  <c:x val="1.616905789774662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1E-4B3E-9B19-DABE4B6C5768}"/>
                </c:ext>
              </c:extLst>
            </c:dLbl>
            <c:dLbl>
              <c:idx val="2"/>
              <c:layout>
                <c:manualLayout>
                  <c:x val="5.120201667619764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1E-4B3E-9B19-DABE4B6C5768}"/>
                </c:ext>
              </c:extLst>
            </c:dLbl>
            <c:dLbl>
              <c:idx val="3"/>
              <c:layout>
                <c:manualLayout>
                  <c:x val="-6.198138860802877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1E-4B3E-9B19-DABE4B6C5768}"/>
                </c:ext>
              </c:extLst>
            </c:dLbl>
            <c:dLbl>
              <c:idx val="4"/>
              <c:layout>
                <c:manualLayout>
                  <c:x val="-0.22367196758549496"/>
                  <c:y val="2.673727421045501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DA-4786-B47C-722836DBED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Table'!$X$5:$X$9</c:f>
              <c:strCache>
                <c:ptCount val="5"/>
                <c:pt idx="0">
                  <c:v>Calculator</c:v>
                </c:pt>
                <c:pt idx="1">
                  <c:v>Facetune - For Free</c:v>
                </c:pt>
                <c:pt idx="2">
                  <c:v>Human Anatomy Atlas 2018: Complete 3D Human Body</c:v>
                </c:pt>
                <c:pt idx="3">
                  <c:v>I am rich</c:v>
                </c:pt>
                <c:pt idx="4">
                  <c:v>Minecraft</c:v>
                </c:pt>
              </c:strCache>
            </c:strRef>
          </c:cat>
          <c:val>
            <c:numRef>
              <c:f>'Pivot Table'!$X$5:$X$9</c:f>
              <c:numCache>
                <c:formatCode>0.00</c:formatCode>
                <c:ptCount val="5"/>
                <c:pt idx="0">
                  <c:v>6990</c:v>
                </c:pt>
                <c:pt idx="1">
                  <c:v>53910000</c:v>
                </c:pt>
                <c:pt idx="2">
                  <c:v>22491000</c:v>
                </c:pt>
                <c:pt idx="3">
                  <c:v>136846550</c:v>
                </c:pt>
                <c:pt idx="4">
                  <c:v>279600000</c:v>
                </c:pt>
              </c:numCache>
            </c:numRef>
          </c:val>
          <c:extLst>
            <c:ext xmlns:c16="http://schemas.microsoft.com/office/drawing/2014/chart" uri="{C3380CC4-5D6E-409C-BE32-E72D297353CC}">
              <c16:uniqueId val="{0000000E-A3A4-4279-AADF-4EA6DE6BA9FE}"/>
            </c:ext>
          </c:extLst>
        </c:ser>
        <c:dLbls>
          <c:showLegendKey val="0"/>
          <c:showVal val="1"/>
          <c:showCatName val="0"/>
          <c:showSerName val="0"/>
          <c:showPercent val="0"/>
          <c:showBubbleSize val="0"/>
        </c:dLbls>
        <c:gapWidth val="62"/>
        <c:overlap val="100"/>
        <c:axId val="286659296"/>
        <c:axId val="286668416"/>
      </c:barChart>
      <c:catAx>
        <c:axId val="28665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86668416"/>
        <c:crosses val="autoZero"/>
        <c:auto val="1"/>
        <c:lblAlgn val="ctr"/>
        <c:lblOffset val="100"/>
        <c:noMultiLvlLbl val="0"/>
      </c:catAx>
      <c:valAx>
        <c:axId val="286668416"/>
        <c:scaling>
          <c:orientation val="minMax"/>
        </c:scaling>
        <c:delete val="1"/>
        <c:axPos val="b"/>
        <c:numFmt formatCode="0.00" sourceLinked="1"/>
        <c:majorTickMark val="none"/>
        <c:minorTickMark val="none"/>
        <c:tickLblPos val="nextTo"/>
        <c:crossAx val="286659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Table!PivotTable7</c:name>
    <c:fmtId val="23"/>
  </c:pivotSource>
  <c:chart>
    <c:title>
      <c:tx>
        <c:rich>
          <a:bodyPr rot="0" spcFirstLastPara="1" vertOverflow="ellipsis" vert="horz" wrap="square" anchor="ctr" anchorCtr="1"/>
          <a:lstStyle/>
          <a:p>
            <a:pPr algn="ctr" rtl="0">
              <a:defRPr lang="en-US" sz="1600" b="1" i="0" u="none" strike="noStrike" kern="1200" spc="0" baseline="0">
                <a:solidFill>
                  <a:schemeClr val="bg1">
                    <a:lumMod val="95000"/>
                  </a:schemeClr>
                </a:solidFill>
                <a:latin typeface="+mn-lt"/>
                <a:ea typeface="+mn-ea"/>
                <a:cs typeface="+mn-cs"/>
              </a:defRPr>
            </a:pPr>
            <a:r>
              <a:rPr lang="en-US" sz="1600" b="1" i="0" u="none" strike="noStrike" kern="1200" spc="0" baseline="0">
                <a:solidFill>
                  <a:schemeClr val="bg1">
                    <a:lumMod val="95000"/>
                  </a:schemeClr>
                </a:solidFill>
                <a:latin typeface="+mn-lt"/>
                <a:ea typeface="+mn-ea"/>
                <a:cs typeface="+mn-cs"/>
              </a:rPr>
              <a:t>Category Wise Rating</a:t>
            </a:r>
          </a:p>
        </c:rich>
      </c:tx>
      <c:layout>
        <c:manualLayout>
          <c:xMode val="edge"/>
          <c:yMode val="edge"/>
          <c:x val="0.29895191808828747"/>
          <c:y val="2.453603381321202E-3"/>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98000">
                <a:srgbClr val="FFA700"/>
              </a:gs>
              <a:gs pos="55000">
                <a:srgbClr val="D62D20"/>
              </a:gs>
            </a:gsLst>
            <a:lin ang="108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213072135653813"/>
          <c:y val="0.12524576798472398"/>
          <c:w val="0.75197244065990887"/>
          <c:h val="0.7319178699392821"/>
        </c:manualLayout>
      </c:layout>
      <c:bar3DChart>
        <c:barDir val="bar"/>
        <c:grouping val="clustered"/>
        <c:varyColors val="0"/>
        <c:ser>
          <c:idx val="0"/>
          <c:order val="0"/>
          <c:tx>
            <c:strRef>
              <c:f>'Pivot Table'!$P$3</c:f>
              <c:strCache>
                <c:ptCount val="1"/>
                <c:pt idx="0">
                  <c:v>Total</c:v>
                </c:pt>
              </c:strCache>
            </c:strRef>
          </c:tx>
          <c:spPr>
            <a:gradFill flip="none" rotWithShape="1">
              <a:gsLst>
                <a:gs pos="98000">
                  <a:srgbClr val="FFA700"/>
                </a:gs>
                <a:gs pos="55000">
                  <a:srgbClr val="D62D20"/>
                </a:gs>
              </a:gsLst>
              <a:lin ang="10800000" scaled="1"/>
              <a:tileRect/>
            </a:gradFill>
            <a:ln>
              <a:noFill/>
            </a:ln>
            <a:effectLst/>
            <a:sp3d/>
          </c:spPr>
          <c:invertIfNegative val="0"/>
          <c:cat>
            <c:strRef>
              <c:f>'Pivot Table'!$O$4:$O$9</c:f>
              <c:strCache>
                <c:ptCount val="5"/>
                <c:pt idx="0">
                  <c:v>ART_AND_DESIGN</c:v>
                </c:pt>
                <c:pt idx="1">
                  <c:v>EDUCATION</c:v>
                </c:pt>
                <c:pt idx="2">
                  <c:v>GAME</c:v>
                </c:pt>
                <c:pt idx="3">
                  <c:v>SHOPPING</c:v>
                </c:pt>
                <c:pt idx="4">
                  <c:v>WEATHER</c:v>
                </c:pt>
              </c:strCache>
            </c:strRef>
          </c:cat>
          <c:val>
            <c:numRef>
              <c:f>'Pivot Table'!$P$4:$P$9</c:f>
              <c:numCache>
                <c:formatCode>General</c:formatCode>
                <c:ptCount val="5"/>
                <c:pt idx="0">
                  <c:v>4.3184615384615377</c:v>
                </c:pt>
                <c:pt idx="1">
                  <c:v>4.3833333333333346</c:v>
                </c:pt>
                <c:pt idx="2">
                  <c:v>4.2540209790209795</c:v>
                </c:pt>
                <c:pt idx="3">
                  <c:v>4.1953846153846168</c:v>
                </c:pt>
                <c:pt idx="4">
                  <c:v>4.1804878048780472</c:v>
                </c:pt>
              </c:numCache>
            </c:numRef>
          </c:val>
          <c:extLst>
            <c:ext xmlns:c16="http://schemas.microsoft.com/office/drawing/2014/chart" uri="{C3380CC4-5D6E-409C-BE32-E72D297353CC}">
              <c16:uniqueId val="{00000000-F771-46F8-A378-A27BB97A8ED2}"/>
            </c:ext>
          </c:extLst>
        </c:ser>
        <c:dLbls>
          <c:showLegendKey val="0"/>
          <c:showVal val="0"/>
          <c:showCatName val="0"/>
          <c:showSerName val="0"/>
          <c:showPercent val="0"/>
          <c:showBubbleSize val="0"/>
        </c:dLbls>
        <c:gapWidth val="78"/>
        <c:shape val="box"/>
        <c:axId val="2010937680"/>
        <c:axId val="2010939120"/>
        <c:axId val="0"/>
      </c:bar3DChart>
      <c:catAx>
        <c:axId val="201093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10939120"/>
        <c:crosses val="autoZero"/>
        <c:auto val="1"/>
        <c:lblAlgn val="ctr"/>
        <c:lblOffset val="100"/>
        <c:noMultiLvlLbl val="0"/>
      </c:catAx>
      <c:valAx>
        <c:axId val="2010939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10937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[googleplaystore.xlsx]Pivot Table!PivotTable11</c:name>
    <c:fmtId val="4"/>
  </c:pivotSource>
  <c:chart>
    <c:title>
      <c:tx>
        <c:rich>
          <a:bodyPr rot="0" spcFirstLastPara="1" vertOverflow="ellipsis" vert="horz" wrap="square" anchor="ctr" anchorCtr="1"/>
          <a:lstStyle/>
          <a:p>
            <a:pPr>
              <a:defRPr sz="1600" b="0" i="0" u="none" strike="noStrike" kern="1200" spc="0" baseline="0">
                <a:solidFill>
                  <a:schemeClr val="bg1">
                    <a:lumMod val="95000"/>
                  </a:schemeClr>
                </a:solidFill>
                <a:latin typeface="+mn-lt"/>
                <a:ea typeface="+mn-ea"/>
                <a:cs typeface="+mn-cs"/>
              </a:defRPr>
            </a:pPr>
            <a:r>
              <a:rPr lang="en-IN" sz="1600" b="1">
                <a:solidFill>
                  <a:schemeClr val="bg1">
                    <a:lumMod val="95000"/>
                  </a:schemeClr>
                </a:solidFill>
              </a:rPr>
              <a:t>Top</a:t>
            </a:r>
            <a:r>
              <a:rPr lang="en-IN" sz="1600" b="1" baseline="0">
                <a:solidFill>
                  <a:schemeClr val="bg1">
                    <a:lumMod val="95000"/>
                  </a:schemeClr>
                </a:solidFill>
              </a:rPr>
              <a:t> 5 Categories</a:t>
            </a:r>
            <a:endParaRPr lang="en-IN" sz="1600" b="1">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lumMod val="9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325172534574"/>
          <c:y val="2.8785352607755652E-2"/>
          <c:w val="0.74945587384711965"/>
          <c:h val="0.83035118072324565"/>
        </c:manualLayout>
      </c:layout>
      <c:lineChart>
        <c:grouping val="standard"/>
        <c:varyColors val="0"/>
        <c:ser>
          <c:idx val="0"/>
          <c:order val="0"/>
          <c:tx>
            <c:strRef>
              <c:f>'Pivot Table'!$AD$3:$AD$4</c:f>
              <c:strCache>
                <c:ptCount val="1"/>
                <c:pt idx="0">
                  <c:v>2010</c:v>
                </c:pt>
              </c:strCache>
            </c:strRef>
          </c:tx>
          <c:spPr>
            <a:ln w="28575" cap="rnd">
              <a:solidFill>
                <a:schemeClr val="accent1"/>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Table'!$AD$5:$AD$10</c:f>
              <c:numCache>
                <c:formatCode>0,,\ " M"</c:formatCode>
                <c:ptCount val="5"/>
              </c:numCache>
            </c:numRef>
          </c:val>
          <c:smooth val="0"/>
          <c:extLst>
            <c:ext xmlns:c16="http://schemas.microsoft.com/office/drawing/2014/chart" uri="{C3380CC4-5D6E-409C-BE32-E72D297353CC}">
              <c16:uniqueId val="{00000000-D231-4C38-A036-8E1BEE8A61B9}"/>
            </c:ext>
          </c:extLst>
        </c:ser>
        <c:ser>
          <c:idx val="1"/>
          <c:order val="1"/>
          <c:tx>
            <c:strRef>
              <c:f>'Pivot Table'!$AE$3:$AE$4</c:f>
              <c:strCache>
                <c:ptCount val="1"/>
                <c:pt idx="0">
                  <c:v>2011</c:v>
                </c:pt>
              </c:strCache>
            </c:strRef>
          </c:tx>
          <c:spPr>
            <a:ln w="28575" cap="rnd">
              <a:solidFill>
                <a:schemeClr val="accent2"/>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Table'!$AE$5:$AE$10</c:f>
              <c:numCache>
                <c:formatCode>0,,\ " M"</c:formatCode>
                <c:ptCount val="5"/>
                <c:pt idx="1">
                  <c:v>10100000</c:v>
                </c:pt>
                <c:pt idx="4">
                  <c:v>5156100</c:v>
                </c:pt>
              </c:numCache>
            </c:numRef>
          </c:val>
          <c:smooth val="0"/>
          <c:extLst>
            <c:ext xmlns:c16="http://schemas.microsoft.com/office/drawing/2014/chart" uri="{C3380CC4-5D6E-409C-BE32-E72D297353CC}">
              <c16:uniqueId val="{00000009-8B62-4107-BD96-64BCC233DBFD}"/>
            </c:ext>
          </c:extLst>
        </c:ser>
        <c:ser>
          <c:idx val="2"/>
          <c:order val="2"/>
          <c:tx>
            <c:strRef>
              <c:f>'Pivot Table'!$AF$3:$AF$4</c:f>
              <c:strCache>
                <c:ptCount val="1"/>
                <c:pt idx="0">
                  <c:v>2012</c:v>
                </c:pt>
              </c:strCache>
            </c:strRef>
          </c:tx>
          <c:spPr>
            <a:ln w="28575" cap="rnd">
              <a:solidFill>
                <a:schemeClr val="accent3"/>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Table'!$AF$5:$AF$10</c:f>
              <c:numCache>
                <c:formatCode>0,,\ " M"</c:formatCode>
                <c:ptCount val="5"/>
                <c:pt idx="0">
                  <c:v>1000</c:v>
                </c:pt>
                <c:pt idx="1">
                  <c:v>1050000</c:v>
                </c:pt>
                <c:pt idx="2">
                  <c:v>100000</c:v>
                </c:pt>
                <c:pt idx="4">
                  <c:v>200000</c:v>
                </c:pt>
              </c:numCache>
            </c:numRef>
          </c:val>
          <c:smooth val="0"/>
          <c:extLst>
            <c:ext xmlns:c16="http://schemas.microsoft.com/office/drawing/2014/chart" uri="{C3380CC4-5D6E-409C-BE32-E72D297353CC}">
              <c16:uniqueId val="{0000000A-8B62-4107-BD96-64BCC233DBFD}"/>
            </c:ext>
          </c:extLst>
        </c:ser>
        <c:ser>
          <c:idx val="3"/>
          <c:order val="3"/>
          <c:tx>
            <c:strRef>
              <c:f>'Pivot Table'!$AG$3:$AG$4</c:f>
              <c:strCache>
                <c:ptCount val="1"/>
                <c:pt idx="0">
                  <c:v>2013</c:v>
                </c:pt>
              </c:strCache>
            </c:strRef>
          </c:tx>
          <c:spPr>
            <a:ln w="28575" cap="rnd">
              <a:solidFill>
                <a:schemeClr val="accent4"/>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Table'!$AG$5:$AG$10</c:f>
              <c:numCache>
                <c:formatCode>0,,\ " M"</c:formatCode>
                <c:ptCount val="5"/>
                <c:pt idx="0">
                  <c:v>151000</c:v>
                </c:pt>
                <c:pt idx="1">
                  <c:v>40265250</c:v>
                </c:pt>
                <c:pt idx="2">
                  <c:v>1106005</c:v>
                </c:pt>
                <c:pt idx="3">
                  <c:v>2000</c:v>
                </c:pt>
                <c:pt idx="4">
                  <c:v>486000</c:v>
                </c:pt>
              </c:numCache>
            </c:numRef>
          </c:val>
          <c:smooth val="0"/>
          <c:extLst>
            <c:ext xmlns:c16="http://schemas.microsoft.com/office/drawing/2014/chart" uri="{C3380CC4-5D6E-409C-BE32-E72D297353CC}">
              <c16:uniqueId val="{0000000B-8B62-4107-BD96-64BCC233DBFD}"/>
            </c:ext>
          </c:extLst>
        </c:ser>
        <c:ser>
          <c:idx val="4"/>
          <c:order val="4"/>
          <c:tx>
            <c:strRef>
              <c:f>'Pivot Table'!$AH$3:$AH$4</c:f>
              <c:strCache>
                <c:ptCount val="1"/>
                <c:pt idx="0">
                  <c:v>2014</c:v>
                </c:pt>
              </c:strCache>
            </c:strRef>
          </c:tx>
          <c:spPr>
            <a:ln w="28575" cap="rnd">
              <a:solidFill>
                <a:schemeClr val="accent5"/>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Table'!$AH$5:$AH$10</c:f>
              <c:numCache>
                <c:formatCode>0,,\ " M"</c:formatCode>
                <c:ptCount val="5"/>
                <c:pt idx="0">
                  <c:v>10236200</c:v>
                </c:pt>
                <c:pt idx="1">
                  <c:v>35222000</c:v>
                </c:pt>
                <c:pt idx="2">
                  <c:v>1652260</c:v>
                </c:pt>
                <c:pt idx="3">
                  <c:v>250100</c:v>
                </c:pt>
                <c:pt idx="4">
                  <c:v>57699750</c:v>
                </c:pt>
              </c:numCache>
            </c:numRef>
          </c:val>
          <c:smooth val="0"/>
          <c:extLst>
            <c:ext xmlns:c16="http://schemas.microsoft.com/office/drawing/2014/chart" uri="{C3380CC4-5D6E-409C-BE32-E72D297353CC}">
              <c16:uniqueId val="{0000000C-8B62-4107-BD96-64BCC233DBFD}"/>
            </c:ext>
          </c:extLst>
        </c:ser>
        <c:ser>
          <c:idx val="5"/>
          <c:order val="5"/>
          <c:tx>
            <c:strRef>
              <c:f>'Pivot Table'!$AI$3:$AI$4</c:f>
              <c:strCache>
                <c:ptCount val="1"/>
                <c:pt idx="0">
                  <c:v>2015</c:v>
                </c:pt>
              </c:strCache>
            </c:strRef>
          </c:tx>
          <c:spPr>
            <a:ln w="28575" cap="rnd">
              <a:solidFill>
                <a:schemeClr val="accent6"/>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Table'!$AI$5:$AI$10</c:f>
              <c:numCache>
                <c:formatCode>0,,\ " M"</c:formatCode>
                <c:ptCount val="5"/>
                <c:pt idx="0">
                  <c:v>24723250</c:v>
                </c:pt>
                <c:pt idx="1">
                  <c:v>198098460</c:v>
                </c:pt>
                <c:pt idx="2">
                  <c:v>2880700</c:v>
                </c:pt>
                <c:pt idx="3">
                  <c:v>3111710</c:v>
                </c:pt>
                <c:pt idx="4">
                  <c:v>34742120</c:v>
                </c:pt>
              </c:numCache>
            </c:numRef>
          </c:val>
          <c:smooth val="0"/>
          <c:extLst>
            <c:ext xmlns:c16="http://schemas.microsoft.com/office/drawing/2014/chart" uri="{C3380CC4-5D6E-409C-BE32-E72D297353CC}">
              <c16:uniqueId val="{0000000D-8B62-4107-BD96-64BCC233DBFD}"/>
            </c:ext>
          </c:extLst>
        </c:ser>
        <c:ser>
          <c:idx val="6"/>
          <c:order val="6"/>
          <c:tx>
            <c:strRef>
              <c:f>'Pivot Table'!$AJ$3:$AJ$4</c:f>
              <c:strCache>
                <c:ptCount val="1"/>
                <c:pt idx="0">
                  <c:v>2016</c:v>
                </c:pt>
              </c:strCache>
            </c:strRef>
          </c:tx>
          <c:spPr>
            <a:ln w="28575" cap="rnd">
              <a:solidFill>
                <a:schemeClr val="accent1">
                  <a:lumMod val="60000"/>
                </a:schemeClr>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Table'!$AJ$5:$AJ$10</c:f>
              <c:numCache>
                <c:formatCode>0,,\ " M"</c:formatCode>
                <c:ptCount val="5"/>
                <c:pt idx="0">
                  <c:v>43292800</c:v>
                </c:pt>
                <c:pt idx="1">
                  <c:v>329669721</c:v>
                </c:pt>
                <c:pt idx="2">
                  <c:v>108129020</c:v>
                </c:pt>
                <c:pt idx="3">
                  <c:v>30592710</c:v>
                </c:pt>
                <c:pt idx="4">
                  <c:v>255225520</c:v>
                </c:pt>
              </c:numCache>
            </c:numRef>
          </c:val>
          <c:smooth val="0"/>
          <c:extLst>
            <c:ext xmlns:c16="http://schemas.microsoft.com/office/drawing/2014/chart" uri="{C3380CC4-5D6E-409C-BE32-E72D297353CC}">
              <c16:uniqueId val="{0000000E-8B62-4107-BD96-64BCC233DBFD}"/>
            </c:ext>
          </c:extLst>
        </c:ser>
        <c:ser>
          <c:idx val="7"/>
          <c:order val="7"/>
          <c:tx>
            <c:strRef>
              <c:f>'Pivot Table'!$AK$3:$AK$4</c:f>
              <c:strCache>
                <c:ptCount val="1"/>
                <c:pt idx="0">
                  <c:v>2017</c:v>
                </c:pt>
              </c:strCache>
            </c:strRef>
          </c:tx>
          <c:spPr>
            <a:ln w="28575" cap="rnd">
              <a:solidFill>
                <a:schemeClr val="accent2">
                  <a:lumMod val="60000"/>
                </a:schemeClr>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Table'!$AK$5:$AK$10</c:f>
              <c:numCache>
                <c:formatCode>0,,\ " M"</c:formatCode>
                <c:ptCount val="5"/>
                <c:pt idx="0">
                  <c:v>19997115</c:v>
                </c:pt>
                <c:pt idx="1">
                  <c:v>1419426083</c:v>
                </c:pt>
                <c:pt idx="2">
                  <c:v>99121661</c:v>
                </c:pt>
                <c:pt idx="3">
                  <c:v>111773921</c:v>
                </c:pt>
                <c:pt idx="4">
                  <c:v>465733546</c:v>
                </c:pt>
              </c:numCache>
            </c:numRef>
          </c:val>
          <c:smooth val="0"/>
          <c:extLst>
            <c:ext xmlns:c16="http://schemas.microsoft.com/office/drawing/2014/chart" uri="{C3380CC4-5D6E-409C-BE32-E72D297353CC}">
              <c16:uniqueId val="{00000011-8B62-4107-BD96-64BCC233DBFD}"/>
            </c:ext>
          </c:extLst>
        </c:ser>
        <c:ser>
          <c:idx val="8"/>
          <c:order val="8"/>
          <c:tx>
            <c:strRef>
              <c:f>'Pivot Table'!$AL$3:$AL$4</c:f>
              <c:strCache>
                <c:ptCount val="1"/>
                <c:pt idx="0">
                  <c:v>2018</c:v>
                </c:pt>
              </c:strCache>
            </c:strRef>
          </c:tx>
          <c:spPr>
            <a:ln w="28575" cap="rnd">
              <a:solidFill>
                <a:srgbClr val="C00000"/>
              </a:solidFill>
              <a:round/>
            </a:ln>
            <a:effectLst/>
          </c:spPr>
          <c:marker>
            <c:symbol val="none"/>
          </c:marker>
          <c:cat>
            <c:strRef>
              <c:f>'Pivot Table'!$AC$5:$AC$10</c:f>
              <c:strCache>
                <c:ptCount val="5"/>
                <c:pt idx="0">
                  <c:v>COMMUNICATION</c:v>
                </c:pt>
                <c:pt idx="1">
                  <c:v>GAME</c:v>
                </c:pt>
                <c:pt idx="2">
                  <c:v>PRODUCTIVITY</c:v>
                </c:pt>
                <c:pt idx="3">
                  <c:v>SOCIAL</c:v>
                </c:pt>
                <c:pt idx="4">
                  <c:v>TOOLS</c:v>
                </c:pt>
              </c:strCache>
            </c:strRef>
          </c:cat>
          <c:val>
            <c:numRef>
              <c:f>'Pivot Table'!$AL$5:$AL$10</c:f>
              <c:numCache>
                <c:formatCode>0,,\ " M"</c:formatCode>
                <c:ptCount val="5"/>
                <c:pt idx="0">
                  <c:v>32548874886</c:v>
                </c:pt>
                <c:pt idx="1">
                  <c:v>33052192901</c:v>
                </c:pt>
                <c:pt idx="2">
                  <c:v>13963101723</c:v>
                </c:pt>
                <c:pt idx="3">
                  <c:v>13924137461</c:v>
                </c:pt>
                <c:pt idx="4">
                  <c:v>10633528879</c:v>
                </c:pt>
              </c:numCache>
            </c:numRef>
          </c:val>
          <c:smooth val="0"/>
          <c:extLst>
            <c:ext xmlns:c16="http://schemas.microsoft.com/office/drawing/2014/chart" uri="{C3380CC4-5D6E-409C-BE32-E72D297353CC}">
              <c16:uniqueId val="{00000012-8B62-4107-BD96-64BCC233DBFD}"/>
            </c:ext>
          </c:extLst>
        </c:ser>
        <c:dLbls>
          <c:showLegendKey val="0"/>
          <c:showVal val="0"/>
          <c:showCatName val="0"/>
          <c:showSerName val="0"/>
          <c:showPercent val="0"/>
          <c:showBubbleSize val="0"/>
        </c:dLbls>
        <c:smooth val="0"/>
        <c:axId val="129581360"/>
        <c:axId val="129565040"/>
      </c:lineChart>
      <c:catAx>
        <c:axId val="12958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9565040"/>
        <c:crosses val="autoZero"/>
        <c:auto val="1"/>
        <c:lblAlgn val="ctr"/>
        <c:lblOffset val="100"/>
        <c:noMultiLvlLbl val="0"/>
      </c:catAx>
      <c:valAx>
        <c:axId val="129565040"/>
        <c:scaling>
          <c:orientation val="minMax"/>
        </c:scaling>
        <c:delete val="0"/>
        <c:axPos val="l"/>
        <c:numFmt formatCode="0,,\ &quot; 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9581360"/>
        <c:crosses val="autoZero"/>
        <c:crossBetween val="between"/>
      </c:valAx>
      <c:spPr>
        <a:noFill/>
        <a:ln>
          <a:noFill/>
        </a:ln>
        <a:effectLst/>
      </c:spPr>
    </c:plotArea>
    <c:legend>
      <c:legendPos val="r"/>
      <c:layout>
        <c:manualLayout>
          <c:xMode val="edge"/>
          <c:yMode val="edge"/>
          <c:x val="0.87751227263166109"/>
          <c:y val="4.0750897871082721E-2"/>
          <c:w val="0.10228684354144464"/>
          <c:h val="0.7534633763839151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10.png"/><Relationship Id="rId18" Type="http://schemas.openxmlformats.org/officeDocument/2006/relationships/chart" Target="../charts/chart6.xml"/><Relationship Id="rId3" Type="http://schemas.openxmlformats.org/officeDocument/2006/relationships/image" Target="../media/image5.png"/><Relationship Id="rId7" Type="http://schemas.openxmlformats.org/officeDocument/2006/relationships/chart" Target="../charts/chart3.xml"/><Relationship Id="rId12" Type="http://schemas.openxmlformats.org/officeDocument/2006/relationships/image" Target="../media/image9.png"/><Relationship Id="rId17" Type="http://schemas.openxmlformats.org/officeDocument/2006/relationships/image" Target="../media/image12.png"/><Relationship Id="rId2" Type="http://schemas.openxmlformats.org/officeDocument/2006/relationships/image" Target="../media/image4.png"/><Relationship Id="rId16" Type="http://schemas.openxmlformats.org/officeDocument/2006/relationships/hyperlink" Target="#'Pivot Table'!A1"/><Relationship Id="rId20" Type="http://schemas.openxmlformats.org/officeDocument/2006/relationships/chart" Target="../charts/chart8.xml"/><Relationship Id="rId1" Type="http://schemas.openxmlformats.org/officeDocument/2006/relationships/image" Target="../media/image3.png"/><Relationship Id="rId6" Type="http://schemas.openxmlformats.org/officeDocument/2006/relationships/chart" Target="../charts/chart2.xml"/><Relationship Id="rId11" Type="http://schemas.openxmlformats.org/officeDocument/2006/relationships/image" Target="../media/image8.png"/><Relationship Id="rId5" Type="http://schemas.openxmlformats.org/officeDocument/2006/relationships/chart" Target="../charts/chart1.xml"/><Relationship Id="rId15" Type="http://schemas.openxmlformats.org/officeDocument/2006/relationships/image" Target="../media/image11.png"/><Relationship Id="rId10" Type="http://schemas.openxmlformats.org/officeDocument/2006/relationships/image" Target="../media/image7.png"/><Relationship Id="rId19" Type="http://schemas.openxmlformats.org/officeDocument/2006/relationships/chart" Target="../charts/chart7.xml"/><Relationship Id="rId4" Type="http://schemas.openxmlformats.org/officeDocument/2006/relationships/image" Target="../media/image6.png"/><Relationship Id="rId9" Type="http://schemas.openxmlformats.org/officeDocument/2006/relationships/chart" Target="../charts/chart5.xml"/><Relationship Id="rId14" Type="http://schemas.openxmlformats.org/officeDocument/2006/relationships/hyperlink" Target="#googleplaystore!A1"/></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0</xdr:row>
      <xdr:rowOff>0</xdr:rowOff>
    </xdr:from>
    <xdr:to>
      <xdr:col>0</xdr:col>
      <xdr:colOff>632460</xdr:colOff>
      <xdr:row>1</xdr:row>
      <xdr:rowOff>106680</xdr:rowOff>
    </xdr:to>
    <xdr:pic>
      <xdr:nvPicPr>
        <xdr:cNvPr id="2" name="Graphic 1" descr="Back with solid fill">
          <a:hlinkClick xmlns:r="http://schemas.openxmlformats.org/officeDocument/2006/relationships" r:id="rId1"/>
          <a:extLst>
            <a:ext uri="{FF2B5EF4-FFF2-40B4-BE49-F238E27FC236}">
              <a16:creationId xmlns:a16="http://schemas.microsoft.com/office/drawing/2014/main" id="{9E317779-8AC9-4A87-A2BB-A5B7FD63805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42900" y="0"/>
          <a:ext cx="289560" cy="289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21167</xdr:colOff>
      <xdr:row>3</xdr:row>
      <xdr:rowOff>158749</xdr:rowOff>
    </xdr:from>
    <xdr:to>
      <xdr:col>0</xdr:col>
      <xdr:colOff>772585</xdr:colOff>
      <xdr:row>8</xdr:row>
      <xdr:rowOff>10584</xdr:rowOff>
    </xdr:to>
    <xdr:pic>
      <xdr:nvPicPr>
        <xdr:cNvPr id="3" name="Graphic 2" descr="Back with solid fill">
          <a:hlinkClick xmlns:r="http://schemas.openxmlformats.org/officeDocument/2006/relationships" r:id="rId1"/>
          <a:extLst>
            <a:ext uri="{FF2B5EF4-FFF2-40B4-BE49-F238E27FC236}">
              <a16:creationId xmlns:a16="http://schemas.microsoft.com/office/drawing/2014/main" id="{3CD25137-09CD-D1A2-FE1B-C160E98890A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1167" y="698499"/>
          <a:ext cx="751418" cy="7514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205138</xdr:colOff>
      <xdr:row>1</xdr:row>
      <xdr:rowOff>22860</xdr:rowOff>
    </xdr:from>
    <xdr:to>
      <xdr:col>27</xdr:col>
      <xdr:colOff>27879</xdr:colOff>
      <xdr:row>46</xdr:row>
      <xdr:rowOff>27709</xdr:rowOff>
    </xdr:to>
    <xdr:sp macro="" textlink="">
      <xdr:nvSpPr>
        <xdr:cNvPr id="2" name="Rectangle: Rounded Corners 1">
          <a:extLst>
            <a:ext uri="{FF2B5EF4-FFF2-40B4-BE49-F238E27FC236}">
              <a16:creationId xmlns:a16="http://schemas.microsoft.com/office/drawing/2014/main" id="{BA9EAEC1-4956-C9E4-8C55-CC07EE16257C}"/>
            </a:ext>
          </a:extLst>
        </xdr:cNvPr>
        <xdr:cNvSpPr/>
      </xdr:nvSpPr>
      <xdr:spPr>
        <a:xfrm>
          <a:off x="205138" y="208714"/>
          <a:ext cx="16382302" cy="8368263"/>
        </a:xfrm>
        <a:prstGeom prst="roundRect">
          <a:avLst>
            <a:gd name="adj" fmla="val 1480"/>
          </a:avLst>
        </a:prstGeom>
        <a:solidFill>
          <a:srgbClr val="FFEB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577637</xdr:colOff>
      <xdr:row>1</xdr:row>
      <xdr:rowOff>137160</xdr:rowOff>
    </xdr:from>
    <xdr:to>
      <xdr:col>22</xdr:col>
      <xdr:colOff>388620</xdr:colOff>
      <xdr:row>8</xdr:row>
      <xdr:rowOff>175260</xdr:rowOff>
    </xdr:to>
    <xdr:sp macro="" textlink="">
      <xdr:nvSpPr>
        <xdr:cNvPr id="3" name="Rectangle: Top Corners Rounded 2">
          <a:extLst>
            <a:ext uri="{FF2B5EF4-FFF2-40B4-BE49-F238E27FC236}">
              <a16:creationId xmlns:a16="http://schemas.microsoft.com/office/drawing/2014/main" id="{B6374983-68F4-A159-794D-59F4D7FA5FB4}"/>
            </a:ext>
          </a:extLst>
        </xdr:cNvPr>
        <xdr:cNvSpPr/>
      </xdr:nvSpPr>
      <xdr:spPr>
        <a:xfrm>
          <a:off x="3016037" y="320040"/>
          <a:ext cx="10783783" cy="1318260"/>
        </a:xfrm>
        <a:prstGeom prst="round2SameRect">
          <a:avLst/>
        </a:prstGeom>
        <a:solidFill>
          <a:srgbClr val="FFA7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365760</xdr:colOff>
      <xdr:row>11</xdr:row>
      <xdr:rowOff>68577</xdr:rowOff>
    </xdr:from>
    <xdr:to>
      <xdr:col>22</xdr:col>
      <xdr:colOff>403860</xdr:colOff>
      <xdr:row>45</xdr:row>
      <xdr:rowOff>96761</xdr:rowOff>
    </xdr:to>
    <xdr:sp macro="" textlink="">
      <xdr:nvSpPr>
        <xdr:cNvPr id="4" name="Rectangle: Top Corners Rounded 3">
          <a:extLst>
            <a:ext uri="{FF2B5EF4-FFF2-40B4-BE49-F238E27FC236}">
              <a16:creationId xmlns:a16="http://schemas.microsoft.com/office/drawing/2014/main" id="{E6A648E6-C8D9-4C71-A9AF-BD94E8570A04}"/>
            </a:ext>
          </a:extLst>
        </xdr:cNvPr>
        <xdr:cNvSpPr/>
      </xdr:nvSpPr>
      <xdr:spPr>
        <a:xfrm rot="10800000">
          <a:off x="365760" y="2064291"/>
          <a:ext cx="13342862" cy="6196756"/>
        </a:xfrm>
        <a:prstGeom prst="round2SameRect">
          <a:avLst>
            <a:gd name="adj1" fmla="val 3060"/>
            <a:gd name="adj2" fmla="val 0"/>
          </a:avLst>
        </a:prstGeom>
        <a:solidFill>
          <a:srgbClr val="FFA7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26480</xdr:colOff>
      <xdr:row>1</xdr:row>
      <xdr:rowOff>60960</xdr:rowOff>
    </xdr:from>
    <xdr:to>
      <xdr:col>3</xdr:col>
      <xdr:colOff>571280</xdr:colOff>
      <xdr:row>10</xdr:row>
      <xdr:rowOff>179040</xdr:rowOff>
    </xdr:to>
    <xdr:sp macro="" textlink="">
      <xdr:nvSpPr>
        <xdr:cNvPr id="5" name="Oval 4">
          <a:extLst>
            <a:ext uri="{FF2B5EF4-FFF2-40B4-BE49-F238E27FC236}">
              <a16:creationId xmlns:a16="http://schemas.microsoft.com/office/drawing/2014/main" id="{1C71AF29-2387-5EC5-C672-175479ED9B40}"/>
            </a:ext>
          </a:extLst>
        </xdr:cNvPr>
        <xdr:cNvSpPr/>
      </xdr:nvSpPr>
      <xdr:spPr>
        <a:xfrm>
          <a:off x="636080" y="243840"/>
          <a:ext cx="1764000" cy="1764000"/>
        </a:xfrm>
        <a:prstGeom prst="ellipse">
          <a:avLst/>
        </a:prstGeom>
        <a:solidFill>
          <a:srgbClr val="D62D2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281940</xdr:colOff>
      <xdr:row>6</xdr:row>
      <xdr:rowOff>68580</xdr:rowOff>
    </xdr:from>
    <xdr:to>
      <xdr:col>7</xdr:col>
      <xdr:colOff>556260</xdr:colOff>
      <xdr:row>10</xdr:row>
      <xdr:rowOff>133350</xdr:rowOff>
    </xdr:to>
    <xdr:sp macro="" textlink="">
      <xdr:nvSpPr>
        <xdr:cNvPr id="6" name="Rectangle: Rounded Corners 5">
          <a:extLst>
            <a:ext uri="{FF2B5EF4-FFF2-40B4-BE49-F238E27FC236}">
              <a16:creationId xmlns:a16="http://schemas.microsoft.com/office/drawing/2014/main" id="{5B344A6C-00E4-3B45-4FEA-1EBF1B4A4554}"/>
            </a:ext>
          </a:extLst>
        </xdr:cNvPr>
        <xdr:cNvSpPr/>
      </xdr:nvSpPr>
      <xdr:spPr>
        <a:xfrm>
          <a:off x="3329940" y="1165860"/>
          <a:ext cx="1493520" cy="796290"/>
        </a:xfrm>
        <a:prstGeom prst="roundRect">
          <a:avLst/>
        </a:prstGeom>
        <a:solidFill>
          <a:srgbClr val="0057E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178308</xdr:colOff>
      <xdr:row>6</xdr:row>
      <xdr:rowOff>68580</xdr:rowOff>
    </xdr:from>
    <xdr:to>
      <xdr:col>10</xdr:col>
      <xdr:colOff>452628</xdr:colOff>
      <xdr:row>10</xdr:row>
      <xdr:rowOff>133350</xdr:rowOff>
    </xdr:to>
    <xdr:sp macro="" textlink="">
      <xdr:nvSpPr>
        <xdr:cNvPr id="7" name="Rectangle: Rounded Corners 6">
          <a:extLst>
            <a:ext uri="{FF2B5EF4-FFF2-40B4-BE49-F238E27FC236}">
              <a16:creationId xmlns:a16="http://schemas.microsoft.com/office/drawing/2014/main" id="{669E7C63-D3CD-416E-896C-A26B9C7045C5}"/>
            </a:ext>
          </a:extLst>
        </xdr:cNvPr>
        <xdr:cNvSpPr/>
      </xdr:nvSpPr>
      <xdr:spPr>
        <a:xfrm>
          <a:off x="5055108" y="1165860"/>
          <a:ext cx="1493520" cy="796290"/>
        </a:xfrm>
        <a:prstGeom prst="roundRect">
          <a:avLst/>
        </a:prstGeom>
        <a:solidFill>
          <a:srgbClr val="0057E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74676</xdr:colOff>
      <xdr:row>6</xdr:row>
      <xdr:rowOff>68580</xdr:rowOff>
    </xdr:from>
    <xdr:to>
      <xdr:col>13</xdr:col>
      <xdr:colOff>348996</xdr:colOff>
      <xdr:row>10</xdr:row>
      <xdr:rowOff>133350</xdr:rowOff>
    </xdr:to>
    <xdr:sp macro="" textlink="">
      <xdr:nvSpPr>
        <xdr:cNvPr id="8" name="Rectangle: Rounded Corners 7">
          <a:extLst>
            <a:ext uri="{FF2B5EF4-FFF2-40B4-BE49-F238E27FC236}">
              <a16:creationId xmlns:a16="http://schemas.microsoft.com/office/drawing/2014/main" id="{FFAFE7AE-365C-4FF6-A704-9596126AAEBA}"/>
            </a:ext>
          </a:extLst>
        </xdr:cNvPr>
        <xdr:cNvSpPr/>
      </xdr:nvSpPr>
      <xdr:spPr>
        <a:xfrm>
          <a:off x="6780276" y="1165860"/>
          <a:ext cx="1493520" cy="796290"/>
        </a:xfrm>
        <a:prstGeom prst="roundRect">
          <a:avLst/>
        </a:prstGeom>
        <a:solidFill>
          <a:srgbClr val="0057E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580644</xdr:colOff>
      <xdr:row>6</xdr:row>
      <xdr:rowOff>68580</xdr:rowOff>
    </xdr:from>
    <xdr:to>
      <xdr:col>16</xdr:col>
      <xdr:colOff>245364</xdr:colOff>
      <xdr:row>10</xdr:row>
      <xdr:rowOff>133350</xdr:rowOff>
    </xdr:to>
    <xdr:sp macro="" textlink="">
      <xdr:nvSpPr>
        <xdr:cNvPr id="9" name="Rectangle: Rounded Corners 8">
          <a:extLst>
            <a:ext uri="{FF2B5EF4-FFF2-40B4-BE49-F238E27FC236}">
              <a16:creationId xmlns:a16="http://schemas.microsoft.com/office/drawing/2014/main" id="{B30C1EE9-D002-4FF5-9181-C6E9265762B4}"/>
            </a:ext>
          </a:extLst>
        </xdr:cNvPr>
        <xdr:cNvSpPr/>
      </xdr:nvSpPr>
      <xdr:spPr>
        <a:xfrm>
          <a:off x="8505444" y="1165860"/>
          <a:ext cx="1493520" cy="796290"/>
        </a:xfrm>
        <a:prstGeom prst="roundRect">
          <a:avLst/>
        </a:prstGeom>
        <a:solidFill>
          <a:srgbClr val="0057E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477012</xdr:colOff>
      <xdr:row>6</xdr:row>
      <xdr:rowOff>68580</xdr:rowOff>
    </xdr:from>
    <xdr:to>
      <xdr:col>19</xdr:col>
      <xdr:colOff>141732</xdr:colOff>
      <xdr:row>10</xdr:row>
      <xdr:rowOff>133350</xdr:rowOff>
    </xdr:to>
    <xdr:sp macro="" textlink="">
      <xdr:nvSpPr>
        <xdr:cNvPr id="10" name="Rectangle: Rounded Corners 9">
          <a:extLst>
            <a:ext uri="{FF2B5EF4-FFF2-40B4-BE49-F238E27FC236}">
              <a16:creationId xmlns:a16="http://schemas.microsoft.com/office/drawing/2014/main" id="{3D9C0052-18C0-49CF-853F-3B70E1DD5B88}"/>
            </a:ext>
          </a:extLst>
        </xdr:cNvPr>
        <xdr:cNvSpPr/>
      </xdr:nvSpPr>
      <xdr:spPr>
        <a:xfrm>
          <a:off x="10230612" y="1165860"/>
          <a:ext cx="1493520" cy="796290"/>
        </a:xfrm>
        <a:prstGeom prst="roundRect">
          <a:avLst/>
        </a:prstGeom>
        <a:solidFill>
          <a:srgbClr val="0057E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373380</xdr:colOff>
      <xdr:row>6</xdr:row>
      <xdr:rowOff>68580</xdr:rowOff>
    </xdr:from>
    <xdr:to>
      <xdr:col>22</xdr:col>
      <xdr:colOff>38100</xdr:colOff>
      <xdr:row>10</xdr:row>
      <xdr:rowOff>133350</xdr:rowOff>
    </xdr:to>
    <xdr:sp macro="" textlink="">
      <xdr:nvSpPr>
        <xdr:cNvPr id="11" name="Rectangle: Rounded Corners 10">
          <a:extLst>
            <a:ext uri="{FF2B5EF4-FFF2-40B4-BE49-F238E27FC236}">
              <a16:creationId xmlns:a16="http://schemas.microsoft.com/office/drawing/2014/main" id="{98966F2B-53A8-448A-943C-AD4D35821B9C}"/>
            </a:ext>
          </a:extLst>
        </xdr:cNvPr>
        <xdr:cNvSpPr/>
      </xdr:nvSpPr>
      <xdr:spPr>
        <a:xfrm>
          <a:off x="11955780" y="1165860"/>
          <a:ext cx="1493520" cy="796290"/>
        </a:xfrm>
        <a:prstGeom prst="roundRect">
          <a:avLst/>
        </a:prstGeom>
        <a:solidFill>
          <a:srgbClr val="0057E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422720</xdr:colOff>
      <xdr:row>2</xdr:row>
      <xdr:rowOff>99060</xdr:rowOff>
    </xdr:from>
    <xdr:to>
      <xdr:col>3</xdr:col>
      <xdr:colOff>457200</xdr:colOff>
      <xdr:row>9</xdr:row>
      <xdr:rowOff>72580</xdr:rowOff>
    </xdr:to>
    <xdr:pic>
      <xdr:nvPicPr>
        <xdr:cNvPr id="12" name="Picture 11">
          <a:extLst>
            <a:ext uri="{FF2B5EF4-FFF2-40B4-BE49-F238E27FC236}">
              <a16:creationId xmlns:a16="http://schemas.microsoft.com/office/drawing/2014/main" id="{A5CDFC57-7525-762A-2518-7853D7B001AB}"/>
            </a:ext>
          </a:extLst>
        </xdr:cNvPr>
        <xdr:cNvPicPr>
          <a:picLocks noChangeAspect="1"/>
        </xdr:cNvPicPr>
      </xdr:nvPicPr>
      <xdr:blipFill>
        <a:blip xmlns:r="http://schemas.openxmlformats.org/officeDocument/2006/relationships" r:embed="rId1"/>
        <a:stretch>
          <a:fillRect/>
        </a:stretch>
      </xdr:blipFill>
      <xdr:spPr>
        <a:xfrm>
          <a:off x="1032320" y="464820"/>
          <a:ext cx="1253680" cy="1253680"/>
        </a:xfrm>
        <a:prstGeom prst="rect">
          <a:avLst/>
        </a:prstGeom>
      </xdr:spPr>
    </xdr:pic>
    <xdr:clientData/>
  </xdr:twoCellAnchor>
  <xdr:twoCellAnchor>
    <xdr:from>
      <xdr:col>5</xdr:col>
      <xdr:colOff>266700</xdr:colOff>
      <xdr:row>7</xdr:row>
      <xdr:rowOff>137160</xdr:rowOff>
    </xdr:from>
    <xdr:to>
      <xdr:col>7</xdr:col>
      <xdr:colOff>312420</xdr:colOff>
      <xdr:row>9</xdr:row>
      <xdr:rowOff>76200</xdr:rowOff>
    </xdr:to>
    <xdr:sp macro="" textlink="">
      <xdr:nvSpPr>
        <xdr:cNvPr id="13" name="TextBox 12">
          <a:extLst>
            <a:ext uri="{FF2B5EF4-FFF2-40B4-BE49-F238E27FC236}">
              <a16:creationId xmlns:a16="http://schemas.microsoft.com/office/drawing/2014/main" id="{F56F0FBA-BE3C-7FAC-5A70-688AC4C8292D}"/>
            </a:ext>
          </a:extLst>
        </xdr:cNvPr>
        <xdr:cNvSpPr txBox="1"/>
      </xdr:nvSpPr>
      <xdr:spPr>
        <a:xfrm>
          <a:off x="3314700" y="1417320"/>
          <a:ext cx="12649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20000"/>
                  <a:lumOff val="80000"/>
                </a:schemeClr>
              </a:solidFill>
            </a:rPr>
            <a:t>Total No Of Apps</a:t>
          </a:r>
        </a:p>
      </xdr:txBody>
    </xdr:sp>
    <xdr:clientData/>
  </xdr:twoCellAnchor>
  <xdr:twoCellAnchor>
    <xdr:from>
      <xdr:col>8</xdr:col>
      <xdr:colOff>144780</xdr:colOff>
      <xdr:row>7</xdr:row>
      <xdr:rowOff>160020</xdr:rowOff>
    </xdr:from>
    <xdr:to>
      <xdr:col>10</xdr:col>
      <xdr:colOff>495300</xdr:colOff>
      <xdr:row>9</xdr:row>
      <xdr:rowOff>99060</xdr:rowOff>
    </xdr:to>
    <xdr:sp macro="" textlink="">
      <xdr:nvSpPr>
        <xdr:cNvPr id="14" name="TextBox 13">
          <a:extLst>
            <a:ext uri="{FF2B5EF4-FFF2-40B4-BE49-F238E27FC236}">
              <a16:creationId xmlns:a16="http://schemas.microsoft.com/office/drawing/2014/main" id="{28640CEF-3E3C-49B6-AE27-F415BA83289E}"/>
            </a:ext>
          </a:extLst>
        </xdr:cNvPr>
        <xdr:cNvSpPr txBox="1"/>
      </xdr:nvSpPr>
      <xdr:spPr>
        <a:xfrm>
          <a:off x="5021580" y="1440180"/>
          <a:ext cx="15697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20000"/>
                  <a:lumOff val="80000"/>
                </a:schemeClr>
              </a:solidFill>
            </a:rPr>
            <a:t>Total No Of Category</a:t>
          </a:r>
        </a:p>
      </xdr:txBody>
    </xdr:sp>
    <xdr:clientData/>
  </xdr:twoCellAnchor>
  <xdr:twoCellAnchor>
    <xdr:from>
      <xdr:col>11</xdr:col>
      <xdr:colOff>167640</xdr:colOff>
      <xdr:row>7</xdr:row>
      <xdr:rowOff>175260</xdr:rowOff>
    </xdr:from>
    <xdr:to>
      <xdr:col>13</xdr:col>
      <xdr:colOff>182880</xdr:colOff>
      <xdr:row>9</xdr:row>
      <xdr:rowOff>114300</xdr:rowOff>
    </xdr:to>
    <xdr:sp macro="" textlink="">
      <xdr:nvSpPr>
        <xdr:cNvPr id="15" name="TextBox 14">
          <a:extLst>
            <a:ext uri="{FF2B5EF4-FFF2-40B4-BE49-F238E27FC236}">
              <a16:creationId xmlns:a16="http://schemas.microsoft.com/office/drawing/2014/main" id="{A0776726-5B43-42ED-83FA-4F5B658754EE}"/>
            </a:ext>
          </a:extLst>
        </xdr:cNvPr>
        <xdr:cNvSpPr txBox="1"/>
      </xdr:nvSpPr>
      <xdr:spPr>
        <a:xfrm>
          <a:off x="6873240" y="1455420"/>
          <a:ext cx="12344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20000"/>
                  <a:lumOff val="80000"/>
                </a:schemeClr>
              </a:solidFill>
            </a:rPr>
            <a:t>Avg Rating</a:t>
          </a:r>
        </a:p>
      </xdr:txBody>
    </xdr:sp>
    <xdr:clientData/>
  </xdr:twoCellAnchor>
  <xdr:twoCellAnchor>
    <xdr:from>
      <xdr:col>14</xdr:col>
      <xdr:colOff>160020</xdr:colOff>
      <xdr:row>7</xdr:row>
      <xdr:rowOff>152400</xdr:rowOff>
    </xdr:from>
    <xdr:to>
      <xdr:col>16</xdr:col>
      <xdr:colOff>175260</xdr:colOff>
      <xdr:row>9</xdr:row>
      <xdr:rowOff>91440</xdr:rowOff>
    </xdr:to>
    <xdr:sp macro="" textlink="">
      <xdr:nvSpPr>
        <xdr:cNvPr id="16" name="TextBox 15">
          <a:extLst>
            <a:ext uri="{FF2B5EF4-FFF2-40B4-BE49-F238E27FC236}">
              <a16:creationId xmlns:a16="http://schemas.microsoft.com/office/drawing/2014/main" id="{05C56703-8A29-4EBB-9256-741A5D5B220A}"/>
            </a:ext>
          </a:extLst>
        </xdr:cNvPr>
        <xdr:cNvSpPr txBox="1"/>
      </xdr:nvSpPr>
      <xdr:spPr>
        <a:xfrm>
          <a:off x="8694420" y="1432560"/>
          <a:ext cx="12344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20000"/>
                  <a:lumOff val="80000"/>
                </a:schemeClr>
              </a:solidFill>
            </a:rPr>
            <a:t>Total Reviews</a:t>
          </a:r>
        </a:p>
      </xdr:txBody>
    </xdr:sp>
    <xdr:clientData/>
  </xdr:twoCellAnchor>
  <xdr:twoCellAnchor>
    <xdr:from>
      <xdr:col>16</xdr:col>
      <xdr:colOff>419100</xdr:colOff>
      <xdr:row>7</xdr:row>
      <xdr:rowOff>137160</xdr:rowOff>
    </xdr:from>
    <xdr:to>
      <xdr:col>18</xdr:col>
      <xdr:colOff>541020</xdr:colOff>
      <xdr:row>9</xdr:row>
      <xdr:rowOff>76200</xdr:rowOff>
    </xdr:to>
    <xdr:sp macro="" textlink="">
      <xdr:nvSpPr>
        <xdr:cNvPr id="17" name="TextBox 16">
          <a:extLst>
            <a:ext uri="{FF2B5EF4-FFF2-40B4-BE49-F238E27FC236}">
              <a16:creationId xmlns:a16="http://schemas.microsoft.com/office/drawing/2014/main" id="{E64064CF-6A37-4545-B00C-2074D98CD709}"/>
            </a:ext>
          </a:extLst>
        </xdr:cNvPr>
        <xdr:cNvSpPr txBox="1"/>
      </xdr:nvSpPr>
      <xdr:spPr>
        <a:xfrm>
          <a:off x="10172700" y="1417320"/>
          <a:ext cx="1341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20000"/>
                  <a:lumOff val="80000"/>
                </a:schemeClr>
              </a:solidFill>
            </a:rPr>
            <a:t>Total Installations</a:t>
          </a:r>
        </a:p>
      </xdr:txBody>
    </xdr:sp>
    <xdr:clientData/>
  </xdr:twoCellAnchor>
  <xdr:twoCellAnchor>
    <xdr:from>
      <xdr:col>19</xdr:col>
      <xdr:colOff>533400</xdr:colOff>
      <xdr:row>7</xdr:row>
      <xdr:rowOff>121920</xdr:rowOff>
    </xdr:from>
    <xdr:to>
      <xdr:col>22</xdr:col>
      <xdr:colOff>45720</xdr:colOff>
      <xdr:row>9</xdr:row>
      <xdr:rowOff>60960</xdr:rowOff>
    </xdr:to>
    <xdr:sp macro="" textlink="">
      <xdr:nvSpPr>
        <xdr:cNvPr id="19" name="TextBox 18">
          <a:extLst>
            <a:ext uri="{FF2B5EF4-FFF2-40B4-BE49-F238E27FC236}">
              <a16:creationId xmlns:a16="http://schemas.microsoft.com/office/drawing/2014/main" id="{8213084A-F357-4ED2-B86A-911AE1E8395A}"/>
            </a:ext>
          </a:extLst>
        </xdr:cNvPr>
        <xdr:cNvSpPr txBox="1"/>
      </xdr:nvSpPr>
      <xdr:spPr>
        <a:xfrm>
          <a:off x="12115800" y="1402080"/>
          <a:ext cx="1341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20000"/>
                  <a:lumOff val="80000"/>
                </a:schemeClr>
              </a:solidFill>
            </a:rPr>
            <a:t>Type of Genres</a:t>
          </a:r>
        </a:p>
      </xdr:txBody>
    </xdr:sp>
    <xdr:clientData/>
  </xdr:twoCellAnchor>
  <xdr:twoCellAnchor>
    <xdr:from>
      <xdr:col>5</xdr:col>
      <xdr:colOff>541020</xdr:colOff>
      <xdr:row>8</xdr:row>
      <xdr:rowOff>129540</xdr:rowOff>
    </xdr:from>
    <xdr:to>
      <xdr:col>8</xdr:col>
      <xdr:colOff>53340</xdr:colOff>
      <xdr:row>10</xdr:row>
      <xdr:rowOff>68580</xdr:rowOff>
    </xdr:to>
    <xdr:sp macro="" textlink="'Pivot Table'!A4">
      <xdr:nvSpPr>
        <xdr:cNvPr id="20" name="TextBox 19">
          <a:extLst>
            <a:ext uri="{FF2B5EF4-FFF2-40B4-BE49-F238E27FC236}">
              <a16:creationId xmlns:a16="http://schemas.microsoft.com/office/drawing/2014/main" id="{9254B518-D044-4531-81D2-450996173F0A}"/>
            </a:ext>
          </a:extLst>
        </xdr:cNvPr>
        <xdr:cNvSpPr txBox="1"/>
      </xdr:nvSpPr>
      <xdr:spPr>
        <a:xfrm>
          <a:off x="3589020" y="1592580"/>
          <a:ext cx="1341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836DAA-D2AB-4EE2-A08B-43E2FF791151}" type="TxLink">
            <a:rPr lang="en-US" sz="2000" b="0" i="0" u="none" strike="noStrike">
              <a:solidFill>
                <a:schemeClr val="bg1"/>
              </a:solidFill>
              <a:latin typeface="Amasis MT Pro Black" panose="02040A04050005020304" pitchFamily="18" charset="0"/>
            </a:rPr>
            <a:pPr/>
            <a:t>10836</a:t>
          </a:fld>
          <a:endParaRPr lang="en-IN" sz="2400" b="1">
            <a:solidFill>
              <a:schemeClr val="bg1"/>
            </a:solidFill>
            <a:latin typeface="Amasis MT Pro Black" panose="02040A04050005020304" pitchFamily="18" charset="0"/>
          </a:endParaRPr>
        </a:p>
      </xdr:txBody>
    </xdr:sp>
    <xdr:clientData/>
  </xdr:twoCellAnchor>
  <xdr:twoCellAnchor>
    <xdr:from>
      <xdr:col>8</xdr:col>
      <xdr:colOff>563880</xdr:colOff>
      <xdr:row>8</xdr:row>
      <xdr:rowOff>129540</xdr:rowOff>
    </xdr:from>
    <xdr:to>
      <xdr:col>11</xdr:col>
      <xdr:colOff>76200</xdr:colOff>
      <xdr:row>10</xdr:row>
      <xdr:rowOff>68580</xdr:rowOff>
    </xdr:to>
    <xdr:sp macro="" textlink="'Pivot Table'!D4">
      <xdr:nvSpPr>
        <xdr:cNvPr id="21" name="TextBox 20">
          <a:extLst>
            <a:ext uri="{FF2B5EF4-FFF2-40B4-BE49-F238E27FC236}">
              <a16:creationId xmlns:a16="http://schemas.microsoft.com/office/drawing/2014/main" id="{17E00F64-5EFE-4C0D-9AB0-F9B81B14B8D0}"/>
            </a:ext>
          </a:extLst>
        </xdr:cNvPr>
        <xdr:cNvSpPr txBox="1"/>
      </xdr:nvSpPr>
      <xdr:spPr>
        <a:xfrm>
          <a:off x="5440680" y="1592580"/>
          <a:ext cx="1341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B5C0B7-5F6D-4BD0-AF76-585347784A3B}" type="TxLink">
            <a:rPr lang="en-US" sz="2000" b="0" i="0" u="none" strike="noStrike">
              <a:solidFill>
                <a:schemeClr val="bg1"/>
              </a:solidFill>
              <a:latin typeface="Amasis MT Pro Black" panose="02040A04050005020304" pitchFamily="18" charset="0"/>
              <a:ea typeface="+mn-ea"/>
              <a:cs typeface="+mn-cs"/>
            </a:rPr>
            <a:pPr marL="0" indent="0"/>
            <a:t>33</a:t>
          </a:fld>
          <a:endParaRPr lang="en-IN" sz="2000" b="0" i="0" u="none" strike="noStrike">
            <a:solidFill>
              <a:schemeClr val="bg1"/>
            </a:solidFill>
            <a:latin typeface="Amasis MT Pro Black" panose="02040A04050005020304" pitchFamily="18" charset="0"/>
            <a:ea typeface="+mn-ea"/>
            <a:cs typeface="+mn-cs"/>
          </a:endParaRPr>
        </a:p>
      </xdr:txBody>
    </xdr:sp>
    <xdr:clientData/>
  </xdr:twoCellAnchor>
  <xdr:twoCellAnchor>
    <xdr:from>
      <xdr:col>11</xdr:col>
      <xdr:colOff>510540</xdr:colOff>
      <xdr:row>8</xdr:row>
      <xdr:rowOff>129540</xdr:rowOff>
    </xdr:from>
    <xdr:to>
      <xdr:col>14</xdr:col>
      <xdr:colOff>22860</xdr:colOff>
      <xdr:row>10</xdr:row>
      <xdr:rowOff>68580</xdr:rowOff>
    </xdr:to>
    <xdr:sp macro="" textlink="'Pivot Table'!F4">
      <xdr:nvSpPr>
        <xdr:cNvPr id="22" name="TextBox 21">
          <a:extLst>
            <a:ext uri="{FF2B5EF4-FFF2-40B4-BE49-F238E27FC236}">
              <a16:creationId xmlns:a16="http://schemas.microsoft.com/office/drawing/2014/main" id="{37DF17EB-5B69-4447-B3DE-263AD7DC608F}"/>
            </a:ext>
          </a:extLst>
        </xdr:cNvPr>
        <xdr:cNvSpPr txBox="1"/>
      </xdr:nvSpPr>
      <xdr:spPr>
        <a:xfrm>
          <a:off x="7216140" y="1592580"/>
          <a:ext cx="1341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54E6A26-7780-4979-8B83-495758CAC6E5}" type="TxLink">
            <a:rPr lang="en-US" sz="2000" b="0" i="0" u="none" strike="noStrike">
              <a:solidFill>
                <a:schemeClr val="bg1"/>
              </a:solidFill>
              <a:latin typeface="Amasis MT Pro Black" panose="02040A04050005020304" pitchFamily="18" charset="0"/>
              <a:ea typeface="+mn-ea"/>
              <a:cs typeface="+mn-cs"/>
            </a:rPr>
            <a:pPr marL="0" indent="0"/>
            <a:t>4.10</a:t>
          </a:fld>
          <a:endParaRPr lang="en-IN" sz="2000" b="0" i="0" u="none" strike="noStrike">
            <a:solidFill>
              <a:schemeClr val="bg1"/>
            </a:solidFill>
            <a:latin typeface="Amasis MT Pro Black" panose="02040A04050005020304" pitchFamily="18" charset="0"/>
            <a:ea typeface="+mn-ea"/>
            <a:cs typeface="+mn-cs"/>
          </a:endParaRPr>
        </a:p>
      </xdr:txBody>
    </xdr:sp>
    <xdr:clientData/>
  </xdr:twoCellAnchor>
  <xdr:twoCellAnchor>
    <xdr:from>
      <xdr:col>14</xdr:col>
      <xdr:colOff>114300</xdr:colOff>
      <xdr:row>8</xdr:row>
      <xdr:rowOff>129540</xdr:rowOff>
    </xdr:from>
    <xdr:to>
      <xdr:col>16</xdr:col>
      <xdr:colOff>236220</xdr:colOff>
      <xdr:row>10</xdr:row>
      <xdr:rowOff>68580</xdr:rowOff>
    </xdr:to>
    <xdr:sp macro="" textlink="'Pivot Table'!H4">
      <xdr:nvSpPr>
        <xdr:cNvPr id="23" name="TextBox 22">
          <a:extLst>
            <a:ext uri="{FF2B5EF4-FFF2-40B4-BE49-F238E27FC236}">
              <a16:creationId xmlns:a16="http://schemas.microsoft.com/office/drawing/2014/main" id="{00AC42BF-D884-4AB7-89B8-ADDE63A3F8D4}"/>
            </a:ext>
          </a:extLst>
        </xdr:cNvPr>
        <xdr:cNvSpPr txBox="1"/>
      </xdr:nvSpPr>
      <xdr:spPr>
        <a:xfrm>
          <a:off x="8648700" y="1592580"/>
          <a:ext cx="1341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A52A98-A5CF-4519-9345-AB3569591C0A}" type="TxLink">
            <a:rPr lang="en-US" sz="2000" b="0" i="0" u="none" strike="noStrike">
              <a:solidFill>
                <a:srgbClr val="D62D20"/>
              </a:solidFill>
              <a:latin typeface="Amasis MT Pro Black" panose="02040A04050005020304" pitchFamily="18" charset="0"/>
              <a:ea typeface="+mn-ea"/>
              <a:cs typeface="+mn-cs"/>
            </a:rPr>
            <a:pPr marL="0" indent="0"/>
            <a:t>4815 M+</a:t>
          </a:fld>
          <a:endParaRPr lang="en-IN" sz="2000" b="0" i="0" u="none" strike="noStrike">
            <a:solidFill>
              <a:srgbClr val="D62D20"/>
            </a:solidFill>
            <a:latin typeface="Amasis MT Pro Black" panose="02040A04050005020304" pitchFamily="18" charset="0"/>
            <a:ea typeface="+mn-ea"/>
            <a:cs typeface="+mn-cs"/>
          </a:endParaRPr>
        </a:p>
      </xdr:txBody>
    </xdr:sp>
    <xdr:clientData/>
  </xdr:twoCellAnchor>
  <xdr:twoCellAnchor>
    <xdr:from>
      <xdr:col>17</xdr:col>
      <xdr:colOff>0</xdr:colOff>
      <xdr:row>8</xdr:row>
      <xdr:rowOff>99060</xdr:rowOff>
    </xdr:from>
    <xdr:to>
      <xdr:col>20</xdr:col>
      <xdr:colOff>0</xdr:colOff>
      <xdr:row>10</xdr:row>
      <xdr:rowOff>129540</xdr:rowOff>
    </xdr:to>
    <xdr:sp macro="" textlink="'Pivot Table'!J4">
      <xdr:nvSpPr>
        <xdr:cNvPr id="24" name="TextBox 23">
          <a:extLst>
            <a:ext uri="{FF2B5EF4-FFF2-40B4-BE49-F238E27FC236}">
              <a16:creationId xmlns:a16="http://schemas.microsoft.com/office/drawing/2014/main" id="{B2605081-FE74-41B6-8724-73615EF54B79}"/>
            </a:ext>
          </a:extLst>
        </xdr:cNvPr>
        <xdr:cNvSpPr txBox="1"/>
      </xdr:nvSpPr>
      <xdr:spPr>
        <a:xfrm>
          <a:off x="10363200" y="1562100"/>
          <a:ext cx="18288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F4ACE72-CEC8-4803-81D6-CE88618DF09B}" type="TxLink">
            <a:rPr lang="en-US" sz="2400" b="0" i="0" u="none" strike="noStrike">
              <a:solidFill>
                <a:srgbClr val="D62D20"/>
              </a:solidFill>
              <a:latin typeface="Amasis MT Pro Black" panose="02040A04050005020304" pitchFamily="18" charset="0"/>
              <a:ea typeface="+mn-ea"/>
              <a:cs typeface="+mn-cs"/>
            </a:rPr>
            <a:pPr marL="0" indent="0"/>
            <a:t>168 B+</a:t>
          </a:fld>
          <a:endParaRPr lang="en-IN" sz="2400" b="0" i="0" u="none" strike="noStrike">
            <a:solidFill>
              <a:srgbClr val="D62D20"/>
            </a:solidFill>
            <a:latin typeface="Amasis MT Pro Black" panose="02040A04050005020304" pitchFamily="18" charset="0"/>
            <a:ea typeface="+mn-ea"/>
            <a:cs typeface="+mn-cs"/>
          </a:endParaRPr>
        </a:p>
      </xdr:txBody>
    </xdr:sp>
    <xdr:clientData/>
  </xdr:twoCellAnchor>
  <xdr:twoCellAnchor>
    <xdr:from>
      <xdr:col>20</xdr:col>
      <xdr:colOff>205740</xdr:colOff>
      <xdr:row>8</xdr:row>
      <xdr:rowOff>129540</xdr:rowOff>
    </xdr:from>
    <xdr:to>
      <xdr:col>22</xdr:col>
      <xdr:colOff>327660</xdr:colOff>
      <xdr:row>10</xdr:row>
      <xdr:rowOff>68580</xdr:rowOff>
    </xdr:to>
    <xdr:sp macro="" textlink="'Pivot Table'!G13">
      <xdr:nvSpPr>
        <xdr:cNvPr id="25" name="TextBox 24">
          <a:extLst>
            <a:ext uri="{FF2B5EF4-FFF2-40B4-BE49-F238E27FC236}">
              <a16:creationId xmlns:a16="http://schemas.microsoft.com/office/drawing/2014/main" id="{ACC0FDA6-F06E-4707-83DC-45A589419338}"/>
            </a:ext>
          </a:extLst>
        </xdr:cNvPr>
        <xdr:cNvSpPr txBox="1"/>
      </xdr:nvSpPr>
      <xdr:spPr>
        <a:xfrm>
          <a:off x="12397740" y="1592580"/>
          <a:ext cx="1341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958A9DD-DCD1-4A98-8A0C-85B5DC835F6C}" type="TxLink">
            <a:rPr lang="en-US" sz="2000" b="0" i="0" u="none" strike="noStrike">
              <a:solidFill>
                <a:schemeClr val="bg1"/>
              </a:solidFill>
              <a:latin typeface="Amasis MT Pro Black" panose="02040A04050005020304" pitchFamily="18" charset="0"/>
              <a:ea typeface="+mn-ea"/>
              <a:cs typeface="+mn-cs"/>
            </a:rPr>
            <a:pPr marL="0" indent="0"/>
            <a:t>119</a:t>
          </a:fld>
          <a:endParaRPr lang="en-IN" sz="2000" b="0" i="0" u="none" strike="noStrike">
            <a:solidFill>
              <a:schemeClr val="bg1"/>
            </a:solidFill>
            <a:latin typeface="Amasis MT Pro Black" panose="02040A04050005020304" pitchFamily="18" charset="0"/>
            <a:ea typeface="+mn-ea"/>
            <a:cs typeface="+mn-cs"/>
          </a:endParaRPr>
        </a:p>
      </xdr:txBody>
    </xdr:sp>
    <xdr:clientData/>
  </xdr:twoCellAnchor>
  <xdr:twoCellAnchor editAs="oneCell">
    <xdr:from>
      <xdr:col>7</xdr:col>
      <xdr:colOff>152400</xdr:colOff>
      <xdr:row>6</xdr:row>
      <xdr:rowOff>68580</xdr:rowOff>
    </xdr:from>
    <xdr:to>
      <xdr:col>7</xdr:col>
      <xdr:colOff>563880</xdr:colOff>
      <xdr:row>8</xdr:row>
      <xdr:rowOff>114300</xdr:rowOff>
    </xdr:to>
    <xdr:pic>
      <xdr:nvPicPr>
        <xdr:cNvPr id="26" name="Picture 25">
          <a:extLst>
            <a:ext uri="{FF2B5EF4-FFF2-40B4-BE49-F238E27FC236}">
              <a16:creationId xmlns:a16="http://schemas.microsoft.com/office/drawing/2014/main" id="{4CE6F262-258E-EA18-505C-9108174A06B3}"/>
            </a:ext>
          </a:extLst>
        </xdr:cNvPr>
        <xdr:cNvPicPr>
          <a:picLocks noChangeAspect="1"/>
        </xdr:cNvPicPr>
      </xdr:nvPicPr>
      <xdr:blipFill>
        <a:blip xmlns:r="http://schemas.openxmlformats.org/officeDocument/2006/relationships" r:embed="rId2"/>
        <a:stretch>
          <a:fillRect/>
        </a:stretch>
      </xdr:blipFill>
      <xdr:spPr>
        <a:xfrm>
          <a:off x="4419600" y="1165860"/>
          <a:ext cx="411480" cy="411480"/>
        </a:xfrm>
        <a:prstGeom prst="rect">
          <a:avLst/>
        </a:prstGeom>
      </xdr:spPr>
    </xdr:pic>
    <xdr:clientData/>
  </xdr:twoCellAnchor>
  <xdr:twoCellAnchor editAs="oneCell">
    <xdr:from>
      <xdr:col>10</xdr:col>
      <xdr:colOff>91440</xdr:colOff>
      <xdr:row>6</xdr:row>
      <xdr:rowOff>76201</xdr:rowOff>
    </xdr:from>
    <xdr:to>
      <xdr:col>10</xdr:col>
      <xdr:colOff>455716</xdr:colOff>
      <xdr:row>8</xdr:row>
      <xdr:rowOff>74717</xdr:rowOff>
    </xdr:to>
    <xdr:pic>
      <xdr:nvPicPr>
        <xdr:cNvPr id="27" name="Picture 26">
          <a:extLst>
            <a:ext uri="{FF2B5EF4-FFF2-40B4-BE49-F238E27FC236}">
              <a16:creationId xmlns:a16="http://schemas.microsoft.com/office/drawing/2014/main" id="{B4103335-7F47-5401-1C11-31E4E561BD03}"/>
            </a:ext>
          </a:extLst>
        </xdr:cNvPr>
        <xdr:cNvPicPr>
          <a:picLocks noChangeAspect="1"/>
        </xdr:cNvPicPr>
      </xdr:nvPicPr>
      <xdr:blipFill>
        <a:blip xmlns:r="http://schemas.openxmlformats.org/officeDocument/2006/relationships" r:embed="rId3"/>
        <a:stretch>
          <a:fillRect/>
        </a:stretch>
      </xdr:blipFill>
      <xdr:spPr>
        <a:xfrm>
          <a:off x="6187440" y="1173481"/>
          <a:ext cx="364276" cy="364276"/>
        </a:xfrm>
        <a:prstGeom prst="rect">
          <a:avLst/>
        </a:prstGeom>
      </xdr:spPr>
    </xdr:pic>
    <xdr:clientData/>
  </xdr:twoCellAnchor>
  <xdr:twoCellAnchor editAs="oneCell">
    <xdr:from>
      <xdr:col>12</xdr:col>
      <xdr:colOff>44237</xdr:colOff>
      <xdr:row>5</xdr:row>
      <xdr:rowOff>13756</xdr:rowOff>
    </xdr:from>
    <xdr:to>
      <xdr:col>13</xdr:col>
      <xdr:colOff>320040</xdr:colOff>
      <xdr:row>9</xdr:row>
      <xdr:rowOff>167639</xdr:rowOff>
    </xdr:to>
    <xdr:pic>
      <xdr:nvPicPr>
        <xdr:cNvPr id="28" name="Picture 27">
          <a:extLst>
            <a:ext uri="{FF2B5EF4-FFF2-40B4-BE49-F238E27FC236}">
              <a16:creationId xmlns:a16="http://schemas.microsoft.com/office/drawing/2014/main" id="{A73D019C-6CBF-CB4C-8021-ED1F49FDAF61}"/>
            </a:ext>
          </a:extLst>
        </xdr:cNvPr>
        <xdr:cNvPicPr>
          <a:picLocks noChangeAspect="1"/>
        </xdr:cNvPicPr>
      </xdr:nvPicPr>
      <xdr:blipFill>
        <a:blip xmlns:r="http://schemas.openxmlformats.org/officeDocument/2006/relationships" r:embed="rId4"/>
        <a:stretch>
          <a:fillRect/>
        </a:stretch>
      </xdr:blipFill>
      <xdr:spPr>
        <a:xfrm flipH="1">
          <a:off x="7359437" y="928156"/>
          <a:ext cx="885403" cy="885403"/>
        </a:xfrm>
        <a:prstGeom prst="rect">
          <a:avLst/>
        </a:prstGeom>
      </xdr:spPr>
    </xdr:pic>
    <xdr:clientData/>
  </xdr:twoCellAnchor>
  <xdr:twoCellAnchor>
    <xdr:from>
      <xdr:col>5</xdr:col>
      <xdr:colOff>276922</xdr:colOff>
      <xdr:row>2</xdr:row>
      <xdr:rowOff>12824</xdr:rowOff>
    </xdr:from>
    <xdr:to>
      <xdr:col>16</xdr:col>
      <xdr:colOff>250903</xdr:colOff>
      <xdr:row>5</xdr:row>
      <xdr:rowOff>12824</xdr:rowOff>
    </xdr:to>
    <xdr:sp macro="" textlink="">
      <xdr:nvSpPr>
        <xdr:cNvPr id="33" name="Rectangle: Rounded Corners 32">
          <a:extLst>
            <a:ext uri="{FF2B5EF4-FFF2-40B4-BE49-F238E27FC236}">
              <a16:creationId xmlns:a16="http://schemas.microsoft.com/office/drawing/2014/main" id="{E71F3716-84E5-4F0E-5CE2-B9329FE21EF1}"/>
            </a:ext>
          </a:extLst>
        </xdr:cNvPr>
        <xdr:cNvSpPr/>
      </xdr:nvSpPr>
      <xdr:spPr>
        <a:xfrm>
          <a:off x="3343507" y="384531"/>
          <a:ext cx="6720469" cy="557561"/>
        </a:xfrm>
        <a:prstGeom prst="roundRect">
          <a:avLst>
            <a:gd name="adj" fmla="val 6945"/>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solidFill>
                <a:schemeClr val="bg1"/>
              </a:solidFill>
            </a:rPr>
            <a:t>Google</a:t>
          </a:r>
          <a:r>
            <a:rPr lang="en-IN" sz="3200" b="1" baseline="0">
              <a:solidFill>
                <a:schemeClr val="bg1"/>
              </a:solidFill>
            </a:rPr>
            <a:t> Play Store Analysis Dashboard</a:t>
          </a:r>
          <a:endParaRPr lang="en-IN" sz="3200" b="1">
            <a:solidFill>
              <a:schemeClr val="bg1"/>
            </a:solidFill>
          </a:endParaRPr>
        </a:p>
      </xdr:txBody>
    </xdr:sp>
    <xdr:clientData/>
  </xdr:twoCellAnchor>
  <xdr:twoCellAnchor>
    <xdr:from>
      <xdr:col>0</xdr:col>
      <xdr:colOff>250008</xdr:colOff>
      <xdr:row>11</xdr:row>
      <xdr:rowOff>68580</xdr:rowOff>
    </xdr:from>
    <xdr:to>
      <xdr:col>7</xdr:col>
      <xdr:colOff>387456</xdr:colOff>
      <xdr:row>22</xdr:row>
      <xdr:rowOff>154983</xdr:rowOff>
    </xdr:to>
    <xdr:graphicFrame macro="">
      <xdr:nvGraphicFramePr>
        <xdr:cNvPr id="34" name="Chart 33">
          <a:extLst>
            <a:ext uri="{FF2B5EF4-FFF2-40B4-BE49-F238E27FC236}">
              <a16:creationId xmlns:a16="http://schemas.microsoft.com/office/drawing/2014/main" id="{A57EF1BD-6009-4C76-9324-E7F7392A4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291217</xdr:colOff>
      <xdr:row>11</xdr:row>
      <xdr:rowOff>68580</xdr:rowOff>
    </xdr:from>
    <xdr:to>
      <xdr:col>14</xdr:col>
      <xdr:colOff>344561</xdr:colOff>
      <xdr:row>31</xdr:row>
      <xdr:rowOff>117231</xdr:rowOff>
    </xdr:to>
    <xdr:graphicFrame macro="">
      <xdr:nvGraphicFramePr>
        <xdr:cNvPr id="37" name="Chart 36">
          <a:extLst>
            <a:ext uri="{FF2B5EF4-FFF2-40B4-BE49-F238E27FC236}">
              <a16:creationId xmlns:a16="http://schemas.microsoft.com/office/drawing/2014/main" id="{99ACAC8B-39E9-4B4C-97DB-0143D136E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482822</xdr:colOff>
      <xdr:row>11</xdr:row>
      <xdr:rowOff>26172</xdr:rowOff>
    </xdr:from>
    <xdr:to>
      <xdr:col>23</xdr:col>
      <xdr:colOff>344317</xdr:colOff>
      <xdr:row>20</xdr:row>
      <xdr:rowOff>77359</xdr:rowOff>
    </xdr:to>
    <xdr:graphicFrame macro="">
      <xdr:nvGraphicFramePr>
        <xdr:cNvPr id="38" name="Chart 37">
          <a:extLst>
            <a:ext uri="{FF2B5EF4-FFF2-40B4-BE49-F238E27FC236}">
              <a16:creationId xmlns:a16="http://schemas.microsoft.com/office/drawing/2014/main" id="{D7266ABC-4BD4-4946-B2C8-99B1840BD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361033</xdr:colOff>
      <xdr:row>11</xdr:row>
      <xdr:rowOff>73967</xdr:rowOff>
    </xdr:from>
    <xdr:to>
      <xdr:col>19</xdr:col>
      <xdr:colOff>99584</xdr:colOff>
      <xdr:row>21</xdr:row>
      <xdr:rowOff>49922</xdr:rowOff>
    </xdr:to>
    <xdr:graphicFrame macro="">
      <xdr:nvGraphicFramePr>
        <xdr:cNvPr id="39" name="Chart 38">
          <a:extLst>
            <a:ext uri="{FF2B5EF4-FFF2-40B4-BE49-F238E27FC236}">
              <a16:creationId xmlns:a16="http://schemas.microsoft.com/office/drawing/2014/main" id="{93837056-210E-4F06-B9EE-410CE2654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411480</xdr:colOff>
      <xdr:row>35</xdr:row>
      <xdr:rowOff>125260</xdr:rowOff>
    </xdr:from>
    <xdr:to>
      <xdr:col>12</xdr:col>
      <xdr:colOff>365760</xdr:colOff>
      <xdr:row>44</xdr:row>
      <xdr:rowOff>150937</xdr:rowOff>
    </xdr:to>
    <xdr:graphicFrame macro="">
      <xdr:nvGraphicFramePr>
        <xdr:cNvPr id="41" name="Chart 40">
          <a:extLst>
            <a:ext uri="{FF2B5EF4-FFF2-40B4-BE49-F238E27FC236}">
              <a16:creationId xmlns:a16="http://schemas.microsoft.com/office/drawing/2014/main" id="{2B59F003-EC91-4EBC-9E68-47973B525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595697</xdr:colOff>
      <xdr:row>2</xdr:row>
      <xdr:rowOff>2</xdr:rowOff>
    </xdr:from>
    <xdr:to>
      <xdr:col>26</xdr:col>
      <xdr:colOff>418170</xdr:colOff>
      <xdr:row>45</xdr:row>
      <xdr:rowOff>87922</xdr:rowOff>
    </xdr:to>
    <xdr:sp macro="" textlink="">
      <xdr:nvSpPr>
        <xdr:cNvPr id="44" name="Rectangle: Top Corners Rounded 43">
          <a:extLst>
            <a:ext uri="{FF2B5EF4-FFF2-40B4-BE49-F238E27FC236}">
              <a16:creationId xmlns:a16="http://schemas.microsoft.com/office/drawing/2014/main" id="{0D9BB9A9-168C-478F-91DE-A77411D92AF1}"/>
            </a:ext>
          </a:extLst>
        </xdr:cNvPr>
        <xdr:cNvSpPr/>
      </xdr:nvSpPr>
      <xdr:spPr>
        <a:xfrm rot="5400000">
          <a:off x="11008858" y="3283303"/>
          <a:ext cx="8069381" cy="2245242"/>
        </a:xfrm>
        <a:prstGeom prst="round2SameRect">
          <a:avLst>
            <a:gd name="adj1" fmla="val 10134"/>
            <a:gd name="adj2" fmla="val 0"/>
          </a:avLst>
        </a:prstGeom>
        <a:solidFill>
          <a:srgbClr val="FFA7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47415</xdr:colOff>
      <xdr:row>4</xdr:row>
      <xdr:rowOff>176561</xdr:rowOff>
    </xdr:from>
    <xdr:to>
      <xdr:col>5</xdr:col>
      <xdr:colOff>520389</xdr:colOff>
      <xdr:row>7</xdr:row>
      <xdr:rowOff>98334</xdr:rowOff>
    </xdr:to>
    <xdr:pic>
      <xdr:nvPicPr>
        <xdr:cNvPr id="45" name="Picture 44">
          <a:extLst>
            <a:ext uri="{FF2B5EF4-FFF2-40B4-BE49-F238E27FC236}">
              <a16:creationId xmlns:a16="http://schemas.microsoft.com/office/drawing/2014/main" id="{31DBE17F-FDB8-E359-B541-D14B209A77F1}"/>
            </a:ext>
          </a:extLst>
        </xdr:cNvPr>
        <xdr:cNvPicPr>
          <a:picLocks noChangeAspect="1"/>
        </xdr:cNvPicPr>
      </xdr:nvPicPr>
      <xdr:blipFill>
        <a:blip xmlns:r="http://schemas.openxmlformats.org/officeDocument/2006/relationships" r:embed="rId10"/>
        <a:stretch>
          <a:fillRect/>
        </a:stretch>
      </xdr:blipFill>
      <xdr:spPr>
        <a:xfrm flipH="1">
          <a:off x="3114000" y="919976"/>
          <a:ext cx="472974" cy="479334"/>
        </a:xfrm>
        <a:prstGeom prst="rect">
          <a:avLst/>
        </a:prstGeom>
        <a:effectLst>
          <a:outerShdw blurRad="50800" dist="38100" dir="8100000" algn="tr" rotWithShape="0">
            <a:prstClr val="black">
              <a:alpha val="40000"/>
            </a:prstClr>
          </a:outerShdw>
        </a:effectLst>
      </xdr:spPr>
    </xdr:pic>
    <xdr:clientData/>
  </xdr:twoCellAnchor>
  <xdr:twoCellAnchor editAs="oneCell">
    <xdr:from>
      <xdr:col>7</xdr:col>
      <xdr:colOff>543643</xdr:colOff>
      <xdr:row>5</xdr:row>
      <xdr:rowOff>3717</xdr:rowOff>
    </xdr:from>
    <xdr:to>
      <xdr:col>8</xdr:col>
      <xdr:colOff>403300</xdr:colOff>
      <xdr:row>7</xdr:row>
      <xdr:rowOff>111343</xdr:rowOff>
    </xdr:to>
    <xdr:pic>
      <xdr:nvPicPr>
        <xdr:cNvPr id="46" name="Picture 45">
          <a:extLst>
            <a:ext uri="{FF2B5EF4-FFF2-40B4-BE49-F238E27FC236}">
              <a16:creationId xmlns:a16="http://schemas.microsoft.com/office/drawing/2014/main" id="{20405543-C4A3-43CA-8235-938DDCEA38D3}"/>
            </a:ext>
          </a:extLst>
        </xdr:cNvPr>
        <xdr:cNvPicPr>
          <a:picLocks noChangeAspect="1"/>
        </xdr:cNvPicPr>
      </xdr:nvPicPr>
      <xdr:blipFill>
        <a:blip xmlns:r="http://schemas.openxmlformats.org/officeDocument/2006/relationships" r:embed="rId10"/>
        <a:stretch>
          <a:fillRect/>
        </a:stretch>
      </xdr:blipFill>
      <xdr:spPr>
        <a:xfrm flipH="1">
          <a:off x="4836863" y="932985"/>
          <a:ext cx="472974" cy="479334"/>
        </a:xfrm>
        <a:prstGeom prst="rect">
          <a:avLst/>
        </a:prstGeom>
        <a:effectLst>
          <a:outerShdw blurRad="50800" dist="38100" dir="8100000" algn="tr" rotWithShape="0">
            <a:prstClr val="black">
              <a:alpha val="40000"/>
            </a:prstClr>
          </a:outerShdw>
        </a:effectLst>
      </xdr:spPr>
    </xdr:pic>
    <xdr:clientData/>
  </xdr:twoCellAnchor>
  <xdr:twoCellAnchor editAs="oneCell">
    <xdr:from>
      <xdr:col>10</xdr:col>
      <xdr:colOff>463726</xdr:colOff>
      <xdr:row>5</xdr:row>
      <xdr:rowOff>16726</xdr:rowOff>
    </xdr:from>
    <xdr:to>
      <xdr:col>11</xdr:col>
      <xdr:colOff>323383</xdr:colOff>
      <xdr:row>7</xdr:row>
      <xdr:rowOff>124352</xdr:rowOff>
    </xdr:to>
    <xdr:pic>
      <xdr:nvPicPr>
        <xdr:cNvPr id="47" name="Picture 46">
          <a:extLst>
            <a:ext uri="{FF2B5EF4-FFF2-40B4-BE49-F238E27FC236}">
              <a16:creationId xmlns:a16="http://schemas.microsoft.com/office/drawing/2014/main" id="{CA8308AB-C758-4EAF-ACA4-082377C73DF2}"/>
            </a:ext>
          </a:extLst>
        </xdr:cNvPr>
        <xdr:cNvPicPr>
          <a:picLocks noChangeAspect="1"/>
        </xdr:cNvPicPr>
      </xdr:nvPicPr>
      <xdr:blipFill>
        <a:blip xmlns:r="http://schemas.openxmlformats.org/officeDocument/2006/relationships" r:embed="rId10"/>
        <a:stretch>
          <a:fillRect/>
        </a:stretch>
      </xdr:blipFill>
      <xdr:spPr>
        <a:xfrm flipH="1">
          <a:off x="6596897" y="945994"/>
          <a:ext cx="472974" cy="479334"/>
        </a:xfrm>
        <a:prstGeom prst="rect">
          <a:avLst/>
        </a:prstGeom>
        <a:effectLst>
          <a:outerShdw blurRad="50800" dist="38100" dir="8100000" algn="tr" rotWithShape="0">
            <a:prstClr val="black">
              <a:alpha val="40000"/>
            </a:prstClr>
          </a:outerShdw>
        </a:effectLst>
      </xdr:spPr>
    </xdr:pic>
    <xdr:clientData/>
  </xdr:twoCellAnchor>
  <xdr:twoCellAnchor editAs="oneCell">
    <xdr:from>
      <xdr:col>13</xdr:col>
      <xdr:colOff>328053</xdr:colOff>
      <xdr:row>4</xdr:row>
      <xdr:rowOff>178418</xdr:rowOff>
    </xdr:from>
    <xdr:to>
      <xdr:col>14</xdr:col>
      <xdr:colOff>187710</xdr:colOff>
      <xdr:row>7</xdr:row>
      <xdr:rowOff>100191</xdr:rowOff>
    </xdr:to>
    <xdr:pic>
      <xdr:nvPicPr>
        <xdr:cNvPr id="48" name="Picture 47">
          <a:extLst>
            <a:ext uri="{FF2B5EF4-FFF2-40B4-BE49-F238E27FC236}">
              <a16:creationId xmlns:a16="http://schemas.microsoft.com/office/drawing/2014/main" id="{493885D7-7CE8-4353-9B5B-8D4AF772248E}"/>
            </a:ext>
          </a:extLst>
        </xdr:cNvPr>
        <xdr:cNvPicPr>
          <a:picLocks noChangeAspect="1"/>
        </xdr:cNvPicPr>
      </xdr:nvPicPr>
      <xdr:blipFill>
        <a:blip xmlns:r="http://schemas.openxmlformats.org/officeDocument/2006/relationships" r:embed="rId10"/>
        <a:stretch>
          <a:fillRect/>
        </a:stretch>
      </xdr:blipFill>
      <xdr:spPr>
        <a:xfrm flipH="1">
          <a:off x="8301175" y="921833"/>
          <a:ext cx="472974" cy="479334"/>
        </a:xfrm>
        <a:prstGeom prst="rect">
          <a:avLst/>
        </a:prstGeom>
        <a:effectLst>
          <a:outerShdw blurRad="50800" dist="38100" dir="8100000" algn="tr" rotWithShape="0">
            <a:prstClr val="black">
              <a:alpha val="40000"/>
            </a:prstClr>
          </a:outerShdw>
        </a:effectLst>
      </xdr:spPr>
    </xdr:pic>
    <xdr:clientData/>
  </xdr:twoCellAnchor>
  <xdr:twoCellAnchor editAs="oneCell">
    <xdr:from>
      <xdr:col>16</xdr:col>
      <xdr:colOff>210965</xdr:colOff>
      <xdr:row>4</xdr:row>
      <xdr:rowOff>172842</xdr:rowOff>
    </xdr:from>
    <xdr:to>
      <xdr:col>17</xdr:col>
      <xdr:colOff>70622</xdr:colOff>
      <xdr:row>7</xdr:row>
      <xdr:rowOff>94615</xdr:rowOff>
    </xdr:to>
    <xdr:pic>
      <xdr:nvPicPr>
        <xdr:cNvPr id="49" name="Picture 48">
          <a:extLst>
            <a:ext uri="{FF2B5EF4-FFF2-40B4-BE49-F238E27FC236}">
              <a16:creationId xmlns:a16="http://schemas.microsoft.com/office/drawing/2014/main" id="{18D89B4A-2C29-489C-A269-62DDCB10CE80}"/>
            </a:ext>
          </a:extLst>
        </xdr:cNvPr>
        <xdr:cNvPicPr>
          <a:picLocks noChangeAspect="1"/>
        </xdr:cNvPicPr>
      </xdr:nvPicPr>
      <xdr:blipFill>
        <a:blip xmlns:r="http://schemas.openxmlformats.org/officeDocument/2006/relationships" r:embed="rId10"/>
        <a:stretch>
          <a:fillRect/>
        </a:stretch>
      </xdr:blipFill>
      <xdr:spPr>
        <a:xfrm flipH="1">
          <a:off x="10024038" y="916257"/>
          <a:ext cx="472974" cy="479334"/>
        </a:xfrm>
        <a:prstGeom prst="rect">
          <a:avLst/>
        </a:prstGeom>
        <a:effectLst>
          <a:outerShdw blurRad="50800" dist="38100" dir="8100000" algn="tr" rotWithShape="0">
            <a:prstClr val="black">
              <a:alpha val="40000"/>
            </a:prstClr>
          </a:outerShdw>
        </a:effectLst>
      </xdr:spPr>
    </xdr:pic>
    <xdr:clientData/>
  </xdr:twoCellAnchor>
  <xdr:twoCellAnchor editAs="oneCell">
    <xdr:from>
      <xdr:col>19</xdr:col>
      <xdr:colOff>112463</xdr:colOff>
      <xdr:row>4</xdr:row>
      <xdr:rowOff>176559</xdr:rowOff>
    </xdr:from>
    <xdr:to>
      <xdr:col>19</xdr:col>
      <xdr:colOff>585437</xdr:colOff>
      <xdr:row>7</xdr:row>
      <xdr:rowOff>98332</xdr:rowOff>
    </xdr:to>
    <xdr:pic>
      <xdr:nvPicPr>
        <xdr:cNvPr id="50" name="Picture 49">
          <a:extLst>
            <a:ext uri="{FF2B5EF4-FFF2-40B4-BE49-F238E27FC236}">
              <a16:creationId xmlns:a16="http://schemas.microsoft.com/office/drawing/2014/main" id="{13B181E9-B77C-45A3-B68F-1F1AF2F2527E}"/>
            </a:ext>
          </a:extLst>
        </xdr:cNvPr>
        <xdr:cNvPicPr>
          <a:picLocks noChangeAspect="1"/>
        </xdr:cNvPicPr>
      </xdr:nvPicPr>
      <xdr:blipFill>
        <a:blip xmlns:r="http://schemas.openxmlformats.org/officeDocument/2006/relationships" r:embed="rId10"/>
        <a:stretch>
          <a:fillRect/>
        </a:stretch>
      </xdr:blipFill>
      <xdr:spPr>
        <a:xfrm flipH="1">
          <a:off x="11765487" y="919974"/>
          <a:ext cx="472974" cy="479334"/>
        </a:xfrm>
        <a:prstGeom prst="rect">
          <a:avLst/>
        </a:prstGeom>
        <a:effectLst>
          <a:outerShdw blurRad="50800" dist="38100" dir="8100000" algn="tr" rotWithShape="0">
            <a:prstClr val="black">
              <a:alpha val="40000"/>
            </a:prstClr>
          </a:outerShdw>
        </a:effectLst>
      </xdr:spPr>
    </xdr:pic>
    <xdr:clientData/>
  </xdr:twoCellAnchor>
  <xdr:twoCellAnchor editAs="oneCell">
    <xdr:from>
      <xdr:col>23</xdr:col>
      <xdr:colOff>78154</xdr:colOff>
      <xdr:row>21</xdr:row>
      <xdr:rowOff>130856</xdr:rowOff>
    </xdr:from>
    <xdr:to>
      <xdr:col>26</xdr:col>
      <xdr:colOff>312615</xdr:colOff>
      <xdr:row>30</xdr:row>
      <xdr:rowOff>107461</xdr:rowOff>
    </xdr:to>
    <mc:AlternateContent xmlns:mc="http://schemas.openxmlformats.org/markup-compatibility/2006" xmlns:a14="http://schemas.microsoft.com/office/drawing/2010/main">
      <mc:Choice Requires="a14">
        <xdr:graphicFrame macro="">
          <xdr:nvGraphicFramePr>
            <xdr:cNvPr id="51" name="Category">
              <a:extLst>
                <a:ext uri="{FF2B5EF4-FFF2-40B4-BE49-F238E27FC236}">
                  <a16:creationId xmlns:a16="http://schemas.microsoft.com/office/drawing/2014/main" id="{0CA6ED83-D760-4E50-A956-CD694F5D161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138707" y="4028779"/>
              <a:ext cx="1805926" cy="1985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87923</xdr:colOff>
      <xdr:row>2</xdr:row>
      <xdr:rowOff>109114</xdr:rowOff>
    </xdr:from>
    <xdr:to>
      <xdr:col>26</xdr:col>
      <xdr:colOff>283308</xdr:colOff>
      <xdr:row>11</xdr:row>
      <xdr:rowOff>130097</xdr:rowOff>
    </xdr:to>
    <mc:AlternateContent xmlns:mc="http://schemas.openxmlformats.org/markup-compatibility/2006" xmlns:a14="http://schemas.microsoft.com/office/drawing/2010/main">
      <mc:Choice Requires="a14">
        <xdr:graphicFrame macro="">
          <xdr:nvGraphicFramePr>
            <xdr:cNvPr id="52" name="Year">
              <a:extLst>
                <a:ext uri="{FF2B5EF4-FFF2-40B4-BE49-F238E27FC236}">
                  <a16:creationId xmlns:a16="http://schemas.microsoft.com/office/drawing/2014/main" id="{A5AEFCBE-8F8D-44AB-9DE2-6CA70AC7E16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126254" y="480345"/>
              <a:ext cx="1805926" cy="16915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78154</xdr:colOff>
      <xdr:row>12</xdr:row>
      <xdr:rowOff>31613</xdr:rowOff>
    </xdr:from>
    <xdr:to>
      <xdr:col>26</xdr:col>
      <xdr:colOff>293077</xdr:colOff>
      <xdr:row>21</xdr:row>
      <xdr:rowOff>65048</xdr:rowOff>
    </xdr:to>
    <mc:AlternateContent xmlns:mc="http://schemas.openxmlformats.org/markup-compatibility/2006" xmlns:a14="http://schemas.microsoft.com/office/drawing/2010/main">
      <mc:Choice Requires="a14">
        <xdr:graphicFrame macro="">
          <xdr:nvGraphicFramePr>
            <xdr:cNvPr id="53" name="Month">
              <a:extLst>
                <a:ext uri="{FF2B5EF4-FFF2-40B4-BE49-F238E27FC236}">
                  <a16:creationId xmlns:a16="http://schemas.microsoft.com/office/drawing/2014/main" id="{ECEF0B18-4434-4CEE-828C-65F51843C28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141679" y="2258998"/>
              <a:ext cx="1805926" cy="1703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68385</xdr:colOff>
      <xdr:row>30</xdr:row>
      <xdr:rowOff>156307</xdr:rowOff>
    </xdr:from>
    <xdr:to>
      <xdr:col>26</xdr:col>
      <xdr:colOff>312615</xdr:colOff>
      <xdr:row>44</xdr:row>
      <xdr:rowOff>74341</xdr:rowOff>
    </xdr:to>
    <xdr:sp macro="" textlink="">
      <xdr:nvSpPr>
        <xdr:cNvPr id="54" name="Rectangle 53">
          <a:extLst>
            <a:ext uri="{FF2B5EF4-FFF2-40B4-BE49-F238E27FC236}">
              <a16:creationId xmlns:a16="http://schemas.microsoft.com/office/drawing/2014/main" id="{C2ACDB95-153E-BAC0-9F83-8E61698C6E4B}"/>
            </a:ext>
          </a:extLst>
        </xdr:cNvPr>
        <xdr:cNvSpPr/>
      </xdr:nvSpPr>
      <xdr:spPr>
        <a:xfrm>
          <a:off x="13999308" y="5724769"/>
          <a:ext cx="2061307" cy="2516649"/>
        </a:xfrm>
        <a:prstGeom prst="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407875</xdr:colOff>
      <xdr:row>29</xdr:row>
      <xdr:rowOff>86444</xdr:rowOff>
    </xdr:from>
    <xdr:to>
      <xdr:col>23</xdr:col>
      <xdr:colOff>267532</xdr:colOff>
      <xdr:row>32</xdr:row>
      <xdr:rowOff>8455</xdr:rowOff>
    </xdr:to>
    <xdr:pic>
      <xdr:nvPicPr>
        <xdr:cNvPr id="57" name="Picture 56">
          <a:extLst>
            <a:ext uri="{FF2B5EF4-FFF2-40B4-BE49-F238E27FC236}">
              <a16:creationId xmlns:a16="http://schemas.microsoft.com/office/drawing/2014/main" id="{5CACAE53-BF0B-425D-8AD4-8CCB9F8BAC33}"/>
            </a:ext>
          </a:extLst>
        </xdr:cNvPr>
        <xdr:cNvPicPr>
          <a:picLocks noChangeAspect="1"/>
        </xdr:cNvPicPr>
      </xdr:nvPicPr>
      <xdr:blipFill>
        <a:blip xmlns:r="http://schemas.openxmlformats.org/officeDocument/2006/relationships" r:embed="rId10"/>
        <a:stretch>
          <a:fillRect/>
        </a:stretch>
      </xdr:blipFill>
      <xdr:spPr>
        <a:xfrm flipH="1">
          <a:off x="13733106" y="5469290"/>
          <a:ext cx="465349" cy="478857"/>
        </a:xfrm>
        <a:prstGeom prst="rect">
          <a:avLst/>
        </a:prstGeom>
        <a:effectLst>
          <a:outerShdw blurRad="50800" dist="38100" dir="8100000" algn="tr" rotWithShape="0">
            <a:prstClr val="black">
              <a:alpha val="40000"/>
            </a:prstClr>
          </a:outerShdw>
        </a:effectLst>
      </xdr:spPr>
    </xdr:pic>
    <xdr:clientData/>
  </xdr:twoCellAnchor>
  <xdr:twoCellAnchor editAs="oneCell">
    <xdr:from>
      <xdr:col>18</xdr:col>
      <xdr:colOff>327270</xdr:colOff>
      <xdr:row>6</xdr:row>
      <xdr:rowOff>39077</xdr:rowOff>
    </xdr:from>
    <xdr:to>
      <xdr:col>19</xdr:col>
      <xdr:colOff>200270</xdr:colOff>
      <xdr:row>8</xdr:row>
      <xdr:rowOff>146538</xdr:rowOff>
    </xdr:to>
    <xdr:pic>
      <xdr:nvPicPr>
        <xdr:cNvPr id="59" name="Picture 58">
          <a:extLst>
            <a:ext uri="{FF2B5EF4-FFF2-40B4-BE49-F238E27FC236}">
              <a16:creationId xmlns:a16="http://schemas.microsoft.com/office/drawing/2014/main" id="{9B2D5DFE-6DC4-83DE-4D06-1B74D8C3C7DC}"/>
            </a:ext>
          </a:extLst>
        </xdr:cNvPr>
        <xdr:cNvPicPr>
          <a:picLocks noChangeAspect="1"/>
        </xdr:cNvPicPr>
      </xdr:nvPicPr>
      <xdr:blipFill>
        <a:blip xmlns:r="http://schemas.openxmlformats.org/officeDocument/2006/relationships" r:embed="rId11"/>
        <a:stretch>
          <a:fillRect/>
        </a:stretch>
      </xdr:blipFill>
      <xdr:spPr>
        <a:xfrm>
          <a:off x="11229732" y="1152769"/>
          <a:ext cx="478692" cy="478692"/>
        </a:xfrm>
        <a:prstGeom prst="rect">
          <a:avLst/>
        </a:prstGeom>
      </xdr:spPr>
    </xdr:pic>
    <xdr:clientData/>
  </xdr:twoCellAnchor>
  <xdr:twoCellAnchor editAs="oneCell">
    <xdr:from>
      <xdr:col>15</xdr:col>
      <xdr:colOff>366112</xdr:colOff>
      <xdr:row>6</xdr:row>
      <xdr:rowOff>61937</xdr:rowOff>
    </xdr:from>
    <xdr:to>
      <xdr:col>16</xdr:col>
      <xdr:colOff>245560</xdr:colOff>
      <xdr:row>8</xdr:row>
      <xdr:rowOff>175846</xdr:rowOff>
    </xdr:to>
    <xdr:pic>
      <xdr:nvPicPr>
        <xdr:cNvPr id="60" name="Picture 59">
          <a:extLst>
            <a:ext uri="{FF2B5EF4-FFF2-40B4-BE49-F238E27FC236}">
              <a16:creationId xmlns:a16="http://schemas.microsoft.com/office/drawing/2014/main" id="{6B932F93-3A1E-C7B1-441D-AE553454215F}"/>
            </a:ext>
          </a:extLst>
        </xdr:cNvPr>
        <xdr:cNvPicPr>
          <a:picLocks noChangeAspect="1"/>
        </xdr:cNvPicPr>
      </xdr:nvPicPr>
      <xdr:blipFill>
        <a:blip xmlns:r="http://schemas.openxmlformats.org/officeDocument/2006/relationships" r:embed="rId12"/>
        <a:stretch>
          <a:fillRect/>
        </a:stretch>
      </xdr:blipFill>
      <xdr:spPr>
        <a:xfrm>
          <a:off x="9451497" y="1175629"/>
          <a:ext cx="485140" cy="485140"/>
        </a:xfrm>
        <a:prstGeom prst="rect">
          <a:avLst/>
        </a:prstGeom>
      </xdr:spPr>
    </xdr:pic>
    <xdr:clientData/>
  </xdr:twoCellAnchor>
  <xdr:twoCellAnchor editAs="oneCell">
    <xdr:from>
      <xdr:col>21</xdr:col>
      <xdr:colOff>133235</xdr:colOff>
      <xdr:row>6</xdr:row>
      <xdr:rowOff>103678</xdr:rowOff>
    </xdr:from>
    <xdr:to>
      <xdr:col>22</xdr:col>
      <xdr:colOff>23091</xdr:colOff>
      <xdr:row>9</xdr:row>
      <xdr:rowOff>51262</xdr:rowOff>
    </xdr:to>
    <xdr:pic>
      <xdr:nvPicPr>
        <xdr:cNvPr id="18" name="Picture 17">
          <a:extLst>
            <a:ext uri="{FF2B5EF4-FFF2-40B4-BE49-F238E27FC236}">
              <a16:creationId xmlns:a16="http://schemas.microsoft.com/office/drawing/2014/main" id="{1C552DBF-1FCE-28F4-C719-9F8FFC9C6A63}"/>
            </a:ext>
          </a:extLst>
        </xdr:cNvPr>
        <xdr:cNvPicPr>
          <a:picLocks noChangeAspect="1"/>
        </xdr:cNvPicPr>
      </xdr:nvPicPr>
      <xdr:blipFill>
        <a:blip xmlns:r="http://schemas.openxmlformats.org/officeDocument/2006/relationships" r:embed="rId13"/>
        <a:stretch>
          <a:fillRect/>
        </a:stretch>
      </xdr:blipFill>
      <xdr:spPr>
        <a:xfrm>
          <a:off x="12983326" y="1212042"/>
          <a:ext cx="501765" cy="501765"/>
        </a:xfrm>
        <a:prstGeom prst="rect">
          <a:avLst/>
        </a:prstGeom>
      </xdr:spPr>
    </xdr:pic>
    <xdr:clientData/>
  </xdr:twoCellAnchor>
  <xdr:twoCellAnchor>
    <xdr:from>
      <xdr:col>14</xdr:col>
      <xdr:colOff>387047</xdr:colOff>
      <xdr:row>20</xdr:row>
      <xdr:rowOff>115487</xdr:rowOff>
    </xdr:from>
    <xdr:to>
      <xdr:col>22</xdr:col>
      <xdr:colOff>326571</xdr:colOff>
      <xdr:row>32</xdr:row>
      <xdr:rowOff>18725</xdr:rowOff>
    </xdr:to>
    <xdr:sp macro="" textlink="">
      <xdr:nvSpPr>
        <xdr:cNvPr id="42" name="Rectangle: Rounded Corners 41">
          <a:extLst>
            <a:ext uri="{FF2B5EF4-FFF2-40B4-BE49-F238E27FC236}">
              <a16:creationId xmlns:a16="http://schemas.microsoft.com/office/drawing/2014/main" id="{590684A5-B698-1D55-5ED5-B79EEE4BD8E9}"/>
            </a:ext>
          </a:extLst>
        </xdr:cNvPr>
        <xdr:cNvSpPr/>
      </xdr:nvSpPr>
      <xdr:spPr>
        <a:xfrm>
          <a:off x="8862992" y="3873295"/>
          <a:ext cx="4782921" cy="2157923"/>
        </a:xfrm>
        <a:prstGeom prst="roundRect">
          <a:avLst>
            <a:gd name="adj" fmla="val 3295"/>
          </a:avLst>
        </a:prstGeom>
        <a:solidFill>
          <a:srgbClr val="FFA700"/>
        </a:solidFill>
        <a:ln>
          <a:noFill/>
        </a:ln>
        <a:effectLst>
          <a:outerShdw blurRad="76200" dist="635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46182</xdr:colOff>
      <xdr:row>1</xdr:row>
      <xdr:rowOff>173181</xdr:rowOff>
    </xdr:from>
    <xdr:to>
      <xdr:col>22</xdr:col>
      <xdr:colOff>7290</xdr:colOff>
      <xdr:row>5</xdr:row>
      <xdr:rowOff>7289</xdr:rowOff>
    </xdr:to>
    <xdr:pic>
      <xdr:nvPicPr>
        <xdr:cNvPr id="29" name="Picture 28">
          <a:hlinkClick xmlns:r="http://schemas.openxmlformats.org/officeDocument/2006/relationships" r:id="rId14"/>
          <a:extLst>
            <a:ext uri="{FF2B5EF4-FFF2-40B4-BE49-F238E27FC236}">
              <a16:creationId xmlns:a16="http://schemas.microsoft.com/office/drawing/2014/main" id="{5517497D-4C7B-77E8-2625-510285B655B9}"/>
            </a:ext>
          </a:extLst>
        </xdr:cNvPr>
        <xdr:cNvPicPr>
          <a:picLocks noChangeAspect="1"/>
        </xdr:cNvPicPr>
      </xdr:nvPicPr>
      <xdr:blipFill>
        <a:blip xmlns:r="http://schemas.openxmlformats.org/officeDocument/2006/relationships" r:embed="rId15"/>
        <a:stretch>
          <a:fillRect/>
        </a:stretch>
      </xdr:blipFill>
      <xdr:spPr>
        <a:xfrm>
          <a:off x="12896273" y="357908"/>
          <a:ext cx="573017" cy="573017"/>
        </a:xfrm>
        <a:prstGeom prst="rect">
          <a:avLst/>
        </a:prstGeom>
        <a:effectLst>
          <a:outerShdw blurRad="50800" dist="38100" dir="2700000" algn="tl" rotWithShape="0">
            <a:prstClr val="black">
              <a:alpha val="40000"/>
            </a:prstClr>
          </a:outerShdw>
        </a:effectLst>
      </xdr:spPr>
    </xdr:pic>
    <xdr:clientData/>
  </xdr:twoCellAnchor>
  <xdr:twoCellAnchor editAs="oneCell">
    <xdr:from>
      <xdr:col>19</xdr:col>
      <xdr:colOff>473360</xdr:colOff>
      <xdr:row>2</xdr:row>
      <xdr:rowOff>34636</xdr:rowOff>
    </xdr:from>
    <xdr:to>
      <xdr:col>20</xdr:col>
      <xdr:colOff>438727</xdr:colOff>
      <xdr:row>5</xdr:row>
      <xdr:rowOff>23091</xdr:rowOff>
    </xdr:to>
    <xdr:pic>
      <xdr:nvPicPr>
        <xdr:cNvPr id="30" name="Picture 29">
          <a:hlinkClick xmlns:r="http://schemas.openxmlformats.org/officeDocument/2006/relationships" r:id="rId16"/>
          <a:extLst>
            <a:ext uri="{FF2B5EF4-FFF2-40B4-BE49-F238E27FC236}">
              <a16:creationId xmlns:a16="http://schemas.microsoft.com/office/drawing/2014/main" id="{49C61AAD-3146-7DBA-67CD-0EAFA1718E62}"/>
            </a:ext>
          </a:extLst>
        </xdr:cNvPr>
        <xdr:cNvPicPr>
          <a:picLocks noChangeAspect="1"/>
        </xdr:cNvPicPr>
      </xdr:nvPicPr>
      <xdr:blipFill>
        <a:blip xmlns:r="http://schemas.openxmlformats.org/officeDocument/2006/relationships" r:embed="rId17"/>
        <a:stretch>
          <a:fillRect/>
        </a:stretch>
      </xdr:blipFill>
      <xdr:spPr>
        <a:xfrm>
          <a:off x="12099633" y="404091"/>
          <a:ext cx="577276" cy="542636"/>
        </a:xfrm>
        <a:prstGeom prst="rect">
          <a:avLst/>
        </a:prstGeom>
        <a:effectLst>
          <a:outerShdw blurRad="50800" dist="38100" dir="2700000" algn="tl" rotWithShape="0">
            <a:prstClr val="black">
              <a:alpha val="40000"/>
            </a:prstClr>
          </a:outerShdw>
        </a:effectLst>
      </xdr:spPr>
    </xdr:pic>
    <xdr:clientData/>
  </xdr:twoCellAnchor>
  <xdr:twoCellAnchor editAs="absolute">
    <xdr:from>
      <xdr:col>14</xdr:col>
      <xdr:colOff>491715</xdr:colOff>
      <xdr:row>20</xdr:row>
      <xdr:rowOff>104612</xdr:rowOff>
    </xdr:from>
    <xdr:to>
      <xdr:col>22</xdr:col>
      <xdr:colOff>317544</xdr:colOff>
      <xdr:row>32</xdr:row>
      <xdr:rowOff>90098</xdr:rowOff>
    </xdr:to>
    <xdr:graphicFrame macro="">
      <xdr:nvGraphicFramePr>
        <xdr:cNvPr id="43" name="Chart 42">
          <a:extLst>
            <a:ext uri="{FF2B5EF4-FFF2-40B4-BE49-F238E27FC236}">
              <a16:creationId xmlns:a16="http://schemas.microsoft.com/office/drawing/2014/main" id="{B252F2D3-79EA-4009-8C0D-B31F535D6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370114</xdr:colOff>
      <xdr:row>23</xdr:row>
      <xdr:rowOff>28583</xdr:rowOff>
    </xdr:from>
    <xdr:to>
      <xdr:col>7</xdr:col>
      <xdr:colOff>270933</xdr:colOff>
      <xdr:row>35</xdr:row>
      <xdr:rowOff>44306</xdr:rowOff>
    </xdr:to>
    <xdr:sp macro="" textlink="">
      <xdr:nvSpPr>
        <xdr:cNvPr id="56" name="Rectangle: Rounded Corners 55">
          <a:extLst>
            <a:ext uri="{FF2B5EF4-FFF2-40B4-BE49-F238E27FC236}">
              <a16:creationId xmlns:a16="http://schemas.microsoft.com/office/drawing/2014/main" id="{5B3F53FB-248D-4135-A081-B80542AF7197}"/>
            </a:ext>
          </a:extLst>
        </xdr:cNvPr>
        <xdr:cNvSpPr/>
      </xdr:nvSpPr>
      <xdr:spPr>
        <a:xfrm>
          <a:off x="370114" y="4312716"/>
          <a:ext cx="4168019" cy="2250923"/>
        </a:xfrm>
        <a:prstGeom prst="roundRect">
          <a:avLst>
            <a:gd name="adj" fmla="val 3295"/>
          </a:avLst>
        </a:prstGeom>
        <a:solidFill>
          <a:srgbClr val="008744"/>
        </a:solidFill>
        <a:ln w="38100">
          <a:noFill/>
        </a:ln>
        <a:effectLst>
          <a:outerShdw blurRad="762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275831</xdr:colOff>
      <xdr:row>23</xdr:row>
      <xdr:rowOff>31751</xdr:rowOff>
    </xdr:from>
    <xdr:to>
      <xdr:col>7</xdr:col>
      <xdr:colOff>338667</xdr:colOff>
      <xdr:row>35</xdr:row>
      <xdr:rowOff>1</xdr:rowOff>
    </xdr:to>
    <xdr:graphicFrame macro="">
      <xdr:nvGraphicFramePr>
        <xdr:cNvPr id="36" name="Chart 35">
          <a:extLst>
            <a:ext uri="{FF2B5EF4-FFF2-40B4-BE49-F238E27FC236}">
              <a16:creationId xmlns:a16="http://schemas.microsoft.com/office/drawing/2014/main" id="{C4771EEC-CD05-4EC8-8A5D-B248AE248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205152</xdr:colOff>
      <xdr:row>11</xdr:row>
      <xdr:rowOff>156308</xdr:rowOff>
    </xdr:from>
    <xdr:to>
      <xdr:col>19</xdr:col>
      <xdr:colOff>214921</xdr:colOff>
      <xdr:row>20</xdr:row>
      <xdr:rowOff>39077</xdr:rowOff>
    </xdr:to>
    <xdr:cxnSp macro="">
      <xdr:nvCxnSpPr>
        <xdr:cNvPr id="63" name="Straight Connector 62">
          <a:extLst>
            <a:ext uri="{FF2B5EF4-FFF2-40B4-BE49-F238E27FC236}">
              <a16:creationId xmlns:a16="http://schemas.microsoft.com/office/drawing/2014/main" id="{DFA8A5C6-4348-07D6-B461-ABE78C0329C3}"/>
            </a:ext>
          </a:extLst>
        </xdr:cNvPr>
        <xdr:cNvCxnSpPr/>
      </xdr:nvCxnSpPr>
      <xdr:spPr>
        <a:xfrm>
          <a:off x="11713306" y="2198077"/>
          <a:ext cx="9769" cy="1553308"/>
        </a:xfrm>
        <a:prstGeom prst="line">
          <a:avLst/>
        </a:prstGeom>
        <a:ln w="38100">
          <a:solidFill>
            <a:srgbClr val="008744"/>
          </a:solidFill>
        </a:ln>
        <a:effectLst>
          <a:outerShdw blurRad="50800" dist="38100" dir="2700000" algn="tl"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78153</xdr:colOff>
      <xdr:row>32</xdr:row>
      <xdr:rowOff>126999</xdr:rowOff>
    </xdr:from>
    <xdr:to>
      <xdr:col>26</xdr:col>
      <xdr:colOff>302845</xdr:colOff>
      <xdr:row>44</xdr:row>
      <xdr:rowOff>48845</xdr:rowOff>
    </xdr:to>
    <xdr:sp macro="" textlink="">
      <xdr:nvSpPr>
        <xdr:cNvPr id="67" name="TextBox 66">
          <a:extLst>
            <a:ext uri="{FF2B5EF4-FFF2-40B4-BE49-F238E27FC236}">
              <a16:creationId xmlns:a16="http://schemas.microsoft.com/office/drawing/2014/main" id="{6CE27BB0-3132-3DDA-D713-1F0003D8CD8C}"/>
            </a:ext>
          </a:extLst>
        </xdr:cNvPr>
        <xdr:cNvSpPr txBox="1"/>
      </xdr:nvSpPr>
      <xdr:spPr>
        <a:xfrm>
          <a:off x="14009076" y="6066691"/>
          <a:ext cx="2041769" cy="2149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t>Total Apps – </a:t>
          </a:r>
          <a:r>
            <a:rPr lang="en-IN" sz="1300" b="1">
              <a:solidFill>
                <a:srgbClr val="FF0000"/>
              </a:solidFill>
            </a:rPr>
            <a:t>10K+ Apps Available</a:t>
          </a:r>
          <a:endParaRPr lang="en-IN" sz="1300">
            <a:solidFill>
              <a:srgbClr val="FF0000"/>
            </a:solidFill>
          </a:endParaRPr>
        </a:p>
        <a:p>
          <a:r>
            <a:rPr lang="en-IN" sz="1300"/>
            <a:t>Total Categories – </a:t>
          </a:r>
          <a:r>
            <a:rPr lang="en-IN" sz="1300" b="1">
              <a:solidFill>
                <a:srgbClr val="FF0000"/>
              </a:solidFill>
            </a:rPr>
            <a:t>33 Unique Categories</a:t>
          </a:r>
          <a:endParaRPr lang="en-IN" sz="1300">
            <a:solidFill>
              <a:srgbClr val="FF0000"/>
            </a:solidFill>
          </a:endParaRPr>
        </a:p>
        <a:p>
          <a:r>
            <a:rPr lang="en-IN" sz="1300"/>
            <a:t>Top Category – </a:t>
          </a:r>
          <a:r>
            <a:rPr lang="en-IN" sz="1300" b="1">
              <a:solidFill>
                <a:srgbClr val="FF0000"/>
              </a:solidFill>
            </a:rPr>
            <a:t>Family Apps Lead</a:t>
          </a:r>
          <a:br>
            <a:rPr lang="en-IN" sz="1300"/>
          </a:br>
          <a:r>
            <a:rPr lang="en-IN" sz="1300"/>
            <a:t>Next Best – </a:t>
          </a:r>
          <a:r>
            <a:rPr lang="en-IN" sz="1300" b="1">
              <a:solidFill>
                <a:srgbClr val="FF0000"/>
              </a:solidFill>
            </a:rPr>
            <a:t>Games Perform Strongly</a:t>
          </a:r>
        </a:p>
        <a:p>
          <a:r>
            <a:rPr lang="en-IN" sz="1300"/>
            <a:t>Minecraft Top Paid – </a:t>
          </a:r>
          <a:r>
            <a:rPr lang="en-IN" sz="1300" b="1">
              <a:solidFill>
                <a:srgbClr val="FF0000"/>
              </a:solidFill>
            </a:rPr>
            <a:t>Highest Revenue App</a:t>
          </a:r>
          <a:endParaRPr lang="en-IN" sz="1300">
            <a:solidFill>
              <a:srgbClr val="FF0000"/>
            </a:solidFill>
          </a:endParaRPr>
        </a:p>
      </xdr:txBody>
    </xdr:sp>
    <xdr:clientData/>
  </xdr:twoCellAnchor>
  <xdr:twoCellAnchor>
    <xdr:from>
      <xdr:col>23</xdr:col>
      <xdr:colOff>523630</xdr:colOff>
      <xdr:row>30</xdr:row>
      <xdr:rowOff>162167</xdr:rowOff>
    </xdr:from>
    <xdr:to>
      <xdr:col>25</xdr:col>
      <xdr:colOff>390770</xdr:colOff>
      <xdr:row>32</xdr:row>
      <xdr:rowOff>156308</xdr:rowOff>
    </xdr:to>
    <xdr:sp macro="" textlink="">
      <xdr:nvSpPr>
        <xdr:cNvPr id="68" name="TextBox 67">
          <a:extLst>
            <a:ext uri="{FF2B5EF4-FFF2-40B4-BE49-F238E27FC236}">
              <a16:creationId xmlns:a16="http://schemas.microsoft.com/office/drawing/2014/main" id="{EAAC5605-A344-4807-B1F1-A74B4C2E8C32}"/>
            </a:ext>
          </a:extLst>
        </xdr:cNvPr>
        <xdr:cNvSpPr txBox="1"/>
      </xdr:nvSpPr>
      <xdr:spPr>
        <a:xfrm>
          <a:off x="14454553" y="5730629"/>
          <a:ext cx="1078525" cy="36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008744"/>
              </a:solidFill>
            </a:rPr>
            <a:t>Insights</a:t>
          </a:r>
        </a:p>
      </xdr:txBody>
    </xdr:sp>
    <xdr:clientData/>
  </xdr:twoCellAnchor>
  <xdr:twoCellAnchor>
    <xdr:from>
      <xdr:col>12</xdr:col>
      <xdr:colOff>249070</xdr:colOff>
      <xdr:row>32</xdr:row>
      <xdr:rowOff>72947</xdr:rowOff>
    </xdr:from>
    <xdr:to>
      <xdr:col>22</xdr:col>
      <xdr:colOff>396658</xdr:colOff>
      <xdr:row>45</xdr:row>
      <xdr:rowOff>73069</xdr:rowOff>
    </xdr:to>
    <xdr:sp macro="" textlink="">
      <xdr:nvSpPr>
        <xdr:cNvPr id="31" name="Rectangle: Rounded Corners 30">
          <a:extLst>
            <a:ext uri="{FF2B5EF4-FFF2-40B4-BE49-F238E27FC236}">
              <a16:creationId xmlns:a16="http://schemas.microsoft.com/office/drawing/2014/main" id="{31BB5B2D-DFFB-4864-A854-391A01F00BC8}"/>
            </a:ext>
          </a:extLst>
        </xdr:cNvPr>
        <xdr:cNvSpPr/>
      </xdr:nvSpPr>
      <xdr:spPr>
        <a:xfrm>
          <a:off x="7514166" y="6085440"/>
          <a:ext cx="6201834" cy="2442697"/>
        </a:xfrm>
        <a:prstGeom prst="roundRect">
          <a:avLst>
            <a:gd name="adj" fmla="val 7996"/>
          </a:avLst>
        </a:prstGeom>
        <a:solidFill>
          <a:srgbClr val="008744"/>
        </a:solidFill>
        <a:ln>
          <a:noFill/>
        </a:ln>
        <a:effectLst>
          <a:outerShdw blurRad="76200" dist="635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262467</xdr:colOff>
      <xdr:row>32</xdr:row>
      <xdr:rowOff>67735</xdr:rowOff>
    </xdr:from>
    <xdr:to>
      <xdr:col>22</xdr:col>
      <xdr:colOff>384280</xdr:colOff>
      <xdr:row>45</xdr:row>
      <xdr:rowOff>70206</xdr:rowOff>
    </xdr:to>
    <xdr:graphicFrame macro="">
      <xdr:nvGraphicFramePr>
        <xdr:cNvPr id="40" name="Chart 39">
          <a:extLst>
            <a:ext uri="{FF2B5EF4-FFF2-40B4-BE49-F238E27FC236}">
              <a16:creationId xmlns:a16="http://schemas.microsoft.com/office/drawing/2014/main" id="{4D705267-7E8D-462B-B28C-F13652B5B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SAHA" refreshedDate="45924.000086689812" createdVersion="8" refreshedVersion="8" minRefreshableVersion="3" recordCount="10836" xr:uid="{7AE2F59C-B02C-4D4C-B0D6-7E9118BAA2C5}">
  <cacheSource type="worksheet">
    <worksheetSource ref="A1:T10837" sheet="googleplaystore"/>
  </cacheSource>
  <cacheFields count="21">
    <cacheField name="App" numFmtId="0">
      <sharedItems count="9634">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cil SP CET - OFFICIAL S��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n Vui T�� Qu���y"/>
        <s v="Comic Es - Shojo manga / love comics free of charge ��� ���"/>
        <s v="comico Popular Original Cartoon Updated Everyday Comico"/>
        <s v="Daily Manga - Comic &amp; Webtoon"/>
        <s v="������ Comics - Manga,Novel and Stories"/>
        <s v="Emmanuella Funny Videos 2018"/>
        <s v="DC Comics"/>
        <s v="Manga Zero - Japanese cartoon and comic reader"/>
        <s v="Marvel Unlimited"/>
        <s v="Tapas ��� Comics, Novels, and Stories"/>
        <s v="Children's cartoons (Mithu-Mina-Raju)"/>
        <s v="Narrator's Voice"/>
        <s v="���Ranobbe complete free���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ol"/>
        <s v="English Grammar Test"/>
        <s v="Speed Reading"/>
        <s v="English for beginners"/>
        <s v="Flame - ������ �������� ����������"/>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AN NIAN 2018 - Vietnamese Calendar"/>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Easy and Fast Recipes"/>
        <s v="Cookpad - FREE recipe search makes fun cooking ��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 real estate �� room finding application such as apartment �� apartment"/>
        <s v="Alfred Home Security Camera"/>
        <s v="House app: beautiful everyday ~"/>
        <s v="Home tips and advice"/>
        <s v="N1.RU - Real estate: apartments, new buildings, lodging"/>
        <s v="Ruler"/>
        <s v="Home Decor Showpiece Art making: Medium Difficulty"/>
        <s v="���������: Buying a house, selling a house, renting a house"/>
        <s v="Real estate court auction information site - Hyundai court auction"/>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
        <s v="Wifi Connect Library"/>
        <s v="Super Funny Ringtones 2018 ����"/>
        <s v="Apk Installer"/>
        <s v="SAMSUNG RETAILMODE 2018"/>
        <s v="OpenCV Manager"/>
        <s v="Eternal life"/>
        <s v="V380s"/>
        <s v="Cool Popular Ringtones 2018 ����"/>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t��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 ��������������"/>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NAVITIME���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 ������ H"/>
        <s v="H Band 2.0"/>
        <s v="H!LooK - Dating"/>
        <s v="H-Connect"/>
        <s v="most expensive app (H)"/>
        <s v="AntennaPict ��"/>
        <s v="Elkhart County 4-H Fair"/>
        <s v="H letter images"/>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ol"/>
        <s v="Magic Tiles - Blackpink Edition (K-Pop)"/>
        <s v="Wallpapers Bus Scania Irizar K"/>
        <s v="Anna.K Tarot"/>
        <s v="K-pop Music"/>
        <s v="Daily K-Talk"/>
        <s v="Korean Dungeon: K-Word 1000"/>
        <s v="Lep's World ����"/>
        <s v="L.POINT - ������������ [ ���������, ���������, ������, ������, ��������� ������, ������, ������]"/>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3-��8 RAC��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Obbligo o Verit��? PRO"/>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Android P Home KLWP"/>
        <s v="P-Home for KLWP"/>
        <s v="Super P Launcher for Android P 9.0 launcher, theme"/>
        <s v="pixiv"/>
        <s v="[Sub/EMUI] P Pro - EMUI 8.1/8.0/5.X Theme"/>
        <s v="Pacify Exceed (Android P) - Theme for Xperia���"/>
        <s v="Theme Android P Design for LG V30"/>
        <s v="Pistachio Launcher for Android P 9.0"/>
        <s v="Theme Android P for LG G7 &amp; V35"/>
        <s v="Volume Slider Like Android P Volume Control"/>
        <s v="Pacify (Android P theme) - Theme for Xperia���"/>
        <s v="P Launcher for Android��� 9.0"/>
        <s v="PixelLab - Text on pictures"/>
        <s v="Popsicle Launcher for Android P 9.0 launcher"/>
        <s v="Theme Android P Black design for LG V30"/>
        <s v="P Launcher Theme For Android��� 9.0"/>
        <s v="Theme Android P Black for LG G7 &amp; V35"/>
        <s v="P Theme for Android��� P 9.0 Style Launcher"/>
        <s v="Android P 9.0"/>
        <s v="Pureness Pacify (Android P) - Theme for Xperia���"/>
        <s v="Android P Wallpapers"/>
        <s v="P XPERIA Theme��� | Design For SONY ����"/>
        <s v="Parallel Space - Multiple accounts &amp; Two face"/>
        <s v="Theme for New Android P"/>
        <s v="P9 Launcher - Android��� 9.0 P Launcher Style"/>
        <s v="Android P Style Icon Pack"/>
        <s v="Android P Stock Wallpapers"/>
        <s v="G-Pix [Android P] Dark EMUI 8/5 THEME"/>
        <s v="G-Pix [Android P] EMUI 8/5 THEME"/>
        <s v="Android-P Mono Grey EMUI 8/5 Theme"/>
        <s v="P XPERIA Theme��� | PURPLE - Design For SONY ����"/>
        <s v="Materialistic P Wallpapers"/>
        <s v="Android P Rotation"/>
        <s v="P XPERIA Theme��� | INDIGO - Design For SONY ����"/>
        <s v="Android P Launcher 9.0 launcher"/>
        <s v="Pixel Oreo/P Dark White AMOLED UI - Icon Pack"/>
        <s v="pretty Easy privacy p���p"/>
        <s v="P Icon Pack"/>
        <s v="Q Alerts: QAnon Drop Notifications, Research +++"/>
        <s v="The Q - Live Trivia Game Network"/>
        <s v="Fossil Q"/>
        <s v="Q"/>
        <s v="Official QR Code��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 ��������� R ��������������� ������ ���������"/>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
        <s v="Ag PhD Planting Population Calculator"/>
        <s v="Ag Trucking Mobile App"/>
        <s v="Lakeside AG Moultrie"/>
        <s v="Ag Guardian"/>
        <s v="Wind &amp; Weather Meter for Ag"/>
        <s v="Ag Across America"/>
        <s v="Border Ag &amp; Energy"/>
        <s v="Ag-Pro Companies"/>
        <s v="My Ag Report"/>
        <s v="Alabama Ag Credit Ag Banking"/>
        <s v="AG EMS Tour"/>
        <s v="Mix Tank ���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 ������ ������������"/>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 AQW"/>
        <s v="AQ Ria Retail"/>
        <s v="Accounting Quiz (AQ) Malaysia"/>
        <s v="AQ Guards"/>
        <s v="Wowkwis aq Ka'qaquj"/>
        <s v="AQ Coach"/>
        <s v="AQ Dentals"/>
        <s v="��������� AQ���������������"/>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der Deportivo"/>
        <s v="AS - Diario online deportivo. F��tbol, motor y m��s"/>
        <s v="SleepCloud Backup for Sleep as Android"/>
        <s v="AS Gu��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nh Hi���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res au Coeur Sacr�� de J��sus"/>
        <s v="SMS Au revoir"/>
        <s v="allhomes.com.au"/>
        <s v="Jobs in Canada - Emplois au Canada"/>
        <s v="Predator Calls for Hunting AU"/>
        <s v="Romance et Myst��res au Lyc��e"/>
        <s v="Au Rubis les bijoutiers"/>
        <s v="Love Dance"/>
        <s v="mon guide au bank populaire -infos et instructions"/>
        <s v="Avatar Musik"/>
        <s v="Job'Of - Emploi au Cameroun"/>
        <s v="Mali 7 - Actualit��s au Mali"/>
        <s v="G��teau au yaourt"/>
        <s v="AVG AntiVirus 2018 for Android Security"/>
        <s v="AV Tools"/>
        <s v="Total AV"/>
        <s v="������AV������"/>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Ay Caramba!"/>
        <s v="Ay Sabz Gunbad Waly"/>
        <s v="Ay Y��ld��z - Xperia Live Theme"/>
        <s v="25 Mins Ako ay may lobo Etc Pinoy Kid Song Offline"/>
        <s v="camera zoom moon"/>
        <s v="Ako ay may lobo Pinoy Kid Song Offline"/>
        <s v="Ay Y��ld��z Analog Saat"/>
        <s v="Ay Telekom Oim"/>
        <s v="Holy Quran Mehmet Emin Ay"/>
        <s v="Ay Y��ld��z Duvar Ka����tlar��"/>
        <s v="Ay Hasnain k Nana Milad Naat"/>
        <s v="Mehmet Emin Ay ��lahileri"/>
        <s v="��Ay Metro!"/>
        <s v="AY Oakmont"/>
        <s v="YAKALA AY"/>
        <s v="Lunar Calendar"/>
        <s v="Pinoy Kid Song Ako ay may Lobo"/>
        <s v="Lunar Calendar Lite"/>
        <s v="Ay Mohabbat Teri Khatir Novel"/>
        <s v="AY Recruitment"/>
        <s v="Quran Khmer Offline AY"/>
        <s v="Ay Y��ld��z Keyboard"/>
        <s v="AY EMLAK"/>
        <s v="Ay Vamos - PJ. Balvin - Piano"/>
        <s v="Ay Peruk"/>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 ������������ ������������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She Will Be Loved Lyrics"/>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 ������������������)"/>
        <s v="LEGO ��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pulos em BH"/>
        <s v="Barbers.BH"/>
        <s v="BH - Fitness &amp; Nutrition"/>
        <s v="Lexus Tech BH Service Pro"/>
        <s v="Photo Editor - BPhoto"/>
        <s v="BH Challenge - Museum of the Jewish People"/>
        <s v="B'H BURGER HEIM"/>
        <s v="B y H Ni��os ES"/>
        <s v="ZUL - Rotativo Digital BH"/>
        <s v="Coomotaxi BH"/>
        <s v="BH Mail"/>
        <s v="FitConsole"/>
        <s v="Run on Earth"/>
        <s v="BH Rocking"/>
        <s v="Battleheart Legacy"/>
        <s v="Treadmill Workouts Free (P)"/>
        <s v="ZiraatBank BH"/>
        <s v="Digital Tourist BH Itinerary"/>
        <s v="BH T��xi"/>
        <s v="BH Connect"/>
        <s v="Out of Bounds BH Demo"/>
        <s v="EduNAV.BH"/>
        <s v="BH A��a��"/>
        <s v="BH Recepti"/>
        <s v="Bi en L��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MinT BI"/>
        <s v="BI Barcode Scanner"/>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 - ������������, ���������������, BJ������"/>
        <s v="BJ card game blackjack"/>
        <s v="BMH-BJ Congregation"/>
        <s v="BJ's Community SoundBoard"/>
        <s v="Real DJ Simulator"/>
        <s v="BJ TIKET"/>
        <s v="BLACKJACK!"/>
        <s v="Blackjack Verite Drills"/>
        <s v="BJ Foods"/>
        <s v="Blackjack"/>
        <s v="3D DJ ���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K Chat"/>
        <s v="BURGER KING��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
        <s v="WebComics"/>
        <s v="Lezhin Comics - Daily Releases"/>
        <s v="Heirs &amp; Graces"/>
        <s v="BL Driver"/>
        <s v="Gaydorado"/>
        <s v="Chess of Blades (BL/Yaoi Game) (No VA)"/>
        <s v="TappyToon Comics &amp; Webtoons"/>
        <s v="SecondSecret ���������������������BL���������������������"/>
        <s v="Lust in Terror Manor - The Truth Unveiled | Otome"/>
        <s v="BL ������������������������������������������"/>
        <s v="���������������BL������������������"/>
        <s v="K-Rain BL"/>
        <s v="������������ BL ���������"/>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cretsiz ��ddaa Tahminleri"/>
        <s v="RIV-BM FPV"/>
        <s v="BM Physiotherapy Clinic"/>
        <s v="BBMoji - Your personalized BBM Stickers"/>
        <s v="Dormi - Baby Monitor"/>
        <s v="P�� sporet ABC (BM)"/>
        <s v="BAMMS for BM 1Park"/>
        <s v="Bet Master Pro Soccer Predictions"/>
        <s v="MbH BM"/>
        <s v="Basket Manager 2016 Pro"/>
        <s v="Anime Mod for BM"/>
        <s v="BAMMS for BM SQ"/>
        <s v="BM speed test"/>
        <s v="Word Hunt"/>
        <s v="Basket Manager 2017 Pro"/>
        <s v="BN M��s Cerca de Usted"/>
        <s v="Radio BN"/>
        <s v="My College Bookstore"/>
        <s v="NOOK Audiobooks"/>
        <s v="BN PERKS���"/>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
        <s v="Skip-Bo��� Free"/>
        <s v="Beck &amp; Bo: Toddler First Words"/>
        <s v="Bubble Bo-Bo"/>
        <s v="Boom Beach"/>
        <s v="Red Ball 4"/>
        <s v="Bo's Bedtime Story"/>
        <s v="Skater Boy"/>
        <s v="Sic Bo"/>
        <s v="FX LITE BO"/>
        <s v="Casual Sic Bo (������)"/>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 ������������ ���������������"/>
        <s v="Brilliant Quotes: Life, Love, Family &amp; Motivation"/>
        <s v="BQ Scan"/>
        <s v="Add-On: bq (a)"/>
        <s v="BQ Partners"/>
        <s v="gardening ideas flower diy"/>
        <s v="Software Update"/>
        <s v="RoboPad"/>
        <s v="Add-On: bq (c)"/>
        <s v="BQ Llic��ncia"/>
        <s v="Wherever BQ"/>
        <s v="Bono���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t��.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BT������������"/>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nl��?"/>
        <s v="Bu Nedir ?"/>
        <s v="BU Bison Nation"/>
        <s v="Kim Bu Youtuber?"/>
        <s v="BU HANG�� ��ARKI ? - 2018"/>
        <s v="BU Library"/>
        <s v="SkyTest BU/GU Lite"/>
        <s v="BU Alsace"/>
        <s v="Bu Hangi Oyun ?"/>
        <s v="Catholic La Bu Zo Kam"/>
        <s v="Bu Hangi Youtuber ?"/>
        <s v="Nedir Bu ?"/>
        <s v="Bu Hangi Film ?"/>
        <s v="Khrifa Hla Bu (Solfa)"/>
        <s v="Bu Hangi Dizi ?"/>
        <s v="Kristian Hla Bu"/>
        <s v="SA HLA BU"/>
        <s v="Bubble Witch 2 Saga"/>
        <s v="B��fe BU"/>
        <s v="BV Mobile Apps"/>
        <s v="BV"/>
        <s v="Bacterial Vaginosis"/>
        <s v="Bacterial Vaginosis ��������"/>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CASSO-ELYSEE RAC��NG"/>
        <s v="Water Surfer Floating BMX Bicycle Rider Racing"/>
        <s v="Driving Cars Simulator Citroen"/>
        <s v="RC Monster Truck - Offroad Driving Simulator"/>
        <s v="Tiny Call Confirm"/>
        <s v="Casa de Bolsa Bx+ M��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nder"/>
        <s v="bz Basel E-Paper"/>
        <s v="S��dtirol2Go"/>
        <s v="TFO BZ Lessons"/>
        <s v="BZ Langenthaler Tagblatt"/>
        <s v="City Driving Jeep Mania: Parking Passion 2018"/>
        <s v="Sniper Gun Shot 3D: Impossible Missions"/>
        <s v="ePN Cashback AliExpress"/>
        <s v="Elite Commando Shooting War"/>
        <s v="Restaurantf��hrer S��dbaden"/>
        <s v="bz Basel News"/>
        <s v="Contractor City Construction - Heavy Logistics"/>
        <s v="Park Limousine: Realistic Limo Parking Simulator"/>
        <s v="Animal Hunting: Sniper Shooting"/>
        <s v="WISE- MOBILE PORTAL"/>
        <s v="Inwestor mobile"/>
        <s v="BZ Strau��enf��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 ������ CD 2019 PRO"/>
        <s v="STADE.CD"/>
        <s v="OBJECTIFINFOS.CD"/>
        <s v="DIY CD Craft Ideas"/>
        <s v="������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Appli"/>
        <s v="CE KISIO"/>
        <s v="Terminal Emulator for Android"/>
        <s v="Ceasa CE"/>
        <s v="CE Genius Nurses Edition"/>
        <s v="CE HPJM 69"/>
        <s v="CE SODEXO PASS FRANCE"/>
        <s v="CE AH VLJ"/>
        <s v="Pregnancy Tracker &amp; Countdown to Baby Due Date"/>
        <s v="ACCEPT CE MARKING"/>
        <s v="CE AR LOG"/>
        <s v="CE Airbus"/>
        <s v="F��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zdn�� ����dy CG Transit"/>
        <s v="CG Prints"/>
        <s v="CG Job Alerts"/>
        <s v="CG - Conference Call Add-On"/>
        <s v="Somos CG"/>
        <s v="CG Samanya Gyan"/>
        <s v="CG Smart"/>
        <s v="CG Freelancer"/>
        <s v="CG Wallpapers"/>
        <s v="Best CG Backgrounds"/>
        <s v="CG Districts"/>
        <s v="Amazing CG Backgrounds"/>
        <s v="CG BILASPUR CARNIVAL"/>
        <s v="Chat An��nimo Gratis Espa��ol CG"/>
        <s v="CG Shikshak Mitan"/>
        <s v="CG 3D Model Viewer: view 3D models interactively"/>
        <s v="CG Wizard"/>
        <s v="CG FM"/>
        <s v="ASCP��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tro"/>
        <s v="Supply Travis-CI POC"/>
        <s v="CI 174 Gray Icon Pack"/>
        <s v="CI Crew"/>
        <s v="Pharmacy CI - Pharmacies de garde C��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
        <s v="Pharmacie de Garde CI et Prix"/>
        <s v="CI Capital - Dynamic"/>
        <s v="Chicken Invaders 3"/>
        <s v="CI SA"/>
        <s v="Mesure CI"/>
        <s v="Trovami se ci riesci"/>
        <s v="CircleCI Viewer"/>
        <s v="SimCity BuildIt"/>
        <s v="Nur t��fsiri 1-ci cild"/>
        <s v="Test de Inteligencia CI"/>
        <s v="Calculate My IQ"/>
        <s v="South Park: Phone Destroyer���"/>
        <s v="CI CAFETERIAS UBER"/>
        <s v="Mizanul-Hikm��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cole"/>
        <s v="Sin City Hero : Crime Simulator of Vegas"/>
        <s v="Courier Journal"/>
        <s v="FANDOM for: GTA"/>
        <s v="San Andreas Crime City Gangster 3D"/>
        <s v="Zombie Death Shooter"/>
        <s v="Project Grand Auto Town Sandbox Beta"/>
        <s v="Company Kitchen"/>
        <s v="Calvin Klein ��� US Store"/>
        <s v="CK FFXIV Companion"/>
        <s v="Can Knockdown"/>
        <s v="Calvin Klein Petite Dresses"/>
        <s v="Louis CK"/>
        <s v="CK-12: Practice Math &amp; Science"/>
        <s v="CK ������ ������"/>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CO CASE Events"/>
        <s v="Permit Test CO Colorado DMV"/>
        <s v="Chinese Chess 3D Online (Xiangqi, ������, co tuong)"/>
        <s v="2-Player Co-op Zombie Shoot"/>
        <s v="Camping and Co - Camping in Europe"/>
        <s v="Remote | Fire TV | Android TV | KODI | CetusPlay"/>
        <s v="Comboios de Portugal"/>
        <s v="CP Dialer"/>
        <s v="CP Federal Mobile"/>
        <s v="Cestovn��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matiques CP"/>
        <s v="gCMOB"/>
        <s v="CP Connect 2.0"/>
        <s v="Evolution CP"/>
        <s v="IV Go���get IV for Pokemon���"/>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
        <s v="20WPM Amateur ham radio Koch CW Morse code trainer"/>
        <s v="CW Bluetooth SPP"/>
        <s v="Morse Trainer for Ham Radio"/>
        <s v="Free CW TN Videos 2018"/>
        <s v="The Church at CW"/>
        <s v="CW Mobile"/>
        <s v="Freeform ���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melina .cz inzer��ty inzerce"/>
        <s v="Alzashop.com"/>
        <s v="KFC CZ"/>
        <s v="Skylink Live TV CZ"/>
        <s v="CZ-70 (CZ-50) pistol explained"/>
        <s v="CZ-52 pistol explained"/>
        <s v="CZ-27 pistol explained"/>
        <s v="Online TV CZ/SK PRO"/>
        <s v="Rande.cz"/>
        <s v="Breweries (CZ/SK)"/>
        <s v="reality.cz"/>
        <s v="CZ-45 pistol explained"/>
        <s v="CZ-Help"/>
        <s v="Hl����en��rozhlasu.cz"/>
        <s v="sign��ly.cz"/>
        <s v="CZ-Cyberon Voice Commander"/>
        <s v="Pistolet CZ-70 CZ-50 expliqu��"/>
        <s v="CZ-38 (vz 38) pistol explained"/>
        <s v="HTC Sense Input - CZ"/>
        <s v="WebCams"/>
        <s v="Wallpapers CZ 75 85"/>
        <s v="SMS Sender - sluzba.cz"/>
        <s v="Novinky.cz"/>
        <s v="Wallpaper.cz"/>
        <s v="Strava.cz"/>
        <s v="CZ Kompas"/>
        <s v="Modlitebn�� kn����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df"/>
        <s v="DF Squid"/>
        <s v="Myth Defense 2: DF Platinum"/>
        <s v="DF ������"/>
        <s v="DF@realtime"/>
        <s v="DF Night Selfies"/>
        <s v="DF Coaching"/>
        <s v="Digital Falak"/>
        <s v="The Divine Feminine App: the DF App"/>
        <s v="Guide to Nikon Df"/>
        <s v="DF BugMeNot"/>
        <s v="DF-CAM"/>
        <s v="DF Tracker"/>
        <s v="Guia Bike DF"/>
        <s v="R��dio DF FM"/>
        <s v="Noticias DF"/>
        <s v="DF Glue Board"/>
        <s v="DF-Server Mobile"/>
        <s v="DF-View"/>
        <s v="MexiRoomies - roomies, mexico, df, apt, house room"/>
        <s v="DF Wall Plus ��� Droid Firewall"/>
        <s v="Diario Financiero"/>
        <s v="Digital FM Bras��lia DF"/>
        <s v="DF SmartPlus"/>
        <s v="Red Transporte DF"/>
        <s v="ElejaOnline DF"/>
        <s v="ProconLegis-DF"/>
        <s v="T��cnico Legislativo C��mara Legislativa DF"/>
        <s v="Cargo de Pra��a PM DF"/>
        <s v="Consultar Infracciones de Transito DF y Mexico"/>
        <s v="Droidbug BusyBox Advance PRO"/>
        <s v="M��xico City D.F News"/>
        <s v="PDF Reader ��� PDF Editor 2018"/>
        <s v="Fix Error Google Playstore"/>
        <s v="df-Vegetable"/>
        <s v="Aproveita DF"/>
        <s v="EVENTOS DF"/>
        <s v="Citymapper - Transit Navigation"/>
        <s v="R��dio Sol Nascente DF"/>
        <s v="Dise��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
        <s v="DG-App"/>
        <s v="Can I pack that? - DG App"/>
        <s v="DG Phone Call Task Switcher"/>
        <s v="DG Fitness"/>
        <s v="Sharaf DG"/>
        <s v="DG Card"/>
        <s v="Coupon Mob - Discount Coupons"/>
        <s v="DG Users"/>
        <s v="DG Cars"/>
        <s v="Free coupons and vouchers"/>
        <s v="DG Hair"/>
        <s v="DG Xplained"/>
        <s v="DG OFF - 100% Free Coupons &amp; Deals"/>
        <s v="Digoo��Cloud"/>
        <s v="DG Monitor"/>
        <s v="DG ���������������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Talk New"/>
        <s v="DM airdisk"/>
        <s v="Diabetes mellitus (DM) from zero to hero"/>
        <s v="Auto DM for Twitter ����"/>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
        <s v="DM TrackMan"/>
        <s v="Aster DM Healthcare"/>
        <s v="Fake Chat (Direct Message)"/>
        <s v="Interactive NPC DM Tool"/>
        <s v="DM Buddy �� Learn Digital Marketing"/>
        <s v="DM Accounting and Payroll"/>
        <s v="Basketball Dynasty Manager 16"/>
        <s v="DM Collection"/>
        <s v="DM AirDisk HDD"/>
        <s v="DM AirDisk NAS"/>
        <s v="Shaggy's DM Assistant"/>
        <s v="Otto DM"/>
        <s v="DM Adventure"/>
        <s v="Ramdor DM Mobile"/>
        <s v="Disciple Maker���s (DM) Lab"/>
        <s v="Ultimate DM"/>
        <s v="DN"/>
        <s v="DN eAvis"/>
        <s v="DN Sync"/>
        <s v="DN Reader"/>
        <s v="DN Managed Mobility App"/>
        <s v="e-DN - den digitala tidningen fr��n Dagens Nyheter"/>
        <s v="MultiPicture Live Wallpaper dn"/>
        <s v="DN Blog"/>
        <s v="Dagens Nyheter"/>
        <s v="DN Events"/>
        <s v="DN.VR"/>
        <s v="DN - Di��rio de Not��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tbol. Todos Somos T��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Voyance du pyromancien"/>
        <s v="Clean My Android"/>
        <s v="Citation du Jour - Motivation"/>
        <s v="La Poup��e du Voyant"/>
        <s v="Star Chart"/>
        <s v="APUS Booster - Space Cleaner &amp; Booster"/>
        <s v="Officiel du SCRABBLE LAROUSSE"/>
        <s v="Proverbes du monde"/>
        <s v="GO Security���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 IPVMS Mobile"/>
        <s v="DW Amharic by AudioNow Digital"/>
        <s v="DW VMAX"/>
        <s v="News: DW Espa��ol"/>
        <s v="DW Contacts &amp; Phone &amp; Dialer"/>
        <s v="DW"/>
        <s v="DW Arabic By dw-arab.com"/>
        <s v="DW Espanol"/>
        <s v="News :DW Bangali"/>
        <s v="Learn German: Die Bienenretter"/>
        <s v="News: DW Hausa"/>
        <s v="DW Spectrum��� IP VMS"/>
        <s v="DW Audio"/>
        <s v="DW Contacts widget"/>
        <s v="DW ����������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tre"/>
        <s v="DX"/>
        <s v="Direct Express��"/>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DZ Puzzle"/>
        <s v="DZ Mobile Market"/>
        <s v="3G DZ Configuration"/>
        <s v="3G/4G Config Dz"/>
        <s v="Drugs Dz - Algeria"/>
        <s v="amm dz"/>
        <s v="IRIS : Customer Service - DZ Algeria"/>
        <s v="Numbers Into Words"/>
        <s v="Dz kayas"/>
        <s v="M��t��o Alg��rie DZ"/>
        <s v="DZ Popup Video Player"/>
        <s v="DZ PROMOS - Promotions &amp; Sale Alerts in Algeria"/>
        <s v="JNews DZ - Algerian Newspapers"/>
        <s v="DZ-JOKER"/>
        <s v="Super ball DZ"/>
        <s v="Ouedkniss"/>
        <s v="Files To SD Card Pro"/>
        <s v="News Dz"/>
        <s v="My Ooredoo Algeria"/>
        <s v="Currency Exchange DZ"/>
        <s v="PHARMAGUIDE (DZ)"/>
        <s v="�������� �������� �������� DZ"/>
        <s v="DEM DZ"/>
        <s v="chat dz"/>
        <s v="Devise Dz"/>
        <s v="BAC DZ Questionnaire"/>
        <s v="Ludo Dz"/>
        <s v="ONEC DZ"/>
        <s v="Agent HQ for The Division"/>
        <s v="DZ Urgences"/>
        <s v="infirmiers"/>
        <s v="DZ sim"/>
        <s v="Tuberculose Dz"/>
        <s v="DZ Fly Alg��rie Horaire Vols"/>
        <s v="3G to 4G Converter - Simulator"/>
        <s v="dekoreko-dz"/>
        <s v="ChangeDA - Cours du DZD sur le march�� parall��le"/>
        <s v="dz press"/>
        <s v="Tunisian Dinar: Exchange rate"/>
        <s v="love sms good morning"/>
        <s v="Dz Camera"/>
        <s v="quran-DZ"/>
        <s v="DZ Blagues"/>
        <s v="DZ Register"/>
        <s v="EA SPORTS UFC��"/>
        <s v="NBA LIVE Mobile Basketball"/>
        <s v="Need for Speed��� No Limits"/>
        <s v="Madden NFL Football"/>
        <s v="EA SPORTS��� FIFA 18 Companion"/>
        <s v="The Simpsons���: Tapped Out"/>
        <s v="Plants vs. Zombies��� 2"/>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 For my Events"/>
        <s v="���������������flix"/>
        <s v="EB Experience"/>
        <s v="TNEB Quick Pay Easy"/>
        <s v="TNEB"/>
        <s v="TNEB Bill Checker / TNEB Bill Status"/>
        <s v="Skin Disease"/>
        <s v="Schlaumeier"/>
        <s v="Bihar Land Records - RoR and EB Quick Pay"/>
        <s v="TNEB Reading"/>
        <s v="Eb &amp; flow Yoga Studio"/>
        <s v="Audiowalk EB"/>
        <s v="RPG ������������������ ������������ ������������������"/>
        <s v="Tamilnadu Electricity Info"/>
        <s v="Punjab Online - Land Records ��� EB Bill Pay ��� RC/DL"/>
        <s v="energyly (TNEB,BESCOM,MH,DL..)"/>
        <s v="Paraglider Dashboard"/>
        <s v="Goodbox - Mega App"/>
        <s v="Ex��rcito Brasileiro"/>
        <s v="EB Cash Collections"/>
        <s v="TN Electricity (TNEB)"/>
        <s v="Electrician Calculator Pro"/>
        <s v="Call Blocker - Blacklist, SMS Blocker"/>
        <s v="������������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
        <s v="EC Designer 2.0"/>
        <s v="Arrayanes EC"/>
        <s v="EC Reps"/>
        <s v="EC QR"/>
        <s v="EC Tax"/>
        <s v="EC Fairgrounds"/>
        <s v="CompactiMa EC pH Calibration"/>
        <s v="Kiamichi EC"/>
        <s v="EC Games Datecs"/>
        <s v="TN Patta /Chitta /EC New"/>
        <s v="HOLSTON EC"/>
        <s v="FILL EC"/>
        <s v="Mar��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nts"/>
        <s v="EF Teacher"/>
        <s v="English Bite"/>
        <s v="EF/VR ���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 Kataloge"/>
        <s v="EF Staff"/>
        <s v="EF Academy"/>
        <s v="EF First"/>
        <s v="Financial Calculator Pro EF"/>
        <s v="Carrier Landings Pro"/>
        <s v="EF Calculator"/>
        <s v="EF Utilities"/>
        <s v="EF Financial Control Free"/>
        <s v="���������� ������������ | ������ �������� ���� ���������� ������������"/>
        <s v="Di��rio Escola Mestres EF"/>
        <s v="EF Jumper"/>
        <s v="StudyLock - Education First"/>
        <s v="E.F.JUVENTUD MADRID"/>
        <s v="English Conversation Courses"/>
        <s v="eG Monitor"/>
        <s v="E.G. Chess Free"/>
        <s v="EG SIM CARD (EGSIMCARD, ���������������)"/>
        <s v="EG-Boost"/>
        <s v="EG Mantenimiento"/>
        <s v="EG CrossPad - ASPECT4"/>
        <s v="EG CrossPad"/>
        <s v="EG Player"/>
        <s v="Bee Mobile EG"/>
        <s v="EG"/>
        <s v="E.G. Chess"/>
        <s v="EG SIM CARD (EGSIMCARD)"/>
        <s v="EG Retail"/>
        <s v="EG Movi"/>
        <s v="EG Groups"/>
        <s v="EG Way Life"/>
        <s v="EG Tax Service"/>
        <s v="Energenie EG-PM1W Setup Wizard"/>
        <s v="qEG APP / Qu��mica EG SRL"/>
        <s v="EG Classroom Decimals���"/>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cias e Resultados Ao Vivo"/>
        <s v="Let's Poke The Egg"/>
        <s v="Egg"/>
        <s v="ei Calc"/>
        <s v="Disaster Will Strike"/>
        <s v="Egg: clicker"/>
        <s v="Egg for Pou"/>
        <s v="EI App 2"/>
        <s v="Survival: Prison Escape"/>
        <s v="Crack the blue angry birds egg"/>
        <s v="Tamago Tap Clicker Egg"/>
        <s v="Tap The Easter Egg!"/>
        <s v="Esporte Interativo Plus"/>
        <s v="EI������"/>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via Game"/>
        <s v="Bad Piggies HD"/>
        <s v="EJ messenger"/>
        <s v="Traffic Sniper Counter Attack"/>
        <s v="Rope Superhero Unlimited"/>
        <s v="Painel EJ SSH - INTERNET GR��TIS"/>
        <s v="EJ Ecuador"/>
        <s v="Ej-buy"/>
        <s v="Extreme Super Car Driving 3D"/>
        <s v="Footej Camera"/>
        <s v="Sport Car Simulator"/>
        <s v="Fast Racing Car Simulator"/>
        <s v="Silence Premium Do Not Disturb"/>
        <s v="������������������������������������EJ STYLE���������������������������������"/>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a"/>
        <s v="EL NORTE"/>
        <s v="El Nueve"/>
        <s v="El Laberinto del Demonio 3D"/>
        <s v="Monastery of El Escorial"/>
        <s v="Learn to code with el Chavo"/>
        <s v="El Fal��"/>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 ft Charmed"/>
        <s v="EP Gem Hunter"/>
        <s v="EP Chain Reaction"/>
        <s v="Gate Of Death Ep: 1"/>
        <s v="EP Mobil"/>
        <s v="Sonic 4���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N er-R��Z�� TEFS��R��"/>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ES-1"/>
        <s v="School scientific calculator fx 500 es plus 500 ms"/>
        <s v="Esto Es Guerra TVN"/>
        <s v="Economic Times : Market News"/>
        <s v="ET Markets : NSE &amp; BSE India"/>
        <s v="ET Telecom from Economic Times"/>
        <s v="��galit�� et R��conciliation"/>
        <s v="Economic Times : Market News Go Edition"/>
        <s v="Hymnes et Louanges"/>
        <s v="Lire avec Sami et Julie"/>
        <s v="Lettre et demande d'emploi"/>
        <s v="MAPS.ME ��� Offline Map and Travel Navigation"/>
        <s v="Recettes Faciles et Rapides"/>
        <s v="Blagues et Histoires Dr��les"/>
        <s v="Lettre de motivation et CV"/>
        <s v="Anime et Manga Amino en Fran��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 ������/������������"/>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ll�� Ev"/>
        <s v="EV Finder"/>
        <s v="SpeedApp EV"/>
        <s v="EV Real Estate Search"/>
        <s v="Ev Dizayn"/>
        <s v="Power Plug EV charger"/>
        <s v="Builder Craft: House Building &amp; Exploration"/>
        <s v="Texas Hold'em EV Calculator"/>
        <s v="Bird - Enjoy The Ride"/>
        <s v="A��F Ev ��daresi 1. S��n��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
        <s v="EY Football"/>
        <s v="Eyes - The Scary Horror Game Adventure"/>
        <s v="Amleen Ey"/>
        <s v="EY Events Switzerland"/>
        <s v="EY TaxLaw NL"/>
        <s v="EY-Parthenon"/>
        <s v="EY Belgium Inhouse Day 2018"/>
        <s v="Tenh Ey"/>
        <s v="EY Oil &amp; Gas"/>
        <s v="Coupe Adh��mar EY 2017"/>
        <s v="���������������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 Offline"/>
        <s v="CNY Slots : Gong Xi Fa Cai ���������"/>
        <s v="Il Coccodrillo Come Fa"/>
        <s v="Hertfordshire FA"/>
        <s v="Farsi Keyboard"/>
        <s v="Golden HoYeah Slots - Real Casino Slots"/>
        <s v="Dio Fa Cose"/>
        <s v="FaFaFa��� Gold Casino: Free slot machines"/>
        <s v="Messenger Messenger"/>
        <s v="F.A Sumon songs"/>
        <s v="NCLEX-RN Q&amp;A FLASH CARDS - FA Davis"/>
        <s v="LEADS FA"/>
        <s v="All AJK Board Matric Fa Fsc Results"/>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Downloader plus for FB"/>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s"/>
        <s v="Santa Fe Espresso &amp; News"/>
        <s v="Santa Fe Sentry"/>
        <s v="Santa Fe Thrive"/>
        <s v="FE Connect Drive-Tech"/>
        <s v="FE Mix - Jokes - Status - Wallpaper"/>
        <s v="Frases Cristianas de Esperanza y Fe"/>
        <s v="Theme for Samsung Galaxy Note FE"/>
        <s v="Santa Fe VIP Tours"/>
        <s v="Santa Fe App"/>
        <s v="Curso B��sico y Avanzado la Fe de Jes��s Audio-Texto"/>
        <s v="R��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rnten"/>
        <s v="FH�� Cost Lookup / FH��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 Dinosaur T rex Hunter Games"/>
        <s v="Fast Notes FJ"/>
        <s v="FJ Toolkit"/>
        <s v="Block Gun 3D: Haunted Hollow"/>
        <s v="Art of F J Taylor"/>
        <s v="Driving Suv Toyota Car Simulator"/>
        <s v="Navy Gunner Shoot War 3D"/>
        <s v="Drift Legends"/>
        <s v="FK"/>
        <s v="FK (FlightKid)"/>
        <s v="FK S��duva Marijampol��"/>
        <s v="Fairy Kingdom: World of Magic and Farming"/>
        <s v="FK ��eljezni��ar"/>
        <s v="FK Oleksandria"/>
        <s v="FK CLASSIC FOR YOU"/>
        <s v="FK Sileks"/>
        <s v="Kernel Manager for Franco Kernel ���"/>
        <s v="Qaraba�� FK"/>
        <s v="FK Sloboda Tuzla"/>
        <s v="FK Jelgava"/>
        <s v="FK Vojvodina"/>
        <s v="FK Liepaja"/>
        <s v="FK Teplice"/>
        <s v="FK Sarajevo"/>
        <s v="FK Vardar"/>
        <s v="Ray Financial Calculator Pro"/>
        <s v="FK Bregalnica ��tip"/>
        <s v="FK Mladost Lucani"/>
        <s v="FK Radnicki Nis"/>
        <s v="FK Dukla Prague"/>
        <s v="FK Rad"/>
        <s v="FK Jablonec"/>
        <s v="FK Senica"/>
        <s v="FK Vozdovac"/>
        <s v="Toy Truck Rally 3D"/>
        <s v="FK Mlad�� Boleslav"/>
        <s v="FK Macva Sabac"/>
        <s v="FK Crvena zvezda"/>
        <s v="FK Events"/>
        <s v="PRO MX MOTOCROSS 2"/>
        <s v="FK Jonava"/>
        <s v="FK ��eljezni��ar Izzy"/>
        <s v="FK ��ukari��ki"/>
        <s v="Austria Wien FK - Fussball - Inoffizielle App"/>
        <s v="FK ��eleziarne Podbrezov��"/>
        <s v="FK Viktoria ��i��kov"/>
        <s v="FK Zemun"/>
        <s v="FK Atlantas"/>
        <s v="FK Spartak Subotica"/>
        <s v="FK Dedinje BGD"/>
        <s v="FK Fotbal T��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 FN 1870 Mobile Banking"/>
        <s v="PIP-Camera FN Photo Effect"/>
        <s v="Bullet - FN Theme"/>
        <s v="FN model 1900 pistol explained"/>
        <s v="Pistolet FN GP35 expliqu��"/>
        <s v="FN Web Radio"/>
        <s v="Gun Builder ELITE"/>
        <s v="FNH Payment Info"/>
        <s v="Magnum 3.0 Gun Custom SImulator"/>
        <s v="Pistolet FN 1906 expliqu��"/>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 choose your info"/>
        <s v="FO Bixby"/>
        <s v="Pin-fo"/>
        <s v="MARKET FO"/>
        <s v="FO OP St-Nazaire"/>
        <s v="FO SODEXO"/>
        <s v="FO RCBT"/>
        <s v="FO Interim"/>
        <s v="Mu.F.O."/>
        <s v="FO PSA Sept-Fons"/>
        <s v="FO BOULANGER"/>
        <s v="FO AIRBUS TLSE"/>
        <s v="F-O-Meter"/>
        <s v="Theme fo Oppo A30 Wallpaper &amp; Icon"/>
        <s v="Fo Fo Fish"/>
        <s v="FO STELIA M��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r vi�� allasta��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 Smart Connect���"/>
        <s v="Fingerprint Lock Screen Prank"/>
        <s v="FP NFC Rewrite"/>
        <s v="Fast Tract Diet"/>
        <s v="Greek Bible FP (Audio)"/>
        <s v="The FP Shield"/>
        <s v="FP ���������������� ��������������"/>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Fountain Live Wallpaper HD ��� Dubai Wallpaper 3D"/>
        <s v="Modern Counter Global Strike 3D V2"/>
        <s v="HipChat - beta version"/>
        <s v="Winter Wonderland"/>
        <s v="Soccer Clubs Logo Quiz"/>
        <s v="Sid Story"/>
        <s v="PopStar"/>
        <s v="Reindeer VPN - Proxy VPN"/>
        <s v="Inf VPN - Global Proxy &amp; Unlimited Free WIFI VPN"/>
        <s v="Fuel Rewards��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5"/>
    </cacheField>
    <cacheField name="Rating_group" numFmtId="0">
      <sharedItems containsSemiMixedTypes="0" containsString="0" containsNumber="1" containsInteger="1" minValue="1" maxValue="5" count="5">
        <n v="5"/>
        <n v="4"/>
        <n v="3"/>
        <n v="2"/>
        <n v="1"/>
      </sharedItems>
    </cacheField>
    <cacheField name="Reviews" numFmtId="0">
      <sharedItems containsSemiMixedTypes="0" containsString="0" containsNumber="1" containsInteger="1" minValue="0" maxValue="78158306"/>
    </cacheField>
    <cacheField name="Size" numFmtId="0">
      <sharedItems/>
    </cacheField>
    <cacheField name="Size_num" numFmtId="0">
      <sharedItems containsSemiMixedTypes="0" containsString="0" containsNumber="1" minValue="1000" maxValue="100000000"/>
    </cacheField>
    <cacheField name="Installs" numFmtId="44">
      <sharedItems/>
    </cacheField>
    <cacheField name="Installs_num" numFmtId="0">
      <sharedItems/>
    </cacheField>
    <cacheField name="Installs_no" numFmtId="2">
      <sharedItems containsSemiMixedTypes="0" containsString="0" containsNumber="1" containsInteger="1" minValue="0" maxValue="1000000000"/>
    </cacheField>
    <cacheField name="Type" numFmtId="0">
      <sharedItems count="2">
        <s v="Free"/>
        <s v="Paid"/>
      </sharedItems>
    </cacheField>
    <cacheField name="Price" numFmtId="164">
      <sharedItems containsMixedTypes="1" containsNumber="1" containsInteger="1" minValue="0" maxValue="0"/>
    </cacheField>
    <cacheField name="Price_inr" numFmtId="2">
      <sharedItems containsSemiMixedTypes="0" containsString="0" containsNumber="1" minValue="0" maxValue="400"/>
    </cacheField>
    <cacheField name="Content Rating" numFmtId="0">
      <sharedItems count="6">
        <s v="Everyone"/>
        <s v="Teen"/>
        <s v="Everyone 10+"/>
        <s v="Mature 17+"/>
        <s v="Adults only 18+"/>
        <s v="Unrated"/>
      </sharedItems>
    </cacheField>
    <cacheField name="Genres" numFmtId="0">
      <sharedItems count="119">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sharedItems>
    </cacheField>
    <cacheField name="Last Updated" numFmtId="0">
      <sharedItems/>
    </cacheField>
    <cacheField name="Year" numFmtId="0">
      <sharedItems count="9">
        <s v="2018"/>
        <s v="2017"/>
        <s v="2014"/>
        <s v="2016"/>
        <s v="2015"/>
        <s v="2013"/>
        <s v="2012"/>
        <s v="2011"/>
        <s v="2010"/>
      </sharedItems>
    </cacheField>
    <cacheField name="Month" numFmtId="0">
      <sharedItems count="12">
        <s v="January"/>
        <s v="August"/>
        <s v="June"/>
        <s v="March"/>
        <s v="April"/>
        <s v="September"/>
        <s v="July"/>
        <s v="October"/>
        <s v="November"/>
        <s v="May"/>
        <s v="December"/>
        <s v="February"/>
      </sharedItems>
    </cacheField>
    <cacheField name="Current Ver" numFmtId="0">
      <sharedItems containsBlank="1" containsMixedTypes="1" containsNumber="1" minValue="0.1" maxValue="1255162018"/>
    </cacheField>
    <cacheField name="Android Ver" numFmtId="0">
      <sharedItems count="33">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5.0 - 6.0"/>
        <s v="1.0 and up"/>
        <s v="2.2 - 7.1.1"/>
        <s v="5.0 - 7.1.1"/>
      </sharedItems>
    </cacheField>
    <cacheField name="revenue" numFmtId="0" formula="Installs_no*Price_inr" databaseField="0"/>
  </cacheFields>
  <extLst>
    <ext xmlns:x14="http://schemas.microsoft.com/office/spreadsheetml/2009/9/main" uri="{725AE2AE-9491-48be-B2B4-4EB974FC3084}">
      <x14:pivotCacheDefinition pivotCacheId="14927324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36">
  <r>
    <x v="0"/>
    <x v="0"/>
    <n v="4.0999999999999996"/>
    <x v="0"/>
    <n v="159"/>
    <s v="19M"/>
    <n v="19000000"/>
    <s v="10,000+"/>
    <s v="10000+"/>
    <n v="10000"/>
    <x v="0"/>
    <n v="0"/>
    <n v="0"/>
    <x v="0"/>
    <x v="0"/>
    <s v="January 7, 2018"/>
    <x v="0"/>
    <x v="0"/>
    <s v="1.0.0"/>
    <x v="0"/>
  </r>
  <r>
    <x v="1"/>
    <x v="0"/>
    <n v="3.9"/>
    <x v="1"/>
    <n v="967"/>
    <s v="14M"/>
    <n v="14000000"/>
    <s v="500,000+"/>
    <s v="500000+"/>
    <n v="500000"/>
    <x v="0"/>
    <n v="0"/>
    <n v="0"/>
    <x v="0"/>
    <x v="1"/>
    <s v="January 15, 2018"/>
    <x v="0"/>
    <x v="0"/>
    <s v="2.0.0"/>
    <x v="0"/>
  </r>
  <r>
    <x v="2"/>
    <x v="0"/>
    <n v="4.7"/>
    <x v="0"/>
    <n v="87510"/>
    <s v="8.7M"/>
    <n v="8700000"/>
    <s v="5,000,000+"/>
    <s v="5000000+"/>
    <n v="5000000"/>
    <x v="0"/>
    <n v="0"/>
    <n v="0"/>
    <x v="0"/>
    <x v="0"/>
    <s v="August 1, 2018"/>
    <x v="0"/>
    <x v="1"/>
    <s v="1.2.4"/>
    <x v="0"/>
  </r>
  <r>
    <x v="3"/>
    <x v="0"/>
    <n v="4.5"/>
    <x v="0"/>
    <n v="215644"/>
    <s v="25M"/>
    <n v="25000000"/>
    <s v="50,000,000+"/>
    <s v="50000000+"/>
    <n v="50000000"/>
    <x v="0"/>
    <n v="0"/>
    <n v="0"/>
    <x v="1"/>
    <x v="0"/>
    <s v="June 8, 2018"/>
    <x v="0"/>
    <x v="2"/>
    <s v="Varies with device"/>
    <x v="1"/>
  </r>
  <r>
    <x v="4"/>
    <x v="0"/>
    <n v="4.3"/>
    <x v="0"/>
    <n v="967"/>
    <s v="2.8M"/>
    <n v="2800000"/>
    <s v="100,000+"/>
    <s v="100000+"/>
    <n v="100000"/>
    <x v="0"/>
    <n v="0"/>
    <n v="0"/>
    <x v="0"/>
    <x v="2"/>
    <s v="June 20, 2018"/>
    <x v="0"/>
    <x v="2"/>
    <n v="1.1000000000000001"/>
    <x v="2"/>
  </r>
  <r>
    <x v="5"/>
    <x v="0"/>
    <n v="4.4000000000000004"/>
    <x v="0"/>
    <n v="167"/>
    <s v="5.6M"/>
    <n v="5600000"/>
    <s v="50,000+"/>
    <s v="50000+"/>
    <n v="50000"/>
    <x v="0"/>
    <n v="0"/>
    <n v="0"/>
    <x v="0"/>
    <x v="0"/>
    <s v="March 26, 2017"/>
    <x v="1"/>
    <x v="3"/>
    <n v="1"/>
    <x v="3"/>
  </r>
  <r>
    <x v="6"/>
    <x v="0"/>
    <n v="3.8"/>
    <x v="1"/>
    <n v="178"/>
    <s v="19M"/>
    <n v="19000000"/>
    <s v="50,000+"/>
    <s v="50000+"/>
    <n v="50000"/>
    <x v="0"/>
    <n v="0"/>
    <n v="0"/>
    <x v="0"/>
    <x v="0"/>
    <s v="April 26, 2018"/>
    <x v="0"/>
    <x v="4"/>
    <n v="1.1000000000000001"/>
    <x v="0"/>
  </r>
  <r>
    <x v="7"/>
    <x v="0"/>
    <n v="4.0999999999999996"/>
    <x v="0"/>
    <n v="36815"/>
    <s v="29M"/>
    <n v="29000000"/>
    <s v="1,000,000+"/>
    <s v="1000000+"/>
    <n v="1000000"/>
    <x v="0"/>
    <n v="0"/>
    <n v="0"/>
    <x v="0"/>
    <x v="0"/>
    <s v="June 14, 2018"/>
    <x v="0"/>
    <x v="2"/>
    <s v="6.1.61.1"/>
    <x v="1"/>
  </r>
  <r>
    <x v="8"/>
    <x v="0"/>
    <n v="4.4000000000000004"/>
    <x v="0"/>
    <n v="13791"/>
    <s v="33M"/>
    <n v="33000000"/>
    <s v="1,000,000+"/>
    <s v="1000000+"/>
    <n v="1000000"/>
    <x v="0"/>
    <n v="0"/>
    <n v="0"/>
    <x v="0"/>
    <x v="0"/>
    <s v="September 20, 2017"/>
    <x v="1"/>
    <x v="5"/>
    <s v="2.9.2"/>
    <x v="4"/>
  </r>
  <r>
    <x v="9"/>
    <x v="0"/>
    <n v="4.7"/>
    <x v="0"/>
    <n v="121"/>
    <s v="3.1M"/>
    <n v="3100000"/>
    <s v="10,000+"/>
    <s v="10000+"/>
    <n v="10000"/>
    <x v="0"/>
    <n v="0"/>
    <n v="0"/>
    <x v="0"/>
    <x v="2"/>
    <s v="July 3, 2018"/>
    <x v="0"/>
    <x v="6"/>
    <n v="2.8"/>
    <x v="0"/>
  </r>
  <r>
    <x v="10"/>
    <x v="0"/>
    <n v="4.4000000000000004"/>
    <x v="0"/>
    <n v="13880"/>
    <s v="28M"/>
    <n v="28000000"/>
    <s v="1,000,000+"/>
    <s v="1000000+"/>
    <n v="1000000"/>
    <x v="0"/>
    <n v="0"/>
    <n v="0"/>
    <x v="0"/>
    <x v="0"/>
    <s v="October 27, 2017"/>
    <x v="1"/>
    <x v="7"/>
    <s v="1.0.4"/>
    <x v="5"/>
  </r>
  <r>
    <x v="11"/>
    <x v="0"/>
    <n v="4.4000000000000004"/>
    <x v="0"/>
    <n v="8788"/>
    <s v="12M"/>
    <n v="12000000"/>
    <s v="1,000,000+"/>
    <s v="1000000+"/>
    <n v="1000000"/>
    <x v="0"/>
    <n v="0"/>
    <n v="0"/>
    <x v="0"/>
    <x v="0"/>
    <s v="July 31, 2018"/>
    <x v="0"/>
    <x v="6"/>
    <s v="1.0.15"/>
    <x v="6"/>
  </r>
  <r>
    <x v="12"/>
    <x v="0"/>
    <n v="4.2"/>
    <x v="0"/>
    <n v="44829"/>
    <s v="20M"/>
    <n v="20000000"/>
    <s v="10,000,000+"/>
    <s v="10000000+"/>
    <n v="10000000"/>
    <x v="0"/>
    <n v="0"/>
    <n v="0"/>
    <x v="1"/>
    <x v="0"/>
    <s v="April 2, 2018"/>
    <x v="0"/>
    <x v="4"/>
    <n v="3.8"/>
    <x v="5"/>
  </r>
  <r>
    <x v="13"/>
    <x v="0"/>
    <n v="4.5999999999999996"/>
    <x v="0"/>
    <n v="4326"/>
    <s v="21M"/>
    <n v="21000000"/>
    <s v="100,000+"/>
    <s v="100000+"/>
    <n v="100000"/>
    <x v="0"/>
    <n v="0"/>
    <n v="0"/>
    <x v="0"/>
    <x v="0"/>
    <s v="June 26, 2018"/>
    <x v="0"/>
    <x v="2"/>
    <s v="1.0.4"/>
    <x v="2"/>
  </r>
  <r>
    <x v="14"/>
    <x v="0"/>
    <n v="4.4000000000000004"/>
    <x v="0"/>
    <n v="1518"/>
    <s v="37M"/>
    <n v="37000000"/>
    <s v="100,000+"/>
    <s v="100000+"/>
    <n v="100000"/>
    <x v="0"/>
    <n v="0"/>
    <n v="0"/>
    <x v="0"/>
    <x v="0"/>
    <s v="August 3, 2018"/>
    <x v="0"/>
    <x v="1"/>
    <s v="1.2.3"/>
    <x v="3"/>
  </r>
  <r>
    <x v="15"/>
    <x v="0"/>
    <n v="3.2"/>
    <x v="1"/>
    <n v="55"/>
    <s v="2.7M"/>
    <n v="2700000"/>
    <s v="5,000+"/>
    <s v="5000+"/>
    <n v="5000"/>
    <x v="0"/>
    <n v="0"/>
    <n v="0"/>
    <x v="0"/>
    <x v="0"/>
    <s v="June 6, 2018"/>
    <x v="0"/>
    <x v="2"/>
    <s v="NaN"/>
    <x v="1"/>
  </r>
  <r>
    <x v="16"/>
    <x v="0"/>
    <n v="4.7"/>
    <x v="0"/>
    <n v="3632"/>
    <s v="5.5M"/>
    <n v="5500000"/>
    <s v="500,000+"/>
    <s v="500000+"/>
    <n v="500000"/>
    <x v="0"/>
    <n v="0"/>
    <n v="0"/>
    <x v="0"/>
    <x v="0"/>
    <s v="July 31, 2018"/>
    <x v="0"/>
    <x v="6"/>
    <n v="3.1"/>
    <x v="5"/>
  </r>
  <r>
    <x v="17"/>
    <x v="0"/>
    <n v="4.5"/>
    <x v="0"/>
    <n v="27"/>
    <s v="17M"/>
    <n v="17000000"/>
    <s v="10,000+"/>
    <s v="10000+"/>
    <n v="10000"/>
    <x v="0"/>
    <n v="0"/>
    <n v="0"/>
    <x v="0"/>
    <x v="0"/>
    <s v="November 7, 2017"/>
    <x v="1"/>
    <x v="8"/>
    <n v="1"/>
    <x v="3"/>
  </r>
  <r>
    <x v="18"/>
    <x v="0"/>
    <n v="4.3"/>
    <x v="0"/>
    <n v="194216"/>
    <s v="39M"/>
    <n v="39000000"/>
    <s v="5,000,000+"/>
    <s v="5000000+"/>
    <n v="5000000"/>
    <x v="0"/>
    <n v="0"/>
    <n v="0"/>
    <x v="0"/>
    <x v="0"/>
    <s v="August 3, 2018"/>
    <x v="0"/>
    <x v="1"/>
    <s v="2.2.5"/>
    <x v="0"/>
  </r>
  <r>
    <x v="19"/>
    <x v="0"/>
    <n v="4.5999999999999996"/>
    <x v="0"/>
    <n v="224399"/>
    <s v="31M"/>
    <n v="31000000"/>
    <s v="10,000,000+"/>
    <s v="10000000+"/>
    <n v="10000000"/>
    <x v="0"/>
    <n v="0"/>
    <n v="0"/>
    <x v="0"/>
    <x v="0"/>
    <s v="July 30, 2018"/>
    <x v="0"/>
    <x v="6"/>
    <s v="5.5.4"/>
    <x v="5"/>
  </r>
  <r>
    <x v="20"/>
    <x v="0"/>
    <n v="4"/>
    <x v="1"/>
    <n v="450"/>
    <s v="14M"/>
    <n v="14000000"/>
    <s v="100,000+"/>
    <s v="100000+"/>
    <n v="100000"/>
    <x v="0"/>
    <n v="0"/>
    <n v="0"/>
    <x v="0"/>
    <x v="0"/>
    <s v="April 20, 2018"/>
    <x v="0"/>
    <x v="4"/>
    <n v="4"/>
    <x v="5"/>
  </r>
  <r>
    <x v="21"/>
    <x v="0"/>
    <n v="4.0999999999999996"/>
    <x v="0"/>
    <n v="654"/>
    <s v="12M"/>
    <n v="12000000"/>
    <s v="100,000+"/>
    <s v="100000+"/>
    <n v="100000"/>
    <x v="0"/>
    <n v="0"/>
    <n v="0"/>
    <x v="0"/>
    <x v="0"/>
    <s v="March 20, 2018"/>
    <x v="0"/>
    <x v="3"/>
    <n v="1.1000000000000001"/>
    <x v="0"/>
  </r>
  <r>
    <x v="22"/>
    <x v="0"/>
    <n v="4.7"/>
    <x v="0"/>
    <n v="7699"/>
    <s v="4.2M"/>
    <n v="4200000"/>
    <s v="500,000+"/>
    <s v="500000+"/>
    <n v="500000"/>
    <x v="0"/>
    <n v="0"/>
    <n v="0"/>
    <x v="2"/>
    <x v="0"/>
    <s v="July 12, 2018"/>
    <x v="0"/>
    <x v="6"/>
    <s v="2.2.6.2"/>
    <x v="0"/>
  </r>
  <r>
    <x v="23"/>
    <x v="0"/>
    <n v="3.5"/>
    <x v="1"/>
    <n v="61"/>
    <s v="7.0M"/>
    <n v="7000000"/>
    <s v="100,000+"/>
    <s v="100000+"/>
    <n v="100000"/>
    <x v="0"/>
    <n v="0"/>
    <n v="0"/>
    <x v="0"/>
    <x v="3"/>
    <s v="March 7, 2018"/>
    <x v="0"/>
    <x v="3"/>
    <s v="1.0.0"/>
    <x v="5"/>
  </r>
  <r>
    <x v="24"/>
    <x v="0"/>
    <n v="4.7"/>
    <x v="0"/>
    <n v="118"/>
    <s v="23M"/>
    <n v="23000000"/>
    <s v="50,000+"/>
    <s v="50000+"/>
    <n v="50000"/>
    <x v="0"/>
    <n v="0"/>
    <n v="0"/>
    <x v="0"/>
    <x v="0"/>
    <s v="July 7, 2018"/>
    <x v="0"/>
    <x v="6"/>
    <s v="1.1.3"/>
    <x v="5"/>
  </r>
  <r>
    <x v="25"/>
    <x v="0"/>
    <n v="4.8"/>
    <x v="0"/>
    <n v="192"/>
    <s v="6.0M"/>
    <n v="6000000"/>
    <s v="10,000+"/>
    <s v="10000+"/>
    <n v="10000"/>
    <x v="0"/>
    <n v="0"/>
    <n v="0"/>
    <x v="0"/>
    <x v="0"/>
    <s v="April 25, 2018"/>
    <x v="0"/>
    <x v="4"/>
    <n v="1.5"/>
    <x v="4"/>
  </r>
  <r>
    <x v="26"/>
    <x v="0"/>
    <n v="4.7"/>
    <x v="0"/>
    <n v="20260"/>
    <s v="25M"/>
    <n v="25000000"/>
    <s v="500,000+"/>
    <s v="500000+"/>
    <n v="500000"/>
    <x v="0"/>
    <n v="0"/>
    <n v="0"/>
    <x v="0"/>
    <x v="2"/>
    <s v="October 11, 2017"/>
    <x v="1"/>
    <x v="7"/>
    <s v="1.0.8"/>
    <x v="0"/>
  </r>
  <r>
    <x v="27"/>
    <x v="0"/>
    <n v="4.0999999999999996"/>
    <x v="0"/>
    <n v="203"/>
    <s v="6.1M"/>
    <n v="6100000"/>
    <s v="100,000+"/>
    <s v="100000+"/>
    <n v="100000"/>
    <x v="0"/>
    <n v="0"/>
    <n v="0"/>
    <x v="0"/>
    <x v="0"/>
    <s v="March 21, 2018"/>
    <x v="0"/>
    <x v="3"/>
    <n v="1.03"/>
    <x v="0"/>
  </r>
  <r>
    <x v="28"/>
    <x v="0"/>
    <n v="3.9"/>
    <x v="1"/>
    <n v="136"/>
    <s v="4.6M"/>
    <n v="4600000"/>
    <s v="10,000+"/>
    <s v="10000+"/>
    <n v="10000"/>
    <x v="0"/>
    <n v="0"/>
    <n v="0"/>
    <x v="0"/>
    <x v="0"/>
    <s v="July 12, 2018"/>
    <x v="0"/>
    <x v="6"/>
    <n v="6"/>
    <x v="3"/>
  </r>
  <r>
    <x v="29"/>
    <x v="0"/>
    <n v="4.0999999999999996"/>
    <x v="0"/>
    <n v="223"/>
    <s v="4.2M"/>
    <n v="4200000"/>
    <s v="100,000+"/>
    <s v="100000+"/>
    <n v="100000"/>
    <x v="0"/>
    <n v="0"/>
    <n v="0"/>
    <x v="0"/>
    <x v="0"/>
    <s v="August 22, 2017"/>
    <x v="1"/>
    <x v="1"/>
    <n v="1"/>
    <x v="3"/>
  </r>
  <r>
    <x v="30"/>
    <x v="0"/>
    <n v="4.2"/>
    <x v="0"/>
    <n v="1120"/>
    <s v="9.2M"/>
    <n v="9200000"/>
    <s v="100,000+"/>
    <s v="100000+"/>
    <n v="100000"/>
    <x v="0"/>
    <n v="0"/>
    <n v="0"/>
    <x v="0"/>
    <x v="0"/>
    <s v="July 12, 2018"/>
    <x v="0"/>
    <x v="6"/>
    <s v="6.7.12.2018"/>
    <x v="0"/>
  </r>
  <r>
    <x v="31"/>
    <x v="0"/>
    <n v="4.0999999999999996"/>
    <x v="0"/>
    <n v="227"/>
    <s v="5.2M"/>
    <n v="5200000"/>
    <s v="50,000+"/>
    <s v="50000+"/>
    <n v="50000"/>
    <x v="0"/>
    <n v="0"/>
    <n v="0"/>
    <x v="0"/>
    <x v="0"/>
    <s v="May 31, 2018"/>
    <x v="0"/>
    <x v="9"/>
    <n v="1.2"/>
    <x v="3"/>
  </r>
  <r>
    <x v="32"/>
    <x v="0"/>
    <n v="4.5"/>
    <x v="0"/>
    <n v="5035"/>
    <s v="11M"/>
    <n v="11000000"/>
    <s v="100,000+"/>
    <s v="100000+"/>
    <n v="100000"/>
    <x v="0"/>
    <n v="0"/>
    <n v="0"/>
    <x v="0"/>
    <x v="0"/>
    <s v="July 19, 2018"/>
    <x v="0"/>
    <x v="6"/>
    <n v="2.2000000000000002"/>
    <x v="6"/>
  </r>
  <r>
    <x v="33"/>
    <x v="0"/>
    <n v="4.2"/>
    <x v="0"/>
    <n v="1015"/>
    <s v="11M"/>
    <n v="11000000"/>
    <s v="100,000+"/>
    <s v="100000+"/>
    <n v="100000"/>
    <x v="0"/>
    <n v="0"/>
    <n v="0"/>
    <x v="0"/>
    <x v="0"/>
    <s v="January 6, 2018"/>
    <x v="0"/>
    <x v="0"/>
    <s v="1.1.0"/>
    <x v="5"/>
  </r>
  <r>
    <x v="34"/>
    <x v="0"/>
    <n v="4.7"/>
    <x v="0"/>
    <n v="353"/>
    <s v="4.2M"/>
    <n v="4200000"/>
    <s v="10,000+"/>
    <s v="10000+"/>
    <n v="10000"/>
    <x v="0"/>
    <n v="0"/>
    <n v="0"/>
    <x v="1"/>
    <x v="0"/>
    <s v="April 27, 2018"/>
    <x v="0"/>
    <x v="4"/>
    <n v="1.6"/>
    <x v="5"/>
  </r>
  <r>
    <x v="35"/>
    <x v="0"/>
    <n v="3.8"/>
    <x v="1"/>
    <n v="564"/>
    <s v="9.2M"/>
    <n v="9200000"/>
    <s v="100,000+"/>
    <s v="100000+"/>
    <n v="100000"/>
    <x v="0"/>
    <n v="0"/>
    <n v="0"/>
    <x v="0"/>
    <x v="0"/>
    <s v="July 11, 2018"/>
    <x v="0"/>
    <x v="6"/>
    <n v="2.1"/>
    <x v="5"/>
  </r>
  <r>
    <x v="36"/>
    <x v="0"/>
    <n v="4.7"/>
    <x v="0"/>
    <n v="8145"/>
    <s v="24M"/>
    <n v="24000000"/>
    <s v="500,000+"/>
    <s v="500000+"/>
    <n v="500000"/>
    <x v="0"/>
    <n v="0"/>
    <n v="0"/>
    <x v="0"/>
    <x v="2"/>
    <s v="August 2, 2018"/>
    <x v="0"/>
    <x v="1"/>
    <s v="1.0.9"/>
    <x v="2"/>
  </r>
  <r>
    <x v="37"/>
    <x v="0"/>
    <n v="4.0999999999999996"/>
    <x v="0"/>
    <n v="36639"/>
    <s v="Varies with device"/>
    <n v="1000"/>
    <s v="5,000,000+"/>
    <s v="5000000+"/>
    <n v="5000000"/>
    <x v="0"/>
    <n v="0"/>
    <n v="0"/>
    <x v="0"/>
    <x v="0"/>
    <s v="July 14, 2018"/>
    <x v="0"/>
    <x v="6"/>
    <s v="Varies with device"/>
    <x v="7"/>
  </r>
  <r>
    <x v="38"/>
    <x v="0"/>
    <n v="4.7"/>
    <x v="0"/>
    <n v="158"/>
    <s v="11M"/>
    <n v="11000000"/>
    <s v="10,000+"/>
    <s v="10000+"/>
    <n v="10000"/>
    <x v="0"/>
    <n v="0"/>
    <n v="0"/>
    <x v="0"/>
    <x v="0"/>
    <s v="November 29, 2017"/>
    <x v="1"/>
    <x v="8"/>
    <n v="1.3"/>
    <x v="0"/>
  </r>
  <r>
    <x v="39"/>
    <x v="0"/>
    <n v="4"/>
    <x v="1"/>
    <n v="591"/>
    <s v="9.4M"/>
    <n v="9400000"/>
    <s v="500,000+"/>
    <s v="500000+"/>
    <n v="500000"/>
    <x v="0"/>
    <n v="0"/>
    <n v="0"/>
    <x v="0"/>
    <x v="0"/>
    <s v="March 31, 2018"/>
    <x v="0"/>
    <x v="3"/>
    <n v="1"/>
    <x v="6"/>
  </r>
  <r>
    <x v="40"/>
    <x v="0"/>
    <n v="4.2"/>
    <x v="0"/>
    <n v="117"/>
    <s v="15M"/>
    <n v="15000000"/>
    <s v="10,000+"/>
    <s v="10000+"/>
    <n v="10000"/>
    <x v="0"/>
    <n v="0"/>
    <n v="0"/>
    <x v="0"/>
    <x v="0"/>
    <s v="July 20, 2018"/>
    <x v="0"/>
    <x v="6"/>
    <s v="2.0.1"/>
    <x v="0"/>
  </r>
  <r>
    <x v="41"/>
    <x v="0"/>
    <n v="4.5"/>
    <x v="0"/>
    <n v="176"/>
    <s v="10M"/>
    <n v="10000000"/>
    <s v="100,000+"/>
    <s v="100000+"/>
    <n v="100000"/>
    <x v="0"/>
    <n v="0"/>
    <n v="0"/>
    <x v="0"/>
    <x v="0"/>
    <s v="April 2, 2018"/>
    <x v="0"/>
    <x v="4"/>
    <n v="1"/>
    <x v="0"/>
  </r>
  <r>
    <x v="42"/>
    <x v="0"/>
    <n v="4.4000000000000004"/>
    <x v="0"/>
    <n v="295221"/>
    <s v="Varies with device"/>
    <n v="1000"/>
    <s v="10,000,000+"/>
    <s v="10000000+"/>
    <n v="10000000"/>
    <x v="0"/>
    <n v="0"/>
    <n v="0"/>
    <x v="0"/>
    <x v="0"/>
    <s v="July 30, 2018"/>
    <x v="0"/>
    <x v="6"/>
    <s v="Varies with device"/>
    <x v="8"/>
  </r>
  <r>
    <x v="43"/>
    <x v="0"/>
    <n v="3.8"/>
    <x v="1"/>
    <n v="2206"/>
    <s v="1.2M"/>
    <n v="1200000"/>
    <s v="100,000+"/>
    <s v="100000+"/>
    <n v="100000"/>
    <x v="0"/>
    <n v="0"/>
    <n v="0"/>
    <x v="0"/>
    <x v="2"/>
    <s v="April 15, 2018"/>
    <x v="0"/>
    <x v="4"/>
    <n v="1.46"/>
    <x v="5"/>
  </r>
  <r>
    <x v="44"/>
    <x v="0"/>
    <n v="4.2"/>
    <x v="0"/>
    <n v="26"/>
    <s v="12M"/>
    <n v="12000000"/>
    <s v="10,000+"/>
    <s v="10000+"/>
    <n v="10000"/>
    <x v="0"/>
    <n v="0"/>
    <n v="0"/>
    <x v="0"/>
    <x v="0"/>
    <s v="January 3, 2018"/>
    <x v="0"/>
    <x v="0"/>
    <s v="1.0.0"/>
    <x v="5"/>
  </r>
  <r>
    <x v="45"/>
    <x v="0"/>
    <n v="4.7"/>
    <x v="0"/>
    <n v="174531"/>
    <s v="24M"/>
    <n v="24000000"/>
    <s v="10,000,000+"/>
    <s v="10000000+"/>
    <n v="10000000"/>
    <x v="0"/>
    <n v="0"/>
    <n v="0"/>
    <x v="0"/>
    <x v="0"/>
    <s v="July 31, 2018"/>
    <x v="0"/>
    <x v="6"/>
    <s v="1.6.1"/>
    <x v="5"/>
  </r>
  <r>
    <x v="46"/>
    <x v="0"/>
    <n v="4.5999999999999996"/>
    <x v="0"/>
    <n v="1070"/>
    <s v="26M"/>
    <n v="26000000"/>
    <s v="100,000+"/>
    <s v="100000+"/>
    <n v="100000"/>
    <x v="0"/>
    <n v="0"/>
    <n v="0"/>
    <x v="0"/>
    <x v="0"/>
    <s v="November 14, 2017"/>
    <x v="1"/>
    <x v="8"/>
    <n v="1.6"/>
    <x v="5"/>
  </r>
  <r>
    <x v="47"/>
    <x v="0"/>
    <n v="4.2"/>
    <x v="0"/>
    <n v="85"/>
    <s v="8.0M"/>
    <n v="8000000"/>
    <s v="100,000+"/>
    <s v="100000+"/>
    <n v="100000"/>
    <x v="0"/>
    <n v="0"/>
    <n v="0"/>
    <x v="0"/>
    <x v="0"/>
    <s v="December 17, 2017"/>
    <x v="1"/>
    <x v="10"/>
    <s v="2.0.0"/>
    <x v="5"/>
  </r>
  <r>
    <x v="48"/>
    <x v="0"/>
    <n v="4.3"/>
    <x v="0"/>
    <n v="845"/>
    <s v="7.9M"/>
    <n v="7900000"/>
    <s v="100,000+"/>
    <s v="100000+"/>
    <n v="100000"/>
    <x v="0"/>
    <n v="0"/>
    <n v="0"/>
    <x v="0"/>
    <x v="0"/>
    <s v="May 28, 2018"/>
    <x v="0"/>
    <x v="9"/>
    <n v="1"/>
    <x v="3"/>
  </r>
  <r>
    <x v="49"/>
    <x v="1"/>
    <n v="4.2"/>
    <x v="0"/>
    <n v="367"/>
    <s v="25M"/>
    <n v="25000000"/>
    <s v="100,000+"/>
    <s v="100000+"/>
    <n v="100000"/>
    <x v="0"/>
    <n v="0"/>
    <n v="0"/>
    <x v="0"/>
    <x v="4"/>
    <s v="May 10, 2018"/>
    <x v="0"/>
    <x v="9"/>
    <n v="1"/>
    <x v="0"/>
  </r>
  <r>
    <x v="50"/>
    <x v="1"/>
    <n v="4"/>
    <x v="1"/>
    <n v="1598"/>
    <s v="56M"/>
    <n v="56000000"/>
    <s v="1,000,000+"/>
    <s v="1000000+"/>
    <n v="1000000"/>
    <x v="0"/>
    <n v="0"/>
    <n v="0"/>
    <x v="0"/>
    <x v="4"/>
    <s v="July 26, 2018"/>
    <x v="0"/>
    <x v="6"/>
    <n v="11"/>
    <x v="5"/>
  </r>
  <r>
    <x v="51"/>
    <x v="1"/>
    <n v="3.8"/>
    <x v="1"/>
    <n v="284"/>
    <s v="57M"/>
    <n v="57000000"/>
    <s v="100,000+"/>
    <s v="100000+"/>
    <n v="100000"/>
    <x v="0"/>
    <n v="0"/>
    <n v="0"/>
    <x v="0"/>
    <x v="4"/>
    <s v="July 26, 2018"/>
    <x v="0"/>
    <x v="6"/>
    <n v="3"/>
    <x v="5"/>
  </r>
  <r>
    <x v="52"/>
    <x v="1"/>
    <n v="4.5999999999999996"/>
    <x v="0"/>
    <n v="17057"/>
    <s v="Varies with device"/>
    <n v="1000"/>
    <s v="1,000,000+"/>
    <s v="1000000+"/>
    <n v="1000000"/>
    <x v="0"/>
    <n v="0"/>
    <n v="0"/>
    <x v="0"/>
    <x v="4"/>
    <s v="July 30, 2018"/>
    <x v="0"/>
    <x v="6"/>
    <s v="Varies with device"/>
    <x v="8"/>
  </r>
  <r>
    <x v="53"/>
    <x v="1"/>
    <n v="3.9"/>
    <x v="1"/>
    <n v="129"/>
    <s v="35M"/>
    <n v="35000000"/>
    <s v="100,000+"/>
    <s v="100000+"/>
    <n v="100000"/>
    <x v="0"/>
    <n v="0"/>
    <n v="0"/>
    <x v="0"/>
    <x v="4"/>
    <s v="July 26, 2018"/>
    <x v="0"/>
    <x v="6"/>
    <n v="3"/>
    <x v="5"/>
  </r>
  <r>
    <x v="54"/>
    <x v="1"/>
    <n v="4.3"/>
    <x v="0"/>
    <n v="542"/>
    <s v="33M"/>
    <n v="33000000"/>
    <s v="100,000+"/>
    <s v="100000+"/>
    <n v="100000"/>
    <x v="0"/>
    <n v="0"/>
    <n v="0"/>
    <x v="0"/>
    <x v="4"/>
    <s v="July 31, 2018"/>
    <x v="0"/>
    <x v="6"/>
    <n v="4"/>
    <x v="5"/>
  </r>
  <r>
    <x v="55"/>
    <x v="1"/>
    <n v="4.9000000000000004"/>
    <x v="0"/>
    <n v="10479"/>
    <s v="33M"/>
    <n v="33000000"/>
    <s v="100,000+"/>
    <s v="100000+"/>
    <n v="100000"/>
    <x v="0"/>
    <n v="0"/>
    <n v="0"/>
    <x v="0"/>
    <x v="4"/>
    <s v="July 18, 2018"/>
    <x v="0"/>
    <x v="6"/>
    <s v="1.7.1"/>
    <x v="6"/>
  </r>
  <r>
    <x v="56"/>
    <x v="1"/>
    <n v="4.4000000000000004"/>
    <x v="0"/>
    <n v="805"/>
    <s v="5.6M"/>
    <n v="5600000"/>
    <s v="50,000+"/>
    <s v="50000+"/>
    <n v="50000"/>
    <x v="0"/>
    <n v="0"/>
    <n v="0"/>
    <x v="0"/>
    <x v="4"/>
    <s v="July 29, 2018"/>
    <x v="0"/>
    <x v="6"/>
    <s v="2.5.1"/>
    <x v="2"/>
  </r>
  <r>
    <x v="57"/>
    <x v="1"/>
    <n v="4.2"/>
    <x v="0"/>
    <n v="129"/>
    <s v="54M"/>
    <n v="54000000"/>
    <s v="100,000+"/>
    <s v="100000+"/>
    <n v="100000"/>
    <x v="0"/>
    <n v="0"/>
    <n v="0"/>
    <x v="0"/>
    <x v="4"/>
    <s v="July 26, 2018"/>
    <x v="0"/>
    <x v="6"/>
    <n v="3"/>
    <x v="5"/>
  </r>
  <r>
    <x v="58"/>
    <x v="1"/>
    <n v="4"/>
    <x v="1"/>
    <n v="1403"/>
    <s v="201k"/>
    <n v="201000"/>
    <s v="100,000+"/>
    <s v="100000+"/>
    <n v="100000"/>
    <x v="0"/>
    <n v="0"/>
    <n v="0"/>
    <x v="0"/>
    <x v="4"/>
    <s v="August 26, 2014"/>
    <x v="2"/>
    <x v="1"/>
    <s v="1.0.1"/>
    <x v="9"/>
  </r>
  <r>
    <x v="59"/>
    <x v="1"/>
    <n v="3.9"/>
    <x v="1"/>
    <n v="3971"/>
    <s v="3.6M"/>
    <n v="3600000"/>
    <s v="100,000+"/>
    <s v="100000+"/>
    <n v="100000"/>
    <x v="0"/>
    <n v="0"/>
    <n v="0"/>
    <x v="0"/>
    <x v="4"/>
    <s v="July 30, 2018"/>
    <x v="0"/>
    <x v="6"/>
    <n v="2.4929999999999999"/>
    <x v="2"/>
  </r>
  <r>
    <x v="60"/>
    <x v="1"/>
    <n v="4.5999999999999996"/>
    <x v="0"/>
    <n v="534"/>
    <s v="5.7M"/>
    <n v="5700000"/>
    <s v="10,000+"/>
    <s v="10000+"/>
    <n v="10000"/>
    <x v="0"/>
    <n v="0"/>
    <n v="0"/>
    <x v="0"/>
    <x v="4"/>
    <s v="July 8, 2018"/>
    <x v="0"/>
    <x v="6"/>
    <s v="1.9.1"/>
    <x v="0"/>
  </r>
  <r>
    <x v="61"/>
    <x v="1"/>
    <n v="4.9000000000000004"/>
    <x v="0"/>
    <n v="7774"/>
    <s v="17M"/>
    <n v="17000000"/>
    <s v="100,000+"/>
    <s v="100000+"/>
    <n v="100000"/>
    <x v="0"/>
    <n v="0"/>
    <n v="0"/>
    <x v="0"/>
    <x v="4"/>
    <s v="July 3, 2018"/>
    <x v="0"/>
    <x v="6"/>
    <n v="1.7"/>
    <x v="1"/>
  </r>
  <r>
    <x v="62"/>
    <x v="1"/>
    <n v="4.3"/>
    <x v="0"/>
    <n v="38846"/>
    <s v="8.6M"/>
    <n v="8600000"/>
    <s v="1,000,000+"/>
    <s v="1000000+"/>
    <n v="1000000"/>
    <x v="0"/>
    <n v="0"/>
    <n v="0"/>
    <x v="0"/>
    <x v="4"/>
    <s v="July 28, 2018"/>
    <x v="0"/>
    <x v="6"/>
    <s v="2.20 Build 02"/>
    <x v="5"/>
  </r>
  <r>
    <x v="63"/>
    <x v="1"/>
    <n v="4.5999999999999996"/>
    <x v="0"/>
    <n v="2431"/>
    <s v="2.4M"/>
    <n v="2400000"/>
    <s v="100,000+"/>
    <s v="100000+"/>
    <n v="100000"/>
    <x v="0"/>
    <n v="0"/>
    <n v="0"/>
    <x v="0"/>
    <x v="4"/>
    <s v="June 12, 2018"/>
    <x v="0"/>
    <x v="2"/>
    <n v="1.37"/>
    <x v="6"/>
  </r>
  <r>
    <x v="64"/>
    <x v="1"/>
    <n v="4.9000000000000004"/>
    <x v="0"/>
    <n v="6090"/>
    <s v="27M"/>
    <n v="27000000"/>
    <s v="100,000+"/>
    <s v="100000+"/>
    <n v="100000"/>
    <x v="0"/>
    <n v="0"/>
    <n v="0"/>
    <x v="0"/>
    <x v="4"/>
    <s v="July 3, 2018"/>
    <x v="0"/>
    <x v="6"/>
    <n v="1.7"/>
    <x v="1"/>
  </r>
  <r>
    <x v="65"/>
    <x v="1"/>
    <n v="3.9"/>
    <x v="1"/>
    <n v="295"/>
    <s v="2.7M"/>
    <n v="2700000"/>
    <s v="10,000+"/>
    <s v="10000+"/>
    <n v="10000"/>
    <x v="0"/>
    <n v="0"/>
    <n v="0"/>
    <x v="0"/>
    <x v="4"/>
    <s v="July 30, 2018"/>
    <x v="0"/>
    <x v="6"/>
    <s v="0.2.1"/>
    <x v="2"/>
  </r>
  <r>
    <x v="66"/>
    <x v="1"/>
    <n v="4"/>
    <x v="1"/>
    <n v="190"/>
    <s v="2.5M"/>
    <n v="2500000"/>
    <s v="50,000+"/>
    <s v="50000+"/>
    <n v="50000"/>
    <x v="0"/>
    <n v="0"/>
    <n v="0"/>
    <x v="0"/>
    <x v="4"/>
    <s v="October 14, 2016"/>
    <x v="3"/>
    <x v="7"/>
    <n v="1"/>
    <x v="3"/>
  </r>
  <r>
    <x v="67"/>
    <x v="1"/>
    <n v="4.3"/>
    <x v="0"/>
    <n v="40211"/>
    <s v="Varies with device"/>
    <n v="1000"/>
    <s v="5,000,000+"/>
    <s v="5000000+"/>
    <n v="5000000"/>
    <x v="0"/>
    <n v="0"/>
    <n v="0"/>
    <x v="0"/>
    <x v="4"/>
    <s v="July 30, 2018"/>
    <x v="0"/>
    <x v="6"/>
    <s v="Varies with device"/>
    <x v="8"/>
  </r>
  <r>
    <x v="68"/>
    <x v="1"/>
    <n v="3.9"/>
    <x v="1"/>
    <n v="356"/>
    <s v="Varies with device"/>
    <n v="1000"/>
    <s v="100,000+"/>
    <s v="100000+"/>
    <n v="100000"/>
    <x v="0"/>
    <n v="0"/>
    <n v="0"/>
    <x v="0"/>
    <x v="4"/>
    <s v="May 25, 2018"/>
    <x v="0"/>
    <x v="9"/>
    <s v="Varies with device"/>
    <x v="8"/>
  </r>
  <r>
    <x v="69"/>
    <x v="1"/>
    <n v="4.2"/>
    <x v="0"/>
    <n v="52530"/>
    <s v="7.0M"/>
    <n v="7000000"/>
    <s v="5,000,000+"/>
    <s v="5000000+"/>
    <n v="5000000"/>
    <x v="0"/>
    <n v="0"/>
    <n v="0"/>
    <x v="0"/>
    <x v="4"/>
    <s v="July 16, 2018"/>
    <x v="0"/>
    <x v="6"/>
    <s v="4.47.3"/>
    <x v="0"/>
  </r>
  <r>
    <x v="70"/>
    <x v="1"/>
    <n v="4.8"/>
    <x v="0"/>
    <n v="116986"/>
    <s v="35M"/>
    <n v="35000000"/>
    <s v="5,000,000+"/>
    <s v="5000000+"/>
    <n v="5000000"/>
    <x v="0"/>
    <n v="0"/>
    <n v="0"/>
    <x v="0"/>
    <x v="4"/>
    <s v="August 2, 2018"/>
    <x v="0"/>
    <x v="1"/>
    <s v="1.9.7"/>
    <x v="0"/>
  </r>
  <r>
    <x v="71"/>
    <x v="1"/>
    <n v="3.6"/>
    <x v="1"/>
    <n v="1379"/>
    <s v="16M"/>
    <n v="16000000"/>
    <s v="500,000+"/>
    <s v="500000+"/>
    <n v="500000"/>
    <x v="0"/>
    <n v="0"/>
    <n v="0"/>
    <x v="0"/>
    <x v="4"/>
    <s v="August 2, 2018"/>
    <x v="0"/>
    <x v="1"/>
    <s v="2.2.21"/>
    <x v="1"/>
  </r>
  <r>
    <x v="72"/>
    <x v="1"/>
    <n v="4.2"/>
    <x v="0"/>
    <n v="271920"/>
    <s v="16M"/>
    <n v="16000000"/>
    <s v="10,000,000+"/>
    <s v="10000000+"/>
    <n v="10000000"/>
    <x v="0"/>
    <n v="0"/>
    <n v="0"/>
    <x v="1"/>
    <x v="4"/>
    <s v="July 11, 2018"/>
    <x v="0"/>
    <x v="6"/>
    <s v="Varies with device"/>
    <x v="10"/>
  </r>
  <r>
    <x v="73"/>
    <x v="1"/>
    <n v="4.8"/>
    <x v="0"/>
    <n v="736"/>
    <s v="Varies with device"/>
    <n v="1000"/>
    <s v="100,000+"/>
    <s v="100000+"/>
    <n v="100000"/>
    <x v="0"/>
    <n v="0"/>
    <n v="0"/>
    <x v="0"/>
    <x v="4"/>
    <s v="July 29, 2018"/>
    <x v="0"/>
    <x v="6"/>
    <n v="2.9"/>
    <x v="7"/>
  </r>
  <r>
    <x v="74"/>
    <x v="1"/>
    <n v="4.8"/>
    <x v="0"/>
    <n v="7021"/>
    <s v="17M"/>
    <n v="17000000"/>
    <s v="500,000+"/>
    <s v="500000+"/>
    <n v="500000"/>
    <x v="0"/>
    <n v="0"/>
    <n v="0"/>
    <x v="0"/>
    <x v="4"/>
    <s v="July 27, 2018"/>
    <x v="0"/>
    <x v="6"/>
    <n v="1.79"/>
    <x v="6"/>
  </r>
  <r>
    <x v="75"/>
    <x v="1"/>
    <n v="4.5999999999999996"/>
    <x v="0"/>
    <n v="197"/>
    <s v="3.4M"/>
    <n v="3400000"/>
    <s v="50,000+"/>
    <s v="50000+"/>
    <n v="50000"/>
    <x v="0"/>
    <n v="0"/>
    <n v="0"/>
    <x v="0"/>
    <x v="4"/>
    <s v="June 14, 2018"/>
    <x v="0"/>
    <x v="2"/>
    <n v="1.3"/>
    <x v="6"/>
  </r>
  <r>
    <x v="76"/>
    <x v="1"/>
    <n v="4.5"/>
    <x v="0"/>
    <n v="737"/>
    <s v="8.9M"/>
    <n v="8900000"/>
    <s v="100,000+"/>
    <s v="100000+"/>
    <n v="100000"/>
    <x v="0"/>
    <n v="0"/>
    <n v="0"/>
    <x v="0"/>
    <x v="4"/>
    <s v="June 8, 2018"/>
    <x v="0"/>
    <x v="2"/>
    <s v="2.3.5.1"/>
    <x v="5"/>
  </r>
  <r>
    <x v="77"/>
    <x v="1"/>
    <n v="4.3"/>
    <x v="0"/>
    <n v="3574"/>
    <s v="3.9M"/>
    <n v="3900000"/>
    <s v="1,000,000+"/>
    <s v="1000000+"/>
    <n v="1000000"/>
    <x v="0"/>
    <n v="0"/>
    <n v="0"/>
    <x v="2"/>
    <x v="4"/>
    <s v="July 4, 2018"/>
    <x v="0"/>
    <x v="6"/>
    <n v="1.6"/>
    <x v="6"/>
  </r>
  <r>
    <x v="78"/>
    <x v="1"/>
    <n v="4.5"/>
    <x v="0"/>
    <n v="994"/>
    <s v="2.9M"/>
    <n v="2900000"/>
    <s v="100,000+"/>
    <s v="100000+"/>
    <n v="100000"/>
    <x v="0"/>
    <n v="0"/>
    <n v="0"/>
    <x v="0"/>
    <x v="4"/>
    <s v="March 27, 2018"/>
    <x v="0"/>
    <x v="3"/>
    <n v="1.6"/>
    <x v="5"/>
  </r>
  <r>
    <x v="79"/>
    <x v="1"/>
    <n v="4.9000000000000004"/>
    <x v="0"/>
    <n v="197136"/>
    <s v="38M"/>
    <n v="38000000"/>
    <s v="1,000,000+"/>
    <s v="1000000+"/>
    <n v="1000000"/>
    <x v="0"/>
    <n v="0"/>
    <n v="0"/>
    <x v="0"/>
    <x v="4"/>
    <s v="July 15, 2018"/>
    <x v="0"/>
    <x v="6"/>
    <n v="8.31"/>
    <x v="5"/>
  </r>
  <r>
    <x v="80"/>
    <x v="1"/>
    <n v="3.9"/>
    <x v="1"/>
    <n v="142"/>
    <s v="32M"/>
    <n v="32000000"/>
    <s v="50,000+"/>
    <s v="50000+"/>
    <n v="50000"/>
    <x v="0"/>
    <n v="0"/>
    <n v="0"/>
    <x v="0"/>
    <x v="4"/>
    <s v="July 24, 2018"/>
    <x v="0"/>
    <x v="6"/>
    <s v="1.1.5.0"/>
    <x v="11"/>
  </r>
  <r>
    <x v="81"/>
    <x v="1"/>
    <n v="4.4000000000000004"/>
    <x v="0"/>
    <n v="15168"/>
    <s v="37M"/>
    <n v="37000000"/>
    <s v="1,000,000+"/>
    <s v="1000000+"/>
    <n v="1000000"/>
    <x v="0"/>
    <n v="0"/>
    <n v="0"/>
    <x v="0"/>
    <x v="4"/>
    <s v="July 27, 2018"/>
    <x v="0"/>
    <x v="6"/>
    <s v="10.0.2"/>
    <x v="1"/>
  </r>
  <r>
    <x v="82"/>
    <x v="1"/>
    <n v="4"/>
    <x v="1"/>
    <n v="2155"/>
    <s v="15M"/>
    <n v="15000000"/>
    <s v="500,000+"/>
    <s v="500000+"/>
    <n v="500000"/>
    <x v="0"/>
    <n v="0"/>
    <n v="0"/>
    <x v="0"/>
    <x v="4"/>
    <s v="July 30, 2018"/>
    <x v="0"/>
    <x v="6"/>
    <s v="1.10.3"/>
    <x v="10"/>
  </r>
  <r>
    <x v="83"/>
    <x v="1"/>
    <n v="4.3"/>
    <x v="0"/>
    <n v="138"/>
    <s v="5.4M"/>
    <n v="5400000"/>
    <s v="100,000+"/>
    <s v="100000+"/>
    <n v="100000"/>
    <x v="0"/>
    <n v="0"/>
    <n v="0"/>
    <x v="0"/>
    <x v="4"/>
    <s v="July 23, 2018"/>
    <x v="0"/>
    <x v="6"/>
    <n v="1"/>
    <x v="0"/>
  </r>
  <r>
    <x v="84"/>
    <x v="1"/>
    <n v="3.7"/>
    <x v="1"/>
    <n v="5414"/>
    <s v="18M"/>
    <n v="18000000"/>
    <s v="1,000,000+"/>
    <s v="1000000+"/>
    <n v="1000000"/>
    <x v="0"/>
    <n v="0"/>
    <n v="0"/>
    <x v="0"/>
    <x v="4"/>
    <s v="July 23, 2018"/>
    <x v="0"/>
    <x v="6"/>
    <s v="3.20.1"/>
    <x v="2"/>
  </r>
  <r>
    <x v="85"/>
    <x v="1"/>
    <n v="4.4000000000000004"/>
    <x v="0"/>
    <n v="21777"/>
    <s v="Varies with device"/>
    <n v="1000"/>
    <s v="1,000,000+"/>
    <s v="1000000+"/>
    <n v="1000000"/>
    <x v="0"/>
    <n v="0"/>
    <n v="0"/>
    <x v="0"/>
    <x v="4"/>
    <s v="August 4, 2018"/>
    <x v="0"/>
    <x v="1"/>
    <s v="Varies with device"/>
    <x v="8"/>
  </r>
  <r>
    <x v="86"/>
    <x v="1"/>
    <n v="4.3"/>
    <x v="0"/>
    <n v="348"/>
    <s v="38M"/>
    <n v="38000000"/>
    <s v="100,000+"/>
    <s v="100000+"/>
    <n v="100000"/>
    <x v="0"/>
    <n v="0"/>
    <n v="0"/>
    <x v="0"/>
    <x v="4"/>
    <s v="July 29, 2018"/>
    <x v="0"/>
    <x v="6"/>
    <s v="1.0.3"/>
    <x v="3"/>
  </r>
  <r>
    <x v="87"/>
    <x v="1"/>
    <n v="3.2"/>
    <x v="1"/>
    <n v="250"/>
    <s v="1.1M"/>
    <n v="1100000"/>
    <s v="100,000+"/>
    <s v="100000+"/>
    <n v="100000"/>
    <x v="0"/>
    <n v="0"/>
    <n v="0"/>
    <x v="0"/>
    <x v="4"/>
    <s v="April 27, 2018"/>
    <x v="0"/>
    <x v="4"/>
    <n v="1.4"/>
    <x v="0"/>
  </r>
  <r>
    <x v="88"/>
    <x v="1"/>
    <n v="4.5999999999999996"/>
    <x v="0"/>
    <n v="13372"/>
    <s v="Varies with device"/>
    <n v="1000"/>
    <s v="1,000,000+"/>
    <s v="1000000+"/>
    <n v="1000000"/>
    <x v="0"/>
    <n v="0"/>
    <n v="0"/>
    <x v="0"/>
    <x v="4"/>
    <s v="August 3, 2018"/>
    <x v="0"/>
    <x v="1"/>
    <s v="Varies with device"/>
    <x v="8"/>
  </r>
  <r>
    <x v="89"/>
    <x v="1"/>
    <n v="4.5999999999999996"/>
    <x v="0"/>
    <n v="7880"/>
    <s v="Varies with device"/>
    <n v="1000"/>
    <s v="100,000+"/>
    <s v="100000+"/>
    <n v="100000"/>
    <x v="0"/>
    <n v="0"/>
    <n v="0"/>
    <x v="0"/>
    <x v="4"/>
    <s v="May 10, 2018"/>
    <x v="0"/>
    <x v="9"/>
    <s v="4.6.5"/>
    <x v="8"/>
  </r>
  <r>
    <x v="90"/>
    <x v="1"/>
    <n v="4.5"/>
    <x v="0"/>
    <n v="3617"/>
    <s v="7.9M"/>
    <n v="7900000"/>
    <s v="100,000+"/>
    <s v="100000+"/>
    <n v="100000"/>
    <x v="0"/>
    <n v="0"/>
    <n v="0"/>
    <x v="0"/>
    <x v="4"/>
    <s v="May 16, 2018"/>
    <x v="0"/>
    <x v="9"/>
    <s v="2.8.2"/>
    <x v="5"/>
  </r>
  <r>
    <x v="91"/>
    <x v="1"/>
    <n v="3.7"/>
    <x v="1"/>
    <n v="4806"/>
    <s v="35M"/>
    <n v="35000000"/>
    <s v="1,000,000+"/>
    <s v="1000000+"/>
    <n v="1000000"/>
    <x v="0"/>
    <n v="0"/>
    <n v="0"/>
    <x v="0"/>
    <x v="4"/>
    <s v="July 31, 2018"/>
    <x v="0"/>
    <x v="6"/>
    <s v="4.0.3"/>
    <x v="0"/>
  </r>
  <r>
    <x v="92"/>
    <x v="1"/>
    <n v="4.5999999999999996"/>
    <x v="0"/>
    <n v="65786"/>
    <s v="Varies with device"/>
    <n v="1000"/>
    <s v="1,000,000+"/>
    <s v="1000000+"/>
    <n v="1000000"/>
    <x v="0"/>
    <n v="0"/>
    <n v="0"/>
    <x v="0"/>
    <x v="4"/>
    <s v="August 2, 2018"/>
    <x v="0"/>
    <x v="1"/>
    <s v="Varies with device"/>
    <x v="0"/>
  </r>
  <r>
    <x v="93"/>
    <x v="1"/>
    <n v="4.5999999999999996"/>
    <x v="0"/>
    <n v="31433"/>
    <s v="17M"/>
    <n v="17000000"/>
    <s v="1,000,000+"/>
    <s v="1000000+"/>
    <n v="1000000"/>
    <x v="0"/>
    <n v="0"/>
    <n v="0"/>
    <x v="0"/>
    <x v="4"/>
    <s v="August 2, 2018"/>
    <x v="0"/>
    <x v="1"/>
    <n v="1.4"/>
    <x v="0"/>
  </r>
  <r>
    <x v="94"/>
    <x v="1"/>
    <n v="4.5999999999999996"/>
    <x v="0"/>
    <n v="5097"/>
    <s v="19M"/>
    <n v="19000000"/>
    <s v="1,000,000+"/>
    <s v="1000000+"/>
    <n v="1000000"/>
    <x v="0"/>
    <n v="0"/>
    <n v="0"/>
    <x v="0"/>
    <x v="4"/>
    <s v="July 23, 2018"/>
    <x v="0"/>
    <x v="6"/>
    <s v="1.5.18"/>
    <x v="0"/>
  </r>
  <r>
    <x v="95"/>
    <x v="1"/>
    <n v="4"/>
    <x v="1"/>
    <n v="1754"/>
    <s v="14M"/>
    <n v="14000000"/>
    <s v="500,000+"/>
    <s v="500000+"/>
    <n v="500000"/>
    <x v="0"/>
    <n v="0"/>
    <n v="0"/>
    <x v="0"/>
    <x v="4"/>
    <s v="June 2, 2018"/>
    <x v="0"/>
    <x v="2"/>
    <s v="2.3.4"/>
    <x v="6"/>
  </r>
  <r>
    <x v="96"/>
    <x v="1"/>
    <n v="4.4000000000000004"/>
    <x v="0"/>
    <n v="2680"/>
    <s v="2.2M"/>
    <n v="2200000"/>
    <s v="500,000+"/>
    <s v="500000+"/>
    <n v="500000"/>
    <x v="0"/>
    <n v="0"/>
    <n v="0"/>
    <x v="0"/>
    <x v="4"/>
    <s v="March 20, 2018"/>
    <x v="0"/>
    <x v="3"/>
    <n v="1.03"/>
    <x v="0"/>
  </r>
  <r>
    <x v="97"/>
    <x v="1"/>
    <n v="4"/>
    <x v="1"/>
    <n v="1288"/>
    <s v="4.5M"/>
    <n v="4500000"/>
    <s v="100,000+"/>
    <s v="100000+"/>
    <n v="100000"/>
    <x v="0"/>
    <n v="0"/>
    <n v="0"/>
    <x v="0"/>
    <x v="4"/>
    <s v="April 21, 2018"/>
    <x v="0"/>
    <x v="4"/>
    <n v="2.17"/>
    <x v="6"/>
  </r>
  <r>
    <x v="98"/>
    <x v="2"/>
    <n v="4.7"/>
    <x v="0"/>
    <n v="18900"/>
    <s v="17M"/>
    <n v="17000000"/>
    <s v="500,000+"/>
    <s v="500000+"/>
    <n v="500000"/>
    <x v="0"/>
    <n v="0"/>
    <n v="0"/>
    <x v="0"/>
    <x v="5"/>
    <s v="August 2, 2018"/>
    <x v="0"/>
    <x v="1"/>
    <s v="6.10.1"/>
    <x v="10"/>
  </r>
  <r>
    <x v="99"/>
    <x v="2"/>
    <n v="4.9000000000000004"/>
    <x v="0"/>
    <n v="49790"/>
    <s v="14M"/>
    <n v="14000000"/>
    <s v="1,000,000+"/>
    <s v="1000000+"/>
    <n v="1000000"/>
    <x v="0"/>
    <n v="0"/>
    <n v="0"/>
    <x v="0"/>
    <x v="5"/>
    <s v="November 9, 2017"/>
    <x v="1"/>
    <x v="8"/>
    <s v="2.3.0"/>
    <x v="5"/>
  </r>
  <r>
    <x v="100"/>
    <x v="2"/>
    <n v="4.7"/>
    <x v="0"/>
    <n v="1150"/>
    <s v="9.8M"/>
    <n v="9800000"/>
    <s v="100,000+"/>
    <s v="100000+"/>
    <n v="100000"/>
    <x v="0"/>
    <n v="0"/>
    <n v="0"/>
    <x v="0"/>
    <x v="5"/>
    <s v="May 15, 2018"/>
    <x v="0"/>
    <x v="9"/>
    <n v="4"/>
    <x v="5"/>
  </r>
  <r>
    <x v="101"/>
    <x v="2"/>
    <n v="3.9"/>
    <x v="1"/>
    <n v="1739"/>
    <s v="21M"/>
    <n v="21000000"/>
    <s v="500,000+"/>
    <s v="500000+"/>
    <n v="500000"/>
    <x v="0"/>
    <n v="0"/>
    <n v="0"/>
    <x v="0"/>
    <x v="5"/>
    <s v="July 12, 2018"/>
    <x v="0"/>
    <x v="6"/>
    <s v="1.0.6"/>
    <x v="0"/>
  </r>
  <r>
    <x v="102"/>
    <x v="2"/>
    <n v="3.9"/>
    <x v="1"/>
    <n v="32090"/>
    <s v="Varies with device"/>
    <n v="1000"/>
    <s v="1,000,000+"/>
    <s v="1000000+"/>
    <n v="1000000"/>
    <x v="0"/>
    <n v="0"/>
    <n v="0"/>
    <x v="0"/>
    <x v="5"/>
    <s v="October 24, 2016"/>
    <x v="3"/>
    <x v="7"/>
    <s v="Varies with device"/>
    <x v="8"/>
  </r>
  <r>
    <x v="103"/>
    <x v="2"/>
    <n v="4.2"/>
    <x v="0"/>
    <n v="2225"/>
    <s v="52M"/>
    <n v="52000000"/>
    <s v="500,000+"/>
    <s v="500000+"/>
    <n v="500000"/>
    <x v="0"/>
    <n v="0"/>
    <n v="0"/>
    <x v="0"/>
    <x v="5"/>
    <s v="February 28, 2018"/>
    <x v="0"/>
    <x v="11"/>
    <n v="1.6"/>
    <x v="5"/>
  </r>
  <r>
    <x v="104"/>
    <x v="2"/>
    <n v="4.5999999999999996"/>
    <x v="0"/>
    <n v="4369"/>
    <s v="14M"/>
    <n v="14000000"/>
    <s v="100,000+"/>
    <s v="100000+"/>
    <n v="100000"/>
    <x v="0"/>
    <n v="0"/>
    <n v="0"/>
    <x v="0"/>
    <x v="5"/>
    <s v="July 25, 2018"/>
    <x v="0"/>
    <x v="6"/>
    <n v="1.9"/>
    <x v="0"/>
  </r>
  <r>
    <x v="105"/>
    <x v="2"/>
    <n v="4.3"/>
    <x v="0"/>
    <n v="8572"/>
    <s v="25M"/>
    <n v="25000000"/>
    <s v="1,000,000+"/>
    <s v="1000000+"/>
    <n v="1000000"/>
    <x v="0"/>
    <n v="0"/>
    <n v="0"/>
    <x v="0"/>
    <x v="5"/>
    <s v="May 10, 2018"/>
    <x v="0"/>
    <x v="9"/>
    <s v="1.1.0"/>
    <x v="6"/>
  </r>
  <r>
    <x v="106"/>
    <x v="2"/>
    <n v="4.7"/>
    <x v="0"/>
    <n v="964"/>
    <s v="9.0M"/>
    <n v="9000000"/>
    <s v="50,000+"/>
    <s v="50000+"/>
    <n v="50000"/>
    <x v="0"/>
    <n v="0"/>
    <n v="0"/>
    <x v="0"/>
    <x v="5"/>
    <s v="June 21, 2018"/>
    <x v="0"/>
    <x v="2"/>
    <n v="4"/>
    <x v="1"/>
  </r>
  <r>
    <x v="107"/>
    <x v="2"/>
    <n v="4.7"/>
    <x v="0"/>
    <n v="42050"/>
    <s v="Varies with device"/>
    <n v="1000"/>
    <s v="1,000,000+"/>
    <s v="1000000+"/>
    <n v="1000000"/>
    <x v="0"/>
    <n v="0"/>
    <n v="0"/>
    <x v="0"/>
    <x v="5"/>
    <s v="June 5, 2018"/>
    <x v="0"/>
    <x v="2"/>
    <n v="5.4"/>
    <x v="10"/>
  </r>
  <r>
    <x v="108"/>
    <x v="2"/>
    <n v="4.8"/>
    <x v="0"/>
    <n v="104"/>
    <s v="12M"/>
    <n v="12000000"/>
    <s v="10,000+"/>
    <s v="10000+"/>
    <n v="10000"/>
    <x v="0"/>
    <n v="0"/>
    <n v="0"/>
    <x v="0"/>
    <x v="5"/>
    <s v="June 26, 2018"/>
    <x v="0"/>
    <x v="2"/>
    <n v="1.3"/>
    <x v="0"/>
  </r>
  <r>
    <x v="109"/>
    <x v="2"/>
    <n v="4.2"/>
    <x v="0"/>
    <n v="17934"/>
    <s v="Varies with device"/>
    <n v="1000"/>
    <s v="1,000,000+"/>
    <s v="1000000+"/>
    <n v="1000000"/>
    <x v="0"/>
    <n v="0"/>
    <n v="0"/>
    <x v="0"/>
    <x v="5"/>
    <s v="September 12, 2017"/>
    <x v="1"/>
    <x v="5"/>
    <s v="Varies with device"/>
    <x v="8"/>
  </r>
  <r>
    <x v="110"/>
    <x v="2"/>
    <n v="4.3"/>
    <x v="0"/>
    <n v="601"/>
    <s v="35M"/>
    <n v="35000000"/>
    <s v="100,000+"/>
    <s v="100000+"/>
    <n v="100000"/>
    <x v="0"/>
    <n v="0"/>
    <n v="0"/>
    <x v="0"/>
    <x v="5"/>
    <s v="June 2, 2018"/>
    <x v="0"/>
    <x v="2"/>
    <s v="2.0.0"/>
    <x v="6"/>
  </r>
  <r>
    <x v="111"/>
    <x v="2"/>
    <n v="4.5"/>
    <x v="0"/>
    <n v="36"/>
    <s v="6.7M"/>
    <n v="6700000"/>
    <s v="10,000+"/>
    <s v="10000+"/>
    <n v="10000"/>
    <x v="0"/>
    <n v="0"/>
    <n v="0"/>
    <x v="0"/>
    <x v="5"/>
    <s v="July 26, 2018"/>
    <x v="0"/>
    <x v="6"/>
    <n v="6"/>
    <x v="6"/>
  </r>
  <r>
    <x v="112"/>
    <x v="2"/>
    <n v="4.0999999999999996"/>
    <x v="0"/>
    <n v="187"/>
    <s v="30M"/>
    <n v="30000000"/>
    <s v="50,000+"/>
    <s v="50000+"/>
    <n v="50000"/>
    <x v="0"/>
    <n v="0"/>
    <n v="0"/>
    <x v="1"/>
    <x v="5"/>
    <s v="July 24, 2018"/>
    <x v="0"/>
    <x v="6"/>
    <s v="3.0.1"/>
    <x v="0"/>
  </r>
  <r>
    <x v="113"/>
    <x v="2"/>
    <n v="3.5"/>
    <x v="1"/>
    <n v="182"/>
    <s v="5.7M"/>
    <n v="5700000"/>
    <s v="100,000+"/>
    <s v="100000+"/>
    <n v="100000"/>
    <x v="0"/>
    <n v="0"/>
    <n v="0"/>
    <x v="2"/>
    <x v="5"/>
    <s v="September 20, 2017"/>
    <x v="1"/>
    <x v="5"/>
    <n v="8"/>
    <x v="4"/>
  </r>
  <r>
    <x v="114"/>
    <x v="2"/>
    <n v="4.2"/>
    <x v="0"/>
    <n v="30"/>
    <s v="2.9M"/>
    <n v="2900000"/>
    <s v="10,000+"/>
    <s v="10000+"/>
    <n v="10000"/>
    <x v="0"/>
    <n v="0"/>
    <n v="0"/>
    <x v="0"/>
    <x v="5"/>
    <s v="April 9, 2018"/>
    <x v="0"/>
    <x v="4"/>
    <s v="3.3.9"/>
    <x v="0"/>
  </r>
  <r>
    <x v="115"/>
    <x v="2"/>
    <n v="4.5"/>
    <x v="0"/>
    <n v="134"/>
    <s v="17M"/>
    <n v="17000000"/>
    <s v="10,000+"/>
    <s v="10000+"/>
    <n v="10000"/>
    <x v="0"/>
    <n v="0"/>
    <n v="0"/>
    <x v="0"/>
    <x v="5"/>
    <s v="March 1, 2018"/>
    <x v="0"/>
    <x v="3"/>
    <n v="1.2"/>
    <x v="0"/>
  </r>
  <r>
    <x v="116"/>
    <x v="2"/>
    <n v="4.4000000000000004"/>
    <x v="0"/>
    <n v="74"/>
    <s v="2.9M"/>
    <n v="2900000"/>
    <s v="10,000+"/>
    <s v="10000+"/>
    <n v="10000"/>
    <x v="0"/>
    <n v="0"/>
    <n v="0"/>
    <x v="0"/>
    <x v="5"/>
    <s v="April 5, 2018"/>
    <x v="0"/>
    <x v="4"/>
    <s v="2.3.09"/>
    <x v="0"/>
  </r>
  <r>
    <x v="117"/>
    <x v="2"/>
    <n v="4"/>
    <x v="1"/>
    <n v="113715"/>
    <s v="Varies with device"/>
    <n v="1000"/>
    <s v="10,000,000+"/>
    <s v="10000000+"/>
    <n v="10000000"/>
    <x v="0"/>
    <n v="0"/>
    <n v="0"/>
    <x v="0"/>
    <x v="5"/>
    <s v="August 3, 2017"/>
    <x v="1"/>
    <x v="1"/>
    <s v="Varies with device"/>
    <x v="8"/>
  </r>
  <r>
    <x v="118"/>
    <x v="2"/>
    <n v="4.0999999999999996"/>
    <x v="0"/>
    <n v="3595"/>
    <s v="Varies with device"/>
    <n v="1000"/>
    <s v="500,000+"/>
    <s v="500000+"/>
    <n v="500000"/>
    <x v="0"/>
    <n v="0"/>
    <n v="0"/>
    <x v="0"/>
    <x v="5"/>
    <s v="May 24, 2018"/>
    <x v="0"/>
    <x v="9"/>
    <s v="Varies with device"/>
    <x v="6"/>
  </r>
  <r>
    <x v="119"/>
    <x v="2"/>
    <n v="4.0999999999999996"/>
    <x v="0"/>
    <n v="9315"/>
    <s v="2.6M"/>
    <n v="2600000"/>
    <s v="1,000,000+"/>
    <s v="1000000+"/>
    <n v="1000000"/>
    <x v="0"/>
    <n v="0"/>
    <n v="0"/>
    <x v="0"/>
    <x v="5"/>
    <s v="November 21, 2017"/>
    <x v="1"/>
    <x v="8"/>
    <s v="1.4.2"/>
    <x v="6"/>
  </r>
  <r>
    <x v="120"/>
    <x v="2"/>
    <n v="4.4000000000000004"/>
    <x v="0"/>
    <n v="75"/>
    <s v="4.2M"/>
    <n v="4200000"/>
    <s v="50,000+"/>
    <s v="50000+"/>
    <n v="50000"/>
    <x v="0"/>
    <n v="0"/>
    <n v="0"/>
    <x v="0"/>
    <x v="5"/>
    <s v="October 18, 2017"/>
    <x v="1"/>
    <x v="7"/>
    <s v="1.0.0"/>
    <x v="0"/>
  </r>
  <r>
    <x v="121"/>
    <x v="2"/>
    <n v="4.5999999999999996"/>
    <x v="0"/>
    <n v="38"/>
    <s v="7.1M"/>
    <n v="7100000"/>
    <s v="10,000+"/>
    <s v="10000+"/>
    <n v="10000"/>
    <x v="0"/>
    <n v="0"/>
    <n v="0"/>
    <x v="0"/>
    <x v="5"/>
    <s v="May 29, 2018"/>
    <x v="0"/>
    <x v="9"/>
    <n v="1"/>
    <x v="6"/>
  </r>
  <r>
    <x v="122"/>
    <x v="2"/>
    <n v="4.5"/>
    <x v="0"/>
    <n v="26834"/>
    <s v="57M"/>
    <n v="57000000"/>
    <s v="1,000,000+"/>
    <s v="1000000+"/>
    <n v="1000000"/>
    <x v="0"/>
    <n v="0"/>
    <n v="0"/>
    <x v="0"/>
    <x v="5"/>
    <s v="July 24, 2018"/>
    <x v="0"/>
    <x v="6"/>
    <n v="18.5"/>
    <x v="10"/>
  </r>
  <r>
    <x v="123"/>
    <x v="2"/>
    <n v="3.5"/>
    <x v="1"/>
    <n v="119"/>
    <s v="3.7M"/>
    <n v="3700000"/>
    <s v="50,000+"/>
    <s v="50000+"/>
    <n v="50000"/>
    <x v="0"/>
    <n v="0"/>
    <n v="0"/>
    <x v="0"/>
    <x v="5"/>
    <s v="July 23, 2018"/>
    <x v="0"/>
    <x v="6"/>
    <n v="1.3"/>
    <x v="5"/>
  </r>
  <r>
    <x v="124"/>
    <x v="2"/>
    <n v="3.9"/>
    <x v="1"/>
    <n v="2277"/>
    <s v="22M"/>
    <n v="22000000"/>
    <s v="500,000+"/>
    <s v="500000+"/>
    <n v="500000"/>
    <x v="0"/>
    <n v="0"/>
    <n v="0"/>
    <x v="0"/>
    <x v="5"/>
    <s v="July 12, 2018"/>
    <x v="0"/>
    <x v="6"/>
    <s v="1.1.0"/>
    <x v="0"/>
  </r>
  <r>
    <x v="125"/>
    <x v="2"/>
    <n v="4.4000000000000004"/>
    <x v="0"/>
    <n v="2280"/>
    <s v="24M"/>
    <n v="24000000"/>
    <s v="500,000+"/>
    <s v="500000+"/>
    <n v="500000"/>
    <x v="0"/>
    <n v="0"/>
    <n v="0"/>
    <x v="0"/>
    <x v="5"/>
    <s v="May 14, 2018"/>
    <x v="0"/>
    <x v="9"/>
    <s v="1.1.0"/>
    <x v="6"/>
  </r>
  <r>
    <x v="126"/>
    <x v="2"/>
    <n v="3.5"/>
    <x v="1"/>
    <n v="654"/>
    <s v="7.4M"/>
    <n v="7400000"/>
    <s v="100,000+"/>
    <s v="100000+"/>
    <n v="100000"/>
    <x v="0"/>
    <n v="0"/>
    <n v="0"/>
    <x v="1"/>
    <x v="5"/>
    <s v="July 17, 2018"/>
    <x v="0"/>
    <x v="6"/>
    <n v="1.1499999999999999"/>
    <x v="5"/>
  </r>
  <r>
    <x v="127"/>
    <x v="2"/>
    <n v="4.5999999999999996"/>
    <x v="0"/>
    <n v="184"/>
    <s v="21M"/>
    <n v="21000000"/>
    <s v="10,000+"/>
    <s v="10000+"/>
    <n v="10000"/>
    <x v="0"/>
    <n v="0"/>
    <n v="0"/>
    <x v="0"/>
    <x v="5"/>
    <s v="July 2, 2018"/>
    <x v="0"/>
    <x v="6"/>
    <n v="1.5"/>
    <x v="5"/>
  </r>
  <r>
    <x v="128"/>
    <x v="2"/>
    <n v="3.8"/>
    <x v="1"/>
    <n v="9"/>
    <s v="3.4M"/>
    <n v="3400000"/>
    <s v="5,000+"/>
    <s v="5000+"/>
    <n v="5000"/>
    <x v="0"/>
    <n v="0"/>
    <n v="0"/>
    <x v="0"/>
    <x v="5"/>
    <s v="June 7, 2018"/>
    <x v="0"/>
    <x v="2"/>
    <n v="1"/>
    <x v="6"/>
  </r>
  <r>
    <x v="129"/>
    <x v="2"/>
    <n v="3.5"/>
    <x v="1"/>
    <n v="77"/>
    <s v="2.9M"/>
    <n v="2900000"/>
    <s v="10,000+"/>
    <s v="10000+"/>
    <n v="10000"/>
    <x v="0"/>
    <n v="0"/>
    <n v="0"/>
    <x v="3"/>
    <x v="5"/>
    <s v="August 8, 2017"/>
    <x v="1"/>
    <x v="1"/>
    <n v="2"/>
    <x v="3"/>
  </r>
  <r>
    <x v="130"/>
    <x v="2"/>
    <n v="3.5"/>
    <x v="1"/>
    <n v="35"/>
    <s v="3.1M"/>
    <n v="3100000"/>
    <s v="10,000+"/>
    <s v="10000+"/>
    <n v="10000"/>
    <x v="0"/>
    <n v="0"/>
    <n v="0"/>
    <x v="2"/>
    <x v="5"/>
    <s v="December 11, 2017"/>
    <x v="1"/>
    <x v="10"/>
    <n v="2"/>
    <x v="4"/>
  </r>
  <r>
    <x v="131"/>
    <x v="2"/>
    <n v="4"/>
    <x v="1"/>
    <n v="364"/>
    <s v="6.4M"/>
    <n v="6400000"/>
    <s v="100,000+"/>
    <s v="100000+"/>
    <n v="100000"/>
    <x v="0"/>
    <n v="0"/>
    <n v="0"/>
    <x v="0"/>
    <x v="5"/>
    <s v="May 24, 2018"/>
    <x v="0"/>
    <x v="9"/>
    <n v="1.1000000000000001"/>
    <x v="0"/>
  </r>
  <r>
    <x v="132"/>
    <x v="2"/>
    <n v="4.3"/>
    <x v="0"/>
    <n v="18"/>
    <s v="3.2M"/>
    <n v="3200000"/>
    <s v="5,000+"/>
    <s v="5000+"/>
    <n v="5000"/>
    <x v="0"/>
    <n v="0"/>
    <n v="0"/>
    <x v="0"/>
    <x v="5"/>
    <s v="June 1, 2018"/>
    <x v="0"/>
    <x v="2"/>
    <s v="1.2.13"/>
    <x v="0"/>
  </r>
  <r>
    <x v="133"/>
    <x v="2"/>
    <n v="4.5"/>
    <x v="0"/>
    <n v="473"/>
    <s v="8.2M"/>
    <n v="8199999.9999999991"/>
    <s v="100,000+"/>
    <s v="100000+"/>
    <n v="100000"/>
    <x v="0"/>
    <n v="0"/>
    <n v="0"/>
    <x v="3"/>
    <x v="5"/>
    <s v="March 1, 2017"/>
    <x v="1"/>
    <x v="3"/>
    <s v="1.0.2.0"/>
    <x v="12"/>
  </r>
  <r>
    <x v="134"/>
    <x v="2"/>
    <n v="3.5"/>
    <x v="1"/>
    <n v="30"/>
    <s v="9.9M"/>
    <n v="9900000"/>
    <s v="10,000+"/>
    <s v="10000+"/>
    <n v="10000"/>
    <x v="0"/>
    <n v="0"/>
    <n v="0"/>
    <x v="3"/>
    <x v="5"/>
    <s v="January 24, 2018"/>
    <x v="0"/>
    <x v="0"/>
    <n v="3"/>
    <x v="4"/>
  </r>
  <r>
    <x v="135"/>
    <x v="2"/>
    <n v="4.0999999999999996"/>
    <x v="0"/>
    <n v="66"/>
    <s v="2.9M"/>
    <n v="2900000"/>
    <s v="10,000+"/>
    <s v="10000+"/>
    <n v="10000"/>
    <x v="0"/>
    <n v="0"/>
    <n v="0"/>
    <x v="0"/>
    <x v="5"/>
    <s v="April 5, 2018"/>
    <x v="0"/>
    <x v="4"/>
    <s v="3.1.89"/>
    <x v="0"/>
  </r>
  <r>
    <x v="136"/>
    <x v="2"/>
    <n v="3.7"/>
    <x v="1"/>
    <n v="3871"/>
    <s v="23M"/>
    <n v="23000000"/>
    <s v="1,000,000+"/>
    <s v="1000000+"/>
    <n v="1000000"/>
    <x v="0"/>
    <n v="0"/>
    <n v="0"/>
    <x v="0"/>
    <x v="5"/>
    <s v="July 30, 2018"/>
    <x v="0"/>
    <x v="6"/>
    <s v="2.2.0"/>
    <x v="6"/>
  </r>
  <r>
    <x v="137"/>
    <x v="2"/>
    <n v="4.7"/>
    <x v="0"/>
    <n v="257"/>
    <s v="4.6M"/>
    <n v="4600000"/>
    <s v="50,000+"/>
    <s v="50000+"/>
    <n v="50000"/>
    <x v="0"/>
    <n v="0"/>
    <n v="0"/>
    <x v="0"/>
    <x v="5"/>
    <s v="August 7, 2017"/>
    <x v="1"/>
    <x v="1"/>
    <n v="1"/>
    <x v="0"/>
  </r>
  <r>
    <x v="138"/>
    <x v="2"/>
    <n v="4.2"/>
    <x v="0"/>
    <n v="62"/>
    <s v="3.1M"/>
    <n v="3100000"/>
    <s v="10,000+"/>
    <s v="10000+"/>
    <n v="10000"/>
    <x v="0"/>
    <n v="0"/>
    <n v="0"/>
    <x v="0"/>
    <x v="5"/>
    <s v="May 28, 2018"/>
    <x v="0"/>
    <x v="9"/>
    <s v="1.9.2"/>
    <x v="0"/>
  </r>
  <r>
    <x v="139"/>
    <x v="3"/>
    <n v="4.5999999999999996"/>
    <x v="0"/>
    <n v="2914724"/>
    <s v="Varies with device"/>
    <n v="1000"/>
    <s v="100,000,000+"/>
    <s v="100000000+"/>
    <n v="100000000"/>
    <x v="0"/>
    <n v="0"/>
    <n v="0"/>
    <x v="1"/>
    <x v="6"/>
    <s v="August 1, 2018"/>
    <x v="0"/>
    <x v="1"/>
    <s v="Varies with device"/>
    <x v="8"/>
  </r>
  <r>
    <x v="140"/>
    <x v="3"/>
    <n v="4.5"/>
    <x v="0"/>
    <n v="1857"/>
    <s v="4.9M"/>
    <n v="4900000"/>
    <s v="50,000+"/>
    <s v="50000+"/>
    <n v="50000"/>
    <x v="0"/>
    <n v="0"/>
    <n v="0"/>
    <x v="0"/>
    <x v="6"/>
    <s v="August 3, 2018"/>
    <x v="0"/>
    <x v="1"/>
    <s v="1.3.2"/>
    <x v="2"/>
  </r>
  <r>
    <x v="141"/>
    <x v="3"/>
    <n v="4.5999999999999996"/>
    <x v="0"/>
    <n v="4478"/>
    <s v="9.5M"/>
    <n v="9500000"/>
    <s v="100,000+"/>
    <s v="100000+"/>
    <n v="100000"/>
    <x v="0"/>
    <n v="0"/>
    <n v="0"/>
    <x v="2"/>
    <x v="6"/>
    <s v="July 31, 2017"/>
    <x v="1"/>
    <x v="6"/>
    <n v="1.1000000000000001"/>
    <x v="6"/>
  </r>
  <r>
    <x v="142"/>
    <x v="3"/>
    <n v="4.4000000000000004"/>
    <x v="0"/>
    <n v="577550"/>
    <s v="Varies with device"/>
    <n v="1000"/>
    <s v="10,000,000+"/>
    <s v="10000000+"/>
    <n v="10000000"/>
    <x v="0"/>
    <n v="0"/>
    <n v="0"/>
    <x v="0"/>
    <x v="6"/>
    <s v="August 2, 2018"/>
    <x v="0"/>
    <x v="1"/>
    <s v="Varies with device"/>
    <x v="8"/>
  </r>
  <r>
    <x v="143"/>
    <x v="3"/>
    <n v="4.2"/>
    <x v="0"/>
    <n v="814080"/>
    <s v="Varies with device"/>
    <n v="1000"/>
    <s v="100,000,000+"/>
    <s v="100000000+"/>
    <n v="100000000"/>
    <x v="0"/>
    <n v="0"/>
    <n v="0"/>
    <x v="1"/>
    <x v="6"/>
    <s v="July 27, 2018"/>
    <x v="0"/>
    <x v="6"/>
    <s v="Varies with device"/>
    <x v="8"/>
  </r>
  <r>
    <x v="144"/>
    <x v="3"/>
    <n v="4.5"/>
    <x v="0"/>
    <n v="246315"/>
    <s v="Varies with device"/>
    <n v="1000"/>
    <s v="10,000,000+"/>
    <s v="10000000+"/>
    <n v="10000000"/>
    <x v="0"/>
    <n v="0"/>
    <n v="0"/>
    <x v="0"/>
    <x v="6"/>
    <s v="July 17, 2015"/>
    <x v="4"/>
    <x v="6"/>
    <s v="Varies with device"/>
    <x v="13"/>
  </r>
  <r>
    <x v="145"/>
    <x v="3"/>
    <n v="4.5"/>
    <x v="0"/>
    <n v="454060"/>
    <s v="Varies with device"/>
    <n v="1000"/>
    <s v="10,000,000+"/>
    <s v="10000000+"/>
    <n v="10000000"/>
    <x v="0"/>
    <n v="0"/>
    <n v="0"/>
    <x v="0"/>
    <x v="6"/>
    <s v="May 18, 2018"/>
    <x v="0"/>
    <x v="9"/>
    <s v="Varies with device"/>
    <x v="8"/>
  </r>
  <r>
    <x v="146"/>
    <x v="3"/>
    <n v="4.5"/>
    <x v="0"/>
    <n v="155446"/>
    <s v="Varies with device"/>
    <n v="1000"/>
    <s v="10,000,000+"/>
    <s v="10000000+"/>
    <n v="10000000"/>
    <x v="0"/>
    <n v="0"/>
    <n v="0"/>
    <x v="1"/>
    <x v="6"/>
    <s v="April 25, 2018"/>
    <x v="0"/>
    <x v="4"/>
    <s v="Varies with device"/>
    <x v="8"/>
  </r>
  <r>
    <x v="147"/>
    <x v="3"/>
    <n v="4.5"/>
    <x v="0"/>
    <n v="418"/>
    <s v="4.2M"/>
    <n v="4200000"/>
    <s v="100,000+"/>
    <s v="100000+"/>
    <n v="100000"/>
    <x v="0"/>
    <n v="0"/>
    <n v="0"/>
    <x v="0"/>
    <x v="6"/>
    <s v="March 27, 2018"/>
    <x v="0"/>
    <x v="3"/>
    <n v="2.1"/>
    <x v="5"/>
  </r>
  <r>
    <x v="148"/>
    <x v="3"/>
    <n v="4.4000000000000004"/>
    <x v="0"/>
    <n v="22486"/>
    <s v="5.4M"/>
    <n v="5400000"/>
    <s v="1,000,000+"/>
    <s v="1000000+"/>
    <n v="1000000"/>
    <x v="0"/>
    <n v="0"/>
    <n v="0"/>
    <x v="1"/>
    <x v="6"/>
    <s v="June 6, 2018"/>
    <x v="0"/>
    <x v="2"/>
    <s v="3.2.1"/>
    <x v="6"/>
  </r>
  <r>
    <x v="149"/>
    <x v="3"/>
    <n v="4.5"/>
    <x v="0"/>
    <n v="203130"/>
    <s v="Varies with device"/>
    <n v="1000"/>
    <s v="10,000,000+"/>
    <s v="10000000+"/>
    <n v="10000000"/>
    <x v="0"/>
    <n v="0"/>
    <n v="0"/>
    <x v="0"/>
    <x v="6"/>
    <s v="June 28, 2018"/>
    <x v="0"/>
    <x v="2"/>
    <s v="Varies with device"/>
    <x v="8"/>
  </r>
  <r>
    <x v="150"/>
    <x v="3"/>
    <n v="4.5999999999999996"/>
    <x v="0"/>
    <n v="1435"/>
    <s v="2.8M"/>
    <n v="2800000"/>
    <s v="500,000+"/>
    <s v="500000+"/>
    <n v="500000"/>
    <x v="0"/>
    <n v="0"/>
    <n v="0"/>
    <x v="0"/>
    <x v="6"/>
    <s v="January 21, 2018"/>
    <x v="0"/>
    <x v="0"/>
    <n v="1"/>
    <x v="6"/>
  </r>
  <r>
    <x v="151"/>
    <x v="3"/>
    <n v="4.8"/>
    <x v="0"/>
    <n v="116507"/>
    <s v="5.0M"/>
    <n v="5000000"/>
    <s v="1,000,000+"/>
    <s v="1000000+"/>
    <n v="1000000"/>
    <x v="0"/>
    <n v="0"/>
    <n v="0"/>
    <x v="1"/>
    <x v="6"/>
    <s v="August 1, 2018"/>
    <x v="0"/>
    <x v="1"/>
    <s v="2.0.075"/>
    <x v="0"/>
  </r>
  <r>
    <x v="152"/>
    <x v="3"/>
    <n v="3.9"/>
    <x v="1"/>
    <n v="1433233"/>
    <s v="Varies with device"/>
    <n v="1000"/>
    <s v="1,000,000,000+"/>
    <s v="1000000000+"/>
    <n v="1000000000"/>
    <x v="0"/>
    <n v="0"/>
    <n v="0"/>
    <x v="1"/>
    <x v="6"/>
    <s v="August 3, 2018"/>
    <x v="0"/>
    <x v="1"/>
    <s v="Varies with device"/>
    <x v="8"/>
  </r>
  <r>
    <x v="153"/>
    <x v="3"/>
    <n v="4.5999999999999996"/>
    <x v="0"/>
    <n v="90468"/>
    <s v="5.9M"/>
    <n v="5900000"/>
    <s v="5,000,000+"/>
    <s v="5000000+"/>
    <n v="5000000"/>
    <x v="0"/>
    <n v="0"/>
    <n v="0"/>
    <x v="0"/>
    <x v="6"/>
    <s v="May 27, 2018"/>
    <x v="0"/>
    <x v="9"/>
    <n v="1.9118052699999999"/>
    <x v="3"/>
  </r>
  <r>
    <x v="154"/>
    <x v="3"/>
    <n v="4.2"/>
    <x v="0"/>
    <n v="860"/>
    <s v="13M"/>
    <n v="13000000"/>
    <s v="100,000+"/>
    <s v="100000+"/>
    <n v="100000"/>
    <x v="0"/>
    <n v="0"/>
    <n v="0"/>
    <x v="0"/>
    <x v="6"/>
    <s v="July 17, 2018"/>
    <x v="0"/>
    <x v="6"/>
    <n v="1"/>
    <x v="0"/>
  </r>
  <r>
    <x v="155"/>
    <x v="3"/>
    <n v="4.0999999999999996"/>
    <x v="0"/>
    <n v="363934"/>
    <s v="7.1M"/>
    <n v="7100000"/>
    <s v="10,000,000+"/>
    <s v="10000000+"/>
    <n v="10000000"/>
    <x v="0"/>
    <n v="0"/>
    <n v="0"/>
    <x v="0"/>
    <x v="6"/>
    <s v="July 11, 2018"/>
    <x v="0"/>
    <x v="6"/>
    <s v="9.1.363"/>
    <x v="5"/>
  </r>
  <r>
    <x v="156"/>
    <x v="3"/>
    <n v="4.7"/>
    <x v="0"/>
    <n v="967"/>
    <s v="6.7M"/>
    <n v="6700000"/>
    <s v="500,000+"/>
    <s v="500000+"/>
    <n v="500000"/>
    <x v="0"/>
    <n v="0"/>
    <n v="0"/>
    <x v="0"/>
    <x v="6"/>
    <s v="August 4, 2018"/>
    <x v="0"/>
    <x v="1"/>
    <s v="1.1.6"/>
    <x v="0"/>
  </r>
  <r>
    <x v="157"/>
    <x v="3"/>
    <n v="4.2"/>
    <x v="0"/>
    <n v="87873"/>
    <s v="Varies with device"/>
    <n v="1000"/>
    <s v="10,000,000+"/>
    <s v="10000000+"/>
    <n v="10000000"/>
    <x v="0"/>
    <n v="0"/>
    <n v="0"/>
    <x v="1"/>
    <x v="6"/>
    <s v="May 28, 2018"/>
    <x v="0"/>
    <x v="9"/>
    <s v="Varies with device"/>
    <x v="8"/>
  </r>
  <r>
    <x v="158"/>
    <x v="3"/>
    <n v="4.3"/>
    <x v="0"/>
    <n v="17506"/>
    <s v="17M"/>
    <n v="17000000"/>
    <s v="1,000,000+"/>
    <s v="1000000+"/>
    <n v="1000000"/>
    <x v="0"/>
    <n v="0"/>
    <n v="0"/>
    <x v="0"/>
    <x v="6"/>
    <s v="July 20, 2018"/>
    <x v="0"/>
    <x v="6"/>
    <s v="2.3.18"/>
    <x v="5"/>
  </r>
  <r>
    <x v="159"/>
    <x v="3"/>
    <n v="3.3"/>
    <x v="1"/>
    <n v="1862"/>
    <s v="19M"/>
    <n v="19000000"/>
    <s v="1,000,000+"/>
    <s v="1000000+"/>
    <n v="1000000"/>
    <x v="0"/>
    <n v="0"/>
    <n v="0"/>
    <x v="0"/>
    <x v="6"/>
    <s v="April 27, 2018"/>
    <x v="0"/>
    <x v="4"/>
    <s v="2.2.5"/>
    <x v="5"/>
  </r>
  <r>
    <x v="160"/>
    <x v="3"/>
    <n v="4.5999999999999996"/>
    <x v="0"/>
    <n v="2084"/>
    <s v="6.7M"/>
    <n v="6700000"/>
    <s v="500,000+"/>
    <s v="500000+"/>
    <n v="500000"/>
    <x v="0"/>
    <n v="0"/>
    <n v="0"/>
    <x v="0"/>
    <x v="6"/>
    <s v="May 17, 2018"/>
    <x v="0"/>
    <x v="9"/>
    <n v="15"/>
    <x v="3"/>
  </r>
  <r>
    <x v="161"/>
    <x v="3"/>
    <n v="4.8"/>
    <x v="0"/>
    <n v="47303"/>
    <s v="21M"/>
    <n v="21000000"/>
    <s v="1,000,000+"/>
    <s v="1000000+"/>
    <n v="1000000"/>
    <x v="0"/>
    <n v="0"/>
    <n v="0"/>
    <x v="0"/>
    <x v="6"/>
    <s v="June 2, 2018"/>
    <x v="0"/>
    <x v="2"/>
    <s v="18.05.31+530"/>
    <x v="5"/>
  </r>
  <r>
    <x v="162"/>
    <x v="3"/>
    <n v="4.7"/>
    <x v="0"/>
    <n v="19080"/>
    <s v="Varies with device"/>
    <n v="1000"/>
    <s v="500,000+"/>
    <s v="500000+"/>
    <n v="500000"/>
    <x v="0"/>
    <n v="0"/>
    <n v="0"/>
    <x v="0"/>
    <x v="6"/>
    <s v="April 25, 2018"/>
    <x v="0"/>
    <x v="4"/>
    <s v="Varies with device"/>
    <x v="8"/>
  </r>
  <r>
    <x v="163"/>
    <x v="3"/>
    <n v="3.5"/>
    <x v="1"/>
    <n v="161"/>
    <s v="2.7M"/>
    <n v="2700000"/>
    <s v="10,000+"/>
    <s v="10000+"/>
    <n v="10000"/>
    <x v="0"/>
    <n v="0"/>
    <n v="0"/>
    <x v="0"/>
    <x v="6"/>
    <s v="July 13, 2018"/>
    <x v="0"/>
    <x v="6"/>
    <n v="1"/>
    <x v="3"/>
  </r>
  <r>
    <x v="164"/>
    <x v="3"/>
    <n v="4.0999999999999996"/>
    <x v="0"/>
    <n v="85842"/>
    <s v="37M"/>
    <n v="37000000"/>
    <s v="5,000,000+"/>
    <s v="5000000+"/>
    <n v="5000000"/>
    <x v="0"/>
    <n v="0"/>
    <n v="0"/>
    <x v="0"/>
    <x v="6"/>
    <s v="June 25, 2018"/>
    <x v="0"/>
    <x v="2"/>
    <s v="5.0.6"/>
    <x v="6"/>
  </r>
  <r>
    <x v="165"/>
    <x v="3"/>
    <n v="4.5999999999999996"/>
    <x v="0"/>
    <n v="7831"/>
    <s v="15M"/>
    <n v="15000000"/>
    <s v="100,000+"/>
    <s v="100000+"/>
    <n v="100000"/>
    <x v="0"/>
    <n v="0"/>
    <n v="0"/>
    <x v="1"/>
    <x v="6"/>
    <s v="July 4, 2018"/>
    <x v="0"/>
    <x v="6"/>
    <s v="1.2.3"/>
    <x v="6"/>
  </r>
  <r>
    <x v="166"/>
    <x v="3"/>
    <n v="4.0999999999999996"/>
    <x v="0"/>
    <n v="91615"/>
    <s v="23M"/>
    <n v="23000000"/>
    <s v="5,000,000+"/>
    <s v="5000000+"/>
    <n v="5000000"/>
    <x v="0"/>
    <n v="0"/>
    <n v="0"/>
    <x v="3"/>
    <x v="6"/>
    <s v="June 29, 2018"/>
    <x v="0"/>
    <x v="2"/>
    <n v="3.12"/>
    <x v="5"/>
  </r>
  <r>
    <x v="167"/>
    <x v="3"/>
    <n v="4.5999999999999996"/>
    <x v="0"/>
    <n v="4620"/>
    <s v="19M"/>
    <n v="19000000"/>
    <s v="500,000+"/>
    <s v="500000+"/>
    <n v="500000"/>
    <x v="0"/>
    <n v="0"/>
    <n v="0"/>
    <x v="0"/>
    <x v="6"/>
    <s v="November 23, 2017"/>
    <x v="1"/>
    <x v="8"/>
    <n v="2"/>
    <x v="0"/>
  </r>
  <r>
    <x v="168"/>
    <x v="3"/>
    <n v="4.7"/>
    <x v="0"/>
    <n v="21336"/>
    <s v="23M"/>
    <n v="23000000"/>
    <s v="1,000,000+"/>
    <s v="1000000+"/>
    <n v="1000000"/>
    <x v="0"/>
    <n v="0"/>
    <n v="0"/>
    <x v="0"/>
    <x v="6"/>
    <s v="June 20, 2018"/>
    <x v="0"/>
    <x v="2"/>
    <n v="1.28"/>
    <x v="4"/>
  </r>
  <r>
    <x v="169"/>
    <x v="3"/>
    <n v="4.5"/>
    <x v="0"/>
    <n v="26875"/>
    <s v="73M"/>
    <n v="73000000"/>
    <s v="500,000+"/>
    <s v="500000+"/>
    <n v="500000"/>
    <x v="0"/>
    <n v="0"/>
    <n v="0"/>
    <x v="0"/>
    <x v="6"/>
    <s v="August 1, 2018"/>
    <x v="0"/>
    <x v="1"/>
    <s v="6.0.8"/>
    <x v="0"/>
  </r>
  <r>
    <x v="170"/>
    <x v="3"/>
    <n v="3.9"/>
    <x v="1"/>
    <n v="1778"/>
    <s v="4.9M"/>
    <n v="4900000"/>
    <s v="500,000+"/>
    <s v="500000+"/>
    <n v="500000"/>
    <x v="0"/>
    <n v="0"/>
    <n v="0"/>
    <x v="3"/>
    <x v="6"/>
    <s v="October 16, 2014"/>
    <x v="2"/>
    <x v="7"/>
    <s v="1.0.3"/>
    <x v="14"/>
  </r>
  <r>
    <x v="171"/>
    <x v="3"/>
    <n v="4.4000000000000004"/>
    <x v="0"/>
    <n v="2709"/>
    <s v="6.8M"/>
    <n v="6800000"/>
    <s v="1,000,000+"/>
    <s v="1000000+"/>
    <n v="1000000"/>
    <x v="0"/>
    <n v="0"/>
    <n v="0"/>
    <x v="0"/>
    <x v="6"/>
    <s v="July 11, 2018"/>
    <x v="0"/>
    <x v="6"/>
    <n v="1.9"/>
    <x v="2"/>
  </r>
  <r>
    <x v="172"/>
    <x v="3"/>
    <n v="4.3"/>
    <x v="0"/>
    <n v="64513"/>
    <s v="Varies with device"/>
    <n v="1000"/>
    <s v="5,000,000+"/>
    <s v="5000000+"/>
    <n v="5000000"/>
    <x v="0"/>
    <n v="0"/>
    <n v="0"/>
    <x v="0"/>
    <x v="6"/>
    <s v="July 31, 2018"/>
    <x v="0"/>
    <x v="6"/>
    <s v="Varies with device"/>
    <x v="8"/>
  </r>
  <r>
    <x v="173"/>
    <x v="3"/>
    <n v="4.2"/>
    <x v="0"/>
    <n v="8342"/>
    <s v="Varies with device"/>
    <n v="1000"/>
    <s v="10,000,000+"/>
    <s v="10000000+"/>
    <n v="10000000"/>
    <x v="0"/>
    <n v="0"/>
    <n v="0"/>
    <x v="0"/>
    <x v="6"/>
    <s v="August 28, 2017"/>
    <x v="1"/>
    <x v="1"/>
    <s v="9.00.950462"/>
    <x v="15"/>
  </r>
  <r>
    <x v="174"/>
    <x v="3"/>
    <n v="4.5"/>
    <x v="0"/>
    <n v="527"/>
    <s v="2.9M"/>
    <n v="2900000"/>
    <s v="100,000+"/>
    <s v="100000+"/>
    <n v="100000"/>
    <x v="0"/>
    <n v="0"/>
    <n v="0"/>
    <x v="0"/>
    <x v="6"/>
    <s v="March 31, 2018"/>
    <x v="0"/>
    <x v="3"/>
    <n v="14"/>
    <x v="6"/>
  </r>
  <r>
    <x v="175"/>
    <x v="3"/>
    <n v="4.4000000000000004"/>
    <x v="0"/>
    <n v="1322"/>
    <s v="3.5M"/>
    <n v="3500000"/>
    <s v="100,000+"/>
    <s v="100000+"/>
    <n v="100000"/>
    <x v="0"/>
    <n v="0"/>
    <n v="0"/>
    <x v="0"/>
    <x v="6"/>
    <s v="May 28, 2018"/>
    <x v="0"/>
    <x v="9"/>
    <n v="6"/>
    <x v="0"/>
  </r>
  <r>
    <x v="176"/>
    <x v="3"/>
    <n v="3.4"/>
    <x v="1"/>
    <n v="1680"/>
    <s v="4.0M"/>
    <n v="4000000"/>
    <s v="100,000+"/>
    <s v="100000+"/>
    <n v="100000"/>
    <x v="0"/>
    <n v="0"/>
    <n v="0"/>
    <x v="0"/>
    <x v="6"/>
    <s v="August 20, 2016"/>
    <x v="3"/>
    <x v="1"/>
    <n v="3.05"/>
    <x v="0"/>
  </r>
  <r>
    <x v="177"/>
    <x v="3"/>
    <n v="4.9000000000000004"/>
    <x v="0"/>
    <n v="2739"/>
    <s v="21M"/>
    <n v="21000000"/>
    <s v="50,000+"/>
    <s v="50000+"/>
    <n v="50000"/>
    <x v="0"/>
    <n v="0"/>
    <n v="0"/>
    <x v="0"/>
    <x v="6"/>
    <s v="July 17, 2018"/>
    <x v="0"/>
    <x v="6"/>
    <n v="2"/>
    <x v="4"/>
  </r>
  <r>
    <x v="178"/>
    <x v="3"/>
    <n v="4.5999999999999996"/>
    <x v="0"/>
    <n v="1065"/>
    <s v="2.3M"/>
    <n v="2300000"/>
    <s v="500,000+"/>
    <s v="500000+"/>
    <n v="500000"/>
    <x v="0"/>
    <n v="0"/>
    <n v="0"/>
    <x v="0"/>
    <x v="6"/>
    <s v="June 16, 2018"/>
    <x v="0"/>
    <x v="2"/>
    <n v="1.5"/>
    <x v="4"/>
  </r>
  <r>
    <x v="179"/>
    <x v="3"/>
    <n v="4.4000000000000004"/>
    <x v="0"/>
    <n v="233757"/>
    <s v="Varies with device"/>
    <n v="1000"/>
    <s v="10,000,000+"/>
    <s v="10000000+"/>
    <n v="10000000"/>
    <x v="0"/>
    <n v="0"/>
    <n v="0"/>
    <x v="0"/>
    <x v="6"/>
    <s v="May 1, 2018"/>
    <x v="0"/>
    <x v="9"/>
    <s v="Varies with device"/>
    <x v="8"/>
  </r>
  <r>
    <x v="180"/>
    <x v="3"/>
    <n v="3.5"/>
    <x v="1"/>
    <n v="2"/>
    <s v="7.2M"/>
    <n v="7200000"/>
    <s v="50,000+"/>
    <s v="50000+"/>
    <n v="50000"/>
    <x v="0"/>
    <n v="0"/>
    <n v="0"/>
    <x v="0"/>
    <x v="6"/>
    <s v="June 15, 2018"/>
    <x v="0"/>
    <x v="2"/>
    <n v="3"/>
    <x v="11"/>
  </r>
  <r>
    <x v="181"/>
    <x v="3"/>
    <n v="4.4000000000000004"/>
    <x v="0"/>
    <n v="8788"/>
    <s v="10M"/>
    <n v="10000000"/>
    <s v="1,000,000+"/>
    <s v="1000000+"/>
    <n v="1000000"/>
    <x v="0"/>
    <n v="0"/>
    <n v="0"/>
    <x v="0"/>
    <x v="6"/>
    <s v="July 28, 2018"/>
    <x v="0"/>
    <x v="6"/>
    <s v="2.5.3"/>
    <x v="6"/>
  </r>
  <r>
    <x v="182"/>
    <x v="3"/>
    <n v="4.4000000000000004"/>
    <x v="0"/>
    <n v="51269"/>
    <s v="6.1M"/>
    <n v="6100000"/>
    <s v="1,000,000+"/>
    <s v="1000000+"/>
    <n v="1000000"/>
    <x v="0"/>
    <n v="0"/>
    <n v="0"/>
    <x v="0"/>
    <x v="6"/>
    <s v="July 19, 2018"/>
    <x v="0"/>
    <x v="6"/>
    <s v="7.0.4.6"/>
    <x v="1"/>
  </r>
  <r>
    <x v="183"/>
    <x v="3"/>
    <n v="4.4000000000000004"/>
    <x v="0"/>
    <n v="30105"/>
    <s v="2.1M"/>
    <n v="2100000"/>
    <s v="1,000,000+"/>
    <s v="1000000+"/>
    <n v="1000000"/>
    <x v="0"/>
    <n v="0"/>
    <n v="0"/>
    <x v="0"/>
    <x v="6"/>
    <s v="July 29, 2018"/>
    <x v="0"/>
    <x v="6"/>
    <n v="1.1499999999999999"/>
    <x v="0"/>
  </r>
  <r>
    <x v="184"/>
    <x v="3"/>
    <n v="3.5"/>
    <x v="1"/>
    <n v="156"/>
    <s v="42M"/>
    <n v="42000000"/>
    <s v="500,000+"/>
    <s v="500000+"/>
    <n v="500000"/>
    <x v="0"/>
    <n v="0"/>
    <n v="0"/>
    <x v="0"/>
    <x v="6"/>
    <s v="February 15, 2018"/>
    <x v="0"/>
    <x v="11"/>
    <s v="3.1.7.9"/>
    <x v="9"/>
  </r>
  <r>
    <x v="185"/>
    <x v="3"/>
    <n v="3.5"/>
    <x v="1"/>
    <n v="114"/>
    <s v="7.3M"/>
    <n v="7300000"/>
    <s v="100,000+"/>
    <s v="100000+"/>
    <n v="100000"/>
    <x v="0"/>
    <n v="0"/>
    <n v="0"/>
    <x v="0"/>
    <x v="6"/>
    <s v="August 7, 2015"/>
    <x v="4"/>
    <x v="1"/>
    <n v="1.1000000000000001"/>
    <x v="16"/>
  </r>
  <r>
    <x v="186"/>
    <x v="3"/>
    <n v="4.4000000000000004"/>
    <x v="0"/>
    <n v="341157"/>
    <s v="30M"/>
    <n v="30000000"/>
    <s v="10,000,000+"/>
    <s v="10000000+"/>
    <n v="10000000"/>
    <x v="0"/>
    <n v="0"/>
    <n v="0"/>
    <x v="2"/>
    <x v="6"/>
    <s v="March 20, 2018"/>
    <x v="0"/>
    <x v="3"/>
    <s v="3.9.1"/>
    <x v="1"/>
  </r>
  <r>
    <x v="187"/>
    <x v="4"/>
    <n v="4.0999999999999996"/>
    <x v="0"/>
    <n v="16129"/>
    <s v="Varies with device"/>
    <n v="1000"/>
    <s v="10,000,000+"/>
    <s v="10000000+"/>
    <n v="10000000"/>
    <x v="0"/>
    <n v="0"/>
    <n v="0"/>
    <x v="0"/>
    <x v="7"/>
    <s v="July 30, 2018"/>
    <x v="0"/>
    <x v="6"/>
    <s v="Varies with device"/>
    <x v="8"/>
  </r>
  <r>
    <x v="188"/>
    <x v="4"/>
    <n v="4.3"/>
    <x v="0"/>
    <n v="674730"/>
    <s v="Varies with device"/>
    <n v="1000"/>
    <s v="50,000,000+"/>
    <s v="50000000+"/>
    <n v="50000000"/>
    <x v="0"/>
    <n v="0"/>
    <n v="0"/>
    <x v="0"/>
    <x v="7"/>
    <s v="May 21, 2018"/>
    <x v="0"/>
    <x v="9"/>
    <s v="Varies with device"/>
    <x v="8"/>
  </r>
  <r>
    <x v="189"/>
    <x v="4"/>
    <n v="4.4000000000000004"/>
    <x v="0"/>
    <n v="1254730"/>
    <s v="Varies with device"/>
    <n v="1000"/>
    <s v="10,000,000+"/>
    <s v="10000000+"/>
    <n v="10000000"/>
    <x v="0"/>
    <n v="0"/>
    <n v="0"/>
    <x v="0"/>
    <x v="7"/>
    <s v="August 3, 2018"/>
    <x v="0"/>
    <x v="1"/>
    <s v="Varies with device"/>
    <x v="8"/>
  </r>
  <r>
    <x v="190"/>
    <x v="4"/>
    <n v="4.3"/>
    <x v="0"/>
    <n v="85185"/>
    <s v="29M"/>
    <n v="29000000"/>
    <s v="5,000,000+"/>
    <s v="5000000+"/>
    <n v="5000000"/>
    <x v="0"/>
    <n v="0"/>
    <n v="0"/>
    <x v="0"/>
    <x v="7"/>
    <s v="July 17, 2018"/>
    <x v="0"/>
    <x v="6"/>
    <s v="3.4.2"/>
    <x v="10"/>
  </r>
  <r>
    <x v="191"/>
    <x v="4"/>
    <n v="4.3"/>
    <x v="0"/>
    <n v="32584"/>
    <s v="Varies with device"/>
    <n v="1000"/>
    <s v="1,000,000+"/>
    <s v="1000000+"/>
    <n v="1000000"/>
    <x v="0"/>
    <n v="0"/>
    <n v="0"/>
    <x v="0"/>
    <x v="7"/>
    <s v="May 4, 2018"/>
    <x v="0"/>
    <x v="9"/>
    <s v="Varies with device"/>
    <x v="8"/>
  </r>
  <r>
    <x v="192"/>
    <x v="4"/>
    <n v="4.0999999999999996"/>
    <x v="0"/>
    <n v="217730"/>
    <s v="Varies with device"/>
    <n v="1000"/>
    <s v="50,000,000+"/>
    <s v="50000000+"/>
    <n v="50000000"/>
    <x v="0"/>
    <n v="0"/>
    <n v="0"/>
    <x v="0"/>
    <x v="7"/>
    <s v="April 2, 2018"/>
    <x v="0"/>
    <x v="4"/>
    <s v="Varies with device"/>
    <x v="8"/>
  </r>
  <r>
    <x v="193"/>
    <x v="4"/>
    <n v="4.4000000000000004"/>
    <x v="0"/>
    <n v="70991"/>
    <s v="Varies with device"/>
    <n v="1000"/>
    <s v="5,000,000+"/>
    <s v="5000000+"/>
    <n v="5000000"/>
    <x v="0"/>
    <n v="0"/>
    <n v="0"/>
    <x v="0"/>
    <x v="7"/>
    <s v="July 24, 2018"/>
    <x v="0"/>
    <x v="6"/>
    <s v="2.19.0.204537701"/>
    <x v="2"/>
  </r>
  <r>
    <x v="194"/>
    <x v="4"/>
    <n v="4.3"/>
    <x v="0"/>
    <n v="1002861"/>
    <s v="35M"/>
    <n v="35000000"/>
    <s v="100,000,000+"/>
    <s v="100000000+"/>
    <n v="100000000"/>
    <x v="0"/>
    <n v="0"/>
    <n v="0"/>
    <x v="0"/>
    <x v="7"/>
    <s v="August 2, 2018"/>
    <x v="0"/>
    <x v="1"/>
    <s v="9.7.14188"/>
    <x v="5"/>
  </r>
  <r>
    <x v="195"/>
    <x v="4"/>
    <n v="3.9"/>
    <x v="1"/>
    <n v="16589"/>
    <s v="9.1M"/>
    <n v="9100000"/>
    <s v="1,000,000+"/>
    <s v="1000000+"/>
    <n v="1000000"/>
    <x v="0"/>
    <n v="0"/>
    <n v="0"/>
    <x v="0"/>
    <x v="7"/>
    <s v="June 14, 2018"/>
    <x v="0"/>
    <x v="2"/>
    <s v="4.9.10"/>
    <x v="0"/>
  </r>
  <r>
    <x v="196"/>
    <x v="4"/>
    <n v="4.8"/>
    <x v="0"/>
    <n v="148945"/>
    <s v="25M"/>
    <n v="25000000"/>
    <s v="1,000,000+"/>
    <s v="1000000+"/>
    <n v="1000000"/>
    <x v="0"/>
    <n v="0"/>
    <n v="0"/>
    <x v="0"/>
    <x v="7"/>
    <s v="July 19, 2018"/>
    <x v="0"/>
    <x v="6"/>
    <s v="5.2.8"/>
    <x v="10"/>
  </r>
  <r>
    <x v="197"/>
    <x v="4"/>
    <n v="4.5"/>
    <x v="0"/>
    <n v="4458"/>
    <s v="3.9M"/>
    <n v="3900000"/>
    <s v="500,000+"/>
    <s v="500000+"/>
    <n v="500000"/>
    <x v="0"/>
    <n v="0"/>
    <n v="0"/>
    <x v="0"/>
    <x v="7"/>
    <s v="July 8, 2018"/>
    <x v="0"/>
    <x v="6"/>
    <n v="3.3"/>
    <x v="5"/>
  </r>
  <r>
    <x v="198"/>
    <x v="4"/>
    <n v="4.4000000000000004"/>
    <x v="0"/>
    <n v="62272"/>
    <s v="18M"/>
    <n v="18000000"/>
    <s v="10,000,000+"/>
    <s v="10000000+"/>
    <n v="10000000"/>
    <x v="0"/>
    <n v="0"/>
    <n v="0"/>
    <x v="0"/>
    <x v="7"/>
    <s v="June 26, 2018"/>
    <x v="0"/>
    <x v="2"/>
    <s v="3.550.2"/>
    <x v="5"/>
  </r>
  <r>
    <x v="199"/>
    <x v="4"/>
    <n v="4"/>
    <x v="1"/>
    <n v="8941"/>
    <s v="12M"/>
    <n v="12000000"/>
    <s v="5,000,000+"/>
    <s v="5000000+"/>
    <n v="5000000"/>
    <x v="0"/>
    <n v="0"/>
    <n v="0"/>
    <x v="0"/>
    <x v="7"/>
    <s v="July 31, 2018"/>
    <x v="0"/>
    <x v="6"/>
    <s v="4.6.30"/>
    <x v="0"/>
  </r>
  <r>
    <x v="200"/>
    <x v="4"/>
    <n v="4.3"/>
    <x v="0"/>
    <n v="46353"/>
    <s v="21M"/>
    <n v="21000000"/>
    <s v="1,000,000+"/>
    <s v="1000000+"/>
    <n v="1000000"/>
    <x v="0"/>
    <n v="0"/>
    <n v="0"/>
    <x v="0"/>
    <x v="7"/>
    <s v="April 13, 2016"/>
    <x v="3"/>
    <x v="4"/>
    <n v="2.8"/>
    <x v="13"/>
  </r>
  <r>
    <x v="201"/>
    <x v="4"/>
    <n v="4"/>
    <x v="1"/>
    <n v="1279184"/>
    <s v="Varies with device"/>
    <n v="1000"/>
    <s v="50,000,000+"/>
    <s v="50000000+"/>
    <n v="50000000"/>
    <x v="0"/>
    <n v="0"/>
    <n v="0"/>
    <x v="0"/>
    <x v="7"/>
    <s v="August 2, 2018"/>
    <x v="0"/>
    <x v="1"/>
    <s v="Varies with device"/>
    <x v="8"/>
  </r>
  <r>
    <x v="202"/>
    <x v="4"/>
    <n v="4.2"/>
    <x v="0"/>
    <n v="88073"/>
    <s v="Varies with device"/>
    <n v="1000"/>
    <s v="10,000,000+"/>
    <s v="10000000+"/>
    <n v="10000000"/>
    <x v="0"/>
    <n v="0"/>
    <n v="0"/>
    <x v="0"/>
    <x v="7"/>
    <s v="July 9, 2018"/>
    <x v="0"/>
    <x v="6"/>
    <s v="Varies with device"/>
    <x v="8"/>
  </r>
  <r>
    <x v="203"/>
    <x v="4"/>
    <n v="4.5"/>
    <x v="0"/>
    <n v="67000"/>
    <s v="Varies with device"/>
    <n v="1000"/>
    <s v="1,000,000+"/>
    <s v="1000000+"/>
    <n v="1000000"/>
    <x v="0"/>
    <n v="0"/>
    <n v="0"/>
    <x v="0"/>
    <x v="7"/>
    <s v="July 17, 2018"/>
    <x v="0"/>
    <x v="6"/>
    <s v="Varies with device"/>
    <x v="17"/>
  </r>
  <r>
    <x v="204"/>
    <x v="4"/>
    <n v="4.2"/>
    <x v="0"/>
    <n v="159872"/>
    <s v="Varies with device"/>
    <n v="1000"/>
    <s v="10,000,000+"/>
    <s v="10000000+"/>
    <n v="10000000"/>
    <x v="0"/>
    <n v="0"/>
    <n v="0"/>
    <x v="0"/>
    <x v="7"/>
    <s v="July 31, 2018"/>
    <x v="0"/>
    <x v="6"/>
    <s v="Varies with device"/>
    <x v="8"/>
  </r>
  <r>
    <x v="205"/>
    <x v="4"/>
    <n v="4.2"/>
    <x v="0"/>
    <n v="30847"/>
    <s v="55M"/>
    <n v="55000000"/>
    <s v="5,000,000+"/>
    <s v="5000000+"/>
    <n v="5000000"/>
    <x v="0"/>
    <n v="0"/>
    <n v="0"/>
    <x v="0"/>
    <x v="7"/>
    <s v="February 8, 2018"/>
    <x v="0"/>
    <x v="11"/>
    <s v="7.3.21"/>
    <x v="5"/>
  </r>
  <r>
    <x v="206"/>
    <x v="4"/>
    <n v="4.5999999999999996"/>
    <x v="0"/>
    <n v="188841"/>
    <s v="3.2M"/>
    <n v="3200000"/>
    <s v="5,000,000+"/>
    <s v="5000000+"/>
    <n v="5000000"/>
    <x v="0"/>
    <n v="0"/>
    <n v="0"/>
    <x v="0"/>
    <x v="7"/>
    <s v="June 21, 2018"/>
    <x v="0"/>
    <x v="2"/>
    <s v="1.1.13"/>
    <x v="6"/>
  </r>
  <r>
    <x v="207"/>
    <x v="4"/>
    <n v="4.0999999999999996"/>
    <x v="0"/>
    <n v="11622"/>
    <s v="Varies with device"/>
    <n v="1000"/>
    <s v="5,000,000+"/>
    <s v="5000000+"/>
    <n v="5000000"/>
    <x v="0"/>
    <n v="0"/>
    <n v="0"/>
    <x v="0"/>
    <x v="7"/>
    <s v="July 26, 2018"/>
    <x v="0"/>
    <x v="6"/>
    <s v="Varies with device"/>
    <x v="8"/>
  </r>
  <r>
    <x v="208"/>
    <x v="4"/>
    <n v="4.5999999999999996"/>
    <x v="0"/>
    <n v="95912"/>
    <s v="Varies with device"/>
    <n v="1000"/>
    <s v="5,000,000+"/>
    <s v="5000000+"/>
    <n v="5000000"/>
    <x v="0"/>
    <n v="0"/>
    <n v="0"/>
    <x v="0"/>
    <x v="7"/>
    <s v="July 30, 2018"/>
    <x v="0"/>
    <x v="6"/>
    <s v="Varies with device"/>
    <x v="8"/>
  </r>
  <r>
    <x v="209"/>
    <x v="4"/>
    <n v="3.1"/>
    <x v="1"/>
    <n v="4034"/>
    <s v="23k"/>
    <n v="23000"/>
    <s v="100,000+"/>
    <s v="100000+"/>
    <n v="100000"/>
    <x v="0"/>
    <n v="0"/>
    <n v="0"/>
    <x v="0"/>
    <x v="7"/>
    <s v="September 11, 2015"/>
    <x v="4"/>
    <x v="5"/>
    <s v="3.0.1.11 (Build 311)"/>
    <x v="9"/>
  </r>
  <r>
    <x v="210"/>
    <x v="4"/>
    <n v="3.9"/>
    <x v="1"/>
    <n v="45964"/>
    <s v="16M"/>
    <n v="16000000"/>
    <s v="1,000,000+"/>
    <s v="1000000+"/>
    <n v="1000000"/>
    <x v="0"/>
    <n v="0"/>
    <n v="0"/>
    <x v="0"/>
    <x v="7"/>
    <s v="July 18, 2018"/>
    <x v="0"/>
    <x v="6"/>
    <s v="5.1.5"/>
    <x v="5"/>
  </r>
  <r>
    <x v="211"/>
    <x v="4"/>
    <n v="4.3"/>
    <x v="0"/>
    <n v="14955"/>
    <s v="Varies with device"/>
    <n v="1000"/>
    <s v="1,000,000+"/>
    <s v="1000000+"/>
    <n v="1000000"/>
    <x v="0"/>
    <n v="0"/>
    <n v="0"/>
    <x v="0"/>
    <x v="7"/>
    <s v="July 30, 2018"/>
    <x v="0"/>
    <x v="6"/>
    <s v="Varies with device"/>
    <x v="8"/>
  </r>
  <r>
    <x v="212"/>
    <x v="4"/>
    <n v="4.0999999999999996"/>
    <x v="0"/>
    <n v="6903"/>
    <s v="14M"/>
    <n v="14000000"/>
    <s v="1,000,000+"/>
    <s v="1000000+"/>
    <n v="1000000"/>
    <x v="0"/>
    <n v="0"/>
    <n v="0"/>
    <x v="0"/>
    <x v="7"/>
    <s v="July 10, 2018"/>
    <x v="0"/>
    <x v="6"/>
    <s v="2.3.6"/>
    <x v="5"/>
  </r>
  <r>
    <x v="213"/>
    <x v="4"/>
    <n v="4.4000000000000004"/>
    <x v="0"/>
    <n v="31614"/>
    <s v="37M"/>
    <n v="37000000"/>
    <s v="10,000,000+"/>
    <s v="10000000+"/>
    <n v="10000000"/>
    <x v="0"/>
    <n v="0"/>
    <n v="0"/>
    <x v="0"/>
    <x v="7"/>
    <s v="July 20, 2018"/>
    <x v="0"/>
    <x v="6"/>
    <s v="4.1.28165.0716"/>
    <x v="6"/>
  </r>
  <r>
    <x v="214"/>
    <x v="4"/>
    <n v="4.0999999999999996"/>
    <x v="0"/>
    <n v="23055"/>
    <s v="Varies with device"/>
    <n v="1000"/>
    <s v="5,000,000+"/>
    <s v="5000000+"/>
    <n v="5000000"/>
    <x v="0"/>
    <n v="0"/>
    <n v="0"/>
    <x v="0"/>
    <x v="7"/>
    <s v="June 8, 2018"/>
    <x v="0"/>
    <x v="2"/>
    <s v="Varies with device"/>
    <x v="8"/>
  </r>
  <r>
    <x v="215"/>
    <x v="4"/>
    <n v="4.0999999999999996"/>
    <x v="0"/>
    <n v="19023"/>
    <s v="Varies with device"/>
    <n v="1000"/>
    <s v="1,000,000+"/>
    <s v="1000000+"/>
    <n v="1000000"/>
    <x v="0"/>
    <n v="0"/>
    <n v="0"/>
    <x v="0"/>
    <x v="7"/>
    <s v="August 1, 2018"/>
    <x v="0"/>
    <x v="1"/>
    <s v="99.0.0.35.75"/>
    <x v="5"/>
  </r>
  <r>
    <x v="216"/>
    <x v="4"/>
    <n v="4.5"/>
    <x v="0"/>
    <n v="207372"/>
    <s v="11M"/>
    <n v="11000000"/>
    <s v="5,000,000+"/>
    <s v="5000000+"/>
    <n v="5000000"/>
    <x v="0"/>
    <n v="0"/>
    <n v="0"/>
    <x v="0"/>
    <x v="7"/>
    <s v="August 2, 2018"/>
    <x v="0"/>
    <x v="1"/>
    <s v="12.2.4"/>
    <x v="6"/>
  </r>
  <r>
    <x v="217"/>
    <x v="4"/>
    <n v="4.4000000000000004"/>
    <x v="0"/>
    <n v="1225"/>
    <s v="25M"/>
    <n v="25000000"/>
    <s v="100,000+"/>
    <s v="100000+"/>
    <n v="100000"/>
    <x v="0"/>
    <n v="0"/>
    <n v="0"/>
    <x v="0"/>
    <x v="7"/>
    <s v="August 1, 2018"/>
    <x v="0"/>
    <x v="1"/>
    <s v="1.0.6.8"/>
    <x v="5"/>
  </r>
  <r>
    <x v="218"/>
    <x v="4"/>
    <n v="4.4000000000000004"/>
    <x v="0"/>
    <n v="380837"/>
    <s v="7.3M"/>
    <n v="7300000"/>
    <s v="10,000,000+"/>
    <s v="10000000+"/>
    <n v="10000000"/>
    <x v="0"/>
    <n v="0"/>
    <n v="0"/>
    <x v="0"/>
    <x v="7"/>
    <s v="July 4, 2018"/>
    <x v="0"/>
    <x v="6"/>
    <s v="3.4.5"/>
    <x v="1"/>
  </r>
  <r>
    <x v="219"/>
    <x v="4"/>
    <n v="4.3"/>
    <x v="0"/>
    <n v="10600"/>
    <s v="6.5M"/>
    <n v="6500000"/>
    <s v="1,000,000+"/>
    <s v="1000000+"/>
    <n v="1000000"/>
    <x v="0"/>
    <n v="0"/>
    <n v="0"/>
    <x v="0"/>
    <x v="7"/>
    <s v="August 1, 2018"/>
    <x v="0"/>
    <x v="1"/>
    <s v="2.5.6"/>
    <x v="6"/>
  </r>
  <r>
    <x v="220"/>
    <x v="4"/>
    <n v="4.4000000000000004"/>
    <x v="0"/>
    <n v="74359"/>
    <s v="25M"/>
    <n v="25000000"/>
    <s v="1,000,000+"/>
    <s v="1000000+"/>
    <n v="1000000"/>
    <x v="0"/>
    <n v="0"/>
    <n v="0"/>
    <x v="0"/>
    <x v="7"/>
    <s v="July 27, 2018"/>
    <x v="0"/>
    <x v="6"/>
    <s v="1.12.5"/>
    <x v="6"/>
  </r>
  <r>
    <x v="221"/>
    <x v="4"/>
    <n v="4.5999999999999996"/>
    <x v="0"/>
    <n v="822"/>
    <s v="3.1M"/>
    <n v="3100000"/>
    <s v="100,000+"/>
    <s v="100000+"/>
    <n v="100000"/>
    <x v="0"/>
    <n v="0"/>
    <n v="0"/>
    <x v="0"/>
    <x v="7"/>
    <s v="June 8, 2018"/>
    <x v="0"/>
    <x v="2"/>
    <n v="1.5"/>
    <x v="0"/>
  </r>
  <r>
    <x v="222"/>
    <x v="4"/>
    <n v="4.2"/>
    <x v="0"/>
    <n v="80805"/>
    <s v="Varies with device"/>
    <n v="1000"/>
    <s v="5,000,000+"/>
    <s v="5000000+"/>
    <n v="5000000"/>
    <x v="0"/>
    <n v="0"/>
    <n v="0"/>
    <x v="0"/>
    <x v="7"/>
    <s v="February 26, 2018"/>
    <x v="0"/>
    <x v="11"/>
    <s v="Varies with device"/>
    <x v="0"/>
  </r>
  <r>
    <x v="223"/>
    <x v="4"/>
    <n v="4.4000000000000004"/>
    <x v="0"/>
    <n v="2287"/>
    <s v="1.5M"/>
    <n v="1500000"/>
    <s v="1,000,000+"/>
    <s v="1000000+"/>
    <n v="1000000"/>
    <x v="0"/>
    <n v="0"/>
    <n v="0"/>
    <x v="0"/>
    <x v="7"/>
    <s v="March 26, 2018"/>
    <x v="0"/>
    <x v="3"/>
    <n v="4.9000000000000004"/>
    <x v="9"/>
  </r>
  <r>
    <x v="224"/>
    <x v="4"/>
    <n v="4.7"/>
    <x v="0"/>
    <n v="4162"/>
    <s v="7.5M"/>
    <n v="7500000"/>
    <s v="100,000+"/>
    <s v="100000+"/>
    <n v="100000"/>
    <x v="0"/>
    <n v="0"/>
    <n v="0"/>
    <x v="0"/>
    <x v="7"/>
    <s v="July 24, 2018"/>
    <x v="0"/>
    <x v="6"/>
    <s v="0.9.4"/>
    <x v="0"/>
  </r>
  <r>
    <x v="225"/>
    <x v="4"/>
    <n v="3.8"/>
    <x v="1"/>
    <n v="14760"/>
    <s v="8.6M"/>
    <n v="8600000"/>
    <s v="50,000,000+"/>
    <s v="50000000+"/>
    <n v="50000000"/>
    <x v="0"/>
    <n v="0"/>
    <n v="0"/>
    <x v="0"/>
    <x v="7"/>
    <s v="January 31, 2018"/>
    <x v="0"/>
    <x v="0"/>
    <s v="1.1.07.6"/>
    <x v="15"/>
  </r>
  <r>
    <x v="226"/>
    <x v="4"/>
    <n v="3.9"/>
    <x v="1"/>
    <n v="23243"/>
    <s v="Varies with device"/>
    <n v="1000"/>
    <s v="5,000,000+"/>
    <s v="5000000+"/>
    <n v="5000000"/>
    <x v="0"/>
    <n v="0"/>
    <n v="0"/>
    <x v="0"/>
    <x v="7"/>
    <s v="June 25, 2018"/>
    <x v="0"/>
    <x v="2"/>
    <s v="Varies with device"/>
    <x v="8"/>
  </r>
  <r>
    <x v="227"/>
    <x v="4"/>
    <n v="3.5"/>
    <x v="1"/>
    <n v="9"/>
    <s v="1.2M"/>
    <n v="1200000"/>
    <s v="100,000+"/>
    <s v="100000+"/>
    <n v="100000"/>
    <x v="0"/>
    <n v="0"/>
    <n v="0"/>
    <x v="0"/>
    <x v="7"/>
    <s v="April 9, 2018"/>
    <x v="0"/>
    <x v="4"/>
    <s v="1.0.5"/>
    <x v="11"/>
  </r>
  <r>
    <x v="228"/>
    <x v="4"/>
    <n v="4.3"/>
    <x v="0"/>
    <n v="8978"/>
    <s v="Varies with device"/>
    <n v="1000"/>
    <s v="1,000,000+"/>
    <s v="1000000+"/>
    <n v="1000000"/>
    <x v="0"/>
    <n v="0"/>
    <n v="0"/>
    <x v="0"/>
    <x v="7"/>
    <s v="July 25, 2018"/>
    <x v="0"/>
    <x v="6"/>
    <s v="Varies with device"/>
    <x v="8"/>
  </r>
  <r>
    <x v="222"/>
    <x v="4"/>
    <n v="4.2"/>
    <x v="0"/>
    <n v="80805"/>
    <s v="Varies with device"/>
    <n v="1000"/>
    <s v="5,000,000+"/>
    <s v="5000000+"/>
    <n v="5000000"/>
    <x v="0"/>
    <n v="0"/>
    <n v="0"/>
    <x v="0"/>
    <x v="7"/>
    <s v="February 26, 2018"/>
    <x v="0"/>
    <x v="11"/>
    <s v="Varies with device"/>
    <x v="0"/>
  </r>
  <r>
    <x v="229"/>
    <x v="4"/>
    <n v="4.4000000000000004"/>
    <x v="0"/>
    <n v="42492"/>
    <s v="Varies with device"/>
    <n v="1000"/>
    <s v="1,000,000+"/>
    <s v="1000000+"/>
    <n v="1000000"/>
    <x v="0"/>
    <n v="0"/>
    <n v="0"/>
    <x v="0"/>
    <x v="7"/>
    <s v="July 11, 2018"/>
    <x v="0"/>
    <x v="6"/>
    <s v="Varies with device"/>
    <x v="8"/>
  </r>
  <r>
    <x v="230"/>
    <x v="4"/>
    <n v="4.7"/>
    <x v="0"/>
    <n v="286897"/>
    <s v="39M"/>
    <n v="39000000"/>
    <s v="10,000,000+"/>
    <s v="10000000+"/>
    <n v="10000000"/>
    <x v="0"/>
    <n v="0"/>
    <n v="0"/>
    <x v="0"/>
    <x v="7"/>
    <s v="May 30, 2017"/>
    <x v="1"/>
    <x v="9"/>
    <s v="1.2.6"/>
    <x v="4"/>
  </r>
  <r>
    <x v="231"/>
    <x v="4"/>
    <n v="4.5"/>
    <x v="0"/>
    <n v="103755"/>
    <s v="14M"/>
    <n v="14000000"/>
    <s v="10,000,000+"/>
    <s v="10000000+"/>
    <n v="10000000"/>
    <x v="0"/>
    <n v="0"/>
    <n v="0"/>
    <x v="0"/>
    <x v="7"/>
    <s v="July 11, 2018"/>
    <x v="0"/>
    <x v="6"/>
    <s v="3.9.2"/>
    <x v="5"/>
  </r>
  <r>
    <x v="232"/>
    <x v="4"/>
    <n v="4.2"/>
    <x v="0"/>
    <n v="46505"/>
    <s v="19M"/>
    <n v="19000000"/>
    <s v="1,000,000+"/>
    <s v="1000000+"/>
    <n v="1000000"/>
    <x v="0"/>
    <n v="0"/>
    <n v="0"/>
    <x v="0"/>
    <x v="7"/>
    <s v="August 2, 2018"/>
    <x v="0"/>
    <x v="1"/>
    <s v="3.4.49"/>
    <x v="5"/>
  </r>
  <r>
    <x v="233"/>
    <x v="4"/>
    <n v="4.7"/>
    <x v="0"/>
    <n v="11442"/>
    <s v="6.8M"/>
    <n v="6800000"/>
    <s v="100,000+"/>
    <s v="100000+"/>
    <n v="100000"/>
    <x v="1"/>
    <s v="$4.99"/>
    <n v="4.99"/>
    <x v="0"/>
    <x v="7"/>
    <s v="March 25, 2018"/>
    <x v="0"/>
    <x v="3"/>
    <s v="1.5.2"/>
    <x v="6"/>
  </r>
  <r>
    <x v="234"/>
    <x v="4"/>
    <n v="4.8"/>
    <x v="0"/>
    <n v="10295"/>
    <s v="39M"/>
    <n v="39000000"/>
    <s v="100,000+"/>
    <s v="100000+"/>
    <n v="100000"/>
    <x v="1"/>
    <s v="$4.99"/>
    <n v="4.99"/>
    <x v="0"/>
    <x v="7"/>
    <s v="April 11, 2017"/>
    <x v="1"/>
    <x v="4"/>
    <s v="3.4.6"/>
    <x v="4"/>
  </r>
  <r>
    <x v="204"/>
    <x v="4"/>
    <n v="4.2"/>
    <x v="0"/>
    <n v="159872"/>
    <s v="Varies with device"/>
    <n v="1000"/>
    <s v="10,000,000+"/>
    <s v="10000000+"/>
    <n v="10000000"/>
    <x v="0"/>
    <n v="0"/>
    <n v="0"/>
    <x v="0"/>
    <x v="7"/>
    <s v="July 31, 2018"/>
    <x v="0"/>
    <x v="6"/>
    <s v="Varies with device"/>
    <x v="8"/>
  </r>
  <r>
    <x v="235"/>
    <x v="4"/>
    <n v="4.2"/>
    <x v="0"/>
    <n v="296"/>
    <s v="14M"/>
    <n v="14000000"/>
    <s v="50,000+"/>
    <s v="50000+"/>
    <n v="50000"/>
    <x v="0"/>
    <n v="0"/>
    <n v="0"/>
    <x v="0"/>
    <x v="7"/>
    <s v="June 15, 2018"/>
    <x v="0"/>
    <x v="2"/>
    <s v="3.2.1"/>
    <x v="5"/>
  </r>
  <r>
    <x v="236"/>
    <x v="4"/>
    <n v="4.3"/>
    <x v="0"/>
    <n v="29313"/>
    <s v="20M"/>
    <n v="20000000"/>
    <s v="5,000,000+"/>
    <s v="5000000+"/>
    <n v="5000000"/>
    <x v="0"/>
    <n v="0"/>
    <n v="0"/>
    <x v="0"/>
    <x v="7"/>
    <s v="July 30, 2018"/>
    <x v="0"/>
    <x v="6"/>
    <s v="1.12.0"/>
    <x v="0"/>
  </r>
  <r>
    <x v="193"/>
    <x v="4"/>
    <n v="4.4000000000000004"/>
    <x v="0"/>
    <n v="70991"/>
    <s v="Varies with device"/>
    <n v="1000"/>
    <s v="5,000,000+"/>
    <s v="5000000+"/>
    <n v="5000000"/>
    <x v="0"/>
    <n v="0"/>
    <n v="0"/>
    <x v="0"/>
    <x v="7"/>
    <s v="July 24, 2018"/>
    <x v="0"/>
    <x v="6"/>
    <s v="2.19.0.204537701"/>
    <x v="2"/>
  </r>
  <r>
    <x v="237"/>
    <x v="4"/>
    <n v="4.4000000000000004"/>
    <x v="0"/>
    <n v="51507"/>
    <s v="Varies with device"/>
    <n v="1000"/>
    <s v="5,000,000+"/>
    <s v="5000000+"/>
    <n v="5000000"/>
    <x v="0"/>
    <n v="0"/>
    <n v="0"/>
    <x v="0"/>
    <x v="7"/>
    <s v="August 2, 2018"/>
    <x v="0"/>
    <x v="1"/>
    <s v="Varies with device"/>
    <x v="8"/>
  </r>
  <r>
    <x v="238"/>
    <x v="4"/>
    <n v="4.0999999999999996"/>
    <x v="0"/>
    <n v="1802"/>
    <s v="26M"/>
    <n v="26000000"/>
    <s v="100,000+"/>
    <s v="100000+"/>
    <n v="100000"/>
    <x v="0"/>
    <n v="0"/>
    <n v="0"/>
    <x v="0"/>
    <x v="7"/>
    <s v="April 18, 2018"/>
    <x v="0"/>
    <x v="4"/>
    <s v="1.7.14"/>
    <x v="1"/>
  </r>
  <r>
    <x v="239"/>
    <x v="4"/>
    <n v="3.8"/>
    <x v="1"/>
    <n v="1383"/>
    <s v="51M"/>
    <n v="51000000"/>
    <s v="100,000+"/>
    <s v="100000+"/>
    <n v="100000"/>
    <x v="0"/>
    <n v="0"/>
    <n v="0"/>
    <x v="0"/>
    <x v="7"/>
    <s v="July 12, 2018"/>
    <x v="0"/>
    <x v="6"/>
    <s v="3.24.1"/>
    <x v="10"/>
  </r>
  <r>
    <x v="240"/>
    <x v="4"/>
    <n v="4.3"/>
    <x v="0"/>
    <n v="23175"/>
    <s v="41M"/>
    <n v="41000000"/>
    <s v="1,000,000+"/>
    <s v="1000000+"/>
    <n v="1000000"/>
    <x v="0"/>
    <n v="0"/>
    <n v="0"/>
    <x v="0"/>
    <x v="7"/>
    <s v="July 13, 2018"/>
    <x v="0"/>
    <x v="6"/>
    <n v="18.7"/>
    <x v="5"/>
  </r>
  <r>
    <x v="241"/>
    <x v="4"/>
    <n v="3.8"/>
    <x v="1"/>
    <n v="5868"/>
    <s v="20M"/>
    <n v="20000000"/>
    <s v="500,000+"/>
    <s v="500000+"/>
    <n v="500000"/>
    <x v="0"/>
    <n v="0"/>
    <n v="0"/>
    <x v="0"/>
    <x v="7"/>
    <s v="July 3, 2018"/>
    <x v="0"/>
    <x v="6"/>
    <s v="3.19.005"/>
    <x v="5"/>
  </r>
  <r>
    <x v="242"/>
    <x v="4"/>
    <n v="3.5"/>
    <x v="1"/>
    <n v="2111"/>
    <s v="Varies with device"/>
    <n v="1000"/>
    <s v="100,000+"/>
    <s v="100000+"/>
    <n v="100000"/>
    <x v="0"/>
    <n v="0"/>
    <n v="0"/>
    <x v="0"/>
    <x v="7"/>
    <s v="July 30, 2018"/>
    <x v="0"/>
    <x v="6"/>
    <s v="Varies with device"/>
    <x v="8"/>
  </r>
  <r>
    <x v="243"/>
    <x v="4"/>
    <n v="4.0999999999999996"/>
    <x v="0"/>
    <n v="5448"/>
    <s v="12M"/>
    <n v="12000000"/>
    <s v="500,000+"/>
    <s v="500000+"/>
    <n v="500000"/>
    <x v="0"/>
    <n v="0"/>
    <n v="0"/>
    <x v="0"/>
    <x v="7"/>
    <s v="July 25, 2018"/>
    <x v="0"/>
    <x v="6"/>
    <s v="4.9.1"/>
    <x v="10"/>
  </r>
  <r>
    <x v="244"/>
    <x v="4"/>
    <n v="4.5999999999999996"/>
    <x v="0"/>
    <n v="4159"/>
    <s v="48M"/>
    <n v="48000000"/>
    <s v="500,000+"/>
    <s v="500000+"/>
    <n v="500000"/>
    <x v="0"/>
    <n v="0"/>
    <n v="0"/>
    <x v="0"/>
    <x v="7"/>
    <s v="July 20, 2018"/>
    <x v="0"/>
    <x v="6"/>
    <s v="6.1.2"/>
    <x v="0"/>
  </r>
  <r>
    <x v="245"/>
    <x v="4"/>
    <n v="4.3"/>
    <x v="0"/>
    <n v="20815"/>
    <s v="10M"/>
    <n v="10000000"/>
    <s v="1,000,000+"/>
    <s v="1000000+"/>
    <n v="1000000"/>
    <x v="0"/>
    <n v="0"/>
    <n v="0"/>
    <x v="0"/>
    <x v="7"/>
    <s v="July 26, 2018"/>
    <x v="0"/>
    <x v="6"/>
    <s v="6.4.4"/>
    <x v="10"/>
  </r>
  <r>
    <x v="246"/>
    <x v="4"/>
    <n v="4.5"/>
    <x v="0"/>
    <n v="78662"/>
    <s v="22M"/>
    <n v="22000000"/>
    <s v="1,000,000+"/>
    <s v="1000000+"/>
    <n v="1000000"/>
    <x v="0"/>
    <n v="0"/>
    <n v="0"/>
    <x v="0"/>
    <x v="7"/>
    <s v="February 13, 2018"/>
    <x v="0"/>
    <x v="11"/>
    <s v="3.7.5"/>
    <x v="2"/>
  </r>
  <r>
    <x v="247"/>
    <x v="4"/>
    <n v="4.0999999999999996"/>
    <x v="0"/>
    <n v="7149"/>
    <s v="11M"/>
    <n v="11000000"/>
    <s v="1,000,000+"/>
    <s v="1000000+"/>
    <n v="1000000"/>
    <x v="0"/>
    <n v="0"/>
    <n v="0"/>
    <x v="0"/>
    <x v="7"/>
    <s v="July 31, 2018"/>
    <x v="0"/>
    <x v="6"/>
    <s v="2.6.158"/>
    <x v="6"/>
  </r>
  <r>
    <x v="248"/>
    <x v="4"/>
    <n v="4.5"/>
    <x v="0"/>
    <n v="3079"/>
    <s v="8.5M"/>
    <n v="8500000"/>
    <s v="100,000+"/>
    <s v="100000+"/>
    <n v="100000"/>
    <x v="0"/>
    <n v="0"/>
    <n v="0"/>
    <x v="0"/>
    <x v="7"/>
    <s v="August 2, 2018"/>
    <x v="0"/>
    <x v="1"/>
    <s v="5.20.7"/>
    <x v="5"/>
  </r>
  <r>
    <x v="249"/>
    <x v="4"/>
    <n v="4.5999999999999996"/>
    <x v="0"/>
    <n v="5800"/>
    <s v="8.6M"/>
    <n v="8600000"/>
    <s v="100,000+"/>
    <s v="100000+"/>
    <n v="100000"/>
    <x v="0"/>
    <n v="0"/>
    <n v="0"/>
    <x v="0"/>
    <x v="7"/>
    <s v="August 2, 2018"/>
    <x v="0"/>
    <x v="1"/>
    <s v="5.20.7"/>
    <x v="5"/>
  </r>
  <r>
    <x v="250"/>
    <x v="4"/>
    <n v="4"/>
    <x v="1"/>
    <n v="6989"/>
    <s v="Varies with device"/>
    <n v="1000"/>
    <s v="1,000,000+"/>
    <s v="1000000+"/>
    <n v="1000000"/>
    <x v="0"/>
    <n v="0"/>
    <n v="0"/>
    <x v="0"/>
    <x v="7"/>
    <s v="July 16, 2018"/>
    <x v="0"/>
    <x v="6"/>
    <s v="4.3.0.508"/>
    <x v="2"/>
  </r>
  <r>
    <x v="251"/>
    <x v="4"/>
    <n v="4.2"/>
    <x v="0"/>
    <n v="16422"/>
    <s v="28M"/>
    <n v="28000000"/>
    <s v="1,000,000+"/>
    <s v="1000000+"/>
    <n v="1000000"/>
    <x v="0"/>
    <n v="0"/>
    <n v="0"/>
    <x v="0"/>
    <x v="7"/>
    <s v="August 1, 2018"/>
    <x v="0"/>
    <x v="1"/>
    <s v="10.46.2"/>
    <x v="5"/>
  </r>
  <r>
    <x v="252"/>
    <x v="4"/>
    <n v="4.4000000000000004"/>
    <x v="0"/>
    <n v="108741"/>
    <s v="28M"/>
    <n v="28000000"/>
    <s v="10,000,000+"/>
    <s v="10000000+"/>
    <n v="10000000"/>
    <x v="0"/>
    <n v="0"/>
    <n v="0"/>
    <x v="0"/>
    <x v="7"/>
    <s v="July 20, 2018"/>
    <x v="0"/>
    <x v="6"/>
    <s v="11.1.0"/>
    <x v="17"/>
  </r>
  <r>
    <x v="213"/>
    <x v="4"/>
    <n v="4.4000000000000004"/>
    <x v="0"/>
    <n v="31614"/>
    <s v="37M"/>
    <n v="37000000"/>
    <s v="10,000,000+"/>
    <s v="10000000+"/>
    <n v="10000000"/>
    <x v="0"/>
    <n v="0"/>
    <n v="0"/>
    <x v="0"/>
    <x v="7"/>
    <s v="July 20, 2018"/>
    <x v="0"/>
    <x v="6"/>
    <s v="4.1.28165.0716"/>
    <x v="6"/>
  </r>
  <r>
    <x v="253"/>
    <x v="4"/>
    <n v="4"/>
    <x v="1"/>
    <n v="624"/>
    <s v="9.0M"/>
    <n v="9000000"/>
    <s v="100,000+"/>
    <s v="100000+"/>
    <n v="100000"/>
    <x v="0"/>
    <n v="0"/>
    <n v="0"/>
    <x v="0"/>
    <x v="7"/>
    <s v="March 22, 2018"/>
    <x v="0"/>
    <x v="3"/>
    <s v="1.2.287"/>
    <x v="10"/>
  </r>
  <r>
    <x v="254"/>
    <x v="4"/>
    <n v="4.2"/>
    <x v="0"/>
    <n v="1661"/>
    <s v="46M"/>
    <n v="46000000"/>
    <s v="100,000+"/>
    <s v="100000+"/>
    <n v="100000"/>
    <x v="0"/>
    <n v="0"/>
    <n v="0"/>
    <x v="0"/>
    <x v="7"/>
    <s v="August 2, 2018"/>
    <x v="0"/>
    <x v="1"/>
    <s v="3.0.4651"/>
    <x v="2"/>
  </r>
  <r>
    <x v="255"/>
    <x v="4"/>
    <n v="4.2"/>
    <x v="0"/>
    <n v="97702"/>
    <s v="Varies with device"/>
    <n v="1000"/>
    <s v="5,000,000+"/>
    <s v="5000000+"/>
    <n v="5000000"/>
    <x v="0"/>
    <n v="0"/>
    <n v="0"/>
    <x v="0"/>
    <x v="7"/>
    <s v="July 11, 2018"/>
    <x v="0"/>
    <x v="6"/>
    <s v="Varies with device"/>
    <x v="8"/>
  </r>
  <r>
    <x v="256"/>
    <x v="4"/>
    <n v="4.0999999999999996"/>
    <x v="0"/>
    <n v="308"/>
    <s v="14M"/>
    <n v="14000000"/>
    <s v="50,000+"/>
    <s v="50000+"/>
    <n v="50000"/>
    <x v="0"/>
    <n v="0"/>
    <n v="0"/>
    <x v="0"/>
    <x v="7"/>
    <s v="May 29, 2018"/>
    <x v="0"/>
    <x v="9"/>
    <s v="3.1.4.0"/>
    <x v="0"/>
  </r>
  <r>
    <x v="250"/>
    <x v="4"/>
    <n v="4"/>
    <x v="1"/>
    <n v="6989"/>
    <s v="Varies with device"/>
    <n v="1000"/>
    <s v="1,000,000+"/>
    <s v="1000000+"/>
    <n v="1000000"/>
    <x v="0"/>
    <n v="0"/>
    <n v="0"/>
    <x v="0"/>
    <x v="7"/>
    <s v="July 16, 2018"/>
    <x v="0"/>
    <x v="6"/>
    <s v="4.3.0.508"/>
    <x v="2"/>
  </r>
  <r>
    <x v="257"/>
    <x v="4"/>
    <n v="3.8"/>
    <x v="1"/>
    <n v="5211"/>
    <s v="26M"/>
    <n v="26000000"/>
    <s v="1,000,000+"/>
    <s v="1000000+"/>
    <n v="1000000"/>
    <x v="0"/>
    <n v="0"/>
    <n v="0"/>
    <x v="0"/>
    <x v="7"/>
    <s v="July 30, 2018"/>
    <x v="0"/>
    <x v="6"/>
    <s v="3.3.0"/>
    <x v="6"/>
  </r>
  <r>
    <x v="258"/>
    <x v="4"/>
    <n v="3.9"/>
    <x v="1"/>
    <n v="1058"/>
    <s v="23M"/>
    <n v="23000000"/>
    <s v="500,000+"/>
    <s v="500000+"/>
    <n v="500000"/>
    <x v="0"/>
    <n v="0"/>
    <n v="0"/>
    <x v="0"/>
    <x v="7"/>
    <s v="June 29, 2018"/>
    <x v="0"/>
    <x v="2"/>
    <s v="2.22.397"/>
    <x v="10"/>
  </r>
  <r>
    <x v="259"/>
    <x v="4"/>
    <n v="3.9"/>
    <x v="1"/>
    <n v="78172"/>
    <s v="Varies with device"/>
    <n v="1000"/>
    <s v="10,000,000+"/>
    <s v="10000000+"/>
    <n v="10000000"/>
    <x v="0"/>
    <n v="0"/>
    <n v="0"/>
    <x v="0"/>
    <x v="7"/>
    <s v="August 2, 2018"/>
    <x v="0"/>
    <x v="1"/>
    <s v="Varies with device"/>
    <x v="8"/>
  </r>
  <r>
    <x v="204"/>
    <x v="4"/>
    <n v="4.2"/>
    <x v="0"/>
    <n v="159872"/>
    <s v="Varies with device"/>
    <n v="1000"/>
    <s v="10,000,000+"/>
    <s v="10000000+"/>
    <n v="10000000"/>
    <x v="0"/>
    <n v="0"/>
    <n v="0"/>
    <x v="0"/>
    <x v="7"/>
    <s v="July 31, 2018"/>
    <x v="0"/>
    <x v="6"/>
    <s v="Varies with device"/>
    <x v="8"/>
  </r>
  <r>
    <x v="235"/>
    <x v="4"/>
    <n v="4.2"/>
    <x v="0"/>
    <n v="296"/>
    <s v="14M"/>
    <n v="14000000"/>
    <s v="50,000+"/>
    <s v="50000+"/>
    <n v="50000"/>
    <x v="0"/>
    <n v="0"/>
    <n v="0"/>
    <x v="0"/>
    <x v="7"/>
    <s v="June 15, 2018"/>
    <x v="0"/>
    <x v="2"/>
    <s v="3.2.1"/>
    <x v="5"/>
  </r>
  <r>
    <x v="236"/>
    <x v="4"/>
    <n v="4.3"/>
    <x v="0"/>
    <n v="29313"/>
    <s v="20M"/>
    <n v="20000000"/>
    <s v="5,000,000+"/>
    <s v="5000000+"/>
    <n v="5000000"/>
    <x v="0"/>
    <n v="0"/>
    <n v="0"/>
    <x v="0"/>
    <x v="7"/>
    <s v="July 30, 2018"/>
    <x v="0"/>
    <x v="6"/>
    <s v="1.12.0"/>
    <x v="0"/>
  </r>
  <r>
    <x v="193"/>
    <x v="4"/>
    <n v="4.4000000000000004"/>
    <x v="0"/>
    <n v="70991"/>
    <s v="Varies with device"/>
    <n v="1000"/>
    <s v="5,000,000+"/>
    <s v="5000000+"/>
    <n v="5000000"/>
    <x v="0"/>
    <n v="0"/>
    <n v="0"/>
    <x v="0"/>
    <x v="7"/>
    <s v="July 24, 2018"/>
    <x v="0"/>
    <x v="6"/>
    <s v="2.19.0.204537701"/>
    <x v="2"/>
  </r>
  <r>
    <x v="237"/>
    <x v="4"/>
    <n v="4.4000000000000004"/>
    <x v="0"/>
    <n v="51507"/>
    <s v="Varies with device"/>
    <n v="1000"/>
    <s v="5,000,000+"/>
    <s v="5000000+"/>
    <n v="5000000"/>
    <x v="0"/>
    <n v="0"/>
    <n v="0"/>
    <x v="0"/>
    <x v="7"/>
    <s v="August 2, 2018"/>
    <x v="0"/>
    <x v="1"/>
    <s v="Varies with device"/>
    <x v="8"/>
  </r>
  <r>
    <x v="238"/>
    <x v="4"/>
    <n v="4.0999999999999996"/>
    <x v="0"/>
    <n v="1802"/>
    <s v="26M"/>
    <n v="26000000"/>
    <s v="100,000+"/>
    <s v="100000+"/>
    <n v="100000"/>
    <x v="0"/>
    <n v="0"/>
    <n v="0"/>
    <x v="0"/>
    <x v="7"/>
    <s v="April 18, 2018"/>
    <x v="0"/>
    <x v="4"/>
    <s v="1.7.14"/>
    <x v="1"/>
  </r>
  <r>
    <x v="239"/>
    <x v="4"/>
    <n v="3.8"/>
    <x v="1"/>
    <n v="1383"/>
    <s v="51M"/>
    <n v="51000000"/>
    <s v="100,000+"/>
    <s v="100000+"/>
    <n v="100000"/>
    <x v="0"/>
    <n v="0"/>
    <n v="0"/>
    <x v="0"/>
    <x v="7"/>
    <s v="July 12, 2018"/>
    <x v="0"/>
    <x v="6"/>
    <s v="3.24.1"/>
    <x v="10"/>
  </r>
  <r>
    <x v="240"/>
    <x v="4"/>
    <n v="4.3"/>
    <x v="0"/>
    <n v="23175"/>
    <s v="41M"/>
    <n v="41000000"/>
    <s v="1,000,000+"/>
    <s v="1000000+"/>
    <n v="1000000"/>
    <x v="0"/>
    <n v="0"/>
    <n v="0"/>
    <x v="0"/>
    <x v="7"/>
    <s v="July 13, 2018"/>
    <x v="0"/>
    <x v="6"/>
    <n v="18.7"/>
    <x v="5"/>
  </r>
  <r>
    <x v="241"/>
    <x v="4"/>
    <n v="3.8"/>
    <x v="1"/>
    <n v="5868"/>
    <s v="20M"/>
    <n v="20000000"/>
    <s v="500,000+"/>
    <s v="500000+"/>
    <n v="500000"/>
    <x v="0"/>
    <n v="0"/>
    <n v="0"/>
    <x v="0"/>
    <x v="7"/>
    <s v="July 3, 2018"/>
    <x v="0"/>
    <x v="6"/>
    <s v="3.19.005"/>
    <x v="5"/>
  </r>
  <r>
    <x v="242"/>
    <x v="4"/>
    <n v="3.5"/>
    <x v="1"/>
    <n v="2111"/>
    <s v="Varies with device"/>
    <n v="1000"/>
    <s v="100,000+"/>
    <s v="100000+"/>
    <n v="100000"/>
    <x v="0"/>
    <n v="0"/>
    <n v="0"/>
    <x v="0"/>
    <x v="7"/>
    <s v="July 30, 2018"/>
    <x v="0"/>
    <x v="6"/>
    <s v="Varies with device"/>
    <x v="8"/>
  </r>
  <r>
    <x v="243"/>
    <x v="4"/>
    <n v="4.0999999999999996"/>
    <x v="0"/>
    <n v="5448"/>
    <s v="12M"/>
    <n v="12000000"/>
    <s v="500,000+"/>
    <s v="500000+"/>
    <n v="500000"/>
    <x v="0"/>
    <n v="0"/>
    <n v="0"/>
    <x v="0"/>
    <x v="7"/>
    <s v="July 25, 2018"/>
    <x v="0"/>
    <x v="6"/>
    <s v="4.9.1"/>
    <x v="10"/>
  </r>
  <r>
    <x v="244"/>
    <x v="4"/>
    <n v="4.5999999999999996"/>
    <x v="0"/>
    <n v="4159"/>
    <s v="48M"/>
    <n v="48000000"/>
    <s v="500,000+"/>
    <s v="500000+"/>
    <n v="500000"/>
    <x v="0"/>
    <n v="0"/>
    <n v="0"/>
    <x v="0"/>
    <x v="7"/>
    <s v="July 20, 2018"/>
    <x v="0"/>
    <x v="6"/>
    <s v="6.1.2"/>
    <x v="0"/>
  </r>
  <r>
    <x v="245"/>
    <x v="4"/>
    <n v="4.3"/>
    <x v="0"/>
    <n v="20815"/>
    <s v="10M"/>
    <n v="10000000"/>
    <s v="1,000,000+"/>
    <s v="1000000+"/>
    <n v="1000000"/>
    <x v="0"/>
    <n v="0"/>
    <n v="0"/>
    <x v="0"/>
    <x v="7"/>
    <s v="July 26, 2018"/>
    <x v="0"/>
    <x v="6"/>
    <s v="6.4.4"/>
    <x v="10"/>
  </r>
  <r>
    <x v="246"/>
    <x v="4"/>
    <n v="4.5"/>
    <x v="0"/>
    <n v="78662"/>
    <s v="22M"/>
    <n v="22000000"/>
    <s v="1,000,000+"/>
    <s v="1000000+"/>
    <n v="1000000"/>
    <x v="0"/>
    <n v="0"/>
    <n v="0"/>
    <x v="0"/>
    <x v="7"/>
    <s v="February 13, 2018"/>
    <x v="0"/>
    <x v="11"/>
    <s v="3.7.5"/>
    <x v="2"/>
  </r>
  <r>
    <x v="247"/>
    <x v="4"/>
    <n v="4.0999999999999996"/>
    <x v="0"/>
    <n v="7149"/>
    <s v="11M"/>
    <n v="11000000"/>
    <s v="1,000,000+"/>
    <s v="1000000+"/>
    <n v="1000000"/>
    <x v="0"/>
    <n v="0"/>
    <n v="0"/>
    <x v="0"/>
    <x v="7"/>
    <s v="July 31, 2018"/>
    <x v="0"/>
    <x v="6"/>
    <s v="2.6.158"/>
    <x v="6"/>
  </r>
  <r>
    <x v="248"/>
    <x v="4"/>
    <n v="4.5"/>
    <x v="0"/>
    <n v="3079"/>
    <s v="8.5M"/>
    <n v="8500000"/>
    <s v="100,000+"/>
    <s v="100000+"/>
    <n v="100000"/>
    <x v="0"/>
    <n v="0"/>
    <n v="0"/>
    <x v="0"/>
    <x v="7"/>
    <s v="August 2, 2018"/>
    <x v="0"/>
    <x v="1"/>
    <s v="5.20.7"/>
    <x v="5"/>
  </r>
  <r>
    <x v="249"/>
    <x v="4"/>
    <n v="4.5999999999999996"/>
    <x v="0"/>
    <n v="5800"/>
    <s v="8.6M"/>
    <n v="8600000"/>
    <s v="100,000+"/>
    <s v="100000+"/>
    <n v="100000"/>
    <x v="0"/>
    <n v="0"/>
    <n v="0"/>
    <x v="0"/>
    <x v="7"/>
    <s v="August 2, 2018"/>
    <x v="0"/>
    <x v="1"/>
    <s v="5.20.7"/>
    <x v="5"/>
  </r>
  <r>
    <x v="250"/>
    <x v="4"/>
    <n v="4"/>
    <x v="1"/>
    <n v="6989"/>
    <s v="Varies with device"/>
    <n v="1000"/>
    <s v="1,000,000+"/>
    <s v="1000000+"/>
    <n v="1000000"/>
    <x v="0"/>
    <n v="0"/>
    <n v="0"/>
    <x v="0"/>
    <x v="7"/>
    <s v="July 16, 2018"/>
    <x v="0"/>
    <x v="6"/>
    <s v="4.3.0.508"/>
    <x v="2"/>
  </r>
  <r>
    <x v="251"/>
    <x v="4"/>
    <n v="4.2"/>
    <x v="0"/>
    <n v="16422"/>
    <s v="28M"/>
    <n v="28000000"/>
    <s v="1,000,000+"/>
    <s v="1000000+"/>
    <n v="1000000"/>
    <x v="0"/>
    <n v="0"/>
    <n v="0"/>
    <x v="0"/>
    <x v="7"/>
    <s v="August 1, 2018"/>
    <x v="0"/>
    <x v="1"/>
    <s v="10.46.2"/>
    <x v="5"/>
  </r>
  <r>
    <x v="228"/>
    <x v="4"/>
    <n v="4.3"/>
    <x v="0"/>
    <n v="8978"/>
    <s v="Varies with device"/>
    <n v="1000"/>
    <s v="1,000,000+"/>
    <s v="1000000+"/>
    <n v="1000000"/>
    <x v="0"/>
    <n v="0"/>
    <n v="0"/>
    <x v="0"/>
    <x v="7"/>
    <s v="July 25, 2018"/>
    <x v="0"/>
    <x v="6"/>
    <s v="Varies with device"/>
    <x v="8"/>
  </r>
  <r>
    <x v="222"/>
    <x v="4"/>
    <n v="4.2"/>
    <x v="0"/>
    <n v="80804"/>
    <s v="Varies with device"/>
    <n v="1000"/>
    <s v="5,000,000+"/>
    <s v="5000000+"/>
    <n v="5000000"/>
    <x v="0"/>
    <n v="0"/>
    <n v="0"/>
    <x v="0"/>
    <x v="7"/>
    <s v="February 26, 2018"/>
    <x v="0"/>
    <x v="11"/>
    <s v="Varies with device"/>
    <x v="0"/>
  </r>
  <r>
    <x v="229"/>
    <x v="4"/>
    <n v="4.4000000000000004"/>
    <x v="0"/>
    <n v="42492"/>
    <s v="Varies with device"/>
    <n v="1000"/>
    <s v="1,000,000+"/>
    <s v="1000000+"/>
    <n v="1000000"/>
    <x v="0"/>
    <n v="0"/>
    <n v="0"/>
    <x v="0"/>
    <x v="7"/>
    <s v="July 11, 2018"/>
    <x v="0"/>
    <x v="6"/>
    <s v="Varies with device"/>
    <x v="8"/>
  </r>
  <r>
    <x v="230"/>
    <x v="4"/>
    <n v="4.7"/>
    <x v="0"/>
    <n v="286897"/>
    <s v="39M"/>
    <n v="39000000"/>
    <s v="10,000,000+"/>
    <s v="10000000+"/>
    <n v="10000000"/>
    <x v="0"/>
    <n v="0"/>
    <n v="0"/>
    <x v="0"/>
    <x v="7"/>
    <s v="May 30, 2017"/>
    <x v="1"/>
    <x v="9"/>
    <s v="1.2.6"/>
    <x v="4"/>
  </r>
  <r>
    <x v="231"/>
    <x v="4"/>
    <n v="4.5"/>
    <x v="0"/>
    <n v="103755"/>
    <s v="14M"/>
    <n v="14000000"/>
    <s v="10,000,000+"/>
    <s v="10000000+"/>
    <n v="10000000"/>
    <x v="0"/>
    <n v="0"/>
    <n v="0"/>
    <x v="0"/>
    <x v="7"/>
    <s v="July 11, 2018"/>
    <x v="0"/>
    <x v="6"/>
    <s v="3.9.2"/>
    <x v="5"/>
  </r>
  <r>
    <x v="232"/>
    <x v="4"/>
    <n v="4.2"/>
    <x v="0"/>
    <n v="46505"/>
    <s v="19M"/>
    <n v="19000000"/>
    <s v="1,000,000+"/>
    <s v="1000000+"/>
    <n v="1000000"/>
    <x v="0"/>
    <n v="0"/>
    <n v="0"/>
    <x v="0"/>
    <x v="7"/>
    <s v="August 2, 2018"/>
    <x v="0"/>
    <x v="1"/>
    <s v="3.4.49"/>
    <x v="5"/>
  </r>
  <r>
    <x v="233"/>
    <x v="4"/>
    <n v="4.7"/>
    <x v="0"/>
    <n v="11442"/>
    <s v="6.8M"/>
    <n v="6800000"/>
    <s v="100,000+"/>
    <s v="100000+"/>
    <n v="100000"/>
    <x v="1"/>
    <s v="$4.99"/>
    <n v="4.99"/>
    <x v="0"/>
    <x v="7"/>
    <s v="March 25, 2018"/>
    <x v="0"/>
    <x v="3"/>
    <s v="1.5.2"/>
    <x v="6"/>
  </r>
  <r>
    <x v="234"/>
    <x v="4"/>
    <n v="4.8"/>
    <x v="0"/>
    <n v="10295"/>
    <s v="39M"/>
    <n v="39000000"/>
    <s v="100,000+"/>
    <s v="100000+"/>
    <n v="100000"/>
    <x v="1"/>
    <s v="$4.99"/>
    <n v="4.99"/>
    <x v="0"/>
    <x v="7"/>
    <s v="April 11, 2017"/>
    <x v="1"/>
    <x v="4"/>
    <s v="3.4.6"/>
    <x v="4"/>
  </r>
  <r>
    <x v="192"/>
    <x v="4"/>
    <n v="4.0999999999999996"/>
    <x v="0"/>
    <n v="217730"/>
    <s v="Varies with device"/>
    <n v="1000"/>
    <s v="50,000,000+"/>
    <s v="50000000+"/>
    <n v="50000000"/>
    <x v="0"/>
    <n v="0"/>
    <n v="0"/>
    <x v="0"/>
    <x v="7"/>
    <s v="April 2, 2018"/>
    <x v="0"/>
    <x v="4"/>
    <s v="Varies with device"/>
    <x v="8"/>
  </r>
  <r>
    <x v="194"/>
    <x v="4"/>
    <n v="4.3"/>
    <x v="0"/>
    <n v="1002859"/>
    <s v="35M"/>
    <n v="35000000"/>
    <s v="100,000,000+"/>
    <s v="100000000+"/>
    <n v="100000000"/>
    <x v="0"/>
    <n v="0"/>
    <n v="0"/>
    <x v="0"/>
    <x v="7"/>
    <s v="August 2, 2018"/>
    <x v="0"/>
    <x v="1"/>
    <s v="9.7.14188"/>
    <x v="5"/>
  </r>
  <r>
    <x v="237"/>
    <x v="4"/>
    <n v="4.4000000000000004"/>
    <x v="0"/>
    <n v="51510"/>
    <s v="Varies with device"/>
    <n v="1000"/>
    <s v="5,000,000+"/>
    <s v="5000000+"/>
    <n v="5000000"/>
    <x v="0"/>
    <n v="0"/>
    <n v="0"/>
    <x v="0"/>
    <x v="7"/>
    <s v="August 2, 2018"/>
    <x v="0"/>
    <x v="1"/>
    <s v="Varies with device"/>
    <x v="8"/>
  </r>
  <r>
    <x v="260"/>
    <x v="4"/>
    <n v="4.5"/>
    <x v="0"/>
    <n v="413"/>
    <s v="29M"/>
    <n v="29000000"/>
    <s v="10,000+"/>
    <s v="10000+"/>
    <n v="10000"/>
    <x v="0"/>
    <n v="0"/>
    <n v="0"/>
    <x v="0"/>
    <x v="7"/>
    <s v="July 25, 2018"/>
    <x v="0"/>
    <x v="6"/>
    <s v="2.0.19"/>
    <x v="10"/>
  </r>
  <r>
    <x v="240"/>
    <x v="4"/>
    <n v="4.3"/>
    <x v="0"/>
    <n v="23175"/>
    <s v="41M"/>
    <n v="41000000"/>
    <s v="1,000,000+"/>
    <s v="1000000+"/>
    <n v="1000000"/>
    <x v="0"/>
    <n v="0"/>
    <n v="0"/>
    <x v="0"/>
    <x v="7"/>
    <s v="July 13, 2018"/>
    <x v="0"/>
    <x v="6"/>
    <n v="18.7"/>
    <x v="5"/>
  </r>
  <r>
    <x v="261"/>
    <x v="5"/>
    <n v="4.5"/>
    <x v="0"/>
    <n v="1013635"/>
    <s v="Varies with device"/>
    <n v="1000"/>
    <s v="10,000,000+"/>
    <s v="10000000+"/>
    <n v="10000000"/>
    <x v="0"/>
    <n v="0"/>
    <n v="0"/>
    <x v="1"/>
    <x v="8"/>
    <s v="July 31, 2018"/>
    <x v="0"/>
    <x v="6"/>
    <s v="Varies with device"/>
    <x v="8"/>
  </r>
  <r>
    <x v="262"/>
    <x v="5"/>
    <n v="4.5999999999999996"/>
    <x v="0"/>
    <n v="24005"/>
    <s v="4.9M"/>
    <n v="4900000"/>
    <s v="500,000+"/>
    <s v="500000+"/>
    <n v="500000"/>
    <x v="0"/>
    <n v="0"/>
    <n v="0"/>
    <x v="4"/>
    <x v="8"/>
    <s v="July 4, 2018"/>
    <x v="0"/>
    <x v="6"/>
    <s v="1.1.7.0"/>
    <x v="5"/>
  </r>
  <r>
    <x v="263"/>
    <x v="5"/>
    <n v="4.7"/>
    <x v="0"/>
    <n v="57106"/>
    <s v="27M"/>
    <n v="27000000"/>
    <s v="1,000,000+"/>
    <s v="1000000+"/>
    <n v="1000000"/>
    <x v="0"/>
    <n v="0"/>
    <n v="0"/>
    <x v="1"/>
    <x v="8"/>
    <s v="July 23, 2018"/>
    <x v="0"/>
    <x v="6"/>
    <s v="2.11.3"/>
    <x v="5"/>
  </r>
  <r>
    <x v="264"/>
    <x v="5"/>
    <n v="4.7"/>
    <x v="0"/>
    <n v="2249"/>
    <s v="32M"/>
    <n v="32000000"/>
    <s v="500,000+"/>
    <s v="500000+"/>
    <n v="500000"/>
    <x v="0"/>
    <n v="0"/>
    <n v="0"/>
    <x v="0"/>
    <x v="8"/>
    <s v="November 16, 2017"/>
    <x v="1"/>
    <x v="8"/>
    <n v="1.08"/>
    <x v="0"/>
  </r>
  <r>
    <x v="265"/>
    <x v="5"/>
    <n v="4.8"/>
    <x v="0"/>
    <n v="516"/>
    <s v="12M"/>
    <n v="12000000"/>
    <s v="50,000+"/>
    <s v="50000+"/>
    <n v="50000"/>
    <x v="0"/>
    <n v="0"/>
    <n v="0"/>
    <x v="0"/>
    <x v="9"/>
    <s v="August 3, 2018"/>
    <x v="0"/>
    <x v="1"/>
    <s v="1.0.6"/>
    <x v="2"/>
  </r>
  <r>
    <x v="266"/>
    <x v="5"/>
    <n v="3.9"/>
    <x v="1"/>
    <n v="834"/>
    <s v="15M"/>
    <n v="15000000"/>
    <s v="50,000+"/>
    <s v="50000+"/>
    <n v="50000"/>
    <x v="0"/>
    <n v="0"/>
    <n v="0"/>
    <x v="3"/>
    <x v="8"/>
    <s v="August 1, 2018"/>
    <x v="0"/>
    <x v="1"/>
    <s v="1.0.8"/>
    <x v="5"/>
  </r>
  <r>
    <x v="267"/>
    <x v="5"/>
    <n v="4.0999999999999996"/>
    <x v="0"/>
    <n v="1010"/>
    <s v="11M"/>
    <n v="11000000"/>
    <s v="50,000+"/>
    <s v="50000+"/>
    <n v="50000"/>
    <x v="0"/>
    <n v="0"/>
    <n v="0"/>
    <x v="3"/>
    <x v="8"/>
    <s v="July 7, 2018"/>
    <x v="0"/>
    <x v="6"/>
    <n v="1.5"/>
    <x v="5"/>
  </r>
  <r>
    <x v="268"/>
    <x v="5"/>
    <n v="4.4000000000000004"/>
    <x v="0"/>
    <n v="238970"/>
    <s v="28M"/>
    <n v="28000000"/>
    <s v="1,000,000+"/>
    <s v="1000000+"/>
    <n v="1000000"/>
    <x v="0"/>
    <n v="0"/>
    <n v="0"/>
    <x v="1"/>
    <x v="8"/>
    <s v="July 9, 2018"/>
    <x v="0"/>
    <x v="6"/>
    <s v="3.4.3_world"/>
    <x v="10"/>
  </r>
  <r>
    <x v="269"/>
    <x v="5"/>
    <n v="4.5999999999999996"/>
    <x v="0"/>
    <n v="302"/>
    <s v="2.2M"/>
    <n v="2200000"/>
    <s v="10,000+"/>
    <s v="10000+"/>
    <n v="10000"/>
    <x v="0"/>
    <n v="0"/>
    <n v="0"/>
    <x v="1"/>
    <x v="8"/>
    <s v="July 3, 2018"/>
    <x v="0"/>
    <x v="6"/>
    <n v="1"/>
    <x v="6"/>
  </r>
  <r>
    <x v="270"/>
    <x v="5"/>
    <n v="4.5"/>
    <x v="0"/>
    <n v="438"/>
    <s v="3.4M"/>
    <n v="3400000"/>
    <s v="10,000+"/>
    <s v="10000+"/>
    <n v="10000"/>
    <x v="0"/>
    <n v="0"/>
    <n v="0"/>
    <x v="0"/>
    <x v="8"/>
    <s v="December 27, 2017"/>
    <x v="1"/>
    <x v="10"/>
    <n v="1"/>
    <x v="3"/>
  </r>
  <r>
    <x v="271"/>
    <x v="5"/>
    <n v="4.7"/>
    <x v="0"/>
    <n v="73"/>
    <s v="8.3M"/>
    <n v="8300000.0000000009"/>
    <s v="10,000+"/>
    <s v="10000+"/>
    <n v="10000"/>
    <x v="0"/>
    <n v="0"/>
    <n v="0"/>
    <x v="0"/>
    <x v="8"/>
    <s v="July 23, 2018"/>
    <x v="0"/>
    <x v="6"/>
    <n v="1.9"/>
    <x v="0"/>
  </r>
  <r>
    <x v="272"/>
    <x v="5"/>
    <n v="4.4000000000000004"/>
    <x v="0"/>
    <n v="39"/>
    <s v="4.3M"/>
    <n v="4300000"/>
    <s v="10,000+"/>
    <s v="10000+"/>
    <n v="10000"/>
    <x v="0"/>
    <n v="0"/>
    <n v="0"/>
    <x v="2"/>
    <x v="8"/>
    <s v="July 3, 2018"/>
    <x v="0"/>
    <x v="6"/>
    <n v="1.1000000000000001"/>
    <x v="1"/>
  </r>
  <r>
    <x v="273"/>
    <x v="5"/>
    <n v="4.5"/>
    <x v="0"/>
    <n v="144"/>
    <s v="4.7M"/>
    <n v="4700000"/>
    <s v="10,000+"/>
    <s v="10000+"/>
    <n v="10000"/>
    <x v="0"/>
    <n v="0"/>
    <n v="0"/>
    <x v="0"/>
    <x v="8"/>
    <s v="July 19, 2018"/>
    <x v="0"/>
    <x v="6"/>
    <n v="3"/>
    <x v="0"/>
  </r>
  <r>
    <x v="274"/>
    <x v="5"/>
    <n v="3.9"/>
    <x v="1"/>
    <n v="2181"/>
    <s v="10M"/>
    <n v="10000000"/>
    <s v="100,000+"/>
    <s v="100000+"/>
    <n v="100000"/>
    <x v="0"/>
    <n v="0"/>
    <n v="0"/>
    <x v="1"/>
    <x v="8"/>
    <s v="March 5, 2018"/>
    <x v="0"/>
    <x v="3"/>
    <s v="1.2.12"/>
    <x v="0"/>
  </r>
  <r>
    <x v="275"/>
    <x v="5"/>
    <n v="3.2"/>
    <x v="1"/>
    <n v="93965"/>
    <s v="15M"/>
    <n v="15000000"/>
    <s v="5,000,000+"/>
    <s v="5000000+"/>
    <n v="5000000"/>
    <x v="0"/>
    <n v="0"/>
    <n v="0"/>
    <x v="1"/>
    <x v="8"/>
    <s v="July 3, 2018"/>
    <x v="0"/>
    <x v="6"/>
    <s v="6.3.0"/>
    <x v="0"/>
  </r>
  <r>
    <x v="276"/>
    <x v="5"/>
    <n v="3.2"/>
    <x v="1"/>
    <n v="1446"/>
    <s v="7.1M"/>
    <n v="7100000"/>
    <s v="100,000+"/>
    <s v="100000+"/>
    <n v="100000"/>
    <x v="0"/>
    <n v="0"/>
    <n v="0"/>
    <x v="3"/>
    <x v="8"/>
    <s v="May 18, 2018"/>
    <x v="0"/>
    <x v="9"/>
    <n v="1"/>
    <x v="0"/>
  </r>
  <r>
    <x v="277"/>
    <x v="5"/>
    <n v="4.0999999999999996"/>
    <x v="0"/>
    <n v="12088"/>
    <s v="21M"/>
    <n v="21000000"/>
    <s v="1,000,000+"/>
    <s v="1000000+"/>
    <n v="1000000"/>
    <x v="0"/>
    <n v="0"/>
    <n v="0"/>
    <x v="3"/>
    <x v="8"/>
    <s v="July 6, 2018"/>
    <x v="0"/>
    <x v="6"/>
    <s v="2.3.1"/>
    <x v="0"/>
  </r>
  <r>
    <x v="278"/>
    <x v="5"/>
    <n v="4.5"/>
    <x v="0"/>
    <n v="314"/>
    <s v="6.1M"/>
    <n v="6100000"/>
    <s v="100,000+"/>
    <s v="100000+"/>
    <n v="100000"/>
    <x v="0"/>
    <n v="0"/>
    <n v="0"/>
    <x v="0"/>
    <x v="8"/>
    <s v="May 23, 2018"/>
    <x v="0"/>
    <x v="9"/>
    <s v="3.1.0"/>
    <x v="5"/>
  </r>
  <r>
    <x v="279"/>
    <x v="5"/>
    <n v="4.2"/>
    <x v="0"/>
    <n v="25671"/>
    <s v="Varies with device"/>
    <n v="1000"/>
    <s v="1,000,000+"/>
    <s v="1000000+"/>
    <n v="1000000"/>
    <x v="0"/>
    <n v="0"/>
    <n v="0"/>
    <x v="1"/>
    <x v="8"/>
    <s v="June 5, 2018"/>
    <x v="0"/>
    <x v="2"/>
    <s v="Varies with device"/>
    <x v="8"/>
  </r>
  <r>
    <x v="280"/>
    <x v="5"/>
    <n v="4.2"/>
    <x v="0"/>
    <n v="15194"/>
    <s v="15M"/>
    <n v="15000000"/>
    <s v="1,000,000+"/>
    <s v="1000000+"/>
    <n v="1000000"/>
    <x v="0"/>
    <n v="0"/>
    <n v="0"/>
    <x v="1"/>
    <x v="8"/>
    <s v="July 19, 2018"/>
    <x v="0"/>
    <x v="6"/>
    <s v="4.7.3"/>
    <x v="1"/>
  </r>
  <r>
    <x v="281"/>
    <x v="5"/>
    <n v="3.7"/>
    <x v="1"/>
    <n v="22551"/>
    <s v="11M"/>
    <n v="11000000"/>
    <s v="1,000,000+"/>
    <s v="1000000+"/>
    <n v="1000000"/>
    <x v="0"/>
    <n v="0"/>
    <n v="0"/>
    <x v="1"/>
    <x v="8"/>
    <s v="July 24, 2018"/>
    <x v="0"/>
    <x v="6"/>
    <s v="3.16.0"/>
    <x v="2"/>
  </r>
  <r>
    <x v="282"/>
    <x v="5"/>
    <n v="4.5"/>
    <x v="0"/>
    <n v="29839"/>
    <s v="29M"/>
    <n v="29000000"/>
    <s v="1,000,000+"/>
    <s v="1000000+"/>
    <n v="1000000"/>
    <x v="0"/>
    <n v="0"/>
    <n v="0"/>
    <x v="1"/>
    <x v="8"/>
    <s v="July 31, 2018"/>
    <x v="0"/>
    <x v="6"/>
    <s v="4.1.0"/>
    <x v="2"/>
  </r>
  <r>
    <x v="283"/>
    <x v="5"/>
    <n v="4.5999999999999996"/>
    <x v="0"/>
    <n v="279"/>
    <s v="3.3M"/>
    <n v="3300000"/>
    <s v="100,000+"/>
    <s v="100000+"/>
    <n v="100000"/>
    <x v="0"/>
    <n v="0"/>
    <n v="0"/>
    <x v="0"/>
    <x v="8"/>
    <s v="December 18, 2017"/>
    <x v="1"/>
    <x v="10"/>
    <n v="1.6"/>
    <x v="6"/>
  </r>
  <r>
    <x v="284"/>
    <x v="5"/>
    <n v="4.5"/>
    <x v="0"/>
    <n v="564387"/>
    <s v="Varies with device"/>
    <n v="1000"/>
    <s v="5,000,000+"/>
    <s v="5000000+"/>
    <n v="5000000"/>
    <x v="0"/>
    <n v="0"/>
    <n v="0"/>
    <x v="0"/>
    <x v="8"/>
    <s v="July 5, 2018"/>
    <x v="0"/>
    <x v="6"/>
    <s v="Varies with device"/>
    <x v="8"/>
  </r>
  <r>
    <x v="285"/>
    <x v="5"/>
    <n v="3.5"/>
    <x v="1"/>
    <n v="1330"/>
    <s v="22M"/>
    <n v="22000000"/>
    <s v="50,000+"/>
    <s v="50000+"/>
    <n v="50000"/>
    <x v="0"/>
    <n v="0"/>
    <n v="0"/>
    <x v="0"/>
    <x v="8"/>
    <s v="July 3, 2018"/>
    <x v="0"/>
    <x v="6"/>
    <s v="6.1.1"/>
    <x v="1"/>
  </r>
  <r>
    <x v="286"/>
    <x v="5"/>
    <n v="4.7"/>
    <x v="0"/>
    <n v="1677"/>
    <s v="40M"/>
    <n v="40000000"/>
    <s v="100,000+"/>
    <s v="100000+"/>
    <n v="100000"/>
    <x v="0"/>
    <n v="0"/>
    <n v="0"/>
    <x v="0"/>
    <x v="8"/>
    <s v="May 26, 2018"/>
    <x v="0"/>
    <x v="9"/>
    <s v="1.7.7"/>
    <x v="5"/>
  </r>
  <r>
    <x v="287"/>
    <x v="5"/>
    <n v="4.4000000000000004"/>
    <x v="0"/>
    <n v="757"/>
    <s v="10M"/>
    <n v="10000000"/>
    <s v="10,000+"/>
    <s v="10000+"/>
    <n v="10000"/>
    <x v="0"/>
    <n v="0"/>
    <n v="0"/>
    <x v="1"/>
    <x v="8"/>
    <s v="May 24, 2018"/>
    <x v="0"/>
    <x v="9"/>
    <n v="1"/>
    <x v="5"/>
  </r>
  <r>
    <x v="288"/>
    <x v="5"/>
    <n v="3.5"/>
    <x v="1"/>
    <n v="115"/>
    <s v="9.1M"/>
    <n v="9100000"/>
    <s v="10,000+"/>
    <s v="10000+"/>
    <n v="10000"/>
    <x v="0"/>
    <n v="0"/>
    <n v="0"/>
    <x v="3"/>
    <x v="8"/>
    <s v="July 13, 2018"/>
    <x v="0"/>
    <x v="6"/>
    <s v="5.0.12"/>
    <x v="10"/>
  </r>
  <r>
    <x v="289"/>
    <x v="5"/>
    <n v="3.3"/>
    <x v="1"/>
    <n v="125"/>
    <s v="4.7M"/>
    <n v="4700000"/>
    <s v="5,000+"/>
    <s v="5000+"/>
    <n v="5000"/>
    <x v="0"/>
    <n v="0"/>
    <n v="0"/>
    <x v="1"/>
    <x v="8"/>
    <s v="July 24, 2018"/>
    <x v="0"/>
    <x v="6"/>
    <s v="1.0.4"/>
    <x v="0"/>
  </r>
  <r>
    <x v="290"/>
    <x v="5"/>
    <n v="4.5"/>
    <x v="0"/>
    <n v="9952"/>
    <s v="38M"/>
    <n v="38000000"/>
    <s v="500,000+"/>
    <s v="500000+"/>
    <n v="500000"/>
    <x v="0"/>
    <n v="0"/>
    <n v="0"/>
    <x v="2"/>
    <x v="8"/>
    <s v="July 31, 2018"/>
    <x v="0"/>
    <x v="6"/>
    <s v="4.3.0"/>
    <x v="5"/>
  </r>
  <r>
    <x v="291"/>
    <x v="5"/>
    <n v="4.4000000000000004"/>
    <x v="0"/>
    <n v="18814"/>
    <s v="Varies with device"/>
    <n v="1000"/>
    <s v="1,000,000+"/>
    <s v="1000000+"/>
    <n v="1000000"/>
    <x v="0"/>
    <n v="0"/>
    <n v="0"/>
    <x v="3"/>
    <x v="8"/>
    <s v="July 30, 2018"/>
    <x v="0"/>
    <x v="6"/>
    <s v="Varies with device"/>
    <x v="8"/>
  </r>
  <r>
    <x v="292"/>
    <x v="5"/>
    <n v="4.2"/>
    <x v="0"/>
    <n v="21"/>
    <s v="6.7M"/>
    <n v="6700000"/>
    <s v="5,000+"/>
    <s v="5000+"/>
    <n v="5000"/>
    <x v="0"/>
    <n v="0"/>
    <n v="0"/>
    <x v="0"/>
    <x v="8"/>
    <s v="March 31, 2018"/>
    <x v="0"/>
    <x v="3"/>
    <n v="1.3"/>
    <x v="6"/>
  </r>
  <r>
    <x v="293"/>
    <x v="5"/>
    <n v="5"/>
    <x v="0"/>
    <n v="15"/>
    <s v="37M"/>
    <n v="37000000"/>
    <s v="1,000+"/>
    <s v="1000+"/>
    <n v="1000"/>
    <x v="0"/>
    <n v="0"/>
    <n v="0"/>
    <x v="0"/>
    <x v="8"/>
    <s v="June 26, 2018"/>
    <x v="0"/>
    <x v="2"/>
    <n v="2"/>
    <x v="0"/>
  </r>
  <r>
    <x v="294"/>
    <x v="5"/>
    <n v="4.4000000000000004"/>
    <x v="0"/>
    <n v="51981"/>
    <s v="Varies with device"/>
    <n v="1000"/>
    <s v="5,000,000+"/>
    <s v="5000000+"/>
    <n v="5000000"/>
    <x v="0"/>
    <n v="0"/>
    <n v="0"/>
    <x v="0"/>
    <x v="8"/>
    <s v="August 1, 2018"/>
    <x v="0"/>
    <x v="1"/>
    <s v="4.2.0.2"/>
    <x v="3"/>
  </r>
  <r>
    <x v="295"/>
    <x v="5"/>
    <n v="4.7"/>
    <x v="0"/>
    <n v="3596"/>
    <s v="7.8M"/>
    <n v="7800000"/>
    <s v="10,000+"/>
    <s v="10000+"/>
    <n v="10000"/>
    <x v="0"/>
    <n v="0"/>
    <n v="0"/>
    <x v="1"/>
    <x v="8"/>
    <s v="June 16, 2018"/>
    <x v="0"/>
    <x v="2"/>
    <n v="1.01"/>
    <x v="0"/>
  </r>
  <r>
    <x v="296"/>
    <x v="5"/>
    <n v="4.4000000000000004"/>
    <x v="0"/>
    <n v="1006"/>
    <s v="19M"/>
    <n v="19000000"/>
    <s v="50,000+"/>
    <s v="50000+"/>
    <n v="50000"/>
    <x v="0"/>
    <n v="0"/>
    <n v="0"/>
    <x v="0"/>
    <x v="8"/>
    <s v="August 3, 2018"/>
    <x v="0"/>
    <x v="1"/>
    <s v="2.3.3"/>
    <x v="0"/>
  </r>
  <r>
    <x v="297"/>
    <x v="5"/>
    <n v="4.4000000000000004"/>
    <x v="0"/>
    <n v="5968"/>
    <s v="5.7M"/>
    <n v="5700000"/>
    <s v="1,000,000+"/>
    <s v="1000000+"/>
    <n v="1000000"/>
    <x v="0"/>
    <n v="0"/>
    <n v="0"/>
    <x v="0"/>
    <x v="8"/>
    <s v="May 28, 2018"/>
    <x v="0"/>
    <x v="9"/>
    <n v="1.4"/>
    <x v="6"/>
  </r>
  <r>
    <x v="298"/>
    <x v="5"/>
    <n v="4.5999999999999996"/>
    <x v="0"/>
    <n v="4895"/>
    <s v="35M"/>
    <n v="35000000"/>
    <s v="100,000+"/>
    <s v="100000+"/>
    <n v="100000"/>
    <x v="0"/>
    <n v="0"/>
    <n v="0"/>
    <x v="0"/>
    <x v="8"/>
    <s v="August 2, 2018"/>
    <x v="0"/>
    <x v="1"/>
    <s v="2.4.25"/>
    <x v="2"/>
  </r>
  <r>
    <x v="299"/>
    <x v="6"/>
    <n v="4"/>
    <x v="1"/>
    <n v="56642847"/>
    <s v="Varies with device"/>
    <n v="1000"/>
    <s v="1,000,000,000+"/>
    <s v="1000000000+"/>
    <n v="1000000000"/>
    <x v="0"/>
    <n v="0"/>
    <n v="0"/>
    <x v="0"/>
    <x v="10"/>
    <s v="August 1, 2018"/>
    <x v="0"/>
    <x v="1"/>
    <s v="Varies with device"/>
    <x v="8"/>
  </r>
  <r>
    <x v="300"/>
    <x v="6"/>
    <n v="4.4000000000000004"/>
    <x v="0"/>
    <n v="69119316"/>
    <s v="Varies with device"/>
    <n v="1000"/>
    <s v="1,000,000,000+"/>
    <s v="1000000000+"/>
    <n v="1000000000"/>
    <x v="0"/>
    <n v="0"/>
    <n v="0"/>
    <x v="0"/>
    <x v="10"/>
    <s v="August 3, 2018"/>
    <x v="0"/>
    <x v="1"/>
    <s v="Varies with device"/>
    <x v="8"/>
  </r>
  <r>
    <x v="301"/>
    <x v="6"/>
    <n v="4.3"/>
    <x v="0"/>
    <n v="125257"/>
    <s v="17M"/>
    <n v="17000000"/>
    <s v="10,000,000+"/>
    <s v="10000000+"/>
    <n v="10000000"/>
    <x v="0"/>
    <n v="0"/>
    <n v="0"/>
    <x v="1"/>
    <x v="10"/>
    <s v="June 6, 2018"/>
    <x v="0"/>
    <x v="2"/>
    <s v="1.8.9"/>
    <x v="5"/>
  </r>
  <r>
    <x v="302"/>
    <x v="6"/>
    <n v="4.3"/>
    <x v="0"/>
    <n v="9642995"/>
    <s v="Varies with device"/>
    <n v="1000"/>
    <s v="1,000,000,000+"/>
    <s v="1000000000+"/>
    <n v="1000000000"/>
    <x v="0"/>
    <n v="0"/>
    <n v="0"/>
    <x v="0"/>
    <x v="10"/>
    <s v="August 1, 2018"/>
    <x v="0"/>
    <x v="1"/>
    <s v="Varies with device"/>
    <x v="8"/>
  </r>
  <r>
    <x v="303"/>
    <x v="6"/>
    <n v="4.4000000000000004"/>
    <x v="0"/>
    <n v="1429035"/>
    <s v="Varies with device"/>
    <n v="1000"/>
    <s v="100,000,000+"/>
    <s v="100000000+"/>
    <n v="100000000"/>
    <x v="0"/>
    <n v="0"/>
    <n v="0"/>
    <x v="0"/>
    <x v="10"/>
    <s v="July 25, 2018"/>
    <x v="0"/>
    <x v="6"/>
    <s v="37.0.0.7.163"/>
    <x v="3"/>
  </r>
  <r>
    <x v="304"/>
    <x v="6"/>
    <n v="4.3"/>
    <x v="0"/>
    <n v="4604324"/>
    <s v="Varies with device"/>
    <n v="1000"/>
    <s v="1,000,000,000+"/>
    <s v="1000000000+"/>
    <n v="1000000000"/>
    <x v="0"/>
    <n v="0"/>
    <n v="0"/>
    <x v="0"/>
    <x v="10"/>
    <s v="August 2, 2018"/>
    <x v="0"/>
    <x v="1"/>
    <s v="Varies with device"/>
    <x v="8"/>
  </r>
  <r>
    <x v="305"/>
    <x v="6"/>
    <n v="4"/>
    <x v="1"/>
    <n v="3419249"/>
    <s v="Varies with device"/>
    <n v="1000"/>
    <s v="1,000,000,000+"/>
    <s v="1000000000+"/>
    <n v="1000000000"/>
    <x v="0"/>
    <n v="0"/>
    <n v="0"/>
    <x v="0"/>
    <x v="10"/>
    <s v="July 21, 2018"/>
    <x v="0"/>
    <x v="6"/>
    <s v="Varies with device"/>
    <x v="8"/>
  </r>
  <r>
    <x v="306"/>
    <x v="6"/>
    <n v="4.3"/>
    <x v="0"/>
    <n v="11334799"/>
    <s v="Varies with device"/>
    <n v="1000"/>
    <s v="500,000,000+"/>
    <s v="500000000+"/>
    <n v="500000000"/>
    <x v="0"/>
    <n v="0"/>
    <n v="0"/>
    <x v="0"/>
    <x v="10"/>
    <s v="July 18, 2018"/>
    <x v="0"/>
    <x v="6"/>
    <s v="Varies with device"/>
    <x v="8"/>
  </r>
  <r>
    <x v="307"/>
    <x v="6"/>
    <n v="4.3"/>
    <x v="0"/>
    <n v="158679"/>
    <s v="8.8M"/>
    <n v="8800000"/>
    <s v="5,000,000+"/>
    <s v="5000000+"/>
    <n v="5000000"/>
    <x v="0"/>
    <n v="0"/>
    <n v="0"/>
    <x v="0"/>
    <x v="10"/>
    <s v="August 3, 2018"/>
    <x v="0"/>
    <x v="1"/>
    <s v="2.4.1"/>
    <x v="2"/>
  </r>
  <r>
    <x v="308"/>
    <x v="6"/>
    <n v="4.4000000000000004"/>
    <x v="0"/>
    <n v="3075028"/>
    <s v="Varies with device"/>
    <n v="1000"/>
    <s v="100,000,000+"/>
    <s v="100000000+"/>
    <n v="100000000"/>
    <x v="0"/>
    <n v="0"/>
    <n v="0"/>
    <x v="0"/>
    <x v="10"/>
    <s v="July 10, 2018"/>
    <x v="0"/>
    <x v="6"/>
    <s v="Varies with device"/>
    <x v="8"/>
  </r>
  <r>
    <x v="309"/>
    <x v="6"/>
    <n v="4.3"/>
    <x v="0"/>
    <n v="4187998"/>
    <s v="16M"/>
    <n v="16000000"/>
    <s v="100,000,000+"/>
    <s v="100000000+"/>
    <n v="100000000"/>
    <x v="0"/>
    <n v="0"/>
    <n v="0"/>
    <x v="0"/>
    <x v="10"/>
    <s v="July 18, 2018"/>
    <x v="0"/>
    <x v="6"/>
    <s v="5.29.3"/>
    <x v="2"/>
  </r>
  <r>
    <x v="310"/>
    <x v="6"/>
    <n v="4.3"/>
    <x v="0"/>
    <n v="659395"/>
    <s v="11M"/>
    <n v="11000000"/>
    <s v="100,000,000+"/>
    <s v="100000000+"/>
    <n v="100000000"/>
    <x v="0"/>
    <n v="0"/>
    <n v="0"/>
    <x v="0"/>
    <x v="10"/>
    <s v="June 7, 2018"/>
    <x v="0"/>
    <x v="2"/>
    <s v="9.8.000000010492"/>
    <x v="6"/>
  </r>
  <r>
    <x v="311"/>
    <x v="6"/>
    <n v="4.3"/>
    <x v="0"/>
    <n v="4785892"/>
    <s v="11M"/>
    <n v="11000000"/>
    <s v="500,000,000+"/>
    <s v="500000000+"/>
    <n v="500000000"/>
    <x v="0"/>
    <n v="0"/>
    <n v="0"/>
    <x v="0"/>
    <x v="10"/>
    <s v="June 8, 2018"/>
    <x v="0"/>
    <x v="2"/>
    <s v="9.8.000000010501"/>
    <x v="6"/>
  </r>
  <r>
    <x v="312"/>
    <x v="6"/>
    <n v="4.3"/>
    <x v="0"/>
    <n v="66602"/>
    <s v="Varies with device"/>
    <n v="1000"/>
    <s v="50,000,000+"/>
    <s v="50000000+"/>
    <n v="50000000"/>
    <x v="0"/>
    <n v="0"/>
    <n v="0"/>
    <x v="0"/>
    <x v="10"/>
    <s v="June 26, 2018"/>
    <x v="0"/>
    <x v="2"/>
    <s v="2.8.4.201036949"/>
    <x v="10"/>
  </r>
  <r>
    <x v="313"/>
    <x v="6"/>
    <n v="4.3"/>
    <x v="0"/>
    <n v="30209"/>
    <s v="15M"/>
    <n v="15000000"/>
    <s v="5,000,000+"/>
    <s v="5000000+"/>
    <n v="5000000"/>
    <x v="0"/>
    <n v="0"/>
    <n v="0"/>
    <x v="0"/>
    <x v="10"/>
    <s v="July 28, 2018"/>
    <x v="0"/>
    <x v="6"/>
    <s v="1.3.4"/>
    <x v="5"/>
  </r>
  <r>
    <x v="314"/>
    <x v="6"/>
    <n v="4"/>
    <x v="1"/>
    <n v="36901"/>
    <s v="6.6M"/>
    <n v="6600000"/>
    <s v="5,000,000+"/>
    <s v="5000000+"/>
    <n v="5000000"/>
    <x v="0"/>
    <n v="0"/>
    <n v="0"/>
    <x v="0"/>
    <x v="10"/>
    <s v="July 4, 2018"/>
    <x v="0"/>
    <x v="6"/>
    <s v="11.8.6"/>
    <x v="18"/>
  </r>
  <r>
    <x v="315"/>
    <x v="6"/>
    <n v="4.5"/>
    <x v="0"/>
    <n v="5149854"/>
    <s v="Varies with device"/>
    <n v="1000"/>
    <s v="100,000,000+"/>
    <s v="100000000+"/>
    <n v="100000000"/>
    <x v="0"/>
    <n v="0"/>
    <n v="0"/>
    <x v="0"/>
    <x v="10"/>
    <s v="July 19, 2018"/>
    <x v="0"/>
    <x v="6"/>
    <s v="Varies with device"/>
    <x v="8"/>
  </r>
  <r>
    <x v="316"/>
    <x v="6"/>
    <n v="4.3"/>
    <x v="0"/>
    <n v="192948"/>
    <s v="6.6M"/>
    <n v="6600000"/>
    <s v="10,000,000+"/>
    <s v="10000000+"/>
    <n v="10000000"/>
    <x v="0"/>
    <n v="0"/>
    <n v="0"/>
    <x v="0"/>
    <x v="10"/>
    <s v="June 19, 2018"/>
    <x v="0"/>
    <x v="2"/>
    <s v="24.6.6"/>
    <x v="18"/>
  </r>
  <r>
    <x v="317"/>
    <x v="6"/>
    <n v="3.7"/>
    <x v="1"/>
    <n v="99559"/>
    <s v="Varies with device"/>
    <n v="1000"/>
    <s v="10,000,000+"/>
    <s v="10000000+"/>
    <n v="10000000"/>
    <x v="0"/>
    <n v="0"/>
    <n v="0"/>
    <x v="0"/>
    <x v="10"/>
    <s v="July 30, 2018"/>
    <x v="0"/>
    <x v="6"/>
    <s v="Varies with device"/>
    <x v="8"/>
  </r>
  <r>
    <x v="318"/>
    <x v="6"/>
    <n v="4.5"/>
    <x v="0"/>
    <n v="437674"/>
    <s v="Varies with device"/>
    <n v="1000"/>
    <s v="10,000,000+"/>
    <s v="10000000+"/>
    <n v="10000000"/>
    <x v="0"/>
    <n v="0"/>
    <n v="0"/>
    <x v="0"/>
    <x v="10"/>
    <s v="August 1, 2018"/>
    <x v="0"/>
    <x v="1"/>
    <s v="Varies with device"/>
    <x v="8"/>
  </r>
  <r>
    <x v="319"/>
    <x v="6"/>
    <n v="3.9"/>
    <x v="1"/>
    <n v="13698"/>
    <s v="5.1M"/>
    <n v="5100000"/>
    <s v="10,000,000+"/>
    <s v="10000000+"/>
    <n v="10000000"/>
    <x v="0"/>
    <n v="0"/>
    <n v="0"/>
    <x v="0"/>
    <x v="10"/>
    <s v="July 2, 2018"/>
    <x v="0"/>
    <x v="6"/>
    <s v="3.2.0.100171"/>
    <x v="5"/>
  </r>
  <r>
    <x v="320"/>
    <x v="6"/>
    <n v="4.4000000000000004"/>
    <x v="0"/>
    <n v="2473509"/>
    <s v="Varies with device"/>
    <n v="1000"/>
    <s v="100,000,000+"/>
    <s v="100000000+"/>
    <n v="100000000"/>
    <x v="0"/>
    <n v="0"/>
    <n v="0"/>
    <x v="0"/>
    <x v="10"/>
    <s v="July 31, 2018"/>
    <x v="0"/>
    <x v="6"/>
    <s v="47.1.2249.129326"/>
    <x v="8"/>
  </r>
  <r>
    <x v="321"/>
    <x v="6"/>
    <n v="3.6"/>
    <x v="1"/>
    <n v="20769"/>
    <s v="18M"/>
    <n v="18000000"/>
    <s v="1,000,000+"/>
    <s v="1000000+"/>
    <n v="1000000"/>
    <x v="0"/>
    <n v="0"/>
    <n v="0"/>
    <x v="0"/>
    <x v="10"/>
    <s v="July 11, 2018"/>
    <x v="0"/>
    <x v="6"/>
    <s v="R6.0.3"/>
    <x v="5"/>
  </r>
  <r>
    <x v="322"/>
    <x v="6"/>
    <n v="4.4000000000000004"/>
    <x v="0"/>
    <n v="36880"/>
    <s v="4.0M"/>
    <n v="4000000"/>
    <s v="1,000,000+"/>
    <s v="1000000+"/>
    <n v="1000000"/>
    <x v="0"/>
    <n v="0"/>
    <n v="0"/>
    <x v="0"/>
    <x v="10"/>
    <s v="July 6, 2018"/>
    <x v="0"/>
    <x v="6"/>
    <n v="5.2"/>
    <x v="10"/>
  </r>
  <r>
    <x v="323"/>
    <x v="6"/>
    <n v="4.2"/>
    <x v="0"/>
    <n v="171031"/>
    <s v="Varies with device"/>
    <n v="1000"/>
    <s v="10,000,000+"/>
    <s v="10000000+"/>
    <n v="10000000"/>
    <x v="0"/>
    <n v="0"/>
    <n v="0"/>
    <x v="0"/>
    <x v="10"/>
    <s v="August 3, 2018"/>
    <x v="0"/>
    <x v="1"/>
    <s v="Varies with device"/>
    <x v="8"/>
  </r>
  <r>
    <x v="324"/>
    <x v="6"/>
    <n v="4.4000000000000004"/>
    <x v="0"/>
    <n v="63543"/>
    <s v="Varies with device"/>
    <n v="1000"/>
    <s v="5,000,000+"/>
    <s v="5000000+"/>
    <n v="5000000"/>
    <x v="0"/>
    <n v="0"/>
    <n v="0"/>
    <x v="0"/>
    <x v="10"/>
    <s v="August 2, 2018"/>
    <x v="0"/>
    <x v="1"/>
    <s v="69.0.3497.24"/>
    <x v="8"/>
  </r>
  <r>
    <x v="325"/>
    <x v="6"/>
    <n v="4.0999999999999996"/>
    <x v="0"/>
    <n v="45487"/>
    <s v="Varies with device"/>
    <n v="1000"/>
    <s v="10,000,000+"/>
    <s v="10000000+"/>
    <n v="10000000"/>
    <x v="0"/>
    <n v="0"/>
    <n v="0"/>
    <x v="0"/>
    <x v="10"/>
    <s v="October 27, 2016"/>
    <x v="3"/>
    <x v="7"/>
    <s v="Varies with device"/>
    <x v="8"/>
  </r>
  <r>
    <x v="326"/>
    <x v="6"/>
    <n v="4.4000000000000004"/>
    <x v="0"/>
    <n v="615381"/>
    <s v="37M"/>
    <n v="37000000"/>
    <s v="10,000,000+"/>
    <s v="10000000+"/>
    <n v="10000000"/>
    <x v="0"/>
    <n v="0"/>
    <n v="0"/>
    <x v="3"/>
    <x v="10"/>
    <s v="August 2, 2018"/>
    <x v="0"/>
    <x v="1"/>
    <s v="6.7.9.1"/>
    <x v="0"/>
  </r>
  <r>
    <x v="327"/>
    <x v="6"/>
    <n v="4.3"/>
    <x v="0"/>
    <n v="2451083"/>
    <s v="Varies with device"/>
    <n v="1000"/>
    <s v="100,000,000+"/>
    <s v="100000000+"/>
    <n v="100000000"/>
    <x v="0"/>
    <n v="0"/>
    <n v="0"/>
    <x v="1"/>
    <x v="10"/>
    <s v="August 3, 2018"/>
    <x v="0"/>
    <x v="1"/>
    <s v="Varies with device"/>
    <x v="8"/>
  </r>
  <r>
    <x v="328"/>
    <x v="6"/>
    <n v="4.2"/>
    <x v="0"/>
    <n v="33053"/>
    <s v="22M"/>
    <n v="22000000"/>
    <s v="5,000,000+"/>
    <s v="5000000+"/>
    <n v="5000000"/>
    <x v="0"/>
    <n v="0"/>
    <n v="0"/>
    <x v="0"/>
    <x v="10"/>
    <s v="July 31, 2018"/>
    <x v="0"/>
    <x v="6"/>
    <s v="1.60.0.31354-release"/>
    <x v="0"/>
  </r>
  <r>
    <x v="329"/>
    <x v="6"/>
    <n v="4.2"/>
    <x v="0"/>
    <n v="5387333"/>
    <s v="Varies with device"/>
    <n v="1000"/>
    <s v="100,000,000+"/>
    <s v="100000000+"/>
    <n v="100000000"/>
    <x v="0"/>
    <n v="0"/>
    <n v="0"/>
    <x v="0"/>
    <x v="10"/>
    <s v="July 31, 2018"/>
    <x v="0"/>
    <x v="6"/>
    <s v="Varies with device"/>
    <x v="8"/>
  </r>
  <r>
    <x v="330"/>
    <x v="6"/>
    <n v="4.4000000000000004"/>
    <x v="0"/>
    <n v="3648120"/>
    <s v="3.3M"/>
    <n v="3300000"/>
    <s v="100,000,000+"/>
    <s v="100000000+"/>
    <n v="100000000"/>
    <x v="0"/>
    <n v="0"/>
    <n v="0"/>
    <x v="1"/>
    <x v="10"/>
    <s v="July 18, 2018"/>
    <x v="0"/>
    <x v="6"/>
    <s v="11.4.0"/>
    <x v="6"/>
  </r>
  <r>
    <x v="331"/>
    <x v="6"/>
    <n v="4.4000000000000004"/>
    <x v="0"/>
    <n v="136662"/>
    <s v="32M"/>
    <n v="32000000"/>
    <s v="10,000,000+"/>
    <s v="10000000+"/>
    <n v="10000000"/>
    <x v="0"/>
    <n v="0"/>
    <n v="0"/>
    <x v="0"/>
    <x v="10"/>
    <s v="July 30, 2018"/>
    <x v="0"/>
    <x v="6"/>
    <s v="2.18.116"/>
    <x v="0"/>
  </r>
  <r>
    <x v="332"/>
    <x v="6"/>
    <n v="3.9"/>
    <x v="1"/>
    <n v="42370"/>
    <s v="37M"/>
    <n v="37000000"/>
    <s v="1,000,000+"/>
    <s v="1000000+"/>
    <n v="1000000"/>
    <x v="0"/>
    <n v="0"/>
    <n v="0"/>
    <x v="0"/>
    <x v="10"/>
    <s v="June 25, 2018"/>
    <x v="0"/>
    <x v="2"/>
    <s v="7.5.1"/>
    <x v="10"/>
  </r>
  <r>
    <x v="333"/>
    <x v="6"/>
    <n v="4.2"/>
    <x v="0"/>
    <n v="781810"/>
    <s v="Varies with device"/>
    <n v="1000"/>
    <s v="100,000,000+"/>
    <s v="100000000+"/>
    <n v="100000000"/>
    <x v="0"/>
    <n v="0"/>
    <n v="0"/>
    <x v="0"/>
    <x v="10"/>
    <s v="August 1, 2018"/>
    <x v="0"/>
    <x v="1"/>
    <s v="Varies with device"/>
    <x v="8"/>
  </r>
  <r>
    <x v="334"/>
    <x v="6"/>
    <n v="4.4000000000000004"/>
    <x v="0"/>
    <n v="3128250"/>
    <s v="Varies with device"/>
    <n v="1000"/>
    <s v="100,000,000+"/>
    <s v="100000000+"/>
    <n v="100000000"/>
    <x v="0"/>
    <n v="0"/>
    <n v="0"/>
    <x v="3"/>
    <x v="10"/>
    <s v="July 27, 2018"/>
    <x v="0"/>
    <x v="6"/>
    <s v="Varies with device"/>
    <x v="8"/>
  </r>
  <r>
    <x v="335"/>
    <x v="6"/>
    <n v="4.5999999999999996"/>
    <x v="0"/>
    <n v="2083237"/>
    <s v="Varies with device"/>
    <n v="1000"/>
    <s v="500,000,000+"/>
    <s v="500000000+"/>
    <n v="500000000"/>
    <x v="0"/>
    <n v="0"/>
    <n v="0"/>
    <x v="0"/>
    <x v="10"/>
    <s v="July 31, 2018"/>
    <x v="0"/>
    <x v="6"/>
    <s v="37.1.206017801.DR37_RC14"/>
    <x v="2"/>
  </r>
  <r>
    <x v="336"/>
    <x v="6"/>
    <n v="4.3"/>
    <x v="0"/>
    <n v="541389"/>
    <s v="Varies with device"/>
    <n v="1000"/>
    <s v="10,000,000+"/>
    <s v="10000000+"/>
    <n v="10000000"/>
    <x v="0"/>
    <n v="0"/>
    <n v="0"/>
    <x v="0"/>
    <x v="10"/>
    <s v="July 9, 2018"/>
    <x v="0"/>
    <x v="6"/>
    <s v="7.5.3.20547"/>
    <x v="5"/>
  </r>
  <r>
    <x v="337"/>
    <x v="6"/>
    <n v="4.3"/>
    <x v="0"/>
    <n v="46702"/>
    <s v="Varies with device"/>
    <n v="1000"/>
    <s v="1,000,000+"/>
    <s v="1000000+"/>
    <n v="1000000"/>
    <x v="0"/>
    <n v="0"/>
    <n v="0"/>
    <x v="0"/>
    <x v="10"/>
    <s v="July 4, 2018"/>
    <x v="0"/>
    <x v="6"/>
    <s v="Varies with device"/>
    <x v="8"/>
  </r>
  <r>
    <x v="338"/>
    <x v="6"/>
    <n v="4.4000000000000004"/>
    <x v="0"/>
    <n v="2939"/>
    <s v="17M"/>
    <n v="17000000"/>
    <s v="100,000+"/>
    <s v="100000+"/>
    <n v="100000"/>
    <x v="0"/>
    <n v="0"/>
    <n v="0"/>
    <x v="0"/>
    <x v="10"/>
    <s v="July 16, 2018"/>
    <x v="0"/>
    <x v="6"/>
    <n v="2.1"/>
    <x v="5"/>
  </r>
  <r>
    <x v="339"/>
    <x v="6"/>
    <n v="3.7"/>
    <x v="1"/>
    <n v="13761"/>
    <s v="Varies with device"/>
    <n v="1000"/>
    <s v="10,000,000+"/>
    <s v="10000000+"/>
    <n v="10000000"/>
    <x v="0"/>
    <n v="0"/>
    <n v="0"/>
    <x v="0"/>
    <x v="10"/>
    <s v="June 27, 2018"/>
    <x v="0"/>
    <x v="2"/>
    <s v="Varies with device"/>
    <x v="8"/>
  </r>
  <r>
    <x v="340"/>
    <x v="6"/>
    <n v="4.3"/>
    <x v="0"/>
    <n v="258556"/>
    <s v="Varies with device"/>
    <n v="1000"/>
    <s v="10,000,000+"/>
    <s v="10000000+"/>
    <n v="10000000"/>
    <x v="0"/>
    <n v="0"/>
    <n v="0"/>
    <x v="0"/>
    <x v="10"/>
    <s v="July 25, 2018"/>
    <x v="0"/>
    <x v="6"/>
    <s v="Varies with device"/>
    <x v="8"/>
  </r>
  <r>
    <x v="341"/>
    <x v="6"/>
    <n v="3.9"/>
    <x v="1"/>
    <n v="40751"/>
    <s v="35M"/>
    <n v="35000000"/>
    <s v="10,000,000+"/>
    <s v="10000000+"/>
    <n v="10000000"/>
    <x v="0"/>
    <n v="0"/>
    <n v="0"/>
    <x v="1"/>
    <x v="10"/>
    <s v="November 4, 2016"/>
    <x v="3"/>
    <x v="8"/>
    <s v="2.2.7600"/>
    <x v="0"/>
  </r>
  <r>
    <x v="342"/>
    <x v="6"/>
    <n v="4.5"/>
    <x v="0"/>
    <n v="17712922"/>
    <s v="40M"/>
    <n v="40000000"/>
    <s v="500,000,000+"/>
    <s v="500000000+"/>
    <n v="500000000"/>
    <x v="0"/>
    <n v="0"/>
    <n v="0"/>
    <x v="1"/>
    <x v="10"/>
    <s v="August 2, 2018"/>
    <x v="0"/>
    <x v="1"/>
    <s v="12.8.5.1121"/>
    <x v="6"/>
  </r>
  <r>
    <x v="343"/>
    <x v="6"/>
    <n v="3.7"/>
    <x v="1"/>
    <n v="25021"/>
    <s v="61M"/>
    <n v="61000000"/>
    <s v="5,000,000+"/>
    <s v="5000000+"/>
    <n v="5000000"/>
    <x v="0"/>
    <n v="0"/>
    <n v="0"/>
    <x v="0"/>
    <x v="10"/>
    <s v="June 26, 2018"/>
    <x v="0"/>
    <x v="2"/>
    <s v="9.9.0"/>
    <x v="17"/>
  </r>
  <r>
    <x v="344"/>
    <x v="6"/>
    <n v="4.3"/>
    <x v="0"/>
    <n v="27187"/>
    <s v="66M"/>
    <n v="66000000"/>
    <s v="5,000,000+"/>
    <s v="5000000+"/>
    <n v="5000000"/>
    <x v="0"/>
    <n v="0"/>
    <n v="0"/>
    <x v="0"/>
    <x v="10"/>
    <s v="July 28, 2018"/>
    <x v="0"/>
    <x v="6"/>
    <s v="42.0.0.2059"/>
    <x v="2"/>
  </r>
  <r>
    <x v="300"/>
    <x v="6"/>
    <n v="4.4000000000000004"/>
    <x v="0"/>
    <n v="69119316"/>
    <s v="Varies with device"/>
    <n v="1000"/>
    <s v="1,000,000,000+"/>
    <s v="1000000000+"/>
    <n v="1000000000"/>
    <x v="0"/>
    <n v="0"/>
    <n v="0"/>
    <x v="0"/>
    <x v="10"/>
    <s v="August 3, 2018"/>
    <x v="0"/>
    <x v="1"/>
    <s v="Varies with device"/>
    <x v="8"/>
  </r>
  <r>
    <x v="299"/>
    <x v="6"/>
    <n v="4"/>
    <x v="1"/>
    <n v="56646578"/>
    <s v="Varies with device"/>
    <n v="1000"/>
    <s v="1,000,000,000+"/>
    <s v="1000000000+"/>
    <n v="1000000000"/>
    <x v="0"/>
    <n v="0"/>
    <n v="0"/>
    <x v="0"/>
    <x v="10"/>
    <s v="August 1, 2018"/>
    <x v="0"/>
    <x v="1"/>
    <s v="Varies with device"/>
    <x v="8"/>
  </r>
  <r>
    <x v="311"/>
    <x v="6"/>
    <n v="4.3"/>
    <x v="0"/>
    <n v="4785988"/>
    <s v="11M"/>
    <n v="11000000"/>
    <s v="500,000,000+"/>
    <s v="500000000+"/>
    <n v="500000000"/>
    <x v="0"/>
    <n v="0"/>
    <n v="0"/>
    <x v="0"/>
    <x v="10"/>
    <s v="June 8, 2018"/>
    <x v="0"/>
    <x v="2"/>
    <s v="9.8.000000010501"/>
    <x v="6"/>
  </r>
  <r>
    <x v="345"/>
    <x v="6"/>
    <n v="4"/>
    <x v="1"/>
    <n v="122498"/>
    <s v="79k"/>
    <n v="79000"/>
    <s v="10,000,000+"/>
    <s v="10000000+"/>
    <n v="10000000"/>
    <x v="0"/>
    <n v="0"/>
    <n v="0"/>
    <x v="0"/>
    <x v="10"/>
    <s v="September 2, 2015"/>
    <x v="4"/>
    <x v="5"/>
    <s v="0.1.100944346"/>
    <x v="0"/>
  </r>
  <r>
    <x v="306"/>
    <x v="6"/>
    <n v="4.3"/>
    <x v="0"/>
    <n v="11334973"/>
    <s v="Varies with device"/>
    <n v="1000"/>
    <s v="500,000,000+"/>
    <s v="500000000+"/>
    <n v="500000000"/>
    <x v="0"/>
    <n v="0"/>
    <n v="0"/>
    <x v="0"/>
    <x v="10"/>
    <s v="July 18, 2018"/>
    <x v="0"/>
    <x v="6"/>
    <s v="Varies with device"/>
    <x v="8"/>
  </r>
  <r>
    <x v="305"/>
    <x v="6"/>
    <n v="4"/>
    <x v="1"/>
    <n v="3419433"/>
    <s v="Varies with device"/>
    <n v="1000"/>
    <s v="1,000,000,000+"/>
    <s v="1000000000+"/>
    <n v="1000000000"/>
    <x v="0"/>
    <n v="0"/>
    <n v="0"/>
    <x v="0"/>
    <x v="10"/>
    <s v="July 21, 2018"/>
    <x v="0"/>
    <x v="6"/>
    <s v="Varies with device"/>
    <x v="8"/>
  </r>
  <r>
    <x v="346"/>
    <x v="6"/>
    <n v="4.0999999999999996"/>
    <x v="0"/>
    <n v="132014"/>
    <s v="25M"/>
    <n v="25000000"/>
    <s v="10,000,000+"/>
    <s v="10000000+"/>
    <n v="10000000"/>
    <x v="0"/>
    <n v="0"/>
    <n v="0"/>
    <x v="0"/>
    <x v="10"/>
    <s v="July 18, 2018"/>
    <x v="0"/>
    <x v="6"/>
    <n v="6.1"/>
    <x v="1"/>
  </r>
  <r>
    <x v="347"/>
    <x v="6"/>
    <n v="4.2"/>
    <x v="0"/>
    <n v="83239"/>
    <s v="14M"/>
    <n v="14000000"/>
    <s v="5,000,000+"/>
    <s v="5000000+"/>
    <n v="5000000"/>
    <x v="0"/>
    <n v="0"/>
    <n v="0"/>
    <x v="0"/>
    <x v="10"/>
    <s v="April 19, 2018"/>
    <x v="0"/>
    <x v="4"/>
    <s v="3.0.4"/>
    <x v="6"/>
  </r>
  <r>
    <x v="348"/>
    <x v="6"/>
    <n v="4.2"/>
    <x v="0"/>
    <n v="594728"/>
    <s v="Varies with device"/>
    <n v="1000"/>
    <s v="50,000,000+"/>
    <s v="50000000+"/>
    <n v="50000000"/>
    <x v="0"/>
    <n v="0"/>
    <n v="0"/>
    <x v="0"/>
    <x v="10"/>
    <s v="July 19, 2018"/>
    <x v="0"/>
    <x v="6"/>
    <s v="7.3(800241)"/>
    <x v="2"/>
  </r>
  <r>
    <x v="329"/>
    <x v="6"/>
    <n v="4.2"/>
    <x v="0"/>
    <n v="5387446"/>
    <s v="Varies with device"/>
    <n v="1000"/>
    <s v="100,000,000+"/>
    <s v="100000000+"/>
    <n v="100000000"/>
    <x v="0"/>
    <n v="0"/>
    <n v="0"/>
    <x v="0"/>
    <x v="10"/>
    <s v="July 31, 2018"/>
    <x v="0"/>
    <x v="6"/>
    <s v="Varies with device"/>
    <x v="8"/>
  </r>
  <r>
    <x v="349"/>
    <x v="6"/>
    <n v="4.0999999999999996"/>
    <x v="0"/>
    <n v="10484169"/>
    <s v="Varies with device"/>
    <n v="1000"/>
    <s v="1,000,000,000+"/>
    <s v="1000000000+"/>
    <n v="1000000000"/>
    <x v="0"/>
    <n v="0"/>
    <n v="0"/>
    <x v="0"/>
    <x v="10"/>
    <s v="August 3, 2018"/>
    <x v="0"/>
    <x v="1"/>
    <s v="Varies with device"/>
    <x v="8"/>
  </r>
  <r>
    <x v="334"/>
    <x v="6"/>
    <n v="4.4000000000000004"/>
    <x v="0"/>
    <n v="3128509"/>
    <s v="Varies with device"/>
    <n v="1000"/>
    <s v="100,000,000+"/>
    <s v="100000000+"/>
    <n v="100000000"/>
    <x v="0"/>
    <n v="0"/>
    <n v="0"/>
    <x v="3"/>
    <x v="10"/>
    <s v="July 27, 2018"/>
    <x v="0"/>
    <x v="6"/>
    <s v="Varies with device"/>
    <x v="8"/>
  </r>
  <r>
    <x v="327"/>
    <x v="6"/>
    <n v="4.3"/>
    <x v="0"/>
    <n v="2451093"/>
    <s v="Varies with device"/>
    <n v="1000"/>
    <s v="100,000,000+"/>
    <s v="100000000+"/>
    <n v="100000000"/>
    <x v="0"/>
    <n v="0"/>
    <n v="0"/>
    <x v="1"/>
    <x v="10"/>
    <s v="August 3, 2018"/>
    <x v="0"/>
    <x v="1"/>
    <s v="Varies with device"/>
    <x v="8"/>
  </r>
  <r>
    <x v="323"/>
    <x v="6"/>
    <n v="4.2"/>
    <x v="0"/>
    <n v="171031"/>
    <s v="Varies with device"/>
    <n v="1000"/>
    <s v="10,000,000+"/>
    <s v="10000000+"/>
    <n v="10000000"/>
    <x v="0"/>
    <n v="0"/>
    <n v="0"/>
    <x v="0"/>
    <x v="10"/>
    <s v="August 3, 2018"/>
    <x v="0"/>
    <x v="1"/>
    <s v="Varies with device"/>
    <x v="8"/>
  </r>
  <r>
    <x v="350"/>
    <x v="6"/>
    <n v="4.4000000000000004"/>
    <x v="0"/>
    <n v="2876500"/>
    <s v="24M"/>
    <n v="24000000"/>
    <s v="100,000,000+"/>
    <s v="100000000+"/>
    <n v="100000000"/>
    <x v="0"/>
    <n v="0"/>
    <n v="0"/>
    <x v="0"/>
    <x v="10"/>
    <s v="August 1, 2018"/>
    <x v="0"/>
    <x v="1"/>
    <n v="7.73"/>
    <x v="6"/>
  </r>
  <r>
    <x v="333"/>
    <x v="6"/>
    <n v="4.2"/>
    <x v="0"/>
    <n v="781810"/>
    <s v="Varies with device"/>
    <n v="1000"/>
    <s v="100,000,000+"/>
    <s v="100000000+"/>
    <n v="100000000"/>
    <x v="0"/>
    <n v="0"/>
    <n v="0"/>
    <x v="0"/>
    <x v="10"/>
    <s v="August 1, 2018"/>
    <x v="0"/>
    <x v="1"/>
    <s v="Varies with device"/>
    <x v="8"/>
  </r>
  <r>
    <x v="351"/>
    <x v="6"/>
    <n v="4.0999999999999996"/>
    <x v="0"/>
    <n v="28238"/>
    <s v="17M"/>
    <n v="17000000"/>
    <s v="1,000,000+"/>
    <s v="1000000+"/>
    <n v="1000000"/>
    <x v="0"/>
    <n v="0"/>
    <n v="0"/>
    <x v="0"/>
    <x v="10"/>
    <s v="August 2, 2018"/>
    <x v="0"/>
    <x v="1"/>
    <n v="4.9800000000000004"/>
    <x v="3"/>
  </r>
  <r>
    <x v="352"/>
    <x v="6"/>
    <n v="4.3"/>
    <x v="0"/>
    <n v="335646"/>
    <s v="8.3M"/>
    <n v="8300000.0000000009"/>
    <s v="10,000,000+"/>
    <s v="10000000+"/>
    <n v="10000000"/>
    <x v="0"/>
    <n v="0"/>
    <n v="0"/>
    <x v="0"/>
    <x v="10"/>
    <s v="July 26, 2018"/>
    <x v="0"/>
    <x v="6"/>
    <n v="7.21"/>
    <x v="3"/>
  </r>
  <r>
    <x v="353"/>
    <x v="6"/>
    <n v="4.3"/>
    <x v="0"/>
    <n v="350154"/>
    <s v="Varies with device"/>
    <n v="1000"/>
    <s v="10,000,000+"/>
    <s v="10000000+"/>
    <n v="10000000"/>
    <x v="0"/>
    <n v="0"/>
    <n v="0"/>
    <x v="0"/>
    <x v="10"/>
    <s v="July 29, 2018"/>
    <x v="0"/>
    <x v="6"/>
    <s v="Varies with device"/>
    <x v="8"/>
  </r>
  <r>
    <x v="354"/>
    <x v="6"/>
    <n v="4.5"/>
    <x v="0"/>
    <n v="349384"/>
    <s v="8.2M"/>
    <n v="8199999.9999999991"/>
    <s v="10,000,000+"/>
    <s v="10000000+"/>
    <n v="10000000"/>
    <x v="0"/>
    <n v="0"/>
    <n v="0"/>
    <x v="0"/>
    <x v="10"/>
    <s v="July 24, 2018"/>
    <x v="0"/>
    <x v="6"/>
    <n v="3.47"/>
    <x v="0"/>
  </r>
  <r>
    <x v="355"/>
    <x v="6"/>
    <n v="4.3"/>
    <x v="0"/>
    <n v="346982"/>
    <s v="Varies with device"/>
    <n v="1000"/>
    <s v="10,000,000+"/>
    <s v="10000000+"/>
    <n v="10000000"/>
    <x v="0"/>
    <n v="0"/>
    <n v="0"/>
    <x v="0"/>
    <x v="10"/>
    <s v="January 23, 2018"/>
    <x v="0"/>
    <x v="0"/>
    <s v="Varies with device"/>
    <x v="5"/>
  </r>
  <r>
    <x v="356"/>
    <x v="6"/>
    <n v="4.2"/>
    <x v="0"/>
    <n v="244863"/>
    <s v="Varies with device"/>
    <n v="1000"/>
    <s v="10,000,000+"/>
    <s v="10000000+"/>
    <n v="10000000"/>
    <x v="0"/>
    <n v="0"/>
    <n v="0"/>
    <x v="0"/>
    <x v="10"/>
    <s v="May 29, 2018"/>
    <x v="0"/>
    <x v="9"/>
    <s v="Varies with device"/>
    <x v="8"/>
  </r>
  <r>
    <x v="357"/>
    <x v="6"/>
    <n v="4.2"/>
    <x v="0"/>
    <n v="10790289"/>
    <s v="Varies with device"/>
    <n v="1000"/>
    <s v="500,000,000+"/>
    <s v="500000000+"/>
    <n v="500000000"/>
    <x v="0"/>
    <n v="0"/>
    <n v="0"/>
    <x v="0"/>
    <x v="10"/>
    <s v="July 26, 2018"/>
    <x v="0"/>
    <x v="6"/>
    <s v="Varies with device"/>
    <x v="8"/>
  </r>
  <r>
    <x v="358"/>
    <x v="6"/>
    <n v="4.5"/>
    <x v="0"/>
    <n v="330761"/>
    <s v="Varies with device"/>
    <n v="1000"/>
    <s v="10,000,000+"/>
    <s v="10000000+"/>
    <n v="10000000"/>
    <x v="0"/>
    <n v="0"/>
    <n v="0"/>
    <x v="0"/>
    <x v="10"/>
    <s v="July 3, 2018"/>
    <x v="0"/>
    <x v="6"/>
    <s v="Varies with device"/>
    <x v="8"/>
  </r>
  <r>
    <x v="359"/>
    <x v="6"/>
    <n v="4.3"/>
    <x v="0"/>
    <n v="37320"/>
    <s v="8.4M"/>
    <n v="8400000"/>
    <s v="1,000,000+"/>
    <s v="1000000+"/>
    <n v="1000000"/>
    <x v="0"/>
    <n v="0"/>
    <n v="0"/>
    <x v="0"/>
    <x v="10"/>
    <s v="July 30, 2018"/>
    <x v="0"/>
    <x v="6"/>
    <s v="6.5.1"/>
    <x v="0"/>
  </r>
  <r>
    <x v="360"/>
    <x v="6"/>
    <n v="4.3"/>
    <x v="0"/>
    <n v="12842860"/>
    <s v="Varies with device"/>
    <n v="1000"/>
    <s v="100,000,000+"/>
    <s v="100000000+"/>
    <n v="100000000"/>
    <x v="0"/>
    <n v="0"/>
    <n v="0"/>
    <x v="0"/>
    <x v="10"/>
    <s v="August 2, 2018"/>
    <x v="0"/>
    <x v="1"/>
    <s v="Varies with device"/>
    <x v="0"/>
  </r>
  <r>
    <x v="361"/>
    <x v="6"/>
    <n v="4.3"/>
    <x v="0"/>
    <n v="2546527"/>
    <s v="Varies with device"/>
    <n v="1000"/>
    <s v="100,000,000+"/>
    <s v="100000000+"/>
    <n v="100000000"/>
    <x v="0"/>
    <n v="0"/>
    <n v="0"/>
    <x v="0"/>
    <x v="10"/>
    <s v="August 3, 2018"/>
    <x v="0"/>
    <x v="1"/>
    <s v="Varies with device"/>
    <x v="8"/>
  </r>
  <r>
    <x v="322"/>
    <x v="6"/>
    <n v="4.4000000000000004"/>
    <x v="0"/>
    <n v="36893"/>
    <s v="4.0M"/>
    <n v="4000000"/>
    <s v="1,000,000+"/>
    <s v="1000000+"/>
    <n v="1000000"/>
    <x v="0"/>
    <n v="0"/>
    <n v="0"/>
    <x v="0"/>
    <x v="10"/>
    <s v="July 6, 2018"/>
    <x v="0"/>
    <x v="6"/>
    <n v="5.2"/>
    <x v="10"/>
  </r>
  <r>
    <x v="362"/>
    <x v="6"/>
    <n v="4.2"/>
    <x v="0"/>
    <n v="15880"/>
    <s v="32M"/>
    <n v="32000000"/>
    <s v="1,000,000+"/>
    <s v="1000000+"/>
    <n v="1000000"/>
    <x v="0"/>
    <n v="0"/>
    <n v="0"/>
    <x v="0"/>
    <x v="10"/>
    <s v="August 3, 2018"/>
    <x v="0"/>
    <x v="1"/>
    <s v="5.65.0"/>
    <x v="6"/>
  </r>
  <r>
    <x v="355"/>
    <x v="6"/>
    <n v="4.3"/>
    <x v="0"/>
    <n v="346980"/>
    <s v="Varies with device"/>
    <n v="1000"/>
    <s v="10,000,000+"/>
    <s v="10000000+"/>
    <n v="10000000"/>
    <x v="0"/>
    <n v="0"/>
    <n v="0"/>
    <x v="0"/>
    <x v="10"/>
    <s v="January 23, 2018"/>
    <x v="0"/>
    <x v="0"/>
    <s v="Varies with device"/>
    <x v="5"/>
  </r>
  <r>
    <x v="302"/>
    <x v="6"/>
    <n v="4.3"/>
    <x v="0"/>
    <n v="9643041"/>
    <s v="Varies with device"/>
    <n v="1000"/>
    <s v="1,000,000,000+"/>
    <s v="1000000000+"/>
    <n v="1000000000"/>
    <x v="0"/>
    <n v="0"/>
    <n v="0"/>
    <x v="0"/>
    <x v="10"/>
    <s v="August 1, 2018"/>
    <x v="0"/>
    <x v="1"/>
    <s v="Varies with device"/>
    <x v="8"/>
  </r>
  <r>
    <x v="308"/>
    <x v="6"/>
    <n v="4.4000000000000004"/>
    <x v="0"/>
    <n v="3075118"/>
    <s v="Varies with device"/>
    <n v="1000"/>
    <s v="100,000,000+"/>
    <s v="100000000+"/>
    <n v="100000000"/>
    <x v="0"/>
    <n v="0"/>
    <n v="0"/>
    <x v="0"/>
    <x v="10"/>
    <s v="July 10, 2018"/>
    <x v="0"/>
    <x v="6"/>
    <s v="Varies with device"/>
    <x v="8"/>
  </r>
  <r>
    <x v="363"/>
    <x v="6"/>
    <n v="4.5999999999999996"/>
    <x v="0"/>
    <n v="2264916"/>
    <s v="6.1M"/>
    <n v="6100000"/>
    <s v="50,000,000+"/>
    <s v="50000000+"/>
    <n v="50000000"/>
    <x v="0"/>
    <n v="0"/>
    <n v="0"/>
    <x v="0"/>
    <x v="10"/>
    <s v="July 31, 2018"/>
    <x v="0"/>
    <x v="6"/>
    <s v="5.22.18.0006"/>
    <x v="6"/>
  </r>
  <r>
    <x v="336"/>
    <x v="6"/>
    <n v="4.3"/>
    <x v="0"/>
    <n v="541389"/>
    <s v="Varies with device"/>
    <n v="1000"/>
    <s v="10,000,000+"/>
    <s v="10000000+"/>
    <n v="10000000"/>
    <x v="0"/>
    <n v="0"/>
    <n v="0"/>
    <x v="0"/>
    <x v="10"/>
    <s v="July 9, 2018"/>
    <x v="0"/>
    <x v="6"/>
    <s v="7.5.3.20547"/>
    <x v="5"/>
  </r>
  <r>
    <x v="320"/>
    <x v="6"/>
    <n v="4.4000000000000004"/>
    <x v="0"/>
    <n v="2473693"/>
    <s v="Varies with device"/>
    <n v="1000"/>
    <s v="100,000,000+"/>
    <s v="100000000+"/>
    <n v="100000000"/>
    <x v="0"/>
    <n v="0"/>
    <n v="0"/>
    <x v="0"/>
    <x v="10"/>
    <s v="July 31, 2018"/>
    <x v="0"/>
    <x v="6"/>
    <s v="47.1.2249.129326"/>
    <x v="8"/>
  </r>
  <r>
    <x v="364"/>
    <x v="6"/>
    <n v="4.2"/>
    <x v="0"/>
    <n v="42925"/>
    <s v="2.8M"/>
    <n v="2800000"/>
    <s v="1,000,000+"/>
    <s v="1000000+"/>
    <n v="1000000"/>
    <x v="0"/>
    <n v="0"/>
    <n v="0"/>
    <x v="0"/>
    <x v="10"/>
    <s v="August 27, 2017"/>
    <x v="1"/>
    <x v="1"/>
    <n v="6.1"/>
    <x v="3"/>
  </r>
  <r>
    <x v="315"/>
    <x v="6"/>
    <n v="4.5"/>
    <x v="0"/>
    <n v="5150471"/>
    <s v="Varies with device"/>
    <n v="1000"/>
    <s v="100,000,000+"/>
    <s v="100000000+"/>
    <n v="100000000"/>
    <x v="0"/>
    <n v="0"/>
    <n v="0"/>
    <x v="0"/>
    <x v="10"/>
    <s v="July 19, 2018"/>
    <x v="0"/>
    <x v="6"/>
    <s v="Varies with device"/>
    <x v="8"/>
  </r>
  <r>
    <x v="365"/>
    <x v="6"/>
    <n v="4.5"/>
    <x v="0"/>
    <n v="2511130"/>
    <s v="Varies with device"/>
    <n v="1000"/>
    <s v="50,000,000+"/>
    <s v="50000000+"/>
    <n v="50000000"/>
    <x v="0"/>
    <n v="0"/>
    <n v="0"/>
    <x v="0"/>
    <x v="10"/>
    <s v="July 2, 2018"/>
    <x v="0"/>
    <x v="6"/>
    <s v="Varies with device"/>
    <x v="8"/>
  </r>
  <r>
    <x v="330"/>
    <x v="6"/>
    <n v="4.4000000000000004"/>
    <x v="0"/>
    <n v="3648480"/>
    <s v="3.3M"/>
    <n v="3300000"/>
    <s v="100,000,000+"/>
    <s v="100000000+"/>
    <n v="100000000"/>
    <x v="0"/>
    <n v="0"/>
    <n v="0"/>
    <x v="1"/>
    <x v="10"/>
    <s v="July 18, 2018"/>
    <x v="0"/>
    <x v="6"/>
    <s v="11.4.0"/>
    <x v="6"/>
  </r>
  <r>
    <x v="342"/>
    <x v="6"/>
    <n v="4.5"/>
    <x v="0"/>
    <n v="17714850"/>
    <s v="40M"/>
    <n v="40000000"/>
    <s v="500,000,000+"/>
    <s v="500000000+"/>
    <n v="500000000"/>
    <x v="0"/>
    <n v="0"/>
    <n v="0"/>
    <x v="1"/>
    <x v="10"/>
    <s v="August 2, 2018"/>
    <x v="0"/>
    <x v="1"/>
    <s v="12.8.5.1121"/>
    <x v="6"/>
  </r>
  <r>
    <x v="366"/>
    <x v="6"/>
    <n v="4.0999999999999996"/>
    <x v="0"/>
    <n v="13100"/>
    <s v="2.2M"/>
    <n v="2200000"/>
    <s v="1,000,000+"/>
    <s v="1000000+"/>
    <n v="1000000"/>
    <x v="0"/>
    <n v="0"/>
    <n v="0"/>
    <x v="0"/>
    <x v="10"/>
    <s v="March 20, 2018"/>
    <x v="0"/>
    <x v="3"/>
    <s v="1.4.1.0"/>
    <x v="0"/>
  </r>
  <r>
    <x v="367"/>
    <x v="6"/>
    <n v="4.2"/>
    <x v="0"/>
    <n v="27156"/>
    <s v="Varies with device"/>
    <n v="1000"/>
    <s v="1,000,000+"/>
    <s v="1000000+"/>
    <n v="1000000"/>
    <x v="0"/>
    <n v="0"/>
    <n v="0"/>
    <x v="0"/>
    <x v="10"/>
    <s v="May 31, 2018"/>
    <x v="0"/>
    <x v="9"/>
    <s v="Varies with device"/>
    <x v="8"/>
  </r>
  <r>
    <x v="368"/>
    <x v="6"/>
    <n v="4.0999999999999996"/>
    <x v="0"/>
    <n v="55098"/>
    <s v="4.3M"/>
    <n v="4300000"/>
    <s v="1,000,000+"/>
    <s v="1000000+"/>
    <n v="1000000"/>
    <x v="0"/>
    <n v="0"/>
    <n v="0"/>
    <x v="0"/>
    <x v="10"/>
    <s v="June 20, 2018"/>
    <x v="0"/>
    <x v="2"/>
    <n v="2.2000000000000002"/>
    <x v="6"/>
  </r>
  <r>
    <x v="369"/>
    <x v="6"/>
    <n v="4.3"/>
    <x v="0"/>
    <n v="1133501"/>
    <s v="4.7M"/>
    <n v="4700000"/>
    <s v="10,000,000+"/>
    <s v="10000000+"/>
    <n v="10000000"/>
    <x v="0"/>
    <n v="0"/>
    <n v="0"/>
    <x v="0"/>
    <x v="10"/>
    <s v="April 1, 2016"/>
    <x v="3"/>
    <x v="4"/>
    <s v="6.4.0.4"/>
    <x v="6"/>
  </r>
  <r>
    <x v="370"/>
    <x v="6"/>
    <n v="4.0999999999999996"/>
    <x v="0"/>
    <n v="12578"/>
    <s v="2.3M"/>
    <n v="2300000"/>
    <s v="500,000+"/>
    <s v="500000+"/>
    <n v="500000"/>
    <x v="0"/>
    <n v="0"/>
    <n v="0"/>
    <x v="0"/>
    <x v="10"/>
    <s v="July 10, 2017"/>
    <x v="1"/>
    <x v="6"/>
    <s v="4.5.1"/>
    <x v="6"/>
  </r>
  <r>
    <x v="371"/>
    <x v="6"/>
    <n v="4.2"/>
    <x v="0"/>
    <n v="10965"/>
    <s v="2.3M"/>
    <n v="2300000"/>
    <s v="500,000+"/>
    <s v="500000+"/>
    <n v="500000"/>
    <x v="0"/>
    <n v="0"/>
    <n v="0"/>
    <x v="0"/>
    <x v="10"/>
    <s v="February 2, 2015"/>
    <x v="4"/>
    <x v="11"/>
    <n v="2"/>
    <x v="4"/>
  </r>
  <r>
    <x v="372"/>
    <x v="6"/>
    <n v="4"/>
    <x v="1"/>
    <n v="18247"/>
    <s v="Varies with device"/>
    <n v="1000"/>
    <s v="100,000+"/>
    <s v="100000+"/>
    <n v="100000"/>
    <x v="1"/>
    <s v="$3.99"/>
    <n v="3.99"/>
    <x v="0"/>
    <x v="10"/>
    <s v="July 5, 2018"/>
    <x v="0"/>
    <x v="6"/>
    <s v="7.5.3.20547"/>
    <x v="5"/>
  </r>
  <r>
    <x v="373"/>
    <x v="6"/>
    <n v="4.2"/>
    <x v="0"/>
    <n v="190613"/>
    <s v="11M"/>
    <n v="11000000"/>
    <s v="10,000,000+"/>
    <s v="10000000+"/>
    <n v="10000000"/>
    <x v="0"/>
    <n v="0"/>
    <n v="0"/>
    <x v="0"/>
    <x v="10"/>
    <s v="July 31, 2018"/>
    <x v="0"/>
    <x v="6"/>
    <s v="5.85.1"/>
    <x v="0"/>
  </r>
  <r>
    <x v="374"/>
    <x v="6"/>
    <n v="4.2"/>
    <x v="0"/>
    <n v="125232"/>
    <s v="2.7M"/>
    <n v="2700000"/>
    <s v="10,000,000+"/>
    <s v="10000000+"/>
    <n v="10000000"/>
    <x v="0"/>
    <n v="0"/>
    <n v="0"/>
    <x v="0"/>
    <x v="10"/>
    <s v="March 5, 2017"/>
    <x v="1"/>
    <x v="3"/>
    <n v="196"/>
    <x v="14"/>
  </r>
  <r>
    <x v="347"/>
    <x v="6"/>
    <n v="4.2"/>
    <x v="0"/>
    <n v="83239"/>
    <s v="14M"/>
    <n v="14000000"/>
    <s v="5,000,000+"/>
    <s v="5000000+"/>
    <n v="5000000"/>
    <x v="0"/>
    <n v="0"/>
    <n v="0"/>
    <x v="0"/>
    <x v="10"/>
    <s v="April 19, 2018"/>
    <x v="0"/>
    <x v="4"/>
    <s v="3.0.4"/>
    <x v="6"/>
  </r>
  <r>
    <x v="306"/>
    <x v="6"/>
    <n v="4.3"/>
    <x v="0"/>
    <n v="11334973"/>
    <s v="Varies with device"/>
    <n v="1000"/>
    <s v="500,000,000+"/>
    <s v="500000000+"/>
    <n v="500000000"/>
    <x v="0"/>
    <n v="0"/>
    <n v="0"/>
    <x v="0"/>
    <x v="10"/>
    <s v="July 18, 2018"/>
    <x v="0"/>
    <x v="6"/>
    <s v="Varies with device"/>
    <x v="8"/>
  </r>
  <r>
    <x v="375"/>
    <x v="6"/>
    <n v="4.3"/>
    <x v="0"/>
    <n v="72065"/>
    <s v="13M"/>
    <n v="13000000"/>
    <s v="1,000,000+"/>
    <s v="1000000+"/>
    <n v="1000000"/>
    <x v="0"/>
    <n v="0"/>
    <n v="0"/>
    <x v="0"/>
    <x v="10"/>
    <s v="April 18, 2018"/>
    <x v="0"/>
    <x v="4"/>
    <s v="3.0.7"/>
    <x v="6"/>
  </r>
  <r>
    <x v="376"/>
    <x v="6"/>
    <n v="4.4000000000000004"/>
    <x v="0"/>
    <n v="27540"/>
    <s v="3.7M"/>
    <n v="3700000"/>
    <s v="1,000,000+"/>
    <s v="1000000+"/>
    <n v="1000000"/>
    <x v="0"/>
    <n v="0"/>
    <n v="0"/>
    <x v="0"/>
    <x v="10"/>
    <s v="January 5, 2018"/>
    <x v="0"/>
    <x v="0"/>
    <s v="1.26.001"/>
    <x v="6"/>
  </r>
  <r>
    <x v="377"/>
    <x v="6"/>
    <n v="4.2"/>
    <x v="0"/>
    <n v="104990"/>
    <s v="10M"/>
    <n v="10000000"/>
    <s v="5,000,000+"/>
    <s v="5000000+"/>
    <n v="5000000"/>
    <x v="0"/>
    <n v="0"/>
    <n v="0"/>
    <x v="0"/>
    <x v="10"/>
    <s v="May 15, 2018"/>
    <x v="0"/>
    <x v="9"/>
    <s v="3.5.0"/>
    <x v="0"/>
  </r>
  <r>
    <x v="378"/>
    <x v="6"/>
    <n v="4.4000000000000004"/>
    <x v="0"/>
    <n v="177703"/>
    <s v="13M"/>
    <n v="13000000"/>
    <s v="10,000,000+"/>
    <s v="10000000+"/>
    <n v="10000000"/>
    <x v="0"/>
    <n v="0"/>
    <n v="0"/>
    <x v="3"/>
    <x v="10"/>
    <s v="July 25, 2018"/>
    <x v="0"/>
    <x v="6"/>
    <s v="8.1.2-6310"/>
    <x v="10"/>
  </r>
  <r>
    <x v="206"/>
    <x v="6"/>
    <n v="4.0999999999999996"/>
    <x v="0"/>
    <n v="17529"/>
    <s v="10M"/>
    <n v="10000000"/>
    <s v="1,000,000+"/>
    <s v="1000000+"/>
    <n v="1000000"/>
    <x v="0"/>
    <n v="0"/>
    <n v="0"/>
    <x v="0"/>
    <x v="10"/>
    <s v="July 26, 2018"/>
    <x v="0"/>
    <x v="6"/>
    <n v="5.86"/>
    <x v="0"/>
  </r>
  <r>
    <x v="379"/>
    <x v="6"/>
    <n v="4.2"/>
    <x v="0"/>
    <n v="177263"/>
    <s v="13M"/>
    <n v="13000000"/>
    <s v="10,000,000+"/>
    <s v="10000000+"/>
    <n v="10000000"/>
    <x v="0"/>
    <n v="0"/>
    <n v="0"/>
    <x v="3"/>
    <x v="10"/>
    <s v="July 13, 2018"/>
    <x v="0"/>
    <x v="6"/>
    <s v="5.1.2-6310"/>
    <x v="10"/>
  </r>
  <r>
    <x v="380"/>
    <x v="6"/>
    <n v="4.8"/>
    <x v="0"/>
    <n v="237468"/>
    <s v="8.8M"/>
    <n v="8800000"/>
    <s v="1,000,000+"/>
    <s v="1000000+"/>
    <n v="1000000"/>
    <x v="0"/>
    <n v="0"/>
    <n v="0"/>
    <x v="0"/>
    <x v="10"/>
    <s v="July 26, 2018"/>
    <x v="0"/>
    <x v="6"/>
    <s v="2018.1.715"/>
    <x v="6"/>
  </r>
  <r>
    <x v="381"/>
    <x v="6"/>
    <n v="4.4000000000000004"/>
    <x v="0"/>
    <n v="32254"/>
    <s v="5.5M"/>
    <n v="5500000"/>
    <s v="1,000,000+"/>
    <s v="1000000+"/>
    <n v="1000000"/>
    <x v="0"/>
    <n v="0"/>
    <n v="0"/>
    <x v="0"/>
    <x v="10"/>
    <s v="December 4, 2017"/>
    <x v="1"/>
    <x v="10"/>
    <s v="3.9.7"/>
    <x v="14"/>
  </r>
  <r>
    <x v="382"/>
    <x v="6"/>
    <n v="4.4000000000000004"/>
    <x v="0"/>
    <n v="483565"/>
    <s v="20M"/>
    <n v="20000000"/>
    <s v="10,000,000+"/>
    <s v="10000000+"/>
    <n v="10000000"/>
    <x v="0"/>
    <n v="0"/>
    <n v="0"/>
    <x v="0"/>
    <x v="10"/>
    <s v="July 29, 2018"/>
    <x v="0"/>
    <x v="6"/>
    <n v="1.286"/>
    <x v="5"/>
  </r>
  <r>
    <x v="383"/>
    <x v="6"/>
    <n v="4.4000000000000004"/>
    <x v="0"/>
    <n v="552441"/>
    <s v="29M"/>
    <n v="29000000"/>
    <s v="10,000,000+"/>
    <s v="10000000+"/>
    <n v="10000000"/>
    <x v="0"/>
    <n v="0"/>
    <n v="0"/>
    <x v="0"/>
    <x v="10"/>
    <s v="August 1, 2018"/>
    <x v="0"/>
    <x v="1"/>
    <s v="6.19.1"/>
    <x v="5"/>
  </r>
  <r>
    <x v="384"/>
    <x v="6"/>
    <n v="4"/>
    <x v="1"/>
    <n v="60308"/>
    <s v="Varies with device"/>
    <n v="1000"/>
    <s v="5,000,000+"/>
    <s v="5000000+"/>
    <n v="5000000"/>
    <x v="0"/>
    <n v="0"/>
    <n v="0"/>
    <x v="0"/>
    <x v="10"/>
    <s v="June 22, 2018"/>
    <x v="0"/>
    <x v="2"/>
    <s v="Varies with device"/>
    <x v="8"/>
  </r>
  <r>
    <x v="385"/>
    <x v="6"/>
    <n v="4.5"/>
    <x v="0"/>
    <n v="457283"/>
    <s v="Varies with device"/>
    <n v="1000"/>
    <s v="10,000,000+"/>
    <s v="10000000+"/>
    <n v="10000000"/>
    <x v="0"/>
    <n v="0"/>
    <n v="0"/>
    <x v="0"/>
    <x v="10"/>
    <s v="May 24, 2018"/>
    <x v="0"/>
    <x v="9"/>
    <s v="Varies with device"/>
    <x v="8"/>
  </r>
  <r>
    <x v="386"/>
    <x v="6"/>
    <n v="4.4000000000000004"/>
    <x v="0"/>
    <n v="93825"/>
    <s v="11M"/>
    <n v="11000000"/>
    <s v="5,000,000+"/>
    <s v="5000000+"/>
    <n v="5000000"/>
    <x v="0"/>
    <n v="0"/>
    <n v="0"/>
    <x v="0"/>
    <x v="10"/>
    <s v="July 5, 2018"/>
    <x v="0"/>
    <x v="6"/>
    <s v="2.17.3"/>
    <x v="5"/>
  </r>
  <r>
    <x v="387"/>
    <x v="6"/>
    <n v="4.0999999999999996"/>
    <x v="0"/>
    <n v="32283"/>
    <s v="Varies with device"/>
    <n v="1000"/>
    <s v="1,000,000+"/>
    <s v="1000000+"/>
    <n v="1000000"/>
    <x v="0"/>
    <n v="0"/>
    <n v="0"/>
    <x v="0"/>
    <x v="10"/>
    <s v="July 26, 2018"/>
    <x v="0"/>
    <x v="6"/>
    <s v="Varies with device"/>
    <x v="8"/>
  </r>
  <r>
    <x v="388"/>
    <x v="6"/>
    <n v="4.2"/>
    <x v="0"/>
    <n v="15287"/>
    <s v="17M"/>
    <n v="17000000"/>
    <s v="1,000,000+"/>
    <s v="1000000+"/>
    <n v="1000000"/>
    <x v="0"/>
    <n v="0"/>
    <n v="0"/>
    <x v="0"/>
    <x v="10"/>
    <s v="January 24, 2018"/>
    <x v="0"/>
    <x v="0"/>
    <s v="2.2.245"/>
    <x v="0"/>
  </r>
  <r>
    <x v="389"/>
    <x v="6"/>
    <n v="4.5"/>
    <x v="0"/>
    <n v="205739"/>
    <s v="17M"/>
    <n v="17000000"/>
    <s v="5,000,000+"/>
    <s v="5000000+"/>
    <n v="5000000"/>
    <x v="0"/>
    <n v="0"/>
    <n v="0"/>
    <x v="0"/>
    <x v="10"/>
    <s v="July 26, 2018"/>
    <x v="0"/>
    <x v="6"/>
    <s v="4.5.4"/>
    <x v="5"/>
  </r>
  <r>
    <x v="390"/>
    <x v="6"/>
    <n v="4.3"/>
    <x v="0"/>
    <n v="14873"/>
    <s v="Varies with device"/>
    <n v="1000"/>
    <s v="1,000,000+"/>
    <s v="1000000+"/>
    <n v="1000000"/>
    <x v="0"/>
    <n v="0"/>
    <n v="0"/>
    <x v="0"/>
    <x v="10"/>
    <s v="July 12, 2018"/>
    <x v="0"/>
    <x v="6"/>
    <s v="Varies with device"/>
    <x v="8"/>
  </r>
  <r>
    <x v="391"/>
    <x v="6"/>
    <n v="4.5"/>
    <x v="0"/>
    <n v="7820209"/>
    <s v="Varies with device"/>
    <n v="1000"/>
    <s v="100,000,000+"/>
    <s v="100000000+"/>
    <n v="100000000"/>
    <x v="0"/>
    <n v="0"/>
    <n v="0"/>
    <x v="0"/>
    <x v="10"/>
    <s v="August 1, 2018"/>
    <x v="0"/>
    <x v="1"/>
    <s v="Varies with device"/>
    <x v="8"/>
  </r>
  <r>
    <x v="392"/>
    <x v="6"/>
    <n v="4"/>
    <x v="1"/>
    <n v="9498"/>
    <s v="118k"/>
    <n v="118000"/>
    <s v="1,000,000+"/>
    <s v="1000000+"/>
    <n v="1000000"/>
    <x v="0"/>
    <n v="0"/>
    <n v="0"/>
    <x v="0"/>
    <x v="10"/>
    <s v="June 7, 2016"/>
    <x v="3"/>
    <x v="2"/>
    <s v="5.28.0"/>
    <x v="3"/>
  </r>
  <r>
    <x v="304"/>
    <x v="6"/>
    <n v="4.3"/>
    <x v="0"/>
    <n v="4604483"/>
    <s v="Varies with device"/>
    <n v="1000"/>
    <s v="1,000,000,000+"/>
    <s v="1000000000+"/>
    <n v="1000000000"/>
    <x v="0"/>
    <n v="0"/>
    <n v="0"/>
    <x v="0"/>
    <x v="10"/>
    <s v="August 2, 2018"/>
    <x v="0"/>
    <x v="1"/>
    <s v="Varies with device"/>
    <x v="8"/>
  </r>
  <r>
    <x v="309"/>
    <x v="6"/>
    <n v="4.3"/>
    <x v="0"/>
    <n v="4188142"/>
    <s v="16M"/>
    <n v="16000000"/>
    <s v="100,000,000+"/>
    <s v="100000000+"/>
    <n v="100000000"/>
    <x v="0"/>
    <n v="0"/>
    <n v="0"/>
    <x v="0"/>
    <x v="10"/>
    <s v="July 18, 2018"/>
    <x v="0"/>
    <x v="6"/>
    <s v="5.29.3"/>
    <x v="2"/>
  </r>
  <r>
    <x v="393"/>
    <x v="6"/>
    <n v="4.2"/>
    <x v="0"/>
    <n v="88427"/>
    <s v="5.1M"/>
    <n v="5100000"/>
    <s v="5,000,000+"/>
    <s v="5000000+"/>
    <n v="5000000"/>
    <x v="0"/>
    <n v="0"/>
    <n v="0"/>
    <x v="0"/>
    <x v="10"/>
    <s v="January 6, 2018"/>
    <x v="0"/>
    <x v="0"/>
    <n v="5.4029999999999996"/>
    <x v="0"/>
  </r>
  <r>
    <x v="394"/>
    <x v="6"/>
    <n v="4.5"/>
    <x v="0"/>
    <n v="305218"/>
    <s v="Varies with device"/>
    <n v="1000"/>
    <s v="10,000,000+"/>
    <s v="10000000+"/>
    <n v="10000000"/>
    <x v="0"/>
    <n v="0"/>
    <n v="0"/>
    <x v="0"/>
    <x v="10"/>
    <s v="August 3, 2018"/>
    <x v="0"/>
    <x v="1"/>
    <s v="Varies with device"/>
    <x v="8"/>
  </r>
  <r>
    <x v="395"/>
    <x v="6"/>
    <n v="4.5999999999999996"/>
    <x v="0"/>
    <n v="183374"/>
    <s v="44M"/>
    <n v="44000000"/>
    <s v="1,000,000+"/>
    <s v="1000000+"/>
    <n v="1000000"/>
    <x v="0"/>
    <n v="0"/>
    <n v="0"/>
    <x v="0"/>
    <x v="10"/>
    <s v="August 1, 2018"/>
    <x v="0"/>
    <x v="1"/>
    <s v="1.9.4.74"/>
    <x v="5"/>
  </r>
  <r>
    <x v="396"/>
    <x v="6"/>
    <n v="4.0999999999999996"/>
    <x v="0"/>
    <n v="20901"/>
    <s v="7.3M"/>
    <n v="7300000"/>
    <s v="1,000,000+"/>
    <s v="1000000+"/>
    <n v="1000000"/>
    <x v="0"/>
    <n v="0"/>
    <n v="0"/>
    <x v="0"/>
    <x v="10"/>
    <s v="April 3, 2018"/>
    <x v="0"/>
    <x v="4"/>
    <s v="5.0.9"/>
    <x v="5"/>
  </r>
  <r>
    <x v="397"/>
    <x v="6"/>
    <n v="4"/>
    <x v="1"/>
    <n v="122595"/>
    <s v="30M"/>
    <n v="30000000"/>
    <s v="1,000,000+"/>
    <s v="1000000+"/>
    <n v="1000000"/>
    <x v="0"/>
    <n v="0"/>
    <n v="0"/>
    <x v="0"/>
    <x v="10"/>
    <s v="July 19, 2018"/>
    <x v="0"/>
    <x v="6"/>
    <s v="9.8.376"/>
    <x v="10"/>
  </r>
  <r>
    <x v="398"/>
    <x v="6"/>
    <n v="4.2"/>
    <x v="0"/>
    <n v="124346"/>
    <s v="695k"/>
    <n v="695000"/>
    <s v="10,000,000+"/>
    <s v="10000000+"/>
    <n v="10000000"/>
    <x v="0"/>
    <n v="0"/>
    <n v="0"/>
    <x v="0"/>
    <x v="10"/>
    <s v="July 6, 2014"/>
    <x v="2"/>
    <x v="6"/>
    <n v="2.8"/>
    <x v="19"/>
  </r>
  <r>
    <x v="399"/>
    <x v="6"/>
    <n v="4.5999999999999996"/>
    <x v="0"/>
    <n v="837842"/>
    <s v="Varies with device"/>
    <n v="1000"/>
    <s v="50,000,000+"/>
    <s v="50000000+"/>
    <n v="50000000"/>
    <x v="0"/>
    <n v="0"/>
    <n v="0"/>
    <x v="0"/>
    <x v="10"/>
    <s v="August 3, 2018"/>
    <x v="0"/>
    <x v="1"/>
    <s v="Varies with device"/>
    <x v="8"/>
  </r>
  <r>
    <x v="400"/>
    <x v="6"/>
    <n v="4.0999999999999996"/>
    <x v="0"/>
    <n v="255"/>
    <s v="1.6M"/>
    <n v="1600000"/>
    <s v="10,000+"/>
    <s v="10000+"/>
    <n v="10000"/>
    <x v="0"/>
    <n v="0"/>
    <n v="0"/>
    <x v="0"/>
    <x v="10"/>
    <s v="April 11, 2017"/>
    <x v="1"/>
    <x v="4"/>
    <n v="2.2999999999999998"/>
    <x v="9"/>
  </r>
  <r>
    <x v="401"/>
    <x v="6"/>
    <n v="4.3"/>
    <x v="0"/>
    <n v="41420"/>
    <s v="19M"/>
    <n v="19000000"/>
    <s v="5,000,000+"/>
    <s v="5000000+"/>
    <n v="5000000"/>
    <x v="0"/>
    <n v="0"/>
    <n v="0"/>
    <x v="0"/>
    <x v="10"/>
    <s v="June 21, 2018"/>
    <x v="0"/>
    <x v="2"/>
    <s v="3.2.0"/>
    <x v="6"/>
  </r>
  <r>
    <x v="402"/>
    <x v="6"/>
    <n v="4.2"/>
    <x v="0"/>
    <n v="44706"/>
    <s v="Varies with device"/>
    <n v="1000"/>
    <s v="1,000,000+"/>
    <s v="1000000+"/>
    <n v="1000000"/>
    <x v="0"/>
    <n v="0"/>
    <n v="0"/>
    <x v="0"/>
    <x v="10"/>
    <s v="July 25, 2018"/>
    <x v="0"/>
    <x v="6"/>
    <s v="Varies with device"/>
    <x v="8"/>
  </r>
  <r>
    <x v="403"/>
    <x v="6"/>
    <n v="4.3"/>
    <x v="0"/>
    <n v="23707"/>
    <s v="Varies with device"/>
    <n v="1000"/>
    <s v="500,000+"/>
    <s v="500000+"/>
    <n v="500000"/>
    <x v="0"/>
    <n v="0"/>
    <n v="0"/>
    <x v="0"/>
    <x v="10"/>
    <s v="August 9, 2017"/>
    <x v="1"/>
    <x v="1"/>
    <s v="2.3.17"/>
    <x v="8"/>
  </r>
  <r>
    <x v="305"/>
    <x v="6"/>
    <n v="4"/>
    <x v="1"/>
    <n v="3419513"/>
    <s v="Varies with device"/>
    <n v="1000"/>
    <s v="1,000,000,000+"/>
    <s v="1000000000+"/>
    <n v="1000000000"/>
    <x v="0"/>
    <n v="0"/>
    <n v="0"/>
    <x v="0"/>
    <x v="10"/>
    <s v="July 21, 2018"/>
    <x v="0"/>
    <x v="6"/>
    <s v="Varies with device"/>
    <x v="8"/>
  </r>
  <r>
    <x v="311"/>
    <x v="6"/>
    <n v="4.3"/>
    <x v="0"/>
    <n v="4785988"/>
    <s v="11M"/>
    <n v="11000000"/>
    <s v="500,000,000+"/>
    <s v="500000000+"/>
    <n v="500000000"/>
    <x v="0"/>
    <n v="0"/>
    <n v="0"/>
    <x v="0"/>
    <x v="10"/>
    <s v="June 8, 2018"/>
    <x v="0"/>
    <x v="2"/>
    <s v="9.8.000000010501"/>
    <x v="6"/>
  </r>
  <r>
    <x v="348"/>
    <x v="6"/>
    <n v="4.2"/>
    <x v="0"/>
    <n v="594728"/>
    <s v="Varies with device"/>
    <n v="1000"/>
    <s v="50,000,000+"/>
    <s v="50000000+"/>
    <n v="50000000"/>
    <x v="0"/>
    <n v="0"/>
    <n v="0"/>
    <x v="0"/>
    <x v="10"/>
    <s v="July 19, 2018"/>
    <x v="0"/>
    <x v="6"/>
    <s v="7.3(800241)"/>
    <x v="2"/>
  </r>
  <r>
    <x v="306"/>
    <x v="6"/>
    <n v="4.3"/>
    <x v="0"/>
    <n v="11335255"/>
    <s v="Varies with device"/>
    <n v="1000"/>
    <s v="500,000,000+"/>
    <s v="500000000+"/>
    <n v="500000000"/>
    <x v="0"/>
    <n v="0"/>
    <n v="0"/>
    <x v="0"/>
    <x v="10"/>
    <s v="July 18, 2018"/>
    <x v="0"/>
    <x v="6"/>
    <s v="Varies with device"/>
    <x v="8"/>
  </r>
  <r>
    <x v="349"/>
    <x v="6"/>
    <n v="4.0999999999999996"/>
    <x v="0"/>
    <n v="10484169"/>
    <s v="Varies with device"/>
    <n v="1000"/>
    <s v="1,000,000,000+"/>
    <s v="1000000000+"/>
    <n v="1000000000"/>
    <x v="0"/>
    <n v="0"/>
    <n v="0"/>
    <x v="0"/>
    <x v="10"/>
    <s v="August 3, 2018"/>
    <x v="0"/>
    <x v="1"/>
    <s v="Varies with device"/>
    <x v="8"/>
  </r>
  <r>
    <x v="329"/>
    <x v="6"/>
    <n v="4.2"/>
    <x v="0"/>
    <n v="5387446"/>
    <s v="Varies with device"/>
    <n v="1000"/>
    <s v="100,000,000+"/>
    <s v="100000000+"/>
    <n v="100000000"/>
    <x v="0"/>
    <n v="0"/>
    <n v="0"/>
    <x v="0"/>
    <x v="10"/>
    <s v="July 31, 2018"/>
    <x v="0"/>
    <x v="6"/>
    <s v="Varies with device"/>
    <x v="8"/>
  </r>
  <r>
    <x v="404"/>
    <x v="6"/>
    <n v="4.0999999999999996"/>
    <x v="0"/>
    <n v="29208"/>
    <s v="23M"/>
    <n v="23000000"/>
    <s v="1,000,000+"/>
    <s v="1000000+"/>
    <n v="1000000"/>
    <x v="0"/>
    <n v="0"/>
    <n v="0"/>
    <x v="0"/>
    <x v="10"/>
    <s v="September 28, 2016"/>
    <x v="3"/>
    <x v="5"/>
    <s v="2.9.8"/>
    <x v="7"/>
  </r>
  <r>
    <x v="405"/>
    <x v="6"/>
    <n v="4.5999999999999996"/>
    <x v="0"/>
    <n v="191032"/>
    <s v="26M"/>
    <n v="26000000"/>
    <s v="5,000,000+"/>
    <s v="5000000+"/>
    <n v="5000000"/>
    <x v="0"/>
    <n v="0"/>
    <n v="0"/>
    <x v="0"/>
    <x v="10"/>
    <s v="August 4, 2018"/>
    <x v="0"/>
    <x v="1"/>
    <s v="7.2.29"/>
    <x v="0"/>
  </r>
  <r>
    <x v="353"/>
    <x v="6"/>
    <n v="4.3"/>
    <x v="0"/>
    <n v="350154"/>
    <s v="Varies with device"/>
    <n v="1000"/>
    <s v="10,000,000+"/>
    <s v="10000000+"/>
    <n v="10000000"/>
    <x v="0"/>
    <n v="0"/>
    <n v="0"/>
    <x v="0"/>
    <x v="10"/>
    <s v="July 29, 2018"/>
    <x v="0"/>
    <x v="6"/>
    <s v="Varies with device"/>
    <x v="8"/>
  </r>
  <r>
    <x v="356"/>
    <x v="6"/>
    <n v="4.2"/>
    <x v="0"/>
    <n v="244863"/>
    <s v="Varies with device"/>
    <n v="1000"/>
    <s v="10,000,000+"/>
    <s v="10000000+"/>
    <n v="10000000"/>
    <x v="0"/>
    <n v="0"/>
    <n v="0"/>
    <x v="0"/>
    <x v="10"/>
    <s v="May 29, 2018"/>
    <x v="0"/>
    <x v="9"/>
    <s v="Varies with device"/>
    <x v="8"/>
  </r>
  <r>
    <x v="357"/>
    <x v="6"/>
    <n v="4.2"/>
    <x v="0"/>
    <n v="10790289"/>
    <s v="Varies with device"/>
    <n v="1000"/>
    <s v="500,000,000+"/>
    <s v="500000000+"/>
    <n v="500000000"/>
    <x v="0"/>
    <n v="0"/>
    <n v="0"/>
    <x v="0"/>
    <x v="10"/>
    <s v="July 26, 2018"/>
    <x v="0"/>
    <x v="6"/>
    <s v="Varies with device"/>
    <x v="8"/>
  </r>
  <r>
    <x v="361"/>
    <x v="6"/>
    <n v="4.3"/>
    <x v="0"/>
    <n v="2546527"/>
    <s v="Varies with device"/>
    <n v="1000"/>
    <s v="100,000,000+"/>
    <s v="100000000+"/>
    <n v="100000000"/>
    <x v="0"/>
    <n v="0"/>
    <n v="0"/>
    <x v="0"/>
    <x v="10"/>
    <s v="August 3, 2018"/>
    <x v="0"/>
    <x v="1"/>
    <s v="Varies with device"/>
    <x v="8"/>
  </r>
  <r>
    <x v="406"/>
    <x v="7"/>
    <n v="4.2"/>
    <x v="0"/>
    <n v="1545"/>
    <s v="Varies with device"/>
    <n v="1000"/>
    <s v="10,000+"/>
    <s v="10000+"/>
    <n v="10000"/>
    <x v="1"/>
    <s v="$3.99"/>
    <n v="3.99"/>
    <x v="3"/>
    <x v="11"/>
    <s v="June 19, 2018"/>
    <x v="0"/>
    <x v="2"/>
    <s v="2.6.139"/>
    <x v="5"/>
  </r>
  <r>
    <x v="407"/>
    <x v="7"/>
    <n v="2.6"/>
    <x v="2"/>
    <n v="57"/>
    <s v="6.2M"/>
    <n v="6200000"/>
    <s v="1,000+"/>
    <s v="1000+"/>
    <n v="1000"/>
    <x v="1"/>
    <s v="$6.99"/>
    <n v="6.99"/>
    <x v="0"/>
    <x v="11"/>
    <s v="October 25, 2017"/>
    <x v="1"/>
    <x v="7"/>
    <s v="1.1.6"/>
    <x v="6"/>
  </r>
  <r>
    <x v="408"/>
    <x v="7"/>
    <n v="3.5"/>
    <x v="1"/>
    <n v="0"/>
    <s v="20M"/>
    <n v="20000000"/>
    <s v="50+"/>
    <s v="50+"/>
    <n v="50"/>
    <x v="1"/>
    <s v="$1.49"/>
    <n v="1.49"/>
    <x v="1"/>
    <x v="11"/>
    <s v="September 1, 2017"/>
    <x v="1"/>
    <x v="5"/>
    <n v="1"/>
    <x v="6"/>
  </r>
  <r>
    <x v="409"/>
    <x v="7"/>
    <n v="3.5"/>
    <x v="1"/>
    <n v="0"/>
    <s v="18k"/>
    <n v="18000"/>
    <s v="100+"/>
    <s v="100+"/>
    <n v="100"/>
    <x v="1"/>
    <s v="$2.99"/>
    <n v="2.99"/>
    <x v="0"/>
    <x v="11"/>
    <s v="July 25, 2017"/>
    <x v="1"/>
    <x v="6"/>
    <s v="1.0.1"/>
    <x v="6"/>
  </r>
  <r>
    <x v="410"/>
    <x v="7"/>
    <n v="3.5"/>
    <x v="1"/>
    <n v="4"/>
    <s v="1.2M"/>
    <n v="1200000"/>
    <s v="100+"/>
    <s v="100+"/>
    <n v="100"/>
    <x v="1"/>
    <s v="$3.99"/>
    <n v="3.99"/>
    <x v="1"/>
    <x v="11"/>
    <s v="August 2, 2018"/>
    <x v="0"/>
    <x v="1"/>
    <n v="1.2"/>
    <x v="0"/>
  </r>
  <r>
    <x v="411"/>
    <x v="7"/>
    <n v="3.5"/>
    <x v="1"/>
    <n v="2"/>
    <s v="17M"/>
    <n v="17000000"/>
    <s v="100+"/>
    <s v="100+"/>
    <n v="100"/>
    <x v="1"/>
    <s v="$7.99"/>
    <n v="7.99"/>
    <x v="3"/>
    <x v="11"/>
    <s v="January 21, 2017"/>
    <x v="1"/>
    <x v="0"/>
    <s v="1.0.1"/>
    <x v="6"/>
  </r>
  <r>
    <x v="412"/>
    <x v="7"/>
    <n v="4"/>
    <x v="1"/>
    <n v="516801"/>
    <s v="Varies with device"/>
    <n v="1000"/>
    <s v="10,000,000+"/>
    <s v="10000000+"/>
    <n v="10000000"/>
    <x v="0"/>
    <n v="0"/>
    <n v="0"/>
    <x v="3"/>
    <x v="11"/>
    <s v="August 2, 2018"/>
    <x v="0"/>
    <x v="1"/>
    <s v="Varies with device"/>
    <x v="8"/>
  </r>
  <r>
    <x v="413"/>
    <x v="7"/>
    <n v="4.0999999999999996"/>
    <x v="0"/>
    <n v="285726"/>
    <s v="15M"/>
    <n v="15000000"/>
    <s v="10,000,000+"/>
    <s v="10000000+"/>
    <n v="10000000"/>
    <x v="0"/>
    <n v="0"/>
    <n v="0"/>
    <x v="3"/>
    <x v="11"/>
    <s v="July 30, 2018"/>
    <x v="0"/>
    <x v="6"/>
    <s v="11.10.1"/>
    <x v="5"/>
  </r>
  <r>
    <x v="414"/>
    <x v="7"/>
    <n v="3.7"/>
    <x v="1"/>
    <n v="76646"/>
    <s v="Varies with device"/>
    <n v="1000"/>
    <s v="10,000,000+"/>
    <s v="10000000+"/>
    <n v="10000000"/>
    <x v="0"/>
    <n v="0"/>
    <n v="0"/>
    <x v="3"/>
    <x v="11"/>
    <s v="July 23, 2018"/>
    <x v="0"/>
    <x v="6"/>
    <s v="Varies with device"/>
    <x v="8"/>
  </r>
  <r>
    <x v="415"/>
    <x v="7"/>
    <n v="4.0999999999999996"/>
    <x v="0"/>
    <n v="2556"/>
    <s v="56M"/>
    <n v="56000000"/>
    <s v="100,000+"/>
    <s v="100000+"/>
    <n v="100000"/>
    <x v="0"/>
    <n v="0"/>
    <n v="0"/>
    <x v="3"/>
    <x v="11"/>
    <s v="August 1, 2018"/>
    <x v="0"/>
    <x v="1"/>
    <s v="2.5.2"/>
    <x v="5"/>
  </r>
  <r>
    <x v="416"/>
    <x v="7"/>
    <n v="4.2"/>
    <x v="0"/>
    <n v="7779"/>
    <s v="12M"/>
    <n v="12000000"/>
    <s v="500,000+"/>
    <s v="500000+"/>
    <n v="500000"/>
    <x v="0"/>
    <n v="0"/>
    <n v="0"/>
    <x v="3"/>
    <x v="11"/>
    <s v="August 3, 2018"/>
    <x v="0"/>
    <x v="1"/>
    <s v="6.1.3"/>
    <x v="10"/>
  </r>
  <r>
    <x v="417"/>
    <x v="7"/>
    <n v="4.5"/>
    <x v="0"/>
    <n v="61637"/>
    <s v="11M"/>
    <n v="11000000"/>
    <s v="5,000,000+"/>
    <s v="5000000+"/>
    <n v="5000000"/>
    <x v="0"/>
    <n v="0"/>
    <n v="0"/>
    <x v="3"/>
    <x v="11"/>
    <s v="July 31, 2018"/>
    <x v="0"/>
    <x v="6"/>
    <s v="4.17.2"/>
    <x v="5"/>
  </r>
  <r>
    <x v="418"/>
    <x v="7"/>
    <n v="4.4000000000000004"/>
    <x v="0"/>
    <n v="12632"/>
    <s v="29M"/>
    <n v="29000000"/>
    <s v="1,000,000+"/>
    <s v="1000000+"/>
    <n v="1000000"/>
    <x v="0"/>
    <n v="0"/>
    <n v="0"/>
    <x v="3"/>
    <x v="11"/>
    <s v="July 27, 2018"/>
    <x v="0"/>
    <x v="6"/>
    <s v="3.5.0.1"/>
    <x v="5"/>
  </r>
  <r>
    <x v="419"/>
    <x v="7"/>
    <n v="4.2"/>
    <x v="0"/>
    <n v="313724"/>
    <s v="Varies with device"/>
    <n v="1000"/>
    <s v="10,000,000+"/>
    <s v="10000000+"/>
    <n v="10000000"/>
    <x v="0"/>
    <n v="0"/>
    <n v="0"/>
    <x v="3"/>
    <x v="11"/>
    <s v="August 4, 2018"/>
    <x v="0"/>
    <x v="1"/>
    <s v="2.6.141"/>
    <x v="5"/>
  </r>
  <r>
    <x v="420"/>
    <x v="7"/>
    <n v="4"/>
    <x v="1"/>
    <n v="48845"/>
    <s v="40M"/>
    <n v="40000000"/>
    <s v="1,000,000+"/>
    <s v="1000000+"/>
    <n v="1000000"/>
    <x v="0"/>
    <n v="0"/>
    <n v="0"/>
    <x v="3"/>
    <x v="11"/>
    <s v="August 1, 2018"/>
    <x v="0"/>
    <x v="1"/>
    <s v="4.19.0.2320"/>
    <x v="2"/>
  </r>
  <r>
    <x v="421"/>
    <x v="7"/>
    <n v="4.0999999999999996"/>
    <x v="0"/>
    <n v="305708"/>
    <s v="Varies with device"/>
    <n v="1000"/>
    <s v="10,000,000+"/>
    <s v="10000000+"/>
    <n v="10000000"/>
    <x v="0"/>
    <n v="0"/>
    <n v="0"/>
    <x v="3"/>
    <x v="11"/>
    <s v="August 2, 2018"/>
    <x v="0"/>
    <x v="1"/>
    <s v="Varies with device"/>
    <x v="8"/>
  </r>
  <r>
    <x v="422"/>
    <x v="7"/>
    <n v="3.1"/>
    <x v="1"/>
    <n v="31320"/>
    <s v="53M"/>
    <n v="53000000"/>
    <s v="5,000,000+"/>
    <s v="5000000+"/>
    <n v="5000000"/>
    <x v="0"/>
    <n v="0"/>
    <n v="0"/>
    <x v="3"/>
    <x v="11"/>
    <s v="July 30, 2018"/>
    <x v="0"/>
    <x v="6"/>
    <s v="6.6.5"/>
    <x v="5"/>
  </r>
  <r>
    <x v="423"/>
    <x v="7"/>
    <n v="4.4000000000000004"/>
    <x v="0"/>
    <n v="172460"/>
    <s v="3.1M"/>
    <n v="3100000"/>
    <s v="5,000,000+"/>
    <s v="5000000+"/>
    <n v="5000000"/>
    <x v="0"/>
    <n v="0"/>
    <n v="0"/>
    <x v="3"/>
    <x v="11"/>
    <s v="August 4, 2018"/>
    <x v="0"/>
    <x v="1"/>
    <n v="1.639"/>
    <x v="6"/>
  </r>
  <r>
    <x v="424"/>
    <x v="7"/>
    <n v="4.2"/>
    <x v="0"/>
    <n v="4195"/>
    <s v="24M"/>
    <n v="24000000"/>
    <s v="100,000+"/>
    <s v="100000+"/>
    <n v="100000"/>
    <x v="0"/>
    <n v="0"/>
    <n v="0"/>
    <x v="3"/>
    <x v="11"/>
    <s v="July 25, 2018"/>
    <x v="0"/>
    <x v="6"/>
    <s v="1.6.1"/>
    <x v="2"/>
  </r>
  <r>
    <x v="425"/>
    <x v="7"/>
    <n v="4.0999999999999996"/>
    <x v="0"/>
    <n v="11633"/>
    <s v="23M"/>
    <n v="23000000"/>
    <s v="500,000+"/>
    <s v="500000+"/>
    <n v="500000"/>
    <x v="0"/>
    <n v="0"/>
    <n v="0"/>
    <x v="3"/>
    <x v="11"/>
    <s v="July 24, 2018"/>
    <x v="0"/>
    <x v="6"/>
    <s v="2.5.1"/>
    <x v="5"/>
  </r>
  <r>
    <x v="426"/>
    <x v="7"/>
    <n v="3.9"/>
    <x v="1"/>
    <n v="10212"/>
    <s v="5.0M"/>
    <n v="5000000"/>
    <s v="1,000,000+"/>
    <s v="1000000+"/>
    <n v="1000000"/>
    <x v="0"/>
    <n v="0"/>
    <n v="0"/>
    <x v="3"/>
    <x v="11"/>
    <s v="July 25, 2018"/>
    <x v="0"/>
    <x v="6"/>
    <s v="1.9.7"/>
    <x v="2"/>
  </r>
  <r>
    <x v="427"/>
    <x v="7"/>
    <n v="4.3"/>
    <x v="0"/>
    <n v="37053"/>
    <s v="44M"/>
    <n v="44000000"/>
    <s v="1,000,000+"/>
    <s v="1000000+"/>
    <n v="1000000"/>
    <x v="0"/>
    <n v="0"/>
    <n v="0"/>
    <x v="3"/>
    <x v="11"/>
    <s v="August 3, 2018"/>
    <x v="0"/>
    <x v="1"/>
    <s v="4.4B"/>
    <x v="5"/>
  </r>
  <r>
    <x v="428"/>
    <x v="7"/>
    <n v="4.4000000000000004"/>
    <x v="0"/>
    <n v="667"/>
    <s v="27M"/>
    <n v="27000000"/>
    <s v="10,000+"/>
    <s v="10000+"/>
    <n v="10000"/>
    <x v="0"/>
    <n v="0"/>
    <n v="0"/>
    <x v="3"/>
    <x v="11"/>
    <s v="August 3, 2018"/>
    <x v="0"/>
    <x v="1"/>
    <s v="1.308.us"/>
    <x v="5"/>
  </r>
  <r>
    <x v="429"/>
    <x v="7"/>
    <n v="3.5"/>
    <x v="1"/>
    <n v="13202"/>
    <s v="6.1M"/>
    <n v="6100000"/>
    <s v="1,000,000+"/>
    <s v="1000000+"/>
    <n v="1000000"/>
    <x v="0"/>
    <n v="0"/>
    <n v="0"/>
    <x v="3"/>
    <x v="11"/>
    <s v="July 7, 2018"/>
    <x v="0"/>
    <x v="6"/>
    <s v="2.4.1"/>
    <x v="5"/>
  </r>
  <r>
    <x v="430"/>
    <x v="7"/>
    <n v="4"/>
    <x v="1"/>
    <n v="28671"/>
    <s v="Varies with device"/>
    <n v="1000"/>
    <s v="1,000,000+"/>
    <s v="1000000+"/>
    <n v="1000000"/>
    <x v="0"/>
    <n v="0"/>
    <n v="0"/>
    <x v="3"/>
    <x v="11"/>
    <s v="August 1, 2018"/>
    <x v="0"/>
    <x v="1"/>
    <s v="Varies with device"/>
    <x v="8"/>
  </r>
  <r>
    <x v="431"/>
    <x v="7"/>
    <n v="3.3"/>
    <x v="1"/>
    <n v="1157"/>
    <s v="21M"/>
    <n v="21000000"/>
    <s v="100,000+"/>
    <s v="100000+"/>
    <n v="100000"/>
    <x v="0"/>
    <n v="0"/>
    <n v="0"/>
    <x v="3"/>
    <x v="11"/>
    <s v="January 27, 2017"/>
    <x v="1"/>
    <x v="0"/>
    <s v="5.0.1"/>
    <x v="1"/>
  </r>
  <r>
    <x v="432"/>
    <x v="7"/>
    <n v="4.5"/>
    <x v="0"/>
    <n v="212626"/>
    <s v="11M"/>
    <n v="11000000"/>
    <s v="10,000,000+"/>
    <s v="10000000+"/>
    <n v="10000000"/>
    <x v="0"/>
    <n v="0"/>
    <n v="0"/>
    <x v="3"/>
    <x v="11"/>
    <s v="July 31, 2018"/>
    <x v="0"/>
    <x v="6"/>
    <s v="4.17.2"/>
    <x v="5"/>
  </r>
  <r>
    <x v="433"/>
    <x v="7"/>
    <n v="4.4000000000000004"/>
    <x v="0"/>
    <n v="222888"/>
    <s v="21M"/>
    <n v="21000000"/>
    <s v="1,000,000+"/>
    <s v="1000000+"/>
    <n v="1000000"/>
    <x v="0"/>
    <n v="0"/>
    <n v="0"/>
    <x v="3"/>
    <x v="11"/>
    <s v="July 17, 2018"/>
    <x v="0"/>
    <x v="6"/>
    <n v="2.4500000000000002"/>
    <x v="5"/>
  </r>
  <r>
    <x v="434"/>
    <x v="7"/>
    <n v="4.0999999999999996"/>
    <x v="0"/>
    <n v="2067"/>
    <s v="24M"/>
    <n v="24000000"/>
    <s v="100,000+"/>
    <s v="100000+"/>
    <n v="100000"/>
    <x v="0"/>
    <n v="0"/>
    <n v="0"/>
    <x v="3"/>
    <x v="11"/>
    <s v="July 25, 2018"/>
    <x v="0"/>
    <x v="6"/>
    <s v="1.6.1"/>
    <x v="2"/>
  </r>
  <r>
    <x v="435"/>
    <x v="7"/>
    <n v="3.9"/>
    <x v="1"/>
    <n v="1643"/>
    <s v="31M"/>
    <n v="31000000"/>
    <s v="500,000+"/>
    <s v="500000+"/>
    <n v="500000"/>
    <x v="0"/>
    <n v="0"/>
    <n v="0"/>
    <x v="3"/>
    <x v="11"/>
    <s v="July 3, 2018"/>
    <x v="0"/>
    <x v="6"/>
    <s v="4.5.5"/>
    <x v="5"/>
  </r>
  <r>
    <x v="436"/>
    <x v="7"/>
    <n v="3.9"/>
    <x v="1"/>
    <n v="105"/>
    <s v="27M"/>
    <n v="27000000"/>
    <s v="5,000+"/>
    <s v="5000+"/>
    <n v="5000"/>
    <x v="0"/>
    <n v="0"/>
    <n v="0"/>
    <x v="3"/>
    <x v="11"/>
    <s v="June 19, 2018"/>
    <x v="0"/>
    <x v="2"/>
    <s v="1.0.4"/>
    <x v="2"/>
  </r>
  <r>
    <x v="437"/>
    <x v="7"/>
    <n v="3.6"/>
    <x v="1"/>
    <n v="3414"/>
    <s v="6.2M"/>
    <n v="6200000"/>
    <s v="500,000+"/>
    <s v="500000+"/>
    <n v="500000"/>
    <x v="0"/>
    <n v="0"/>
    <n v="0"/>
    <x v="3"/>
    <x v="11"/>
    <s v="June 6, 2018"/>
    <x v="0"/>
    <x v="2"/>
    <s v="1.2.1"/>
    <x v="5"/>
  </r>
  <r>
    <x v="438"/>
    <x v="7"/>
    <n v="4"/>
    <x v="1"/>
    <n v="42194"/>
    <s v="Varies with device"/>
    <n v="1000"/>
    <s v="5,000,000+"/>
    <s v="5000000+"/>
    <n v="5000000"/>
    <x v="0"/>
    <n v="0"/>
    <n v="0"/>
    <x v="3"/>
    <x v="11"/>
    <s v="July 24, 2018"/>
    <x v="0"/>
    <x v="6"/>
    <s v="Varies with device"/>
    <x v="8"/>
  </r>
  <r>
    <x v="439"/>
    <x v="7"/>
    <n v="3.6"/>
    <x v="1"/>
    <n v="11806"/>
    <s v="12M"/>
    <n v="12000000"/>
    <s v="1,000,000+"/>
    <s v="1000000+"/>
    <n v="1000000"/>
    <x v="0"/>
    <n v="0"/>
    <n v="0"/>
    <x v="3"/>
    <x v="11"/>
    <s v="June 26, 2018"/>
    <x v="0"/>
    <x v="2"/>
    <s v="4.0.18"/>
    <x v="0"/>
  </r>
  <r>
    <x v="440"/>
    <x v="7"/>
    <n v="3.4"/>
    <x v="1"/>
    <n v="1999"/>
    <s v="8.0M"/>
    <n v="8000000"/>
    <s v="100,000+"/>
    <s v="100000+"/>
    <n v="100000"/>
    <x v="0"/>
    <n v="0"/>
    <n v="0"/>
    <x v="3"/>
    <x v="11"/>
    <s v="February 3, 2017"/>
    <x v="1"/>
    <x v="11"/>
    <s v="1.6.5"/>
    <x v="1"/>
  </r>
  <r>
    <x v="441"/>
    <x v="7"/>
    <n v="4.2"/>
    <x v="0"/>
    <n v="22544"/>
    <s v="5.9M"/>
    <n v="5900000"/>
    <s v="1,000,000+"/>
    <s v="1000000+"/>
    <n v="1000000"/>
    <x v="0"/>
    <n v="0"/>
    <n v="0"/>
    <x v="3"/>
    <x v="11"/>
    <s v="July 27, 2018"/>
    <x v="0"/>
    <x v="6"/>
    <s v="1.31.4"/>
    <x v="0"/>
  </r>
  <r>
    <x v="442"/>
    <x v="7"/>
    <n v="4.0999999999999996"/>
    <x v="0"/>
    <n v="97684"/>
    <s v="7.9M"/>
    <n v="7900000"/>
    <s v="1,000,000+"/>
    <s v="1000000+"/>
    <n v="1000000"/>
    <x v="0"/>
    <n v="0"/>
    <n v="0"/>
    <x v="3"/>
    <x v="11"/>
    <s v="July 10, 2018"/>
    <x v="0"/>
    <x v="6"/>
    <n v="1.23"/>
    <x v="0"/>
  </r>
  <r>
    <x v="443"/>
    <x v="7"/>
    <n v="3.4"/>
    <x v="1"/>
    <n v="2519"/>
    <s v="5.0M"/>
    <n v="5000000"/>
    <s v="100,000+"/>
    <s v="100000+"/>
    <n v="100000"/>
    <x v="0"/>
    <n v="0"/>
    <n v="0"/>
    <x v="3"/>
    <x v="11"/>
    <s v="July 25, 2018"/>
    <x v="0"/>
    <x v="6"/>
    <s v="1.9.7"/>
    <x v="2"/>
  </r>
  <r>
    <x v="444"/>
    <x v="7"/>
    <n v="3"/>
    <x v="2"/>
    <n v="1146"/>
    <s v="1.4M"/>
    <n v="1400000"/>
    <s v="100,000+"/>
    <s v="100000+"/>
    <n v="100000"/>
    <x v="0"/>
    <n v="0"/>
    <n v="0"/>
    <x v="3"/>
    <x v="11"/>
    <s v="February 25, 2016"/>
    <x v="3"/>
    <x v="11"/>
    <n v="2.2000000000000002"/>
    <x v="6"/>
  </r>
  <r>
    <x v="445"/>
    <x v="7"/>
    <n v="4.5999999999999996"/>
    <x v="0"/>
    <n v="13046"/>
    <s v="13M"/>
    <n v="13000000"/>
    <s v="500,000+"/>
    <s v="500000+"/>
    <n v="500000"/>
    <x v="0"/>
    <n v="0"/>
    <n v="0"/>
    <x v="3"/>
    <x v="11"/>
    <s v="July 31, 2018"/>
    <x v="0"/>
    <x v="6"/>
    <s v="4.17.2"/>
    <x v="5"/>
  </r>
  <r>
    <x v="446"/>
    <x v="7"/>
    <n v="4.0999999999999996"/>
    <x v="0"/>
    <n v="17268"/>
    <s v="40M"/>
    <n v="40000000"/>
    <s v="500,000+"/>
    <s v="500000+"/>
    <n v="500000"/>
    <x v="0"/>
    <n v="0"/>
    <n v="0"/>
    <x v="3"/>
    <x v="11"/>
    <s v="June 25, 2018"/>
    <x v="0"/>
    <x v="2"/>
    <s v="4.1.2"/>
    <x v="0"/>
  </r>
  <r>
    <x v="447"/>
    <x v="7"/>
    <n v="3.9"/>
    <x v="1"/>
    <n v="8722"/>
    <s v="13M"/>
    <n v="13000000"/>
    <s v="500,000+"/>
    <s v="500000+"/>
    <n v="500000"/>
    <x v="0"/>
    <n v="0"/>
    <n v="0"/>
    <x v="3"/>
    <x v="11"/>
    <s v="June 20, 2018"/>
    <x v="0"/>
    <x v="2"/>
    <n v="15.8"/>
    <x v="5"/>
  </r>
  <r>
    <x v="448"/>
    <x v="7"/>
    <n v="1.9"/>
    <x v="3"/>
    <n v="953"/>
    <s v="19M"/>
    <n v="19000000"/>
    <s v="100,000+"/>
    <s v="100000+"/>
    <n v="100000"/>
    <x v="0"/>
    <n v="0"/>
    <n v="0"/>
    <x v="3"/>
    <x v="11"/>
    <s v="July 18, 2018"/>
    <x v="0"/>
    <x v="6"/>
    <s v="6.3.7"/>
    <x v="10"/>
  </r>
  <r>
    <x v="449"/>
    <x v="7"/>
    <n v="3.5"/>
    <x v="1"/>
    <n v="2593"/>
    <s v="5.0M"/>
    <n v="5000000"/>
    <s v="500,000+"/>
    <s v="500000+"/>
    <n v="500000"/>
    <x v="0"/>
    <n v="0"/>
    <n v="0"/>
    <x v="3"/>
    <x v="11"/>
    <s v="July 25, 2018"/>
    <x v="0"/>
    <x v="6"/>
    <s v="1.9.7"/>
    <x v="2"/>
  </r>
  <r>
    <x v="450"/>
    <x v="7"/>
    <n v="2.5"/>
    <x v="2"/>
    <n v="5377"/>
    <s v="19M"/>
    <n v="19000000"/>
    <s v="500,000+"/>
    <s v="500000+"/>
    <n v="500000"/>
    <x v="0"/>
    <n v="0"/>
    <n v="0"/>
    <x v="3"/>
    <x v="11"/>
    <s v="July 31, 2018"/>
    <x v="0"/>
    <x v="6"/>
    <s v="4.8.5"/>
    <x v="0"/>
  </r>
  <r>
    <x v="451"/>
    <x v="7"/>
    <n v="3.9"/>
    <x v="1"/>
    <n v="852"/>
    <s v="27M"/>
    <n v="27000000"/>
    <s v="100,000+"/>
    <s v="100000+"/>
    <n v="100000"/>
    <x v="0"/>
    <n v="0"/>
    <n v="0"/>
    <x v="3"/>
    <x v="11"/>
    <s v="July 30, 2018"/>
    <x v="0"/>
    <x v="6"/>
    <s v="6.4.6"/>
    <x v="5"/>
  </r>
  <r>
    <x v="452"/>
    <x v="7"/>
    <n v="3.4"/>
    <x v="1"/>
    <n v="212"/>
    <s v="3.0M"/>
    <n v="3000000"/>
    <s v="50,000+"/>
    <s v="50000+"/>
    <n v="50000"/>
    <x v="0"/>
    <n v="0"/>
    <n v="0"/>
    <x v="3"/>
    <x v="11"/>
    <s v="June 13, 2018"/>
    <x v="0"/>
    <x v="2"/>
    <s v="2.3.0.1781"/>
    <x v="10"/>
  </r>
  <r>
    <x v="453"/>
    <x v="7"/>
    <n v="3.5"/>
    <x v="1"/>
    <n v="1972"/>
    <s v="13M"/>
    <n v="13000000"/>
    <s v="1,000,000+"/>
    <s v="1000000+"/>
    <n v="1000000"/>
    <x v="0"/>
    <n v="0"/>
    <n v="0"/>
    <x v="3"/>
    <x v="11"/>
    <s v="May 12, 2018"/>
    <x v="0"/>
    <x v="9"/>
    <n v="4.3"/>
    <x v="5"/>
  </r>
  <r>
    <x v="454"/>
    <x v="7"/>
    <n v="4.4000000000000004"/>
    <x v="0"/>
    <n v="35206"/>
    <s v="7.2M"/>
    <n v="7200000"/>
    <s v="1,000,000+"/>
    <s v="1000000+"/>
    <n v="1000000"/>
    <x v="0"/>
    <n v="0"/>
    <n v="0"/>
    <x v="0"/>
    <x v="11"/>
    <s v="May 21, 2018"/>
    <x v="0"/>
    <x v="9"/>
    <s v="2.9.6"/>
    <x v="6"/>
  </r>
  <r>
    <x v="455"/>
    <x v="7"/>
    <n v="3.8"/>
    <x v="1"/>
    <n v="5164"/>
    <s v="25M"/>
    <n v="25000000"/>
    <s v="100,000+"/>
    <s v="100000+"/>
    <n v="100000"/>
    <x v="0"/>
    <n v="0"/>
    <n v="0"/>
    <x v="3"/>
    <x v="11"/>
    <s v="July 24, 2018"/>
    <x v="0"/>
    <x v="6"/>
    <s v="3.8.75a"/>
    <x v="0"/>
  </r>
  <r>
    <x v="456"/>
    <x v="7"/>
    <n v="4.2"/>
    <x v="0"/>
    <n v="1939"/>
    <s v="Varies with device"/>
    <n v="1000"/>
    <s v="100,000+"/>
    <s v="100000+"/>
    <n v="100000"/>
    <x v="0"/>
    <n v="0"/>
    <n v="0"/>
    <x v="3"/>
    <x v="11"/>
    <s v="January 8, 2017"/>
    <x v="1"/>
    <x v="0"/>
    <s v="1.0.0"/>
    <x v="6"/>
  </r>
  <r>
    <x v="457"/>
    <x v="7"/>
    <n v="2.5"/>
    <x v="2"/>
    <n v="277"/>
    <s v="5.7M"/>
    <n v="5700000"/>
    <s v="100,000+"/>
    <s v="100000+"/>
    <n v="100000"/>
    <x v="0"/>
    <n v="0"/>
    <n v="0"/>
    <x v="3"/>
    <x v="11"/>
    <s v="December 4, 2017"/>
    <x v="1"/>
    <x v="10"/>
    <s v="3.0.0"/>
    <x v="5"/>
  </r>
  <r>
    <x v="458"/>
    <x v="7"/>
    <n v="2.8"/>
    <x v="2"/>
    <n v="80"/>
    <s v="5.5M"/>
    <n v="5500000"/>
    <s v="10,000+"/>
    <s v="10000+"/>
    <n v="10000"/>
    <x v="0"/>
    <n v="0"/>
    <n v="0"/>
    <x v="1"/>
    <x v="11"/>
    <s v="November 6, 2017"/>
    <x v="1"/>
    <x v="8"/>
    <n v="1"/>
    <x v="0"/>
  </r>
  <r>
    <x v="459"/>
    <x v="7"/>
    <n v="4.0999999999999996"/>
    <x v="0"/>
    <n v="825"/>
    <s v="Varies with device"/>
    <n v="1000"/>
    <s v="100,000+"/>
    <s v="100000+"/>
    <n v="100000"/>
    <x v="0"/>
    <n v="0"/>
    <n v="0"/>
    <x v="3"/>
    <x v="11"/>
    <s v="December 28, 2017"/>
    <x v="1"/>
    <x v="10"/>
    <s v="1.0.5"/>
    <x v="6"/>
  </r>
  <r>
    <x v="460"/>
    <x v="7"/>
    <n v="4.2"/>
    <x v="0"/>
    <n v="40035"/>
    <s v="6.5M"/>
    <n v="6500000"/>
    <s v="1,000,000+"/>
    <s v="1000000+"/>
    <n v="1000000"/>
    <x v="0"/>
    <n v="0"/>
    <n v="0"/>
    <x v="3"/>
    <x v="11"/>
    <s v="July 27, 2018"/>
    <x v="0"/>
    <x v="6"/>
    <s v="1.31.3"/>
    <x v="0"/>
  </r>
  <r>
    <x v="461"/>
    <x v="7"/>
    <n v="3.5"/>
    <x v="1"/>
    <n v="1093"/>
    <s v="5.8M"/>
    <n v="5800000"/>
    <s v="100,000+"/>
    <s v="100000+"/>
    <n v="100000"/>
    <x v="0"/>
    <n v="0"/>
    <n v="0"/>
    <x v="3"/>
    <x v="11"/>
    <s v="January 28, 2017"/>
    <x v="1"/>
    <x v="0"/>
    <s v="1.6.6"/>
    <x v="1"/>
  </r>
  <r>
    <x v="462"/>
    <x v="7"/>
    <n v="4.3"/>
    <x v="0"/>
    <n v="135418"/>
    <s v="Varies with device"/>
    <n v="1000"/>
    <s v="10,000,000+"/>
    <s v="10000000+"/>
    <n v="10000000"/>
    <x v="0"/>
    <n v="0"/>
    <n v="0"/>
    <x v="3"/>
    <x v="11"/>
    <s v="July 7, 2018"/>
    <x v="0"/>
    <x v="6"/>
    <s v="Varies with device"/>
    <x v="8"/>
  </r>
  <r>
    <x v="463"/>
    <x v="7"/>
    <n v="3.3"/>
    <x v="1"/>
    <n v="1601"/>
    <s v="3.8M"/>
    <n v="3800000"/>
    <s v="500,000+"/>
    <s v="500000+"/>
    <n v="500000"/>
    <x v="0"/>
    <n v="0"/>
    <n v="0"/>
    <x v="3"/>
    <x v="11"/>
    <s v="February 1, 2017"/>
    <x v="1"/>
    <x v="11"/>
    <n v="1.5"/>
    <x v="5"/>
  </r>
  <r>
    <x v="464"/>
    <x v="7"/>
    <n v="4.0999999999999996"/>
    <x v="0"/>
    <n v="2212"/>
    <s v="41M"/>
    <n v="41000000"/>
    <s v="100,000+"/>
    <s v="100000+"/>
    <n v="100000"/>
    <x v="0"/>
    <n v="0"/>
    <n v="0"/>
    <x v="3"/>
    <x v="11"/>
    <s v="June 20, 2018"/>
    <x v="0"/>
    <x v="2"/>
    <s v="2.0.5"/>
    <x v="0"/>
  </r>
  <r>
    <x v="465"/>
    <x v="7"/>
    <n v="4.2"/>
    <x v="0"/>
    <n v="57081"/>
    <s v="7.9M"/>
    <n v="7900000"/>
    <s v="1,000,000+"/>
    <s v="1000000+"/>
    <n v="1000000"/>
    <x v="0"/>
    <n v="0"/>
    <n v="0"/>
    <x v="3"/>
    <x v="11"/>
    <s v="July 27, 2018"/>
    <x v="0"/>
    <x v="6"/>
    <s v="1.31.3"/>
    <x v="0"/>
  </r>
  <r>
    <x v="466"/>
    <x v="7"/>
    <n v="3.5"/>
    <x v="1"/>
    <n v="241"/>
    <s v="2.8M"/>
    <n v="2800000"/>
    <s v="50,000+"/>
    <s v="50000+"/>
    <n v="50000"/>
    <x v="0"/>
    <n v="0"/>
    <n v="0"/>
    <x v="3"/>
    <x v="11"/>
    <s v="June 1, 2018"/>
    <x v="0"/>
    <x v="2"/>
    <s v="2.2.0.1748"/>
    <x v="10"/>
  </r>
  <r>
    <x v="467"/>
    <x v="7"/>
    <n v="4.2"/>
    <x v="0"/>
    <n v="63986"/>
    <s v="20M"/>
    <n v="20000000"/>
    <s v="5,000,000+"/>
    <s v="5000000+"/>
    <n v="5000000"/>
    <x v="0"/>
    <n v="0"/>
    <n v="0"/>
    <x v="3"/>
    <x v="11"/>
    <s v="May 31, 2018"/>
    <x v="0"/>
    <x v="9"/>
    <s v="3.0.15"/>
    <x v="6"/>
  </r>
  <r>
    <x v="468"/>
    <x v="7"/>
    <n v="4.4000000000000004"/>
    <x v="0"/>
    <n v="7888"/>
    <s v="15M"/>
    <n v="15000000"/>
    <s v="500,000+"/>
    <s v="500000+"/>
    <n v="500000"/>
    <x v="0"/>
    <n v="0"/>
    <n v="0"/>
    <x v="3"/>
    <x v="11"/>
    <s v="April 29, 2018"/>
    <x v="0"/>
    <x v="4"/>
    <s v="2.4.0"/>
    <x v="5"/>
  </r>
  <r>
    <x v="469"/>
    <x v="7"/>
    <n v="4.0999999999999996"/>
    <x v="0"/>
    <n v="535"/>
    <s v="28M"/>
    <n v="28000000"/>
    <s v="100,000+"/>
    <s v="100000+"/>
    <n v="100000"/>
    <x v="0"/>
    <n v="0"/>
    <n v="0"/>
    <x v="3"/>
    <x v="11"/>
    <s v="March 29, 2018"/>
    <x v="0"/>
    <x v="3"/>
    <s v="2.0.0"/>
    <x v="5"/>
  </r>
  <r>
    <x v="470"/>
    <x v="7"/>
    <n v="4.2"/>
    <x v="0"/>
    <n v="5084"/>
    <s v="9.6M"/>
    <n v="9600000"/>
    <s v="100,000+"/>
    <s v="100000+"/>
    <n v="100000"/>
    <x v="0"/>
    <n v="0"/>
    <n v="0"/>
    <x v="3"/>
    <x v="11"/>
    <s v="August 3, 2018"/>
    <x v="0"/>
    <x v="1"/>
    <n v="1.55"/>
    <x v="5"/>
  </r>
  <r>
    <x v="471"/>
    <x v="7"/>
    <n v="4.3"/>
    <x v="0"/>
    <n v="2430"/>
    <s v="13M"/>
    <n v="13000000"/>
    <s v="500,000+"/>
    <s v="500000+"/>
    <n v="500000"/>
    <x v="0"/>
    <n v="0"/>
    <n v="0"/>
    <x v="3"/>
    <x v="11"/>
    <s v="July 26, 2018"/>
    <x v="0"/>
    <x v="6"/>
    <s v="12.0.4"/>
    <x v="5"/>
  </r>
  <r>
    <x v="413"/>
    <x v="7"/>
    <n v="4.0999999999999996"/>
    <x v="0"/>
    <n v="285726"/>
    <s v="15M"/>
    <n v="15000000"/>
    <s v="10,000,000+"/>
    <s v="10000000+"/>
    <n v="10000000"/>
    <x v="0"/>
    <n v="0"/>
    <n v="0"/>
    <x v="3"/>
    <x v="11"/>
    <s v="July 30, 2018"/>
    <x v="0"/>
    <x v="6"/>
    <s v="11.10.1"/>
    <x v="5"/>
  </r>
  <r>
    <x v="420"/>
    <x v="7"/>
    <n v="4"/>
    <x v="1"/>
    <n v="48845"/>
    <s v="40M"/>
    <n v="40000000"/>
    <s v="1,000,000+"/>
    <s v="1000000+"/>
    <n v="1000000"/>
    <x v="0"/>
    <n v="0"/>
    <n v="0"/>
    <x v="3"/>
    <x v="11"/>
    <s v="August 1, 2018"/>
    <x v="0"/>
    <x v="1"/>
    <s v="4.19.0.2320"/>
    <x v="2"/>
  </r>
  <r>
    <x v="415"/>
    <x v="7"/>
    <n v="4.0999999999999996"/>
    <x v="0"/>
    <n v="2556"/>
    <s v="56M"/>
    <n v="56000000"/>
    <s v="100,000+"/>
    <s v="100000+"/>
    <n v="100000"/>
    <x v="0"/>
    <n v="0"/>
    <n v="0"/>
    <x v="3"/>
    <x v="11"/>
    <s v="August 1, 2018"/>
    <x v="0"/>
    <x v="1"/>
    <s v="2.5.2"/>
    <x v="5"/>
  </r>
  <r>
    <x v="416"/>
    <x v="7"/>
    <n v="4.2"/>
    <x v="0"/>
    <n v="7779"/>
    <s v="12M"/>
    <n v="12000000"/>
    <s v="500,000+"/>
    <s v="500000+"/>
    <n v="500000"/>
    <x v="0"/>
    <n v="0"/>
    <n v="0"/>
    <x v="3"/>
    <x v="11"/>
    <s v="August 3, 2018"/>
    <x v="0"/>
    <x v="1"/>
    <s v="6.1.3"/>
    <x v="10"/>
  </r>
  <r>
    <x v="472"/>
    <x v="7"/>
    <n v="3"/>
    <x v="2"/>
    <n v="837"/>
    <s v="9.4M"/>
    <n v="9400000"/>
    <s v="100,000+"/>
    <s v="100000+"/>
    <n v="100000"/>
    <x v="0"/>
    <n v="0"/>
    <n v="0"/>
    <x v="3"/>
    <x v="11"/>
    <s v="July 16, 2018"/>
    <x v="0"/>
    <x v="6"/>
    <s v="1.15.0"/>
    <x v="2"/>
  </r>
  <r>
    <x v="418"/>
    <x v="7"/>
    <n v="4.4000000000000004"/>
    <x v="0"/>
    <n v="12632"/>
    <s v="29M"/>
    <n v="29000000"/>
    <s v="1,000,000+"/>
    <s v="1000000+"/>
    <n v="1000000"/>
    <x v="0"/>
    <n v="0"/>
    <n v="0"/>
    <x v="3"/>
    <x v="11"/>
    <s v="July 27, 2018"/>
    <x v="0"/>
    <x v="6"/>
    <s v="3.5.0.1"/>
    <x v="5"/>
  </r>
  <r>
    <x v="417"/>
    <x v="7"/>
    <n v="4.5"/>
    <x v="0"/>
    <n v="61637"/>
    <s v="11M"/>
    <n v="11000000"/>
    <s v="5,000,000+"/>
    <s v="5000000+"/>
    <n v="5000000"/>
    <x v="0"/>
    <n v="0"/>
    <n v="0"/>
    <x v="3"/>
    <x v="11"/>
    <s v="July 31, 2018"/>
    <x v="0"/>
    <x v="6"/>
    <s v="4.17.2"/>
    <x v="5"/>
  </r>
  <r>
    <x v="450"/>
    <x v="7"/>
    <n v="2.5"/>
    <x v="2"/>
    <n v="5377"/>
    <s v="19M"/>
    <n v="19000000"/>
    <s v="500,000+"/>
    <s v="500000+"/>
    <n v="500000"/>
    <x v="0"/>
    <n v="0"/>
    <n v="0"/>
    <x v="3"/>
    <x v="11"/>
    <s v="July 31, 2018"/>
    <x v="0"/>
    <x v="6"/>
    <s v="4.8.5"/>
    <x v="0"/>
  </r>
  <r>
    <x v="425"/>
    <x v="7"/>
    <n v="4.0999999999999996"/>
    <x v="0"/>
    <n v="11633"/>
    <s v="23M"/>
    <n v="23000000"/>
    <s v="500,000+"/>
    <s v="500000+"/>
    <n v="500000"/>
    <x v="0"/>
    <n v="0"/>
    <n v="0"/>
    <x v="3"/>
    <x v="11"/>
    <s v="July 24, 2018"/>
    <x v="0"/>
    <x v="6"/>
    <s v="2.5.1"/>
    <x v="5"/>
  </r>
  <r>
    <x v="419"/>
    <x v="7"/>
    <n v="4.2"/>
    <x v="0"/>
    <n v="313724"/>
    <s v="Varies with device"/>
    <n v="1000"/>
    <s v="10,000,000+"/>
    <s v="10000000+"/>
    <n v="10000000"/>
    <x v="0"/>
    <n v="0"/>
    <n v="0"/>
    <x v="3"/>
    <x v="11"/>
    <s v="August 4, 2018"/>
    <x v="0"/>
    <x v="1"/>
    <s v="2.6.141"/>
    <x v="5"/>
  </r>
  <r>
    <x v="473"/>
    <x v="7"/>
    <n v="4"/>
    <x v="1"/>
    <n v="738"/>
    <s v="27M"/>
    <n v="27000000"/>
    <s v="10,000+"/>
    <s v="10000+"/>
    <n v="10000"/>
    <x v="0"/>
    <n v="0"/>
    <n v="0"/>
    <x v="3"/>
    <x v="11"/>
    <s v="August 1, 2018"/>
    <x v="0"/>
    <x v="1"/>
    <s v="6.4.1"/>
    <x v="5"/>
  </r>
  <r>
    <x v="421"/>
    <x v="7"/>
    <n v="4.0999999999999996"/>
    <x v="0"/>
    <n v="305708"/>
    <s v="Varies with device"/>
    <n v="1000"/>
    <s v="10,000,000+"/>
    <s v="10000000+"/>
    <n v="10000000"/>
    <x v="0"/>
    <n v="0"/>
    <n v="0"/>
    <x v="3"/>
    <x v="11"/>
    <s v="August 2, 2018"/>
    <x v="0"/>
    <x v="1"/>
    <s v="Varies with device"/>
    <x v="8"/>
  </r>
  <r>
    <x v="448"/>
    <x v="7"/>
    <n v="1.9"/>
    <x v="3"/>
    <n v="953"/>
    <s v="19M"/>
    <n v="19000000"/>
    <s v="100,000+"/>
    <s v="100000+"/>
    <n v="100000"/>
    <x v="0"/>
    <n v="0"/>
    <n v="0"/>
    <x v="3"/>
    <x v="11"/>
    <s v="July 18, 2018"/>
    <x v="0"/>
    <x v="6"/>
    <s v="6.3.7"/>
    <x v="10"/>
  </r>
  <r>
    <x v="474"/>
    <x v="7"/>
    <n v="3.3"/>
    <x v="1"/>
    <n v="4631"/>
    <s v="45M"/>
    <n v="45000000"/>
    <s v="100,000+"/>
    <s v="100000+"/>
    <n v="100000"/>
    <x v="0"/>
    <n v="0"/>
    <n v="0"/>
    <x v="3"/>
    <x v="11"/>
    <s v="August 4, 2018"/>
    <x v="0"/>
    <x v="1"/>
    <s v="5.2.14"/>
    <x v="10"/>
  </r>
  <r>
    <x v="433"/>
    <x v="7"/>
    <n v="4.4000000000000004"/>
    <x v="0"/>
    <n v="222888"/>
    <s v="21M"/>
    <n v="21000000"/>
    <s v="1,000,000+"/>
    <s v="1000000+"/>
    <n v="1000000"/>
    <x v="0"/>
    <n v="0"/>
    <n v="0"/>
    <x v="3"/>
    <x v="11"/>
    <s v="July 17, 2018"/>
    <x v="0"/>
    <x v="6"/>
    <n v="2.4500000000000002"/>
    <x v="5"/>
  </r>
  <r>
    <x v="446"/>
    <x v="7"/>
    <n v="4.0999999999999996"/>
    <x v="0"/>
    <n v="17268"/>
    <s v="40M"/>
    <n v="40000000"/>
    <s v="500,000+"/>
    <s v="500000+"/>
    <n v="500000"/>
    <x v="0"/>
    <n v="0"/>
    <n v="0"/>
    <x v="3"/>
    <x v="11"/>
    <s v="June 25, 2018"/>
    <x v="0"/>
    <x v="2"/>
    <s v="4.1.2"/>
    <x v="0"/>
  </r>
  <r>
    <x v="455"/>
    <x v="7"/>
    <n v="3.8"/>
    <x v="1"/>
    <n v="5164"/>
    <s v="25M"/>
    <n v="25000000"/>
    <s v="100,000+"/>
    <s v="100000+"/>
    <n v="100000"/>
    <x v="0"/>
    <n v="0"/>
    <n v="0"/>
    <x v="3"/>
    <x v="11"/>
    <s v="July 24, 2018"/>
    <x v="0"/>
    <x v="6"/>
    <s v="3.8.75a"/>
    <x v="0"/>
  </r>
  <r>
    <x v="475"/>
    <x v="7"/>
    <n v="4.0999999999999996"/>
    <x v="0"/>
    <n v="4953"/>
    <s v="15M"/>
    <n v="15000000"/>
    <s v="1,000,000+"/>
    <s v="1000000+"/>
    <n v="1000000"/>
    <x v="0"/>
    <n v="0"/>
    <n v="0"/>
    <x v="1"/>
    <x v="11"/>
    <s v="August 1, 2018"/>
    <x v="0"/>
    <x v="1"/>
    <s v="8.7.2"/>
    <x v="1"/>
  </r>
  <r>
    <x v="424"/>
    <x v="7"/>
    <n v="4.2"/>
    <x v="0"/>
    <n v="4195"/>
    <s v="24M"/>
    <n v="24000000"/>
    <s v="100,000+"/>
    <s v="100000+"/>
    <n v="100000"/>
    <x v="0"/>
    <n v="0"/>
    <n v="0"/>
    <x v="3"/>
    <x v="11"/>
    <s v="July 25, 2018"/>
    <x v="0"/>
    <x v="6"/>
    <s v="1.6.1"/>
    <x v="2"/>
  </r>
  <r>
    <x v="430"/>
    <x v="7"/>
    <n v="4"/>
    <x v="1"/>
    <n v="28671"/>
    <s v="Varies with device"/>
    <n v="1000"/>
    <s v="1,000,000+"/>
    <s v="1000000+"/>
    <n v="1000000"/>
    <x v="0"/>
    <n v="0"/>
    <n v="0"/>
    <x v="3"/>
    <x v="11"/>
    <s v="August 1, 2018"/>
    <x v="0"/>
    <x v="1"/>
    <s v="Varies with device"/>
    <x v="8"/>
  </r>
  <r>
    <x v="432"/>
    <x v="7"/>
    <n v="4.5"/>
    <x v="0"/>
    <n v="212626"/>
    <s v="11M"/>
    <n v="11000000"/>
    <s v="10,000,000+"/>
    <s v="10000000+"/>
    <n v="10000000"/>
    <x v="0"/>
    <n v="0"/>
    <n v="0"/>
    <x v="3"/>
    <x v="11"/>
    <s v="July 31, 2018"/>
    <x v="0"/>
    <x v="6"/>
    <s v="4.17.2"/>
    <x v="5"/>
  </r>
  <r>
    <x v="476"/>
    <x v="7"/>
    <n v="3.7"/>
    <x v="1"/>
    <n v="1439"/>
    <s v="38M"/>
    <n v="38000000"/>
    <s v="50,000+"/>
    <s v="50000+"/>
    <n v="50000"/>
    <x v="0"/>
    <n v="0"/>
    <n v="0"/>
    <x v="3"/>
    <x v="11"/>
    <s v="July 30, 2018"/>
    <x v="0"/>
    <x v="6"/>
    <s v="1.1.46"/>
    <x v="1"/>
  </r>
  <r>
    <x v="435"/>
    <x v="7"/>
    <n v="3.9"/>
    <x v="1"/>
    <n v="1645"/>
    <s v="31M"/>
    <n v="31000000"/>
    <s v="500,000+"/>
    <s v="500000+"/>
    <n v="500000"/>
    <x v="0"/>
    <n v="0"/>
    <n v="0"/>
    <x v="3"/>
    <x v="11"/>
    <s v="July 3, 2018"/>
    <x v="0"/>
    <x v="6"/>
    <s v="4.5.5"/>
    <x v="5"/>
  </r>
  <r>
    <x v="429"/>
    <x v="7"/>
    <n v="3.5"/>
    <x v="1"/>
    <n v="13204"/>
    <s v="6.1M"/>
    <n v="6100000"/>
    <s v="1,000,000+"/>
    <s v="1000000+"/>
    <n v="1000000"/>
    <x v="0"/>
    <n v="0"/>
    <n v="0"/>
    <x v="3"/>
    <x v="11"/>
    <s v="July 7, 2018"/>
    <x v="0"/>
    <x v="6"/>
    <s v="2.4.1"/>
    <x v="5"/>
  </r>
  <r>
    <x v="451"/>
    <x v="7"/>
    <n v="3.9"/>
    <x v="1"/>
    <n v="853"/>
    <s v="27M"/>
    <n v="27000000"/>
    <s v="100,000+"/>
    <s v="100000+"/>
    <n v="100000"/>
    <x v="0"/>
    <n v="0"/>
    <n v="0"/>
    <x v="3"/>
    <x v="11"/>
    <s v="July 30, 2018"/>
    <x v="0"/>
    <x v="6"/>
    <s v="6.4.6"/>
    <x v="5"/>
  </r>
  <r>
    <x v="477"/>
    <x v="7"/>
    <n v="4"/>
    <x v="1"/>
    <n v="337"/>
    <s v="32M"/>
    <n v="32000000"/>
    <s v="10,000+"/>
    <s v="10000+"/>
    <n v="10000"/>
    <x v="0"/>
    <n v="0"/>
    <n v="0"/>
    <x v="3"/>
    <x v="11"/>
    <s v="July 31, 2018"/>
    <x v="0"/>
    <x v="6"/>
    <s v="2.8.0"/>
    <x v="17"/>
  </r>
  <r>
    <x v="445"/>
    <x v="7"/>
    <n v="4.5999999999999996"/>
    <x v="0"/>
    <n v="13049"/>
    <s v="13M"/>
    <n v="13000000"/>
    <s v="500,000+"/>
    <s v="500000+"/>
    <n v="500000"/>
    <x v="0"/>
    <n v="0"/>
    <n v="0"/>
    <x v="3"/>
    <x v="11"/>
    <s v="July 31, 2018"/>
    <x v="0"/>
    <x v="6"/>
    <s v="4.17.2"/>
    <x v="5"/>
  </r>
  <r>
    <x v="478"/>
    <x v="7"/>
    <n v="4"/>
    <x v="1"/>
    <n v="51698"/>
    <s v="63M"/>
    <n v="63000000"/>
    <s v="1,000,000+"/>
    <s v="1000000+"/>
    <n v="1000000"/>
    <x v="0"/>
    <n v="0"/>
    <n v="0"/>
    <x v="3"/>
    <x v="11"/>
    <s v="July 26, 2018"/>
    <x v="0"/>
    <x v="6"/>
    <s v="3.0.0"/>
    <x v="0"/>
  </r>
  <r>
    <x v="479"/>
    <x v="7"/>
    <n v="4.0999999999999996"/>
    <x v="0"/>
    <n v="923"/>
    <s v="44M"/>
    <n v="44000000"/>
    <s v="100,000+"/>
    <s v="100000+"/>
    <n v="100000"/>
    <x v="0"/>
    <n v="0"/>
    <n v="0"/>
    <x v="3"/>
    <x v="11"/>
    <s v="August 2, 2018"/>
    <x v="0"/>
    <x v="1"/>
    <s v="3.4.1.1"/>
    <x v="5"/>
  </r>
  <r>
    <x v="406"/>
    <x v="7"/>
    <n v="4.2"/>
    <x v="0"/>
    <n v="1546"/>
    <s v="Varies with device"/>
    <n v="1000"/>
    <s v="10,000+"/>
    <s v="10000+"/>
    <n v="10000"/>
    <x v="1"/>
    <s v="$3.99"/>
    <n v="3.99"/>
    <x v="3"/>
    <x v="11"/>
    <s v="June 19, 2018"/>
    <x v="0"/>
    <x v="2"/>
    <s v="2.6.139"/>
    <x v="5"/>
  </r>
  <r>
    <x v="480"/>
    <x v="7"/>
    <n v="3.3"/>
    <x v="1"/>
    <n v="149"/>
    <s v="16M"/>
    <n v="16000000"/>
    <s v="10,000+"/>
    <s v="10000+"/>
    <n v="10000"/>
    <x v="0"/>
    <n v="0"/>
    <n v="0"/>
    <x v="3"/>
    <x v="11"/>
    <s v="July 31, 2018"/>
    <x v="0"/>
    <x v="6"/>
    <s v="4.8.5"/>
    <x v="0"/>
  </r>
  <r>
    <x v="481"/>
    <x v="7"/>
    <n v="4.4000000000000004"/>
    <x v="0"/>
    <n v="198"/>
    <s v="28M"/>
    <n v="28000000"/>
    <s v="10,000+"/>
    <s v="10000+"/>
    <n v="10000"/>
    <x v="0"/>
    <n v="0"/>
    <n v="0"/>
    <x v="3"/>
    <x v="11"/>
    <s v="May 18, 2018"/>
    <x v="0"/>
    <x v="9"/>
    <s v="5.5.7"/>
    <x v="5"/>
  </r>
  <r>
    <x v="462"/>
    <x v="7"/>
    <n v="4.3"/>
    <x v="0"/>
    <n v="135420"/>
    <s v="Varies with device"/>
    <n v="1000"/>
    <s v="10,000,000+"/>
    <s v="10000000+"/>
    <n v="10000000"/>
    <x v="0"/>
    <n v="0"/>
    <n v="0"/>
    <x v="3"/>
    <x v="11"/>
    <s v="July 7, 2018"/>
    <x v="0"/>
    <x v="6"/>
    <s v="Varies with device"/>
    <x v="8"/>
  </r>
  <r>
    <x v="441"/>
    <x v="7"/>
    <n v="4.2"/>
    <x v="0"/>
    <n v="22545"/>
    <s v="5.9M"/>
    <n v="5900000"/>
    <s v="1,000,000+"/>
    <s v="1000000+"/>
    <n v="1000000"/>
    <x v="0"/>
    <n v="0"/>
    <n v="0"/>
    <x v="3"/>
    <x v="11"/>
    <s v="July 27, 2018"/>
    <x v="0"/>
    <x v="6"/>
    <s v="1.31.4"/>
    <x v="0"/>
  </r>
  <r>
    <x v="447"/>
    <x v="7"/>
    <n v="3.9"/>
    <x v="1"/>
    <n v="8723"/>
    <s v="13M"/>
    <n v="13000000"/>
    <s v="500,000+"/>
    <s v="500000+"/>
    <n v="500000"/>
    <x v="0"/>
    <n v="0"/>
    <n v="0"/>
    <x v="3"/>
    <x v="11"/>
    <s v="June 20, 2018"/>
    <x v="0"/>
    <x v="2"/>
    <n v="15.8"/>
    <x v="5"/>
  </r>
  <r>
    <x v="482"/>
    <x v="7"/>
    <n v="4.3"/>
    <x v="0"/>
    <n v="23170"/>
    <s v="9.0M"/>
    <n v="9000000"/>
    <s v="500,000+"/>
    <s v="500000+"/>
    <n v="500000"/>
    <x v="0"/>
    <n v="0"/>
    <n v="0"/>
    <x v="3"/>
    <x v="11"/>
    <s v="July 25, 2018"/>
    <x v="0"/>
    <x v="6"/>
    <s v="1.5.4.0"/>
    <x v="5"/>
  </r>
  <r>
    <x v="483"/>
    <x v="7"/>
    <n v="3.4"/>
    <x v="1"/>
    <n v="13890"/>
    <s v="20M"/>
    <n v="20000000"/>
    <s v="500,000+"/>
    <s v="500000+"/>
    <n v="500000"/>
    <x v="0"/>
    <n v="0"/>
    <n v="0"/>
    <x v="3"/>
    <x v="11"/>
    <s v="June 19, 2018"/>
    <x v="0"/>
    <x v="2"/>
    <s v="4.9.2 (Oasis)"/>
    <x v="1"/>
  </r>
  <r>
    <x v="465"/>
    <x v="7"/>
    <n v="4.2"/>
    <x v="0"/>
    <n v="57083"/>
    <s v="7.9M"/>
    <n v="7900000"/>
    <s v="1,000,000+"/>
    <s v="1000000+"/>
    <n v="1000000"/>
    <x v="0"/>
    <n v="0"/>
    <n v="0"/>
    <x v="3"/>
    <x v="11"/>
    <s v="July 27, 2018"/>
    <x v="0"/>
    <x v="6"/>
    <s v="1.31.3"/>
    <x v="0"/>
  </r>
  <r>
    <x v="469"/>
    <x v="7"/>
    <n v="4.0999999999999996"/>
    <x v="0"/>
    <n v="537"/>
    <s v="28M"/>
    <n v="28000000"/>
    <s v="100,000+"/>
    <s v="100000+"/>
    <n v="100000"/>
    <x v="0"/>
    <n v="0"/>
    <n v="0"/>
    <x v="3"/>
    <x v="11"/>
    <s v="March 29, 2018"/>
    <x v="0"/>
    <x v="3"/>
    <s v="2.0.0"/>
    <x v="5"/>
  </r>
  <r>
    <x v="484"/>
    <x v="7"/>
    <n v="4"/>
    <x v="1"/>
    <n v="13440"/>
    <s v="49M"/>
    <n v="49000000"/>
    <s v="500,000+"/>
    <s v="500000+"/>
    <n v="500000"/>
    <x v="0"/>
    <n v="0"/>
    <n v="0"/>
    <x v="3"/>
    <x v="11"/>
    <s v="August 3, 2018"/>
    <x v="0"/>
    <x v="1"/>
    <s v="3.10.5"/>
    <x v="0"/>
  </r>
  <r>
    <x v="485"/>
    <x v="7"/>
    <n v="3.6"/>
    <x v="1"/>
    <n v="143"/>
    <s v="27M"/>
    <n v="27000000"/>
    <s v="10,000+"/>
    <s v="10000+"/>
    <n v="10000"/>
    <x v="0"/>
    <n v="0"/>
    <n v="0"/>
    <x v="3"/>
    <x v="11"/>
    <s v="July 23, 2018"/>
    <x v="0"/>
    <x v="6"/>
    <s v="2.2.7"/>
    <x v="5"/>
  </r>
  <r>
    <x v="486"/>
    <x v="7"/>
    <n v="4.2"/>
    <x v="0"/>
    <n v="1059"/>
    <s v="18M"/>
    <n v="18000000"/>
    <s v="100,000+"/>
    <s v="100000+"/>
    <n v="100000"/>
    <x v="0"/>
    <n v="0"/>
    <n v="0"/>
    <x v="3"/>
    <x v="11"/>
    <s v="July 26, 2018"/>
    <x v="0"/>
    <x v="6"/>
    <n v="1.17"/>
    <x v="1"/>
  </r>
  <r>
    <x v="487"/>
    <x v="7"/>
    <n v="3.5"/>
    <x v="1"/>
    <n v="894"/>
    <s v="14M"/>
    <n v="14000000"/>
    <s v="100,000+"/>
    <s v="100000+"/>
    <n v="100000"/>
    <x v="0"/>
    <n v="0"/>
    <n v="0"/>
    <x v="3"/>
    <x v="11"/>
    <s v="July 17, 2018"/>
    <x v="0"/>
    <x v="6"/>
    <s v="3.1.3"/>
    <x v="5"/>
  </r>
  <r>
    <x v="488"/>
    <x v="7"/>
    <n v="4"/>
    <x v="1"/>
    <n v="6191"/>
    <s v="27M"/>
    <n v="27000000"/>
    <s v="500,000+"/>
    <s v="500000+"/>
    <n v="500000"/>
    <x v="0"/>
    <n v="0"/>
    <n v="0"/>
    <x v="3"/>
    <x v="11"/>
    <s v="July 12, 2018"/>
    <x v="0"/>
    <x v="6"/>
    <s v="0.0.73"/>
    <x v="5"/>
  </r>
  <r>
    <x v="464"/>
    <x v="7"/>
    <n v="4.0999999999999996"/>
    <x v="0"/>
    <n v="2212"/>
    <s v="41M"/>
    <n v="41000000"/>
    <s v="100,000+"/>
    <s v="100000+"/>
    <n v="100000"/>
    <x v="0"/>
    <n v="0"/>
    <n v="0"/>
    <x v="3"/>
    <x v="11"/>
    <s v="June 20, 2018"/>
    <x v="0"/>
    <x v="2"/>
    <s v="2.0.5"/>
    <x v="0"/>
  </r>
  <r>
    <x v="489"/>
    <x v="7"/>
    <n v="4.0999999999999996"/>
    <x v="0"/>
    <n v="15081"/>
    <s v="38M"/>
    <n v="38000000"/>
    <s v="1,000,000+"/>
    <s v="1000000+"/>
    <n v="1000000"/>
    <x v="0"/>
    <n v="0"/>
    <n v="0"/>
    <x v="3"/>
    <x v="11"/>
    <s v="July 26, 2018"/>
    <x v="0"/>
    <x v="6"/>
    <s v="4.7.6"/>
    <x v="5"/>
  </r>
  <r>
    <x v="458"/>
    <x v="7"/>
    <n v="2.8"/>
    <x v="2"/>
    <n v="80"/>
    <s v="5.5M"/>
    <n v="5500000"/>
    <s v="10,000+"/>
    <s v="10000+"/>
    <n v="10000"/>
    <x v="0"/>
    <n v="0"/>
    <n v="0"/>
    <x v="1"/>
    <x v="11"/>
    <s v="November 6, 2017"/>
    <x v="1"/>
    <x v="8"/>
    <n v="1"/>
    <x v="0"/>
  </r>
  <r>
    <x v="490"/>
    <x v="7"/>
    <n v="4.4000000000000004"/>
    <x v="0"/>
    <n v="218"/>
    <s v="27M"/>
    <n v="27000000"/>
    <s v="10,000+"/>
    <s v="10000+"/>
    <n v="10000"/>
    <x v="0"/>
    <n v="0"/>
    <n v="0"/>
    <x v="3"/>
    <x v="11"/>
    <s v="July 23, 2018"/>
    <x v="0"/>
    <x v="6"/>
    <s v="5.2.9"/>
    <x v="5"/>
  </r>
  <r>
    <x v="454"/>
    <x v="7"/>
    <n v="4.4000000000000004"/>
    <x v="0"/>
    <n v="35205"/>
    <s v="7.2M"/>
    <n v="7200000"/>
    <s v="1,000,000+"/>
    <s v="1000000+"/>
    <n v="1000000"/>
    <x v="0"/>
    <n v="0"/>
    <n v="0"/>
    <x v="0"/>
    <x v="11"/>
    <s v="May 21, 2018"/>
    <x v="0"/>
    <x v="9"/>
    <s v="2.9.6"/>
    <x v="6"/>
  </r>
  <r>
    <x v="491"/>
    <x v="7"/>
    <n v="4.2"/>
    <x v="0"/>
    <n v="243950"/>
    <s v="21M"/>
    <n v="21000000"/>
    <s v="10,000,000+"/>
    <s v="10000000+"/>
    <n v="10000000"/>
    <x v="0"/>
    <n v="0"/>
    <n v="0"/>
    <x v="3"/>
    <x v="11"/>
    <s v="May 10, 2018"/>
    <x v="0"/>
    <x v="9"/>
    <s v="4.3.2"/>
    <x v="5"/>
  </r>
  <r>
    <x v="492"/>
    <x v="7"/>
    <n v="4.0999999999999996"/>
    <x v="0"/>
    <n v="236"/>
    <s v="8.8M"/>
    <n v="8800000"/>
    <s v="10,000+"/>
    <s v="10000+"/>
    <n v="10000"/>
    <x v="0"/>
    <n v="0"/>
    <n v="0"/>
    <x v="3"/>
    <x v="11"/>
    <s v="March 29, 2018"/>
    <x v="0"/>
    <x v="3"/>
    <s v="3.9.2"/>
    <x v="0"/>
  </r>
  <r>
    <x v="493"/>
    <x v="7"/>
    <n v="4.2"/>
    <x v="0"/>
    <n v="5152"/>
    <s v="38M"/>
    <n v="38000000"/>
    <s v="100,000+"/>
    <s v="100000+"/>
    <n v="100000"/>
    <x v="0"/>
    <n v="0"/>
    <n v="0"/>
    <x v="3"/>
    <x v="11"/>
    <s v="July 26, 2018"/>
    <x v="0"/>
    <x v="6"/>
    <s v="3.6.3"/>
    <x v="5"/>
  </r>
  <r>
    <x v="494"/>
    <x v="7"/>
    <n v="3.9"/>
    <x v="1"/>
    <n v="1576"/>
    <s v="Varies with device"/>
    <n v="1000"/>
    <s v="10,000+"/>
    <s v="10000+"/>
    <n v="10000"/>
    <x v="0"/>
    <n v="0"/>
    <n v="0"/>
    <x v="3"/>
    <x v="11"/>
    <s v="February 16, 2018"/>
    <x v="0"/>
    <x v="11"/>
    <s v="4.4.1"/>
    <x v="5"/>
  </r>
  <r>
    <x v="495"/>
    <x v="7"/>
    <n v="4.0999999999999996"/>
    <x v="0"/>
    <n v="6701"/>
    <s v="11M"/>
    <n v="11000000"/>
    <s v="1,000,000+"/>
    <s v="1000000+"/>
    <n v="1000000"/>
    <x v="0"/>
    <n v="0"/>
    <n v="0"/>
    <x v="3"/>
    <x v="11"/>
    <s v="June 29, 2018"/>
    <x v="0"/>
    <x v="2"/>
    <s v="5.16.2"/>
    <x v="0"/>
  </r>
  <r>
    <x v="460"/>
    <x v="7"/>
    <n v="4.2"/>
    <x v="0"/>
    <n v="40039"/>
    <s v="6.5M"/>
    <n v="6500000"/>
    <s v="1,000,000+"/>
    <s v="1000000+"/>
    <n v="1000000"/>
    <x v="0"/>
    <n v="0"/>
    <n v="0"/>
    <x v="3"/>
    <x v="11"/>
    <s v="July 27, 2018"/>
    <x v="0"/>
    <x v="6"/>
    <s v="1.31.3"/>
    <x v="0"/>
  </r>
  <r>
    <x v="496"/>
    <x v="7"/>
    <n v="3.9"/>
    <x v="1"/>
    <n v="742"/>
    <s v="26M"/>
    <n v="26000000"/>
    <s v="50,000+"/>
    <s v="50000+"/>
    <n v="50000"/>
    <x v="0"/>
    <n v="0"/>
    <n v="0"/>
    <x v="3"/>
    <x v="11"/>
    <s v="April 7, 2018"/>
    <x v="0"/>
    <x v="4"/>
    <s v="5.3.3.13289"/>
    <x v="0"/>
  </r>
  <r>
    <x v="497"/>
    <x v="7"/>
    <n v="4"/>
    <x v="1"/>
    <n v="187"/>
    <s v="19M"/>
    <n v="19000000"/>
    <s v="10,000+"/>
    <s v="10000+"/>
    <n v="10000"/>
    <x v="0"/>
    <n v="0"/>
    <n v="0"/>
    <x v="3"/>
    <x v="11"/>
    <s v="July 26, 2018"/>
    <x v="0"/>
    <x v="6"/>
    <n v="1.17"/>
    <x v="1"/>
  </r>
  <r>
    <x v="498"/>
    <x v="7"/>
    <n v="4.2"/>
    <x v="0"/>
    <n v="2506"/>
    <s v="6.1M"/>
    <n v="6100000"/>
    <s v="500,000+"/>
    <s v="500000+"/>
    <n v="500000"/>
    <x v="0"/>
    <n v="0"/>
    <n v="0"/>
    <x v="3"/>
    <x v="11"/>
    <s v="June 15, 2017"/>
    <x v="1"/>
    <x v="2"/>
    <s v="3.0.0"/>
    <x v="6"/>
  </r>
  <r>
    <x v="499"/>
    <x v="7"/>
    <n v="4.5"/>
    <x v="0"/>
    <n v="182986"/>
    <s v="77M"/>
    <n v="77000000"/>
    <s v="5,000,000+"/>
    <s v="5000000+"/>
    <n v="5000000"/>
    <x v="0"/>
    <n v="0"/>
    <n v="0"/>
    <x v="3"/>
    <x v="11"/>
    <s v="August 2, 2018"/>
    <x v="0"/>
    <x v="1"/>
    <s v="5.0.8"/>
    <x v="5"/>
  </r>
  <r>
    <x v="500"/>
    <x v="7"/>
    <n v="3.9"/>
    <x v="1"/>
    <n v="8661"/>
    <s v="9.5M"/>
    <n v="9500000"/>
    <s v="1,000,000+"/>
    <s v="1000000+"/>
    <n v="1000000"/>
    <x v="0"/>
    <n v="0"/>
    <n v="0"/>
    <x v="3"/>
    <x v="11"/>
    <s v="April 3, 2018"/>
    <x v="0"/>
    <x v="4"/>
    <s v="0.1.11"/>
    <x v="6"/>
  </r>
  <r>
    <x v="501"/>
    <x v="7"/>
    <n v="3.6"/>
    <x v="1"/>
    <n v="8"/>
    <s v="14M"/>
    <n v="14000000"/>
    <s v="1,000+"/>
    <s v="1000+"/>
    <n v="1000"/>
    <x v="0"/>
    <n v="0"/>
    <n v="0"/>
    <x v="3"/>
    <x v="11"/>
    <s v="July 29, 2018"/>
    <x v="0"/>
    <x v="6"/>
    <s v="1.4.0"/>
    <x v="2"/>
  </r>
  <r>
    <x v="502"/>
    <x v="7"/>
    <n v="4.4000000000000004"/>
    <x v="0"/>
    <n v="59"/>
    <s v="38M"/>
    <n v="38000000"/>
    <s v="5,000+"/>
    <s v="5000+"/>
    <n v="5000"/>
    <x v="0"/>
    <n v="0"/>
    <n v="0"/>
    <x v="0"/>
    <x v="11"/>
    <s v="July 19, 2018"/>
    <x v="0"/>
    <x v="6"/>
    <s v="1.0.1"/>
    <x v="17"/>
  </r>
  <r>
    <x v="503"/>
    <x v="7"/>
    <n v="3.5"/>
    <x v="1"/>
    <n v="35"/>
    <s v="16M"/>
    <n v="16000000"/>
    <s v="1,000+"/>
    <s v="1000+"/>
    <n v="1000"/>
    <x v="0"/>
    <n v="0"/>
    <n v="0"/>
    <x v="3"/>
    <x v="11"/>
    <s v="July 16, 2018"/>
    <x v="0"/>
    <x v="6"/>
    <n v="2.4"/>
    <x v="0"/>
  </r>
  <r>
    <x v="504"/>
    <x v="7"/>
    <n v="4.4000000000000004"/>
    <x v="0"/>
    <n v="28"/>
    <s v="3.4M"/>
    <n v="3400000"/>
    <s v="500+"/>
    <s v="500+"/>
    <n v="500"/>
    <x v="0"/>
    <n v="0"/>
    <n v="0"/>
    <x v="0"/>
    <x v="11"/>
    <s v="July 16, 2018"/>
    <x v="0"/>
    <x v="6"/>
    <n v="2.5"/>
    <x v="0"/>
  </r>
  <r>
    <x v="505"/>
    <x v="7"/>
    <n v="4.8"/>
    <x v="0"/>
    <n v="125"/>
    <s v="4.7M"/>
    <n v="4700000"/>
    <s v="5,000+"/>
    <s v="5000+"/>
    <n v="5000"/>
    <x v="0"/>
    <n v="0"/>
    <n v="0"/>
    <x v="3"/>
    <x v="11"/>
    <s v="July 8, 2018"/>
    <x v="0"/>
    <x v="6"/>
    <n v="8.1999999999999993"/>
    <x v="0"/>
  </r>
  <r>
    <x v="506"/>
    <x v="7"/>
    <n v="4.5999999999999996"/>
    <x v="0"/>
    <n v="185"/>
    <s v="5.0M"/>
    <n v="5000000"/>
    <s v="10,000+"/>
    <s v="10000+"/>
    <n v="10000"/>
    <x v="0"/>
    <n v="0"/>
    <n v="0"/>
    <x v="3"/>
    <x v="11"/>
    <s v="July 16, 2018"/>
    <x v="0"/>
    <x v="6"/>
    <n v="8.1999999999999993"/>
    <x v="0"/>
  </r>
  <r>
    <x v="507"/>
    <x v="7"/>
    <n v="4.7"/>
    <x v="0"/>
    <n v="6"/>
    <s v="4.9M"/>
    <n v="4900000"/>
    <s v="100+"/>
    <s v="100+"/>
    <n v="100"/>
    <x v="0"/>
    <n v="0"/>
    <n v="0"/>
    <x v="3"/>
    <x v="11"/>
    <s v="July 24, 2018"/>
    <x v="0"/>
    <x v="6"/>
    <n v="1"/>
    <x v="0"/>
  </r>
  <r>
    <x v="508"/>
    <x v="7"/>
    <n v="4.8"/>
    <x v="0"/>
    <n v="110"/>
    <s v="4.9M"/>
    <n v="4900000"/>
    <s v="10,000+"/>
    <s v="10000+"/>
    <n v="10000"/>
    <x v="0"/>
    <n v="0"/>
    <n v="0"/>
    <x v="3"/>
    <x v="11"/>
    <s v="July 9, 2018"/>
    <x v="0"/>
    <x v="6"/>
    <n v="8.1999999999999993"/>
    <x v="0"/>
  </r>
  <r>
    <x v="509"/>
    <x v="7"/>
    <n v="3.5"/>
    <x v="1"/>
    <n v="3"/>
    <s v="16M"/>
    <n v="16000000"/>
    <s v="1,000+"/>
    <s v="1000+"/>
    <n v="1000"/>
    <x v="0"/>
    <n v="0"/>
    <n v="0"/>
    <x v="3"/>
    <x v="11"/>
    <s v="July 15, 2018"/>
    <x v="0"/>
    <x v="6"/>
    <n v="4.2"/>
    <x v="0"/>
  </r>
  <r>
    <x v="510"/>
    <x v="7"/>
    <n v="2.7"/>
    <x v="2"/>
    <n v="3"/>
    <s v="3.9M"/>
    <n v="3900000"/>
    <s v="100+"/>
    <s v="100+"/>
    <n v="100"/>
    <x v="0"/>
    <n v="0"/>
    <n v="0"/>
    <x v="3"/>
    <x v="11"/>
    <s v="July 17, 2018"/>
    <x v="0"/>
    <x v="6"/>
    <s v="1.0.0"/>
    <x v="2"/>
  </r>
  <r>
    <x v="511"/>
    <x v="7"/>
    <n v="5"/>
    <x v="0"/>
    <n v="5"/>
    <s v="4.4M"/>
    <n v="4400000"/>
    <s v="1,000+"/>
    <s v="1000+"/>
    <n v="1000"/>
    <x v="0"/>
    <n v="0"/>
    <n v="0"/>
    <x v="3"/>
    <x v="11"/>
    <s v="July 17, 2018"/>
    <x v="0"/>
    <x v="6"/>
    <n v="3"/>
    <x v="0"/>
  </r>
  <r>
    <x v="512"/>
    <x v="7"/>
    <n v="3.5"/>
    <x v="1"/>
    <n v="3"/>
    <s v="4.8M"/>
    <n v="4800000"/>
    <s v="1,000+"/>
    <s v="1000+"/>
    <n v="1000"/>
    <x v="0"/>
    <n v="0"/>
    <n v="0"/>
    <x v="3"/>
    <x v="11"/>
    <s v="July 17, 2018"/>
    <x v="0"/>
    <x v="6"/>
    <n v="1"/>
    <x v="6"/>
  </r>
  <r>
    <x v="513"/>
    <x v="7"/>
    <n v="4.8"/>
    <x v="0"/>
    <n v="84"/>
    <s v="4.5M"/>
    <n v="4500000"/>
    <s v="1,000+"/>
    <s v="1000+"/>
    <n v="1000"/>
    <x v="0"/>
    <n v="0"/>
    <n v="0"/>
    <x v="3"/>
    <x v="11"/>
    <s v="July 6, 2018"/>
    <x v="0"/>
    <x v="6"/>
    <n v="8.1999999999999993"/>
    <x v="0"/>
  </r>
  <r>
    <x v="514"/>
    <x v="7"/>
    <n v="5"/>
    <x v="0"/>
    <n v="2"/>
    <s v="70M"/>
    <n v="70000000"/>
    <s v="100+"/>
    <s v="100+"/>
    <n v="100"/>
    <x v="0"/>
    <n v="0"/>
    <n v="0"/>
    <x v="3"/>
    <x v="11"/>
    <s v="July 24, 2018"/>
    <x v="0"/>
    <x v="6"/>
    <s v="2.2.9"/>
    <x v="2"/>
  </r>
  <r>
    <x v="515"/>
    <x v="7"/>
    <n v="4.8"/>
    <x v="0"/>
    <n v="20"/>
    <s v="4.9M"/>
    <n v="4900000"/>
    <s v="500+"/>
    <s v="500+"/>
    <n v="500"/>
    <x v="0"/>
    <n v="0"/>
    <n v="0"/>
    <x v="3"/>
    <x v="11"/>
    <s v="July 15, 2018"/>
    <x v="0"/>
    <x v="6"/>
    <n v="8.1999999999999993"/>
    <x v="0"/>
  </r>
  <r>
    <x v="516"/>
    <x v="7"/>
    <n v="3.5"/>
    <x v="1"/>
    <n v="2"/>
    <s v="3.7M"/>
    <n v="3700000"/>
    <s v="500+"/>
    <s v="500+"/>
    <n v="500"/>
    <x v="0"/>
    <n v="0"/>
    <n v="0"/>
    <x v="3"/>
    <x v="11"/>
    <s v="July 16, 2018"/>
    <x v="0"/>
    <x v="6"/>
    <n v="1"/>
    <x v="6"/>
  </r>
  <r>
    <x v="517"/>
    <x v="7"/>
    <n v="4.9000000000000004"/>
    <x v="0"/>
    <n v="776"/>
    <s v="4.9M"/>
    <n v="4900000"/>
    <s v="5,000+"/>
    <s v="5000+"/>
    <n v="5000"/>
    <x v="0"/>
    <n v="0"/>
    <n v="0"/>
    <x v="3"/>
    <x v="11"/>
    <s v="July 14, 2018"/>
    <x v="0"/>
    <x v="6"/>
    <n v="8.1999999999999993"/>
    <x v="0"/>
  </r>
  <r>
    <x v="518"/>
    <x v="7"/>
    <n v="3"/>
    <x v="2"/>
    <n v="2"/>
    <s v="16M"/>
    <n v="16000000"/>
    <s v="100+"/>
    <s v="100+"/>
    <n v="100"/>
    <x v="0"/>
    <n v="0"/>
    <n v="0"/>
    <x v="3"/>
    <x v="11"/>
    <s v="July 17, 2018"/>
    <x v="0"/>
    <x v="6"/>
    <n v="2.5"/>
    <x v="0"/>
  </r>
  <r>
    <x v="519"/>
    <x v="7"/>
    <n v="3.5"/>
    <x v="1"/>
    <n v="1"/>
    <s v="4.6M"/>
    <n v="4600000"/>
    <s v="100+"/>
    <s v="100+"/>
    <n v="100"/>
    <x v="0"/>
    <n v="0"/>
    <n v="0"/>
    <x v="1"/>
    <x v="11"/>
    <s v="July 20, 2018"/>
    <x v="0"/>
    <x v="6"/>
    <n v="1"/>
    <x v="0"/>
  </r>
  <r>
    <x v="520"/>
    <x v="7"/>
    <n v="3.5"/>
    <x v="1"/>
    <n v="0"/>
    <s v="3.6M"/>
    <n v="3600000"/>
    <s v="50+"/>
    <s v="50+"/>
    <n v="50"/>
    <x v="0"/>
    <n v="0"/>
    <n v="0"/>
    <x v="3"/>
    <x v="11"/>
    <s v="July 20, 2018"/>
    <x v="0"/>
    <x v="6"/>
    <n v="1"/>
    <x v="6"/>
  </r>
  <r>
    <x v="521"/>
    <x v="7"/>
    <n v="4.7"/>
    <x v="0"/>
    <n v="14"/>
    <s v="21M"/>
    <n v="21000000"/>
    <s v="5,000+"/>
    <s v="5000+"/>
    <n v="5000"/>
    <x v="0"/>
    <n v="0"/>
    <n v="0"/>
    <x v="3"/>
    <x v="11"/>
    <s v="August 3, 2018"/>
    <x v="0"/>
    <x v="1"/>
    <n v="1.3"/>
    <x v="5"/>
  </r>
  <r>
    <x v="522"/>
    <x v="7"/>
    <n v="3.5"/>
    <x v="1"/>
    <n v="0"/>
    <s v="13M"/>
    <n v="13000000"/>
    <s v="50+"/>
    <s v="50+"/>
    <n v="50"/>
    <x v="0"/>
    <n v="0"/>
    <n v="0"/>
    <x v="3"/>
    <x v="11"/>
    <s v="July 10, 2018"/>
    <x v="0"/>
    <x v="6"/>
    <n v="1"/>
    <x v="5"/>
  </r>
  <r>
    <x v="523"/>
    <x v="7"/>
    <n v="3.5"/>
    <x v="1"/>
    <n v="1"/>
    <s v="8.7M"/>
    <n v="8700000"/>
    <s v="500+"/>
    <s v="500+"/>
    <n v="500"/>
    <x v="0"/>
    <n v="0"/>
    <n v="0"/>
    <x v="3"/>
    <x v="11"/>
    <s v="July 23, 2018"/>
    <x v="0"/>
    <x v="6"/>
    <n v="3.52"/>
    <x v="0"/>
  </r>
  <r>
    <x v="524"/>
    <x v="7"/>
    <n v="1"/>
    <x v="4"/>
    <n v="1"/>
    <s v="9.2M"/>
    <n v="9200000"/>
    <s v="10+"/>
    <s v="10+"/>
    <n v="10"/>
    <x v="0"/>
    <n v="0"/>
    <n v="0"/>
    <x v="3"/>
    <x v="11"/>
    <s v="July 31, 2018"/>
    <x v="0"/>
    <x v="6"/>
    <n v="3.52"/>
    <x v="0"/>
  </r>
  <r>
    <x v="525"/>
    <x v="7"/>
    <n v="3.5"/>
    <x v="1"/>
    <n v="3"/>
    <s v="6.9M"/>
    <n v="6900000"/>
    <s v="500+"/>
    <s v="500+"/>
    <n v="500"/>
    <x v="0"/>
    <n v="0"/>
    <n v="0"/>
    <x v="0"/>
    <x v="11"/>
    <s v="July 23, 2018"/>
    <x v="0"/>
    <x v="6"/>
    <n v="1"/>
    <x v="0"/>
  </r>
  <r>
    <x v="526"/>
    <x v="7"/>
    <n v="3.5"/>
    <x v="1"/>
    <n v="0"/>
    <s v="39M"/>
    <n v="39000000"/>
    <s v="500+"/>
    <s v="500+"/>
    <n v="500"/>
    <x v="0"/>
    <n v="0"/>
    <n v="0"/>
    <x v="3"/>
    <x v="11"/>
    <s v="July 13, 2018"/>
    <x v="0"/>
    <x v="6"/>
    <s v="5.5.8"/>
    <x v="0"/>
  </r>
  <r>
    <x v="527"/>
    <x v="7"/>
    <n v="3.5"/>
    <x v="1"/>
    <n v="0"/>
    <s v="8.0M"/>
    <n v="8000000"/>
    <s v="100+"/>
    <s v="100+"/>
    <n v="100"/>
    <x v="0"/>
    <n v="0"/>
    <n v="0"/>
    <x v="0"/>
    <x v="11"/>
    <s v="July 10, 2018"/>
    <x v="0"/>
    <x v="6"/>
    <n v="1"/>
    <x v="4"/>
  </r>
  <r>
    <x v="528"/>
    <x v="7"/>
    <n v="3.5"/>
    <x v="1"/>
    <n v="24"/>
    <s v="3.9M"/>
    <n v="3900000"/>
    <s v="1,000+"/>
    <s v="1000+"/>
    <n v="1000"/>
    <x v="0"/>
    <n v="0"/>
    <n v="0"/>
    <x v="3"/>
    <x v="11"/>
    <s v="July 26, 2018"/>
    <x v="0"/>
    <x v="6"/>
    <n v="1"/>
    <x v="6"/>
  </r>
  <r>
    <x v="529"/>
    <x v="7"/>
    <n v="3.5"/>
    <x v="1"/>
    <n v="0"/>
    <s v="14M"/>
    <n v="14000000"/>
    <s v="10+"/>
    <s v="10+"/>
    <n v="10"/>
    <x v="0"/>
    <n v="0"/>
    <n v="0"/>
    <x v="3"/>
    <x v="11"/>
    <s v="July 9, 2018"/>
    <x v="0"/>
    <x v="6"/>
    <n v="1"/>
    <x v="5"/>
  </r>
  <r>
    <x v="530"/>
    <x v="7"/>
    <n v="3.5"/>
    <x v="1"/>
    <n v="23"/>
    <s v="11M"/>
    <n v="11000000"/>
    <s v="100+"/>
    <s v="100+"/>
    <n v="100"/>
    <x v="0"/>
    <n v="0"/>
    <n v="0"/>
    <x v="3"/>
    <x v="11"/>
    <s v="July 31, 2018"/>
    <x v="0"/>
    <x v="6"/>
    <n v="1"/>
    <x v="2"/>
  </r>
  <r>
    <x v="531"/>
    <x v="7"/>
    <n v="3.5"/>
    <x v="1"/>
    <n v="0"/>
    <s v="13M"/>
    <n v="13000000"/>
    <s v="10+"/>
    <s v="10+"/>
    <n v="10"/>
    <x v="0"/>
    <n v="0"/>
    <n v="0"/>
    <x v="3"/>
    <x v="11"/>
    <s v="July 9, 2018"/>
    <x v="0"/>
    <x v="6"/>
    <n v="1"/>
    <x v="5"/>
  </r>
  <r>
    <x v="532"/>
    <x v="7"/>
    <n v="5"/>
    <x v="0"/>
    <n v="5"/>
    <s v="9.3M"/>
    <n v="9300000"/>
    <s v="500+"/>
    <s v="500+"/>
    <n v="500"/>
    <x v="0"/>
    <n v="0"/>
    <n v="0"/>
    <x v="1"/>
    <x v="11"/>
    <s v="July 14, 2018"/>
    <x v="0"/>
    <x v="6"/>
    <n v="4"/>
    <x v="0"/>
  </r>
  <r>
    <x v="533"/>
    <x v="7"/>
    <n v="4.7"/>
    <x v="0"/>
    <n v="18"/>
    <s v="5.0M"/>
    <n v="5000000"/>
    <s v="500+"/>
    <s v="500+"/>
    <n v="500"/>
    <x v="0"/>
    <n v="0"/>
    <n v="0"/>
    <x v="3"/>
    <x v="11"/>
    <s v="July 25, 2018"/>
    <x v="0"/>
    <x v="6"/>
    <n v="8.1999999999999993"/>
    <x v="0"/>
  </r>
  <r>
    <x v="534"/>
    <x v="7"/>
    <n v="3.5"/>
    <x v="1"/>
    <n v="0"/>
    <s v="10.0M"/>
    <n v="10000000"/>
    <s v="10+"/>
    <s v="10+"/>
    <n v="10"/>
    <x v="0"/>
    <n v="0"/>
    <n v="0"/>
    <x v="0"/>
    <x v="11"/>
    <s v="July 27, 2018"/>
    <x v="0"/>
    <x v="6"/>
    <n v="1.3"/>
    <x v="2"/>
  </r>
  <r>
    <x v="535"/>
    <x v="7"/>
    <n v="5"/>
    <x v="0"/>
    <n v="6"/>
    <s v="5.0M"/>
    <n v="5000000"/>
    <s v="100+"/>
    <s v="100+"/>
    <n v="100"/>
    <x v="0"/>
    <n v="0"/>
    <n v="0"/>
    <x v="3"/>
    <x v="11"/>
    <s v="August 1, 2018"/>
    <x v="0"/>
    <x v="1"/>
    <n v="8.1999999999999993"/>
    <x v="0"/>
  </r>
  <r>
    <x v="536"/>
    <x v="7"/>
    <n v="3.5"/>
    <x v="1"/>
    <n v="1"/>
    <s v="5.0M"/>
    <n v="5000000"/>
    <s v="100+"/>
    <s v="100+"/>
    <n v="100"/>
    <x v="0"/>
    <n v="0"/>
    <n v="0"/>
    <x v="1"/>
    <x v="11"/>
    <s v="July 24, 2018"/>
    <x v="0"/>
    <x v="6"/>
    <n v="1"/>
    <x v="0"/>
  </r>
  <r>
    <x v="537"/>
    <x v="7"/>
    <n v="3.5"/>
    <x v="1"/>
    <n v="2"/>
    <s v="3.6M"/>
    <n v="3600000"/>
    <s v="10+"/>
    <s v="10+"/>
    <n v="10"/>
    <x v="0"/>
    <n v="0"/>
    <n v="0"/>
    <x v="0"/>
    <x v="11"/>
    <s v="July 14, 2018"/>
    <x v="0"/>
    <x v="6"/>
    <n v="1"/>
    <x v="0"/>
  </r>
  <r>
    <x v="538"/>
    <x v="7"/>
    <n v="3.5"/>
    <x v="1"/>
    <n v="0"/>
    <s v="19M"/>
    <n v="19000000"/>
    <s v="10+"/>
    <s v="10+"/>
    <n v="10"/>
    <x v="0"/>
    <n v="0"/>
    <n v="0"/>
    <x v="0"/>
    <x v="11"/>
    <s v="July 16, 2018"/>
    <x v="0"/>
    <x v="6"/>
    <n v="1"/>
    <x v="0"/>
  </r>
  <r>
    <x v="539"/>
    <x v="7"/>
    <n v="5"/>
    <x v="0"/>
    <n v="5"/>
    <s v="5.0M"/>
    <n v="5000000"/>
    <s v="100+"/>
    <s v="100+"/>
    <n v="100"/>
    <x v="0"/>
    <n v="0"/>
    <n v="0"/>
    <x v="3"/>
    <x v="11"/>
    <s v="August 2, 2018"/>
    <x v="0"/>
    <x v="1"/>
    <n v="8.1999999999999993"/>
    <x v="0"/>
  </r>
  <r>
    <x v="540"/>
    <x v="7"/>
    <n v="3.5"/>
    <x v="1"/>
    <n v="0"/>
    <s v="9.8M"/>
    <n v="9800000"/>
    <s v="50+"/>
    <s v="50+"/>
    <n v="50"/>
    <x v="0"/>
    <n v="0"/>
    <n v="0"/>
    <x v="3"/>
    <x v="11"/>
    <s v="August 2, 2018"/>
    <x v="0"/>
    <x v="1"/>
    <n v="1.2"/>
    <x v="5"/>
  </r>
  <r>
    <x v="541"/>
    <x v="7"/>
    <n v="3.5"/>
    <x v="1"/>
    <n v="0"/>
    <s v="14M"/>
    <n v="14000000"/>
    <s v="100+"/>
    <s v="100+"/>
    <n v="100"/>
    <x v="0"/>
    <n v="0"/>
    <n v="0"/>
    <x v="3"/>
    <x v="11"/>
    <s v="July 12, 2018"/>
    <x v="0"/>
    <x v="6"/>
    <n v="1"/>
    <x v="5"/>
  </r>
  <r>
    <x v="542"/>
    <x v="7"/>
    <n v="3.5"/>
    <x v="1"/>
    <n v="0"/>
    <s v="5.0M"/>
    <n v="5000000"/>
    <s v="100+"/>
    <s v="100+"/>
    <n v="100"/>
    <x v="0"/>
    <n v="0"/>
    <n v="0"/>
    <x v="0"/>
    <x v="11"/>
    <s v="July 22, 2018"/>
    <x v="0"/>
    <x v="6"/>
    <s v="1.0.7"/>
    <x v="6"/>
  </r>
  <r>
    <x v="543"/>
    <x v="7"/>
    <n v="3.5"/>
    <x v="1"/>
    <n v="0"/>
    <s v="4.9M"/>
    <n v="4900000"/>
    <s v="10+"/>
    <s v="10+"/>
    <n v="10"/>
    <x v="0"/>
    <n v="0"/>
    <n v="0"/>
    <x v="1"/>
    <x v="11"/>
    <s v="July 26, 2018"/>
    <x v="0"/>
    <x v="6"/>
    <n v="1"/>
    <x v="0"/>
  </r>
  <r>
    <x v="544"/>
    <x v="7"/>
    <n v="3"/>
    <x v="2"/>
    <n v="1"/>
    <s v="5.5M"/>
    <n v="5500000"/>
    <s v="500+"/>
    <s v="500+"/>
    <n v="500"/>
    <x v="0"/>
    <n v="0"/>
    <n v="0"/>
    <x v="3"/>
    <x v="11"/>
    <s v="July 19, 2018"/>
    <x v="0"/>
    <x v="6"/>
    <n v="1"/>
    <x v="0"/>
  </r>
  <r>
    <x v="545"/>
    <x v="7"/>
    <n v="4.0999999999999996"/>
    <x v="0"/>
    <n v="11"/>
    <s v="11M"/>
    <n v="11000000"/>
    <s v="1,000+"/>
    <s v="1000+"/>
    <n v="1000"/>
    <x v="0"/>
    <n v="0"/>
    <n v="0"/>
    <x v="3"/>
    <x v="11"/>
    <s v="July 14, 2018"/>
    <x v="0"/>
    <x v="6"/>
    <n v="1.1000000000000001"/>
    <x v="6"/>
  </r>
  <r>
    <x v="546"/>
    <x v="7"/>
    <n v="3.5"/>
    <x v="1"/>
    <n v="4"/>
    <s v="3.8M"/>
    <n v="3800000"/>
    <s v="500+"/>
    <s v="500+"/>
    <n v="500"/>
    <x v="0"/>
    <n v="0"/>
    <n v="0"/>
    <x v="3"/>
    <x v="11"/>
    <s v="July 11, 2018"/>
    <x v="0"/>
    <x v="6"/>
    <n v="1"/>
    <x v="4"/>
  </r>
  <r>
    <x v="547"/>
    <x v="7"/>
    <n v="3.5"/>
    <x v="1"/>
    <n v="14"/>
    <s v="5.0M"/>
    <n v="5000000"/>
    <s v="50+"/>
    <s v="50+"/>
    <n v="50"/>
    <x v="0"/>
    <n v="0"/>
    <n v="0"/>
    <x v="1"/>
    <x v="11"/>
    <s v="August 3, 2018"/>
    <x v="0"/>
    <x v="1"/>
    <n v="8.1999999999999993"/>
    <x v="0"/>
  </r>
  <r>
    <x v="548"/>
    <x v="7"/>
    <n v="3.5"/>
    <x v="1"/>
    <n v="0"/>
    <s v="8.2M"/>
    <n v="8199999.9999999991"/>
    <s v="1+"/>
    <s v="1+"/>
    <n v="1"/>
    <x v="0"/>
    <n v="0"/>
    <n v="0"/>
    <x v="0"/>
    <x v="11"/>
    <s v="July 31, 2018"/>
    <x v="0"/>
    <x v="6"/>
    <n v="2"/>
    <x v="0"/>
  </r>
  <r>
    <x v="549"/>
    <x v="7"/>
    <n v="3.5"/>
    <x v="1"/>
    <n v="1"/>
    <s v="21M"/>
    <n v="21000000"/>
    <s v="10+"/>
    <s v="10+"/>
    <n v="10"/>
    <x v="0"/>
    <n v="0"/>
    <n v="0"/>
    <x v="3"/>
    <x v="11"/>
    <s v="July 24, 2018"/>
    <x v="0"/>
    <x v="6"/>
    <s v="1.0.3"/>
    <x v="1"/>
  </r>
  <r>
    <x v="550"/>
    <x v="7"/>
    <n v="3.5"/>
    <x v="1"/>
    <n v="104"/>
    <s v="12M"/>
    <n v="12000000"/>
    <s v="1,000+"/>
    <s v="1000+"/>
    <n v="1000"/>
    <x v="0"/>
    <n v="0"/>
    <n v="0"/>
    <x v="3"/>
    <x v="11"/>
    <s v="July 22, 2018"/>
    <x v="0"/>
    <x v="6"/>
    <s v="3.5.4.2.3"/>
    <x v="5"/>
  </r>
  <r>
    <x v="551"/>
    <x v="7"/>
    <n v="3.5"/>
    <x v="1"/>
    <n v="0"/>
    <s v="10M"/>
    <n v="10000000"/>
    <s v="1+"/>
    <s v="1+"/>
    <n v="1"/>
    <x v="0"/>
    <n v="0"/>
    <n v="0"/>
    <x v="3"/>
    <x v="11"/>
    <s v="July 17, 2018"/>
    <x v="0"/>
    <x v="6"/>
    <s v="1.1.1"/>
    <x v="1"/>
  </r>
  <r>
    <x v="552"/>
    <x v="7"/>
    <n v="3.5"/>
    <x v="1"/>
    <n v="14"/>
    <s v="3.3M"/>
    <n v="3300000"/>
    <s v="50+"/>
    <s v="50+"/>
    <n v="50"/>
    <x v="0"/>
    <n v="0"/>
    <n v="0"/>
    <x v="0"/>
    <x v="11"/>
    <s v="July 30, 2018"/>
    <x v="0"/>
    <x v="6"/>
    <n v="1.6"/>
    <x v="5"/>
  </r>
  <r>
    <x v="553"/>
    <x v="7"/>
    <n v="5"/>
    <x v="0"/>
    <n v="3"/>
    <s v="25M"/>
    <n v="25000000"/>
    <s v="100+"/>
    <s v="100+"/>
    <n v="100"/>
    <x v="0"/>
    <n v="0"/>
    <n v="0"/>
    <x v="3"/>
    <x v="11"/>
    <s v="July 20, 2018"/>
    <x v="0"/>
    <x v="6"/>
    <s v="1.2.9"/>
    <x v="5"/>
  </r>
  <r>
    <x v="554"/>
    <x v="7"/>
    <n v="3.7"/>
    <x v="1"/>
    <n v="101"/>
    <s v="15M"/>
    <n v="15000000"/>
    <s v="10,000+"/>
    <s v="10000+"/>
    <n v="10000"/>
    <x v="0"/>
    <n v="0"/>
    <n v="0"/>
    <x v="3"/>
    <x v="11"/>
    <s v="July 24, 2018"/>
    <x v="0"/>
    <x v="6"/>
    <n v="2"/>
    <x v="5"/>
  </r>
  <r>
    <x v="555"/>
    <x v="7"/>
    <n v="4.5"/>
    <x v="0"/>
    <n v="120"/>
    <s v="10M"/>
    <n v="10000000"/>
    <s v="500+"/>
    <s v="500+"/>
    <n v="500"/>
    <x v="0"/>
    <n v="0"/>
    <n v="0"/>
    <x v="3"/>
    <x v="11"/>
    <s v="August 4, 2018"/>
    <x v="0"/>
    <x v="1"/>
    <s v="1.5-beta"/>
    <x v="10"/>
  </r>
  <r>
    <x v="556"/>
    <x v="7"/>
    <n v="4.2"/>
    <x v="0"/>
    <n v="24"/>
    <s v="4.9M"/>
    <n v="4900000"/>
    <s v="1,000+"/>
    <s v="1000+"/>
    <n v="1000"/>
    <x v="0"/>
    <n v="0"/>
    <n v="0"/>
    <x v="3"/>
    <x v="11"/>
    <s v="July 11, 2018"/>
    <x v="0"/>
    <x v="6"/>
    <n v="1"/>
    <x v="0"/>
  </r>
  <r>
    <x v="557"/>
    <x v="7"/>
    <n v="3.5"/>
    <x v="1"/>
    <n v="0"/>
    <s v="4.4M"/>
    <n v="4400000"/>
    <s v="10+"/>
    <s v="10+"/>
    <n v="10"/>
    <x v="0"/>
    <n v="0"/>
    <n v="0"/>
    <x v="3"/>
    <x v="11"/>
    <s v="July 19, 2018"/>
    <x v="0"/>
    <x v="6"/>
    <s v="4.5.0"/>
    <x v="0"/>
  </r>
  <r>
    <x v="558"/>
    <x v="7"/>
    <n v="3.5"/>
    <x v="1"/>
    <n v="0"/>
    <s v="3.5M"/>
    <n v="3500000"/>
    <s v="5+"/>
    <s v="5+"/>
    <n v="5"/>
    <x v="0"/>
    <n v="0"/>
    <n v="0"/>
    <x v="0"/>
    <x v="11"/>
    <s v="July 12, 2018"/>
    <x v="0"/>
    <x v="6"/>
    <n v="6.1"/>
    <x v="6"/>
  </r>
  <r>
    <x v="559"/>
    <x v="7"/>
    <n v="3.5"/>
    <x v="1"/>
    <n v="0"/>
    <s v="7.8M"/>
    <n v="7800000"/>
    <s v="10+"/>
    <s v="10+"/>
    <n v="10"/>
    <x v="0"/>
    <n v="0"/>
    <n v="0"/>
    <x v="0"/>
    <x v="11"/>
    <s v="July 9, 2018"/>
    <x v="0"/>
    <x v="6"/>
    <n v="3"/>
    <x v="0"/>
  </r>
  <r>
    <x v="560"/>
    <x v="7"/>
    <n v="4.3"/>
    <x v="0"/>
    <n v="6"/>
    <s v="9.0M"/>
    <n v="9000000"/>
    <s v="100+"/>
    <s v="100+"/>
    <n v="100"/>
    <x v="0"/>
    <n v="0"/>
    <n v="0"/>
    <x v="3"/>
    <x v="11"/>
    <s v="July 26, 2018"/>
    <x v="0"/>
    <x v="6"/>
    <n v="3.7"/>
    <x v="0"/>
  </r>
  <r>
    <x v="475"/>
    <x v="7"/>
    <n v="4.0999999999999996"/>
    <x v="0"/>
    <n v="4954"/>
    <s v="15M"/>
    <n v="15000000"/>
    <s v="1,000,000+"/>
    <s v="1000000+"/>
    <n v="1000000"/>
    <x v="0"/>
    <n v="0"/>
    <n v="0"/>
    <x v="1"/>
    <x v="11"/>
    <s v="August 1, 2018"/>
    <x v="0"/>
    <x v="1"/>
    <s v="8.7.2"/>
    <x v="1"/>
  </r>
  <r>
    <x v="448"/>
    <x v="7"/>
    <n v="1.9"/>
    <x v="3"/>
    <n v="954"/>
    <s v="19M"/>
    <n v="19000000"/>
    <s v="100,000+"/>
    <s v="100000+"/>
    <n v="100000"/>
    <x v="0"/>
    <n v="0"/>
    <n v="0"/>
    <x v="3"/>
    <x v="11"/>
    <s v="July 18, 2018"/>
    <x v="0"/>
    <x v="6"/>
    <s v="6.3.7"/>
    <x v="10"/>
  </r>
  <r>
    <x v="415"/>
    <x v="7"/>
    <n v="4.0999999999999996"/>
    <x v="0"/>
    <n v="2560"/>
    <s v="56M"/>
    <n v="56000000"/>
    <s v="100,000+"/>
    <s v="100000+"/>
    <n v="100000"/>
    <x v="0"/>
    <n v="0"/>
    <n v="0"/>
    <x v="3"/>
    <x v="11"/>
    <s v="August 1, 2018"/>
    <x v="0"/>
    <x v="1"/>
    <s v="2.5.2"/>
    <x v="5"/>
  </r>
  <r>
    <x v="502"/>
    <x v="7"/>
    <n v="4.4000000000000004"/>
    <x v="0"/>
    <n v="59"/>
    <s v="38M"/>
    <n v="38000000"/>
    <s v="5,000+"/>
    <s v="5000+"/>
    <n v="5000"/>
    <x v="0"/>
    <n v="0"/>
    <n v="0"/>
    <x v="0"/>
    <x v="11"/>
    <s v="July 19, 2018"/>
    <x v="0"/>
    <x v="6"/>
    <s v="1.0.1"/>
    <x v="17"/>
  </r>
  <r>
    <x v="509"/>
    <x v="7"/>
    <n v="3.5"/>
    <x v="1"/>
    <n v="3"/>
    <s v="16M"/>
    <n v="16000000"/>
    <s v="1,000+"/>
    <s v="1000+"/>
    <n v="1000"/>
    <x v="0"/>
    <n v="0"/>
    <n v="0"/>
    <x v="3"/>
    <x v="11"/>
    <s v="July 15, 2018"/>
    <x v="0"/>
    <x v="6"/>
    <n v="4.2"/>
    <x v="0"/>
  </r>
  <r>
    <x v="426"/>
    <x v="7"/>
    <n v="3.9"/>
    <x v="1"/>
    <n v="10212"/>
    <s v="5.0M"/>
    <n v="5000000"/>
    <s v="1,000,000+"/>
    <s v="1000000+"/>
    <n v="1000000"/>
    <x v="0"/>
    <n v="0"/>
    <n v="0"/>
    <x v="3"/>
    <x v="11"/>
    <s v="July 25, 2018"/>
    <x v="0"/>
    <x v="6"/>
    <s v="1.9.7"/>
    <x v="2"/>
  </r>
  <r>
    <x v="436"/>
    <x v="7"/>
    <n v="3.9"/>
    <x v="1"/>
    <n v="105"/>
    <s v="27M"/>
    <n v="27000000"/>
    <s v="5,000+"/>
    <s v="5000+"/>
    <n v="5000"/>
    <x v="0"/>
    <n v="0"/>
    <n v="0"/>
    <x v="3"/>
    <x v="11"/>
    <s v="June 19, 2018"/>
    <x v="0"/>
    <x v="2"/>
    <s v="1.0.4"/>
    <x v="2"/>
  </r>
  <r>
    <x v="561"/>
    <x v="7"/>
    <n v="3.5"/>
    <x v="1"/>
    <n v="21"/>
    <s v="4.7M"/>
    <n v="4700000"/>
    <s v="1,000+"/>
    <s v="1000+"/>
    <n v="1000"/>
    <x v="0"/>
    <n v="0"/>
    <n v="0"/>
    <x v="3"/>
    <x v="11"/>
    <s v="July 27, 2018"/>
    <x v="0"/>
    <x v="6"/>
    <s v="1.0.2"/>
    <x v="0"/>
  </r>
  <r>
    <x v="438"/>
    <x v="7"/>
    <n v="4"/>
    <x v="1"/>
    <n v="42197"/>
    <s v="Varies with device"/>
    <n v="1000"/>
    <s v="5,000,000+"/>
    <s v="5000000+"/>
    <n v="5000000"/>
    <x v="0"/>
    <n v="0"/>
    <n v="0"/>
    <x v="3"/>
    <x v="11"/>
    <s v="July 24, 2018"/>
    <x v="0"/>
    <x v="6"/>
    <s v="Varies with device"/>
    <x v="8"/>
  </r>
  <r>
    <x v="504"/>
    <x v="7"/>
    <n v="4.4000000000000004"/>
    <x v="0"/>
    <n v="28"/>
    <s v="3.4M"/>
    <n v="3400000"/>
    <s v="500+"/>
    <s v="500+"/>
    <n v="500"/>
    <x v="0"/>
    <n v="0"/>
    <n v="0"/>
    <x v="0"/>
    <x v="11"/>
    <s v="July 16, 2018"/>
    <x v="0"/>
    <x v="6"/>
    <n v="2.5"/>
    <x v="0"/>
  </r>
  <r>
    <x v="507"/>
    <x v="7"/>
    <n v="4.7"/>
    <x v="0"/>
    <n v="6"/>
    <s v="4.9M"/>
    <n v="4900000"/>
    <s v="100+"/>
    <s v="100+"/>
    <n v="100"/>
    <x v="0"/>
    <n v="0"/>
    <n v="0"/>
    <x v="3"/>
    <x v="11"/>
    <s v="July 24, 2018"/>
    <x v="0"/>
    <x v="6"/>
    <n v="1"/>
    <x v="0"/>
  </r>
  <r>
    <x v="455"/>
    <x v="7"/>
    <n v="3.8"/>
    <x v="1"/>
    <n v="5168"/>
    <s v="25M"/>
    <n v="25000000"/>
    <s v="100,000+"/>
    <s v="100000+"/>
    <n v="100000"/>
    <x v="0"/>
    <n v="0"/>
    <n v="0"/>
    <x v="3"/>
    <x v="11"/>
    <s v="July 24, 2018"/>
    <x v="0"/>
    <x v="6"/>
    <s v="3.8.75a"/>
    <x v="0"/>
  </r>
  <r>
    <x v="418"/>
    <x v="7"/>
    <n v="4.4000000000000004"/>
    <x v="0"/>
    <n v="12633"/>
    <s v="29M"/>
    <n v="29000000"/>
    <s v="1,000,000+"/>
    <s v="1000000+"/>
    <n v="1000000"/>
    <x v="0"/>
    <n v="0"/>
    <n v="0"/>
    <x v="3"/>
    <x v="11"/>
    <s v="July 27, 2018"/>
    <x v="0"/>
    <x v="6"/>
    <s v="3.5.0.1"/>
    <x v="5"/>
  </r>
  <r>
    <x v="562"/>
    <x v="7"/>
    <n v="4.4000000000000004"/>
    <x v="0"/>
    <n v="41605"/>
    <s v="8.1M"/>
    <n v="8100000"/>
    <s v="500,000+"/>
    <s v="500000+"/>
    <n v="500000"/>
    <x v="0"/>
    <n v="0"/>
    <n v="0"/>
    <x v="3"/>
    <x v="11"/>
    <s v="July 26, 2018"/>
    <x v="0"/>
    <x v="6"/>
    <n v="4.8129999999999997"/>
    <x v="0"/>
  </r>
  <r>
    <x v="501"/>
    <x v="7"/>
    <n v="3.6"/>
    <x v="1"/>
    <n v="8"/>
    <s v="14M"/>
    <n v="14000000"/>
    <s v="1,000+"/>
    <s v="1000+"/>
    <n v="1000"/>
    <x v="0"/>
    <n v="0"/>
    <n v="0"/>
    <x v="3"/>
    <x v="11"/>
    <s v="July 29, 2018"/>
    <x v="0"/>
    <x v="6"/>
    <s v="1.4.0"/>
    <x v="2"/>
  </r>
  <r>
    <x v="490"/>
    <x v="7"/>
    <n v="4.4000000000000004"/>
    <x v="0"/>
    <n v="218"/>
    <s v="27M"/>
    <n v="27000000"/>
    <s v="10,000+"/>
    <s v="10000+"/>
    <n v="10000"/>
    <x v="0"/>
    <n v="0"/>
    <n v="0"/>
    <x v="3"/>
    <x v="11"/>
    <s v="July 23, 2018"/>
    <x v="0"/>
    <x v="6"/>
    <s v="5.2.9"/>
    <x v="5"/>
  </r>
  <r>
    <x v="510"/>
    <x v="7"/>
    <n v="2.7"/>
    <x v="2"/>
    <n v="3"/>
    <s v="3.9M"/>
    <n v="3900000"/>
    <s v="100+"/>
    <s v="100+"/>
    <n v="100"/>
    <x v="0"/>
    <n v="0"/>
    <n v="0"/>
    <x v="3"/>
    <x v="11"/>
    <s v="July 17, 2018"/>
    <x v="0"/>
    <x v="6"/>
    <s v="1.0.0"/>
    <x v="2"/>
  </r>
  <r>
    <x v="471"/>
    <x v="7"/>
    <n v="4.3"/>
    <x v="0"/>
    <n v="2433"/>
    <s v="13M"/>
    <n v="13000000"/>
    <s v="500,000+"/>
    <s v="500000+"/>
    <n v="500000"/>
    <x v="0"/>
    <n v="0"/>
    <n v="0"/>
    <x v="3"/>
    <x v="11"/>
    <s v="July 26, 2018"/>
    <x v="0"/>
    <x v="6"/>
    <s v="12.0.4"/>
    <x v="5"/>
  </r>
  <r>
    <x v="506"/>
    <x v="7"/>
    <n v="4.5999999999999996"/>
    <x v="0"/>
    <n v="185"/>
    <s v="5.0M"/>
    <n v="5000000"/>
    <s v="10,000+"/>
    <s v="10000+"/>
    <n v="10000"/>
    <x v="0"/>
    <n v="0"/>
    <n v="0"/>
    <x v="3"/>
    <x v="11"/>
    <s v="July 16, 2018"/>
    <x v="0"/>
    <x v="6"/>
    <n v="8.1999999999999993"/>
    <x v="0"/>
  </r>
  <r>
    <x v="458"/>
    <x v="7"/>
    <n v="2.8"/>
    <x v="2"/>
    <n v="80"/>
    <s v="5.5M"/>
    <n v="5500000"/>
    <s v="10,000+"/>
    <s v="10000+"/>
    <n v="10000"/>
    <x v="0"/>
    <n v="0"/>
    <n v="0"/>
    <x v="1"/>
    <x v="11"/>
    <s v="November 6, 2017"/>
    <x v="1"/>
    <x v="8"/>
    <n v="1"/>
    <x v="0"/>
  </r>
  <r>
    <x v="503"/>
    <x v="7"/>
    <n v="3.5"/>
    <x v="1"/>
    <n v="35"/>
    <s v="16M"/>
    <n v="16000000"/>
    <s v="1,000+"/>
    <s v="1000+"/>
    <n v="1000"/>
    <x v="0"/>
    <n v="0"/>
    <n v="0"/>
    <x v="3"/>
    <x v="11"/>
    <s v="July 16, 2018"/>
    <x v="0"/>
    <x v="6"/>
    <n v="2.4"/>
    <x v="0"/>
  </r>
  <r>
    <x v="512"/>
    <x v="7"/>
    <n v="3.5"/>
    <x v="1"/>
    <n v="3"/>
    <s v="4.8M"/>
    <n v="4800000"/>
    <s v="1,000+"/>
    <s v="1000+"/>
    <n v="1000"/>
    <x v="0"/>
    <n v="0"/>
    <n v="0"/>
    <x v="3"/>
    <x v="11"/>
    <s v="July 17, 2018"/>
    <x v="0"/>
    <x v="6"/>
    <n v="1"/>
    <x v="6"/>
  </r>
  <r>
    <x v="563"/>
    <x v="7"/>
    <n v="3.4"/>
    <x v="1"/>
    <n v="5"/>
    <s v="14M"/>
    <n v="14000000"/>
    <s v="500+"/>
    <s v="500+"/>
    <n v="500"/>
    <x v="0"/>
    <n v="0"/>
    <n v="0"/>
    <x v="3"/>
    <x v="11"/>
    <s v="July 9, 2018"/>
    <x v="0"/>
    <x v="6"/>
    <n v="1.2"/>
    <x v="5"/>
  </r>
  <r>
    <x v="505"/>
    <x v="7"/>
    <n v="4.8"/>
    <x v="0"/>
    <n v="125"/>
    <s v="4.7M"/>
    <n v="4700000"/>
    <s v="5,000+"/>
    <s v="5000+"/>
    <n v="5000"/>
    <x v="0"/>
    <n v="0"/>
    <n v="0"/>
    <x v="3"/>
    <x v="11"/>
    <s v="July 8, 2018"/>
    <x v="0"/>
    <x v="6"/>
    <n v="8.1999999999999993"/>
    <x v="0"/>
  </r>
  <r>
    <x v="564"/>
    <x v="7"/>
    <n v="4.7"/>
    <x v="0"/>
    <n v="791"/>
    <s v="3.7M"/>
    <n v="3700000"/>
    <s v="10,000+"/>
    <s v="10000+"/>
    <n v="10000"/>
    <x v="0"/>
    <n v="0"/>
    <n v="0"/>
    <x v="3"/>
    <x v="11"/>
    <s v="May 15, 2018"/>
    <x v="0"/>
    <x v="9"/>
    <n v="8.1999999999999993"/>
    <x v="0"/>
  </r>
  <r>
    <x v="508"/>
    <x v="7"/>
    <n v="4.8"/>
    <x v="0"/>
    <n v="110"/>
    <s v="4.9M"/>
    <n v="4900000"/>
    <s v="10,000+"/>
    <s v="10000+"/>
    <n v="10000"/>
    <x v="0"/>
    <n v="0"/>
    <n v="0"/>
    <x v="3"/>
    <x v="11"/>
    <s v="July 9, 2018"/>
    <x v="0"/>
    <x v="6"/>
    <n v="8.1999999999999993"/>
    <x v="0"/>
  </r>
  <r>
    <x v="565"/>
    <x v="7"/>
    <n v="4.8"/>
    <x v="0"/>
    <n v="5323"/>
    <s v="3.5M"/>
    <n v="3500000"/>
    <s v="50,000+"/>
    <s v="50000+"/>
    <n v="50000"/>
    <x v="0"/>
    <n v="0"/>
    <n v="0"/>
    <x v="3"/>
    <x v="11"/>
    <s v="April 21, 2018"/>
    <x v="0"/>
    <x v="4"/>
    <n v="8.1999999999999993"/>
    <x v="0"/>
  </r>
  <r>
    <x v="566"/>
    <x v="7"/>
    <n v="4.7"/>
    <x v="0"/>
    <n v="478"/>
    <s v="4.5M"/>
    <n v="4500000"/>
    <s v="10,000+"/>
    <s v="10000+"/>
    <n v="10000"/>
    <x v="0"/>
    <n v="0"/>
    <n v="0"/>
    <x v="3"/>
    <x v="11"/>
    <s v="June 28, 2018"/>
    <x v="0"/>
    <x v="2"/>
    <n v="8.1999999999999993"/>
    <x v="0"/>
  </r>
  <r>
    <x v="459"/>
    <x v="7"/>
    <n v="4.0999999999999996"/>
    <x v="0"/>
    <n v="825"/>
    <s v="Varies with device"/>
    <n v="1000"/>
    <s v="100,000+"/>
    <s v="100000+"/>
    <n v="100000"/>
    <x v="0"/>
    <n v="0"/>
    <n v="0"/>
    <x v="3"/>
    <x v="11"/>
    <s v="December 28, 2017"/>
    <x v="1"/>
    <x v="10"/>
    <s v="1.0.5"/>
    <x v="6"/>
  </r>
  <r>
    <x v="567"/>
    <x v="7"/>
    <n v="3.5"/>
    <x v="1"/>
    <n v="69"/>
    <s v="36M"/>
    <n v="36000000"/>
    <s v="5,000+"/>
    <s v="5000+"/>
    <n v="5000"/>
    <x v="0"/>
    <n v="0"/>
    <n v="0"/>
    <x v="3"/>
    <x v="11"/>
    <s v="August 4, 2018"/>
    <x v="0"/>
    <x v="1"/>
    <s v="1.0.82"/>
    <x v="2"/>
  </r>
  <r>
    <x v="568"/>
    <x v="7"/>
    <n v="4.7"/>
    <x v="0"/>
    <n v="158"/>
    <s v="4.5M"/>
    <n v="4500000"/>
    <s v="10,000+"/>
    <s v="10000+"/>
    <n v="10000"/>
    <x v="0"/>
    <n v="0"/>
    <n v="0"/>
    <x v="3"/>
    <x v="11"/>
    <s v="July 5, 2018"/>
    <x v="0"/>
    <x v="6"/>
    <n v="8.1999999999999993"/>
    <x v="0"/>
  </r>
  <r>
    <x v="569"/>
    <x v="7"/>
    <n v="3.8"/>
    <x v="1"/>
    <n v="24"/>
    <s v="19M"/>
    <n v="19000000"/>
    <s v="1,000+"/>
    <s v="1000+"/>
    <n v="1000"/>
    <x v="0"/>
    <n v="0"/>
    <n v="0"/>
    <x v="3"/>
    <x v="11"/>
    <s v="August 2, 2018"/>
    <x v="0"/>
    <x v="1"/>
    <s v="1.0.5"/>
    <x v="6"/>
  </r>
  <r>
    <x v="570"/>
    <x v="7"/>
    <n v="2.9"/>
    <x v="2"/>
    <n v="53"/>
    <s v="14M"/>
    <n v="14000000"/>
    <s v="10,000+"/>
    <s v="10000+"/>
    <n v="10000"/>
    <x v="0"/>
    <n v="0"/>
    <n v="0"/>
    <x v="3"/>
    <x v="11"/>
    <s v="July 10, 2018"/>
    <x v="0"/>
    <x v="6"/>
    <n v="4.0999999999999996"/>
    <x v="5"/>
  </r>
  <r>
    <x v="499"/>
    <x v="7"/>
    <n v="4.5"/>
    <x v="0"/>
    <n v="182986"/>
    <s v="77M"/>
    <n v="77000000"/>
    <s v="5,000,000+"/>
    <s v="5000000+"/>
    <n v="5000000"/>
    <x v="0"/>
    <n v="0"/>
    <n v="0"/>
    <x v="3"/>
    <x v="11"/>
    <s v="August 2, 2018"/>
    <x v="0"/>
    <x v="1"/>
    <s v="5.0.8"/>
    <x v="5"/>
  </r>
  <r>
    <x v="431"/>
    <x v="7"/>
    <n v="3.3"/>
    <x v="1"/>
    <n v="1157"/>
    <s v="21M"/>
    <n v="21000000"/>
    <s v="100,000+"/>
    <s v="100000+"/>
    <n v="100000"/>
    <x v="0"/>
    <n v="0"/>
    <n v="0"/>
    <x v="3"/>
    <x v="11"/>
    <s v="January 27, 2017"/>
    <x v="1"/>
    <x v="0"/>
    <s v="5.0.1"/>
    <x v="1"/>
  </r>
  <r>
    <x v="442"/>
    <x v="7"/>
    <n v="4.0999999999999996"/>
    <x v="0"/>
    <n v="97699"/>
    <s v="7.9M"/>
    <n v="7900000"/>
    <s v="1,000,000+"/>
    <s v="1000000+"/>
    <n v="1000000"/>
    <x v="0"/>
    <n v="0"/>
    <n v="0"/>
    <x v="3"/>
    <x v="11"/>
    <s v="July 10, 2018"/>
    <x v="0"/>
    <x v="6"/>
    <n v="1.23"/>
    <x v="0"/>
  </r>
  <r>
    <x v="571"/>
    <x v="7"/>
    <n v="3.5"/>
    <x v="1"/>
    <n v="8"/>
    <s v="9.3M"/>
    <n v="9300000"/>
    <s v="5,000+"/>
    <s v="5000+"/>
    <n v="5000"/>
    <x v="0"/>
    <n v="0"/>
    <n v="0"/>
    <x v="3"/>
    <x v="11"/>
    <s v="July 2, 2018"/>
    <x v="0"/>
    <x v="6"/>
    <n v="3.7"/>
    <x v="0"/>
  </r>
  <r>
    <x v="572"/>
    <x v="8"/>
    <n v="4.7"/>
    <x v="0"/>
    <n v="6289924"/>
    <s v="Varies with device"/>
    <n v="1000"/>
    <s v="100,000,000+"/>
    <s v="100000000+"/>
    <n v="100000000"/>
    <x v="0"/>
    <n v="0"/>
    <n v="0"/>
    <x v="0"/>
    <x v="12"/>
    <s v="August 1, 2018"/>
    <x v="0"/>
    <x v="1"/>
    <s v="Varies with device"/>
    <x v="8"/>
  </r>
  <r>
    <x v="573"/>
    <x v="8"/>
    <n v="4.5999999999999996"/>
    <x v="0"/>
    <n v="181893"/>
    <s v="18M"/>
    <n v="18000000"/>
    <s v="10,000,000+"/>
    <s v="10000000+"/>
    <n v="10000000"/>
    <x v="0"/>
    <n v="0"/>
    <n v="0"/>
    <x v="2"/>
    <x v="13"/>
    <s v="July 27, 2018"/>
    <x v="0"/>
    <x v="6"/>
    <s v="3.2.5"/>
    <x v="5"/>
  </r>
  <r>
    <x v="574"/>
    <x v="8"/>
    <n v="4.7"/>
    <x v="0"/>
    <n v="2544"/>
    <s v="18M"/>
    <n v="18000000"/>
    <s v="100,000+"/>
    <s v="100000+"/>
    <n v="100000"/>
    <x v="0"/>
    <n v="0"/>
    <n v="0"/>
    <x v="0"/>
    <x v="13"/>
    <s v="December 29, 2017"/>
    <x v="1"/>
    <x v="10"/>
    <n v="3.1"/>
    <x v="6"/>
  </r>
  <r>
    <x v="575"/>
    <x v="8"/>
    <n v="4.5999999999999996"/>
    <x v="0"/>
    <n v="85375"/>
    <s v="21M"/>
    <n v="21000000"/>
    <s v="5,000,000+"/>
    <s v="5000000+"/>
    <n v="5000000"/>
    <x v="0"/>
    <n v="0"/>
    <n v="0"/>
    <x v="0"/>
    <x v="13"/>
    <s v="July 27, 2018"/>
    <x v="0"/>
    <x v="6"/>
    <s v="5.0.0"/>
    <x v="5"/>
  </r>
  <r>
    <x v="576"/>
    <x v="8"/>
    <n v="4.7"/>
    <x v="0"/>
    <n v="314299"/>
    <s v="3.3M"/>
    <n v="3300000"/>
    <s v="10,000,000+"/>
    <s v="10000000+"/>
    <n v="10000000"/>
    <x v="0"/>
    <n v="0"/>
    <n v="0"/>
    <x v="0"/>
    <x v="13"/>
    <s v="May 2, 2018"/>
    <x v="0"/>
    <x v="9"/>
    <s v="1.94.9"/>
    <x v="6"/>
  </r>
  <r>
    <x v="577"/>
    <x v="8"/>
    <n v="3.5"/>
    <x v="1"/>
    <n v="776"/>
    <s v="24M"/>
    <n v="24000000"/>
    <s v="100,000+"/>
    <s v="100000+"/>
    <n v="100000"/>
    <x v="0"/>
    <n v="0"/>
    <n v="0"/>
    <x v="0"/>
    <x v="13"/>
    <s v="July 23, 2018"/>
    <x v="0"/>
    <x v="6"/>
    <n v="1.5"/>
    <x v="6"/>
  </r>
  <r>
    <x v="578"/>
    <x v="8"/>
    <n v="4.5"/>
    <x v="0"/>
    <n v="9770"/>
    <s v="39M"/>
    <n v="39000000"/>
    <s v="5,000,000+"/>
    <s v="5000000+"/>
    <n v="5000000"/>
    <x v="0"/>
    <n v="0"/>
    <n v="0"/>
    <x v="0"/>
    <x v="14"/>
    <s v="February 25, 2018"/>
    <x v="0"/>
    <x v="11"/>
    <s v="1.2.8"/>
    <x v="6"/>
  </r>
  <r>
    <x v="579"/>
    <x v="8"/>
    <n v="4.7"/>
    <x v="0"/>
    <n v="32346"/>
    <s v="3.2M"/>
    <n v="3200000"/>
    <s v="1,000,000+"/>
    <s v="1000000+"/>
    <n v="1000000"/>
    <x v="0"/>
    <n v="0"/>
    <n v="0"/>
    <x v="0"/>
    <x v="13"/>
    <s v="December 18, 2017"/>
    <x v="1"/>
    <x v="10"/>
    <s v="1.3.8"/>
    <x v="6"/>
  </r>
  <r>
    <x v="580"/>
    <x v="8"/>
    <n v="4.8"/>
    <x v="0"/>
    <n v="4075"/>
    <s v="5.1M"/>
    <n v="5100000"/>
    <s v="500,000+"/>
    <s v="500000+"/>
    <n v="500000"/>
    <x v="0"/>
    <n v="0"/>
    <n v="0"/>
    <x v="0"/>
    <x v="13"/>
    <s v="June 22, 2018"/>
    <x v="0"/>
    <x v="2"/>
    <s v="2.1.8"/>
    <x v="0"/>
  </r>
  <r>
    <x v="581"/>
    <x v="8"/>
    <n v="4.5999999999999996"/>
    <x v="0"/>
    <n v="10611"/>
    <s v="11M"/>
    <n v="11000000"/>
    <s v="500,000+"/>
    <s v="500000+"/>
    <n v="500000"/>
    <x v="0"/>
    <n v="0"/>
    <n v="0"/>
    <x v="0"/>
    <x v="13"/>
    <s v="May 27, 2018"/>
    <x v="0"/>
    <x v="9"/>
    <s v="2.3.7"/>
    <x v="6"/>
  </r>
  <r>
    <x v="582"/>
    <x v="8"/>
    <n v="4.5999999999999996"/>
    <x v="0"/>
    <n v="9321"/>
    <s v="27M"/>
    <n v="27000000"/>
    <s v="1,000,000+"/>
    <s v="1000000+"/>
    <n v="1000000"/>
    <x v="0"/>
    <n v="0"/>
    <n v="0"/>
    <x v="0"/>
    <x v="13"/>
    <s v="July 18, 2018"/>
    <x v="0"/>
    <x v="6"/>
    <s v="2.9.0"/>
    <x v="6"/>
  </r>
  <r>
    <x v="583"/>
    <x v="8"/>
    <n v="4.5999999999999996"/>
    <x v="0"/>
    <n v="56065"/>
    <s v="37M"/>
    <n v="37000000"/>
    <s v="1,000,000+"/>
    <s v="1000000+"/>
    <n v="1000000"/>
    <x v="0"/>
    <n v="0"/>
    <n v="0"/>
    <x v="0"/>
    <x v="13"/>
    <s v="July 26, 2018"/>
    <x v="0"/>
    <x v="6"/>
    <n v="3.3"/>
    <x v="5"/>
  </r>
  <r>
    <x v="584"/>
    <x v="8"/>
    <n v="4.2"/>
    <x v="0"/>
    <n v="14286"/>
    <s v="Varies with device"/>
    <n v="1000"/>
    <s v="5,000,000+"/>
    <s v="5000000+"/>
    <n v="5000000"/>
    <x v="0"/>
    <n v="0"/>
    <n v="0"/>
    <x v="0"/>
    <x v="14"/>
    <s v="April 26, 2018"/>
    <x v="0"/>
    <x v="4"/>
    <s v="Varies with device"/>
    <x v="5"/>
  </r>
  <r>
    <x v="585"/>
    <x v="8"/>
    <n v="4.9000000000000004"/>
    <x v="0"/>
    <n v="133136"/>
    <s v="26M"/>
    <n v="26000000"/>
    <s v="1,000,000+"/>
    <s v="1000000+"/>
    <n v="1000000"/>
    <x v="0"/>
    <n v="0"/>
    <n v="0"/>
    <x v="0"/>
    <x v="12"/>
    <s v="July 20, 2018"/>
    <x v="0"/>
    <x v="6"/>
    <s v="2.16.11.10"/>
    <x v="1"/>
  </r>
  <r>
    <x v="586"/>
    <x v="8"/>
    <n v="3.8"/>
    <x v="1"/>
    <n v="2469"/>
    <s v="11M"/>
    <n v="11000000"/>
    <s v="500,000+"/>
    <s v="500000+"/>
    <n v="500000"/>
    <x v="0"/>
    <n v="0"/>
    <n v="0"/>
    <x v="0"/>
    <x v="13"/>
    <s v="March 23, 2018"/>
    <x v="0"/>
    <x v="3"/>
    <s v="Varies with device"/>
    <x v="8"/>
  </r>
  <r>
    <x v="587"/>
    <x v="8"/>
    <n v="4.2"/>
    <x v="0"/>
    <n v="36212"/>
    <s v="Varies with device"/>
    <n v="1000"/>
    <s v="5,000,000+"/>
    <s v="5000000+"/>
    <n v="5000000"/>
    <x v="0"/>
    <n v="0"/>
    <n v="0"/>
    <x v="0"/>
    <x v="15"/>
    <s v="July 12, 2018"/>
    <x v="0"/>
    <x v="6"/>
    <s v="Varies with device"/>
    <x v="8"/>
  </r>
  <r>
    <x v="588"/>
    <x v="8"/>
    <n v="4.4000000000000004"/>
    <x v="0"/>
    <n v="390"/>
    <s v="41M"/>
    <n v="41000000"/>
    <s v="500,000+"/>
    <s v="500000+"/>
    <n v="500000"/>
    <x v="0"/>
    <n v="0"/>
    <n v="0"/>
    <x v="0"/>
    <x v="12"/>
    <s v="February 3, 2018"/>
    <x v="0"/>
    <x v="11"/>
    <s v="1.1.6"/>
    <x v="6"/>
  </r>
  <r>
    <x v="589"/>
    <x v="8"/>
    <n v="4.4000000000000004"/>
    <x v="0"/>
    <n v="1090"/>
    <s v="49M"/>
    <n v="49000000"/>
    <s v="1,000,000+"/>
    <s v="1000000+"/>
    <n v="1000000"/>
    <x v="0"/>
    <n v="0"/>
    <n v="0"/>
    <x v="0"/>
    <x v="14"/>
    <s v="February 3, 2018"/>
    <x v="0"/>
    <x v="11"/>
    <s v="1.2.0"/>
    <x v="6"/>
  </r>
  <r>
    <x v="590"/>
    <x v="8"/>
    <n v="4.3"/>
    <x v="0"/>
    <n v="266948"/>
    <s v="21M"/>
    <n v="21000000"/>
    <s v="10,000,000+"/>
    <s v="10000000+"/>
    <n v="10000000"/>
    <x v="0"/>
    <n v="0"/>
    <n v="0"/>
    <x v="0"/>
    <x v="13"/>
    <s v="July 30, 2018"/>
    <x v="0"/>
    <x v="6"/>
    <s v="20.7.2"/>
    <x v="2"/>
  </r>
  <r>
    <x v="591"/>
    <x v="8"/>
    <n v="4.5"/>
    <x v="0"/>
    <n v="342918"/>
    <s v="8.1M"/>
    <n v="8100000"/>
    <s v="10,000,000+"/>
    <s v="10000000+"/>
    <n v="10000000"/>
    <x v="0"/>
    <n v="0"/>
    <n v="0"/>
    <x v="0"/>
    <x v="13"/>
    <s v="July 29, 2018"/>
    <x v="0"/>
    <x v="6"/>
    <n v="2.2400000000000002"/>
    <x v="6"/>
  </r>
  <r>
    <x v="592"/>
    <x v="8"/>
    <n v="4.4000000000000004"/>
    <x v="0"/>
    <n v="748"/>
    <s v="51M"/>
    <n v="51000000"/>
    <s v="1,000,000+"/>
    <s v="1000000+"/>
    <n v="1000000"/>
    <x v="0"/>
    <n v="0"/>
    <n v="0"/>
    <x v="0"/>
    <x v="16"/>
    <s v="January 19, 2017"/>
    <x v="1"/>
    <x v="0"/>
    <s v="1.0.9"/>
    <x v="3"/>
  </r>
  <r>
    <x v="593"/>
    <x v="8"/>
    <n v="4.5999999999999996"/>
    <x v="0"/>
    <n v="172640"/>
    <s v="14M"/>
    <n v="14000000"/>
    <s v="5,000,000+"/>
    <s v="5000000+"/>
    <n v="5000000"/>
    <x v="0"/>
    <n v="0"/>
    <n v="0"/>
    <x v="0"/>
    <x v="13"/>
    <s v="May 2, 2018"/>
    <x v="0"/>
    <x v="9"/>
    <s v="2.6.2"/>
    <x v="5"/>
  </r>
  <r>
    <x v="594"/>
    <x v="8"/>
    <n v="3.9"/>
    <x v="1"/>
    <n v="61"/>
    <s v="18M"/>
    <n v="18000000"/>
    <s v="50,000+"/>
    <s v="50000+"/>
    <n v="50000"/>
    <x v="0"/>
    <n v="0"/>
    <n v="0"/>
    <x v="3"/>
    <x v="13"/>
    <s v="May 28, 2018"/>
    <x v="0"/>
    <x v="9"/>
    <s v="1.4.2"/>
    <x v="10"/>
  </r>
  <r>
    <x v="595"/>
    <x v="8"/>
    <n v="4.4000000000000004"/>
    <x v="0"/>
    <n v="1619"/>
    <s v="3.0M"/>
    <n v="3000000"/>
    <s v="1,000,000+"/>
    <s v="1000000+"/>
    <n v="1000000"/>
    <x v="0"/>
    <n v="0"/>
    <n v="0"/>
    <x v="0"/>
    <x v="13"/>
    <s v="July 20, 2018"/>
    <x v="0"/>
    <x v="6"/>
    <n v="1.2"/>
    <x v="12"/>
  </r>
  <r>
    <x v="596"/>
    <x v="8"/>
    <n v="4.3"/>
    <x v="0"/>
    <n v="3168"/>
    <s v="19M"/>
    <n v="19000000"/>
    <s v="1,000,000+"/>
    <s v="1000000+"/>
    <n v="1000000"/>
    <x v="0"/>
    <n v="0"/>
    <n v="0"/>
    <x v="0"/>
    <x v="13"/>
    <s v="October 26, 2017"/>
    <x v="1"/>
    <x v="7"/>
    <n v="3.1"/>
    <x v="2"/>
  </r>
  <r>
    <x v="597"/>
    <x v="8"/>
    <n v="4.4000000000000004"/>
    <x v="0"/>
    <n v="29855"/>
    <s v="Varies with device"/>
    <n v="1000"/>
    <s v="1,000,000+"/>
    <s v="1000000+"/>
    <n v="1000000"/>
    <x v="0"/>
    <n v="0"/>
    <n v="0"/>
    <x v="3"/>
    <x v="13"/>
    <s v="July 29, 2018"/>
    <x v="0"/>
    <x v="6"/>
    <s v="Varies with device"/>
    <x v="8"/>
  </r>
  <r>
    <x v="598"/>
    <x v="8"/>
    <n v="4.2"/>
    <x v="0"/>
    <n v="6736"/>
    <s v="22M"/>
    <n v="22000000"/>
    <s v="1,000,000+"/>
    <s v="1000000+"/>
    <n v="1000000"/>
    <x v="0"/>
    <n v="0"/>
    <n v="0"/>
    <x v="3"/>
    <x v="13"/>
    <s v="October 17, 2017"/>
    <x v="1"/>
    <x v="7"/>
    <s v="2.51.0"/>
    <x v="0"/>
  </r>
  <r>
    <x v="599"/>
    <x v="8"/>
    <n v="4.4000000000000004"/>
    <x v="0"/>
    <n v="7005"/>
    <s v="6.9M"/>
    <n v="6900000"/>
    <s v="1,000,000+"/>
    <s v="1000000+"/>
    <n v="1000000"/>
    <x v="0"/>
    <n v="0"/>
    <n v="0"/>
    <x v="0"/>
    <x v="13"/>
    <s v="October 23, 2016"/>
    <x v="3"/>
    <x v="7"/>
    <n v="1.17"/>
    <x v="3"/>
  </r>
  <r>
    <x v="600"/>
    <x v="8"/>
    <n v="4"/>
    <x v="1"/>
    <n v="889"/>
    <s v="7.4M"/>
    <n v="7400000"/>
    <s v="500,000+"/>
    <s v="500000+"/>
    <n v="500000"/>
    <x v="0"/>
    <n v="0"/>
    <n v="0"/>
    <x v="0"/>
    <x v="13"/>
    <s v="March 9, 2018"/>
    <x v="0"/>
    <x v="3"/>
    <s v="2.2.4"/>
    <x v="1"/>
  </r>
  <r>
    <x v="601"/>
    <x v="8"/>
    <n v="4.2"/>
    <x v="0"/>
    <n v="5741"/>
    <s v="84M"/>
    <n v="84000000"/>
    <s v="1,000,000+"/>
    <s v="1000000+"/>
    <n v="1000000"/>
    <x v="0"/>
    <n v="0"/>
    <n v="0"/>
    <x v="0"/>
    <x v="17"/>
    <s v="July 25, 2018"/>
    <x v="0"/>
    <x v="6"/>
    <s v="3.7.0"/>
    <x v="2"/>
  </r>
  <r>
    <x v="602"/>
    <x v="8"/>
    <n v="3.8"/>
    <x v="1"/>
    <n v="27572"/>
    <s v="25M"/>
    <n v="25000000"/>
    <s v="5,000,000+"/>
    <s v="5000000+"/>
    <n v="5000000"/>
    <x v="0"/>
    <n v="0"/>
    <n v="0"/>
    <x v="0"/>
    <x v="12"/>
    <s v="October 25, 2017"/>
    <x v="1"/>
    <x v="7"/>
    <n v="3"/>
    <x v="3"/>
  </r>
  <r>
    <x v="603"/>
    <x v="8"/>
    <n v="4.5"/>
    <x v="0"/>
    <n v="10852"/>
    <s v="18M"/>
    <n v="18000000"/>
    <s v="1,000,000+"/>
    <s v="1000000+"/>
    <n v="1000000"/>
    <x v="0"/>
    <n v="0"/>
    <n v="0"/>
    <x v="0"/>
    <x v="13"/>
    <s v="November 28, 2017"/>
    <x v="1"/>
    <x v="8"/>
    <n v="10"/>
    <x v="5"/>
  </r>
  <r>
    <x v="604"/>
    <x v="8"/>
    <n v="4.7"/>
    <x v="0"/>
    <n v="9888"/>
    <s v="Varies with device"/>
    <n v="1000"/>
    <s v="500,000+"/>
    <s v="500000+"/>
    <n v="500000"/>
    <x v="0"/>
    <n v="0"/>
    <n v="0"/>
    <x v="0"/>
    <x v="13"/>
    <s v="July 30, 2018"/>
    <x v="0"/>
    <x v="6"/>
    <s v="Varies with device"/>
    <x v="5"/>
  </r>
  <r>
    <x v="605"/>
    <x v="8"/>
    <n v="4.5"/>
    <x v="0"/>
    <n v="1929"/>
    <s v="2.5M"/>
    <n v="2500000"/>
    <s v="500,000+"/>
    <s v="500000+"/>
    <n v="500000"/>
    <x v="0"/>
    <n v="0"/>
    <n v="0"/>
    <x v="0"/>
    <x v="13"/>
    <s v="September 28, 2017"/>
    <x v="1"/>
    <x v="5"/>
    <n v="1.1000000000000001"/>
    <x v="3"/>
  </r>
  <r>
    <x v="606"/>
    <x v="8"/>
    <n v="4.3"/>
    <x v="0"/>
    <n v="1516"/>
    <s v="3.9M"/>
    <n v="3900000"/>
    <s v="100,000+"/>
    <s v="100000+"/>
    <n v="100000"/>
    <x v="0"/>
    <n v="0"/>
    <n v="0"/>
    <x v="0"/>
    <x v="13"/>
    <s v="July 28, 2018"/>
    <x v="0"/>
    <x v="6"/>
    <n v="3.1"/>
    <x v="5"/>
  </r>
  <r>
    <x v="607"/>
    <x v="8"/>
    <n v="4.2"/>
    <x v="0"/>
    <n v="215301"/>
    <s v="Varies with device"/>
    <n v="1000"/>
    <s v="10,000,000+"/>
    <s v="10000000+"/>
    <n v="10000000"/>
    <x v="0"/>
    <n v="0"/>
    <n v="0"/>
    <x v="0"/>
    <x v="13"/>
    <s v="August 1, 2018"/>
    <x v="0"/>
    <x v="1"/>
    <s v="Varies with device"/>
    <x v="8"/>
  </r>
  <r>
    <x v="608"/>
    <x v="8"/>
    <n v="4.3"/>
    <x v="0"/>
    <n v="423"/>
    <s v="21M"/>
    <n v="21000000"/>
    <s v="100,000+"/>
    <s v="100000+"/>
    <n v="100000"/>
    <x v="0"/>
    <n v="0"/>
    <n v="0"/>
    <x v="0"/>
    <x v="13"/>
    <s v="April 3, 2018"/>
    <x v="0"/>
    <x v="4"/>
    <n v="6"/>
    <x v="0"/>
  </r>
  <r>
    <x v="609"/>
    <x v="8"/>
    <n v="4.7"/>
    <x v="0"/>
    <n v="254519"/>
    <s v="27M"/>
    <n v="27000000"/>
    <s v="5,000,000+"/>
    <s v="5000000+"/>
    <n v="5000000"/>
    <x v="0"/>
    <n v="0"/>
    <n v="0"/>
    <x v="0"/>
    <x v="13"/>
    <s v="July 20, 2018"/>
    <x v="0"/>
    <x v="6"/>
    <s v="2.8.1"/>
    <x v="5"/>
  </r>
  <r>
    <x v="610"/>
    <x v="8"/>
    <n v="4.7"/>
    <x v="0"/>
    <n v="1107903"/>
    <s v="Varies with device"/>
    <n v="1000"/>
    <s v="10,000,000+"/>
    <s v="10000000+"/>
    <n v="10000000"/>
    <x v="0"/>
    <n v="0"/>
    <n v="0"/>
    <x v="0"/>
    <x v="13"/>
    <s v="August 2, 2018"/>
    <x v="0"/>
    <x v="1"/>
    <s v="Varies with device"/>
    <x v="8"/>
  </r>
  <r>
    <x v="575"/>
    <x v="8"/>
    <n v="4.5999999999999996"/>
    <x v="0"/>
    <n v="85375"/>
    <s v="21M"/>
    <n v="21000000"/>
    <s v="5,000,000+"/>
    <s v="5000000+"/>
    <n v="5000000"/>
    <x v="0"/>
    <n v="0"/>
    <n v="0"/>
    <x v="0"/>
    <x v="13"/>
    <s v="July 27, 2018"/>
    <x v="0"/>
    <x v="6"/>
    <s v="5.0.0"/>
    <x v="5"/>
  </r>
  <r>
    <x v="573"/>
    <x v="8"/>
    <n v="4.5999999999999996"/>
    <x v="0"/>
    <n v="181893"/>
    <s v="18M"/>
    <n v="18000000"/>
    <s v="10,000,000+"/>
    <s v="10000000+"/>
    <n v="10000000"/>
    <x v="0"/>
    <n v="0"/>
    <n v="0"/>
    <x v="2"/>
    <x v="13"/>
    <s v="July 27, 2018"/>
    <x v="0"/>
    <x v="6"/>
    <s v="3.2.5"/>
    <x v="5"/>
  </r>
  <r>
    <x v="611"/>
    <x v="8"/>
    <n v="4.5999999999999996"/>
    <x v="0"/>
    <n v="211856"/>
    <s v="Varies with device"/>
    <n v="1000"/>
    <s v="10,000,000+"/>
    <s v="10000000+"/>
    <n v="10000000"/>
    <x v="0"/>
    <n v="0"/>
    <n v="0"/>
    <x v="0"/>
    <x v="13"/>
    <s v="August 1, 2018"/>
    <x v="0"/>
    <x v="1"/>
    <s v="Varies with device"/>
    <x v="8"/>
  </r>
  <r>
    <x v="612"/>
    <x v="8"/>
    <n v="4.5"/>
    <x v="0"/>
    <n v="99020"/>
    <s v="18M"/>
    <n v="18000000"/>
    <s v="1,000,000+"/>
    <s v="1000000+"/>
    <n v="1000000"/>
    <x v="0"/>
    <n v="0"/>
    <n v="0"/>
    <x v="0"/>
    <x v="13"/>
    <s v="August 2, 2018"/>
    <x v="0"/>
    <x v="1"/>
    <s v="5.0.4"/>
    <x v="10"/>
  </r>
  <r>
    <x v="613"/>
    <x v="8"/>
    <n v="4.4000000000000004"/>
    <x v="0"/>
    <n v="90481"/>
    <s v="Varies with device"/>
    <n v="1000"/>
    <s v="5,000,000+"/>
    <s v="5000000+"/>
    <n v="5000000"/>
    <x v="0"/>
    <n v="0"/>
    <n v="0"/>
    <x v="0"/>
    <x v="13"/>
    <s v="July 27, 2018"/>
    <x v="0"/>
    <x v="6"/>
    <s v="Varies with device"/>
    <x v="8"/>
  </r>
  <r>
    <x v="614"/>
    <x v="8"/>
    <n v="4.5999999999999996"/>
    <x v="0"/>
    <n v="32381"/>
    <s v="10M"/>
    <n v="10000000"/>
    <s v="1,000,000+"/>
    <s v="1000000+"/>
    <n v="1000000"/>
    <x v="0"/>
    <n v="0"/>
    <n v="0"/>
    <x v="2"/>
    <x v="13"/>
    <s v="July 15, 2018"/>
    <x v="0"/>
    <x v="6"/>
    <s v="2.15.1"/>
    <x v="5"/>
  </r>
  <r>
    <x v="615"/>
    <x v="8"/>
    <n v="4.5"/>
    <x v="0"/>
    <n v="248912"/>
    <s v="Varies with device"/>
    <n v="1000"/>
    <s v="5,000,000+"/>
    <s v="5000000+"/>
    <n v="5000000"/>
    <x v="0"/>
    <n v="0"/>
    <n v="0"/>
    <x v="0"/>
    <x v="13"/>
    <s v="July 30, 2018"/>
    <x v="0"/>
    <x v="6"/>
    <s v="Varies with device"/>
    <x v="8"/>
  </r>
  <r>
    <x v="616"/>
    <x v="8"/>
    <n v="4.5"/>
    <x v="0"/>
    <n v="248555"/>
    <s v="Varies with device"/>
    <n v="1000"/>
    <s v="5,000,000+"/>
    <s v="5000000+"/>
    <n v="5000000"/>
    <x v="0"/>
    <n v="0"/>
    <n v="0"/>
    <x v="0"/>
    <x v="18"/>
    <s v="May 23, 2018"/>
    <x v="0"/>
    <x v="9"/>
    <s v="Varies with device"/>
    <x v="0"/>
  </r>
  <r>
    <x v="607"/>
    <x v="8"/>
    <n v="4.2"/>
    <x v="0"/>
    <n v="215301"/>
    <s v="Varies with device"/>
    <n v="1000"/>
    <s v="10,000,000+"/>
    <s v="10000000+"/>
    <n v="10000000"/>
    <x v="0"/>
    <n v="0"/>
    <n v="0"/>
    <x v="0"/>
    <x v="13"/>
    <s v="August 1, 2018"/>
    <x v="0"/>
    <x v="1"/>
    <s v="Varies with device"/>
    <x v="8"/>
  </r>
  <r>
    <x v="617"/>
    <x v="8"/>
    <n v="4.4000000000000004"/>
    <x v="0"/>
    <n v="272145"/>
    <s v="Varies with device"/>
    <n v="1000"/>
    <s v="10,000,000+"/>
    <s v="10000000+"/>
    <n v="10000000"/>
    <x v="0"/>
    <n v="0"/>
    <n v="0"/>
    <x v="0"/>
    <x v="18"/>
    <s v="August 3, 2018"/>
    <x v="0"/>
    <x v="1"/>
    <s v="3.14.15"/>
    <x v="10"/>
  </r>
  <r>
    <x v="618"/>
    <x v="8"/>
    <n v="4.4000000000000004"/>
    <x v="0"/>
    <n v="56897"/>
    <s v="97M"/>
    <n v="97000000"/>
    <s v="1,000,000+"/>
    <s v="1000000+"/>
    <n v="1000000"/>
    <x v="0"/>
    <n v="0"/>
    <n v="0"/>
    <x v="0"/>
    <x v="18"/>
    <s v="January 16, 2017"/>
    <x v="1"/>
    <x v="0"/>
    <s v="1.10.0"/>
    <x v="5"/>
  </r>
  <r>
    <x v="619"/>
    <x v="8"/>
    <n v="4.2"/>
    <x v="0"/>
    <n v="8599"/>
    <s v="17M"/>
    <n v="17000000"/>
    <s v="1,000,000+"/>
    <s v="1000000+"/>
    <n v="1000000"/>
    <x v="0"/>
    <n v="0"/>
    <n v="0"/>
    <x v="0"/>
    <x v="13"/>
    <s v="July 11, 2018"/>
    <x v="0"/>
    <x v="6"/>
    <s v="4.9.10"/>
    <x v="5"/>
  </r>
  <r>
    <x v="620"/>
    <x v="8"/>
    <n v="4.5"/>
    <x v="0"/>
    <n v="41185"/>
    <s v="Varies with device"/>
    <n v="1000"/>
    <s v="1,000,000+"/>
    <s v="1000000+"/>
    <n v="1000000"/>
    <x v="0"/>
    <n v="0"/>
    <n v="0"/>
    <x v="0"/>
    <x v="13"/>
    <s v="August 3, 2018"/>
    <x v="0"/>
    <x v="1"/>
    <s v="Varies with device"/>
    <x v="8"/>
  </r>
  <r>
    <x v="621"/>
    <x v="8"/>
    <n v="4.0999999999999996"/>
    <x v="0"/>
    <n v="29980"/>
    <s v="Varies with device"/>
    <n v="1000"/>
    <s v="1,000,000+"/>
    <s v="1000000+"/>
    <n v="1000000"/>
    <x v="0"/>
    <n v="0"/>
    <n v="0"/>
    <x v="0"/>
    <x v="13"/>
    <s v="August 17, 2017"/>
    <x v="1"/>
    <x v="1"/>
    <s v="Varies with device"/>
    <x v="8"/>
  </r>
  <r>
    <x v="622"/>
    <x v="8"/>
    <n v="4"/>
    <x v="1"/>
    <n v="304"/>
    <s v="2.0M"/>
    <n v="2000000"/>
    <s v="10,000+"/>
    <s v="10000+"/>
    <n v="10000"/>
    <x v="0"/>
    <n v="0"/>
    <n v="0"/>
    <x v="0"/>
    <x v="13"/>
    <s v="July 4, 2016"/>
    <x v="3"/>
    <x v="6"/>
    <s v="1.3.0"/>
    <x v="6"/>
  </r>
  <r>
    <x v="623"/>
    <x v="8"/>
    <n v="4.0999999999999996"/>
    <x v="0"/>
    <n v="358"/>
    <s v="1.9M"/>
    <n v="1900000"/>
    <s v="50,000+"/>
    <s v="50000+"/>
    <n v="50000"/>
    <x v="0"/>
    <n v="0"/>
    <n v="0"/>
    <x v="0"/>
    <x v="13"/>
    <s v="August 21, 2014"/>
    <x v="2"/>
    <x v="1"/>
    <n v="1.1000000000000001"/>
    <x v="3"/>
  </r>
  <r>
    <x v="624"/>
    <x v="8"/>
    <n v="4.3"/>
    <x v="0"/>
    <n v="11904"/>
    <s v="1.8M"/>
    <n v="1800000"/>
    <s v="1,000,000+"/>
    <s v="1000000+"/>
    <n v="1000000"/>
    <x v="0"/>
    <n v="0"/>
    <n v="0"/>
    <x v="0"/>
    <x v="13"/>
    <s v="August 22, 2015"/>
    <x v="4"/>
    <x v="1"/>
    <n v="2"/>
    <x v="3"/>
  </r>
  <r>
    <x v="625"/>
    <x v="8"/>
    <n v="4.3"/>
    <x v="0"/>
    <n v="22251"/>
    <s v="1.8M"/>
    <n v="1800000"/>
    <s v="1,000,000+"/>
    <s v="1000000+"/>
    <n v="1000000"/>
    <x v="0"/>
    <n v="0"/>
    <n v="0"/>
    <x v="0"/>
    <x v="13"/>
    <s v="June 28, 2015"/>
    <x v="4"/>
    <x v="2"/>
    <n v="3"/>
    <x v="3"/>
  </r>
  <r>
    <x v="626"/>
    <x v="8"/>
    <n v="4.3"/>
    <x v="0"/>
    <n v="22384"/>
    <s v="17M"/>
    <n v="17000000"/>
    <s v="1,000,000+"/>
    <s v="1000000+"/>
    <n v="1000000"/>
    <x v="0"/>
    <n v="0"/>
    <n v="0"/>
    <x v="0"/>
    <x v="13"/>
    <s v="July 31, 2018"/>
    <x v="0"/>
    <x v="6"/>
    <s v="4.7.0"/>
    <x v="10"/>
  </r>
  <r>
    <x v="612"/>
    <x v="8"/>
    <n v="4.5"/>
    <x v="0"/>
    <n v="99020"/>
    <s v="18M"/>
    <n v="18000000"/>
    <s v="1,000,000+"/>
    <s v="1000000+"/>
    <n v="1000000"/>
    <x v="0"/>
    <n v="0"/>
    <n v="0"/>
    <x v="0"/>
    <x v="13"/>
    <s v="August 2, 2018"/>
    <x v="0"/>
    <x v="1"/>
    <s v="5.0.4"/>
    <x v="10"/>
  </r>
  <r>
    <x v="627"/>
    <x v="8"/>
    <n v="4.5999999999999996"/>
    <x v="0"/>
    <n v="73404"/>
    <s v="5.3M"/>
    <n v="5300000"/>
    <s v="1,000,000+"/>
    <s v="1000000+"/>
    <n v="1000000"/>
    <x v="0"/>
    <n v="0"/>
    <n v="0"/>
    <x v="0"/>
    <x v="13"/>
    <s v="December 25, 2017"/>
    <x v="1"/>
    <x v="10"/>
    <s v="4.5.2"/>
    <x v="6"/>
  </r>
  <r>
    <x v="628"/>
    <x v="8"/>
    <n v="4.0999999999999996"/>
    <x v="0"/>
    <n v="12733"/>
    <s v="Varies with device"/>
    <n v="1000"/>
    <s v="1,000,000+"/>
    <s v="1000000+"/>
    <n v="1000000"/>
    <x v="0"/>
    <n v="0"/>
    <n v="0"/>
    <x v="0"/>
    <x v="13"/>
    <s v="May 20, 2018"/>
    <x v="0"/>
    <x v="9"/>
    <s v="Varies with device"/>
    <x v="8"/>
  </r>
  <r>
    <x v="629"/>
    <x v="8"/>
    <n v="4.5999999999999996"/>
    <x v="0"/>
    <n v="25183"/>
    <s v="5.4M"/>
    <n v="5400000"/>
    <s v="1,000,000+"/>
    <s v="1000000+"/>
    <n v="1000000"/>
    <x v="0"/>
    <n v="0"/>
    <n v="0"/>
    <x v="0"/>
    <x v="13"/>
    <s v="December 25, 2017"/>
    <x v="1"/>
    <x v="10"/>
    <s v="5.7.2"/>
    <x v="6"/>
  </r>
  <r>
    <x v="630"/>
    <x v="8"/>
    <n v="4.7"/>
    <x v="0"/>
    <n v="52743"/>
    <s v="5.4M"/>
    <n v="5400000"/>
    <s v="1,000,000+"/>
    <s v="1000000+"/>
    <n v="1000000"/>
    <x v="0"/>
    <n v="0"/>
    <n v="0"/>
    <x v="0"/>
    <x v="13"/>
    <s v="December 25, 2017"/>
    <x v="1"/>
    <x v="10"/>
    <s v="3.5.2"/>
    <x v="6"/>
  </r>
  <r>
    <x v="631"/>
    <x v="8"/>
    <n v="4.7"/>
    <x v="0"/>
    <n v="61749"/>
    <s v="5.4M"/>
    <n v="5400000"/>
    <s v="1,000,000+"/>
    <s v="1000000+"/>
    <n v="1000000"/>
    <x v="0"/>
    <n v="0"/>
    <n v="0"/>
    <x v="0"/>
    <x v="13"/>
    <s v="December 25, 2017"/>
    <x v="1"/>
    <x v="10"/>
    <s v="5.5.2"/>
    <x v="6"/>
  </r>
  <r>
    <x v="632"/>
    <x v="8"/>
    <n v="4.3"/>
    <x v="0"/>
    <n v="55704"/>
    <s v="15M"/>
    <n v="15000000"/>
    <s v="1,000,000+"/>
    <s v="1000000+"/>
    <n v="1000000"/>
    <x v="0"/>
    <n v="0"/>
    <n v="0"/>
    <x v="0"/>
    <x v="13"/>
    <s v="August 4, 2018"/>
    <x v="0"/>
    <x v="1"/>
    <s v="4.2.8"/>
    <x v="5"/>
  </r>
  <r>
    <x v="633"/>
    <x v="8"/>
    <n v="4.7"/>
    <x v="0"/>
    <n v="19277"/>
    <s v="5.3M"/>
    <n v="5300000"/>
    <s v="1,000,000+"/>
    <s v="1000000+"/>
    <n v="1000000"/>
    <x v="0"/>
    <n v="0"/>
    <n v="0"/>
    <x v="0"/>
    <x v="13"/>
    <s v="December 25, 2017"/>
    <x v="1"/>
    <x v="10"/>
    <s v="3.4.2"/>
    <x v="6"/>
  </r>
  <r>
    <x v="634"/>
    <x v="8"/>
    <n v="4.5999999999999996"/>
    <x v="0"/>
    <n v="13612"/>
    <s v="48M"/>
    <n v="48000000"/>
    <s v="100,000+"/>
    <s v="100000+"/>
    <n v="100000"/>
    <x v="0"/>
    <n v="0"/>
    <n v="0"/>
    <x v="0"/>
    <x v="13"/>
    <s v="May 10, 2018"/>
    <x v="0"/>
    <x v="9"/>
    <s v="7.2.3633"/>
    <x v="2"/>
  </r>
  <r>
    <x v="635"/>
    <x v="8"/>
    <n v="4.5999999999999996"/>
    <x v="0"/>
    <n v="37862"/>
    <s v="5.4M"/>
    <n v="5400000"/>
    <s v="1,000,000+"/>
    <s v="1000000+"/>
    <n v="1000000"/>
    <x v="0"/>
    <n v="0"/>
    <n v="0"/>
    <x v="0"/>
    <x v="13"/>
    <s v="June 7, 2018"/>
    <x v="0"/>
    <x v="2"/>
    <s v="1.8.1"/>
    <x v="5"/>
  </r>
  <r>
    <x v="636"/>
    <x v="8"/>
    <n v="4.5999999999999996"/>
    <x v="0"/>
    <n v="18372"/>
    <s v="47M"/>
    <n v="47000000"/>
    <s v="100,000+"/>
    <s v="100000+"/>
    <n v="100000"/>
    <x v="0"/>
    <n v="0"/>
    <n v="0"/>
    <x v="0"/>
    <x v="13"/>
    <s v="May 21, 2018"/>
    <x v="0"/>
    <x v="9"/>
    <s v="7.2.3634"/>
    <x v="2"/>
  </r>
  <r>
    <x v="637"/>
    <x v="8"/>
    <n v="4.3"/>
    <x v="0"/>
    <n v="656"/>
    <s v="556k"/>
    <n v="556000"/>
    <s v="10,000+"/>
    <s v="10000+"/>
    <n v="10000"/>
    <x v="0"/>
    <n v="0"/>
    <n v="0"/>
    <x v="0"/>
    <x v="13"/>
    <s v="July 11, 2014"/>
    <x v="2"/>
    <x v="6"/>
    <n v="1.1000000000000001"/>
    <x v="9"/>
  </r>
  <r>
    <x v="638"/>
    <x v="8"/>
    <n v="4.2"/>
    <x v="0"/>
    <n v="240"/>
    <s v="29M"/>
    <n v="29000000"/>
    <s v="10,000+"/>
    <s v="10000+"/>
    <n v="10000"/>
    <x v="0"/>
    <n v="0"/>
    <n v="0"/>
    <x v="0"/>
    <x v="13"/>
    <s v="April 29, 2015"/>
    <x v="4"/>
    <x v="4"/>
    <s v="1.2.0"/>
    <x v="7"/>
  </r>
  <r>
    <x v="639"/>
    <x v="8"/>
    <n v="4"/>
    <x v="1"/>
    <n v="275"/>
    <s v="2.3M"/>
    <n v="2300000"/>
    <s v="50,000+"/>
    <s v="50000+"/>
    <n v="50000"/>
    <x v="0"/>
    <n v="0"/>
    <n v="0"/>
    <x v="0"/>
    <x v="13"/>
    <s v="December 2, 2013"/>
    <x v="5"/>
    <x v="10"/>
    <n v="2.9"/>
    <x v="14"/>
  </r>
  <r>
    <x v="640"/>
    <x v="8"/>
    <n v="4.5"/>
    <x v="0"/>
    <n v="13791"/>
    <s v="Varies with device"/>
    <n v="1000"/>
    <s v="500,000+"/>
    <s v="500000+"/>
    <n v="500000"/>
    <x v="0"/>
    <n v="0"/>
    <n v="0"/>
    <x v="0"/>
    <x v="13"/>
    <s v="June 6, 2018"/>
    <x v="0"/>
    <x v="2"/>
    <s v="Varies with device"/>
    <x v="8"/>
  </r>
  <r>
    <x v="641"/>
    <x v="8"/>
    <n v="4.2"/>
    <x v="0"/>
    <n v="3692"/>
    <s v="4.4M"/>
    <n v="4400000"/>
    <s v="100,000+"/>
    <s v="100000+"/>
    <n v="100000"/>
    <x v="0"/>
    <n v="0"/>
    <n v="0"/>
    <x v="0"/>
    <x v="13"/>
    <s v="July 23, 2015"/>
    <x v="4"/>
    <x v="6"/>
    <s v="4.1.3"/>
    <x v="7"/>
  </r>
  <r>
    <x v="642"/>
    <x v="8"/>
    <n v="4.0999999999999996"/>
    <x v="0"/>
    <n v="2363"/>
    <s v="6.6M"/>
    <n v="6600000"/>
    <s v="100,000+"/>
    <s v="100000+"/>
    <n v="100000"/>
    <x v="0"/>
    <n v="0"/>
    <n v="0"/>
    <x v="0"/>
    <x v="13"/>
    <s v="November 17, 2016"/>
    <x v="3"/>
    <x v="8"/>
    <n v="2.48"/>
    <x v="6"/>
  </r>
  <r>
    <x v="643"/>
    <x v="8"/>
    <n v="4.4000000000000004"/>
    <x v="0"/>
    <n v="1769"/>
    <s v="Varies with device"/>
    <n v="1000"/>
    <s v="100,000+"/>
    <s v="100000+"/>
    <n v="100000"/>
    <x v="0"/>
    <n v="0"/>
    <n v="0"/>
    <x v="0"/>
    <x v="13"/>
    <s v="July 11, 2018"/>
    <x v="0"/>
    <x v="6"/>
    <s v="Varies with device"/>
    <x v="8"/>
  </r>
  <r>
    <x v="644"/>
    <x v="8"/>
    <n v="4"/>
    <x v="1"/>
    <n v="430"/>
    <s v="526k"/>
    <n v="526000"/>
    <s v="10,000+"/>
    <s v="10000+"/>
    <n v="10000"/>
    <x v="0"/>
    <n v="0"/>
    <n v="0"/>
    <x v="0"/>
    <x v="13"/>
    <s v="July 11, 2014"/>
    <x v="2"/>
    <x v="6"/>
    <n v="1.2"/>
    <x v="14"/>
  </r>
  <r>
    <x v="645"/>
    <x v="8"/>
    <n v="4.5"/>
    <x v="0"/>
    <n v="756"/>
    <s v="12M"/>
    <n v="12000000"/>
    <s v="100,000+"/>
    <s v="100000+"/>
    <n v="100000"/>
    <x v="0"/>
    <n v="0"/>
    <n v="0"/>
    <x v="0"/>
    <x v="13"/>
    <s v="June 18, 2018"/>
    <x v="0"/>
    <x v="2"/>
    <s v="3.2.0"/>
    <x v="5"/>
  </r>
  <r>
    <x v="646"/>
    <x v="8"/>
    <n v="4.4000000000000004"/>
    <x v="0"/>
    <n v="3963"/>
    <s v="Varies with device"/>
    <n v="1000"/>
    <s v="100,000+"/>
    <s v="100000+"/>
    <n v="100000"/>
    <x v="0"/>
    <n v="0"/>
    <n v="0"/>
    <x v="0"/>
    <x v="13"/>
    <s v="June 6, 2018"/>
    <x v="0"/>
    <x v="2"/>
    <s v="Varies with device"/>
    <x v="8"/>
  </r>
  <r>
    <x v="647"/>
    <x v="8"/>
    <n v="4"/>
    <x v="1"/>
    <n v="316"/>
    <s v="29M"/>
    <n v="29000000"/>
    <s v="50,000+"/>
    <s v="50000+"/>
    <n v="50000"/>
    <x v="0"/>
    <n v="0"/>
    <n v="0"/>
    <x v="0"/>
    <x v="13"/>
    <s v="February 15, 2017"/>
    <x v="1"/>
    <x v="11"/>
    <n v="1.4"/>
    <x v="6"/>
  </r>
  <r>
    <x v="648"/>
    <x v="8"/>
    <n v="4.2"/>
    <x v="0"/>
    <n v="642"/>
    <s v="Varies with device"/>
    <n v="1000"/>
    <s v="50,000+"/>
    <s v="50000+"/>
    <n v="50000"/>
    <x v="0"/>
    <n v="0"/>
    <n v="0"/>
    <x v="0"/>
    <x v="13"/>
    <s v="June 5, 2018"/>
    <x v="0"/>
    <x v="2"/>
    <s v="Varies with device"/>
    <x v="8"/>
  </r>
  <r>
    <x v="649"/>
    <x v="8"/>
    <n v="4.3"/>
    <x v="0"/>
    <n v="1058"/>
    <s v="Varies with device"/>
    <n v="1000"/>
    <s v="100,000+"/>
    <s v="100000+"/>
    <n v="100000"/>
    <x v="0"/>
    <n v="0"/>
    <n v="0"/>
    <x v="0"/>
    <x v="13"/>
    <s v="June 18, 2018"/>
    <x v="0"/>
    <x v="2"/>
    <s v="Varies with device"/>
    <x v="8"/>
  </r>
  <r>
    <x v="650"/>
    <x v="8"/>
    <n v="4.2"/>
    <x v="0"/>
    <n v="2277"/>
    <s v="Varies with device"/>
    <n v="1000"/>
    <s v="100,000+"/>
    <s v="100000+"/>
    <n v="100000"/>
    <x v="0"/>
    <n v="0"/>
    <n v="0"/>
    <x v="0"/>
    <x v="13"/>
    <s v="November 7, 2017"/>
    <x v="1"/>
    <x v="8"/>
    <s v="Varies with device"/>
    <x v="8"/>
  </r>
  <r>
    <x v="575"/>
    <x v="8"/>
    <n v="4.5999999999999996"/>
    <x v="0"/>
    <n v="85375"/>
    <s v="21M"/>
    <n v="21000000"/>
    <s v="5,000,000+"/>
    <s v="5000000+"/>
    <n v="5000000"/>
    <x v="0"/>
    <n v="0"/>
    <n v="0"/>
    <x v="0"/>
    <x v="13"/>
    <s v="July 27, 2018"/>
    <x v="0"/>
    <x v="6"/>
    <s v="5.0.0"/>
    <x v="5"/>
  </r>
  <r>
    <x v="573"/>
    <x v="8"/>
    <n v="4.5999999999999996"/>
    <x v="0"/>
    <n v="181893"/>
    <s v="18M"/>
    <n v="18000000"/>
    <s v="10,000,000+"/>
    <s v="10000000+"/>
    <n v="10000000"/>
    <x v="0"/>
    <n v="0"/>
    <n v="0"/>
    <x v="2"/>
    <x v="13"/>
    <s v="July 27, 2018"/>
    <x v="0"/>
    <x v="6"/>
    <s v="3.2.5"/>
    <x v="5"/>
  </r>
  <r>
    <x v="572"/>
    <x v="8"/>
    <n v="4.7"/>
    <x v="0"/>
    <n v="6290507"/>
    <s v="Varies with device"/>
    <n v="1000"/>
    <s v="100,000,000+"/>
    <s v="100000000+"/>
    <n v="100000000"/>
    <x v="0"/>
    <n v="0"/>
    <n v="0"/>
    <x v="0"/>
    <x v="12"/>
    <s v="August 1, 2018"/>
    <x v="0"/>
    <x v="1"/>
    <s v="Varies with device"/>
    <x v="8"/>
  </r>
  <r>
    <x v="611"/>
    <x v="8"/>
    <n v="4.5999999999999996"/>
    <x v="0"/>
    <n v="211856"/>
    <s v="Varies with device"/>
    <n v="1000"/>
    <s v="10,000,000+"/>
    <s v="10000000+"/>
    <n v="10000000"/>
    <x v="0"/>
    <n v="0"/>
    <n v="0"/>
    <x v="0"/>
    <x v="13"/>
    <s v="August 1, 2018"/>
    <x v="0"/>
    <x v="1"/>
    <s v="Varies with device"/>
    <x v="8"/>
  </r>
  <r>
    <x v="613"/>
    <x v="8"/>
    <n v="4.4000000000000004"/>
    <x v="0"/>
    <n v="90481"/>
    <s v="Varies with device"/>
    <n v="1000"/>
    <s v="5,000,000+"/>
    <s v="5000000+"/>
    <n v="5000000"/>
    <x v="0"/>
    <n v="0"/>
    <n v="0"/>
    <x v="0"/>
    <x v="13"/>
    <s v="July 27, 2018"/>
    <x v="0"/>
    <x v="6"/>
    <s v="Varies with device"/>
    <x v="8"/>
  </r>
  <r>
    <x v="612"/>
    <x v="8"/>
    <n v="4.5"/>
    <x v="0"/>
    <n v="99020"/>
    <s v="18M"/>
    <n v="18000000"/>
    <s v="1,000,000+"/>
    <s v="1000000+"/>
    <n v="1000000"/>
    <x v="0"/>
    <n v="0"/>
    <n v="0"/>
    <x v="0"/>
    <x v="13"/>
    <s v="August 2, 2018"/>
    <x v="0"/>
    <x v="1"/>
    <s v="5.0.4"/>
    <x v="10"/>
  </r>
  <r>
    <x v="626"/>
    <x v="8"/>
    <n v="4.3"/>
    <x v="0"/>
    <n v="22384"/>
    <s v="17M"/>
    <n v="17000000"/>
    <s v="1,000,000+"/>
    <s v="1000000+"/>
    <n v="1000000"/>
    <x v="0"/>
    <n v="0"/>
    <n v="0"/>
    <x v="0"/>
    <x v="13"/>
    <s v="July 31, 2018"/>
    <x v="0"/>
    <x v="6"/>
    <s v="4.7.0"/>
    <x v="10"/>
  </r>
  <r>
    <x v="614"/>
    <x v="8"/>
    <n v="4.5999999999999996"/>
    <x v="0"/>
    <n v="32380"/>
    <s v="10M"/>
    <n v="10000000"/>
    <s v="1,000,000+"/>
    <s v="1000000+"/>
    <n v="1000000"/>
    <x v="0"/>
    <n v="0"/>
    <n v="0"/>
    <x v="2"/>
    <x v="13"/>
    <s v="July 15, 2018"/>
    <x v="0"/>
    <x v="6"/>
    <s v="2.15.1"/>
    <x v="5"/>
  </r>
  <r>
    <x v="651"/>
    <x v="8"/>
    <n v="4.5"/>
    <x v="0"/>
    <n v="172505"/>
    <s v="76M"/>
    <n v="76000000"/>
    <s v="5,000,000+"/>
    <s v="5000000+"/>
    <n v="5000000"/>
    <x v="0"/>
    <n v="0"/>
    <n v="0"/>
    <x v="0"/>
    <x v="12"/>
    <s v="June 27, 2018"/>
    <x v="0"/>
    <x v="2"/>
    <s v="5.2.1"/>
    <x v="10"/>
  </r>
  <r>
    <x v="652"/>
    <x v="8"/>
    <n v="4.2"/>
    <x v="0"/>
    <n v="69493"/>
    <s v="Varies with device"/>
    <n v="1000"/>
    <s v="10,000,000+"/>
    <s v="10000000+"/>
    <n v="10000000"/>
    <x v="0"/>
    <n v="0"/>
    <n v="0"/>
    <x v="0"/>
    <x v="13"/>
    <s v="July 19, 2018"/>
    <x v="0"/>
    <x v="6"/>
    <s v="Varies with device"/>
    <x v="8"/>
  </r>
  <r>
    <x v="619"/>
    <x v="8"/>
    <n v="4.2"/>
    <x v="0"/>
    <n v="8599"/>
    <s v="17M"/>
    <n v="17000000"/>
    <s v="1,000,000+"/>
    <s v="1000000+"/>
    <n v="1000000"/>
    <x v="0"/>
    <n v="0"/>
    <n v="0"/>
    <x v="0"/>
    <x v="13"/>
    <s v="July 11, 2018"/>
    <x v="0"/>
    <x v="6"/>
    <s v="4.9.10"/>
    <x v="5"/>
  </r>
  <r>
    <x v="610"/>
    <x v="8"/>
    <n v="4.7"/>
    <x v="0"/>
    <n v="1107884"/>
    <s v="Varies with device"/>
    <n v="1000"/>
    <s v="10,000,000+"/>
    <s v="10000000+"/>
    <n v="10000000"/>
    <x v="0"/>
    <n v="0"/>
    <n v="0"/>
    <x v="0"/>
    <x v="13"/>
    <s v="August 2, 2018"/>
    <x v="0"/>
    <x v="1"/>
    <s v="Varies with device"/>
    <x v="8"/>
  </r>
  <r>
    <x v="620"/>
    <x v="8"/>
    <n v="4.5"/>
    <x v="0"/>
    <n v="41185"/>
    <s v="Varies with device"/>
    <n v="1000"/>
    <s v="1,000,000+"/>
    <s v="1000000+"/>
    <n v="1000000"/>
    <x v="0"/>
    <n v="0"/>
    <n v="0"/>
    <x v="0"/>
    <x v="13"/>
    <s v="August 3, 2018"/>
    <x v="0"/>
    <x v="1"/>
    <s v="Varies with device"/>
    <x v="8"/>
  </r>
  <r>
    <x v="653"/>
    <x v="8"/>
    <n v="4.5999999999999996"/>
    <x v="0"/>
    <n v="7973"/>
    <s v="18M"/>
    <n v="18000000"/>
    <s v="1,000,000+"/>
    <s v="1000000+"/>
    <n v="1000000"/>
    <x v="0"/>
    <n v="0"/>
    <n v="0"/>
    <x v="0"/>
    <x v="13"/>
    <s v="July 27, 2018"/>
    <x v="0"/>
    <x v="6"/>
    <s v="0.29.74"/>
    <x v="2"/>
  </r>
  <r>
    <x v="590"/>
    <x v="8"/>
    <n v="4.3"/>
    <x v="0"/>
    <n v="266935"/>
    <s v="21M"/>
    <n v="21000000"/>
    <s v="10,000,000+"/>
    <s v="10000000+"/>
    <n v="10000000"/>
    <x v="0"/>
    <n v="0"/>
    <n v="0"/>
    <x v="0"/>
    <x v="13"/>
    <s v="July 30, 2018"/>
    <x v="0"/>
    <x v="6"/>
    <s v="20.7.2"/>
    <x v="2"/>
  </r>
  <r>
    <x v="654"/>
    <x v="8"/>
    <n v="4.2"/>
    <x v="0"/>
    <n v="5695"/>
    <s v="Varies with device"/>
    <n v="1000"/>
    <s v="1,000,000+"/>
    <s v="1000000+"/>
    <n v="1000000"/>
    <x v="0"/>
    <n v="0"/>
    <n v="0"/>
    <x v="0"/>
    <x v="13"/>
    <s v="September 28, 2017"/>
    <x v="1"/>
    <x v="5"/>
    <s v="Varies with device"/>
    <x v="8"/>
  </r>
  <r>
    <x v="655"/>
    <x v="8"/>
    <n v="4.7"/>
    <x v="0"/>
    <n v="142632"/>
    <s v="6.9M"/>
    <n v="6900000"/>
    <s v="5,000,000+"/>
    <s v="5000000+"/>
    <n v="5000000"/>
    <x v="0"/>
    <n v="0"/>
    <n v="0"/>
    <x v="0"/>
    <x v="13"/>
    <s v="July 12, 2018"/>
    <x v="0"/>
    <x v="6"/>
    <n v="2.8"/>
    <x v="5"/>
  </r>
  <r>
    <x v="572"/>
    <x v="8"/>
    <n v="4.7"/>
    <x v="0"/>
    <n v="6290507"/>
    <s v="Varies with device"/>
    <n v="1000"/>
    <s v="100,000,000+"/>
    <s v="100000000+"/>
    <n v="100000000"/>
    <x v="0"/>
    <n v="0"/>
    <n v="0"/>
    <x v="0"/>
    <x v="12"/>
    <s v="August 1, 2018"/>
    <x v="0"/>
    <x v="1"/>
    <s v="Varies with device"/>
    <x v="8"/>
  </r>
  <r>
    <x v="656"/>
    <x v="8"/>
    <n v="4.4000000000000004"/>
    <x v="0"/>
    <n v="55256"/>
    <s v="14M"/>
    <n v="14000000"/>
    <s v="5,000,000+"/>
    <s v="5000000+"/>
    <n v="5000000"/>
    <x v="0"/>
    <n v="0"/>
    <n v="0"/>
    <x v="0"/>
    <x v="13"/>
    <s v="June 19, 2018"/>
    <x v="0"/>
    <x v="2"/>
    <s v="10.9.1"/>
    <x v="6"/>
  </r>
  <r>
    <x v="651"/>
    <x v="8"/>
    <n v="4.5"/>
    <x v="0"/>
    <n v="172508"/>
    <s v="76M"/>
    <n v="76000000"/>
    <s v="5,000,000+"/>
    <s v="5000000+"/>
    <n v="5000000"/>
    <x v="0"/>
    <n v="0"/>
    <n v="0"/>
    <x v="0"/>
    <x v="12"/>
    <s v="June 27, 2018"/>
    <x v="0"/>
    <x v="2"/>
    <s v="5.2.1"/>
    <x v="10"/>
  </r>
  <r>
    <x v="657"/>
    <x v="8"/>
    <n v="4.4000000000000004"/>
    <x v="0"/>
    <n v="54798"/>
    <s v="11M"/>
    <n v="11000000"/>
    <s v="1,000,000+"/>
    <s v="1000000+"/>
    <n v="1000000"/>
    <x v="0"/>
    <n v="0"/>
    <n v="0"/>
    <x v="0"/>
    <x v="13"/>
    <s v="July 30, 2018"/>
    <x v="0"/>
    <x v="6"/>
    <s v="20.7.2"/>
    <x v="2"/>
  </r>
  <r>
    <x v="658"/>
    <x v="8"/>
    <n v="4"/>
    <x v="1"/>
    <n v="4815"/>
    <s v="19M"/>
    <n v="19000000"/>
    <s v="500,000+"/>
    <s v="500000+"/>
    <n v="500000"/>
    <x v="0"/>
    <n v="0"/>
    <n v="0"/>
    <x v="0"/>
    <x v="13"/>
    <s v="July 17, 2018"/>
    <x v="0"/>
    <x v="6"/>
    <s v="4.2.3"/>
    <x v="1"/>
  </r>
  <r>
    <x v="659"/>
    <x v="8"/>
    <n v="4.5999999999999996"/>
    <x v="0"/>
    <n v="75112"/>
    <s v="6.5M"/>
    <n v="6500000"/>
    <s v="1,000,000+"/>
    <s v="1000000+"/>
    <n v="1000000"/>
    <x v="0"/>
    <n v="0"/>
    <n v="0"/>
    <x v="0"/>
    <x v="13"/>
    <s v="November 11, 2017"/>
    <x v="1"/>
    <x v="8"/>
    <n v="2.09"/>
    <x v="5"/>
  </r>
  <r>
    <x v="660"/>
    <x v="8"/>
    <n v="4.4000000000000004"/>
    <x v="0"/>
    <n v="33646"/>
    <s v="7.0M"/>
    <n v="7000000"/>
    <s v="1,000,000+"/>
    <s v="1000000+"/>
    <n v="1000000"/>
    <x v="0"/>
    <n v="0"/>
    <n v="0"/>
    <x v="0"/>
    <x v="13"/>
    <s v="July 15, 2018"/>
    <x v="0"/>
    <x v="6"/>
    <s v="2.3.9"/>
    <x v="6"/>
  </r>
  <r>
    <x v="610"/>
    <x v="8"/>
    <n v="4.7"/>
    <x v="0"/>
    <n v="1107903"/>
    <s v="Varies with device"/>
    <n v="1000"/>
    <s v="10,000,000+"/>
    <s v="10000000+"/>
    <n v="10000000"/>
    <x v="0"/>
    <n v="0"/>
    <n v="0"/>
    <x v="0"/>
    <x v="13"/>
    <s v="August 2, 2018"/>
    <x v="0"/>
    <x v="1"/>
    <s v="Varies with device"/>
    <x v="8"/>
  </r>
  <r>
    <x v="576"/>
    <x v="8"/>
    <n v="4.7"/>
    <x v="0"/>
    <n v="314300"/>
    <s v="3.3M"/>
    <n v="3300000"/>
    <s v="10,000,000+"/>
    <s v="10000000+"/>
    <n v="10000000"/>
    <x v="0"/>
    <n v="0"/>
    <n v="0"/>
    <x v="0"/>
    <x v="13"/>
    <s v="May 2, 2018"/>
    <x v="0"/>
    <x v="9"/>
    <s v="1.94.9"/>
    <x v="6"/>
  </r>
  <r>
    <x v="661"/>
    <x v="8"/>
    <n v="4.3"/>
    <x v="0"/>
    <n v="206527"/>
    <s v="21M"/>
    <n v="21000000"/>
    <s v="10,000,000+"/>
    <s v="10000000+"/>
    <n v="10000000"/>
    <x v="0"/>
    <n v="0"/>
    <n v="0"/>
    <x v="2"/>
    <x v="13"/>
    <s v="August 1, 2018"/>
    <x v="0"/>
    <x v="1"/>
    <s v="13.9.0.161"/>
    <x v="10"/>
  </r>
  <r>
    <x v="662"/>
    <x v="8"/>
    <n v="4.0999999999999996"/>
    <x v="0"/>
    <n v="9348"/>
    <s v="Varies with device"/>
    <n v="1000"/>
    <s v="1,000,000+"/>
    <s v="1000000+"/>
    <n v="1000000"/>
    <x v="0"/>
    <n v="0"/>
    <n v="0"/>
    <x v="0"/>
    <x v="13"/>
    <s v="June 1, 2016"/>
    <x v="3"/>
    <x v="2"/>
    <s v="Varies with device"/>
    <x v="8"/>
  </r>
  <r>
    <x v="663"/>
    <x v="8"/>
    <n v="4.2"/>
    <x v="0"/>
    <n v="3816"/>
    <s v="2.6M"/>
    <n v="2600000"/>
    <s v="500,000+"/>
    <s v="500000+"/>
    <n v="500000"/>
    <x v="0"/>
    <n v="0"/>
    <n v="0"/>
    <x v="0"/>
    <x v="13"/>
    <s v="May 4, 2016"/>
    <x v="3"/>
    <x v="9"/>
    <s v="3.6.0.115_FN"/>
    <x v="3"/>
  </r>
  <r>
    <x v="664"/>
    <x v="8"/>
    <n v="4.3"/>
    <x v="0"/>
    <n v="47847"/>
    <s v="21M"/>
    <n v="21000000"/>
    <s v="1,000,000+"/>
    <s v="1000000+"/>
    <n v="1000000"/>
    <x v="0"/>
    <n v="0"/>
    <n v="0"/>
    <x v="0"/>
    <x v="13"/>
    <s v="June 13, 2017"/>
    <x v="1"/>
    <x v="2"/>
    <s v="6.1.3"/>
    <x v="0"/>
  </r>
  <r>
    <x v="665"/>
    <x v="8"/>
    <n v="4.3"/>
    <x v="0"/>
    <n v="16195"/>
    <s v="5.2M"/>
    <n v="5200000"/>
    <s v="1,000,000+"/>
    <s v="1000000+"/>
    <n v="1000000"/>
    <x v="0"/>
    <n v="0"/>
    <n v="0"/>
    <x v="0"/>
    <x v="13"/>
    <s v="September 20, 2016"/>
    <x v="3"/>
    <x v="5"/>
    <s v="8.5.2"/>
    <x v="6"/>
  </r>
  <r>
    <x v="666"/>
    <x v="8"/>
    <n v="4.3"/>
    <x v="0"/>
    <n v="206"/>
    <s v="18M"/>
    <n v="18000000"/>
    <s v="50,000+"/>
    <s v="50000+"/>
    <n v="50000"/>
    <x v="0"/>
    <n v="0"/>
    <n v="0"/>
    <x v="0"/>
    <x v="13"/>
    <s v="December 20, 2016"/>
    <x v="3"/>
    <x v="10"/>
    <s v="1.12.1"/>
    <x v="3"/>
  </r>
  <r>
    <x v="667"/>
    <x v="8"/>
    <n v="4"/>
    <x v="1"/>
    <n v="28392"/>
    <s v="Varies with device"/>
    <n v="1000"/>
    <s v="1,000,000+"/>
    <s v="1000000+"/>
    <n v="1000000"/>
    <x v="0"/>
    <n v="0"/>
    <n v="0"/>
    <x v="0"/>
    <x v="13"/>
    <s v="March 7, 2018"/>
    <x v="0"/>
    <x v="3"/>
    <s v="Varies with device"/>
    <x v="8"/>
  </r>
  <r>
    <x v="668"/>
    <x v="8"/>
    <n v="4.2"/>
    <x v="0"/>
    <n v="3241"/>
    <s v="16M"/>
    <n v="16000000"/>
    <s v="100,000+"/>
    <s v="100000+"/>
    <n v="100000"/>
    <x v="0"/>
    <n v="0"/>
    <n v="0"/>
    <x v="0"/>
    <x v="13"/>
    <s v="August 1, 2018"/>
    <x v="0"/>
    <x v="1"/>
    <s v="4.8.2"/>
    <x v="0"/>
  </r>
  <r>
    <x v="669"/>
    <x v="8"/>
    <n v="4"/>
    <x v="1"/>
    <n v="835"/>
    <s v="15M"/>
    <n v="15000000"/>
    <s v="100,000+"/>
    <s v="100000+"/>
    <n v="100000"/>
    <x v="0"/>
    <n v="0"/>
    <n v="0"/>
    <x v="0"/>
    <x v="13"/>
    <s v="December 20, 2016"/>
    <x v="3"/>
    <x v="10"/>
    <s v="2.3.1"/>
    <x v="3"/>
  </r>
  <r>
    <x v="670"/>
    <x v="8"/>
    <n v="4"/>
    <x v="1"/>
    <n v="2525"/>
    <s v="1.2M"/>
    <n v="1200000"/>
    <s v="100,000+"/>
    <s v="100000+"/>
    <n v="100000"/>
    <x v="0"/>
    <n v="0"/>
    <n v="0"/>
    <x v="0"/>
    <x v="13"/>
    <s v="January 11, 2015"/>
    <x v="4"/>
    <x v="0"/>
    <s v="15.9.4"/>
    <x v="6"/>
  </r>
  <r>
    <x v="671"/>
    <x v="8"/>
    <n v="3.8"/>
    <x v="1"/>
    <n v="828"/>
    <s v="Varies with device"/>
    <n v="1000"/>
    <s v="100,000+"/>
    <s v="100000+"/>
    <n v="100000"/>
    <x v="0"/>
    <n v="0"/>
    <n v="0"/>
    <x v="0"/>
    <x v="13"/>
    <s v="October 1, 2017"/>
    <x v="1"/>
    <x v="7"/>
    <s v="Varies with device"/>
    <x v="8"/>
  </r>
  <r>
    <x v="611"/>
    <x v="8"/>
    <n v="4.5999999999999996"/>
    <x v="0"/>
    <n v="211856"/>
    <s v="Varies with device"/>
    <n v="1000"/>
    <s v="10,000,000+"/>
    <s v="10000000+"/>
    <n v="10000000"/>
    <x v="0"/>
    <n v="0"/>
    <n v="0"/>
    <x v="0"/>
    <x v="13"/>
    <s v="August 1, 2018"/>
    <x v="0"/>
    <x v="1"/>
    <s v="Varies with device"/>
    <x v="8"/>
  </r>
  <r>
    <x v="672"/>
    <x v="8"/>
    <n v="4.0999999999999996"/>
    <x v="0"/>
    <n v="200058"/>
    <s v="18M"/>
    <n v="18000000"/>
    <s v="10,000,000+"/>
    <s v="10000000+"/>
    <n v="10000000"/>
    <x v="0"/>
    <n v="0"/>
    <n v="0"/>
    <x v="0"/>
    <x v="13"/>
    <s v="July 20, 2018"/>
    <x v="0"/>
    <x v="6"/>
    <s v="9.12.5"/>
    <x v="0"/>
  </r>
  <r>
    <x v="673"/>
    <x v="8"/>
    <n v="3.9"/>
    <x v="1"/>
    <n v="1239"/>
    <s v="1.8M"/>
    <n v="1800000"/>
    <s v="100,000+"/>
    <s v="100000+"/>
    <n v="100000"/>
    <x v="0"/>
    <n v="0"/>
    <n v="0"/>
    <x v="0"/>
    <x v="13"/>
    <s v="July 29, 2016"/>
    <x v="3"/>
    <x v="6"/>
    <s v="4.4.1"/>
    <x v="20"/>
  </r>
  <r>
    <x v="674"/>
    <x v="8"/>
    <n v="4.0999999999999996"/>
    <x v="0"/>
    <n v="702"/>
    <s v="7.6M"/>
    <n v="7600000"/>
    <s v="10,000+"/>
    <s v="10000+"/>
    <n v="10000"/>
    <x v="0"/>
    <n v="0"/>
    <n v="0"/>
    <x v="0"/>
    <x v="13"/>
    <s v="October 16, 2017"/>
    <x v="1"/>
    <x v="7"/>
    <n v="5"/>
    <x v="2"/>
  </r>
  <r>
    <x v="675"/>
    <x v="8"/>
    <n v="4.5"/>
    <x v="0"/>
    <n v="108613"/>
    <s v="Varies with device"/>
    <n v="1000"/>
    <s v="10,000,000+"/>
    <s v="10000000+"/>
    <n v="10000000"/>
    <x v="0"/>
    <n v="0"/>
    <n v="0"/>
    <x v="0"/>
    <x v="13"/>
    <s v="August 3, 2018"/>
    <x v="0"/>
    <x v="1"/>
    <s v="Varies with device"/>
    <x v="8"/>
  </r>
  <r>
    <x v="652"/>
    <x v="8"/>
    <n v="4.2"/>
    <x v="0"/>
    <n v="69498"/>
    <s v="Varies with device"/>
    <n v="1000"/>
    <s v="10,000,000+"/>
    <s v="10000000+"/>
    <n v="10000000"/>
    <x v="0"/>
    <n v="0"/>
    <n v="0"/>
    <x v="0"/>
    <x v="13"/>
    <s v="July 19, 2018"/>
    <x v="0"/>
    <x v="6"/>
    <s v="Varies with device"/>
    <x v="8"/>
  </r>
  <r>
    <x v="676"/>
    <x v="8"/>
    <n v="4.4000000000000004"/>
    <x v="0"/>
    <n v="148550"/>
    <s v="59M"/>
    <n v="59000000"/>
    <s v="10,000,000+"/>
    <s v="10000000+"/>
    <n v="10000000"/>
    <x v="0"/>
    <n v="0"/>
    <n v="0"/>
    <x v="0"/>
    <x v="12"/>
    <s v="August 3, 2018"/>
    <x v="0"/>
    <x v="1"/>
    <s v="4.21.1"/>
    <x v="5"/>
  </r>
  <r>
    <x v="572"/>
    <x v="8"/>
    <n v="4.7"/>
    <x v="0"/>
    <n v="6290507"/>
    <s v="Varies with device"/>
    <n v="1000"/>
    <s v="100,000,000+"/>
    <s v="100000000+"/>
    <n v="100000000"/>
    <x v="0"/>
    <n v="0"/>
    <n v="0"/>
    <x v="0"/>
    <x v="12"/>
    <s v="August 1, 2018"/>
    <x v="0"/>
    <x v="1"/>
    <s v="Varies with device"/>
    <x v="8"/>
  </r>
  <r>
    <x v="677"/>
    <x v="8"/>
    <n v="4"/>
    <x v="1"/>
    <n v="3847"/>
    <s v="6.9M"/>
    <n v="6900000"/>
    <s v="500,000+"/>
    <s v="500000+"/>
    <n v="500000"/>
    <x v="0"/>
    <n v="0"/>
    <n v="0"/>
    <x v="0"/>
    <x v="13"/>
    <s v="October 25, 2017"/>
    <x v="1"/>
    <x v="7"/>
    <s v="3.1.3"/>
    <x v="4"/>
  </r>
  <r>
    <x v="656"/>
    <x v="8"/>
    <n v="4.4000000000000004"/>
    <x v="0"/>
    <n v="55256"/>
    <s v="14M"/>
    <n v="14000000"/>
    <s v="5,000,000+"/>
    <s v="5000000+"/>
    <n v="5000000"/>
    <x v="0"/>
    <n v="0"/>
    <n v="0"/>
    <x v="0"/>
    <x v="13"/>
    <s v="June 19, 2018"/>
    <x v="0"/>
    <x v="2"/>
    <s v="10.9.1"/>
    <x v="6"/>
  </r>
  <r>
    <x v="678"/>
    <x v="8"/>
    <n v="4.4000000000000004"/>
    <x v="0"/>
    <n v="84309"/>
    <s v="41M"/>
    <n v="41000000"/>
    <s v="5,000,000+"/>
    <s v="5000000+"/>
    <n v="5000000"/>
    <x v="0"/>
    <n v="0"/>
    <n v="0"/>
    <x v="0"/>
    <x v="13"/>
    <s v="July 25, 2018"/>
    <x v="0"/>
    <x v="6"/>
    <s v="2.6.6"/>
    <x v="5"/>
  </r>
  <r>
    <x v="658"/>
    <x v="8"/>
    <n v="4"/>
    <x v="1"/>
    <n v="4815"/>
    <s v="19M"/>
    <n v="19000000"/>
    <s v="500,000+"/>
    <s v="500000+"/>
    <n v="500000"/>
    <x v="0"/>
    <n v="0"/>
    <n v="0"/>
    <x v="0"/>
    <x v="13"/>
    <s v="July 17, 2018"/>
    <x v="0"/>
    <x v="6"/>
    <s v="4.2.3"/>
    <x v="1"/>
  </r>
  <r>
    <x v="651"/>
    <x v="8"/>
    <n v="4.5"/>
    <x v="0"/>
    <n v="172508"/>
    <s v="76M"/>
    <n v="76000000"/>
    <s v="5,000,000+"/>
    <s v="5000000+"/>
    <n v="5000000"/>
    <x v="0"/>
    <n v="0"/>
    <n v="0"/>
    <x v="0"/>
    <x v="12"/>
    <s v="June 27, 2018"/>
    <x v="0"/>
    <x v="2"/>
    <s v="5.2.1"/>
    <x v="10"/>
  </r>
  <r>
    <x v="610"/>
    <x v="8"/>
    <n v="4.7"/>
    <x v="0"/>
    <n v="1107948"/>
    <s v="Varies with device"/>
    <n v="1000"/>
    <s v="10,000,000+"/>
    <s v="10000000+"/>
    <n v="10000000"/>
    <x v="0"/>
    <n v="0"/>
    <n v="0"/>
    <x v="0"/>
    <x v="13"/>
    <s v="August 2, 2018"/>
    <x v="0"/>
    <x v="1"/>
    <s v="Varies with device"/>
    <x v="8"/>
  </r>
  <r>
    <x v="590"/>
    <x v="8"/>
    <n v="4.3"/>
    <x v="0"/>
    <n v="266948"/>
    <s v="21M"/>
    <n v="21000000"/>
    <s v="10,000,000+"/>
    <s v="10000000+"/>
    <n v="10000000"/>
    <x v="0"/>
    <n v="0"/>
    <n v="0"/>
    <x v="0"/>
    <x v="13"/>
    <s v="July 30, 2018"/>
    <x v="0"/>
    <x v="6"/>
    <s v="20.7.2"/>
    <x v="2"/>
  </r>
  <r>
    <x v="679"/>
    <x v="8"/>
    <n v="4.5"/>
    <x v="0"/>
    <n v="14206"/>
    <s v="21M"/>
    <n v="21000000"/>
    <s v="500,000+"/>
    <s v="500000+"/>
    <n v="500000"/>
    <x v="0"/>
    <n v="0"/>
    <n v="0"/>
    <x v="0"/>
    <x v="13"/>
    <s v="July 26, 2018"/>
    <x v="0"/>
    <x v="6"/>
    <n v="1.1599999999999999"/>
    <x v="4"/>
  </r>
  <r>
    <x v="661"/>
    <x v="8"/>
    <n v="4.3"/>
    <x v="0"/>
    <n v="206532"/>
    <s v="21M"/>
    <n v="21000000"/>
    <s v="10,000,000+"/>
    <s v="10000000+"/>
    <n v="10000000"/>
    <x v="0"/>
    <n v="0"/>
    <n v="0"/>
    <x v="2"/>
    <x v="13"/>
    <s v="August 1, 2018"/>
    <x v="0"/>
    <x v="1"/>
    <s v="13.9.0.161"/>
    <x v="10"/>
  </r>
  <r>
    <x v="662"/>
    <x v="8"/>
    <n v="4.0999999999999996"/>
    <x v="0"/>
    <n v="9348"/>
    <s v="Varies with device"/>
    <n v="1000"/>
    <s v="1,000,000+"/>
    <s v="1000000+"/>
    <n v="1000000"/>
    <x v="0"/>
    <n v="0"/>
    <n v="0"/>
    <x v="0"/>
    <x v="13"/>
    <s v="June 1, 2016"/>
    <x v="3"/>
    <x v="2"/>
    <s v="Varies with device"/>
    <x v="8"/>
  </r>
  <r>
    <x v="680"/>
    <x v="8"/>
    <n v="4.3"/>
    <x v="0"/>
    <n v="14700"/>
    <s v="21M"/>
    <n v="21000000"/>
    <s v="1,000,000+"/>
    <s v="1000000+"/>
    <n v="1000000"/>
    <x v="0"/>
    <n v="0"/>
    <n v="0"/>
    <x v="0"/>
    <x v="13"/>
    <s v="July 30, 2018"/>
    <x v="0"/>
    <x v="6"/>
    <s v="5.7.0"/>
    <x v="2"/>
  </r>
  <r>
    <x v="681"/>
    <x v="8"/>
    <n v="4.5"/>
    <x v="0"/>
    <n v="42828"/>
    <s v="Varies with device"/>
    <n v="1000"/>
    <s v="1,000,000+"/>
    <s v="1000000+"/>
    <n v="1000000"/>
    <x v="0"/>
    <n v="0"/>
    <n v="0"/>
    <x v="0"/>
    <x v="13"/>
    <s v="July 20, 2018"/>
    <x v="0"/>
    <x v="6"/>
    <s v="Varies with device"/>
    <x v="8"/>
  </r>
  <r>
    <x v="682"/>
    <x v="8"/>
    <n v="4.2"/>
    <x v="0"/>
    <n v="40209"/>
    <s v="Varies with device"/>
    <n v="1000"/>
    <s v="1,000,000+"/>
    <s v="1000000+"/>
    <n v="1000000"/>
    <x v="0"/>
    <n v="0"/>
    <n v="0"/>
    <x v="0"/>
    <x v="13"/>
    <s v="May 24, 2018"/>
    <x v="0"/>
    <x v="9"/>
    <s v="Varies with device"/>
    <x v="8"/>
  </r>
  <r>
    <x v="635"/>
    <x v="8"/>
    <n v="4.5999999999999996"/>
    <x v="0"/>
    <n v="37862"/>
    <s v="5.4M"/>
    <n v="5400000"/>
    <s v="1,000,000+"/>
    <s v="1000000+"/>
    <n v="1000000"/>
    <x v="0"/>
    <n v="0"/>
    <n v="0"/>
    <x v="0"/>
    <x v="13"/>
    <s v="June 7, 2018"/>
    <x v="0"/>
    <x v="2"/>
    <s v="1.8.1"/>
    <x v="5"/>
  </r>
  <r>
    <x v="683"/>
    <x v="8"/>
    <n v="3.5"/>
    <x v="1"/>
    <n v="1405"/>
    <s v="7.3M"/>
    <n v="7300000"/>
    <s v="100,000+"/>
    <s v="100000+"/>
    <n v="100000"/>
    <x v="0"/>
    <n v="0"/>
    <n v="0"/>
    <x v="0"/>
    <x v="13"/>
    <s v="March 29, 2018"/>
    <x v="0"/>
    <x v="3"/>
    <s v="2.4.4"/>
    <x v="6"/>
  </r>
  <r>
    <x v="652"/>
    <x v="8"/>
    <n v="4.2"/>
    <x v="0"/>
    <n v="69498"/>
    <s v="Varies with device"/>
    <n v="1000"/>
    <s v="10,000,000+"/>
    <s v="10000000+"/>
    <n v="10000000"/>
    <x v="0"/>
    <n v="0"/>
    <n v="0"/>
    <x v="0"/>
    <x v="13"/>
    <s v="July 19, 2018"/>
    <x v="0"/>
    <x v="6"/>
    <s v="Varies with device"/>
    <x v="8"/>
  </r>
  <r>
    <x v="676"/>
    <x v="8"/>
    <n v="4.4000000000000004"/>
    <x v="0"/>
    <n v="148549"/>
    <s v="59M"/>
    <n v="59000000"/>
    <s v="10,000,000+"/>
    <s v="10000000+"/>
    <n v="10000000"/>
    <x v="0"/>
    <n v="0"/>
    <n v="0"/>
    <x v="0"/>
    <x v="12"/>
    <s v="August 3, 2018"/>
    <x v="0"/>
    <x v="1"/>
    <s v="4.21.1"/>
    <x v="5"/>
  </r>
  <r>
    <x v="678"/>
    <x v="8"/>
    <n v="4.4000000000000004"/>
    <x v="0"/>
    <n v="84311"/>
    <s v="41M"/>
    <n v="41000000"/>
    <s v="5,000,000+"/>
    <s v="5000000+"/>
    <n v="5000000"/>
    <x v="0"/>
    <n v="0"/>
    <n v="0"/>
    <x v="0"/>
    <x v="13"/>
    <s v="July 25, 2018"/>
    <x v="0"/>
    <x v="6"/>
    <s v="2.6.6"/>
    <x v="5"/>
  </r>
  <r>
    <x v="611"/>
    <x v="8"/>
    <n v="4.5999999999999996"/>
    <x v="0"/>
    <n v="211856"/>
    <s v="Varies with device"/>
    <n v="1000"/>
    <s v="10,000,000+"/>
    <s v="10000000+"/>
    <n v="10000000"/>
    <x v="0"/>
    <n v="0"/>
    <n v="0"/>
    <x v="0"/>
    <x v="13"/>
    <s v="August 1, 2018"/>
    <x v="0"/>
    <x v="1"/>
    <s v="Varies with device"/>
    <x v="8"/>
  </r>
  <r>
    <x v="661"/>
    <x v="8"/>
    <n v="4.3"/>
    <x v="0"/>
    <n v="206532"/>
    <s v="21M"/>
    <n v="21000000"/>
    <s v="10,000,000+"/>
    <s v="10000000+"/>
    <n v="10000000"/>
    <x v="0"/>
    <n v="0"/>
    <n v="0"/>
    <x v="2"/>
    <x v="13"/>
    <s v="August 1, 2018"/>
    <x v="0"/>
    <x v="1"/>
    <s v="13.9.0.161"/>
    <x v="10"/>
  </r>
  <r>
    <x v="651"/>
    <x v="8"/>
    <n v="4.5"/>
    <x v="0"/>
    <n v="172508"/>
    <s v="76M"/>
    <n v="76000000"/>
    <s v="5,000,000+"/>
    <s v="5000000+"/>
    <n v="5000000"/>
    <x v="0"/>
    <n v="0"/>
    <n v="0"/>
    <x v="0"/>
    <x v="12"/>
    <s v="June 27, 2018"/>
    <x v="0"/>
    <x v="2"/>
    <s v="5.2.1"/>
    <x v="10"/>
  </r>
  <r>
    <x v="684"/>
    <x v="8"/>
    <n v="4.8"/>
    <x v="0"/>
    <n v="256079"/>
    <s v="7.6M"/>
    <n v="7600000"/>
    <s v="1,000,000+"/>
    <s v="1000000+"/>
    <n v="1000000"/>
    <x v="0"/>
    <n v="0"/>
    <n v="0"/>
    <x v="1"/>
    <x v="13"/>
    <s v="July 12, 2018"/>
    <x v="0"/>
    <x v="6"/>
    <s v="2.2.4"/>
    <x v="0"/>
  </r>
  <r>
    <x v="685"/>
    <x v="8"/>
    <n v="4.4000000000000004"/>
    <x v="0"/>
    <n v="2078"/>
    <s v="Varies with device"/>
    <n v="1000"/>
    <s v="100,000+"/>
    <s v="100000+"/>
    <n v="100000"/>
    <x v="0"/>
    <n v="0"/>
    <n v="0"/>
    <x v="0"/>
    <x v="12"/>
    <s v="December 24, 2017"/>
    <x v="1"/>
    <x v="10"/>
    <s v="1.0.2"/>
    <x v="5"/>
  </r>
  <r>
    <x v="686"/>
    <x v="8"/>
    <n v="4.0999999999999996"/>
    <x v="0"/>
    <n v="16103"/>
    <s v="13M"/>
    <n v="13000000"/>
    <s v="1,000,000+"/>
    <s v="1000000+"/>
    <n v="1000000"/>
    <x v="0"/>
    <n v="0"/>
    <n v="0"/>
    <x v="0"/>
    <x v="13"/>
    <s v="July 31, 2018"/>
    <x v="0"/>
    <x v="6"/>
    <s v="5.7.1"/>
    <x v="5"/>
  </r>
  <r>
    <x v="687"/>
    <x v="8"/>
    <n v="4.9000000000000004"/>
    <x v="0"/>
    <n v="11"/>
    <s v="63M"/>
    <n v="63000000"/>
    <s v="1,000+"/>
    <s v="1000+"/>
    <n v="1000"/>
    <x v="1"/>
    <s v="$3.99"/>
    <n v="3.99"/>
    <x v="0"/>
    <x v="17"/>
    <s v="July 24, 2017"/>
    <x v="1"/>
    <x v="6"/>
    <n v="1"/>
    <x v="0"/>
  </r>
  <r>
    <x v="688"/>
    <x v="8"/>
    <n v="4.7"/>
    <x v="0"/>
    <n v="21"/>
    <s v="44M"/>
    <n v="44000000"/>
    <s v="1,000+"/>
    <s v="1000+"/>
    <n v="1000"/>
    <x v="1"/>
    <s v="$5.99"/>
    <n v="5.99"/>
    <x v="0"/>
    <x v="12"/>
    <s v="July 21, 2017"/>
    <x v="1"/>
    <x v="6"/>
    <n v="1.3"/>
    <x v="5"/>
  </r>
  <r>
    <x v="689"/>
    <x v="8"/>
    <n v="4.7"/>
    <x v="0"/>
    <n v="31085"/>
    <s v="24M"/>
    <n v="24000000"/>
    <s v="500,000+"/>
    <s v="500000+"/>
    <n v="500000"/>
    <x v="1"/>
    <s v="$3.99"/>
    <n v="3.99"/>
    <x v="0"/>
    <x v="17"/>
    <s v="July 6, 2018"/>
    <x v="0"/>
    <x v="6"/>
    <s v="1.5-play"/>
    <x v="2"/>
  </r>
  <r>
    <x v="690"/>
    <x v="8"/>
    <n v="4.7"/>
    <x v="0"/>
    <n v="3528"/>
    <s v="24M"/>
    <n v="24000000"/>
    <s v="100,000+"/>
    <s v="100000+"/>
    <n v="100000"/>
    <x v="1"/>
    <s v="$3.99"/>
    <n v="3.99"/>
    <x v="0"/>
    <x v="17"/>
    <s v="June 12, 2018"/>
    <x v="0"/>
    <x v="2"/>
    <s v="1.1.1-play"/>
    <x v="2"/>
  </r>
  <r>
    <x v="691"/>
    <x v="9"/>
    <n v="4.4000000000000004"/>
    <x v="0"/>
    <n v="5456208"/>
    <s v="Varies with device"/>
    <n v="1000"/>
    <s v="100,000,000+"/>
    <s v="100000000+"/>
    <n v="100000000"/>
    <x v="0"/>
    <n v="0"/>
    <n v="0"/>
    <x v="1"/>
    <x v="19"/>
    <s v="July 31, 2018"/>
    <x v="0"/>
    <x v="6"/>
    <s v="Varies with device"/>
    <x v="8"/>
  </r>
  <r>
    <x v="692"/>
    <x v="9"/>
    <n v="4"/>
    <x v="1"/>
    <n v="11656"/>
    <s v="4.5M"/>
    <n v="4500000"/>
    <s v="1,000,000+"/>
    <s v="1000000+"/>
    <n v="1000000"/>
    <x v="0"/>
    <n v="0"/>
    <n v="0"/>
    <x v="0"/>
    <x v="19"/>
    <s v="January 20, 2018"/>
    <x v="0"/>
    <x v="0"/>
    <n v="1.02"/>
    <x v="0"/>
  </r>
  <r>
    <x v="693"/>
    <x v="9"/>
    <n v="4.2"/>
    <x v="0"/>
    <n v="28948"/>
    <s v="Varies with device"/>
    <n v="1000"/>
    <s v="1,000,000+"/>
    <s v="1000000+"/>
    <n v="1000000"/>
    <x v="0"/>
    <n v="0"/>
    <n v="0"/>
    <x v="1"/>
    <x v="19"/>
    <s v="August 4, 2018"/>
    <x v="0"/>
    <x v="1"/>
    <s v="Varies with device"/>
    <x v="8"/>
  </r>
  <r>
    <x v="694"/>
    <x v="9"/>
    <n v="4.3"/>
    <x v="0"/>
    <n v="296771"/>
    <s v="11M"/>
    <n v="11000000"/>
    <s v="10,000,000+"/>
    <s v="10000000+"/>
    <n v="10000000"/>
    <x v="0"/>
    <n v="0"/>
    <n v="0"/>
    <x v="1"/>
    <x v="19"/>
    <s v="July 15, 2018"/>
    <x v="0"/>
    <x v="6"/>
    <s v="2.13.5"/>
    <x v="5"/>
  </r>
  <r>
    <x v="695"/>
    <x v="9"/>
    <n v="4.5"/>
    <x v="0"/>
    <n v="470089"/>
    <s v="Varies with device"/>
    <n v="1000"/>
    <s v="50,000,000+"/>
    <s v="50000000+"/>
    <n v="50000000"/>
    <x v="0"/>
    <n v="0"/>
    <n v="0"/>
    <x v="0"/>
    <x v="20"/>
    <s v="August 3, 2018"/>
    <x v="0"/>
    <x v="1"/>
    <s v="3.43.3"/>
    <x v="5"/>
  </r>
  <r>
    <x v="696"/>
    <x v="9"/>
    <n v="3.5"/>
    <x v="1"/>
    <n v="10939"/>
    <s v="4.6M"/>
    <n v="4600000"/>
    <s v="10,000,000+"/>
    <s v="10000000+"/>
    <n v="10000000"/>
    <x v="0"/>
    <n v="0"/>
    <n v="0"/>
    <x v="0"/>
    <x v="19"/>
    <s v="April 28, 2016"/>
    <x v="3"/>
    <x v="4"/>
    <s v="2.05.0010"/>
    <x v="10"/>
  </r>
  <r>
    <x v="697"/>
    <x v="9"/>
    <n v="4.2"/>
    <x v="0"/>
    <n v="98509"/>
    <s v="Varies with device"/>
    <n v="1000"/>
    <s v="5,000,000+"/>
    <s v="5000000+"/>
    <n v="5000000"/>
    <x v="0"/>
    <n v="0"/>
    <n v="0"/>
    <x v="0"/>
    <x v="19"/>
    <s v="June 28, 2018"/>
    <x v="0"/>
    <x v="2"/>
    <s v="Varies with device"/>
    <x v="8"/>
  </r>
  <r>
    <x v="698"/>
    <x v="9"/>
    <n v="3.1"/>
    <x v="1"/>
    <n v="5241"/>
    <s v="Varies with device"/>
    <n v="1000"/>
    <s v="5,000,000+"/>
    <s v="5000000+"/>
    <n v="5000000"/>
    <x v="0"/>
    <n v="0"/>
    <n v="0"/>
    <x v="0"/>
    <x v="19"/>
    <s v="June 6, 2018"/>
    <x v="0"/>
    <x v="2"/>
    <s v="Varies with device"/>
    <x v="11"/>
  </r>
  <r>
    <x v="699"/>
    <x v="9"/>
    <n v="4.5999999999999996"/>
    <x v="0"/>
    <n v="22508"/>
    <s v="3.3M"/>
    <n v="3300000"/>
    <s v="10,000,000+"/>
    <s v="10000000+"/>
    <n v="10000000"/>
    <x v="0"/>
    <n v="0"/>
    <n v="0"/>
    <x v="0"/>
    <x v="19"/>
    <s v="July 16, 2015"/>
    <x v="4"/>
    <x v="6"/>
    <s v="v1.8b22p13"/>
    <x v="1"/>
  </r>
  <r>
    <x v="700"/>
    <x v="9"/>
    <n v="4.2"/>
    <x v="0"/>
    <n v="10291"/>
    <s v="6.5M"/>
    <n v="6500000"/>
    <s v="5,000,000+"/>
    <s v="5000000+"/>
    <n v="5000000"/>
    <x v="0"/>
    <n v="0"/>
    <n v="0"/>
    <x v="1"/>
    <x v="19"/>
    <s v="August 4, 2018"/>
    <x v="0"/>
    <x v="1"/>
    <s v="3.7.3"/>
    <x v="0"/>
  </r>
  <r>
    <x v="701"/>
    <x v="9"/>
    <n v="4.3"/>
    <x v="0"/>
    <n v="7165362"/>
    <s v="Varies with device"/>
    <n v="1000"/>
    <s v="1,000,000,000+"/>
    <s v="1000000000+"/>
    <n v="1000000000"/>
    <x v="0"/>
    <n v="0"/>
    <n v="0"/>
    <x v="1"/>
    <x v="19"/>
    <s v="July 16, 2018"/>
    <x v="0"/>
    <x v="6"/>
    <s v="Varies with device"/>
    <x v="8"/>
  </r>
  <r>
    <x v="702"/>
    <x v="9"/>
    <n v="4.3"/>
    <x v="0"/>
    <n v="4885646"/>
    <s v="Varies with device"/>
    <n v="1000"/>
    <s v="100,000,000+"/>
    <s v="100000000+"/>
    <n v="100000000"/>
    <x v="0"/>
    <n v="0"/>
    <n v="0"/>
    <x v="1"/>
    <x v="19"/>
    <s v="August 3, 2018"/>
    <x v="0"/>
    <x v="1"/>
    <s v="Varies with device"/>
    <x v="8"/>
  </r>
  <r>
    <x v="703"/>
    <x v="9"/>
    <n v="4.0999999999999996"/>
    <x v="0"/>
    <n v="141980"/>
    <s v="Varies with device"/>
    <n v="1000"/>
    <s v="5,000,000+"/>
    <s v="5000000+"/>
    <n v="5000000"/>
    <x v="0"/>
    <n v="0"/>
    <n v="0"/>
    <x v="1"/>
    <x v="19"/>
    <s v="July 30, 2018"/>
    <x v="0"/>
    <x v="6"/>
    <s v="Varies with device"/>
    <x v="8"/>
  </r>
  <r>
    <x v="704"/>
    <x v="9"/>
    <n v="3.8"/>
    <x v="1"/>
    <n v="6979"/>
    <s v="12M"/>
    <n v="12000000"/>
    <s v="1,000,000+"/>
    <s v="1000000+"/>
    <n v="1000000"/>
    <x v="0"/>
    <n v="0"/>
    <n v="0"/>
    <x v="0"/>
    <x v="19"/>
    <s v="July 5, 2018"/>
    <x v="0"/>
    <x v="6"/>
    <n v="1.03"/>
    <x v="6"/>
  </r>
  <r>
    <x v="705"/>
    <x v="9"/>
    <n v="3.4"/>
    <x v="1"/>
    <n v="46618"/>
    <s v="Varies with device"/>
    <n v="1000"/>
    <s v="5,000,000+"/>
    <s v="5000000+"/>
    <n v="5000000"/>
    <x v="0"/>
    <n v="0"/>
    <n v="0"/>
    <x v="1"/>
    <x v="19"/>
    <s v="July 19, 2018"/>
    <x v="0"/>
    <x v="6"/>
    <s v="Varies with device"/>
    <x v="8"/>
  </r>
  <r>
    <x v="706"/>
    <x v="9"/>
    <n v="4.3"/>
    <x v="0"/>
    <n v="103078"/>
    <s v="5.6M"/>
    <n v="5600000"/>
    <s v="5,000,000+"/>
    <s v="5000000+"/>
    <n v="5000000"/>
    <x v="0"/>
    <n v="0"/>
    <n v="0"/>
    <x v="0"/>
    <x v="19"/>
    <s v="July 5, 2018"/>
    <x v="0"/>
    <x v="6"/>
    <s v="4.6.2"/>
    <x v="7"/>
  </r>
  <r>
    <x v="707"/>
    <x v="9"/>
    <n v="4.4000000000000004"/>
    <x v="0"/>
    <n v="17682"/>
    <s v="9.7M"/>
    <n v="9700000"/>
    <s v="1,000,000+"/>
    <s v="1000000+"/>
    <n v="1000000"/>
    <x v="0"/>
    <n v="0"/>
    <n v="0"/>
    <x v="0"/>
    <x v="19"/>
    <s v="August 3, 2018"/>
    <x v="0"/>
    <x v="1"/>
    <n v="5.2"/>
    <x v="0"/>
  </r>
  <r>
    <x v="708"/>
    <x v="9"/>
    <n v="4.4000000000000004"/>
    <x v="0"/>
    <n v="37000"/>
    <s v="15M"/>
    <n v="15000000"/>
    <s v="1,000,000+"/>
    <s v="1000000+"/>
    <n v="1000000"/>
    <x v="0"/>
    <n v="0"/>
    <n v="0"/>
    <x v="3"/>
    <x v="19"/>
    <s v="June 21, 2018"/>
    <x v="0"/>
    <x v="2"/>
    <s v="4.0.5"/>
    <x v="5"/>
  </r>
  <r>
    <x v="709"/>
    <x v="9"/>
    <n v="4"/>
    <x v="1"/>
    <n v="175528"/>
    <s v="Varies with device"/>
    <n v="1000"/>
    <s v="10,000,000+"/>
    <s v="10000000+"/>
    <n v="10000000"/>
    <x v="0"/>
    <n v="0"/>
    <n v="0"/>
    <x v="0"/>
    <x v="19"/>
    <s v="August 3, 2018"/>
    <x v="0"/>
    <x v="1"/>
    <s v="Varies with device"/>
    <x v="8"/>
  </r>
  <r>
    <x v="710"/>
    <x v="9"/>
    <n v="3.7"/>
    <x v="1"/>
    <n v="1828284"/>
    <s v="52M"/>
    <n v="52000000"/>
    <s v="100,000,000+"/>
    <s v="100000000+"/>
    <n v="100000000"/>
    <x v="0"/>
    <n v="0"/>
    <n v="0"/>
    <x v="0"/>
    <x v="19"/>
    <s v="July 12, 2018"/>
    <x v="0"/>
    <x v="6"/>
    <s v="2.8.2"/>
    <x v="5"/>
  </r>
  <r>
    <x v="711"/>
    <x v="9"/>
    <n v="3.9"/>
    <x v="1"/>
    <n v="34923"/>
    <s v="Varies with device"/>
    <n v="1000"/>
    <s v="5,000,000+"/>
    <s v="5000000+"/>
    <n v="5000000"/>
    <x v="0"/>
    <n v="0"/>
    <n v="0"/>
    <x v="1"/>
    <x v="19"/>
    <s v="July 27, 2018"/>
    <x v="0"/>
    <x v="6"/>
    <s v="Varies with device"/>
    <x v="8"/>
  </r>
  <r>
    <x v="712"/>
    <x v="9"/>
    <n v="4.5"/>
    <x v="0"/>
    <n v="684116"/>
    <s v="Varies with device"/>
    <n v="1000"/>
    <s v="10,000,000+"/>
    <s v="10000000+"/>
    <n v="10000000"/>
    <x v="0"/>
    <n v="0"/>
    <n v="0"/>
    <x v="1"/>
    <x v="19"/>
    <s v="July 31, 2018"/>
    <x v="0"/>
    <x v="6"/>
    <s v="Varies with device"/>
    <x v="1"/>
  </r>
  <r>
    <x v="713"/>
    <x v="9"/>
    <n v="4.4000000000000004"/>
    <x v="0"/>
    <n v="46916"/>
    <s v="4.5M"/>
    <n v="4500000"/>
    <s v="1,000,000+"/>
    <s v="1000000+"/>
    <n v="1000000"/>
    <x v="0"/>
    <n v="0"/>
    <n v="0"/>
    <x v="0"/>
    <x v="19"/>
    <s v="July 18, 2018"/>
    <x v="0"/>
    <x v="6"/>
    <n v="7.3"/>
    <x v="1"/>
  </r>
  <r>
    <x v="714"/>
    <x v="9"/>
    <n v="4.3"/>
    <x v="0"/>
    <n v="407698"/>
    <s v="Varies with device"/>
    <n v="1000"/>
    <s v="10,000,000+"/>
    <s v="10000000+"/>
    <n v="10000000"/>
    <x v="0"/>
    <n v="0"/>
    <n v="0"/>
    <x v="1"/>
    <x v="19"/>
    <s v="July 27, 2018"/>
    <x v="0"/>
    <x v="6"/>
    <s v="Varies with device"/>
    <x v="8"/>
  </r>
  <r>
    <x v="715"/>
    <x v="9"/>
    <n v="4.2"/>
    <x v="0"/>
    <n v="702975"/>
    <s v="49M"/>
    <n v="49000000"/>
    <s v="50,000,000+"/>
    <s v="50000000+"/>
    <n v="50000000"/>
    <x v="0"/>
    <n v="0"/>
    <n v="0"/>
    <x v="0"/>
    <x v="19"/>
    <s v="July 5, 2018"/>
    <x v="0"/>
    <x v="6"/>
    <s v="2.6.6.11"/>
    <x v="5"/>
  </r>
  <r>
    <x v="716"/>
    <x v="9"/>
    <n v="4.2"/>
    <x v="0"/>
    <n v="32458"/>
    <s v="18M"/>
    <n v="18000000"/>
    <s v="5,000,000+"/>
    <s v="5000000+"/>
    <n v="5000000"/>
    <x v="0"/>
    <n v="0"/>
    <n v="0"/>
    <x v="0"/>
    <x v="19"/>
    <s v="June 19, 2018"/>
    <x v="0"/>
    <x v="2"/>
    <n v="2.2000000000000002"/>
    <x v="5"/>
  </r>
  <r>
    <x v="717"/>
    <x v="9"/>
    <n v="4.5"/>
    <x v="0"/>
    <n v="235496"/>
    <s v="13M"/>
    <n v="13000000"/>
    <s v="10,000,000+"/>
    <s v="10000000+"/>
    <n v="10000000"/>
    <x v="0"/>
    <n v="0"/>
    <n v="0"/>
    <x v="0"/>
    <x v="21"/>
    <s v="July 29, 2018"/>
    <x v="0"/>
    <x v="6"/>
    <s v="1.2.0"/>
    <x v="5"/>
  </r>
  <r>
    <x v="718"/>
    <x v="9"/>
    <n v="4.7"/>
    <x v="0"/>
    <n v="11661"/>
    <s v="4.0M"/>
    <n v="4000000"/>
    <s v="1,000,000+"/>
    <s v="1000000+"/>
    <n v="1000000"/>
    <x v="0"/>
    <n v="0"/>
    <n v="0"/>
    <x v="0"/>
    <x v="19"/>
    <s v="July 14, 2018"/>
    <x v="0"/>
    <x v="6"/>
    <s v="1.1.3.2"/>
    <x v="0"/>
  </r>
  <r>
    <x v="719"/>
    <x v="9"/>
    <n v="4.5"/>
    <x v="0"/>
    <n v="653008"/>
    <s v="16M"/>
    <n v="16000000"/>
    <s v="10,000,000+"/>
    <s v="10000000+"/>
    <n v="10000000"/>
    <x v="0"/>
    <n v="0"/>
    <n v="0"/>
    <x v="0"/>
    <x v="19"/>
    <s v="June 20, 2018"/>
    <x v="0"/>
    <x v="2"/>
    <s v="9.1.4"/>
    <x v="2"/>
  </r>
  <r>
    <x v="720"/>
    <x v="9"/>
    <n v="4.5"/>
    <x v="0"/>
    <n v="23063"/>
    <s v="17M"/>
    <n v="17000000"/>
    <s v="1,000,000+"/>
    <s v="1000000+"/>
    <n v="1000000"/>
    <x v="0"/>
    <n v="0"/>
    <n v="0"/>
    <x v="0"/>
    <x v="21"/>
    <s v="August 3, 2018"/>
    <x v="0"/>
    <x v="1"/>
    <s v="1.0.9"/>
    <x v="5"/>
  </r>
  <r>
    <x v="721"/>
    <x v="9"/>
    <n v="3.4"/>
    <x v="1"/>
    <n v="87384"/>
    <s v="Varies with device"/>
    <n v="1000"/>
    <s v="10,000,000+"/>
    <s v="10000000+"/>
    <n v="10000000"/>
    <x v="0"/>
    <n v="0"/>
    <n v="0"/>
    <x v="0"/>
    <x v="19"/>
    <s v="September 14, 2016"/>
    <x v="3"/>
    <x v="5"/>
    <s v="Varies with device"/>
    <x v="8"/>
  </r>
  <r>
    <x v="722"/>
    <x v="9"/>
    <n v="4.2"/>
    <x v="0"/>
    <n v="411683"/>
    <s v="24M"/>
    <n v="24000000"/>
    <s v="50,000,000+"/>
    <s v="50000000+"/>
    <n v="50000000"/>
    <x v="0"/>
    <n v="0"/>
    <n v="0"/>
    <x v="1"/>
    <x v="19"/>
    <s v="August 2, 2018"/>
    <x v="0"/>
    <x v="1"/>
    <s v="3.0.231.18141"/>
    <x v="5"/>
  </r>
  <r>
    <x v="723"/>
    <x v="9"/>
    <n v="4.3"/>
    <x v="0"/>
    <n v="8918"/>
    <s v="Varies with device"/>
    <n v="1000"/>
    <s v="1,000,000+"/>
    <s v="1000000+"/>
    <n v="1000000"/>
    <x v="0"/>
    <n v="0"/>
    <n v="0"/>
    <x v="0"/>
    <x v="22"/>
    <s v="July 21, 2018"/>
    <x v="0"/>
    <x v="6"/>
    <n v="1.7"/>
    <x v="2"/>
  </r>
  <r>
    <x v="724"/>
    <x v="9"/>
    <n v="4.2"/>
    <x v="0"/>
    <n v="501498"/>
    <s v="12M"/>
    <n v="12000000"/>
    <s v="100,000,000+"/>
    <s v="100000000+"/>
    <n v="100000000"/>
    <x v="0"/>
    <n v="0"/>
    <n v="0"/>
    <x v="1"/>
    <x v="19"/>
    <s v="July 26, 2018"/>
    <x v="0"/>
    <x v="6"/>
    <s v="Varies with device"/>
    <x v="8"/>
  </r>
  <r>
    <x v="725"/>
    <x v="9"/>
    <n v="4.5999999999999996"/>
    <x v="0"/>
    <n v="2133296"/>
    <s v="Varies with device"/>
    <n v="1000"/>
    <s v="50,000,000+"/>
    <s v="50000000+"/>
    <n v="50000000"/>
    <x v="0"/>
    <n v="0"/>
    <n v="0"/>
    <x v="1"/>
    <x v="19"/>
    <s v="July 31, 2018"/>
    <x v="0"/>
    <x v="6"/>
    <s v="Varies with device"/>
    <x v="8"/>
  </r>
  <r>
    <x v="726"/>
    <x v="9"/>
    <n v="4.0999999999999996"/>
    <x v="0"/>
    <n v="29690"/>
    <s v="78M"/>
    <n v="78000000"/>
    <s v="1,000,000+"/>
    <s v="1000000+"/>
    <n v="1000000"/>
    <x v="0"/>
    <n v="0"/>
    <n v="0"/>
    <x v="1"/>
    <x v="19"/>
    <s v="August 3, 2018"/>
    <x v="0"/>
    <x v="1"/>
    <s v="2.3.34 Prod"/>
    <x v="17"/>
  </r>
  <r>
    <x v="727"/>
    <x v="9"/>
    <n v="4.2"/>
    <x v="0"/>
    <n v="130549"/>
    <s v="Varies with device"/>
    <n v="1000"/>
    <s v="5,000,000+"/>
    <s v="5000000+"/>
    <n v="5000000"/>
    <x v="0"/>
    <n v="0"/>
    <n v="0"/>
    <x v="1"/>
    <x v="19"/>
    <s v="June 27, 2018"/>
    <x v="0"/>
    <x v="2"/>
    <s v="2.08.78.2"/>
    <x v="5"/>
  </r>
  <r>
    <x v="728"/>
    <x v="9"/>
    <n v="4.2"/>
    <x v="0"/>
    <n v="613059"/>
    <s v="25M"/>
    <n v="25000000"/>
    <s v="50,000,000+"/>
    <s v="50000000+"/>
    <n v="50000000"/>
    <x v="0"/>
    <n v="0"/>
    <n v="0"/>
    <x v="0"/>
    <x v="19"/>
    <s v="July 26, 2018"/>
    <x v="0"/>
    <x v="6"/>
    <s v="18.07.0"/>
    <x v="5"/>
  </r>
  <r>
    <x v="729"/>
    <x v="9"/>
    <n v="4.3"/>
    <x v="0"/>
    <n v="1633682"/>
    <s v="57M"/>
    <n v="57000000"/>
    <s v="100,000,000+"/>
    <s v="100000000+"/>
    <n v="100000000"/>
    <x v="0"/>
    <n v="0"/>
    <n v="0"/>
    <x v="0"/>
    <x v="19"/>
    <s v="July 3, 2018"/>
    <x v="0"/>
    <x v="6"/>
    <s v="3.5.2.2"/>
    <x v="5"/>
  </r>
  <r>
    <x v="730"/>
    <x v="9"/>
    <n v="4.4000000000000004"/>
    <x v="0"/>
    <n v="42050"/>
    <s v="Varies with device"/>
    <n v="1000"/>
    <s v="1,000,000+"/>
    <s v="1000000+"/>
    <n v="1000000"/>
    <x v="0"/>
    <n v="0"/>
    <n v="0"/>
    <x v="1"/>
    <x v="19"/>
    <s v="August 3, 2018"/>
    <x v="0"/>
    <x v="1"/>
    <s v="Varies with device"/>
    <x v="8"/>
  </r>
  <r>
    <x v="731"/>
    <x v="9"/>
    <n v="3.9"/>
    <x v="1"/>
    <n v="2646"/>
    <s v="9.1M"/>
    <n v="9100000"/>
    <s v="100,000+"/>
    <s v="100000+"/>
    <n v="100000"/>
    <x v="0"/>
    <n v="0"/>
    <n v="0"/>
    <x v="1"/>
    <x v="19"/>
    <s v="February 14, 2018"/>
    <x v="0"/>
    <x v="11"/>
    <s v="2.2.0"/>
    <x v="1"/>
  </r>
  <r>
    <x v="732"/>
    <x v="9"/>
    <n v="4.0999999999999996"/>
    <x v="0"/>
    <n v="21867"/>
    <s v="39M"/>
    <n v="39000000"/>
    <s v="1,000,000+"/>
    <s v="1000000+"/>
    <n v="1000000"/>
    <x v="0"/>
    <n v="0"/>
    <n v="0"/>
    <x v="1"/>
    <x v="19"/>
    <s v="July 12, 2018"/>
    <x v="0"/>
    <x v="6"/>
    <s v="2.19.0"/>
    <x v="10"/>
  </r>
  <r>
    <x v="733"/>
    <x v="9"/>
    <n v="4.3"/>
    <x v="0"/>
    <n v="32732"/>
    <s v="Varies with device"/>
    <n v="1000"/>
    <s v="1,000,000+"/>
    <s v="1000000+"/>
    <n v="1000000"/>
    <x v="0"/>
    <n v="0"/>
    <n v="0"/>
    <x v="0"/>
    <x v="19"/>
    <s v="July 19, 2018"/>
    <x v="0"/>
    <x v="6"/>
    <s v="Varies with device"/>
    <x v="8"/>
  </r>
  <r>
    <x v="719"/>
    <x v="9"/>
    <n v="4.5"/>
    <x v="0"/>
    <n v="653008"/>
    <s v="16M"/>
    <n v="16000000"/>
    <s v="10,000,000+"/>
    <s v="10000000+"/>
    <n v="10000000"/>
    <x v="0"/>
    <n v="0"/>
    <n v="0"/>
    <x v="0"/>
    <x v="19"/>
    <s v="June 20, 2018"/>
    <x v="0"/>
    <x v="2"/>
    <s v="9.1.4"/>
    <x v="2"/>
  </r>
  <r>
    <x v="734"/>
    <x v="9"/>
    <n v="4.5999999999999996"/>
    <x v="0"/>
    <n v="243747"/>
    <s v="Varies with device"/>
    <n v="1000"/>
    <s v="10,000,000+"/>
    <s v="10000000+"/>
    <n v="10000000"/>
    <x v="0"/>
    <n v="0"/>
    <n v="0"/>
    <x v="1"/>
    <x v="19"/>
    <s v="August 2, 2018"/>
    <x v="0"/>
    <x v="1"/>
    <s v="Varies with device"/>
    <x v="8"/>
  </r>
  <r>
    <x v="735"/>
    <x v="9"/>
    <n v="3.6"/>
    <x v="1"/>
    <n v="2639"/>
    <s v="8.5M"/>
    <n v="8500000"/>
    <s v="100,000+"/>
    <s v="100000+"/>
    <n v="100000"/>
    <x v="0"/>
    <n v="0"/>
    <n v="0"/>
    <x v="0"/>
    <x v="19"/>
    <s v="February 7, 2018"/>
    <x v="0"/>
    <x v="11"/>
    <s v="2.9.43"/>
    <x v="11"/>
  </r>
  <r>
    <x v="736"/>
    <x v="9"/>
    <n v="4.3"/>
    <x v="0"/>
    <n v="1511"/>
    <s v="12M"/>
    <n v="12000000"/>
    <s v="100,000+"/>
    <s v="100000+"/>
    <n v="100000"/>
    <x v="0"/>
    <n v="0"/>
    <n v="0"/>
    <x v="0"/>
    <x v="19"/>
    <s v="June 11, 2018"/>
    <x v="0"/>
    <x v="2"/>
    <s v="2.1.1"/>
    <x v="5"/>
  </r>
  <r>
    <x v="737"/>
    <x v="9"/>
    <n v="4.3"/>
    <x v="0"/>
    <n v="44550"/>
    <s v="72M"/>
    <n v="72000000"/>
    <s v="1,000,000+"/>
    <s v="1000000+"/>
    <n v="1000000"/>
    <x v="0"/>
    <n v="0"/>
    <n v="0"/>
    <x v="0"/>
    <x v="19"/>
    <s v="July 18, 2018"/>
    <x v="0"/>
    <x v="6"/>
    <s v="6.18.3"/>
    <x v="10"/>
  </r>
  <r>
    <x v="724"/>
    <x v="9"/>
    <n v="4.2"/>
    <x v="0"/>
    <n v="501497"/>
    <s v="12M"/>
    <n v="12000000"/>
    <s v="100,000,000+"/>
    <s v="100000000+"/>
    <n v="100000000"/>
    <x v="0"/>
    <n v="0"/>
    <n v="0"/>
    <x v="1"/>
    <x v="19"/>
    <s v="July 26, 2018"/>
    <x v="0"/>
    <x v="6"/>
    <s v="Varies with device"/>
    <x v="8"/>
  </r>
  <r>
    <x v="691"/>
    <x v="9"/>
    <n v="4.4000000000000004"/>
    <x v="0"/>
    <n v="5456208"/>
    <s v="Varies with device"/>
    <n v="1000"/>
    <s v="100,000,000+"/>
    <s v="100000000+"/>
    <n v="100000000"/>
    <x v="0"/>
    <n v="0"/>
    <n v="0"/>
    <x v="1"/>
    <x v="19"/>
    <s v="July 31, 2018"/>
    <x v="0"/>
    <x v="6"/>
    <s v="Varies with device"/>
    <x v="8"/>
  </r>
  <r>
    <x v="738"/>
    <x v="9"/>
    <n v="4.0999999999999996"/>
    <x v="0"/>
    <n v="7813"/>
    <s v="Varies with device"/>
    <n v="1000"/>
    <s v="500,000+"/>
    <s v="500000+"/>
    <n v="500000"/>
    <x v="0"/>
    <n v="0"/>
    <n v="0"/>
    <x v="1"/>
    <x v="19"/>
    <s v="July 27, 2018"/>
    <x v="0"/>
    <x v="6"/>
    <s v="Varies with device"/>
    <x v="8"/>
  </r>
  <r>
    <x v="739"/>
    <x v="9"/>
    <n v="4.0999999999999996"/>
    <x v="0"/>
    <n v="1033"/>
    <s v="16M"/>
    <n v="16000000"/>
    <s v="100,000+"/>
    <s v="100000+"/>
    <n v="100000"/>
    <x v="0"/>
    <n v="0"/>
    <n v="0"/>
    <x v="1"/>
    <x v="19"/>
    <s v="July 27, 2018"/>
    <x v="0"/>
    <x v="6"/>
    <s v="Varies with device"/>
    <x v="8"/>
  </r>
  <r>
    <x v="740"/>
    <x v="9"/>
    <n v="4.2"/>
    <x v="0"/>
    <n v="2442"/>
    <s v="9.6M"/>
    <n v="9600000"/>
    <s v="100,000+"/>
    <s v="100000+"/>
    <n v="100000"/>
    <x v="0"/>
    <n v="0"/>
    <n v="0"/>
    <x v="1"/>
    <x v="19"/>
    <s v="July 24, 2018"/>
    <x v="0"/>
    <x v="6"/>
    <s v="2.9.4"/>
    <x v="5"/>
  </r>
  <r>
    <x v="741"/>
    <x v="9"/>
    <n v="3.9"/>
    <x v="1"/>
    <n v="15254"/>
    <s v="Varies with device"/>
    <n v="1000"/>
    <s v="1,000,000+"/>
    <s v="1000000+"/>
    <n v="1000000"/>
    <x v="0"/>
    <n v="0"/>
    <n v="0"/>
    <x v="1"/>
    <x v="19"/>
    <s v="June 19, 2018"/>
    <x v="0"/>
    <x v="2"/>
    <s v="Varies with device"/>
    <x v="8"/>
  </r>
  <r>
    <x v="742"/>
    <x v="9"/>
    <n v="4.2"/>
    <x v="0"/>
    <n v="155234"/>
    <s v="22M"/>
    <n v="22000000"/>
    <s v="1,000,000+"/>
    <s v="1000000+"/>
    <n v="1000000"/>
    <x v="0"/>
    <n v="0"/>
    <n v="0"/>
    <x v="1"/>
    <x v="19"/>
    <s v="August 1, 2018"/>
    <x v="0"/>
    <x v="1"/>
    <s v="01.01.66"/>
    <x v="2"/>
  </r>
  <r>
    <x v="743"/>
    <x v="9"/>
    <n v="3.7"/>
    <x v="1"/>
    <n v="310066"/>
    <s v="Varies with device"/>
    <n v="1000"/>
    <s v="10,000,000+"/>
    <s v="10000000+"/>
    <n v="10000000"/>
    <x v="0"/>
    <n v="0"/>
    <n v="0"/>
    <x v="1"/>
    <x v="19"/>
    <s v="March 5, 2018"/>
    <x v="0"/>
    <x v="3"/>
    <s v="Varies with device"/>
    <x v="8"/>
  </r>
  <r>
    <x v="744"/>
    <x v="9"/>
    <n v="4.5"/>
    <x v="0"/>
    <n v="12216"/>
    <s v="13M"/>
    <n v="13000000"/>
    <s v="1,000,000+"/>
    <s v="1000000+"/>
    <n v="1000000"/>
    <x v="0"/>
    <n v="0"/>
    <n v="0"/>
    <x v="1"/>
    <x v="19"/>
    <s v="July 24, 2018"/>
    <x v="0"/>
    <x v="6"/>
    <s v="2.9.4"/>
    <x v="5"/>
  </r>
  <r>
    <x v="745"/>
    <x v="9"/>
    <n v="3.7"/>
    <x v="1"/>
    <n v="388089"/>
    <s v="Varies with device"/>
    <n v="1000"/>
    <s v="10,000,000+"/>
    <s v="10000000+"/>
    <n v="10000000"/>
    <x v="0"/>
    <n v="0"/>
    <n v="0"/>
    <x v="1"/>
    <x v="19"/>
    <s v="April 12, 2018"/>
    <x v="0"/>
    <x v="4"/>
    <s v="Varies with device"/>
    <x v="8"/>
  </r>
  <r>
    <x v="746"/>
    <x v="9"/>
    <n v="3.8"/>
    <x v="1"/>
    <n v="92058"/>
    <s v="12M"/>
    <n v="12000000"/>
    <s v="10,000,000+"/>
    <s v="10000000+"/>
    <n v="10000000"/>
    <x v="0"/>
    <n v="0"/>
    <n v="0"/>
    <x v="1"/>
    <x v="19"/>
    <s v="July 20, 2018"/>
    <x v="0"/>
    <x v="6"/>
    <s v="4.8.6"/>
    <x v="5"/>
  </r>
  <r>
    <x v="747"/>
    <x v="9"/>
    <n v="4.3"/>
    <x v="0"/>
    <n v="88185"/>
    <s v="Varies with device"/>
    <n v="1000"/>
    <s v="10,000,000+"/>
    <s v="10000000+"/>
    <n v="10000000"/>
    <x v="0"/>
    <n v="0"/>
    <n v="0"/>
    <x v="3"/>
    <x v="19"/>
    <s v="June 20, 2018"/>
    <x v="0"/>
    <x v="2"/>
    <s v="Varies with device"/>
    <x v="8"/>
  </r>
  <r>
    <x v="748"/>
    <x v="9"/>
    <n v="3"/>
    <x v="2"/>
    <n v="493"/>
    <s v="23M"/>
    <n v="23000000"/>
    <s v="50,000+"/>
    <s v="50000+"/>
    <n v="50000"/>
    <x v="0"/>
    <n v="0"/>
    <n v="0"/>
    <x v="0"/>
    <x v="19"/>
    <s v="June 15, 2018"/>
    <x v="0"/>
    <x v="2"/>
    <s v="2.0.0"/>
    <x v="2"/>
  </r>
  <r>
    <x v="749"/>
    <x v="9"/>
    <n v="4.0999999999999996"/>
    <x v="0"/>
    <n v="33387"/>
    <s v="20M"/>
    <n v="20000000"/>
    <s v="1,000,000+"/>
    <s v="1000000+"/>
    <n v="1000000"/>
    <x v="0"/>
    <n v="0"/>
    <n v="0"/>
    <x v="1"/>
    <x v="19"/>
    <s v="July 16, 2018"/>
    <x v="0"/>
    <x v="6"/>
    <s v="3.1.4"/>
    <x v="2"/>
  </r>
  <r>
    <x v="750"/>
    <x v="9"/>
    <n v="4.2"/>
    <x v="0"/>
    <n v="123279"/>
    <s v="25M"/>
    <n v="25000000"/>
    <s v="10,000,000+"/>
    <s v="10000000+"/>
    <n v="10000000"/>
    <x v="0"/>
    <n v="0"/>
    <n v="0"/>
    <x v="2"/>
    <x v="20"/>
    <s v="January 24, 2018"/>
    <x v="0"/>
    <x v="0"/>
    <s v="2.0.8"/>
    <x v="2"/>
  </r>
  <r>
    <x v="751"/>
    <x v="9"/>
    <n v="4.0999999999999996"/>
    <x v="0"/>
    <n v="27424"/>
    <s v="17M"/>
    <n v="17000000"/>
    <s v="1,000,000+"/>
    <s v="1000000+"/>
    <n v="1000000"/>
    <x v="0"/>
    <n v="0"/>
    <n v="0"/>
    <x v="1"/>
    <x v="19"/>
    <s v="July 8, 2018"/>
    <x v="0"/>
    <x v="6"/>
    <s v="11.45.0"/>
    <x v="2"/>
  </r>
  <r>
    <x v="752"/>
    <x v="9"/>
    <n v="3.9"/>
    <x v="1"/>
    <n v="60841"/>
    <s v="Varies with device"/>
    <n v="1000"/>
    <s v="5,000,000+"/>
    <s v="5000000+"/>
    <n v="5000000"/>
    <x v="0"/>
    <n v="0"/>
    <n v="0"/>
    <x v="1"/>
    <x v="19"/>
    <s v="July 26, 2018"/>
    <x v="0"/>
    <x v="6"/>
    <s v="Varies with device"/>
    <x v="2"/>
  </r>
  <r>
    <x v="753"/>
    <x v="9"/>
    <n v="4"/>
    <x v="1"/>
    <n v="29706"/>
    <s v="19M"/>
    <n v="19000000"/>
    <s v="1,000,000+"/>
    <s v="1000000+"/>
    <n v="1000000"/>
    <x v="0"/>
    <n v="0"/>
    <n v="0"/>
    <x v="1"/>
    <x v="19"/>
    <s v="July 16, 2018"/>
    <x v="0"/>
    <x v="6"/>
    <s v="3.1.4"/>
    <x v="2"/>
  </r>
  <r>
    <x v="754"/>
    <x v="9"/>
    <n v="4.4000000000000004"/>
    <x v="0"/>
    <n v="288150"/>
    <s v="21M"/>
    <n v="21000000"/>
    <s v="5,000,000+"/>
    <s v="5000000+"/>
    <n v="5000000"/>
    <x v="0"/>
    <n v="0"/>
    <n v="0"/>
    <x v="1"/>
    <x v="19"/>
    <s v="July 23, 2018"/>
    <x v="0"/>
    <x v="6"/>
    <n v="2.17"/>
    <x v="2"/>
  </r>
  <r>
    <x v="755"/>
    <x v="9"/>
    <n v="4.2"/>
    <x v="0"/>
    <n v="14807"/>
    <s v="19M"/>
    <n v="19000000"/>
    <s v="1,000,000+"/>
    <s v="1000000+"/>
    <n v="1000000"/>
    <x v="0"/>
    <n v="0"/>
    <n v="0"/>
    <x v="1"/>
    <x v="19"/>
    <s v="July 8, 2018"/>
    <x v="0"/>
    <x v="6"/>
    <s v="11.45.0"/>
    <x v="2"/>
  </r>
  <r>
    <x v="756"/>
    <x v="9"/>
    <n v="4"/>
    <x v="1"/>
    <n v="319692"/>
    <s v="Varies with device"/>
    <n v="1000"/>
    <s v="10,000,000+"/>
    <s v="10000000+"/>
    <n v="10000000"/>
    <x v="0"/>
    <n v="0"/>
    <n v="0"/>
    <x v="1"/>
    <x v="19"/>
    <s v="August 3, 2018"/>
    <x v="0"/>
    <x v="1"/>
    <s v="Varies with device"/>
    <x v="10"/>
  </r>
  <r>
    <x v="757"/>
    <x v="9"/>
    <n v="3.9"/>
    <x v="1"/>
    <n v="61201"/>
    <s v="Varies with device"/>
    <n v="1000"/>
    <s v="10,000,000+"/>
    <s v="10000000+"/>
    <n v="10000000"/>
    <x v="0"/>
    <n v="0"/>
    <n v="0"/>
    <x v="1"/>
    <x v="19"/>
    <s v="July 19, 2018"/>
    <x v="0"/>
    <x v="6"/>
    <s v="Varies with device"/>
    <x v="8"/>
  </r>
  <r>
    <x v="758"/>
    <x v="9"/>
    <n v="4"/>
    <x v="1"/>
    <n v="22998"/>
    <s v="Varies with device"/>
    <n v="1000"/>
    <s v="1,000,000+"/>
    <s v="1000000+"/>
    <n v="1000000"/>
    <x v="0"/>
    <n v="0"/>
    <n v="0"/>
    <x v="1"/>
    <x v="19"/>
    <s v="June 27, 2018"/>
    <x v="0"/>
    <x v="2"/>
    <n v="8.0625999999999998"/>
    <x v="8"/>
  </r>
  <r>
    <x v="759"/>
    <x v="9"/>
    <n v="4.2"/>
    <x v="0"/>
    <n v="12398"/>
    <s v="Varies with device"/>
    <n v="1000"/>
    <s v="1,000,000+"/>
    <s v="1000000+"/>
    <n v="1000000"/>
    <x v="0"/>
    <n v="0"/>
    <n v="0"/>
    <x v="1"/>
    <x v="19"/>
    <s v="July 2, 2018"/>
    <x v="0"/>
    <x v="6"/>
    <s v="Varies with device"/>
    <x v="8"/>
  </r>
  <r>
    <x v="760"/>
    <x v="9"/>
    <n v="4"/>
    <x v="1"/>
    <n v="35928"/>
    <s v="19M"/>
    <n v="19000000"/>
    <s v="1,000,000+"/>
    <s v="1000000+"/>
    <n v="1000000"/>
    <x v="0"/>
    <n v="0"/>
    <n v="0"/>
    <x v="1"/>
    <x v="19"/>
    <s v="July 16, 2018"/>
    <x v="0"/>
    <x v="6"/>
    <s v="3.1.4"/>
    <x v="2"/>
  </r>
  <r>
    <x v="761"/>
    <x v="9"/>
    <n v="4.3"/>
    <x v="0"/>
    <n v="64448"/>
    <s v="4.4M"/>
    <n v="4400000"/>
    <s v="1,000,000+"/>
    <s v="1000000+"/>
    <n v="1000000"/>
    <x v="0"/>
    <n v="0"/>
    <n v="0"/>
    <x v="3"/>
    <x v="19"/>
    <s v="July 21, 2018"/>
    <x v="0"/>
    <x v="6"/>
    <n v="43"/>
    <x v="0"/>
  </r>
  <r>
    <x v="762"/>
    <x v="9"/>
    <n v="3.9"/>
    <x v="1"/>
    <n v="22378"/>
    <s v="19M"/>
    <n v="19000000"/>
    <s v="1,000,000+"/>
    <s v="1000000+"/>
    <n v="1000000"/>
    <x v="0"/>
    <n v="0"/>
    <n v="0"/>
    <x v="1"/>
    <x v="19"/>
    <s v="July 8, 2018"/>
    <x v="0"/>
    <x v="6"/>
    <s v="11.45.0"/>
    <x v="2"/>
  </r>
  <r>
    <x v="724"/>
    <x v="9"/>
    <n v="4.2"/>
    <x v="0"/>
    <n v="501498"/>
    <s v="12M"/>
    <n v="12000000"/>
    <s v="100,000,000+"/>
    <s v="100000000+"/>
    <n v="100000000"/>
    <x v="0"/>
    <n v="0"/>
    <n v="0"/>
    <x v="1"/>
    <x v="19"/>
    <s v="July 26, 2018"/>
    <x v="0"/>
    <x v="6"/>
    <s v="Varies with device"/>
    <x v="8"/>
  </r>
  <r>
    <x v="691"/>
    <x v="9"/>
    <n v="4.4000000000000004"/>
    <x v="0"/>
    <n v="5456599"/>
    <s v="Varies with device"/>
    <n v="1000"/>
    <s v="100,000,000+"/>
    <s v="100000000+"/>
    <n v="100000000"/>
    <x v="0"/>
    <n v="0"/>
    <n v="0"/>
    <x v="1"/>
    <x v="19"/>
    <s v="July 31, 2018"/>
    <x v="0"/>
    <x v="6"/>
    <s v="Varies with device"/>
    <x v="8"/>
  </r>
  <r>
    <x v="694"/>
    <x v="9"/>
    <n v="4.3"/>
    <x v="0"/>
    <n v="296829"/>
    <s v="11M"/>
    <n v="11000000"/>
    <s v="10,000,000+"/>
    <s v="10000000+"/>
    <n v="10000000"/>
    <x v="0"/>
    <n v="0"/>
    <n v="0"/>
    <x v="1"/>
    <x v="19"/>
    <s v="July 15, 2018"/>
    <x v="0"/>
    <x v="6"/>
    <s v="2.13.5"/>
    <x v="5"/>
  </r>
  <r>
    <x v="743"/>
    <x v="9"/>
    <n v="3.7"/>
    <x v="1"/>
    <n v="310095"/>
    <s v="Varies with device"/>
    <n v="1000"/>
    <s v="10,000,000+"/>
    <s v="10000000+"/>
    <n v="10000000"/>
    <x v="0"/>
    <n v="0"/>
    <n v="0"/>
    <x v="1"/>
    <x v="19"/>
    <s v="March 5, 2018"/>
    <x v="0"/>
    <x v="3"/>
    <s v="Varies with device"/>
    <x v="8"/>
  </r>
  <r>
    <x v="747"/>
    <x v="9"/>
    <n v="4.3"/>
    <x v="0"/>
    <n v="88185"/>
    <s v="Varies with device"/>
    <n v="1000"/>
    <s v="10,000,000+"/>
    <s v="10000000+"/>
    <n v="10000000"/>
    <x v="0"/>
    <n v="0"/>
    <n v="0"/>
    <x v="3"/>
    <x v="19"/>
    <s v="June 20, 2018"/>
    <x v="0"/>
    <x v="2"/>
    <s v="Varies with device"/>
    <x v="8"/>
  </r>
  <r>
    <x v="745"/>
    <x v="9"/>
    <n v="3.7"/>
    <x v="1"/>
    <n v="388089"/>
    <s v="Varies with device"/>
    <n v="1000"/>
    <s v="10,000,000+"/>
    <s v="10000000+"/>
    <n v="10000000"/>
    <x v="0"/>
    <n v="0"/>
    <n v="0"/>
    <x v="1"/>
    <x v="19"/>
    <s v="April 12, 2018"/>
    <x v="0"/>
    <x v="4"/>
    <s v="Varies with device"/>
    <x v="8"/>
  </r>
  <r>
    <x v="746"/>
    <x v="9"/>
    <n v="3.8"/>
    <x v="1"/>
    <n v="92058"/>
    <s v="12M"/>
    <n v="12000000"/>
    <s v="10,000,000+"/>
    <s v="10000000+"/>
    <n v="10000000"/>
    <x v="0"/>
    <n v="0"/>
    <n v="0"/>
    <x v="1"/>
    <x v="19"/>
    <s v="July 20, 2018"/>
    <x v="0"/>
    <x v="6"/>
    <s v="4.8.6"/>
    <x v="5"/>
  </r>
  <r>
    <x v="750"/>
    <x v="9"/>
    <n v="4.2"/>
    <x v="0"/>
    <n v="123279"/>
    <s v="25M"/>
    <n v="25000000"/>
    <s v="10,000,000+"/>
    <s v="10000000+"/>
    <n v="10000000"/>
    <x v="0"/>
    <n v="0"/>
    <n v="0"/>
    <x v="2"/>
    <x v="20"/>
    <s v="January 24, 2018"/>
    <x v="0"/>
    <x v="0"/>
    <s v="2.0.8"/>
    <x v="2"/>
  </r>
  <r>
    <x v="756"/>
    <x v="9"/>
    <n v="4"/>
    <x v="1"/>
    <n v="319691"/>
    <s v="Varies with device"/>
    <n v="1000"/>
    <s v="10,000,000+"/>
    <s v="10000000+"/>
    <n v="10000000"/>
    <x v="0"/>
    <n v="0"/>
    <n v="0"/>
    <x v="1"/>
    <x v="19"/>
    <s v="August 3, 2018"/>
    <x v="0"/>
    <x v="1"/>
    <s v="Varies with device"/>
    <x v="10"/>
  </r>
  <r>
    <x v="752"/>
    <x v="9"/>
    <n v="3.9"/>
    <x v="1"/>
    <n v="60841"/>
    <s v="Varies with device"/>
    <n v="1000"/>
    <s v="5,000,000+"/>
    <s v="5000000+"/>
    <n v="5000000"/>
    <x v="0"/>
    <n v="0"/>
    <n v="0"/>
    <x v="1"/>
    <x v="19"/>
    <s v="July 26, 2018"/>
    <x v="0"/>
    <x v="6"/>
    <s v="Varies with device"/>
    <x v="2"/>
  </r>
  <r>
    <x v="754"/>
    <x v="9"/>
    <n v="4.4000000000000004"/>
    <x v="0"/>
    <n v="288150"/>
    <s v="21M"/>
    <n v="21000000"/>
    <s v="5,000,000+"/>
    <s v="5000000+"/>
    <n v="5000000"/>
    <x v="0"/>
    <n v="0"/>
    <n v="0"/>
    <x v="1"/>
    <x v="19"/>
    <s v="July 23, 2018"/>
    <x v="0"/>
    <x v="6"/>
    <n v="2.17"/>
    <x v="2"/>
  </r>
  <r>
    <x v="763"/>
    <x v="9"/>
    <n v="4.5"/>
    <x v="0"/>
    <n v="16372"/>
    <s v="13M"/>
    <n v="13000000"/>
    <s v="500,000+"/>
    <s v="500000+"/>
    <n v="500000"/>
    <x v="0"/>
    <n v="0"/>
    <n v="0"/>
    <x v="1"/>
    <x v="19"/>
    <s v="July 18, 2018"/>
    <x v="0"/>
    <x v="6"/>
    <n v="1.1599999999999999"/>
    <x v="2"/>
  </r>
  <r>
    <x v="764"/>
    <x v="9"/>
    <n v="4.0999999999999996"/>
    <x v="0"/>
    <n v="58028"/>
    <s v="17M"/>
    <n v="17000000"/>
    <s v="5,000,000+"/>
    <s v="5000000+"/>
    <n v="5000000"/>
    <x v="0"/>
    <n v="0"/>
    <n v="0"/>
    <x v="1"/>
    <x v="19"/>
    <s v="July 5, 2018"/>
    <x v="0"/>
    <x v="6"/>
    <s v="4.18.1"/>
    <x v="5"/>
  </r>
  <r>
    <x v="749"/>
    <x v="9"/>
    <n v="4.0999999999999996"/>
    <x v="0"/>
    <n v="33387"/>
    <s v="20M"/>
    <n v="20000000"/>
    <s v="1,000,000+"/>
    <s v="1000000+"/>
    <n v="1000000"/>
    <x v="0"/>
    <n v="0"/>
    <n v="0"/>
    <x v="1"/>
    <x v="19"/>
    <s v="July 16, 2018"/>
    <x v="0"/>
    <x v="6"/>
    <s v="3.1.4"/>
    <x v="2"/>
  </r>
  <r>
    <x v="757"/>
    <x v="9"/>
    <n v="3.9"/>
    <x v="1"/>
    <n v="61201"/>
    <s v="Varies with device"/>
    <n v="1000"/>
    <s v="10,000,000+"/>
    <s v="10000000+"/>
    <n v="10000000"/>
    <x v="0"/>
    <n v="0"/>
    <n v="0"/>
    <x v="1"/>
    <x v="19"/>
    <s v="July 19, 2018"/>
    <x v="0"/>
    <x v="6"/>
    <s v="Varies with device"/>
    <x v="8"/>
  </r>
  <r>
    <x v="765"/>
    <x v="9"/>
    <n v="4.5"/>
    <x v="0"/>
    <n v="736864"/>
    <s v="20M"/>
    <n v="20000000"/>
    <s v="10,000,000+"/>
    <s v="10000000+"/>
    <n v="10000000"/>
    <x v="0"/>
    <n v="0"/>
    <n v="0"/>
    <x v="1"/>
    <x v="19"/>
    <s v="January 19, 2018"/>
    <x v="0"/>
    <x v="0"/>
    <s v="3.17.2"/>
    <x v="5"/>
  </r>
  <r>
    <x v="753"/>
    <x v="9"/>
    <n v="4"/>
    <x v="1"/>
    <n v="29706"/>
    <s v="19M"/>
    <n v="19000000"/>
    <s v="1,000,000+"/>
    <s v="1000000+"/>
    <n v="1000000"/>
    <x v="0"/>
    <n v="0"/>
    <n v="0"/>
    <x v="1"/>
    <x v="19"/>
    <s v="July 16, 2018"/>
    <x v="0"/>
    <x v="6"/>
    <s v="3.1.4"/>
    <x v="2"/>
  </r>
  <r>
    <x v="751"/>
    <x v="9"/>
    <n v="4.0999999999999996"/>
    <x v="0"/>
    <n v="27424"/>
    <s v="17M"/>
    <n v="17000000"/>
    <s v="1,000,000+"/>
    <s v="1000000+"/>
    <n v="1000000"/>
    <x v="0"/>
    <n v="0"/>
    <n v="0"/>
    <x v="1"/>
    <x v="19"/>
    <s v="July 8, 2018"/>
    <x v="0"/>
    <x v="6"/>
    <s v="11.45.0"/>
    <x v="2"/>
  </r>
  <r>
    <x v="766"/>
    <x v="9"/>
    <n v="3.6"/>
    <x v="1"/>
    <n v="1968"/>
    <s v="21M"/>
    <n v="21000000"/>
    <s v="500,000+"/>
    <s v="500000+"/>
    <n v="500000"/>
    <x v="0"/>
    <n v="0"/>
    <n v="0"/>
    <x v="0"/>
    <x v="20"/>
    <s v="May 24, 2018"/>
    <x v="0"/>
    <x v="9"/>
    <s v="3.3.1.41"/>
    <x v="2"/>
  </r>
  <r>
    <x v="767"/>
    <x v="9"/>
    <n v="3.8"/>
    <x v="1"/>
    <n v="35279"/>
    <s v="15M"/>
    <n v="15000000"/>
    <s v="1,000,000+"/>
    <s v="1000000+"/>
    <n v="1000000"/>
    <x v="0"/>
    <n v="0"/>
    <n v="0"/>
    <x v="1"/>
    <x v="19"/>
    <s v="July 8, 2018"/>
    <x v="0"/>
    <x v="6"/>
    <s v="11.45.0"/>
    <x v="2"/>
  </r>
  <r>
    <x v="760"/>
    <x v="9"/>
    <n v="4"/>
    <x v="1"/>
    <n v="35931"/>
    <s v="19M"/>
    <n v="19000000"/>
    <s v="1,000,000+"/>
    <s v="1000000+"/>
    <n v="1000000"/>
    <x v="0"/>
    <n v="0"/>
    <n v="0"/>
    <x v="1"/>
    <x v="19"/>
    <s v="July 16, 2018"/>
    <x v="0"/>
    <x v="6"/>
    <s v="3.1.4"/>
    <x v="2"/>
  </r>
  <r>
    <x v="755"/>
    <x v="9"/>
    <n v="4.2"/>
    <x v="0"/>
    <n v="14807"/>
    <s v="19M"/>
    <n v="19000000"/>
    <s v="1,000,000+"/>
    <s v="1000000+"/>
    <n v="1000000"/>
    <x v="0"/>
    <n v="0"/>
    <n v="0"/>
    <x v="1"/>
    <x v="19"/>
    <s v="July 8, 2018"/>
    <x v="0"/>
    <x v="6"/>
    <s v="11.45.0"/>
    <x v="2"/>
  </r>
  <r>
    <x v="768"/>
    <x v="9"/>
    <n v="3.7"/>
    <x v="1"/>
    <n v="17247"/>
    <s v="7.2M"/>
    <n v="7200000"/>
    <s v="1,000,000+"/>
    <s v="1000000+"/>
    <n v="1000000"/>
    <x v="0"/>
    <n v="0"/>
    <n v="0"/>
    <x v="2"/>
    <x v="20"/>
    <s v="August 4, 2018"/>
    <x v="0"/>
    <x v="1"/>
    <s v="4.0.2"/>
    <x v="10"/>
  </r>
  <r>
    <x v="769"/>
    <x v="9"/>
    <n v="3.8"/>
    <x v="1"/>
    <n v="87723"/>
    <s v="32M"/>
    <n v="32000000"/>
    <s v="10,000,000+"/>
    <s v="10000000+"/>
    <n v="10000000"/>
    <x v="0"/>
    <n v="0"/>
    <n v="0"/>
    <x v="1"/>
    <x v="19"/>
    <s v="July 19, 2018"/>
    <x v="0"/>
    <x v="6"/>
    <s v="16.0.0.437"/>
    <x v="5"/>
  </r>
  <r>
    <x v="770"/>
    <x v="9"/>
    <n v="3.7"/>
    <x v="1"/>
    <n v="18523"/>
    <s v="Varies with device"/>
    <n v="1000"/>
    <s v="1,000,000+"/>
    <s v="1000000+"/>
    <n v="1000000"/>
    <x v="0"/>
    <n v="0"/>
    <n v="0"/>
    <x v="1"/>
    <x v="19"/>
    <s v="July 2, 2018"/>
    <x v="0"/>
    <x v="6"/>
    <s v="Varies with device"/>
    <x v="8"/>
  </r>
  <r>
    <x v="771"/>
    <x v="9"/>
    <n v="4.0999999999999996"/>
    <x v="0"/>
    <n v="182103"/>
    <s v="Varies with device"/>
    <n v="1000"/>
    <s v="10,000,000+"/>
    <s v="10000000+"/>
    <n v="10000000"/>
    <x v="0"/>
    <n v="0"/>
    <n v="0"/>
    <x v="0"/>
    <x v="20"/>
    <s v="July 30, 2018"/>
    <x v="0"/>
    <x v="6"/>
    <s v="Varies with device"/>
    <x v="8"/>
  </r>
  <r>
    <x v="772"/>
    <x v="9"/>
    <n v="3.7"/>
    <x v="1"/>
    <n v="197774"/>
    <s v="44M"/>
    <n v="44000000"/>
    <s v="10,000,000+"/>
    <s v="10000000+"/>
    <n v="10000000"/>
    <x v="0"/>
    <n v="0"/>
    <n v="0"/>
    <x v="3"/>
    <x v="19"/>
    <s v="June 25, 2018"/>
    <x v="0"/>
    <x v="2"/>
    <s v="6.6.1"/>
    <x v="2"/>
  </r>
  <r>
    <x v="773"/>
    <x v="9"/>
    <n v="3.9"/>
    <x v="1"/>
    <n v="8674"/>
    <s v="19M"/>
    <n v="19000000"/>
    <s v="1,000,000+"/>
    <s v="1000000+"/>
    <n v="1000000"/>
    <x v="0"/>
    <n v="0"/>
    <n v="0"/>
    <x v="1"/>
    <x v="19"/>
    <s v="May 25, 2018"/>
    <x v="0"/>
    <x v="9"/>
    <s v="3.3.1.42"/>
    <x v="2"/>
  </r>
  <r>
    <x v="691"/>
    <x v="9"/>
    <n v="4.4000000000000004"/>
    <x v="0"/>
    <n v="5456708"/>
    <s v="Varies with device"/>
    <n v="1000"/>
    <s v="100,000,000+"/>
    <s v="100000000+"/>
    <n v="100000000"/>
    <x v="0"/>
    <n v="0"/>
    <n v="0"/>
    <x v="1"/>
    <x v="19"/>
    <s v="July 31, 2018"/>
    <x v="0"/>
    <x v="6"/>
    <s v="Varies with device"/>
    <x v="8"/>
  </r>
  <r>
    <x v="694"/>
    <x v="9"/>
    <n v="4.3"/>
    <x v="0"/>
    <n v="296771"/>
    <s v="11M"/>
    <n v="11000000"/>
    <s v="10,000,000+"/>
    <s v="10000000+"/>
    <n v="10000000"/>
    <x v="0"/>
    <n v="0"/>
    <n v="0"/>
    <x v="1"/>
    <x v="19"/>
    <s v="July 15, 2018"/>
    <x v="0"/>
    <x v="6"/>
    <s v="2.13.5"/>
    <x v="5"/>
  </r>
  <r>
    <x v="774"/>
    <x v="9"/>
    <n v="3.9"/>
    <x v="1"/>
    <n v="58082"/>
    <s v="Varies with device"/>
    <n v="1000"/>
    <s v="10,000,000+"/>
    <s v="10000000+"/>
    <n v="10000000"/>
    <x v="0"/>
    <n v="0"/>
    <n v="0"/>
    <x v="1"/>
    <x v="19"/>
    <s v="August 1, 2018"/>
    <x v="0"/>
    <x v="1"/>
    <s v="Varies with device"/>
    <x v="8"/>
  </r>
  <r>
    <x v="745"/>
    <x v="9"/>
    <n v="3.7"/>
    <x v="1"/>
    <n v="388089"/>
    <s v="Varies with device"/>
    <n v="1000"/>
    <s v="10,000,000+"/>
    <s v="10000000+"/>
    <n v="10000000"/>
    <x v="0"/>
    <n v="0"/>
    <n v="0"/>
    <x v="1"/>
    <x v="19"/>
    <s v="April 12, 2018"/>
    <x v="0"/>
    <x v="4"/>
    <s v="Varies with device"/>
    <x v="8"/>
  </r>
  <r>
    <x v="743"/>
    <x v="9"/>
    <n v="3.7"/>
    <x v="1"/>
    <n v="310066"/>
    <s v="Varies with device"/>
    <n v="1000"/>
    <s v="10,000,000+"/>
    <s v="10000000+"/>
    <n v="10000000"/>
    <x v="0"/>
    <n v="0"/>
    <n v="0"/>
    <x v="1"/>
    <x v="19"/>
    <s v="March 5, 2018"/>
    <x v="0"/>
    <x v="3"/>
    <s v="Varies with device"/>
    <x v="8"/>
  </r>
  <r>
    <x v="750"/>
    <x v="9"/>
    <n v="4.2"/>
    <x v="0"/>
    <n v="123279"/>
    <s v="25M"/>
    <n v="25000000"/>
    <s v="10,000,000+"/>
    <s v="10000000+"/>
    <n v="10000000"/>
    <x v="0"/>
    <n v="0"/>
    <n v="0"/>
    <x v="2"/>
    <x v="20"/>
    <s v="January 24, 2018"/>
    <x v="0"/>
    <x v="0"/>
    <s v="2.0.8"/>
    <x v="2"/>
  </r>
  <r>
    <x v="747"/>
    <x v="9"/>
    <n v="4.3"/>
    <x v="0"/>
    <n v="88185"/>
    <s v="Varies with device"/>
    <n v="1000"/>
    <s v="10,000,000+"/>
    <s v="10000000+"/>
    <n v="10000000"/>
    <x v="0"/>
    <n v="0"/>
    <n v="0"/>
    <x v="3"/>
    <x v="19"/>
    <s v="June 20, 2018"/>
    <x v="0"/>
    <x v="2"/>
    <s v="Varies with device"/>
    <x v="8"/>
  </r>
  <r>
    <x v="756"/>
    <x v="9"/>
    <n v="4"/>
    <x v="1"/>
    <n v="319691"/>
    <s v="Varies with device"/>
    <n v="1000"/>
    <s v="10,000,000+"/>
    <s v="10000000+"/>
    <n v="10000000"/>
    <x v="0"/>
    <n v="0"/>
    <n v="0"/>
    <x v="1"/>
    <x v="19"/>
    <s v="August 3, 2018"/>
    <x v="0"/>
    <x v="1"/>
    <s v="Varies with device"/>
    <x v="10"/>
  </r>
  <r>
    <x v="738"/>
    <x v="9"/>
    <n v="4.0999999999999996"/>
    <x v="0"/>
    <n v="7813"/>
    <s v="Varies with device"/>
    <n v="1000"/>
    <s v="500,000+"/>
    <s v="500000+"/>
    <n v="500000"/>
    <x v="0"/>
    <n v="0"/>
    <n v="0"/>
    <x v="1"/>
    <x v="19"/>
    <s v="July 27, 2018"/>
    <x v="0"/>
    <x v="6"/>
    <s v="Varies with device"/>
    <x v="8"/>
  </r>
  <r>
    <x v="752"/>
    <x v="9"/>
    <n v="3.9"/>
    <x v="1"/>
    <n v="60841"/>
    <s v="Varies with device"/>
    <n v="1000"/>
    <s v="5,000,000+"/>
    <s v="5000000+"/>
    <n v="5000000"/>
    <x v="0"/>
    <n v="0"/>
    <n v="0"/>
    <x v="1"/>
    <x v="19"/>
    <s v="July 26, 2018"/>
    <x v="0"/>
    <x v="6"/>
    <s v="Varies with device"/>
    <x v="2"/>
  </r>
  <r>
    <x v="719"/>
    <x v="9"/>
    <n v="4.5"/>
    <x v="0"/>
    <n v="653008"/>
    <s v="16M"/>
    <n v="16000000"/>
    <s v="10,000,000+"/>
    <s v="10000000+"/>
    <n v="10000000"/>
    <x v="0"/>
    <n v="0"/>
    <n v="0"/>
    <x v="0"/>
    <x v="19"/>
    <s v="June 20, 2018"/>
    <x v="0"/>
    <x v="2"/>
    <s v="9.1.4"/>
    <x v="2"/>
  </r>
  <r>
    <x v="775"/>
    <x v="9"/>
    <n v="3.9"/>
    <x v="1"/>
    <n v="27424"/>
    <s v="Varies with device"/>
    <n v="1000"/>
    <s v="1,000,000+"/>
    <s v="1000000+"/>
    <n v="1000000"/>
    <x v="0"/>
    <n v="0"/>
    <n v="0"/>
    <x v="1"/>
    <x v="19"/>
    <s v="July 31, 2018"/>
    <x v="0"/>
    <x v="6"/>
    <s v="Varies with device"/>
    <x v="8"/>
  </r>
  <r>
    <x v="749"/>
    <x v="9"/>
    <n v="4.0999999999999996"/>
    <x v="0"/>
    <n v="33387"/>
    <s v="20M"/>
    <n v="20000000"/>
    <s v="1,000,000+"/>
    <s v="1000000+"/>
    <n v="1000000"/>
    <x v="0"/>
    <n v="0"/>
    <n v="0"/>
    <x v="1"/>
    <x v="19"/>
    <s v="July 16, 2018"/>
    <x v="0"/>
    <x v="6"/>
    <s v="3.1.4"/>
    <x v="2"/>
  </r>
  <r>
    <x v="714"/>
    <x v="9"/>
    <n v="4.3"/>
    <x v="0"/>
    <n v="407719"/>
    <s v="Varies with device"/>
    <n v="1000"/>
    <s v="10,000,000+"/>
    <s v="10000000+"/>
    <n v="10000000"/>
    <x v="0"/>
    <n v="0"/>
    <n v="0"/>
    <x v="1"/>
    <x v="19"/>
    <s v="July 27, 2018"/>
    <x v="0"/>
    <x v="6"/>
    <s v="Varies with device"/>
    <x v="8"/>
  </r>
  <r>
    <x v="754"/>
    <x v="9"/>
    <n v="4.4000000000000004"/>
    <x v="0"/>
    <n v="288150"/>
    <s v="21M"/>
    <n v="21000000"/>
    <s v="5,000,000+"/>
    <s v="5000000+"/>
    <n v="5000000"/>
    <x v="0"/>
    <n v="0"/>
    <n v="0"/>
    <x v="1"/>
    <x v="19"/>
    <s v="July 23, 2018"/>
    <x v="0"/>
    <x v="6"/>
    <n v="2.17"/>
    <x v="2"/>
  </r>
  <r>
    <x v="776"/>
    <x v="9"/>
    <n v="4.0999999999999996"/>
    <x v="0"/>
    <n v="115033"/>
    <s v="30M"/>
    <n v="30000000"/>
    <s v="10,000,000+"/>
    <s v="10000000+"/>
    <n v="10000000"/>
    <x v="0"/>
    <n v="0"/>
    <n v="0"/>
    <x v="0"/>
    <x v="19"/>
    <s v="July 2, 2018"/>
    <x v="0"/>
    <x v="6"/>
    <s v="7.5.0"/>
    <x v="10"/>
  </r>
  <r>
    <x v="758"/>
    <x v="9"/>
    <n v="4"/>
    <x v="1"/>
    <n v="22997"/>
    <s v="Varies with device"/>
    <n v="1000"/>
    <s v="1,000,000+"/>
    <s v="1000000+"/>
    <n v="1000000"/>
    <x v="0"/>
    <n v="0"/>
    <n v="0"/>
    <x v="1"/>
    <x v="19"/>
    <s v="June 27, 2018"/>
    <x v="0"/>
    <x v="2"/>
    <n v="8.0625999999999998"/>
    <x v="8"/>
  </r>
  <r>
    <x v="757"/>
    <x v="9"/>
    <n v="3.9"/>
    <x v="1"/>
    <n v="61201"/>
    <s v="Varies with device"/>
    <n v="1000"/>
    <s v="10,000,000+"/>
    <s v="10000000+"/>
    <n v="10000000"/>
    <x v="0"/>
    <n v="0"/>
    <n v="0"/>
    <x v="1"/>
    <x v="19"/>
    <s v="July 19, 2018"/>
    <x v="0"/>
    <x v="6"/>
    <s v="Varies with device"/>
    <x v="8"/>
  </r>
  <r>
    <x v="777"/>
    <x v="9"/>
    <n v="3.9"/>
    <x v="1"/>
    <n v="801"/>
    <s v="57M"/>
    <n v="57000000"/>
    <s v="100,000+"/>
    <s v="100000+"/>
    <n v="100000"/>
    <x v="0"/>
    <n v="0"/>
    <n v="0"/>
    <x v="1"/>
    <x v="19"/>
    <s v="March 21, 2018"/>
    <x v="0"/>
    <x v="3"/>
    <s v="4.003.1"/>
    <x v="17"/>
  </r>
  <r>
    <x v="753"/>
    <x v="9"/>
    <n v="4"/>
    <x v="1"/>
    <n v="29706"/>
    <s v="19M"/>
    <n v="19000000"/>
    <s v="1,000,000+"/>
    <s v="1000000+"/>
    <n v="1000000"/>
    <x v="0"/>
    <n v="0"/>
    <n v="0"/>
    <x v="1"/>
    <x v="19"/>
    <s v="July 16, 2018"/>
    <x v="0"/>
    <x v="6"/>
    <s v="3.1.4"/>
    <x v="2"/>
  </r>
  <r>
    <x v="751"/>
    <x v="9"/>
    <n v="4.0999999999999996"/>
    <x v="0"/>
    <n v="27424"/>
    <s v="17M"/>
    <n v="17000000"/>
    <s v="1,000,000+"/>
    <s v="1000000+"/>
    <n v="1000000"/>
    <x v="0"/>
    <n v="0"/>
    <n v="0"/>
    <x v="1"/>
    <x v="19"/>
    <s v="July 8, 2018"/>
    <x v="0"/>
    <x v="6"/>
    <s v="11.45.0"/>
    <x v="2"/>
  </r>
  <r>
    <x v="759"/>
    <x v="9"/>
    <n v="4.2"/>
    <x v="0"/>
    <n v="12398"/>
    <s v="Varies with device"/>
    <n v="1000"/>
    <s v="1,000,000+"/>
    <s v="1000000+"/>
    <n v="1000000"/>
    <x v="0"/>
    <n v="0"/>
    <n v="0"/>
    <x v="1"/>
    <x v="19"/>
    <s v="July 2, 2018"/>
    <x v="0"/>
    <x v="6"/>
    <s v="Varies with device"/>
    <x v="8"/>
  </r>
  <r>
    <x v="767"/>
    <x v="9"/>
    <n v="3.8"/>
    <x v="1"/>
    <n v="35279"/>
    <s v="15M"/>
    <n v="15000000"/>
    <s v="1,000,000+"/>
    <s v="1000000+"/>
    <n v="1000000"/>
    <x v="0"/>
    <n v="0"/>
    <n v="0"/>
    <x v="1"/>
    <x v="19"/>
    <s v="July 8, 2018"/>
    <x v="0"/>
    <x v="6"/>
    <s v="11.45.0"/>
    <x v="2"/>
  </r>
  <r>
    <x v="760"/>
    <x v="9"/>
    <n v="4"/>
    <x v="1"/>
    <n v="35931"/>
    <s v="19M"/>
    <n v="19000000"/>
    <s v="1,000,000+"/>
    <s v="1000000+"/>
    <n v="1000000"/>
    <x v="0"/>
    <n v="0"/>
    <n v="0"/>
    <x v="1"/>
    <x v="19"/>
    <s v="July 16, 2018"/>
    <x v="0"/>
    <x v="6"/>
    <s v="3.1.4"/>
    <x v="2"/>
  </r>
  <r>
    <x v="762"/>
    <x v="9"/>
    <n v="3.9"/>
    <x v="1"/>
    <n v="22378"/>
    <s v="19M"/>
    <n v="19000000"/>
    <s v="1,000,000+"/>
    <s v="1000000+"/>
    <n v="1000000"/>
    <x v="0"/>
    <n v="0"/>
    <n v="0"/>
    <x v="1"/>
    <x v="19"/>
    <s v="July 8, 2018"/>
    <x v="0"/>
    <x v="6"/>
    <s v="11.45.0"/>
    <x v="2"/>
  </r>
  <r>
    <x v="755"/>
    <x v="9"/>
    <n v="4.2"/>
    <x v="0"/>
    <n v="14807"/>
    <s v="19M"/>
    <n v="19000000"/>
    <s v="1,000,000+"/>
    <s v="1000000+"/>
    <n v="1000000"/>
    <x v="0"/>
    <n v="0"/>
    <n v="0"/>
    <x v="1"/>
    <x v="19"/>
    <s v="July 8, 2018"/>
    <x v="0"/>
    <x v="6"/>
    <s v="11.45.0"/>
    <x v="2"/>
  </r>
  <r>
    <x v="772"/>
    <x v="9"/>
    <n v="3.7"/>
    <x v="1"/>
    <n v="197774"/>
    <s v="44M"/>
    <n v="44000000"/>
    <s v="10,000,000+"/>
    <s v="10000000+"/>
    <n v="10000000"/>
    <x v="0"/>
    <n v="0"/>
    <n v="0"/>
    <x v="3"/>
    <x v="19"/>
    <s v="June 25, 2018"/>
    <x v="0"/>
    <x v="2"/>
    <s v="6.6.1"/>
    <x v="2"/>
  </r>
  <r>
    <x v="773"/>
    <x v="9"/>
    <n v="3.9"/>
    <x v="1"/>
    <n v="8674"/>
    <s v="19M"/>
    <n v="19000000"/>
    <s v="1,000,000+"/>
    <s v="1000000+"/>
    <n v="1000000"/>
    <x v="0"/>
    <n v="0"/>
    <n v="0"/>
    <x v="1"/>
    <x v="19"/>
    <s v="May 25, 2018"/>
    <x v="0"/>
    <x v="9"/>
    <s v="3.3.1.42"/>
    <x v="2"/>
  </r>
  <r>
    <x v="778"/>
    <x v="9"/>
    <n v="4.2"/>
    <x v="0"/>
    <n v="8968"/>
    <s v="35M"/>
    <n v="35000000"/>
    <s v="1,000,000+"/>
    <s v="1000000+"/>
    <n v="1000000"/>
    <x v="0"/>
    <n v="0"/>
    <n v="0"/>
    <x v="0"/>
    <x v="20"/>
    <s v="January 23, 2018"/>
    <x v="0"/>
    <x v="0"/>
    <s v="1.0.20"/>
    <x v="2"/>
  </r>
  <r>
    <x v="779"/>
    <x v="9"/>
    <n v="4.3"/>
    <x v="0"/>
    <n v="303"/>
    <s v="44M"/>
    <n v="44000000"/>
    <s v="10,000+"/>
    <s v="10000+"/>
    <n v="10000"/>
    <x v="0"/>
    <n v="0"/>
    <n v="0"/>
    <x v="1"/>
    <x v="19"/>
    <s v="December 14, 2017"/>
    <x v="1"/>
    <x v="10"/>
    <s v="1.2.3"/>
    <x v="1"/>
  </r>
  <r>
    <x v="714"/>
    <x v="9"/>
    <n v="4.3"/>
    <x v="0"/>
    <n v="407719"/>
    <s v="Varies with device"/>
    <n v="1000"/>
    <s v="10,000,000+"/>
    <s v="10000000+"/>
    <n v="10000000"/>
    <x v="0"/>
    <n v="0"/>
    <n v="0"/>
    <x v="1"/>
    <x v="19"/>
    <s v="July 27, 2018"/>
    <x v="0"/>
    <x v="6"/>
    <s v="Varies with device"/>
    <x v="8"/>
  </r>
  <r>
    <x v="780"/>
    <x v="9"/>
    <n v="4.5999999999999996"/>
    <x v="0"/>
    <n v="732"/>
    <s v="Varies with device"/>
    <n v="1000"/>
    <s v="100,000+"/>
    <s v="100000+"/>
    <n v="100000"/>
    <x v="0"/>
    <n v="0"/>
    <n v="0"/>
    <x v="0"/>
    <x v="20"/>
    <s v="August 1, 2018"/>
    <x v="0"/>
    <x v="1"/>
    <s v="Varies with device"/>
    <x v="8"/>
  </r>
  <r>
    <x v="781"/>
    <x v="9"/>
    <n v="4.3"/>
    <x v="0"/>
    <n v="1856"/>
    <s v="20M"/>
    <n v="20000000"/>
    <s v="100,000+"/>
    <s v="100000+"/>
    <n v="100000"/>
    <x v="0"/>
    <n v="0"/>
    <n v="0"/>
    <x v="1"/>
    <x v="19"/>
    <s v="August 1, 2018"/>
    <x v="0"/>
    <x v="1"/>
    <s v="1.6.1"/>
    <x v="11"/>
  </r>
  <r>
    <x v="782"/>
    <x v="9"/>
    <n v="4.5999999999999996"/>
    <x v="0"/>
    <n v="50725"/>
    <s v="19M"/>
    <n v="19000000"/>
    <s v="5,000,000+"/>
    <s v="5000000+"/>
    <n v="5000000"/>
    <x v="0"/>
    <n v="0"/>
    <n v="0"/>
    <x v="0"/>
    <x v="19"/>
    <s v="May 25, 2018"/>
    <x v="0"/>
    <x v="9"/>
    <s v="1.0.64"/>
    <x v="0"/>
  </r>
  <r>
    <x v="750"/>
    <x v="9"/>
    <n v="4.2"/>
    <x v="0"/>
    <n v="123279"/>
    <s v="25M"/>
    <n v="25000000"/>
    <s v="10,000,000+"/>
    <s v="10000000+"/>
    <n v="10000000"/>
    <x v="0"/>
    <n v="0"/>
    <n v="0"/>
    <x v="2"/>
    <x v="20"/>
    <s v="January 24, 2018"/>
    <x v="0"/>
    <x v="0"/>
    <s v="2.0.8"/>
    <x v="2"/>
  </r>
  <r>
    <x v="734"/>
    <x v="9"/>
    <n v="4.5999999999999996"/>
    <x v="0"/>
    <n v="243747"/>
    <s v="Varies with device"/>
    <n v="1000"/>
    <s v="10,000,000+"/>
    <s v="10000000+"/>
    <n v="10000000"/>
    <x v="0"/>
    <n v="0"/>
    <n v="0"/>
    <x v="1"/>
    <x v="19"/>
    <s v="August 2, 2018"/>
    <x v="0"/>
    <x v="1"/>
    <s v="Varies with device"/>
    <x v="8"/>
  </r>
  <r>
    <x v="783"/>
    <x v="9"/>
    <n v="4.5"/>
    <x v="0"/>
    <n v="1575"/>
    <s v="43M"/>
    <n v="43000000"/>
    <s v="100,000+"/>
    <s v="100000+"/>
    <n v="100000"/>
    <x v="0"/>
    <n v="0"/>
    <n v="0"/>
    <x v="0"/>
    <x v="19"/>
    <s v="July 13, 2018"/>
    <x v="0"/>
    <x v="6"/>
    <s v="2.3.2"/>
    <x v="10"/>
  </r>
  <r>
    <x v="784"/>
    <x v="9"/>
    <n v="4.5999999999999996"/>
    <x v="0"/>
    <n v="6238"/>
    <s v="Varies with device"/>
    <n v="1000"/>
    <s v="100,000+"/>
    <s v="100000+"/>
    <n v="100000"/>
    <x v="1"/>
    <s v="$4.99"/>
    <n v="4.99"/>
    <x v="0"/>
    <x v="19"/>
    <s v="June 30, 2018"/>
    <x v="0"/>
    <x v="2"/>
    <s v="Varies with device"/>
    <x v="8"/>
  </r>
  <r>
    <x v="785"/>
    <x v="9"/>
    <n v="3.9"/>
    <x v="1"/>
    <n v="9941"/>
    <s v="Varies with device"/>
    <n v="1000"/>
    <s v="1,000,000+"/>
    <s v="1000000+"/>
    <n v="1000000"/>
    <x v="0"/>
    <n v="0"/>
    <n v="0"/>
    <x v="1"/>
    <x v="19"/>
    <s v="July 7, 2017"/>
    <x v="1"/>
    <x v="6"/>
    <s v="Varies with device"/>
    <x v="8"/>
  </r>
  <r>
    <x v="786"/>
    <x v="9"/>
    <n v="4.2"/>
    <x v="0"/>
    <n v="23666"/>
    <s v="3.6M"/>
    <n v="3600000"/>
    <s v="1,000,000+"/>
    <s v="1000000+"/>
    <n v="1000000"/>
    <x v="0"/>
    <n v="0"/>
    <n v="0"/>
    <x v="1"/>
    <x v="19"/>
    <s v="May 4, 2018"/>
    <x v="0"/>
    <x v="9"/>
    <n v="8.1"/>
    <x v="6"/>
  </r>
  <r>
    <x v="787"/>
    <x v="9"/>
    <n v="4.4000000000000004"/>
    <x v="0"/>
    <n v="67554"/>
    <s v="7.7M"/>
    <n v="7700000"/>
    <s v="1,000,000+"/>
    <s v="1000000+"/>
    <n v="1000000"/>
    <x v="0"/>
    <n v="0"/>
    <n v="0"/>
    <x v="1"/>
    <x v="19"/>
    <s v="September 15, 2015"/>
    <x v="4"/>
    <x v="5"/>
    <n v="4"/>
    <x v="7"/>
  </r>
  <r>
    <x v="788"/>
    <x v="9"/>
    <n v="4.2"/>
    <x v="0"/>
    <n v="38769"/>
    <s v="44M"/>
    <n v="44000000"/>
    <s v="1,000,000+"/>
    <s v="1000000+"/>
    <n v="1000000"/>
    <x v="0"/>
    <n v="0"/>
    <n v="0"/>
    <x v="3"/>
    <x v="19"/>
    <s v="September 22, 2015"/>
    <x v="4"/>
    <x v="5"/>
    <s v="7.2.3"/>
    <x v="3"/>
  </r>
  <r>
    <x v="789"/>
    <x v="9"/>
    <n v="4.3"/>
    <x v="0"/>
    <n v="160164"/>
    <s v="12M"/>
    <n v="12000000"/>
    <s v="10,000,000+"/>
    <s v="10000000+"/>
    <n v="10000000"/>
    <x v="0"/>
    <n v="0"/>
    <n v="0"/>
    <x v="1"/>
    <x v="19"/>
    <s v="August 1, 2018"/>
    <x v="0"/>
    <x v="1"/>
    <s v="4.2.0.8447"/>
    <x v="10"/>
  </r>
  <r>
    <x v="790"/>
    <x v="9"/>
    <n v="4.5999999999999996"/>
    <x v="0"/>
    <n v="3771"/>
    <s v="53M"/>
    <n v="53000000"/>
    <s v="100,000+"/>
    <s v="100000+"/>
    <n v="100000"/>
    <x v="1"/>
    <s v="$2.99"/>
    <n v="2.99"/>
    <x v="3"/>
    <x v="19"/>
    <s v="August 3, 2018"/>
    <x v="0"/>
    <x v="1"/>
    <n v="4.4260000000000002"/>
    <x v="5"/>
  </r>
  <r>
    <x v="791"/>
    <x v="9"/>
    <n v="4.3"/>
    <x v="0"/>
    <n v="256664"/>
    <s v="77M"/>
    <n v="77000000"/>
    <s v="10,000,000+"/>
    <s v="10000000+"/>
    <n v="10000000"/>
    <x v="0"/>
    <n v="0"/>
    <n v="0"/>
    <x v="0"/>
    <x v="19"/>
    <s v="May 4, 2018"/>
    <x v="0"/>
    <x v="9"/>
    <s v="4.1.7"/>
    <x v="0"/>
  </r>
  <r>
    <x v="792"/>
    <x v="9"/>
    <n v="4.5"/>
    <x v="0"/>
    <n v="787177"/>
    <s v="Varies with device"/>
    <n v="1000"/>
    <s v="10,000,000+"/>
    <s v="10000000+"/>
    <n v="10000000"/>
    <x v="0"/>
    <n v="0"/>
    <n v="0"/>
    <x v="0"/>
    <x v="19"/>
    <s v="June 20, 2018"/>
    <x v="0"/>
    <x v="2"/>
    <s v="Varies with device"/>
    <x v="8"/>
  </r>
  <r>
    <x v="793"/>
    <x v="10"/>
    <n v="4"/>
    <x v="1"/>
    <n v="3782"/>
    <s v="9.5M"/>
    <n v="9500000"/>
    <s v="100,000+"/>
    <s v="100000+"/>
    <n v="100000"/>
    <x v="0"/>
    <n v="0"/>
    <n v="0"/>
    <x v="0"/>
    <x v="23"/>
    <s v="June 12, 2018"/>
    <x v="0"/>
    <x v="2"/>
    <n v="8.4"/>
    <x v="0"/>
  </r>
  <r>
    <x v="794"/>
    <x v="10"/>
    <n v="4"/>
    <x v="1"/>
    <n v="40113"/>
    <s v="36M"/>
    <n v="36000000"/>
    <s v="5,000,000+"/>
    <s v="5000000+"/>
    <n v="5000000"/>
    <x v="0"/>
    <n v="0"/>
    <n v="0"/>
    <x v="0"/>
    <x v="23"/>
    <s v="July 23, 2018"/>
    <x v="0"/>
    <x v="6"/>
    <s v="Varies with device"/>
    <x v="8"/>
  </r>
  <r>
    <x v="795"/>
    <x v="10"/>
    <n v="4.5"/>
    <x v="0"/>
    <n v="7074"/>
    <s v="6.3M"/>
    <n v="6300000"/>
    <s v="500,000+"/>
    <s v="500000+"/>
    <n v="500000"/>
    <x v="0"/>
    <n v="0"/>
    <n v="0"/>
    <x v="0"/>
    <x v="23"/>
    <s v="June 25, 2018"/>
    <x v="0"/>
    <x v="2"/>
    <n v="1.57"/>
    <x v="5"/>
  </r>
  <r>
    <x v="796"/>
    <x v="10"/>
    <n v="4.5"/>
    <x v="0"/>
    <n v="2153"/>
    <s v="5.9M"/>
    <n v="5900000"/>
    <s v="50,000+"/>
    <s v="50000+"/>
    <n v="50000"/>
    <x v="0"/>
    <n v="0"/>
    <n v="0"/>
    <x v="0"/>
    <x v="23"/>
    <s v="December 14, 2017"/>
    <x v="1"/>
    <x v="10"/>
    <s v="1.5.0"/>
    <x v="5"/>
  </r>
  <r>
    <x v="797"/>
    <x v="10"/>
    <n v="4"/>
    <x v="1"/>
    <n v="26089"/>
    <s v="Varies with device"/>
    <n v="1000"/>
    <s v="5,000,000+"/>
    <s v="5000000+"/>
    <n v="5000000"/>
    <x v="0"/>
    <n v="0"/>
    <n v="0"/>
    <x v="0"/>
    <x v="23"/>
    <s v="August 2, 2018"/>
    <x v="0"/>
    <x v="1"/>
    <s v="4.2.1"/>
    <x v="8"/>
  </r>
  <r>
    <x v="798"/>
    <x v="10"/>
    <n v="4"/>
    <x v="1"/>
    <n v="20611"/>
    <s v="12M"/>
    <n v="12000000"/>
    <s v="1,000,000+"/>
    <s v="1000000+"/>
    <n v="1000000"/>
    <x v="0"/>
    <n v="0"/>
    <n v="0"/>
    <x v="1"/>
    <x v="23"/>
    <s v="July 18, 2018"/>
    <x v="0"/>
    <x v="6"/>
    <s v="4.3.6"/>
    <x v="5"/>
  </r>
  <r>
    <x v="799"/>
    <x v="10"/>
    <n v="4.2"/>
    <x v="0"/>
    <n v="811"/>
    <s v="2.8M"/>
    <n v="2800000"/>
    <s v="10,000+"/>
    <s v="10000+"/>
    <n v="10000"/>
    <x v="0"/>
    <n v="0"/>
    <n v="0"/>
    <x v="0"/>
    <x v="23"/>
    <s v="May 29, 2018"/>
    <x v="0"/>
    <x v="9"/>
    <n v="3.8"/>
    <x v="6"/>
  </r>
  <r>
    <x v="800"/>
    <x v="10"/>
    <n v="4.4000000000000004"/>
    <x v="0"/>
    <n v="15558"/>
    <s v="26M"/>
    <n v="26000000"/>
    <s v="1,000,000+"/>
    <s v="1000000+"/>
    <n v="1000000"/>
    <x v="0"/>
    <n v="0"/>
    <n v="0"/>
    <x v="0"/>
    <x v="23"/>
    <s v="August 3, 2018"/>
    <x v="0"/>
    <x v="1"/>
    <s v="2018.07.31229"/>
    <x v="10"/>
  </r>
  <r>
    <x v="801"/>
    <x v="10"/>
    <n v="4.5999999999999996"/>
    <x v="0"/>
    <n v="573"/>
    <s v="8.7M"/>
    <n v="8700000"/>
    <s v="100,000+"/>
    <s v="100000+"/>
    <n v="100000"/>
    <x v="0"/>
    <n v="0"/>
    <n v="0"/>
    <x v="0"/>
    <x v="23"/>
    <s v="July 12, 2018"/>
    <x v="0"/>
    <x v="6"/>
    <n v="1.4"/>
    <x v="1"/>
  </r>
  <r>
    <x v="802"/>
    <x v="10"/>
    <n v="3.5"/>
    <x v="1"/>
    <n v="37"/>
    <s v="16M"/>
    <n v="16000000"/>
    <s v="10,000+"/>
    <s v="10000+"/>
    <n v="10000"/>
    <x v="0"/>
    <n v="0"/>
    <n v="0"/>
    <x v="0"/>
    <x v="23"/>
    <s v="November 27, 2017"/>
    <x v="1"/>
    <x v="8"/>
    <n v="1"/>
    <x v="6"/>
  </r>
  <r>
    <x v="803"/>
    <x v="10"/>
    <n v="4.5999999999999996"/>
    <x v="0"/>
    <n v="8232"/>
    <s v="53M"/>
    <n v="53000000"/>
    <s v="1,000,000+"/>
    <s v="1000000+"/>
    <n v="1000000"/>
    <x v="0"/>
    <n v="0"/>
    <n v="0"/>
    <x v="0"/>
    <x v="23"/>
    <s v="July 31, 2018"/>
    <x v="0"/>
    <x v="6"/>
    <s v="Varies with device"/>
    <x v="10"/>
  </r>
  <r>
    <x v="804"/>
    <x v="10"/>
    <n v="4.0999999999999996"/>
    <x v="0"/>
    <n v="3089"/>
    <s v="Varies with device"/>
    <n v="1000"/>
    <s v="100,000+"/>
    <s v="100000+"/>
    <n v="100000"/>
    <x v="0"/>
    <n v="0"/>
    <n v="0"/>
    <x v="0"/>
    <x v="23"/>
    <s v="July 12, 2018"/>
    <x v="0"/>
    <x v="6"/>
    <s v="Varies with device"/>
    <x v="8"/>
  </r>
  <r>
    <x v="805"/>
    <x v="10"/>
    <n v="4.5999999999999996"/>
    <x v="0"/>
    <n v="3874"/>
    <s v="14M"/>
    <n v="14000000"/>
    <s v="100,000+"/>
    <s v="100000+"/>
    <n v="100000"/>
    <x v="0"/>
    <n v="0"/>
    <n v="0"/>
    <x v="0"/>
    <x v="23"/>
    <s v="July 27, 2018"/>
    <x v="0"/>
    <x v="6"/>
    <s v="4.0.19"/>
    <x v="1"/>
  </r>
  <r>
    <x v="806"/>
    <x v="10"/>
    <n v="4.4000000000000004"/>
    <x v="0"/>
    <n v="464"/>
    <s v="8.9M"/>
    <n v="8900000"/>
    <s v="100,000+"/>
    <s v="100000+"/>
    <n v="100000"/>
    <x v="0"/>
    <n v="0"/>
    <n v="0"/>
    <x v="0"/>
    <x v="23"/>
    <s v="December 4, 2017"/>
    <x v="1"/>
    <x v="10"/>
    <n v="1.3"/>
    <x v="5"/>
  </r>
  <r>
    <x v="807"/>
    <x v="10"/>
    <n v="4.5999999999999996"/>
    <x v="0"/>
    <n v="731"/>
    <s v="11M"/>
    <n v="11000000"/>
    <s v="50,000+"/>
    <s v="50000+"/>
    <n v="50000"/>
    <x v="0"/>
    <n v="0"/>
    <n v="0"/>
    <x v="0"/>
    <x v="23"/>
    <s v="December 24, 2017"/>
    <x v="1"/>
    <x v="10"/>
    <n v="2"/>
    <x v="6"/>
  </r>
  <r>
    <x v="808"/>
    <x v="10"/>
    <n v="4.9000000000000004"/>
    <x v="0"/>
    <n v="69"/>
    <s v="334k"/>
    <n v="334000"/>
    <s v="1,000+"/>
    <s v="1000+"/>
    <n v="1000"/>
    <x v="0"/>
    <n v="0"/>
    <n v="0"/>
    <x v="1"/>
    <x v="23"/>
    <s v="July 22, 2018"/>
    <x v="0"/>
    <x v="6"/>
    <n v="1"/>
    <x v="6"/>
  </r>
  <r>
    <x v="809"/>
    <x v="10"/>
    <n v="4.5"/>
    <x v="0"/>
    <n v="8800"/>
    <s v="24M"/>
    <n v="24000000"/>
    <s v="1,000,000+"/>
    <s v="1000000+"/>
    <n v="1000000"/>
    <x v="0"/>
    <n v="0"/>
    <n v="0"/>
    <x v="0"/>
    <x v="23"/>
    <s v="July 17, 2018"/>
    <x v="0"/>
    <x v="6"/>
    <s v="11.1.1"/>
    <x v="10"/>
  </r>
  <r>
    <x v="810"/>
    <x v="10"/>
    <n v="4.5999999999999996"/>
    <x v="0"/>
    <n v="99"/>
    <s v="13M"/>
    <n v="13000000"/>
    <s v="10,000+"/>
    <s v="10000+"/>
    <n v="10000"/>
    <x v="0"/>
    <n v="0"/>
    <n v="0"/>
    <x v="0"/>
    <x v="23"/>
    <s v="July 6, 2018"/>
    <x v="0"/>
    <x v="6"/>
    <n v="1.1000000000000001"/>
    <x v="1"/>
  </r>
  <r>
    <x v="811"/>
    <x v="10"/>
    <n v="4.7"/>
    <x v="0"/>
    <n v="30"/>
    <s v="Varies with device"/>
    <n v="1000"/>
    <s v="500+"/>
    <s v="500+"/>
    <n v="500"/>
    <x v="0"/>
    <n v="0"/>
    <n v="0"/>
    <x v="1"/>
    <x v="23"/>
    <s v="May 23, 2018"/>
    <x v="0"/>
    <x v="9"/>
    <s v="Varies with device"/>
    <x v="8"/>
  </r>
  <r>
    <x v="812"/>
    <x v="10"/>
    <n v="4.3"/>
    <x v="0"/>
    <n v="456"/>
    <s v="2.8M"/>
    <n v="2800000"/>
    <s v="50,000+"/>
    <s v="50000+"/>
    <n v="50000"/>
    <x v="0"/>
    <n v="0"/>
    <n v="0"/>
    <x v="0"/>
    <x v="23"/>
    <s v="June 21, 2018"/>
    <x v="0"/>
    <x v="2"/>
    <n v="1.75"/>
    <x v="7"/>
  </r>
  <r>
    <x v="813"/>
    <x v="10"/>
    <n v="3.5"/>
    <x v="1"/>
    <n v="6"/>
    <s v="9.7M"/>
    <n v="9700000"/>
    <s v="100+"/>
    <s v="100+"/>
    <n v="100"/>
    <x v="0"/>
    <n v="0"/>
    <n v="0"/>
    <x v="2"/>
    <x v="23"/>
    <s v="July 31, 2018"/>
    <x v="0"/>
    <x v="6"/>
    <s v="2.0.1"/>
    <x v="21"/>
  </r>
  <r>
    <x v="814"/>
    <x v="10"/>
    <n v="3.5"/>
    <x v="1"/>
    <n v="4"/>
    <s v="1.4M"/>
    <n v="1400000"/>
    <s v="100+"/>
    <s v="100+"/>
    <n v="100"/>
    <x v="0"/>
    <n v="0"/>
    <n v="0"/>
    <x v="0"/>
    <x v="23"/>
    <s v="July 26, 2018"/>
    <x v="0"/>
    <x v="6"/>
    <n v="1.107"/>
    <x v="6"/>
  </r>
  <r>
    <x v="815"/>
    <x v="10"/>
    <n v="4.2"/>
    <x v="0"/>
    <n v="3200"/>
    <s v="Varies with device"/>
    <n v="1000"/>
    <s v="100,000+"/>
    <s v="100000+"/>
    <n v="100000"/>
    <x v="0"/>
    <n v="0"/>
    <n v="0"/>
    <x v="2"/>
    <x v="23"/>
    <s v="June 23, 2018"/>
    <x v="0"/>
    <x v="2"/>
    <s v="Varies with device"/>
    <x v="8"/>
  </r>
  <r>
    <x v="816"/>
    <x v="10"/>
    <n v="4.3"/>
    <x v="0"/>
    <n v="5839"/>
    <s v="3.5M"/>
    <n v="3500000"/>
    <s v="100,000+"/>
    <s v="100000+"/>
    <n v="100000"/>
    <x v="0"/>
    <n v="0"/>
    <n v="0"/>
    <x v="0"/>
    <x v="23"/>
    <s v="November 8, 2016"/>
    <x v="3"/>
    <x v="8"/>
    <s v="16.11.8"/>
    <x v="7"/>
  </r>
  <r>
    <x v="817"/>
    <x v="10"/>
    <n v="5"/>
    <x v="0"/>
    <n v="4"/>
    <s v="61M"/>
    <n v="61000000"/>
    <s v="500+"/>
    <s v="500+"/>
    <n v="500"/>
    <x v="0"/>
    <n v="0"/>
    <n v="0"/>
    <x v="0"/>
    <x v="23"/>
    <s v="July 24, 2018"/>
    <x v="0"/>
    <x v="6"/>
    <n v="1"/>
    <x v="2"/>
  </r>
  <r>
    <x v="818"/>
    <x v="10"/>
    <n v="4.4000000000000004"/>
    <x v="0"/>
    <n v="663"/>
    <s v="6.0M"/>
    <n v="6000000"/>
    <s v="100,000+"/>
    <s v="100000+"/>
    <n v="100000"/>
    <x v="0"/>
    <n v="0"/>
    <n v="0"/>
    <x v="0"/>
    <x v="23"/>
    <s v="October 14, 2017"/>
    <x v="1"/>
    <x v="7"/>
    <s v="1.1.3"/>
    <x v="5"/>
  </r>
  <r>
    <x v="819"/>
    <x v="10"/>
    <n v="5"/>
    <x v="0"/>
    <n v="16"/>
    <s v="2.3M"/>
    <n v="2300000"/>
    <s v="100+"/>
    <s v="100+"/>
    <n v="100"/>
    <x v="0"/>
    <n v="0"/>
    <n v="0"/>
    <x v="0"/>
    <x v="23"/>
    <s v="July 9, 2018"/>
    <x v="0"/>
    <x v="6"/>
    <n v="1.1399999999999999"/>
    <x v="19"/>
  </r>
  <r>
    <x v="820"/>
    <x v="10"/>
    <n v="4.5"/>
    <x v="0"/>
    <n v="1065"/>
    <s v="9.0M"/>
    <n v="9000000"/>
    <s v="100,000+"/>
    <s v="100000+"/>
    <n v="100000"/>
    <x v="0"/>
    <n v="0"/>
    <n v="0"/>
    <x v="0"/>
    <x v="23"/>
    <s v="May 31, 2018"/>
    <x v="0"/>
    <x v="9"/>
    <s v="1.3.2"/>
    <x v="5"/>
  </r>
  <r>
    <x v="821"/>
    <x v="10"/>
    <n v="3.5"/>
    <x v="1"/>
    <n v="3"/>
    <s v="11M"/>
    <n v="11000000"/>
    <s v="100+"/>
    <s v="100+"/>
    <n v="100"/>
    <x v="0"/>
    <n v="0"/>
    <n v="0"/>
    <x v="0"/>
    <x v="23"/>
    <s v="July 4, 2018"/>
    <x v="0"/>
    <x v="6"/>
    <s v="1.1.9"/>
    <x v="5"/>
  </r>
  <r>
    <x v="822"/>
    <x v="10"/>
    <n v="3.5"/>
    <x v="1"/>
    <n v="13"/>
    <s v="27M"/>
    <n v="27000000"/>
    <s v="1,000+"/>
    <s v="1000+"/>
    <n v="1000"/>
    <x v="0"/>
    <n v="0"/>
    <n v="0"/>
    <x v="0"/>
    <x v="23"/>
    <s v="June 28, 2018"/>
    <x v="0"/>
    <x v="2"/>
    <n v="1"/>
    <x v="4"/>
  </r>
  <r>
    <x v="823"/>
    <x v="10"/>
    <n v="3.5"/>
    <x v="1"/>
    <n v="46"/>
    <s v="3.6M"/>
    <n v="3600000"/>
    <s v="5,000+"/>
    <s v="5000+"/>
    <n v="5000"/>
    <x v="0"/>
    <n v="0"/>
    <n v="0"/>
    <x v="0"/>
    <x v="23"/>
    <s v="July 4, 2018"/>
    <x v="0"/>
    <x v="6"/>
    <n v="1.4"/>
    <x v="1"/>
  </r>
  <r>
    <x v="824"/>
    <x v="10"/>
    <n v="4.5"/>
    <x v="0"/>
    <n v="1953"/>
    <s v="Varies with device"/>
    <n v="1000"/>
    <s v="100,000+"/>
    <s v="100000+"/>
    <n v="100000"/>
    <x v="0"/>
    <n v="0"/>
    <n v="0"/>
    <x v="1"/>
    <x v="23"/>
    <s v="August 1, 2018"/>
    <x v="0"/>
    <x v="1"/>
    <s v="Varies with device"/>
    <x v="8"/>
  </r>
  <r>
    <x v="825"/>
    <x v="10"/>
    <n v="4.8"/>
    <x v="0"/>
    <n v="12"/>
    <s v="29M"/>
    <n v="29000000"/>
    <s v="1,000+"/>
    <s v="1000+"/>
    <n v="1000"/>
    <x v="0"/>
    <n v="0"/>
    <n v="0"/>
    <x v="2"/>
    <x v="23"/>
    <s v="June 28, 2018"/>
    <x v="0"/>
    <x v="2"/>
    <n v="42"/>
    <x v="1"/>
  </r>
  <r>
    <x v="826"/>
    <x v="10"/>
    <n v="4.4000000000000004"/>
    <x v="0"/>
    <n v="4298"/>
    <s v="4.4M"/>
    <n v="4400000"/>
    <s v="100,000+"/>
    <s v="100000+"/>
    <n v="100000"/>
    <x v="0"/>
    <n v="0"/>
    <n v="0"/>
    <x v="0"/>
    <x v="23"/>
    <s v="April 27, 2017"/>
    <x v="1"/>
    <x v="4"/>
    <s v="2.2.2"/>
    <x v="6"/>
  </r>
  <r>
    <x v="827"/>
    <x v="10"/>
    <n v="5"/>
    <x v="0"/>
    <n v="1"/>
    <s v="21M"/>
    <n v="21000000"/>
    <s v="100+"/>
    <s v="100+"/>
    <n v="100"/>
    <x v="0"/>
    <n v="0"/>
    <n v="0"/>
    <x v="0"/>
    <x v="23"/>
    <s v="July 3, 2018"/>
    <x v="0"/>
    <x v="6"/>
    <s v="1.0.5"/>
    <x v="2"/>
  </r>
  <r>
    <x v="828"/>
    <x v="10"/>
    <n v="3.5"/>
    <x v="1"/>
    <n v="49"/>
    <s v="13M"/>
    <n v="13000000"/>
    <s v="1,000+"/>
    <s v="1000+"/>
    <n v="1000"/>
    <x v="0"/>
    <n v="0"/>
    <n v="0"/>
    <x v="0"/>
    <x v="23"/>
    <s v="July 8, 2018"/>
    <x v="0"/>
    <x v="6"/>
    <n v="18.399999999999999"/>
    <x v="2"/>
  </r>
  <r>
    <x v="829"/>
    <x v="10"/>
    <n v="3.7"/>
    <x v="1"/>
    <n v="100"/>
    <s v="27M"/>
    <n v="27000000"/>
    <s v="50,000+"/>
    <s v="50000+"/>
    <n v="50000"/>
    <x v="0"/>
    <n v="0"/>
    <n v="0"/>
    <x v="0"/>
    <x v="23"/>
    <s v="December 15, 2017"/>
    <x v="1"/>
    <x v="10"/>
    <s v="1.0.11"/>
    <x v="0"/>
  </r>
  <r>
    <x v="830"/>
    <x v="10"/>
    <n v="3.5"/>
    <x v="1"/>
    <n v="11"/>
    <s v="11M"/>
    <n v="11000000"/>
    <s v="5,000+"/>
    <s v="5000+"/>
    <n v="5000"/>
    <x v="0"/>
    <n v="0"/>
    <n v="0"/>
    <x v="0"/>
    <x v="23"/>
    <s v="May 30, 2018"/>
    <x v="0"/>
    <x v="9"/>
    <s v="3.05.30.16"/>
    <x v="5"/>
  </r>
  <r>
    <x v="831"/>
    <x v="10"/>
    <n v="4.0999999999999996"/>
    <x v="0"/>
    <n v="399"/>
    <s v="24M"/>
    <n v="24000000"/>
    <s v="100,000+"/>
    <s v="100000+"/>
    <n v="100000"/>
    <x v="0"/>
    <n v="0"/>
    <n v="0"/>
    <x v="0"/>
    <x v="23"/>
    <s v="August 3, 2018"/>
    <x v="0"/>
    <x v="1"/>
    <s v="Cannonau 3.11.11"/>
    <x v="10"/>
  </r>
  <r>
    <x v="832"/>
    <x v="10"/>
    <n v="3.5"/>
    <x v="1"/>
    <n v="5"/>
    <s v="6.1M"/>
    <n v="6100000"/>
    <s v="100+"/>
    <s v="100+"/>
    <n v="100"/>
    <x v="0"/>
    <n v="0"/>
    <n v="0"/>
    <x v="0"/>
    <x v="23"/>
    <s v="August 4, 2018"/>
    <x v="0"/>
    <x v="1"/>
    <s v="1.0.5"/>
    <x v="17"/>
  </r>
  <r>
    <x v="833"/>
    <x v="10"/>
    <n v="4.8"/>
    <x v="0"/>
    <n v="28"/>
    <s v="6.3M"/>
    <n v="6300000"/>
    <s v="1,000+"/>
    <s v="1000+"/>
    <n v="1000"/>
    <x v="0"/>
    <n v="0"/>
    <n v="0"/>
    <x v="0"/>
    <x v="23"/>
    <s v="May 20, 2018"/>
    <x v="0"/>
    <x v="9"/>
    <s v="8.0bld14"/>
    <x v="5"/>
  </r>
  <r>
    <x v="834"/>
    <x v="10"/>
    <n v="3.5"/>
    <x v="1"/>
    <n v="250"/>
    <s v="23M"/>
    <n v="23000000"/>
    <s v="1,000+"/>
    <s v="1000+"/>
    <n v="1000"/>
    <x v="0"/>
    <n v="0"/>
    <n v="0"/>
    <x v="0"/>
    <x v="23"/>
    <s v="June 22, 2018"/>
    <x v="0"/>
    <x v="2"/>
    <s v="1.0.11"/>
    <x v="5"/>
  </r>
  <r>
    <x v="835"/>
    <x v="10"/>
    <n v="3.5"/>
    <x v="1"/>
    <n v="1"/>
    <s v="34M"/>
    <n v="34000000"/>
    <s v="100+"/>
    <s v="100+"/>
    <n v="100"/>
    <x v="0"/>
    <n v="0"/>
    <n v="0"/>
    <x v="0"/>
    <x v="23"/>
    <s v="July 11, 2018"/>
    <x v="0"/>
    <x v="6"/>
    <n v="1"/>
    <x v="5"/>
  </r>
  <r>
    <x v="836"/>
    <x v="10"/>
    <n v="4.5999999999999996"/>
    <x v="0"/>
    <n v="7"/>
    <s v="3.8M"/>
    <n v="3800000"/>
    <s v="500+"/>
    <s v="500+"/>
    <n v="500"/>
    <x v="0"/>
    <n v="0"/>
    <n v="0"/>
    <x v="1"/>
    <x v="23"/>
    <s v="July 10, 2017"/>
    <x v="1"/>
    <x v="6"/>
    <n v="2.1"/>
    <x v="1"/>
  </r>
  <r>
    <x v="837"/>
    <x v="11"/>
    <n v="4.4000000000000004"/>
    <x v="0"/>
    <n v="124424"/>
    <s v="Varies with device"/>
    <n v="1000"/>
    <s v="10,000,000+"/>
    <s v="10000000+"/>
    <n v="10000000"/>
    <x v="0"/>
    <n v="0"/>
    <n v="0"/>
    <x v="0"/>
    <x v="24"/>
    <s v="June 26, 2018"/>
    <x v="0"/>
    <x v="2"/>
    <s v="4.6.0"/>
    <x v="1"/>
  </r>
  <r>
    <x v="838"/>
    <x v="11"/>
    <n v="4.4000000000000004"/>
    <x v="0"/>
    <n v="39041"/>
    <s v="Varies with device"/>
    <n v="1000"/>
    <s v="1,000,000+"/>
    <s v="1000000+"/>
    <n v="1000000"/>
    <x v="0"/>
    <n v="0"/>
    <n v="0"/>
    <x v="0"/>
    <x v="24"/>
    <s v="August 3, 2018"/>
    <x v="0"/>
    <x v="1"/>
    <s v="Varies with device"/>
    <x v="8"/>
  </r>
  <r>
    <x v="839"/>
    <x v="11"/>
    <n v="3.6"/>
    <x v="1"/>
    <n v="52306"/>
    <s v="42M"/>
    <n v="42000000"/>
    <s v="5,000,000+"/>
    <s v="5000000+"/>
    <n v="5000000"/>
    <x v="0"/>
    <n v="0"/>
    <n v="0"/>
    <x v="0"/>
    <x v="24"/>
    <s v="July 27, 2018"/>
    <x v="0"/>
    <x v="6"/>
    <s v="20.1.0"/>
    <x v="10"/>
  </r>
  <r>
    <x v="840"/>
    <x v="11"/>
    <n v="3.7"/>
    <x v="1"/>
    <n v="36718"/>
    <s v="Varies with device"/>
    <n v="1000"/>
    <s v="5,000,000+"/>
    <s v="5000000+"/>
    <n v="5000000"/>
    <x v="0"/>
    <n v="0"/>
    <n v="0"/>
    <x v="0"/>
    <x v="24"/>
    <s v="July 16, 2018"/>
    <x v="0"/>
    <x v="6"/>
    <s v="Varies with device"/>
    <x v="8"/>
  </r>
  <r>
    <x v="841"/>
    <x v="11"/>
    <n v="3.8"/>
    <x v="1"/>
    <n v="42644"/>
    <s v="19M"/>
    <n v="19000000"/>
    <s v="5,000,000+"/>
    <s v="5000000+"/>
    <n v="5000000"/>
    <x v="0"/>
    <n v="0"/>
    <n v="0"/>
    <x v="0"/>
    <x v="24"/>
    <s v="June 28, 2018"/>
    <x v="0"/>
    <x v="2"/>
    <n v="8.18"/>
    <x v="1"/>
  </r>
  <r>
    <x v="842"/>
    <x v="11"/>
    <n v="4.2"/>
    <x v="0"/>
    <n v="278082"/>
    <s v="70M"/>
    <n v="70000000"/>
    <s v="10,000,000+"/>
    <s v="10000000+"/>
    <n v="10000000"/>
    <x v="0"/>
    <n v="0"/>
    <n v="0"/>
    <x v="0"/>
    <x v="24"/>
    <s v="July 30, 2018"/>
    <x v="0"/>
    <x v="6"/>
    <n v="10.78"/>
    <x v="0"/>
  </r>
  <r>
    <x v="843"/>
    <x v="11"/>
    <n v="4.2"/>
    <x v="0"/>
    <n v="6076"/>
    <s v="32M"/>
    <n v="32000000"/>
    <s v="500,000+"/>
    <s v="500000+"/>
    <n v="500000"/>
    <x v="0"/>
    <n v="0"/>
    <n v="0"/>
    <x v="0"/>
    <x v="24"/>
    <s v="July 28, 2018"/>
    <x v="0"/>
    <x v="6"/>
    <s v="4.1.1-0-prod"/>
    <x v="1"/>
  </r>
  <r>
    <x v="844"/>
    <x v="11"/>
    <n v="4.2"/>
    <x v="0"/>
    <n v="112656"/>
    <s v="93M"/>
    <n v="93000000"/>
    <s v="5,000,000+"/>
    <s v="5000000+"/>
    <n v="5000000"/>
    <x v="0"/>
    <n v="0"/>
    <n v="0"/>
    <x v="0"/>
    <x v="24"/>
    <s v="July 19, 2018"/>
    <x v="0"/>
    <x v="6"/>
    <s v="3.9.0"/>
    <x v="5"/>
  </r>
  <r>
    <x v="845"/>
    <x v="11"/>
    <n v="3.3"/>
    <x v="1"/>
    <n v="335738"/>
    <s v="Varies with device"/>
    <n v="1000"/>
    <s v="10,000,000+"/>
    <s v="10000000+"/>
    <n v="10000000"/>
    <x v="0"/>
    <n v="0"/>
    <n v="0"/>
    <x v="0"/>
    <x v="24"/>
    <s v="May 3, 2018"/>
    <x v="0"/>
    <x v="9"/>
    <s v="Varies with device"/>
    <x v="8"/>
  </r>
  <r>
    <x v="846"/>
    <x v="11"/>
    <n v="3.4"/>
    <x v="1"/>
    <n v="31906"/>
    <s v="Varies with device"/>
    <n v="1000"/>
    <s v="1,000,000+"/>
    <s v="1000000+"/>
    <n v="1000000"/>
    <x v="0"/>
    <n v="0"/>
    <n v="0"/>
    <x v="0"/>
    <x v="24"/>
    <s v="July 19, 2018"/>
    <x v="0"/>
    <x v="6"/>
    <s v="5.16.0"/>
    <x v="6"/>
  </r>
  <r>
    <x v="847"/>
    <x v="11"/>
    <n v="4.3"/>
    <x v="0"/>
    <n v="20672"/>
    <s v="Varies with device"/>
    <n v="1000"/>
    <s v="1,000,000+"/>
    <s v="1000000+"/>
    <n v="1000000"/>
    <x v="0"/>
    <n v="0"/>
    <n v="0"/>
    <x v="0"/>
    <x v="24"/>
    <s v="May 8, 2018"/>
    <x v="0"/>
    <x v="9"/>
    <s v="Varies with device"/>
    <x v="8"/>
  </r>
  <r>
    <x v="848"/>
    <x v="11"/>
    <n v="4.2"/>
    <x v="0"/>
    <n v="957973"/>
    <s v="40M"/>
    <n v="40000000"/>
    <s v="10,000,000+"/>
    <s v="10000000+"/>
    <n v="10000000"/>
    <x v="0"/>
    <n v="0"/>
    <n v="0"/>
    <x v="0"/>
    <x v="24"/>
    <s v="July 30, 2018"/>
    <x v="0"/>
    <x v="6"/>
    <s v="6.5.7"/>
    <x v="1"/>
  </r>
  <r>
    <x v="849"/>
    <x v="11"/>
    <n v="4.7"/>
    <x v="0"/>
    <n v="130582"/>
    <s v="24M"/>
    <n v="24000000"/>
    <s v="5,000,000+"/>
    <s v="5000000+"/>
    <n v="5000000"/>
    <x v="0"/>
    <n v="0"/>
    <n v="0"/>
    <x v="0"/>
    <x v="24"/>
    <s v="August 2, 2018"/>
    <x v="0"/>
    <x v="1"/>
    <s v="Varies with device"/>
    <x v="8"/>
  </r>
  <r>
    <x v="850"/>
    <x v="11"/>
    <n v="4.0999999999999996"/>
    <x v="0"/>
    <n v="31218"/>
    <s v="Varies with device"/>
    <n v="1000"/>
    <s v="1,000,000+"/>
    <s v="1000000+"/>
    <n v="1000000"/>
    <x v="0"/>
    <n v="0"/>
    <n v="0"/>
    <x v="0"/>
    <x v="24"/>
    <s v="July 31, 2018"/>
    <x v="0"/>
    <x v="6"/>
    <s v="Varies with device"/>
    <x v="8"/>
  </r>
  <r>
    <x v="851"/>
    <x v="11"/>
    <n v="4.7"/>
    <x v="0"/>
    <n v="167168"/>
    <s v="20M"/>
    <n v="20000000"/>
    <s v="1,000,000+"/>
    <s v="1000000+"/>
    <n v="1000000"/>
    <x v="0"/>
    <n v="0"/>
    <n v="0"/>
    <x v="0"/>
    <x v="24"/>
    <s v="July 4, 2018"/>
    <x v="0"/>
    <x v="6"/>
    <s v="3.115.27"/>
    <x v="5"/>
  </r>
  <r>
    <x v="852"/>
    <x v="11"/>
    <n v="4"/>
    <x v="1"/>
    <n v="34428"/>
    <s v="15M"/>
    <n v="15000000"/>
    <s v="10,000,000+"/>
    <s v="10000000+"/>
    <n v="10000000"/>
    <x v="0"/>
    <n v="0"/>
    <n v="0"/>
    <x v="0"/>
    <x v="24"/>
    <s v="August 2, 2018"/>
    <x v="0"/>
    <x v="1"/>
    <s v="2.31.1"/>
    <x v="10"/>
  </r>
  <r>
    <x v="853"/>
    <x v="11"/>
    <n v="3.6"/>
    <x v="1"/>
    <n v="15247"/>
    <s v="28M"/>
    <n v="28000000"/>
    <s v="1,000,000+"/>
    <s v="1000000+"/>
    <n v="1000000"/>
    <x v="0"/>
    <n v="0"/>
    <n v="0"/>
    <x v="0"/>
    <x v="24"/>
    <s v="July 13, 2018"/>
    <x v="0"/>
    <x v="6"/>
    <s v="3.0.5"/>
    <x v="0"/>
  </r>
  <r>
    <x v="854"/>
    <x v="11"/>
    <n v="4"/>
    <x v="1"/>
    <n v="48445"/>
    <s v="10M"/>
    <n v="10000000"/>
    <s v="5,000,000+"/>
    <s v="5000000+"/>
    <n v="5000000"/>
    <x v="0"/>
    <n v="0"/>
    <n v="0"/>
    <x v="0"/>
    <x v="24"/>
    <s v="July 16, 2018"/>
    <x v="0"/>
    <x v="6"/>
    <s v="2.6.0"/>
    <x v="0"/>
  </r>
  <r>
    <x v="855"/>
    <x v="11"/>
    <n v="3.6"/>
    <x v="1"/>
    <n v="35518"/>
    <s v="Varies with device"/>
    <n v="1000"/>
    <s v="1,000,000+"/>
    <s v="1000000+"/>
    <n v="1000000"/>
    <x v="0"/>
    <n v="0"/>
    <n v="0"/>
    <x v="0"/>
    <x v="24"/>
    <s v="July 2, 2018"/>
    <x v="0"/>
    <x v="6"/>
    <s v="Varies with device"/>
    <x v="8"/>
  </r>
  <r>
    <x v="856"/>
    <x v="11"/>
    <n v="4.3"/>
    <x v="0"/>
    <n v="12185"/>
    <s v="Varies with device"/>
    <n v="1000"/>
    <s v="1,000,000+"/>
    <s v="1000000+"/>
    <n v="1000000"/>
    <x v="0"/>
    <n v="0"/>
    <n v="0"/>
    <x v="0"/>
    <x v="24"/>
    <s v="June 8, 2018"/>
    <x v="0"/>
    <x v="2"/>
    <s v="Varies with device"/>
    <x v="8"/>
  </r>
  <r>
    <x v="857"/>
    <x v="11"/>
    <n v="4.2"/>
    <x v="0"/>
    <n v="36746"/>
    <s v="Varies with device"/>
    <n v="1000"/>
    <s v="5,000,000+"/>
    <s v="5000000+"/>
    <n v="5000000"/>
    <x v="0"/>
    <n v="0"/>
    <n v="0"/>
    <x v="0"/>
    <x v="24"/>
    <s v="July 24, 2018"/>
    <x v="0"/>
    <x v="6"/>
    <s v="Varies with device"/>
    <x v="8"/>
  </r>
  <r>
    <x v="858"/>
    <x v="11"/>
    <n v="4.2"/>
    <x v="0"/>
    <n v="21996"/>
    <s v="14M"/>
    <n v="14000000"/>
    <s v="1,000,000+"/>
    <s v="1000000+"/>
    <n v="1000000"/>
    <x v="0"/>
    <n v="0"/>
    <n v="0"/>
    <x v="0"/>
    <x v="24"/>
    <s v="July 19, 2018"/>
    <x v="0"/>
    <x v="6"/>
    <s v="1.17.2"/>
    <x v="0"/>
  </r>
  <r>
    <x v="859"/>
    <x v="11"/>
    <n v="4.0999999999999996"/>
    <x v="0"/>
    <n v="138371"/>
    <s v="Varies with device"/>
    <n v="1000"/>
    <s v="5,000,000+"/>
    <s v="5000000+"/>
    <n v="5000000"/>
    <x v="0"/>
    <n v="0"/>
    <n v="0"/>
    <x v="0"/>
    <x v="24"/>
    <s v="August 2, 2018"/>
    <x v="0"/>
    <x v="1"/>
    <s v="Varies with device"/>
    <x v="0"/>
  </r>
  <r>
    <x v="860"/>
    <x v="11"/>
    <n v="4"/>
    <x v="1"/>
    <n v="12073"/>
    <s v="42M"/>
    <n v="42000000"/>
    <s v="1,000,000+"/>
    <s v="1000000+"/>
    <n v="1000000"/>
    <x v="0"/>
    <n v="0"/>
    <n v="0"/>
    <x v="0"/>
    <x v="24"/>
    <s v="May 25, 2018"/>
    <x v="0"/>
    <x v="9"/>
    <n v="3.3"/>
    <x v="1"/>
  </r>
  <r>
    <x v="861"/>
    <x v="11"/>
    <n v="4.0999999999999996"/>
    <x v="0"/>
    <n v="111632"/>
    <s v="65M"/>
    <n v="65000000"/>
    <s v="1,000,000+"/>
    <s v="1000000+"/>
    <n v="1000000"/>
    <x v="0"/>
    <n v="0"/>
    <n v="0"/>
    <x v="0"/>
    <x v="24"/>
    <s v="June 9, 2018"/>
    <x v="0"/>
    <x v="2"/>
    <s v="5.10.1.40699"/>
    <x v="2"/>
  </r>
  <r>
    <x v="862"/>
    <x v="11"/>
    <n v="4.4000000000000004"/>
    <x v="0"/>
    <n v="250706"/>
    <s v="37M"/>
    <n v="37000000"/>
    <s v="10,000,000+"/>
    <s v="10000000+"/>
    <n v="10000000"/>
    <x v="0"/>
    <n v="0"/>
    <n v="0"/>
    <x v="0"/>
    <x v="24"/>
    <s v="July 31, 2018"/>
    <x v="0"/>
    <x v="6"/>
    <s v="6.8.0.109"/>
    <x v="10"/>
  </r>
  <r>
    <x v="863"/>
    <x v="11"/>
    <n v="4.7"/>
    <x v="0"/>
    <n v="706301"/>
    <s v="Varies with device"/>
    <n v="1000"/>
    <s v="10,000,000+"/>
    <s v="10000000+"/>
    <n v="10000000"/>
    <x v="0"/>
    <n v="0"/>
    <n v="0"/>
    <x v="0"/>
    <x v="24"/>
    <s v="July 31, 2018"/>
    <x v="0"/>
    <x v="6"/>
    <s v="Varies with device"/>
    <x v="8"/>
  </r>
  <r>
    <x v="864"/>
    <x v="11"/>
    <n v="4.5"/>
    <x v="0"/>
    <n v="64959"/>
    <s v="39M"/>
    <n v="39000000"/>
    <s v="1,000,000+"/>
    <s v="1000000+"/>
    <n v="1000000"/>
    <x v="0"/>
    <n v="0"/>
    <n v="0"/>
    <x v="0"/>
    <x v="24"/>
    <s v="June 18, 2018"/>
    <x v="0"/>
    <x v="2"/>
    <s v="5.0.1"/>
    <x v="5"/>
  </r>
  <r>
    <x v="865"/>
    <x v="11"/>
    <n v="4.3"/>
    <x v="0"/>
    <n v="659741"/>
    <s v="47M"/>
    <n v="47000000"/>
    <s v="50,000,000+"/>
    <s v="50000000+"/>
    <n v="50000000"/>
    <x v="0"/>
    <n v="0"/>
    <n v="0"/>
    <x v="0"/>
    <x v="24"/>
    <s v="July 18, 2018"/>
    <x v="0"/>
    <x v="6"/>
    <s v="6.28.0"/>
    <x v="2"/>
  </r>
  <r>
    <x v="866"/>
    <x v="11"/>
    <n v="4.5999999999999996"/>
    <x v="0"/>
    <n v="510392"/>
    <s v="79M"/>
    <n v="79000000"/>
    <s v="10,000,000+"/>
    <s v="10000000+"/>
    <n v="10000000"/>
    <x v="0"/>
    <n v="0"/>
    <n v="0"/>
    <x v="0"/>
    <x v="24"/>
    <s v="August 1, 2018"/>
    <x v="0"/>
    <x v="1"/>
    <s v="5.38.1"/>
    <x v="10"/>
  </r>
  <r>
    <x v="867"/>
    <x v="11"/>
    <n v="4.3"/>
    <x v="0"/>
    <n v="7215"/>
    <s v="18M"/>
    <n v="18000000"/>
    <s v="1,000,000+"/>
    <s v="1000000+"/>
    <n v="1000000"/>
    <x v="0"/>
    <n v="0"/>
    <n v="0"/>
    <x v="0"/>
    <x v="24"/>
    <s v="July 23, 2018"/>
    <x v="0"/>
    <x v="6"/>
    <s v="2.7.4"/>
    <x v="6"/>
  </r>
  <r>
    <x v="868"/>
    <x v="11"/>
    <n v="4"/>
    <x v="1"/>
    <n v="25508"/>
    <s v="Varies with device"/>
    <n v="1000"/>
    <s v="1,000,000+"/>
    <s v="1000000+"/>
    <n v="1000000"/>
    <x v="0"/>
    <n v="0"/>
    <n v="0"/>
    <x v="0"/>
    <x v="24"/>
    <s v="July 31, 2018"/>
    <x v="0"/>
    <x v="6"/>
    <s v="Varies with device"/>
    <x v="1"/>
  </r>
  <r>
    <x v="869"/>
    <x v="11"/>
    <n v="4.5"/>
    <x v="0"/>
    <n v="60449"/>
    <s v="100M"/>
    <n v="100000000"/>
    <s v="1,000,000+"/>
    <s v="1000000+"/>
    <n v="1000000"/>
    <x v="0"/>
    <n v="0"/>
    <n v="0"/>
    <x v="0"/>
    <x v="24"/>
    <s v="July 23, 2018"/>
    <x v="0"/>
    <x v="6"/>
    <s v="2.9.12"/>
    <x v="6"/>
  </r>
  <r>
    <x v="870"/>
    <x v="11"/>
    <n v="4.5"/>
    <x v="0"/>
    <n v="381788"/>
    <s v="32M"/>
    <n v="32000000"/>
    <s v="10,000,000+"/>
    <s v="10000000+"/>
    <n v="10000000"/>
    <x v="0"/>
    <n v="0"/>
    <n v="0"/>
    <x v="0"/>
    <x v="24"/>
    <s v="August 2, 2018"/>
    <x v="0"/>
    <x v="1"/>
    <s v="3.22.0"/>
    <x v="5"/>
  </r>
  <r>
    <x v="871"/>
    <x v="11"/>
    <n v="3.6"/>
    <x v="1"/>
    <n v="10697"/>
    <s v="46M"/>
    <n v="46000000"/>
    <s v="1,000,000+"/>
    <s v="1000000+"/>
    <n v="1000000"/>
    <x v="0"/>
    <n v="0"/>
    <n v="0"/>
    <x v="0"/>
    <x v="24"/>
    <s v="July 18, 2018"/>
    <x v="0"/>
    <x v="6"/>
    <s v="3.22.1"/>
    <x v="5"/>
  </r>
  <r>
    <x v="872"/>
    <x v="11"/>
    <n v="4.2"/>
    <x v="0"/>
    <n v="347838"/>
    <s v="Varies with device"/>
    <n v="1000"/>
    <s v="100,000,000+"/>
    <s v="100000000+"/>
    <n v="100000000"/>
    <x v="0"/>
    <n v="0"/>
    <n v="0"/>
    <x v="0"/>
    <x v="24"/>
    <s v="July 26, 2018"/>
    <x v="0"/>
    <x v="6"/>
    <s v="2.70.206190089"/>
    <x v="8"/>
  </r>
  <r>
    <x v="873"/>
    <x v="11"/>
    <n v="4.0999999999999996"/>
    <x v="0"/>
    <n v="31804"/>
    <s v="9.8M"/>
    <n v="9800000"/>
    <s v="5,000,000+"/>
    <s v="5000000+"/>
    <n v="5000000"/>
    <x v="0"/>
    <n v="0"/>
    <n v="0"/>
    <x v="0"/>
    <x v="24"/>
    <s v="July 27, 2018"/>
    <x v="0"/>
    <x v="6"/>
    <s v="3.1.6.12"/>
    <x v="6"/>
  </r>
  <r>
    <x v="874"/>
    <x v="11"/>
    <n v="3.5"/>
    <x v="1"/>
    <n v="3856"/>
    <s v="8.2M"/>
    <n v="8199999.9999999991"/>
    <s v="1,000,000+"/>
    <s v="1000000+"/>
    <n v="1000000"/>
    <x v="0"/>
    <n v="0"/>
    <n v="0"/>
    <x v="0"/>
    <x v="24"/>
    <s v="July 31, 2018"/>
    <x v="0"/>
    <x v="6"/>
    <s v="3.2.1"/>
    <x v="2"/>
  </r>
  <r>
    <x v="875"/>
    <x v="11"/>
    <n v="4.4000000000000004"/>
    <x v="0"/>
    <n v="199684"/>
    <s v="18M"/>
    <n v="18000000"/>
    <s v="5,000,000+"/>
    <s v="5000000+"/>
    <n v="5000000"/>
    <x v="0"/>
    <n v="0"/>
    <n v="0"/>
    <x v="0"/>
    <x v="24"/>
    <s v="July 19, 2018"/>
    <x v="0"/>
    <x v="6"/>
    <s v="Varies with device"/>
    <x v="8"/>
  </r>
  <r>
    <x v="876"/>
    <x v="11"/>
    <n v="4"/>
    <x v="1"/>
    <n v="44545"/>
    <s v="Varies with device"/>
    <n v="1000"/>
    <s v="1,000,000+"/>
    <s v="1000000+"/>
    <n v="1000000"/>
    <x v="0"/>
    <n v="0"/>
    <n v="0"/>
    <x v="0"/>
    <x v="24"/>
    <s v="July 31, 2018"/>
    <x v="0"/>
    <x v="6"/>
    <s v="Varies with device"/>
    <x v="8"/>
  </r>
  <r>
    <x v="877"/>
    <x v="11"/>
    <n v="4.5"/>
    <x v="0"/>
    <n v="1336246"/>
    <s v="39M"/>
    <n v="39000000"/>
    <s v="10,000,000+"/>
    <s v="10000000+"/>
    <n v="10000000"/>
    <x v="0"/>
    <n v="0"/>
    <n v="0"/>
    <x v="0"/>
    <x v="24"/>
    <s v="August 3, 2018"/>
    <x v="0"/>
    <x v="1"/>
    <s v="6.39.1.4"/>
    <x v="5"/>
  </r>
  <r>
    <x v="878"/>
    <x v="11"/>
    <n v="4.2"/>
    <x v="0"/>
    <n v="257"/>
    <s v="44M"/>
    <n v="44000000"/>
    <s v="10,000+"/>
    <s v="10000+"/>
    <n v="10000"/>
    <x v="0"/>
    <n v="0"/>
    <n v="0"/>
    <x v="0"/>
    <x v="24"/>
    <s v="July 31, 2018"/>
    <x v="0"/>
    <x v="6"/>
    <s v="2.2.12"/>
    <x v="21"/>
  </r>
  <r>
    <x v="879"/>
    <x v="11"/>
    <n v="4.5999999999999996"/>
    <x v="0"/>
    <n v="57493"/>
    <s v="Varies with device"/>
    <n v="1000"/>
    <s v="1,000,000+"/>
    <s v="1000000+"/>
    <n v="1000000"/>
    <x v="0"/>
    <n v="0"/>
    <n v="0"/>
    <x v="0"/>
    <x v="24"/>
    <s v="July 31, 2018"/>
    <x v="0"/>
    <x v="6"/>
    <s v="Varies with device"/>
    <x v="8"/>
  </r>
  <r>
    <x v="880"/>
    <x v="11"/>
    <n v="4.2"/>
    <x v="0"/>
    <n v="283"/>
    <s v="5.0M"/>
    <n v="5000000"/>
    <s v="100,000+"/>
    <s v="100000+"/>
    <n v="100000"/>
    <x v="0"/>
    <n v="0"/>
    <n v="0"/>
    <x v="0"/>
    <x v="24"/>
    <s v="April 26, 2018"/>
    <x v="0"/>
    <x v="4"/>
    <s v="2.5.0.26"/>
    <x v="10"/>
  </r>
  <r>
    <x v="881"/>
    <x v="11"/>
    <n v="4.8"/>
    <x v="0"/>
    <n v="12304"/>
    <s v="21M"/>
    <n v="21000000"/>
    <s v="100,000+"/>
    <s v="100000+"/>
    <n v="100000"/>
    <x v="0"/>
    <n v="0"/>
    <n v="0"/>
    <x v="0"/>
    <x v="24"/>
    <s v="August 2, 2018"/>
    <x v="0"/>
    <x v="1"/>
    <s v="6.0.16"/>
    <x v="10"/>
  </r>
  <r>
    <x v="882"/>
    <x v="11"/>
    <n v="4.5"/>
    <x v="0"/>
    <n v="8188"/>
    <s v="22M"/>
    <n v="22000000"/>
    <s v="100,000+"/>
    <s v="100000+"/>
    <n v="100000"/>
    <x v="0"/>
    <n v="0"/>
    <n v="0"/>
    <x v="0"/>
    <x v="24"/>
    <s v="July 31, 2018"/>
    <x v="0"/>
    <x v="6"/>
    <s v="2.29.01"/>
    <x v="5"/>
  </r>
  <r>
    <x v="883"/>
    <x v="11"/>
    <n v="4.2"/>
    <x v="0"/>
    <n v="11919"/>
    <s v="23M"/>
    <n v="23000000"/>
    <s v="1,000,000+"/>
    <s v="1000000+"/>
    <n v="1000000"/>
    <x v="0"/>
    <n v="0"/>
    <n v="0"/>
    <x v="0"/>
    <x v="24"/>
    <s v="July 27, 2018"/>
    <x v="0"/>
    <x v="6"/>
    <s v="1.13.2.11"/>
    <x v="2"/>
  </r>
  <r>
    <x v="884"/>
    <x v="11"/>
    <n v="4.3"/>
    <x v="0"/>
    <n v="45957"/>
    <s v="Varies with device"/>
    <n v="1000"/>
    <s v="1,000,000+"/>
    <s v="1000000+"/>
    <n v="1000000"/>
    <x v="0"/>
    <n v="0"/>
    <n v="0"/>
    <x v="0"/>
    <x v="24"/>
    <s v="July 31, 2018"/>
    <x v="0"/>
    <x v="6"/>
    <s v="Varies with device"/>
    <x v="8"/>
  </r>
  <r>
    <x v="872"/>
    <x v="11"/>
    <n v="4.2"/>
    <x v="0"/>
    <n v="347838"/>
    <s v="Varies with device"/>
    <n v="1000"/>
    <s v="100,000,000+"/>
    <s v="100000000+"/>
    <n v="100000000"/>
    <x v="0"/>
    <n v="0"/>
    <n v="0"/>
    <x v="0"/>
    <x v="24"/>
    <s v="July 26, 2018"/>
    <x v="0"/>
    <x v="6"/>
    <s v="2.70.206190089"/>
    <x v="8"/>
  </r>
  <r>
    <x v="885"/>
    <x v="11"/>
    <n v="4.4000000000000004"/>
    <x v="0"/>
    <n v="126431"/>
    <s v="Varies with device"/>
    <n v="1000"/>
    <s v="1,000,000+"/>
    <s v="1000000+"/>
    <n v="1000000"/>
    <x v="0"/>
    <n v="0"/>
    <n v="0"/>
    <x v="0"/>
    <x v="24"/>
    <s v="August 1, 2018"/>
    <x v="0"/>
    <x v="1"/>
    <s v="Varies with device"/>
    <x v="8"/>
  </r>
  <r>
    <x v="886"/>
    <x v="11"/>
    <n v="4.4000000000000004"/>
    <x v="0"/>
    <n v="21570"/>
    <s v="27M"/>
    <n v="27000000"/>
    <s v="1,000,000+"/>
    <s v="1000000+"/>
    <n v="1000000"/>
    <x v="0"/>
    <n v="0"/>
    <n v="0"/>
    <x v="0"/>
    <x v="24"/>
    <s v="June 19, 2018"/>
    <x v="0"/>
    <x v="2"/>
    <s v="2.0.4"/>
    <x v="6"/>
  </r>
  <r>
    <x v="887"/>
    <x v="11"/>
    <n v="4.5999999999999996"/>
    <x v="0"/>
    <n v="134564"/>
    <s v="Varies with device"/>
    <n v="1000"/>
    <s v="5,000,000+"/>
    <s v="5000000+"/>
    <n v="5000000"/>
    <x v="0"/>
    <n v="0"/>
    <n v="0"/>
    <x v="0"/>
    <x v="24"/>
    <s v="July 25, 2018"/>
    <x v="0"/>
    <x v="6"/>
    <s v="Varies with device"/>
    <x v="8"/>
  </r>
  <r>
    <x v="880"/>
    <x v="11"/>
    <n v="4.2"/>
    <x v="0"/>
    <n v="283"/>
    <s v="5.0M"/>
    <n v="5000000"/>
    <s v="100,000+"/>
    <s v="100000+"/>
    <n v="100000"/>
    <x v="0"/>
    <n v="0"/>
    <n v="0"/>
    <x v="0"/>
    <x v="24"/>
    <s v="April 26, 2018"/>
    <x v="0"/>
    <x v="4"/>
    <s v="2.5.0.26"/>
    <x v="10"/>
  </r>
  <r>
    <x v="888"/>
    <x v="11"/>
    <n v="4.5999999999999996"/>
    <x v="0"/>
    <n v="16961"/>
    <s v="32M"/>
    <n v="32000000"/>
    <s v="500,000+"/>
    <s v="500000+"/>
    <n v="500000"/>
    <x v="0"/>
    <n v="0"/>
    <n v="0"/>
    <x v="0"/>
    <x v="24"/>
    <s v="August 4, 2018"/>
    <x v="0"/>
    <x v="1"/>
    <s v="2.12.100"/>
    <x v="5"/>
  </r>
  <r>
    <x v="889"/>
    <x v="11"/>
    <n v="4.5999999999999996"/>
    <x v="0"/>
    <n v="111254"/>
    <s v="7.4M"/>
    <n v="7400000"/>
    <s v="1,000,000+"/>
    <s v="1000000+"/>
    <n v="1000000"/>
    <x v="0"/>
    <n v="0"/>
    <n v="0"/>
    <x v="0"/>
    <x v="24"/>
    <s v="July 3, 2018"/>
    <x v="0"/>
    <x v="6"/>
    <s v="1.8.9"/>
    <x v="6"/>
  </r>
  <r>
    <x v="890"/>
    <x v="11"/>
    <n v="4.4000000000000004"/>
    <x v="0"/>
    <n v="7731"/>
    <s v="24M"/>
    <n v="24000000"/>
    <s v="100,000+"/>
    <s v="100000+"/>
    <n v="100000"/>
    <x v="0"/>
    <n v="0"/>
    <n v="0"/>
    <x v="0"/>
    <x v="24"/>
    <s v="August 2, 2018"/>
    <x v="0"/>
    <x v="1"/>
    <s v="2.53.2"/>
    <x v="10"/>
  </r>
  <r>
    <x v="891"/>
    <x v="11"/>
    <n v="4.3"/>
    <x v="0"/>
    <n v="5928"/>
    <s v="22M"/>
    <n v="22000000"/>
    <s v="500,000+"/>
    <s v="500000+"/>
    <n v="500000"/>
    <x v="0"/>
    <n v="0"/>
    <n v="0"/>
    <x v="0"/>
    <x v="24"/>
    <s v="July 22, 2018"/>
    <x v="0"/>
    <x v="6"/>
    <s v="5.1.1"/>
    <x v="10"/>
  </r>
  <r>
    <x v="892"/>
    <x v="11"/>
    <n v="4.2"/>
    <x v="0"/>
    <n v="15703"/>
    <s v="Varies with device"/>
    <n v="1000"/>
    <s v="1,000,000+"/>
    <s v="1000000+"/>
    <n v="1000000"/>
    <x v="0"/>
    <n v="0"/>
    <n v="0"/>
    <x v="0"/>
    <x v="24"/>
    <s v="July 25, 2018"/>
    <x v="0"/>
    <x v="6"/>
    <s v="Varies with device"/>
    <x v="8"/>
  </r>
  <r>
    <x v="893"/>
    <x v="11"/>
    <n v="4.2"/>
    <x v="0"/>
    <n v="6148"/>
    <s v="10M"/>
    <n v="10000000"/>
    <s v="1,000,000+"/>
    <s v="1000000+"/>
    <n v="1000000"/>
    <x v="0"/>
    <n v="0"/>
    <n v="0"/>
    <x v="0"/>
    <x v="24"/>
    <s v="June 1, 2018"/>
    <x v="0"/>
    <x v="2"/>
    <s v="1.14.1"/>
    <x v="5"/>
  </r>
  <r>
    <x v="894"/>
    <x v="11"/>
    <n v="3.8"/>
    <x v="1"/>
    <n v="861"/>
    <s v="17M"/>
    <n v="17000000"/>
    <s v="100,000+"/>
    <s v="100000+"/>
    <n v="100000"/>
    <x v="0"/>
    <n v="0"/>
    <n v="0"/>
    <x v="0"/>
    <x v="24"/>
    <s v="May 29, 2018"/>
    <x v="0"/>
    <x v="9"/>
    <s v="3.3.9"/>
    <x v="2"/>
  </r>
  <r>
    <x v="895"/>
    <x v="11"/>
    <n v="4.5"/>
    <x v="0"/>
    <n v="8662"/>
    <s v="38M"/>
    <n v="38000000"/>
    <s v="100,000+"/>
    <s v="100000+"/>
    <n v="100000"/>
    <x v="0"/>
    <n v="0"/>
    <n v="0"/>
    <x v="0"/>
    <x v="24"/>
    <s v="July 20, 2018"/>
    <x v="0"/>
    <x v="6"/>
    <s v="2.5.7"/>
    <x v="2"/>
  </r>
  <r>
    <x v="896"/>
    <x v="11"/>
    <n v="4.5999999999999996"/>
    <x v="0"/>
    <n v="23130"/>
    <s v="46M"/>
    <n v="46000000"/>
    <s v="1,000,000+"/>
    <s v="1000000+"/>
    <n v="1000000"/>
    <x v="0"/>
    <n v="0"/>
    <n v="0"/>
    <x v="0"/>
    <x v="24"/>
    <s v="July 12, 2018"/>
    <x v="0"/>
    <x v="6"/>
    <s v="2.1.4"/>
    <x v="1"/>
  </r>
  <r>
    <x v="897"/>
    <x v="11"/>
    <n v="4.5999999999999996"/>
    <x v="0"/>
    <n v="69973"/>
    <s v="3.8M"/>
    <n v="3800000"/>
    <s v="1,000,000+"/>
    <s v="1000000+"/>
    <n v="1000000"/>
    <x v="0"/>
    <n v="0"/>
    <n v="0"/>
    <x v="0"/>
    <x v="24"/>
    <s v="July 23, 2018"/>
    <x v="0"/>
    <x v="6"/>
    <s v="1.17.1"/>
    <x v="6"/>
  </r>
  <r>
    <x v="898"/>
    <x v="11"/>
    <n v="4.7"/>
    <x v="0"/>
    <n v="1311"/>
    <s v="9.3M"/>
    <n v="9300000"/>
    <s v="50,000+"/>
    <s v="50000+"/>
    <n v="50000"/>
    <x v="0"/>
    <n v="0"/>
    <n v="0"/>
    <x v="0"/>
    <x v="24"/>
    <s v="June 19, 2018"/>
    <x v="0"/>
    <x v="2"/>
    <s v="1.4.11"/>
    <x v="2"/>
  </r>
  <r>
    <x v="899"/>
    <x v="11"/>
    <n v="4.5999999999999996"/>
    <x v="0"/>
    <n v="26587"/>
    <s v="8.4M"/>
    <n v="8400000"/>
    <s v="1,000,000+"/>
    <s v="1000000+"/>
    <n v="1000000"/>
    <x v="0"/>
    <n v="0"/>
    <n v="0"/>
    <x v="0"/>
    <x v="24"/>
    <s v="July 19, 2018"/>
    <x v="0"/>
    <x v="6"/>
    <s v="1.18.0"/>
    <x v="2"/>
  </r>
  <r>
    <x v="900"/>
    <x v="11"/>
    <n v="4.5999999999999996"/>
    <x v="0"/>
    <n v="2417"/>
    <s v="28M"/>
    <n v="28000000"/>
    <s v="100,000+"/>
    <s v="100000+"/>
    <n v="100000"/>
    <x v="0"/>
    <n v="0"/>
    <n v="0"/>
    <x v="0"/>
    <x v="24"/>
    <s v="August 3, 2018"/>
    <x v="0"/>
    <x v="1"/>
    <s v="3.5.0"/>
    <x v="2"/>
  </r>
  <r>
    <x v="863"/>
    <x v="11"/>
    <n v="4.7"/>
    <x v="0"/>
    <n v="706302"/>
    <s v="Varies with device"/>
    <n v="1000"/>
    <s v="10,000,000+"/>
    <s v="10000000+"/>
    <n v="10000000"/>
    <x v="0"/>
    <n v="0"/>
    <n v="0"/>
    <x v="0"/>
    <x v="24"/>
    <s v="July 31, 2018"/>
    <x v="0"/>
    <x v="6"/>
    <s v="Varies with device"/>
    <x v="8"/>
  </r>
  <r>
    <x v="901"/>
    <x v="11"/>
    <n v="3.8"/>
    <x v="1"/>
    <n v="1054"/>
    <s v="9.7M"/>
    <n v="9700000"/>
    <s v="100,000+"/>
    <s v="100000+"/>
    <n v="100000"/>
    <x v="0"/>
    <n v="0"/>
    <n v="0"/>
    <x v="0"/>
    <x v="24"/>
    <s v="July 10, 2018"/>
    <x v="0"/>
    <x v="6"/>
    <s v="2.3.0"/>
    <x v="10"/>
  </r>
  <r>
    <x v="902"/>
    <x v="11"/>
    <n v="4.3"/>
    <x v="0"/>
    <n v="25166"/>
    <s v="11M"/>
    <n v="11000000"/>
    <s v="1,000,000+"/>
    <s v="1000000+"/>
    <n v="1000000"/>
    <x v="0"/>
    <n v="0"/>
    <n v="0"/>
    <x v="0"/>
    <x v="24"/>
    <s v="July 25, 2018"/>
    <x v="0"/>
    <x v="6"/>
    <s v="3.1.16"/>
    <x v="5"/>
  </r>
  <r>
    <x v="903"/>
    <x v="11"/>
    <n v="4.3"/>
    <x v="0"/>
    <n v="129304"/>
    <s v="Varies with device"/>
    <n v="1000"/>
    <s v="5,000,000+"/>
    <s v="5000000+"/>
    <n v="5000000"/>
    <x v="0"/>
    <n v="0"/>
    <n v="0"/>
    <x v="0"/>
    <x v="24"/>
    <s v="August 2, 2018"/>
    <x v="0"/>
    <x v="1"/>
    <s v="Varies with device"/>
    <x v="8"/>
  </r>
  <r>
    <x v="904"/>
    <x v="11"/>
    <n v="4.5"/>
    <x v="0"/>
    <n v="19870"/>
    <s v="7.4M"/>
    <n v="7400000"/>
    <s v="1,000,000+"/>
    <s v="1000000+"/>
    <n v="1000000"/>
    <x v="0"/>
    <n v="0"/>
    <n v="0"/>
    <x v="0"/>
    <x v="24"/>
    <s v="July 24, 2018"/>
    <x v="0"/>
    <x v="6"/>
    <s v="2.9.5"/>
    <x v="0"/>
  </r>
  <r>
    <x v="905"/>
    <x v="11"/>
    <n v="4.5999999999999996"/>
    <x v="0"/>
    <n v="3596"/>
    <s v="19M"/>
    <n v="19000000"/>
    <s v="100,000+"/>
    <s v="100000+"/>
    <n v="100000"/>
    <x v="0"/>
    <n v="0"/>
    <n v="0"/>
    <x v="0"/>
    <x v="24"/>
    <s v="July 20, 2018"/>
    <x v="0"/>
    <x v="6"/>
    <n v="16.600000000000001"/>
    <x v="11"/>
  </r>
  <r>
    <x v="906"/>
    <x v="11"/>
    <n v="4.5999999999999996"/>
    <x v="0"/>
    <n v="161440"/>
    <s v="16M"/>
    <n v="16000000"/>
    <s v="1,000,000+"/>
    <s v="1000000+"/>
    <n v="1000000"/>
    <x v="0"/>
    <n v="0"/>
    <n v="0"/>
    <x v="0"/>
    <x v="24"/>
    <s v="August 3, 2018"/>
    <x v="0"/>
    <x v="1"/>
    <s v="3.2.18.07.30"/>
    <x v="0"/>
  </r>
  <r>
    <x v="907"/>
    <x v="11"/>
    <n v="4.7"/>
    <x v="0"/>
    <n v="7514"/>
    <s v="14M"/>
    <n v="14000000"/>
    <s v="100,000+"/>
    <s v="100000+"/>
    <n v="100000"/>
    <x v="0"/>
    <n v="0"/>
    <n v="0"/>
    <x v="0"/>
    <x v="24"/>
    <s v="July 31, 2018"/>
    <x v="0"/>
    <x v="6"/>
    <s v="1.9.9.9.3"/>
    <x v="2"/>
  </r>
  <r>
    <x v="908"/>
    <x v="11"/>
    <n v="4.5"/>
    <x v="0"/>
    <n v="46106"/>
    <s v="22M"/>
    <n v="22000000"/>
    <s v="1,000,000+"/>
    <s v="1000000+"/>
    <n v="1000000"/>
    <x v="0"/>
    <n v="0"/>
    <n v="0"/>
    <x v="0"/>
    <x v="24"/>
    <s v="July 31, 2018"/>
    <x v="0"/>
    <x v="6"/>
    <s v="1.28.0.5402"/>
    <x v="2"/>
  </r>
  <r>
    <x v="909"/>
    <x v="11"/>
    <n v="4.4000000000000004"/>
    <x v="0"/>
    <n v="15141"/>
    <s v="25M"/>
    <n v="25000000"/>
    <s v="1,000,000+"/>
    <s v="1000000+"/>
    <n v="1000000"/>
    <x v="0"/>
    <n v="0"/>
    <n v="0"/>
    <x v="0"/>
    <x v="24"/>
    <s v="July 24, 2018"/>
    <x v="0"/>
    <x v="6"/>
    <n v="4.63"/>
    <x v="10"/>
  </r>
  <r>
    <x v="910"/>
    <x v="11"/>
    <n v="3.9"/>
    <x v="1"/>
    <n v="714"/>
    <s v="3.6M"/>
    <n v="3600000"/>
    <s v="50,000+"/>
    <s v="50000+"/>
    <n v="50000"/>
    <x v="0"/>
    <n v="0"/>
    <n v="0"/>
    <x v="0"/>
    <x v="24"/>
    <s v="June 7, 2017"/>
    <x v="1"/>
    <x v="2"/>
    <s v="2.10.3"/>
    <x v="7"/>
  </r>
  <r>
    <x v="911"/>
    <x v="11"/>
    <n v="4.5"/>
    <x v="0"/>
    <n v="42410"/>
    <s v="Varies with device"/>
    <n v="1000"/>
    <s v="1,000,000+"/>
    <s v="1000000+"/>
    <n v="1000000"/>
    <x v="0"/>
    <n v="0"/>
    <n v="0"/>
    <x v="0"/>
    <x v="24"/>
    <s v="August 3, 2018"/>
    <x v="0"/>
    <x v="1"/>
    <s v="Varies with device"/>
    <x v="8"/>
  </r>
  <r>
    <x v="912"/>
    <x v="11"/>
    <n v="4.5999999999999996"/>
    <x v="0"/>
    <n v="260547"/>
    <s v="Varies with device"/>
    <n v="1000"/>
    <s v="5,000,000+"/>
    <s v="5000000+"/>
    <n v="5000000"/>
    <x v="0"/>
    <n v="0"/>
    <n v="0"/>
    <x v="0"/>
    <x v="24"/>
    <s v="July 31, 2018"/>
    <x v="0"/>
    <x v="6"/>
    <s v="Varies with device"/>
    <x v="8"/>
  </r>
  <r>
    <x v="913"/>
    <x v="11"/>
    <n v="4.0999999999999996"/>
    <x v="0"/>
    <n v="4344"/>
    <s v="4.5M"/>
    <n v="4500000"/>
    <s v="500,000+"/>
    <s v="500000+"/>
    <n v="500000"/>
    <x v="0"/>
    <n v="0"/>
    <n v="0"/>
    <x v="0"/>
    <x v="24"/>
    <s v="July 30, 2018"/>
    <x v="0"/>
    <x v="6"/>
    <s v="3.6.2"/>
    <x v="6"/>
  </r>
  <r>
    <x v="914"/>
    <x v="11"/>
    <n v="4.5"/>
    <x v="0"/>
    <n v="22808"/>
    <s v="Varies with device"/>
    <n v="1000"/>
    <s v="1,000,000+"/>
    <s v="1000000+"/>
    <n v="1000000"/>
    <x v="0"/>
    <n v="0"/>
    <n v="0"/>
    <x v="0"/>
    <x v="24"/>
    <s v="August 3, 2018"/>
    <x v="0"/>
    <x v="1"/>
    <s v="Varies with device"/>
    <x v="8"/>
  </r>
  <r>
    <x v="915"/>
    <x v="11"/>
    <n v="4.4000000000000004"/>
    <x v="0"/>
    <n v="42809"/>
    <s v="23M"/>
    <n v="23000000"/>
    <s v="1,000,000+"/>
    <s v="1000000+"/>
    <n v="1000000"/>
    <x v="0"/>
    <n v="0"/>
    <n v="0"/>
    <x v="0"/>
    <x v="24"/>
    <s v="July 27, 2018"/>
    <x v="0"/>
    <x v="6"/>
    <s v="3.04 - Beta"/>
    <x v="5"/>
  </r>
  <r>
    <x v="916"/>
    <x v="11"/>
    <n v="4.5"/>
    <x v="0"/>
    <n v="16808"/>
    <s v="Varies with device"/>
    <n v="1000"/>
    <s v="1,000,000+"/>
    <s v="1000000+"/>
    <n v="1000000"/>
    <x v="0"/>
    <n v="0"/>
    <n v="0"/>
    <x v="0"/>
    <x v="24"/>
    <s v="May 1, 2018"/>
    <x v="0"/>
    <x v="9"/>
    <s v="Varies with device"/>
    <x v="8"/>
  </r>
  <r>
    <x v="917"/>
    <x v="11"/>
    <n v="4.5999999999999996"/>
    <x v="0"/>
    <n v="157505"/>
    <s v="Varies with device"/>
    <n v="1000"/>
    <s v="5,000,000+"/>
    <s v="5000000+"/>
    <n v="5000000"/>
    <x v="0"/>
    <n v="0"/>
    <n v="0"/>
    <x v="0"/>
    <x v="24"/>
    <s v="August 1, 2018"/>
    <x v="0"/>
    <x v="1"/>
    <s v="Varies with device"/>
    <x v="8"/>
  </r>
  <r>
    <x v="918"/>
    <x v="11"/>
    <n v="4.2"/>
    <x v="0"/>
    <n v="24647"/>
    <s v="Varies with device"/>
    <n v="1000"/>
    <s v="1,000,000+"/>
    <s v="1000000+"/>
    <n v="1000000"/>
    <x v="0"/>
    <n v="0"/>
    <n v="0"/>
    <x v="0"/>
    <x v="24"/>
    <s v="July 13, 2018"/>
    <x v="0"/>
    <x v="6"/>
    <s v="Varies with device"/>
    <x v="8"/>
  </r>
  <r>
    <x v="919"/>
    <x v="11"/>
    <n v="4.4000000000000004"/>
    <x v="0"/>
    <n v="1922"/>
    <s v="4.2M"/>
    <n v="4200000"/>
    <s v="100,000+"/>
    <s v="100000+"/>
    <n v="100000"/>
    <x v="0"/>
    <n v="0"/>
    <n v="0"/>
    <x v="0"/>
    <x v="24"/>
    <s v="August 1, 2018"/>
    <x v="0"/>
    <x v="1"/>
    <n v="1.28"/>
    <x v="3"/>
  </r>
  <r>
    <x v="920"/>
    <x v="11"/>
    <n v="4.0999999999999996"/>
    <x v="0"/>
    <n v="3334"/>
    <s v="Varies with device"/>
    <n v="1000"/>
    <s v="500,000+"/>
    <s v="500000+"/>
    <n v="500000"/>
    <x v="0"/>
    <n v="0"/>
    <n v="0"/>
    <x v="0"/>
    <x v="24"/>
    <s v="July 23, 2018"/>
    <x v="0"/>
    <x v="6"/>
    <s v="Varies with device"/>
    <x v="8"/>
  </r>
  <r>
    <x v="921"/>
    <x v="11"/>
    <n v="3.9"/>
    <x v="1"/>
    <n v="10658"/>
    <s v="58M"/>
    <n v="58000000"/>
    <s v="1,000,000+"/>
    <s v="1000000+"/>
    <n v="1000000"/>
    <x v="0"/>
    <n v="0"/>
    <n v="0"/>
    <x v="0"/>
    <x v="24"/>
    <s v="August 2, 2018"/>
    <x v="0"/>
    <x v="1"/>
    <s v="6.8.2"/>
    <x v="2"/>
  </r>
  <r>
    <x v="879"/>
    <x v="11"/>
    <n v="4.5999999999999996"/>
    <x v="0"/>
    <n v="57493"/>
    <s v="Varies with device"/>
    <n v="1000"/>
    <s v="1,000,000+"/>
    <s v="1000000+"/>
    <n v="1000000"/>
    <x v="0"/>
    <n v="0"/>
    <n v="0"/>
    <x v="0"/>
    <x v="24"/>
    <s v="July 31, 2018"/>
    <x v="0"/>
    <x v="6"/>
    <s v="Varies with device"/>
    <x v="8"/>
  </r>
  <r>
    <x v="922"/>
    <x v="11"/>
    <n v="4.5"/>
    <x v="0"/>
    <n v="78361"/>
    <s v="22M"/>
    <n v="22000000"/>
    <s v="1,000,000+"/>
    <s v="1000000+"/>
    <n v="1000000"/>
    <x v="0"/>
    <n v="0"/>
    <n v="0"/>
    <x v="0"/>
    <x v="24"/>
    <s v="July 5, 2018"/>
    <x v="0"/>
    <x v="6"/>
    <s v="1.2.0"/>
    <x v="1"/>
  </r>
  <r>
    <x v="923"/>
    <x v="11"/>
    <n v="3.7"/>
    <x v="1"/>
    <n v="2594"/>
    <s v="Varies with device"/>
    <n v="1000"/>
    <s v="500,000+"/>
    <s v="500000+"/>
    <n v="500000"/>
    <x v="0"/>
    <n v="0"/>
    <n v="0"/>
    <x v="0"/>
    <x v="24"/>
    <s v="March 13, 2018"/>
    <x v="0"/>
    <x v="3"/>
    <s v="Varies with device"/>
    <x v="8"/>
  </r>
  <r>
    <x v="924"/>
    <x v="11"/>
    <n v="4.0999999999999996"/>
    <x v="0"/>
    <n v="13868"/>
    <s v="1.4M"/>
    <n v="1400000"/>
    <s v="1,000,000+"/>
    <s v="1000000+"/>
    <n v="1000000"/>
    <x v="0"/>
    <n v="0"/>
    <n v="0"/>
    <x v="0"/>
    <x v="24"/>
    <s v="August 3, 2017"/>
    <x v="1"/>
    <x v="1"/>
    <s v="1.1.16"/>
    <x v="14"/>
  </r>
  <r>
    <x v="925"/>
    <x v="11"/>
    <n v="4.4000000000000004"/>
    <x v="0"/>
    <n v="135952"/>
    <s v="Varies with device"/>
    <n v="1000"/>
    <s v="5,000,000+"/>
    <s v="5000000+"/>
    <n v="5000000"/>
    <x v="0"/>
    <n v="0"/>
    <n v="0"/>
    <x v="0"/>
    <x v="24"/>
    <s v="July 30, 2018"/>
    <x v="0"/>
    <x v="6"/>
    <s v="Varies with device"/>
    <x v="8"/>
  </r>
  <r>
    <x v="926"/>
    <x v="11"/>
    <n v="4.5999999999999996"/>
    <x v="0"/>
    <n v="11066"/>
    <s v="9.1M"/>
    <n v="9100000"/>
    <s v="500,000+"/>
    <s v="500000+"/>
    <n v="500000"/>
    <x v="0"/>
    <n v="0"/>
    <n v="0"/>
    <x v="0"/>
    <x v="24"/>
    <s v="July 18, 2018"/>
    <x v="0"/>
    <x v="6"/>
    <s v="1.1.39"/>
    <x v="6"/>
  </r>
  <r>
    <x v="882"/>
    <x v="11"/>
    <n v="4.5"/>
    <x v="0"/>
    <n v="8188"/>
    <s v="22M"/>
    <n v="22000000"/>
    <s v="100,000+"/>
    <s v="100000+"/>
    <n v="100000"/>
    <x v="0"/>
    <n v="0"/>
    <n v="0"/>
    <x v="0"/>
    <x v="24"/>
    <s v="July 31, 2018"/>
    <x v="0"/>
    <x v="6"/>
    <s v="2.29.01"/>
    <x v="5"/>
  </r>
  <r>
    <x v="884"/>
    <x v="11"/>
    <n v="4.3"/>
    <x v="0"/>
    <n v="45962"/>
    <s v="Varies with device"/>
    <n v="1000"/>
    <s v="1,000,000+"/>
    <s v="1000000+"/>
    <n v="1000000"/>
    <x v="0"/>
    <n v="0"/>
    <n v="0"/>
    <x v="0"/>
    <x v="24"/>
    <s v="July 31, 2018"/>
    <x v="0"/>
    <x v="6"/>
    <s v="Varies with device"/>
    <x v="8"/>
  </r>
  <r>
    <x v="927"/>
    <x v="11"/>
    <n v="4.3"/>
    <x v="0"/>
    <n v="34861"/>
    <s v="Varies with device"/>
    <n v="1000"/>
    <s v="1,000,000+"/>
    <s v="1000000+"/>
    <n v="1000000"/>
    <x v="0"/>
    <n v="0"/>
    <n v="0"/>
    <x v="0"/>
    <x v="24"/>
    <s v="August 3, 2018"/>
    <x v="0"/>
    <x v="1"/>
    <s v="Varies with device"/>
    <x v="8"/>
  </r>
  <r>
    <x v="928"/>
    <x v="11"/>
    <n v="4.3"/>
    <x v="0"/>
    <n v="37580"/>
    <s v="Varies with device"/>
    <n v="1000"/>
    <s v="5,000,000+"/>
    <s v="5000000+"/>
    <n v="5000000"/>
    <x v="0"/>
    <n v="0"/>
    <n v="0"/>
    <x v="0"/>
    <x v="24"/>
    <s v="August 1, 2018"/>
    <x v="0"/>
    <x v="1"/>
    <s v="4.5.2.1"/>
    <x v="2"/>
  </r>
  <r>
    <x v="929"/>
    <x v="11"/>
    <n v="4.4000000000000004"/>
    <x v="0"/>
    <n v="281485"/>
    <s v="Varies with device"/>
    <n v="1000"/>
    <s v="5,000,000+"/>
    <s v="5000000+"/>
    <n v="5000000"/>
    <x v="0"/>
    <n v="0"/>
    <n v="0"/>
    <x v="0"/>
    <x v="24"/>
    <s v="May 11, 2018"/>
    <x v="0"/>
    <x v="9"/>
    <s v="Varies with device"/>
    <x v="8"/>
  </r>
  <r>
    <x v="930"/>
    <x v="11"/>
    <n v="4.3"/>
    <x v="0"/>
    <n v="685"/>
    <s v="21M"/>
    <n v="21000000"/>
    <s v="50,000+"/>
    <s v="50000+"/>
    <n v="50000"/>
    <x v="0"/>
    <n v="0"/>
    <n v="0"/>
    <x v="0"/>
    <x v="24"/>
    <s v="August 3, 2018"/>
    <x v="0"/>
    <x v="1"/>
    <s v="3.0.22"/>
    <x v="2"/>
  </r>
  <r>
    <x v="885"/>
    <x v="11"/>
    <n v="4.4000000000000004"/>
    <x v="0"/>
    <n v="126447"/>
    <s v="Varies with device"/>
    <n v="1000"/>
    <s v="1,000,000+"/>
    <s v="1000000+"/>
    <n v="1000000"/>
    <x v="0"/>
    <n v="0"/>
    <n v="0"/>
    <x v="0"/>
    <x v="24"/>
    <s v="August 1, 2018"/>
    <x v="0"/>
    <x v="1"/>
    <s v="Varies with device"/>
    <x v="8"/>
  </r>
  <r>
    <x v="903"/>
    <x v="11"/>
    <n v="4.3"/>
    <x v="0"/>
    <n v="129304"/>
    <s v="Varies with device"/>
    <n v="1000"/>
    <s v="5,000,000+"/>
    <s v="5000000+"/>
    <n v="5000000"/>
    <x v="0"/>
    <n v="0"/>
    <n v="0"/>
    <x v="0"/>
    <x v="24"/>
    <s v="August 2, 2018"/>
    <x v="0"/>
    <x v="1"/>
    <s v="Varies with device"/>
    <x v="8"/>
  </r>
  <r>
    <x v="931"/>
    <x v="11"/>
    <n v="4.4000000000000004"/>
    <x v="0"/>
    <n v="3780"/>
    <s v="11M"/>
    <n v="11000000"/>
    <s v="100,000+"/>
    <s v="100000+"/>
    <n v="100000"/>
    <x v="0"/>
    <n v="0"/>
    <n v="0"/>
    <x v="0"/>
    <x v="24"/>
    <s v="August 3, 2018"/>
    <x v="0"/>
    <x v="1"/>
    <s v="6.0.6"/>
    <x v="10"/>
  </r>
  <r>
    <x v="932"/>
    <x v="11"/>
    <n v="4.0999999999999996"/>
    <x v="0"/>
    <n v="15192"/>
    <s v="38M"/>
    <n v="38000000"/>
    <s v="1,000,000+"/>
    <s v="1000000+"/>
    <n v="1000000"/>
    <x v="0"/>
    <n v="0"/>
    <n v="0"/>
    <x v="0"/>
    <x v="24"/>
    <s v="May 23, 2018"/>
    <x v="0"/>
    <x v="9"/>
    <s v="4.2.1"/>
    <x v="5"/>
  </r>
  <r>
    <x v="933"/>
    <x v="11"/>
    <n v="4.4000000000000004"/>
    <x v="0"/>
    <n v="5950"/>
    <s v="12M"/>
    <n v="12000000"/>
    <s v="500,000+"/>
    <s v="500000+"/>
    <n v="500000"/>
    <x v="0"/>
    <n v="0"/>
    <n v="0"/>
    <x v="0"/>
    <x v="24"/>
    <s v="June 1, 2018"/>
    <x v="0"/>
    <x v="2"/>
    <n v="2.1309999999999998"/>
    <x v="5"/>
  </r>
  <r>
    <x v="934"/>
    <x v="11"/>
    <n v="4.2"/>
    <x v="0"/>
    <n v="15993"/>
    <s v="45M"/>
    <n v="45000000"/>
    <s v="1,000,000+"/>
    <s v="1000000+"/>
    <n v="1000000"/>
    <x v="0"/>
    <n v="0"/>
    <n v="0"/>
    <x v="0"/>
    <x v="24"/>
    <s v="May 9, 2018"/>
    <x v="0"/>
    <x v="9"/>
    <s v="4.10.0"/>
    <x v="2"/>
  </r>
  <r>
    <x v="935"/>
    <x v="11"/>
    <n v="4.3"/>
    <x v="0"/>
    <n v="5905"/>
    <s v="50M"/>
    <n v="50000000"/>
    <s v="500,000+"/>
    <s v="500000+"/>
    <n v="500000"/>
    <x v="0"/>
    <n v="0"/>
    <n v="0"/>
    <x v="0"/>
    <x v="24"/>
    <s v="July 27, 2018"/>
    <x v="0"/>
    <x v="6"/>
    <s v="6.0.2"/>
    <x v="2"/>
  </r>
  <r>
    <x v="890"/>
    <x v="11"/>
    <n v="4.4000000000000004"/>
    <x v="0"/>
    <n v="7731"/>
    <s v="24M"/>
    <n v="24000000"/>
    <s v="100,000+"/>
    <s v="100000+"/>
    <n v="100000"/>
    <x v="0"/>
    <n v="0"/>
    <n v="0"/>
    <x v="0"/>
    <x v="24"/>
    <s v="August 2, 2018"/>
    <x v="0"/>
    <x v="1"/>
    <s v="2.53.2"/>
    <x v="10"/>
  </r>
  <r>
    <x v="865"/>
    <x v="11"/>
    <n v="4.3"/>
    <x v="0"/>
    <n v="659760"/>
    <s v="47M"/>
    <n v="47000000"/>
    <s v="50,000,000+"/>
    <s v="50000000+"/>
    <n v="50000000"/>
    <x v="0"/>
    <n v="0"/>
    <n v="0"/>
    <x v="0"/>
    <x v="24"/>
    <s v="July 18, 2018"/>
    <x v="0"/>
    <x v="6"/>
    <s v="6.28.0"/>
    <x v="2"/>
  </r>
  <r>
    <x v="936"/>
    <x v="11"/>
    <n v="4.3"/>
    <x v="0"/>
    <n v="14627"/>
    <s v="23M"/>
    <n v="23000000"/>
    <s v="1,000,000+"/>
    <s v="1000000+"/>
    <n v="1000000"/>
    <x v="0"/>
    <n v="0"/>
    <n v="0"/>
    <x v="0"/>
    <x v="24"/>
    <s v="July 9, 2018"/>
    <x v="0"/>
    <x v="6"/>
    <n v="5.0999999999999996"/>
    <x v="5"/>
  </r>
  <r>
    <x v="937"/>
    <x v="11"/>
    <n v="3.9"/>
    <x v="1"/>
    <n v="1098"/>
    <s v="46M"/>
    <n v="46000000"/>
    <s v="100,000+"/>
    <s v="100000+"/>
    <n v="100000"/>
    <x v="0"/>
    <n v="0"/>
    <n v="0"/>
    <x v="0"/>
    <x v="24"/>
    <s v="May 9, 2018"/>
    <x v="0"/>
    <x v="9"/>
    <s v="4.10.0"/>
    <x v="2"/>
  </r>
  <r>
    <x v="938"/>
    <x v="11"/>
    <n v="4.0999999999999996"/>
    <x v="0"/>
    <n v="2898"/>
    <s v="45M"/>
    <n v="45000000"/>
    <s v="100,000+"/>
    <s v="100000+"/>
    <n v="100000"/>
    <x v="0"/>
    <n v="0"/>
    <n v="0"/>
    <x v="0"/>
    <x v="24"/>
    <s v="May 9, 2018"/>
    <x v="0"/>
    <x v="9"/>
    <s v="4.10.0"/>
    <x v="2"/>
  </r>
  <r>
    <x v="939"/>
    <x v="11"/>
    <n v="4.0999999999999996"/>
    <x v="0"/>
    <n v="70782"/>
    <s v="50M"/>
    <n v="50000000"/>
    <s v="1,000,000+"/>
    <s v="1000000+"/>
    <n v="1000000"/>
    <x v="0"/>
    <n v="0"/>
    <n v="0"/>
    <x v="0"/>
    <x v="24"/>
    <s v="July 25, 2018"/>
    <x v="0"/>
    <x v="6"/>
    <s v="2.34.29"/>
    <x v="0"/>
  </r>
  <r>
    <x v="940"/>
    <x v="11"/>
    <n v="4.2"/>
    <x v="0"/>
    <n v="11264"/>
    <s v="24M"/>
    <n v="24000000"/>
    <s v="1,000,000+"/>
    <s v="1000000+"/>
    <n v="1000000"/>
    <x v="0"/>
    <n v="0"/>
    <n v="0"/>
    <x v="0"/>
    <x v="24"/>
    <s v="June 26, 2018"/>
    <x v="0"/>
    <x v="2"/>
    <s v="5.2.203"/>
    <x v="1"/>
  </r>
  <r>
    <x v="941"/>
    <x v="11"/>
    <n v="4.5"/>
    <x v="0"/>
    <n v="100997"/>
    <s v="33M"/>
    <n v="33000000"/>
    <s v="5,000,000+"/>
    <s v="5000000+"/>
    <n v="5000000"/>
    <x v="0"/>
    <n v="0"/>
    <n v="0"/>
    <x v="0"/>
    <x v="24"/>
    <s v="July 27, 2018"/>
    <x v="0"/>
    <x v="6"/>
    <s v="8.44.2"/>
    <x v="10"/>
  </r>
  <r>
    <x v="872"/>
    <x v="11"/>
    <n v="4.2"/>
    <x v="0"/>
    <n v="347874"/>
    <s v="Varies with device"/>
    <n v="1000"/>
    <s v="100,000,000+"/>
    <s v="100000000+"/>
    <n v="100000000"/>
    <x v="0"/>
    <n v="0"/>
    <n v="0"/>
    <x v="0"/>
    <x v="24"/>
    <s v="July 26, 2018"/>
    <x v="0"/>
    <x v="6"/>
    <s v="2.70.206190089"/>
    <x v="8"/>
  </r>
  <r>
    <x v="942"/>
    <x v="11"/>
    <n v="4.7"/>
    <x v="0"/>
    <n v="3290"/>
    <s v="12M"/>
    <n v="12000000"/>
    <s v="50,000+"/>
    <s v="50000+"/>
    <n v="50000"/>
    <x v="0"/>
    <n v="0"/>
    <n v="0"/>
    <x v="0"/>
    <x v="24"/>
    <s v="May 30, 2018"/>
    <x v="0"/>
    <x v="9"/>
    <s v="5.9.1.0"/>
    <x v="10"/>
  </r>
  <r>
    <x v="943"/>
    <x v="11"/>
    <n v="4.4000000000000004"/>
    <x v="0"/>
    <n v="341090"/>
    <s v="53M"/>
    <n v="53000000"/>
    <s v="10,000,000+"/>
    <s v="10000000+"/>
    <n v="10000000"/>
    <x v="0"/>
    <n v="0"/>
    <n v="0"/>
    <x v="0"/>
    <x v="24"/>
    <s v="July 31, 2018"/>
    <x v="0"/>
    <x v="6"/>
    <s v="7.8.8"/>
    <x v="2"/>
  </r>
  <r>
    <x v="944"/>
    <x v="11"/>
    <n v="4.5999999999999996"/>
    <x v="0"/>
    <n v="964"/>
    <s v="14M"/>
    <n v="14000000"/>
    <s v="10,000+"/>
    <s v="10000+"/>
    <n v="10000"/>
    <x v="0"/>
    <n v="0"/>
    <n v="0"/>
    <x v="0"/>
    <x v="24"/>
    <s v="June 12, 2018"/>
    <x v="0"/>
    <x v="2"/>
    <s v="5.9.1.0"/>
    <x v="10"/>
  </r>
  <r>
    <x v="945"/>
    <x v="11"/>
    <n v="4.5999999999999996"/>
    <x v="0"/>
    <n v="87951"/>
    <s v="68M"/>
    <n v="68000000"/>
    <s v="5,000,000+"/>
    <s v="5000000+"/>
    <n v="5000000"/>
    <x v="0"/>
    <n v="0"/>
    <n v="0"/>
    <x v="0"/>
    <x v="24"/>
    <s v="July 23, 2018"/>
    <x v="0"/>
    <x v="6"/>
    <s v="9.7.0"/>
    <x v="5"/>
  </r>
  <r>
    <x v="862"/>
    <x v="11"/>
    <n v="4.4000000000000004"/>
    <x v="0"/>
    <n v="250719"/>
    <s v="37M"/>
    <n v="37000000"/>
    <s v="10,000,000+"/>
    <s v="10000000+"/>
    <n v="10000000"/>
    <x v="0"/>
    <n v="0"/>
    <n v="0"/>
    <x v="0"/>
    <x v="24"/>
    <s v="July 31, 2018"/>
    <x v="0"/>
    <x v="6"/>
    <s v="6.8.0.109"/>
    <x v="10"/>
  </r>
  <r>
    <x v="866"/>
    <x v="11"/>
    <n v="4.5999999999999996"/>
    <x v="0"/>
    <n v="510401"/>
    <s v="79M"/>
    <n v="79000000"/>
    <s v="10,000,000+"/>
    <s v="10000000+"/>
    <n v="10000000"/>
    <x v="0"/>
    <n v="0"/>
    <n v="0"/>
    <x v="0"/>
    <x v="24"/>
    <s v="August 1, 2018"/>
    <x v="0"/>
    <x v="1"/>
    <s v="5.38.1"/>
    <x v="10"/>
  </r>
  <r>
    <x v="946"/>
    <x v="11"/>
    <n v="4.3"/>
    <x v="0"/>
    <n v="24729"/>
    <s v="32M"/>
    <n v="32000000"/>
    <s v="1,000,000+"/>
    <s v="1000000+"/>
    <n v="1000000"/>
    <x v="0"/>
    <n v="0"/>
    <n v="0"/>
    <x v="0"/>
    <x v="24"/>
    <s v="August 3, 2018"/>
    <x v="0"/>
    <x v="1"/>
    <s v="6.7.0"/>
    <x v="10"/>
  </r>
  <r>
    <x v="947"/>
    <x v="11"/>
    <n v="4"/>
    <x v="1"/>
    <n v="78306"/>
    <s v="46M"/>
    <n v="46000000"/>
    <s v="5,000,000+"/>
    <s v="5000000+"/>
    <n v="5000000"/>
    <x v="0"/>
    <n v="0"/>
    <n v="0"/>
    <x v="0"/>
    <x v="24"/>
    <s v="July 31, 2018"/>
    <x v="0"/>
    <x v="6"/>
    <s v="9.9.0"/>
    <x v="2"/>
  </r>
  <r>
    <x v="948"/>
    <x v="11"/>
    <n v="4.4000000000000004"/>
    <x v="0"/>
    <n v="43313"/>
    <s v="40M"/>
    <n v="40000000"/>
    <s v="1,000,000+"/>
    <s v="1000000+"/>
    <n v="1000000"/>
    <x v="0"/>
    <n v="0"/>
    <n v="0"/>
    <x v="0"/>
    <x v="24"/>
    <s v="July 9, 2018"/>
    <x v="0"/>
    <x v="6"/>
    <s v="5.16.2"/>
    <x v="5"/>
  </r>
  <r>
    <x v="949"/>
    <x v="11"/>
    <n v="4.5999999999999996"/>
    <x v="0"/>
    <n v="1374549"/>
    <s v="32M"/>
    <n v="32000000"/>
    <s v="10,000,000+"/>
    <s v="10000000+"/>
    <n v="10000000"/>
    <x v="0"/>
    <n v="0"/>
    <n v="0"/>
    <x v="0"/>
    <x v="24"/>
    <s v="July 23, 2018"/>
    <x v="0"/>
    <x v="6"/>
    <n v="3.52"/>
    <x v="10"/>
  </r>
  <r>
    <x v="950"/>
    <x v="11"/>
    <n v="4.2"/>
    <x v="0"/>
    <n v="208463"/>
    <s v="Varies with device"/>
    <n v="1000"/>
    <s v="10,000,000+"/>
    <s v="10000000+"/>
    <n v="10000000"/>
    <x v="0"/>
    <n v="0"/>
    <n v="0"/>
    <x v="0"/>
    <x v="24"/>
    <s v="July 26, 2018"/>
    <x v="0"/>
    <x v="6"/>
    <s v="Varies with device"/>
    <x v="8"/>
  </r>
  <r>
    <x v="951"/>
    <x v="11"/>
    <n v="4.0999999999999996"/>
    <x v="0"/>
    <n v="6998"/>
    <s v="24M"/>
    <n v="24000000"/>
    <s v="1,000,000+"/>
    <s v="1000000+"/>
    <n v="1000000"/>
    <x v="0"/>
    <n v="0"/>
    <n v="0"/>
    <x v="0"/>
    <x v="24"/>
    <s v="August 1, 2018"/>
    <x v="0"/>
    <x v="1"/>
    <s v="6.29.37589"/>
    <x v="10"/>
  </r>
  <r>
    <x v="952"/>
    <x v="12"/>
    <n v="3.6"/>
    <x v="1"/>
    <n v="145323"/>
    <s v="42M"/>
    <n v="42000000"/>
    <s v="10,000,000+"/>
    <s v="10000000+"/>
    <n v="10000000"/>
    <x v="0"/>
    <n v="0"/>
    <n v="0"/>
    <x v="0"/>
    <x v="25"/>
    <s v="July 31, 2018"/>
    <x v="0"/>
    <x v="6"/>
    <s v="5.15.0"/>
    <x v="2"/>
  </r>
  <r>
    <x v="953"/>
    <x v="12"/>
    <n v="3.5"/>
    <x v="1"/>
    <n v="95"/>
    <s v="12M"/>
    <n v="12000000"/>
    <s v="50,000+"/>
    <s v="50000+"/>
    <n v="50000"/>
    <x v="0"/>
    <n v="0"/>
    <n v="0"/>
    <x v="0"/>
    <x v="25"/>
    <s v="January 6, 2018"/>
    <x v="0"/>
    <x v="0"/>
    <s v="3.0.1"/>
    <x v="3"/>
  </r>
  <r>
    <x v="954"/>
    <x v="12"/>
    <n v="4.0999999999999996"/>
    <x v="0"/>
    <n v="64784"/>
    <s v="13M"/>
    <n v="13000000"/>
    <s v="10,000,000+"/>
    <s v="10000000+"/>
    <n v="10000000"/>
    <x v="0"/>
    <n v="0"/>
    <n v="0"/>
    <x v="0"/>
    <x v="25"/>
    <s v="August 2, 2018"/>
    <x v="0"/>
    <x v="1"/>
    <s v="18.6.0.10"/>
    <x v="10"/>
  </r>
  <r>
    <x v="955"/>
    <x v="12"/>
    <n v="4.5999999999999996"/>
    <x v="0"/>
    <n v="32997"/>
    <s v="13M"/>
    <n v="13000000"/>
    <s v="1,000,000+"/>
    <s v="1000000+"/>
    <n v="1000000"/>
    <x v="0"/>
    <n v="0"/>
    <n v="0"/>
    <x v="0"/>
    <x v="25"/>
    <s v="August 4, 2018"/>
    <x v="0"/>
    <x v="1"/>
    <s v="2.2.7"/>
    <x v="5"/>
  </r>
  <r>
    <x v="956"/>
    <x v="12"/>
    <n v="3.5"/>
    <x v="1"/>
    <n v="82"/>
    <s v="4.9M"/>
    <n v="4900000"/>
    <s v="10,000+"/>
    <s v="10000+"/>
    <n v="10000"/>
    <x v="0"/>
    <n v="0"/>
    <n v="0"/>
    <x v="0"/>
    <x v="25"/>
    <s v="June 23, 2018"/>
    <x v="0"/>
    <x v="2"/>
    <n v="1.1000000000000001"/>
    <x v="5"/>
  </r>
  <r>
    <x v="957"/>
    <x v="12"/>
    <n v="4.7"/>
    <x v="0"/>
    <n v="2707"/>
    <s v="8.9M"/>
    <n v="8900000"/>
    <s v="100,000+"/>
    <s v="100000+"/>
    <n v="100000"/>
    <x v="0"/>
    <n v="0"/>
    <n v="0"/>
    <x v="0"/>
    <x v="25"/>
    <s v="May 15, 2018"/>
    <x v="0"/>
    <x v="9"/>
    <n v="2.12"/>
    <x v="0"/>
  </r>
  <r>
    <x v="958"/>
    <x v="12"/>
    <n v="4.7"/>
    <x v="0"/>
    <n v="129737"/>
    <s v="Varies with device"/>
    <n v="1000"/>
    <s v="1,000,000+"/>
    <s v="1000000+"/>
    <n v="1000000"/>
    <x v="0"/>
    <n v="0"/>
    <n v="0"/>
    <x v="1"/>
    <x v="25"/>
    <s v="August 3, 2018"/>
    <x v="0"/>
    <x v="1"/>
    <s v="Varies with device"/>
    <x v="8"/>
  </r>
  <r>
    <x v="959"/>
    <x v="12"/>
    <n v="4.7"/>
    <x v="0"/>
    <n v="611136"/>
    <s v="19M"/>
    <n v="19000000"/>
    <s v="10,000,000+"/>
    <s v="10000000+"/>
    <n v="10000000"/>
    <x v="0"/>
    <n v="0"/>
    <n v="0"/>
    <x v="0"/>
    <x v="25"/>
    <s v="July 13, 2018"/>
    <x v="0"/>
    <x v="6"/>
    <s v="3.2.0d"/>
    <x v="0"/>
  </r>
  <r>
    <x v="960"/>
    <x v="12"/>
    <n v="4.7"/>
    <x v="0"/>
    <n v="6118"/>
    <s v="Varies with device"/>
    <n v="1000"/>
    <s v="1,000,000+"/>
    <s v="1000000+"/>
    <n v="1000000"/>
    <x v="0"/>
    <n v="0"/>
    <n v="0"/>
    <x v="0"/>
    <x v="25"/>
    <s v="July 7, 2018"/>
    <x v="0"/>
    <x v="6"/>
    <s v="Varies with device"/>
    <x v="8"/>
  </r>
  <r>
    <x v="961"/>
    <x v="12"/>
    <n v="4.0999999999999996"/>
    <x v="0"/>
    <n v="2473"/>
    <s v="14M"/>
    <n v="14000000"/>
    <s v="500,000+"/>
    <s v="500000+"/>
    <n v="500000"/>
    <x v="0"/>
    <n v="0"/>
    <n v="0"/>
    <x v="0"/>
    <x v="25"/>
    <s v="July 28, 2018"/>
    <x v="0"/>
    <x v="6"/>
    <s v="3.1.5"/>
    <x v="2"/>
  </r>
  <r>
    <x v="962"/>
    <x v="12"/>
    <n v="3.4"/>
    <x v="1"/>
    <n v="109784"/>
    <s v="64M"/>
    <n v="64000000"/>
    <s v="10,000,000+"/>
    <s v="10000000+"/>
    <n v="10000000"/>
    <x v="0"/>
    <n v="0"/>
    <n v="0"/>
    <x v="0"/>
    <x v="25"/>
    <s v="August 3, 2018"/>
    <x v="0"/>
    <x v="1"/>
    <s v="4.0.30"/>
    <x v="0"/>
  </r>
  <r>
    <x v="963"/>
    <x v="12"/>
    <n v="3.8"/>
    <x v="1"/>
    <n v="3320"/>
    <s v="8.4M"/>
    <n v="8400000"/>
    <s v="500,000+"/>
    <s v="500000+"/>
    <n v="500000"/>
    <x v="0"/>
    <n v="0"/>
    <n v="0"/>
    <x v="0"/>
    <x v="25"/>
    <s v="August 4, 2018"/>
    <x v="0"/>
    <x v="1"/>
    <s v="1.9.117"/>
    <x v="0"/>
  </r>
  <r>
    <x v="964"/>
    <x v="12"/>
    <n v="3.7"/>
    <x v="1"/>
    <n v="61"/>
    <s v="11M"/>
    <n v="11000000"/>
    <s v="50,000+"/>
    <s v="50000+"/>
    <n v="50000"/>
    <x v="0"/>
    <n v="0"/>
    <n v="0"/>
    <x v="0"/>
    <x v="25"/>
    <s v="July 23, 2018"/>
    <x v="0"/>
    <x v="6"/>
    <s v="1.0.2"/>
    <x v="5"/>
  </r>
  <r>
    <x v="965"/>
    <x v="12"/>
    <n v="4.2"/>
    <x v="0"/>
    <n v="68103"/>
    <s v="66M"/>
    <n v="66000000"/>
    <s v="1,000,000+"/>
    <s v="1000000+"/>
    <n v="1000000"/>
    <x v="0"/>
    <n v="0"/>
    <n v="0"/>
    <x v="0"/>
    <x v="25"/>
    <s v="June 20, 2018"/>
    <x v="0"/>
    <x v="2"/>
    <s v="5.0.0"/>
    <x v="2"/>
  </r>
  <r>
    <x v="966"/>
    <x v="12"/>
    <n v="3.1"/>
    <x v="1"/>
    <n v="8412"/>
    <s v="Varies with device"/>
    <n v="1000"/>
    <s v="1,000,000+"/>
    <s v="1000000+"/>
    <n v="1000000"/>
    <x v="0"/>
    <n v="0"/>
    <n v="0"/>
    <x v="0"/>
    <x v="25"/>
    <s v="July 19, 2018"/>
    <x v="0"/>
    <x v="6"/>
    <s v="Varies with device"/>
    <x v="2"/>
  </r>
  <r>
    <x v="967"/>
    <x v="12"/>
    <n v="3.5"/>
    <x v="1"/>
    <n v="10741"/>
    <s v="41M"/>
    <n v="41000000"/>
    <s v="1,000,000+"/>
    <s v="1000000+"/>
    <n v="1000000"/>
    <x v="0"/>
    <n v="0"/>
    <n v="0"/>
    <x v="0"/>
    <x v="25"/>
    <s v="July 23, 2018"/>
    <x v="0"/>
    <x v="6"/>
    <s v="5.2.2"/>
    <x v="1"/>
  </r>
  <r>
    <x v="968"/>
    <x v="12"/>
    <n v="4.7"/>
    <x v="0"/>
    <n v="3803"/>
    <s v="15M"/>
    <n v="15000000"/>
    <s v="500,000+"/>
    <s v="500000+"/>
    <n v="500000"/>
    <x v="0"/>
    <n v="0"/>
    <n v="0"/>
    <x v="0"/>
    <x v="25"/>
    <s v="February 22, 2018"/>
    <x v="0"/>
    <x v="11"/>
    <n v="1.6"/>
    <x v="6"/>
  </r>
  <r>
    <x v="969"/>
    <x v="12"/>
    <n v="4.5"/>
    <x v="0"/>
    <n v="155944"/>
    <s v="35M"/>
    <n v="35000000"/>
    <s v="5,000,000+"/>
    <s v="5000000+"/>
    <n v="5000000"/>
    <x v="0"/>
    <n v="0"/>
    <n v="0"/>
    <x v="0"/>
    <x v="25"/>
    <s v="August 2, 2018"/>
    <x v="0"/>
    <x v="1"/>
    <n v="7.12"/>
    <x v="10"/>
  </r>
  <r>
    <x v="970"/>
    <x v="12"/>
    <n v="4.2"/>
    <x v="0"/>
    <n v="10159"/>
    <s v="36M"/>
    <n v="36000000"/>
    <s v="1,000,000+"/>
    <s v="1000000+"/>
    <n v="1000000"/>
    <x v="0"/>
    <n v="0"/>
    <n v="0"/>
    <x v="0"/>
    <x v="25"/>
    <s v="July 17, 2018"/>
    <x v="0"/>
    <x v="6"/>
    <s v="4.3.3"/>
    <x v="10"/>
  </r>
  <r>
    <x v="971"/>
    <x v="12"/>
    <n v="4.3"/>
    <x v="0"/>
    <n v="28008"/>
    <s v="17M"/>
    <n v="17000000"/>
    <s v="5,000,000+"/>
    <s v="5000000+"/>
    <n v="5000000"/>
    <x v="0"/>
    <n v="0"/>
    <n v="0"/>
    <x v="0"/>
    <x v="25"/>
    <s v="August 3, 2018"/>
    <x v="0"/>
    <x v="1"/>
    <s v="6.0.1"/>
    <x v="10"/>
  </r>
  <r>
    <x v="972"/>
    <x v="12"/>
    <n v="4"/>
    <x v="1"/>
    <n v="43614"/>
    <s v="25M"/>
    <n v="25000000"/>
    <s v="1,000,000+"/>
    <s v="1000000+"/>
    <n v="1000000"/>
    <x v="0"/>
    <n v="0"/>
    <n v="0"/>
    <x v="0"/>
    <x v="25"/>
    <s v="October 12, 2016"/>
    <x v="3"/>
    <x v="7"/>
    <s v="2.14.36"/>
    <x v="0"/>
  </r>
  <r>
    <x v="973"/>
    <x v="12"/>
    <n v="4.5"/>
    <x v="0"/>
    <n v="455377"/>
    <s v="35M"/>
    <n v="35000000"/>
    <s v="10,000,000+"/>
    <s v="10000000+"/>
    <n v="10000000"/>
    <x v="0"/>
    <n v="0"/>
    <n v="0"/>
    <x v="0"/>
    <x v="25"/>
    <s v="August 1, 2018"/>
    <x v="0"/>
    <x v="1"/>
    <s v="4.11.1"/>
    <x v="2"/>
  </r>
  <r>
    <x v="974"/>
    <x v="12"/>
    <n v="4.5999999999999996"/>
    <x v="0"/>
    <n v="1398"/>
    <s v="10M"/>
    <n v="10000000"/>
    <s v="100,000+"/>
    <s v="100000+"/>
    <n v="100000"/>
    <x v="0"/>
    <n v="0"/>
    <n v="0"/>
    <x v="2"/>
    <x v="25"/>
    <s v="June 14, 2018"/>
    <x v="0"/>
    <x v="2"/>
    <n v="1"/>
    <x v="0"/>
  </r>
  <r>
    <x v="975"/>
    <x v="12"/>
    <n v="4.7"/>
    <x v="0"/>
    <n v="1032935"/>
    <s v="Varies with device"/>
    <n v="1000"/>
    <s v="10,000,000+"/>
    <s v="10000000+"/>
    <n v="10000000"/>
    <x v="0"/>
    <n v="0"/>
    <n v="0"/>
    <x v="0"/>
    <x v="25"/>
    <s v="July 20, 2018"/>
    <x v="0"/>
    <x v="6"/>
    <s v="Varies with device"/>
    <x v="8"/>
  </r>
  <r>
    <x v="976"/>
    <x v="12"/>
    <n v="4.0999999999999996"/>
    <x v="0"/>
    <n v="32405"/>
    <s v="12M"/>
    <n v="12000000"/>
    <s v="5,000,000+"/>
    <s v="5000000+"/>
    <n v="5000000"/>
    <x v="0"/>
    <n v="0"/>
    <n v="0"/>
    <x v="0"/>
    <x v="25"/>
    <s v="July 3, 2018"/>
    <x v="0"/>
    <x v="6"/>
    <s v="3.3.21"/>
    <x v="5"/>
  </r>
  <r>
    <x v="977"/>
    <x v="12"/>
    <n v="4.3"/>
    <x v="0"/>
    <n v="151080"/>
    <s v="Varies with device"/>
    <n v="1000"/>
    <s v="5,000,000+"/>
    <s v="5000000+"/>
    <n v="5000000"/>
    <x v="0"/>
    <n v="0"/>
    <n v="0"/>
    <x v="0"/>
    <x v="25"/>
    <s v="July 27, 2018"/>
    <x v="0"/>
    <x v="6"/>
    <s v="Varies with device"/>
    <x v="8"/>
  </r>
  <r>
    <x v="978"/>
    <x v="12"/>
    <n v="3.8"/>
    <x v="1"/>
    <n v="22513"/>
    <s v="11M"/>
    <n v="11000000"/>
    <s v="1,000,000+"/>
    <s v="1000000+"/>
    <n v="1000000"/>
    <x v="0"/>
    <n v="0"/>
    <n v="0"/>
    <x v="0"/>
    <x v="25"/>
    <s v="May 21, 2018"/>
    <x v="0"/>
    <x v="9"/>
    <s v="5.3.8"/>
    <x v="0"/>
  </r>
  <r>
    <x v="979"/>
    <x v="12"/>
    <n v="4.4000000000000004"/>
    <x v="0"/>
    <n v="90042"/>
    <s v="Varies with device"/>
    <n v="1000"/>
    <s v="10,000,000+"/>
    <s v="10000000+"/>
    <n v="10000000"/>
    <x v="0"/>
    <n v="0"/>
    <n v="0"/>
    <x v="0"/>
    <x v="25"/>
    <s v="July 18, 2018"/>
    <x v="0"/>
    <x v="6"/>
    <s v="Varies with device"/>
    <x v="8"/>
  </r>
  <r>
    <x v="980"/>
    <x v="12"/>
    <n v="4.3"/>
    <x v="0"/>
    <n v="58316"/>
    <s v="Varies with device"/>
    <n v="1000"/>
    <s v="5,000,000+"/>
    <s v="5000000+"/>
    <n v="5000000"/>
    <x v="0"/>
    <n v="0"/>
    <n v="0"/>
    <x v="0"/>
    <x v="25"/>
    <s v="July 25, 2018"/>
    <x v="0"/>
    <x v="6"/>
    <s v="Varies with device"/>
    <x v="8"/>
  </r>
  <r>
    <x v="981"/>
    <x v="12"/>
    <n v="4.2"/>
    <x v="0"/>
    <n v="8509"/>
    <s v="17M"/>
    <n v="17000000"/>
    <s v="1,000,000+"/>
    <s v="1000000+"/>
    <n v="1000000"/>
    <x v="0"/>
    <n v="0"/>
    <n v="0"/>
    <x v="0"/>
    <x v="25"/>
    <s v="July 12, 2018"/>
    <x v="0"/>
    <x v="6"/>
    <s v="3.5.5"/>
    <x v="0"/>
  </r>
  <r>
    <x v="982"/>
    <x v="12"/>
    <n v="4.3"/>
    <x v="0"/>
    <n v="19314"/>
    <s v="43M"/>
    <n v="43000000"/>
    <s v="1,000,000+"/>
    <s v="1000000+"/>
    <n v="1000000"/>
    <x v="0"/>
    <n v="0"/>
    <n v="0"/>
    <x v="0"/>
    <x v="25"/>
    <s v="July 31, 2018"/>
    <x v="0"/>
    <x v="6"/>
    <s v="3.3.6"/>
    <x v="2"/>
  </r>
  <r>
    <x v="983"/>
    <x v="12"/>
    <n v="3.8"/>
    <x v="1"/>
    <n v="21314"/>
    <s v="41M"/>
    <n v="41000000"/>
    <s v="1,000,000+"/>
    <s v="1000000+"/>
    <n v="1000000"/>
    <x v="0"/>
    <n v="0"/>
    <n v="0"/>
    <x v="0"/>
    <x v="25"/>
    <s v="July 24, 2018"/>
    <x v="0"/>
    <x v="6"/>
    <s v="7.9.0.0"/>
    <x v="2"/>
  </r>
  <r>
    <x v="984"/>
    <x v="12"/>
    <n v="4.3"/>
    <x v="0"/>
    <n v="30224"/>
    <s v="Varies with device"/>
    <n v="1000"/>
    <s v="1,000,000+"/>
    <s v="1000000+"/>
    <n v="1000000"/>
    <x v="0"/>
    <n v="0"/>
    <n v="0"/>
    <x v="0"/>
    <x v="25"/>
    <s v="May 28, 2018"/>
    <x v="0"/>
    <x v="9"/>
    <s v="Varies with device"/>
    <x v="8"/>
  </r>
  <r>
    <x v="985"/>
    <x v="12"/>
    <n v="3.7"/>
    <x v="1"/>
    <n v="731"/>
    <s v="43M"/>
    <n v="43000000"/>
    <s v="100,000+"/>
    <s v="100000+"/>
    <n v="100000"/>
    <x v="0"/>
    <n v="0"/>
    <n v="0"/>
    <x v="0"/>
    <x v="25"/>
    <s v="July 25, 2018"/>
    <x v="0"/>
    <x v="6"/>
    <s v="2.1.0"/>
    <x v="5"/>
  </r>
  <r>
    <x v="986"/>
    <x v="12"/>
    <n v="4.5"/>
    <x v="0"/>
    <n v="454"/>
    <s v="16M"/>
    <n v="16000000"/>
    <s v="100,000+"/>
    <s v="100000+"/>
    <n v="100000"/>
    <x v="0"/>
    <n v="0"/>
    <n v="0"/>
    <x v="0"/>
    <x v="25"/>
    <s v="March 28, 2018"/>
    <x v="0"/>
    <x v="3"/>
    <s v="2.0.0"/>
    <x v="0"/>
  </r>
  <r>
    <x v="987"/>
    <x v="12"/>
    <n v="3.6"/>
    <x v="1"/>
    <n v="14952"/>
    <s v="39M"/>
    <n v="39000000"/>
    <s v="1,000,000+"/>
    <s v="1000000+"/>
    <n v="1000000"/>
    <x v="0"/>
    <n v="0"/>
    <n v="0"/>
    <x v="0"/>
    <x v="25"/>
    <s v="June 8, 2018"/>
    <x v="0"/>
    <x v="2"/>
    <s v="5.8.5"/>
    <x v="5"/>
  </r>
  <r>
    <x v="988"/>
    <x v="12"/>
    <n v="4.8"/>
    <x v="0"/>
    <n v="1250"/>
    <s v="13M"/>
    <n v="13000000"/>
    <s v="50,000+"/>
    <s v="50000+"/>
    <n v="50000"/>
    <x v="0"/>
    <n v="0"/>
    <n v="0"/>
    <x v="0"/>
    <x v="25"/>
    <s v="July 28, 2018"/>
    <x v="0"/>
    <x v="6"/>
    <s v="3.2.7"/>
    <x v="5"/>
  </r>
  <r>
    <x v="989"/>
    <x v="12"/>
    <n v="3.3"/>
    <x v="1"/>
    <n v="1726"/>
    <s v="30M"/>
    <n v="30000000"/>
    <s v="500,000+"/>
    <s v="500000+"/>
    <n v="500000"/>
    <x v="0"/>
    <n v="0"/>
    <n v="0"/>
    <x v="0"/>
    <x v="25"/>
    <s v="July 19, 2018"/>
    <x v="0"/>
    <x v="6"/>
    <n v="4.26"/>
    <x v="2"/>
  </r>
  <r>
    <x v="990"/>
    <x v="12"/>
    <n v="4.7"/>
    <x v="0"/>
    <n v="14065"/>
    <s v="7.1M"/>
    <n v="7100000"/>
    <s v="500,000+"/>
    <s v="500000+"/>
    <n v="500000"/>
    <x v="0"/>
    <n v="0"/>
    <n v="0"/>
    <x v="0"/>
    <x v="25"/>
    <s v="June 12, 2018"/>
    <x v="0"/>
    <x v="2"/>
    <s v="1.2.2"/>
    <x v="5"/>
  </r>
  <r>
    <x v="991"/>
    <x v="12"/>
    <n v="4.5999999999999996"/>
    <x v="0"/>
    <n v="556"/>
    <s v="23M"/>
    <n v="23000000"/>
    <s v="100,000+"/>
    <s v="100000+"/>
    <n v="100000"/>
    <x v="0"/>
    <n v="0"/>
    <n v="0"/>
    <x v="1"/>
    <x v="25"/>
    <s v="January 25, 2018"/>
    <x v="0"/>
    <x v="0"/>
    <n v="2"/>
    <x v="6"/>
  </r>
  <r>
    <x v="992"/>
    <x v="12"/>
    <n v="4.5999999999999996"/>
    <x v="0"/>
    <n v="4925"/>
    <s v="17M"/>
    <n v="17000000"/>
    <s v="1,000,000+"/>
    <s v="1000000+"/>
    <n v="1000000"/>
    <x v="0"/>
    <n v="0"/>
    <n v="0"/>
    <x v="0"/>
    <x v="25"/>
    <s v="June 10, 2018"/>
    <x v="0"/>
    <x v="2"/>
    <s v="3.6.6"/>
    <x v="0"/>
  </r>
  <r>
    <x v="993"/>
    <x v="12"/>
    <n v="3.4"/>
    <x v="1"/>
    <n v="6507"/>
    <s v="18M"/>
    <n v="18000000"/>
    <s v="1,000,000+"/>
    <s v="1000000+"/>
    <n v="1000000"/>
    <x v="0"/>
    <n v="0"/>
    <n v="0"/>
    <x v="0"/>
    <x v="25"/>
    <s v="April 12, 2018"/>
    <x v="0"/>
    <x v="4"/>
    <s v="5.7.0"/>
    <x v="2"/>
  </r>
  <r>
    <x v="994"/>
    <x v="12"/>
    <n v="4.5999999999999996"/>
    <x v="0"/>
    <n v="11707"/>
    <s v="Varies with device"/>
    <n v="1000"/>
    <s v="100,000+"/>
    <s v="100000+"/>
    <n v="100000"/>
    <x v="0"/>
    <n v="0"/>
    <n v="0"/>
    <x v="0"/>
    <x v="25"/>
    <s v="June 24, 2018"/>
    <x v="0"/>
    <x v="2"/>
    <s v="Varies with device"/>
    <x v="8"/>
  </r>
  <r>
    <x v="995"/>
    <x v="12"/>
    <n v="4"/>
    <x v="1"/>
    <n v="1077"/>
    <s v="17M"/>
    <n v="17000000"/>
    <s v="100,000+"/>
    <s v="100000+"/>
    <n v="100000"/>
    <x v="0"/>
    <n v="0"/>
    <n v="0"/>
    <x v="0"/>
    <x v="25"/>
    <s v="October 18, 2017"/>
    <x v="1"/>
    <x v="7"/>
    <s v="3.2.0"/>
    <x v="0"/>
  </r>
  <r>
    <x v="996"/>
    <x v="12"/>
    <n v="4.0999999999999996"/>
    <x v="0"/>
    <n v="46539"/>
    <s v="Varies with device"/>
    <n v="1000"/>
    <s v="5,000,000+"/>
    <s v="5000000+"/>
    <n v="5000000"/>
    <x v="0"/>
    <n v="0"/>
    <n v="0"/>
    <x v="1"/>
    <x v="25"/>
    <s v="July 23, 2018"/>
    <x v="0"/>
    <x v="6"/>
    <s v="Varies with device"/>
    <x v="8"/>
  </r>
  <r>
    <x v="997"/>
    <x v="12"/>
    <n v="4.5"/>
    <x v="0"/>
    <n v="9066"/>
    <s v="15M"/>
    <n v="15000000"/>
    <s v="500,000+"/>
    <s v="500000+"/>
    <n v="500000"/>
    <x v="0"/>
    <n v="0"/>
    <n v="0"/>
    <x v="0"/>
    <x v="25"/>
    <s v="April 25, 2018"/>
    <x v="0"/>
    <x v="4"/>
    <s v="4.0.0.427"/>
    <x v="16"/>
  </r>
  <r>
    <x v="998"/>
    <x v="12"/>
    <n v="4.4000000000000004"/>
    <x v="0"/>
    <n v="1962"/>
    <s v="22M"/>
    <n v="22000000"/>
    <s v="100,000+"/>
    <s v="100000+"/>
    <n v="100000"/>
    <x v="0"/>
    <n v="0"/>
    <n v="0"/>
    <x v="0"/>
    <x v="25"/>
    <s v="June 27, 2018"/>
    <x v="0"/>
    <x v="2"/>
    <s v="3.17.1.0"/>
    <x v="5"/>
  </r>
  <r>
    <x v="999"/>
    <x v="12"/>
    <n v="4.5"/>
    <x v="0"/>
    <n v="22071"/>
    <s v="Varies with device"/>
    <n v="1000"/>
    <s v="1,000,000+"/>
    <s v="1000000+"/>
    <n v="1000000"/>
    <x v="0"/>
    <n v="0"/>
    <n v="0"/>
    <x v="0"/>
    <x v="25"/>
    <s v="June 29, 2018"/>
    <x v="0"/>
    <x v="2"/>
    <s v="Varies with device"/>
    <x v="8"/>
  </r>
  <r>
    <x v="1000"/>
    <x v="12"/>
    <n v="4"/>
    <x v="1"/>
    <n v="196"/>
    <s v="9.0M"/>
    <n v="9000000"/>
    <s v="10,000+"/>
    <s v="10000+"/>
    <n v="10000"/>
    <x v="0"/>
    <n v="0"/>
    <n v="0"/>
    <x v="2"/>
    <x v="25"/>
    <s v="February 17, 2017"/>
    <x v="1"/>
    <x v="11"/>
    <n v="1.2"/>
    <x v="7"/>
  </r>
  <r>
    <x v="1001"/>
    <x v="12"/>
    <n v="4.0999999999999996"/>
    <x v="0"/>
    <n v="278"/>
    <s v="7.2M"/>
    <n v="7200000"/>
    <s v="50,000+"/>
    <s v="50000+"/>
    <n v="50000"/>
    <x v="0"/>
    <n v="0"/>
    <n v="0"/>
    <x v="0"/>
    <x v="25"/>
    <s v="July 20, 2018"/>
    <x v="0"/>
    <x v="6"/>
    <s v="24.5.0"/>
    <x v="6"/>
  </r>
  <r>
    <x v="1002"/>
    <x v="12"/>
    <n v="4.5"/>
    <x v="0"/>
    <n v="61881"/>
    <s v="Varies with device"/>
    <n v="1000"/>
    <s v="5,000,000+"/>
    <s v="5000000+"/>
    <n v="5000000"/>
    <x v="0"/>
    <n v="0"/>
    <n v="0"/>
    <x v="0"/>
    <x v="25"/>
    <s v="April 10, 2018"/>
    <x v="0"/>
    <x v="4"/>
    <s v="Varies with device"/>
    <x v="8"/>
  </r>
  <r>
    <x v="1003"/>
    <x v="12"/>
    <n v="4.5999999999999996"/>
    <x v="0"/>
    <n v="2129"/>
    <s v="Varies with device"/>
    <n v="1000"/>
    <s v="10,000+"/>
    <s v="10000+"/>
    <n v="10000"/>
    <x v="1"/>
    <s v="$3.49"/>
    <n v="3.49"/>
    <x v="0"/>
    <x v="25"/>
    <s v="June 28, 2018"/>
    <x v="0"/>
    <x v="2"/>
    <s v="Varies with device"/>
    <x v="8"/>
  </r>
  <r>
    <x v="1004"/>
    <x v="12"/>
    <n v="4.0999999999999996"/>
    <x v="0"/>
    <n v="1268"/>
    <s v="2.3M"/>
    <n v="2300000"/>
    <s v="50,000+"/>
    <s v="50000+"/>
    <n v="50000"/>
    <x v="1"/>
    <s v="$4.99"/>
    <n v="4.99"/>
    <x v="0"/>
    <x v="25"/>
    <s v="June 3, 2018"/>
    <x v="0"/>
    <x v="2"/>
    <s v="1.4.4"/>
    <x v="6"/>
  </r>
  <r>
    <x v="1005"/>
    <x v="12"/>
    <n v="4.5"/>
    <x v="0"/>
    <n v="91359"/>
    <s v="27M"/>
    <n v="27000000"/>
    <s v="1,000,000+"/>
    <s v="1000000+"/>
    <n v="1000000"/>
    <x v="0"/>
    <n v="0"/>
    <n v="0"/>
    <x v="0"/>
    <x v="25"/>
    <s v="July 5, 2018"/>
    <x v="0"/>
    <x v="6"/>
    <s v="2.0.3"/>
    <x v="2"/>
  </r>
  <r>
    <x v="1006"/>
    <x v="12"/>
    <n v="4.5999999999999996"/>
    <x v="0"/>
    <n v="22015"/>
    <s v="Varies with device"/>
    <n v="1000"/>
    <s v="1,000,000+"/>
    <s v="1000000+"/>
    <n v="1000000"/>
    <x v="0"/>
    <n v="0"/>
    <n v="0"/>
    <x v="0"/>
    <x v="25"/>
    <s v="July 6, 2018"/>
    <x v="0"/>
    <x v="6"/>
    <s v="Varies with device"/>
    <x v="10"/>
  </r>
  <r>
    <x v="1007"/>
    <x v="12"/>
    <n v="4.5"/>
    <x v="0"/>
    <n v="131569"/>
    <s v="8.2M"/>
    <n v="8199999.9999999991"/>
    <s v="10,000,000+"/>
    <s v="10000000+"/>
    <n v="10000000"/>
    <x v="0"/>
    <n v="0"/>
    <n v="0"/>
    <x v="0"/>
    <x v="25"/>
    <s v="August 3, 2018"/>
    <x v="0"/>
    <x v="1"/>
    <s v="2.76.2.0-android"/>
    <x v="1"/>
  </r>
  <r>
    <x v="1008"/>
    <x v="12"/>
    <n v="4.3"/>
    <x v="0"/>
    <n v="31986"/>
    <s v="76M"/>
    <n v="76000000"/>
    <s v="1,000,000+"/>
    <s v="1000000+"/>
    <n v="1000000"/>
    <x v="0"/>
    <n v="0"/>
    <n v="0"/>
    <x v="1"/>
    <x v="25"/>
    <s v="November 23, 2017"/>
    <x v="1"/>
    <x v="8"/>
    <s v="5.7.23"/>
    <x v="10"/>
  </r>
  <r>
    <x v="1009"/>
    <x v="12"/>
    <n v="3.6"/>
    <x v="1"/>
    <n v="22875"/>
    <s v="22M"/>
    <n v="22000000"/>
    <s v="1,000,000+"/>
    <s v="1000000+"/>
    <n v="1000000"/>
    <x v="0"/>
    <n v="0"/>
    <n v="0"/>
    <x v="0"/>
    <x v="25"/>
    <s v="July 27, 2018"/>
    <x v="0"/>
    <x v="6"/>
    <s v="4.2.6"/>
    <x v="10"/>
  </r>
  <r>
    <x v="1010"/>
    <x v="12"/>
    <n v="4.4000000000000004"/>
    <x v="0"/>
    <n v="17071"/>
    <s v="Varies with device"/>
    <n v="1000"/>
    <s v="1,000,000+"/>
    <s v="1000000+"/>
    <n v="1000000"/>
    <x v="0"/>
    <n v="0"/>
    <n v="0"/>
    <x v="0"/>
    <x v="25"/>
    <s v="August 2, 2018"/>
    <x v="0"/>
    <x v="1"/>
    <s v="Varies with device"/>
    <x v="10"/>
  </r>
  <r>
    <x v="1011"/>
    <x v="12"/>
    <n v="4.5999999999999996"/>
    <x v="0"/>
    <n v="90242"/>
    <s v="19M"/>
    <n v="19000000"/>
    <s v="5,000,000+"/>
    <s v="5000000+"/>
    <n v="5000000"/>
    <x v="0"/>
    <n v="0"/>
    <n v="0"/>
    <x v="0"/>
    <x v="25"/>
    <s v="July 31, 2018"/>
    <x v="0"/>
    <x v="6"/>
    <s v="9.15.0.2020"/>
    <x v="10"/>
  </r>
  <r>
    <x v="1012"/>
    <x v="12"/>
    <n v="4.0999999999999996"/>
    <x v="0"/>
    <n v="483960"/>
    <s v="Varies with device"/>
    <n v="1000"/>
    <s v="10,000,000+"/>
    <s v="10000000+"/>
    <n v="10000000"/>
    <x v="0"/>
    <n v="0"/>
    <n v="0"/>
    <x v="1"/>
    <x v="25"/>
    <s v="July 23, 2018"/>
    <x v="0"/>
    <x v="6"/>
    <s v="Varies with device"/>
    <x v="8"/>
  </r>
  <r>
    <x v="1013"/>
    <x v="12"/>
    <n v="4.3"/>
    <x v="0"/>
    <n v="511228"/>
    <s v="Varies with device"/>
    <n v="1000"/>
    <s v="10,000,000+"/>
    <s v="10000000+"/>
    <n v="10000000"/>
    <x v="0"/>
    <n v="0"/>
    <n v="0"/>
    <x v="0"/>
    <x v="25"/>
    <s v="August 1, 2018"/>
    <x v="0"/>
    <x v="1"/>
    <s v="Varies with device"/>
    <x v="8"/>
  </r>
  <r>
    <x v="1014"/>
    <x v="12"/>
    <n v="3.9"/>
    <x v="1"/>
    <n v="464"/>
    <s v="28M"/>
    <n v="28000000"/>
    <s v="50,000+"/>
    <s v="50000+"/>
    <n v="50000"/>
    <x v="0"/>
    <n v="0"/>
    <n v="0"/>
    <x v="0"/>
    <x v="25"/>
    <s v="May 22, 2018"/>
    <x v="0"/>
    <x v="9"/>
    <s v="2.6.15"/>
    <x v="2"/>
  </r>
  <r>
    <x v="969"/>
    <x v="12"/>
    <n v="4.5"/>
    <x v="0"/>
    <n v="155944"/>
    <s v="35M"/>
    <n v="35000000"/>
    <s v="5,000,000+"/>
    <s v="5000000+"/>
    <n v="5000000"/>
    <x v="0"/>
    <n v="0"/>
    <n v="0"/>
    <x v="0"/>
    <x v="25"/>
    <s v="August 2, 2018"/>
    <x v="0"/>
    <x v="1"/>
    <n v="7.12"/>
    <x v="10"/>
  </r>
  <r>
    <x v="1015"/>
    <x v="12"/>
    <n v="4.0999999999999996"/>
    <x v="0"/>
    <n v="1920"/>
    <s v="Varies with device"/>
    <n v="1000"/>
    <s v="100,000+"/>
    <s v="100000+"/>
    <n v="100000"/>
    <x v="0"/>
    <n v="0"/>
    <n v="0"/>
    <x v="0"/>
    <x v="25"/>
    <s v="July 31, 2018"/>
    <x v="0"/>
    <x v="6"/>
    <s v="Varies with device"/>
    <x v="8"/>
  </r>
  <r>
    <x v="1009"/>
    <x v="12"/>
    <n v="3.6"/>
    <x v="1"/>
    <n v="22875"/>
    <s v="22M"/>
    <n v="22000000"/>
    <s v="1,000,000+"/>
    <s v="1000000+"/>
    <n v="1000000"/>
    <x v="0"/>
    <n v="0"/>
    <n v="0"/>
    <x v="0"/>
    <x v="25"/>
    <s v="July 27, 2018"/>
    <x v="0"/>
    <x v="6"/>
    <s v="4.2.6"/>
    <x v="10"/>
  </r>
  <r>
    <x v="975"/>
    <x v="12"/>
    <n v="4.7"/>
    <x v="0"/>
    <n v="1032935"/>
    <s v="Varies with device"/>
    <n v="1000"/>
    <s v="10,000,000+"/>
    <s v="10000000+"/>
    <n v="10000000"/>
    <x v="0"/>
    <n v="0"/>
    <n v="0"/>
    <x v="0"/>
    <x v="25"/>
    <s v="July 20, 2018"/>
    <x v="0"/>
    <x v="6"/>
    <s v="Varies with device"/>
    <x v="8"/>
  </r>
  <r>
    <x v="1016"/>
    <x v="12"/>
    <n v="4.3"/>
    <x v="0"/>
    <n v="40116"/>
    <s v="Varies with device"/>
    <n v="1000"/>
    <s v="1,000,000+"/>
    <s v="1000000+"/>
    <n v="1000000"/>
    <x v="0"/>
    <n v="0"/>
    <n v="0"/>
    <x v="0"/>
    <x v="25"/>
    <s v="August 2, 2018"/>
    <x v="0"/>
    <x v="1"/>
    <s v="Varies with device"/>
    <x v="8"/>
  </r>
  <r>
    <x v="1017"/>
    <x v="12"/>
    <n v="4.7"/>
    <x v="0"/>
    <n v="51517"/>
    <s v="Varies with device"/>
    <n v="1000"/>
    <s v="1,000,000+"/>
    <s v="1000000+"/>
    <n v="1000000"/>
    <x v="0"/>
    <n v="0"/>
    <n v="0"/>
    <x v="0"/>
    <x v="25"/>
    <s v="August 1, 2018"/>
    <x v="0"/>
    <x v="1"/>
    <s v="Varies with device"/>
    <x v="8"/>
  </r>
  <r>
    <x v="1018"/>
    <x v="12"/>
    <n v="4.5999999999999996"/>
    <x v="0"/>
    <n v="7690"/>
    <s v="25M"/>
    <n v="25000000"/>
    <s v="100,000+"/>
    <s v="100000+"/>
    <n v="100000"/>
    <x v="0"/>
    <n v="0"/>
    <n v="0"/>
    <x v="0"/>
    <x v="25"/>
    <s v="July 3, 2018"/>
    <x v="0"/>
    <x v="6"/>
    <s v="3.1.14"/>
    <x v="10"/>
  </r>
  <r>
    <x v="1019"/>
    <x v="12"/>
    <n v="4.4000000000000004"/>
    <x v="0"/>
    <n v="321134"/>
    <s v="30M"/>
    <n v="30000000"/>
    <s v="10,000,000+"/>
    <s v="10000000+"/>
    <n v="10000000"/>
    <x v="0"/>
    <n v="0"/>
    <n v="0"/>
    <x v="0"/>
    <x v="25"/>
    <s v="June 12, 2018"/>
    <x v="0"/>
    <x v="2"/>
    <s v="4.7.0"/>
    <x v="5"/>
  </r>
  <r>
    <x v="1020"/>
    <x v="12"/>
    <n v="4.2"/>
    <x v="0"/>
    <n v="3755"/>
    <s v="8.5M"/>
    <n v="8500000"/>
    <s v="100,000+"/>
    <s v="100000+"/>
    <n v="100000"/>
    <x v="0"/>
    <n v="0"/>
    <n v="0"/>
    <x v="0"/>
    <x v="25"/>
    <s v="July 20, 2018"/>
    <x v="0"/>
    <x v="6"/>
    <s v="2.4.11"/>
    <x v="11"/>
  </r>
  <r>
    <x v="1021"/>
    <x v="12"/>
    <n v="4.5"/>
    <x v="0"/>
    <n v="104504"/>
    <s v="Varies with device"/>
    <n v="1000"/>
    <s v="1,000,000+"/>
    <s v="1000000+"/>
    <n v="1000000"/>
    <x v="0"/>
    <n v="0"/>
    <n v="0"/>
    <x v="0"/>
    <x v="25"/>
    <s v="July 31, 2018"/>
    <x v="0"/>
    <x v="6"/>
    <s v="Varies with device"/>
    <x v="8"/>
  </r>
  <r>
    <x v="971"/>
    <x v="12"/>
    <n v="4.3"/>
    <x v="0"/>
    <n v="28009"/>
    <s v="17M"/>
    <n v="17000000"/>
    <s v="5,000,000+"/>
    <s v="5000000+"/>
    <n v="5000000"/>
    <x v="0"/>
    <n v="0"/>
    <n v="0"/>
    <x v="0"/>
    <x v="25"/>
    <s v="August 3, 2018"/>
    <x v="0"/>
    <x v="1"/>
    <s v="6.0.1"/>
    <x v="10"/>
  </r>
  <r>
    <x v="1022"/>
    <x v="12"/>
    <n v="4.2"/>
    <x v="0"/>
    <n v="333208"/>
    <s v="34M"/>
    <n v="34000000"/>
    <s v="10,000,000+"/>
    <s v="10000000+"/>
    <n v="10000000"/>
    <x v="0"/>
    <n v="0"/>
    <n v="0"/>
    <x v="0"/>
    <x v="25"/>
    <s v="August 1, 2018"/>
    <x v="0"/>
    <x v="1"/>
    <s v="1.161.10002"/>
    <x v="10"/>
  </r>
  <r>
    <x v="1023"/>
    <x v="12"/>
    <n v="4.5"/>
    <x v="0"/>
    <n v="35218"/>
    <s v="34M"/>
    <n v="34000000"/>
    <s v="1,000,000+"/>
    <s v="1000000+"/>
    <n v="1000000"/>
    <x v="0"/>
    <n v="0"/>
    <n v="0"/>
    <x v="0"/>
    <x v="25"/>
    <s v="August 2, 2018"/>
    <x v="0"/>
    <x v="1"/>
    <n v="7.12"/>
    <x v="10"/>
  </r>
  <r>
    <x v="1024"/>
    <x v="12"/>
    <n v="4.5"/>
    <x v="0"/>
    <n v="116403"/>
    <s v="Varies with device"/>
    <n v="1000"/>
    <s v="5,000,000+"/>
    <s v="5000000+"/>
    <n v="5000000"/>
    <x v="0"/>
    <n v="0"/>
    <n v="0"/>
    <x v="0"/>
    <x v="25"/>
    <s v="August 1, 2018"/>
    <x v="0"/>
    <x v="1"/>
    <s v="Varies with device"/>
    <x v="8"/>
  </r>
  <r>
    <x v="1025"/>
    <x v="12"/>
    <n v="4.3"/>
    <x v="0"/>
    <n v="37517"/>
    <s v="17M"/>
    <n v="17000000"/>
    <s v="5,000,000+"/>
    <s v="5000000+"/>
    <n v="5000000"/>
    <x v="0"/>
    <n v="0"/>
    <n v="0"/>
    <x v="0"/>
    <x v="25"/>
    <s v="July 20, 2018"/>
    <x v="0"/>
    <x v="6"/>
    <s v="11.11.1"/>
    <x v="5"/>
  </r>
  <r>
    <x v="1026"/>
    <x v="12"/>
    <n v="4"/>
    <x v="1"/>
    <n v="292969"/>
    <s v="16M"/>
    <n v="16000000"/>
    <s v="10,000,000+"/>
    <s v="10000000+"/>
    <n v="10000000"/>
    <x v="0"/>
    <n v="0"/>
    <n v="0"/>
    <x v="0"/>
    <x v="25"/>
    <s v="July 30, 2018"/>
    <x v="0"/>
    <x v="6"/>
    <s v="4.11.3"/>
    <x v="1"/>
  </r>
  <r>
    <x v="1013"/>
    <x v="12"/>
    <n v="4.3"/>
    <x v="0"/>
    <n v="511420"/>
    <s v="Varies with device"/>
    <n v="1000"/>
    <s v="10,000,000+"/>
    <s v="10000000+"/>
    <n v="10000000"/>
    <x v="0"/>
    <n v="0"/>
    <n v="0"/>
    <x v="0"/>
    <x v="25"/>
    <s v="August 1, 2018"/>
    <x v="0"/>
    <x v="1"/>
    <s v="Varies with device"/>
    <x v="8"/>
  </r>
  <r>
    <x v="1027"/>
    <x v="13"/>
    <n v="4.8"/>
    <x v="0"/>
    <n v="428156"/>
    <s v="15M"/>
    <n v="15000000"/>
    <s v="10,000,000+"/>
    <s v="10000000+"/>
    <n v="10000000"/>
    <x v="0"/>
    <n v="0"/>
    <n v="0"/>
    <x v="0"/>
    <x v="26"/>
    <s v="June 28, 2018"/>
    <x v="0"/>
    <x v="2"/>
    <s v="Varies with device"/>
    <x v="8"/>
  </r>
  <r>
    <x v="1028"/>
    <x v="13"/>
    <n v="4"/>
    <x v="1"/>
    <n v="1577"/>
    <s v="2.2M"/>
    <n v="2200000"/>
    <s v="500,000+"/>
    <s v="500000+"/>
    <n v="500000"/>
    <x v="0"/>
    <n v="0"/>
    <n v="0"/>
    <x v="0"/>
    <x v="26"/>
    <s v="August 12, 2017"/>
    <x v="1"/>
    <x v="1"/>
    <s v="1.0.7"/>
    <x v="2"/>
  </r>
  <r>
    <x v="1029"/>
    <x v="13"/>
    <n v="4.9000000000000004"/>
    <x v="0"/>
    <n v="38098"/>
    <s v="11M"/>
    <n v="11000000"/>
    <s v="5,000,000+"/>
    <s v="5000000+"/>
    <n v="5000000"/>
    <x v="0"/>
    <n v="0"/>
    <n v="0"/>
    <x v="0"/>
    <x v="26"/>
    <s v="June 21, 2018"/>
    <x v="0"/>
    <x v="2"/>
    <s v="1.0.4"/>
    <x v="1"/>
  </r>
  <r>
    <x v="1030"/>
    <x v="13"/>
    <n v="4.8"/>
    <x v="0"/>
    <n v="31139"/>
    <s v="6.9M"/>
    <n v="6900000"/>
    <s v="1,000,000+"/>
    <s v="1000000+"/>
    <n v="1000000"/>
    <x v="0"/>
    <n v="0"/>
    <n v="0"/>
    <x v="0"/>
    <x v="26"/>
    <s v="July 24, 2018"/>
    <x v="0"/>
    <x v="6"/>
    <s v="1.0.11"/>
    <x v="5"/>
  </r>
  <r>
    <x v="1031"/>
    <x v="13"/>
    <n v="4.9000000000000004"/>
    <x v="0"/>
    <n v="272337"/>
    <s v="13M"/>
    <n v="13000000"/>
    <s v="10,000,000+"/>
    <s v="10000000+"/>
    <n v="10000000"/>
    <x v="0"/>
    <n v="0"/>
    <n v="0"/>
    <x v="0"/>
    <x v="26"/>
    <s v="June 21, 2018"/>
    <x v="0"/>
    <x v="2"/>
    <s v="1.0.2"/>
    <x v="1"/>
  </r>
  <r>
    <x v="1032"/>
    <x v="13"/>
    <n v="4.8"/>
    <x v="0"/>
    <n v="220125"/>
    <s v="11M"/>
    <n v="11000000"/>
    <s v="10,000,000+"/>
    <s v="10000000+"/>
    <n v="10000000"/>
    <x v="0"/>
    <n v="0"/>
    <n v="0"/>
    <x v="0"/>
    <x v="26"/>
    <s v="July 31, 2018"/>
    <x v="0"/>
    <x v="6"/>
    <s v="1.0.14"/>
    <x v="6"/>
  </r>
  <r>
    <x v="1033"/>
    <x v="13"/>
    <n v="4.4000000000000004"/>
    <x v="0"/>
    <n v="400592"/>
    <s v="2.9M"/>
    <n v="2900000"/>
    <s v="10,000,000+"/>
    <s v="10000000+"/>
    <n v="10000000"/>
    <x v="0"/>
    <n v="0"/>
    <n v="0"/>
    <x v="0"/>
    <x v="26"/>
    <s v="July 4, 2018"/>
    <x v="0"/>
    <x v="6"/>
    <n v="5.23"/>
    <x v="6"/>
  </r>
  <r>
    <x v="1034"/>
    <x v="13"/>
    <n v="3.3"/>
    <x v="1"/>
    <n v="20098"/>
    <s v="25M"/>
    <n v="25000000"/>
    <s v="10,000,000+"/>
    <s v="10000000+"/>
    <n v="10000000"/>
    <x v="0"/>
    <n v="0"/>
    <n v="0"/>
    <x v="0"/>
    <x v="26"/>
    <s v="May 14, 2018"/>
    <x v="0"/>
    <x v="9"/>
    <s v="5.31.75"/>
    <x v="2"/>
  </r>
  <r>
    <x v="1035"/>
    <x v="13"/>
    <n v="4.7"/>
    <x v="0"/>
    <n v="117925"/>
    <s v="7.0M"/>
    <n v="7000000"/>
    <s v="10,000,000+"/>
    <s v="10000000+"/>
    <n v="10000000"/>
    <x v="0"/>
    <n v="0"/>
    <n v="0"/>
    <x v="0"/>
    <x v="26"/>
    <s v="July 24, 2018"/>
    <x v="0"/>
    <x v="6"/>
    <s v="1.0.26"/>
    <x v="5"/>
  </r>
  <r>
    <x v="1036"/>
    <x v="13"/>
    <n v="4.5999999999999996"/>
    <x v="0"/>
    <n v="548021"/>
    <s v="27M"/>
    <n v="27000000"/>
    <s v="10,000,000+"/>
    <s v="10000000+"/>
    <n v="10000000"/>
    <x v="0"/>
    <n v="0"/>
    <n v="0"/>
    <x v="0"/>
    <x v="26"/>
    <s v="August 2, 2018"/>
    <x v="0"/>
    <x v="1"/>
    <s v="p5.7.1"/>
    <x v="5"/>
  </r>
  <r>
    <x v="1037"/>
    <x v="13"/>
    <n v="4.8"/>
    <x v="0"/>
    <n v="48276"/>
    <s v="7.5M"/>
    <n v="7500000"/>
    <s v="1,000,000+"/>
    <s v="1000000+"/>
    <n v="1000000"/>
    <x v="0"/>
    <n v="0"/>
    <n v="0"/>
    <x v="0"/>
    <x v="26"/>
    <s v="August 4, 2018"/>
    <x v="0"/>
    <x v="1"/>
    <s v="3.0.6"/>
    <x v="2"/>
  </r>
  <r>
    <x v="1038"/>
    <x v="13"/>
    <n v="4.8"/>
    <x v="0"/>
    <n v="471036"/>
    <s v="Varies with device"/>
    <n v="1000"/>
    <s v="10,000,000+"/>
    <s v="10000000+"/>
    <n v="10000000"/>
    <x v="0"/>
    <n v="0"/>
    <n v="0"/>
    <x v="0"/>
    <x v="26"/>
    <s v="August 3, 2018"/>
    <x v="0"/>
    <x v="1"/>
    <s v="Varies with device"/>
    <x v="6"/>
  </r>
  <r>
    <x v="1039"/>
    <x v="13"/>
    <n v="4.8"/>
    <x v="0"/>
    <n v="12705"/>
    <s v="15M"/>
    <n v="15000000"/>
    <s v="1,000,000+"/>
    <s v="1000000+"/>
    <n v="1000000"/>
    <x v="0"/>
    <n v="0"/>
    <n v="0"/>
    <x v="0"/>
    <x v="26"/>
    <s v="July 10, 2018"/>
    <x v="0"/>
    <x v="6"/>
    <s v="1.0.2"/>
    <x v="6"/>
  </r>
  <r>
    <x v="1040"/>
    <x v="13"/>
    <n v="4.5"/>
    <x v="0"/>
    <n v="706"/>
    <s v="9.4M"/>
    <n v="9400000"/>
    <s v="100,000+"/>
    <s v="100000+"/>
    <n v="100000"/>
    <x v="0"/>
    <n v="0"/>
    <n v="0"/>
    <x v="0"/>
    <x v="26"/>
    <s v="July 24, 2018"/>
    <x v="0"/>
    <x v="6"/>
    <s v="1.0.5"/>
    <x v="5"/>
  </r>
  <r>
    <x v="1041"/>
    <x v="13"/>
    <n v="4.4000000000000004"/>
    <x v="0"/>
    <n v="465"/>
    <s v="6.4M"/>
    <n v="6400000"/>
    <s v="500,000+"/>
    <s v="500000+"/>
    <n v="500000"/>
    <x v="0"/>
    <n v="0"/>
    <n v="0"/>
    <x v="0"/>
    <x v="26"/>
    <s v="June 7, 2018"/>
    <x v="0"/>
    <x v="2"/>
    <n v="1.08"/>
    <x v="0"/>
  </r>
  <r>
    <x v="1042"/>
    <x v="13"/>
    <n v="4.5"/>
    <x v="0"/>
    <n v="644"/>
    <s v="5.5M"/>
    <n v="5500000"/>
    <s v="100,000+"/>
    <s v="100000+"/>
    <n v="100000"/>
    <x v="0"/>
    <n v="0"/>
    <n v="0"/>
    <x v="0"/>
    <x v="26"/>
    <s v="July 25, 2018"/>
    <x v="0"/>
    <x v="6"/>
    <s v="1.0.4"/>
    <x v="5"/>
  </r>
  <r>
    <x v="1043"/>
    <x v="13"/>
    <n v="4.5"/>
    <x v="0"/>
    <n v="6238"/>
    <s v="3.9M"/>
    <n v="3900000"/>
    <s v="500,000+"/>
    <s v="500000+"/>
    <n v="500000"/>
    <x v="0"/>
    <n v="0"/>
    <n v="0"/>
    <x v="0"/>
    <x v="26"/>
    <s v="July 30, 2018"/>
    <x v="0"/>
    <x v="6"/>
    <s v="1.1.22"/>
    <x v="5"/>
  </r>
  <r>
    <x v="1044"/>
    <x v="13"/>
    <n v="4.5"/>
    <x v="0"/>
    <n v="144040"/>
    <s v="55M"/>
    <n v="55000000"/>
    <s v="5,000,000+"/>
    <s v="5000000+"/>
    <n v="5000000"/>
    <x v="0"/>
    <n v="0"/>
    <n v="0"/>
    <x v="0"/>
    <x v="26"/>
    <s v="July 27, 2018"/>
    <x v="0"/>
    <x v="6"/>
    <s v="18.7.1"/>
    <x v="10"/>
  </r>
  <r>
    <x v="1045"/>
    <x v="13"/>
    <n v="4.8"/>
    <x v="0"/>
    <n v="51227"/>
    <s v="28M"/>
    <n v="28000000"/>
    <s v="1,000,000+"/>
    <s v="1000000+"/>
    <n v="1000000"/>
    <x v="0"/>
    <n v="0"/>
    <n v="0"/>
    <x v="0"/>
    <x v="26"/>
    <s v="July 13, 2018"/>
    <x v="0"/>
    <x v="6"/>
    <s v="4.0.1"/>
    <x v="0"/>
  </r>
  <r>
    <x v="1046"/>
    <x v="13"/>
    <n v="3.9"/>
    <x v="1"/>
    <n v="357417"/>
    <s v="Varies with device"/>
    <n v="1000"/>
    <s v="10,000,000+"/>
    <s v="10000000+"/>
    <n v="10000000"/>
    <x v="0"/>
    <n v="0"/>
    <n v="0"/>
    <x v="0"/>
    <x v="26"/>
    <s v="July 26, 2018"/>
    <x v="0"/>
    <x v="6"/>
    <s v="Varies with device"/>
    <x v="8"/>
  </r>
  <r>
    <x v="1047"/>
    <x v="13"/>
    <n v="4.5999999999999996"/>
    <x v="0"/>
    <n v="199"/>
    <s v="8.8M"/>
    <n v="8800000"/>
    <s v="50,000+"/>
    <s v="50000+"/>
    <n v="50000"/>
    <x v="0"/>
    <n v="0"/>
    <n v="0"/>
    <x v="0"/>
    <x v="26"/>
    <s v="July 24, 2018"/>
    <x v="0"/>
    <x v="6"/>
    <s v="1.0.7"/>
    <x v="5"/>
  </r>
  <r>
    <x v="1048"/>
    <x v="13"/>
    <n v="4.5"/>
    <x v="0"/>
    <n v="827597"/>
    <s v="Varies with device"/>
    <n v="1000"/>
    <s v="10,000,000+"/>
    <s v="10000000+"/>
    <n v="10000000"/>
    <x v="0"/>
    <n v="0"/>
    <n v="0"/>
    <x v="0"/>
    <x v="26"/>
    <s v="July 25, 2018"/>
    <x v="0"/>
    <x v="6"/>
    <s v="Varies with device"/>
    <x v="8"/>
  </r>
  <r>
    <x v="1049"/>
    <x v="13"/>
    <n v="4.5"/>
    <x v="0"/>
    <n v="9116"/>
    <s v="4.0M"/>
    <n v="4000000"/>
    <s v="500,000+"/>
    <s v="500000+"/>
    <n v="500000"/>
    <x v="0"/>
    <n v="0"/>
    <n v="0"/>
    <x v="0"/>
    <x v="26"/>
    <s v="July 30, 2018"/>
    <x v="0"/>
    <x v="6"/>
    <s v="1.1.22"/>
    <x v="5"/>
  </r>
  <r>
    <x v="1050"/>
    <x v="13"/>
    <n v="4.7"/>
    <x v="0"/>
    <n v="2071"/>
    <s v="6.9M"/>
    <n v="6900000"/>
    <s v="100,000+"/>
    <s v="100000+"/>
    <n v="100000"/>
    <x v="0"/>
    <n v="0"/>
    <n v="0"/>
    <x v="0"/>
    <x v="26"/>
    <s v="July 24, 2018"/>
    <x v="0"/>
    <x v="6"/>
    <s v="1.0.12"/>
    <x v="5"/>
  </r>
  <r>
    <x v="1051"/>
    <x v="13"/>
    <n v="4.7"/>
    <x v="0"/>
    <n v="50294"/>
    <s v="11M"/>
    <n v="11000000"/>
    <s v="1,000,000+"/>
    <s v="1000000+"/>
    <n v="1000000"/>
    <x v="0"/>
    <n v="0"/>
    <n v="0"/>
    <x v="0"/>
    <x v="26"/>
    <s v="July 9, 2018"/>
    <x v="0"/>
    <x v="6"/>
    <s v="3.0.7"/>
    <x v="5"/>
  </r>
  <r>
    <x v="1052"/>
    <x v="13"/>
    <n v="4.4000000000000004"/>
    <x v="0"/>
    <n v="708674"/>
    <s v="Varies with device"/>
    <n v="1000"/>
    <s v="10,000,000+"/>
    <s v="10000000+"/>
    <n v="10000000"/>
    <x v="0"/>
    <n v="0"/>
    <n v="0"/>
    <x v="0"/>
    <x v="26"/>
    <s v="July 12, 2018"/>
    <x v="0"/>
    <x v="6"/>
    <s v="2.17.0"/>
    <x v="2"/>
  </r>
  <r>
    <x v="1053"/>
    <x v="13"/>
    <n v="4.2"/>
    <x v="0"/>
    <n v="1140"/>
    <s v="5.5M"/>
    <n v="5500000"/>
    <s v="500,000+"/>
    <s v="500000+"/>
    <n v="500000"/>
    <x v="0"/>
    <n v="0"/>
    <n v="0"/>
    <x v="1"/>
    <x v="26"/>
    <s v="January 10, 2017"/>
    <x v="1"/>
    <x v="0"/>
    <n v="1.5"/>
    <x v="4"/>
  </r>
  <r>
    <x v="1054"/>
    <x v="13"/>
    <n v="3.9"/>
    <x v="1"/>
    <n v="232153"/>
    <s v="Varies with device"/>
    <n v="1000"/>
    <s v="10,000,000+"/>
    <s v="10000000+"/>
    <n v="10000000"/>
    <x v="0"/>
    <n v="0"/>
    <n v="0"/>
    <x v="0"/>
    <x v="26"/>
    <s v="August 2, 2018"/>
    <x v="0"/>
    <x v="1"/>
    <s v="Varies with device"/>
    <x v="8"/>
  </r>
  <r>
    <x v="1055"/>
    <x v="13"/>
    <n v="4.2"/>
    <x v="0"/>
    <n v="14709"/>
    <s v="15M"/>
    <n v="15000000"/>
    <s v="5,000,000+"/>
    <s v="5000000+"/>
    <n v="5000000"/>
    <x v="0"/>
    <n v="0"/>
    <n v="0"/>
    <x v="0"/>
    <x v="26"/>
    <s v="July 26, 2018"/>
    <x v="0"/>
    <x v="6"/>
    <s v="2.8.2"/>
    <x v="10"/>
  </r>
  <r>
    <x v="1056"/>
    <x v="13"/>
    <n v="4.4000000000000004"/>
    <x v="0"/>
    <n v="12029"/>
    <s v="4.3M"/>
    <n v="4300000"/>
    <s v="1,000,000+"/>
    <s v="1000000+"/>
    <n v="1000000"/>
    <x v="0"/>
    <n v="0"/>
    <n v="0"/>
    <x v="0"/>
    <x v="26"/>
    <s v="August 4, 2018"/>
    <x v="0"/>
    <x v="1"/>
    <n v="2.6"/>
    <x v="1"/>
  </r>
  <r>
    <x v="1057"/>
    <x v="13"/>
    <n v="4.5999999999999996"/>
    <x v="0"/>
    <n v="1873516"/>
    <s v="Varies with device"/>
    <n v="1000"/>
    <s v="50,000,000+"/>
    <s v="50000000+"/>
    <n v="50000000"/>
    <x v="0"/>
    <n v="0"/>
    <n v="0"/>
    <x v="0"/>
    <x v="26"/>
    <s v="July 31, 2018"/>
    <x v="0"/>
    <x v="6"/>
    <s v="Varies with device"/>
    <x v="8"/>
  </r>
  <r>
    <x v="1058"/>
    <x v="13"/>
    <n v="4.5999999999999996"/>
    <x v="0"/>
    <n v="2880"/>
    <s v="7.1M"/>
    <n v="7100000"/>
    <s v="100,000+"/>
    <s v="100000+"/>
    <n v="100000"/>
    <x v="0"/>
    <n v="0"/>
    <n v="0"/>
    <x v="0"/>
    <x v="26"/>
    <s v="July 24, 2018"/>
    <x v="0"/>
    <x v="6"/>
    <s v="1.0.8"/>
    <x v="5"/>
  </r>
  <r>
    <x v="1059"/>
    <x v="13"/>
    <n v="4.2"/>
    <x v="0"/>
    <n v="270267"/>
    <s v="58M"/>
    <n v="58000000"/>
    <s v="5,000,000+"/>
    <s v="5000000+"/>
    <n v="5000000"/>
    <x v="0"/>
    <n v="0"/>
    <n v="0"/>
    <x v="0"/>
    <x v="26"/>
    <s v="July 31, 2018"/>
    <x v="0"/>
    <x v="6"/>
    <s v="6.15.0"/>
    <x v="5"/>
  </r>
  <r>
    <x v="1060"/>
    <x v="13"/>
    <n v="4.5"/>
    <x v="0"/>
    <n v="559186"/>
    <s v="Varies with device"/>
    <n v="1000"/>
    <s v="10,000,000+"/>
    <s v="10000000+"/>
    <n v="10000000"/>
    <x v="0"/>
    <n v="0"/>
    <n v="0"/>
    <x v="0"/>
    <x v="26"/>
    <s v="July 11, 2018"/>
    <x v="0"/>
    <x v="6"/>
    <s v="Varies with device"/>
    <x v="8"/>
  </r>
  <r>
    <x v="1061"/>
    <x v="13"/>
    <n v="4.7"/>
    <x v="0"/>
    <n v="77777"/>
    <s v="Varies with device"/>
    <n v="1000"/>
    <s v="1,000,000+"/>
    <s v="1000000+"/>
    <n v="1000000"/>
    <x v="0"/>
    <n v="0"/>
    <n v="0"/>
    <x v="0"/>
    <x v="26"/>
    <s v="June 29, 2018"/>
    <x v="0"/>
    <x v="2"/>
    <n v="3.4009999999999998"/>
    <x v="10"/>
  </r>
  <r>
    <x v="1062"/>
    <x v="13"/>
    <n v="4.5"/>
    <x v="0"/>
    <n v="8642"/>
    <s v="18M"/>
    <n v="18000000"/>
    <s v="100,000+"/>
    <s v="100000+"/>
    <n v="100000"/>
    <x v="0"/>
    <n v="0"/>
    <n v="0"/>
    <x v="0"/>
    <x v="26"/>
    <s v="August 2, 2018"/>
    <x v="0"/>
    <x v="1"/>
    <n v="1.2"/>
    <x v="2"/>
  </r>
  <r>
    <x v="1063"/>
    <x v="13"/>
    <n v="4.5"/>
    <x v="0"/>
    <n v="501144"/>
    <s v="Varies with device"/>
    <n v="1000"/>
    <s v="10,000,000+"/>
    <s v="10000000+"/>
    <n v="10000000"/>
    <x v="0"/>
    <n v="0"/>
    <n v="0"/>
    <x v="0"/>
    <x v="26"/>
    <s v="July 16, 2018"/>
    <x v="0"/>
    <x v="6"/>
    <s v="Varies with device"/>
    <x v="8"/>
  </r>
  <r>
    <x v="1064"/>
    <x v="13"/>
    <n v="3.7"/>
    <x v="1"/>
    <n v="1861"/>
    <s v="1.5M"/>
    <n v="1500000"/>
    <s v="1,000,000+"/>
    <s v="1000000+"/>
    <n v="1000000"/>
    <x v="0"/>
    <n v="0"/>
    <n v="0"/>
    <x v="0"/>
    <x v="26"/>
    <s v="June 18, 2018"/>
    <x v="0"/>
    <x v="2"/>
    <n v="1.5"/>
    <x v="3"/>
  </r>
  <r>
    <x v="1065"/>
    <x v="13"/>
    <n v="4.5"/>
    <x v="0"/>
    <n v="1203"/>
    <s v="6.5M"/>
    <n v="6500000"/>
    <s v="500,000+"/>
    <s v="500000+"/>
    <n v="500000"/>
    <x v="0"/>
    <n v="0"/>
    <n v="0"/>
    <x v="0"/>
    <x v="26"/>
    <s v="October 16, 2016"/>
    <x v="3"/>
    <x v="7"/>
    <n v="1.2"/>
    <x v="7"/>
  </r>
  <r>
    <x v="1066"/>
    <x v="13"/>
    <n v="4.5999999999999996"/>
    <x v="0"/>
    <n v="299"/>
    <s v="11M"/>
    <n v="11000000"/>
    <s v="100,000+"/>
    <s v="100000+"/>
    <n v="100000"/>
    <x v="0"/>
    <n v="0"/>
    <n v="0"/>
    <x v="0"/>
    <x v="26"/>
    <s v="August 3, 2018"/>
    <x v="0"/>
    <x v="1"/>
    <s v="1.3.8"/>
    <x v="2"/>
  </r>
  <r>
    <x v="1067"/>
    <x v="13"/>
    <n v="4.5999999999999996"/>
    <x v="0"/>
    <n v="115721"/>
    <s v="67M"/>
    <n v="67000000"/>
    <s v="10,000,000+"/>
    <s v="10000000+"/>
    <n v="10000000"/>
    <x v="0"/>
    <n v="0"/>
    <n v="0"/>
    <x v="0"/>
    <x v="26"/>
    <s v="July 11, 2018"/>
    <x v="0"/>
    <x v="6"/>
    <s v="3.5.0"/>
    <x v="10"/>
  </r>
  <r>
    <x v="1068"/>
    <x v="13"/>
    <n v="4.7"/>
    <x v="0"/>
    <n v="14810"/>
    <s v="Varies with device"/>
    <n v="1000"/>
    <s v="1,000,000+"/>
    <s v="1000000+"/>
    <n v="1000000"/>
    <x v="0"/>
    <n v="0"/>
    <n v="0"/>
    <x v="0"/>
    <x v="26"/>
    <s v="July 24, 2018"/>
    <x v="0"/>
    <x v="6"/>
    <s v="Varies with device"/>
    <x v="8"/>
  </r>
  <r>
    <x v="1069"/>
    <x v="13"/>
    <n v="4.5"/>
    <x v="0"/>
    <n v="183662"/>
    <s v="57M"/>
    <n v="57000000"/>
    <s v="5,000,000+"/>
    <s v="5000000+"/>
    <n v="5000000"/>
    <x v="0"/>
    <n v="0"/>
    <n v="0"/>
    <x v="0"/>
    <x v="26"/>
    <s v="July 27, 2018"/>
    <x v="0"/>
    <x v="6"/>
    <s v="18.7.1"/>
    <x v="10"/>
  </r>
  <r>
    <x v="1070"/>
    <x v="13"/>
    <n v="4.5"/>
    <x v="0"/>
    <n v="27393"/>
    <s v="59M"/>
    <n v="59000000"/>
    <s v="1,000,000+"/>
    <s v="1000000+"/>
    <n v="1000000"/>
    <x v="0"/>
    <n v="0"/>
    <n v="0"/>
    <x v="3"/>
    <x v="26"/>
    <s v="July 16, 2018"/>
    <x v="0"/>
    <x v="6"/>
    <s v="6.5.3"/>
    <x v="5"/>
  </r>
  <r>
    <x v="1071"/>
    <x v="13"/>
    <n v="4.5999999999999996"/>
    <x v="0"/>
    <n v="10445"/>
    <s v="48M"/>
    <n v="48000000"/>
    <s v="500,000+"/>
    <s v="500000+"/>
    <n v="500000"/>
    <x v="0"/>
    <n v="0"/>
    <n v="0"/>
    <x v="0"/>
    <x v="26"/>
    <s v="July 2, 2018"/>
    <x v="0"/>
    <x v="6"/>
    <n v="112"/>
    <x v="2"/>
  </r>
  <r>
    <x v="1072"/>
    <x v="13"/>
    <n v="4"/>
    <x v="1"/>
    <n v="49479"/>
    <s v="57M"/>
    <n v="57000000"/>
    <s v="1,000,000+"/>
    <s v="1000000+"/>
    <n v="1000000"/>
    <x v="0"/>
    <n v="0"/>
    <n v="0"/>
    <x v="1"/>
    <x v="26"/>
    <s v="July 10, 2018"/>
    <x v="0"/>
    <x v="6"/>
    <s v="5.13.0"/>
    <x v="10"/>
  </r>
  <r>
    <x v="1073"/>
    <x v="13"/>
    <n v="4.3"/>
    <x v="0"/>
    <n v="4848"/>
    <s v="13M"/>
    <n v="13000000"/>
    <s v="1,000,000+"/>
    <s v="1000000+"/>
    <n v="1000000"/>
    <x v="0"/>
    <n v="0"/>
    <n v="0"/>
    <x v="0"/>
    <x v="26"/>
    <s v="July 18, 2018"/>
    <x v="0"/>
    <x v="6"/>
    <n v="2.6"/>
    <x v="5"/>
  </r>
  <r>
    <x v="1074"/>
    <x v="13"/>
    <n v="4.4000000000000004"/>
    <x v="0"/>
    <n v="20812"/>
    <s v="Varies with device"/>
    <n v="1000"/>
    <s v="1,000,000+"/>
    <s v="1000000+"/>
    <n v="1000000"/>
    <x v="0"/>
    <n v="0"/>
    <n v="0"/>
    <x v="1"/>
    <x v="26"/>
    <s v="July 27, 2018"/>
    <x v="0"/>
    <x v="6"/>
    <s v="Varies with device"/>
    <x v="8"/>
  </r>
  <r>
    <x v="1075"/>
    <x v="13"/>
    <n v="4.5"/>
    <x v="0"/>
    <n v="328469"/>
    <s v="Varies with device"/>
    <n v="1000"/>
    <s v="10,000,000+"/>
    <s v="10000000+"/>
    <n v="10000000"/>
    <x v="0"/>
    <n v="0"/>
    <n v="0"/>
    <x v="1"/>
    <x v="26"/>
    <s v="August 1, 2018"/>
    <x v="0"/>
    <x v="1"/>
    <s v="Varies with device"/>
    <x v="8"/>
  </r>
  <r>
    <x v="1076"/>
    <x v="13"/>
    <n v="4.2"/>
    <x v="0"/>
    <n v="100406"/>
    <s v="Varies with device"/>
    <n v="1000"/>
    <s v="10,000,000+"/>
    <s v="10000000+"/>
    <n v="10000000"/>
    <x v="0"/>
    <n v="0"/>
    <n v="0"/>
    <x v="0"/>
    <x v="26"/>
    <s v="June 30, 2018"/>
    <x v="0"/>
    <x v="2"/>
    <s v="Varies with device"/>
    <x v="8"/>
  </r>
  <r>
    <x v="1077"/>
    <x v="13"/>
    <n v="4.5999999999999996"/>
    <x v="0"/>
    <n v="205299"/>
    <s v="31M"/>
    <n v="31000000"/>
    <s v="5,000,000+"/>
    <s v="5000000+"/>
    <n v="5000000"/>
    <x v="0"/>
    <n v="0"/>
    <n v="0"/>
    <x v="0"/>
    <x v="26"/>
    <s v="July 16, 2018"/>
    <x v="0"/>
    <x v="6"/>
    <n v="3.48"/>
    <x v="5"/>
  </r>
  <r>
    <x v="1078"/>
    <x v="13"/>
    <n v="4.9000000000000004"/>
    <x v="0"/>
    <n v="66791"/>
    <s v="10M"/>
    <n v="10000000"/>
    <s v="1,000,000+"/>
    <s v="1000000+"/>
    <n v="1000000"/>
    <x v="0"/>
    <n v="0"/>
    <n v="0"/>
    <x v="0"/>
    <x v="26"/>
    <s v="July 30, 2018"/>
    <x v="0"/>
    <x v="6"/>
    <s v="Varies with device"/>
    <x v="8"/>
  </r>
  <r>
    <x v="1069"/>
    <x v="13"/>
    <n v="4.5"/>
    <x v="0"/>
    <n v="183669"/>
    <s v="57M"/>
    <n v="57000000"/>
    <s v="5,000,000+"/>
    <s v="5000000+"/>
    <n v="5000000"/>
    <x v="0"/>
    <n v="0"/>
    <n v="0"/>
    <x v="0"/>
    <x v="26"/>
    <s v="July 27, 2018"/>
    <x v="0"/>
    <x v="6"/>
    <s v="18.7.1"/>
    <x v="10"/>
  </r>
  <r>
    <x v="1079"/>
    <x v="13"/>
    <n v="4.5"/>
    <x v="0"/>
    <n v="399009"/>
    <s v="Varies with device"/>
    <n v="1000"/>
    <s v="10,000,000+"/>
    <s v="10000000+"/>
    <n v="10000000"/>
    <x v="0"/>
    <n v="0"/>
    <n v="0"/>
    <x v="0"/>
    <x v="26"/>
    <s v="June 8, 2018"/>
    <x v="0"/>
    <x v="2"/>
    <s v="Varies with device"/>
    <x v="8"/>
  </r>
  <r>
    <x v="1080"/>
    <x v="13"/>
    <n v="4.5999999999999996"/>
    <x v="0"/>
    <n v="5420"/>
    <s v="21M"/>
    <n v="21000000"/>
    <s v="500,000+"/>
    <s v="500000+"/>
    <n v="500000"/>
    <x v="0"/>
    <n v="0"/>
    <n v="0"/>
    <x v="0"/>
    <x v="26"/>
    <s v="June 5, 2018"/>
    <x v="0"/>
    <x v="2"/>
    <s v="2.48.3"/>
    <x v="5"/>
  </r>
  <r>
    <x v="1081"/>
    <x v="13"/>
    <n v="4.5"/>
    <x v="0"/>
    <n v="130104"/>
    <s v="25M"/>
    <n v="25000000"/>
    <s v="10,000,000+"/>
    <s v="10000000+"/>
    <n v="10000000"/>
    <x v="0"/>
    <n v="0"/>
    <n v="0"/>
    <x v="0"/>
    <x v="26"/>
    <s v="August 3, 2018"/>
    <x v="0"/>
    <x v="1"/>
    <n v="5.3"/>
    <x v="10"/>
  </r>
  <r>
    <x v="1082"/>
    <x v="13"/>
    <n v="4.5999999999999996"/>
    <x v="0"/>
    <n v="251534"/>
    <s v="93M"/>
    <n v="93000000"/>
    <s v="10,000,000+"/>
    <s v="10000000+"/>
    <n v="10000000"/>
    <x v="0"/>
    <n v="0"/>
    <n v="0"/>
    <x v="0"/>
    <x v="26"/>
    <s v="July 18, 2018"/>
    <x v="0"/>
    <x v="6"/>
    <s v="5.14.0"/>
    <x v="10"/>
  </r>
  <r>
    <x v="1083"/>
    <x v="13"/>
    <n v="4.5999999999999996"/>
    <x v="0"/>
    <n v="28951"/>
    <s v="60M"/>
    <n v="60000000"/>
    <s v="1,000,000+"/>
    <s v="1000000+"/>
    <n v="1000000"/>
    <x v="0"/>
    <n v="0"/>
    <n v="0"/>
    <x v="0"/>
    <x v="26"/>
    <s v="July 16, 2018"/>
    <x v="0"/>
    <x v="6"/>
    <n v="4.4000000000000004"/>
    <x v="2"/>
  </r>
  <r>
    <x v="1084"/>
    <x v="13"/>
    <n v="4.5"/>
    <x v="0"/>
    <n v="60096"/>
    <s v="27M"/>
    <n v="27000000"/>
    <s v="5,000,000+"/>
    <s v="5000000+"/>
    <n v="5000000"/>
    <x v="0"/>
    <n v="0"/>
    <n v="0"/>
    <x v="1"/>
    <x v="26"/>
    <s v="April 7, 2018"/>
    <x v="0"/>
    <x v="4"/>
    <n v="10"/>
    <x v="0"/>
  </r>
  <r>
    <x v="1085"/>
    <x v="13"/>
    <n v="4.5"/>
    <x v="0"/>
    <n v="106547"/>
    <s v="54M"/>
    <n v="54000000"/>
    <s v="1,000,000+"/>
    <s v="1000000+"/>
    <n v="1000000"/>
    <x v="0"/>
    <n v="0"/>
    <n v="0"/>
    <x v="0"/>
    <x v="26"/>
    <s v="July 27, 2018"/>
    <x v="0"/>
    <x v="6"/>
    <s v="18.7.1"/>
    <x v="10"/>
  </r>
  <r>
    <x v="1086"/>
    <x v="13"/>
    <n v="4.4000000000000004"/>
    <x v="0"/>
    <n v="134195"/>
    <s v="Varies with device"/>
    <n v="1000"/>
    <s v="10,000,000+"/>
    <s v="10000000+"/>
    <n v="10000000"/>
    <x v="0"/>
    <n v="0"/>
    <n v="0"/>
    <x v="0"/>
    <x v="26"/>
    <s v="June 14, 2018"/>
    <x v="0"/>
    <x v="2"/>
    <s v="Varies with device"/>
    <x v="8"/>
  </r>
  <r>
    <x v="1087"/>
    <x v="13"/>
    <n v="3.9"/>
    <x v="1"/>
    <n v="249855"/>
    <s v="Varies with device"/>
    <n v="1000"/>
    <s v="10,000,000+"/>
    <s v="10000000+"/>
    <n v="10000000"/>
    <x v="0"/>
    <n v="0"/>
    <n v="0"/>
    <x v="0"/>
    <x v="26"/>
    <s v="July 24, 2018"/>
    <x v="0"/>
    <x v="6"/>
    <s v="Varies with device"/>
    <x v="8"/>
  </r>
  <r>
    <x v="1070"/>
    <x v="13"/>
    <n v="4.5"/>
    <x v="0"/>
    <n v="27396"/>
    <s v="59M"/>
    <n v="59000000"/>
    <s v="1,000,000+"/>
    <s v="1000000+"/>
    <n v="1000000"/>
    <x v="0"/>
    <n v="0"/>
    <n v="0"/>
    <x v="3"/>
    <x v="26"/>
    <s v="July 16, 2018"/>
    <x v="0"/>
    <x v="6"/>
    <s v="6.5.3"/>
    <x v="5"/>
  </r>
  <r>
    <x v="1052"/>
    <x v="13"/>
    <n v="4.4000000000000004"/>
    <x v="0"/>
    <n v="708710"/>
    <s v="Varies with device"/>
    <n v="1000"/>
    <s v="10,000,000+"/>
    <s v="10000000+"/>
    <n v="10000000"/>
    <x v="0"/>
    <n v="0"/>
    <n v="0"/>
    <x v="0"/>
    <x v="26"/>
    <s v="July 12, 2018"/>
    <x v="0"/>
    <x v="6"/>
    <s v="2.17.0"/>
    <x v="2"/>
  </r>
  <r>
    <x v="1088"/>
    <x v="13"/>
    <n v="4.5999999999999996"/>
    <x v="0"/>
    <n v="109756"/>
    <s v="78M"/>
    <n v="78000000"/>
    <s v="5,000,000+"/>
    <s v="5000000+"/>
    <n v="5000000"/>
    <x v="0"/>
    <n v="0"/>
    <n v="0"/>
    <x v="0"/>
    <x v="26"/>
    <s v="August 1, 2018"/>
    <x v="0"/>
    <x v="1"/>
    <s v="8.2.0"/>
    <x v="0"/>
  </r>
  <r>
    <x v="1089"/>
    <x v="13"/>
    <n v="4.4000000000000004"/>
    <x v="0"/>
    <n v="38343"/>
    <s v="55M"/>
    <n v="55000000"/>
    <s v="1,000,000+"/>
    <s v="1000000+"/>
    <n v="1000000"/>
    <x v="0"/>
    <n v="0"/>
    <n v="0"/>
    <x v="0"/>
    <x v="26"/>
    <s v="July 27, 2018"/>
    <x v="0"/>
    <x v="6"/>
    <s v="18.7.1"/>
    <x v="10"/>
  </r>
  <r>
    <x v="1090"/>
    <x v="13"/>
    <n v="4.5"/>
    <x v="0"/>
    <n v="190247"/>
    <s v="Varies with device"/>
    <n v="1000"/>
    <s v="5,000,000+"/>
    <s v="5000000+"/>
    <n v="5000000"/>
    <x v="0"/>
    <n v="0"/>
    <n v="0"/>
    <x v="0"/>
    <x v="26"/>
    <s v="August 3, 2018"/>
    <x v="0"/>
    <x v="1"/>
    <s v="Varies with device"/>
    <x v="8"/>
  </r>
  <r>
    <x v="1048"/>
    <x v="13"/>
    <n v="4.5"/>
    <x v="0"/>
    <n v="827651"/>
    <s v="Varies with device"/>
    <n v="1000"/>
    <s v="10,000,000+"/>
    <s v="10000000+"/>
    <n v="10000000"/>
    <x v="0"/>
    <n v="0"/>
    <n v="0"/>
    <x v="0"/>
    <x v="26"/>
    <s v="July 25, 2018"/>
    <x v="0"/>
    <x v="6"/>
    <s v="Varies with device"/>
    <x v="8"/>
  </r>
  <r>
    <x v="1067"/>
    <x v="13"/>
    <n v="4.5999999999999996"/>
    <x v="0"/>
    <n v="115721"/>
    <s v="67M"/>
    <n v="67000000"/>
    <s v="10,000,000+"/>
    <s v="10000000+"/>
    <n v="10000000"/>
    <x v="0"/>
    <n v="0"/>
    <n v="0"/>
    <x v="0"/>
    <x v="26"/>
    <s v="July 11, 2018"/>
    <x v="0"/>
    <x v="6"/>
    <s v="3.5.0"/>
    <x v="10"/>
  </r>
  <r>
    <x v="1091"/>
    <x v="13"/>
    <n v="4.5"/>
    <x v="0"/>
    <n v="75571"/>
    <s v="Varies with device"/>
    <n v="1000"/>
    <s v="1,000,000+"/>
    <s v="1000000+"/>
    <n v="1000000"/>
    <x v="0"/>
    <n v="0"/>
    <n v="0"/>
    <x v="0"/>
    <x v="26"/>
    <s v="August 3, 2018"/>
    <x v="0"/>
    <x v="1"/>
    <s v="7.2.5"/>
    <x v="8"/>
  </r>
  <r>
    <x v="1092"/>
    <x v="13"/>
    <n v="4.4000000000000004"/>
    <x v="0"/>
    <n v="70769"/>
    <s v="35M"/>
    <n v="35000000"/>
    <s v="5,000,000+"/>
    <s v="5000000+"/>
    <n v="5000000"/>
    <x v="0"/>
    <n v="0"/>
    <n v="0"/>
    <x v="0"/>
    <x v="26"/>
    <s v="July 24, 2018"/>
    <x v="0"/>
    <x v="6"/>
    <s v="6.2.73"/>
    <x v="6"/>
  </r>
  <r>
    <x v="1093"/>
    <x v="13"/>
    <n v="4.4000000000000004"/>
    <x v="0"/>
    <n v="2107"/>
    <s v="Varies with device"/>
    <n v="1000"/>
    <s v="100,000+"/>
    <s v="100000+"/>
    <n v="100000"/>
    <x v="1"/>
    <s v="$2.99"/>
    <n v="2.99"/>
    <x v="0"/>
    <x v="26"/>
    <s v="December 22, 2015"/>
    <x v="4"/>
    <x v="10"/>
    <s v="Varies with device"/>
    <x v="8"/>
  </r>
  <r>
    <x v="1094"/>
    <x v="13"/>
    <n v="4.4000000000000004"/>
    <x v="0"/>
    <n v="26540"/>
    <s v="43M"/>
    <n v="43000000"/>
    <s v="1,000,000+"/>
    <s v="1000000+"/>
    <n v="1000000"/>
    <x v="0"/>
    <n v="0"/>
    <n v="0"/>
    <x v="0"/>
    <x v="26"/>
    <s v="February 9, 2017"/>
    <x v="1"/>
    <x v="11"/>
    <s v="2.5.1"/>
    <x v="0"/>
  </r>
  <r>
    <x v="1095"/>
    <x v="13"/>
    <n v="4.2"/>
    <x v="0"/>
    <n v="1608"/>
    <s v="39M"/>
    <n v="39000000"/>
    <s v="100,000+"/>
    <s v="100000+"/>
    <n v="100000"/>
    <x v="0"/>
    <n v="0"/>
    <n v="0"/>
    <x v="0"/>
    <x v="26"/>
    <s v="July 28, 2016"/>
    <x v="3"/>
    <x v="6"/>
    <n v="6.7"/>
    <x v="7"/>
  </r>
  <r>
    <x v="1096"/>
    <x v="13"/>
    <n v="4.5"/>
    <x v="0"/>
    <n v="19074"/>
    <s v="4.2M"/>
    <n v="4200000"/>
    <s v="1,000,000+"/>
    <s v="1000000+"/>
    <n v="1000000"/>
    <x v="0"/>
    <n v="0"/>
    <n v="0"/>
    <x v="0"/>
    <x v="26"/>
    <s v="January 17, 2018"/>
    <x v="0"/>
    <x v="0"/>
    <n v="16"/>
    <x v="6"/>
  </r>
  <r>
    <x v="1097"/>
    <x v="13"/>
    <n v="4.5"/>
    <x v="0"/>
    <n v="7976"/>
    <s v="44M"/>
    <n v="44000000"/>
    <s v="500,000+"/>
    <s v="500000+"/>
    <n v="500000"/>
    <x v="0"/>
    <n v="0"/>
    <n v="0"/>
    <x v="0"/>
    <x v="26"/>
    <s v="July 9, 2018"/>
    <x v="0"/>
    <x v="6"/>
    <n v="7"/>
    <x v="0"/>
  </r>
  <r>
    <x v="1098"/>
    <x v="13"/>
    <n v="4.4000000000000004"/>
    <x v="0"/>
    <n v="7586"/>
    <s v="45M"/>
    <n v="45000000"/>
    <s v="500,000+"/>
    <s v="500000+"/>
    <n v="500000"/>
    <x v="0"/>
    <n v="0"/>
    <n v="0"/>
    <x v="0"/>
    <x v="26"/>
    <s v="April 10, 2018"/>
    <x v="0"/>
    <x v="4"/>
    <s v="1.0.6"/>
    <x v="7"/>
  </r>
  <r>
    <x v="1099"/>
    <x v="13"/>
    <n v="4.3"/>
    <x v="0"/>
    <n v="2885"/>
    <s v="Varies with device"/>
    <n v="1000"/>
    <s v="100,000+"/>
    <s v="100000+"/>
    <n v="100000"/>
    <x v="0"/>
    <n v="0"/>
    <n v="0"/>
    <x v="0"/>
    <x v="26"/>
    <s v="June 19, 2012"/>
    <x v="6"/>
    <x v="2"/>
    <s v="Varies with device"/>
    <x v="8"/>
  </r>
  <r>
    <x v="1100"/>
    <x v="13"/>
    <n v="4.5999999999999996"/>
    <x v="0"/>
    <n v="48226"/>
    <s v="28M"/>
    <n v="28000000"/>
    <s v="1,000,000+"/>
    <s v="1000000+"/>
    <n v="1000000"/>
    <x v="0"/>
    <n v="0"/>
    <n v="0"/>
    <x v="0"/>
    <x v="26"/>
    <s v="March 5, 2018"/>
    <x v="0"/>
    <x v="3"/>
    <s v="3.1.9"/>
    <x v="0"/>
  </r>
  <r>
    <x v="1101"/>
    <x v="13"/>
    <n v="4.5999999999999996"/>
    <x v="0"/>
    <n v="1026"/>
    <s v="29M"/>
    <n v="29000000"/>
    <s v="10,000+"/>
    <s v="10000+"/>
    <n v="10000"/>
    <x v="1"/>
    <s v="$3.99"/>
    <n v="3.99"/>
    <x v="0"/>
    <x v="26"/>
    <s v="May 15, 2018"/>
    <x v="0"/>
    <x v="9"/>
    <s v="1.0.6"/>
    <x v="17"/>
  </r>
  <r>
    <x v="1102"/>
    <x v="13"/>
    <n v="4.9000000000000004"/>
    <x v="0"/>
    <n v="28945"/>
    <s v="12M"/>
    <n v="12000000"/>
    <s v="500,000+"/>
    <s v="500000+"/>
    <n v="500000"/>
    <x v="0"/>
    <n v="0"/>
    <n v="0"/>
    <x v="1"/>
    <x v="26"/>
    <s v="May 17, 2018"/>
    <x v="0"/>
    <x v="9"/>
    <s v="2.6.1"/>
    <x v="1"/>
  </r>
  <r>
    <x v="1103"/>
    <x v="13"/>
    <n v="4.4000000000000004"/>
    <x v="0"/>
    <n v="11506"/>
    <s v="15M"/>
    <n v="15000000"/>
    <s v="100,000+"/>
    <s v="100000+"/>
    <n v="100000"/>
    <x v="0"/>
    <n v="0"/>
    <n v="0"/>
    <x v="0"/>
    <x v="26"/>
    <s v="August 2, 2018"/>
    <x v="0"/>
    <x v="1"/>
    <s v="3.0.0"/>
    <x v="5"/>
  </r>
  <r>
    <x v="1104"/>
    <x v="13"/>
    <n v="4.3"/>
    <x v="0"/>
    <n v="1288"/>
    <s v="31M"/>
    <n v="31000000"/>
    <s v="100,000+"/>
    <s v="100000+"/>
    <n v="100000"/>
    <x v="0"/>
    <n v="0"/>
    <n v="0"/>
    <x v="0"/>
    <x v="26"/>
    <s v="April 10, 2018"/>
    <x v="0"/>
    <x v="4"/>
    <s v="2.0.4"/>
    <x v="7"/>
  </r>
  <r>
    <x v="1105"/>
    <x v="13"/>
    <n v="4.0999999999999996"/>
    <x v="0"/>
    <n v="6826"/>
    <s v="Varies with device"/>
    <n v="1000"/>
    <s v="1,000,000+"/>
    <s v="1000000+"/>
    <n v="1000000"/>
    <x v="0"/>
    <n v="0"/>
    <n v="0"/>
    <x v="0"/>
    <x v="26"/>
    <s v="June 14, 2018"/>
    <x v="0"/>
    <x v="2"/>
    <s v="Varies with device"/>
    <x v="8"/>
  </r>
  <r>
    <x v="1106"/>
    <x v="13"/>
    <n v="4.5999999999999996"/>
    <x v="0"/>
    <n v="111450"/>
    <s v="Varies with device"/>
    <n v="1000"/>
    <s v="5,000,000+"/>
    <s v="5000000+"/>
    <n v="5000000"/>
    <x v="0"/>
    <n v="0"/>
    <n v="0"/>
    <x v="0"/>
    <x v="26"/>
    <s v="August 5, 2018"/>
    <x v="0"/>
    <x v="1"/>
    <s v="Varies with device"/>
    <x v="8"/>
  </r>
  <r>
    <x v="1107"/>
    <x v="13"/>
    <n v="4.8"/>
    <x v="0"/>
    <n v="19543"/>
    <s v="Varies with device"/>
    <n v="1000"/>
    <s v="100,000+"/>
    <s v="100000+"/>
    <n v="100000"/>
    <x v="1"/>
    <s v="$2.99"/>
    <n v="2.99"/>
    <x v="0"/>
    <x v="26"/>
    <s v="January 19, 2018"/>
    <x v="0"/>
    <x v="0"/>
    <s v="Varies with device"/>
    <x v="8"/>
  </r>
  <r>
    <x v="1108"/>
    <x v="13"/>
    <n v="4.5"/>
    <x v="0"/>
    <n v="233243"/>
    <s v="Varies with device"/>
    <n v="1000"/>
    <s v="5,000,000+"/>
    <s v="5000000+"/>
    <n v="5000000"/>
    <x v="0"/>
    <n v="0"/>
    <n v="0"/>
    <x v="0"/>
    <x v="26"/>
    <s v="July 23, 2018"/>
    <x v="0"/>
    <x v="6"/>
    <s v="Varies with device"/>
    <x v="8"/>
  </r>
  <r>
    <x v="1109"/>
    <x v="13"/>
    <n v="4.7"/>
    <x v="0"/>
    <n v="11689"/>
    <s v="20M"/>
    <n v="20000000"/>
    <s v="500,000+"/>
    <s v="500000+"/>
    <n v="500000"/>
    <x v="0"/>
    <n v="0"/>
    <n v="0"/>
    <x v="0"/>
    <x v="26"/>
    <s v="July 27, 2018"/>
    <x v="0"/>
    <x v="6"/>
    <s v="1.29.15"/>
    <x v="2"/>
  </r>
  <r>
    <x v="1110"/>
    <x v="13"/>
    <n v="4.5999999999999996"/>
    <x v="0"/>
    <n v="77563"/>
    <s v="39M"/>
    <n v="39000000"/>
    <s v="10,000,000+"/>
    <s v="10000000+"/>
    <n v="10000000"/>
    <x v="0"/>
    <n v="0"/>
    <n v="0"/>
    <x v="0"/>
    <x v="26"/>
    <s v="July 23, 2018"/>
    <x v="0"/>
    <x v="6"/>
    <s v="3.6.4"/>
    <x v="1"/>
  </r>
  <r>
    <x v="1111"/>
    <x v="13"/>
    <n v="4.3"/>
    <x v="0"/>
    <n v="5499"/>
    <s v="94M"/>
    <n v="94000000"/>
    <s v="100,000+"/>
    <s v="100000+"/>
    <n v="100000"/>
    <x v="0"/>
    <n v="0"/>
    <n v="0"/>
    <x v="0"/>
    <x v="26"/>
    <s v="July 23, 2018"/>
    <x v="0"/>
    <x v="6"/>
    <s v="2.0.16"/>
    <x v="5"/>
  </r>
  <r>
    <x v="1092"/>
    <x v="13"/>
    <n v="4.4000000000000004"/>
    <x v="0"/>
    <n v="70769"/>
    <s v="35M"/>
    <n v="35000000"/>
    <s v="5,000,000+"/>
    <s v="5000000+"/>
    <n v="5000000"/>
    <x v="0"/>
    <n v="0"/>
    <n v="0"/>
    <x v="0"/>
    <x v="26"/>
    <s v="July 24, 2018"/>
    <x v="0"/>
    <x v="6"/>
    <s v="6.2.73"/>
    <x v="6"/>
  </r>
  <r>
    <x v="1093"/>
    <x v="13"/>
    <n v="4.4000000000000004"/>
    <x v="0"/>
    <n v="2107"/>
    <s v="Varies with device"/>
    <n v="1000"/>
    <s v="100,000+"/>
    <s v="100000+"/>
    <n v="100000"/>
    <x v="1"/>
    <s v="$2.99"/>
    <n v="2.99"/>
    <x v="0"/>
    <x v="26"/>
    <s v="December 22, 2015"/>
    <x v="4"/>
    <x v="10"/>
    <s v="Varies with device"/>
    <x v="8"/>
  </r>
  <r>
    <x v="1112"/>
    <x v="13"/>
    <n v="4.5999999999999996"/>
    <x v="0"/>
    <n v="48286"/>
    <s v="Varies with device"/>
    <n v="1000"/>
    <s v="1,000,000+"/>
    <s v="1000000+"/>
    <n v="1000000"/>
    <x v="0"/>
    <n v="0"/>
    <n v="0"/>
    <x v="0"/>
    <x v="26"/>
    <s v="July 27, 2018"/>
    <x v="0"/>
    <x v="6"/>
    <s v="Varies with device"/>
    <x v="8"/>
  </r>
  <r>
    <x v="1113"/>
    <x v="13"/>
    <n v="4.3"/>
    <x v="0"/>
    <n v="26652"/>
    <s v="41M"/>
    <n v="41000000"/>
    <s v="1,000,000+"/>
    <s v="1000000+"/>
    <n v="1000000"/>
    <x v="0"/>
    <n v="0"/>
    <n v="0"/>
    <x v="0"/>
    <x v="26"/>
    <s v="May 4, 2018"/>
    <x v="0"/>
    <x v="9"/>
    <s v="2.3.3"/>
    <x v="0"/>
  </r>
  <r>
    <x v="1114"/>
    <x v="13"/>
    <n v="4.5999999999999996"/>
    <x v="0"/>
    <n v="71269"/>
    <s v="49M"/>
    <n v="49000000"/>
    <s v="1,000,000+"/>
    <s v="1000000+"/>
    <n v="1000000"/>
    <x v="0"/>
    <n v="0"/>
    <n v="0"/>
    <x v="0"/>
    <x v="26"/>
    <s v="March 30, 2018"/>
    <x v="0"/>
    <x v="3"/>
    <s v="2.3.2"/>
    <x v="0"/>
  </r>
  <r>
    <x v="1115"/>
    <x v="13"/>
    <n v="4.5999999999999996"/>
    <x v="0"/>
    <n v="20301"/>
    <s v="22M"/>
    <n v="22000000"/>
    <s v="1,000,000+"/>
    <s v="1000000+"/>
    <n v="1000000"/>
    <x v="0"/>
    <n v="0"/>
    <n v="0"/>
    <x v="0"/>
    <x v="26"/>
    <s v="May 16, 2018"/>
    <x v="0"/>
    <x v="9"/>
    <n v="3.22"/>
    <x v="17"/>
  </r>
  <r>
    <x v="1116"/>
    <x v="13"/>
    <n v="4.5"/>
    <x v="0"/>
    <n v="93691"/>
    <s v="Varies with device"/>
    <n v="1000"/>
    <s v="5,000,000+"/>
    <s v="5000000+"/>
    <n v="5000000"/>
    <x v="0"/>
    <n v="0"/>
    <n v="0"/>
    <x v="0"/>
    <x v="26"/>
    <s v="July 5, 2018"/>
    <x v="0"/>
    <x v="6"/>
    <s v="Varies with device"/>
    <x v="8"/>
  </r>
  <r>
    <x v="1117"/>
    <x v="13"/>
    <n v="4.5999999999999996"/>
    <x v="0"/>
    <n v="56145"/>
    <s v="23M"/>
    <n v="23000000"/>
    <s v="1,000,000+"/>
    <s v="1000000+"/>
    <n v="1000000"/>
    <x v="0"/>
    <n v="0"/>
    <n v="0"/>
    <x v="0"/>
    <x v="26"/>
    <s v="August 1, 2018"/>
    <x v="0"/>
    <x v="1"/>
    <s v="7.3.4-play"/>
    <x v="10"/>
  </r>
  <r>
    <x v="1118"/>
    <x v="13"/>
    <n v="4.5999999999999996"/>
    <x v="0"/>
    <n v="20326"/>
    <s v="28M"/>
    <n v="28000000"/>
    <s v="1,000,000+"/>
    <s v="1000000+"/>
    <n v="1000000"/>
    <x v="0"/>
    <n v="0"/>
    <n v="0"/>
    <x v="1"/>
    <x v="26"/>
    <s v="August 4, 2018"/>
    <x v="0"/>
    <x v="1"/>
    <s v="2.9.18"/>
    <x v="5"/>
  </r>
  <r>
    <x v="1119"/>
    <x v="13"/>
    <n v="4.5"/>
    <x v="0"/>
    <n v="12955"/>
    <s v="7.2M"/>
    <n v="7200000"/>
    <s v="1,000,000+"/>
    <s v="1000000+"/>
    <n v="1000000"/>
    <x v="0"/>
    <n v="0"/>
    <n v="0"/>
    <x v="1"/>
    <x v="26"/>
    <s v="June 27, 2018"/>
    <x v="0"/>
    <x v="2"/>
    <n v="10.24"/>
    <x v="2"/>
  </r>
  <r>
    <x v="1120"/>
    <x v="13"/>
    <n v="4.0999999999999996"/>
    <x v="0"/>
    <n v="2681"/>
    <s v="6.5M"/>
    <n v="6500000"/>
    <s v="500,000+"/>
    <s v="500000+"/>
    <n v="500000"/>
    <x v="0"/>
    <n v="0"/>
    <n v="0"/>
    <x v="0"/>
    <x v="26"/>
    <s v="February 10, 2018"/>
    <x v="0"/>
    <x v="11"/>
    <n v="37"/>
    <x v="0"/>
  </r>
  <r>
    <x v="1121"/>
    <x v="13"/>
    <n v="4.5"/>
    <x v="0"/>
    <n v="325738"/>
    <s v="Varies with device"/>
    <n v="1000"/>
    <s v="10,000,000+"/>
    <s v="10000000+"/>
    <n v="10000000"/>
    <x v="0"/>
    <n v="0"/>
    <n v="0"/>
    <x v="0"/>
    <x v="26"/>
    <s v="July 28, 2018"/>
    <x v="0"/>
    <x v="6"/>
    <s v="Varies with device"/>
    <x v="8"/>
  </r>
  <r>
    <x v="1122"/>
    <x v="13"/>
    <n v="4.5999999999999996"/>
    <x v="0"/>
    <n v="4102"/>
    <s v="24M"/>
    <n v="24000000"/>
    <s v="500,000+"/>
    <s v="500000+"/>
    <n v="500000"/>
    <x v="0"/>
    <n v="0"/>
    <n v="0"/>
    <x v="2"/>
    <x v="26"/>
    <s v="July 19, 2018"/>
    <x v="0"/>
    <x v="6"/>
    <s v="2.6.1"/>
    <x v="1"/>
  </r>
  <r>
    <x v="1123"/>
    <x v="13"/>
    <n v="4.5"/>
    <x v="0"/>
    <n v="40296"/>
    <s v="Varies with device"/>
    <n v="1000"/>
    <s v="1,000,000+"/>
    <s v="1000000+"/>
    <n v="1000000"/>
    <x v="0"/>
    <n v="0"/>
    <n v="0"/>
    <x v="0"/>
    <x v="26"/>
    <s v="June 15, 2018"/>
    <x v="0"/>
    <x v="2"/>
    <s v="Varies with device"/>
    <x v="8"/>
  </r>
  <r>
    <x v="1124"/>
    <x v="13"/>
    <n v="4.8"/>
    <x v="0"/>
    <n v="4559407"/>
    <s v="Varies with device"/>
    <n v="1000"/>
    <s v="100,000,000+"/>
    <s v="100000000+"/>
    <n v="100000000"/>
    <x v="0"/>
    <n v="0"/>
    <n v="0"/>
    <x v="0"/>
    <x v="26"/>
    <s v="August 1, 2018"/>
    <x v="0"/>
    <x v="1"/>
    <s v="Varies with device"/>
    <x v="8"/>
  </r>
  <r>
    <x v="1125"/>
    <x v="13"/>
    <n v="4.8"/>
    <x v="0"/>
    <n v="570242"/>
    <s v="20M"/>
    <n v="20000000"/>
    <s v="10,000,000+"/>
    <s v="10000000+"/>
    <n v="10000000"/>
    <x v="0"/>
    <n v="0"/>
    <n v="0"/>
    <x v="0"/>
    <x v="26"/>
    <s v="August 2, 2018"/>
    <x v="0"/>
    <x v="1"/>
    <s v="5.0.2"/>
    <x v="5"/>
  </r>
  <r>
    <x v="1057"/>
    <x v="13"/>
    <n v="4.5999999999999996"/>
    <x v="0"/>
    <n v="1873523"/>
    <s v="Varies with device"/>
    <n v="1000"/>
    <s v="50,000,000+"/>
    <s v="50000000+"/>
    <n v="50000000"/>
    <x v="0"/>
    <n v="0"/>
    <n v="0"/>
    <x v="0"/>
    <x v="26"/>
    <s v="July 31, 2018"/>
    <x v="0"/>
    <x v="6"/>
    <s v="Varies with device"/>
    <x v="8"/>
  </r>
  <r>
    <x v="1126"/>
    <x v="13"/>
    <n v="4.5"/>
    <x v="0"/>
    <n v="121838"/>
    <s v="15M"/>
    <n v="15000000"/>
    <s v="5,000,000+"/>
    <s v="5000000+"/>
    <n v="5000000"/>
    <x v="0"/>
    <n v="0"/>
    <n v="0"/>
    <x v="0"/>
    <x v="26"/>
    <s v="May 23, 2018"/>
    <x v="0"/>
    <x v="9"/>
    <s v="5.5.1"/>
    <x v="0"/>
  </r>
  <r>
    <x v="1127"/>
    <x v="13"/>
    <n v="4.0999999999999996"/>
    <x v="0"/>
    <n v="62616"/>
    <s v="Varies with device"/>
    <n v="1000"/>
    <s v="5,000,000+"/>
    <s v="5000000+"/>
    <n v="5000000"/>
    <x v="0"/>
    <n v="0"/>
    <n v="0"/>
    <x v="1"/>
    <x v="26"/>
    <s v="August 2, 2018"/>
    <x v="0"/>
    <x v="1"/>
    <s v="Varies with device"/>
    <x v="8"/>
  </r>
  <r>
    <x v="1128"/>
    <x v="13"/>
    <n v="4.4000000000000004"/>
    <x v="0"/>
    <n v="12858"/>
    <s v="55M"/>
    <n v="55000000"/>
    <s v="500,000+"/>
    <s v="500000+"/>
    <n v="500000"/>
    <x v="0"/>
    <n v="0"/>
    <n v="0"/>
    <x v="0"/>
    <x v="26"/>
    <s v="July 27, 2018"/>
    <x v="0"/>
    <x v="6"/>
    <s v="18.7.1"/>
    <x v="10"/>
  </r>
  <r>
    <x v="1129"/>
    <x v="13"/>
    <n v="4.2"/>
    <x v="0"/>
    <n v="34356"/>
    <s v="Varies with device"/>
    <n v="1000"/>
    <s v="1,000,000+"/>
    <s v="1000000+"/>
    <n v="1000000"/>
    <x v="0"/>
    <n v="0"/>
    <n v="0"/>
    <x v="0"/>
    <x v="26"/>
    <s v="July 31, 2018"/>
    <x v="0"/>
    <x v="6"/>
    <s v="Varies with device"/>
    <x v="8"/>
  </r>
  <r>
    <x v="1130"/>
    <x v="13"/>
    <n v="4.5"/>
    <x v="0"/>
    <n v="50679"/>
    <s v="38M"/>
    <n v="38000000"/>
    <s v="1,000,000+"/>
    <s v="1000000+"/>
    <n v="1000000"/>
    <x v="0"/>
    <n v="0"/>
    <n v="0"/>
    <x v="0"/>
    <x v="26"/>
    <s v="August 1, 2018"/>
    <x v="0"/>
    <x v="1"/>
    <s v="3.6.2"/>
    <x v="2"/>
  </r>
  <r>
    <x v="1131"/>
    <x v="13"/>
    <n v="4.3"/>
    <x v="0"/>
    <n v="16943"/>
    <s v="32M"/>
    <n v="32000000"/>
    <s v="1,000,000+"/>
    <s v="1000000+"/>
    <n v="1000000"/>
    <x v="0"/>
    <n v="0"/>
    <n v="0"/>
    <x v="0"/>
    <x v="26"/>
    <s v="July 30, 2018"/>
    <x v="0"/>
    <x v="6"/>
    <s v="8.8.14"/>
    <x v="2"/>
  </r>
  <r>
    <x v="1132"/>
    <x v="13"/>
    <n v="4.5999999999999996"/>
    <x v="0"/>
    <n v="524299"/>
    <s v="Varies with device"/>
    <n v="1000"/>
    <s v="10,000,000+"/>
    <s v="10000000+"/>
    <n v="10000000"/>
    <x v="0"/>
    <n v="0"/>
    <n v="0"/>
    <x v="0"/>
    <x v="26"/>
    <s v="June 29, 2018"/>
    <x v="0"/>
    <x v="2"/>
    <s v="Varies with device"/>
    <x v="8"/>
  </r>
  <r>
    <x v="1133"/>
    <x v="13"/>
    <n v="4"/>
    <x v="1"/>
    <n v="267"/>
    <s v="Varies with device"/>
    <n v="1000"/>
    <s v="50,000+"/>
    <s v="50000+"/>
    <n v="50000"/>
    <x v="0"/>
    <n v="0"/>
    <n v="0"/>
    <x v="1"/>
    <x v="26"/>
    <s v="August 1, 2018"/>
    <x v="0"/>
    <x v="1"/>
    <s v="Varies with device"/>
    <x v="8"/>
  </r>
  <r>
    <x v="1134"/>
    <x v="13"/>
    <n v="4.5999999999999996"/>
    <x v="0"/>
    <n v="623"/>
    <s v="40M"/>
    <n v="40000000"/>
    <s v="50,000+"/>
    <s v="50000+"/>
    <n v="50000"/>
    <x v="0"/>
    <n v="0"/>
    <n v="0"/>
    <x v="2"/>
    <x v="26"/>
    <s v="July 17, 2017"/>
    <x v="1"/>
    <x v="6"/>
    <s v="1.2.3"/>
    <x v="0"/>
  </r>
  <r>
    <x v="1070"/>
    <x v="13"/>
    <n v="4.5"/>
    <x v="0"/>
    <n v="27396"/>
    <s v="59M"/>
    <n v="59000000"/>
    <s v="1,000,000+"/>
    <s v="1000000+"/>
    <n v="1000000"/>
    <x v="0"/>
    <n v="0"/>
    <n v="0"/>
    <x v="3"/>
    <x v="26"/>
    <s v="July 16, 2018"/>
    <x v="0"/>
    <x v="6"/>
    <s v="6.5.3"/>
    <x v="5"/>
  </r>
  <r>
    <x v="1052"/>
    <x v="13"/>
    <n v="4.4000000000000004"/>
    <x v="0"/>
    <n v="708710"/>
    <s v="Varies with device"/>
    <n v="1000"/>
    <s v="10,000,000+"/>
    <s v="10000000+"/>
    <n v="10000000"/>
    <x v="0"/>
    <n v="0"/>
    <n v="0"/>
    <x v="0"/>
    <x v="26"/>
    <s v="July 12, 2018"/>
    <x v="0"/>
    <x v="6"/>
    <s v="2.17.0"/>
    <x v="2"/>
  </r>
  <r>
    <x v="1091"/>
    <x v="13"/>
    <n v="4.5"/>
    <x v="0"/>
    <n v="75571"/>
    <s v="Varies with device"/>
    <n v="1000"/>
    <s v="1,000,000+"/>
    <s v="1000000+"/>
    <n v="1000000"/>
    <x v="0"/>
    <n v="0"/>
    <n v="0"/>
    <x v="0"/>
    <x v="26"/>
    <s v="August 3, 2018"/>
    <x v="0"/>
    <x v="1"/>
    <s v="7.2.5"/>
    <x v="8"/>
  </r>
  <r>
    <x v="1135"/>
    <x v="13"/>
    <n v="4.5999999999999996"/>
    <x v="0"/>
    <n v="117176"/>
    <s v="Varies with device"/>
    <n v="1000"/>
    <s v="5,000,000+"/>
    <s v="5000000+"/>
    <n v="5000000"/>
    <x v="0"/>
    <n v="0"/>
    <n v="0"/>
    <x v="0"/>
    <x v="26"/>
    <s v="July 7, 2018"/>
    <x v="0"/>
    <x v="6"/>
    <s v="Varies with device"/>
    <x v="8"/>
  </r>
  <r>
    <x v="1136"/>
    <x v="13"/>
    <n v="4.4000000000000004"/>
    <x v="0"/>
    <n v="70416"/>
    <s v="23M"/>
    <n v="23000000"/>
    <s v="5,000,000+"/>
    <s v="5000000+"/>
    <n v="5000000"/>
    <x v="0"/>
    <n v="0"/>
    <n v="0"/>
    <x v="0"/>
    <x v="26"/>
    <s v="July 27, 2018"/>
    <x v="0"/>
    <x v="6"/>
    <s v="3.19.4"/>
    <x v="5"/>
  </r>
  <r>
    <x v="1137"/>
    <x v="13"/>
    <n v="4.7"/>
    <x v="0"/>
    <n v="15674"/>
    <s v="6.1M"/>
    <n v="6100000"/>
    <s v="1,000,000+"/>
    <s v="1000000+"/>
    <n v="1000000"/>
    <x v="0"/>
    <n v="0"/>
    <n v="0"/>
    <x v="0"/>
    <x v="26"/>
    <s v="July 31, 2018"/>
    <x v="0"/>
    <x v="6"/>
    <s v="4.5.4"/>
    <x v="5"/>
  </r>
  <r>
    <x v="1138"/>
    <x v="13"/>
    <n v="4.4000000000000004"/>
    <x v="0"/>
    <n v="14402"/>
    <s v="Varies with device"/>
    <n v="1000"/>
    <s v="1,000,000+"/>
    <s v="1000000+"/>
    <n v="1000000"/>
    <x v="0"/>
    <n v="0"/>
    <n v="0"/>
    <x v="0"/>
    <x v="26"/>
    <s v="August 3, 2018"/>
    <x v="0"/>
    <x v="1"/>
    <s v="Varies with device"/>
    <x v="8"/>
  </r>
  <r>
    <x v="1059"/>
    <x v="13"/>
    <n v="4.2"/>
    <x v="0"/>
    <n v="270294"/>
    <s v="58M"/>
    <n v="58000000"/>
    <s v="5,000,000+"/>
    <s v="5000000+"/>
    <n v="5000000"/>
    <x v="0"/>
    <n v="0"/>
    <n v="0"/>
    <x v="0"/>
    <x v="26"/>
    <s v="July 31, 2018"/>
    <x v="0"/>
    <x v="6"/>
    <s v="6.15.0"/>
    <x v="5"/>
  </r>
  <r>
    <x v="1044"/>
    <x v="13"/>
    <n v="4.5"/>
    <x v="0"/>
    <n v="144050"/>
    <s v="55M"/>
    <n v="55000000"/>
    <s v="5,000,000+"/>
    <s v="5000000+"/>
    <n v="5000000"/>
    <x v="0"/>
    <n v="0"/>
    <n v="0"/>
    <x v="0"/>
    <x v="26"/>
    <s v="July 27, 2018"/>
    <x v="0"/>
    <x v="6"/>
    <s v="18.7.1"/>
    <x v="10"/>
  </r>
  <r>
    <x v="1076"/>
    <x v="13"/>
    <n v="4.2"/>
    <x v="0"/>
    <n v="100406"/>
    <s v="Varies with device"/>
    <n v="1000"/>
    <s v="10,000,000+"/>
    <s v="10000000+"/>
    <n v="10000000"/>
    <x v="0"/>
    <n v="0"/>
    <n v="0"/>
    <x v="0"/>
    <x v="26"/>
    <s v="June 30, 2018"/>
    <x v="0"/>
    <x v="2"/>
    <s v="Varies with device"/>
    <x v="8"/>
  </r>
  <r>
    <x v="1139"/>
    <x v="13"/>
    <n v="4.4000000000000004"/>
    <x v="0"/>
    <n v="141163"/>
    <s v="Varies with device"/>
    <n v="1000"/>
    <s v="10,000,000+"/>
    <s v="10000000+"/>
    <n v="10000000"/>
    <x v="0"/>
    <n v="0"/>
    <n v="0"/>
    <x v="0"/>
    <x v="26"/>
    <s v="June 11, 2018"/>
    <x v="0"/>
    <x v="2"/>
    <s v="Varies with device"/>
    <x v="8"/>
  </r>
  <r>
    <x v="1069"/>
    <x v="13"/>
    <n v="4.5"/>
    <x v="0"/>
    <n v="183669"/>
    <s v="57M"/>
    <n v="57000000"/>
    <s v="5,000,000+"/>
    <s v="5000000+"/>
    <n v="5000000"/>
    <x v="0"/>
    <n v="0"/>
    <n v="0"/>
    <x v="0"/>
    <x v="26"/>
    <s v="July 27, 2018"/>
    <x v="0"/>
    <x v="6"/>
    <s v="18.7.1"/>
    <x v="10"/>
  </r>
  <r>
    <x v="1082"/>
    <x v="13"/>
    <n v="4.5999999999999996"/>
    <x v="0"/>
    <n v="251534"/>
    <s v="93M"/>
    <n v="93000000"/>
    <s v="10,000,000+"/>
    <s v="10000000+"/>
    <n v="10000000"/>
    <x v="0"/>
    <n v="0"/>
    <n v="0"/>
    <x v="0"/>
    <x v="26"/>
    <s v="July 18, 2018"/>
    <x v="0"/>
    <x v="6"/>
    <s v="5.14.0"/>
    <x v="10"/>
  </r>
  <r>
    <x v="1083"/>
    <x v="13"/>
    <n v="4.5999999999999996"/>
    <x v="0"/>
    <n v="28951"/>
    <s v="60M"/>
    <n v="60000000"/>
    <s v="1,000,000+"/>
    <s v="1000000+"/>
    <n v="1000000"/>
    <x v="0"/>
    <n v="0"/>
    <n v="0"/>
    <x v="0"/>
    <x v="26"/>
    <s v="July 16, 2018"/>
    <x v="0"/>
    <x v="6"/>
    <n v="4.4000000000000004"/>
    <x v="2"/>
  </r>
  <r>
    <x v="1057"/>
    <x v="13"/>
    <n v="4.5999999999999996"/>
    <x v="0"/>
    <n v="1873520"/>
    <s v="Varies with device"/>
    <n v="1000"/>
    <s v="50,000,000+"/>
    <s v="50000000+"/>
    <n v="50000000"/>
    <x v="0"/>
    <n v="0"/>
    <n v="0"/>
    <x v="0"/>
    <x v="26"/>
    <s v="July 31, 2018"/>
    <x v="0"/>
    <x v="6"/>
    <s v="Varies with device"/>
    <x v="8"/>
  </r>
  <r>
    <x v="1060"/>
    <x v="13"/>
    <n v="4.5"/>
    <x v="0"/>
    <n v="559262"/>
    <s v="Varies with device"/>
    <n v="1000"/>
    <s v="10,000,000+"/>
    <s v="10000000+"/>
    <n v="10000000"/>
    <x v="0"/>
    <n v="0"/>
    <n v="0"/>
    <x v="0"/>
    <x v="26"/>
    <s v="July 11, 2018"/>
    <x v="0"/>
    <x v="6"/>
    <s v="Varies with device"/>
    <x v="8"/>
  </r>
  <r>
    <x v="1063"/>
    <x v="13"/>
    <n v="4.5"/>
    <x v="0"/>
    <n v="501144"/>
    <s v="Varies with device"/>
    <n v="1000"/>
    <s v="10,000,000+"/>
    <s v="10000000+"/>
    <n v="10000000"/>
    <x v="0"/>
    <n v="0"/>
    <n v="0"/>
    <x v="0"/>
    <x v="26"/>
    <s v="July 16, 2018"/>
    <x v="0"/>
    <x v="6"/>
    <s v="Varies with device"/>
    <x v="8"/>
  </r>
  <r>
    <x v="1052"/>
    <x v="13"/>
    <n v="4.4000000000000004"/>
    <x v="0"/>
    <n v="708753"/>
    <s v="Varies with device"/>
    <n v="1000"/>
    <s v="10,000,000+"/>
    <s v="10000000+"/>
    <n v="10000000"/>
    <x v="0"/>
    <n v="0"/>
    <n v="0"/>
    <x v="0"/>
    <x v="26"/>
    <s v="July 12, 2018"/>
    <x v="0"/>
    <x v="6"/>
    <s v="2.17.0"/>
    <x v="2"/>
  </r>
  <r>
    <x v="1140"/>
    <x v="13"/>
    <n v="4.4000000000000004"/>
    <x v="0"/>
    <n v="69395"/>
    <s v="Varies with device"/>
    <n v="1000"/>
    <s v="10,000,000+"/>
    <s v="10000000+"/>
    <n v="10000000"/>
    <x v="0"/>
    <n v="0"/>
    <n v="0"/>
    <x v="0"/>
    <x v="26"/>
    <s v="August 3, 2018"/>
    <x v="0"/>
    <x v="1"/>
    <s v="Varies with device"/>
    <x v="8"/>
  </r>
  <r>
    <x v="1048"/>
    <x v="13"/>
    <n v="4.5"/>
    <x v="0"/>
    <n v="827653"/>
    <s v="Varies with device"/>
    <n v="1000"/>
    <s v="10,000,000+"/>
    <s v="10000000+"/>
    <n v="10000000"/>
    <x v="0"/>
    <n v="0"/>
    <n v="0"/>
    <x v="0"/>
    <x v="26"/>
    <s v="July 25, 2018"/>
    <x v="0"/>
    <x v="6"/>
    <s v="Varies with device"/>
    <x v="8"/>
  </r>
  <r>
    <x v="1141"/>
    <x v="13"/>
    <n v="4.5"/>
    <x v="0"/>
    <n v="27439"/>
    <s v="19M"/>
    <n v="19000000"/>
    <s v="1,000,000+"/>
    <s v="1000000+"/>
    <n v="1000000"/>
    <x v="0"/>
    <n v="0"/>
    <n v="0"/>
    <x v="0"/>
    <x v="26"/>
    <s v="July 16, 2018"/>
    <x v="0"/>
    <x v="6"/>
    <s v="6.5.1"/>
    <x v="10"/>
  </r>
  <r>
    <x v="1142"/>
    <x v="13"/>
    <n v="4"/>
    <x v="1"/>
    <n v="2490"/>
    <s v="3.8M"/>
    <n v="3800000"/>
    <s v="500,000+"/>
    <s v="500000+"/>
    <n v="500000"/>
    <x v="0"/>
    <n v="0"/>
    <n v="0"/>
    <x v="2"/>
    <x v="26"/>
    <s v="February 17, 2017"/>
    <x v="1"/>
    <x v="11"/>
    <n v="1.9"/>
    <x v="7"/>
  </r>
  <r>
    <x v="1143"/>
    <x v="13"/>
    <n v="4.5999999999999996"/>
    <x v="0"/>
    <n v="24094"/>
    <s v="18M"/>
    <n v="18000000"/>
    <s v="1,000,000+"/>
    <s v="1000000+"/>
    <n v="1000000"/>
    <x v="0"/>
    <n v="0"/>
    <n v="0"/>
    <x v="0"/>
    <x v="26"/>
    <s v="July 9, 2018"/>
    <x v="0"/>
    <x v="6"/>
    <s v="3.3.0(1)"/>
    <x v="5"/>
  </r>
  <r>
    <x v="1144"/>
    <x v="13"/>
    <n v="4.0999999999999996"/>
    <x v="0"/>
    <n v="18539"/>
    <s v="57M"/>
    <n v="57000000"/>
    <s v="1,000,000+"/>
    <s v="1000000+"/>
    <n v="1000000"/>
    <x v="0"/>
    <n v="0"/>
    <n v="0"/>
    <x v="0"/>
    <x v="26"/>
    <s v="July 30, 2018"/>
    <x v="0"/>
    <x v="6"/>
    <s v="1.11.4"/>
    <x v="0"/>
  </r>
  <r>
    <x v="1145"/>
    <x v="13"/>
    <n v="4"/>
    <x v="1"/>
    <n v="3061"/>
    <s v="5.5M"/>
    <n v="5500000"/>
    <s v="100,000+"/>
    <s v="100000+"/>
    <n v="100000"/>
    <x v="0"/>
    <n v="0"/>
    <n v="0"/>
    <x v="0"/>
    <x v="26"/>
    <s v="August 27, 2016"/>
    <x v="3"/>
    <x v="1"/>
    <s v="2.3.4"/>
    <x v="10"/>
  </r>
  <r>
    <x v="1146"/>
    <x v="13"/>
    <n v="4.4000000000000004"/>
    <x v="0"/>
    <n v="229210"/>
    <s v="Varies with device"/>
    <n v="1000"/>
    <s v="10,000,000+"/>
    <s v="10000000+"/>
    <n v="10000000"/>
    <x v="0"/>
    <n v="0"/>
    <n v="0"/>
    <x v="0"/>
    <x v="26"/>
    <s v="July 31, 2018"/>
    <x v="0"/>
    <x v="6"/>
    <s v="Varies with device"/>
    <x v="8"/>
  </r>
  <r>
    <x v="1147"/>
    <x v="13"/>
    <n v="4.4000000000000004"/>
    <x v="0"/>
    <n v="20547"/>
    <s v="5.7M"/>
    <n v="5700000"/>
    <s v="1,000,000+"/>
    <s v="1000000+"/>
    <n v="1000000"/>
    <x v="0"/>
    <n v="0"/>
    <n v="0"/>
    <x v="0"/>
    <x v="26"/>
    <s v="November 29, 2017"/>
    <x v="1"/>
    <x v="8"/>
    <s v="3.2.7"/>
    <x v="5"/>
  </r>
  <r>
    <x v="1148"/>
    <x v="13"/>
    <n v="4.0999999999999996"/>
    <x v="0"/>
    <n v="3405"/>
    <s v="51M"/>
    <n v="51000000"/>
    <s v="100,000+"/>
    <s v="100000+"/>
    <n v="100000"/>
    <x v="0"/>
    <n v="0"/>
    <n v="0"/>
    <x v="0"/>
    <x v="26"/>
    <s v="July 25, 2018"/>
    <x v="0"/>
    <x v="6"/>
    <s v="4.5.1.123"/>
    <x v="2"/>
  </r>
  <r>
    <x v="1149"/>
    <x v="13"/>
    <n v="3.5"/>
    <x v="1"/>
    <n v="217"/>
    <s v="9.4M"/>
    <n v="9400000"/>
    <s v="50,000+"/>
    <s v="50000+"/>
    <n v="50000"/>
    <x v="0"/>
    <n v="0"/>
    <n v="0"/>
    <x v="1"/>
    <x v="26"/>
    <s v="August 23, 2017"/>
    <x v="1"/>
    <x v="1"/>
    <s v="4.6.2"/>
    <x v="0"/>
  </r>
  <r>
    <x v="1150"/>
    <x v="13"/>
    <n v="4.3"/>
    <x v="0"/>
    <n v="7895"/>
    <s v="3.3M"/>
    <n v="3300000"/>
    <s v="500,000+"/>
    <s v="500000+"/>
    <n v="500000"/>
    <x v="0"/>
    <n v="0"/>
    <n v="0"/>
    <x v="0"/>
    <x v="26"/>
    <s v="July 15, 2018"/>
    <x v="0"/>
    <x v="6"/>
    <n v="3.3"/>
    <x v="6"/>
  </r>
  <r>
    <x v="1151"/>
    <x v="13"/>
    <n v="4.5"/>
    <x v="0"/>
    <n v="32606"/>
    <s v="Varies with device"/>
    <n v="1000"/>
    <s v="1,000,000+"/>
    <s v="1000000+"/>
    <n v="1000000"/>
    <x v="0"/>
    <n v="0"/>
    <n v="0"/>
    <x v="0"/>
    <x v="26"/>
    <s v="March 22, 2018"/>
    <x v="0"/>
    <x v="3"/>
    <s v="Varies with device"/>
    <x v="8"/>
  </r>
  <r>
    <x v="1152"/>
    <x v="13"/>
    <n v="4.2"/>
    <x v="0"/>
    <n v="1324"/>
    <s v="4.0M"/>
    <n v="4000000"/>
    <s v="100,000+"/>
    <s v="100000+"/>
    <n v="100000"/>
    <x v="0"/>
    <n v="0"/>
    <n v="0"/>
    <x v="0"/>
    <x v="26"/>
    <s v="January 29, 2018"/>
    <x v="0"/>
    <x v="0"/>
    <s v="10.2.0"/>
    <x v="6"/>
  </r>
  <r>
    <x v="1057"/>
    <x v="13"/>
    <n v="4.5999999999999996"/>
    <x v="0"/>
    <n v="1873520"/>
    <s v="Varies with device"/>
    <n v="1000"/>
    <s v="50,000,000+"/>
    <s v="50000000+"/>
    <n v="50000000"/>
    <x v="0"/>
    <n v="0"/>
    <n v="0"/>
    <x v="0"/>
    <x v="26"/>
    <s v="July 31, 2018"/>
    <x v="0"/>
    <x v="6"/>
    <s v="Varies with device"/>
    <x v="8"/>
  </r>
  <r>
    <x v="1140"/>
    <x v="13"/>
    <n v="4.4000000000000004"/>
    <x v="0"/>
    <n v="69395"/>
    <s v="Varies with device"/>
    <n v="1000"/>
    <s v="10,000,000+"/>
    <s v="10000000+"/>
    <n v="10000000"/>
    <x v="0"/>
    <n v="0"/>
    <n v="0"/>
    <x v="0"/>
    <x v="26"/>
    <s v="August 3, 2018"/>
    <x v="0"/>
    <x v="1"/>
    <s v="Varies with device"/>
    <x v="8"/>
  </r>
  <r>
    <x v="1141"/>
    <x v="13"/>
    <n v="4.5"/>
    <x v="0"/>
    <n v="27439"/>
    <s v="19M"/>
    <n v="19000000"/>
    <s v="1,000,000+"/>
    <s v="1000000+"/>
    <n v="1000000"/>
    <x v="0"/>
    <n v="0"/>
    <n v="0"/>
    <x v="0"/>
    <x v="26"/>
    <s v="July 16, 2018"/>
    <x v="0"/>
    <x v="6"/>
    <s v="6.5.1"/>
    <x v="10"/>
  </r>
  <r>
    <x v="1142"/>
    <x v="13"/>
    <n v="4"/>
    <x v="1"/>
    <n v="2490"/>
    <s v="3.8M"/>
    <n v="3800000"/>
    <s v="500,000+"/>
    <s v="500000+"/>
    <n v="500000"/>
    <x v="0"/>
    <n v="0"/>
    <n v="0"/>
    <x v="2"/>
    <x v="26"/>
    <s v="February 17, 2017"/>
    <x v="1"/>
    <x v="11"/>
    <n v="1.9"/>
    <x v="7"/>
  </r>
  <r>
    <x v="1153"/>
    <x v="13"/>
    <n v="4.5"/>
    <x v="0"/>
    <n v="126017"/>
    <s v="4.3M"/>
    <n v="4300000"/>
    <s v="5,000,000+"/>
    <s v="5000000+"/>
    <n v="5000000"/>
    <x v="0"/>
    <n v="0"/>
    <n v="0"/>
    <x v="0"/>
    <x v="26"/>
    <s v="July 5, 2018"/>
    <x v="0"/>
    <x v="6"/>
    <s v="4.9.8.1"/>
    <x v="6"/>
  </r>
  <r>
    <x v="1143"/>
    <x v="13"/>
    <n v="4.5999999999999996"/>
    <x v="0"/>
    <n v="24094"/>
    <s v="18M"/>
    <n v="18000000"/>
    <s v="1,000,000+"/>
    <s v="1000000+"/>
    <n v="1000000"/>
    <x v="0"/>
    <n v="0"/>
    <n v="0"/>
    <x v="0"/>
    <x v="26"/>
    <s v="July 9, 2018"/>
    <x v="0"/>
    <x v="6"/>
    <s v="3.3.0(1)"/>
    <x v="5"/>
  </r>
  <r>
    <x v="1147"/>
    <x v="13"/>
    <n v="4.4000000000000004"/>
    <x v="0"/>
    <n v="20547"/>
    <s v="5.7M"/>
    <n v="5700000"/>
    <s v="1,000,000+"/>
    <s v="1000000+"/>
    <n v="1000000"/>
    <x v="0"/>
    <n v="0"/>
    <n v="0"/>
    <x v="0"/>
    <x v="26"/>
    <s v="November 29, 2017"/>
    <x v="1"/>
    <x v="8"/>
    <s v="3.2.7"/>
    <x v="5"/>
  </r>
  <r>
    <x v="1146"/>
    <x v="13"/>
    <n v="4.4000000000000004"/>
    <x v="0"/>
    <n v="229214"/>
    <s v="Varies with device"/>
    <n v="1000"/>
    <s v="10,000,000+"/>
    <s v="10000000+"/>
    <n v="10000000"/>
    <x v="0"/>
    <n v="0"/>
    <n v="0"/>
    <x v="0"/>
    <x v="26"/>
    <s v="July 31, 2018"/>
    <x v="0"/>
    <x v="6"/>
    <s v="Varies with device"/>
    <x v="8"/>
  </r>
  <r>
    <x v="1154"/>
    <x v="13"/>
    <n v="4.0999999999999996"/>
    <x v="0"/>
    <n v="2469"/>
    <s v="3.6M"/>
    <n v="3600000"/>
    <s v="100,000+"/>
    <s v="100000+"/>
    <n v="100000"/>
    <x v="0"/>
    <n v="0"/>
    <n v="0"/>
    <x v="0"/>
    <x v="26"/>
    <s v="July 23, 2014"/>
    <x v="2"/>
    <x v="6"/>
    <s v="1.0.9"/>
    <x v="3"/>
  </r>
  <r>
    <x v="1145"/>
    <x v="13"/>
    <n v="4"/>
    <x v="1"/>
    <n v="3061"/>
    <s v="5.5M"/>
    <n v="5500000"/>
    <s v="100,000+"/>
    <s v="100000+"/>
    <n v="100000"/>
    <x v="0"/>
    <n v="0"/>
    <n v="0"/>
    <x v="0"/>
    <x v="26"/>
    <s v="August 27, 2016"/>
    <x v="3"/>
    <x v="1"/>
    <s v="2.3.4"/>
    <x v="10"/>
  </r>
  <r>
    <x v="1144"/>
    <x v="13"/>
    <n v="4.0999999999999996"/>
    <x v="0"/>
    <n v="18539"/>
    <s v="57M"/>
    <n v="57000000"/>
    <s v="1,000,000+"/>
    <s v="1000000+"/>
    <n v="1000000"/>
    <x v="0"/>
    <n v="0"/>
    <n v="0"/>
    <x v="0"/>
    <x v="26"/>
    <s v="July 30, 2018"/>
    <x v="0"/>
    <x v="6"/>
    <s v="1.11.4"/>
    <x v="0"/>
  </r>
  <r>
    <x v="1148"/>
    <x v="13"/>
    <n v="4.0999999999999996"/>
    <x v="0"/>
    <n v="3405"/>
    <s v="51M"/>
    <n v="51000000"/>
    <s v="100,000+"/>
    <s v="100000+"/>
    <n v="100000"/>
    <x v="0"/>
    <n v="0"/>
    <n v="0"/>
    <x v="0"/>
    <x v="26"/>
    <s v="July 25, 2018"/>
    <x v="0"/>
    <x v="6"/>
    <s v="4.5.1.123"/>
    <x v="2"/>
  </r>
  <r>
    <x v="1059"/>
    <x v="13"/>
    <n v="4.2"/>
    <x v="0"/>
    <n v="270294"/>
    <s v="58M"/>
    <n v="58000000"/>
    <s v="5,000,000+"/>
    <s v="5000000+"/>
    <n v="5000000"/>
    <x v="0"/>
    <n v="0"/>
    <n v="0"/>
    <x v="0"/>
    <x v="26"/>
    <s v="July 31, 2018"/>
    <x v="0"/>
    <x v="6"/>
    <s v="6.15.0"/>
    <x v="5"/>
  </r>
  <r>
    <x v="1151"/>
    <x v="13"/>
    <n v="4.5"/>
    <x v="0"/>
    <n v="32606"/>
    <s v="Varies with device"/>
    <n v="1000"/>
    <s v="1,000,000+"/>
    <s v="1000000+"/>
    <n v="1000000"/>
    <x v="0"/>
    <n v="0"/>
    <n v="0"/>
    <x v="0"/>
    <x v="26"/>
    <s v="March 22, 2018"/>
    <x v="0"/>
    <x v="3"/>
    <s v="Varies with device"/>
    <x v="8"/>
  </r>
  <r>
    <x v="1149"/>
    <x v="13"/>
    <n v="3.5"/>
    <x v="1"/>
    <n v="217"/>
    <s v="9.4M"/>
    <n v="9400000"/>
    <s v="50,000+"/>
    <s v="50000+"/>
    <n v="50000"/>
    <x v="0"/>
    <n v="0"/>
    <n v="0"/>
    <x v="1"/>
    <x v="26"/>
    <s v="August 23, 2017"/>
    <x v="1"/>
    <x v="1"/>
    <s v="4.6.2"/>
    <x v="0"/>
  </r>
  <r>
    <x v="1150"/>
    <x v="13"/>
    <n v="4.3"/>
    <x v="0"/>
    <n v="7895"/>
    <s v="3.3M"/>
    <n v="3300000"/>
    <s v="500,000+"/>
    <s v="500000+"/>
    <n v="500000"/>
    <x v="0"/>
    <n v="0"/>
    <n v="0"/>
    <x v="0"/>
    <x v="26"/>
    <s v="July 15, 2018"/>
    <x v="0"/>
    <x v="6"/>
    <n v="3.3"/>
    <x v="6"/>
  </r>
  <r>
    <x v="1152"/>
    <x v="13"/>
    <n v="4.2"/>
    <x v="0"/>
    <n v="1324"/>
    <s v="4.0M"/>
    <n v="4000000"/>
    <s v="100,000+"/>
    <s v="100000+"/>
    <n v="100000"/>
    <x v="0"/>
    <n v="0"/>
    <n v="0"/>
    <x v="0"/>
    <x v="26"/>
    <s v="January 29, 2018"/>
    <x v="0"/>
    <x v="0"/>
    <s v="10.2.0"/>
    <x v="6"/>
  </r>
  <r>
    <x v="1057"/>
    <x v="13"/>
    <n v="4.5999999999999996"/>
    <x v="0"/>
    <n v="1873523"/>
    <s v="Varies with device"/>
    <n v="1000"/>
    <s v="50,000,000+"/>
    <s v="50000000+"/>
    <n v="50000000"/>
    <x v="0"/>
    <n v="0"/>
    <n v="0"/>
    <x v="0"/>
    <x v="26"/>
    <s v="July 31, 2018"/>
    <x v="0"/>
    <x v="6"/>
    <s v="Varies with device"/>
    <x v="8"/>
  </r>
  <r>
    <x v="1140"/>
    <x v="13"/>
    <n v="4.4000000000000004"/>
    <x v="0"/>
    <n v="69395"/>
    <s v="Varies with device"/>
    <n v="1000"/>
    <s v="10,000,000+"/>
    <s v="10000000+"/>
    <n v="10000000"/>
    <x v="0"/>
    <n v="0"/>
    <n v="0"/>
    <x v="0"/>
    <x v="26"/>
    <s v="August 3, 2018"/>
    <x v="0"/>
    <x v="1"/>
    <s v="Varies with device"/>
    <x v="8"/>
  </r>
  <r>
    <x v="1155"/>
    <x v="13"/>
    <n v="4.5"/>
    <x v="0"/>
    <n v="14394"/>
    <s v="9.9M"/>
    <n v="9900000"/>
    <s v="500,000+"/>
    <s v="500000+"/>
    <n v="500000"/>
    <x v="0"/>
    <n v="0"/>
    <n v="0"/>
    <x v="0"/>
    <x v="26"/>
    <s v="July 16, 2017"/>
    <x v="1"/>
    <x v="6"/>
    <s v="Public.Heal"/>
    <x v="0"/>
  </r>
  <r>
    <x v="1094"/>
    <x v="13"/>
    <n v="4.4000000000000004"/>
    <x v="0"/>
    <n v="26540"/>
    <s v="43M"/>
    <n v="43000000"/>
    <s v="1,000,000+"/>
    <s v="1000000+"/>
    <n v="1000000"/>
    <x v="0"/>
    <n v="0"/>
    <n v="0"/>
    <x v="0"/>
    <x v="26"/>
    <s v="February 9, 2017"/>
    <x v="1"/>
    <x v="11"/>
    <s v="2.5.1"/>
    <x v="0"/>
  </r>
  <r>
    <x v="1156"/>
    <x v="13"/>
    <n v="3.7"/>
    <x v="1"/>
    <n v="1812"/>
    <s v="37M"/>
    <n v="37000000"/>
    <s v="100,000+"/>
    <s v="100000+"/>
    <n v="100000"/>
    <x v="0"/>
    <n v="0"/>
    <n v="0"/>
    <x v="0"/>
    <x v="26"/>
    <s v="July 24, 2018"/>
    <x v="0"/>
    <x v="6"/>
    <s v="1.31.0-15160.950adac99"/>
    <x v="2"/>
  </r>
  <r>
    <x v="1157"/>
    <x v="13"/>
    <n v="4.3"/>
    <x v="0"/>
    <n v="13724"/>
    <s v="Varies with device"/>
    <n v="1000"/>
    <s v="1,000,000+"/>
    <s v="1000000+"/>
    <n v="1000000"/>
    <x v="0"/>
    <n v="0"/>
    <n v="0"/>
    <x v="0"/>
    <x v="26"/>
    <s v="August 17, 2017"/>
    <x v="1"/>
    <x v="1"/>
    <s v="Varies with device"/>
    <x v="8"/>
  </r>
  <r>
    <x v="1158"/>
    <x v="13"/>
    <n v="4.5"/>
    <x v="0"/>
    <n v="10253"/>
    <s v="Varies with device"/>
    <n v="1000"/>
    <s v="500,000+"/>
    <s v="500000+"/>
    <n v="500000"/>
    <x v="0"/>
    <n v="0"/>
    <n v="0"/>
    <x v="1"/>
    <x v="26"/>
    <s v="July 9, 2018"/>
    <x v="0"/>
    <x v="6"/>
    <s v="6.3.1"/>
    <x v="8"/>
  </r>
  <r>
    <x v="1159"/>
    <x v="13"/>
    <n v="4.5999999999999996"/>
    <x v="0"/>
    <n v="4642"/>
    <s v="40M"/>
    <n v="40000000"/>
    <s v="100,000+"/>
    <s v="100000+"/>
    <n v="100000"/>
    <x v="0"/>
    <n v="0"/>
    <n v="0"/>
    <x v="0"/>
    <x v="26"/>
    <s v="March 11, 2017"/>
    <x v="1"/>
    <x v="3"/>
    <n v="1.92"/>
    <x v="5"/>
  </r>
  <r>
    <x v="1160"/>
    <x v="13"/>
    <n v="4.7"/>
    <x v="0"/>
    <n v="16570"/>
    <s v="73M"/>
    <n v="73000000"/>
    <s v="500,000+"/>
    <s v="500000+"/>
    <n v="500000"/>
    <x v="0"/>
    <n v="0"/>
    <n v="0"/>
    <x v="0"/>
    <x v="26"/>
    <s v="July 29, 2018"/>
    <x v="0"/>
    <x v="6"/>
    <s v="4.8.0"/>
    <x v="2"/>
  </r>
  <r>
    <x v="1100"/>
    <x v="13"/>
    <n v="4.5999999999999996"/>
    <x v="0"/>
    <n v="48226"/>
    <s v="28M"/>
    <n v="28000000"/>
    <s v="1,000,000+"/>
    <s v="1000000+"/>
    <n v="1000000"/>
    <x v="0"/>
    <n v="0"/>
    <n v="0"/>
    <x v="0"/>
    <x v="26"/>
    <s v="March 5, 2018"/>
    <x v="0"/>
    <x v="3"/>
    <s v="3.1.9"/>
    <x v="0"/>
  </r>
  <r>
    <x v="1161"/>
    <x v="13"/>
    <n v="4.5999999999999996"/>
    <x v="0"/>
    <n v="20161"/>
    <s v="Varies with device"/>
    <n v="1000"/>
    <s v="1,000,000+"/>
    <s v="1000000+"/>
    <n v="1000000"/>
    <x v="0"/>
    <n v="0"/>
    <n v="0"/>
    <x v="0"/>
    <x v="26"/>
    <s v="August 1, 2018"/>
    <x v="0"/>
    <x v="1"/>
    <s v="Varies with device"/>
    <x v="8"/>
  </r>
  <r>
    <x v="1162"/>
    <x v="13"/>
    <n v="4"/>
    <x v="1"/>
    <n v="2894"/>
    <s v="23M"/>
    <n v="23000000"/>
    <s v="500,000+"/>
    <s v="500000+"/>
    <n v="500000"/>
    <x v="0"/>
    <n v="0"/>
    <n v="0"/>
    <x v="2"/>
    <x v="26"/>
    <s v="February 22, 2017"/>
    <x v="1"/>
    <x v="11"/>
    <s v="1.2.6"/>
    <x v="0"/>
  </r>
  <r>
    <x v="1163"/>
    <x v="13"/>
    <n v="4.4000000000000004"/>
    <x v="0"/>
    <n v="5038"/>
    <s v="10M"/>
    <n v="10000000"/>
    <s v="500,000+"/>
    <s v="500000+"/>
    <n v="500000"/>
    <x v="0"/>
    <n v="0"/>
    <n v="0"/>
    <x v="0"/>
    <x v="26"/>
    <s v="July 15, 2018"/>
    <x v="0"/>
    <x v="6"/>
    <n v="5.2"/>
    <x v="2"/>
  </r>
  <r>
    <x v="1103"/>
    <x v="13"/>
    <n v="4.4000000000000004"/>
    <x v="0"/>
    <n v="11506"/>
    <s v="15M"/>
    <n v="15000000"/>
    <s v="100,000+"/>
    <s v="100000+"/>
    <n v="100000"/>
    <x v="0"/>
    <n v="0"/>
    <n v="0"/>
    <x v="0"/>
    <x v="26"/>
    <s v="August 2, 2018"/>
    <x v="0"/>
    <x v="1"/>
    <s v="3.0.0"/>
    <x v="5"/>
  </r>
  <r>
    <x v="1164"/>
    <x v="13"/>
    <n v="4.8"/>
    <x v="0"/>
    <n v="31665"/>
    <s v="8.4M"/>
    <n v="8400000"/>
    <s v="1,000,000+"/>
    <s v="1000000+"/>
    <n v="1000000"/>
    <x v="0"/>
    <n v="0"/>
    <n v="0"/>
    <x v="0"/>
    <x v="26"/>
    <s v="July 19, 2018"/>
    <x v="0"/>
    <x v="6"/>
    <s v="8.2.0_8"/>
    <x v="6"/>
  </r>
  <r>
    <x v="1077"/>
    <x v="13"/>
    <n v="4.5999999999999996"/>
    <x v="0"/>
    <n v="205299"/>
    <s v="31M"/>
    <n v="31000000"/>
    <s v="5,000,000+"/>
    <s v="5000000+"/>
    <n v="5000000"/>
    <x v="0"/>
    <n v="0"/>
    <n v="0"/>
    <x v="0"/>
    <x v="26"/>
    <s v="July 16, 2018"/>
    <x v="0"/>
    <x v="6"/>
    <n v="3.48"/>
    <x v="5"/>
  </r>
  <r>
    <x v="1165"/>
    <x v="13"/>
    <n v="4.2"/>
    <x v="0"/>
    <n v="13799"/>
    <s v="Varies with device"/>
    <n v="1000"/>
    <s v="500,000+"/>
    <s v="500000+"/>
    <n v="500000"/>
    <x v="0"/>
    <n v="0"/>
    <n v="0"/>
    <x v="1"/>
    <x v="26"/>
    <s v="July 31, 2018"/>
    <x v="0"/>
    <x v="6"/>
    <s v="Varies with device"/>
    <x v="8"/>
  </r>
  <r>
    <x v="1106"/>
    <x v="13"/>
    <n v="4.5999999999999996"/>
    <x v="0"/>
    <n v="111455"/>
    <s v="Varies with device"/>
    <n v="1000"/>
    <s v="5,000,000+"/>
    <s v="5000000+"/>
    <n v="5000000"/>
    <x v="0"/>
    <n v="0"/>
    <n v="0"/>
    <x v="0"/>
    <x v="26"/>
    <s v="August 5, 2018"/>
    <x v="0"/>
    <x v="1"/>
    <s v="Varies with device"/>
    <x v="8"/>
  </r>
  <r>
    <x v="1166"/>
    <x v="13"/>
    <n v="4.0999999999999996"/>
    <x v="0"/>
    <n v="111462"/>
    <s v="Varies with device"/>
    <n v="1000"/>
    <s v="5,000,000+"/>
    <s v="5000000+"/>
    <n v="5000000"/>
    <x v="0"/>
    <n v="0"/>
    <n v="0"/>
    <x v="0"/>
    <x v="26"/>
    <s v="July 25, 2018"/>
    <x v="0"/>
    <x v="6"/>
    <s v="Varies with device"/>
    <x v="8"/>
  </r>
  <r>
    <x v="1167"/>
    <x v="13"/>
    <n v="4.4000000000000004"/>
    <x v="0"/>
    <n v="57634"/>
    <s v="41M"/>
    <n v="41000000"/>
    <s v="1,000,000+"/>
    <s v="1000000+"/>
    <n v="1000000"/>
    <x v="0"/>
    <n v="0"/>
    <n v="0"/>
    <x v="0"/>
    <x v="26"/>
    <s v="June 25, 2018"/>
    <x v="0"/>
    <x v="2"/>
    <n v="7.4"/>
    <x v="5"/>
  </r>
  <r>
    <x v="1108"/>
    <x v="13"/>
    <n v="4.5"/>
    <x v="0"/>
    <n v="233243"/>
    <s v="Varies with device"/>
    <n v="1000"/>
    <s v="5,000,000+"/>
    <s v="5000000+"/>
    <n v="5000000"/>
    <x v="0"/>
    <n v="0"/>
    <n v="0"/>
    <x v="0"/>
    <x v="26"/>
    <s v="July 23, 2018"/>
    <x v="0"/>
    <x v="6"/>
    <s v="Varies with device"/>
    <x v="8"/>
  </r>
  <r>
    <x v="1168"/>
    <x v="13"/>
    <n v="4.3"/>
    <x v="0"/>
    <n v="8576"/>
    <s v="Varies with device"/>
    <n v="1000"/>
    <s v="1,000,000+"/>
    <s v="1000000+"/>
    <n v="1000000"/>
    <x v="0"/>
    <n v="0"/>
    <n v="0"/>
    <x v="0"/>
    <x v="26"/>
    <s v="July 28, 2018"/>
    <x v="0"/>
    <x v="6"/>
    <s v="Varies with device"/>
    <x v="8"/>
  </r>
  <r>
    <x v="1109"/>
    <x v="13"/>
    <n v="4.7"/>
    <x v="0"/>
    <n v="11689"/>
    <s v="20M"/>
    <n v="20000000"/>
    <s v="500,000+"/>
    <s v="500000+"/>
    <n v="500000"/>
    <x v="0"/>
    <n v="0"/>
    <n v="0"/>
    <x v="0"/>
    <x v="26"/>
    <s v="July 27, 2018"/>
    <x v="0"/>
    <x v="6"/>
    <s v="1.29.15"/>
    <x v="2"/>
  </r>
  <r>
    <x v="1110"/>
    <x v="13"/>
    <n v="4.5999999999999996"/>
    <x v="0"/>
    <n v="77563"/>
    <s v="39M"/>
    <n v="39000000"/>
    <s v="10,000,000+"/>
    <s v="10000000+"/>
    <n v="10000000"/>
    <x v="0"/>
    <n v="0"/>
    <n v="0"/>
    <x v="0"/>
    <x v="26"/>
    <s v="July 23, 2018"/>
    <x v="0"/>
    <x v="6"/>
    <s v="3.6.4"/>
    <x v="1"/>
  </r>
  <r>
    <x v="1092"/>
    <x v="13"/>
    <n v="4.4000000000000004"/>
    <x v="0"/>
    <n v="70769"/>
    <s v="35M"/>
    <n v="35000000"/>
    <s v="5,000,000+"/>
    <s v="5000000+"/>
    <n v="5000000"/>
    <x v="0"/>
    <n v="0"/>
    <n v="0"/>
    <x v="0"/>
    <x v="26"/>
    <s v="July 24, 2018"/>
    <x v="0"/>
    <x v="6"/>
    <s v="6.2.73"/>
    <x v="6"/>
  </r>
  <r>
    <x v="1169"/>
    <x v="14"/>
    <n v="4.5"/>
    <x v="0"/>
    <n v="417907"/>
    <s v="34M"/>
    <n v="34000000"/>
    <s v="10,000,000+"/>
    <s v="10000000+"/>
    <n v="10000000"/>
    <x v="0"/>
    <n v="0"/>
    <n v="0"/>
    <x v="0"/>
    <x v="27"/>
    <s v="August 1, 2018"/>
    <x v="0"/>
    <x v="1"/>
    <s v="9.8.1.7425"/>
    <x v="2"/>
  </r>
  <r>
    <x v="1170"/>
    <x v="14"/>
    <n v="4.8"/>
    <x v="0"/>
    <n v="3167"/>
    <s v="7.5M"/>
    <n v="7500000"/>
    <s v="100,000+"/>
    <s v="100000+"/>
    <n v="100000"/>
    <x v="0"/>
    <n v="0"/>
    <n v="0"/>
    <x v="0"/>
    <x v="27"/>
    <s v="August 3, 2018"/>
    <x v="0"/>
    <x v="1"/>
    <s v="2.0.0"/>
    <x v="10"/>
  </r>
  <r>
    <x v="1171"/>
    <x v="14"/>
    <n v="4.2"/>
    <x v="0"/>
    <n v="27386"/>
    <s v="Varies with device"/>
    <n v="1000"/>
    <s v="1,000,000+"/>
    <s v="1000000+"/>
    <n v="1000000"/>
    <x v="0"/>
    <n v="0"/>
    <n v="0"/>
    <x v="0"/>
    <x v="27"/>
    <s v="June 21, 2018"/>
    <x v="0"/>
    <x v="2"/>
    <s v="Varies with device"/>
    <x v="8"/>
  </r>
  <r>
    <x v="1172"/>
    <x v="14"/>
    <n v="4.5"/>
    <x v="0"/>
    <n v="162243"/>
    <s v="12M"/>
    <n v="12000000"/>
    <s v="10,000,000+"/>
    <s v="10000000+"/>
    <n v="10000000"/>
    <x v="0"/>
    <n v="0"/>
    <n v="0"/>
    <x v="0"/>
    <x v="27"/>
    <s v="July 26, 2018"/>
    <x v="0"/>
    <x v="6"/>
    <n v="8.18"/>
    <x v="0"/>
  </r>
  <r>
    <x v="1173"/>
    <x v="14"/>
    <n v="4.0999999999999996"/>
    <x v="0"/>
    <n v="65913"/>
    <s v="7.7M"/>
    <n v="7700000"/>
    <s v="5,000,000+"/>
    <s v="5000000+"/>
    <n v="5000000"/>
    <x v="0"/>
    <n v="0"/>
    <n v="0"/>
    <x v="0"/>
    <x v="27"/>
    <s v="July 16, 2018"/>
    <x v="0"/>
    <x v="6"/>
    <s v="4.47.3"/>
    <x v="0"/>
  </r>
  <r>
    <x v="1174"/>
    <x v="14"/>
    <n v="4.0999999999999996"/>
    <x v="0"/>
    <n v="24977"/>
    <s v="21M"/>
    <n v="21000000"/>
    <s v="1,000,000+"/>
    <s v="1000000+"/>
    <n v="1000000"/>
    <x v="0"/>
    <n v="0"/>
    <n v="0"/>
    <x v="0"/>
    <x v="27"/>
    <s v="August 1, 2018"/>
    <x v="0"/>
    <x v="1"/>
    <s v="3.5.9"/>
    <x v="0"/>
  </r>
  <r>
    <x v="1175"/>
    <x v="14"/>
    <n v="4"/>
    <x v="1"/>
    <n v="6000"/>
    <s v="18M"/>
    <n v="18000000"/>
    <s v="1,000,000+"/>
    <s v="1000000+"/>
    <n v="1000000"/>
    <x v="0"/>
    <n v="0"/>
    <n v="0"/>
    <x v="0"/>
    <x v="27"/>
    <s v="July 28, 2018"/>
    <x v="0"/>
    <x v="6"/>
    <s v="9.6.8"/>
    <x v="5"/>
  </r>
  <r>
    <x v="1176"/>
    <x v="14"/>
    <n v="4.3"/>
    <x v="0"/>
    <n v="37711"/>
    <s v="40M"/>
    <n v="40000000"/>
    <s v="1,000,000+"/>
    <s v="1000000+"/>
    <n v="1000000"/>
    <x v="0"/>
    <n v="0"/>
    <n v="0"/>
    <x v="0"/>
    <x v="27"/>
    <s v="July 31, 2018"/>
    <x v="0"/>
    <x v="6"/>
    <s v="2.51.0"/>
    <x v="2"/>
  </r>
  <r>
    <x v="1177"/>
    <x v="14"/>
    <n v="4.5"/>
    <x v="0"/>
    <n v="175293"/>
    <s v="Varies with device"/>
    <n v="1000"/>
    <s v="10,000,000+"/>
    <s v="10000000+"/>
    <n v="10000000"/>
    <x v="0"/>
    <n v="0"/>
    <n v="0"/>
    <x v="0"/>
    <x v="27"/>
    <s v="July 24, 2018"/>
    <x v="0"/>
    <x v="6"/>
    <s v="Varies with device"/>
    <x v="8"/>
  </r>
  <r>
    <x v="1178"/>
    <x v="14"/>
    <n v="3.5"/>
    <x v="1"/>
    <n v="174"/>
    <s v="8.7M"/>
    <n v="8700000"/>
    <s v="10,000+"/>
    <s v="10000+"/>
    <n v="10000"/>
    <x v="0"/>
    <n v="0"/>
    <n v="0"/>
    <x v="0"/>
    <x v="27"/>
    <s v="July 26, 2018"/>
    <x v="0"/>
    <x v="6"/>
    <n v="1.1000000000000001"/>
    <x v="3"/>
  </r>
  <r>
    <x v="1179"/>
    <x v="14"/>
    <n v="4.5999999999999996"/>
    <x v="0"/>
    <n v="353799"/>
    <s v="Varies with device"/>
    <n v="1000"/>
    <s v="10,000,000+"/>
    <s v="10000000+"/>
    <n v="10000000"/>
    <x v="0"/>
    <n v="0"/>
    <n v="0"/>
    <x v="0"/>
    <x v="27"/>
    <s v="August 1, 2018"/>
    <x v="0"/>
    <x v="1"/>
    <s v="Varies with device"/>
    <x v="8"/>
  </r>
  <r>
    <x v="1180"/>
    <x v="14"/>
    <n v="3.7"/>
    <x v="1"/>
    <n v="2758"/>
    <s v="8.6M"/>
    <n v="8600000"/>
    <s v="500,000+"/>
    <s v="500000+"/>
    <n v="500000"/>
    <x v="0"/>
    <n v="0"/>
    <n v="0"/>
    <x v="0"/>
    <x v="27"/>
    <s v="June 25, 2018"/>
    <x v="0"/>
    <x v="2"/>
    <s v="4.2.3"/>
    <x v="6"/>
  </r>
  <r>
    <x v="1181"/>
    <x v="14"/>
    <n v="3.7"/>
    <x v="1"/>
    <n v="1437"/>
    <s v="Varies with device"/>
    <n v="1000"/>
    <s v="100,000+"/>
    <s v="100000+"/>
    <n v="100000"/>
    <x v="0"/>
    <n v="0"/>
    <n v="0"/>
    <x v="0"/>
    <x v="27"/>
    <s v="August 2, 2018"/>
    <x v="0"/>
    <x v="1"/>
    <s v="Varies with device"/>
    <x v="8"/>
  </r>
  <r>
    <x v="1182"/>
    <x v="14"/>
    <n v="4.2"/>
    <x v="0"/>
    <n v="7573"/>
    <s v="18M"/>
    <n v="18000000"/>
    <s v="1,000,000+"/>
    <s v="1000000+"/>
    <n v="1000000"/>
    <x v="0"/>
    <n v="0"/>
    <n v="0"/>
    <x v="0"/>
    <x v="27"/>
    <s v="July 25, 2018"/>
    <x v="0"/>
    <x v="6"/>
    <s v="8.2.1"/>
    <x v="1"/>
  </r>
  <r>
    <x v="1183"/>
    <x v="14"/>
    <n v="4.5"/>
    <x v="0"/>
    <n v="8481"/>
    <s v="7.5M"/>
    <n v="7500000"/>
    <s v="1,000,000+"/>
    <s v="1000000+"/>
    <n v="1000000"/>
    <x v="0"/>
    <n v="0"/>
    <n v="0"/>
    <x v="0"/>
    <x v="27"/>
    <s v="August 3, 2018"/>
    <x v="0"/>
    <x v="1"/>
    <s v="2.1.0"/>
    <x v="10"/>
  </r>
  <r>
    <x v="1184"/>
    <x v="14"/>
    <n v="4.3"/>
    <x v="0"/>
    <n v="10054"/>
    <s v="9.1M"/>
    <n v="9100000"/>
    <s v="1,000,000+"/>
    <s v="1000000+"/>
    <n v="1000000"/>
    <x v="0"/>
    <n v="0"/>
    <n v="0"/>
    <x v="0"/>
    <x v="27"/>
    <s v="July 12, 2018"/>
    <x v="0"/>
    <x v="6"/>
    <s v="6.7.12.2018"/>
    <x v="0"/>
  </r>
  <r>
    <x v="1185"/>
    <x v="14"/>
    <n v="3.9"/>
    <x v="1"/>
    <n v="10117"/>
    <s v="13M"/>
    <n v="13000000"/>
    <s v="1,000,000+"/>
    <s v="1000000+"/>
    <n v="1000000"/>
    <x v="0"/>
    <n v="0"/>
    <n v="0"/>
    <x v="0"/>
    <x v="27"/>
    <s v="June 29, 2018"/>
    <x v="0"/>
    <x v="2"/>
    <n v="3.6"/>
    <x v="0"/>
  </r>
  <r>
    <x v="1186"/>
    <x v="14"/>
    <n v="4.5999999999999996"/>
    <x v="0"/>
    <n v="39189"/>
    <s v="Varies with device"/>
    <n v="1000"/>
    <s v="1,000,000+"/>
    <s v="1000000+"/>
    <n v="1000000"/>
    <x v="0"/>
    <n v="0"/>
    <n v="0"/>
    <x v="0"/>
    <x v="27"/>
    <s v="July 30, 2018"/>
    <x v="0"/>
    <x v="6"/>
    <s v="Varies with device"/>
    <x v="8"/>
  </r>
  <r>
    <x v="1187"/>
    <x v="14"/>
    <n v="4.3"/>
    <x v="0"/>
    <n v="3522"/>
    <s v="15M"/>
    <n v="15000000"/>
    <s v="100,000+"/>
    <s v="100000+"/>
    <n v="100000"/>
    <x v="0"/>
    <n v="0"/>
    <n v="0"/>
    <x v="0"/>
    <x v="27"/>
    <s v="August 2, 2018"/>
    <x v="0"/>
    <x v="1"/>
    <s v="3.10.8"/>
    <x v="6"/>
  </r>
  <r>
    <x v="1188"/>
    <x v="14"/>
    <n v="4.4000000000000004"/>
    <x v="0"/>
    <n v="71419"/>
    <s v="Varies with device"/>
    <n v="1000"/>
    <s v="5,000,000+"/>
    <s v="5000000+"/>
    <n v="5000000"/>
    <x v="0"/>
    <n v="0"/>
    <n v="0"/>
    <x v="0"/>
    <x v="27"/>
    <s v="July 24, 2018"/>
    <x v="0"/>
    <x v="6"/>
    <s v="Varies with device"/>
    <x v="8"/>
  </r>
  <r>
    <x v="1189"/>
    <x v="14"/>
    <n v="4.5999999999999996"/>
    <x v="0"/>
    <n v="36857"/>
    <s v="19M"/>
    <n v="19000000"/>
    <s v="1,000,000+"/>
    <s v="1000000+"/>
    <n v="1000000"/>
    <x v="0"/>
    <n v="0"/>
    <n v="0"/>
    <x v="0"/>
    <x v="27"/>
    <s v="July 25, 2018"/>
    <x v="0"/>
    <x v="6"/>
    <n v="220"/>
    <x v="10"/>
  </r>
  <r>
    <x v="1190"/>
    <x v="14"/>
    <n v="4.5"/>
    <x v="0"/>
    <n v="39123"/>
    <s v="Varies with device"/>
    <n v="1000"/>
    <s v="1,000,000+"/>
    <s v="1000000+"/>
    <n v="1000000"/>
    <x v="0"/>
    <n v="0"/>
    <n v="0"/>
    <x v="0"/>
    <x v="27"/>
    <s v="August 3, 2018"/>
    <x v="0"/>
    <x v="1"/>
    <s v="Varies with device"/>
    <x v="8"/>
  </r>
  <r>
    <x v="1191"/>
    <x v="14"/>
    <n v="3.8"/>
    <x v="1"/>
    <n v="14653"/>
    <s v="Varies with device"/>
    <n v="1000"/>
    <s v="1,000,000+"/>
    <s v="1000000+"/>
    <n v="1000000"/>
    <x v="0"/>
    <n v="0"/>
    <n v="0"/>
    <x v="0"/>
    <x v="27"/>
    <s v="July 16, 2018"/>
    <x v="0"/>
    <x v="6"/>
    <s v="Varies with device"/>
    <x v="8"/>
  </r>
  <r>
    <x v="1192"/>
    <x v="14"/>
    <n v="3.5"/>
    <x v="1"/>
    <n v="12"/>
    <s v="5.1M"/>
    <n v="5100000"/>
    <s v="5,000+"/>
    <s v="5000+"/>
    <n v="5000"/>
    <x v="0"/>
    <n v="0"/>
    <n v="0"/>
    <x v="0"/>
    <x v="27"/>
    <s v="July 12, 2018"/>
    <x v="0"/>
    <x v="6"/>
    <n v="1.04"/>
    <x v="0"/>
  </r>
  <r>
    <x v="1193"/>
    <x v="14"/>
    <n v="4.4000000000000004"/>
    <x v="0"/>
    <n v="23013"/>
    <s v="26M"/>
    <n v="26000000"/>
    <s v="5,000,000+"/>
    <s v="5000000+"/>
    <n v="5000000"/>
    <x v="0"/>
    <n v="0"/>
    <n v="0"/>
    <x v="0"/>
    <x v="27"/>
    <s v="July 17, 2018"/>
    <x v="0"/>
    <x v="6"/>
    <s v="3.2.4"/>
    <x v="5"/>
  </r>
  <r>
    <x v="1194"/>
    <x v="14"/>
    <n v="4.7"/>
    <x v="0"/>
    <n v="114"/>
    <s v="8.3M"/>
    <n v="8300000.0000000009"/>
    <s v="10,000+"/>
    <s v="10000+"/>
    <n v="10000"/>
    <x v="0"/>
    <n v="0"/>
    <n v="0"/>
    <x v="1"/>
    <x v="27"/>
    <s v="February 18, 2018"/>
    <x v="0"/>
    <x v="11"/>
    <n v="2.1"/>
    <x v="5"/>
  </r>
  <r>
    <x v="1195"/>
    <x v="14"/>
    <n v="3.4"/>
    <x v="1"/>
    <n v="287"/>
    <s v="27M"/>
    <n v="27000000"/>
    <s v="100,000+"/>
    <s v="100000+"/>
    <n v="100000"/>
    <x v="0"/>
    <n v="0"/>
    <n v="0"/>
    <x v="0"/>
    <x v="27"/>
    <s v="May 29, 2018"/>
    <x v="0"/>
    <x v="9"/>
    <s v="2.4.2"/>
    <x v="2"/>
  </r>
  <r>
    <x v="1196"/>
    <x v="14"/>
    <n v="4.3"/>
    <x v="0"/>
    <n v="4435"/>
    <s v="7.9M"/>
    <n v="7900000"/>
    <s v="500,000+"/>
    <s v="500000+"/>
    <n v="500000"/>
    <x v="0"/>
    <n v="0"/>
    <n v="0"/>
    <x v="0"/>
    <x v="27"/>
    <s v="March 2, 2016"/>
    <x v="3"/>
    <x v="3"/>
    <s v="2.6.0.287"/>
    <x v="6"/>
  </r>
  <r>
    <x v="1197"/>
    <x v="14"/>
    <n v="4.3"/>
    <x v="0"/>
    <n v="43800"/>
    <s v="Varies with device"/>
    <n v="1000"/>
    <s v="1,000,000+"/>
    <s v="1000000+"/>
    <n v="1000000"/>
    <x v="0"/>
    <n v="0"/>
    <n v="0"/>
    <x v="0"/>
    <x v="27"/>
    <s v="July 6, 2018"/>
    <x v="0"/>
    <x v="6"/>
    <s v="Varies with device"/>
    <x v="8"/>
  </r>
  <r>
    <x v="1198"/>
    <x v="14"/>
    <n v="4"/>
    <x v="1"/>
    <n v="4281"/>
    <s v="27M"/>
    <n v="27000000"/>
    <s v="100,000+"/>
    <s v="100000+"/>
    <n v="100000"/>
    <x v="0"/>
    <n v="0"/>
    <n v="0"/>
    <x v="0"/>
    <x v="27"/>
    <s v="August 5, 2018"/>
    <x v="0"/>
    <x v="1"/>
    <n v="858"/>
    <x v="0"/>
  </r>
  <r>
    <x v="1199"/>
    <x v="14"/>
    <n v="4"/>
    <x v="1"/>
    <n v="7508"/>
    <s v="5.1M"/>
    <n v="5100000"/>
    <s v="1,000,000+"/>
    <s v="1000000+"/>
    <n v="1000000"/>
    <x v="0"/>
    <n v="0"/>
    <n v="0"/>
    <x v="0"/>
    <x v="27"/>
    <s v="July 9, 2018"/>
    <x v="0"/>
    <x v="6"/>
    <s v="7.9.0"/>
    <x v="10"/>
  </r>
  <r>
    <x v="1200"/>
    <x v="14"/>
    <n v="3.8"/>
    <x v="1"/>
    <n v="491"/>
    <s v="15M"/>
    <n v="15000000"/>
    <s v="100,000+"/>
    <s v="100000+"/>
    <n v="100000"/>
    <x v="0"/>
    <n v="0"/>
    <n v="0"/>
    <x v="0"/>
    <x v="27"/>
    <s v="July 25, 2018"/>
    <x v="0"/>
    <x v="6"/>
    <s v="2.6.0"/>
    <x v="0"/>
  </r>
  <r>
    <x v="1201"/>
    <x v="14"/>
    <n v="3.5"/>
    <x v="1"/>
    <n v="160"/>
    <s v="3.1M"/>
    <n v="3100000"/>
    <s v="100,000+"/>
    <s v="100000+"/>
    <n v="100000"/>
    <x v="0"/>
    <n v="0"/>
    <n v="0"/>
    <x v="0"/>
    <x v="27"/>
    <s v="September 19, 2017"/>
    <x v="1"/>
    <x v="5"/>
    <s v="1.2.0"/>
    <x v="6"/>
  </r>
  <r>
    <x v="1202"/>
    <x v="14"/>
    <n v="4.3"/>
    <x v="0"/>
    <n v="22584"/>
    <s v="16M"/>
    <n v="16000000"/>
    <s v="1,000,000+"/>
    <s v="1000000+"/>
    <n v="1000000"/>
    <x v="0"/>
    <n v="0"/>
    <n v="0"/>
    <x v="0"/>
    <x v="27"/>
    <s v="July 16, 2018"/>
    <x v="0"/>
    <x v="6"/>
    <s v="4.7.13"/>
    <x v="2"/>
  </r>
  <r>
    <x v="1203"/>
    <x v="14"/>
    <n v="3.6"/>
    <x v="1"/>
    <n v="4087"/>
    <s v="9.2M"/>
    <n v="9200000"/>
    <s v="500,000+"/>
    <s v="500000+"/>
    <n v="500000"/>
    <x v="0"/>
    <n v="0"/>
    <n v="0"/>
    <x v="0"/>
    <x v="27"/>
    <s v="July 16, 2018"/>
    <x v="0"/>
    <x v="6"/>
    <s v="4.3.0"/>
    <x v="5"/>
  </r>
  <r>
    <x v="1204"/>
    <x v="14"/>
    <n v="3.8"/>
    <x v="1"/>
    <n v="2496"/>
    <s v="Varies with device"/>
    <n v="1000"/>
    <s v="500,000+"/>
    <s v="500000+"/>
    <n v="500000"/>
    <x v="0"/>
    <n v="0"/>
    <n v="0"/>
    <x v="0"/>
    <x v="27"/>
    <s v="July 5, 2018"/>
    <x v="0"/>
    <x v="6"/>
    <s v="Varies with device"/>
    <x v="8"/>
  </r>
  <r>
    <x v="1205"/>
    <x v="14"/>
    <n v="4.5"/>
    <x v="0"/>
    <n v="103305"/>
    <s v="Varies with device"/>
    <n v="1000"/>
    <s v="5,000,000+"/>
    <s v="5000000+"/>
    <n v="5000000"/>
    <x v="0"/>
    <n v="0"/>
    <n v="0"/>
    <x v="0"/>
    <x v="27"/>
    <s v="July 31, 2018"/>
    <x v="0"/>
    <x v="6"/>
    <s v="Varies with device"/>
    <x v="8"/>
  </r>
  <r>
    <x v="1206"/>
    <x v="14"/>
    <n v="4.5999999999999996"/>
    <x v="0"/>
    <n v="2669"/>
    <s v="10M"/>
    <n v="10000000"/>
    <s v="500,000+"/>
    <s v="500000+"/>
    <n v="500000"/>
    <x v="0"/>
    <n v="0"/>
    <n v="0"/>
    <x v="1"/>
    <x v="27"/>
    <s v="August 3, 2018"/>
    <x v="0"/>
    <x v="1"/>
    <s v="2.0.6.9"/>
    <x v="5"/>
  </r>
  <r>
    <x v="1207"/>
    <x v="14"/>
    <n v="3.5"/>
    <x v="1"/>
    <n v="10"/>
    <s v="2.6M"/>
    <n v="2600000"/>
    <s v="5,000+"/>
    <s v="5000+"/>
    <n v="5000"/>
    <x v="0"/>
    <n v="0"/>
    <n v="0"/>
    <x v="0"/>
    <x v="27"/>
    <s v="December 28, 2017"/>
    <x v="1"/>
    <x v="10"/>
    <n v="2"/>
    <x v="0"/>
  </r>
  <r>
    <x v="1208"/>
    <x v="14"/>
    <n v="4.5"/>
    <x v="0"/>
    <n v="7619"/>
    <s v="13M"/>
    <n v="13000000"/>
    <s v="100,000+"/>
    <s v="100000+"/>
    <n v="100000"/>
    <x v="0"/>
    <n v="0"/>
    <n v="0"/>
    <x v="0"/>
    <x v="27"/>
    <s v="July 12, 2018"/>
    <x v="0"/>
    <x v="6"/>
    <s v="1.22.0"/>
    <x v="0"/>
  </r>
  <r>
    <x v="1209"/>
    <x v="14"/>
    <n v="4.7"/>
    <x v="0"/>
    <n v="126"/>
    <s v="1.9M"/>
    <n v="1900000"/>
    <s v="10,000+"/>
    <s v="10000+"/>
    <n v="10000"/>
    <x v="0"/>
    <n v="0"/>
    <n v="0"/>
    <x v="0"/>
    <x v="27"/>
    <s v="August 21, 2017"/>
    <x v="1"/>
    <x v="1"/>
    <n v="1"/>
    <x v="6"/>
  </r>
  <r>
    <x v="1210"/>
    <x v="14"/>
    <n v="4.3"/>
    <x v="0"/>
    <n v="273"/>
    <s v="7.0M"/>
    <n v="7000000"/>
    <s v="50,000+"/>
    <s v="50000+"/>
    <n v="50000"/>
    <x v="0"/>
    <n v="0"/>
    <n v="0"/>
    <x v="0"/>
    <x v="27"/>
    <s v="May 30, 2018"/>
    <x v="0"/>
    <x v="9"/>
    <n v="1.2"/>
    <x v="0"/>
  </r>
  <r>
    <x v="1211"/>
    <x v="14"/>
    <n v="3.7"/>
    <x v="1"/>
    <n v="2248"/>
    <s v="15M"/>
    <n v="15000000"/>
    <s v="100,000+"/>
    <s v="100000+"/>
    <n v="100000"/>
    <x v="0"/>
    <n v="0"/>
    <n v="0"/>
    <x v="0"/>
    <x v="27"/>
    <s v="August 3, 2018"/>
    <x v="0"/>
    <x v="1"/>
    <s v="v3.1.1"/>
    <x v="6"/>
  </r>
  <r>
    <x v="1212"/>
    <x v="14"/>
    <n v="3.5"/>
    <x v="1"/>
    <n v="10"/>
    <s v="4.2M"/>
    <n v="4200000"/>
    <s v="10,000+"/>
    <s v="10000+"/>
    <n v="10000"/>
    <x v="0"/>
    <n v="0"/>
    <n v="0"/>
    <x v="0"/>
    <x v="27"/>
    <s v="August 2, 2018"/>
    <x v="0"/>
    <x v="1"/>
    <n v="1.2"/>
    <x v="17"/>
  </r>
  <r>
    <x v="1213"/>
    <x v="14"/>
    <n v="4.2"/>
    <x v="0"/>
    <n v="809"/>
    <s v="7.8M"/>
    <n v="7800000"/>
    <s v="100,000+"/>
    <s v="100000+"/>
    <n v="100000"/>
    <x v="0"/>
    <n v="0"/>
    <n v="0"/>
    <x v="0"/>
    <x v="27"/>
    <s v="July 25, 2018"/>
    <x v="0"/>
    <x v="6"/>
    <s v="1.6.1.2"/>
    <x v="6"/>
  </r>
  <r>
    <x v="1214"/>
    <x v="14"/>
    <n v="3.4"/>
    <x v="1"/>
    <n v="3280"/>
    <s v="77M"/>
    <n v="77000000"/>
    <s v="1,000,000+"/>
    <s v="1000000+"/>
    <n v="1000000"/>
    <x v="0"/>
    <n v="0"/>
    <n v="0"/>
    <x v="0"/>
    <x v="27"/>
    <s v="June 29, 2018"/>
    <x v="0"/>
    <x v="2"/>
    <s v="5.0.1"/>
    <x v="0"/>
  </r>
  <r>
    <x v="1215"/>
    <x v="14"/>
    <n v="3.9"/>
    <x v="1"/>
    <n v="1478"/>
    <s v="5.7M"/>
    <n v="5700000"/>
    <s v="100,000+"/>
    <s v="100000+"/>
    <n v="100000"/>
    <x v="0"/>
    <n v="0"/>
    <n v="0"/>
    <x v="0"/>
    <x v="27"/>
    <s v="March 13, 2015"/>
    <x v="4"/>
    <x v="3"/>
    <n v="1.2"/>
    <x v="4"/>
  </r>
  <r>
    <x v="1216"/>
    <x v="14"/>
    <n v="4"/>
    <x v="1"/>
    <n v="2382"/>
    <s v="5.9M"/>
    <n v="5900000"/>
    <s v="500,000+"/>
    <s v="500000+"/>
    <n v="500000"/>
    <x v="0"/>
    <n v="0"/>
    <n v="0"/>
    <x v="0"/>
    <x v="27"/>
    <s v="April 7, 2015"/>
    <x v="4"/>
    <x v="4"/>
    <n v="1.7"/>
    <x v="4"/>
  </r>
  <r>
    <x v="1217"/>
    <x v="14"/>
    <n v="4"/>
    <x v="1"/>
    <n v="4450"/>
    <s v="7.6M"/>
    <n v="7600000"/>
    <s v="1,000,000+"/>
    <s v="1000000+"/>
    <n v="1000000"/>
    <x v="0"/>
    <n v="0"/>
    <n v="0"/>
    <x v="0"/>
    <x v="27"/>
    <s v="March 17, 2015"/>
    <x v="4"/>
    <x v="3"/>
    <n v="1.7"/>
    <x v="4"/>
  </r>
  <r>
    <x v="1218"/>
    <x v="14"/>
    <n v="4"/>
    <x v="1"/>
    <n v="515"/>
    <s v="5.8M"/>
    <n v="5800000"/>
    <s v="50,000+"/>
    <s v="50000+"/>
    <n v="50000"/>
    <x v="0"/>
    <n v="0"/>
    <n v="0"/>
    <x v="0"/>
    <x v="27"/>
    <s v="May 30, 2015"/>
    <x v="4"/>
    <x v="9"/>
    <n v="1.5"/>
    <x v="4"/>
  </r>
  <r>
    <x v="1179"/>
    <x v="14"/>
    <n v="4.5999999999999996"/>
    <x v="0"/>
    <n v="353800"/>
    <s v="Varies with device"/>
    <n v="1000"/>
    <s v="10,000,000+"/>
    <s v="10000000+"/>
    <n v="10000000"/>
    <x v="0"/>
    <n v="0"/>
    <n v="0"/>
    <x v="0"/>
    <x v="27"/>
    <s v="August 1, 2018"/>
    <x v="0"/>
    <x v="1"/>
    <s v="Varies with device"/>
    <x v="8"/>
  </r>
  <r>
    <x v="1219"/>
    <x v="14"/>
    <n v="4"/>
    <x v="1"/>
    <n v="4465"/>
    <s v="5.8M"/>
    <n v="5800000"/>
    <s v="1,000,000+"/>
    <s v="1000000+"/>
    <n v="1000000"/>
    <x v="0"/>
    <n v="0"/>
    <n v="0"/>
    <x v="0"/>
    <x v="27"/>
    <s v="March 6, 2015"/>
    <x v="4"/>
    <x v="3"/>
    <n v="1.7"/>
    <x v="4"/>
  </r>
  <r>
    <x v="1220"/>
    <x v="14"/>
    <n v="4.0999999999999996"/>
    <x v="0"/>
    <n v="2427"/>
    <s v="5.3M"/>
    <n v="5300000"/>
    <s v="500,000+"/>
    <s v="500000+"/>
    <n v="500000"/>
    <x v="0"/>
    <n v="0"/>
    <n v="0"/>
    <x v="0"/>
    <x v="27"/>
    <s v="March 12, 2015"/>
    <x v="4"/>
    <x v="3"/>
    <n v="1.4"/>
    <x v="4"/>
  </r>
  <r>
    <x v="1221"/>
    <x v="14"/>
    <n v="3.9"/>
    <x v="1"/>
    <n v="6631"/>
    <s v="5.5M"/>
    <n v="5500000"/>
    <s v="1,000,000+"/>
    <s v="1000000+"/>
    <n v="1000000"/>
    <x v="0"/>
    <n v="0"/>
    <n v="0"/>
    <x v="0"/>
    <x v="27"/>
    <s v="March 11, 2015"/>
    <x v="4"/>
    <x v="3"/>
    <n v="1.5"/>
    <x v="4"/>
  </r>
  <r>
    <x v="1222"/>
    <x v="14"/>
    <n v="4.4000000000000004"/>
    <x v="0"/>
    <n v="11200"/>
    <s v="25M"/>
    <n v="25000000"/>
    <s v="1,000,000+"/>
    <s v="1000000+"/>
    <n v="1000000"/>
    <x v="0"/>
    <n v="0"/>
    <n v="0"/>
    <x v="0"/>
    <x v="27"/>
    <s v="July 16, 2018"/>
    <x v="0"/>
    <x v="6"/>
    <s v="4.5.15"/>
    <x v="10"/>
  </r>
  <r>
    <x v="1223"/>
    <x v="14"/>
    <n v="4.4000000000000004"/>
    <x v="0"/>
    <n v="6896"/>
    <s v="35M"/>
    <n v="35000000"/>
    <s v="500,000+"/>
    <s v="500000+"/>
    <n v="500000"/>
    <x v="0"/>
    <n v="0"/>
    <n v="0"/>
    <x v="0"/>
    <x v="27"/>
    <s v="August 30, 2017"/>
    <x v="1"/>
    <x v="1"/>
    <s v="1.7.3"/>
    <x v="5"/>
  </r>
  <r>
    <x v="1196"/>
    <x v="14"/>
    <n v="4.3"/>
    <x v="0"/>
    <n v="4435"/>
    <s v="7.9M"/>
    <n v="7900000"/>
    <s v="500,000+"/>
    <s v="500000+"/>
    <n v="500000"/>
    <x v="0"/>
    <n v="0"/>
    <n v="0"/>
    <x v="0"/>
    <x v="27"/>
    <s v="March 2, 2016"/>
    <x v="3"/>
    <x v="3"/>
    <s v="2.6.0.287"/>
    <x v="6"/>
  </r>
  <r>
    <x v="1189"/>
    <x v="14"/>
    <n v="4.5999999999999996"/>
    <x v="0"/>
    <n v="36857"/>
    <s v="19M"/>
    <n v="19000000"/>
    <s v="1,000,000+"/>
    <s v="1000000+"/>
    <n v="1000000"/>
    <x v="0"/>
    <n v="0"/>
    <n v="0"/>
    <x v="0"/>
    <x v="27"/>
    <s v="July 25, 2018"/>
    <x v="0"/>
    <x v="6"/>
    <n v="220"/>
    <x v="10"/>
  </r>
  <r>
    <x v="1183"/>
    <x v="14"/>
    <n v="4.5"/>
    <x v="0"/>
    <n v="8481"/>
    <s v="7.5M"/>
    <n v="7500000"/>
    <s v="1,000,000+"/>
    <s v="1000000+"/>
    <n v="1000000"/>
    <x v="0"/>
    <n v="0"/>
    <n v="0"/>
    <x v="0"/>
    <x v="27"/>
    <s v="August 3, 2018"/>
    <x v="0"/>
    <x v="1"/>
    <s v="2.1.0"/>
    <x v="10"/>
  </r>
  <r>
    <x v="1172"/>
    <x v="14"/>
    <n v="4.5"/>
    <x v="0"/>
    <n v="162243"/>
    <s v="12M"/>
    <n v="12000000"/>
    <s v="10,000,000+"/>
    <s v="10000000+"/>
    <n v="10000000"/>
    <x v="0"/>
    <n v="0"/>
    <n v="0"/>
    <x v="0"/>
    <x v="27"/>
    <s v="July 26, 2018"/>
    <x v="0"/>
    <x v="6"/>
    <n v="8.18"/>
    <x v="0"/>
  </r>
  <r>
    <x v="1177"/>
    <x v="14"/>
    <n v="4.5"/>
    <x v="0"/>
    <n v="175293"/>
    <s v="Varies with device"/>
    <n v="1000"/>
    <s v="10,000,000+"/>
    <s v="10000000+"/>
    <n v="10000000"/>
    <x v="0"/>
    <n v="0"/>
    <n v="0"/>
    <x v="0"/>
    <x v="27"/>
    <s v="July 24, 2018"/>
    <x v="0"/>
    <x v="6"/>
    <s v="Varies with device"/>
    <x v="8"/>
  </r>
  <r>
    <x v="1169"/>
    <x v="14"/>
    <n v="4.5"/>
    <x v="0"/>
    <n v="417907"/>
    <s v="34M"/>
    <n v="34000000"/>
    <s v="10,000,000+"/>
    <s v="10000000+"/>
    <n v="10000000"/>
    <x v="0"/>
    <n v="0"/>
    <n v="0"/>
    <x v="0"/>
    <x v="27"/>
    <s v="August 1, 2018"/>
    <x v="0"/>
    <x v="1"/>
    <s v="9.8.1.7425"/>
    <x v="2"/>
  </r>
  <r>
    <x v="1224"/>
    <x v="14"/>
    <n v="4.3"/>
    <x v="0"/>
    <n v="3834"/>
    <s v="30M"/>
    <n v="30000000"/>
    <s v="500,000+"/>
    <s v="500000+"/>
    <n v="500000"/>
    <x v="0"/>
    <n v="0"/>
    <n v="0"/>
    <x v="0"/>
    <x v="27"/>
    <s v="July 31, 2018"/>
    <x v="0"/>
    <x v="6"/>
    <s v="5.20.38"/>
    <x v="1"/>
  </r>
  <r>
    <x v="1171"/>
    <x v="14"/>
    <n v="4.2"/>
    <x v="0"/>
    <n v="27387"/>
    <s v="Varies with device"/>
    <n v="1000"/>
    <s v="1,000,000+"/>
    <s v="1000000+"/>
    <n v="1000000"/>
    <x v="0"/>
    <n v="0"/>
    <n v="0"/>
    <x v="0"/>
    <x v="27"/>
    <s v="June 21, 2018"/>
    <x v="0"/>
    <x v="2"/>
    <s v="Varies with device"/>
    <x v="8"/>
  </r>
  <r>
    <x v="1188"/>
    <x v="14"/>
    <n v="4.4000000000000004"/>
    <x v="0"/>
    <n v="71421"/>
    <s v="Varies with device"/>
    <n v="1000"/>
    <s v="5,000,000+"/>
    <s v="5000000+"/>
    <n v="5000000"/>
    <x v="0"/>
    <n v="0"/>
    <n v="0"/>
    <x v="0"/>
    <x v="27"/>
    <s v="July 24, 2018"/>
    <x v="0"/>
    <x v="6"/>
    <s v="Varies with device"/>
    <x v="8"/>
  </r>
  <r>
    <x v="1202"/>
    <x v="14"/>
    <n v="4.3"/>
    <x v="0"/>
    <n v="22584"/>
    <s v="16M"/>
    <n v="16000000"/>
    <s v="1,000,000+"/>
    <s v="1000000+"/>
    <n v="1000000"/>
    <x v="0"/>
    <n v="0"/>
    <n v="0"/>
    <x v="0"/>
    <x v="27"/>
    <s v="July 16, 2018"/>
    <x v="0"/>
    <x v="6"/>
    <s v="4.7.13"/>
    <x v="2"/>
  </r>
  <r>
    <x v="1179"/>
    <x v="14"/>
    <n v="4.5999999999999996"/>
    <x v="0"/>
    <n v="353813"/>
    <s v="Varies with device"/>
    <n v="1000"/>
    <s v="10,000,000+"/>
    <s v="10000000+"/>
    <n v="10000000"/>
    <x v="0"/>
    <n v="0"/>
    <n v="0"/>
    <x v="0"/>
    <x v="27"/>
    <s v="August 1, 2018"/>
    <x v="0"/>
    <x v="1"/>
    <s v="Varies with device"/>
    <x v="8"/>
  </r>
  <r>
    <x v="1225"/>
    <x v="14"/>
    <n v="4.0999999999999996"/>
    <x v="0"/>
    <n v="81"/>
    <s v="16M"/>
    <n v="16000000"/>
    <s v="50,000+"/>
    <s v="50000+"/>
    <n v="50000"/>
    <x v="0"/>
    <n v="0"/>
    <n v="0"/>
    <x v="0"/>
    <x v="27"/>
    <s v="February 16, 2018"/>
    <x v="0"/>
    <x v="11"/>
    <s v="2.1.0"/>
    <x v="2"/>
  </r>
  <r>
    <x v="1226"/>
    <x v="15"/>
    <n v="3.9"/>
    <x v="1"/>
    <n v="2087"/>
    <s v="Varies with device"/>
    <n v="1000"/>
    <s v="50,000+"/>
    <s v="50000+"/>
    <n v="50000"/>
    <x v="0"/>
    <n v="0"/>
    <n v="0"/>
    <x v="0"/>
    <x v="28"/>
    <s v="July 30, 2018"/>
    <x v="0"/>
    <x v="6"/>
    <s v="Varies with device"/>
    <x v="8"/>
  </r>
  <r>
    <x v="1227"/>
    <x v="15"/>
    <n v="4.4000000000000004"/>
    <x v="0"/>
    <n v="58"/>
    <s v="15M"/>
    <n v="15000000"/>
    <s v="10,000+"/>
    <s v="10000+"/>
    <n v="10000"/>
    <x v="0"/>
    <n v="0"/>
    <n v="0"/>
    <x v="0"/>
    <x v="28"/>
    <s v="July 6, 2018"/>
    <x v="0"/>
    <x v="6"/>
    <n v="1"/>
    <x v="0"/>
  </r>
  <r>
    <x v="1228"/>
    <x v="15"/>
    <n v="4.5999999999999996"/>
    <x v="0"/>
    <n v="3014"/>
    <s v="21M"/>
    <n v="21000000"/>
    <s v="100,000+"/>
    <s v="100000+"/>
    <n v="100000"/>
    <x v="0"/>
    <n v="0"/>
    <n v="0"/>
    <x v="0"/>
    <x v="28"/>
    <s v="June 27, 2018"/>
    <x v="0"/>
    <x v="2"/>
    <n v="1.1000000000000001"/>
    <x v="10"/>
  </r>
  <r>
    <x v="1229"/>
    <x v="15"/>
    <n v="3.5"/>
    <x v="1"/>
    <n v="5"/>
    <s v="1.8M"/>
    <n v="1800000"/>
    <s v="1,000+"/>
    <s v="1000+"/>
    <n v="1000"/>
    <x v="0"/>
    <n v="0"/>
    <n v="0"/>
    <x v="0"/>
    <x v="28"/>
    <s v="April 23, 2018"/>
    <x v="0"/>
    <x v="4"/>
    <s v="4.4.2"/>
    <x v="7"/>
  </r>
  <r>
    <x v="1230"/>
    <x v="15"/>
    <n v="4.0999999999999996"/>
    <x v="0"/>
    <n v="923"/>
    <s v="4.3M"/>
    <n v="4300000"/>
    <s v="100,000+"/>
    <s v="100000+"/>
    <n v="100000"/>
    <x v="0"/>
    <n v="0"/>
    <n v="0"/>
    <x v="0"/>
    <x v="28"/>
    <s v="October 15, 2015"/>
    <x v="4"/>
    <x v="7"/>
    <n v="3.1"/>
    <x v="3"/>
  </r>
  <r>
    <x v="1231"/>
    <x v="15"/>
    <n v="3.5"/>
    <x v="1"/>
    <n v="26"/>
    <s v="10M"/>
    <n v="10000000"/>
    <s v="10,000+"/>
    <s v="10000+"/>
    <n v="10000"/>
    <x v="0"/>
    <n v="0"/>
    <n v="0"/>
    <x v="0"/>
    <x v="28"/>
    <s v="February 20, 2018"/>
    <x v="0"/>
    <x v="11"/>
    <n v="1.2"/>
    <x v="6"/>
  </r>
  <r>
    <x v="1232"/>
    <x v="15"/>
    <n v="3.5"/>
    <x v="1"/>
    <n v="487"/>
    <s v="3.7M"/>
    <n v="3700000"/>
    <s v="100,000+"/>
    <s v="100000+"/>
    <n v="100000"/>
    <x v="0"/>
    <n v="0"/>
    <n v="0"/>
    <x v="0"/>
    <x v="28"/>
    <s v="January 16, 2018"/>
    <x v="0"/>
    <x v="0"/>
    <n v="1"/>
    <x v="0"/>
  </r>
  <r>
    <x v="1233"/>
    <x v="15"/>
    <n v="3.8"/>
    <x v="1"/>
    <n v="67007"/>
    <s v="232k"/>
    <n v="232000"/>
    <s v="5,000,000+"/>
    <s v="5000000+"/>
    <n v="5000000"/>
    <x v="0"/>
    <n v="0"/>
    <n v="0"/>
    <x v="0"/>
    <x v="28"/>
    <s v="March 6, 2013"/>
    <x v="5"/>
    <x v="3"/>
    <s v="1.2.0"/>
    <x v="9"/>
  </r>
  <r>
    <x v="1234"/>
    <x v="15"/>
    <n v="4.5999999999999996"/>
    <x v="0"/>
    <n v="539"/>
    <s v="99M"/>
    <n v="99000000"/>
    <s v="50,000+"/>
    <s v="50000+"/>
    <n v="50000"/>
    <x v="0"/>
    <n v="0"/>
    <n v="0"/>
    <x v="0"/>
    <x v="28"/>
    <s v="August 2, 2018"/>
    <x v="0"/>
    <x v="1"/>
    <n v="7"/>
    <x v="0"/>
  </r>
  <r>
    <x v="1235"/>
    <x v="15"/>
    <n v="3.5"/>
    <x v="1"/>
    <n v="126862"/>
    <s v="624k"/>
    <n v="624000"/>
    <s v="10,000,000+"/>
    <s v="10000000+"/>
    <n v="10000000"/>
    <x v="0"/>
    <n v="0"/>
    <n v="0"/>
    <x v="0"/>
    <x v="28"/>
    <s v="January 17, 2012"/>
    <x v="6"/>
    <x v="0"/>
    <n v="1"/>
    <x v="9"/>
  </r>
  <r>
    <x v="1236"/>
    <x v="15"/>
    <n v="4.7"/>
    <x v="0"/>
    <n v="48"/>
    <s v="6.9M"/>
    <n v="6900000"/>
    <s v="1,000+"/>
    <s v="1000+"/>
    <n v="1000"/>
    <x v="0"/>
    <n v="0"/>
    <n v="0"/>
    <x v="0"/>
    <x v="28"/>
    <s v="May 25, 2018"/>
    <x v="0"/>
    <x v="9"/>
    <s v="1.7.2.10"/>
    <x v="6"/>
  </r>
  <r>
    <x v="1237"/>
    <x v="15"/>
    <n v="4.3"/>
    <x v="0"/>
    <n v="1465"/>
    <s v="7.0M"/>
    <n v="7000000"/>
    <s v="100,000+"/>
    <s v="100000+"/>
    <n v="100000"/>
    <x v="0"/>
    <n v="0"/>
    <n v="0"/>
    <x v="0"/>
    <x v="28"/>
    <s v="July 9, 2018"/>
    <x v="0"/>
    <x v="6"/>
    <s v="6.7.5"/>
    <x v="0"/>
  </r>
  <r>
    <x v="1238"/>
    <x v="15"/>
    <n v="4.5"/>
    <x v="0"/>
    <n v="929"/>
    <s v="7.0M"/>
    <n v="7000000"/>
    <s v="50,000+"/>
    <s v="50000+"/>
    <n v="50000"/>
    <x v="0"/>
    <n v="0"/>
    <n v="0"/>
    <x v="0"/>
    <x v="28"/>
    <s v="February 16, 2018"/>
    <x v="0"/>
    <x v="11"/>
    <s v="1.02.2018.11"/>
    <x v="6"/>
  </r>
  <r>
    <x v="1239"/>
    <x v="15"/>
    <n v="4.4000000000000004"/>
    <x v="0"/>
    <n v="783"/>
    <s v="6.4M"/>
    <n v="6400000"/>
    <s v="100,000+"/>
    <s v="100000+"/>
    <n v="100000"/>
    <x v="0"/>
    <n v="0"/>
    <n v="0"/>
    <x v="0"/>
    <x v="28"/>
    <s v="June 10, 2017"/>
    <x v="1"/>
    <x v="2"/>
    <n v="1.6"/>
    <x v="9"/>
  </r>
  <r>
    <x v="1240"/>
    <x v="15"/>
    <n v="3.4"/>
    <x v="1"/>
    <n v="2907"/>
    <s v="Varies with device"/>
    <n v="1000"/>
    <s v="50,000+"/>
    <s v="50000+"/>
    <n v="50000"/>
    <x v="0"/>
    <n v="0"/>
    <n v="0"/>
    <x v="0"/>
    <x v="28"/>
    <s v="June 22, 2018"/>
    <x v="0"/>
    <x v="2"/>
    <s v="Varies with device"/>
    <x v="8"/>
  </r>
  <r>
    <x v="1241"/>
    <x v="15"/>
    <n v="4.3"/>
    <x v="0"/>
    <n v="434"/>
    <s v="16M"/>
    <n v="16000000"/>
    <s v="100,000+"/>
    <s v="100000+"/>
    <n v="100000"/>
    <x v="0"/>
    <n v="0"/>
    <n v="0"/>
    <x v="0"/>
    <x v="28"/>
    <s v="June 6, 2018"/>
    <x v="0"/>
    <x v="2"/>
    <s v="6.0.0"/>
    <x v="3"/>
  </r>
  <r>
    <x v="1242"/>
    <x v="15"/>
    <n v="3.5"/>
    <x v="1"/>
    <n v="54"/>
    <s v="5.9M"/>
    <n v="5900000"/>
    <s v="10,000+"/>
    <s v="10000+"/>
    <n v="10000"/>
    <x v="0"/>
    <n v="0"/>
    <n v="0"/>
    <x v="0"/>
    <x v="28"/>
    <s v="July 4, 2018"/>
    <x v="0"/>
    <x v="6"/>
    <n v="1"/>
    <x v="0"/>
  </r>
  <r>
    <x v="1243"/>
    <x v="15"/>
    <n v="4.3"/>
    <x v="0"/>
    <n v="411"/>
    <s v="95M"/>
    <n v="95000000"/>
    <s v="50,000+"/>
    <s v="50000+"/>
    <n v="50000"/>
    <x v="0"/>
    <n v="0"/>
    <n v="0"/>
    <x v="0"/>
    <x v="28"/>
    <s v="June 8, 2018"/>
    <x v="0"/>
    <x v="2"/>
    <n v="5"/>
    <x v="0"/>
  </r>
  <r>
    <x v="1244"/>
    <x v="15"/>
    <n v="4.5999999999999996"/>
    <x v="0"/>
    <n v="237"/>
    <s v="8.5k"/>
    <n v="8500"/>
    <s v="50,000+"/>
    <s v="50000+"/>
    <n v="50000"/>
    <x v="0"/>
    <n v="0"/>
    <n v="0"/>
    <x v="0"/>
    <x v="28"/>
    <s v="September 27, 2017"/>
    <x v="1"/>
    <x v="5"/>
    <n v="1.02"/>
    <x v="22"/>
  </r>
  <r>
    <x v="1245"/>
    <x v="15"/>
    <n v="4.5999999999999996"/>
    <x v="0"/>
    <n v="2580"/>
    <s v="20M"/>
    <n v="20000000"/>
    <s v="100,000+"/>
    <s v="100000+"/>
    <n v="100000"/>
    <x v="0"/>
    <n v="0"/>
    <n v="0"/>
    <x v="0"/>
    <x v="28"/>
    <s v="March 8, 2018"/>
    <x v="0"/>
    <x v="3"/>
    <n v="2"/>
    <x v="3"/>
  </r>
  <r>
    <x v="1246"/>
    <x v="15"/>
    <n v="3.5"/>
    <x v="1"/>
    <n v="363"/>
    <s v="2.5M"/>
    <n v="2500000"/>
    <s v="100,000+"/>
    <s v="100000+"/>
    <n v="100000"/>
    <x v="0"/>
    <n v="0"/>
    <n v="0"/>
    <x v="0"/>
    <x v="28"/>
    <s v="January 2, 2017"/>
    <x v="1"/>
    <x v="0"/>
    <n v="1.2"/>
    <x v="3"/>
  </r>
  <r>
    <x v="1247"/>
    <x v="15"/>
    <n v="4.2"/>
    <x v="0"/>
    <n v="130272"/>
    <s v="50M"/>
    <n v="50000000"/>
    <s v="10,000,000+"/>
    <s v="10000000+"/>
    <n v="10000000"/>
    <x v="0"/>
    <n v="0"/>
    <n v="0"/>
    <x v="0"/>
    <x v="28"/>
    <s v="March 14, 2016"/>
    <x v="3"/>
    <x v="3"/>
    <n v="1.8"/>
    <x v="5"/>
  </r>
  <r>
    <x v="1248"/>
    <x v="15"/>
    <n v="3.5"/>
    <x v="1"/>
    <n v="110"/>
    <s v="10M"/>
    <n v="10000000"/>
    <s v="10,000+"/>
    <s v="10000+"/>
    <n v="10000"/>
    <x v="0"/>
    <n v="0"/>
    <n v="0"/>
    <x v="0"/>
    <x v="28"/>
    <s v="November 5, 2017"/>
    <x v="1"/>
    <x v="8"/>
    <n v="1"/>
    <x v="6"/>
  </r>
  <r>
    <x v="1249"/>
    <x v="15"/>
    <n v="3.5"/>
    <x v="1"/>
    <n v="91"/>
    <s v="18M"/>
    <n v="18000000"/>
    <s v="100,000+"/>
    <s v="100000+"/>
    <n v="100000"/>
    <x v="0"/>
    <n v="0"/>
    <n v="0"/>
    <x v="0"/>
    <x v="28"/>
    <s v="November 16, 2017"/>
    <x v="1"/>
    <x v="8"/>
    <n v="6"/>
    <x v="3"/>
  </r>
  <r>
    <x v="1250"/>
    <x v="15"/>
    <n v="4.5999999999999996"/>
    <x v="0"/>
    <n v="130"/>
    <s v="12M"/>
    <n v="12000000"/>
    <s v="10,000+"/>
    <s v="10000+"/>
    <n v="10000"/>
    <x v="0"/>
    <n v="0"/>
    <n v="0"/>
    <x v="0"/>
    <x v="28"/>
    <s v="February 23, 2018"/>
    <x v="0"/>
    <x v="11"/>
    <n v="1"/>
    <x v="0"/>
  </r>
  <r>
    <x v="1251"/>
    <x v="15"/>
    <n v="3.5"/>
    <x v="1"/>
    <n v="25"/>
    <s v="2.5M"/>
    <n v="2500000"/>
    <s v="10,000+"/>
    <s v="10000+"/>
    <n v="10000"/>
    <x v="0"/>
    <n v="0"/>
    <n v="0"/>
    <x v="0"/>
    <x v="28"/>
    <s v="June 23, 2018"/>
    <x v="0"/>
    <x v="2"/>
    <n v="1"/>
    <x v="0"/>
  </r>
  <r>
    <x v="1252"/>
    <x v="15"/>
    <n v="3.5"/>
    <x v="1"/>
    <n v="20"/>
    <s v="2.1M"/>
    <n v="2100000"/>
    <s v="5,000+"/>
    <s v="5000+"/>
    <n v="5000"/>
    <x v="0"/>
    <n v="0"/>
    <n v="0"/>
    <x v="0"/>
    <x v="28"/>
    <s v="March 26, 2018"/>
    <x v="0"/>
    <x v="3"/>
    <n v="1"/>
    <x v="3"/>
  </r>
  <r>
    <x v="1253"/>
    <x v="15"/>
    <n v="4.4000000000000004"/>
    <x v="0"/>
    <n v="7396"/>
    <s v="22M"/>
    <n v="22000000"/>
    <s v="500,000+"/>
    <s v="500000+"/>
    <n v="500000"/>
    <x v="0"/>
    <n v="0"/>
    <n v="0"/>
    <x v="0"/>
    <x v="28"/>
    <s v="July 6, 2018"/>
    <x v="0"/>
    <x v="6"/>
    <n v="5.28"/>
    <x v="0"/>
  </r>
  <r>
    <x v="1254"/>
    <x v="15"/>
    <n v="3.9"/>
    <x v="1"/>
    <n v="58055"/>
    <s v="41k"/>
    <n v="41000"/>
    <s v="5,000,000+"/>
    <s v="5000000+"/>
    <n v="5000000"/>
    <x v="0"/>
    <n v="0"/>
    <n v="0"/>
    <x v="0"/>
    <x v="28"/>
    <s v="November 7, 2016"/>
    <x v="3"/>
    <x v="8"/>
    <s v="2.0.3"/>
    <x v="13"/>
  </r>
  <r>
    <x v="1255"/>
    <x v="15"/>
    <n v="4.5"/>
    <x v="0"/>
    <n v="1703"/>
    <s v="22M"/>
    <n v="22000000"/>
    <s v="100,000+"/>
    <s v="100000+"/>
    <n v="100000"/>
    <x v="0"/>
    <n v="0"/>
    <n v="0"/>
    <x v="0"/>
    <x v="28"/>
    <s v="March 1, 2018"/>
    <x v="0"/>
    <x v="3"/>
    <n v="3.1"/>
    <x v="0"/>
  </r>
  <r>
    <x v="1256"/>
    <x v="15"/>
    <n v="3.8"/>
    <x v="1"/>
    <n v="7750"/>
    <s v="292k"/>
    <n v="292000"/>
    <s v="1,000,000+"/>
    <s v="1000000+"/>
    <n v="1000000"/>
    <x v="0"/>
    <n v="0"/>
    <n v="0"/>
    <x v="0"/>
    <x v="28"/>
    <s v="June 29, 2011"/>
    <x v="7"/>
    <x v="2"/>
    <n v="1"/>
    <x v="12"/>
  </r>
  <r>
    <x v="1257"/>
    <x v="15"/>
    <n v="4.3"/>
    <x v="0"/>
    <n v="6"/>
    <s v="5.5M"/>
    <n v="5500000"/>
    <s v="10,000+"/>
    <s v="10000+"/>
    <n v="10000"/>
    <x v="0"/>
    <n v="0"/>
    <n v="0"/>
    <x v="0"/>
    <x v="28"/>
    <s v="August 3, 2018"/>
    <x v="0"/>
    <x v="1"/>
    <s v="8.0.20180212"/>
    <x v="1"/>
  </r>
  <r>
    <x v="1258"/>
    <x v="15"/>
    <n v="3.7"/>
    <x v="1"/>
    <n v="12657"/>
    <s v="Varies with device"/>
    <n v="1000"/>
    <s v="1,000,000+"/>
    <s v="1000000+"/>
    <n v="1000000"/>
    <x v="0"/>
    <n v="0"/>
    <n v="0"/>
    <x v="0"/>
    <x v="28"/>
    <s v="September 21, 2015"/>
    <x v="4"/>
    <x v="5"/>
    <n v="3"/>
    <x v="8"/>
  </r>
  <r>
    <x v="1259"/>
    <x v="15"/>
    <n v="5"/>
    <x v="0"/>
    <n v="26"/>
    <s v="2.5M"/>
    <n v="2500000"/>
    <s v="1,000+"/>
    <s v="1000+"/>
    <n v="1000"/>
    <x v="0"/>
    <n v="0"/>
    <n v="0"/>
    <x v="0"/>
    <x v="28"/>
    <s v="May 24, 2018"/>
    <x v="0"/>
    <x v="9"/>
    <n v="1"/>
    <x v="12"/>
  </r>
  <r>
    <x v="1260"/>
    <x v="15"/>
    <n v="3.2"/>
    <x v="1"/>
    <n v="1919"/>
    <s v="8.1M"/>
    <n v="8100000"/>
    <s v="500,000+"/>
    <s v="500000+"/>
    <n v="500000"/>
    <x v="0"/>
    <n v="0"/>
    <n v="0"/>
    <x v="0"/>
    <x v="28"/>
    <s v="July 11, 2018"/>
    <x v="0"/>
    <x v="6"/>
    <s v="5.9.1"/>
    <x v="5"/>
  </r>
  <r>
    <x v="1261"/>
    <x v="15"/>
    <n v="4.5"/>
    <x v="0"/>
    <n v="60170"/>
    <s v="28M"/>
    <n v="28000000"/>
    <s v="1,000,000+"/>
    <s v="1000000+"/>
    <n v="1000000"/>
    <x v="0"/>
    <n v="0"/>
    <n v="0"/>
    <x v="0"/>
    <x v="28"/>
    <s v="July 13, 2018"/>
    <x v="0"/>
    <x v="6"/>
    <n v="2.4"/>
    <x v="10"/>
  </r>
  <r>
    <x v="1262"/>
    <x v="15"/>
    <n v="4.7"/>
    <x v="0"/>
    <n v="831"/>
    <s v="24M"/>
    <n v="24000000"/>
    <s v="100,000+"/>
    <s v="100000+"/>
    <n v="100000"/>
    <x v="0"/>
    <n v="0"/>
    <n v="0"/>
    <x v="0"/>
    <x v="28"/>
    <s v="February 20, 2018"/>
    <x v="0"/>
    <x v="11"/>
    <n v="8"/>
    <x v="3"/>
  </r>
  <r>
    <x v="1263"/>
    <x v="15"/>
    <n v="4"/>
    <x v="1"/>
    <n v="8671"/>
    <s v="3.1M"/>
    <n v="3100000"/>
    <s v="1,000,000+"/>
    <s v="1000000+"/>
    <n v="1000000"/>
    <x v="0"/>
    <n v="0"/>
    <n v="0"/>
    <x v="0"/>
    <x v="28"/>
    <s v="July 3, 2018"/>
    <x v="0"/>
    <x v="6"/>
    <n v="3.6"/>
    <x v="6"/>
  </r>
  <r>
    <x v="1264"/>
    <x v="15"/>
    <n v="3.5"/>
    <x v="1"/>
    <n v="31"/>
    <s v="3.4M"/>
    <n v="3400000"/>
    <s v="10,000+"/>
    <s v="10000+"/>
    <n v="10000"/>
    <x v="0"/>
    <n v="0"/>
    <n v="0"/>
    <x v="0"/>
    <x v="28"/>
    <s v="December 14, 2017"/>
    <x v="1"/>
    <x v="10"/>
    <n v="1"/>
    <x v="0"/>
  </r>
  <r>
    <x v="1265"/>
    <x v="15"/>
    <n v="4.0999999999999996"/>
    <x v="0"/>
    <n v="20145"/>
    <s v="11k"/>
    <n v="11000"/>
    <s v="1,000,000+"/>
    <s v="1000000+"/>
    <n v="1000000"/>
    <x v="0"/>
    <n v="0"/>
    <n v="0"/>
    <x v="0"/>
    <x v="28"/>
    <s v="February 12, 2013"/>
    <x v="5"/>
    <x v="11"/>
    <m/>
    <x v="13"/>
  </r>
  <r>
    <x v="1266"/>
    <x v="15"/>
    <n v="3.8"/>
    <x v="1"/>
    <n v="912"/>
    <s v="13M"/>
    <n v="13000000"/>
    <s v="500,000+"/>
    <s v="500000+"/>
    <n v="500000"/>
    <x v="0"/>
    <n v="0"/>
    <n v="0"/>
    <x v="0"/>
    <x v="28"/>
    <s v="January 9, 2018"/>
    <x v="0"/>
    <x v="0"/>
    <s v="2.0.0"/>
    <x v="3"/>
  </r>
  <r>
    <x v="1267"/>
    <x v="15"/>
    <n v="4.7"/>
    <x v="0"/>
    <n v="2639"/>
    <s v="19M"/>
    <n v="19000000"/>
    <s v="500,000+"/>
    <s v="500000+"/>
    <n v="500000"/>
    <x v="0"/>
    <n v="0"/>
    <n v="0"/>
    <x v="0"/>
    <x v="28"/>
    <s v="December 11, 2017"/>
    <x v="1"/>
    <x v="10"/>
    <n v="6"/>
    <x v="3"/>
  </r>
  <r>
    <x v="1268"/>
    <x v="15"/>
    <n v="4.5"/>
    <x v="0"/>
    <n v="399"/>
    <s v="9.5M"/>
    <n v="9500000"/>
    <s v="100,000+"/>
    <s v="100000+"/>
    <n v="100000"/>
    <x v="0"/>
    <n v="0"/>
    <n v="0"/>
    <x v="0"/>
    <x v="28"/>
    <s v="May 22, 2018"/>
    <x v="0"/>
    <x v="9"/>
    <n v="1.1000000000000001"/>
    <x v="0"/>
  </r>
  <r>
    <x v="1269"/>
    <x v="15"/>
    <n v="3.5"/>
    <x v="1"/>
    <n v="102"/>
    <s v="21M"/>
    <n v="21000000"/>
    <s v="50,000+"/>
    <s v="50000+"/>
    <n v="50000"/>
    <x v="0"/>
    <n v="0"/>
    <n v="0"/>
    <x v="0"/>
    <x v="28"/>
    <s v="July 1, 2018"/>
    <x v="0"/>
    <x v="6"/>
    <s v="6.0.0"/>
    <x v="3"/>
  </r>
  <r>
    <x v="1270"/>
    <x v="15"/>
    <n v="4.2"/>
    <x v="0"/>
    <n v="3945"/>
    <s v="9.4M"/>
    <n v="9400000"/>
    <s v="500,000+"/>
    <s v="500000+"/>
    <n v="500000"/>
    <x v="0"/>
    <n v="0"/>
    <n v="0"/>
    <x v="0"/>
    <x v="28"/>
    <s v="January 9, 2018"/>
    <x v="0"/>
    <x v="0"/>
    <s v="4.2.2"/>
    <x v="20"/>
  </r>
  <r>
    <x v="1271"/>
    <x v="15"/>
    <n v="3.5"/>
    <x v="1"/>
    <n v="2221"/>
    <s v="2.4M"/>
    <n v="2400000"/>
    <s v="500,000+"/>
    <s v="500000+"/>
    <n v="500000"/>
    <x v="0"/>
    <n v="0"/>
    <n v="0"/>
    <x v="0"/>
    <x v="28"/>
    <s v="January 8, 2017"/>
    <x v="1"/>
    <x v="0"/>
    <n v="1.1000000000000001"/>
    <x v="3"/>
  </r>
  <r>
    <x v="1272"/>
    <x v="15"/>
    <n v="4.0999999999999996"/>
    <x v="0"/>
    <n v="3781"/>
    <s v="36M"/>
    <n v="36000000"/>
    <s v="1,000,000+"/>
    <s v="1000000+"/>
    <n v="1000000"/>
    <x v="0"/>
    <n v="0"/>
    <n v="0"/>
    <x v="0"/>
    <x v="28"/>
    <s v="April 15, 2018"/>
    <x v="0"/>
    <x v="4"/>
    <n v="1.8"/>
    <x v="6"/>
  </r>
  <r>
    <x v="1273"/>
    <x v="15"/>
    <n v="3.1"/>
    <x v="1"/>
    <n v="1267"/>
    <s v="55M"/>
    <n v="55000000"/>
    <s v="100,000+"/>
    <s v="100000+"/>
    <n v="100000"/>
    <x v="0"/>
    <n v="0"/>
    <n v="0"/>
    <x v="0"/>
    <x v="28"/>
    <s v="August 2, 2018"/>
    <x v="0"/>
    <x v="1"/>
    <s v="5.1.2"/>
    <x v="2"/>
  </r>
  <r>
    <x v="1274"/>
    <x v="16"/>
    <n v="4.0999999999999996"/>
    <x v="0"/>
    <n v="18968"/>
    <s v="32M"/>
    <n v="32000000"/>
    <s v="5,000,000+"/>
    <s v="5000000+"/>
    <n v="5000000"/>
    <x v="0"/>
    <n v="0"/>
    <n v="0"/>
    <x v="1"/>
    <x v="29"/>
    <s v="April 26, 2018"/>
    <x v="0"/>
    <x v="4"/>
    <n v="5.0999999999999996"/>
    <x v="5"/>
  </r>
  <r>
    <x v="1275"/>
    <x v="16"/>
    <n v="4.0999999999999996"/>
    <x v="0"/>
    <n v="47497"/>
    <s v="34M"/>
    <n v="34000000"/>
    <s v="10,000,000+"/>
    <s v="10000000+"/>
    <n v="10000000"/>
    <x v="0"/>
    <n v="0"/>
    <n v="0"/>
    <x v="0"/>
    <x v="29"/>
    <s v="June 8, 2018"/>
    <x v="0"/>
    <x v="2"/>
    <s v="5.3.0.54.7"/>
    <x v="10"/>
  </r>
  <r>
    <x v="1276"/>
    <x v="16"/>
    <n v="4.3"/>
    <x v="0"/>
    <n v="601"/>
    <s v="5.1M"/>
    <n v="5100000"/>
    <s v="100,000+"/>
    <s v="100000+"/>
    <n v="100000"/>
    <x v="0"/>
    <n v="0"/>
    <n v="0"/>
    <x v="0"/>
    <x v="29"/>
    <s v="December 20, 2017"/>
    <x v="1"/>
    <x v="10"/>
    <n v="1"/>
    <x v="3"/>
  </r>
  <r>
    <x v="1277"/>
    <x v="16"/>
    <n v="4"/>
    <x v="1"/>
    <n v="140995"/>
    <s v="100M"/>
    <n v="100000000"/>
    <s v="10,000,000+"/>
    <s v="10000000+"/>
    <n v="10000000"/>
    <x v="0"/>
    <n v="0"/>
    <n v="0"/>
    <x v="0"/>
    <x v="30"/>
    <s v="July 16, 2018"/>
    <x v="0"/>
    <x v="6"/>
    <n v="9"/>
    <x v="6"/>
  </r>
  <r>
    <x v="1278"/>
    <x v="16"/>
    <n v="4.5999999999999996"/>
    <x v="0"/>
    <n v="51357"/>
    <s v="80M"/>
    <n v="80000000"/>
    <s v="5,000,000+"/>
    <s v="5000000+"/>
    <n v="5000000"/>
    <x v="0"/>
    <n v="0"/>
    <n v="0"/>
    <x v="0"/>
    <x v="29"/>
    <s v="July 31, 2018"/>
    <x v="0"/>
    <x v="6"/>
    <n v="8"/>
    <x v="6"/>
  </r>
  <r>
    <x v="1279"/>
    <x v="16"/>
    <n v="4.4000000000000004"/>
    <x v="0"/>
    <n v="13565"/>
    <s v="3.3M"/>
    <n v="3300000"/>
    <s v="1,000,000+"/>
    <s v="1000000+"/>
    <n v="1000000"/>
    <x v="0"/>
    <n v="0"/>
    <n v="0"/>
    <x v="0"/>
    <x v="29"/>
    <s v="August 5, 2018"/>
    <x v="0"/>
    <x v="1"/>
    <n v="2.5"/>
    <x v="6"/>
  </r>
  <r>
    <x v="1280"/>
    <x v="16"/>
    <n v="4.4000000000000004"/>
    <x v="0"/>
    <n v="39364"/>
    <s v="28M"/>
    <n v="28000000"/>
    <s v="5,000,000+"/>
    <s v="5000000+"/>
    <n v="5000000"/>
    <x v="0"/>
    <n v="0"/>
    <n v="0"/>
    <x v="0"/>
    <x v="29"/>
    <s v="July 17, 2018"/>
    <x v="0"/>
    <x v="6"/>
    <n v="10.19"/>
    <x v="0"/>
  </r>
  <r>
    <x v="1281"/>
    <x v="16"/>
    <n v="4.3"/>
    <x v="0"/>
    <n v="7287"/>
    <s v="5.0M"/>
    <n v="5000000"/>
    <s v="1,000,000+"/>
    <s v="1000000+"/>
    <n v="1000000"/>
    <x v="0"/>
    <n v="0"/>
    <n v="0"/>
    <x v="0"/>
    <x v="29"/>
    <s v="November 3, 2016"/>
    <x v="3"/>
    <x v="8"/>
    <n v="1"/>
    <x v="3"/>
  </r>
  <r>
    <x v="1282"/>
    <x v="16"/>
    <n v="4.5999999999999996"/>
    <x v="0"/>
    <n v="161143"/>
    <s v="11M"/>
    <n v="11000000"/>
    <s v="10,000,000+"/>
    <s v="10000000+"/>
    <n v="10000000"/>
    <x v="0"/>
    <n v="0"/>
    <n v="0"/>
    <x v="2"/>
    <x v="29"/>
    <s v="June 25, 2018"/>
    <x v="0"/>
    <x v="2"/>
    <s v="5.2.4(881)"/>
    <x v="0"/>
  </r>
  <r>
    <x v="1283"/>
    <x v="16"/>
    <n v="3.2"/>
    <x v="1"/>
    <n v="16168"/>
    <s v="55M"/>
    <n v="55000000"/>
    <s v="1,000,000+"/>
    <s v="1000000+"/>
    <n v="1000000"/>
    <x v="0"/>
    <n v="0"/>
    <n v="0"/>
    <x v="0"/>
    <x v="29"/>
    <s v="July 26, 2018"/>
    <x v="0"/>
    <x v="6"/>
    <s v="2.2.9"/>
    <x v="0"/>
  </r>
  <r>
    <x v="1284"/>
    <x v="16"/>
    <n v="4.5"/>
    <x v="0"/>
    <n v="100"/>
    <s v="7.1M"/>
    <n v="7100000"/>
    <s v="1,000,000+"/>
    <s v="1000000+"/>
    <n v="1000000"/>
    <x v="0"/>
    <n v="0"/>
    <n v="0"/>
    <x v="0"/>
    <x v="29"/>
    <s v="May 9, 2018"/>
    <x v="0"/>
    <x v="9"/>
    <s v="1.0.0.21_180410"/>
    <x v="23"/>
  </r>
  <r>
    <x v="1285"/>
    <x v="16"/>
    <n v="4.5999999999999996"/>
    <x v="0"/>
    <n v="116079"/>
    <s v="3.2M"/>
    <n v="3200000"/>
    <s v="5,000,000+"/>
    <s v="5000000+"/>
    <n v="5000000"/>
    <x v="0"/>
    <n v="0"/>
    <n v="0"/>
    <x v="0"/>
    <x v="29"/>
    <s v="May 20, 2018"/>
    <x v="0"/>
    <x v="9"/>
    <n v="5.8"/>
    <x v="3"/>
  </r>
  <r>
    <x v="1286"/>
    <x v="16"/>
    <n v="4.5999999999999996"/>
    <x v="0"/>
    <n v="815893"/>
    <s v="4.4M"/>
    <n v="4400000"/>
    <s v="10,000,000+"/>
    <s v="10000000+"/>
    <n v="10000000"/>
    <x v="0"/>
    <n v="0"/>
    <n v="0"/>
    <x v="0"/>
    <x v="29"/>
    <s v="June 30, 2018"/>
    <x v="0"/>
    <x v="2"/>
    <n v="4.9000000000000004"/>
    <x v="5"/>
  </r>
  <r>
    <x v="1287"/>
    <x v="16"/>
    <n v="4.3"/>
    <x v="0"/>
    <n v="985"/>
    <s v="16M"/>
    <n v="16000000"/>
    <s v="500,000+"/>
    <s v="500000+"/>
    <n v="500000"/>
    <x v="0"/>
    <n v="0"/>
    <n v="0"/>
    <x v="0"/>
    <x v="29"/>
    <s v="May 31, 2018"/>
    <x v="0"/>
    <x v="9"/>
    <n v="3.7"/>
    <x v="15"/>
  </r>
  <r>
    <x v="1288"/>
    <x v="16"/>
    <n v="3"/>
    <x v="2"/>
    <n v="4260"/>
    <s v="6.3M"/>
    <n v="6300000"/>
    <s v="5,000,000+"/>
    <s v="5000000+"/>
    <n v="5000000"/>
    <x v="0"/>
    <n v="0"/>
    <n v="0"/>
    <x v="0"/>
    <x v="29"/>
    <s v="August 8, 2017"/>
    <x v="1"/>
    <x v="1"/>
    <n v="6.1"/>
    <x v="7"/>
  </r>
  <r>
    <x v="1289"/>
    <x v="16"/>
    <n v="4.4000000000000004"/>
    <x v="0"/>
    <n v="726074"/>
    <s v="45M"/>
    <n v="45000000"/>
    <s v="10,000,000+"/>
    <s v="10000000+"/>
    <n v="10000000"/>
    <x v="0"/>
    <n v="0"/>
    <n v="0"/>
    <x v="0"/>
    <x v="29"/>
    <s v="August 2, 2018"/>
    <x v="0"/>
    <x v="1"/>
    <s v="16.7.1"/>
    <x v="2"/>
  </r>
  <r>
    <x v="1290"/>
    <x v="16"/>
    <n v="4.4000000000000004"/>
    <x v="0"/>
    <n v="3829"/>
    <s v="23M"/>
    <n v="23000000"/>
    <s v="1,000,000+"/>
    <s v="1000000+"/>
    <n v="1000000"/>
    <x v="0"/>
    <n v="0"/>
    <n v="0"/>
    <x v="0"/>
    <x v="29"/>
    <s v="June 1, 2018"/>
    <x v="0"/>
    <x v="2"/>
    <s v="3.9.3"/>
    <x v="5"/>
  </r>
  <r>
    <x v="1291"/>
    <x v="16"/>
    <n v="4.3"/>
    <x v="0"/>
    <n v="33572"/>
    <s v="37M"/>
    <n v="37000000"/>
    <s v="1,000,000+"/>
    <s v="1000000+"/>
    <n v="1000000"/>
    <x v="0"/>
    <n v="0"/>
    <n v="0"/>
    <x v="0"/>
    <x v="29"/>
    <s v="August 2, 2018"/>
    <x v="0"/>
    <x v="1"/>
    <s v="6.2.0"/>
    <x v="2"/>
  </r>
  <r>
    <x v="1292"/>
    <x v="16"/>
    <n v="3.5"/>
    <x v="1"/>
    <n v="6145"/>
    <s v="13M"/>
    <n v="13000000"/>
    <s v="10,000,000+"/>
    <s v="10000000+"/>
    <n v="10000000"/>
    <x v="0"/>
    <n v="0"/>
    <n v="0"/>
    <x v="0"/>
    <x v="29"/>
    <s v="June 30, 2016"/>
    <x v="3"/>
    <x v="2"/>
    <s v="8.00.775375"/>
    <x v="10"/>
  </r>
  <r>
    <x v="1293"/>
    <x v="16"/>
    <n v="4.3"/>
    <x v="0"/>
    <n v="34327"/>
    <s v="8.1M"/>
    <n v="8100000"/>
    <s v="5,000,000+"/>
    <s v="5000000+"/>
    <n v="5000000"/>
    <x v="0"/>
    <n v="0"/>
    <n v="0"/>
    <x v="0"/>
    <x v="29"/>
    <s v="July 17, 2018"/>
    <x v="0"/>
    <x v="6"/>
    <s v="2.5.1"/>
    <x v="6"/>
  </r>
  <r>
    <x v="1294"/>
    <x v="16"/>
    <n v="4.5"/>
    <x v="0"/>
    <n v="7457"/>
    <s v="13M"/>
    <n v="13000000"/>
    <s v="1,000,000+"/>
    <s v="1000000+"/>
    <n v="1000000"/>
    <x v="0"/>
    <n v="0"/>
    <n v="0"/>
    <x v="1"/>
    <x v="29"/>
    <s v="August 3, 2018"/>
    <x v="0"/>
    <x v="1"/>
    <s v="2.4.12-r244"/>
    <x v="5"/>
  </r>
  <r>
    <x v="1295"/>
    <x v="16"/>
    <n v="3.7"/>
    <x v="1"/>
    <n v="41941"/>
    <s v="14M"/>
    <n v="14000000"/>
    <s v="10,000,000+"/>
    <s v="10000000+"/>
    <n v="10000000"/>
    <x v="0"/>
    <n v="0"/>
    <n v="0"/>
    <x v="0"/>
    <x v="29"/>
    <s v="July 30, 2018"/>
    <x v="0"/>
    <x v="6"/>
    <s v="9.6.3"/>
    <x v="2"/>
  </r>
  <r>
    <x v="1296"/>
    <x v="16"/>
    <n v="4.5"/>
    <x v="0"/>
    <n v="82145"/>
    <s v="30M"/>
    <n v="30000000"/>
    <s v="50,000,000+"/>
    <s v="50000000+"/>
    <n v="50000000"/>
    <x v="0"/>
    <n v="0"/>
    <n v="0"/>
    <x v="0"/>
    <x v="29"/>
    <s v="July 5, 2018"/>
    <x v="0"/>
    <x v="6"/>
    <s v="10.19.0.0"/>
    <x v="2"/>
  </r>
  <r>
    <x v="1297"/>
    <x v="16"/>
    <n v="4.2"/>
    <x v="0"/>
    <n v="10944"/>
    <s v="36M"/>
    <n v="36000000"/>
    <s v="1,000,000+"/>
    <s v="1000000+"/>
    <n v="1000000"/>
    <x v="0"/>
    <n v="0"/>
    <n v="0"/>
    <x v="0"/>
    <x v="29"/>
    <s v="June 15, 2018"/>
    <x v="0"/>
    <x v="2"/>
    <n v="2"/>
    <x v="5"/>
  </r>
  <r>
    <x v="1298"/>
    <x v="16"/>
    <n v="4.3"/>
    <x v="0"/>
    <n v="665"/>
    <s v="3.0M"/>
    <n v="3000000"/>
    <s v="500,000+"/>
    <s v="500000+"/>
    <n v="500000"/>
    <x v="0"/>
    <n v="0"/>
    <n v="0"/>
    <x v="0"/>
    <x v="29"/>
    <s v="August 4, 2018"/>
    <x v="0"/>
    <x v="1"/>
    <n v="2"/>
    <x v="3"/>
  </r>
  <r>
    <x v="1299"/>
    <x v="16"/>
    <n v="4.5999999999999996"/>
    <x v="0"/>
    <n v="2167"/>
    <s v="1.4M"/>
    <n v="1400000"/>
    <s v="500,000+"/>
    <s v="500000+"/>
    <n v="500000"/>
    <x v="0"/>
    <n v="0"/>
    <n v="0"/>
    <x v="0"/>
    <x v="29"/>
    <s v="January 7, 2018"/>
    <x v="0"/>
    <x v="0"/>
    <n v="1"/>
    <x v="3"/>
  </r>
  <r>
    <x v="1300"/>
    <x v="16"/>
    <n v="4.5"/>
    <x v="0"/>
    <n v="53652"/>
    <s v="39M"/>
    <n v="39000000"/>
    <s v="1,000,000+"/>
    <s v="1000000+"/>
    <n v="1000000"/>
    <x v="0"/>
    <n v="0"/>
    <n v="0"/>
    <x v="0"/>
    <x v="29"/>
    <s v="August 5, 2018"/>
    <x v="0"/>
    <x v="1"/>
    <n v="2.15"/>
    <x v="10"/>
  </r>
  <r>
    <x v="1301"/>
    <x v="16"/>
    <n v="3.9"/>
    <x v="1"/>
    <n v="18961"/>
    <s v="1.8M"/>
    <n v="1800000"/>
    <s v="5,000,000+"/>
    <s v="5000000+"/>
    <n v="5000000"/>
    <x v="0"/>
    <n v="0"/>
    <n v="0"/>
    <x v="0"/>
    <x v="29"/>
    <s v="September 24, 2015"/>
    <x v="4"/>
    <x v="5"/>
    <s v="1.1.1"/>
    <x v="3"/>
  </r>
  <r>
    <x v="1302"/>
    <x v="16"/>
    <n v="4.3"/>
    <x v="0"/>
    <n v="9412"/>
    <s v="1.7M"/>
    <n v="1700000"/>
    <s v="1,000,000+"/>
    <s v="1000000+"/>
    <n v="1000000"/>
    <x v="0"/>
    <n v="0"/>
    <n v="0"/>
    <x v="0"/>
    <x v="29"/>
    <s v="December 17, 2016"/>
    <x v="3"/>
    <x v="10"/>
    <s v="1.5.1"/>
    <x v="0"/>
  </r>
  <r>
    <x v="1303"/>
    <x v="16"/>
    <n v="3.3"/>
    <x v="1"/>
    <n v="9663"/>
    <s v="19M"/>
    <n v="19000000"/>
    <s v="1,000,000+"/>
    <s v="1000000+"/>
    <n v="1000000"/>
    <x v="0"/>
    <n v="0"/>
    <n v="0"/>
    <x v="0"/>
    <x v="29"/>
    <s v="July 16, 2018"/>
    <x v="0"/>
    <x v="6"/>
    <s v="Version:6.97"/>
    <x v="2"/>
  </r>
  <r>
    <x v="1304"/>
    <x v="16"/>
    <n v="4.7"/>
    <x v="0"/>
    <n v="2225"/>
    <s v="15M"/>
    <n v="15000000"/>
    <s v="100,000+"/>
    <s v="100000+"/>
    <n v="100000"/>
    <x v="0"/>
    <n v="0"/>
    <n v="0"/>
    <x v="0"/>
    <x v="29"/>
    <s v="July 26, 2018"/>
    <x v="0"/>
    <x v="6"/>
    <s v="4.2.1"/>
    <x v="0"/>
  </r>
  <r>
    <x v="1305"/>
    <x v="16"/>
    <n v="4.2"/>
    <x v="0"/>
    <n v="23164"/>
    <s v="10.0M"/>
    <n v="10000000"/>
    <s v="1,000,000+"/>
    <s v="1000000+"/>
    <n v="1000000"/>
    <x v="0"/>
    <n v="0"/>
    <n v="0"/>
    <x v="3"/>
    <x v="29"/>
    <s v="July 24, 2018"/>
    <x v="0"/>
    <x v="6"/>
    <n v="2.6"/>
    <x v="10"/>
  </r>
  <r>
    <x v="1306"/>
    <x v="16"/>
    <n v="3.2"/>
    <x v="1"/>
    <n v="3031"/>
    <s v="2.7M"/>
    <n v="2700000"/>
    <s v="1,000,000+"/>
    <s v="1000000+"/>
    <n v="1000000"/>
    <x v="0"/>
    <n v="0"/>
    <n v="0"/>
    <x v="0"/>
    <x v="29"/>
    <s v="July 3, 2018"/>
    <x v="0"/>
    <x v="6"/>
    <s v="1.5.3"/>
    <x v="6"/>
  </r>
  <r>
    <x v="1307"/>
    <x v="16"/>
    <n v="4.4000000000000004"/>
    <x v="0"/>
    <n v="95557"/>
    <s v="16M"/>
    <n v="16000000"/>
    <s v="10,000,000+"/>
    <s v="10000000+"/>
    <n v="10000000"/>
    <x v="0"/>
    <n v="0"/>
    <n v="0"/>
    <x v="0"/>
    <x v="29"/>
    <s v="July 23, 2018"/>
    <x v="0"/>
    <x v="6"/>
    <s v="7.0.8"/>
    <x v="0"/>
  </r>
  <r>
    <x v="1308"/>
    <x v="16"/>
    <n v="3.5"/>
    <x v="1"/>
    <n v="7869"/>
    <s v="21M"/>
    <n v="21000000"/>
    <s v="1,000,000+"/>
    <s v="1000000+"/>
    <n v="1000000"/>
    <x v="0"/>
    <n v="0"/>
    <n v="0"/>
    <x v="0"/>
    <x v="29"/>
    <s v="August 1, 2018"/>
    <x v="0"/>
    <x v="1"/>
    <s v="02.00.06"/>
    <x v="2"/>
  </r>
  <r>
    <x v="1309"/>
    <x v="16"/>
    <n v="3.7"/>
    <x v="1"/>
    <n v="4212"/>
    <s v="20M"/>
    <n v="20000000"/>
    <s v="1,000,000+"/>
    <s v="1000000+"/>
    <n v="1000000"/>
    <x v="0"/>
    <n v="0"/>
    <n v="0"/>
    <x v="0"/>
    <x v="29"/>
    <s v="July 25, 2018"/>
    <x v="0"/>
    <x v="6"/>
    <s v="3.4.5"/>
    <x v="3"/>
  </r>
  <r>
    <x v="1310"/>
    <x v="16"/>
    <n v="3.8"/>
    <x v="1"/>
    <n v="17368"/>
    <s v="14M"/>
    <n v="14000000"/>
    <s v="10,000,000+"/>
    <s v="10000000+"/>
    <n v="10000000"/>
    <x v="0"/>
    <n v="0"/>
    <n v="0"/>
    <x v="0"/>
    <x v="29"/>
    <s v="June 27, 2018"/>
    <x v="0"/>
    <x v="2"/>
    <s v="5.1.3"/>
    <x v="6"/>
  </r>
  <r>
    <x v="1311"/>
    <x v="16"/>
    <n v="3.8"/>
    <x v="1"/>
    <n v="6554"/>
    <s v="76M"/>
    <n v="76000000"/>
    <s v="500,000+"/>
    <s v="500000+"/>
    <n v="500000"/>
    <x v="0"/>
    <n v="0"/>
    <n v="0"/>
    <x v="1"/>
    <x v="29"/>
    <s v="June 20, 2018"/>
    <x v="0"/>
    <x v="2"/>
    <s v="9.4.2"/>
    <x v="5"/>
  </r>
  <r>
    <x v="1312"/>
    <x v="16"/>
    <n v="3.7"/>
    <x v="1"/>
    <n v="33264"/>
    <s v="18M"/>
    <n v="18000000"/>
    <s v="10,000,000+"/>
    <s v="10000000+"/>
    <n v="10000000"/>
    <x v="0"/>
    <n v="0"/>
    <n v="0"/>
    <x v="0"/>
    <x v="29"/>
    <s v="June 15, 2018"/>
    <x v="0"/>
    <x v="2"/>
    <s v="6.2.1"/>
    <x v="6"/>
  </r>
  <r>
    <x v="1313"/>
    <x v="16"/>
    <n v="4.5999999999999996"/>
    <x v="0"/>
    <n v="34782"/>
    <s v="12M"/>
    <n v="12000000"/>
    <s v="1,000,000+"/>
    <s v="1000000+"/>
    <n v="1000000"/>
    <x v="0"/>
    <n v="0"/>
    <n v="0"/>
    <x v="0"/>
    <x v="29"/>
    <s v="June 22, 2018"/>
    <x v="0"/>
    <x v="2"/>
    <s v="5.2.2"/>
    <x v="17"/>
  </r>
  <r>
    <x v="1314"/>
    <x v="16"/>
    <n v="4"/>
    <x v="1"/>
    <n v="6676"/>
    <s v="6.2M"/>
    <n v="6200000"/>
    <s v="1,000,000+"/>
    <s v="1000000+"/>
    <n v="1000000"/>
    <x v="0"/>
    <n v="0"/>
    <n v="0"/>
    <x v="0"/>
    <x v="29"/>
    <s v="February 21, 2018"/>
    <x v="0"/>
    <x v="11"/>
    <n v="3"/>
    <x v="1"/>
  </r>
  <r>
    <x v="1315"/>
    <x v="16"/>
    <n v="3.6"/>
    <x v="1"/>
    <n v="1067"/>
    <s v="Varies with device"/>
    <n v="1000"/>
    <s v="100,000+"/>
    <s v="100000+"/>
    <n v="100000"/>
    <x v="0"/>
    <n v="0"/>
    <n v="0"/>
    <x v="0"/>
    <x v="29"/>
    <s v="March 20, 2018"/>
    <x v="0"/>
    <x v="3"/>
    <s v="3.8.15"/>
    <x v="5"/>
  </r>
  <r>
    <x v="1316"/>
    <x v="16"/>
    <n v="3.8"/>
    <x v="1"/>
    <n v="1797"/>
    <s v="6.8M"/>
    <n v="6800000"/>
    <s v="100,000+"/>
    <s v="100000+"/>
    <n v="100000"/>
    <x v="0"/>
    <n v="0"/>
    <n v="0"/>
    <x v="0"/>
    <x v="29"/>
    <s v="September 27, 2016"/>
    <x v="3"/>
    <x v="5"/>
    <n v="2"/>
    <x v="17"/>
  </r>
  <r>
    <x v="1317"/>
    <x v="16"/>
    <n v="4.0999999999999996"/>
    <x v="0"/>
    <n v="367505"/>
    <s v="Varies with device"/>
    <n v="1000"/>
    <s v="10,000,000+"/>
    <s v="10000000+"/>
    <n v="10000000"/>
    <x v="0"/>
    <n v="0"/>
    <n v="0"/>
    <x v="0"/>
    <x v="29"/>
    <s v="July 25, 2018"/>
    <x v="0"/>
    <x v="6"/>
    <s v="Varies with device"/>
    <x v="8"/>
  </r>
  <r>
    <x v="1318"/>
    <x v="16"/>
    <n v="4.7"/>
    <x v="0"/>
    <n v="20304"/>
    <s v="24M"/>
    <n v="24000000"/>
    <s v="500,000+"/>
    <s v="500000+"/>
    <n v="500000"/>
    <x v="0"/>
    <n v="0"/>
    <n v="0"/>
    <x v="0"/>
    <x v="29"/>
    <s v="July 31, 2018"/>
    <x v="0"/>
    <x v="6"/>
    <n v="4.3499999999999996"/>
    <x v="0"/>
  </r>
  <r>
    <x v="1319"/>
    <x v="16"/>
    <n v="3.9"/>
    <x v="1"/>
    <n v="7376"/>
    <s v="19M"/>
    <n v="19000000"/>
    <s v="1,000,000+"/>
    <s v="1000000+"/>
    <n v="1000000"/>
    <x v="0"/>
    <n v="0"/>
    <n v="0"/>
    <x v="0"/>
    <x v="29"/>
    <s v="January 11, 2018"/>
    <x v="0"/>
    <x v="0"/>
    <s v="5.2.2018010801-1"/>
    <x v="5"/>
  </r>
  <r>
    <x v="1320"/>
    <x v="16"/>
    <n v="4.0999999999999996"/>
    <x v="0"/>
    <n v="49147"/>
    <s v="13M"/>
    <n v="13000000"/>
    <s v="1,000,000+"/>
    <s v="1000000+"/>
    <n v="1000000"/>
    <x v="0"/>
    <n v="0"/>
    <n v="0"/>
    <x v="0"/>
    <x v="29"/>
    <s v="May 7, 2018"/>
    <x v="0"/>
    <x v="9"/>
    <s v="2.9.5"/>
    <x v="5"/>
  </r>
  <r>
    <x v="1321"/>
    <x v="16"/>
    <n v="4.5999999999999996"/>
    <x v="0"/>
    <n v="69177"/>
    <s v="15M"/>
    <n v="15000000"/>
    <s v="1,000,000+"/>
    <s v="1000000+"/>
    <n v="1000000"/>
    <x v="0"/>
    <n v="0"/>
    <n v="0"/>
    <x v="1"/>
    <x v="29"/>
    <s v="August 2, 2017"/>
    <x v="1"/>
    <x v="1"/>
    <s v="2.7.3"/>
    <x v="2"/>
  </r>
  <r>
    <x v="1322"/>
    <x v="16"/>
    <n v="4.2"/>
    <x v="0"/>
    <n v="3448"/>
    <s v="13M"/>
    <n v="13000000"/>
    <s v="100,000+"/>
    <s v="100000+"/>
    <n v="100000"/>
    <x v="0"/>
    <n v="0"/>
    <n v="0"/>
    <x v="0"/>
    <x v="29"/>
    <s v="July 9, 2018"/>
    <x v="0"/>
    <x v="6"/>
    <s v="3.9.5"/>
    <x v="0"/>
  </r>
  <r>
    <x v="1315"/>
    <x v="16"/>
    <n v="3.6"/>
    <x v="1"/>
    <n v="1067"/>
    <s v="Varies with device"/>
    <n v="1000"/>
    <s v="100,000+"/>
    <s v="100000+"/>
    <n v="100000"/>
    <x v="0"/>
    <n v="0"/>
    <n v="0"/>
    <x v="0"/>
    <x v="29"/>
    <s v="March 20, 2018"/>
    <x v="0"/>
    <x v="3"/>
    <s v="3.8.15"/>
    <x v="5"/>
  </r>
  <r>
    <x v="1323"/>
    <x v="16"/>
    <n v="4.5999999999999996"/>
    <x v="0"/>
    <n v="39724"/>
    <s v="Varies with device"/>
    <n v="1000"/>
    <s v="1,000,000+"/>
    <s v="1000000+"/>
    <n v="1000000"/>
    <x v="0"/>
    <n v="0"/>
    <n v="0"/>
    <x v="0"/>
    <x v="29"/>
    <s v="June 29, 2018"/>
    <x v="0"/>
    <x v="2"/>
    <s v="Varies with device"/>
    <x v="8"/>
  </r>
  <r>
    <x v="1324"/>
    <x v="16"/>
    <n v="4.2"/>
    <x v="0"/>
    <n v="3788"/>
    <s v="44M"/>
    <n v="44000000"/>
    <s v="1,000,000+"/>
    <s v="1000000+"/>
    <n v="1000000"/>
    <x v="0"/>
    <n v="0"/>
    <n v="0"/>
    <x v="0"/>
    <x v="29"/>
    <s v="July 24, 2018"/>
    <x v="0"/>
    <x v="6"/>
    <s v="8.5.1"/>
    <x v="10"/>
  </r>
  <r>
    <x v="1325"/>
    <x v="16"/>
    <n v="4.4000000000000004"/>
    <x v="0"/>
    <n v="95736"/>
    <s v="Varies with device"/>
    <n v="1000"/>
    <s v="10,000,000+"/>
    <s v="10000000+"/>
    <n v="10000000"/>
    <x v="0"/>
    <n v="0"/>
    <n v="0"/>
    <x v="0"/>
    <x v="29"/>
    <s v="July 30, 2018"/>
    <x v="0"/>
    <x v="6"/>
    <s v="Varies with device"/>
    <x v="8"/>
  </r>
  <r>
    <x v="1326"/>
    <x v="16"/>
    <n v="4.5999999999999996"/>
    <x v="0"/>
    <n v="1658"/>
    <s v="9.7M"/>
    <n v="9700000"/>
    <s v="100,000+"/>
    <s v="100000+"/>
    <n v="100000"/>
    <x v="0"/>
    <n v="0"/>
    <n v="0"/>
    <x v="0"/>
    <x v="29"/>
    <s v="July 31, 2018"/>
    <x v="0"/>
    <x v="6"/>
    <s v="2.0.9"/>
    <x v="2"/>
  </r>
  <r>
    <x v="1318"/>
    <x v="16"/>
    <n v="4.7"/>
    <x v="0"/>
    <n v="20304"/>
    <s v="24M"/>
    <n v="24000000"/>
    <s v="500,000+"/>
    <s v="500000+"/>
    <n v="500000"/>
    <x v="0"/>
    <n v="0"/>
    <n v="0"/>
    <x v="0"/>
    <x v="29"/>
    <s v="July 31, 2018"/>
    <x v="0"/>
    <x v="6"/>
    <n v="4.3499999999999996"/>
    <x v="0"/>
  </r>
  <r>
    <x v="1327"/>
    <x v="16"/>
    <n v="4.0999999999999996"/>
    <x v="0"/>
    <n v="3309"/>
    <s v="13M"/>
    <n v="13000000"/>
    <s v="500,000+"/>
    <s v="500000+"/>
    <n v="500000"/>
    <x v="0"/>
    <n v="0"/>
    <n v="0"/>
    <x v="0"/>
    <x v="29"/>
    <s v="August 5, 2018"/>
    <x v="0"/>
    <x v="1"/>
    <n v="10"/>
    <x v="6"/>
  </r>
  <r>
    <x v="1328"/>
    <x v="16"/>
    <n v="3.9"/>
    <x v="1"/>
    <n v="987"/>
    <s v="4.5M"/>
    <n v="4500000"/>
    <s v="10,000+"/>
    <s v="10000+"/>
    <n v="10000"/>
    <x v="0"/>
    <n v="0"/>
    <n v="0"/>
    <x v="0"/>
    <x v="29"/>
    <s v="August 29, 2017"/>
    <x v="1"/>
    <x v="1"/>
    <s v="2.0.4"/>
    <x v="6"/>
  </r>
  <r>
    <x v="1329"/>
    <x v="16"/>
    <n v="4"/>
    <x v="1"/>
    <n v="5208"/>
    <s v="4.5M"/>
    <n v="4500000"/>
    <s v="100,000+"/>
    <s v="100000+"/>
    <n v="100000"/>
    <x v="0"/>
    <n v="0"/>
    <n v="0"/>
    <x v="1"/>
    <x v="29"/>
    <s v="November 23, 2017"/>
    <x v="1"/>
    <x v="8"/>
    <n v="1.37"/>
    <x v="6"/>
  </r>
  <r>
    <x v="1330"/>
    <x v="16"/>
    <n v="4.0999999999999996"/>
    <x v="0"/>
    <n v="78298"/>
    <s v="29M"/>
    <n v="29000000"/>
    <s v="5,000,000+"/>
    <s v="5000000+"/>
    <n v="5000000"/>
    <x v="0"/>
    <n v="0"/>
    <n v="0"/>
    <x v="0"/>
    <x v="29"/>
    <s v="August 2, 2018"/>
    <x v="0"/>
    <x v="1"/>
    <s v="3.1.2.1"/>
    <x v="5"/>
  </r>
  <r>
    <x v="1313"/>
    <x v="16"/>
    <n v="4.5999999999999996"/>
    <x v="0"/>
    <n v="34802"/>
    <s v="12M"/>
    <n v="12000000"/>
    <s v="1,000,000+"/>
    <s v="1000000+"/>
    <n v="1000000"/>
    <x v="0"/>
    <n v="0"/>
    <n v="0"/>
    <x v="0"/>
    <x v="29"/>
    <s v="June 22, 2018"/>
    <x v="0"/>
    <x v="2"/>
    <s v="5.2.2"/>
    <x v="17"/>
  </r>
  <r>
    <x v="1331"/>
    <x v="16"/>
    <n v="4.0999999999999996"/>
    <x v="0"/>
    <n v="6808"/>
    <s v="12M"/>
    <n v="12000000"/>
    <s v="500,000+"/>
    <s v="500000+"/>
    <n v="500000"/>
    <x v="0"/>
    <n v="0"/>
    <n v="0"/>
    <x v="1"/>
    <x v="29"/>
    <s v="June 5, 2017"/>
    <x v="1"/>
    <x v="2"/>
    <s v="3.2.0"/>
    <x v="5"/>
  </r>
  <r>
    <x v="1332"/>
    <x v="16"/>
    <n v="4.0999999999999996"/>
    <x v="0"/>
    <n v="12452"/>
    <s v="Varies with device"/>
    <n v="1000"/>
    <s v="500,000+"/>
    <s v="500000+"/>
    <n v="500000"/>
    <x v="0"/>
    <n v="0"/>
    <n v="0"/>
    <x v="0"/>
    <x v="29"/>
    <s v="January 26, 2017"/>
    <x v="1"/>
    <x v="0"/>
    <s v="Varies with device"/>
    <x v="8"/>
  </r>
  <r>
    <x v="1333"/>
    <x v="16"/>
    <n v="4.0999999999999996"/>
    <x v="0"/>
    <n v="360"/>
    <s v="4.6M"/>
    <n v="4600000"/>
    <s v="10,000+"/>
    <s v="10000+"/>
    <n v="10000"/>
    <x v="0"/>
    <n v="0"/>
    <n v="0"/>
    <x v="0"/>
    <x v="29"/>
    <s v="April 30, 2014"/>
    <x v="2"/>
    <x v="4"/>
    <s v="1.6.2"/>
    <x v="9"/>
  </r>
  <r>
    <x v="1334"/>
    <x v="16"/>
    <n v="4.4000000000000004"/>
    <x v="0"/>
    <n v="16637"/>
    <s v="10M"/>
    <n v="10000000"/>
    <s v="1,000,000+"/>
    <s v="1000000+"/>
    <n v="1000000"/>
    <x v="0"/>
    <n v="0"/>
    <n v="0"/>
    <x v="0"/>
    <x v="29"/>
    <s v="June 18, 2017"/>
    <x v="1"/>
    <x v="2"/>
    <n v="1.8"/>
    <x v="3"/>
  </r>
  <r>
    <x v="1316"/>
    <x v="16"/>
    <n v="3.8"/>
    <x v="1"/>
    <n v="1797"/>
    <s v="6.8M"/>
    <n v="6800000"/>
    <s v="100,000+"/>
    <s v="100000+"/>
    <n v="100000"/>
    <x v="0"/>
    <n v="0"/>
    <n v="0"/>
    <x v="0"/>
    <x v="29"/>
    <s v="September 27, 2016"/>
    <x v="3"/>
    <x v="5"/>
    <n v="2"/>
    <x v="17"/>
  </r>
  <r>
    <x v="1335"/>
    <x v="16"/>
    <n v="4.3"/>
    <x v="0"/>
    <n v="95904"/>
    <s v="33M"/>
    <n v="33000000"/>
    <s v="10,000,000+"/>
    <s v="10000000+"/>
    <n v="10000000"/>
    <x v="0"/>
    <n v="0"/>
    <n v="0"/>
    <x v="0"/>
    <x v="29"/>
    <s v="July 30, 2018"/>
    <x v="0"/>
    <x v="6"/>
    <s v="4.1.0"/>
    <x v="5"/>
  </r>
  <r>
    <x v="1331"/>
    <x v="16"/>
    <n v="4.0999999999999996"/>
    <x v="0"/>
    <n v="6808"/>
    <s v="12M"/>
    <n v="12000000"/>
    <s v="500,000+"/>
    <s v="500000+"/>
    <n v="500000"/>
    <x v="0"/>
    <n v="0"/>
    <n v="0"/>
    <x v="1"/>
    <x v="29"/>
    <s v="June 5, 2017"/>
    <x v="1"/>
    <x v="2"/>
    <s v="3.2.0"/>
    <x v="5"/>
  </r>
  <r>
    <x v="1332"/>
    <x v="16"/>
    <n v="4.0999999999999996"/>
    <x v="0"/>
    <n v="12452"/>
    <s v="Varies with device"/>
    <n v="1000"/>
    <s v="500,000+"/>
    <s v="500000+"/>
    <n v="500000"/>
    <x v="0"/>
    <n v="0"/>
    <n v="0"/>
    <x v="0"/>
    <x v="29"/>
    <s v="January 26, 2017"/>
    <x v="1"/>
    <x v="0"/>
    <s v="Varies with device"/>
    <x v="8"/>
  </r>
  <r>
    <x v="1333"/>
    <x v="16"/>
    <n v="4.0999999999999996"/>
    <x v="0"/>
    <n v="360"/>
    <s v="4.6M"/>
    <n v="4600000"/>
    <s v="10,000+"/>
    <s v="10000+"/>
    <n v="10000"/>
    <x v="0"/>
    <n v="0"/>
    <n v="0"/>
    <x v="0"/>
    <x v="29"/>
    <s v="April 30, 2014"/>
    <x v="2"/>
    <x v="4"/>
    <s v="1.6.2"/>
    <x v="9"/>
  </r>
  <r>
    <x v="1334"/>
    <x v="16"/>
    <n v="4.4000000000000004"/>
    <x v="0"/>
    <n v="16637"/>
    <s v="10M"/>
    <n v="10000000"/>
    <s v="1,000,000+"/>
    <s v="1000000+"/>
    <n v="1000000"/>
    <x v="0"/>
    <n v="0"/>
    <n v="0"/>
    <x v="0"/>
    <x v="29"/>
    <s v="June 18, 2017"/>
    <x v="1"/>
    <x v="2"/>
    <n v="1.8"/>
    <x v="3"/>
  </r>
  <r>
    <x v="1316"/>
    <x v="16"/>
    <n v="3.8"/>
    <x v="1"/>
    <n v="1797"/>
    <s v="6.8M"/>
    <n v="6800000"/>
    <s v="100,000+"/>
    <s v="100000+"/>
    <n v="100000"/>
    <x v="0"/>
    <n v="0"/>
    <n v="0"/>
    <x v="0"/>
    <x v="29"/>
    <s v="September 27, 2016"/>
    <x v="3"/>
    <x v="5"/>
    <n v="2"/>
    <x v="17"/>
  </r>
  <r>
    <x v="1335"/>
    <x v="16"/>
    <n v="4.3"/>
    <x v="0"/>
    <n v="95905"/>
    <s v="33M"/>
    <n v="33000000"/>
    <s v="10,000,000+"/>
    <s v="10000000+"/>
    <n v="10000000"/>
    <x v="0"/>
    <n v="0"/>
    <n v="0"/>
    <x v="0"/>
    <x v="29"/>
    <s v="July 30, 2018"/>
    <x v="0"/>
    <x v="6"/>
    <s v="4.1.0"/>
    <x v="5"/>
  </r>
  <r>
    <x v="1336"/>
    <x v="16"/>
    <n v="4.4000000000000004"/>
    <x v="0"/>
    <n v="3114"/>
    <s v="13M"/>
    <n v="13000000"/>
    <s v="100,000+"/>
    <s v="100000+"/>
    <n v="100000"/>
    <x v="0"/>
    <n v="0"/>
    <n v="0"/>
    <x v="0"/>
    <x v="29"/>
    <s v="February 20, 2018"/>
    <x v="0"/>
    <x v="11"/>
    <n v="6.1"/>
    <x v="0"/>
  </r>
  <r>
    <x v="1337"/>
    <x v="16"/>
    <n v="4.2"/>
    <x v="0"/>
    <n v="220"/>
    <s v="15M"/>
    <n v="15000000"/>
    <s v="50,000+"/>
    <s v="50000+"/>
    <n v="50000"/>
    <x v="0"/>
    <n v="0"/>
    <n v="0"/>
    <x v="0"/>
    <x v="29"/>
    <s v="July 26, 2018"/>
    <x v="0"/>
    <x v="6"/>
    <s v="9.1.0"/>
    <x v="10"/>
  </r>
  <r>
    <x v="1338"/>
    <x v="16"/>
    <n v="4.4000000000000004"/>
    <x v="0"/>
    <n v="33"/>
    <s v="23M"/>
    <n v="23000000"/>
    <s v="5,000+"/>
    <s v="5000+"/>
    <n v="5000"/>
    <x v="0"/>
    <n v="0"/>
    <n v="0"/>
    <x v="0"/>
    <x v="29"/>
    <s v="October 12, 2017"/>
    <x v="1"/>
    <x v="7"/>
    <s v="3.9.5"/>
    <x v="1"/>
  </r>
  <r>
    <x v="1339"/>
    <x v="16"/>
    <n v="4.3"/>
    <x v="0"/>
    <n v="1533"/>
    <s v="7.7M"/>
    <n v="7700000"/>
    <s v="100,000+"/>
    <s v="100000+"/>
    <n v="100000"/>
    <x v="0"/>
    <n v="0"/>
    <n v="0"/>
    <x v="0"/>
    <x v="29"/>
    <s v="September 27, 2016"/>
    <x v="3"/>
    <x v="5"/>
    <s v="2.2.6"/>
    <x v="9"/>
  </r>
  <r>
    <x v="1340"/>
    <x v="16"/>
    <n v="4.0999999999999996"/>
    <x v="0"/>
    <n v="28301"/>
    <s v="Varies with device"/>
    <n v="1000"/>
    <s v="1,000,000+"/>
    <s v="1000000+"/>
    <n v="1000000"/>
    <x v="0"/>
    <n v="0"/>
    <n v="0"/>
    <x v="0"/>
    <x v="29"/>
    <s v="July 13, 2018"/>
    <x v="0"/>
    <x v="6"/>
    <s v="12.1.0"/>
    <x v="5"/>
  </r>
  <r>
    <x v="1341"/>
    <x v="16"/>
    <n v="4"/>
    <x v="1"/>
    <n v="3937"/>
    <s v="15M"/>
    <n v="15000000"/>
    <s v="100,000+"/>
    <s v="100000+"/>
    <n v="100000"/>
    <x v="0"/>
    <n v="0"/>
    <n v="0"/>
    <x v="0"/>
    <x v="29"/>
    <s v="July 27, 2018"/>
    <x v="0"/>
    <x v="6"/>
    <s v="8.3.3"/>
    <x v="2"/>
  </r>
  <r>
    <x v="1342"/>
    <x v="16"/>
    <n v="4.2"/>
    <x v="0"/>
    <n v="894"/>
    <s v="25M"/>
    <n v="25000000"/>
    <s v="50,000+"/>
    <s v="50000+"/>
    <n v="50000"/>
    <x v="0"/>
    <n v="0"/>
    <n v="0"/>
    <x v="0"/>
    <x v="29"/>
    <s v="April 9, 2018"/>
    <x v="0"/>
    <x v="4"/>
    <s v="5.600.42"/>
    <x v="0"/>
  </r>
  <r>
    <x v="1343"/>
    <x v="16"/>
    <n v="4.0999999999999996"/>
    <x v="0"/>
    <n v="21195"/>
    <s v="Varies with device"/>
    <n v="1000"/>
    <s v="1,000,000+"/>
    <s v="1000000+"/>
    <n v="1000000"/>
    <x v="0"/>
    <n v="0"/>
    <n v="0"/>
    <x v="0"/>
    <x v="29"/>
    <s v="June 22, 2018"/>
    <x v="0"/>
    <x v="2"/>
    <s v="Varies with device"/>
    <x v="8"/>
  </r>
  <r>
    <x v="1344"/>
    <x v="16"/>
    <n v="3.9"/>
    <x v="1"/>
    <n v="2042"/>
    <s v="3.0M"/>
    <n v="3000000"/>
    <s v="100,000+"/>
    <s v="100000+"/>
    <n v="100000"/>
    <x v="0"/>
    <n v="0"/>
    <n v="0"/>
    <x v="0"/>
    <x v="29"/>
    <s v="August 28, 2015"/>
    <x v="4"/>
    <x v="1"/>
    <s v="3.1.6"/>
    <x v="6"/>
  </r>
  <r>
    <x v="1345"/>
    <x v="16"/>
    <n v="4.4000000000000004"/>
    <x v="0"/>
    <n v="13213"/>
    <s v="22M"/>
    <n v="22000000"/>
    <s v="1,000,000+"/>
    <s v="1000000+"/>
    <n v="1000000"/>
    <x v="0"/>
    <n v="0"/>
    <n v="0"/>
    <x v="0"/>
    <x v="29"/>
    <s v="March 28, 2018"/>
    <x v="0"/>
    <x v="3"/>
    <s v="5.800.04"/>
    <x v="0"/>
  </r>
  <r>
    <x v="1346"/>
    <x v="16"/>
    <n v="4.5999999999999996"/>
    <x v="0"/>
    <n v="118034"/>
    <s v="Varies with device"/>
    <n v="1000"/>
    <s v="5,000,000+"/>
    <s v="5000000+"/>
    <n v="5000000"/>
    <x v="0"/>
    <n v="0"/>
    <n v="0"/>
    <x v="0"/>
    <x v="29"/>
    <s v="August 2, 2018"/>
    <x v="0"/>
    <x v="1"/>
    <s v="Varies with device"/>
    <x v="8"/>
  </r>
  <r>
    <x v="1347"/>
    <x v="16"/>
    <n v="4.5"/>
    <x v="0"/>
    <n v="9464"/>
    <s v="Varies with device"/>
    <n v="1000"/>
    <s v="500,000+"/>
    <s v="500000+"/>
    <n v="500000"/>
    <x v="0"/>
    <n v="0"/>
    <n v="0"/>
    <x v="0"/>
    <x v="29"/>
    <s v="July 18, 2017"/>
    <x v="1"/>
    <x v="6"/>
    <s v="Varies with device"/>
    <x v="8"/>
  </r>
  <r>
    <x v="1348"/>
    <x v="16"/>
    <n v="4.5"/>
    <x v="0"/>
    <n v="10097"/>
    <s v="7.5M"/>
    <n v="7500000"/>
    <s v="500,000+"/>
    <s v="500000+"/>
    <n v="500000"/>
    <x v="0"/>
    <n v="0"/>
    <n v="0"/>
    <x v="0"/>
    <x v="29"/>
    <s v="April 26, 2018"/>
    <x v="0"/>
    <x v="4"/>
    <n v="1.2"/>
    <x v="6"/>
  </r>
  <r>
    <x v="1349"/>
    <x v="16"/>
    <n v="4.8"/>
    <x v="0"/>
    <n v="28588"/>
    <s v="24M"/>
    <n v="24000000"/>
    <s v="1,000,000+"/>
    <s v="1000000+"/>
    <n v="1000000"/>
    <x v="0"/>
    <n v="0"/>
    <n v="0"/>
    <x v="0"/>
    <x v="29"/>
    <s v="March 1, 2018"/>
    <x v="0"/>
    <x v="3"/>
    <s v="3.1.8"/>
    <x v="0"/>
  </r>
  <r>
    <x v="1350"/>
    <x v="16"/>
    <n v="4.4000000000000004"/>
    <x v="0"/>
    <n v="19621"/>
    <s v="Varies with device"/>
    <n v="1000"/>
    <s v="500,000+"/>
    <s v="500000+"/>
    <n v="500000"/>
    <x v="0"/>
    <n v="0"/>
    <n v="0"/>
    <x v="0"/>
    <x v="29"/>
    <s v="February 27, 2016"/>
    <x v="3"/>
    <x v="11"/>
    <s v="Varies with device"/>
    <x v="8"/>
  </r>
  <r>
    <x v="1351"/>
    <x v="16"/>
    <n v="4.5"/>
    <x v="0"/>
    <n v="10544"/>
    <s v="44M"/>
    <n v="44000000"/>
    <s v="1,000,000+"/>
    <s v="1000000+"/>
    <n v="1000000"/>
    <x v="0"/>
    <n v="0"/>
    <n v="0"/>
    <x v="0"/>
    <x v="29"/>
    <s v="June 18, 2018"/>
    <x v="0"/>
    <x v="2"/>
    <n v="5.3"/>
    <x v="5"/>
  </r>
  <r>
    <x v="1352"/>
    <x v="16"/>
    <n v="4.5"/>
    <x v="0"/>
    <n v="4427"/>
    <s v="Varies with device"/>
    <n v="1000"/>
    <s v="100,000+"/>
    <s v="100000+"/>
    <n v="100000"/>
    <x v="0"/>
    <n v="0"/>
    <n v="0"/>
    <x v="0"/>
    <x v="29"/>
    <s v="June 23, 2017"/>
    <x v="1"/>
    <x v="2"/>
    <s v="Varies with device"/>
    <x v="8"/>
  </r>
  <r>
    <x v="1353"/>
    <x v="16"/>
    <n v="4.5999999999999996"/>
    <x v="0"/>
    <n v="50338"/>
    <s v="Varies with device"/>
    <n v="1000"/>
    <s v="1,000,000+"/>
    <s v="1000000+"/>
    <n v="1000000"/>
    <x v="0"/>
    <n v="0"/>
    <n v="0"/>
    <x v="0"/>
    <x v="29"/>
    <s v="July 23, 2018"/>
    <x v="0"/>
    <x v="6"/>
    <s v="Varies with device"/>
    <x v="8"/>
  </r>
  <r>
    <x v="1354"/>
    <x v="16"/>
    <n v="4.5"/>
    <x v="0"/>
    <n v="3346"/>
    <s v="14M"/>
    <n v="14000000"/>
    <s v="100,000+"/>
    <s v="100000+"/>
    <n v="100000"/>
    <x v="0"/>
    <n v="0"/>
    <n v="0"/>
    <x v="1"/>
    <x v="29"/>
    <s v="March 8, 2017"/>
    <x v="1"/>
    <x v="3"/>
    <s v="3.6.3"/>
    <x v="0"/>
  </r>
  <r>
    <x v="1355"/>
    <x v="17"/>
    <n v="4.5"/>
    <x v="0"/>
    <n v="4447388"/>
    <s v="67M"/>
    <n v="67000000"/>
    <s v="100,000,000+"/>
    <s v="100000000+"/>
    <n v="100000000"/>
    <x v="0"/>
    <n v="0"/>
    <n v="0"/>
    <x v="2"/>
    <x v="31"/>
    <s v="July 31, 2018"/>
    <x v="0"/>
    <x v="6"/>
    <s v="2.347.225742"/>
    <x v="5"/>
  </r>
  <r>
    <x v="1356"/>
    <x v="17"/>
    <n v="4.5"/>
    <x v="0"/>
    <n v="27722264"/>
    <s v="76M"/>
    <n v="76000000"/>
    <s v="1,000,000,000+"/>
    <s v="1000000000+"/>
    <n v="1000000000"/>
    <x v="0"/>
    <n v="0"/>
    <n v="0"/>
    <x v="2"/>
    <x v="32"/>
    <s v="July 12, 2018"/>
    <x v="0"/>
    <x v="6"/>
    <s v="1.90.0"/>
    <x v="5"/>
  </r>
  <r>
    <x v="1357"/>
    <x v="17"/>
    <n v="4.4000000000000004"/>
    <x v="0"/>
    <n v="22426677"/>
    <s v="74M"/>
    <n v="74000000"/>
    <s v="500,000,000+"/>
    <s v="500000000+"/>
    <n v="500000000"/>
    <x v="0"/>
    <n v="0"/>
    <n v="0"/>
    <x v="0"/>
    <x v="33"/>
    <s v="July 5, 2018"/>
    <x v="0"/>
    <x v="6"/>
    <s v="1.129.0.2"/>
    <x v="5"/>
  </r>
  <r>
    <x v="1358"/>
    <x v="17"/>
    <n v="4.7"/>
    <x v="0"/>
    <n v="254258"/>
    <s v="23M"/>
    <n v="23000000"/>
    <s v="10,000,000+"/>
    <s v="10000000+"/>
    <n v="10000000"/>
    <x v="0"/>
    <n v="0"/>
    <n v="0"/>
    <x v="0"/>
    <x v="34"/>
    <s v="August 1, 2018"/>
    <x v="0"/>
    <x v="1"/>
    <s v="2.137.0"/>
    <x v="5"/>
  </r>
  <r>
    <x v="1359"/>
    <x v="17"/>
    <n v="4.5"/>
    <x v="0"/>
    <n v="148897"/>
    <s v="46M"/>
    <n v="46000000"/>
    <s v="10,000,000+"/>
    <s v="10000000+"/>
    <n v="10000000"/>
    <x v="0"/>
    <n v="0"/>
    <n v="0"/>
    <x v="0"/>
    <x v="33"/>
    <s v="July 17, 2018"/>
    <x v="0"/>
    <x v="6"/>
    <s v="1.20.1"/>
    <x v="0"/>
  </r>
  <r>
    <x v="1360"/>
    <x v="17"/>
    <n v="4.2"/>
    <x v="0"/>
    <n v="369203"/>
    <s v="24M"/>
    <n v="24000000"/>
    <s v="50,000,000+"/>
    <s v="50000000+"/>
    <n v="50000000"/>
    <x v="0"/>
    <n v="0"/>
    <n v="0"/>
    <x v="0"/>
    <x v="35"/>
    <s v="April 17, 2018"/>
    <x v="0"/>
    <x v="4"/>
    <n v="1.5"/>
    <x v="5"/>
  </r>
  <r>
    <x v="1361"/>
    <x v="17"/>
    <n v="4.4000000000000004"/>
    <x v="0"/>
    <n v="5234162"/>
    <s v="Varies with device"/>
    <n v="1000"/>
    <s v="100,000,000+"/>
    <s v="100000000+"/>
    <n v="100000000"/>
    <x v="0"/>
    <n v="0"/>
    <n v="0"/>
    <x v="0"/>
    <x v="36"/>
    <s v="November 14, 2017"/>
    <x v="1"/>
    <x v="8"/>
    <s v="Varies with device"/>
    <x v="3"/>
  </r>
  <r>
    <x v="1362"/>
    <x v="17"/>
    <n v="4.5999999999999996"/>
    <x v="0"/>
    <n v="23133508"/>
    <s v="97M"/>
    <n v="97000000"/>
    <s v="100,000,000+"/>
    <s v="100000000+"/>
    <n v="100000000"/>
    <x v="0"/>
    <n v="0"/>
    <n v="0"/>
    <x v="2"/>
    <x v="37"/>
    <s v="June 27, 2018"/>
    <x v="0"/>
    <x v="2"/>
    <s v="2.3.2"/>
    <x v="5"/>
  </r>
  <r>
    <x v="1363"/>
    <x v="17"/>
    <n v="4.3"/>
    <x v="0"/>
    <n v="8118609"/>
    <s v="62M"/>
    <n v="62000000"/>
    <s v="500,000,000+"/>
    <s v="500000000+"/>
    <n v="500000000"/>
    <x v="0"/>
    <n v="0"/>
    <n v="0"/>
    <x v="0"/>
    <x v="36"/>
    <s v="July 5, 2018"/>
    <x v="0"/>
    <x v="6"/>
    <s v="1.49.1"/>
    <x v="6"/>
  </r>
  <r>
    <x v="1364"/>
    <x v="17"/>
    <n v="4.3"/>
    <x v="0"/>
    <n v="10485308"/>
    <s v="24M"/>
    <n v="24000000"/>
    <s v="500,000,000+"/>
    <s v="500000000+"/>
    <n v="500000000"/>
    <x v="0"/>
    <n v="0"/>
    <n v="0"/>
    <x v="0"/>
    <x v="33"/>
    <s v="May 25, 2018"/>
    <x v="0"/>
    <x v="9"/>
    <s v="1.4.77"/>
    <x v="6"/>
  </r>
  <r>
    <x v="1365"/>
    <x v="17"/>
    <n v="4.2"/>
    <x v="0"/>
    <n v="1497361"/>
    <s v="33M"/>
    <n v="33000000"/>
    <s v="100,000,000+"/>
    <s v="100000000+"/>
    <n v="100000000"/>
    <x v="0"/>
    <n v="0"/>
    <n v="0"/>
    <x v="0"/>
    <x v="36"/>
    <s v="April 9, 2018"/>
    <x v="0"/>
    <x v="4"/>
    <s v="1.0.6"/>
    <x v="5"/>
  </r>
  <r>
    <x v="1366"/>
    <x v="17"/>
    <n v="4.5999999999999996"/>
    <x v="0"/>
    <n v="59800"/>
    <s v="7.8M"/>
    <n v="7800000"/>
    <s v="5,000,000+"/>
    <s v="5000000+"/>
    <n v="5000000"/>
    <x v="0"/>
    <n v="0"/>
    <n v="0"/>
    <x v="0"/>
    <x v="38"/>
    <s v="March 6, 2018"/>
    <x v="0"/>
    <x v="3"/>
    <n v="2.9"/>
    <x v="3"/>
  </r>
  <r>
    <x v="1367"/>
    <x v="17"/>
    <n v="4.4000000000000004"/>
    <x v="0"/>
    <n v="2610526"/>
    <s v="46M"/>
    <n v="46000000"/>
    <s v="100,000,000+"/>
    <s v="100000000+"/>
    <n v="100000000"/>
    <x v="0"/>
    <n v="0"/>
    <n v="0"/>
    <x v="0"/>
    <x v="32"/>
    <s v="July 3, 2018"/>
    <x v="0"/>
    <x v="6"/>
    <s v="2.6.9"/>
    <x v="5"/>
  </r>
  <r>
    <x v="1368"/>
    <x v="17"/>
    <n v="4.4000000000000004"/>
    <x v="0"/>
    <n v="4066989"/>
    <s v="69M"/>
    <n v="69000000"/>
    <s v="100,000,000+"/>
    <s v="100000000+"/>
    <n v="100000000"/>
    <x v="0"/>
    <n v="0"/>
    <n v="0"/>
    <x v="2"/>
    <x v="37"/>
    <s v="July 6, 2018"/>
    <x v="0"/>
    <x v="6"/>
    <s v="2.2.00"/>
    <x v="5"/>
  </r>
  <r>
    <x v="1369"/>
    <x v="17"/>
    <n v="4.5"/>
    <x v="0"/>
    <n v="3778921"/>
    <s v="75M"/>
    <n v="75000000"/>
    <s v="100,000,000+"/>
    <s v="100000000+"/>
    <n v="100000000"/>
    <x v="0"/>
    <n v="0"/>
    <n v="0"/>
    <x v="0"/>
    <x v="32"/>
    <s v="July 26, 2018"/>
    <x v="0"/>
    <x v="6"/>
    <s v="3.8.5.Go"/>
    <x v="5"/>
  </r>
  <r>
    <x v="1370"/>
    <x v="17"/>
    <n v="4.4000000000000004"/>
    <x v="0"/>
    <n v="6198563"/>
    <s v="67M"/>
    <n v="67000000"/>
    <s v="100,000,000+"/>
    <s v="100000000+"/>
    <n v="100000000"/>
    <x v="0"/>
    <n v="0"/>
    <n v="0"/>
    <x v="0"/>
    <x v="33"/>
    <s v="July 10, 2018"/>
    <x v="0"/>
    <x v="6"/>
    <s v="1.118.4"/>
    <x v="5"/>
  </r>
  <r>
    <x v="1371"/>
    <x v="17"/>
    <n v="4.3"/>
    <x v="0"/>
    <n v="10306"/>
    <s v="50M"/>
    <n v="50000000"/>
    <s v="1,000,000+"/>
    <s v="1000000+"/>
    <n v="1000000"/>
    <x v="0"/>
    <n v="0"/>
    <n v="0"/>
    <x v="3"/>
    <x v="36"/>
    <s v="August 1, 2018"/>
    <x v="0"/>
    <x v="1"/>
    <s v="1.0.8"/>
    <x v="3"/>
  </r>
  <r>
    <x v="1372"/>
    <x v="17"/>
    <n v="4.5999999999999996"/>
    <x v="0"/>
    <n v="44891723"/>
    <s v="98M"/>
    <n v="98000000"/>
    <s v="100,000,000+"/>
    <s v="100000000+"/>
    <n v="100000000"/>
    <x v="0"/>
    <n v="0"/>
    <n v="0"/>
    <x v="2"/>
    <x v="37"/>
    <s v="July 15, 2018"/>
    <x v="0"/>
    <x v="6"/>
    <s v="10.322.16"/>
    <x v="5"/>
  </r>
  <r>
    <x v="1373"/>
    <x v="17"/>
    <n v="4.3"/>
    <x v="0"/>
    <n v="1000417"/>
    <s v="Varies with device"/>
    <n v="1000"/>
    <s v="50,000,000+"/>
    <s v="50000000+"/>
    <n v="50000000"/>
    <x v="0"/>
    <n v="0"/>
    <n v="0"/>
    <x v="1"/>
    <x v="36"/>
    <s v="July 5, 2018"/>
    <x v="0"/>
    <x v="6"/>
    <s v="Varies with device"/>
    <x v="2"/>
  </r>
  <r>
    <x v="1374"/>
    <x v="17"/>
    <n v="4.2"/>
    <x v="0"/>
    <n v="17039"/>
    <s v="4.9M"/>
    <n v="4900000"/>
    <s v="5,000,000+"/>
    <s v="5000000+"/>
    <n v="5000000"/>
    <x v="0"/>
    <n v="0"/>
    <n v="0"/>
    <x v="0"/>
    <x v="38"/>
    <s v="April 13, 2018"/>
    <x v="0"/>
    <x v="4"/>
    <n v="2.9"/>
    <x v="7"/>
  </r>
  <r>
    <x v="1375"/>
    <x v="17"/>
    <n v="4.2"/>
    <x v="0"/>
    <n v="685981"/>
    <s v="37M"/>
    <n v="37000000"/>
    <s v="100,000,000+"/>
    <s v="100000000+"/>
    <n v="100000000"/>
    <x v="0"/>
    <n v="0"/>
    <n v="0"/>
    <x v="0"/>
    <x v="32"/>
    <s v="May 15, 2018"/>
    <x v="0"/>
    <x v="9"/>
    <s v="6.6.3"/>
    <x v="5"/>
  </r>
  <r>
    <x v="1376"/>
    <x v="17"/>
    <n v="4.5"/>
    <x v="0"/>
    <n v="10393"/>
    <s v="18M"/>
    <n v="18000000"/>
    <s v="1,000,000+"/>
    <s v="1000000+"/>
    <n v="1000000"/>
    <x v="0"/>
    <n v="0"/>
    <n v="0"/>
    <x v="0"/>
    <x v="32"/>
    <s v="July 11, 2018"/>
    <x v="0"/>
    <x v="6"/>
    <s v="2.2.3181"/>
    <x v="6"/>
  </r>
  <r>
    <x v="1377"/>
    <x v="17"/>
    <n v="4.5"/>
    <x v="0"/>
    <n v="14198297"/>
    <s v="52M"/>
    <n v="52000000"/>
    <s v="100,000,000+"/>
    <s v="100000000+"/>
    <n v="100000000"/>
    <x v="0"/>
    <n v="0"/>
    <n v="0"/>
    <x v="0"/>
    <x v="39"/>
    <s v="July 31, 2018"/>
    <x v="0"/>
    <x v="6"/>
    <s v="4.0.0"/>
    <x v="0"/>
  </r>
  <r>
    <x v="1378"/>
    <x v="17"/>
    <n v="4.5"/>
    <x v="0"/>
    <n v="592068"/>
    <s v="Varies with device"/>
    <n v="1000"/>
    <s v="50,000,000+"/>
    <s v="50000000+"/>
    <n v="50000000"/>
    <x v="0"/>
    <n v="0"/>
    <n v="0"/>
    <x v="0"/>
    <x v="40"/>
    <s v="August 3, 2018"/>
    <x v="0"/>
    <x v="1"/>
    <s v="5.13.007"/>
    <x v="5"/>
  </r>
  <r>
    <x v="1379"/>
    <x v="17"/>
    <n v="4.7"/>
    <x v="0"/>
    <n v="1732263"/>
    <s v="78M"/>
    <n v="78000000"/>
    <s v="50,000,000+"/>
    <s v="50000000+"/>
    <n v="50000000"/>
    <x v="0"/>
    <n v="0"/>
    <n v="0"/>
    <x v="0"/>
    <x v="38"/>
    <s v="July 17, 2018"/>
    <x v="0"/>
    <x v="6"/>
    <s v="4.8.4"/>
    <x v="4"/>
  </r>
  <r>
    <x v="1380"/>
    <x v="17"/>
    <n v="4.7"/>
    <x v="0"/>
    <n v="295241"/>
    <s v="3.9M"/>
    <n v="3900000"/>
    <s v="10,000,000+"/>
    <s v="10000000+"/>
    <n v="10000000"/>
    <x v="0"/>
    <n v="0"/>
    <n v="0"/>
    <x v="0"/>
    <x v="41"/>
    <s v="June 6, 2018"/>
    <x v="0"/>
    <x v="2"/>
    <s v="1.1.3"/>
    <x v="4"/>
  </r>
  <r>
    <x v="1381"/>
    <x v="17"/>
    <n v="4.5"/>
    <x v="0"/>
    <n v="1135631"/>
    <s v="59M"/>
    <n v="59000000"/>
    <s v="50,000,000+"/>
    <s v="50000000+"/>
    <n v="50000000"/>
    <x v="0"/>
    <n v="0"/>
    <n v="0"/>
    <x v="1"/>
    <x v="32"/>
    <s v="May 29, 2018"/>
    <x v="0"/>
    <x v="9"/>
    <s v="1.4.0.1"/>
    <x v="6"/>
  </r>
  <r>
    <x v="1382"/>
    <x v="17"/>
    <n v="4.4000000000000004"/>
    <x v="0"/>
    <n v="5566669"/>
    <s v="97M"/>
    <n v="97000000"/>
    <s v="100,000,000+"/>
    <s v="100000000+"/>
    <n v="100000000"/>
    <x v="0"/>
    <n v="0"/>
    <n v="0"/>
    <x v="0"/>
    <x v="32"/>
    <s v="May 24, 2018"/>
    <x v="0"/>
    <x v="9"/>
    <s v="7.9.3"/>
    <x v="5"/>
  </r>
  <r>
    <x v="1383"/>
    <x v="17"/>
    <n v="4.3"/>
    <x v="0"/>
    <n v="1295557"/>
    <s v="11M"/>
    <n v="11000000"/>
    <s v="100,000,000+"/>
    <s v="100000000+"/>
    <n v="100000000"/>
    <x v="0"/>
    <n v="0"/>
    <n v="0"/>
    <x v="0"/>
    <x v="38"/>
    <s v="April 11, 2018"/>
    <x v="0"/>
    <x v="4"/>
    <n v="4"/>
    <x v="5"/>
  </r>
  <r>
    <x v="1384"/>
    <x v="17"/>
    <n v="3.8"/>
    <x v="1"/>
    <n v="270687"/>
    <s v="38M"/>
    <n v="38000000"/>
    <s v="10,000,000+"/>
    <s v="10000000+"/>
    <n v="10000000"/>
    <x v="0"/>
    <n v="0"/>
    <n v="0"/>
    <x v="1"/>
    <x v="42"/>
    <s v="July 20, 2018"/>
    <x v="0"/>
    <x v="6"/>
    <s v="1.0.16"/>
    <x v="0"/>
  </r>
  <r>
    <x v="1385"/>
    <x v="17"/>
    <n v="4.5999999999999996"/>
    <x v="0"/>
    <n v="2157930"/>
    <s v="Varies with device"/>
    <n v="1000"/>
    <s v="10,000,000+"/>
    <s v="10000000+"/>
    <n v="10000000"/>
    <x v="0"/>
    <n v="0"/>
    <n v="0"/>
    <x v="0"/>
    <x v="38"/>
    <s v="July 19, 2018"/>
    <x v="0"/>
    <x v="6"/>
    <s v="2.21.5"/>
    <x v="0"/>
  </r>
  <r>
    <x v="1386"/>
    <x v="17"/>
    <n v="4.5999999999999996"/>
    <x v="0"/>
    <n v="506275"/>
    <s v="Varies with device"/>
    <n v="1000"/>
    <s v="10,000,000+"/>
    <s v="10000000+"/>
    <n v="10000000"/>
    <x v="0"/>
    <n v="0"/>
    <n v="0"/>
    <x v="0"/>
    <x v="32"/>
    <s v="August 1, 2018"/>
    <x v="0"/>
    <x v="1"/>
    <n v="5.66"/>
    <x v="5"/>
  </r>
  <r>
    <x v="1387"/>
    <x v="17"/>
    <n v="4.4000000000000004"/>
    <x v="0"/>
    <n v="4920817"/>
    <s v="Varies with device"/>
    <n v="1000"/>
    <s v="100,000,000+"/>
    <s v="100000000+"/>
    <n v="100000000"/>
    <x v="0"/>
    <n v="0"/>
    <n v="0"/>
    <x v="2"/>
    <x v="32"/>
    <s v="June 15, 2018"/>
    <x v="0"/>
    <x v="2"/>
    <s v="Varies with device"/>
    <x v="8"/>
  </r>
  <r>
    <x v="1388"/>
    <x v="17"/>
    <n v="4.3"/>
    <x v="0"/>
    <n v="23005"/>
    <s v="Varies with device"/>
    <n v="1000"/>
    <s v="5,000,000+"/>
    <s v="5000000+"/>
    <n v="5000000"/>
    <x v="0"/>
    <n v="0"/>
    <n v="0"/>
    <x v="0"/>
    <x v="32"/>
    <s v="July 25, 2018"/>
    <x v="0"/>
    <x v="6"/>
    <n v="3.5"/>
    <x v="5"/>
  </r>
  <r>
    <x v="1389"/>
    <x v="17"/>
    <n v="4.0999999999999996"/>
    <x v="0"/>
    <n v="68057"/>
    <s v="85M"/>
    <n v="85000000"/>
    <s v="10,000,000+"/>
    <s v="10000000+"/>
    <n v="10000000"/>
    <x v="0"/>
    <n v="0"/>
    <n v="0"/>
    <x v="0"/>
    <x v="43"/>
    <s v="July 30, 2018"/>
    <x v="0"/>
    <x v="6"/>
    <s v="1.3.7"/>
    <x v="5"/>
  </r>
  <r>
    <x v="1390"/>
    <x v="17"/>
    <n v="4.3"/>
    <x v="0"/>
    <n v="1300490"/>
    <s v="78M"/>
    <n v="78000000"/>
    <s v="50,000,000+"/>
    <s v="50000000+"/>
    <n v="50000000"/>
    <x v="0"/>
    <n v="0"/>
    <n v="0"/>
    <x v="0"/>
    <x v="38"/>
    <s v="July 20, 2018"/>
    <x v="0"/>
    <x v="6"/>
    <s v="2.1.10"/>
    <x v="6"/>
  </r>
  <r>
    <x v="1391"/>
    <x v="17"/>
    <n v="4.4000000000000004"/>
    <x v="0"/>
    <n v="8923587"/>
    <s v="63M"/>
    <n v="63000000"/>
    <s v="100,000,000+"/>
    <s v="100000000+"/>
    <n v="100000000"/>
    <x v="0"/>
    <n v="0"/>
    <n v="0"/>
    <x v="0"/>
    <x v="42"/>
    <s v="July 2, 2018"/>
    <x v="0"/>
    <x v="6"/>
    <s v="1.37.2"/>
    <x v="1"/>
  </r>
  <r>
    <x v="1392"/>
    <x v="17"/>
    <n v="4.5999999999999996"/>
    <x v="0"/>
    <n v="4128732"/>
    <s v="Varies with device"/>
    <n v="1000"/>
    <s v="50,000,000+"/>
    <s v="50000000+"/>
    <n v="50000000"/>
    <x v="0"/>
    <n v="0"/>
    <n v="0"/>
    <x v="0"/>
    <x v="33"/>
    <s v="July 13, 2018"/>
    <x v="0"/>
    <x v="6"/>
    <s v="2.6.2"/>
    <x v="0"/>
  </r>
  <r>
    <x v="1393"/>
    <x v="17"/>
    <n v="4.3"/>
    <x v="0"/>
    <n v="42053"/>
    <s v="24M"/>
    <n v="24000000"/>
    <s v="10,000,000+"/>
    <s v="10000000+"/>
    <n v="10000000"/>
    <x v="0"/>
    <n v="0"/>
    <n v="0"/>
    <x v="0"/>
    <x v="38"/>
    <s v="June 21, 2018"/>
    <x v="0"/>
    <x v="2"/>
    <n v="4.9000000000000004"/>
    <x v="0"/>
  </r>
  <r>
    <x v="1394"/>
    <x v="17"/>
    <n v="4.4000000000000004"/>
    <x v="0"/>
    <n v="257724"/>
    <s v="69M"/>
    <n v="69000000"/>
    <s v="10,000,000+"/>
    <s v="10000000+"/>
    <n v="10000000"/>
    <x v="0"/>
    <n v="0"/>
    <n v="0"/>
    <x v="2"/>
    <x v="39"/>
    <s v="May 25, 2018"/>
    <x v="0"/>
    <x v="9"/>
    <s v="1.4.2"/>
    <x v="0"/>
  </r>
  <r>
    <x v="1395"/>
    <x v="17"/>
    <n v="4.7"/>
    <x v="0"/>
    <n v="990491"/>
    <s v="75M"/>
    <n v="75000000"/>
    <s v="10,000,000+"/>
    <s v="10000000+"/>
    <n v="10000000"/>
    <x v="0"/>
    <n v="0"/>
    <n v="0"/>
    <x v="0"/>
    <x v="36"/>
    <s v="May 24, 2018"/>
    <x v="0"/>
    <x v="9"/>
    <s v="1.0.27"/>
    <x v="5"/>
  </r>
  <r>
    <x v="1396"/>
    <x v="17"/>
    <n v="4.5"/>
    <x v="0"/>
    <n v="10216538"/>
    <s v="Varies with device"/>
    <n v="1000"/>
    <s v="100,000,000+"/>
    <s v="100000000+"/>
    <n v="100000000"/>
    <x v="0"/>
    <n v="0"/>
    <n v="0"/>
    <x v="2"/>
    <x v="44"/>
    <s v="July 12, 2018"/>
    <x v="0"/>
    <x v="6"/>
    <s v="Varies with device"/>
    <x v="8"/>
  </r>
  <r>
    <x v="1397"/>
    <x v="17"/>
    <n v="4.4000000000000004"/>
    <x v="0"/>
    <n v="7614130"/>
    <s v="70M"/>
    <n v="70000000"/>
    <s v="100,000,000+"/>
    <s v="100000000+"/>
    <n v="100000000"/>
    <x v="0"/>
    <n v="0"/>
    <n v="0"/>
    <x v="0"/>
    <x v="33"/>
    <s v="July 26, 2018"/>
    <x v="0"/>
    <x v="6"/>
    <s v="5.1.8"/>
    <x v="3"/>
  </r>
  <r>
    <x v="1398"/>
    <x v="17"/>
    <n v="4.5999999999999996"/>
    <x v="0"/>
    <n v="760628"/>
    <s v="63M"/>
    <n v="63000000"/>
    <s v="10,000,000+"/>
    <s v="10000000+"/>
    <n v="10000000"/>
    <x v="0"/>
    <n v="0"/>
    <n v="0"/>
    <x v="0"/>
    <x v="32"/>
    <s v="December 22, 2017"/>
    <x v="1"/>
    <x v="10"/>
    <n v="1.03"/>
    <x v="6"/>
  </r>
  <r>
    <x v="1399"/>
    <x v="17"/>
    <n v="4.5"/>
    <x v="0"/>
    <n v="9881829"/>
    <s v="99M"/>
    <n v="99000000"/>
    <s v="100,000,000+"/>
    <s v="100000000+"/>
    <n v="100000000"/>
    <x v="0"/>
    <n v="0"/>
    <n v="0"/>
    <x v="0"/>
    <x v="33"/>
    <s v="July 3, 2018"/>
    <x v="0"/>
    <x v="6"/>
    <s v="3.7.2.51"/>
    <x v="5"/>
  </r>
  <r>
    <x v="1400"/>
    <x v="17"/>
    <n v="4.4000000000000004"/>
    <x v="0"/>
    <n v="2123381"/>
    <s v="49M"/>
    <n v="49000000"/>
    <s v="100,000,000+"/>
    <s v="100000000+"/>
    <n v="100000000"/>
    <x v="0"/>
    <n v="0"/>
    <n v="0"/>
    <x v="0"/>
    <x v="38"/>
    <s v="July 5, 2018"/>
    <x v="0"/>
    <x v="6"/>
    <s v="3.7.2"/>
    <x v="5"/>
  </r>
  <r>
    <x v="1401"/>
    <x v="17"/>
    <n v="4.5999999999999996"/>
    <x v="0"/>
    <n v="7671249"/>
    <s v="Varies with device"/>
    <n v="1000"/>
    <s v="100,000,000+"/>
    <s v="100000000+"/>
    <n v="100000000"/>
    <x v="0"/>
    <n v="0"/>
    <n v="0"/>
    <x v="3"/>
    <x v="36"/>
    <s v="August 2, 2018"/>
    <x v="0"/>
    <x v="1"/>
    <s v="Varies with device"/>
    <x v="8"/>
  </r>
  <r>
    <x v="1356"/>
    <x v="17"/>
    <n v="4.5"/>
    <x v="0"/>
    <n v="27723193"/>
    <s v="76M"/>
    <n v="76000000"/>
    <s v="1,000,000,000+"/>
    <s v="1000000000+"/>
    <n v="1000000000"/>
    <x v="0"/>
    <n v="0"/>
    <n v="0"/>
    <x v="2"/>
    <x v="32"/>
    <s v="July 12, 2018"/>
    <x v="0"/>
    <x v="6"/>
    <s v="1.90.0"/>
    <x v="5"/>
  </r>
  <r>
    <x v="1355"/>
    <x v="17"/>
    <n v="4.5"/>
    <x v="0"/>
    <n v="4447346"/>
    <s v="67M"/>
    <n v="67000000"/>
    <s v="100,000,000+"/>
    <s v="100000000+"/>
    <n v="100000000"/>
    <x v="0"/>
    <n v="0"/>
    <n v="0"/>
    <x v="2"/>
    <x v="31"/>
    <s v="July 31, 2018"/>
    <x v="0"/>
    <x v="6"/>
    <s v="2.347.225742"/>
    <x v="5"/>
  </r>
  <r>
    <x v="1364"/>
    <x v="17"/>
    <n v="4.3"/>
    <x v="0"/>
    <n v="10485334"/>
    <s v="24M"/>
    <n v="24000000"/>
    <s v="500,000,000+"/>
    <s v="500000000+"/>
    <n v="500000000"/>
    <x v="0"/>
    <n v="0"/>
    <n v="0"/>
    <x v="0"/>
    <x v="33"/>
    <s v="May 25, 2018"/>
    <x v="0"/>
    <x v="9"/>
    <s v="1.4.77"/>
    <x v="6"/>
  </r>
  <r>
    <x v="1377"/>
    <x v="17"/>
    <n v="4.5"/>
    <x v="0"/>
    <n v="14198602"/>
    <s v="52M"/>
    <n v="52000000"/>
    <s v="100,000,000+"/>
    <s v="100000000+"/>
    <n v="100000000"/>
    <x v="0"/>
    <n v="0"/>
    <n v="0"/>
    <x v="0"/>
    <x v="39"/>
    <s v="July 31, 2018"/>
    <x v="0"/>
    <x v="6"/>
    <s v="4.0.0"/>
    <x v="0"/>
  </r>
  <r>
    <x v="1372"/>
    <x v="17"/>
    <n v="4.5999999999999996"/>
    <x v="0"/>
    <n v="44891723"/>
    <s v="98M"/>
    <n v="98000000"/>
    <s v="100,000,000+"/>
    <s v="100000000+"/>
    <n v="100000000"/>
    <x v="0"/>
    <n v="0"/>
    <n v="0"/>
    <x v="2"/>
    <x v="37"/>
    <s v="July 15, 2018"/>
    <x v="0"/>
    <x v="6"/>
    <s v="10.322.16"/>
    <x v="5"/>
  </r>
  <r>
    <x v="1357"/>
    <x v="17"/>
    <n v="4.4000000000000004"/>
    <x v="0"/>
    <n v="22428456"/>
    <s v="74M"/>
    <n v="74000000"/>
    <s v="500,000,000+"/>
    <s v="500000000+"/>
    <n v="500000000"/>
    <x v="0"/>
    <n v="0"/>
    <n v="0"/>
    <x v="0"/>
    <x v="33"/>
    <s v="July 5, 2018"/>
    <x v="0"/>
    <x v="6"/>
    <s v="1.129.0.2"/>
    <x v="5"/>
  </r>
  <r>
    <x v="1368"/>
    <x v="17"/>
    <n v="4.4000000000000004"/>
    <x v="0"/>
    <n v="4066980"/>
    <s v="69M"/>
    <n v="69000000"/>
    <s v="100,000,000+"/>
    <s v="100000000+"/>
    <n v="100000000"/>
    <x v="0"/>
    <n v="0"/>
    <n v="0"/>
    <x v="2"/>
    <x v="37"/>
    <s v="July 6, 2018"/>
    <x v="0"/>
    <x v="6"/>
    <s v="2.2.00"/>
    <x v="5"/>
  </r>
  <r>
    <x v="1402"/>
    <x v="17"/>
    <n v="4.5"/>
    <x v="0"/>
    <n v="3197865"/>
    <s v="82M"/>
    <n v="82000000"/>
    <s v="100,000,000+"/>
    <s v="100000000+"/>
    <n v="100000000"/>
    <x v="0"/>
    <n v="0"/>
    <n v="0"/>
    <x v="0"/>
    <x v="32"/>
    <s v="July 12, 2018"/>
    <x v="0"/>
    <x v="6"/>
    <s v="2.8.0"/>
    <x v="0"/>
  </r>
  <r>
    <x v="1403"/>
    <x v="17"/>
    <n v="4.7"/>
    <x v="0"/>
    <n v="1351068"/>
    <s v="Varies with device"/>
    <n v="1000"/>
    <s v="10,000,000+"/>
    <s v="10000000+"/>
    <n v="10000000"/>
    <x v="0"/>
    <n v="0"/>
    <n v="0"/>
    <x v="0"/>
    <x v="38"/>
    <s v="July 30, 2018"/>
    <x v="0"/>
    <x v="6"/>
    <n v="3196"/>
    <x v="5"/>
  </r>
  <r>
    <x v="1404"/>
    <x v="17"/>
    <n v="4.5999999999999996"/>
    <x v="0"/>
    <n v="5418675"/>
    <s v="96M"/>
    <n v="96000000"/>
    <s v="100,000,000+"/>
    <s v="100000000+"/>
    <n v="100000000"/>
    <x v="0"/>
    <n v="0"/>
    <n v="0"/>
    <x v="0"/>
    <x v="39"/>
    <s v="June 13, 2018"/>
    <x v="0"/>
    <x v="2"/>
    <n v="1.7509999999999999"/>
    <x v="2"/>
  </r>
  <r>
    <x v="1399"/>
    <x v="17"/>
    <n v="4.5"/>
    <x v="0"/>
    <n v="9881908"/>
    <s v="99M"/>
    <n v="99000000"/>
    <s v="100,000,000+"/>
    <s v="100000000+"/>
    <n v="100000000"/>
    <x v="0"/>
    <n v="0"/>
    <n v="0"/>
    <x v="0"/>
    <x v="33"/>
    <s v="July 3, 2018"/>
    <x v="0"/>
    <x v="6"/>
    <s v="3.7.2.51"/>
    <x v="5"/>
  </r>
  <r>
    <x v="1359"/>
    <x v="17"/>
    <n v="4.5"/>
    <x v="0"/>
    <n v="148895"/>
    <s v="46M"/>
    <n v="46000000"/>
    <s v="10,000,000+"/>
    <s v="10000000+"/>
    <n v="10000000"/>
    <x v="0"/>
    <n v="0"/>
    <n v="0"/>
    <x v="0"/>
    <x v="33"/>
    <s v="July 17, 2018"/>
    <x v="0"/>
    <x v="6"/>
    <s v="1.20.1"/>
    <x v="0"/>
  </r>
  <r>
    <x v="1405"/>
    <x v="17"/>
    <n v="4.7"/>
    <x v="0"/>
    <n v="1889250"/>
    <s v="Varies with device"/>
    <n v="1000"/>
    <s v="50,000,000+"/>
    <s v="50000000+"/>
    <n v="50000000"/>
    <x v="0"/>
    <n v="0"/>
    <n v="0"/>
    <x v="0"/>
    <x v="38"/>
    <s v="July 23, 2018"/>
    <x v="0"/>
    <x v="6"/>
    <n v="5423"/>
    <x v="5"/>
  </r>
  <r>
    <x v="1406"/>
    <x v="17"/>
    <n v="4.5"/>
    <x v="0"/>
    <n v="183846"/>
    <s v="99M"/>
    <n v="99000000"/>
    <s v="10,000,000+"/>
    <s v="10000000+"/>
    <n v="10000000"/>
    <x v="0"/>
    <n v="0"/>
    <n v="0"/>
    <x v="0"/>
    <x v="36"/>
    <s v="July 30, 2018"/>
    <x v="0"/>
    <x v="6"/>
    <s v="1.0.6"/>
    <x v="2"/>
  </r>
  <r>
    <x v="1407"/>
    <x v="17"/>
    <n v="4.8"/>
    <x v="0"/>
    <n v="230710"/>
    <s v="87M"/>
    <n v="87000000"/>
    <s v="10,000,000+"/>
    <s v="10000000+"/>
    <n v="10000000"/>
    <x v="0"/>
    <n v="0"/>
    <n v="0"/>
    <x v="0"/>
    <x v="41"/>
    <s v="August 2, 2018"/>
    <x v="0"/>
    <x v="1"/>
    <s v="1.0.47"/>
    <x v="5"/>
  </r>
  <r>
    <x v="1380"/>
    <x v="17"/>
    <n v="4.7"/>
    <x v="0"/>
    <n v="295305"/>
    <s v="3.9M"/>
    <n v="3900000"/>
    <s v="10,000,000+"/>
    <s v="10000000+"/>
    <n v="10000000"/>
    <x v="0"/>
    <n v="0"/>
    <n v="0"/>
    <x v="0"/>
    <x v="41"/>
    <s v="June 6, 2018"/>
    <x v="0"/>
    <x v="2"/>
    <s v="1.1.3"/>
    <x v="4"/>
  </r>
  <r>
    <x v="1370"/>
    <x v="17"/>
    <n v="4.4000000000000004"/>
    <x v="0"/>
    <n v="6198880"/>
    <s v="67M"/>
    <n v="67000000"/>
    <s v="100,000,000+"/>
    <s v="100000000+"/>
    <n v="100000000"/>
    <x v="0"/>
    <n v="0"/>
    <n v="0"/>
    <x v="0"/>
    <x v="33"/>
    <s v="July 10, 2018"/>
    <x v="0"/>
    <x v="6"/>
    <s v="1.118.4"/>
    <x v="5"/>
  </r>
  <r>
    <x v="1385"/>
    <x v="17"/>
    <n v="4.5999999999999996"/>
    <x v="0"/>
    <n v="2157930"/>
    <s v="Varies with device"/>
    <n v="1000"/>
    <s v="10,000,000+"/>
    <s v="10000000+"/>
    <n v="10000000"/>
    <x v="0"/>
    <n v="0"/>
    <n v="0"/>
    <x v="0"/>
    <x v="38"/>
    <s v="July 19, 2018"/>
    <x v="0"/>
    <x v="6"/>
    <s v="2.21.5"/>
    <x v="0"/>
  </r>
  <r>
    <x v="1408"/>
    <x v="17"/>
    <n v="4.5"/>
    <x v="0"/>
    <n v="5465624"/>
    <s v="53M"/>
    <n v="53000000"/>
    <s v="100,000,000+"/>
    <s v="100000000+"/>
    <n v="100000000"/>
    <x v="0"/>
    <n v="0"/>
    <n v="0"/>
    <x v="1"/>
    <x v="36"/>
    <s v="August 3, 2018"/>
    <x v="0"/>
    <x v="1"/>
    <s v="1.21.0"/>
    <x v="0"/>
  </r>
  <r>
    <x v="1366"/>
    <x v="17"/>
    <n v="4.5999999999999996"/>
    <x v="0"/>
    <n v="59854"/>
    <s v="7.8M"/>
    <n v="7800000"/>
    <s v="5,000,000+"/>
    <s v="5000000+"/>
    <n v="5000000"/>
    <x v="0"/>
    <n v="0"/>
    <n v="0"/>
    <x v="0"/>
    <x v="38"/>
    <s v="March 6, 2018"/>
    <x v="0"/>
    <x v="3"/>
    <n v="2.9"/>
    <x v="3"/>
  </r>
  <r>
    <x v="1409"/>
    <x v="17"/>
    <n v="4.7"/>
    <x v="0"/>
    <n v="1534466"/>
    <s v="Varies with device"/>
    <n v="1000"/>
    <s v="50,000,000+"/>
    <s v="50000000+"/>
    <n v="50000000"/>
    <x v="0"/>
    <n v="0"/>
    <n v="0"/>
    <x v="1"/>
    <x v="36"/>
    <s v="July 23, 2018"/>
    <x v="0"/>
    <x v="6"/>
    <s v="2.12.5"/>
    <x v="5"/>
  </r>
  <r>
    <x v="1362"/>
    <x v="17"/>
    <n v="4.5999999999999996"/>
    <x v="0"/>
    <n v="23134775"/>
    <s v="97M"/>
    <n v="97000000"/>
    <s v="100,000,000+"/>
    <s v="100000000+"/>
    <n v="100000000"/>
    <x v="0"/>
    <n v="0"/>
    <n v="0"/>
    <x v="2"/>
    <x v="37"/>
    <s v="June 27, 2018"/>
    <x v="0"/>
    <x v="2"/>
    <s v="2.3.2"/>
    <x v="5"/>
  </r>
  <r>
    <x v="1410"/>
    <x v="17"/>
    <n v="4.5"/>
    <x v="0"/>
    <n v="14891223"/>
    <s v="Varies with device"/>
    <n v="1000"/>
    <s v="500,000,000+"/>
    <s v="500000000+"/>
    <n v="500000000"/>
    <x v="0"/>
    <n v="0"/>
    <n v="0"/>
    <x v="0"/>
    <x v="33"/>
    <s v="July 19, 2018"/>
    <x v="0"/>
    <x v="6"/>
    <s v="4.8.0.132"/>
    <x v="5"/>
  </r>
  <r>
    <x v="1401"/>
    <x v="17"/>
    <n v="4.5999999999999996"/>
    <x v="0"/>
    <n v="7672495"/>
    <s v="Varies with device"/>
    <n v="1000"/>
    <s v="100,000,000+"/>
    <s v="100000000+"/>
    <n v="100000000"/>
    <x v="0"/>
    <n v="0"/>
    <n v="0"/>
    <x v="3"/>
    <x v="36"/>
    <s v="August 2, 2018"/>
    <x v="0"/>
    <x v="1"/>
    <s v="Varies with device"/>
    <x v="8"/>
  </r>
  <r>
    <x v="1381"/>
    <x v="17"/>
    <n v="4.5"/>
    <x v="0"/>
    <n v="1137271"/>
    <s v="59M"/>
    <n v="59000000"/>
    <s v="50,000,000+"/>
    <s v="50000000+"/>
    <n v="50000000"/>
    <x v="0"/>
    <n v="0"/>
    <n v="0"/>
    <x v="1"/>
    <x v="32"/>
    <s v="May 29, 2018"/>
    <x v="0"/>
    <x v="9"/>
    <s v="1.4.0.1"/>
    <x v="6"/>
  </r>
  <r>
    <x v="1386"/>
    <x v="17"/>
    <n v="4.5999999999999996"/>
    <x v="0"/>
    <n v="506275"/>
    <s v="Varies with device"/>
    <n v="1000"/>
    <s v="10,000,000+"/>
    <s v="10000000+"/>
    <n v="10000000"/>
    <x v="0"/>
    <n v="0"/>
    <n v="0"/>
    <x v="0"/>
    <x v="32"/>
    <s v="August 1, 2018"/>
    <x v="0"/>
    <x v="1"/>
    <n v="5.66"/>
    <x v="5"/>
  </r>
  <r>
    <x v="1367"/>
    <x v="17"/>
    <n v="4.4000000000000004"/>
    <x v="0"/>
    <n v="2610622"/>
    <s v="46M"/>
    <n v="46000000"/>
    <s v="100,000,000+"/>
    <s v="100000000+"/>
    <n v="100000000"/>
    <x v="0"/>
    <n v="0"/>
    <n v="0"/>
    <x v="0"/>
    <x v="32"/>
    <s v="July 3, 2018"/>
    <x v="0"/>
    <x v="6"/>
    <s v="2.6.9"/>
    <x v="5"/>
  </r>
  <r>
    <x v="1395"/>
    <x v="17"/>
    <n v="4.7"/>
    <x v="0"/>
    <n v="990586"/>
    <s v="75M"/>
    <n v="75000000"/>
    <s v="10,000,000+"/>
    <s v="10000000+"/>
    <n v="10000000"/>
    <x v="0"/>
    <n v="0"/>
    <n v="0"/>
    <x v="0"/>
    <x v="36"/>
    <s v="May 24, 2018"/>
    <x v="0"/>
    <x v="9"/>
    <s v="1.0.27"/>
    <x v="5"/>
  </r>
  <r>
    <x v="1371"/>
    <x v="17"/>
    <n v="4.3"/>
    <x v="0"/>
    <n v="10354"/>
    <s v="50M"/>
    <n v="50000000"/>
    <s v="1,000,000+"/>
    <s v="1000000+"/>
    <n v="1000000"/>
    <x v="0"/>
    <n v="0"/>
    <n v="0"/>
    <x v="3"/>
    <x v="36"/>
    <s v="August 1, 2018"/>
    <x v="0"/>
    <x v="1"/>
    <s v="1.0.8"/>
    <x v="3"/>
  </r>
  <r>
    <x v="1363"/>
    <x v="17"/>
    <n v="4.3"/>
    <x v="0"/>
    <n v="8118937"/>
    <s v="62M"/>
    <n v="62000000"/>
    <s v="500,000,000+"/>
    <s v="500000000+"/>
    <n v="500000000"/>
    <x v="0"/>
    <n v="0"/>
    <n v="0"/>
    <x v="0"/>
    <x v="36"/>
    <s v="July 5, 2018"/>
    <x v="0"/>
    <x v="6"/>
    <s v="1.49.1"/>
    <x v="6"/>
  </r>
  <r>
    <x v="1387"/>
    <x v="17"/>
    <n v="4.4000000000000004"/>
    <x v="0"/>
    <n v="4921122"/>
    <s v="Varies with device"/>
    <n v="1000"/>
    <s v="100,000,000+"/>
    <s v="100000000+"/>
    <n v="100000000"/>
    <x v="0"/>
    <n v="0"/>
    <n v="0"/>
    <x v="2"/>
    <x v="32"/>
    <s v="June 15, 2018"/>
    <x v="0"/>
    <x v="2"/>
    <s v="Varies with device"/>
    <x v="8"/>
  </r>
  <r>
    <x v="1411"/>
    <x v="17"/>
    <n v="4.3"/>
    <x v="0"/>
    <n v="18985"/>
    <s v="23M"/>
    <n v="23000000"/>
    <s v="5,000,000+"/>
    <s v="5000000+"/>
    <n v="5000000"/>
    <x v="0"/>
    <n v="0"/>
    <n v="0"/>
    <x v="0"/>
    <x v="33"/>
    <s v="July 23, 2018"/>
    <x v="0"/>
    <x v="6"/>
    <s v="1.5.4"/>
    <x v="0"/>
  </r>
  <r>
    <x v="1412"/>
    <x v="17"/>
    <n v="4.5"/>
    <x v="0"/>
    <n v="655067"/>
    <s v="72M"/>
    <n v="72000000"/>
    <s v="10,000,000+"/>
    <s v="10000000+"/>
    <n v="10000000"/>
    <x v="0"/>
    <n v="0"/>
    <n v="0"/>
    <x v="1"/>
    <x v="32"/>
    <s v="July 17, 2017"/>
    <x v="1"/>
    <x v="6"/>
    <s v="1.2.1"/>
    <x v="0"/>
  </r>
  <r>
    <x v="1397"/>
    <x v="17"/>
    <n v="4.4000000000000004"/>
    <x v="0"/>
    <n v="7614271"/>
    <s v="70M"/>
    <n v="70000000"/>
    <s v="100,000,000+"/>
    <s v="100000000+"/>
    <n v="100000000"/>
    <x v="0"/>
    <n v="0"/>
    <n v="0"/>
    <x v="0"/>
    <x v="33"/>
    <s v="July 26, 2018"/>
    <x v="0"/>
    <x v="6"/>
    <s v="5.1.8"/>
    <x v="3"/>
  </r>
  <r>
    <x v="1376"/>
    <x v="17"/>
    <n v="4.5"/>
    <x v="0"/>
    <n v="10434"/>
    <s v="18M"/>
    <n v="18000000"/>
    <s v="1,000,000+"/>
    <s v="1000000+"/>
    <n v="1000000"/>
    <x v="0"/>
    <n v="0"/>
    <n v="0"/>
    <x v="0"/>
    <x v="32"/>
    <s v="July 11, 2018"/>
    <x v="0"/>
    <x v="6"/>
    <s v="2.2.3181"/>
    <x v="6"/>
  </r>
  <r>
    <x v="1361"/>
    <x v="17"/>
    <n v="4.4000000000000004"/>
    <x v="0"/>
    <n v="5234825"/>
    <s v="Varies with device"/>
    <n v="1000"/>
    <s v="100,000,000+"/>
    <s v="100000000+"/>
    <n v="100000000"/>
    <x v="0"/>
    <n v="0"/>
    <n v="0"/>
    <x v="0"/>
    <x v="36"/>
    <s v="November 14, 2017"/>
    <x v="1"/>
    <x v="8"/>
    <s v="Varies with device"/>
    <x v="3"/>
  </r>
  <r>
    <x v="1413"/>
    <x v="17"/>
    <n v="4.5"/>
    <x v="0"/>
    <n v="1385093"/>
    <s v="35M"/>
    <n v="35000000"/>
    <s v="100,000,000+"/>
    <s v="100000000+"/>
    <n v="100000000"/>
    <x v="0"/>
    <n v="0"/>
    <n v="0"/>
    <x v="0"/>
    <x v="38"/>
    <s v="August 2, 2018"/>
    <x v="0"/>
    <x v="1"/>
    <s v="1.7.40"/>
    <x v="5"/>
  </r>
  <r>
    <x v="1414"/>
    <x v="17"/>
    <n v="4.5999999999999996"/>
    <x v="0"/>
    <n v="2698348"/>
    <s v="78M"/>
    <n v="78000000"/>
    <s v="100,000,000+"/>
    <s v="100000000+"/>
    <n v="100000000"/>
    <x v="0"/>
    <n v="0"/>
    <n v="0"/>
    <x v="0"/>
    <x v="36"/>
    <s v="July 31, 2018"/>
    <x v="0"/>
    <x v="6"/>
    <s v="2.8.2.59"/>
    <x v="5"/>
  </r>
  <r>
    <x v="1415"/>
    <x v="17"/>
    <n v="4.7"/>
    <x v="0"/>
    <n v="1125017"/>
    <s v="25M"/>
    <n v="25000000"/>
    <s v="10,000,000+"/>
    <s v="10000000+"/>
    <n v="10000000"/>
    <x v="0"/>
    <n v="0"/>
    <n v="0"/>
    <x v="0"/>
    <x v="38"/>
    <s v="July 17, 2018"/>
    <x v="0"/>
    <x v="6"/>
    <s v="3.9.2"/>
    <x v="17"/>
  </r>
  <r>
    <x v="1416"/>
    <x v="17"/>
    <n v="4.5999999999999996"/>
    <x v="0"/>
    <n v="9882639"/>
    <s v="74M"/>
    <n v="74000000"/>
    <s v="100,000,000+"/>
    <s v="100000000+"/>
    <n v="100000000"/>
    <x v="0"/>
    <n v="0"/>
    <n v="0"/>
    <x v="0"/>
    <x v="39"/>
    <s v="July 16, 2018"/>
    <x v="0"/>
    <x v="6"/>
    <n v="5.0640000000000001"/>
    <x v="2"/>
  </r>
  <r>
    <x v="1382"/>
    <x v="17"/>
    <n v="4.4000000000000004"/>
    <x v="0"/>
    <n v="5566805"/>
    <s v="97M"/>
    <n v="97000000"/>
    <s v="100,000,000+"/>
    <s v="100000000+"/>
    <n v="100000000"/>
    <x v="0"/>
    <n v="0"/>
    <n v="0"/>
    <x v="0"/>
    <x v="32"/>
    <s v="May 24, 2018"/>
    <x v="0"/>
    <x v="9"/>
    <s v="7.9.3"/>
    <x v="5"/>
  </r>
  <r>
    <x v="1417"/>
    <x v="17"/>
    <n v="4.4000000000000004"/>
    <x v="0"/>
    <n v="74673"/>
    <s v="17M"/>
    <n v="17000000"/>
    <s v="10,000,000+"/>
    <s v="10000000+"/>
    <n v="10000000"/>
    <x v="0"/>
    <n v="0"/>
    <n v="0"/>
    <x v="0"/>
    <x v="33"/>
    <s v="July 6, 2018"/>
    <x v="0"/>
    <x v="6"/>
    <s v="3.3.3179"/>
    <x v="0"/>
  </r>
  <r>
    <x v="1418"/>
    <x v="17"/>
    <n v="4.5"/>
    <x v="0"/>
    <n v="5387639"/>
    <s v="53M"/>
    <n v="53000000"/>
    <s v="100,000,000+"/>
    <s v="100000000+"/>
    <n v="100000000"/>
    <x v="0"/>
    <n v="0"/>
    <n v="0"/>
    <x v="0"/>
    <x v="42"/>
    <s v="February 27, 2018"/>
    <x v="0"/>
    <x v="11"/>
    <n v="2.5"/>
    <x v="5"/>
  </r>
  <r>
    <x v="1419"/>
    <x v="17"/>
    <n v="4.5999999999999996"/>
    <x v="0"/>
    <n v="2750410"/>
    <s v="Varies with device"/>
    <n v="1000"/>
    <s v="100,000,000+"/>
    <s v="100000000+"/>
    <n v="100000000"/>
    <x v="0"/>
    <n v="0"/>
    <n v="0"/>
    <x v="0"/>
    <x v="42"/>
    <s v="August 2, 2018"/>
    <x v="0"/>
    <x v="1"/>
    <s v="1.17.2"/>
    <x v="1"/>
  </r>
  <r>
    <x v="1383"/>
    <x v="17"/>
    <n v="4.3"/>
    <x v="0"/>
    <n v="1295606"/>
    <s v="11M"/>
    <n v="11000000"/>
    <s v="100,000,000+"/>
    <s v="100000000+"/>
    <n v="100000000"/>
    <x v="0"/>
    <n v="0"/>
    <n v="0"/>
    <x v="0"/>
    <x v="38"/>
    <s v="April 11, 2018"/>
    <x v="0"/>
    <x v="4"/>
    <n v="4"/>
    <x v="5"/>
  </r>
  <r>
    <x v="1420"/>
    <x v="17"/>
    <n v="4.5"/>
    <x v="0"/>
    <n v="461137"/>
    <s v="60M"/>
    <n v="60000000"/>
    <s v="10,000,000+"/>
    <s v="10000000+"/>
    <n v="10000000"/>
    <x v="0"/>
    <n v="0"/>
    <n v="0"/>
    <x v="0"/>
    <x v="32"/>
    <s v="May 22, 2018"/>
    <x v="0"/>
    <x v="9"/>
    <s v="1.7.2"/>
    <x v="0"/>
  </r>
  <r>
    <x v="1421"/>
    <x v="17"/>
    <n v="4.5"/>
    <x v="0"/>
    <n v="946926"/>
    <s v="57M"/>
    <n v="57000000"/>
    <s v="50,000,000+"/>
    <s v="50000000+"/>
    <n v="50000000"/>
    <x v="0"/>
    <n v="0"/>
    <n v="0"/>
    <x v="0"/>
    <x v="45"/>
    <s v="March 5, 2018"/>
    <x v="0"/>
    <x v="3"/>
    <s v="2.10.2"/>
    <x v="0"/>
  </r>
  <r>
    <x v="1422"/>
    <x v="17"/>
    <n v="4.4000000000000004"/>
    <x v="0"/>
    <n v="9305"/>
    <s v="14M"/>
    <n v="14000000"/>
    <s v="1,000,000+"/>
    <s v="1000000+"/>
    <n v="1000000"/>
    <x v="0"/>
    <n v="0"/>
    <n v="0"/>
    <x v="0"/>
    <x v="33"/>
    <s v="August 2, 2018"/>
    <x v="0"/>
    <x v="1"/>
    <s v="1.9.2"/>
    <x v="0"/>
  </r>
  <r>
    <x v="1355"/>
    <x v="17"/>
    <n v="4.5"/>
    <x v="0"/>
    <n v="4448791"/>
    <s v="67M"/>
    <n v="67000000"/>
    <s v="100,000,000+"/>
    <s v="100000000+"/>
    <n v="100000000"/>
    <x v="0"/>
    <n v="0"/>
    <n v="0"/>
    <x v="2"/>
    <x v="31"/>
    <s v="July 31, 2018"/>
    <x v="0"/>
    <x v="6"/>
    <s v="2.347.225742"/>
    <x v="5"/>
  </r>
  <r>
    <x v="1365"/>
    <x v="17"/>
    <n v="4.2"/>
    <x v="0"/>
    <n v="1498648"/>
    <s v="33M"/>
    <n v="33000000"/>
    <s v="100,000,000+"/>
    <s v="100000000+"/>
    <n v="100000000"/>
    <x v="0"/>
    <n v="0"/>
    <n v="0"/>
    <x v="0"/>
    <x v="36"/>
    <s v="April 9, 2018"/>
    <x v="0"/>
    <x v="4"/>
    <s v="1.0.6"/>
    <x v="5"/>
  </r>
  <r>
    <x v="1356"/>
    <x v="17"/>
    <n v="4.5"/>
    <x v="0"/>
    <n v="27724094"/>
    <s v="76M"/>
    <n v="76000000"/>
    <s v="1,000,000,000+"/>
    <s v="1000000000+"/>
    <n v="1000000000"/>
    <x v="0"/>
    <n v="0"/>
    <n v="0"/>
    <x v="2"/>
    <x v="32"/>
    <s v="July 12, 2018"/>
    <x v="0"/>
    <x v="6"/>
    <s v="1.90.0"/>
    <x v="5"/>
  </r>
  <r>
    <x v="1357"/>
    <x v="17"/>
    <n v="4.4000000000000004"/>
    <x v="0"/>
    <n v="22428456"/>
    <s v="74M"/>
    <n v="74000000"/>
    <s v="500,000,000+"/>
    <s v="500000000+"/>
    <n v="500000000"/>
    <x v="0"/>
    <n v="0"/>
    <n v="0"/>
    <x v="0"/>
    <x v="33"/>
    <s v="July 5, 2018"/>
    <x v="0"/>
    <x v="6"/>
    <s v="1.129.0.2"/>
    <x v="5"/>
  </r>
  <r>
    <x v="1403"/>
    <x v="17"/>
    <n v="4.7"/>
    <x v="0"/>
    <n v="1351089"/>
    <s v="Varies with device"/>
    <n v="1000"/>
    <s v="10,000,000+"/>
    <s v="10000000+"/>
    <n v="10000000"/>
    <x v="0"/>
    <n v="0"/>
    <n v="0"/>
    <x v="0"/>
    <x v="38"/>
    <s v="July 30, 2018"/>
    <x v="0"/>
    <x v="6"/>
    <n v="3196"/>
    <x v="5"/>
  </r>
  <r>
    <x v="1423"/>
    <x v="17"/>
    <n v="4.2"/>
    <x v="0"/>
    <n v="360630"/>
    <s v="40M"/>
    <n v="40000000"/>
    <s v="50,000,000+"/>
    <s v="50000000+"/>
    <n v="50000000"/>
    <x v="0"/>
    <n v="0"/>
    <n v="0"/>
    <x v="0"/>
    <x v="38"/>
    <s v="July 31, 2018"/>
    <x v="0"/>
    <x v="6"/>
    <s v="1.2.7"/>
    <x v="5"/>
  </r>
  <r>
    <x v="1381"/>
    <x v="17"/>
    <n v="4.5"/>
    <x v="0"/>
    <n v="1137267"/>
    <s v="59M"/>
    <n v="59000000"/>
    <s v="50,000,000+"/>
    <s v="50000000+"/>
    <n v="50000000"/>
    <x v="0"/>
    <n v="0"/>
    <n v="0"/>
    <x v="1"/>
    <x v="32"/>
    <s v="May 29, 2018"/>
    <x v="0"/>
    <x v="9"/>
    <s v="1.4.0.1"/>
    <x v="6"/>
  </r>
  <r>
    <x v="1377"/>
    <x v="17"/>
    <n v="4.5"/>
    <x v="0"/>
    <n v="14200344"/>
    <s v="52M"/>
    <n v="52000000"/>
    <s v="100,000,000+"/>
    <s v="100000000+"/>
    <n v="100000000"/>
    <x v="0"/>
    <n v="0"/>
    <n v="0"/>
    <x v="0"/>
    <x v="39"/>
    <s v="July 31, 2018"/>
    <x v="0"/>
    <x v="6"/>
    <s v="4.0.0"/>
    <x v="0"/>
  </r>
  <r>
    <x v="1401"/>
    <x v="17"/>
    <n v="4.5999999999999996"/>
    <x v="0"/>
    <n v="7672495"/>
    <s v="Varies with device"/>
    <n v="1000"/>
    <s v="100,000,000+"/>
    <s v="100000000+"/>
    <n v="100000000"/>
    <x v="0"/>
    <n v="0"/>
    <n v="0"/>
    <x v="3"/>
    <x v="36"/>
    <s v="August 2, 2018"/>
    <x v="0"/>
    <x v="1"/>
    <s v="Varies with device"/>
    <x v="8"/>
  </r>
  <r>
    <x v="1361"/>
    <x v="17"/>
    <n v="4.4000000000000004"/>
    <x v="0"/>
    <n v="5234810"/>
    <s v="Varies with device"/>
    <n v="1000"/>
    <s v="100,000,000+"/>
    <s v="100000000+"/>
    <n v="100000000"/>
    <x v="0"/>
    <n v="0"/>
    <n v="0"/>
    <x v="0"/>
    <x v="36"/>
    <s v="November 14, 2017"/>
    <x v="1"/>
    <x v="8"/>
    <s v="Varies with device"/>
    <x v="3"/>
  </r>
  <r>
    <x v="1424"/>
    <x v="17"/>
    <n v="4.5"/>
    <x v="0"/>
    <n v="6074334"/>
    <s v="100M"/>
    <n v="100000000"/>
    <s v="100,000,000+"/>
    <s v="100000000+"/>
    <n v="100000000"/>
    <x v="0"/>
    <n v="0"/>
    <n v="0"/>
    <x v="1"/>
    <x v="32"/>
    <s v="July 25, 2018"/>
    <x v="0"/>
    <x v="6"/>
    <s v="6.0.0"/>
    <x v="5"/>
  </r>
  <r>
    <x v="1363"/>
    <x v="17"/>
    <n v="4.3"/>
    <x v="0"/>
    <n v="8118937"/>
    <s v="62M"/>
    <n v="62000000"/>
    <s v="500,000,000+"/>
    <s v="500000000+"/>
    <n v="500000000"/>
    <x v="0"/>
    <n v="0"/>
    <n v="0"/>
    <x v="0"/>
    <x v="36"/>
    <s v="July 5, 2018"/>
    <x v="0"/>
    <x v="6"/>
    <s v="1.49.1"/>
    <x v="6"/>
  </r>
  <r>
    <x v="1373"/>
    <x v="17"/>
    <n v="4.3"/>
    <x v="0"/>
    <n v="1000417"/>
    <s v="Varies with device"/>
    <n v="1000"/>
    <s v="50,000,000+"/>
    <s v="50000000+"/>
    <n v="50000000"/>
    <x v="0"/>
    <n v="0"/>
    <n v="0"/>
    <x v="1"/>
    <x v="36"/>
    <s v="July 5, 2018"/>
    <x v="0"/>
    <x v="6"/>
    <s v="Varies with device"/>
    <x v="2"/>
  </r>
  <r>
    <x v="1378"/>
    <x v="17"/>
    <n v="4.5"/>
    <x v="0"/>
    <n v="592282"/>
    <s v="Varies with device"/>
    <n v="1000"/>
    <s v="50,000,000+"/>
    <s v="50000000+"/>
    <n v="50000000"/>
    <x v="0"/>
    <n v="0"/>
    <n v="0"/>
    <x v="0"/>
    <x v="40"/>
    <s v="August 3, 2018"/>
    <x v="0"/>
    <x v="1"/>
    <s v="5.13.007"/>
    <x v="5"/>
  </r>
  <r>
    <x v="1409"/>
    <x v="17"/>
    <n v="4.7"/>
    <x v="0"/>
    <n v="1535084"/>
    <s v="Varies with device"/>
    <n v="1000"/>
    <s v="50,000,000+"/>
    <s v="50000000+"/>
    <n v="50000000"/>
    <x v="0"/>
    <n v="0"/>
    <n v="0"/>
    <x v="1"/>
    <x v="36"/>
    <s v="July 23, 2018"/>
    <x v="0"/>
    <x v="6"/>
    <s v="2.12.5"/>
    <x v="5"/>
  </r>
  <r>
    <x v="1425"/>
    <x v="17"/>
    <n v="4.7"/>
    <x v="0"/>
    <n v="8118880"/>
    <s v="Varies with device"/>
    <n v="1000"/>
    <s v="100,000,000+"/>
    <s v="100000000+"/>
    <n v="100000000"/>
    <x v="0"/>
    <n v="0"/>
    <n v="0"/>
    <x v="0"/>
    <x v="32"/>
    <s v="August 3, 2018"/>
    <x v="0"/>
    <x v="1"/>
    <s v="3.1.0.226"/>
    <x v="5"/>
  </r>
  <r>
    <x v="1426"/>
    <x v="17"/>
    <n v="4.0999999999999996"/>
    <x v="0"/>
    <n v="10424925"/>
    <s v="85M"/>
    <n v="85000000"/>
    <s v="100,000,000+"/>
    <s v="100000000+"/>
    <n v="100000000"/>
    <x v="0"/>
    <n v="0"/>
    <n v="0"/>
    <x v="0"/>
    <x v="46"/>
    <s v="July 23, 2018"/>
    <x v="0"/>
    <x v="6"/>
    <s v="0.111.3"/>
    <x v="2"/>
  </r>
  <r>
    <x v="1407"/>
    <x v="17"/>
    <n v="4.8"/>
    <x v="0"/>
    <n v="230727"/>
    <s v="87M"/>
    <n v="87000000"/>
    <s v="10,000,000+"/>
    <s v="10000000+"/>
    <n v="10000000"/>
    <x v="0"/>
    <n v="0"/>
    <n v="0"/>
    <x v="0"/>
    <x v="41"/>
    <s v="August 2, 2018"/>
    <x v="0"/>
    <x v="1"/>
    <s v="1.0.47"/>
    <x v="5"/>
  </r>
  <r>
    <x v="1427"/>
    <x v="17"/>
    <n v="4.4000000000000004"/>
    <x v="0"/>
    <n v="37023"/>
    <s v="33M"/>
    <n v="33000000"/>
    <s v="10,000,000+"/>
    <s v="10000000+"/>
    <n v="10000000"/>
    <x v="0"/>
    <n v="0"/>
    <n v="0"/>
    <x v="0"/>
    <x v="33"/>
    <s v="July 6, 2018"/>
    <x v="0"/>
    <x v="6"/>
    <n v="5.2"/>
    <x v="10"/>
  </r>
  <r>
    <x v="1428"/>
    <x v="17"/>
    <n v="4.2"/>
    <x v="0"/>
    <n v="422244"/>
    <s v="32M"/>
    <n v="32000000"/>
    <s v="50,000,000+"/>
    <s v="50000000+"/>
    <n v="50000000"/>
    <x v="0"/>
    <n v="0"/>
    <n v="0"/>
    <x v="1"/>
    <x v="32"/>
    <s v="April 23, 2018"/>
    <x v="0"/>
    <x v="4"/>
    <n v="1.24"/>
    <x v="5"/>
  </r>
  <r>
    <x v="1429"/>
    <x v="17"/>
    <n v="4.4000000000000004"/>
    <x v="0"/>
    <n v="98123"/>
    <s v="40M"/>
    <n v="40000000"/>
    <s v="10,000,000+"/>
    <s v="10000000+"/>
    <n v="10000000"/>
    <x v="0"/>
    <n v="0"/>
    <n v="0"/>
    <x v="1"/>
    <x v="32"/>
    <s v="May 25, 2018"/>
    <x v="0"/>
    <x v="9"/>
    <s v="1.7.0"/>
    <x v="5"/>
  </r>
  <r>
    <x v="1430"/>
    <x v="17"/>
    <n v="4.7"/>
    <x v="0"/>
    <n v="21262"/>
    <s v="29M"/>
    <n v="29000000"/>
    <s v="1,000,000+"/>
    <s v="1000000+"/>
    <n v="1000000"/>
    <x v="0"/>
    <n v="0"/>
    <n v="0"/>
    <x v="0"/>
    <x v="38"/>
    <s v="August 3, 2018"/>
    <x v="0"/>
    <x v="1"/>
    <s v="1.0.9"/>
    <x v="2"/>
  </r>
  <r>
    <x v="1431"/>
    <x v="17"/>
    <n v="4.3"/>
    <x v="0"/>
    <n v="118253"/>
    <s v="40M"/>
    <n v="40000000"/>
    <s v="10,000,000+"/>
    <s v="10000000+"/>
    <n v="10000000"/>
    <x v="0"/>
    <n v="0"/>
    <n v="0"/>
    <x v="1"/>
    <x v="32"/>
    <s v="May 3, 2018"/>
    <x v="0"/>
    <x v="9"/>
    <s v="1.4.6"/>
    <x v="5"/>
  </r>
  <r>
    <x v="1432"/>
    <x v="17"/>
    <n v="4.7"/>
    <x v="0"/>
    <n v="141529"/>
    <s v="24M"/>
    <n v="24000000"/>
    <s v="5,000,000+"/>
    <s v="5000000+"/>
    <n v="5000000"/>
    <x v="0"/>
    <n v="0"/>
    <n v="0"/>
    <x v="2"/>
    <x v="47"/>
    <s v="August 1, 2018"/>
    <x v="0"/>
    <x v="1"/>
    <s v="2.0.6"/>
    <x v="5"/>
  </r>
  <r>
    <x v="1433"/>
    <x v="17"/>
    <n v="4.2"/>
    <x v="0"/>
    <n v="70226"/>
    <s v="38M"/>
    <n v="38000000"/>
    <s v="5,000,000+"/>
    <s v="5000000+"/>
    <n v="5000000"/>
    <x v="0"/>
    <n v="0"/>
    <n v="0"/>
    <x v="0"/>
    <x v="32"/>
    <s v="July 25, 2018"/>
    <x v="0"/>
    <x v="6"/>
    <s v="1.2.9"/>
    <x v="5"/>
  </r>
  <r>
    <x v="1434"/>
    <x v="17"/>
    <n v="4.3"/>
    <x v="0"/>
    <n v="2251012"/>
    <s v="52M"/>
    <n v="52000000"/>
    <s v="100,000,000+"/>
    <s v="100000000+"/>
    <n v="100000000"/>
    <x v="0"/>
    <n v="0"/>
    <n v="0"/>
    <x v="0"/>
    <x v="42"/>
    <s v="May 3, 2018"/>
    <x v="0"/>
    <x v="9"/>
    <s v="4.17.2"/>
    <x v="6"/>
  </r>
  <r>
    <x v="1435"/>
    <x v="17"/>
    <n v="4.4000000000000004"/>
    <x v="0"/>
    <n v="30253"/>
    <s v="Varies with device"/>
    <n v="1000"/>
    <s v="1,000,000+"/>
    <s v="1000000+"/>
    <n v="1000000"/>
    <x v="0"/>
    <n v="0"/>
    <n v="0"/>
    <x v="0"/>
    <x v="33"/>
    <s v="August 5, 2018"/>
    <x v="0"/>
    <x v="1"/>
    <s v="1.0.1.049"/>
    <x v="5"/>
  </r>
  <r>
    <x v="1436"/>
    <x v="17"/>
    <n v="4.0999999999999996"/>
    <x v="0"/>
    <n v="15763"/>
    <s v="54M"/>
    <n v="54000000"/>
    <s v="1,000,000+"/>
    <s v="1000000+"/>
    <n v="1000000"/>
    <x v="0"/>
    <n v="0"/>
    <n v="0"/>
    <x v="0"/>
    <x v="32"/>
    <s v="July 17, 2018"/>
    <x v="0"/>
    <x v="6"/>
    <n v="1.6"/>
    <x v="5"/>
  </r>
  <r>
    <x v="1437"/>
    <x v="17"/>
    <n v="4.0999999999999996"/>
    <x v="0"/>
    <n v="84911"/>
    <s v="71M"/>
    <n v="71000000"/>
    <s v="10,000,000+"/>
    <s v="10000000+"/>
    <n v="10000000"/>
    <x v="0"/>
    <n v="0"/>
    <n v="0"/>
    <x v="0"/>
    <x v="32"/>
    <s v="July 19, 2018"/>
    <x v="0"/>
    <x v="6"/>
    <s v="2.5.0"/>
    <x v="5"/>
  </r>
  <r>
    <x v="1438"/>
    <x v="17"/>
    <n v="4.2"/>
    <x v="0"/>
    <n v="46416"/>
    <s v="73M"/>
    <n v="73000000"/>
    <s v="10,000,000+"/>
    <s v="10000000+"/>
    <n v="10000000"/>
    <x v="0"/>
    <n v="0"/>
    <n v="0"/>
    <x v="0"/>
    <x v="32"/>
    <s v="July 23, 2018"/>
    <x v="0"/>
    <x v="6"/>
    <s v="1.0.8"/>
    <x v="5"/>
  </r>
  <r>
    <x v="1421"/>
    <x v="17"/>
    <n v="4.5"/>
    <x v="0"/>
    <n v="946926"/>
    <s v="57M"/>
    <n v="57000000"/>
    <s v="50,000,000+"/>
    <s v="50000000+"/>
    <n v="50000000"/>
    <x v="0"/>
    <n v="0"/>
    <n v="0"/>
    <x v="0"/>
    <x v="45"/>
    <s v="March 5, 2018"/>
    <x v="0"/>
    <x v="3"/>
    <s v="2.10.2"/>
    <x v="0"/>
  </r>
  <r>
    <x v="1439"/>
    <x v="17"/>
    <n v="4.7"/>
    <x v="0"/>
    <n v="7196"/>
    <s v="38M"/>
    <n v="38000000"/>
    <s v="500,000+"/>
    <s v="500000+"/>
    <n v="500000"/>
    <x v="0"/>
    <n v="0"/>
    <n v="0"/>
    <x v="0"/>
    <x v="32"/>
    <s v="July 17, 2018"/>
    <x v="0"/>
    <x v="6"/>
    <s v="1.0.2"/>
    <x v="17"/>
  </r>
  <r>
    <x v="1440"/>
    <x v="17"/>
    <n v="4.5999999999999996"/>
    <x v="0"/>
    <n v="48256"/>
    <s v="62M"/>
    <n v="62000000"/>
    <s v="1,000,000+"/>
    <s v="1000000+"/>
    <n v="1000000"/>
    <x v="0"/>
    <n v="0"/>
    <n v="0"/>
    <x v="0"/>
    <x v="38"/>
    <s v="July 20, 2018"/>
    <x v="0"/>
    <x v="6"/>
    <s v="1.2.0"/>
    <x v="5"/>
  </r>
  <r>
    <x v="1441"/>
    <x v="17"/>
    <n v="4.5"/>
    <x v="0"/>
    <n v="6427773"/>
    <s v="95M"/>
    <n v="95000000"/>
    <s v="100,000,000+"/>
    <s v="100000000+"/>
    <n v="100000000"/>
    <x v="0"/>
    <n v="0"/>
    <n v="0"/>
    <x v="0"/>
    <x v="48"/>
    <s v="August 3, 2018"/>
    <x v="0"/>
    <x v="1"/>
    <s v="2.79.0"/>
    <x v="5"/>
  </r>
  <r>
    <x v="1442"/>
    <x v="17"/>
    <n v="3.1"/>
    <x v="1"/>
    <n v="25825"/>
    <s v="16M"/>
    <n v="16000000"/>
    <s v="5,000,000+"/>
    <s v="5000000+"/>
    <n v="5000000"/>
    <x v="0"/>
    <n v="0"/>
    <n v="0"/>
    <x v="0"/>
    <x v="45"/>
    <s v="May 22, 2018"/>
    <x v="0"/>
    <x v="9"/>
    <s v="1.3.3"/>
    <x v="2"/>
  </r>
  <r>
    <x v="1443"/>
    <x v="17"/>
    <n v="4.0999999999999996"/>
    <x v="0"/>
    <n v="55380"/>
    <s v="39M"/>
    <n v="39000000"/>
    <s v="5,000,000+"/>
    <s v="5000000+"/>
    <n v="5000000"/>
    <x v="0"/>
    <n v="0"/>
    <n v="0"/>
    <x v="0"/>
    <x v="36"/>
    <s v="July 24, 2018"/>
    <x v="0"/>
    <x v="6"/>
    <s v="1.2.1"/>
    <x v="10"/>
  </r>
  <r>
    <x v="1444"/>
    <x v="17"/>
    <n v="3.4"/>
    <x v="1"/>
    <n v="148177"/>
    <s v="78M"/>
    <n v="78000000"/>
    <s v="10,000,000+"/>
    <s v="10000000+"/>
    <n v="10000000"/>
    <x v="0"/>
    <n v="0"/>
    <n v="0"/>
    <x v="0"/>
    <x v="32"/>
    <s v="July 27, 2018"/>
    <x v="0"/>
    <x v="6"/>
    <s v="1.7.2"/>
    <x v="5"/>
  </r>
  <r>
    <x v="1445"/>
    <x v="17"/>
    <n v="4.4000000000000004"/>
    <x v="0"/>
    <n v="3715656"/>
    <s v="36M"/>
    <n v="36000000"/>
    <s v="50,000,000+"/>
    <s v="50000000+"/>
    <n v="50000000"/>
    <x v="0"/>
    <n v="0"/>
    <n v="0"/>
    <x v="1"/>
    <x v="36"/>
    <s v="July 24, 2018"/>
    <x v="0"/>
    <x v="6"/>
    <s v="0.7.0"/>
    <x v="17"/>
  </r>
  <r>
    <x v="1446"/>
    <x v="17"/>
    <n v="4.3"/>
    <x v="0"/>
    <n v="1841061"/>
    <s v="Varies with device"/>
    <n v="1000"/>
    <s v="50,000,000+"/>
    <s v="50000000+"/>
    <n v="50000000"/>
    <x v="0"/>
    <n v="0"/>
    <n v="0"/>
    <x v="1"/>
    <x v="45"/>
    <s v="July 31, 2018"/>
    <x v="0"/>
    <x v="6"/>
    <s v="Varies with device"/>
    <x v="8"/>
  </r>
  <r>
    <x v="1447"/>
    <x v="17"/>
    <n v="4.5999999999999996"/>
    <x v="0"/>
    <n v="101686"/>
    <s v="31M"/>
    <n v="31000000"/>
    <s v="10,000,000+"/>
    <s v="10000000+"/>
    <n v="10000000"/>
    <x v="0"/>
    <n v="0"/>
    <n v="0"/>
    <x v="0"/>
    <x v="38"/>
    <s v="August 4, 2018"/>
    <x v="0"/>
    <x v="1"/>
    <s v="1.8.2"/>
    <x v="5"/>
  </r>
  <r>
    <x v="1448"/>
    <x v="17"/>
    <n v="4.4000000000000004"/>
    <x v="0"/>
    <n v="275447"/>
    <s v="Varies with device"/>
    <n v="1000"/>
    <s v="10,000,000+"/>
    <s v="10000000+"/>
    <n v="10000000"/>
    <x v="0"/>
    <n v="0"/>
    <n v="0"/>
    <x v="2"/>
    <x v="32"/>
    <s v="August 1, 2018"/>
    <x v="0"/>
    <x v="1"/>
    <s v="Varies with device"/>
    <x v="5"/>
  </r>
  <r>
    <x v="1449"/>
    <x v="17"/>
    <n v="4.3"/>
    <x v="0"/>
    <n v="174755"/>
    <s v="98M"/>
    <n v="98000000"/>
    <s v="10,000,000+"/>
    <s v="10000000+"/>
    <n v="10000000"/>
    <x v="0"/>
    <n v="0"/>
    <n v="0"/>
    <x v="2"/>
    <x v="32"/>
    <s v="July 11, 2018"/>
    <x v="0"/>
    <x v="6"/>
    <s v="1.1.1"/>
    <x v="10"/>
  </r>
  <r>
    <x v="1450"/>
    <x v="17"/>
    <n v="4.5999999999999996"/>
    <x v="0"/>
    <n v="4578476"/>
    <s v="24M"/>
    <n v="24000000"/>
    <s v="50,000,000+"/>
    <s v="50000000+"/>
    <n v="50000000"/>
    <x v="0"/>
    <n v="0"/>
    <n v="0"/>
    <x v="2"/>
    <x v="37"/>
    <s v="July 17, 2018"/>
    <x v="0"/>
    <x v="6"/>
    <s v="1.4.51"/>
    <x v="5"/>
  </r>
  <r>
    <x v="1451"/>
    <x v="17"/>
    <n v="4.2"/>
    <x v="0"/>
    <n v="145353"/>
    <s v="85M"/>
    <n v="85000000"/>
    <s v="10,000,000+"/>
    <s v="10000000+"/>
    <n v="10000000"/>
    <x v="0"/>
    <n v="0"/>
    <n v="0"/>
    <x v="1"/>
    <x v="32"/>
    <s v="July 24, 2018"/>
    <x v="0"/>
    <x v="6"/>
    <s v="1.3.1"/>
    <x v="5"/>
  </r>
  <r>
    <x v="1365"/>
    <x v="17"/>
    <n v="4.2"/>
    <x v="0"/>
    <n v="1499373"/>
    <s v="33M"/>
    <n v="33000000"/>
    <s v="100,000,000+"/>
    <s v="100000000+"/>
    <n v="100000000"/>
    <x v="0"/>
    <n v="0"/>
    <n v="0"/>
    <x v="0"/>
    <x v="36"/>
    <s v="April 9, 2018"/>
    <x v="0"/>
    <x v="4"/>
    <s v="1.0.6"/>
    <x v="5"/>
  </r>
  <r>
    <x v="1452"/>
    <x v="17"/>
    <n v="4.5"/>
    <x v="0"/>
    <n v="531458"/>
    <s v="100M"/>
    <n v="100000000"/>
    <s v="5,000,000+"/>
    <s v="5000000+"/>
    <n v="5000000"/>
    <x v="0"/>
    <n v="0"/>
    <n v="0"/>
    <x v="0"/>
    <x v="39"/>
    <s v="July 20, 2018"/>
    <x v="0"/>
    <x v="6"/>
    <s v="3.04.1"/>
    <x v="0"/>
  </r>
  <r>
    <x v="1445"/>
    <x v="17"/>
    <n v="4.4000000000000004"/>
    <x v="0"/>
    <n v="3714270"/>
    <s v="36M"/>
    <n v="36000000"/>
    <s v="50,000,000+"/>
    <s v="50000000+"/>
    <n v="50000000"/>
    <x v="0"/>
    <n v="0"/>
    <n v="0"/>
    <x v="1"/>
    <x v="36"/>
    <s v="July 24, 2018"/>
    <x v="0"/>
    <x v="6"/>
    <s v="0.7.0"/>
    <x v="17"/>
  </r>
  <r>
    <x v="1453"/>
    <x v="17"/>
    <n v="4.2"/>
    <x v="0"/>
    <n v="195558"/>
    <s v="86M"/>
    <n v="86000000"/>
    <s v="10,000,000+"/>
    <s v="10000000+"/>
    <n v="10000000"/>
    <x v="0"/>
    <n v="0"/>
    <n v="0"/>
    <x v="0"/>
    <x v="32"/>
    <s v="July 26, 2018"/>
    <x v="0"/>
    <x v="6"/>
    <n v="1.2"/>
    <x v="10"/>
  </r>
  <r>
    <x v="1454"/>
    <x v="17"/>
    <n v="4.5"/>
    <x v="0"/>
    <n v="29940"/>
    <s v="80M"/>
    <n v="80000000"/>
    <s v="1,000,000+"/>
    <s v="1000000+"/>
    <n v="1000000"/>
    <x v="0"/>
    <n v="0"/>
    <n v="0"/>
    <x v="0"/>
    <x v="36"/>
    <s v="July 26, 2018"/>
    <x v="0"/>
    <x v="6"/>
    <s v="1.1.4"/>
    <x v="5"/>
  </r>
  <r>
    <x v="1407"/>
    <x v="17"/>
    <n v="4.8"/>
    <x v="0"/>
    <n v="230727"/>
    <s v="87M"/>
    <n v="87000000"/>
    <s v="10,000,000+"/>
    <s v="10000000+"/>
    <n v="10000000"/>
    <x v="0"/>
    <n v="0"/>
    <n v="0"/>
    <x v="0"/>
    <x v="41"/>
    <s v="August 2, 2018"/>
    <x v="0"/>
    <x v="1"/>
    <s v="1.0.47"/>
    <x v="5"/>
  </r>
  <r>
    <x v="1455"/>
    <x v="17"/>
    <n v="4.4000000000000004"/>
    <x v="0"/>
    <n v="41975"/>
    <s v="79M"/>
    <n v="79000000"/>
    <s v="1,000,000+"/>
    <s v="1000000+"/>
    <n v="1000000"/>
    <x v="0"/>
    <n v="0"/>
    <n v="0"/>
    <x v="0"/>
    <x v="42"/>
    <s v="July 19, 2018"/>
    <x v="0"/>
    <x v="6"/>
    <s v="3.00.11034"/>
    <x v="10"/>
  </r>
  <r>
    <x v="1456"/>
    <x v="17"/>
    <n v="4.5999999999999996"/>
    <x v="0"/>
    <n v="216675"/>
    <s v="30M"/>
    <n v="30000000"/>
    <s v="10,000,000+"/>
    <s v="10000000+"/>
    <n v="10000000"/>
    <x v="0"/>
    <n v="0"/>
    <n v="0"/>
    <x v="0"/>
    <x v="41"/>
    <s v="August 1, 2018"/>
    <x v="0"/>
    <x v="1"/>
    <s v="2.2.7"/>
    <x v="5"/>
  </r>
  <r>
    <x v="1457"/>
    <x v="17"/>
    <n v="4.5"/>
    <x v="0"/>
    <n v="2311785"/>
    <s v="87M"/>
    <n v="87000000"/>
    <s v="10,000,000+"/>
    <s v="10000000+"/>
    <n v="10000000"/>
    <x v="0"/>
    <n v="0"/>
    <n v="0"/>
    <x v="1"/>
    <x v="36"/>
    <s v="August 1, 2018"/>
    <x v="0"/>
    <x v="1"/>
    <s v="1.9.3"/>
    <x v="5"/>
  </r>
  <r>
    <x v="1458"/>
    <x v="17"/>
    <n v="4.3"/>
    <x v="0"/>
    <n v="165888"/>
    <s v="91M"/>
    <n v="91000000"/>
    <s v="5,000,000+"/>
    <s v="5000000+"/>
    <n v="5000000"/>
    <x v="0"/>
    <n v="0"/>
    <n v="0"/>
    <x v="1"/>
    <x v="49"/>
    <s v="July 31, 2018"/>
    <x v="0"/>
    <x v="6"/>
    <s v="1.4.0"/>
    <x v="2"/>
  </r>
  <r>
    <x v="1459"/>
    <x v="17"/>
    <n v="4.5999999999999996"/>
    <x v="0"/>
    <n v="541144"/>
    <s v="63M"/>
    <n v="63000000"/>
    <s v="10,000,000+"/>
    <s v="10000000+"/>
    <n v="10000000"/>
    <x v="0"/>
    <n v="0"/>
    <n v="0"/>
    <x v="1"/>
    <x v="32"/>
    <s v="July 12, 2018"/>
    <x v="0"/>
    <x v="6"/>
    <s v="1.2.5"/>
    <x v="10"/>
  </r>
  <r>
    <x v="1460"/>
    <x v="17"/>
    <n v="4.4000000000000004"/>
    <x v="0"/>
    <n v="1107310"/>
    <s v="Varies with device"/>
    <n v="1000"/>
    <s v="10,000,000+"/>
    <s v="10000000+"/>
    <n v="10000000"/>
    <x v="0"/>
    <n v="0"/>
    <n v="0"/>
    <x v="1"/>
    <x v="46"/>
    <s v="August 1, 2018"/>
    <x v="0"/>
    <x v="1"/>
    <s v="1.8.2"/>
    <x v="2"/>
  </r>
  <r>
    <x v="1461"/>
    <x v="17"/>
    <n v="4.4000000000000004"/>
    <x v="0"/>
    <n v="29168"/>
    <s v="Varies with device"/>
    <n v="1000"/>
    <s v="1,000,000+"/>
    <s v="1000000+"/>
    <n v="1000000"/>
    <x v="0"/>
    <n v="0"/>
    <n v="0"/>
    <x v="0"/>
    <x v="42"/>
    <s v="May 29, 2018"/>
    <x v="0"/>
    <x v="9"/>
    <s v="2.0.1"/>
    <x v="5"/>
  </r>
  <r>
    <x v="1462"/>
    <x v="17"/>
    <n v="4.5"/>
    <x v="0"/>
    <n v="189773"/>
    <s v="95M"/>
    <n v="95000000"/>
    <s v="5,000,000+"/>
    <s v="5000000+"/>
    <n v="5000000"/>
    <x v="0"/>
    <n v="0"/>
    <n v="0"/>
    <x v="1"/>
    <x v="49"/>
    <s v="July 18, 2018"/>
    <x v="0"/>
    <x v="6"/>
    <s v="1.1.1"/>
    <x v="5"/>
  </r>
  <r>
    <x v="1463"/>
    <x v="17"/>
    <n v="4.5999999999999996"/>
    <x v="0"/>
    <n v="337752"/>
    <s v="48M"/>
    <n v="48000000"/>
    <s v="5,000,000+"/>
    <s v="5000000+"/>
    <n v="5000000"/>
    <x v="0"/>
    <n v="0"/>
    <n v="0"/>
    <x v="1"/>
    <x v="36"/>
    <s v="August 3, 2018"/>
    <x v="0"/>
    <x v="1"/>
    <s v="1.11.0"/>
    <x v="11"/>
  </r>
  <r>
    <x v="1464"/>
    <x v="17"/>
    <n v="4.5999999999999996"/>
    <x v="0"/>
    <n v="102107"/>
    <s v="Varies with device"/>
    <n v="1000"/>
    <s v="5,000,000+"/>
    <s v="5000000+"/>
    <n v="5000000"/>
    <x v="0"/>
    <n v="0"/>
    <n v="0"/>
    <x v="2"/>
    <x v="37"/>
    <s v="July 31, 2018"/>
    <x v="0"/>
    <x v="6"/>
    <s v="1.2.2"/>
    <x v="8"/>
  </r>
  <r>
    <x v="1465"/>
    <x v="17"/>
    <n v="4.5999999999999996"/>
    <x v="0"/>
    <n v="3093358"/>
    <s v="Varies with device"/>
    <n v="1000"/>
    <s v="10,000,000+"/>
    <s v="10000000+"/>
    <n v="10000000"/>
    <x v="0"/>
    <n v="0"/>
    <n v="0"/>
    <x v="0"/>
    <x v="33"/>
    <s v="July 13, 2018"/>
    <x v="0"/>
    <x v="6"/>
    <s v="1.8.0.900"/>
    <x v="0"/>
  </r>
  <r>
    <x v="1466"/>
    <x v="17"/>
    <n v="4.0999999999999996"/>
    <x v="0"/>
    <n v="42079"/>
    <s v="93M"/>
    <n v="93000000"/>
    <s v="5,000,000+"/>
    <s v="5000000+"/>
    <n v="5000000"/>
    <x v="0"/>
    <n v="0"/>
    <n v="0"/>
    <x v="0"/>
    <x v="47"/>
    <s v="July 5, 2018"/>
    <x v="0"/>
    <x v="6"/>
    <s v="5.6.5"/>
    <x v="5"/>
  </r>
  <r>
    <x v="1467"/>
    <x v="17"/>
    <n v="4.5"/>
    <x v="0"/>
    <n v="240416"/>
    <s v="53M"/>
    <n v="53000000"/>
    <s v="5,000,000+"/>
    <s v="5000000+"/>
    <n v="5000000"/>
    <x v="0"/>
    <n v="0"/>
    <n v="0"/>
    <x v="0"/>
    <x v="41"/>
    <s v="August 1, 2018"/>
    <x v="0"/>
    <x v="1"/>
    <s v="2.2.3"/>
    <x v="0"/>
  </r>
  <r>
    <x v="1468"/>
    <x v="17"/>
    <n v="4.5999999999999996"/>
    <x v="0"/>
    <n v="32506"/>
    <s v="82M"/>
    <n v="82000000"/>
    <s v="1,000,000+"/>
    <s v="1000000+"/>
    <n v="1000000"/>
    <x v="0"/>
    <n v="0"/>
    <n v="0"/>
    <x v="0"/>
    <x v="39"/>
    <s v="June 27, 2018"/>
    <x v="0"/>
    <x v="2"/>
    <s v="1.2.1"/>
    <x v="1"/>
  </r>
  <r>
    <x v="1469"/>
    <x v="17"/>
    <n v="4.4000000000000004"/>
    <x v="0"/>
    <n v="70747"/>
    <s v="99M"/>
    <n v="99000000"/>
    <s v="5,000,000+"/>
    <s v="5000000+"/>
    <n v="5000000"/>
    <x v="0"/>
    <n v="0"/>
    <n v="0"/>
    <x v="1"/>
    <x v="36"/>
    <s v="July 31, 2018"/>
    <x v="0"/>
    <x v="6"/>
    <n v="1.7"/>
    <x v="2"/>
  </r>
  <r>
    <x v="1470"/>
    <x v="17"/>
    <n v="4.7"/>
    <x v="0"/>
    <n v="358817"/>
    <s v="49M"/>
    <n v="49000000"/>
    <s v="10,000,000+"/>
    <s v="10000000+"/>
    <n v="10000000"/>
    <x v="0"/>
    <n v="0"/>
    <n v="0"/>
    <x v="0"/>
    <x v="32"/>
    <s v="July 30, 2018"/>
    <x v="0"/>
    <x v="6"/>
    <s v="1.2.2"/>
    <x v="5"/>
  </r>
  <r>
    <x v="1471"/>
    <x v="17"/>
    <n v="4.5999999999999996"/>
    <x v="0"/>
    <n v="15403"/>
    <s v="25M"/>
    <n v="25000000"/>
    <s v="1,000,000+"/>
    <s v="1000000+"/>
    <n v="1000000"/>
    <x v="0"/>
    <n v="0"/>
    <n v="0"/>
    <x v="0"/>
    <x v="33"/>
    <s v="August 2, 2018"/>
    <x v="0"/>
    <x v="1"/>
    <s v="1.8.1"/>
    <x v="5"/>
  </r>
  <r>
    <x v="1472"/>
    <x v="17"/>
    <n v="4.3"/>
    <x v="0"/>
    <n v="38957"/>
    <s v="Varies with device"/>
    <n v="1000"/>
    <s v="1,000,000+"/>
    <s v="1000000+"/>
    <n v="1000000"/>
    <x v="0"/>
    <n v="0"/>
    <n v="0"/>
    <x v="0"/>
    <x v="45"/>
    <s v="August 2, 2018"/>
    <x v="0"/>
    <x v="1"/>
    <s v="4.9.31"/>
    <x v="8"/>
  </r>
  <r>
    <x v="1473"/>
    <x v="17"/>
    <n v="4.5"/>
    <x v="0"/>
    <n v="214777"/>
    <s v="91M"/>
    <n v="91000000"/>
    <s v="5,000,000+"/>
    <s v="5000000+"/>
    <n v="5000000"/>
    <x v="0"/>
    <n v="0"/>
    <n v="0"/>
    <x v="0"/>
    <x v="38"/>
    <s v="July 30, 2018"/>
    <x v="0"/>
    <x v="6"/>
    <s v="3.6.0"/>
    <x v="5"/>
  </r>
  <r>
    <x v="1474"/>
    <x v="17"/>
    <n v="4.5999999999999996"/>
    <x v="0"/>
    <n v="100609"/>
    <s v="52M"/>
    <n v="52000000"/>
    <s v="1,000,000+"/>
    <s v="1000000+"/>
    <n v="1000000"/>
    <x v="0"/>
    <n v="0"/>
    <n v="0"/>
    <x v="1"/>
    <x v="36"/>
    <s v="July 16, 2018"/>
    <x v="0"/>
    <x v="6"/>
    <s v="0.5.4"/>
    <x v="11"/>
  </r>
  <r>
    <x v="1475"/>
    <x v="17"/>
    <n v="4.2"/>
    <x v="0"/>
    <n v="1343866"/>
    <s v="56M"/>
    <n v="56000000"/>
    <s v="10,000,000+"/>
    <s v="10000000+"/>
    <n v="10000000"/>
    <x v="0"/>
    <n v="0"/>
    <n v="0"/>
    <x v="1"/>
    <x v="36"/>
    <s v="August 1, 2018"/>
    <x v="0"/>
    <x v="1"/>
    <s v="1.180271.184729"/>
    <x v="6"/>
  </r>
  <r>
    <x v="1476"/>
    <x v="17"/>
    <n v="4.5"/>
    <x v="0"/>
    <n v="168717"/>
    <s v="56M"/>
    <n v="56000000"/>
    <s v="10,000,000+"/>
    <s v="10000000+"/>
    <n v="10000000"/>
    <x v="0"/>
    <n v="0"/>
    <n v="0"/>
    <x v="3"/>
    <x v="37"/>
    <s v="August 3, 2018"/>
    <x v="0"/>
    <x v="1"/>
    <s v="1.3.205"/>
    <x v="3"/>
  </r>
  <r>
    <x v="1477"/>
    <x v="17"/>
    <n v="4.8"/>
    <x v="0"/>
    <n v="549720"/>
    <s v="85M"/>
    <n v="85000000"/>
    <s v="10,000,000+"/>
    <s v="10000000+"/>
    <n v="10000000"/>
    <x v="0"/>
    <n v="0"/>
    <n v="0"/>
    <x v="0"/>
    <x v="45"/>
    <s v="July 19, 2018"/>
    <x v="0"/>
    <x v="6"/>
    <s v="2.1.1.4.0"/>
    <x v="2"/>
  </r>
  <r>
    <x v="1478"/>
    <x v="17"/>
    <n v="4.0999999999999996"/>
    <x v="0"/>
    <n v="18996"/>
    <s v="81M"/>
    <n v="81000000"/>
    <s v="1,000,000+"/>
    <s v="1000000+"/>
    <n v="1000000"/>
    <x v="0"/>
    <n v="0"/>
    <n v="0"/>
    <x v="1"/>
    <x v="37"/>
    <s v="August 1, 2018"/>
    <x v="0"/>
    <x v="1"/>
    <s v="1.5.2"/>
    <x v="5"/>
  </r>
  <r>
    <x v="1479"/>
    <x v="17"/>
    <n v="4.3"/>
    <x v="0"/>
    <n v="25094"/>
    <s v="82M"/>
    <n v="82000000"/>
    <s v="1,000,000+"/>
    <s v="1000000+"/>
    <n v="1000000"/>
    <x v="0"/>
    <n v="0"/>
    <n v="0"/>
    <x v="1"/>
    <x v="49"/>
    <s v="July 6, 2018"/>
    <x v="0"/>
    <x v="6"/>
    <s v="1.2.0"/>
    <x v="17"/>
  </r>
  <r>
    <x v="1480"/>
    <x v="17"/>
    <n v="4.4000000000000004"/>
    <x v="0"/>
    <n v="93033"/>
    <s v="98M"/>
    <n v="98000000"/>
    <s v="5,000,000+"/>
    <s v="5000000+"/>
    <n v="5000000"/>
    <x v="0"/>
    <n v="0"/>
    <n v="0"/>
    <x v="1"/>
    <x v="37"/>
    <s v="August 4, 2018"/>
    <x v="0"/>
    <x v="1"/>
    <s v="1.250.078"/>
    <x v="0"/>
  </r>
  <r>
    <x v="1481"/>
    <x v="17"/>
    <n v="4"/>
    <x v="1"/>
    <n v="120592"/>
    <s v="77M"/>
    <n v="77000000"/>
    <s v="10,000,000+"/>
    <s v="10000000+"/>
    <n v="10000000"/>
    <x v="0"/>
    <n v="0"/>
    <n v="0"/>
    <x v="2"/>
    <x v="37"/>
    <s v="July 31, 2018"/>
    <x v="0"/>
    <x v="6"/>
    <s v="2.0.2"/>
    <x v="0"/>
  </r>
  <r>
    <x v="1482"/>
    <x v="17"/>
    <n v="4.2"/>
    <x v="0"/>
    <n v="187972"/>
    <s v="99M"/>
    <n v="99000000"/>
    <s v="5,000,000+"/>
    <s v="5000000+"/>
    <n v="5000000"/>
    <x v="0"/>
    <n v="0"/>
    <n v="0"/>
    <x v="1"/>
    <x v="49"/>
    <s v="July 11, 2018"/>
    <x v="0"/>
    <x v="6"/>
    <s v="1.05.20"/>
    <x v="2"/>
  </r>
  <r>
    <x v="1483"/>
    <x v="17"/>
    <n v="4"/>
    <x v="1"/>
    <n v="484981"/>
    <s v="Varies with device"/>
    <n v="1000"/>
    <s v="10,000,000+"/>
    <s v="10000000+"/>
    <n v="10000000"/>
    <x v="0"/>
    <n v="0"/>
    <n v="0"/>
    <x v="2"/>
    <x v="37"/>
    <s v="June 15, 2018"/>
    <x v="0"/>
    <x v="2"/>
    <s v="3.30.4.83"/>
    <x v="5"/>
  </r>
  <r>
    <x v="1484"/>
    <x v="17"/>
    <n v="4.2"/>
    <x v="0"/>
    <n v="2055"/>
    <s v="96M"/>
    <n v="96000000"/>
    <s v="100,000+"/>
    <s v="100000+"/>
    <n v="100000"/>
    <x v="0"/>
    <n v="0"/>
    <n v="0"/>
    <x v="1"/>
    <x v="37"/>
    <s v="May 18, 2018"/>
    <x v="0"/>
    <x v="9"/>
    <s v="2.0081_206"/>
    <x v="0"/>
  </r>
  <r>
    <x v="1485"/>
    <x v="17"/>
    <n v="4.5"/>
    <x v="0"/>
    <n v="73539"/>
    <s v="96M"/>
    <n v="96000000"/>
    <s v="1,000,000+"/>
    <s v="1000000+"/>
    <n v="1000000"/>
    <x v="0"/>
    <n v="0"/>
    <n v="0"/>
    <x v="3"/>
    <x v="49"/>
    <s v="August 2, 2018"/>
    <x v="0"/>
    <x v="1"/>
    <s v="1.3.3"/>
    <x v="17"/>
  </r>
  <r>
    <x v="1486"/>
    <x v="17"/>
    <n v="4.7"/>
    <x v="0"/>
    <n v="59017"/>
    <s v="82M"/>
    <n v="82000000"/>
    <s v="1,000,000+"/>
    <s v="1000000+"/>
    <n v="1000000"/>
    <x v="0"/>
    <n v="0"/>
    <n v="0"/>
    <x v="1"/>
    <x v="36"/>
    <s v="July 3, 2018"/>
    <x v="0"/>
    <x v="6"/>
    <s v="2.2.1"/>
    <x v="17"/>
  </r>
  <r>
    <x v="1487"/>
    <x v="17"/>
    <n v="4.2"/>
    <x v="0"/>
    <n v="5829"/>
    <s v="70M"/>
    <n v="70000000"/>
    <s v="100,000+"/>
    <s v="100000+"/>
    <n v="100000"/>
    <x v="0"/>
    <n v="0"/>
    <n v="0"/>
    <x v="1"/>
    <x v="37"/>
    <s v="July 26, 2018"/>
    <x v="0"/>
    <x v="6"/>
    <s v="1.8.2"/>
    <x v="2"/>
  </r>
  <r>
    <x v="1488"/>
    <x v="17"/>
    <n v="4.4000000000000004"/>
    <x v="0"/>
    <n v="18621"/>
    <s v="63M"/>
    <n v="63000000"/>
    <s v="100,000+"/>
    <s v="100000+"/>
    <n v="100000"/>
    <x v="1"/>
    <s v="$2.99"/>
    <n v="2.99"/>
    <x v="0"/>
    <x v="47"/>
    <s v="July 4, 2018"/>
    <x v="0"/>
    <x v="6"/>
    <s v="2.1.2"/>
    <x v="2"/>
  </r>
  <r>
    <x v="1489"/>
    <x v="17"/>
    <n v="4.5999999999999996"/>
    <x v="0"/>
    <n v="19922"/>
    <s v="35M"/>
    <n v="35000000"/>
    <s v="100,000+"/>
    <s v="100000+"/>
    <n v="100000"/>
    <x v="1"/>
    <s v="$1.99"/>
    <n v="1.99"/>
    <x v="2"/>
    <x v="47"/>
    <s v="July 30, 2018"/>
    <x v="0"/>
    <x v="6"/>
    <s v="2.2.5"/>
    <x v="10"/>
  </r>
  <r>
    <x v="1490"/>
    <x v="17"/>
    <n v="4.9000000000000004"/>
    <x v="0"/>
    <n v="21119"/>
    <s v="48M"/>
    <n v="48000000"/>
    <s v="100,000+"/>
    <s v="100000+"/>
    <n v="100000"/>
    <x v="1"/>
    <s v="$4.99"/>
    <n v="4.99"/>
    <x v="0"/>
    <x v="38"/>
    <s v="April 18, 2018"/>
    <x v="0"/>
    <x v="4"/>
    <s v="1.0.1"/>
    <x v="2"/>
  </r>
  <r>
    <x v="1491"/>
    <x v="17"/>
    <n v="4.4000000000000004"/>
    <x v="0"/>
    <n v="7412"/>
    <s v="84M"/>
    <n v="84000000"/>
    <s v="100,000+"/>
    <s v="100000+"/>
    <n v="100000"/>
    <x v="1"/>
    <s v="$4.99"/>
    <n v="4.99"/>
    <x v="1"/>
    <x v="37"/>
    <s v="April 26, 2018"/>
    <x v="0"/>
    <x v="4"/>
    <s v="1.1.0"/>
    <x v="3"/>
  </r>
  <r>
    <x v="1492"/>
    <x v="17"/>
    <n v="4.5"/>
    <x v="0"/>
    <n v="18125"/>
    <s v="15M"/>
    <n v="15000000"/>
    <s v="100,000+"/>
    <s v="100000+"/>
    <n v="100000"/>
    <x v="1"/>
    <s v="$4.99"/>
    <n v="4.99"/>
    <x v="0"/>
    <x v="50"/>
    <s v="July 9, 2018"/>
    <x v="0"/>
    <x v="6"/>
    <s v="Varies with device"/>
    <x v="2"/>
  </r>
  <r>
    <x v="1493"/>
    <x v="17"/>
    <n v="4.5999999999999996"/>
    <x v="0"/>
    <n v="10795"/>
    <s v="69M"/>
    <n v="69000000"/>
    <s v="100,000+"/>
    <s v="100000+"/>
    <n v="100000"/>
    <x v="1"/>
    <s v="$5.99"/>
    <n v="5.99"/>
    <x v="0"/>
    <x v="45"/>
    <s v="December 21, 2017"/>
    <x v="1"/>
    <x v="10"/>
    <s v="1.2.1.1712080"/>
    <x v="0"/>
  </r>
  <r>
    <x v="1494"/>
    <x v="17"/>
    <n v="4.2"/>
    <x v="0"/>
    <n v="13004"/>
    <s v="46M"/>
    <n v="46000000"/>
    <s v="100,000+"/>
    <s v="100000+"/>
    <n v="100000"/>
    <x v="1"/>
    <s v="$6.99"/>
    <n v="6.99"/>
    <x v="1"/>
    <x v="36"/>
    <s v="December 20, 2016"/>
    <x v="3"/>
    <x v="10"/>
    <s v="1.0.11"/>
    <x v="7"/>
  </r>
  <r>
    <x v="1495"/>
    <x v="17"/>
    <n v="4.5"/>
    <x v="0"/>
    <n v="38207"/>
    <s v="15M"/>
    <n v="15000000"/>
    <s v="100,000+"/>
    <s v="100000+"/>
    <n v="100000"/>
    <x v="1"/>
    <s v="$9.99"/>
    <n v="9.99"/>
    <x v="1"/>
    <x v="49"/>
    <s v="October 19, 2015"/>
    <x v="4"/>
    <x v="7"/>
    <s v="1.0.6"/>
    <x v="5"/>
  </r>
  <r>
    <x v="1496"/>
    <x v="17"/>
    <n v="4.5999999999999996"/>
    <x v="0"/>
    <n v="9394"/>
    <s v="33M"/>
    <n v="33000000"/>
    <s v="100,000+"/>
    <s v="100000+"/>
    <n v="100000"/>
    <x v="1"/>
    <s v="$4.99"/>
    <n v="4.99"/>
    <x v="0"/>
    <x v="38"/>
    <s v="November 30, 2017"/>
    <x v="1"/>
    <x v="8"/>
    <s v="1.2.9"/>
    <x v="2"/>
  </r>
  <r>
    <x v="1463"/>
    <x v="17"/>
    <n v="4.5999999999999996"/>
    <x v="0"/>
    <n v="337913"/>
    <s v="48M"/>
    <n v="48000000"/>
    <s v="5,000,000+"/>
    <s v="5000000+"/>
    <n v="5000000"/>
    <x v="0"/>
    <n v="0"/>
    <n v="0"/>
    <x v="1"/>
    <x v="36"/>
    <s v="August 3, 2018"/>
    <x v="0"/>
    <x v="1"/>
    <s v="1.11.0"/>
    <x v="11"/>
  </r>
  <r>
    <x v="1355"/>
    <x v="17"/>
    <n v="4.5"/>
    <x v="0"/>
    <n v="4449882"/>
    <s v="67M"/>
    <n v="67000000"/>
    <s v="100,000,000+"/>
    <s v="100000000+"/>
    <n v="100000000"/>
    <x v="0"/>
    <n v="0"/>
    <n v="0"/>
    <x v="2"/>
    <x v="31"/>
    <s v="July 31, 2018"/>
    <x v="0"/>
    <x v="6"/>
    <s v="2.347.225742"/>
    <x v="5"/>
  </r>
  <r>
    <x v="1357"/>
    <x v="17"/>
    <n v="4.4000000000000004"/>
    <x v="0"/>
    <n v="22429716"/>
    <s v="74M"/>
    <n v="74000000"/>
    <s v="500,000,000+"/>
    <s v="500000000+"/>
    <n v="500000000"/>
    <x v="0"/>
    <n v="0"/>
    <n v="0"/>
    <x v="0"/>
    <x v="33"/>
    <s v="July 5, 2018"/>
    <x v="0"/>
    <x v="6"/>
    <s v="1.129.0.2"/>
    <x v="5"/>
  </r>
  <r>
    <x v="1497"/>
    <x v="17"/>
    <n v="4.5999999999999996"/>
    <x v="0"/>
    <n v="3883589"/>
    <s v="57M"/>
    <n v="57000000"/>
    <s v="100,000,000+"/>
    <s v="100000000+"/>
    <n v="100000000"/>
    <x v="0"/>
    <n v="0"/>
    <n v="0"/>
    <x v="0"/>
    <x v="33"/>
    <s v="July 26, 2018"/>
    <x v="0"/>
    <x v="6"/>
    <s v="2.21.1"/>
    <x v="5"/>
  </r>
  <r>
    <x v="1377"/>
    <x v="17"/>
    <n v="4.5"/>
    <x v="0"/>
    <n v="14200550"/>
    <s v="52M"/>
    <n v="52000000"/>
    <s v="100,000,000+"/>
    <s v="100000000+"/>
    <n v="100000000"/>
    <x v="0"/>
    <n v="0"/>
    <n v="0"/>
    <x v="0"/>
    <x v="39"/>
    <s v="July 31, 2018"/>
    <x v="0"/>
    <x v="6"/>
    <s v="4.0.0"/>
    <x v="0"/>
  </r>
  <r>
    <x v="1498"/>
    <x v="17"/>
    <n v="4.5999999999999996"/>
    <x v="0"/>
    <n v="2719142"/>
    <s v="25M"/>
    <n v="25000000"/>
    <s v="10,000,000+"/>
    <s v="10000000+"/>
    <n v="10000000"/>
    <x v="0"/>
    <n v="0"/>
    <n v="0"/>
    <x v="1"/>
    <x v="45"/>
    <s v="June 11, 2018"/>
    <x v="0"/>
    <x v="2"/>
    <s v="1.13.12"/>
    <x v="5"/>
  </r>
  <r>
    <x v="1460"/>
    <x v="17"/>
    <n v="4.4000000000000004"/>
    <x v="0"/>
    <n v="1107197"/>
    <s v="Varies with device"/>
    <n v="1000"/>
    <s v="10,000,000+"/>
    <s v="10000000+"/>
    <n v="10000000"/>
    <x v="0"/>
    <n v="0"/>
    <n v="0"/>
    <x v="1"/>
    <x v="46"/>
    <s v="August 1, 2018"/>
    <x v="0"/>
    <x v="1"/>
    <s v="1.8.2"/>
    <x v="2"/>
  </r>
  <r>
    <x v="1445"/>
    <x v="17"/>
    <n v="4.4000000000000004"/>
    <x v="0"/>
    <n v="3716278"/>
    <s v="36M"/>
    <n v="36000000"/>
    <s v="50,000,000+"/>
    <s v="50000000+"/>
    <n v="50000000"/>
    <x v="0"/>
    <n v="0"/>
    <n v="0"/>
    <x v="1"/>
    <x v="36"/>
    <s v="July 24, 2018"/>
    <x v="0"/>
    <x v="6"/>
    <s v="0.7.0"/>
    <x v="17"/>
  </r>
  <r>
    <x v="1499"/>
    <x v="17"/>
    <n v="4.3"/>
    <x v="0"/>
    <n v="931595"/>
    <s v="31M"/>
    <n v="31000000"/>
    <s v="10,000,000+"/>
    <s v="10000000+"/>
    <n v="10000000"/>
    <x v="0"/>
    <n v="0"/>
    <n v="0"/>
    <x v="1"/>
    <x v="45"/>
    <s v="July 16, 2018"/>
    <x v="0"/>
    <x v="6"/>
    <s v="5.39.1"/>
    <x v="0"/>
  </r>
  <r>
    <x v="1458"/>
    <x v="17"/>
    <n v="4.3"/>
    <x v="0"/>
    <n v="165928"/>
    <s v="91M"/>
    <n v="91000000"/>
    <s v="5,000,000+"/>
    <s v="5000000+"/>
    <n v="5000000"/>
    <x v="0"/>
    <n v="0"/>
    <n v="0"/>
    <x v="1"/>
    <x v="49"/>
    <s v="July 31, 2018"/>
    <x v="0"/>
    <x v="6"/>
    <s v="1.4.0"/>
    <x v="2"/>
  </r>
  <r>
    <x v="1500"/>
    <x v="17"/>
    <n v="4.5999999999999996"/>
    <x v="0"/>
    <n v="1480189"/>
    <s v="Varies with device"/>
    <n v="1000"/>
    <s v="10,000,000+"/>
    <s v="10000000+"/>
    <n v="10000000"/>
    <x v="0"/>
    <n v="0"/>
    <n v="0"/>
    <x v="0"/>
    <x v="33"/>
    <s v="August 2, 2018"/>
    <x v="0"/>
    <x v="1"/>
    <s v="5.8.1"/>
    <x v="8"/>
  </r>
  <r>
    <x v="1501"/>
    <x v="17"/>
    <n v="4.3"/>
    <x v="0"/>
    <n v="2468063"/>
    <s v="92M"/>
    <n v="92000000"/>
    <s v="50,000,000+"/>
    <s v="50000000+"/>
    <n v="50000000"/>
    <x v="0"/>
    <n v="0"/>
    <n v="0"/>
    <x v="1"/>
    <x v="36"/>
    <s v="July 30, 2018"/>
    <x v="0"/>
    <x v="6"/>
    <s v="19.1.0"/>
    <x v="0"/>
  </r>
  <r>
    <x v="1502"/>
    <x v="17"/>
    <n v="4.3"/>
    <x v="0"/>
    <n v="309176"/>
    <s v="70M"/>
    <n v="70000000"/>
    <s v="5,000,000+"/>
    <s v="5000000+"/>
    <n v="5000000"/>
    <x v="0"/>
    <n v="0"/>
    <n v="0"/>
    <x v="2"/>
    <x v="45"/>
    <s v="August 2, 2018"/>
    <x v="0"/>
    <x v="1"/>
    <s v="1.3.15"/>
    <x v="2"/>
  </r>
  <r>
    <x v="1503"/>
    <x v="17"/>
    <n v="4.5999999999999996"/>
    <x v="0"/>
    <n v="807338"/>
    <s v="93M"/>
    <n v="93000000"/>
    <s v="10,000,000+"/>
    <s v="10000000+"/>
    <n v="10000000"/>
    <x v="0"/>
    <n v="0"/>
    <n v="0"/>
    <x v="1"/>
    <x v="45"/>
    <s v="July 30, 2018"/>
    <x v="0"/>
    <x v="6"/>
    <s v="2.3.5"/>
    <x v="0"/>
  </r>
  <r>
    <x v="1504"/>
    <x v="17"/>
    <n v="4.5"/>
    <x v="0"/>
    <n v="446434"/>
    <s v="52M"/>
    <n v="52000000"/>
    <s v="10,000,000+"/>
    <s v="10000000+"/>
    <n v="10000000"/>
    <x v="0"/>
    <n v="0"/>
    <n v="0"/>
    <x v="0"/>
    <x v="34"/>
    <s v="August 1, 2018"/>
    <x v="0"/>
    <x v="1"/>
    <s v="4.6.2.46103"/>
    <x v="0"/>
  </r>
  <r>
    <x v="1473"/>
    <x v="17"/>
    <n v="4.5"/>
    <x v="0"/>
    <n v="214819"/>
    <s v="91M"/>
    <n v="91000000"/>
    <s v="5,000,000+"/>
    <s v="5000000+"/>
    <n v="5000000"/>
    <x v="0"/>
    <n v="0"/>
    <n v="0"/>
    <x v="0"/>
    <x v="38"/>
    <s v="July 30, 2018"/>
    <x v="0"/>
    <x v="6"/>
    <s v="3.6.0"/>
    <x v="5"/>
  </r>
  <r>
    <x v="1505"/>
    <x v="17"/>
    <n v="4.2"/>
    <x v="0"/>
    <n v="522466"/>
    <s v="37M"/>
    <n v="37000000"/>
    <s v="10,000,000+"/>
    <s v="10000000+"/>
    <n v="10000000"/>
    <x v="0"/>
    <n v="0"/>
    <n v="0"/>
    <x v="3"/>
    <x v="49"/>
    <s v="June 19, 2018"/>
    <x v="0"/>
    <x v="2"/>
    <s v="12.0.4.62276"/>
    <x v="0"/>
  </r>
  <r>
    <x v="1506"/>
    <x v="17"/>
    <n v="4.7"/>
    <x v="0"/>
    <n v="584126"/>
    <s v="64M"/>
    <n v="64000000"/>
    <s v="10,000,000+"/>
    <s v="10000000+"/>
    <n v="10000000"/>
    <x v="0"/>
    <n v="0"/>
    <n v="0"/>
    <x v="2"/>
    <x v="49"/>
    <s v="July 27, 2018"/>
    <x v="0"/>
    <x v="6"/>
    <s v="1.5.4"/>
    <x v="5"/>
  </r>
  <r>
    <x v="1507"/>
    <x v="17"/>
    <n v="4.3"/>
    <x v="0"/>
    <n v="32551"/>
    <s v="35M"/>
    <n v="35000000"/>
    <s v="500,000+"/>
    <s v="500000+"/>
    <n v="500000"/>
    <x v="0"/>
    <n v="0"/>
    <n v="0"/>
    <x v="3"/>
    <x v="49"/>
    <s v="July 12, 2018"/>
    <x v="0"/>
    <x v="6"/>
    <n v="1.93"/>
    <x v="2"/>
  </r>
  <r>
    <x v="1508"/>
    <x v="17"/>
    <n v="4"/>
    <x v="1"/>
    <n v="90218"/>
    <s v="97M"/>
    <n v="97000000"/>
    <s v="1,000,000+"/>
    <s v="1000000+"/>
    <n v="1000000"/>
    <x v="0"/>
    <n v="0"/>
    <n v="0"/>
    <x v="1"/>
    <x v="37"/>
    <s v="August 3, 2018"/>
    <x v="0"/>
    <x v="1"/>
    <s v="1.8.225278"/>
    <x v="11"/>
  </r>
  <r>
    <x v="1509"/>
    <x v="17"/>
    <n v="4.4000000000000004"/>
    <x v="0"/>
    <n v="212524"/>
    <s v="93M"/>
    <n v="93000000"/>
    <s v="5,000,000+"/>
    <s v="5000000+"/>
    <n v="5000000"/>
    <x v="0"/>
    <n v="0"/>
    <n v="0"/>
    <x v="0"/>
    <x v="49"/>
    <s v="July 24, 2018"/>
    <x v="0"/>
    <x v="6"/>
    <s v="3.0.0"/>
    <x v="0"/>
  </r>
  <r>
    <x v="1510"/>
    <x v="17"/>
    <n v="4.3"/>
    <x v="0"/>
    <n v="2045554"/>
    <s v="28M"/>
    <n v="28000000"/>
    <s v="50,000,000+"/>
    <s v="50000000+"/>
    <n v="50000000"/>
    <x v="0"/>
    <n v="0"/>
    <n v="0"/>
    <x v="1"/>
    <x v="49"/>
    <s v="July 30, 2018"/>
    <x v="0"/>
    <x v="6"/>
    <s v="4.0.1"/>
    <x v="0"/>
  </r>
  <r>
    <x v="1511"/>
    <x v="17"/>
    <n v="4.5999999999999996"/>
    <x v="0"/>
    <n v="745684"/>
    <s v="83M"/>
    <n v="83000000"/>
    <s v="5,000,000+"/>
    <s v="5000000+"/>
    <n v="5000000"/>
    <x v="0"/>
    <n v="0"/>
    <n v="0"/>
    <x v="1"/>
    <x v="49"/>
    <s v="July 17, 2018"/>
    <x v="0"/>
    <x v="6"/>
    <s v="3.0.2"/>
    <x v="0"/>
  </r>
  <r>
    <x v="1512"/>
    <x v="17"/>
    <n v="4.7"/>
    <x v="0"/>
    <n v="416540"/>
    <s v="99M"/>
    <n v="99000000"/>
    <s v="10,000,000+"/>
    <s v="10000000+"/>
    <n v="10000000"/>
    <x v="0"/>
    <n v="0"/>
    <n v="0"/>
    <x v="2"/>
    <x v="49"/>
    <s v="May 30, 2018"/>
    <x v="0"/>
    <x v="9"/>
    <s v="1.14.0"/>
    <x v="3"/>
  </r>
  <r>
    <x v="1513"/>
    <x v="17"/>
    <n v="4.4000000000000004"/>
    <x v="0"/>
    <n v="16601"/>
    <s v="55M"/>
    <n v="55000000"/>
    <s v="500,000+"/>
    <s v="500000+"/>
    <n v="500000"/>
    <x v="0"/>
    <n v="0"/>
    <n v="0"/>
    <x v="1"/>
    <x v="49"/>
    <s v="July 26, 2018"/>
    <x v="0"/>
    <x v="6"/>
    <s v="1.18.0"/>
    <x v="6"/>
  </r>
  <r>
    <x v="1486"/>
    <x v="17"/>
    <n v="4.7"/>
    <x v="0"/>
    <n v="59017"/>
    <s v="82M"/>
    <n v="82000000"/>
    <s v="1,000,000+"/>
    <s v="1000000+"/>
    <n v="1000000"/>
    <x v="0"/>
    <n v="0"/>
    <n v="0"/>
    <x v="1"/>
    <x v="36"/>
    <s v="July 3, 2018"/>
    <x v="0"/>
    <x v="6"/>
    <s v="2.2.1"/>
    <x v="17"/>
  </r>
  <r>
    <x v="1514"/>
    <x v="17"/>
    <n v="4.4000000000000004"/>
    <x v="0"/>
    <n v="3057481"/>
    <s v="14M"/>
    <n v="14000000"/>
    <s v="50,000,000+"/>
    <s v="50000000+"/>
    <n v="50000000"/>
    <x v="0"/>
    <n v="0"/>
    <n v="0"/>
    <x v="1"/>
    <x v="37"/>
    <s v="July 26, 2018"/>
    <x v="0"/>
    <x v="6"/>
    <n v="1.76"/>
    <x v="3"/>
  </r>
  <r>
    <x v="1515"/>
    <x v="17"/>
    <n v="4.3"/>
    <x v="0"/>
    <n v="224514"/>
    <s v="81M"/>
    <n v="81000000"/>
    <s v="5,000,000+"/>
    <s v="5000000+"/>
    <n v="5000000"/>
    <x v="0"/>
    <n v="0"/>
    <n v="0"/>
    <x v="1"/>
    <x v="37"/>
    <s v="July 18, 2018"/>
    <x v="0"/>
    <x v="6"/>
    <s v="1.1.8"/>
    <x v="0"/>
  </r>
  <r>
    <x v="1516"/>
    <x v="17"/>
    <n v="4.2"/>
    <x v="0"/>
    <n v="26247"/>
    <s v="Varies with device"/>
    <n v="1000"/>
    <s v="1,000,000+"/>
    <s v="1000000+"/>
    <n v="1000000"/>
    <x v="0"/>
    <n v="0"/>
    <n v="0"/>
    <x v="1"/>
    <x v="49"/>
    <s v="July 26, 2018"/>
    <x v="0"/>
    <x v="6"/>
    <s v="1.1.40"/>
    <x v="0"/>
  </r>
  <r>
    <x v="1357"/>
    <x v="17"/>
    <n v="4.4000000000000004"/>
    <x v="0"/>
    <n v="22430188"/>
    <s v="74M"/>
    <n v="74000000"/>
    <s v="500,000,000+"/>
    <s v="500000000+"/>
    <n v="500000000"/>
    <x v="0"/>
    <n v="0"/>
    <n v="0"/>
    <x v="0"/>
    <x v="33"/>
    <s v="July 5, 2018"/>
    <x v="0"/>
    <x v="6"/>
    <s v="1.129.0.2"/>
    <x v="5"/>
  </r>
  <r>
    <x v="1355"/>
    <x v="17"/>
    <n v="4.5"/>
    <x v="0"/>
    <n v="4449910"/>
    <s v="67M"/>
    <n v="67000000"/>
    <s v="100,000,000+"/>
    <s v="100000000+"/>
    <n v="100000000"/>
    <x v="0"/>
    <n v="0"/>
    <n v="0"/>
    <x v="2"/>
    <x v="31"/>
    <s v="July 31, 2018"/>
    <x v="0"/>
    <x v="6"/>
    <s v="2.347.225742"/>
    <x v="5"/>
  </r>
  <r>
    <x v="1377"/>
    <x v="17"/>
    <n v="4.5"/>
    <x v="0"/>
    <n v="14201891"/>
    <s v="52M"/>
    <n v="52000000"/>
    <s v="100,000,000+"/>
    <s v="100000000+"/>
    <n v="100000000"/>
    <x v="0"/>
    <n v="0"/>
    <n v="0"/>
    <x v="0"/>
    <x v="39"/>
    <s v="July 31, 2018"/>
    <x v="0"/>
    <x v="6"/>
    <s v="4.0.0"/>
    <x v="0"/>
  </r>
  <r>
    <x v="1356"/>
    <x v="17"/>
    <n v="4.5"/>
    <x v="0"/>
    <n v="27725352"/>
    <s v="76M"/>
    <n v="76000000"/>
    <s v="1,000,000,000+"/>
    <s v="1000000000+"/>
    <n v="1000000000"/>
    <x v="0"/>
    <n v="0"/>
    <n v="0"/>
    <x v="2"/>
    <x v="32"/>
    <s v="July 12, 2018"/>
    <x v="0"/>
    <x v="6"/>
    <s v="1.90.0"/>
    <x v="5"/>
  </r>
  <r>
    <x v="1370"/>
    <x v="17"/>
    <n v="4.4000000000000004"/>
    <x v="0"/>
    <n v="6199095"/>
    <s v="67M"/>
    <n v="67000000"/>
    <s v="100,000,000+"/>
    <s v="100000000+"/>
    <n v="100000000"/>
    <x v="0"/>
    <n v="0"/>
    <n v="0"/>
    <x v="0"/>
    <x v="33"/>
    <s v="July 10, 2018"/>
    <x v="0"/>
    <x v="6"/>
    <s v="1.118.4"/>
    <x v="5"/>
  </r>
  <r>
    <x v="1371"/>
    <x v="17"/>
    <n v="4.3"/>
    <x v="0"/>
    <n v="10493"/>
    <s v="50M"/>
    <n v="50000000"/>
    <s v="1,000,000+"/>
    <s v="1000000+"/>
    <n v="1000000"/>
    <x v="0"/>
    <n v="0"/>
    <n v="0"/>
    <x v="3"/>
    <x v="36"/>
    <s v="August 1, 2018"/>
    <x v="0"/>
    <x v="1"/>
    <s v="1.0.8"/>
    <x v="3"/>
  </r>
  <r>
    <x v="1359"/>
    <x v="17"/>
    <n v="4.5"/>
    <x v="0"/>
    <n v="148945"/>
    <s v="46M"/>
    <n v="46000000"/>
    <s v="10,000,000+"/>
    <s v="10000000+"/>
    <n v="10000000"/>
    <x v="0"/>
    <n v="0"/>
    <n v="0"/>
    <x v="0"/>
    <x v="33"/>
    <s v="July 17, 2018"/>
    <x v="0"/>
    <x v="6"/>
    <s v="1.20.1"/>
    <x v="0"/>
  </r>
  <r>
    <x v="1403"/>
    <x v="17"/>
    <n v="4.7"/>
    <x v="0"/>
    <n v="1351771"/>
    <s v="Varies with device"/>
    <n v="1000"/>
    <s v="10,000,000+"/>
    <s v="10000000+"/>
    <n v="10000000"/>
    <x v="0"/>
    <n v="0"/>
    <n v="0"/>
    <x v="0"/>
    <x v="38"/>
    <s v="July 30, 2018"/>
    <x v="0"/>
    <x v="6"/>
    <n v="3196"/>
    <x v="5"/>
  </r>
  <r>
    <x v="1405"/>
    <x v="17"/>
    <n v="4.7"/>
    <x v="0"/>
    <n v="1889582"/>
    <s v="Varies with device"/>
    <n v="1000"/>
    <s v="50,000,000+"/>
    <s v="50000000+"/>
    <n v="50000000"/>
    <x v="0"/>
    <n v="0"/>
    <n v="0"/>
    <x v="0"/>
    <x v="38"/>
    <s v="July 23, 2018"/>
    <x v="0"/>
    <x v="6"/>
    <n v="5423"/>
    <x v="5"/>
  </r>
  <r>
    <x v="1362"/>
    <x v="17"/>
    <n v="4.5999999999999996"/>
    <x v="0"/>
    <n v="23136735"/>
    <s v="97M"/>
    <n v="97000000"/>
    <s v="100,000,000+"/>
    <s v="100000000+"/>
    <n v="100000000"/>
    <x v="0"/>
    <n v="0"/>
    <n v="0"/>
    <x v="2"/>
    <x v="37"/>
    <s v="June 27, 2018"/>
    <x v="0"/>
    <x v="2"/>
    <s v="2.3.2"/>
    <x v="5"/>
  </r>
  <r>
    <x v="1372"/>
    <x v="17"/>
    <n v="4.5999999999999996"/>
    <x v="0"/>
    <n v="44893888"/>
    <s v="98M"/>
    <n v="98000000"/>
    <s v="100,000,000+"/>
    <s v="100000000+"/>
    <n v="100000000"/>
    <x v="0"/>
    <n v="0"/>
    <n v="0"/>
    <x v="2"/>
    <x v="37"/>
    <s v="July 15, 2018"/>
    <x v="0"/>
    <x v="6"/>
    <s v="10.322.16"/>
    <x v="5"/>
  </r>
  <r>
    <x v="1397"/>
    <x v="17"/>
    <n v="4.4000000000000004"/>
    <x v="0"/>
    <n v="7614415"/>
    <s v="70M"/>
    <n v="70000000"/>
    <s v="100,000,000+"/>
    <s v="100000000+"/>
    <n v="100000000"/>
    <x v="0"/>
    <n v="0"/>
    <n v="0"/>
    <x v="0"/>
    <x v="33"/>
    <s v="July 26, 2018"/>
    <x v="0"/>
    <x v="6"/>
    <s v="5.1.8"/>
    <x v="3"/>
  </r>
  <r>
    <x v="1368"/>
    <x v="17"/>
    <n v="4.4000000000000004"/>
    <x v="0"/>
    <n v="4067651"/>
    <s v="69M"/>
    <n v="69000000"/>
    <s v="100,000,000+"/>
    <s v="100000000+"/>
    <n v="100000000"/>
    <x v="0"/>
    <n v="0"/>
    <n v="0"/>
    <x v="2"/>
    <x v="37"/>
    <s v="July 6, 2018"/>
    <x v="0"/>
    <x v="6"/>
    <s v="2.2.00"/>
    <x v="5"/>
  </r>
  <r>
    <x v="1380"/>
    <x v="17"/>
    <n v="4.7"/>
    <x v="0"/>
    <n v="295576"/>
    <s v="3.9M"/>
    <n v="3900000"/>
    <s v="10,000,000+"/>
    <s v="10000000+"/>
    <n v="10000000"/>
    <x v="0"/>
    <n v="0"/>
    <n v="0"/>
    <x v="0"/>
    <x v="41"/>
    <s v="June 6, 2018"/>
    <x v="0"/>
    <x v="2"/>
    <s v="1.1.3"/>
    <x v="4"/>
  </r>
  <r>
    <x v="1366"/>
    <x v="17"/>
    <n v="4.5999999999999996"/>
    <x v="0"/>
    <n v="59907"/>
    <s v="7.8M"/>
    <n v="7800000"/>
    <s v="5,000,000+"/>
    <s v="5000000+"/>
    <n v="5000000"/>
    <x v="0"/>
    <n v="0"/>
    <n v="0"/>
    <x v="0"/>
    <x v="38"/>
    <s v="March 6, 2018"/>
    <x v="0"/>
    <x v="3"/>
    <n v="2.9"/>
    <x v="3"/>
  </r>
  <r>
    <x v="1376"/>
    <x v="17"/>
    <n v="4.5"/>
    <x v="0"/>
    <n v="10460"/>
    <s v="18M"/>
    <n v="18000000"/>
    <s v="1,000,000+"/>
    <s v="1000000+"/>
    <n v="1000000"/>
    <x v="0"/>
    <n v="0"/>
    <n v="0"/>
    <x v="0"/>
    <x v="32"/>
    <s v="July 11, 2018"/>
    <x v="0"/>
    <x v="6"/>
    <s v="2.2.3181"/>
    <x v="6"/>
  </r>
  <r>
    <x v="1364"/>
    <x v="17"/>
    <n v="4.3"/>
    <x v="0"/>
    <n v="10486018"/>
    <s v="24M"/>
    <n v="24000000"/>
    <s v="500,000,000+"/>
    <s v="500000000+"/>
    <n v="500000000"/>
    <x v="0"/>
    <n v="0"/>
    <n v="0"/>
    <x v="0"/>
    <x v="33"/>
    <s v="May 25, 2018"/>
    <x v="0"/>
    <x v="9"/>
    <s v="1.4.77"/>
    <x v="6"/>
  </r>
  <r>
    <x v="1363"/>
    <x v="17"/>
    <n v="4.3"/>
    <x v="0"/>
    <n v="8119151"/>
    <s v="62M"/>
    <n v="62000000"/>
    <s v="500,000,000+"/>
    <s v="500000000+"/>
    <n v="500000000"/>
    <x v="0"/>
    <n v="0"/>
    <n v="0"/>
    <x v="0"/>
    <x v="36"/>
    <s v="July 5, 2018"/>
    <x v="0"/>
    <x v="6"/>
    <s v="1.49.1"/>
    <x v="6"/>
  </r>
  <r>
    <x v="1383"/>
    <x v="17"/>
    <n v="4.3"/>
    <x v="0"/>
    <n v="1295625"/>
    <s v="11M"/>
    <n v="11000000"/>
    <s v="100,000,000+"/>
    <s v="100000000+"/>
    <n v="100000000"/>
    <x v="0"/>
    <n v="0"/>
    <n v="0"/>
    <x v="0"/>
    <x v="38"/>
    <s v="April 11, 2018"/>
    <x v="0"/>
    <x v="4"/>
    <n v="4"/>
    <x v="5"/>
  </r>
  <r>
    <x v="1465"/>
    <x v="17"/>
    <n v="4.5999999999999996"/>
    <x v="0"/>
    <n v="3093932"/>
    <s v="Varies with device"/>
    <n v="1000"/>
    <s v="10,000,000+"/>
    <s v="10000000+"/>
    <n v="10000000"/>
    <x v="0"/>
    <n v="0"/>
    <n v="0"/>
    <x v="0"/>
    <x v="33"/>
    <s v="July 13, 2018"/>
    <x v="0"/>
    <x v="6"/>
    <s v="1.8.0.900"/>
    <x v="0"/>
  </r>
  <r>
    <x v="1407"/>
    <x v="17"/>
    <n v="4.8"/>
    <x v="0"/>
    <n v="230849"/>
    <s v="87M"/>
    <n v="87000000"/>
    <s v="10,000,000+"/>
    <s v="10000000+"/>
    <n v="10000000"/>
    <x v="0"/>
    <n v="0"/>
    <n v="0"/>
    <x v="0"/>
    <x v="41"/>
    <s v="August 2, 2018"/>
    <x v="0"/>
    <x v="1"/>
    <s v="1.0.47"/>
    <x v="5"/>
  </r>
  <r>
    <x v="1399"/>
    <x v="17"/>
    <n v="4.5"/>
    <x v="0"/>
    <n v="9883367"/>
    <s v="99M"/>
    <n v="99000000"/>
    <s v="100,000,000+"/>
    <s v="100000000+"/>
    <n v="100000000"/>
    <x v="0"/>
    <n v="0"/>
    <n v="0"/>
    <x v="0"/>
    <x v="33"/>
    <s v="July 3, 2018"/>
    <x v="0"/>
    <x v="6"/>
    <s v="3.7.2.51"/>
    <x v="5"/>
  </r>
  <r>
    <x v="1361"/>
    <x v="17"/>
    <n v="4.4000000000000004"/>
    <x v="0"/>
    <n v="5235294"/>
    <s v="Varies with device"/>
    <n v="1000"/>
    <s v="100,000,000+"/>
    <s v="100000000+"/>
    <n v="100000000"/>
    <x v="0"/>
    <n v="0"/>
    <n v="0"/>
    <x v="0"/>
    <x v="36"/>
    <s v="November 14, 2017"/>
    <x v="1"/>
    <x v="8"/>
    <s v="Varies with device"/>
    <x v="3"/>
  </r>
  <r>
    <x v="1402"/>
    <x v="17"/>
    <n v="4.5"/>
    <x v="0"/>
    <n v="3198176"/>
    <s v="82M"/>
    <n v="82000000"/>
    <s v="100,000,000+"/>
    <s v="100000000+"/>
    <n v="100000000"/>
    <x v="0"/>
    <n v="0"/>
    <n v="0"/>
    <x v="0"/>
    <x v="32"/>
    <s v="July 12, 2018"/>
    <x v="0"/>
    <x v="6"/>
    <s v="2.8.0"/>
    <x v="0"/>
  </r>
  <r>
    <x v="1517"/>
    <x v="17"/>
    <n v="4.5"/>
    <x v="0"/>
    <n v="10055521"/>
    <s v="94M"/>
    <n v="94000000"/>
    <s v="100,000,000+"/>
    <s v="100000000+"/>
    <n v="100000000"/>
    <x v="0"/>
    <n v="0"/>
    <n v="0"/>
    <x v="0"/>
    <x v="33"/>
    <s v="June 28, 2018"/>
    <x v="0"/>
    <x v="2"/>
    <s v="1_39_93"/>
    <x v="0"/>
  </r>
  <r>
    <x v="1392"/>
    <x v="17"/>
    <n v="4.5999999999999996"/>
    <x v="0"/>
    <n v="4129665"/>
    <s v="Varies with device"/>
    <n v="1000"/>
    <s v="50,000,000+"/>
    <s v="50000000+"/>
    <n v="50000000"/>
    <x v="0"/>
    <n v="0"/>
    <n v="0"/>
    <x v="0"/>
    <x v="33"/>
    <s v="July 13, 2018"/>
    <x v="0"/>
    <x v="6"/>
    <s v="2.6.2"/>
    <x v="0"/>
  </r>
  <r>
    <x v="1385"/>
    <x v="17"/>
    <n v="4.5999999999999996"/>
    <x v="0"/>
    <n v="2158580"/>
    <s v="Varies with device"/>
    <n v="1000"/>
    <s v="10,000,000+"/>
    <s v="10000000+"/>
    <n v="10000000"/>
    <x v="0"/>
    <n v="0"/>
    <n v="0"/>
    <x v="0"/>
    <x v="38"/>
    <s v="July 19, 2018"/>
    <x v="0"/>
    <x v="6"/>
    <s v="2.21.5"/>
    <x v="0"/>
  </r>
  <r>
    <x v="1386"/>
    <x v="17"/>
    <n v="4.5999999999999996"/>
    <x v="0"/>
    <n v="506593"/>
    <s v="Varies with device"/>
    <n v="1000"/>
    <s v="10,000,000+"/>
    <s v="10000000+"/>
    <n v="10000000"/>
    <x v="0"/>
    <n v="0"/>
    <n v="0"/>
    <x v="0"/>
    <x v="32"/>
    <s v="August 1, 2018"/>
    <x v="0"/>
    <x v="1"/>
    <n v="5.66"/>
    <x v="5"/>
  </r>
  <r>
    <x v="1404"/>
    <x v="17"/>
    <n v="4.5999999999999996"/>
    <x v="0"/>
    <n v="5419676"/>
    <s v="96M"/>
    <n v="96000000"/>
    <s v="100,000,000+"/>
    <s v="100000000+"/>
    <n v="100000000"/>
    <x v="0"/>
    <n v="0"/>
    <n v="0"/>
    <x v="0"/>
    <x v="39"/>
    <s v="June 13, 2018"/>
    <x v="0"/>
    <x v="2"/>
    <n v="1.7509999999999999"/>
    <x v="2"/>
  </r>
  <r>
    <x v="1395"/>
    <x v="17"/>
    <n v="4.7"/>
    <x v="0"/>
    <n v="990723"/>
    <s v="75M"/>
    <n v="75000000"/>
    <s v="10,000,000+"/>
    <s v="10000000+"/>
    <n v="10000000"/>
    <x v="0"/>
    <n v="0"/>
    <n v="0"/>
    <x v="0"/>
    <x v="36"/>
    <s v="May 24, 2018"/>
    <x v="0"/>
    <x v="9"/>
    <s v="1.0.27"/>
    <x v="5"/>
  </r>
  <r>
    <x v="1378"/>
    <x v="17"/>
    <n v="4.5"/>
    <x v="0"/>
    <n v="592504"/>
    <s v="Varies with device"/>
    <n v="1000"/>
    <s v="50,000,000+"/>
    <s v="50000000+"/>
    <n v="50000000"/>
    <x v="0"/>
    <n v="0"/>
    <n v="0"/>
    <x v="0"/>
    <x v="40"/>
    <s v="August 3, 2018"/>
    <x v="0"/>
    <x v="1"/>
    <s v="5.13.007"/>
    <x v="5"/>
  </r>
  <r>
    <x v="1518"/>
    <x v="17"/>
    <n v="4.5"/>
    <x v="0"/>
    <n v="21892"/>
    <s v="14M"/>
    <n v="14000000"/>
    <s v="1,000,000+"/>
    <s v="1000000+"/>
    <n v="1000000"/>
    <x v="0"/>
    <n v="0"/>
    <n v="0"/>
    <x v="0"/>
    <x v="38"/>
    <s v="December 29, 2017"/>
    <x v="1"/>
    <x v="10"/>
    <n v="1.3"/>
    <x v="6"/>
  </r>
  <r>
    <x v="1381"/>
    <x v="17"/>
    <n v="4.5"/>
    <x v="0"/>
    <n v="1138239"/>
    <s v="59M"/>
    <n v="59000000"/>
    <s v="50,000,000+"/>
    <s v="50000000+"/>
    <n v="50000000"/>
    <x v="0"/>
    <n v="0"/>
    <n v="0"/>
    <x v="1"/>
    <x v="32"/>
    <s v="May 29, 2018"/>
    <x v="0"/>
    <x v="9"/>
    <s v="1.4.0.1"/>
    <x v="6"/>
  </r>
  <r>
    <x v="1416"/>
    <x v="17"/>
    <n v="4.5999999999999996"/>
    <x v="0"/>
    <n v="9883806"/>
    <s v="74M"/>
    <n v="74000000"/>
    <s v="100,000,000+"/>
    <s v="100000000+"/>
    <n v="100000000"/>
    <x v="0"/>
    <n v="0"/>
    <n v="0"/>
    <x v="0"/>
    <x v="39"/>
    <s v="July 16, 2018"/>
    <x v="0"/>
    <x v="6"/>
    <n v="5.0640000000000001"/>
    <x v="2"/>
  </r>
  <r>
    <x v="1519"/>
    <x v="17"/>
    <n v="4.5"/>
    <x v="0"/>
    <n v="197540"/>
    <s v="29M"/>
    <n v="29000000"/>
    <s v="10,000,000+"/>
    <s v="10000000+"/>
    <n v="10000000"/>
    <x v="0"/>
    <n v="0"/>
    <n v="0"/>
    <x v="0"/>
    <x v="38"/>
    <s v="July 16, 2018"/>
    <x v="0"/>
    <x v="6"/>
    <n v="79"/>
    <x v="5"/>
  </r>
  <r>
    <x v="1417"/>
    <x v="17"/>
    <n v="4.4000000000000004"/>
    <x v="0"/>
    <n v="74695"/>
    <s v="17M"/>
    <n v="17000000"/>
    <s v="10,000,000+"/>
    <s v="10000000+"/>
    <n v="10000000"/>
    <x v="0"/>
    <n v="0"/>
    <n v="0"/>
    <x v="0"/>
    <x v="33"/>
    <s v="July 6, 2018"/>
    <x v="0"/>
    <x v="6"/>
    <s v="3.3.3179"/>
    <x v="0"/>
  </r>
  <r>
    <x v="1382"/>
    <x v="17"/>
    <n v="4.4000000000000004"/>
    <x v="0"/>
    <n v="5566889"/>
    <s v="97M"/>
    <n v="97000000"/>
    <s v="100,000,000+"/>
    <s v="100000000+"/>
    <n v="100000000"/>
    <x v="0"/>
    <n v="0"/>
    <n v="0"/>
    <x v="0"/>
    <x v="32"/>
    <s v="May 24, 2018"/>
    <x v="0"/>
    <x v="9"/>
    <s v="7.9.3"/>
    <x v="5"/>
  </r>
  <r>
    <x v="1414"/>
    <x v="17"/>
    <n v="4.5999999999999996"/>
    <x v="0"/>
    <n v="2698882"/>
    <s v="78M"/>
    <n v="78000000"/>
    <s v="100,000,000+"/>
    <s v="100000000+"/>
    <n v="100000000"/>
    <x v="0"/>
    <n v="0"/>
    <n v="0"/>
    <x v="0"/>
    <x v="36"/>
    <s v="July 31, 2018"/>
    <x v="0"/>
    <x v="6"/>
    <s v="2.8.2.59"/>
    <x v="5"/>
  </r>
  <r>
    <x v="1409"/>
    <x v="17"/>
    <n v="4.7"/>
    <x v="0"/>
    <n v="1535973"/>
    <s v="Varies with device"/>
    <n v="1000"/>
    <s v="50,000,000+"/>
    <s v="50000000+"/>
    <n v="50000000"/>
    <x v="0"/>
    <n v="0"/>
    <n v="0"/>
    <x v="1"/>
    <x v="36"/>
    <s v="July 23, 2018"/>
    <x v="0"/>
    <x v="6"/>
    <s v="2.12.5"/>
    <x v="5"/>
  </r>
  <r>
    <x v="1410"/>
    <x v="17"/>
    <n v="4.5"/>
    <x v="0"/>
    <n v="14892469"/>
    <s v="Varies with device"/>
    <n v="1000"/>
    <s v="500,000,000+"/>
    <s v="500000000+"/>
    <n v="500000000"/>
    <x v="0"/>
    <n v="0"/>
    <n v="0"/>
    <x v="0"/>
    <x v="33"/>
    <s v="July 19, 2018"/>
    <x v="0"/>
    <x v="6"/>
    <s v="4.8.0.132"/>
    <x v="5"/>
  </r>
  <r>
    <x v="1391"/>
    <x v="17"/>
    <n v="4.4000000000000004"/>
    <x v="0"/>
    <n v="8923818"/>
    <s v="63M"/>
    <n v="63000000"/>
    <s v="100,000,000+"/>
    <s v="100000000+"/>
    <n v="100000000"/>
    <x v="0"/>
    <n v="0"/>
    <n v="0"/>
    <x v="0"/>
    <x v="42"/>
    <s v="July 2, 2018"/>
    <x v="0"/>
    <x v="6"/>
    <s v="1.37.2"/>
    <x v="1"/>
  </r>
  <r>
    <x v="1401"/>
    <x v="17"/>
    <n v="4.5999999999999996"/>
    <x v="0"/>
    <n v="7674252"/>
    <s v="Varies with device"/>
    <n v="1000"/>
    <s v="100,000,000+"/>
    <s v="100000000+"/>
    <n v="100000000"/>
    <x v="0"/>
    <n v="0"/>
    <n v="0"/>
    <x v="3"/>
    <x v="36"/>
    <s v="August 2, 2018"/>
    <x v="0"/>
    <x v="1"/>
    <s v="Varies with device"/>
    <x v="8"/>
  </r>
  <r>
    <x v="1415"/>
    <x v="17"/>
    <n v="4.7"/>
    <x v="0"/>
    <n v="1125438"/>
    <s v="25M"/>
    <n v="25000000"/>
    <s v="10,000,000+"/>
    <s v="10000000+"/>
    <n v="10000000"/>
    <x v="0"/>
    <n v="0"/>
    <n v="0"/>
    <x v="0"/>
    <x v="38"/>
    <s v="July 17, 2018"/>
    <x v="0"/>
    <x v="6"/>
    <s v="3.9.2"/>
    <x v="17"/>
  </r>
  <r>
    <x v="1520"/>
    <x v="17"/>
    <n v="4.5999999999999996"/>
    <x v="0"/>
    <n v="29445"/>
    <s v="29M"/>
    <n v="29000000"/>
    <s v="5,000,000+"/>
    <s v="5000000+"/>
    <n v="5000000"/>
    <x v="0"/>
    <n v="0"/>
    <n v="0"/>
    <x v="0"/>
    <x v="33"/>
    <s v="May 11, 2018"/>
    <x v="0"/>
    <x v="9"/>
    <n v="14"/>
    <x v="0"/>
  </r>
  <r>
    <x v="1412"/>
    <x v="17"/>
    <n v="4.5"/>
    <x v="0"/>
    <n v="655145"/>
    <s v="72M"/>
    <n v="72000000"/>
    <s v="10,000,000+"/>
    <s v="10000000+"/>
    <n v="10000000"/>
    <x v="0"/>
    <n v="0"/>
    <n v="0"/>
    <x v="1"/>
    <x v="32"/>
    <s v="July 17, 2017"/>
    <x v="1"/>
    <x v="6"/>
    <s v="1.2.1"/>
    <x v="0"/>
  </r>
  <r>
    <x v="1387"/>
    <x v="17"/>
    <n v="4.4000000000000004"/>
    <x v="0"/>
    <n v="4921451"/>
    <s v="Varies with device"/>
    <n v="1000"/>
    <s v="100,000,000+"/>
    <s v="100000000+"/>
    <n v="100000000"/>
    <x v="0"/>
    <n v="0"/>
    <n v="0"/>
    <x v="2"/>
    <x v="32"/>
    <s v="June 15, 2018"/>
    <x v="0"/>
    <x v="2"/>
    <s v="Varies with device"/>
    <x v="8"/>
  </r>
  <r>
    <x v="1408"/>
    <x v="17"/>
    <n v="4.5"/>
    <x v="0"/>
    <n v="5476569"/>
    <s v="53M"/>
    <n v="53000000"/>
    <s v="100,000,000+"/>
    <s v="100000000+"/>
    <n v="100000000"/>
    <x v="0"/>
    <n v="0"/>
    <n v="0"/>
    <x v="1"/>
    <x v="36"/>
    <s v="August 3, 2018"/>
    <x v="0"/>
    <x v="1"/>
    <s v="1.21.0"/>
    <x v="0"/>
  </r>
  <r>
    <x v="1521"/>
    <x v="17"/>
    <n v="4.3"/>
    <x v="0"/>
    <n v="1083571"/>
    <s v="Varies with device"/>
    <n v="1000"/>
    <s v="50,000,000+"/>
    <s v="50000000+"/>
    <n v="50000000"/>
    <x v="0"/>
    <n v="0"/>
    <n v="0"/>
    <x v="0"/>
    <x v="32"/>
    <s v="July 20, 2018"/>
    <x v="0"/>
    <x v="6"/>
    <s v="Varies with device"/>
    <x v="8"/>
  </r>
  <r>
    <x v="1356"/>
    <x v="17"/>
    <n v="4.5"/>
    <x v="0"/>
    <n v="27725352"/>
    <s v="76M"/>
    <n v="76000000"/>
    <s v="1,000,000,000+"/>
    <s v="1000000000+"/>
    <n v="1000000000"/>
    <x v="0"/>
    <n v="0"/>
    <n v="0"/>
    <x v="2"/>
    <x v="32"/>
    <s v="July 12, 2018"/>
    <x v="0"/>
    <x v="6"/>
    <s v="1.90.0"/>
    <x v="5"/>
  </r>
  <r>
    <x v="1365"/>
    <x v="17"/>
    <n v="4.2"/>
    <x v="0"/>
    <n v="1500999"/>
    <s v="33M"/>
    <n v="33000000"/>
    <s v="100,000,000+"/>
    <s v="100000000+"/>
    <n v="100000000"/>
    <x v="0"/>
    <n v="0"/>
    <n v="0"/>
    <x v="0"/>
    <x v="36"/>
    <s v="April 9, 2018"/>
    <x v="0"/>
    <x v="4"/>
    <s v="1.0.6"/>
    <x v="5"/>
  </r>
  <r>
    <x v="1522"/>
    <x v="17"/>
    <n v="4.5"/>
    <x v="0"/>
    <n v="4230886"/>
    <s v="60M"/>
    <n v="60000000"/>
    <s v="100,000,000+"/>
    <s v="100000000+"/>
    <n v="100000000"/>
    <x v="0"/>
    <n v="0"/>
    <n v="0"/>
    <x v="0"/>
    <x v="36"/>
    <s v="August 1, 2018"/>
    <x v="0"/>
    <x v="1"/>
    <s v="3.1.0"/>
    <x v="10"/>
  </r>
  <r>
    <x v="1363"/>
    <x v="17"/>
    <n v="4.3"/>
    <x v="0"/>
    <n v="8119154"/>
    <s v="62M"/>
    <n v="62000000"/>
    <s v="500,000,000+"/>
    <s v="500000000+"/>
    <n v="500000000"/>
    <x v="0"/>
    <n v="0"/>
    <n v="0"/>
    <x v="0"/>
    <x v="36"/>
    <s v="July 5, 2018"/>
    <x v="0"/>
    <x v="6"/>
    <s v="1.49.1"/>
    <x v="6"/>
  </r>
  <r>
    <x v="1361"/>
    <x v="17"/>
    <n v="4.4000000000000004"/>
    <x v="0"/>
    <n v="5235294"/>
    <s v="Varies with device"/>
    <n v="1000"/>
    <s v="100,000,000+"/>
    <s v="100000000+"/>
    <n v="100000000"/>
    <x v="0"/>
    <n v="0"/>
    <n v="0"/>
    <x v="0"/>
    <x v="36"/>
    <s v="November 14, 2017"/>
    <x v="1"/>
    <x v="8"/>
    <s v="Varies with device"/>
    <x v="3"/>
  </r>
  <r>
    <x v="1409"/>
    <x v="17"/>
    <n v="4.7"/>
    <x v="0"/>
    <n v="1535973"/>
    <s v="Varies with device"/>
    <n v="1000"/>
    <s v="50,000,000+"/>
    <s v="50000000+"/>
    <n v="50000000"/>
    <x v="0"/>
    <n v="0"/>
    <n v="0"/>
    <x v="1"/>
    <x v="36"/>
    <s v="July 23, 2018"/>
    <x v="0"/>
    <x v="6"/>
    <s v="2.12.5"/>
    <x v="5"/>
  </r>
  <r>
    <x v="1414"/>
    <x v="17"/>
    <n v="4.5999999999999996"/>
    <x v="0"/>
    <n v="2698889"/>
    <s v="78M"/>
    <n v="78000000"/>
    <s v="100,000,000+"/>
    <s v="100000000+"/>
    <n v="100000000"/>
    <x v="0"/>
    <n v="0"/>
    <n v="0"/>
    <x v="0"/>
    <x v="36"/>
    <s v="July 31, 2018"/>
    <x v="0"/>
    <x v="6"/>
    <s v="2.8.2.59"/>
    <x v="5"/>
  </r>
  <r>
    <x v="1395"/>
    <x v="17"/>
    <n v="4.7"/>
    <x v="0"/>
    <n v="990663"/>
    <s v="75M"/>
    <n v="75000000"/>
    <s v="10,000,000+"/>
    <s v="10000000+"/>
    <n v="10000000"/>
    <x v="0"/>
    <n v="0"/>
    <n v="0"/>
    <x v="0"/>
    <x v="36"/>
    <s v="May 24, 2018"/>
    <x v="0"/>
    <x v="9"/>
    <s v="1.0.27"/>
    <x v="5"/>
  </r>
  <r>
    <x v="1401"/>
    <x v="17"/>
    <n v="4.5999999999999996"/>
    <x v="0"/>
    <n v="7674252"/>
    <s v="Varies with device"/>
    <n v="1000"/>
    <s v="100,000,000+"/>
    <s v="100000000+"/>
    <n v="100000000"/>
    <x v="0"/>
    <n v="0"/>
    <n v="0"/>
    <x v="3"/>
    <x v="36"/>
    <s v="August 2, 2018"/>
    <x v="0"/>
    <x v="1"/>
    <s v="Varies with device"/>
    <x v="8"/>
  </r>
  <r>
    <x v="1523"/>
    <x v="17"/>
    <n v="4.4000000000000004"/>
    <x v="0"/>
    <n v="2119218"/>
    <s v="70M"/>
    <n v="70000000"/>
    <s v="50,000,000+"/>
    <s v="50000000+"/>
    <n v="50000000"/>
    <x v="0"/>
    <n v="0"/>
    <n v="0"/>
    <x v="2"/>
    <x v="36"/>
    <s v="June 29, 2018"/>
    <x v="0"/>
    <x v="2"/>
    <s v="3.0.1"/>
    <x v="5"/>
  </r>
  <r>
    <x v="1524"/>
    <x v="17"/>
    <n v="4.5999999999999996"/>
    <x v="0"/>
    <n v="1327265"/>
    <s v="99M"/>
    <n v="99000000"/>
    <s v="50,000,000+"/>
    <s v="50000000+"/>
    <n v="50000000"/>
    <x v="0"/>
    <n v="0"/>
    <n v="0"/>
    <x v="1"/>
    <x v="42"/>
    <s v="April 12, 2017"/>
    <x v="1"/>
    <x v="4"/>
    <n v="1.3"/>
    <x v="7"/>
  </r>
  <r>
    <x v="1406"/>
    <x v="17"/>
    <n v="4.5"/>
    <x v="0"/>
    <n v="184210"/>
    <s v="99M"/>
    <n v="99000000"/>
    <s v="10,000,000+"/>
    <s v="10000000+"/>
    <n v="10000000"/>
    <x v="0"/>
    <n v="0"/>
    <n v="0"/>
    <x v="0"/>
    <x v="36"/>
    <s v="July 30, 2018"/>
    <x v="0"/>
    <x v="6"/>
    <s v="1.0.6"/>
    <x v="2"/>
  </r>
  <r>
    <x v="1373"/>
    <x v="17"/>
    <n v="4.3"/>
    <x v="0"/>
    <n v="1003269"/>
    <s v="Varies with device"/>
    <n v="1000"/>
    <s v="50,000,000+"/>
    <s v="50000000+"/>
    <n v="50000000"/>
    <x v="0"/>
    <n v="0"/>
    <n v="0"/>
    <x v="1"/>
    <x v="36"/>
    <s v="July 5, 2018"/>
    <x v="0"/>
    <x v="6"/>
    <s v="Varies with device"/>
    <x v="2"/>
  </r>
  <r>
    <x v="1525"/>
    <x v="17"/>
    <n v="4.5"/>
    <x v="0"/>
    <n v="1242855"/>
    <s v="27M"/>
    <n v="27000000"/>
    <s v="50,000,000+"/>
    <s v="50000000+"/>
    <n v="50000000"/>
    <x v="0"/>
    <n v="0"/>
    <n v="0"/>
    <x v="1"/>
    <x v="36"/>
    <s v="July 18, 2018"/>
    <x v="0"/>
    <x v="6"/>
    <s v="3.0.0"/>
    <x v="1"/>
  </r>
  <r>
    <x v="1526"/>
    <x v="17"/>
    <n v="4.5"/>
    <x v="0"/>
    <n v="401425"/>
    <s v="70M"/>
    <n v="70000000"/>
    <s v="10,000,000+"/>
    <s v="10000000+"/>
    <n v="10000000"/>
    <x v="0"/>
    <n v="0"/>
    <n v="0"/>
    <x v="0"/>
    <x v="36"/>
    <s v="April 12, 2017"/>
    <x v="1"/>
    <x v="4"/>
    <s v="1.6.1"/>
    <x v="0"/>
  </r>
  <r>
    <x v="1527"/>
    <x v="17"/>
    <n v="4.5999999999999996"/>
    <x v="0"/>
    <n v="10979062"/>
    <s v="88M"/>
    <n v="88000000"/>
    <s v="100,000,000+"/>
    <s v="100000000+"/>
    <n v="100000000"/>
    <x v="0"/>
    <n v="0"/>
    <n v="0"/>
    <x v="2"/>
    <x v="36"/>
    <s v="July 2, 2018"/>
    <x v="0"/>
    <x v="6"/>
    <s v="1.9.38"/>
    <x v="4"/>
  </r>
  <r>
    <x v="1528"/>
    <x v="17"/>
    <n v="4.5999999999999996"/>
    <x v="0"/>
    <n v="515657"/>
    <s v="63M"/>
    <n v="63000000"/>
    <s v="10,000,000+"/>
    <s v="10000000+"/>
    <n v="10000000"/>
    <x v="0"/>
    <n v="0"/>
    <n v="0"/>
    <x v="0"/>
    <x v="36"/>
    <s v="June 5, 2018"/>
    <x v="0"/>
    <x v="2"/>
    <s v="1.7.1"/>
    <x v="6"/>
  </r>
  <r>
    <x v="1529"/>
    <x v="17"/>
    <n v="4.3"/>
    <x v="0"/>
    <n v="955656"/>
    <s v="82M"/>
    <n v="82000000"/>
    <s v="10,000,000+"/>
    <s v="10000000+"/>
    <n v="10000000"/>
    <x v="0"/>
    <n v="0"/>
    <n v="0"/>
    <x v="1"/>
    <x v="36"/>
    <s v="June 26, 2018"/>
    <x v="0"/>
    <x v="2"/>
    <s v="5.1.2"/>
    <x v="4"/>
  </r>
  <r>
    <x v="1463"/>
    <x v="17"/>
    <n v="4.5999999999999996"/>
    <x v="0"/>
    <n v="337913"/>
    <s v="48M"/>
    <n v="48000000"/>
    <s v="5,000,000+"/>
    <s v="5000000+"/>
    <n v="5000000"/>
    <x v="0"/>
    <n v="0"/>
    <n v="0"/>
    <x v="1"/>
    <x v="36"/>
    <s v="August 3, 2018"/>
    <x v="0"/>
    <x v="1"/>
    <s v="1.11.0"/>
    <x v="11"/>
  </r>
  <r>
    <x v="1530"/>
    <x v="17"/>
    <n v="4.5"/>
    <x v="0"/>
    <n v="1468591"/>
    <s v="Varies with device"/>
    <n v="1000"/>
    <s v="50,000,000+"/>
    <s v="50000000+"/>
    <n v="50000000"/>
    <x v="0"/>
    <n v="0"/>
    <n v="0"/>
    <x v="3"/>
    <x v="36"/>
    <s v="July 23, 2018"/>
    <x v="0"/>
    <x v="6"/>
    <s v="Varies with device"/>
    <x v="8"/>
  </r>
  <r>
    <x v="1531"/>
    <x v="17"/>
    <n v="4.7"/>
    <x v="0"/>
    <n v="725897"/>
    <s v="31M"/>
    <n v="31000000"/>
    <s v="10,000,000+"/>
    <s v="10000000+"/>
    <n v="10000000"/>
    <x v="0"/>
    <n v="0"/>
    <n v="0"/>
    <x v="1"/>
    <x v="36"/>
    <s v="August 3, 2018"/>
    <x v="0"/>
    <x v="1"/>
    <s v="1.8.20"/>
    <x v="5"/>
  </r>
  <r>
    <x v="1532"/>
    <x v="17"/>
    <n v="4.5"/>
    <x v="0"/>
    <n v="549039"/>
    <s v="23M"/>
    <n v="23000000"/>
    <s v="50,000,000+"/>
    <s v="50000000+"/>
    <n v="50000000"/>
    <x v="0"/>
    <n v="0"/>
    <n v="0"/>
    <x v="1"/>
    <x v="36"/>
    <s v="August 3, 2018"/>
    <x v="0"/>
    <x v="1"/>
    <s v="1.1.5"/>
    <x v="3"/>
  </r>
  <r>
    <x v="1533"/>
    <x v="17"/>
    <n v="4.7"/>
    <x v="0"/>
    <n v="1559650"/>
    <s v="Varies with device"/>
    <n v="1000"/>
    <s v="50,000,000+"/>
    <s v="50000000+"/>
    <n v="50000000"/>
    <x v="0"/>
    <n v="0"/>
    <n v="0"/>
    <x v="0"/>
    <x v="36"/>
    <s v="July 9, 2018"/>
    <x v="0"/>
    <x v="6"/>
    <s v="2.11.1"/>
    <x v="5"/>
  </r>
  <r>
    <x v="1534"/>
    <x v="17"/>
    <n v="4.7"/>
    <x v="0"/>
    <n v="292164"/>
    <s v="59M"/>
    <n v="59000000"/>
    <s v="10,000,000+"/>
    <s v="10000000+"/>
    <n v="10000000"/>
    <x v="0"/>
    <n v="0"/>
    <n v="0"/>
    <x v="2"/>
    <x v="36"/>
    <s v="August 1, 2018"/>
    <x v="0"/>
    <x v="1"/>
    <s v="1.8.4"/>
    <x v="5"/>
  </r>
  <r>
    <x v="1535"/>
    <x v="17"/>
    <n v="4.5999999999999996"/>
    <x v="0"/>
    <n v="520962"/>
    <s v="39M"/>
    <n v="39000000"/>
    <s v="10,000,000+"/>
    <s v="10000000+"/>
    <n v="10000000"/>
    <x v="0"/>
    <n v="0"/>
    <n v="0"/>
    <x v="1"/>
    <x v="36"/>
    <s v="June 28, 2017"/>
    <x v="1"/>
    <x v="2"/>
    <n v="108"/>
    <x v="6"/>
  </r>
  <r>
    <x v="1536"/>
    <x v="17"/>
    <n v="4.4000000000000004"/>
    <x v="0"/>
    <n v="1381820"/>
    <s v="54M"/>
    <n v="54000000"/>
    <s v="10,000,000+"/>
    <s v="10000000+"/>
    <n v="10000000"/>
    <x v="0"/>
    <n v="0"/>
    <n v="0"/>
    <x v="1"/>
    <x v="36"/>
    <s v="March 14, 2017"/>
    <x v="1"/>
    <x v="3"/>
    <s v="3.1.1"/>
    <x v="4"/>
  </r>
  <r>
    <x v="1537"/>
    <x v="17"/>
    <n v="4.3"/>
    <x v="0"/>
    <n v="525517"/>
    <s v="48M"/>
    <n v="48000000"/>
    <s v="10,000,000+"/>
    <s v="10000000+"/>
    <n v="10000000"/>
    <x v="0"/>
    <n v="0"/>
    <n v="0"/>
    <x v="0"/>
    <x v="51"/>
    <s v="October 15, 2017"/>
    <x v="1"/>
    <x v="7"/>
    <s v="1.2.3"/>
    <x v="3"/>
  </r>
  <r>
    <x v="1538"/>
    <x v="17"/>
    <n v="4.5"/>
    <x v="0"/>
    <n v="696"/>
    <s v="Varies with device"/>
    <n v="1000"/>
    <s v="100,000+"/>
    <s v="100000+"/>
    <n v="100000"/>
    <x v="0"/>
    <n v="0"/>
    <n v="0"/>
    <x v="0"/>
    <x v="36"/>
    <s v="July 5, 2018"/>
    <x v="0"/>
    <x v="6"/>
    <s v="1.1.7"/>
    <x v="5"/>
  </r>
  <r>
    <x v="1539"/>
    <x v="17"/>
    <n v="4.3"/>
    <x v="0"/>
    <n v="194969"/>
    <s v="30M"/>
    <n v="30000000"/>
    <s v="10,000,000+"/>
    <s v="10000000+"/>
    <n v="10000000"/>
    <x v="0"/>
    <n v="0"/>
    <n v="0"/>
    <x v="2"/>
    <x v="36"/>
    <s v="January 29, 2018"/>
    <x v="0"/>
    <x v="0"/>
    <s v="1.4.0"/>
    <x v="5"/>
  </r>
  <r>
    <x v="1540"/>
    <x v="17"/>
    <n v="4.4000000000000004"/>
    <x v="0"/>
    <n v="327599"/>
    <s v="66M"/>
    <n v="66000000"/>
    <s v="10,000,000+"/>
    <s v="10000000+"/>
    <n v="10000000"/>
    <x v="0"/>
    <n v="0"/>
    <n v="0"/>
    <x v="1"/>
    <x v="36"/>
    <s v="July 28, 2017"/>
    <x v="1"/>
    <x v="6"/>
    <s v="2.4.2"/>
    <x v="7"/>
  </r>
  <r>
    <x v="1541"/>
    <x v="17"/>
    <n v="4.2"/>
    <x v="0"/>
    <n v="3816799"/>
    <s v="32M"/>
    <n v="32000000"/>
    <s v="100,000,000+"/>
    <s v="100000000+"/>
    <n v="100000000"/>
    <x v="0"/>
    <n v="0"/>
    <n v="0"/>
    <x v="0"/>
    <x v="36"/>
    <s v="July 23, 2018"/>
    <x v="0"/>
    <x v="6"/>
    <s v="2.2.8"/>
    <x v="0"/>
  </r>
  <r>
    <x v="1371"/>
    <x v="17"/>
    <n v="4.3"/>
    <x v="0"/>
    <n v="10538"/>
    <s v="50M"/>
    <n v="50000000"/>
    <s v="1,000,000+"/>
    <s v="1000000+"/>
    <n v="1000000"/>
    <x v="0"/>
    <n v="0"/>
    <n v="0"/>
    <x v="3"/>
    <x v="36"/>
    <s v="August 1, 2018"/>
    <x v="0"/>
    <x v="1"/>
    <s v="1.0.8"/>
    <x v="3"/>
  </r>
  <r>
    <x v="1408"/>
    <x v="17"/>
    <n v="4.5"/>
    <x v="0"/>
    <n v="5476569"/>
    <s v="53M"/>
    <n v="53000000"/>
    <s v="100,000,000+"/>
    <s v="100000000+"/>
    <n v="100000000"/>
    <x v="0"/>
    <n v="0"/>
    <n v="0"/>
    <x v="1"/>
    <x v="36"/>
    <s v="August 3, 2018"/>
    <x v="0"/>
    <x v="1"/>
    <s v="1.21.0"/>
    <x v="0"/>
  </r>
  <r>
    <x v="1542"/>
    <x v="17"/>
    <n v="4.4000000000000004"/>
    <x v="0"/>
    <n v="105620"/>
    <s v="61M"/>
    <n v="61000000"/>
    <s v="1,000,000+"/>
    <s v="1000000+"/>
    <n v="1000000"/>
    <x v="0"/>
    <n v="0"/>
    <n v="0"/>
    <x v="2"/>
    <x v="36"/>
    <s v="July 16, 2018"/>
    <x v="0"/>
    <x v="6"/>
    <s v="0.5.8"/>
    <x v="5"/>
  </r>
  <r>
    <x v="1543"/>
    <x v="17"/>
    <n v="4.7"/>
    <x v="0"/>
    <n v="37139"/>
    <s v="49M"/>
    <n v="49000000"/>
    <s v="1,000,000+"/>
    <s v="1000000+"/>
    <n v="1000000"/>
    <x v="0"/>
    <n v="0"/>
    <n v="0"/>
    <x v="2"/>
    <x v="36"/>
    <s v="January 24, 2018"/>
    <x v="0"/>
    <x v="0"/>
    <n v="8"/>
    <x v="5"/>
  </r>
  <r>
    <x v="1544"/>
    <x v="17"/>
    <n v="4.2"/>
    <x v="0"/>
    <n v="147791"/>
    <s v="38M"/>
    <n v="38000000"/>
    <s v="5,000,000+"/>
    <s v="5000000+"/>
    <n v="5000000"/>
    <x v="0"/>
    <n v="0"/>
    <n v="0"/>
    <x v="1"/>
    <x v="36"/>
    <s v="July 26, 2018"/>
    <x v="0"/>
    <x v="6"/>
    <n v="1.3"/>
    <x v="10"/>
  </r>
  <r>
    <x v="1545"/>
    <x v="17"/>
    <n v="4.0999999999999996"/>
    <x v="0"/>
    <n v="347883"/>
    <s v="20M"/>
    <n v="20000000"/>
    <s v="10,000,000+"/>
    <s v="10000000+"/>
    <n v="10000000"/>
    <x v="0"/>
    <n v="0"/>
    <n v="0"/>
    <x v="0"/>
    <x v="36"/>
    <s v="March 16, 2018"/>
    <x v="0"/>
    <x v="3"/>
    <s v="1.2.7"/>
    <x v="0"/>
  </r>
  <r>
    <x v="1546"/>
    <x v="17"/>
    <n v="4.5"/>
    <x v="0"/>
    <n v="343263"/>
    <s v="Varies with device"/>
    <n v="1000"/>
    <s v="10,000,000+"/>
    <s v="10000000+"/>
    <n v="10000000"/>
    <x v="0"/>
    <n v="0"/>
    <n v="0"/>
    <x v="2"/>
    <x v="36"/>
    <s v="August 6, 2018"/>
    <x v="0"/>
    <x v="1"/>
    <s v="1.2.6"/>
    <x v="0"/>
  </r>
  <r>
    <x v="1547"/>
    <x v="17"/>
    <n v="4.5"/>
    <x v="0"/>
    <n v="216849"/>
    <s v="Varies with device"/>
    <n v="1000"/>
    <s v="10,000,000+"/>
    <s v="10000000+"/>
    <n v="10000000"/>
    <x v="0"/>
    <n v="0"/>
    <n v="0"/>
    <x v="0"/>
    <x v="51"/>
    <s v="July 16, 2018"/>
    <x v="0"/>
    <x v="6"/>
    <s v="Varies with device"/>
    <x v="8"/>
  </r>
  <r>
    <x v="1548"/>
    <x v="17"/>
    <n v="4.5"/>
    <x v="0"/>
    <n v="354373"/>
    <s v="66M"/>
    <n v="66000000"/>
    <s v="10,000,000+"/>
    <s v="10000000+"/>
    <n v="10000000"/>
    <x v="0"/>
    <n v="0"/>
    <n v="0"/>
    <x v="2"/>
    <x v="36"/>
    <s v="October 12, 2017"/>
    <x v="1"/>
    <x v="7"/>
    <s v="1.2.7"/>
    <x v="5"/>
  </r>
  <r>
    <x v="1549"/>
    <x v="17"/>
    <n v="4.0999999999999996"/>
    <x v="0"/>
    <n v="753043"/>
    <s v="57M"/>
    <n v="57000000"/>
    <s v="100,000,000+"/>
    <s v="100000000+"/>
    <n v="100000000"/>
    <x v="0"/>
    <n v="0"/>
    <n v="0"/>
    <x v="1"/>
    <x v="36"/>
    <s v="August 1, 2018"/>
    <x v="0"/>
    <x v="1"/>
    <s v="1.15.2"/>
    <x v="0"/>
  </r>
  <r>
    <x v="1550"/>
    <x v="17"/>
    <n v="4.3"/>
    <x v="0"/>
    <n v="43055"/>
    <s v="95M"/>
    <n v="95000000"/>
    <s v="5,000,000+"/>
    <s v="5000000+"/>
    <n v="5000000"/>
    <x v="0"/>
    <n v="0"/>
    <n v="0"/>
    <x v="0"/>
    <x v="51"/>
    <s v="June 29, 2018"/>
    <x v="0"/>
    <x v="2"/>
    <s v="2.8.0"/>
    <x v="6"/>
  </r>
  <r>
    <x v="1551"/>
    <x v="17"/>
    <n v="4.5"/>
    <x v="0"/>
    <n v="80678"/>
    <s v="Varies with device"/>
    <n v="1000"/>
    <s v="5,000,000+"/>
    <s v="5000000+"/>
    <n v="5000000"/>
    <x v="0"/>
    <n v="0"/>
    <n v="0"/>
    <x v="3"/>
    <x v="36"/>
    <s v="May 25, 2018"/>
    <x v="0"/>
    <x v="9"/>
    <s v="Varies with device"/>
    <x v="8"/>
  </r>
  <r>
    <x v="1552"/>
    <x v="17"/>
    <n v="4.4000000000000004"/>
    <x v="0"/>
    <n v="153381"/>
    <s v="Varies with device"/>
    <n v="1000"/>
    <s v="10,000,000+"/>
    <s v="10000000+"/>
    <n v="10000000"/>
    <x v="0"/>
    <n v="0"/>
    <n v="0"/>
    <x v="1"/>
    <x v="36"/>
    <s v="June 18, 2018"/>
    <x v="0"/>
    <x v="2"/>
    <s v="1.11.2"/>
    <x v="5"/>
  </r>
  <r>
    <x v="1553"/>
    <x v="17"/>
    <n v="4.5"/>
    <x v="0"/>
    <n v="559"/>
    <s v="32M"/>
    <n v="32000000"/>
    <s v="100,000+"/>
    <s v="100000+"/>
    <n v="100000"/>
    <x v="0"/>
    <n v="0"/>
    <n v="0"/>
    <x v="2"/>
    <x v="36"/>
    <s v="August 3, 2018"/>
    <x v="0"/>
    <x v="1"/>
    <s v="1.0.7"/>
    <x v="6"/>
  </r>
  <r>
    <x v="1554"/>
    <x v="17"/>
    <n v="4.5999999999999996"/>
    <x v="0"/>
    <n v="3073251"/>
    <s v="33M"/>
    <n v="33000000"/>
    <s v="50,000,000+"/>
    <s v="50000000+"/>
    <n v="50000000"/>
    <x v="0"/>
    <n v="0"/>
    <n v="0"/>
    <x v="2"/>
    <x v="36"/>
    <s v="July 25, 2018"/>
    <x v="0"/>
    <x v="6"/>
    <s v="4.1.1"/>
    <x v="5"/>
  </r>
  <r>
    <x v="1555"/>
    <x v="17"/>
    <n v="4"/>
    <x v="1"/>
    <n v="26649"/>
    <s v="66M"/>
    <n v="66000000"/>
    <s v="5,000,000+"/>
    <s v="5000000+"/>
    <n v="5000000"/>
    <x v="0"/>
    <n v="0"/>
    <n v="0"/>
    <x v="1"/>
    <x v="36"/>
    <s v="August 5, 2018"/>
    <x v="0"/>
    <x v="1"/>
    <n v="1.2"/>
    <x v="1"/>
  </r>
  <r>
    <x v="1556"/>
    <x v="17"/>
    <n v="4.3"/>
    <x v="0"/>
    <n v="2151039"/>
    <s v="75M"/>
    <n v="75000000"/>
    <s v="50,000,000+"/>
    <s v="50000000+"/>
    <n v="50000000"/>
    <x v="0"/>
    <n v="0"/>
    <n v="0"/>
    <x v="1"/>
    <x v="36"/>
    <s v="August 1, 2018"/>
    <x v="0"/>
    <x v="1"/>
    <s v="2.6.61"/>
    <x v="0"/>
  </r>
  <r>
    <x v="1557"/>
    <x v="17"/>
    <n v="4.5"/>
    <x v="0"/>
    <n v="306764"/>
    <s v="29M"/>
    <n v="29000000"/>
    <s v="10,000,000+"/>
    <s v="10000000+"/>
    <n v="10000000"/>
    <x v="0"/>
    <n v="0"/>
    <n v="0"/>
    <x v="0"/>
    <x v="48"/>
    <s v="August 3, 2018"/>
    <x v="0"/>
    <x v="1"/>
    <n v="6.2"/>
    <x v="0"/>
  </r>
  <r>
    <x v="1357"/>
    <x v="17"/>
    <n v="4.4000000000000004"/>
    <x v="0"/>
    <n v="22430188"/>
    <s v="74M"/>
    <n v="74000000"/>
    <s v="500,000,000+"/>
    <s v="500000000+"/>
    <n v="500000000"/>
    <x v="0"/>
    <n v="0"/>
    <n v="0"/>
    <x v="0"/>
    <x v="33"/>
    <s v="July 5, 2018"/>
    <x v="0"/>
    <x v="6"/>
    <s v="1.129.0.2"/>
    <x v="5"/>
  </r>
  <r>
    <x v="1368"/>
    <x v="17"/>
    <n v="4.4000000000000004"/>
    <x v="0"/>
    <n v="4067651"/>
    <s v="69M"/>
    <n v="69000000"/>
    <s v="100,000,000+"/>
    <s v="100000000+"/>
    <n v="100000000"/>
    <x v="0"/>
    <n v="0"/>
    <n v="0"/>
    <x v="2"/>
    <x v="37"/>
    <s v="July 6, 2018"/>
    <x v="0"/>
    <x v="6"/>
    <s v="2.2.00"/>
    <x v="5"/>
  </r>
  <r>
    <x v="1366"/>
    <x v="17"/>
    <n v="4.5999999999999996"/>
    <x v="0"/>
    <n v="59907"/>
    <s v="7.8M"/>
    <n v="7800000"/>
    <s v="5,000,000+"/>
    <s v="5000000+"/>
    <n v="5000000"/>
    <x v="0"/>
    <n v="0"/>
    <n v="0"/>
    <x v="0"/>
    <x v="38"/>
    <s v="March 6, 2018"/>
    <x v="0"/>
    <x v="3"/>
    <n v="2.9"/>
    <x v="3"/>
  </r>
  <r>
    <x v="1365"/>
    <x v="17"/>
    <n v="4.2"/>
    <x v="0"/>
    <n v="1500622"/>
    <s v="33M"/>
    <n v="33000000"/>
    <s v="100,000,000+"/>
    <s v="100000000+"/>
    <n v="100000000"/>
    <x v="0"/>
    <n v="0"/>
    <n v="0"/>
    <x v="0"/>
    <x v="36"/>
    <s v="April 9, 2018"/>
    <x v="0"/>
    <x v="4"/>
    <s v="1.0.6"/>
    <x v="5"/>
  </r>
  <r>
    <x v="1377"/>
    <x v="17"/>
    <n v="4.5"/>
    <x v="0"/>
    <n v="14201604"/>
    <s v="52M"/>
    <n v="52000000"/>
    <s v="100,000,000+"/>
    <s v="100000000+"/>
    <n v="100000000"/>
    <x v="0"/>
    <n v="0"/>
    <n v="0"/>
    <x v="0"/>
    <x v="39"/>
    <s v="July 31, 2018"/>
    <x v="0"/>
    <x v="6"/>
    <s v="4.0.0"/>
    <x v="0"/>
  </r>
  <r>
    <x v="1558"/>
    <x v="17"/>
    <n v="4.5999999999999996"/>
    <x v="0"/>
    <n v="280098"/>
    <s v="50M"/>
    <n v="50000000"/>
    <s v="10,000,000+"/>
    <s v="10000000+"/>
    <n v="10000000"/>
    <x v="0"/>
    <n v="0"/>
    <n v="0"/>
    <x v="0"/>
    <x v="32"/>
    <s v="July 20, 2018"/>
    <x v="0"/>
    <x v="6"/>
    <s v="2.11.2"/>
    <x v="0"/>
  </r>
  <r>
    <x v="1359"/>
    <x v="17"/>
    <n v="4.5"/>
    <x v="0"/>
    <n v="148990"/>
    <s v="46M"/>
    <n v="46000000"/>
    <s v="10,000,000+"/>
    <s v="10000000+"/>
    <n v="10000000"/>
    <x v="0"/>
    <n v="0"/>
    <n v="0"/>
    <x v="0"/>
    <x v="33"/>
    <s v="July 17, 2018"/>
    <x v="0"/>
    <x v="6"/>
    <s v="1.20.1"/>
    <x v="0"/>
  </r>
  <r>
    <x v="1358"/>
    <x v="17"/>
    <n v="4.7"/>
    <x v="0"/>
    <n v="154264"/>
    <s v="12M"/>
    <n v="12000000"/>
    <s v="10,000,000+"/>
    <s v="10000000+"/>
    <n v="10000000"/>
    <x v="0"/>
    <n v="0"/>
    <n v="0"/>
    <x v="0"/>
    <x v="34"/>
    <s v="June 8, 2018"/>
    <x v="0"/>
    <x v="2"/>
    <s v="Varies with device"/>
    <x v="8"/>
  </r>
  <r>
    <x v="1559"/>
    <x v="17"/>
    <n v="4.5"/>
    <x v="0"/>
    <n v="26985"/>
    <s v="41M"/>
    <n v="41000000"/>
    <s v="5,000,000+"/>
    <s v="5000000+"/>
    <n v="5000000"/>
    <x v="0"/>
    <n v="0"/>
    <n v="0"/>
    <x v="0"/>
    <x v="33"/>
    <s v="June 4, 2018"/>
    <x v="0"/>
    <x v="2"/>
    <s v="1.9.1"/>
    <x v="0"/>
  </r>
  <r>
    <x v="1560"/>
    <x v="17"/>
    <n v="4.5"/>
    <x v="0"/>
    <n v="1125438"/>
    <s v="63M"/>
    <n v="63000000"/>
    <s v="10,000,000+"/>
    <s v="10000000+"/>
    <n v="10000000"/>
    <x v="0"/>
    <n v="0"/>
    <n v="0"/>
    <x v="0"/>
    <x v="33"/>
    <s v="July 5, 2018"/>
    <x v="0"/>
    <x v="6"/>
    <s v="57.0.8"/>
    <x v="0"/>
  </r>
  <r>
    <x v="1418"/>
    <x v="17"/>
    <n v="4.5"/>
    <x v="0"/>
    <n v="5387781"/>
    <s v="53M"/>
    <n v="53000000"/>
    <s v="100,000,000+"/>
    <s v="100000000+"/>
    <n v="100000000"/>
    <x v="0"/>
    <n v="0"/>
    <n v="0"/>
    <x v="0"/>
    <x v="42"/>
    <s v="February 27, 2018"/>
    <x v="0"/>
    <x v="11"/>
    <n v="2.5"/>
    <x v="5"/>
  </r>
  <r>
    <x v="1391"/>
    <x v="17"/>
    <n v="4.4000000000000004"/>
    <x v="0"/>
    <n v="8923847"/>
    <s v="63M"/>
    <n v="63000000"/>
    <s v="100,000,000+"/>
    <s v="100000000+"/>
    <n v="100000000"/>
    <x v="0"/>
    <n v="0"/>
    <n v="0"/>
    <x v="0"/>
    <x v="42"/>
    <s v="July 2, 2018"/>
    <x v="0"/>
    <x v="6"/>
    <s v="1.37.2"/>
    <x v="1"/>
  </r>
  <r>
    <x v="1524"/>
    <x v="17"/>
    <n v="4.5999999999999996"/>
    <x v="0"/>
    <n v="1327269"/>
    <s v="99M"/>
    <n v="99000000"/>
    <s v="50,000,000+"/>
    <s v="50000000+"/>
    <n v="50000000"/>
    <x v="0"/>
    <n v="0"/>
    <n v="0"/>
    <x v="1"/>
    <x v="42"/>
    <s v="April 12, 2017"/>
    <x v="1"/>
    <x v="4"/>
    <n v="1.3"/>
    <x v="7"/>
  </r>
  <r>
    <x v="1388"/>
    <x v="17"/>
    <n v="4.3"/>
    <x v="0"/>
    <n v="23043"/>
    <s v="Varies with device"/>
    <n v="1000"/>
    <s v="5,000,000+"/>
    <s v="5000000+"/>
    <n v="5000000"/>
    <x v="0"/>
    <n v="0"/>
    <n v="0"/>
    <x v="0"/>
    <x v="32"/>
    <s v="July 25, 2018"/>
    <x v="0"/>
    <x v="6"/>
    <n v="3.5"/>
    <x v="5"/>
  </r>
  <r>
    <x v="1561"/>
    <x v="17"/>
    <n v="4.4000000000000004"/>
    <x v="0"/>
    <n v="42145"/>
    <s v="20M"/>
    <n v="20000000"/>
    <s v="10,000,000+"/>
    <s v="10000000+"/>
    <n v="10000000"/>
    <x v="0"/>
    <n v="0"/>
    <n v="0"/>
    <x v="0"/>
    <x v="52"/>
    <s v="July 4, 2018"/>
    <x v="0"/>
    <x v="6"/>
    <s v="2.9.3181"/>
    <x v="0"/>
  </r>
  <r>
    <x v="1383"/>
    <x v="17"/>
    <n v="4.3"/>
    <x v="0"/>
    <n v="1295625"/>
    <s v="11M"/>
    <n v="11000000"/>
    <s v="100,000,000+"/>
    <s v="100000000+"/>
    <n v="100000000"/>
    <x v="0"/>
    <n v="0"/>
    <n v="0"/>
    <x v="0"/>
    <x v="38"/>
    <s v="April 11, 2018"/>
    <x v="0"/>
    <x v="4"/>
    <n v="4"/>
    <x v="5"/>
  </r>
  <r>
    <x v="1395"/>
    <x v="17"/>
    <n v="4.7"/>
    <x v="0"/>
    <n v="990796"/>
    <s v="75M"/>
    <n v="75000000"/>
    <s v="10,000,000+"/>
    <s v="10000000+"/>
    <n v="10000000"/>
    <x v="0"/>
    <n v="0"/>
    <n v="0"/>
    <x v="0"/>
    <x v="36"/>
    <s v="May 24, 2018"/>
    <x v="0"/>
    <x v="9"/>
    <s v="1.0.27"/>
    <x v="5"/>
  </r>
  <r>
    <x v="1562"/>
    <x v="17"/>
    <n v="4.7"/>
    <x v="0"/>
    <n v="171448"/>
    <s v="13M"/>
    <n v="13000000"/>
    <s v="10,000,000+"/>
    <s v="10000000+"/>
    <n v="10000000"/>
    <x v="0"/>
    <n v="0"/>
    <n v="0"/>
    <x v="1"/>
    <x v="38"/>
    <s v="August 3, 2018"/>
    <x v="0"/>
    <x v="1"/>
    <s v="1.0.109"/>
    <x v="6"/>
  </r>
  <r>
    <x v="1367"/>
    <x v="17"/>
    <n v="4.4000000000000004"/>
    <x v="0"/>
    <n v="2610680"/>
    <s v="46M"/>
    <n v="46000000"/>
    <s v="100,000,000+"/>
    <s v="100000000+"/>
    <n v="100000000"/>
    <x v="0"/>
    <n v="0"/>
    <n v="0"/>
    <x v="0"/>
    <x v="32"/>
    <s v="July 3, 2018"/>
    <x v="0"/>
    <x v="6"/>
    <s v="2.6.9"/>
    <x v="5"/>
  </r>
  <r>
    <x v="1390"/>
    <x v="17"/>
    <n v="4.3"/>
    <x v="0"/>
    <n v="1300619"/>
    <s v="78M"/>
    <n v="78000000"/>
    <s v="50,000,000+"/>
    <s v="50000000+"/>
    <n v="50000000"/>
    <x v="0"/>
    <n v="0"/>
    <n v="0"/>
    <x v="0"/>
    <x v="38"/>
    <s v="July 20, 2018"/>
    <x v="0"/>
    <x v="6"/>
    <s v="2.1.10"/>
    <x v="6"/>
  </r>
  <r>
    <x v="1400"/>
    <x v="17"/>
    <n v="4.4000000000000004"/>
    <x v="0"/>
    <n v="2123793"/>
    <s v="49M"/>
    <n v="49000000"/>
    <s v="100,000,000+"/>
    <s v="100000000+"/>
    <n v="100000000"/>
    <x v="0"/>
    <n v="0"/>
    <n v="0"/>
    <x v="0"/>
    <x v="38"/>
    <s v="July 5, 2018"/>
    <x v="0"/>
    <x v="6"/>
    <s v="3.7.2"/>
    <x v="5"/>
  </r>
  <r>
    <x v="1518"/>
    <x v="17"/>
    <n v="4.5"/>
    <x v="0"/>
    <n v="21892"/>
    <s v="14M"/>
    <n v="14000000"/>
    <s v="1,000,000+"/>
    <s v="1000000+"/>
    <n v="1000000"/>
    <x v="0"/>
    <n v="0"/>
    <n v="0"/>
    <x v="0"/>
    <x v="38"/>
    <s v="December 29, 2017"/>
    <x v="1"/>
    <x v="10"/>
    <n v="1.3"/>
    <x v="6"/>
  </r>
  <r>
    <x v="1424"/>
    <x v="17"/>
    <n v="4.5"/>
    <x v="0"/>
    <n v="6074627"/>
    <s v="100M"/>
    <n v="100000000"/>
    <s v="100,000,000+"/>
    <s v="100000000+"/>
    <n v="100000000"/>
    <x v="0"/>
    <n v="0"/>
    <n v="0"/>
    <x v="1"/>
    <x v="32"/>
    <s v="July 25, 2018"/>
    <x v="0"/>
    <x v="6"/>
    <s v="6.0.0"/>
    <x v="5"/>
  </r>
  <r>
    <x v="1563"/>
    <x v="17"/>
    <n v="4.4000000000000004"/>
    <x v="0"/>
    <n v="104303"/>
    <s v="Varies with device"/>
    <n v="1000"/>
    <s v="10,000,000+"/>
    <s v="10000000+"/>
    <n v="10000000"/>
    <x v="0"/>
    <n v="0"/>
    <n v="0"/>
    <x v="0"/>
    <x v="32"/>
    <s v="August 2, 2018"/>
    <x v="0"/>
    <x v="1"/>
    <n v="3.15"/>
    <x v="5"/>
  </r>
  <r>
    <x v="1382"/>
    <x v="17"/>
    <n v="4.4000000000000004"/>
    <x v="0"/>
    <n v="5566908"/>
    <s v="97M"/>
    <n v="97000000"/>
    <s v="100,000,000+"/>
    <s v="100000000+"/>
    <n v="100000000"/>
    <x v="0"/>
    <n v="0"/>
    <n v="0"/>
    <x v="0"/>
    <x v="32"/>
    <s v="May 24, 2018"/>
    <x v="0"/>
    <x v="9"/>
    <s v="7.9.3"/>
    <x v="5"/>
  </r>
  <r>
    <x v="1500"/>
    <x v="17"/>
    <n v="4.5999999999999996"/>
    <x v="0"/>
    <n v="1480182"/>
    <s v="Varies with device"/>
    <n v="1000"/>
    <s v="10,000,000+"/>
    <s v="10000000+"/>
    <n v="10000000"/>
    <x v="0"/>
    <n v="0"/>
    <n v="0"/>
    <x v="0"/>
    <x v="33"/>
    <s v="August 2, 2018"/>
    <x v="0"/>
    <x v="1"/>
    <s v="5.8.1"/>
    <x v="8"/>
  </r>
  <r>
    <x v="1419"/>
    <x v="17"/>
    <n v="4.5999999999999996"/>
    <x v="0"/>
    <n v="2750645"/>
    <s v="Varies with device"/>
    <n v="1000"/>
    <s v="100,000,000+"/>
    <s v="100000000+"/>
    <n v="100000000"/>
    <x v="0"/>
    <n v="0"/>
    <n v="0"/>
    <x v="0"/>
    <x v="42"/>
    <s v="August 2, 2018"/>
    <x v="0"/>
    <x v="1"/>
    <s v="1.17.2"/>
    <x v="1"/>
  </r>
  <r>
    <x v="1564"/>
    <x v="17"/>
    <n v="4.4000000000000004"/>
    <x v="0"/>
    <n v="47644"/>
    <s v="15M"/>
    <n v="15000000"/>
    <s v="5,000,000+"/>
    <s v="5000000+"/>
    <n v="5000000"/>
    <x v="0"/>
    <n v="0"/>
    <n v="0"/>
    <x v="0"/>
    <x v="38"/>
    <s v="June 15, 2018"/>
    <x v="0"/>
    <x v="2"/>
    <s v="2.4.2"/>
    <x v="6"/>
  </r>
  <r>
    <x v="1565"/>
    <x v="17"/>
    <n v="4.5999999999999996"/>
    <x v="0"/>
    <n v="125647"/>
    <s v="33M"/>
    <n v="33000000"/>
    <s v="10,000,000+"/>
    <s v="10000000+"/>
    <n v="10000000"/>
    <x v="0"/>
    <n v="0"/>
    <n v="0"/>
    <x v="0"/>
    <x v="33"/>
    <s v="July 23, 2018"/>
    <x v="0"/>
    <x v="6"/>
    <n v="60"/>
    <x v="5"/>
  </r>
  <r>
    <x v="1566"/>
    <x v="17"/>
    <n v="4.2"/>
    <x v="0"/>
    <n v="4355"/>
    <s v="Varies with device"/>
    <n v="1000"/>
    <s v="1,000,000+"/>
    <s v="1000000+"/>
    <n v="1000000"/>
    <x v="0"/>
    <n v="0"/>
    <n v="0"/>
    <x v="0"/>
    <x v="33"/>
    <s v="July 17, 2017"/>
    <x v="1"/>
    <x v="6"/>
    <n v="1.6"/>
    <x v="3"/>
  </r>
  <r>
    <x v="1523"/>
    <x v="17"/>
    <n v="4.4000000000000004"/>
    <x v="0"/>
    <n v="2119235"/>
    <s v="70M"/>
    <n v="70000000"/>
    <s v="50,000,000+"/>
    <s v="50000000+"/>
    <n v="50000000"/>
    <x v="0"/>
    <n v="0"/>
    <n v="0"/>
    <x v="2"/>
    <x v="36"/>
    <s v="June 29, 2018"/>
    <x v="0"/>
    <x v="2"/>
    <s v="3.0.1"/>
    <x v="5"/>
  </r>
  <r>
    <x v="1567"/>
    <x v="17"/>
    <n v="4.5999999999999996"/>
    <x v="0"/>
    <n v="214878"/>
    <s v="10M"/>
    <n v="10000000"/>
    <s v="10,000,000+"/>
    <s v="10000000+"/>
    <n v="10000000"/>
    <x v="0"/>
    <n v="0"/>
    <n v="0"/>
    <x v="0"/>
    <x v="47"/>
    <s v="August 3, 2018"/>
    <x v="0"/>
    <x v="1"/>
    <s v="2.0.4"/>
    <x v="5"/>
  </r>
  <r>
    <x v="1568"/>
    <x v="17"/>
    <n v="4.5999999999999996"/>
    <x v="0"/>
    <n v="811040"/>
    <s v="77M"/>
    <n v="77000000"/>
    <s v="10,000,000+"/>
    <s v="10000000+"/>
    <n v="10000000"/>
    <x v="0"/>
    <n v="0"/>
    <n v="0"/>
    <x v="1"/>
    <x v="37"/>
    <s v="May 10, 2018"/>
    <x v="0"/>
    <x v="9"/>
    <s v="1.7.04"/>
    <x v="2"/>
  </r>
  <r>
    <x v="1409"/>
    <x v="17"/>
    <n v="4.7"/>
    <x v="0"/>
    <n v="1536349"/>
    <s v="Varies with device"/>
    <n v="1000"/>
    <s v="50,000,000+"/>
    <s v="50000000+"/>
    <n v="50000000"/>
    <x v="0"/>
    <n v="0"/>
    <n v="0"/>
    <x v="1"/>
    <x v="36"/>
    <s v="July 23, 2018"/>
    <x v="0"/>
    <x v="6"/>
    <s v="2.12.5"/>
    <x v="5"/>
  </r>
  <r>
    <x v="1378"/>
    <x v="17"/>
    <n v="4.5"/>
    <x v="0"/>
    <n v="592504"/>
    <s v="Varies with device"/>
    <n v="1000"/>
    <s v="50,000,000+"/>
    <s v="50000000+"/>
    <n v="50000000"/>
    <x v="0"/>
    <n v="0"/>
    <n v="0"/>
    <x v="0"/>
    <x v="40"/>
    <s v="August 3, 2018"/>
    <x v="0"/>
    <x v="1"/>
    <s v="5.13.007"/>
    <x v="5"/>
  </r>
  <r>
    <x v="1374"/>
    <x v="17"/>
    <n v="4.2"/>
    <x v="0"/>
    <n v="17044"/>
    <s v="4.9M"/>
    <n v="4900000"/>
    <s v="5,000,000+"/>
    <s v="5000000+"/>
    <n v="5000000"/>
    <x v="0"/>
    <n v="0"/>
    <n v="0"/>
    <x v="0"/>
    <x v="38"/>
    <s v="April 13, 2018"/>
    <x v="0"/>
    <x v="4"/>
    <n v="2.9"/>
    <x v="7"/>
  </r>
  <r>
    <x v="1569"/>
    <x v="17"/>
    <n v="4.5999999999999996"/>
    <x v="0"/>
    <n v="155186"/>
    <s v="Varies with device"/>
    <n v="1000"/>
    <s v="10,000,000+"/>
    <s v="10000000+"/>
    <n v="10000000"/>
    <x v="0"/>
    <n v="0"/>
    <n v="0"/>
    <x v="0"/>
    <x v="38"/>
    <s v="August 3, 2018"/>
    <x v="0"/>
    <x v="1"/>
    <s v="1.3.35"/>
    <x v="5"/>
  </r>
  <r>
    <x v="1415"/>
    <x v="17"/>
    <n v="4.7"/>
    <x v="0"/>
    <n v="1125566"/>
    <s v="25M"/>
    <n v="25000000"/>
    <s v="10,000,000+"/>
    <s v="10000000+"/>
    <n v="10000000"/>
    <x v="0"/>
    <n v="0"/>
    <n v="0"/>
    <x v="0"/>
    <x v="38"/>
    <s v="July 17, 2018"/>
    <x v="0"/>
    <x v="6"/>
    <s v="3.9.2"/>
    <x v="17"/>
  </r>
  <r>
    <x v="1404"/>
    <x v="17"/>
    <n v="4.5999999999999996"/>
    <x v="0"/>
    <n v="5419676"/>
    <s v="96M"/>
    <n v="96000000"/>
    <s v="100,000,000+"/>
    <s v="100000000+"/>
    <n v="100000000"/>
    <x v="0"/>
    <n v="0"/>
    <n v="0"/>
    <x v="0"/>
    <x v="39"/>
    <s v="June 13, 2018"/>
    <x v="0"/>
    <x v="2"/>
    <n v="1.7509999999999999"/>
    <x v="2"/>
  </r>
  <r>
    <x v="1570"/>
    <x v="17"/>
    <n v="4.3"/>
    <x v="0"/>
    <n v="34494"/>
    <s v="23M"/>
    <n v="23000000"/>
    <s v="5,000,000+"/>
    <s v="5000000+"/>
    <n v="5000000"/>
    <x v="0"/>
    <n v="0"/>
    <n v="0"/>
    <x v="2"/>
    <x v="32"/>
    <s v="July 11, 2018"/>
    <x v="0"/>
    <x v="6"/>
    <s v="2.5.3182"/>
    <x v="3"/>
  </r>
  <r>
    <x v="1571"/>
    <x v="17"/>
    <n v="4.5999999999999996"/>
    <x v="0"/>
    <n v="260651"/>
    <s v="51M"/>
    <n v="51000000"/>
    <s v="10,000,000+"/>
    <s v="10000000+"/>
    <n v="10000000"/>
    <x v="0"/>
    <n v="0"/>
    <n v="0"/>
    <x v="0"/>
    <x v="32"/>
    <s v="February 14, 2018"/>
    <x v="0"/>
    <x v="11"/>
    <n v="1.1000000000000001"/>
    <x v="6"/>
  </r>
  <r>
    <x v="1572"/>
    <x v="17"/>
    <n v="4.4000000000000004"/>
    <x v="0"/>
    <n v="4638163"/>
    <s v="96M"/>
    <n v="96000000"/>
    <s v="100,000,000+"/>
    <s v="100000000+"/>
    <n v="100000000"/>
    <x v="0"/>
    <n v="0"/>
    <n v="0"/>
    <x v="2"/>
    <x v="32"/>
    <s v="July 19, 2018"/>
    <x v="0"/>
    <x v="6"/>
    <s v="1.10.12"/>
    <x v="5"/>
  </r>
  <r>
    <x v="1387"/>
    <x v="17"/>
    <n v="4.4000000000000004"/>
    <x v="0"/>
    <n v="4921409"/>
    <s v="Varies with device"/>
    <n v="1000"/>
    <s v="100,000,000+"/>
    <s v="100000000+"/>
    <n v="100000000"/>
    <x v="0"/>
    <n v="0"/>
    <n v="0"/>
    <x v="2"/>
    <x v="32"/>
    <s v="June 15, 2018"/>
    <x v="0"/>
    <x v="2"/>
    <s v="Varies with device"/>
    <x v="8"/>
  </r>
  <r>
    <x v="1530"/>
    <x v="17"/>
    <n v="4.5"/>
    <x v="0"/>
    <n v="1468638"/>
    <s v="Varies with device"/>
    <n v="1000"/>
    <s v="50,000,000+"/>
    <s v="50000000+"/>
    <n v="50000000"/>
    <x v="0"/>
    <n v="0"/>
    <n v="0"/>
    <x v="3"/>
    <x v="36"/>
    <s v="July 23, 2018"/>
    <x v="0"/>
    <x v="6"/>
    <s v="Varies with device"/>
    <x v="8"/>
  </r>
  <r>
    <x v="1380"/>
    <x v="17"/>
    <n v="4.2"/>
    <x v="0"/>
    <n v="344585"/>
    <s v="Varies with device"/>
    <n v="1000"/>
    <s v="50,000,000+"/>
    <s v="50000000+"/>
    <n v="50000000"/>
    <x v="0"/>
    <n v="0"/>
    <n v="0"/>
    <x v="0"/>
    <x v="41"/>
    <s v="July 2, 2018"/>
    <x v="0"/>
    <x v="6"/>
    <s v="Varies with device"/>
    <x v="8"/>
  </r>
  <r>
    <x v="1397"/>
    <x v="17"/>
    <n v="4.4000000000000004"/>
    <x v="0"/>
    <n v="7614407"/>
    <s v="70M"/>
    <n v="70000000"/>
    <s v="100,000,000+"/>
    <s v="100000000+"/>
    <n v="100000000"/>
    <x v="0"/>
    <n v="0"/>
    <n v="0"/>
    <x v="0"/>
    <x v="33"/>
    <s v="July 26, 2018"/>
    <x v="0"/>
    <x v="6"/>
    <s v="5.1.8"/>
    <x v="3"/>
  </r>
  <r>
    <x v="1573"/>
    <x v="17"/>
    <n v="4.3"/>
    <x v="0"/>
    <n v="234110"/>
    <s v="38M"/>
    <n v="38000000"/>
    <s v="50,000,000+"/>
    <s v="50000000+"/>
    <n v="50000000"/>
    <x v="0"/>
    <n v="0"/>
    <n v="0"/>
    <x v="0"/>
    <x v="42"/>
    <s v="November 22, 2016"/>
    <x v="3"/>
    <x v="8"/>
    <n v="1"/>
    <x v="7"/>
  </r>
  <r>
    <x v="1574"/>
    <x v="17"/>
    <n v="4.7"/>
    <x v="0"/>
    <n v="48615"/>
    <s v="24M"/>
    <n v="24000000"/>
    <s v="10,000,000+"/>
    <s v="10000000+"/>
    <n v="10000000"/>
    <x v="0"/>
    <n v="0"/>
    <n v="0"/>
    <x v="0"/>
    <x v="53"/>
    <s v="May 22, 2018"/>
    <x v="0"/>
    <x v="9"/>
    <s v="1.4.12"/>
    <x v="5"/>
  </r>
  <r>
    <x v="695"/>
    <x v="18"/>
    <n v="4.5"/>
    <x v="0"/>
    <n v="470694"/>
    <s v="Varies with device"/>
    <n v="1000"/>
    <s v="50,000,000+"/>
    <s v="50000000+"/>
    <n v="50000000"/>
    <x v="0"/>
    <n v="0"/>
    <n v="0"/>
    <x v="0"/>
    <x v="20"/>
    <s v="August 3, 2018"/>
    <x v="0"/>
    <x v="1"/>
    <s v="3.43.3"/>
    <x v="5"/>
  </r>
  <r>
    <x v="1561"/>
    <x v="18"/>
    <n v="4.4000000000000004"/>
    <x v="0"/>
    <n v="42145"/>
    <s v="20M"/>
    <n v="20000000"/>
    <s v="10,000,000+"/>
    <s v="10000000+"/>
    <n v="10000000"/>
    <x v="0"/>
    <n v="0"/>
    <n v="0"/>
    <x v="0"/>
    <x v="52"/>
    <s v="July 4, 2018"/>
    <x v="0"/>
    <x v="6"/>
    <s v="2.9.3181"/>
    <x v="0"/>
  </r>
  <r>
    <x v="1355"/>
    <x v="18"/>
    <n v="4.5"/>
    <x v="0"/>
    <n v="4449910"/>
    <s v="67M"/>
    <n v="67000000"/>
    <s v="100,000,000+"/>
    <s v="100000000+"/>
    <n v="100000000"/>
    <x v="0"/>
    <n v="0"/>
    <n v="0"/>
    <x v="2"/>
    <x v="31"/>
    <s v="July 31, 2018"/>
    <x v="0"/>
    <x v="6"/>
    <s v="2.347.225742"/>
    <x v="5"/>
  </r>
  <r>
    <x v="1575"/>
    <x v="18"/>
    <n v="4.4000000000000004"/>
    <x v="0"/>
    <n v="14774"/>
    <s v="19M"/>
    <n v="19000000"/>
    <s v="1,000,000+"/>
    <s v="1000000+"/>
    <n v="1000000"/>
    <x v="0"/>
    <n v="0"/>
    <n v="0"/>
    <x v="0"/>
    <x v="52"/>
    <s v="July 23, 2018"/>
    <x v="0"/>
    <x v="6"/>
    <s v="1.9.3901"/>
    <x v="0"/>
  </r>
  <r>
    <x v="1576"/>
    <x v="18"/>
    <n v="4.4000000000000004"/>
    <x v="0"/>
    <n v="12753"/>
    <s v="51M"/>
    <n v="51000000"/>
    <s v="5,000,000+"/>
    <s v="5000000+"/>
    <n v="5000000"/>
    <x v="0"/>
    <n v="0"/>
    <n v="0"/>
    <x v="0"/>
    <x v="54"/>
    <s v="July 17, 2018"/>
    <x v="0"/>
    <x v="6"/>
    <n v="1.49"/>
    <x v="0"/>
  </r>
  <r>
    <x v="1577"/>
    <x v="18"/>
    <n v="4.5"/>
    <x v="0"/>
    <n v="33983"/>
    <s v="22M"/>
    <n v="22000000"/>
    <s v="5,000,000+"/>
    <s v="5000000+"/>
    <n v="5000000"/>
    <x v="0"/>
    <n v="0"/>
    <n v="0"/>
    <x v="0"/>
    <x v="55"/>
    <s v="August 2, 2018"/>
    <x v="0"/>
    <x v="1"/>
    <s v="1.24.3181"/>
    <x v="0"/>
  </r>
  <r>
    <x v="1578"/>
    <x v="18"/>
    <n v="4.5999999999999996"/>
    <x v="0"/>
    <n v="20267"/>
    <s v="46M"/>
    <n v="46000000"/>
    <s v="1,000,000+"/>
    <s v="1000000+"/>
    <n v="1000000"/>
    <x v="0"/>
    <n v="0"/>
    <n v="0"/>
    <x v="0"/>
    <x v="56"/>
    <s v="July 16, 2018"/>
    <x v="0"/>
    <x v="6"/>
    <s v="1.1.6.7"/>
    <x v="5"/>
  </r>
  <r>
    <x v="1579"/>
    <x v="18"/>
    <n v="4.5"/>
    <x v="0"/>
    <n v="5761"/>
    <s v="21M"/>
    <n v="21000000"/>
    <s v="1,000,000+"/>
    <s v="1000000+"/>
    <n v="1000000"/>
    <x v="0"/>
    <n v="0"/>
    <n v="0"/>
    <x v="0"/>
    <x v="52"/>
    <s v="July 4, 2018"/>
    <x v="0"/>
    <x v="6"/>
    <s v="1.8.3181"/>
    <x v="0"/>
  </r>
  <r>
    <x v="1580"/>
    <x v="18"/>
    <n v="4.3"/>
    <x v="0"/>
    <n v="11618"/>
    <s v="39M"/>
    <n v="39000000"/>
    <s v="5,000,000+"/>
    <s v="5000000+"/>
    <n v="5000000"/>
    <x v="0"/>
    <n v="0"/>
    <n v="0"/>
    <x v="0"/>
    <x v="56"/>
    <s v="April 3, 2018"/>
    <x v="0"/>
    <x v="4"/>
    <n v="2.4"/>
    <x v="5"/>
  </r>
  <r>
    <x v="1581"/>
    <x v="18"/>
    <n v="4.7"/>
    <x v="0"/>
    <n v="12948"/>
    <s v="23M"/>
    <n v="23000000"/>
    <s v="1,000,000+"/>
    <s v="1000000+"/>
    <n v="1000000"/>
    <x v="0"/>
    <n v="0"/>
    <n v="0"/>
    <x v="0"/>
    <x v="52"/>
    <s v="May 24, 2018"/>
    <x v="0"/>
    <x v="9"/>
    <s v="2.0.3165"/>
    <x v="3"/>
  </r>
  <r>
    <x v="1358"/>
    <x v="18"/>
    <n v="4.4000000000000004"/>
    <x v="0"/>
    <n v="685"/>
    <s v="26M"/>
    <n v="26000000"/>
    <s v="100,000+"/>
    <s v="100000+"/>
    <n v="100000"/>
    <x v="0"/>
    <n v="0"/>
    <n v="0"/>
    <x v="0"/>
    <x v="57"/>
    <s v="July 16, 2018"/>
    <x v="0"/>
    <x v="6"/>
    <s v="1.7.101"/>
    <x v="5"/>
  </r>
  <r>
    <x v="578"/>
    <x v="18"/>
    <n v="4.5"/>
    <x v="0"/>
    <n v="9779"/>
    <s v="39M"/>
    <n v="39000000"/>
    <s v="5,000,000+"/>
    <s v="5000000+"/>
    <n v="5000000"/>
    <x v="0"/>
    <n v="0"/>
    <n v="0"/>
    <x v="0"/>
    <x v="14"/>
    <s v="February 25, 2018"/>
    <x v="0"/>
    <x v="11"/>
    <s v="1.2.8"/>
    <x v="6"/>
  </r>
  <r>
    <x v="1360"/>
    <x v="18"/>
    <n v="4.2"/>
    <x v="0"/>
    <n v="369378"/>
    <s v="24M"/>
    <n v="24000000"/>
    <s v="50,000,000+"/>
    <s v="50000000+"/>
    <n v="50000000"/>
    <x v="0"/>
    <n v="0"/>
    <n v="0"/>
    <x v="0"/>
    <x v="35"/>
    <s v="April 17, 2018"/>
    <x v="0"/>
    <x v="4"/>
    <n v="1.5"/>
    <x v="5"/>
  </r>
  <r>
    <x v="1582"/>
    <x v="18"/>
    <n v="4.5"/>
    <x v="0"/>
    <n v="11436"/>
    <s v="15M"/>
    <n v="15000000"/>
    <s v="1,000,000+"/>
    <s v="1000000+"/>
    <n v="1000000"/>
    <x v="0"/>
    <n v="0"/>
    <n v="0"/>
    <x v="0"/>
    <x v="52"/>
    <s v="April 17, 2018"/>
    <x v="0"/>
    <x v="4"/>
    <s v="2.2.3169"/>
    <x v="0"/>
  </r>
  <r>
    <x v="1583"/>
    <x v="18"/>
    <n v="4.5"/>
    <x v="0"/>
    <n v="2150"/>
    <s v="20M"/>
    <n v="20000000"/>
    <s v="500,000+"/>
    <s v="500000+"/>
    <n v="500000"/>
    <x v="0"/>
    <n v="0"/>
    <n v="0"/>
    <x v="0"/>
    <x v="52"/>
    <s v="February 1, 2018"/>
    <x v="0"/>
    <x v="11"/>
    <s v="1.0.3122"/>
    <x v="0"/>
  </r>
  <r>
    <x v="1574"/>
    <x v="18"/>
    <n v="4.7"/>
    <x v="0"/>
    <n v="48615"/>
    <s v="24M"/>
    <n v="24000000"/>
    <s v="10,000,000+"/>
    <s v="10000000+"/>
    <n v="10000000"/>
    <x v="0"/>
    <n v="0"/>
    <n v="0"/>
    <x v="0"/>
    <x v="53"/>
    <s v="May 22, 2018"/>
    <x v="0"/>
    <x v="9"/>
    <s v="1.4.12"/>
    <x v="5"/>
  </r>
  <r>
    <x v="1584"/>
    <x v="18"/>
    <n v="4.4000000000000004"/>
    <x v="0"/>
    <n v="382"/>
    <s v="44M"/>
    <n v="44000000"/>
    <s v="500,000+"/>
    <s v="500000+"/>
    <n v="500000"/>
    <x v="0"/>
    <n v="0"/>
    <n v="0"/>
    <x v="0"/>
    <x v="14"/>
    <s v="August 1, 2018"/>
    <x v="0"/>
    <x v="1"/>
    <s v="1.1.0"/>
    <x v="3"/>
  </r>
  <r>
    <x v="1585"/>
    <x v="18"/>
    <n v="4.3"/>
    <x v="0"/>
    <n v="24936"/>
    <s v="38M"/>
    <n v="38000000"/>
    <s v="5,000,000+"/>
    <s v="5000000+"/>
    <n v="5000000"/>
    <x v="0"/>
    <n v="0"/>
    <n v="0"/>
    <x v="0"/>
    <x v="56"/>
    <s v="May 16, 2018"/>
    <x v="0"/>
    <x v="9"/>
    <n v="3.1"/>
    <x v="5"/>
  </r>
  <r>
    <x v="1586"/>
    <x v="18"/>
    <n v="4.5999999999999996"/>
    <x v="0"/>
    <n v="1109"/>
    <s v="52M"/>
    <n v="52000000"/>
    <s v="1,000,000+"/>
    <s v="1000000+"/>
    <n v="1000000"/>
    <x v="0"/>
    <n v="0"/>
    <n v="0"/>
    <x v="0"/>
    <x v="58"/>
    <s v="July 18, 2018"/>
    <x v="0"/>
    <x v="6"/>
    <s v="1.0.6"/>
    <x v="5"/>
  </r>
  <r>
    <x v="1"/>
    <x v="18"/>
    <n v="3.9"/>
    <x v="1"/>
    <n v="974"/>
    <s v="14M"/>
    <n v="14000000"/>
    <s v="500,000+"/>
    <s v="500000+"/>
    <n v="500000"/>
    <x v="0"/>
    <n v="0"/>
    <n v="0"/>
    <x v="0"/>
    <x v="1"/>
    <s v="January 15, 2018"/>
    <x v="0"/>
    <x v="0"/>
    <s v="2.0.0"/>
    <x v="0"/>
  </r>
  <r>
    <x v="1587"/>
    <x v="18"/>
    <n v="4.2"/>
    <x v="0"/>
    <n v="108795"/>
    <s v="49M"/>
    <n v="49000000"/>
    <s v="10,000,000+"/>
    <s v="10000000+"/>
    <n v="10000000"/>
    <x v="0"/>
    <n v="0"/>
    <n v="0"/>
    <x v="0"/>
    <x v="59"/>
    <s v="June 15, 2018"/>
    <x v="0"/>
    <x v="2"/>
    <s v="8.25.10.00"/>
    <x v="0"/>
  </r>
  <r>
    <x v="1588"/>
    <x v="18"/>
    <n v="4.5"/>
    <x v="0"/>
    <n v="1455"/>
    <s v="8.9M"/>
    <n v="8900000"/>
    <s v="500,000+"/>
    <s v="500000+"/>
    <n v="500000"/>
    <x v="0"/>
    <n v="0"/>
    <n v="0"/>
    <x v="0"/>
    <x v="12"/>
    <s v="February 1, 2018"/>
    <x v="0"/>
    <x v="11"/>
    <n v="2.7"/>
    <x v="3"/>
  </r>
  <r>
    <x v="1589"/>
    <x v="18"/>
    <n v="4.3"/>
    <x v="0"/>
    <n v="1024"/>
    <s v="Varies with device"/>
    <n v="1000"/>
    <s v="1,000,000+"/>
    <s v="1000000+"/>
    <n v="1000000"/>
    <x v="0"/>
    <n v="0"/>
    <n v="0"/>
    <x v="0"/>
    <x v="56"/>
    <s v="May 28, 2018"/>
    <x v="0"/>
    <x v="9"/>
    <s v="Varies with device"/>
    <x v="8"/>
  </r>
  <r>
    <x v="1590"/>
    <x v="18"/>
    <n v="4.5"/>
    <x v="0"/>
    <n v="1014822"/>
    <s v="56M"/>
    <n v="56000000"/>
    <s v="50,000,000+"/>
    <s v="50000000+"/>
    <n v="50000000"/>
    <x v="0"/>
    <n v="0"/>
    <n v="0"/>
    <x v="0"/>
    <x v="59"/>
    <s v="June 29, 2017"/>
    <x v="1"/>
    <x v="2"/>
    <s v="1.2.3-play"/>
    <x v="5"/>
  </r>
  <r>
    <x v="1591"/>
    <x v="18"/>
    <n v="4.4000000000000004"/>
    <x v="0"/>
    <n v="86961"/>
    <s v="99M"/>
    <n v="99000000"/>
    <s v="10,000,000+"/>
    <s v="10000000+"/>
    <n v="10000000"/>
    <x v="0"/>
    <n v="0"/>
    <n v="0"/>
    <x v="0"/>
    <x v="44"/>
    <s v="June 5, 2018"/>
    <x v="0"/>
    <x v="2"/>
    <s v="2.0.1"/>
    <x v="0"/>
  </r>
  <r>
    <x v="1592"/>
    <x v="18"/>
    <n v="4.4000000000000004"/>
    <x v="0"/>
    <n v="7320"/>
    <s v="10M"/>
    <n v="10000000"/>
    <s v="1,000,000+"/>
    <s v="1000000+"/>
    <n v="1000000"/>
    <x v="0"/>
    <n v="0"/>
    <n v="0"/>
    <x v="0"/>
    <x v="60"/>
    <s v="July 7, 2017"/>
    <x v="1"/>
    <x v="6"/>
    <s v="1.0.1"/>
    <x v="0"/>
  </r>
  <r>
    <x v="1593"/>
    <x v="18"/>
    <n v="4.8"/>
    <x v="0"/>
    <n v="269194"/>
    <s v="6.9M"/>
    <n v="6900000"/>
    <s v="10,000,000+"/>
    <s v="10000000+"/>
    <n v="10000000"/>
    <x v="0"/>
    <n v="0"/>
    <n v="0"/>
    <x v="0"/>
    <x v="21"/>
    <s v="August 3, 2018"/>
    <x v="0"/>
    <x v="1"/>
    <s v="Varies with device"/>
    <x v="8"/>
  </r>
  <r>
    <x v="1359"/>
    <x v="18"/>
    <n v="4.4000000000000004"/>
    <x v="0"/>
    <n v="59843"/>
    <s v="20M"/>
    <n v="20000000"/>
    <s v="5,000,000+"/>
    <s v="5000000+"/>
    <n v="5000000"/>
    <x v="0"/>
    <n v="0"/>
    <n v="0"/>
    <x v="0"/>
    <x v="55"/>
    <s v="January 9, 2018"/>
    <x v="0"/>
    <x v="0"/>
    <s v="2.3.3122"/>
    <x v="3"/>
  </r>
  <r>
    <x v="1594"/>
    <x v="18"/>
    <n v="4.4000000000000004"/>
    <x v="0"/>
    <n v="18616"/>
    <s v="10M"/>
    <n v="10000000"/>
    <s v="1,000,000+"/>
    <s v="1000000+"/>
    <n v="1000000"/>
    <x v="0"/>
    <n v="0"/>
    <n v="0"/>
    <x v="0"/>
    <x v="61"/>
    <s v="August 5, 2018"/>
    <x v="0"/>
    <x v="1"/>
    <s v="1.0.9"/>
    <x v="0"/>
  </r>
  <r>
    <x v="1595"/>
    <x v="18"/>
    <n v="4.3"/>
    <x v="0"/>
    <n v="11950"/>
    <s v="19M"/>
    <n v="19000000"/>
    <s v="5,000,000+"/>
    <s v="5000000+"/>
    <n v="5000000"/>
    <x v="0"/>
    <n v="0"/>
    <n v="0"/>
    <x v="0"/>
    <x v="56"/>
    <s v="July 12, 2018"/>
    <x v="0"/>
    <x v="6"/>
    <n v="6.1"/>
    <x v="0"/>
  </r>
  <r>
    <x v="1596"/>
    <x v="18"/>
    <n v="4.5999999999999996"/>
    <x v="0"/>
    <n v="4289"/>
    <s v="33M"/>
    <n v="33000000"/>
    <s v="500,000+"/>
    <s v="500000+"/>
    <n v="500000"/>
    <x v="0"/>
    <n v="0"/>
    <n v="0"/>
    <x v="0"/>
    <x v="52"/>
    <s v="July 31, 2018"/>
    <x v="0"/>
    <x v="6"/>
    <s v="3.5.3183"/>
    <x v="0"/>
  </r>
  <r>
    <x v="1389"/>
    <x v="18"/>
    <n v="4.0999999999999996"/>
    <x v="0"/>
    <n v="68286"/>
    <s v="85M"/>
    <n v="85000000"/>
    <s v="10,000,000+"/>
    <s v="10000000+"/>
    <n v="10000000"/>
    <x v="0"/>
    <n v="0"/>
    <n v="0"/>
    <x v="0"/>
    <x v="43"/>
    <s v="July 30, 2018"/>
    <x v="0"/>
    <x v="6"/>
    <s v="1.3.7"/>
    <x v="5"/>
  </r>
  <r>
    <x v="1597"/>
    <x v="18"/>
    <n v="4.5"/>
    <x v="0"/>
    <n v="11716"/>
    <s v="48M"/>
    <n v="48000000"/>
    <s v="1,000,000+"/>
    <s v="1000000+"/>
    <n v="1000000"/>
    <x v="0"/>
    <n v="0"/>
    <n v="0"/>
    <x v="0"/>
    <x v="52"/>
    <s v="August 3, 2018"/>
    <x v="0"/>
    <x v="1"/>
    <s v="8.4.3180"/>
    <x v="6"/>
  </r>
  <r>
    <x v="1598"/>
    <x v="18"/>
    <n v="4.5"/>
    <x v="0"/>
    <n v="3323"/>
    <s v="9.6M"/>
    <n v="9600000"/>
    <s v="1,000,000+"/>
    <s v="1000000+"/>
    <n v="1000000"/>
    <x v="0"/>
    <n v="0"/>
    <n v="0"/>
    <x v="0"/>
    <x v="35"/>
    <s v="July 14, 2017"/>
    <x v="1"/>
    <x v="6"/>
    <s v="1.0.1"/>
    <x v="0"/>
  </r>
  <r>
    <x v="1599"/>
    <x v="18"/>
    <n v="4.5"/>
    <x v="0"/>
    <n v="36606"/>
    <s v="Varies with device"/>
    <n v="1000"/>
    <s v="10,000,000+"/>
    <s v="10000000+"/>
    <n v="10000000"/>
    <x v="0"/>
    <n v="0"/>
    <n v="0"/>
    <x v="0"/>
    <x v="56"/>
    <s v="June 22, 2018"/>
    <x v="0"/>
    <x v="2"/>
    <s v="Varies with device"/>
    <x v="6"/>
  </r>
  <r>
    <x v="1600"/>
    <x v="18"/>
    <n v="4"/>
    <x v="1"/>
    <n v="328619"/>
    <s v="15M"/>
    <n v="15000000"/>
    <s v="10,000,000+"/>
    <s v="10000000+"/>
    <n v="10000000"/>
    <x v="0"/>
    <n v="0"/>
    <n v="0"/>
    <x v="0"/>
    <x v="43"/>
    <s v="October 6, 2017"/>
    <x v="1"/>
    <x v="7"/>
    <n v="2.2000000000000002"/>
    <x v="5"/>
  </r>
  <r>
    <x v="1396"/>
    <x v="18"/>
    <n v="4.5"/>
    <x v="0"/>
    <n v="10216997"/>
    <s v="Varies with device"/>
    <n v="1000"/>
    <s v="100,000,000+"/>
    <s v="100000000+"/>
    <n v="100000000"/>
    <x v="0"/>
    <n v="0"/>
    <n v="0"/>
    <x v="2"/>
    <x v="44"/>
    <s v="July 12, 2018"/>
    <x v="0"/>
    <x v="6"/>
    <s v="Varies with device"/>
    <x v="8"/>
  </r>
  <r>
    <x v="1601"/>
    <x v="18"/>
    <n v="4.5999999999999996"/>
    <x v="0"/>
    <n v="46741"/>
    <s v="50M"/>
    <n v="50000000"/>
    <s v="10,000,000+"/>
    <s v="10000000+"/>
    <n v="10000000"/>
    <x v="0"/>
    <n v="0"/>
    <n v="0"/>
    <x v="0"/>
    <x v="62"/>
    <s v="August 3, 2018"/>
    <x v="0"/>
    <x v="1"/>
    <n v="1.73"/>
    <x v="0"/>
  </r>
  <r>
    <x v="1602"/>
    <x v="18"/>
    <n v="4.5"/>
    <x v="0"/>
    <n v="530854"/>
    <s v="51M"/>
    <n v="51000000"/>
    <s v="10,000,000+"/>
    <s v="10000000+"/>
    <n v="10000000"/>
    <x v="0"/>
    <n v="0"/>
    <n v="0"/>
    <x v="0"/>
    <x v="53"/>
    <s v="July 17, 2017"/>
    <x v="1"/>
    <x v="6"/>
    <s v="1.4.4"/>
    <x v="7"/>
  </r>
  <r>
    <x v="1603"/>
    <x v="18"/>
    <n v="4.5"/>
    <x v="0"/>
    <n v="7050"/>
    <s v="24M"/>
    <n v="24000000"/>
    <s v="1,000,000+"/>
    <s v="1000000+"/>
    <n v="1000000"/>
    <x v="0"/>
    <n v="0"/>
    <n v="0"/>
    <x v="0"/>
    <x v="56"/>
    <s v="May 27, 2018"/>
    <x v="0"/>
    <x v="9"/>
    <n v="2"/>
    <x v="6"/>
  </r>
  <r>
    <x v="717"/>
    <x v="18"/>
    <n v="4.5"/>
    <x v="0"/>
    <n v="235906"/>
    <s v="13M"/>
    <n v="13000000"/>
    <s v="10,000,000+"/>
    <s v="10000000+"/>
    <n v="10000000"/>
    <x v="0"/>
    <n v="0"/>
    <n v="0"/>
    <x v="0"/>
    <x v="21"/>
    <s v="July 29, 2018"/>
    <x v="0"/>
    <x v="6"/>
    <s v="1.2.0"/>
    <x v="5"/>
  </r>
  <r>
    <x v="1604"/>
    <x v="18"/>
    <n v="4.4000000000000004"/>
    <x v="0"/>
    <n v="17753"/>
    <s v="16M"/>
    <n v="16000000"/>
    <s v="1,000,000+"/>
    <s v="1000000+"/>
    <n v="1000000"/>
    <x v="0"/>
    <n v="0"/>
    <n v="0"/>
    <x v="0"/>
    <x v="52"/>
    <s v="May 25, 2018"/>
    <x v="0"/>
    <x v="9"/>
    <s v="2.2.3172"/>
    <x v="0"/>
  </r>
  <r>
    <x v="572"/>
    <x v="18"/>
    <n v="4.7"/>
    <x v="0"/>
    <n v="6294400"/>
    <s v="Varies with device"/>
    <n v="1000"/>
    <s v="100,000,000+"/>
    <s v="100000000+"/>
    <n v="100000000"/>
    <x v="0"/>
    <n v="0"/>
    <n v="0"/>
    <x v="0"/>
    <x v="12"/>
    <s v="August 1, 2018"/>
    <x v="0"/>
    <x v="1"/>
    <s v="Varies with device"/>
    <x v="8"/>
  </r>
  <r>
    <x v="1605"/>
    <x v="18"/>
    <n v="4.5"/>
    <x v="0"/>
    <n v="520609"/>
    <s v="Varies with device"/>
    <n v="1000"/>
    <s v="10,000,000+"/>
    <s v="10000000+"/>
    <n v="10000000"/>
    <x v="0"/>
    <n v="0"/>
    <n v="0"/>
    <x v="0"/>
    <x v="63"/>
    <s v="June 28, 2018"/>
    <x v="0"/>
    <x v="2"/>
    <s v="Varies with device"/>
    <x v="2"/>
  </r>
  <r>
    <x v="1606"/>
    <x v="18"/>
    <n v="4.5"/>
    <x v="0"/>
    <n v="432"/>
    <s v="63M"/>
    <n v="63000000"/>
    <s v="100,000+"/>
    <s v="100000+"/>
    <n v="100000"/>
    <x v="0"/>
    <n v="0"/>
    <n v="0"/>
    <x v="2"/>
    <x v="56"/>
    <s v="July 27, 2018"/>
    <x v="0"/>
    <x v="6"/>
    <s v="1.0.89"/>
    <x v="2"/>
  </r>
  <r>
    <x v="1607"/>
    <x v="18"/>
    <n v="4.2"/>
    <x v="0"/>
    <n v="32029"/>
    <s v="15M"/>
    <n v="15000000"/>
    <s v="5,000,000+"/>
    <s v="5000000+"/>
    <n v="5000000"/>
    <x v="0"/>
    <n v="0"/>
    <n v="0"/>
    <x v="0"/>
    <x v="35"/>
    <s v="November 6, 2017"/>
    <x v="1"/>
    <x v="8"/>
    <n v="1.2"/>
    <x v="5"/>
  </r>
  <r>
    <x v="1608"/>
    <x v="18"/>
    <n v="4.3"/>
    <x v="0"/>
    <n v="4207"/>
    <s v="26M"/>
    <n v="26000000"/>
    <s v="100,000+"/>
    <s v="100000+"/>
    <n v="100000"/>
    <x v="0"/>
    <n v="0"/>
    <n v="0"/>
    <x v="0"/>
    <x v="62"/>
    <s v="July 23, 2018"/>
    <x v="0"/>
    <x v="6"/>
    <n v="2.180723"/>
    <x v="5"/>
  </r>
  <r>
    <x v="1609"/>
    <x v="18"/>
    <n v="4.5"/>
    <x v="0"/>
    <n v="64"/>
    <s v="81M"/>
    <n v="81000000"/>
    <s v="10,000+"/>
    <s v="10000+"/>
    <n v="10000"/>
    <x v="0"/>
    <n v="0"/>
    <n v="0"/>
    <x v="0"/>
    <x v="56"/>
    <s v="July 18, 2018"/>
    <x v="0"/>
    <x v="6"/>
    <s v="1.1.2"/>
    <x v="10"/>
  </r>
  <r>
    <x v="1610"/>
    <x v="18"/>
    <n v="4.2"/>
    <x v="0"/>
    <n v="96"/>
    <s v="79M"/>
    <n v="79000000"/>
    <s v="5,000+"/>
    <s v="5000+"/>
    <n v="5000"/>
    <x v="1"/>
    <s v="$3.99"/>
    <n v="3.99"/>
    <x v="0"/>
    <x v="54"/>
    <s v="June 14, 2018"/>
    <x v="0"/>
    <x v="2"/>
    <s v="1.0.1"/>
    <x v="2"/>
  </r>
  <r>
    <x v="1611"/>
    <x v="18"/>
    <n v="4.3"/>
    <x v="0"/>
    <n v="82471"/>
    <s v="Varies with device"/>
    <n v="1000"/>
    <s v="5,000,000+"/>
    <s v="5000000+"/>
    <n v="5000000"/>
    <x v="0"/>
    <n v="0"/>
    <n v="0"/>
    <x v="0"/>
    <x v="20"/>
    <s v="July 5, 2018"/>
    <x v="0"/>
    <x v="6"/>
    <s v="Varies with device"/>
    <x v="2"/>
  </r>
  <r>
    <x v="1612"/>
    <x v="18"/>
    <n v="4.4000000000000004"/>
    <x v="0"/>
    <n v="496"/>
    <s v="94M"/>
    <n v="94000000"/>
    <s v="100,000+"/>
    <s v="100000+"/>
    <n v="100000"/>
    <x v="0"/>
    <n v="0"/>
    <n v="0"/>
    <x v="0"/>
    <x v="12"/>
    <s v="July 11, 2018"/>
    <x v="0"/>
    <x v="6"/>
    <n v="1"/>
    <x v="1"/>
  </r>
  <r>
    <x v="1578"/>
    <x v="18"/>
    <n v="4.5999999999999996"/>
    <x v="0"/>
    <n v="20267"/>
    <s v="46M"/>
    <n v="46000000"/>
    <s v="1,000,000+"/>
    <s v="1000000+"/>
    <n v="1000000"/>
    <x v="0"/>
    <n v="0"/>
    <n v="0"/>
    <x v="0"/>
    <x v="56"/>
    <s v="July 16, 2018"/>
    <x v="0"/>
    <x v="6"/>
    <s v="1.1.6.7"/>
    <x v="5"/>
  </r>
  <r>
    <x v="1613"/>
    <x v="18"/>
    <n v="4.5999999999999996"/>
    <x v="0"/>
    <n v="29436"/>
    <s v="43M"/>
    <n v="43000000"/>
    <s v="1,000,000+"/>
    <s v="1000000+"/>
    <n v="1000000"/>
    <x v="0"/>
    <n v="0"/>
    <n v="0"/>
    <x v="0"/>
    <x v="56"/>
    <s v="March 21, 2018"/>
    <x v="0"/>
    <x v="3"/>
    <s v="2.0.5.0"/>
    <x v="5"/>
  </r>
  <r>
    <x v="1614"/>
    <x v="18"/>
    <n v="4.5"/>
    <x v="0"/>
    <n v="19230"/>
    <s v="45M"/>
    <n v="45000000"/>
    <s v="5,000,000+"/>
    <s v="5000000+"/>
    <n v="5000000"/>
    <x v="0"/>
    <n v="0"/>
    <n v="0"/>
    <x v="0"/>
    <x v="58"/>
    <s v="July 12, 2018"/>
    <x v="0"/>
    <x v="6"/>
    <s v="8.25.10.01"/>
    <x v="0"/>
  </r>
  <r>
    <x v="1615"/>
    <x v="18"/>
    <n v="4.2"/>
    <x v="0"/>
    <n v="11126"/>
    <s v="91M"/>
    <n v="91000000"/>
    <s v="1,000,000+"/>
    <s v="1000000+"/>
    <n v="1000000"/>
    <x v="0"/>
    <n v="0"/>
    <n v="0"/>
    <x v="0"/>
    <x v="59"/>
    <s v="March 23, 2018"/>
    <x v="0"/>
    <x v="3"/>
    <s v="1.6.4"/>
    <x v="5"/>
  </r>
  <r>
    <x v="1616"/>
    <x v="18"/>
    <n v="4.5"/>
    <x v="0"/>
    <n v="23671"/>
    <s v="91M"/>
    <n v="91000000"/>
    <s v="1,000,000+"/>
    <s v="1000000+"/>
    <n v="1000000"/>
    <x v="0"/>
    <n v="0"/>
    <n v="0"/>
    <x v="0"/>
    <x v="64"/>
    <s v="July 31, 2018"/>
    <x v="0"/>
    <x v="6"/>
    <s v="1.2.0"/>
    <x v="5"/>
  </r>
  <r>
    <x v="1617"/>
    <x v="18"/>
    <n v="4.5999999999999996"/>
    <x v="0"/>
    <n v="9652"/>
    <s v="53M"/>
    <n v="53000000"/>
    <s v="1,000,000+"/>
    <s v="1000000+"/>
    <n v="1000000"/>
    <x v="0"/>
    <n v="0"/>
    <n v="0"/>
    <x v="0"/>
    <x v="56"/>
    <s v="July 16, 2018"/>
    <x v="0"/>
    <x v="6"/>
    <s v="2.0.7.4"/>
    <x v="5"/>
  </r>
  <r>
    <x v="1618"/>
    <x v="18"/>
    <n v="4.5999999999999996"/>
    <x v="0"/>
    <n v="9626"/>
    <s v="28M"/>
    <n v="28000000"/>
    <s v="1,000,000+"/>
    <s v="1000000+"/>
    <n v="1000000"/>
    <x v="0"/>
    <n v="0"/>
    <n v="0"/>
    <x v="0"/>
    <x v="51"/>
    <s v="February 7, 2018"/>
    <x v="0"/>
    <x v="11"/>
    <n v="1.1000000000000001"/>
    <x v="2"/>
  </r>
  <r>
    <x v="1619"/>
    <x v="18"/>
    <n v="4.0999999999999996"/>
    <x v="0"/>
    <n v="29319"/>
    <s v="26M"/>
    <n v="26000000"/>
    <s v="5,000,000+"/>
    <s v="5000000+"/>
    <n v="5000000"/>
    <x v="0"/>
    <n v="0"/>
    <n v="0"/>
    <x v="0"/>
    <x v="44"/>
    <s v="May 18, 2018"/>
    <x v="0"/>
    <x v="9"/>
    <n v="2.4"/>
    <x v="2"/>
  </r>
  <r>
    <x v="1620"/>
    <x v="18"/>
    <n v="4.5"/>
    <x v="0"/>
    <n v="1791"/>
    <s v="56M"/>
    <n v="56000000"/>
    <s v="500,000+"/>
    <s v="500000+"/>
    <n v="500000"/>
    <x v="0"/>
    <n v="0"/>
    <n v="0"/>
    <x v="0"/>
    <x v="12"/>
    <s v="June 2, 2018"/>
    <x v="0"/>
    <x v="2"/>
    <s v="5.3.11"/>
    <x v="10"/>
  </r>
  <r>
    <x v="1621"/>
    <x v="18"/>
    <n v="4.5999999999999996"/>
    <x v="0"/>
    <n v="9199"/>
    <s v="80M"/>
    <n v="80000000"/>
    <s v="500,000+"/>
    <s v="500000+"/>
    <n v="500000"/>
    <x v="0"/>
    <n v="0"/>
    <n v="0"/>
    <x v="0"/>
    <x v="55"/>
    <s v="August 3, 2018"/>
    <x v="0"/>
    <x v="1"/>
    <s v="1.2.7"/>
    <x v="5"/>
  </r>
  <r>
    <x v="1622"/>
    <x v="18"/>
    <n v="4.5999999999999996"/>
    <x v="0"/>
    <n v="14014"/>
    <s v="60M"/>
    <n v="60000000"/>
    <s v="1,000,000+"/>
    <s v="1000000+"/>
    <n v="1000000"/>
    <x v="0"/>
    <n v="0"/>
    <n v="0"/>
    <x v="0"/>
    <x v="12"/>
    <s v="July 6, 2018"/>
    <x v="0"/>
    <x v="6"/>
    <n v="7.32"/>
    <x v="0"/>
  </r>
  <r>
    <x v="1623"/>
    <x v="18"/>
    <n v="4.5"/>
    <x v="0"/>
    <n v="110877"/>
    <s v="Varies with device"/>
    <n v="1000"/>
    <s v="1,000,000+"/>
    <s v="1000000+"/>
    <n v="1000000"/>
    <x v="0"/>
    <n v="0"/>
    <n v="0"/>
    <x v="2"/>
    <x v="44"/>
    <s v="March 28, 2018"/>
    <x v="0"/>
    <x v="3"/>
    <s v="Varies with device"/>
    <x v="8"/>
  </r>
  <r>
    <x v="1624"/>
    <x v="18"/>
    <n v="4.3"/>
    <x v="0"/>
    <n v="160"/>
    <s v="67M"/>
    <n v="67000000"/>
    <s v="50,000+"/>
    <s v="50000+"/>
    <n v="50000"/>
    <x v="0"/>
    <n v="0"/>
    <n v="0"/>
    <x v="0"/>
    <x v="12"/>
    <s v="June 18, 2018"/>
    <x v="0"/>
    <x v="2"/>
    <s v="3.4.0"/>
    <x v="8"/>
  </r>
  <r>
    <x v="1625"/>
    <x v="18"/>
    <n v="3.8"/>
    <x v="1"/>
    <n v="10366"/>
    <s v="78M"/>
    <n v="78000000"/>
    <s v="1,000,000+"/>
    <s v="1000000+"/>
    <n v="1000000"/>
    <x v="0"/>
    <n v="0"/>
    <n v="0"/>
    <x v="0"/>
    <x v="17"/>
    <s v="July 24, 2018"/>
    <x v="0"/>
    <x v="6"/>
    <s v="1.2.1"/>
    <x v="5"/>
  </r>
  <r>
    <x v="1626"/>
    <x v="18"/>
    <n v="4.5"/>
    <x v="0"/>
    <n v="47644"/>
    <s v="27M"/>
    <n v="27000000"/>
    <s v="1,000,000+"/>
    <s v="1000000+"/>
    <n v="1000000"/>
    <x v="0"/>
    <n v="0"/>
    <n v="0"/>
    <x v="0"/>
    <x v="31"/>
    <s v="May 31, 2018"/>
    <x v="0"/>
    <x v="9"/>
    <n v="10.180529999999999"/>
    <x v="0"/>
  </r>
  <r>
    <x v="1627"/>
    <x v="18"/>
    <n v="4.0999999999999996"/>
    <x v="0"/>
    <n v="530792"/>
    <s v="Varies with device"/>
    <n v="1000"/>
    <s v="10,000,000+"/>
    <s v="10000000+"/>
    <n v="10000000"/>
    <x v="0"/>
    <n v="0"/>
    <n v="0"/>
    <x v="0"/>
    <x v="65"/>
    <s v="May 30, 2018"/>
    <x v="0"/>
    <x v="9"/>
    <s v="Varies with device"/>
    <x v="8"/>
  </r>
  <r>
    <x v="1628"/>
    <x v="18"/>
    <n v="4.8"/>
    <x v="0"/>
    <n v="12137"/>
    <s v="63M"/>
    <n v="63000000"/>
    <s v="100,000+"/>
    <s v="100000+"/>
    <n v="100000"/>
    <x v="0"/>
    <n v="0"/>
    <n v="0"/>
    <x v="2"/>
    <x v="66"/>
    <s v="August 6, 2018"/>
    <x v="0"/>
    <x v="1"/>
    <n v="149"/>
    <x v="5"/>
  </r>
  <r>
    <x v="1629"/>
    <x v="18"/>
    <n v="3.9"/>
    <x v="1"/>
    <n v="237"/>
    <s v="26M"/>
    <n v="26000000"/>
    <s v="100,000+"/>
    <s v="100000+"/>
    <n v="100000"/>
    <x v="0"/>
    <n v="0"/>
    <n v="0"/>
    <x v="0"/>
    <x v="12"/>
    <s v="July 12, 2018"/>
    <x v="0"/>
    <x v="6"/>
    <s v="1.7.2"/>
    <x v="5"/>
  </r>
  <r>
    <x v="1630"/>
    <x v="18"/>
    <n v="4.5"/>
    <x v="0"/>
    <n v="6404"/>
    <s v="46M"/>
    <n v="46000000"/>
    <s v="500,000+"/>
    <s v="500000+"/>
    <n v="500000"/>
    <x v="0"/>
    <n v="0"/>
    <n v="0"/>
    <x v="0"/>
    <x v="58"/>
    <s v="July 16, 2018"/>
    <x v="0"/>
    <x v="6"/>
    <s v="1.8.3"/>
    <x v="5"/>
  </r>
  <r>
    <x v="1631"/>
    <x v="18"/>
    <n v="4.4000000000000004"/>
    <x v="0"/>
    <n v="6356"/>
    <s v="83M"/>
    <n v="83000000"/>
    <s v="500,000+"/>
    <s v="500000+"/>
    <n v="500000"/>
    <x v="0"/>
    <n v="0"/>
    <n v="0"/>
    <x v="0"/>
    <x v="67"/>
    <s v="July 4, 2018"/>
    <x v="0"/>
    <x v="6"/>
    <n v="1.1807019999999999"/>
    <x v="5"/>
  </r>
  <r>
    <x v="1632"/>
    <x v="18"/>
    <n v="4.3"/>
    <x v="0"/>
    <n v="169"/>
    <s v="60M"/>
    <n v="60000000"/>
    <s v="5,000+"/>
    <s v="5000+"/>
    <n v="5000"/>
    <x v="1"/>
    <s v="$2.99"/>
    <n v="2.99"/>
    <x v="0"/>
    <x v="59"/>
    <s v="May 25, 2018"/>
    <x v="0"/>
    <x v="9"/>
    <n v="1.08"/>
    <x v="5"/>
  </r>
  <r>
    <x v="1633"/>
    <x v="18"/>
    <n v="4.2"/>
    <x v="0"/>
    <n v="8"/>
    <s v="44M"/>
    <n v="44000000"/>
    <s v="1,000+"/>
    <s v="1000+"/>
    <n v="1000"/>
    <x v="1"/>
    <s v="$3.99"/>
    <n v="3.99"/>
    <x v="0"/>
    <x v="17"/>
    <s v="July 9, 2018"/>
    <x v="0"/>
    <x v="6"/>
    <n v="1.1000000000000001"/>
    <x v="2"/>
  </r>
  <r>
    <x v="1634"/>
    <x v="18"/>
    <n v="3"/>
    <x v="2"/>
    <n v="2"/>
    <s v="82M"/>
    <n v="82000000"/>
    <s v="500+"/>
    <s v="500+"/>
    <n v="500"/>
    <x v="1"/>
    <s v="$2.99"/>
    <n v="2.99"/>
    <x v="0"/>
    <x v="54"/>
    <s v="June 25, 2018"/>
    <x v="0"/>
    <x v="2"/>
    <s v="1.5.0"/>
    <x v="5"/>
  </r>
  <r>
    <x v="1355"/>
    <x v="18"/>
    <n v="4.5"/>
    <x v="0"/>
    <n v="4450855"/>
    <s v="67M"/>
    <n v="67000000"/>
    <s v="100,000,000+"/>
    <s v="100000000+"/>
    <n v="100000000"/>
    <x v="0"/>
    <n v="0"/>
    <n v="0"/>
    <x v="2"/>
    <x v="31"/>
    <s v="July 31, 2018"/>
    <x v="0"/>
    <x v="6"/>
    <s v="2.347.225742"/>
    <x v="5"/>
  </r>
  <r>
    <x v="1591"/>
    <x v="18"/>
    <n v="4.4000000000000004"/>
    <x v="0"/>
    <n v="86961"/>
    <s v="99M"/>
    <n v="99000000"/>
    <s v="10,000,000+"/>
    <s v="10000000+"/>
    <n v="10000000"/>
    <x v="0"/>
    <n v="0"/>
    <n v="0"/>
    <x v="0"/>
    <x v="44"/>
    <s v="June 5, 2018"/>
    <x v="0"/>
    <x v="2"/>
    <s v="2.0.1"/>
    <x v="0"/>
  </r>
  <r>
    <x v="1396"/>
    <x v="18"/>
    <n v="4.5"/>
    <x v="0"/>
    <n v="10216997"/>
    <s v="Varies with device"/>
    <n v="1000"/>
    <s v="100,000,000+"/>
    <s v="100000000+"/>
    <n v="100000000"/>
    <x v="0"/>
    <n v="0"/>
    <n v="0"/>
    <x v="2"/>
    <x v="44"/>
    <s v="July 12, 2018"/>
    <x v="0"/>
    <x v="6"/>
    <s v="Varies with device"/>
    <x v="8"/>
  </r>
  <r>
    <x v="1574"/>
    <x v="18"/>
    <n v="4.7"/>
    <x v="0"/>
    <n v="48701"/>
    <s v="24M"/>
    <n v="24000000"/>
    <s v="10,000,000+"/>
    <s v="10000000+"/>
    <n v="10000000"/>
    <x v="0"/>
    <n v="0"/>
    <n v="0"/>
    <x v="0"/>
    <x v="53"/>
    <s v="May 22, 2018"/>
    <x v="0"/>
    <x v="9"/>
    <s v="1.4.12"/>
    <x v="5"/>
  </r>
  <r>
    <x v="1635"/>
    <x v="18"/>
    <n v="4.0999999999999996"/>
    <x v="0"/>
    <n v="15246"/>
    <s v="78M"/>
    <n v="78000000"/>
    <s v="1,000,000+"/>
    <s v="1000000+"/>
    <n v="1000000"/>
    <x v="0"/>
    <n v="0"/>
    <n v="0"/>
    <x v="0"/>
    <x v="53"/>
    <s v="July 12, 2017"/>
    <x v="1"/>
    <x v="6"/>
    <s v="3.2.473.202"/>
    <x v="6"/>
  </r>
  <r>
    <x v="1605"/>
    <x v="18"/>
    <n v="4.5"/>
    <x v="0"/>
    <n v="520654"/>
    <s v="Varies with device"/>
    <n v="1000"/>
    <s v="10,000,000+"/>
    <s v="10000000+"/>
    <n v="10000000"/>
    <x v="0"/>
    <n v="0"/>
    <n v="0"/>
    <x v="0"/>
    <x v="63"/>
    <s v="June 28, 2018"/>
    <x v="0"/>
    <x v="2"/>
    <s v="Varies with device"/>
    <x v="2"/>
  </r>
  <r>
    <x v="1636"/>
    <x v="18"/>
    <n v="4.5"/>
    <x v="0"/>
    <n v="4076"/>
    <s v="Varies with device"/>
    <n v="1000"/>
    <s v="100,000+"/>
    <s v="100000+"/>
    <n v="100000"/>
    <x v="0"/>
    <n v="0"/>
    <n v="0"/>
    <x v="0"/>
    <x v="68"/>
    <s v="August 1, 2018"/>
    <x v="0"/>
    <x v="1"/>
    <s v="1.3.3"/>
    <x v="5"/>
  </r>
  <r>
    <x v="1602"/>
    <x v="18"/>
    <n v="4.5"/>
    <x v="0"/>
    <n v="530904"/>
    <s v="51M"/>
    <n v="51000000"/>
    <s v="10,000,000+"/>
    <s v="10000000+"/>
    <n v="10000000"/>
    <x v="0"/>
    <n v="0"/>
    <n v="0"/>
    <x v="0"/>
    <x v="53"/>
    <s v="July 17, 2017"/>
    <x v="1"/>
    <x v="6"/>
    <s v="1.4.4"/>
    <x v="7"/>
  </r>
  <r>
    <x v="1637"/>
    <x v="18"/>
    <n v="4.5999999999999996"/>
    <x v="0"/>
    <n v="106750"/>
    <s v="94M"/>
    <n v="94000000"/>
    <s v="1,000,000+"/>
    <s v="1000000+"/>
    <n v="1000000"/>
    <x v="0"/>
    <n v="0"/>
    <n v="0"/>
    <x v="0"/>
    <x v="53"/>
    <s v="June 29, 2018"/>
    <x v="0"/>
    <x v="2"/>
    <n v="1.2210000000000001"/>
    <x v="5"/>
  </r>
  <r>
    <x v="1638"/>
    <x v="18"/>
    <n v="4.3"/>
    <x v="0"/>
    <n v="33785"/>
    <s v="16M"/>
    <n v="16000000"/>
    <s v="5,000,000+"/>
    <s v="5000000+"/>
    <n v="5000000"/>
    <x v="0"/>
    <n v="0"/>
    <n v="0"/>
    <x v="0"/>
    <x v="44"/>
    <s v="December 20, 2017"/>
    <x v="1"/>
    <x v="10"/>
    <n v="1.3"/>
    <x v="5"/>
  </r>
  <r>
    <x v="1639"/>
    <x v="18"/>
    <n v="4.3"/>
    <x v="0"/>
    <n v="4207"/>
    <s v="93M"/>
    <n v="93000000"/>
    <s v="500,000+"/>
    <s v="500000+"/>
    <n v="500000"/>
    <x v="0"/>
    <n v="0"/>
    <n v="0"/>
    <x v="0"/>
    <x v="63"/>
    <s v="August 31, 2017"/>
    <x v="1"/>
    <x v="1"/>
    <s v="1.1.9"/>
    <x v="5"/>
  </r>
  <r>
    <x v="1640"/>
    <x v="18"/>
    <n v="4.5"/>
    <x v="0"/>
    <n v="58795"/>
    <s v="77M"/>
    <n v="77000000"/>
    <s v="10,000,000+"/>
    <s v="10000000+"/>
    <n v="10000000"/>
    <x v="0"/>
    <n v="0"/>
    <n v="0"/>
    <x v="0"/>
    <x v="63"/>
    <s v="May 21, 2018"/>
    <x v="0"/>
    <x v="9"/>
    <n v="1.6"/>
    <x v="0"/>
  </r>
  <r>
    <x v="1641"/>
    <x v="18"/>
    <n v="4.2"/>
    <x v="0"/>
    <n v="3235"/>
    <s v="32M"/>
    <n v="32000000"/>
    <s v="1,000,000+"/>
    <s v="1000000+"/>
    <n v="1000000"/>
    <x v="0"/>
    <n v="0"/>
    <n v="0"/>
    <x v="0"/>
    <x v="69"/>
    <s v="June 20, 2018"/>
    <x v="0"/>
    <x v="2"/>
    <s v="8.25.10.00"/>
    <x v="0"/>
  </r>
  <r>
    <x v="1642"/>
    <x v="18"/>
    <n v="4.2"/>
    <x v="0"/>
    <n v="47031"/>
    <s v="58M"/>
    <n v="58000000"/>
    <s v="1,000,000+"/>
    <s v="1000000+"/>
    <n v="1000000"/>
    <x v="0"/>
    <n v="0"/>
    <n v="0"/>
    <x v="0"/>
    <x v="53"/>
    <s v="July 30, 2018"/>
    <x v="0"/>
    <x v="6"/>
    <s v="3.2.4"/>
    <x v="2"/>
  </r>
  <r>
    <x v="1643"/>
    <x v="18"/>
    <n v="4.4000000000000004"/>
    <x v="0"/>
    <n v="131"/>
    <s v="48M"/>
    <n v="48000000"/>
    <s v="100,000+"/>
    <s v="100000+"/>
    <n v="100000"/>
    <x v="0"/>
    <n v="0"/>
    <n v="0"/>
    <x v="0"/>
    <x v="63"/>
    <s v="June 13, 2018"/>
    <x v="0"/>
    <x v="2"/>
    <s v="1.1.1"/>
    <x v="1"/>
  </r>
  <r>
    <x v="1644"/>
    <x v="18"/>
    <n v="4.5"/>
    <x v="0"/>
    <n v="114"/>
    <s v="69M"/>
    <n v="69000000"/>
    <s v="50,000+"/>
    <s v="50000+"/>
    <n v="50000"/>
    <x v="0"/>
    <n v="0"/>
    <n v="0"/>
    <x v="0"/>
    <x v="63"/>
    <s v="June 13, 2018"/>
    <x v="0"/>
    <x v="2"/>
    <s v="1.4.3"/>
    <x v="1"/>
  </r>
  <r>
    <x v="1645"/>
    <x v="18"/>
    <n v="4.0999999999999996"/>
    <x v="0"/>
    <n v="673203"/>
    <s v="73M"/>
    <n v="73000000"/>
    <s v="50,000,000+"/>
    <s v="50000000+"/>
    <n v="50000000"/>
    <x v="0"/>
    <n v="0"/>
    <n v="0"/>
    <x v="0"/>
    <x v="69"/>
    <s v="January 19, 2018"/>
    <x v="0"/>
    <x v="0"/>
    <s v="6.7.5222"/>
    <x v="5"/>
  </r>
  <r>
    <x v="1646"/>
    <x v="18"/>
    <n v="4.2"/>
    <x v="0"/>
    <n v="2178"/>
    <s v="99M"/>
    <n v="99000000"/>
    <s v="500,000+"/>
    <s v="500000+"/>
    <n v="500000"/>
    <x v="0"/>
    <n v="0"/>
    <n v="0"/>
    <x v="0"/>
    <x v="63"/>
    <s v="August 23, 2017"/>
    <x v="1"/>
    <x v="1"/>
    <s v="1.0.8"/>
    <x v="5"/>
  </r>
  <r>
    <x v="1647"/>
    <x v="18"/>
    <n v="4.0999999999999996"/>
    <x v="0"/>
    <n v="175625"/>
    <s v="16M"/>
    <n v="16000000"/>
    <s v="10,000,000+"/>
    <s v="10000000+"/>
    <n v="10000000"/>
    <x v="0"/>
    <n v="0"/>
    <n v="0"/>
    <x v="0"/>
    <x v="63"/>
    <s v="November 22, 2017"/>
    <x v="1"/>
    <x v="8"/>
    <n v="1.4"/>
    <x v="5"/>
  </r>
  <r>
    <x v="1648"/>
    <x v="18"/>
    <n v="4.7"/>
    <x v="0"/>
    <n v="8508"/>
    <s v="54M"/>
    <n v="54000000"/>
    <s v="500,000+"/>
    <s v="500000+"/>
    <n v="500000"/>
    <x v="0"/>
    <n v="0"/>
    <n v="0"/>
    <x v="2"/>
    <x v="70"/>
    <s v="August 2, 2018"/>
    <x v="0"/>
    <x v="1"/>
    <s v="1.1.23"/>
    <x v="0"/>
  </r>
  <r>
    <x v="1649"/>
    <x v="18"/>
    <n v="4.3"/>
    <x v="0"/>
    <n v="3484"/>
    <s v="56M"/>
    <n v="56000000"/>
    <s v="1,000,000+"/>
    <s v="1000000+"/>
    <n v="1000000"/>
    <x v="0"/>
    <n v="0"/>
    <n v="0"/>
    <x v="0"/>
    <x v="71"/>
    <s v="March 7, 2017"/>
    <x v="1"/>
    <x v="3"/>
    <s v="1.0.1"/>
    <x v="6"/>
  </r>
  <r>
    <x v="1650"/>
    <x v="18"/>
    <n v="4.4000000000000004"/>
    <x v="0"/>
    <n v="379415"/>
    <s v="68M"/>
    <n v="68000000"/>
    <s v="10,000,000+"/>
    <s v="10000000+"/>
    <n v="10000000"/>
    <x v="0"/>
    <n v="0"/>
    <n v="0"/>
    <x v="0"/>
    <x v="44"/>
    <s v="June 26, 2018"/>
    <x v="0"/>
    <x v="2"/>
    <s v="1.28.01"/>
    <x v="5"/>
  </r>
  <r>
    <x v="1651"/>
    <x v="18"/>
    <n v="4.4000000000000004"/>
    <x v="0"/>
    <n v="19245"/>
    <s v="25M"/>
    <n v="25000000"/>
    <s v="1,000,000+"/>
    <s v="1000000+"/>
    <n v="1000000"/>
    <x v="0"/>
    <n v="0"/>
    <n v="0"/>
    <x v="0"/>
    <x v="44"/>
    <s v="March 28, 2018"/>
    <x v="0"/>
    <x v="3"/>
    <n v="1.3"/>
    <x v="5"/>
  </r>
  <r>
    <x v="23"/>
    <x v="18"/>
    <n v="3.5"/>
    <x v="1"/>
    <n v="65"/>
    <s v="7.0M"/>
    <n v="7000000"/>
    <s v="100,000+"/>
    <s v="100000+"/>
    <n v="100000"/>
    <x v="0"/>
    <n v="0"/>
    <n v="0"/>
    <x v="0"/>
    <x v="3"/>
    <s v="March 7, 2018"/>
    <x v="0"/>
    <x v="3"/>
    <s v="1.0.0"/>
    <x v="5"/>
  </r>
  <r>
    <x v="1652"/>
    <x v="18"/>
    <n v="4.3"/>
    <x v="0"/>
    <n v="24877"/>
    <s v="54M"/>
    <n v="54000000"/>
    <s v="5,000,000+"/>
    <s v="5000000+"/>
    <n v="5000000"/>
    <x v="0"/>
    <n v="0"/>
    <n v="0"/>
    <x v="0"/>
    <x v="72"/>
    <s v="June 20, 2018"/>
    <x v="0"/>
    <x v="2"/>
    <s v="2.1.6579"/>
    <x v="5"/>
  </r>
  <r>
    <x v="592"/>
    <x v="18"/>
    <n v="4.4000000000000004"/>
    <x v="0"/>
    <n v="765"/>
    <s v="51M"/>
    <n v="51000000"/>
    <s v="1,000,000+"/>
    <s v="1000000+"/>
    <n v="1000000"/>
    <x v="0"/>
    <n v="0"/>
    <n v="0"/>
    <x v="0"/>
    <x v="16"/>
    <s v="January 19, 2017"/>
    <x v="1"/>
    <x v="0"/>
    <s v="1.0.9"/>
    <x v="3"/>
  </r>
  <r>
    <x v="1653"/>
    <x v="18"/>
    <n v="4.3"/>
    <x v="0"/>
    <n v="10088"/>
    <s v="Varies with device"/>
    <n v="1000"/>
    <s v="1,000,000+"/>
    <s v="1000000+"/>
    <n v="1000000"/>
    <x v="0"/>
    <n v="0"/>
    <n v="0"/>
    <x v="0"/>
    <x v="44"/>
    <s v="March 8, 2018"/>
    <x v="0"/>
    <x v="3"/>
    <s v="Varies with device"/>
    <x v="5"/>
  </r>
  <r>
    <x v="1537"/>
    <x v="18"/>
    <n v="4.3"/>
    <x v="0"/>
    <n v="525552"/>
    <s v="48M"/>
    <n v="48000000"/>
    <s v="10,000,000+"/>
    <s v="10000000+"/>
    <n v="10000000"/>
    <x v="0"/>
    <n v="0"/>
    <n v="0"/>
    <x v="0"/>
    <x v="51"/>
    <s v="October 15, 2017"/>
    <x v="1"/>
    <x v="7"/>
    <s v="1.2.3"/>
    <x v="3"/>
  </r>
  <r>
    <x v="1654"/>
    <x v="18"/>
    <n v="4.2"/>
    <x v="0"/>
    <n v="3762"/>
    <s v="44M"/>
    <n v="44000000"/>
    <s v="1,000,000+"/>
    <s v="1000000+"/>
    <n v="1000000"/>
    <x v="0"/>
    <n v="0"/>
    <n v="0"/>
    <x v="0"/>
    <x v="16"/>
    <s v="July 2, 2018"/>
    <x v="0"/>
    <x v="6"/>
    <n v="1.47"/>
    <x v="17"/>
  </r>
  <r>
    <x v="1655"/>
    <x v="18"/>
    <n v="4.2"/>
    <x v="0"/>
    <n v="141363"/>
    <s v="8.7M"/>
    <n v="8700000"/>
    <s v="10,000,000+"/>
    <s v="10000000+"/>
    <n v="10000000"/>
    <x v="0"/>
    <n v="0"/>
    <n v="0"/>
    <x v="0"/>
    <x v="44"/>
    <s v="January 21, 2018"/>
    <x v="0"/>
    <x v="0"/>
    <s v="1.20.2"/>
    <x v="3"/>
  </r>
  <r>
    <x v="1656"/>
    <x v="18"/>
    <n v="4.3"/>
    <x v="0"/>
    <n v="472584"/>
    <s v="91M"/>
    <n v="91000000"/>
    <s v="10,000,000+"/>
    <s v="10000000+"/>
    <n v="10000000"/>
    <x v="0"/>
    <n v="0"/>
    <n v="0"/>
    <x v="0"/>
    <x v="53"/>
    <s v="August 2, 2018"/>
    <x v="0"/>
    <x v="1"/>
    <s v="3.2.0h"/>
    <x v="0"/>
  </r>
  <r>
    <x v="1657"/>
    <x v="18"/>
    <n v="4.3"/>
    <x v="0"/>
    <n v="1329192"/>
    <s v="97M"/>
    <n v="97000000"/>
    <s v="50,000,000+"/>
    <s v="50000000+"/>
    <n v="50000000"/>
    <x v="0"/>
    <n v="0"/>
    <n v="0"/>
    <x v="0"/>
    <x v="63"/>
    <s v="October 4, 2017"/>
    <x v="1"/>
    <x v="7"/>
    <s v="2.1.20"/>
    <x v="7"/>
  </r>
  <r>
    <x v="1658"/>
    <x v="18"/>
    <n v="4.0999999999999996"/>
    <x v="0"/>
    <n v="148295"/>
    <s v="26M"/>
    <n v="26000000"/>
    <s v="10,000,000+"/>
    <s v="10000000+"/>
    <n v="10000000"/>
    <x v="0"/>
    <n v="0"/>
    <n v="0"/>
    <x v="0"/>
    <x v="44"/>
    <s v="March 5, 2018"/>
    <x v="0"/>
    <x v="3"/>
    <n v="1.6"/>
    <x v="5"/>
  </r>
  <r>
    <x v="1659"/>
    <x v="18"/>
    <n v="4.2"/>
    <x v="0"/>
    <n v="41273"/>
    <s v="16M"/>
    <n v="16000000"/>
    <s v="5,000,000+"/>
    <s v="5000000+"/>
    <n v="5000000"/>
    <x v="0"/>
    <n v="0"/>
    <n v="0"/>
    <x v="0"/>
    <x v="31"/>
    <s v="July 5, 2018"/>
    <x v="0"/>
    <x v="6"/>
    <n v="1.5"/>
    <x v="5"/>
  </r>
  <r>
    <x v="1660"/>
    <x v="18"/>
    <n v="4.5"/>
    <x v="0"/>
    <n v="278"/>
    <s v="Varies with device"/>
    <n v="1000"/>
    <s v="100,000+"/>
    <s v="100000+"/>
    <n v="100000"/>
    <x v="0"/>
    <n v="0"/>
    <n v="0"/>
    <x v="0"/>
    <x v="63"/>
    <s v="July 11, 2018"/>
    <x v="0"/>
    <x v="6"/>
    <n v="3.49"/>
    <x v="1"/>
  </r>
  <r>
    <x v="1661"/>
    <x v="18"/>
    <n v="4.3"/>
    <x v="0"/>
    <n v="392596"/>
    <s v="53M"/>
    <n v="53000000"/>
    <s v="10,000,000+"/>
    <s v="10000000+"/>
    <n v="10000000"/>
    <x v="0"/>
    <n v="0"/>
    <n v="0"/>
    <x v="0"/>
    <x v="65"/>
    <s v="July 22, 2016"/>
    <x v="3"/>
    <x v="6"/>
    <n v="37893"/>
    <x v="6"/>
  </r>
  <r>
    <x v="1550"/>
    <x v="18"/>
    <n v="4.3"/>
    <x v="0"/>
    <n v="43060"/>
    <s v="95M"/>
    <n v="95000000"/>
    <s v="5,000,000+"/>
    <s v="5000000+"/>
    <n v="5000000"/>
    <x v="0"/>
    <n v="0"/>
    <n v="0"/>
    <x v="0"/>
    <x v="51"/>
    <s v="June 29, 2018"/>
    <x v="0"/>
    <x v="2"/>
    <s v="2.8.0"/>
    <x v="6"/>
  </r>
  <r>
    <x v="1662"/>
    <x v="18"/>
    <n v="4.5"/>
    <x v="0"/>
    <n v="514088"/>
    <s v="83M"/>
    <n v="83000000"/>
    <s v="10,000,000+"/>
    <s v="10000000+"/>
    <n v="10000000"/>
    <x v="0"/>
    <n v="0"/>
    <n v="0"/>
    <x v="0"/>
    <x v="70"/>
    <s v="May 30, 2018"/>
    <x v="0"/>
    <x v="9"/>
    <s v="3.200.18289"/>
    <x v="2"/>
  </r>
  <r>
    <x v="1663"/>
    <x v="18"/>
    <n v="4.0999999999999996"/>
    <x v="0"/>
    <n v="41867"/>
    <s v="78M"/>
    <n v="78000000"/>
    <s v="1,000,000+"/>
    <s v="1000000+"/>
    <n v="1000000"/>
    <x v="0"/>
    <n v="0"/>
    <n v="0"/>
    <x v="0"/>
    <x v="63"/>
    <s v="May 18, 2017"/>
    <x v="1"/>
    <x v="9"/>
    <s v="1.4.2.1"/>
    <x v="7"/>
  </r>
  <r>
    <x v="1590"/>
    <x v="18"/>
    <n v="4.5"/>
    <x v="0"/>
    <n v="1014846"/>
    <s v="56M"/>
    <n v="56000000"/>
    <s v="50,000,000+"/>
    <s v="50000000+"/>
    <n v="50000000"/>
    <x v="0"/>
    <n v="0"/>
    <n v="0"/>
    <x v="0"/>
    <x v="59"/>
    <s v="June 29, 2017"/>
    <x v="1"/>
    <x v="2"/>
    <s v="1.2.3-play"/>
    <x v="5"/>
  </r>
  <r>
    <x v="1664"/>
    <x v="18"/>
    <n v="4.2"/>
    <x v="0"/>
    <n v="23060"/>
    <s v="21M"/>
    <n v="21000000"/>
    <s v="1,000,000+"/>
    <s v="1000000+"/>
    <n v="1000000"/>
    <x v="0"/>
    <n v="0"/>
    <n v="0"/>
    <x v="0"/>
    <x v="56"/>
    <s v="July 26, 2018"/>
    <x v="0"/>
    <x v="6"/>
    <n v="1.19"/>
    <x v="5"/>
  </r>
  <r>
    <x v="1665"/>
    <x v="18"/>
    <n v="4.4000000000000004"/>
    <x v="0"/>
    <n v="112080"/>
    <s v="26M"/>
    <n v="26000000"/>
    <s v="10,000,000+"/>
    <s v="10000000+"/>
    <n v="10000000"/>
    <x v="0"/>
    <n v="0"/>
    <n v="0"/>
    <x v="0"/>
    <x v="35"/>
    <s v="July 26, 2018"/>
    <x v="0"/>
    <x v="6"/>
    <n v="1.24"/>
    <x v="5"/>
  </r>
  <r>
    <x v="1666"/>
    <x v="18"/>
    <n v="4"/>
    <x v="1"/>
    <n v="15489"/>
    <s v="60M"/>
    <n v="60000000"/>
    <s v="1,000,000+"/>
    <s v="1000000+"/>
    <n v="1000000"/>
    <x v="0"/>
    <n v="0"/>
    <n v="0"/>
    <x v="0"/>
    <x v="35"/>
    <s v="October 11, 2017"/>
    <x v="1"/>
    <x v="7"/>
    <s v="2.4.9"/>
    <x v="6"/>
  </r>
  <r>
    <x v="1667"/>
    <x v="18"/>
    <n v="4.0999999999999996"/>
    <x v="0"/>
    <n v="51895"/>
    <s v="22M"/>
    <n v="22000000"/>
    <s v="10,000,000+"/>
    <s v="10000000+"/>
    <n v="10000000"/>
    <x v="0"/>
    <n v="0"/>
    <n v="0"/>
    <x v="0"/>
    <x v="58"/>
    <s v="June 16, 2018"/>
    <x v="0"/>
    <x v="2"/>
    <n v="18.100000000000001"/>
    <x v="1"/>
  </r>
  <r>
    <x v="1550"/>
    <x v="18"/>
    <n v="4.3"/>
    <x v="0"/>
    <n v="43060"/>
    <s v="95M"/>
    <n v="95000000"/>
    <s v="5,000,000+"/>
    <s v="5000000+"/>
    <n v="5000000"/>
    <x v="0"/>
    <n v="0"/>
    <n v="0"/>
    <x v="0"/>
    <x v="51"/>
    <s v="June 29, 2018"/>
    <x v="0"/>
    <x v="2"/>
    <s v="2.8.0"/>
    <x v="6"/>
  </r>
  <r>
    <x v="1537"/>
    <x v="18"/>
    <n v="4.3"/>
    <x v="0"/>
    <n v="525552"/>
    <s v="48M"/>
    <n v="48000000"/>
    <s v="10,000,000+"/>
    <s v="10000000+"/>
    <n v="10000000"/>
    <x v="0"/>
    <n v="0"/>
    <n v="0"/>
    <x v="0"/>
    <x v="51"/>
    <s v="October 15, 2017"/>
    <x v="1"/>
    <x v="7"/>
    <s v="1.2.3"/>
    <x v="3"/>
  </r>
  <r>
    <x v="1668"/>
    <x v="18"/>
    <n v="4.4000000000000004"/>
    <x v="0"/>
    <n v="623398"/>
    <s v="58M"/>
    <n v="58000000"/>
    <s v="10,000,000+"/>
    <s v="10000000+"/>
    <n v="10000000"/>
    <x v="0"/>
    <n v="0"/>
    <n v="0"/>
    <x v="0"/>
    <x v="55"/>
    <s v="August 31, 2017"/>
    <x v="1"/>
    <x v="1"/>
    <s v="1.22.0"/>
    <x v="0"/>
  </r>
  <r>
    <x v="1656"/>
    <x v="18"/>
    <n v="4.3"/>
    <x v="0"/>
    <n v="472584"/>
    <s v="91M"/>
    <n v="91000000"/>
    <s v="10,000,000+"/>
    <s v="10000000+"/>
    <n v="10000000"/>
    <x v="0"/>
    <n v="0"/>
    <n v="0"/>
    <x v="0"/>
    <x v="53"/>
    <s v="August 2, 2018"/>
    <x v="0"/>
    <x v="1"/>
    <s v="3.2.0h"/>
    <x v="0"/>
  </r>
  <r>
    <x v="1669"/>
    <x v="18"/>
    <n v="4.0999999999999996"/>
    <x v="0"/>
    <n v="66661"/>
    <s v="22M"/>
    <n v="22000000"/>
    <s v="5,000,000+"/>
    <s v="5000000+"/>
    <n v="5000000"/>
    <x v="0"/>
    <n v="0"/>
    <n v="0"/>
    <x v="0"/>
    <x v="35"/>
    <s v="February 2, 2018"/>
    <x v="0"/>
    <x v="11"/>
    <n v="5.2"/>
    <x v="5"/>
  </r>
  <r>
    <x v="1670"/>
    <x v="18"/>
    <n v="4"/>
    <x v="1"/>
    <n v="10447"/>
    <s v="36M"/>
    <n v="36000000"/>
    <s v="1,000,000+"/>
    <s v="1000000+"/>
    <n v="1000000"/>
    <x v="0"/>
    <n v="0"/>
    <n v="0"/>
    <x v="0"/>
    <x v="53"/>
    <s v="February 18, 2016"/>
    <x v="3"/>
    <x v="11"/>
    <s v="1.0.4"/>
    <x v="3"/>
  </r>
  <r>
    <x v="1671"/>
    <x v="18"/>
    <n v="4.3"/>
    <x v="0"/>
    <n v="1574197"/>
    <s v="37M"/>
    <n v="37000000"/>
    <s v="50,000,000+"/>
    <s v="50000000+"/>
    <n v="50000000"/>
    <x v="0"/>
    <n v="0"/>
    <n v="0"/>
    <x v="0"/>
    <x v="72"/>
    <s v="July 27, 2018"/>
    <x v="0"/>
    <x v="6"/>
    <s v="6.7.0"/>
    <x v="1"/>
  </r>
  <r>
    <x v="1672"/>
    <x v="18"/>
    <n v="4.5999999999999996"/>
    <x v="0"/>
    <n v="19170"/>
    <s v="70M"/>
    <n v="70000000"/>
    <s v="1,000,000+"/>
    <s v="1000000+"/>
    <n v="1000000"/>
    <x v="0"/>
    <n v="0"/>
    <n v="0"/>
    <x v="0"/>
    <x v="73"/>
    <s v="March 15, 2017"/>
    <x v="1"/>
    <x v="3"/>
    <s v="1.4.2"/>
    <x v="0"/>
  </r>
  <r>
    <x v="1673"/>
    <x v="18"/>
    <n v="4.3"/>
    <x v="0"/>
    <n v="169609"/>
    <s v="34M"/>
    <n v="34000000"/>
    <s v="10,000,000+"/>
    <s v="10000000+"/>
    <n v="10000000"/>
    <x v="0"/>
    <n v="0"/>
    <n v="0"/>
    <x v="0"/>
    <x v="70"/>
    <s v="June 13, 2018"/>
    <x v="0"/>
    <x v="2"/>
    <s v="3.6.1"/>
    <x v="5"/>
  </r>
  <r>
    <x v="1674"/>
    <x v="18"/>
    <n v="4.7"/>
    <x v="0"/>
    <n v="6188"/>
    <s v="49M"/>
    <n v="49000000"/>
    <s v="500,000+"/>
    <s v="500000+"/>
    <n v="500000"/>
    <x v="0"/>
    <n v="0"/>
    <n v="0"/>
    <x v="2"/>
    <x v="20"/>
    <s v="April 3, 2018"/>
    <x v="0"/>
    <x v="4"/>
    <s v="1.6.4"/>
    <x v="5"/>
  </r>
  <r>
    <x v="1675"/>
    <x v="18"/>
    <n v="4.3"/>
    <x v="0"/>
    <n v="1369"/>
    <s v="9.8M"/>
    <n v="9800000"/>
    <s v="500,000+"/>
    <s v="500000+"/>
    <n v="500000"/>
    <x v="0"/>
    <n v="0"/>
    <n v="0"/>
    <x v="0"/>
    <x v="74"/>
    <s v="March 5, 2016"/>
    <x v="3"/>
    <x v="3"/>
    <s v="1.0.3"/>
    <x v="3"/>
  </r>
  <r>
    <x v="1676"/>
    <x v="18"/>
    <n v="4.4000000000000004"/>
    <x v="0"/>
    <n v="2952"/>
    <s v="37M"/>
    <n v="37000000"/>
    <s v="500,000+"/>
    <s v="500000+"/>
    <n v="500000"/>
    <x v="0"/>
    <n v="0"/>
    <n v="0"/>
    <x v="0"/>
    <x v="12"/>
    <s v="June 19, 2018"/>
    <x v="0"/>
    <x v="2"/>
    <s v="1.2.0"/>
    <x v="16"/>
  </r>
  <r>
    <x v="1677"/>
    <x v="18"/>
    <n v="4.2"/>
    <x v="0"/>
    <n v="731"/>
    <s v="Varies with device"/>
    <n v="1000"/>
    <s v="100,000+"/>
    <s v="100000+"/>
    <n v="100000"/>
    <x v="0"/>
    <n v="0"/>
    <n v="0"/>
    <x v="0"/>
    <x v="56"/>
    <s v="July 28, 2018"/>
    <x v="0"/>
    <x v="6"/>
    <s v="3.7.2.7"/>
    <x v="1"/>
  </r>
  <r>
    <x v="1678"/>
    <x v="18"/>
    <n v="4.7"/>
    <x v="0"/>
    <n v="9856"/>
    <s v="55M"/>
    <n v="55000000"/>
    <s v="100,000+"/>
    <s v="100000+"/>
    <n v="100000"/>
    <x v="0"/>
    <n v="0"/>
    <n v="0"/>
    <x v="0"/>
    <x v="75"/>
    <s v="February 2, 2016"/>
    <x v="3"/>
    <x v="11"/>
    <s v="1.1.1"/>
    <x v="6"/>
  </r>
  <r>
    <x v="1679"/>
    <x v="18"/>
    <n v="3.9"/>
    <x v="1"/>
    <n v="10753"/>
    <s v="84M"/>
    <n v="84000000"/>
    <s v="1,000,000+"/>
    <s v="1000000+"/>
    <n v="1000000"/>
    <x v="0"/>
    <n v="0"/>
    <n v="0"/>
    <x v="0"/>
    <x v="56"/>
    <s v="July 23, 2018"/>
    <x v="0"/>
    <x v="6"/>
    <s v="2.5.6"/>
    <x v="5"/>
  </r>
  <r>
    <x v="1680"/>
    <x v="18"/>
    <n v="4.0999999999999996"/>
    <x v="0"/>
    <n v="154"/>
    <s v="16M"/>
    <n v="16000000"/>
    <s v="10,000+"/>
    <s v="10000+"/>
    <n v="10000"/>
    <x v="0"/>
    <n v="0"/>
    <n v="0"/>
    <x v="0"/>
    <x v="56"/>
    <s v="January 13, 2017"/>
    <x v="1"/>
    <x v="0"/>
    <s v="2.0.0"/>
    <x v="5"/>
  </r>
  <r>
    <x v="1681"/>
    <x v="18"/>
    <n v="4.0999999999999996"/>
    <x v="0"/>
    <n v="288523"/>
    <s v="92M"/>
    <n v="92000000"/>
    <s v="10,000,000+"/>
    <s v="10000000+"/>
    <n v="10000000"/>
    <x v="0"/>
    <n v="0"/>
    <n v="0"/>
    <x v="0"/>
    <x v="76"/>
    <s v="May 8, 2018"/>
    <x v="0"/>
    <x v="9"/>
    <s v="2.7.4"/>
    <x v="6"/>
  </r>
  <r>
    <x v="1682"/>
    <x v="18"/>
    <n v="4.0999999999999996"/>
    <x v="0"/>
    <n v="4522"/>
    <s v="57M"/>
    <n v="57000000"/>
    <s v="500,000+"/>
    <s v="500000+"/>
    <n v="500000"/>
    <x v="0"/>
    <n v="0"/>
    <n v="0"/>
    <x v="0"/>
    <x v="56"/>
    <s v="June 21, 2018"/>
    <x v="0"/>
    <x v="2"/>
    <s v="2.19.01"/>
    <x v="5"/>
  </r>
  <r>
    <x v="1683"/>
    <x v="18"/>
    <n v="4.2"/>
    <x v="0"/>
    <n v="3328"/>
    <s v="Varies with device"/>
    <n v="1000"/>
    <s v="100,000+"/>
    <s v="100000+"/>
    <n v="100000"/>
    <x v="1"/>
    <s v="$3.99"/>
    <n v="3.99"/>
    <x v="0"/>
    <x v="14"/>
    <s v="July 13, 2017"/>
    <x v="1"/>
    <x v="6"/>
    <s v="Varies with device"/>
    <x v="8"/>
  </r>
  <r>
    <x v="689"/>
    <x v="18"/>
    <n v="4.7"/>
    <x v="0"/>
    <n v="31100"/>
    <s v="24M"/>
    <n v="24000000"/>
    <s v="500,000+"/>
    <s v="500000+"/>
    <n v="500000"/>
    <x v="1"/>
    <s v="$3.99"/>
    <n v="3.99"/>
    <x v="0"/>
    <x v="17"/>
    <s v="July 6, 2018"/>
    <x v="0"/>
    <x v="6"/>
    <s v="1.5-play"/>
    <x v="2"/>
  </r>
  <r>
    <x v="1684"/>
    <x v="18"/>
    <n v="4.4000000000000004"/>
    <x v="0"/>
    <n v="854"/>
    <s v="6.9M"/>
    <n v="6900000"/>
    <s v="10,000+"/>
    <s v="10000+"/>
    <n v="10000"/>
    <x v="1"/>
    <s v="$4.99"/>
    <n v="4.99"/>
    <x v="0"/>
    <x v="35"/>
    <s v="December 1, 2015"/>
    <x v="4"/>
    <x v="10"/>
    <s v="Varies with device"/>
    <x v="0"/>
  </r>
  <r>
    <x v="1685"/>
    <x v="18"/>
    <n v="4.3"/>
    <x v="0"/>
    <n v="560"/>
    <s v="44M"/>
    <n v="44000000"/>
    <s v="10,000+"/>
    <s v="10000+"/>
    <n v="10000"/>
    <x v="1"/>
    <s v="$3.99"/>
    <n v="3.99"/>
    <x v="0"/>
    <x v="61"/>
    <s v="June 17, 2015"/>
    <x v="4"/>
    <x v="2"/>
    <s v="2.0.1"/>
    <x v="3"/>
  </r>
  <r>
    <x v="1686"/>
    <x v="18"/>
    <n v="4.5"/>
    <x v="0"/>
    <n v="197"/>
    <s v="11M"/>
    <n v="11000000"/>
    <s v="1,000+"/>
    <s v="1000+"/>
    <n v="1000"/>
    <x v="1"/>
    <s v="$2.99"/>
    <n v="2.99"/>
    <x v="0"/>
    <x v="44"/>
    <s v="March 23, 2017"/>
    <x v="1"/>
    <x v="3"/>
    <s v="4.0.2"/>
    <x v="3"/>
  </r>
  <r>
    <x v="1687"/>
    <x v="18"/>
    <n v="4.3"/>
    <x v="0"/>
    <n v="63186"/>
    <s v="16M"/>
    <n v="16000000"/>
    <s v="10,000,000+"/>
    <s v="10000000+"/>
    <n v="10000000"/>
    <x v="0"/>
    <n v="0"/>
    <n v="0"/>
    <x v="0"/>
    <x v="55"/>
    <s v="July 12, 2018"/>
    <x v="0"/>
    <x v="6"/>
    <n v="7.5"/>
    <x v="0"/>
  </r>
  <r>
    <x v="1688"/>
    <x v="18"/>
    <n v="4.3"/>
    <x v="0"/>
    <n v="23772"/>
    <s v="17M"/>
    <n v="17000000"/>
    <s v="5,000,000+"/>
    <s v="5000000+"/>
    <n v="5000000"/>
    <x v="0"/>
    <n v="0"/>
    <n v="0"/>
    <x v="0"/>
    <x v="77"/>
    <s v="August 2, 2017"/>
    <x v="1"/>
    <x v="1"/>
    <s v="1.15.3028.0"/>
    <x v="3"/>
  </r>
  <r>
    <x v="1689"/>
    <x v="18"/>
    <n v="4.0999999999999996"/>
    <x v="0"/>
    <n v="6007"/>
    <s v="18M"/>
    <n v="18000000"/>
    <s v="1,000,000+"/>
    <s v="1000000+"/>
    <n v="1000000"/>
    <x v="0"/>
    <n v="0"/>
    <n v="0"/>
    <x v="0"/>
    <x v="78"/>
    <s v="July 3, 2017"/>
    <x v="1"/>
    <x v="6"/>
    <s v="1.6.3028.0"/>
    <x v="3"/>
  </r>
  <r>
    <x v="1690"/>
    <x v="18"/>
    <n v="4.0999999999999996"/>
    <x v="0"/>
    <n v="2903"/>
    <s v="16M"/>
    <n v="16000000"/>
    <s v="1,000,000+"/>
    <s v="1000000+"/>
    <n v="1000000"/>
    <x v="0"/>
    <n v="0"/>
    <n v="0"/>
    <x v="0"/>
    <x v="77"/>
    <s v="July 5, 2018"/>
    <x v="0"/>
    <x v="6"/>
    <n v="5.2"/>
    <x v="5"/>
  </r>
  <r>
    <x v="1691"/>
    <x v="18"/>
    <n v="4.0999999999999996"/>
    <x v="0"/>
    <n v="3617"/>
    <s v="19M"/>
    <n v="19000000"/>
    <s v="1,000,000+"/>
    <s v="1000000+"/>
    <n v="1000000"/>
    <x v="0"/>
    <n v="0"/>
    <n v="0"/>
    <x v="0"/>
    <x v="77"/>
    <s v="July 24, 2018"/>
    <x v="0"/>
    <x v="6"/>
    <s v="4.0.2"/>
    <x v="5"/>
  </r>
  <r>
    <x v="1692"/>
    <x v="18"/>
    <n v="4.5999999999999996"/>
    <x v="0"/>
    <n v="3063"/>
    <s v="1.6M"/>
    <n v="1600000"/>
    <s v="100,000+"/>
    <s v="100000+"/>
    <n v="100000"/>
    <x v="0"/>
    <n v="0"/>
    <n v="0"/>
    <x v="0"/>
    <x v="77"/>
    <s v="May 24, 2018"/>
    <x v="0"/>
    <x v="9"/>
    <s v="2.9.7"/>
    <x v="4"/>
  </r>
  <r>
    <x v="1693"/>
    <x v="18"/>
    <n v="4.0999999999999996"/>
    <x v="0"/>
    <n v="3234"/>
    <s v="47M"/>
    <n v="47000000"/>
    <s v="100,000+"/>
    <s v="100000+"/>
    <n v="100000"/>
    <x v="0"/>
    <n v="0"/>
    <n v="0"/>
    <x v="0"/>
    <x v="55"/>
    <s v="May 15, 2018"/>
    <x v="0"/>
    <x v="9"/>
    <s v="2.2.3"/>
    <x v="5"/>
  </r>
  <r>
    <x v="1694"/>
    <x v="18"/>
    <n v="4.4000000000000004"/>
    <x v="0"/>
    <n v="276"/>
    <s v="16M"/>
    <n v="16000000"/>
    <s v="50,000+"/>
    <s v="50000+"/>
    <n v="50000"/>
    <x v="0"/>
    <n v="0"/>
    <n v="0"/>
    <x v="0"/>
    <x v="55"/>
    <s v="September 12, 2017"/>
    <x v="1"/>
    <x v="5"/>
    <s v="1.2.16"/>
    <x v="3"/>
  </r>
  <r>
    <x v="1695"/>
    <x v="18"/>
    <n v="4.4000000000000004"/>
    <x v="0"/>
    <n v="1595"/>
    <s v="14M"/>
    <n v="14000000"/>
    <s v="500,000+"/>
    <s v="500000+"/>
    <n v="500000"/>
    <x v="0"/>
    <n v="0"/>
    <n v="0"/>
    <x v="0"/>
    <x v="55"/>
    <s v="July 4, 2018"/>
    <x v="0"/>
    <x v="6"/>
    <n v="2.8"/>
    <x v="0"/>
  </r>
  <r>
    <x v="1696"/>
    <x v="18"/>
    <n v="4.3"/>
    <x v="0"/>
    <n v="879"/>
    <s v="Varies with device"/>
    <n v="1000"/>
    <s v="100,000+"/>
    <s v="100000+"/>
    <n v="100000"/>
    <x v="0"/>
    <n v="0"/>
    <n v="0"/>
    <x v="0"/>
    <x v="77"/>
    <s v="May 22, 2018"/>
    <x v="0"/>
    <x v="9"/>
    <s v="1.1.0"/>
    <x v="5"/>
  </r>
  <r>
    <x v="1697"/>
    <x v="18"/>
    <n v="4"/>
    <x v="1"/>
    <n v="68559"/>
    <s v="75M"/>
    <n v="75000000"/>
    <s v="5,000,000+"/>
    <s v="5000000+"/>
    <n v="5000000"/>
    <x v="0"/>
    <n v="0"/>
    <n v="0"/>
    <x v="0"/>
    <x v="78"/>
    <s v="July 31, 2018"/>
    <x v="0"/>
    <x v="6"/>
    <s v="1.19.56.434"/>
    <x v="2"/>
  </r>
  <r>
    <x v="1698"/>
    <x v="18"/>
    <n v="4.8"/>
    <x v="0"/>
    <n v="61"/>
    <s v="25M"/>
    <n v="25000000"/>
    <s v="1,000+"/>
    <s v="1000+"/>
    <n v="1000"/>
    <x v="0"/>
    <n v="0"/>
    <n v="0"/>
    <x v="0"/>
    <x v="52"/>
    <s v="January 26, 2017"/>
    <x v="1"/>
    <x v="0"/>
    <s v="0.1.0"/>
    <x v="6"/>
  </r>
  <r>
    <x v="1699"/>
    <x v="18"/>
    <n v="3.8"/>
    <x v="1"/>
    <n v="1123"/>
    <s v="5.7M"/>
    <n v="5700000"/>
    <s v="100,000+"/>
    <s v="100000+"/>
    <n v="100000"/>
    <x v="0"/>
    <n v="0"/>
    <n v="0"/>
    <x v="0"/>
    <x v="77"/>
    <s v="September 8, 2016"/>
    <x v="3"/>
    <x v="5"/>
    <n v="4.2"/>
    <x v="3"/>
  </r>
  <r>
    <x v="1700"/>
    <x v="18"/>
    <n v="4.7"/>
    <x v="0"/>
    <n v="30"/>
    <s v="Varies with device"/>
    <n v="1000"/>
    <s v="1,000+"/>
    <s v="1000+"/>
    <n v="1000"/>
    <x v="1"/>
    <s v="$7.49"/>
    <n v="7.49"/>
    <x v="0"/>
    <x v="56"/>
    <s v="May 16, 2018"/>
    <x v="0"/>
    <x v="9"/>
    <s v="Varies with device"/>
    <x v="8"/>
  </r>
  <r>
    <x v="1701"/>
    <x v="18"/>
    <n v="4.5"/>
    <x v="0"/>
    <n v="566"/>
    <s v="17M"/>
    <n v="17000000"/>
    <s v="50,000+"/>
    <s v="50000+"/>
    <n v="50000"/>
    <x v="0"/>
    <n v="0"/>
    <n v="0"/>
    <x v="0"/>
    <x v="77"/>
    <s v="June 13, 2018"/>
    <x v="0"/>
    <x v="2"/>
    <n v="20180609"/>
    <x v="6"/>
  </r>
  <r>
    <x v="1702"/>
    <x v="18"/>
    <n v="4.8"/>
    <x v="0"/>
    <n v="97"/>
    <s v="3.5M"/>
    <n v="3500000"/>
    <s v="1,000+"/>
    <s v="1000+"/>
    <n v="1000"/>
    <x v="1"/>
    <s v="$2.99"/>
    <n v="2.99"/>
    <x v="0"/>
    <x v="77"/>
    <s v="March 30, 2018"/>
    <x v="0"/>
    <x v="3"/>
    <s v="2.4.15"/>
    <x v="6"/>
  </r>
  <r>
    <x v="1703"/>
    <x v="18"/>
    <n v="4.4000000000000004"/>
    <x v="0"/>
    <n v="38"/>
    <s v="16M"/>
    <n v="16000000"/>
    <s v="100+"/>
    <s v="100+"/>
    <n v="100"/>
    <x v="1"/>
    <s v="$0.99"/>
    <n v="0.99"/>
    <x v="0"/>
    <x v="77"/>
    <s v="June 14, 2018"/>
    <x v="0"/>
    <x v="2"/>
    <n v="20180609"/>
    <x v="6"/>
  </r>
  <r>
    <x v="1704"/>
    <x v="18"/>
    <n v="4.8"/>
    <x v="0"/>
    <n v="4"/>
    <s v="42M"/>
    <n v="42000000"/>
    <s v="100+"/>
    <s v="100+"/>
    <n v="100"/>
    <x v="1"/>
    <s v="$0.99"/>
    <n v="0.99"/>
    <x v="0"/>
    <x v="79"/>
    <s v="September 3, 2015"/>
    <x v="4"/>
    <x v="5"/>
    <n v="1.1000000000000001"/>
    <x v="16"/>
  </r>
  <r>
    <x v="1705"/>
    <x v="18"/>
    <n v="4.2"/>
    <x v="0"/>
    <n v="38"/>
    <s v="47M"/>
    <n v="47000000"/>
    <s v="1,000+"/>
    <s v="1000+"/>
    <n v="1000"/>
    <x v="1"/>
    <s v="$0.99"/>
    <n v="0.99"/>
    <x v="0"/>
    <x v="35"/>
    <s v="November 14, 2014"/>
    <x v="2"/>
    <x v="8"/>
    <n v="1.2"/>
    <x v="7"/>
  </r>
  <r>
    <x v="1706"/>
    <x v="18"/>
    <n v="4.2"/>
    <x v="0"/>
    <n v="214"/>
    <s v="67M"/>
    <n v="67000000"/>
    <s v="5,000+"/>
    <s v="5000+"/>
    <n v="5000"/>
    <x v="1"/>
    <s v="$4.99"/>
    <n v="4.99"/>
    <x v="0"/>
    <x v="77"/>
    <s v="December 13, 2017"/>
    <x v="1"/>
    <x v="10"/>
    <s v="3.3.1"/>
    <x v="5"/>
  </r>
  <r>
    <x v="1707"/>
    <x v="18"/>
    <n v="4"/>
    <x v="1"/>
    <n v="248"/>
    <s v="26M"/>
    <n v="26000000"/>
    <s v="5,000+"/>
    <s v="5000+"/>
    <n v="5000"/>
    <x v="1"/>
    <s v="$2.99"/>
    <n v="2.99"/>
    <x v="0"/>
    <x v="78"/>
    <s v="July 24, 2018"/>
    <x v="0"/>
    <x v="6"/>
    <n v="1.6"/>
    <x v="5"/>
  </r>
  <r>
    <x v="1708"/>
    <x v="18"/>
    <n v="4.7"/>
    <x v="0"/>
    <n v="185"/>
    <s v="72M"/>
    <n v="72000000"/>
    <s v="1,000+"/>
    <s v="1000+"/>
    <n v="1000"/>
    <x v="1"/>
    <s v="$4.99"/>
    <n v="4.99"/>
    <x v="0"/>
    <x v="77"/>
    <s v="May 1, 2018"/>
    <x v="0"/>
    <x v="9"/>
    <s v="1.16.5"/>
    <x v="5"/>
  </r>
  <r>
    <x v="1709"/>
    <x v="18"/>
    <n v="4.7"/>
    <x v="0"/>
    <n v="2195"/>
    <s v="37M"/>
    <n v="37000000"/>
    <s v="10,000+"/>
    <s v="10000+"/>
    <n v="10000"/>
    <x v="1"/>
    <s v="$2.99"/>
    <n v="2.99"/>
    <x v="0"/>
    <x v="77"/>
    <s v="August 2, 2016"/>
    <x v="3"/>
    <x v="1"/>
    <s v="1.3.3"/>
    <x v="3"/>
  </r>
  <r>
    <x v="1710"/>
    <x v="18"/>
    <n v="3.9"/>
    <x v="1"/>
    <n v="1615"/>
    <s v="1.2M"/>
    <n v="1200000"/>
    <s v="10,000+"/>
    <s v="10000+"/>
    <n v="10000"/>
    <x v="1"/>
    <s v="$4.99"/>
    <n v="4.99"/>
    <x v="0"/>
    <x v="77"/>
    <s v="February 9, 2016"/>
    <x v="3"/>
    <x v="11"/>
    <s v="1.0.3"/>
    <x v="6"/>
  </r>
  <r>
    <x v="1711"/>
    <x v="18"/>
    <n v="4.5"/>
    <x v="0"/>
    <n v="359"/>
    <s v="17M"/>
    <n v="17000000"/>
    <s v="5,000+"/>
    <s v="5000+"/>
    <n v="5000"/>
    <x v="1"/>
    <s v="$4.99"/>
    <n v="4.99"/>
    <x v="0"/>
    <x v="77"/>
    <s v="August 12, 2015"/>
    <x v="4"/>
    <x v="1"/>
    <s v="2.0.5"/>
    <x v="3"/>
  </r>
  <r>
    <x v="1712"/>
    <x v="18"/>
    <n v="4.0999999999999996"/>
    <x v="0"/>
    <n v="38021"/>
    <s v="19M"/>
    <n v="19000000"/>
    <s v="10,000,000+"/>
    <s v="10000000+"/>
    <n v="10000000"/>
    <x v="0"/>
    <n v="0"/>
    <n v="0"/>
    <x v="0"/>
    <x v="80"/>
    <s v="July 6, 2018"/>
    <x v="0"/>
    <x v="6"/>
    <n v="18.2"/>
    <x v="0"/>
  </r>
  <r>
    <x v="1713"/>
    <x v="18"/>
    <n v="4.4000000000000004"/>
    <x v="0"/>
    <n v="6190"/>
    <s v="23M"/>
    <n v="23000000"/>
    <s v="1,000,000+"/>
    <s v="1000000+"/>
    <n v="1000000"/>
    <x v="0"/>
    <n v="0"/>
    <n v="0"/>
    <x v="0"/>
    <x v="56"/>
    <s v="August 24, 2015"/>
    <x v="4"/>
    <x v="1"/>
    <s v="1.7.1"/>
    <x v="6"/>
  </r>
  <r>
    <x v="1714"/>
    <x v="18"/>
    <n v="3.9"/>
    <x v="1"/>
    <n v="6903"/>
    <s v="25M"/>
    <n v="25000000"/>
    <s v="1,000,000+"/>
    <s v="1000000+"/>
    <n v="1000000"/>
    <x v="0"/>
    <n v="0"/>
    <n v="0"/>
    <x v="0"/>
    <x v="59"/>
    <s v="January 31, 2018"/>
    <x v="0"/>
    <x v="0"/>
    <s v="2.0.7"/>
    <x v="3"/>
  </r>
  <r>
    <x v="1715"/>
    <x v="18"/>
    <n v="4.4000000000000004"/>
    <x v="0"/>
    <n v="13155"/>
    <s v="83M"/>
    <n v="83000000"/>
    <s v="1,000,000+"/>
    <s v="1000000+"/>
    <n v="1000000"/>
    <x v="0"/>
    <n v="0"/>
    <n v="0"/>
    <x v="0"/>
    <x v="17"/>
    <s v="June 16, 2016"/>
    <x v="3"/>
    <x v="2"/>
    <n v="1.3"/>
    <x v="0"/>
  </r>
  <r>
    <x v="1612"/>
    <x v="18"/>
    <n v="4.4000000000000004"/>
    <x v="0"/>
    <n v="496"/>
    <s v="94M"/>
    <n v="94000000"/>
    <s v="100,000+"/>
    <s v="100000+"/>
    <n v="100000"/>
    <x v="0"/>
    <n v="0"/>
    <n v="0"/>
    <x v="0"/>
    <x v="12"/>
    <s v="July 11, 2018"/>
    <x v="0"/>
    <x v="6"/>
    <n v="1"/>
    <x v="1"/>
  </r>
  <r>
    <x v="1716"/>
    <x v="18"/>
    <n v="3.6"/>
    <x v="1"/>
    <n v="418"/>
    <s v="97M"/>
    <n v="97000000"/>
    <s v="100,000+"/>
    <s v="100000+"/>
    <n v="100000"/>
    <x v="0"/>
    <n v="0"/>
    <n v="0"/>
    <x v="0"/>
    <x v="56"/>
    <s v="November 7, 2016"/>
    <x v="3"/>
    <x v="8"/>
    <s v="1.0.3"/>
    <x v="0"/>
  </r>
  <r>
    <x v="1717"/>
    <x v="18"/>
    <n v="4.4000000000000004"/>
    <x v="0"/>
    <n v="1160"/>
    <s v="37M"/>
    <n v="37000000"/>
    <s v="100,000+"/>
    <s v="100000+"/>
    <n v="100000"/>
    <x v="0"/>
    <n v="0"/>
    <n v="0"/>
    <x v="0"/>
    <x v="15"/>
    <s v="May 22, 2013"/>
    <x v="5"/>
    <x v="9"/>
    <n v="1"/>
    <x v="9"/>
  </r>
  <r>
    <x v="1718"/>
    <x v="18"/>
    <n v="4.0999999999999996"/>
    <x v="0"/>
    <n v="59917"/>
    <s v="92M"/>
    <n v="92000000"/>
    <s v="5,000,000+"/>
    <s v="5000000+"/>
    <n v="5000000"/>
    <x v="0"/>
    <n v="0"/>
    <n v="0"/>
    <x v="0"/>
    <x v="17"/>
    <s v="July 31, 2018"/>
    <x v="0"/>
    <x v="6"/>
    <n v="2.2999999999999998"/>
    <x v="2"/>
  </r>
  <r>
    <x v="1719"/>
    <x v="18"/>
    <n v="3.6"/>
    <x v="1"/>
    <n v="1042"/>
    <s v="48M"/>
    <n v="48000000"/>
    <s v="100,000+"/>
    <s v="100000+"/>
    <n v="100000"/>
    <x v="0"/>
    <n v="0"/>
    <n v="0"/>
    <x v="0"/>
    <x v="81"/>
    <s v="August 4, 2017"/>
    <x v="1"/>
    <x v="1"/>
    <n v="2.5"/>
    <x v="17"/>
  </r>
  <r>
    <x v="1720"/>
    <x v="18"/>
    <n v="4.5999999999999996"/>
    <x v="0"/>
    <n v="73"/>
    <s v="12M"/>
    <n v="12000000"/>
    <s v="1,000+"/>
    <s v="1000+"/>
    <n v="1000"/>
    <x v="1"/>
    <s v="$2.99"/>
    <n v="2.99"/>
    <x v="0"/>
    <x v="17"/>
    <s v="May 21, 2018"/>
    <x v="0"/>
    <x v="9"/>
    <s v="1.7.0"/>
    <x v="0"/>
  </r>
  <r>
    <x v="1721"/>
    <x v="18"/>
    <n v="4.3"/>
    <x v="0"/>
    <n v="382"/>
    <s v="15M"/>
    <n v="15000000"/>
    <s v="10,000+"/>
    <s v="10000+"/>
    <n v="10000"/>
    <x v="1"/>
    <s v="$2.99"/>
    <n v="2.99"/>
    <x v="0"/>
    <x v="16"/>
    <s v="March 7, 2017"/>
    <x v="1"/>
    <x v="3"/>
    <n v="2.6"/>
    <x v="3"/>
  </r>
  <r>
    <x v="1722"/>
    <x v="18"/>
    <n v="4.5"/>
    <x v="0"/>
    <n v="253"/>
    <s v="83M"/>
    <n v="83000000"/>
    <s v="10,000+"/>
    <s v="10000+"/>
    <n v="10000"/>
    <x v="1"/>
    <s v="$3.99"/>
    <n v="3.99"/>
    <x v="0"/>
    <x v="17"/>
    <s v="October 28, 2016"/>
    <x v="3"/>
    <x v="7"/>
    <n v="1.1000000000000001"/>
    <x v="0"/>
  </r>
  <r>
    <x v="1723"/>
    <x v="18"/>
    <n v="4.4000000000000004"/>
    <x v="0"/>
    <n v="3396"/>
    <s v="9.5M"/>
    <n v="9500000"/>
    <s v="50,000+"/>
    <s v="50000+"/>
    <n v="50000"/>
    <x v="1"/>
    <s v="$3.99"/>
    <n v="3.99"/>
    <x v="0"/>
    <x v="35"/>
    <s v="December 9, 2014"/>
    <x v="2"/>
    <x v="10"/>
    <n v="1.8"/>
    <x v="6"/>
  </r>
  <r>
    <x v="1712"/>
    <x v="18"/>
    <n v="4.0999999999999996"/>
    <x v="0"/>
    <n v="38021"/>
    <s v="19M"/>
    <n v="19000000"/>
    <s v="10,000,000+"/>
    <s v="10000000+"/>
    <n v="10000000"/>
    <x v="0"/>
    <n v="0"/>
    <n v="0"/>
    <x v="0"/>
    <x v="80"/>
    <s v="July 6, 2018"/>
    <x v="0"/>
    <x v="6"/>
    <n v="18.2"/>
    <x v="0"/>
  </r>
  <r>
    <x v="1713"/>
    <x v="18"/>
    <n v="4.4000000000000004"/>
    <x v="0"/>
    <n v="6190"/>
    <s v="23M"/>
    <n v="23000000"/>
    <s v="1,000,000+"/>
    <s v="1000000+"/>
    <n v="1000000"/>
    <x v="0"/>
    <n v="0"/>
    <n v="0"/>
    <x v="0"/>
    <x v="56"/>
    <s v="August 24, 2015"/>
    <x v="4"/>
    <x v="1"/>
    <s v="1.7.1"/>
    <x v="6"/>
  </r>
  <r>
    <x v="1714"/>
    <x v="18"/>
    <n v="3.9"/>
    <x v="1"/>
    <n v="6903"/>
    <s v="25M"/>
    <n v="25000000"/>
    <s v="1,000,000+"/>
    <s v="1000000+"/>
    <n v="1000000"/>
    <x v="0"/>
    <n v="0"/>
    <n v="0"/>
    <x v="0"/>
    <x v="59"/>
    <s v="January 31, 2018"/>
    <x v="0"/>
    <x v="0"/>
    <s v="2.0.7"/>
    <x v="3"/>
  </r>
  <r>
    <x v="1715"/>
    <x v="18"/>
    <n v="4.4000000000000004"/>
    <x v="0"/>
    <n v="13155"/>
    <s v="83M"/>
    <n v="83000000"/>
    <s v="1,000,000+"/>
    <s v="1000000+"/>
    <n v="1000000"/>
    <x v="0"/>
    <n v="0"/>
    <n v="0"/>
    <x v="0"/>
    <x v="17"/>
    <s v="June 16, 2016"/>
    <x v="3"/>
    <x v="2"/>
    <n v="1.3"/>
    <x v="0"/>
  </r>
  <r>
    <x v="1612"/>
    <x v="18"/>
    <n v="4.4000000000000004"/>
    <x v="0"/>
    <n v="496"/>
    <s v="94M"/>
    <n v="94000000"/>
    <s v="100,000+"/>
    <s v="100000+"/>
    <n v="100000"/>
    <x v="0"/>
    <n v="0"/>
    <n v="0"/>
    <x v="0"/>
    <x v="12"/>
    <s v="July 11, 2018"/>
    <x v="0"/>
    <x v="6"/>
    <n v="1"/>
    <x v="1"/>
  </r>
  <r>
    <x v="1716"/>
    <x v="18"/>
    <n v="3.6"/>
    <x v="1"/>
    <n v="418"/>
    <s v="97M"/>
    <n v="97000000"/>
    <s v="100,000+"/>
    <s v="100000+"/>
    <n v="100000"/>
    <x v="0"/>
    <n v="0"/>
    <n v="0"/>
    <x v="0"/>
    <x v="56"/>
    <s v="November 7, 2016"/>
    <x v="3"/>
    <x v="8"/>
    <s v="1.0.3"/>
    <x v="0"/>
  </r>
  <r>
    <x v="1717"/>
    <x v="18"/>
    <n v="4.4000000000000004"/>
    <x v="0"/>
    <n v="1160"/>
    <s v="37M"/>
    <n v="37000000"/>
    <s v="100,000+"/>
    <s v="100000+"/>
    <n v="100000"/>
    <x v="0"/>
    <n v="0"/>
    <n v="0"/>
    <x v="0"/>
    <x v="15"/>
    <s v="May 22, 2013"/>
    <x v="5"/>
    <x v="9"/>
    <n v="1"/>
    <x v="9"/>
  </r>
  <r>
    <x v="1718"/>
    <x v="18"/>
    <n v="4.0999999999999996"/>
    <x v="0"/>
    <n v="59917"/>
    <s v="92M"/>
    <n v="92000000"/>
    <s v="5,000,000+"/>
    <s v="5000000+"/>
    <n v="5000000"/>
    <x v="0"/>
    <n v="0"/>
    <n v="0"/>
    <x v="0"/>
    <x v="17"/>
    <s v="July 31, 2018"/>
    <x v="0"/>
    <x v="6"/>
    <n v="2.2999999999999998"/>
    <x v="2"/>
  </r>
  <r>
    <x v="1719"/>
    <x v="18"/>
    <n v="3.6"/>
    <x v="1"/>
    <n v="1042"/>
    <s v="48M"/>
    <n v="48000000"/>
    <s v="100,000+"/>
    <s v="100000+"/>
    <n v="100000"/>
    <x v="0"/>
    <n v="0"/>
    <n v="0"/>
    <x v="0"/>
    <x v="81"/>
    <s v="August 4, 2017"/>
    <x v="1"/>
    <x v="1"/>
    <n v="2.5"/>
    <x v="17"/>
  </r>
  <r>
    <x v="1720"/>
    <x v="18"/>
    <n v="4.5999999999999996"/>
    <x v="0"/>
    <n v="73"/>
    <s v="12M"/>
    <n v="12000000"/>
    <s v="1,000+"/>
    <s v="1000+"/>
    <n v="1000"/>
    <x v="1"/>
    <s v="$2.99"/>
    <n v="2.99"/>
    <x v="0"/>
    <x v="17"/>
    <s v="May 21, 2018"/>
    <x v="0"/>
    <x v="9"/>
    <s v="1.7.0"/>
    <x v="0"/>
  </r>
  <r>
    <x v="1721"/>
    <x v="18"/>
    <n v="4.3"/>
    <x v="0"/>
    <n v="382"/>
    <s v="15M"/>
    <n v="15000000"/>
    <s v="10,000+"/>
    <s v="10000+"/>
    <n v="10000"/>
    <x v="1"/>
    <s v="$2.99"/>
    <n v="2.99"/>
    <x v="0"/>
    <x v="16"/>
    <s v="March 7, 2017"/>
    <x v="1"/>
    <x v="3"/>
    <n v="2.6"/>
    <x v="3"/>
  </r>
  <r>
    <x v="1722"/>
    <x v="18"/>
    <n v="4.5"/>
    <x v="0"/>
    <n v="253"/>
    <s v="83M"/>
    <n v="83000000"/>
    <s v="10,000+"/>
    <s v="10000+"/>
    <n v="10000"/>
    <x v="1"/>
    <s v="$3.99"/>
    <n v="3.99"/>
    <x v="0"/>
    <x v="17"/>
    <s v="October 28, 2016"/>
    <x v="3"/>
    <x v="7"/>
    <n v="1.1000000000000001"/>
    <x v="0"/>
  </r>
  <r>
    <x v="1723"/>
    <x v="18"/>
    <n v="4.4000000000000004"/>
    <x v="0"/>
    <n v="3396"/>
    <s v="9.5M"/>
    <n v="9500000"/>
    <s v="50,000+"/>
    <s v="50000+"/>
    <n v="50000"/>
    <x v="1"/>
    <s v="$3.99"/>
    <n v="3.99"/>
    <x v="0"/>
    <x v="35"/>
    <s v="December 9, 2014"/>
    <x v="2"/>
    <x v="10"/>
    <n v="1.8"/>
    <x v="6"/>
  </r>
  <r>
    <x v="1355"/>
    <x v="18"/>
    <n v="4.5"/>
    <x v="0"/>
    <n v="4450890"/>
    <s v="67M"/>
    <n v="67000000"/>
    <s v="100,000,000+"/>
    <s v="100000000+"/>
    <n v="100000000"/>
    <x v="0"/>
    <n v="0"/>
    <n v="0"/>
    <x v="2"/>
    <x v="31"/>
    <s v="July 31, 2018"/>
    <x v="0"/>
    <x v="6"/>
    <s v="2.347.225742"/>
    <x v="5"/>
  </r>
  <r>
    <x v="771"/>
    <x v="18"/>
    <n v="4.0999999999999996"/>
    <x v="0"/>
    <n v="182173"/>
    <s v="Varies with device"/>
    <n v="1000"/>
    <s v="10,000,000+"/>
    <s v="10000000+"/>
    <n v="10000000"/>
    <x v="0"/>
    <n v="0"/>
    <n v="0"/>
    <x v="0"/>
    <x v="20"/>
    <s v="July 30, 2018"/>
    <x v="0"/>
    <x v="6"/>
    <s v="Varies with device"/>
    <x v="8"/>
  </r>
  <r>
    <x v="695"/>
    <x v="18"/>
    <n v="4.5"/>
    <x v="0"/>
    <n v="470713"/>
    <s v="Varies with device"/>
    <n v="1000"/>
    <s v="50,000,000+"/>
    <s v="50000000+"/>
    <n v="50000000"/>
    <x v="0"/>
    <n v="0"/>
    <n v="0"/>
    <x v="0"/>
    <x v="20"/>
    <s v="August 3, 2018"/>
    <x v="0"/>
    <x v="1"/>
    <s v="3.43.3"/>
    <x v="5"/>
  </r>
  <r>
    <x v="1724"/>
    <x v="18"/>
    <n v="4.0999999999999996"/>
    <x v="0"/>
    <n v="59729"/>
    <s v="Varies with device"/>
    <n v="1000"/>
    <s v="10,000,000+"/>
    <s v="10000000+"/>
    <n v="10000000"/>
    <x v="0"/>
    <n v="0"/>
    <n v="0"/>
    <x v="0"/>
    <x v="63"/>
    <s v="June 27, 2018"/>
    <x v="0"/>
    <x v="2"/>
    <n v="3.46"/>
    <x v="1"/>
  </r>
  <r>
    <x v="1725"/>
    <x v="18"/>
    <n v="3.9"/>
    <x v="1"/>
    <n v="133117"/>
    <s v="63M"/>
    <n v="63000000"/>
    <s v="5,000,000+"/>
    <s v="5000000+"/>
    <n v="5000000"/>
    <x v="0"/>
    <n v="0"/>
    <n v="0"/>
    <x v="0"/>
    <x v="35"/>
    <s v="July 12, 2018"/>
    <x v="0"/>
    <x v="6"/>
    <n v="2.6"/>
    <x v="5"/>
  </r>
  <r>
    <x v="1587"/>
    <x v="18"/>
    <n v="4.2"/>
    <x v="0"/>
    <n v="108795"/>
    <s v="49M"/>
    <n v="49000000"/>
    <s v="10,000,000+"/>
    <s v="10000000+"/>
    <n v="10000000"/>
    <x v="0"/>
    <n v="0"/>
    <n v="0"/>
    <x v="0"/>
    <x v="59"/>
    <s v="June 15, 2018"/>
    <x v="0"/>
    <x v="2"/>
    <s v="8.25.10.00"/>
    <x v="0"/>
  </r>
  <r>
    <x v="1726"/>
    <x v="18"/>
    <n v="4.0999999999999996"/>
    <x v="0"/>
    <n v="47213"/>
    <s v="14M"/>
    <n v="14000000"/>
    <s v="5,000,000+"/>
    <s v="5000000+"/>
    <n v="5000000"/>
    <x v="0"/>
    <n v="0"/>
    <n v="0"/>
    <x v="0"/>
    <x v="82"/>
    <s v="December 9, 2017"/>
    <x v="1"/>
    <x v="10"/>
    <n v="1.8"/>
    <x v="1"/>
  </r>
  <r>
    <x v="1727"/>
    <x v="18"/>
    <n v="3.9"/>
    <x v="1"/>
    <n v="95537"/>
    <s v="58M"/>
    <n v="58000000"/>
    <s v="10,000,000+"/>
    <s v="10000000+"/>
    <n v="10000000"/>
    <x v="0"/>
    <n v="0"/>
    <n v="0"/>
    <x v="0"/>
    <x v="56"/>
    <s v="July 13, 2018"/>
    <x v="0"/>
    <x v="6"/>
    <s v="2.2.54"/>
    <x v="2"/>
  </r>
  <r>
    <x v="1669"/>
    <x v="18"/>
    <n v="4.0999999999999996"/>
    <x v="0"/>
    <n v="66660"/>
    <s v="22M"/>
    <n v="22000000"/>
    <s v="5,000,000+"/>
    <s v="5000000+"/>
    <n v="5000000"/>
    <x v="0"/>
    <n v="0"/>
    <n v="0"/>
    <x v="0"/>
    <x v="35"/>
    <s v="February 2, 2018"/>
    <x v="0"/>
    <x v="11"/>
    <n v="5.2"/>
    <x v="5"/>
  </r>
  <r>
    <x v="1728"/>
    <x v="18"/>
    <n v="4.2"/>
    <x v="0"/>
    <n v="51838"/>
    <s v="15M"/>
    <n v="15000000"/>
    <s v="5,000,000+"/>
    <s v="5000000+"/>
    <n v="5000000"/>
    <x v="0"/>
    <n v="0"/>
    <n v="0"/>
    <x v="0"/>
    <x v="43"/>
    <s v="November 21, 2017"/>
    <x v="1"/>
    <x v="8"/>
    <n v="1.6"/>
    <x v="5"/>
  </r>
  <r>
    <x v="572"/>
    <x v="18"/>
    <n v="4.7"/>
    <x v="0"/>
    <n v="6294397"/>
    <s v="Varies with device"/>
    <n v="1000"/>
    <s v="100,000,000+"/>
    <s v="100000000+"/>
    <n v="100000000"/>
    <x v="0"/>
    <n v="0"/>
    <n v="0"/>
    <x v="0"/>
    <x v="12"/>
    <s v="August 1, 2018"/>
    <x v="0"/>
    <x v="1"/>
    <s v="Varies with device"/>
    <x v="8"/>
  </r>
  <r>
    <x v="1729"/>
    <x v="18"/>
    <n v="3.8"/>
    <x v="1"/>
    <n v="36028"/>
    <s v="50M"/>
    <n v="50000000"/>
    <s v="5,000,000+"/>
    <s v="5000000+"/>
    <n v="5000000"/>
    <x v="0"/>
    <n v="0"/>
    <n v="0"/>
    <x v="0"/>
    <x v="56"/>
    <s v="July 2, 2018"/>
    <x v="0"/>
    <x v="6"/>
    <s v="1.3.51"/>
    <x v="2"/>
  </r>
  <r>
    <x v="1730"/>
    <x v="18"/>
    <n v="4.3"/>
    <x v="0"/>
    <n v="528745"/>
    <s v="59M"/>
    <n v="59000000"/>
    <s v="10,000,000+"/>
    <s v="10000000+"/>
    <n v="10000000"/>
    <x v="0"/>
    <n v="0"/>
    <n v="0"/>
    <x v="0"/>
    <x v="59"/>
    <s v="July 26, 2018"/>
    <x v="0"/>
    <x v="6"/>
    <s v="1.38.0"/>
    <x v="5"/>
  </r>
  <r>
    <x v="1673"/>
    <x v="18"/>
    <n v="4.3"/>
    <x v="0"/>
    <n v="169609"/>
    <s v="34M"/>
    <n v="34000000"/>
    <s v="10,000,000+"/>
    <s v="10000000+"/>
    <n v="10000000"/>
    <x v="0"/>
    <n v="0"/>
    <n v="0"/>
    <x v="0"/>
    <x v="70"/>
    <s v="June 13, 2018"/>
    <x v="0"/>
    <x v="2"/>
    <s v="3.6.1"/>
    <x v="5"/>
  </r>
  <r>
    <x v="1611"/>
    <x v="18"/>
    <n v="4.3"/>
    <x v="0"/>
    <n v="82471"/>
    <s v="Varies with device"/>
    <n v="1000"/>
    <s v="5,000,000+"/>
    <s v="5000000+"/>
    <n v="5000000"/>
    <x v="0"/>
    <n v="0"/>
    <n v="0"/>
    <x v="0"/>
    <x v="20"/>
    <s v="July 5, 2018"/>
    <x v="0"/>
    <x v="6"/>
    <s v="Varies with device"/>
    <x v="2"/>
  </r>
  <r>
    <x v="1731"/>
    <x v="18"/>
    <n v="3.9"/>
    <x v="1"/>
    <n v="44062"/>
    <s v="54M"/>
    <n v="54000000"/>
    <s v="1,000,000+"/>
    <s v="1000000+"/>
    <n v="1000000"/>
    <x v="0"/>
    <n v="0"/>
    <n v="0"/>
    <x v="0"/>
    <x v="35"/>
    <s v="December 30, 2016"/>
    <x v="3"/>
    <x v="10"/>
    <n v="1.3"/>
    <x v="0"/>
  </r>
  <r>
    <x v="1661"/>
    <x v="18"/>
    <n v="4.3"/>
    <x v="0"/>
    <n v="392596"/>
    <s v="53M"/>
    <n v="53000000"/>
    <s v="10,000,000+"/>
    <s v="10000000+"/>
    <n v="10000000"/>
    <x v="0"/>
    <n v="0"/>
    <n v="0"/>
    <x v="0"/>
    <x v="65"/>
    <s v="July 22, 2016"/>
    <x v="3"/>
    <x v="6"/>
    <n v="37893"/>
    <x v="6"/>
  </r>
  <r>
    <x v="1732"/>
    <x v="18"/>
    <n v="4"/>
    <x v="1"/>
    <n v="79667"/>
    <s v="Varies with device"/>
    <n v="1000"/>
    <s v="10,000,000+"/>
    <s v="10000000+"/>
    <n v="10000000"/>
    <x v="0"/>
    <n v="0"/>
    <n v="0"/>
    <x v="0"/>
    <x v="63"/>
    <s v="August 3, 2018"/>
    <x v="0"/>
    <x v="1"/>
    <n v="3.52"/>
    <x v="1"/>
  </r>
  <r>
    <x v="1733"/>
    <x v="18"/>
    <n v="4"/>
    <x v="1"/>
    <n v="20763"/>
    <s v="Varies with device"/>
    <n v="1000"/>
    <s v="5,000,000+"/>
    <s v="5000000+"/>
    <n v="5000000"/>
    <x v="0"/>
    <n v="0"/>
    <n v="0"/>
    <x v="0"/>
    <x v="56"/>
    <s v="March 6, 2018"/>
    <x v="0"/>
    <x v="3"/>
    <s v="3.6.17"/>
    <x v="3"/>
  </r>
  <r>
    <x v="1671"/>
    <x v="18"/>
    <n v="4.3"/>
    <x v="0"/>
    <n v="1574204"/>
    <s v="37M"/>
    <n v="37000000"/>
    <s v="50,000,000+"/>
    <s v="50000000+"/>
    <n v="50000000"/>
    <x v="0"/>
    <n v="0"/>
    <n v="0"/>
    <x v="0"/>
    <x v="72"/>
    <s v="July 27, 2018"/>
    <x v="0"/>
    <x v="6"/>
    <s v="6.7.0"/>
    <x v="1"/>
  </r>
  <r>
    <x v="750"/>
    <x v="18"/>
    <n v="4.2"/>
    <x v="0"/>
    <n v="123322"/>
    <s v="25M"/>
    <n v="25000000"/>
    <s v="10,000,000+"/>
    <s v="10000000+"/>
    <n v="10000000"/>
    <x v="0"/>
    <n v="0"/>
    <n v="0"/>
    <x v="2"/>
    <x v="20"/>
    <s v="January 24, 2018"/>
    <x v="0"/>
    <x v="0"/>
    <s v="2.0.8"/>
    <x v="2"/>
  </r>
  <r>
    <x v="1619"/>
    <x v="18"/>
    <n v="4.0999999999999996"/>
    <x v="0"/>
    <n v="29319"/>
    <s v="26M"/>
    <n v="26000000"/>
    <s v="5,000,000+"/>
    <s v="5000000+"/>
    <n v="5000000"/>
    <x v="0"/>
    <n v="0"/>
    <n v="0"/>
    <x v="0"/>
    <x v="44"/>
    <s v="May 18, 2018"/>
    <x v="0"/>
    <x v="9"/>
    <n v="2.4"/>
    <x v="2"/>
  </r>
  <r>
    <x v="1734"/>
    <x v="18"/>
    <n v="4"/>
    <x v="1"/>
    <n v="8126"/>
    <s v="61M"/>
    <n v="61000000"/>
    <s v="1,000,000+"/>
    <s v="1000000+"/>
    <n v="1000000"/>
    <x v="0"/>
    <n v="0"/>
    <n v="0"/>
    <x v="0"/>
    <x v="21"/>
    <s v="July 31, 2018"/>
    <x v="0"/>
    <x v="6"/>
    <s v="1.1.1"/>
    <x v="11"/>
  </r>
  <r>
    <x v="1668"/>
    <x v="18"/>
    <n v="4.4000000000000004"/>
    <x v="0"/>
    <n v="623398"/>
    <s v="58M"/>
    <n v="58000000"/>
    <s v="10,000,000+"/>
    <s v="10000000+"/>
    <n v="10000000"/>
    <x v="0"/>
    <n v="0"/>
    <n v="0"/>
    <x v="0"/>
    <x v="55"/>
    <s v="August 31, 2017"/>
    <x v="1"/>
    <x v="1"/>
    <s v="1.22.0"/>
    <x v="0"/>
  </r>
  <r>
    <x v="1735"/>
    <x v="18"/>
    <n v="4.3"/>
    <x v="0"/>
    <n v="50887"/>
    <s v="91M"/>
    <n v="91000000"/>
    <s v="5,000,000+"/>
    <s v="5000000+"/>
    <n v="5000000"/>
    <x v="0"/>
    <n v="0"/>
    <n v="0"/>
    <x v="0"/>
    <x v="12"/>
    <s v="July 3, 2018"/>
    <x v="0"/>
    <x v="6"/>
    <s v="7.2.0"/>
    <x v="2"/>
  </r>
  <r>
    <x v="1736"/>
    <x v="18"/>
    <n v="4.3"/>
    <x v="0"/>
    <n v="63160"/>
    <s v="17M"/>
    <n v="17000000"/>
    <s v="1,000,000+"/>
    <s v="1000000+"/>
    <n v="1000000"/>
    <x v="0"/>
    <n v="0"/>
    <n v="0"/>
    <x v="0"/>
    <x v="66"/>
    <s v="July 22, 2016"/>
    <x v="3"/>
    <x v="6"/>
    <s v="1.0.0"/>
    <x v="3"/>
  </r>
  <r>
    <x v="1715"/>
    <x v="18"/>
    <n v="4.4000000000000004"/>
    <x v="0"/>
    <n v="13155"/>
    <s v="83M"/>
    <n v="83000000"/>
    <s v="1,000,000+"/>
    <s v="1000000+"/>
    <n v="1000000"/>
    <x v="0"/>
    <n v="0"/>
    <n v="0"/>
    <x v="0"/>
    <x v="17"/>
    <s v="June 16, 2016"/>
    <x v="3"/>
    <x v="2"/>
    <n v="1.3"/>
    <x v="0"/>
  </r>
  <r>
    <x v="1737"/>
    <x v="18"/>
    <n v="4.2"/>
    <x v="0"/>
    <n v="28737"/>
    <s v="17M"/>
    <n v="17000000"/>
    <s v="1,000,000+"/>
    <s v="1000000+"/>
    <n v="1000000"/>
    <x v="0"/>
    <n v="0"/>
    <n v="0"/>
    <x v="0"/>
    <x v="44"/>
    <s v="February 5, 2016"/>
    <x v="3"/>
    <x v="11"/>
    <n v="1"/>
    <x v="3"/>
  </r>
  <r>
    <x v="1627"/>
    <x v="18"/>
    <n v="4.0999999999999996"/>
    <x v="0"/>
    <n v="530792"/>
    <s v="Varies with device"/>
    <n v="1000"/>
    <s v="10,000,000+"/>
    <s v="10000000+"/>
    <n v="10000000"/>
    <x v="0"/>
    <n v="0"/>
    <n v="0"/>
    <x v="0"/>
    <x v="65"/>
    <s v="May 30, 2018"/>
    <x v="0"/>
    <x v="9"/>
    <s v="Varies with device"/>
    <x v="8"/>
  </r>
  <r>
    <x v="1738"/>
    <x v="18"/>
    <n v="4.3"/>
    <x v="0"/>
    <n v="45579"/>
    <s v="64M"/>
    <n v="64000000"/>
    <s v="1,000,000+"/>
    <s v="1000000+"/>
    <n v="1000000"/>
    <x v="0"/>
    <n v="0"/>
    <n v="0"/>
    <x v="0"/>
    <x v="70"/>
    <s v="April 14, 2016"/>
    <x v="3"/>
    <x v="4"/>
    <s v="1.1.0"/>
    <x v="6"/>
  </r>
  <r>
    <x v="1739"/>
    <x v="18"/>
    <n v="4.2"/>
    <x v="0"/>
    <n v="19720"/>
    <s v="41M"/>
    <n v="41000000"/>
    <s v="1,000,000+"/>
    <s v="1000000+"/>
    <n v="1000000"/>
    <x v="0"/>
    <n v="0"/>
    <n v="0"/>
    <x v="0"/>
    <x v="12"/>
    <s v="November 7, 2017"/>
    <x v="1"/>
    <x v="8"/>
    <s v="1.35.23"/>
    <x v="6"/>
  </r>
  <r>
    <x v="1740"/>
    <x v="18"/>
    <n v="4.5999999999999996"/>
    <x v="0"/>
    <n v="361970"/>
    <s v="58M"/>
    <n v="58000000"/>
    <s v="5,000,000+"/>
    <s v="5000000+"/>
    <n v="5000000"/>
    <x v="0"/>
    <n v="0"/>
    <n v="0"/>
    <x v="0"/>
    <x v="35"/>
    <s v="August 2, 2018"/>
    <x v="0"/>
    <x v="1"/>
    <s v="28.0.14"/>
    <x v="5"/>
  </r>
  <r>
    <x v="1741"/>
    <x v="18"/>
    <n v="4.0999999999999996"/>
    <x v="0"/>
    <n v="159619"/>
    <s v="23M"/>
    <n v="23000000"/>
    <s v="5,000,000+"/>
    <s v="5000000+"/>
    <n v="5000000"/>
    <x v="0"/>
    <n v="0"/>
    <n v="0"/>
    <x v="0"/>
    <x v="83"/>
    <s v="July 17, 2018"/>
    <x v="0"/>
    <x v="6"/>
    <s v="6.14.091"/>
    <x v="17"/>
  </r>
  <r>
    <x v="1742"/>
    <x v="18"/>
    <n v="4.5"/>
    <x v="0"/>
    <n v="354384"/>
    <s v="71M"/>
    <n v="71000000"/>
    <s v="10,000,000+"/>
    <s v="10000000+"/>
    <n v="10000000"/>
    <x v="0"/>
    <n v="0"/>
    <n v="0"/>
    <x v="0"/>
    <x v="63"/>
    <s v="July 2, 2018"/>
    <x v="0"/>
    <x v="6"/>
    <s v="6.4.0"/>
    <x v="5"/>
  </r>
  <r>
    <x v="617"/>
    <x v="18"/>
    <n v="4.4000000000000004"/>
    <x v="0"/>
    <n v="272321"/>
    <s v="Varies with device"/>
    <n v="1000"/>
    <s v="10,000,000+"/>
    <s v="10000000+"/>
    <n v="10000000"/>
    <x v="0"/>
    <n v="0"/>
    <n v="0"/>
    <x v="0"/>
    <x v="18"/>
    <s v="August 3, 2018"/>
    <x v="0"/>
    <x v="1"/>
    <s v="3.14.15"/>
    <x v="10"/>
  </r>
  <r>
    <x v="1743"/>
    <x v="18"/>
    <n v="4.5"/>
    <x v="0"/>
    <n v="2376564"/>
    <s v="Varies with device"/>
    <n v="1000"/>
    <s v="10,000,000+"/>
    <s v="10000000+"/>
    <n v="10000000"/>
    <x v="1"/>
    <s v="$6.99"/>
    <n v="6.99"/>
    <x v="2"/>
    <x v="70"/>
    <s v="July 24, 2018"/>
    <x v="0"/>
    <x v="6"/>
    <s v="1.5.2.1"/>
    <x v="8"/>
  </r>
  <r>
    <x v="1744"/>
    <x v="18"/>
    <n v="4.3"/>
    <x v="0"/>
    <n v="129603"/>
    <s v="23M"/>
    <n v="23000000"/>
    <s v="1,000,000+"/>
    <s v="1000000+"/>
    <n v="1000000"/>
    <x v="1"/>
    <s v="$2.99"/>
    <n v="2.99"/>
    <x v="2"/>
    <x v="84"/>
    <s v="February 11, 2016"/>
    <x v="3"/>
    <x v="11"/>
    <s v="1.11.0"/>
    <x v="7"/>
  </r>
  <r>
    <x v="1745"/>
    <x v="19"/>
    <n v="4.2"/>
    <x v="0"/>
    <n v="1135"/>
    <s v="12M"/>
    <n v="12000000"/>
    <s v="100,000+"/>
    <s v="100000+"/>
    <n v="100000"/>
    <x v="1"/>
    <s v="$9.00"/>
    <n v="9"/>
    <x v="0"/>
    <x v="85"/>
    <s v="July 16, 2018"/>
    <x v="0"/>
    <x v="6"/>
    <s v="2.0.7"/>
    <x v="6"/>
  </r>
  <r>
    <x v="1746"/>
    <x v="19"/>
    <n v="4.4000000000000004"/>
    <x v="0"/>
    <n v="578"/>
    <s v="704k"/>
    <n v="704000"/>
    <s v="10,000+"/>
    <s v="10000+"/>
    <n v="10000"/>
    <x v="1"/>
    <s v="$0.99"/>
    <n v="0.99"/>
    <x v="0"/>
    <x v="85"/>
    <s v="November 30, 2014"/>
    <x v="2"/>
    <x v="8"/>
    <s v="7.0.1"/>
    <x v="9"/>
  </r>
  <r>
    <x v="1747"/>
    <x v="19"/>
    <n v="4.5999999999999996"/>
    <x v="0"/>
    <n v="129"/>
    <s v="2.9M"/>
    <n v="2900000"/>
    <s v="10,000+"/>
    <s v="10000+"/>
    <n v="10000"/>
    <x v="1"/>
    <s v="$5.49"/>
    <n v="5.49"/>
    <x v="0"/>
    <x v="85"/>
    <s v="April 6, 2018"/>
    <x v="0"/>
    <x v="4"/>
    <s v="3.0.1.0"/>
    <x v="5"/>
  </r>
  <r>
    <x v="1748"/>
    <x v="19"/>
    <n v="4.5"/>
    <x v="0"/>
    <n v="63"/>
    <s v="25M"/>
    <n v="25000000"/>
    <s v="10,000+"/>
    <s v="10000+"/>
    <n v="10000"/>
    <x v="1"/>
    <s v="$9.99"/>
    <n v="9.99"/>
    <x v="0"/>
    <x v="85"/>
    <s v="October 3, 2016"/>
    <x v="3"/>
    <x v="7"/>
    <s v="2.1.1"/>
    <x v="9"/>
  </r>
  <r>
    <x v="1749"/>
    <x v="19"/>
    <n v="4.8"/>
    <x v="0"/>
    <n v="216"/>
    <s v="Varies with device"/>
    <n v="1000"/>
    <s v="10,000+"/>
    <s v="10000+"/>
    <n v="10000"/>
    <x v="1"/>
    <s v="$6.99"/>
    <n v="6.99"/>
    <x v="0"/>
    <x v="85"/>
    <s v="June 17, 2017"/>
    <x v="1"/>
    <x v="2"/>
    <s v="Varies with device"/>
    <x v="8"/>
  </r>
  <r>
    <x v="1750"/>
    <x v="19"/>
    <n v="4.5"/>
    <x v="0"/>
    <n v="171"/>
    <s v="20M"/>
    <n v="20000000"/>
    <s v="10,000+"/>
    <s v="10000+"/>
    <n v="10000"/>
    <x v="1"/>
    <s v="$10.00"/>
    <n v="10"/>
    <x v="2"/>
    <x v="85"/>
    <s v="September 21, 2017"/>
    <x v="1"/>
    <x v="5"/>
    <s v="1.8.3"/>
    <x v="5"/>
  </r>
  <r>
    <x v="1751"/>
    <x v="19"/>
    <n v="3.2"/>
    <x v="1"/>
    <n v="45"/>
    <s v="21M"/>
    <n v="21000000"/>
    <s v="5,000+"/>
    <s v="5000+"/>
    <n v="5000"/>
    <x v="1"/>
    <s v="$3.99"/>
    <n v="3.99"/>
    <x v="0"/>
    <x v="85"/>
    <s v="November 15, 2017"/>
    <x v="1"/>
    <x v="8"/>
    <s v="2.0.1"/>
    <x v="11"/>
  </r>
  <r>
    <x v="1752"/>
    <x v="19"/>
    <n v="4.5999999999999996"/>
    <x v="0"/>
    <n v="717"/>
    <s v="5.4M"/>
    <n v="5400000"/>
    <s v="5,000+"/>
    <s v="5000+"/>
    <n v="5000"/>
    <x v="1"/>
    <s v="$5.99"/>
    <n v="5.99"/>
    <x v="0"/>
    <x v="85"/>
    <s v="May 31, 2018"/>
    <x v="0"/>
    <x v="9"/>
    <s v="6.5.0"/>
    <x v="10"/>
  </r>
  <r>
    <x v="1753"/>
    <x v="19"/>
    <n v="4.5"/>
    <x v="0"/>
    <n v="2921"/>
    <s v="25M"/>
    <n v="25000000"/>
    <s v="100,000+"/>
    <s v="100000+"/>
    <n v="100000"/>
    <x v="1"/>
    <s v="$24.99"/>
    <n v="24.99"/>
    <x v="0"/>
    <x v="85"/>
    <s v="May 25, 2018"/>
    <x v="0"/>
    <x v="9"/>
    <s v="2018.5.47"/>
    <x v="10"/>
  </r>
  <r>
    <x v="1754"/>
    <x v="19"/>
    <n v="4.0999999999999996"/>
    <x v="0"/>
    <n v="1533"/>
    <s v="42M"/>
    <n v="42000000"/>
    <s v="50,000+"/>
    <s v="50000+"/>
    <n v="50000"/>
    <x v="1"/>
    <s v="$11.99"/>
    <n v="11.99"/>
    <x v="3"/>
    <x v="85"/>
    <s v="August 7, 2014"/>
    <x v="2"/>
    <x v="1"/>
    <s v="1.1.3"/>
    <x v="0"/>
  </r>
  <r>
    <x v="1755"/>
    <x v="19"/>
    <n v="4.5999999999999996"/>
    <x v="0"/>
    <n v="92"/>
    <s v="32M"/>
    <n v="32000000"/>
    <s v="1,000+"/>
    <s v="1000+"/>
    <n v="1000"/>
    <x v="1"/>
    <s v="$79.99"/>
    <n v="79.989999999999995"/>
    <x v="0"/>
    <x v="85"/>
    <s v="June 18, 2018"/>
    <x v="0"/>
    <x v="2"/>
    <n v="19"/>
    <x v="0"/>
  </r>
  <r>
    <x v="1756"/>
    <x v="19"/>
    <n v="4.5"/>
    <x v="0"/>
    <n v="199"/>
    <s v="1.8M"/>
    <n v="1800000"/>
    <s v="10,000+"/>
    <s v="10000+"/>
    <n v="10000"/>
    <x v="1"/>
    <s v="$11.99"/>
    <n v="11.99"/>
    <x v="0"/>
    <x v="85"/>
    <s v="June 27, 2018"/>
    <x v="0"/>
    <x v="2"/>
    <s v="3.0.5"/>
    <x v="21"/>
  </r>
  <r>
    <x v="1757"/>
    <x v="19"/>
    <n v="4.4000000000000004"/>
    <x v="0"/>
    <n v="1361"/>
    <s v="33M"/>
    <n v="33000000"/>
    <s v="50,000+"/>
    <s v="50000+"/>
    <n v="50000"/>
    <x v="1"/>
    <s v="$2.99"/>
    <n v="2.99"/>
    <x v="0"/>
    <x v="85"/>
    <s v="July 17, 2018"/>
    <x v="0"/>
    <x v="6"/>
    <s v="2.4.4"/>
    <x v="0"/>
  </r>
  <r>
    <x v="1758"/>
    <x v="19"/>
    <n v="4.4000000000000004"/>
    <x v="0"/>
    <n v="12"/>
    <s v="3.8M"/>
    <n v="3800000"/>
    <s v="1,000+"/>
    <s v="1000+"/>
    <n v="1000"/>
    <x v="1"/>
    <s v="$16.99"/>
    <n v="16.989999999999998"/>
    <x v="0"/>
    <x v="85"/>
    <s v="January 27, 2017"/>
    <x v="1"/>
    <x v="0"/>
    <s v="1.0.5"/>
    <x v="0"/>
  </r>
  <r>
    <x v="1759"/>
    <x v="19"/>
    <n v="4.4000000000000004"/>
    <x v="0"/>
    <n v="15"/>
    <s v="5.8M"/>
    <n v="5800000"/>
    <s v="1,000+"/>
    <s v="1000+"/>
    <n v="1000"/>
    <x v="1"/>
    <s v="$3.99"/>
    <n v="3.99"/>
    <x v="0"/>
    <x v="85"/>
    <s v="August 1, 2018"/>
    <x v="0"/>
    <x v="1"/>
    <n v="2.1"/>
    <x v="5"/>
  </r>
  <r>
    <x v="1760"/>
    <x v="19"/>
    <n v="3.8"/>
    <x v="1"/>
    <n v="206"/>
    <s v="9.5M"/>
    <n v="9500000"/>
    <s v="10,000+"/>
    <s v="10000+"/>
    <n v="10000"/>
    <x v="1"/>
    <s v="$2.99"/>
    <n v="2.99"/>
    <x v="0"/>
    <x v="85"/>
    <s v="April 25, 2018"/>
    <x v="0"/>
    <x v="4"/>
    <s v="1.17.0"/>
    <x v="6"/>
  </r>
  <r>
    <x v="1761"/>
    <x v="19"/>
    <n v="4.5999999999999996"/>
    <x v="0"/>
    <n v="395"/>
    <s v="19M"/>
    <n v="19000000"/>
    <s v="1,000+"/>
    <s v="1000+"/>
    <n v="1000"/>
    <x v="1"/>
    <s v="$9.99"/>
    <n v="9.99"/>
    <x v="0"/>
    <x v="85"/>
    <s v="July 16, 2018"/>
    <x v="0"/>
    <x v="6"/>
    <s v="6.5.1"/>
    <x v="10"/>
  </r>
  <r>
    <x v="1762"/>
    <x v="19"/>
    <n v="2.5"/>
    <x v="2"/>
    <n v="79"/>
    <s v="Varies with device"/>
    <n v="1000"/>
    <s v="1,000+"/>
    <s v="1000+"/>
    <n v="1000"/>
    <x v="1"/>
    <s v="$3.99"/>
    <n v="3.99"/>
    <x v="0"/>
    <x v="85"/>
    <s v="December 6, 2017"/>
    <x v="1"/>
    <x v="10"/>
    <s v="Varies with device"/>
    <x v="8"/>
  </r>
  <r>
    <x v="1763"/>
    <x v="19"/>
    <n v="4"/>
    <x v="1"/>
    <n v="15"/>
    <s v="5.0M"/>
    <n v="5000000"/>
    <s v="1,000+"/>
    <s v="1000+"/>
    <n v="1000"/>
    <x v="1"/>
    <s v="$14.99"/>
    <n v="14.99"/>
    <x v="0"/>
    <x v="85"/>
    <s v="August 1, 2018"/>
    <x v="0"/>
    <x v="1"/>
    <s v="7.6.14"/>
    <x v="6"/>
  </r>
  <r>
    <x v="1764"/>
    <x v="19"/>
    <n v="5"/>
    <x v="0"/>
    <n v="3"/>
    <s v="23M"/>
    <n v="23000000"/>
    <s v="100+"/>
    <s v="100+"/>
    <n v="100"/>
    <x v="1"/>
    <s v="$2.99"/>
    <n v="2.99"/>
    <x v="0"/>
    <x v="85"/>
    <s v="April 20, 2018"/>
    <x v="0"/>
    <x v="4"/>
    <n v="1"/>
    <x v="5"/>
  </r>
  <r>
    <x v="1765"/>
    <x v="19"/>
    <n v="4.3"/>
    <x v="0"/>
    <n v="35"/>
    <s v="862k"/>
    <n v="862000"/>
    <s v="5,000+"/>
    <s v="5000+"/>
    <n v="5000"/>
    <x v="1"/>
    <s v="$3.99"/>
    <n v="3.99"/>
    <x v="0"/>
    <x v="85"/>
    <s v="December 3, 2014"/>
    <x v="2"/>
    <x v="10"/>
    <n v="1.1000000000000001"/>
    <x v="0"/>
  </r>
  <r>
    <x v="1766"/>
    <x v="19"/>
    <n v="3.4"/>
    <x v="1"/>
    <n v="77"/>
    <s v="9.9M"/>
    <n v="9900000"/>
    <s v="5,000+"/>
    <s v="5000+"/>
    <n v="5000"/>
    <x v="1"/>
    <s v="$2.99"/>
    <n v="2.99"/>
    <x v="0"/>
    <x v="85"/>
    <s v="April 18, 2017"/>
    <x v="1"/>
    <x v="4"/>
    <s v="1.6.2"/>
    <x v="0"/>
  </r>
  <r>
    <x v="1767"/>
    <x v="19"/>
    <n v="3.5"/>
    <x v="1"/>
    <n v="3"/>
    <s v="24M"/>
    <n v="24000000"/>
    <s v="500+"/>
    <s v="500+"/>
    <n v="500"/>
    <x v="1"/>
    <s v="$1.00"/>
    <n v="1"/>
    <x v="0"/>
    <x v="85"/>
    <s v="January 24, 2016"/>
    <x v="3"/>
    <x v="0"/>
    <n v="1"/>
    <x v="1"/>
  </r>
  <r>
    <x v="1768"/>
    <x v="19"/>
    <n v="3.4"/>
    <x v="1"/>
    <n v="51"/>
    <s v="2.4M"/>
    <n v="2400000"/>
    <s v="1,000+"/>
    <s v="1000+"/>
    <n v="1000"/>
    <x v="1"/>
    <s v="$29.99"/>
    <n v="29.99"/>
    <x v="0"/>
    <x v="85"/>
    <s v="October 22, 2014"/>
    <x v="2"/>
    <x v="7"/>
    <s v="2.0.2"/>
    <x v="6"/>
  </r>
  <r>
    <x v="1769"/>
    <x v="19"/>
    <n v="4.3"/>
    <x v="0"/>
    <n v="214"/>
    <s v="899k"/>
    <n v="899000"/>
    <s v="10,000+"/>
    <s v="10000+"/>
    <n v="10000"/>
    <x v="1"/>
    <s v="$2.99"/>
    <n v="2.99"/>
    <x v="0"/>
    <x v="85"/>
    <s v="November 22, 2012"/>
    <x v="6"/>
    <x v="8"/>
    <n v="2.5"/>
    <x v="14"/>
  </r>
  <r>
    <x v="1770"/>
    <x v="19"/>
    <n v="4.4000000000000004"/>
    <x v="0"/>
    <n v="104"/>
    <s v="38M"/>
    <n v="38000000"/>
    <s v="1,000+"/>
    <s v="1000+"/>
    <n v="1000"/>
    <x v="1"/>
    <s v="$2.99"/>
    <n v="2.99"/>
    <x v="1"/>
    <x v="85"/>
    <s v="May 24, 2018"/>
    <x v="0"/>
    <x v="9"/>
    <s v="3.2.0"/>
    <x v="5"/>
  </r>
  <r>
    <x v="1771"/>
    <x v="19"/>
    <n v="4.4000000000000004"/>
    <x v="0"/>
    <n v="8"/>
    <s v="6.5M"/>
    <n v="6500000"/>
    <s v="100+"/>
    <s v="100+"/>
    <n v="100"/>
    <x v="1"/>
    <s v="$12.99"/>
    <n v="12.99"/>
    <x v="0"/>
    <x v="85"/>
    <s v="July 25, 2018"/>
    <x v="0"/>
    <x v="6"/>
    <n v="7"/>
    <x v="4"/>
  </r>
  <r>
    <x v="1772"/>
    <x v="19"/>
    <n v="4.2"/>
    <x v="0"/>
    <n v="45"/>
    <s v="14M"/>
    <n v="14000000"/>
    <s v="1,000+"/>
    <s v="1000+"/>
    <n v="1000"/>
    <x v="1"/>
    <s v="$4.99"/>
    <n v="4.99"/>
    <x v="0"/>
    <x v="85"/>
    <s v="August 18, 2015"/>
    <x v="4"/>
    <x v="1"/>
    <n v="6"/>
    <x v="6"/>
  </r>
  <r>
    <x v="1773"/>
    <x v="19"/>
    <n v="5"/>
    <x v="0"/>
    <n v="2"/>
    <s v="1.2M"/>
    <n v="1200000"/>
    <s v="500+"/>
    <s v="500+"/>
    <n v="500"/>
    <x v="1"/>
    <s v="$2.99"/>
    <n v="2.99"/>
    <x v="0"/>
    <x v="85"/>
    <s v="December 16, 2015"/>
    <x v="4"/>
    <x v="10"/>
    <n v="1"/>
    <x v="6"/>
  </r>
  <r>
    <x v="1774"/>
    <x v="19"/>
    <n v="4.0999999999999996"/>
    <x v="0"/>
    <n v="80"/>
    <s v="48M"/>
    <n v="48000000"/>
    <s v="5,000+"/>
    <s v="5000+"/>
    <n v="5000"/>
    <x v="1"/>
    <s v="$14.99"/>
    <n v="14.99"/>
    <x v="0"/>
    <x v="85"/>
    <s v="November 5, 2013"/>
    <x v="5"/>
    <x v="8"/>
    <n v="1"/>
    <x v="4"/>
  </r>
  <r>
    <x v="1775"/>
    <x v="19"/>
    <n v="3.9"/>
    <x v="1"/>
    <n v="10"/>
    <s v="378k"/>
    <n v="378000"/>
    <s v="1,000+"/>
    <s v="1000+"/>
    <n v="1000"/>
    <x v="1"/>
    <s v="$5.99"/>
    <n v="5.99"/>
    <x v="0"/>
    <x v="85"/>
    <s v="May 26, 2015"/>
    <x v="4"/>
    <x v="9"/>
    <n v="1"/>
    <x v="4"/>
  </r>
  <r>
    <x v="1776"/>
    <x v="19"/>
    <n v="4.5999999999999996"/>
    <x v="0"/>
    <n v="156"/>
    <s v="22M"/>
    <n v="22000000"/>
    <s v="500+"/>
    <s v="500+"/>
    <n v="500"/>
    <x v="1"/>
    <s v="$3.49"/>
    <n v="3.49"/>
    <x v="0"/>
    <x v="85"/>
    <s v="March 14, 2018"/>
    <x v="0"/>
    <x v="3"/>
    <s v="1.10.0.user.pro.release"/>
    <x v="2"/>
  </r>
  <r>
    <x v="1777"/>
    <x v="19"/>
    <n v="4.2"/>
    <x v="0"/>
    <n v="178"/>
    <s v="4.8M"/>
    <n v="4800000"/>
    <s v="1,000+"/>
    <s v="1000+"/>
    <n v="1000"/>
    <x v="1"/>
    <s v="$0.99"/>
    <n v="0.99"/>
    <x v="0"/>
    <x v="85"/>
    <s v="July 22, 2018"/>
    <x v="0"/>
    <x v="6"/>
    <s v="4.1.5 (Steglitz)"/>
    <x v="5"/>
  </r>
  <r>
    <x v="1778"/>
    <x v="19"/>
    <n v="4.4000000000000004"/>
    <x v="0"/>
    <n v="576"/>
    <s v="Varies with device"/>
    <n v="1000"/>
    <s v="5,000+"/>
    <s v="5000+"/>
    <n v="5000"/>
    <x v="1"/>
    <s v="$2.49"/>
    <n v="2.4900000000000002"/>
    <x v="0"/>
    <x v="85"/>
    <s v="August 5, 2017"/>
    <x v="1"/>
    <x v="1"/>
    <s v="Varies with device"/>
    <x v="8"/>
  </r>
  <r>
    <x v="1779"/>
    <x v="19"/>
    <n v="4.2"/>
    <x v="0"/>
    <n v="168"/>
    <s v="25M"/>
    <n v="25000000"/>
    <s v="10,000+"/>
    <s v="10000+"/>
    <n v="10000"/>
    <x v="1"/>
    <s v="$24.99"/>
    <n v="24.99"/>
    <x v="0"/>
    <x v="85"/>
    <s v="August 11, 2017"/>
    <x v="1"/>
    <x v="1"/>
    <s v="7.1.17"/>
    <x v="2"/>
  </r>
  <r>
    <x v="1780"/>
    <x v="19"/>
    <n v="3.6"/>
    <x v="1"/>
    <n v="25"/>
    <s v="266k"/>
    <n v="266000"/>
    <s v="1,000+"/>
    <s v="1000+"/>
    <n v="1000"/>
    <x v="1"/>
    <s v="$10.99"/>
    <n v="10.99"/>
    <x v="0"/>
    <x v="85"/>
    <s v="December 8, 2016"/>
    <x v="3"/>
    <x v="10"/>
    <n v="1.2"/>
    <x v="14"/>
  </r>
  <r>
    <x v="1781"/>
    <x v="19"/>
    <n v="4.5"/>
    <x v="0"/>
    <n v="163"/>
    <s v="375k"/>
    <n v="375000"/>
    <s v="10,000+"/>
    <s v="10000+"/>
    <n v="10000"/>
    <x v="1"/>
    <s v="$1.99"/>
    <n v="1.99"/>
    <x v="0"/>
    <x v="85"/>
    <s v="August 3, 2015"/>
    <x v="4"/>
    <x v="1"/>
    <s v="3.4.3"/>
    <x v="12"/>
  </r>
  <r>
    <x v="1782"/>
    <x v="19"/>
    <n v="3.5"/>
    <x v="1"/>
    <n v="3"/>
    <s v="62M"/>
    <n v="62000000"/>
    <s v="100+"/>
    <s v="100+"/>
    <n v="100"/>
    <x v="1"/>
    <s v="$24.99"/>
    <n v="24.99"/>
    <x v="0"/>
    <x v="85"/>
    <s v="October 5, 2017"/>
    <x v="1"/>
    <x v="7"/>
    <n v="1.2"/>
    <x v="0"/>
  </r>
  <r>
    <x v="1783"/>
    <x v="19"/>
    <n v="4.7"/>
    <x v="0"/>
    <n v="25"/>
    <s v="1.2M"/>
    <n v="1200000"/>
    <s v="1,000+"/>
    <s v="1000+"/>
    <n v="1000"/>
    <x v="1"/>
    <s v="$4.99"/>
    <n v="4.99"/>
    <x v="0"/>
    <x v="85"/>
    <s v="June 11, 2016"/>
    <x v="3"/>
    <x v="2"/>
    <s v="3.1.6"/>
    <x v="4"/>
  </r>
  <r>
    <x v="1784"/>
    <x v="19"/>
    <n v="4.5999999999999996"/>
    <x v="0"/>
    <n v="319"/>
    <s v="Varies with device"/>
    <n v="1000"/>
    <s v="5,000+"/>
    <s v="5000+"/>
    <n v="5000"/>
    <x v="1"/>
    <s v="$3.99"/>
    <n v="3.99"/>
    <x v="0"/>
    <x v="85"/>
    <s v="March 6, 2018"/>
    <x v="0"/>
    <x v="3"/>
    <s v="Varies with device"/>
    <x v="8"/>
  </r>
  <r>
    <x v="1785"/>
    <x v="19"/>
    <n v="4.5"/>
    <x v="0"/>
    <n v="133"/>
    <s v="2.8M"/>
    <n v="2800000"/>
    <s v="10,000+"/>
    <s v="10000+"/>
    <n v="10000"/>
    <x v="1"/>
    <s v="$2.99"/>
    <n v="2.99"/>
    <x v="0"/>
    <x v="85"/>
    <s v="August 2, 2014"/>
    <x v="2"/>
    <x v="1"/>
    <n v="3"/>
    <x v="3"/>
  </r>
  <r>
    <x v="1786"/>
    <x v="19"/>
    <n v="4.2"/>
    <x v="0"/>
    <n v="9"/>
    <s v="95M"/>
    <n v="95000000"/>
    <s v="1,000+"/>
    <s v="1000+"/>
    <n v="1000"/>
    <x v="1"/>
    <s v="$7.49"/>
    <n v="7.49"/>
    <x v="0"/>
    <x v="85"/>
    <s v="September 14, 2017"/>
    <x v="1"/>
    <x v="5"/>
    <s v="1.0.3"/>
    <x v="5"/>
  </r>
  <r>
    <x v="1787"/>
    <x v="19"/>
    <n v="4.2"/>
    <x v="0"/>
    <n v="74"/>
    <s v="2.6M"/>
    <n v="2600000"/>
    <s v="1,000+"/>
    <s v="1000+"/>
    <n v="1000"/>
    <x v="1"/>
    <s v="$1.50"/>
    <n v="1.5"/>
    <x v="0"/>
    <x v="85"/>
    <s v="September 6, 2014"/>
    <x v="2"/>
    <x v="5"/>
    <n v="1"/>
    <x v="7"/>
  </r>
  <r>
    <x v="1788"/>
    <x v="19"/>
    <n v="4.3"/>
    <x v="0"/>
    <n v="3"/>
    <s v="4.6M"/>
    <n v="4600000"/>
    <s v="100+"/>
    <s v="100+"/>
    <n v="100"/>
    <x v="1"/>
    <s v="$2.99"/>
    <n v="2.99"/>
    <x v="0"/>
    <x v="85"/>
    <s v="January 2, 2018"/>
    <x v="0"/>
    <x v="0"/>
    <n v="1.5"/>
    <x v="5"/>
  </r>
  <r>
    <x v="1789"/>
    <x v="19"/>
    <n v="4.4000000000000004"/>
    <x v="0"/>
    <n v="4207"/>
    <s v="Varies with device"/>
    <n v="1000"/>
    <s v="50,000+"/>
    <s v="50000+"/>
    <n v="50000"/>
    <x v="1"/>
    <s v="$3.99"/>
    <n v="3.99"/>
    <x v="0"/>
    <x v="85"/>
    <s v="July 26, 2013"/>
    <x v="5"/>
    <x v="6"/>
    <s v="Varies with device"/>
    <x v="8"/>
  </r>
  <r>
    <x v="1790"/>
    <x v="19"/>
    <n v="4.0999999999999996"/>
    <x v="0"/>
    <n v="12"/>
    <s v="5.1M"/>
    <n v="5100000"/>
    <s v="1,000+"/>
    <s v="1000+"/>
    <n v="1000"/>
    <x v="1"/>
    <s v="$1.99"/>
    <n v="1.99"/>
    <x v="0"/>
    <x v="85"/>
    <s v="March 2, 2017"/>
    <x v="1"/>
    <x v="3"/>
    <n v="1.2"/>
    <x v="5"/>
  </r>
  <r>
    <x v="1791"/>
    <x v="19"/>
    <n v="4.4000000000000004"/>
    <x v="0"/>
    <n v="17"/>
    <s v="1.8M"/>
    <n v="1800000"/>
    <s v="1,000+"/>
    <s v="1000+"/>
    <n v="1000"/>
    <x v="1"/>
    <s v="$9.99"/>
    <n v="9.99"/>
    <x v="2"/>
    <x v="85"/>
    <s v="May 14, 2018"/>
    <x v="0"/>
    <x v="9"/>
    <s v="2.0.5"/>
    <x v="21"/>
  </r>
  <r>
    <x v="1792"/>
    <x v="19"/>
    <n v="4.5999999999999996"/>
    <x v="0"/>
    <n v="358"/>
    <s v="Varies with device"/>
    <n v="1000"/>
    <s v="5,000+"/>
    <s v="5000+"/>
    <n v="5000"/>
    <x v="1"/>
    <s v="$3.99"/>
    <n v="3.99"/>
    <x v="0"/>
    <x v="85"/>
    <s v="October 25, 2017"/>
    <x v="1"/>
    <x v="7"/>
    <s v="Varies with device"/>
    <x v="8"/>
  </r>
  <r>
    <x v="1793"/>
    <x v="19"/>
    <n v="4.4000000000000004"/>
    <x v="0"/>
    <n v="726"/>
    <s v="Varies with device"/>
    <n v="1000"/>
    <s v="5,000+"/>
    <s v="5000+"/>
    <n v="5000"/>
    <x v="1"/>
    <s v="$3.99"/>
    <n v="3.99"/>
    <x v="0"/>
    <x v="85"/>
    <s v="March 5, 2018"/>
    <x v="0"/>
    <x v="3"/>
    <s v="Varies with device"/>
    <x v="8"/>
  </r>
  <r>
    <x v="1794"/>
    <x v="19"/>
    <n v="4.2"/>
    <x v="0"/>
    <n v="33"/>
    <s v="53M"/>
    <n v="53000000"/>
    <s v="1,000+"/>
    <s v="1000+"/>
    <n v="1000"/>
    <x v="1"/>
    <s v="$3.99"/>
    <n v="3.99"/>
    <x v="0"/>
    <x v="85"/>
    <s v="May 8, 2018"/>
    <x v="0"/>
    <x v="9"/>
    <n v="2.29"/>
    <x v="1"/>
  </r>
  <r>
    <x v="1795"/>
    <x v="19"/>
    <n v="4.5"/>
    <x v="0"/>
    <n v="492"/>
    <s v="39M"/>
    <n v="39000000"/>
    <s v="10,000+"/>
    <s v="10000+"/>
    <n v="10000"/>
    <x v="1"/>
    <s v="$7.99"/>
    <n v="7.99"/>
    <x v="0"/>
    <x v="85"/>
    <s v="April 13, 2018"/>
    <x v="0"/>
    <x v="4"/>
    <s v="4.4.5"/>
    <x v="5"/>
  </r>
  <r>
    <x v="1796"/>
    <x v="19"/>
    <n v="3.5"/>
    <x v="1"/>
    <n v="0"/>
    <s v="5.3M"/>
    <n v="5300000"/>
    <s v="50+"/>
    <s v="50+"/>
    <n v="50"/>
    <x v="1"/>
    <s v="$14.99"/>
    <n v="14.99"/>
    <x v="0"/>
    <x v="85"/>
    <s v="October 3, 2017"/>
    <x v="1"/>
    <x v="7"/>
    <n v="1"/>
    <x v="0"/>
  </r>
  <r>
    <x v="1797"/>
    <x v="19"/>
    <n v="2.6"/>
    <x v="2"/>
    <n v="41"/>
    <s v="14M"/>
    <n v="14000000"/>
    <s v="1,000+"/>
    <s v="1000+"/>
    <n v="1000"/>
    <x v="1"/>
    <s v="$9.99"/>
    <n v="9.99"/>
    <x v="0"/>
    <x v="85"/>
    <s v="May 6, 2015"/>
    <x v="4"/>
    <x v="9"/>
    <s v="1.3.4"/>
    <x v="7"/>
  </r>
  <r>
    <x v="1798"/>
    <x v="19"/>
    <n v="4.5999999999999996"/>
    <x v="0"/>
    <n v="625"/>
    <s v="8.4M"/>
    <n v="8400000"/>
    <s v="10,000+"/>
    <s v="10000+"/>
    <n v="10000"/>
    <x v="1"/>
    <s v="$3.99"/>
    <n v="3.99"/>
    <x v="0"/>
    <x v="85"/>
    <s v="January 8, 2017"/>
    <x v="1"/>
    <x v="0"/>
    <n v="2.1"/>
    <x v="14"/>
  </r>
  <r>
    <x v="1799"/>
    <x v="19"/>
    <n v="4.8"/>
    <x v="0"/>
    <n v="12"/>
    <s v="18M"/>
    <n v="18000000"/>
    <s v="1,000+"/>
    <s v="1000+"/>
    <n v="1000"/>
    <x v="1"/>
    <s v="$19.99"/>
    <n v="19.989999999999998"/>
    <x v="0"/>
    <x v="85"/>
    <s v="June 5, 2017"/>
    <x v="1"/>
    <x v="2"/>
    <s v="6.0.4"/>
    <x v="5"/>
  </r>
  <r>
    <x v="1800"/>
    <x v="19"/>
    <n v="4.2"/>
    <x v="0"/>
    <n v="64"/>
    <s v="41M"/>
    <n v="41000000"/>
    <s v="1,000+"/>
    <s v="1000+"/>
    <n v="1000"/>
    <x v="1"/>
    <s v="$29.99"/>
    <n v="29.99"/>
    <x v="0"/>
    <x v="85"/>
    <s v="December 22, 2015"/>
    <x v="4"/>
    <x v="10"/>
    <n v="2.1"/>
    <x v="9"/>
  </r>
  <r>
    <x v="1801"/>
    <x v="19"/>
    <n v="4.7"/>
    <x v="0"/>
    <n v="11"/>
    <s v="100M"/>
    <n v="100000000"/>
    <s v="500+"/>
    <s v="500+"/>
    <n v="500"/>
    <x v="1"/>
    <s v="$15.99"/>
    <n v="15.99"/>
    <x v="0"/>
    <x v="85"/>
    <s v="January 14, 2018"/>
    <x v="0"/>
    <x v="0"/>
    <s v="1.2.0"/>
    <x v="0"/>
  </r>
  <r>
    <x v="1802"/>
    <x v="19"/>
    <n v="3"/>
    <x v="2"/>
    <n v="4"/>
    <s v="3.4M"/>
    <n v="3400000"/>
    <s v="500+"/>
    <s v="500+"/>
    <n v="500"/>
    <x v="1"/>
    <s v="$0.99"/>
    <n v="0.99"/>
    <x v="0"/>
    <x v="85"/>
    <s v="May 9, 2017"/>
    <x v="1"/>
    <x v="9"/>
    <n v="1"/>
    <x v="7"/>
  </r>
  <r>
    <x v="1803"/>
    <x v="19"/>
    <n v="3.5"/>
    <x v="1"/>
    <n v="214"/>
    <s v="68M"/>
    <n v="68000000"/>
    <s v="1,000+"/>
    <s v="1000+"/>
    <n v="1000"/>
    <x v="1"/>
    <s v="$33.99"/>
    <n v="33.99"/>
    <x v="0"/>
    <x v="85"/>
    <s v="October 2, 2017"/>
    <x v="1"/>
    <x v="7"/>
    <s v="2.1.35"/>
    <x v="6"/>
  </r>
  <r>
    <x v="1804"/>
    <x v="19"/>
    <n v="4.5999999999999996"/>
    <x v="0"/>
    <n v="66"/>
    <s v="2.6M"/>
    <n v="2600000"/>
    <s v="5,000+"/>
    <s v="5000+"/>
    <n v="5000"/>
    <x v="1"/>
    <s v="$0.99"/>
    <n v="0.99"/>
    <x v="0"/>
    <x v="85"/>
    <s v="December 2, 2013"/>
    <x v="5"/>
    <x v="10"/>
    <n v="4.0999999999999996"/>
    <x v="20"/>
  </r>
  <r>
    <x v="1805"/>
    <x v="19"/>
    <n v="4.8"/>
    <x v="0"/>
    <n v="59158"/>
    <s v="11M"/>
    <n v="11000000"/>
    <s v="1,000,000+"/>
    <s v="1000000+"/>
    <n v="1000000"/>
    <x v="0"/>
    <n v="0"/>
    <n v="0"/>
    <x v="0"/>
    <x v="85"/>
    <s v="July 26, 2018"/>
    <x v="0"/>
    <x v="6"/>
    <s v="5.4.8"/>
    <x v="5"/>
  </r>
  <r>
    <x v="1806"/>
    <x v="19"/>
    <n v="4.2"/>
    <x v="0"/>
    <n v="19473"/>
    <s v="Varies with device"/>
    <n v="1000"/>
    <s v="1,000,000+"/>
    <s v="1000000+"/>
    <n v="1000000"/>
    <x v="0"/>
    <n v="0"/>
    <n v="0"/>
    <x v="0"/>
    <x v="85"/>
    <s v="July 24, 2018"/>
    <x v="0"/>
    <x v="6"/>
    <s v="Varies with device"/>
    <x v="8"/>
  </r>
  <r>
    <x v="1807"/>
    <x v="19"/>
    <n v="4.5999999999999996"/>
    <x v="0"/>
    <n v="73118"/>
    <s v="37M"/>
    <n v="37000000"/>
    <s v="1,000,000+"/>
    <s v="1000000+"/>
    <n v="1000000"/>
    <x v="0"/>
    <n v="0"/>
    <n v="0"/>
    <x v="0"/>
    <x v="85"/>
    <s v="May 10, 2018"/>
    <x v="0"/>
    <x v="9"/>
    <n v="3.3"/>
    <x v="2"/>
  </r>
  <r>
    <x v="1808"/>
    <x v="19"/>
    <n v="4.4000000000000004"/>
    <x v="0"/>
    <n v="27524"/>
    <s v="Varies with device"/>
    <n v="1000"/>
    <s v="1,000,000+"/>
    <s v="1000000+"/>
    <n v="1000000"/>
    <x v="0"/>
    <n v="0"/>
    <n v="0"/>
    <x v="0"/>
    <x v="85"/>
    <s v="July 30, 2018"/>
    <x v="0"/>
    <x v="6"/>
    <s v="Varies with device"/>
    <x v="8"/>
  </r>
  <r>
    <x v="1809"/>
    <x v="19"/>
    <n v="4.8"/>
    <x v="0"/>
    <n v="102858"/>
    <s v="9.8M"/>
    <n v="9800000"/>
    <s v="1,000,000+"/>
    <s v="1000000+"/>
    <n v="1000000"/>
    <x v="0"/>
    <n v="0"/>
    <n v="0"/>
    <x v="0"/>
    <x v="85"/>
    <s v="August 3, 2018"/>
    <x v="0"/>
    <x v="1"/>
    <s v="2.2.4"/>
    <x v="17"/>
  </r>
  <r>
    <x v="1810"/>
    <x v="19"/>
    <n v="4"/>
    <x v="1"/>
    <n v="2094"/>
    <s v="23M"/>
    <n v="23000000"/>
    <s v="500,000+"/>
    <s v="500000+"/>
    <n v="500000"/>
    <x v="0"/>
    <n v="0"/>
    <n v="0"/>
    <x v="0"/>
    <x v="85"/>
    <s v="July 26, 2018"/>
    <x v="0"/>
    <x v="6"/>
    <n v="3.19"/>
    <x v="17"/>
  </r>
  <r>
    <x v="1811"/>
    <x v="19"/>
    <n v="3.7"/>
    <x v="1"/>
    <n v="236"/>
    <s v="18M"/>
    <n v="18000000"/>
    <s v="50,000+"/>
    <s v="50000+"/>
    <n v="50000"/>
    <x v="0"/>
    <n v="0"/>
    <n v="0"/>
    <x v="0"/>
    <x v="85"/>
    <s v="July 25, 2018"/>
    <x v="0"/>
    <x v="6"/>
    <s v="1.1.0.0.1487"/>
    <x v="10"/>
  </r>
  <r>
    <x v="1812"/>
    <x v="19"/>
    <n v="4.2"/>
    <x v="0"/>
    <n v="33033"/>
    <s v="7.4M"/>
    <n v="7400000"/>
    <s v="5,000,000+"/>
    <s v="5000000+"/>
    <n v="5000000"/>
    <x v="0"/>
    <n v="0"/>
    <n v="0"/>
    <x v="0"/>
    <x v="85"/>
    <s v="July 24, 2018"/>
    <x v="0"/>
    <x v="6"/>
    <s v="3.27.3"/>
    <x v="5"/>
  </r>
  <r>
    <x v="1813"/>
    <x v="19"/>
    <n v="4.8"/>
    <x v="0"/>
    <n v="78825"/>
    <s v="11M"/>
    <n v="11000000"/>
    <s v="1,000,000+"/>
    <s v="1000000+"/>
    <n v="1000000"/>
    <x v="0"/>
    <n v="0"/>
    <n v="0"/>
    <x v="0"/>
    <x v="85"/>
    <s v="August 2, 2018"/>
    <x v="0"/>
    <x v="1"/>
    <s v="1.2.16"/>
    <x v="5"/>
  </r>
  <r>
    <x v="1814"/>
    <x v="19"/>
    <n v="4.7"/>
    <x v="0"/>
    <n v="18674"/>
    <s v="Varies with device"/>
    <n v="1000"/>
    <s v="1,000,000+"/>
    <s v="1000000+"/>
    <n v="1000000"/>
    <x v="0"/>
    <n v="0"/>
    <n v="0"/>
    <x v="0"/>
    <x v="85"/>
    <s v="July 27, 2018"/>
    <x v="0"/>
    <x v="6"/>
    <s v="3.25.0"/>
    <x v="2"/>
  </r>
  <r>
    <x v="1815"/>
    <x v="19"/>
    <n v="3.5"/>
    <x v="1"/>
    <n v="250"/>
    <s v="23M"/>
    <n v="23000000"/>
    <s v="100,000+"/>
    <s v="100000+"/>
    <n v="100000"/>
    <x v="0"/>
    <n v="0"/>
    <n v="0"/>
    <x v="0"/>
    <x v="85"/>
    <s v="July 9, 2018"/>
    <x v="0"/>
    <x v="6"/>
    <s v="1.2.0"/>
    <x v="2"/>
  </r>
  <r>
    <x v="1816"/>
    <x v="19"/>
    <n v="3.9"/>
    <x v="1"/>
    <n v="6266"/>
    <s v="34M"/>
    <n v="34000000"/>
    <s v="500,000+"/>
    <s v="500000+"/>
    <n v="500000"/>
    <x v="0"/>
    <n v="0"/>
    <n v="0"/>
    <x v="0"/>
    <x v="85"/>
    <s v="May 22, 2018"/>
    <x v="0"/>
    <x v="9"/>
    <n v="3.5"/>
    <x v="16"/>
  </r>
  <r>
    <x v="1817"/>
    <x v="19"/>
    <n v="4.2"/>
    <x v="0"/>
    <n v="22"/>
    <s v="15M"/>
    <n v="15000000"/>
    <s v="10,000+"/>
    <s v="10000+"/>
    <n v="10000"/>
    <x v="0"/>
    <n v="0"/>
    <n v="0"/>
    <x v="0"/>
    <x v="85"/>
    <s v="May 30, 2018"/>
    <x v="0"/>
    <x v="9"/>
    <s v="Varies with device"/>
    <x v="8"/>
  </r>
  <r>
    <x v="1818"/>
    <x v="19"/>
    <n v="4.8"/>
    <x v="0"/>
    <n v="53743"/>
    <s v="13M"/>
    <n v="13000000"/>
    <s v="1,000,000+"/>
    <s v="1000000+"/>
    <n v="1000000"/>
    <x v="0"/>
    <n v="0"/>
    <n v="0"/>
    <x v="0"/>
    <x v="85"/>
    <s v="July 27, 2018"/>
    <x v="0"/>
    <x v="6"/>
    <s v="Varies with device"/>
    <x v="17"/>
  </r>
  <r>
    <x v="1819"/>
    <x v="19"/>
    <n v="2.7"/>
    <x v="2"/>
    <n v="2657"/>
    <s v="24M"/>
    <n v="24000000"/>
    <s v="500,000+"/>
    <s v="500000+"/>
    <n v="500000"/>
    <x v="0"/>
    <n v="0"/>
    <n v="0"/>
    <x v="0"/>
    <x v="85"/>
    <s v="July 27, 2018"/>
    <x v="0"/>
    <x v="6"/>
    <s v="8.0.226"/>
    <x v="2"/>
  </r>
  <r>
    <x v="1820"/>
    <x v="19"/>
    <n v="4.2"/>
    <x v="0"/>
    <n v="4476"/>
    <s v="20M"/>
    <n v="20000000"/>
    <s v="500,000+"/>
    <s v="500000+"/>
    <n v="500000"/>
    <x v="0"/>
    <n v="0"/>
    <n v="0"/>
    <x v="0"/>
    <x v="85"/>
    <s v="July 31, 2018"/>
    <x v="0"/>
    <x v="6"/>
    <s v="1.6.2"/>
    <x v="5"/>
  </r>
  <r>
    <x v="1821"/>
    <x v="19"/>
    <n v="4.7"/>
    <x v="0"/>
    <n v="156410"/>
    <s v="14M"/>
    <n v="14000000"/>
    <s v="5,000,000+"/>
    <s v="5000000+"/>
    <n v="5000000"/>
    <x v="0"/>
    <n v="0"/>
    <n v="0"/>
    <x v="0"/>
    <x v="85"/>
    <s v="August 3, 2018"/>
    <x v="0"/>
    <x v="1"/>
    <s v="5.9.6"/>
    <x v="5"/>
  </r>
  <r>
    <x v="1822"/>
    <x v="19"/>
    <n v="4.5999999999999996"/>
    <x v="0"/>
    <n v="2006"/>
    <s v="69M"/>
    <n v="69000000"/>
    <s v="50,000+"/>
    <s v="50000+"/>
    <n v="50000"/>
    <x v="0"/>
    <n v="0"/>
    <n v="0"/>
    <x v="0"/>
    <x v="85"/>
    <s v="August 3, 2018"/>
    <x v="0"/>
    <x v="1"/>
    <s v="6.02.000"/>
    <x v="11"/>
  </r>
  <r>
    <x v="1823"/>
    <x v="19"/>
    <n v="4.5"/>
    <x v="0"/>
    <n v="6099"/>
    <s v="38M"/>
    <n v="38000000"/>
    <s v="500,000+"/>
    <s v="500000+"/>
    <n v="500000"/>
    <x v="0"/>
    <n v="0"/>
    <n v="0"/>
    <x v="0"/>
    <x v="85"/>
    <s v="July 31, 2018"/>
    <x v="0"/>
    <x v="6"/>
    <s v="3.18.2"/>
    <x v="17"/>
  </r>
  <r>
    <x v="1824"/>
    <x v="19"/>
    <n v="4.7"/>
    <x v="0"/>
    <n v="23160"/>
    <s v="26M"/>
    <n v="26000000"/>
    <s v="1,000,000+"/>
    <s v="1000000+"/>
    <n v="1000000"/>
    <x v="0"/>
    <n v="0"/>
    <n v="0"/>
    <x v="0"/>
    <x v="85"/>
    <s v="July 27, 2018"/>
    <x v="0"/>
    <x v="6"/>
    <s v="7.4.1"/>
    <x v="10"/>
  </r>
  <r>
    <x v="1825"/>
    <x v="19"/>
    <n v="4.7"/>
    <x v="0"/>
    <n v="8348"/>
    <s v="2.6M"/>
    <n v="2600000"/>
    <s v="500,000+"/>
    <s v="500000+"/>
    <n v="500000"/>
    <x v="0"/>
    <n v="0"/>
    <n v="0"/>
    <x v="0"/>
    <x v="85"/>
    <s v="April 13, 2018"/>
    <x v="0"/>
    <x v="4"/>
    <s v="1.4.6"/>
    <x v="6"/>
  </r>
  <r>
    <x v="1826"/>
    <x v="19"/>
    <n v="4.5"/>
    <x v="0"/>
    <n v="7837"/>
    <s v="21M"/>
    <n v="21000000"/>
    <s v="100,000+"/>
    <s v="100000+"/>
    <n v="100000"/>
    <x v="0"/>
    <n v="0"/>
    <n v="0"/>
    <x v="0"/>
    <x v="85"/>
    <s v="July 31, 2018"/>
    <x v="0"/>
    <x v="6"/>
    <n v="2.4"/>
    <x v="5"/>
  </r>
  <r>
    <x v="1827"/>
    <x v="19"/>
    <n v="4.7"/>
    <x v="0"/>
    <n v="6185"/>
    <s v="38M"/>
    <n v="38000000"/>
    <s v="100,000+"/>
    <s v="100000+"/>
    <n v="100000"/>
    <x v="0"/>
    <n v="0"/>
    <n v="0"/>
    <x v="0"/>
    <x v="85"/>
    <s v="August 3, 2018"/>
    <x v="0"/>
    <x v="1"/>
    <s v="1.2.0"/>
    <x v="17"/>
  </r>
  <r>
    <x v="1828"/>
    <x v="19"/>
    <n v="4"/>
    <x v="1"/>
    <n v="3803"/>
    <s v="16M"/>
    <n v="16000000"/>
    <s v="100,000+"/>
    <s v="100000+"/>
    <n v="100000"/>
    <x v="0"/>
    <n v="0"/>
    <n v="0"/>
    <x v="0"/>
    <x v="85"/>
    <s v="March 13, 2018"/>
    <x v="0"/>
    <x v="3"/>
    <n v="2.17"/>
    <x v="6"/>
  </r>
  <r>
    <x v="1829"/>
    <x v="19"/>
    <n v="3.4"/>
    <x v="1"/>
    <n v="1838"/>
    <s v="21M"/>
    <n v="21000000"/>
    <s v="100,000+"/>
    <s v="100000+"/>
    <n v="100000"/>
    <x v="0"/>
    <n v="0"/>
    <n v="0"/>
    <x v="0"/>
    <x v="85"/>
    <s v="July 2, 2018"/>
    <x v="0"/>
    <x v="6"/>
    <s v="2.11.0"/>
    <x v="0"/>
  </r>
  <r>
    <x v="1830"/>
    <x v="19"/>
    <n v="3.5"/>
    <x v="1"/>
    <n v="3707"/>
    <s v="10M"/>
    <n v="10000000"/>
    <s v="500,000+"/>
    <s v="500000+"/>
    <n v="500000"/>
    <x v="0"/>
    <n v="0"/>
    <n v="0"/>
    <x v="0"/>
    <x v="85"/>
    <s v="July 28, 2018"/>
    <x v="0"/>
    <x v="6"/>
    <n v="4.3600000000000003"/>
    <x v="2"/>
  </r>
  <r>
    <x v="1831"/>
    <x v="19"/>
    <n v="3"/>
    <x v="2"/>
    <n v="315"/>
    <s v="22M"/>
    <n v="22000000"/>
    <s v="100,000+"/>
    <s v="100000+"/>
    <n v="100000"/>
    <x v="0"/>
    <n v="0"/>
    <n v="0"/>
    <x v="0"/>
    <x v="85"/>
    <s v="October 10, 2017"/>
    <x v="1"/>
    <x v="7"/>
    <s v="1.0.02"/>
    <x v="6"/>
  </r>
  <r>
    <x v="1832"/>
    <x v="19"/>
    <n v="4.7"/>
    <x v="0"/>
    <n v="87418"/>
    <s v="14M"/>
    <n v="14000000"/>
    <s v="1,000,000+"/>
    <s v="1000000+"/>
    <n v="1000000"/>
    <x v="0"/>
    <n v="0"/>
    <n v="0"/>
    <x v="0"/>
    <x v="85"/>
    <s v="July 16, 2018"/>
    <x v="0"/>
    <x v="6"/>
    <s v="2.25.0"/>
    <x v="2"/>
  </r>
  <r>
    <x v="1833"/>
    <x v="19"/>
    <n v="4.5999999999999996"/>
    <x v="0"/>
    <n v="21189"/>
    <s v="36M"/>
    <n v="36000000"/>
    <s v="1,000,000+"/>
    <s v="1000000+"/>
    <n v="1000000"/>
    <x v="0"/>
    <n v="0"/>
    <n v="0"/>
    <x v="0"/>
    <x v="85"/>
    <s v="August 6, 2018"/>
    <x v="0"/>
    <x v="1"/>
    <s v="3.52.1"/>
    <x v="10"/>
  </r>
  <r>
    <x v="1834"/>
    <x v="19"/>
    <n v="4.2"/>
    <x v="0"/>
    <n v="1746"/>
    <s v="16M"/>
    <n v="16000000"/>
    <s v="50,000+"/>
    <s v="50000+"/>
    <n v="50000"/>
    <x v="0"/>
    <n v="0"/>
    <n v="0"/>
    <x v="0"/>
    <x v="85"/>
    <s v="July 25, 2018"/>
    <x v="0"/>
    <x v="6"/>
    <s v="2.1.3"/>
    <x v="5"/>
  </r>
  <r>
    <x v="1835"/>
    <x v="19"/>
    <n v="4.8"/>
    <x v="0"/>
    <n v="69126"/>
    <s v="61M"/>
    <n v="61000000"/>
    <s v="1,000,000+"/>
    <s v="1000000+"/>
    <n v="1000000"/>
    <x v="0"/>
    <n v="0"/>
    <n v="0"/>
    <x v="0"/>
    <x v="85"/>
    <s v="June 1, 2018"/>
    <x v="0"/>
    <x v="2"/>
    <s v="2.6.1"/>
    <x v="5"/>
  </r>
  <r>
    <x v="1836"/>
    <x v="19"/>
    <n v="4.5"/>
    <x v="0"/>
    <n v="453"/>
    <s v="11M"/>
    <n v="11000000"/>
    <s v="100,000+"/>
    <s v="100000+"/>
    <n v="100000"/>
    <x v="0"/>
    <n v="0"/>
    <n v="0"/>
    <x v="0"/>
    <x v="85"/>
    <s v="July 7, 2017"/>
    <x v="1"/>
    <x v="6"/>
    <n v="1.1000000000000001"/>
    <x v="0"/>
  </r>
  <r>
    <x v="1837"/>
    <x v="19"/>
    <n v="4.2"/>
    <x v="0"/>
    <n v="10710"/>
    <s v="8.5M"/>
    <n v="8500000"/>
    <s v="100,000+"/>
    <s v="100000+"/>
    <n v="100000"/>
    <x v="0"/>
    <n v="0"/>
    <n v="0"/>
    <x v="0"/>
    <x v="85"/>
    <s v="July 3, 2018"/>
    <x v="0"/>
    <x v="6"/>
    <n v="2.15"/>
    <x v="10"/>
  </r>
  <r>
    <x v="1838"/>
    <x v="19"/>
    <n v="3.8"/>
    <x v="1"/>
    <n v="700"/>
    <s v="37M"/>
    <n v="37000000"/>
    <s v="100,000+"/>
    <s v="100000+"/>
    <n v="100000"/>
    <x v="0"/>
    <n v="0"/>
    <n v="0"/>
    <x v="0"/>
    <x v="85"/>
    <s v="June 21, 2018"/>
    <x v="0"/>
    <x v="2"/>
    <s v="3.3.0"/>
    <x v="2"/>
  </r>
  <r>
    <x v="1839"/>
    <x v="19"/>
    <n v="3"/>
    <x v="2"/>
    <n v="914"/>
    <s v="Varies with device"/>
    <n v="1000"/>
    <s v="100,000+"/>
    <s v="100000+"/>
    <n v="100000"/>
    <x v="0"/>
    <n v="0"/>
    <n v="0"/>
    <x v="0"/>
    <x v="85"/>
    <s v="July 17, 2018"/>
    <x v="0"/>
    <x v="6"/>
    <s v="4.6.0"/>
    <x v="10"/>
  </r>
  <r>
    <x v="1840"/>
    <x v="19"/>
    <n v="4.4000000000000004"/>
    <x v="0"/>
    <n v="15875"/>
    <s v="Varies with device"/>
    <n v="1000"/>
    <s v="1,000,000+"/>
    <s v="1000000+"/>
    <n v="1000000"/>
    <x v="0"/>
    <n v="0"/>
    <n v="0"/>
    <x v="0"/>
    <x v="85"/>
    <s v="May 22, 2018"/>
    <x v="0"/>
    <x v="9"/>
    <s v="Varies with device"/>
    <x v="2"/>
  </r>
  <r>
    <x v="1841"/>
    <x v="19"/>
    <n v="4.5"/>
    <x v="0"/>
    <n v="503"/>
    <s v="22M"/>
    <n v="22000000"/>
    <s v="50,000+"/>
    <s v="50000+"/>
    <n v="50000"/>
    <x v="0"/>
    <n v="0"/>
    <n v="0"/>
    <x v="0"/>
    <x v="85"/>
    <s v="June 10, 2018"/>
    <x v="0"/>
    <x v="2"/>
    <s v="3.2.4"/>
    <x v="10"/>
  </r>
  <r>
    <x v="1842"/>
    <x v="19"/>
    <n v="4"/>
    <x v="1"/>
    <n v="488"/>
    <s v="17M"/>
    <n v="17000000"/>
    <s v="100,000+"/>
    <s v="100000+"/>
    <n v="100000"/>
    <x v="0"/>
    <n v="0"/>
    <n v="0"/>
    <x v="0"/>
    <x v="85"/>
    <s v="August 1, 2018"/>
    <x v="0"/>
    <x v="1"/>
    <n v="3.8"/>
    <x v="5"/>
  </r>
  <r>
    <x v="1843"/>
    <x v="19"/>
    <n v="3.6"/>
    <x v="1"/>
    <n v="190"/>
    <s v="7.7M"/>
    <n v="7700000"/>
    <s v="100,000+"/>
    <s v="100000+"/>
    <n v="100000"/>
    <x v="0"/>
    <n v="0"/>
    <n v="0"/>
    <x v="0"/>
    <x v="85"/>
    <s v="January 2, 2018"/>
    <x v="0"/>
    <x v="0"/>
    <s v="2.4.0"/>
    <x v="2"/>
  </r>
  <r>
    <x v="1844"/>
    <x v="19"/>
    <n v="4.4000000000000004"/>
    <x v="0"/>
    <n v="15"/>
    <s v="39M"/>
    <n v="39000000"/>
    <s v="1,000+"/>
    <s v="1000+"/>
    <n v="1000"/>
    <x v="0"/>
    <n v="0"/>
    <n v="0"/>
    <x v="0"/>
    <x v="85"/>
    <s v="July 19, 2018"/>
    <x v="0"/>
    <x v="6"/>
    <s v="1.16.0"/>
    <x v="5"/>
  </r>
  <r>
    <x v="1845"/>
    <x v="19"/>
    <n v="4.7"/>
    <x v="0"/>
    <n v="26862"/>
    <s v="30M"/>
    <n v="30000000"/>
    <s v="500,000+"/>
    <s v="500000+"/>
    <n v="500000"/>
    <x v="0"/>
    <n v="0"/>
    <n v="0"/>
    <x v="0"/>
    <x v="85"/>
    <s v="June 25, 2018"/>
    <x v="0"/>
    <x v="2"/>
    <s v="25.3.1"/>
    <x v="0"/>
  </r>
  <r>
    <x v="1121"/>
    <x v="19"/>
    <n v="4.9000000000000004"/>
    <x v="0"/>
    <n v="100082"/>
    <s v="3.7M"/>
    <n v="3700000"/>
    <s v="1,000,000+"/>
    <s v="1000000+"/>
    <n v="1000000"/>
    <x v="0"/>
    <n v="0"/>
    <n v="0"/>
    <x v="0"/>
    <x v="85"/>
    <s v="July 9, 2018"/>
    <x v="0"/>
    <x v="6"/>
    <s v="1.2.2"/>
    <x v="5"/>
  </r>
  <r>
    <x v="1846"/>
    <x v="19"/>
    <n v="3.6"/>
    <x v="1"/>
    <n v="27"/>
    <s v="28M"/>
    <n v="28000000"/>
    <s v="10,000+"/>
    <s v="10000+"/>
    <n v="10000"/>
    <x v="0"/>
    <n v="0"/>
    <n v="0"/>
    <x v="0"/>
    <x v="85"/>
    <s v="April 19, 2018"/>
    <x v="0"/>
    <x v="4"/>
    <s v="1.0.0"/>
    <x v="5"/>
  </r>
  <r>
    <x v="1847"/>
    <x v="19"/>
    <n v="4.5"/>
    <x v="0"/>
    <n v="72167"/>
    <s v="16M"/>
    <n v="16000000"/>
    <s v="1,000,000+"/>
    <s v="1000000+"/>
    <n v="1000000"/>
    <x v="0"/>
    <n v="0"/>
    <n v="0"/>
    <x v="0"/>
    <x v="85"/>
    <s v="July 18, 2018"/>
    <x v="0"/>
    <x v="6"/>
    <n v="2"/>
    <x v="5"/>
  </r>
  <r>
    <x v="1848"/>
    <x v="19"/>
    <n v="4.0999999999999996"/>
    <x v="0"/>
    <n v="21"/>
    <s v="20M"/>
    <n v="20000000"/>
    <s v="1,000+"/>
    <s v="1000+"/>
    <n v="1000"/>
    <x v="0"/>
    <n v="0"/>
    <n v="0"/>
    <x v="0"/>
    <x v="85"/>
    <s v="June 11, 2018"/>
    <x v="0"/>
    <x v="2"/>
    <n v="1.1000000000000001"/>
    <x v="5"/>
  </r>
  <r>
    <x v="1849"/>
    <x v="19"/>
    <n v="4.5999999999999996"/>
    <x v="0"/>
    <n v="6035"/>
    <s v="8.9M"/>
    <n v="8900000"/>
    <s v="100,000+"/>
    <s v="100000+"/>
    <n v="100000"/>
    <x v="0"/>
    <n v="0"/>
    <n v="0"/>
    <x v="0"/>
    <x v="85"/>
    <s v="July 5, 2018"/>
    <x v="0"/>
    <x v="6"/>
    <s v="1.2.0"/>
    <x v="2"/>
  </r>
  <r>
    <x v="1850"/>
    <x v="19"/>
    <n v="4.7"/>
    <x v="0"/>
    <n v="9945"/>
    <s v="97M"/>
    <n v="97000000"/>
    <s v="500,000+"/>
    <s v="500000+"/>
    <n v="500000"/>
    <x v="0"/>
    <n v="0"/>
    <n v="0"/>
    <x v="0"/>
    <x v="85"/>
    <s v="July 5, 2018"/>
    <x v="0"/>
    <x v="6"/>
    <n v="5.1100000000000003"/>
    <x v="5"/>
  </r>
  <r>
    <x v="1851"/>
    <x v="19"/>
    <n v="4.7"/>
    <x v="0"/>
    <n v="4318"/>
    <s v="12M"/>
    <n v="12000000"/>
    <s v="100,000+"/>
    <s v="100000+"/>
    <n v="100000"/>
    <x v="0"/>
    <n v="0"/>
    <n v="0"/>
    <x v="0"/>
    <x v="85"/>
    <s v="July 26, 2018"/>
    <x v="0"/>
    <x v="6"/>
    <s v="1.3.185"/>
    <x v="5"/>
  </r>
  <r>
    <x v="1852"/>
    <x v="19"/>
    <n v="2.8"/>
    <x v="2"/>
    <n v="78"/>
    <s v="72M"/>
    <n v="72000000"/>
    <s v="50,000+"/>
    <s v="50000+"/>
    <n v="50000"/>
    <x v="0"/>
    <n v="0"/>
    <n v="0"/>
    <x v="0"/>
    <x v="85"/>
    <s v="June 27, 2018"/>
    <x v="0"/>
    <x v="2"/>
    <s v="2.2.12"/>
    <x v="2"/>
  </r>
  <r>
    <x v="1853"/>
    <x v="19"/>
    <n v="4.3"/>
    <x v="0"/>
    <n v="2218"/>
    <s v="Varies with device"/>
    <n v="1000"/>
    <s v="500,000+"/>
    <s v="500000+"/>
    <n v="500000"/>
    <x v="0"/>
    <n v="0"/>
    <n v="0"/>
    <x v="0"/>
    <x v="85"/>
    <s v="August 1, 2018"/>
    <x v="0"/>
    <x v="1"/>
    <s v="Varies with device"/>
    <x v="8"/>
  </r>
  <r>
    <x v="1854"/>
    <x v="19"/>
    <n v="4.5999999999999996"/>
    <x v="0"/>
    <n v="47"/>
    <s v="21M"/>
    <n v="21000000"/>
    <s v="10,000+"/>
    <s v="10000+"/>
    <n v="10000"/>
    <x v="0"/>
    <n v="0"/>
    <n v="0"/>
    <x v="0"/>
    <x v="85"/>
    <s v="August 2, 2018"/>
    <x v="0"/>
    <x v="1"/>
    <s v="1.7.1 (946)"/>
    <x v="10"/>
  </r>
  <r>
    <x v="1855"/>
    <x v="19"/>
    <n v="4.3"/>
    <x v="0"/>
    <n v="23889"/>
    <s v="Varies with device"/>
    <n v="1000"/>
    <s v="1,000,000+"/>
    <s v="1000000+"/>
    <n v="1000000"/>
    <x v="0"/>
    <n v="0"/>
    <n v="0"/>
    <x v="0"/>
    <x v="85"/>
    <s v="July 10, 2018"/>
    <x v="0"/>
    <x v="6"/>
    <s v="Varies with device"/>
    <x v="6"/>
  </r>
  <r>
    <x v="1856"/>
    <x v="19"/>
    <n v="3.4"/>
    <x v="1"/>
    <n v="650"/>
    <s v="27M"/>
    <n v="27000000"/>
    <s v="100,000+"/>
    <s v="100000+"/>
    <n v="100000"/>
    <x v="0"/>
    <n v="0"/>
    <n v="0"/>
    <x v="0"/>
    <x v="85"/>
    <s v="July 23, 2018"/>
    <x v="0"/>
    <x v="6"/>
    <s v="4.23.0"/>
    <x v="2"/>
  </r>
  <r>
    <x v="1857"/>
    <x v="19"/>
    <n v="3.5"/>
    <x v="1"/>
    <n v="7"/>
    <s v="5.7M"/>
    <n v="5700000"/>
    <s v="5,000+"/>
    <s v="5000+"/>
    <n v="5000"/>
    <x v="0"/>
    <n v="0"/>
    <n v="0"/>
    <x v="0"/>
    <x v="85"/>
    <s v="October 13, 2016"/>
    <x v="3"/>
    <x v="7"/>
    <s v="3.0.0"/>
    <x v="0"/>
  </r>
  <r>
    <x v="1858"/>
    <x v="19"/>
    <n v="4"/>
    <x v="1"/>
    <n v="3498"/>
    <s v="6.6M"/>
    <n v="6600000"/>
    <s v="100,000+"/>
    <s v="100000+"/>
    <n v="100000"/>
    <x v="0"/>
    <n v="0"/>
    <n v="0"/>
    <x v="0"/>
    <x v="85"/>
    <s v="May 1, 2018"/>
    <x v="0"/>
    <x v="9"/>
    <s v="1.7.2"/>
    <x v="6"/>
  </r>
  <r>
    <x v="1859"/>
    <x v="19"/>
    <n v="4.8"/>
    <x v="0"/>
    <n v="3052"/>
    <s v="12M"/>
    <n v="12000000"/>
    <s v="100,000+"/>
    <s v="100000+"/>
    <n v="100000"/>
    <x v="0"/>
    <n v="0"/>
    <n v="0"/>
    <x v="0"/>
    <x v="85"/>
    <s v="July 31, 2018"/>
    <x v="0"/>
    <x v="6"/>
    <s v="3.8.0"/>
    <x v="5"/>
  </r>
  <r>
    <x v="1860"/>
    <x v="19"/>
    <n v="4.2"/>
    <x v="0"/>
    <n v="1747"/>
    <s v="5.9M"/>
    <n v="5900000"/>
    <s v="100,000+"/>
    <s v="100000+"/>
    <n v="100000"/>
    <x v="0"/>
    <n v="0"/>
    <n v="0"/>
    <x v="0"/>
    <x v="85"/>
    <s v="October 17, 2016"/>
    <x v="3"/>
    <x v="7"/>
    <s v="1.2.2"/>
    <x v="6"/>
  </r>
  <r>
    <x v="1861"/>
    <x v="19"/>
    <n v="3"/>
    <x v="2"/>
    <n v="45"/>
    <s v="20M"/>
    <n v="20000000"/>
    <s v="5,000+"/>
    <s v="5000+"/>
    <n v="5000"/>
    <x v="0"/>
    <n v="0"/>
    <n v="0"/>
    <x v="0"/>
    <x v="85"/>
    <s v="July 16, 2018"/>
    <x v="0"/>
    <x v="6"/>
    <s v="1.2.3.2"/>
    <x v="11"/>
  </r>
  <r>
    <x v="1862"/>
    <x v="19"/>
    <n v="4.5"/>
    <x v="0"/>
    <n v="1686"/>
    <s v="15M"/>
    <n v="15000000"/>
    <s v="100,000+"/>
    <s v="100000+"/>
    <n v="100000"/>
    <x v="0"/>
    <n v="0"/>
    <n v="0"/>
    <x v="0"/>
    <x v="85"/>
    <s v="July 30, 2018"/>
    <x v="0"/>
    <x v="6"/>
    <n v="2.9"/>
    <x v="2"/>
  </r>
  <r>
    <x v="1863"/>
    <x v="19"/>
    <n v="3.7"/>
    <x v="1"/>
    <n v="529"/>
    <s v="26M"/>
    <n v="26000000"/>
    <s v="100,000+"/>
    <s v="100000+"/>
    <n v="100000"/>
    <x v="0"/>
    <n v="0"/>
    <n v="0"/>
    <x v="0"/>
    <x v="85"/>
    <s v="July 30, 2018"/>
    <x v="0"/>
    <x v="6"/>
    <s v="4.4.7"/>
    <x v="10"/>
  </r>
  <r>
    <x v="1864"/>
    <x v="19"/>
    <n v="4.5"/>
    <x v="0"/>
    <n v="1388"/>
    <s v="3.3M"/>
    <n v="3300000"/>
    <s v="100,000+"/>
    <s v="100000+"/>
    <n v="100000"/>
    <x v="0"/>
    <n v="0"/>
    <n v="0"/>
    <x v="0"/>
    <x v="85"/>
    <s v="July 3, 2018"/>
    <x v="0"/>
    <x v="6"/>
    <s v="2.1.11"/>
    <x v="5"/>
  </r>
  <r>
    <x v="1865"/>
    <x v="19"/>
    <n v="4.5"/>
    <x v="0"/>
    <n v="572"/>
    <s v="44M"/>
    <n v="44000000"/>
    <s v="50,000+"/>
    <s v="50000+"/>
    <n v="50000"/>
    <x v="0"/>
    <n v="0"/>
    <n v="0"/>
    <x v="0"/>
    <x v="85"/>
    <s v="July 13, 2018"/>
    <x v="0"/>
    <x v="6"/>
    <s v="4.3.2.315"/>
    <x v="2"/>
  </r>
  <r>
    <x v="1755"/>
    <x v="19"/>
    <n v="4.5999999999999996"/>
    <x v="0"/>
    <n v="92"/>
    <s v="32M"/>
    <n v="32000000"/>
    <s v="1,000+"/>
    <s v="1000+"/>
    <n v="1000"/>
    <x v="1"/>
    <s v="$79.99"/>
    <n v="79.989999999999995"/>
    <x v="0"/>
    <x v="85"/>
    <s v="June 18, 2018"/>
    <x v="0"/>
    <x v="2"/>
    <n v="19"/>
    <x v="0"/>
  </r>
  <r>
    <x v="1745"/>
    <x v="19"/>
    <n v="4.2"/>
    <x v="0"/>
    <n v="1135"/>
    <s v="12M"/>
    <n v="12000000"/>
    <s v="100,000+"/>
    <s v="100000+"/>
    <n v="100000"/>
    <x v="1"/>
    <s v="$9.00"/>
    <n v="9"/>
    <x v="0"/>
    <x v="85"/>
    <s v="July 16, 2018"/>
    <x v="0"/>
    <x v="6"/>
    <s v="2.0.7"/>
    <x v="6"/>
  </r>
  <r>
    <x v="1833"/>
    <x v="19"/>
    <n v="4.5999999999999996"/>
    <x v="0"/>
    <n v="21189"/>
    <s v="36M"/>
    <n v="36000000"/>
    <s v="1,000,000+"/>
    <s v="1000000+"/>
    <n v="1000000"/>
    <x v="0"/>
    <n v="0"/>
    <n v="0"/>
    <x v="0"/>
    <x v="85"/>
    <s v="August 6, 2018"/>
    <x v="0"/>
    <x v="1"/>
    <s v="3.52.1"/>
    <x v="10"/>
  </r>
  <r>
    <x v="1866"/>
    <x v="19"/>
    <n v="3.6"/>
    <x v="1"/>
    <n v="54"/>
    <s v="17M"/>
    <n v="17000000"/>
    <s v="5,000+"/>
    <s v="5000+"/>
    <n v="5000"/>
    <x v="0"/>
    <n v="0"/>
    <n v="0"/>
    <x v="3"/>
    <x v="85"/>
    <s v="July 3, 2018"/>
    <x v="0"/>
    <x v="6"/>
    <s v="2.6.5"/>
    <x v="5"/>
  </r>
  <r>
    <x v="1867"/>
    <x v="19"/>
    <n v="4.4000000000000004"/>
    <x v="0"/>
    <n v="275"/>
    <s v="5.8M"/>
    <n v="5800000"/>
    <s v="10,000+"/>
    <s v="10000+"/>
    <n v="10000"/>
    <x v="0"/>
    <n v="0"/>
    <n v="0"/>
    <x v="2"/>
    <x v="85"/>
    <s v="March 16, 2018"/>
    <x v="0"/>
    <x v="3"/>
    <s v="3.16.4.1669"/>
    <x v="2"/>
  </r>
  <r>
    <x v="1868"/>
    <x v="19"/>
    <n v="4.4000000000000004"/>
    <x v="0"/>
    <n v="2159"/>
    <s v="11M"/>
    <n v="11000000"/>
    <s v="10,000+"/>
    <s v="10000+"/>
    <n v="10000"/>
    <x v="0"/>
    <n v="0"/>
    <n v="0"/>
    <x v="0"/>
    <x v="85"/>
    <s v="May 17, 2018"/>
    <x v="0"/>
    <x v="9"/>
    <s v="4.5.1"/>
    <x v="2"/>
  </r>
  <r>
    <x v="1869"/>
    <x v="19"/>
    <n v="4.5"/>
    <x v="0"/>
    <n v="2951"/>
    <s v="16M"/>
    <n v="16000000"/>
    <s v="50,000+"/>
    <s v="50000+"/>
    <n v="50000"/>
    <x v="0"/>
    <n v="0"/>
    <n v="0"/>
    <x v="0"/>
    <x v="85"/>
    <s v="July 11, 2018"/>
    <x v="0"/>
    <x v="6"/>
    <s v="4.5.2"/>
    <x v="2"/>
  </r>
  <r>
    <x v="1753"/>
    <x v="19"/>
    <n v="4.5"/>
    <x v="0"/>
    <n v="2921"/>
    <s v="25M"/>
    <n v="25000000"/>
    <s v="100,000+"/>
    <s v="100000+"/>
    <n v="100000"/>
    <x v="1"/>
    <s v="$24.99"/>
    <n v="24.99"/>
    <x v="0"/>
    <x v="85"/>
    <s v="May 25, 2018"/>
    <x v="0"/>
    <x v="9"/>
    <s v="2018.5.47"/>
    <x v="10"/>
  </r>
  <r>
    <x v="1870"/>
    <x v="19"/>
    <n v="4.0999999999999996"/>
    <x v="0"/>
    <n v="84"/>
    <s v="6.1M"/>
    <n v="6100000"/>
    <s v="10,000+"/>
    <s v="10000+"/>
    <n v="10000"/>
    <x v="0"/>
    <n v="0"/>
    <n v="0"/>
    <x v="0"/>
    <x v="85"/>
    <s v="December 11, 2017"/>
    <x v="1"/>
    <x v="10"/>
    <s v="2.7.36"/>
    <x v="5"/>
  </r>
  <r>
    <x v="1871"/>
    <x v="19"/>
    <n v="4.5999999999999996"/>
    <x v="0"/>
    <n v="15545"/>
    <s v="Varies with device"/>
    <n v="1000"/>
    <s v="100,000+"/>
    <s v="100000+"/>
    <n v="100000"/>
    <x v="0"/>
    <n v="0"/>
    <n v="0"/>
    <x v="0"/>
    <x v="85"/>
    <s v="August 1, 2018"/>
    <x v="0"/>
    <x v="1"/>
    <s v="6.1.3"/>
    <x v="8"/>
  </r>
  <r>
    <x v="1872"/>
    <x v="19"/>
    <n v="4.3"/>
    <x v="0"/>
    <n v="5521"/>
    <s v="22M"/>
    <n v="22000000"/>
    <s v="100,000+"/>
    <s v="100000+"/>
    <n v="100000"/>
    <x v="0"/>
    <n v="0"/>
    <n v="0"/>
    <x v="0"/>
    <x v="85"/>
    <s v="July 1, 2018"/>
    <x v="0"/>
    <x v="6"/>
    <s v="4.9.6"/>
    <x v="5"/>
  </r>
  <r>
    <x v="1873"/>
    <x v="19"/>
    <n v="4.3"/>
    <x v="0"/>
    <n v="2108"/>
    <s v="28M"/>
    <n v="28000000"/>
    <s v="50,000+"/>
    <s v="50000+"/>
    <n v="50000"/>
    <x v="0"/>
    <n v="0"/>
    <n v="0"/>
    <x v="0"/>
    <x v="85"/>
    <s v="May 2, 2018"/>
    <x v="0"/>
    <x v="9"/>
    <s v="4.5.1"/>
    <x v="2"/>
  </r>
  <r>
    <x v="1874"/>
    <x v="19"/>
    <n v="4.7"/>
    <x v="0"/>
    <n v="73"/>
    <s v="6.3M"/>
    <n v="6300000"/>
    <s v="10,000+"/>
    <s v="10000+"/>
    <n v="10000"/>
    <x v="0"/>
    <n v="0"/>
    <n v="0"/>
    <x v="0"/>
    <x v="85"/>
    <s v="December 8, 2017"/>
    <x v="1"/>
    <x v="10"/>
    <s v="2.7.36"/>
    <x v="5"/>
  </r>
  <r>
    <x v="1748"/>
    <x v="19"/>
    <n v="4.5"/>
    <x v="0"/>
    <n v="63"/>
    <s v="25M"/>
    <n v="25000000"/>
    <s v="10,000+"/>
    <s v="10000+"/>
    <n v="10000"/>
    <x v="1"/>
    <s v="$9.99"/>
    <n v="9.99"/>
    <x v="0"/>
    <x v="85"/>
    <s v="October 3, 2016"/>
    <x v="3"/>
    <x v="7"/>
    <s v="2.1.1"/>
    <x v="9"/>
  </r>
  <r>
    <x v="1875"/>
    <x v="19"/>
    <n v="4.5"/>
    <x v="0"/>
    <n v="408"/>
    <s v="60M"/>
    <n v="60000000"/>
    <s v="50,000+"/>
    <s v="50000+"/>
    <n v="50000"/>
    <x v="0"/>
    <n v="0"/>
    <n v="0"/>
    <x v="0"/>
    <x v="85"/>
    <s v="March 24, 2018"/>
    <x v="0"/>
    <x v="3"/>
    <s v="2.1.0.372"/>
    <x v="2"/>
  </r>
  <r>
    <x v="1750"/>
    <x v="19"/>
    <n v="4.5"/>
    <x v="0"/>
    <n v="171"/>
    <s v="20M"/>
    <n v="20000000"/>
    <s v="10,000+"/>
    <s v="10000+"/>
    <n v="10000"/>
    <x v="1"/>
    <s v="$10.00"/>
    <n v="10"/>
    <x v="2"/>
    <x v="85"/>
    <s v="September 21, 2017"/>
    <x v="1"/>
    <x v="5"/>
    <s v="1.8.3"/>
    <x v="5"/>
  </r>
  <r>
    <x v="1876"/>
    <x v="19"/>
    <n v="4.2"/>
    <x v="0"/>
    <n v="33"/>
    <s v="8.0M"/>
    <n v="8000000"/>
    <s v="10,000+"/>
    <s v="10000+"/>
    <n v="10000"/>
    <x v="0"/>
    <n v="0"/>
    <n v="0"/>
    <x v="0"/>
    <x v="85"/>
    <s v="May 2, 2018"/>
    <x v="0"/>
    <x v="9"/>
    <s v="2.6.2"/>
    <x v="1"/>
  </r>
  <r>
    <x v="1877"/>
    <x v="19"/>
    <n v="4.4000000000000004"/>
    <x v="0"/>
    <n v="197"/>
    <s v="20M"/>
    <n v="20000000"/>
    <s v="10,000+"/>
    <s v="10000+"/>
    <n v="10000"/>
    <x v="0"/>
    <n v="0"/>
    <n v="0"/>
    <x v="0"/>
    <x v="85"/>
    <s v="August 2, 2018"/>
    <x v="0"/>
    <x v="1"/>
    <s v="3.5.7"/>
    <x v="15"/>
  </r>
  <r>
    <x v="1878"/>
    <x v="19"/>
    <n v="3.9"/>
    <x v="1"/>
    <n v="272"/>
    <s v="6.4M"/>
    <n v="6400000"/>
    <s v="50,000+"/>
    <s v="50000+"/>
    <n v="50000"/>
    <x v="0"/>
    <n v="0"/>
    <n v="0"/>
    <x v="0"/>
    <x v="85"/>
    <s v="December 11, 2017"/>
    <x v="1"/>
    <x v="10"/>
    <s v="2.7.36"/>
    <x v="5"/>
  </r>
  <r>
    <x v="1879"/>
    <x v="19"/>
    <n v="4.2"/>
    <x v="0"/>
    <n v="4852"/>
    <s v="34M"/>
    <n v="34000000"/>
    <s v="100,000+"/>
    <s v="100000+"/>
    <n v="100000"/>
    <x v="0"/>
    <n v="0"/>
    <n v="0"/>
    <x v="0"/>
    <x v="85"/>
    <s v="October 22, 2013"/>
    <x v="5"/>
    <x v="7"/>
    <n v="1.3"/>
    <x v="9"/>
  </r>
  <r>
    <x v="1758"/>
    <x v="19"/>
    <n v="4.4000000000000004"/>
    <x v="0"/>
    <n v="12"/>
    <s v="3.8M"/>
    <n v="3800000"/>
    <s v="1,000+"/>
    <s v="1000+"/>
    <n v="1000"/>
    <x v="1"/>
    <s v="$16.99"/>
    <n v="16.989999999999998"/>
    <x v="0"/>
    <x v="85"/>
    <s v="January 27, 2017"/>
    <x v="1"/>
    <x v="0"/>
    <s v="1.0.5"/>
    <x v="0"/>
  </r>
  <r>
    <x v="1754"/>
    <x v="19"/>
    <n v="4.0999999999999996"/>
    <x v="0"/>
    <n v="1533"/>
    <s v="42M"/>
    <n v="42000000"/>
    <s v="50,000+"/>
    <s v="50000+"/>
    <n v="50000"/>
    <x v="1"/>
    <s v="$11.99"/>
    <n v="11.99"/>
    <x v="3"/>
    <x v="85"/>
    <s v="August 7, 2014"/>
    <x v="2"/>
    <x v="1"/>
    <s v="1.1.3"/>
    <x v="0"/>
  </r>
  <r>
    <x v="1768"/>
    <x v="19"/>
    <n v="3.4"/>
    <x v="1"/>
    <n v="51"/>
    <s v="2.4M"/>
    <n v="2400000"/>
    <s v="1,000+"/>
    <s v="1000+"/>
    <n v="1000"/>
    <x v="1"/>
    <s v="$29.99"/>
    <n v="29.99"/>
    <x v="0"/>
    <x v="85"/>
    <s v="October 22, 2014"/>
    <x v="2"/>
    <x v="7"/>
    <s v="2.0.2"/>
    <x v="6"/>
  </r>
  <r>
    <x v="1880"/>
    <x v="19"/>
    <n v="4.0999999999999996"/>
    <x v="0"/>
    <n v="38"/>
    <s v="70M"/>
    <n v="70000000"/>
    <s v="5,000+"/>
    <s v="5000+"/>
    <n v="5000"/>
    <x v="0"/>
    <n v="0"/>
    <n v="0"/>
    <x v="0"/>
    <x v="85"/>
    <s v="July 12, 2018"/>
    <x v="0"/>
    <x v="6"/>
    <s v="2.1.4"/>
    <x v="5"/>
  </r>
  <r>
    <x v="1763"/>
    <x v="19"/>
    <n v="4"/>
    <x v="1"/>
    <n v="15"/>
    <s v="5.0M"/>
    <n v="5000000"/>
    <s v="1,000+"/>
    <s v="1000+"/>
    <n v="1000"/>
    <x v="1"/>
    <s v="$14.99"/>
    <n v="14.99"/>
    <x v="0"/>
    <x v="85"/>
    <s v="August 1, 2018"/>
    <x v="0"/>
    <x v="1"/>
    <s v="7.6.14"/>
    <x v="6"/>
  </r>
  <r>
    <x v="1881"/>
    <x v="19"/>
    <n v="3.5"/>
    <x v="1"/>
    <n v="10"/>
    <s v="28M"/>
    <n v="28000000"/>
    <s v="1,000+"/>
    <s v="1000+"/>
    <n v="1000"/>
    <x v="1"/>
    <s v="$74.99"/>
    <n v="74.989999999999995"/>
    <x v="0"/>
    <x v="85"/>
    <s v="June 25, 2018"/>
    <x v="0"/>
    <x v="2"/>
    <s v="3.1.1"/>
    <x v="0"/>
  </r>
  <r>
    <x v="1882"/>
    <x v="19"/>
    <n v="4.0999999999999996"/>
    <x v="0"/>
    <n v="90"/>
    <s v="21M"/>
    <n v="21000000"/>
    <s v="1,000+"/>
    <s v="1000+"/>
    <n v="1000"/>
    <x v="0"/>
    <n v="0"/>
    <n v="0"/>
    <x v="0"/>
    <x v="85"/>
    <s v="July 11, 2018"/>
    <x v="0"/>
    <x v="6"/>
    <s v="1.0.0"/>
    <x v="15"/>
  </r>
  <r>
    <x v="1883"/>
    <x v="19"/>
    <n v="3.5"/>
    <x v="1"/>
    <n v="1288"/>
    <s v="38M"/>
    <n v="38000000"/>
    <s v="100,000+"/>
    <s v="100000+"/>
    <n v="100000"/>
    <x v="0"/>
    <n v="0"/>
    <n v="0"/>
    <x v="0"/>
    <x v="85"/>
    <s v="July 10, 2018"/>
    <x v="0"/>
    <x v="6"/>
    <s v="1.0.0.10"/>
    <x v="4"/>
  </r>
  <r>
    <x v="1884"/>
    <x v="19"/>
    <n v="4.2"/>
    <x v="0"/>
    <n v="4303"/>
    <s v="Varies with device"/>
    <n v="1000"/>
    <s v="100,000+"/>
    <s v="100000+"/>
    <n v="100000"/>
    <x v="0"/>
    <n v="0"/>
    <n v="0"/>
    <x v="0"/>
    <x v="85"/>
    <s v="September 6, 2016"/>
    <x v="3"/>
    <x v="5"/>
    <s v="Varies with device"/>
    <x v="8"/>
  </r>
  <r>
    <x v="1885"/>
    <x v="19"/>
    <n v="4"/>
    <x v="1"/>
    <n v="1545"/>
    <s v="74M"/>
    <n v="74000000"/>
    <s v="100,000+"/>
    <s v="100000+"/>
    <n v="100000"/>
    <x v="0"/>
    <n v="0"/>
    <n v="0"/>
    <x v="0"/>
    <x v="85"/>
    <s v="July 30, 2018"/>
    <x v="0"/>
    <x v="6"/>
    <s v="4.8.2"/>
    <x v="0"/>
  </r>
  <r>
    <x v="1756"/>
    <x v="19"/>
    <n v="4.5"/>
    <x v="0"/>
    <n v="199"/>
    <s v="1.8M"/>
    <n v="1800000"/>
    <s v="10,000+"/>
    <s v="10000+"/>
    <n v="10000"/>
    <x v="1"/>
    <s v="$11.99"/>
    <n v="11.99"/>
    <x v="0"/>
    <x v="85"/>
    <s v="June 27, 2018"/>
    <x v="0"/>
    <x v="2"/>
    <s v="3.0.5"/>
    <x v="21"/>
  </r>
  <r>
    <x v="1886"/>
    <x v="19"/>
    <n v="4.3"/>
    <x v="0"/>
    <n v="283"/>
    <s v="12M"/>
    <n v="12000000"/>
    <s v="5,000+"/>
    <s v="5000+"/>
    <n v="5000"/>
    <x v="0"/>
    <n v="0"/>
    <n v="0"/>
    <x v="0"/>
    <x v="85"/>
    <s v="July 12, 2018"/>
    <x v="0"/>
    <x v="6"/>
    <s v="4.5.3"/>
    <x v="2"/>
  </r>
  <r>
    <x v="1887"/>
    <x v="19"/>
    <n v="4.3"/>
    <x v="0"/>
    <n v="460"/>
    <s v="13M"/>
    <n v="13000000"/>
    <s v="10,000+"/>
    <s v="10000+"/>
    <n v="10000"/>
    <x v="0"/>
    <n v="0"/>
    <n v="0"/>
    <x v="0"/>
    <x v="85"/>
    <s v="July 12, 2018"/>
    <x v="0"/>
    <x v="6"/>
    <s v="4.5.2"/>
    <x v="2"/>
  </r>
  <r>
    <x v="1749"/>
    <x v="19"/>
    <n v="4.8"/>
    <x v="0"/>
    <n v="216"/>
    <s v="Varies with device"/>
    <n v="1000"/>
    <s v="10,000+"/>
    <s v="10000+"/>
    <n v="10000"/>
    <x v="1"/>
    <s v="$6.99"/>
    <n v="6.99"/>
    <x v="0"/>
    <x v="85"/>
    <s v="June 17, 2017"/>
    <x v="1"/>
    <x v="2"/>
    <s v="Varies with device"/>
    <x v="8"/>
  </r>
  <r>
    <x v="1747"/>
    <x v="19"/>
    <n v="4.5999999999999996"/>
    <x v="0"/>
    <n v="129"/>
    <s v="2.9M"/>
    <n v="2900000"/>
    <s v="10,000+"/>
    <s v="10000+"/>
    <n v="10000"/>
    <x v="1"/>
    <s v="$5.49"/>
    <n v="5.49"/>
    <x v="0"/>
    <x v="85"/>
    <s v="April 6, 2018"/>
    <x v="0"/>
    <x v="4"/>
    <s v="3.0.1.0"/>
    <x v="5"/>
  </r>
  <r>
    <x v="1774"/>
    <x v="19"/>
    <n v="4.0999999999999996"/>
    <x v="0"/>
    <n v="80"/>
    <s v="48M"/>
    <n v="48000000"/>
    <s v="5,000+"/>
    <s v="5000+"/>
    <n v="5000"/>
    <x v="1"/>
    <s v="$14.99"/>
    <n v="14.99"/>
    <x v="0"/>
    <x v="85"/>
    <s v="November 5, 2013"/>
    <x v="5"/>
    <x v="8"/>
    <n v="1"/>
    <x v="4"/>
  </r>
  <r>
    <x v="1761"/>
    <x v="19"/>
    <n v="4.5999999999999996"/>
    <x v="0"/>
    <n v="395"/>
    <s v="19M"/>
    <n v="19000000"/>
    <s v="1,000+"/>
    <s v="1000+"/>
    <n v="1000"/>
    <x v="1"/>
    <s v="$9.99"/>
    <n v="9.99"/>
    <x v="0"/>
    <x v="85"/>
    <s v="July 16, 2018"/>
    <x v="0"/>
    <x v="6"/>
    <s v="6.5.1"/>
    <x v="10"/>
  </r>
  <r>
    <x v="1803"/>
    <x v="19"/>
    <n v="3.5"/>
    <x v="1"/>
    <n v="214"/>
    <s v="68M"/>
    <n v="68000000"/>
    <s v="1,000+"/>
    <s v="1000+"/>
    <n v="1000"/>
    <x v="1"/>
    <s v="$33.99"/>
    <n v="33.99"/>
    <x v="0"/>
    <x v="85"/>
    <s v="October 2, 2017"/>
    <x v="1"/>
    <x v="7"/>
    <s v="2.1.35"/>
    <x v="6"/>
  </r>
  <r>
    <x v="1888"/>
    <x v="19"/>
    <n v="2.2999999999999998"/>
    <x v="2"/>
    <n v="17"/>
    <s v="6.8M"/>
    <n v="6800000"/>
    <s v="1,000+"/>
    <s v="1000+"/>
    <n v="1000"/>
    <x v="0"/>
    <n v="0"/>
    <n v="0"/>
    <x v="0"/>
    <x v="85"/>
    <s v="March 29, 2018"/>
    <x v="0"/>
    <x v="3"/>
    <n v="2.6"/>
    <x v="1"/>
  </r>
  <r>
    <x v="1889"/>
    <x v="19"/>
    <n v="4.5"/>
    <x v="0"/>
    <n v="513"/>
    <s v="12M"/>
    <n v="12000000"/>
    <s v="5,000+"/>
    <s v="5000+"/>
    <n v="5000"/>
    <x v="0"/>
    <n v="0"/>
    <n v="0"/>
    <x v="0"/>
    <x v="85"/>
    <s v="July 11, 2018"/>
    <x v="0"/>
    <x v="6"/>
    <s v="4.5.2"/>
    <x v="2"/>
  </r>
  <r>
    <x v="1890"/>
    <x v="19"/>
    <n v="4.3"/>
    <x v="0"/>
    <n v="168"/>
    <s v="5.8M"/>
    <n v="5800000"/>
    <s v="10,000+"/>
    <s v="10000+"/>
    <n v="10000"/>
    <x v="0"/>
    <n v="0"/>
    <n v="0"/>
    <x v="0"/>
    <x v="85"/>
    <s v="January 29, 2018"/>
    <x v="0"/>
    <x v="0"/>
    <s v="2.7.38"/>
    <x v="5"/>
  </r>
  <r>
    <x v="1800"/>
    <x v="19"/>
    <n v="4.2"/>
    <x v="0"/>
    <n v="64"/>
    <s v="41M"/>
    <n v="41000000"/>
    <s v="1,000+"/>
    <s v="1000+"/>
    <n v="1000"/>
    <x v="1"/>
    <s v="$29.99"/>
    <n v="29.99"/>
    <x v="0"/>
    <x v="85"/>
    <s v="December 22, 2015"/>
    <x v="4"/>
    <x v="10"/>
    <n v="2.1"/>
    <x v="9"/>
  </r>
  <r>
    <x v="1779"/>
    <x v="19"/>
    <n v="4.2"/>
    <x v="0"/>
    <n v="168"/>
    <s v="25M"/>
    <n v="25000000"/>
    <s v="10,000+"/>
    <s v="10000+"/>
    <n v="10000"/>
    <x v="1"/>
    <s v="$24.99"/>
    <n v="24.99"/>
    <x v="0"/>
    <x v="85"/>
    <s v="August 11, 2017"/>
    <x v="1"/>
    <x v="1"/>
    <s v="7.1.17"/>
    <x v="2"/>
  </r>
  <r>
    <x v="1891"/>
    <x v="19"/>
    <n v="3.1"/>
    <x v="1"/>
    <n v="82"/>
    <s v="42M"/>
    <n v="42000000"/>
    <s v="5,000+"/>
    <s v="5000+"/>
    <n v="5000"/>
    <x v="0"/>
    <n v="0"/>
    <n v="0"/>
    <x v="0"/>
    <x v="85"/>
    <s v="December 23, 2017"/>
    <x v="1"/>
    <x v="10"/>
    <s v="1.6.17"/>
    <x v="5"/>
  </r>
  <r>
    <x v="1771"/>
    <x v="19"/>
    <n v="4.4000000000000004"/>
    <x v="0"/>
    <n v="8"/>
    <s v="6.5M"/>
    <n v="6500000"/>
    <s v="100+"/>
    <s v="100+"/>
    <n v="100"/>
    <x v="1"/>
    <s v="$12.99"/>
    <n v="12.99"/>
    <x v="0"/>
    <x v="85"/>
    <s v="July 25, 2018"/>
    <x v="0"/>
    <x v="6"/>
    <n v="7"/>
    <x v="4"/>
  </r>
  <r>
    <x v="1892"/>
    <x v="19"/>
    <n v="4.4000000000000004"/>
    <x v="0"/>
    <n v="112"/>
    <s v="13M"/>
    <n v="13000000"/>
    <s v="1,000+"/>
    <s v="1000+"/>
    <n v="1000"/>
    <x v="0"/>
    <n v="0"/>
    <n v="0"/>
    <x v="0"/>
    <x v="85"/>
    <s v="July 12, 2018"/>
    <x v="0"/>
    <x v="6"/>
    <s v="4.5.2"/>
    <x v="2"/>
  </r>
  <r>
    <x v="1893"/>
    <x v="19"/>
    <n v="2.9"/>
    <x v="2"/>
    <n v="92"/>
    <s v="1.5M"/>
    <n v="1500000"/>
    <s v="10,000+"/>
    <s v="10000+"/>
    <n v="10000"/>
    <x v="0"/>
    <n v="0"/>
    <n v="0"/>
    <x v="0"/>
    <x v="85"/>
    <s v="June 15, 2018"/>
    <x v="0"/>
    <x v="2"/>
    <s v="3.1-2018 ��� (13)"/>
    <x v="6"/>
  </r>
  <r>
    <x v="1894"/>
    <x v="19"/>
    <n v="3.1"/>
    <x v="1"/>
    <n v="83"/>
    <s v="3.2M"/>
    <n v="3200000"/>
    <s v="10,000+"/>
    <s v="10000+"/>
    <n v="10000"/>
    <x v="0"/>
    <n v="0"/>
    <n v="0"/>
    <x v="0"/>
    <x v="85"/>
    <s v="July 30, 2018"/>
    <x v="0"/>
    <x v="6"/>
    <n v="6.6"/>
    <x v="5"/>
  </r>
  <r>
    <x v="1895"/>
    <x v="19"/>
    <n v="3.7"/>
    <x v="1"/>
    <n v="3"/>
    <s v="7.7M"/>
    <n v="7700000"/>
    <s v="5,000+"/>
    <s v="5000+"/>
    <n v="5000"/>
    <x v="0"/>
    <n v="0"/>
    <n v="0"/>
    <x v="0"/>
    <x v="85"/>
    <s v="July 16, 2018"/>
    <x v="0"/>
    <x v="6"/>
    <s v="2.7.6"/>
    <x v="10"/>
  </r>
  <r>
    <x v="1896"/>
    <x v="19"/>
    <n v="4"/>
    <x v="1"/>
    <n v="6"/>
    <s v="1.3M"/>
    <n v="1300000"/>
    <s v="100+"/>
    <s v="100+"/>
    <n v="100"/>
    <x v="1"/>
    <s v="$39.99"/>
    <n v="39.99"/>
    <x v="0"/>
    <x v="85"/>
    <s v="April 4, 2018"/>
    <x v="0"/>
    <x v="4"/>
    <s v="3.0.1"/>
    <x v="5"/>
  </r>
  <r>
    <x v="1897"/>
    <x v="19"/>
    <n v="3.8"/>
    <x v="1"/>
    <n v="343"/>
    <s v="26M"/>
    <n v="26000000"/>
    <s v="50,000+"/>
    <s v="50000+"/>
    <n v="50000"/>
    <x v="0"/>
    <n v="0"/>
    <n v="0"/>
    <x v="0"/>
    <x v="85"/>
    <s v="May 1, 2018"/>
    <x v="0"/>
    <x v="9"/>
    <s v="3.3.1"/>
    <x v="5"/>
  </r>
  <r>
    <x v="1752"/>
    <x v="19"/>
    <n v="4.5999999999999996"/>
    <x v="0"/>
    <n v="717"/>
    <s v="5.4M"/>
    <n v="5400000"/>
    <s v="5,000+"/>
    <s v="5000+"/>
    <n v="5000"/>
    <x v="1"/>
    <s v="$5.99"/>
    <n v="5.99"/>
    <x v="0"/>
    <x v="85"/>
    <s v="May 31, 2018"/>
    <x v="0"/>
    <x v="9"/>
    <s v="6.5.0"/>
    <x v="10"/>
  </r>
  <r>
    <x v="1898"/>
    <x v="19"/>
    <n v="4.4000000000000004"/>
    <x v="0"/>
    <n v="137"/>
    <s v="11M"/>
    <n v="11000000"/>
    <s v="1,000+"/>
    <s v="1000+"/>
    <n v="1000"/>
    <x v="0"/>
    <n v="0"/>
    <n v="0"/>
    <x v="0"/>
    <x v="85"/>
    <s v="May 17, 2018"/>
    <x v="0"/>
    <x v="9"/>
    <s v="4.5.1"/>
    <x v="2"/>
  </r>
  <r>
    <x v="1760"/>
    <x v="19"/>
    <n v="3.8"/>
    <x v="1"/>
    <n v="206"/>
    <s v="9.5M"/>
    <n v="9500000"/>
    <s v="10,000+"/>
    <s v="10000+"/>
    <n v="10000"/>
    <x v="1"/>
    <s v="$2.99"/>
    <n v="2.99"/>
    <x v="0"/>
    <x v="85"/>
    <s v="April 25, 2018"/>
    <x v="0"/>
    <x v="4"/>
    <s v="1.17.0"/>
    <x v="6"/>
  </r>
  <r>
    <x v="1782"/>
    <x v="19"/>
    <n v="3.5"/>
    <x v="1"/>
    <n v="3"/>
    <s v="62M"/>
    <n v="62000000"/>
    <s v="100+"/>
    <s v="100+"/>
    <n v="100"/>
    <x v="1"/>
    <s v="$24.99"/>
    <n v="24.99"/>
    <x v="0"/>
    <x v="85"/>
    <s v="October 5, 2017"/>
    <x v="1"/>
    <x v="7"/>
    <n v="1.2"/>
    <x v="0"/>
  </r>
  <r>
    <x v="1799"/>
    <x v="19"/>
    <n v="4.8"/>
    <x v="0"/>
    <n v="12"/>
    <s v="18M"/>
    <n v="18000000"/>
    <s v="1,000+"/>
    <s v="1000+"/>
    <n v="1000"/>
    <x v="1"/>
    <s v="$19.99"/>
    <n v="19.989999999999998"/>
    <x v="0"/>
    <x v="85"/>
    <s v="June 5, 2017"/>
    <x v="1"/>
    <x v="2"/>
    <s v="6.0.4"/>
    <x v="5"/>
  </r>
  <r>
    <x v="1899"/>
    <x v="19"/>
    <n v="4.3"/>
    <x v="0"/>
    <n v="4107"/>
    <s v="Varies with device"/>
    <n v="1000"/>
    <s v="100,000+"/>
    <s v="100000+"/>
    <n v="100000"/>
    <x v="0"/>
    <n v="0"/>
    <n v="0"/>
    <x v="0"/>
    <x v="85"/>
    <s v="April 17, 2018"/>
    <x v="0"/>
    <x v="4"/>
    <s v="Varies with device"/>
    <x v="8"/>
  </r>
  <r>
    <x v="1900"/>
    <x v="19"/>
    <n v="3.5"/>
    <x v="1"/>
    <n v="0"/>
    <s v="3.1M"/>
    <n v="3100000"/>
    <s v="1+"/>
    <s v="1+"/>
    <n v="1"/>
    <x v="1"/>
    <s v="$2.99"/>
    <n v="2.99"/>
    <x v="0"/>
    <x v="85"/>
    <s v="August 1, 2018"/>
    <x v="0"/>
    <x v="1"/>
    <n v="1"/>
    <x v="5"/>
  </r>
  <r>
    <x v="1901"/>
    <x v="19"/>
    <n v="3.5"/>
    <x v="1"/>
    <n v="2"/>
    <s v="1.8M"/>
    <n v="1800000"/>
    <s v="50+"/>
    <s v="50+"/>
    <n v="50"/>
    <x v="1"/>
    <s v="$0.99"/>
    <n v="0.99"/>
    <x v="0"/>
    <x v="85"/>
    <s v="August 4, 2018"/>
    <x v="0"/>
    <x v="1"/>
    <n v="1.1000000000000001"/>
    <x v="5"/>
  </r>
  <r>
    <x v="1902"/>
    <x v="19"/>
    <n v="3.5"/>
    <x v="1"/>
    <n v="0"/>
    <s v="66M"/>
    <n v="66000000"/>
    <s v="10+"/>
    <s v="10+"/>
    <n v="10"/>
    <x v="1"/>
    <s v="$5.99"/>
    <n v="5.99"/>
    <x v="0"/>
    <x v="85"/>
    <s v="July 15, 2018"/>
    <x v="0"/>
    <x v="6"/>
    <s v="1.0.0"/>
    <x v="1"/>
  </r>
  <r>
    <x v="1903"/>
    <x v="19"/>
    <n v="3.5"/>
    <x v="1"/>
    <n v="0"/>
    <s v="5.0M"/>
    <n v="5000000"/>
    <s v="1+"/>
    <s v="1+"/>
    <n v="1"/>
    <x v="1"/>
    <s v="$0.99"/>
    <n v="0.99"/>
    <x v="0"/>
    <x v="85"/>
    <s v="July 24, 2018"/>
    <x v="0"/>
    <x v="6"/>
    <n v="1"/>
    <x v="0"/>
  </r>
  <r>
    <x v="1904"/>
    <x v="19"/>
    <n v="3.7"/>
    <x v="1"/>
    <n v="9"/>
    <s v="2.9M"/>
    <n v="2900000"/>
    <s v="500+"/>
    <s v="500+"/>
    <n v="500"/>
    <x v="0"/>
    <n v="0"/>
    <n v="0"/>
    <x v="0"/>
    <x v="85"/>
    <s v="July 21, 2018"/>
    <x v="0"/>
    <x v="6"/>
    <n v="1.1000000000000001"/>
    <x v="0"/>
  </r>
  <r>
    <x v="1905"/>
    <x v="19"/>
    <n v="5"/>
    <x v="0"/>
    <n v="3"/>
    <s v="22M"/>
    <n v="22000000"/>
    <s v="100+"/>
    <s v="100+"/>
    <n v="100"/>
    <x v="0"/>
    <n v="0"/>
    <n v="0"/>
    <x v="0"/>
    <x v="85"/>
    <s v="July 25, 2018"/>
    <x v="0"/>
    <x v="6"/>
    <s v="3.0.0"/>
    <x v="10"/>
  </r>
  <r>
    <x v="1906"/>
    <x v="19"/>
    <n v="3"/>
    <x v="2"/>
    <n v="2"/>
    <s v="16M"/>
    <n v="16000000"/>
    <s v="500+"/>
    <s v="500+"/>
    <n v="500"/>
    <x v="0"/>
    <n v="0"/>
    <n v="0"/>
    <x v="0"/>
    <x v="85"/>
    <s v="July 17, 2018"/>
    <x v="0"/>
    <x v="6"/>
    <s v="1.2.9"/>
    <x v="2"/>
  </r>
  <r>
    <x v="1907"/>
    <x v="19"/>
    <n v="3.7"/>
    <x v="1"/>
    <n v="20"/>
    <s v="19M"/>
    <n v="19000000"/>
    <s v="1,000+"/>
    <s v="1000+"/>
    <n v="1000"/>
    <x v="0"/>
    <n v="0"/>
    <n v="0"/>
    <x v="0"/>
    <x v="85"/>
    <s v="June 27, 2018"/>
    <x v="0"/>
    <x v="2"/>
    <s v="1.830.0.564-(e405bb2)"/>
    <x v="10"/>
  </r>
  <r>
    <x v="1908"/>
    <x v="19"/>
    <n v="3.5"/>
    <x v="1"/>
    <n v="0"/>
    <s v="40M"/>
    <n v="40000000"/>
    <s v="50+"/>
    <s v="50+"/>
    <n v="50"/>
    <x v="0"/>
    <n v="0"/>
    <n v="0"/>
    <x v="0"/>
    <x v="85"/>
    <s v="July 24, 2018"/>
    <x v="0"/>
    <x v="6"/>
    <s v="10.4.1.018_06"/>
    <x v="0"/>
  </r>
  <r>
    <x v="1909"/>
    <x v="19"/>
    <n v="3.5"/>
    <x v="1"/>
    <n v="6"/>
    <s v="23M"/>
    <n v="23000000"/>
    <s v="100+"/>
    <s v="100+"/>
    <n v="100"/>
    <x v="0"/>
    <n v="0"/>
    <n v="0"/>
    <x v="0"/>
    <x v="85"/>
    <s v="July 20, 2018"/>
    <x v="0"/>
    <x v="6"/>
    <s v="1.3.5"/>
    <x v="10"/>
  </r>
  <r>
    <x v="1910"/>
    <x v="19"/>
    <n v="3.5"/>
    <x v="1"/>
    <n v="2"/>
    <s v="15M"/>
    <n v="15000000"/>
    <s v="100+"/>
    <s v="100+"/>
    <n v="100"/>
    <x v="0"/>
    <n v="0"/>
    <n v="0"/>
    <x v="0"/>
    <x v="85"/>
    <s v="August 2, 2018"/>
    <x v="0"/>
    <x v="1"/>
    <n v="1.2"/>
    <x v="4"/>
  </r>
  <r>
    <x v="1911"/>
    <x v="19"/>
    <n v="3.5"/>
    <x v="1"/>
    <n v="0"/>
    <s v="29M"/>
    <n v="29000000"/>
    <s v="10+"/>
    <s v="10+"/>
    <n v="10"/>
    <x v="0"/>
    <n v="0"/>
    <n v="0"/>
    <x v="0"/>
    <x v="85"/>
    <s v="July 13, 2018"/>
    <x v="0"/>
    <x v="6"/>
    <s v="300000.1.11"/>
    <x v="0"/>
  </r>
  <r>
    <x v="1912"/>
    <x v="19"/>
    <n v="3.5"/>
    <x v="1"/>
    <n v="0"/>
    <s v="16M"/>
    <n v="16000000"/>
    <s v="10+"/>
    <s v="10+"/>
    <n v="10"/>
    <x v="0"/>
    <n v="0"/>
    <n v="0"/>
    <x v="0"/>
    <x v="85"/>
    <s v="August 1, 2018"/>
    <x v="0"/>
    <x v="1"/>
    <s v="1.0.1"/>
    <x v="5"/>
  </r>
  <r>
    <x v="1913"/>
    <x v="19"/>
    <n v="3.5"/>
    <x v="1"/>
    <n v="0"/>
    <s v="65M"/>
    <n v="65000000"/>
    <s v="100+"/>
    <s v="100+"/>
    <n v="100"/>
    <x v="0"/>
    <n v="0"/>
    <n v="0"/>
    <x v="0"/>
    <x v="85"/>
    <s v="July 23, 2018"/>
    <x v="0"/>
    <x v="6"/>
    <n v="2"/>
    <x v="10"/>
  </r>
  <r>
    <x v="1914"/>
    <x v="19"/>
    <n v="3.5"/>
    <x v="1"/>
    <n v="0"/>
    <s v="29M"/>
    <n v="29000000"/>
    <s v="100+"/>
    <s v="100+"/>
    <n v="100"/>
    <x v="0"/>
    <n v="0"/>
    <n v="0"/>
    <x v="0"/>
    <x v="85"/>
    <s v="July 16, 2018"/>
    <x v="0"/>
    <x v="6"/>
    <s v="300000.1.11"/>
    <x v="0"/>
  </r>
  <r>
    <x v="1915"/>
    <x v="19"/>
    <n v="3.5"/>
    <x v="1"/>
    <n v="0"/>
    <s v="20M"/>
    <n v="20000000"/>
    <s v="10+"/>
    <s v="10+"/>
    <n v="10"/>
    <x v="0"/>
    <n v="0"/>
    <n v="0"/>
    <x v="2"/>
    <x v="85"/>
    <s v="July 26, 2018"/>
    <x v="0"/>
    <x v="6"/>
    <s v="1.8.3"/>
    <x v="5"/>
  </r>
  <r>
    <x v="1916"/>
    <x v="19"/>
    <n v="3.5"/>
    <x v="1"/>
    <n v="0"/>
    <s v="3.8M"/>
    <n v="3800000"/>
    <s v="100+"/>
    <s v="100+"/>
    <n v="100"/>
    <x v="0"/>
    <n v="0"/>
    <n v="0"/>
    <x v="0"/>
    <x v="85"/>
    <s v="July 9, 2018"/>
    <x v="0"/>
    <x v="6"/>
    <s v="3.1.1"/>
    <x v="2"/>
  </r>
  <r>
    <x v="1917"/>
    <x v="19"/>
    <n v="3.5"/>
    <x v="1"/>
    <n v="0"/>
    <s v="19M"/>
    <n v="19000000"/>
    <s v="50+"/>
    <s v="50+"/>
    <n v="50"/>
    <x v="0"/>
    <n v="0"/>
    <n v="0"/>
    <x v="0"/>
    <x v="85"/>
    <s v="July 16, 2018"/>
    <x v="0"/>
    <x v="6"/>
    <s v="1.0.10"/>
    <x v="10"/>
  </r>
  <r>
    <x v="1918"/>
    <x v="19"/>
    <n v="3.5"/>
    <x v="1"/>
    <n v="0"/>
    <s v="25M"/>
    <n v="25000000"/>
    <s v="10+"/>
    <s v="10+"/>
    <n v="10"/>
    <x v="0"/>
    <n v="0"/>
    <n v="0"/>
    <x v="0"/>
    <x v="85"/>
    <s v="July 24, 2018"/>
    <x v="0"/>
    <x v="6"/>
    <s v="2.0.0 (35717)"/>
    <x v="2"/>
  </r>
  <r>
    <x v="1919"/>
    <x v="19"/>
    <n v="3.5"/>
    <x v="1"/>
    <n v="0"/>
    <s v="5.1M"/>
    <n v="5100000"/>
    <s v="100+"/>
    <s v="100+"/>
    <n v="100"/>
    <x v="0"/>
    <n v="0"/>
    <n v="0"/>
    <x v="0"/>
    <x v="85"/>
    <s v="August 4, 2018"/>
    <x v="0"/>
    <x v="1"/>
    <n v="1"/>
    <x v="10"/>
  </r>
  <r>
    <x v="1920"/>
    <x v="19"/>
    <n v="3.5"/>
    <x v="1"/>
    <n v="25"/>
    <s v="16M"/>
    <n v="16000000"/>
    <s v="1,000+"/>
    <s v="1000+"/>
    <n v="1000"/>
    <x v="0"/>
    <n v="0"/>
    <n v="0"/>
    <x v="0"/>
    <x v="85"/>
    <s v="August 2, 2018"/>
    <x v="0"/>
    <x v="1"/>
    <n v="1.1000000000000001"/>
    <x v="5"/>
  </r>
  <r>
    <x v="1921"/>
    <x v="19"/>
    <n v="3.5"/>
    <x v="1"/>
    <n v="0"/>
    <s v="1.5M"/>
    <n v="1500000"/>
    <s v="10+"/>
    <s v="10+"/>
    <n v="10"/>
    <x v="0"/>
    <n v="0"/>
    <n v="0"/>
    <x v="0"/>
    <x v="85"/>
    <s v="July 31, 2018"/>
    <x v="0"/>
    <x v="6"/>
    <n v="1"/>
    <x v="2"/>
  </r>
  <r>
    <x v="1922"/>
    <x v="19"/>
    <n v="3.7"/>
    <x v="1"/>
    <n v="3"/>
    <s v="10.0M"/>
    <n v="10000000"/>
    <s v="100+"/>
    <s v="100+"/>
    <n v="100"/>
    <x v="0"/>
    <n v="0"/>
    <n v="0"/>
    <x v="0"/>
    <x v="85"/>
    <s v="July 17, 2018"/>
    <x v="0"/>
    <x v="6"/>
    <s v="1.5.0"/>
    <x v="5"/>
  </r>
  <r>
    <x v="1923"/>
    <x v="19"/>
    <n v="5"/>
    <x v="0"/>
    <n v="1"/>
    <s v="22M"/>
    <n v="22000000"/>
    <s v="10+"/>
    <s v="10+"/>
    <n v="10"/>
    <x v="0"/>
    <n v="0"/>
    <n v="0"/>
    <x v="0"/>
    <x v="85"/>
    <s v="August 3, 2018"/>
    <x v="0"/>
    <x v="1"/>
    <n v="1.2"/>
    <x v="1"/>
  </r>
  <r>
    <x v="1924"/>
    <x v="19"/>
    <n v="3.5"/>
    <x v="1"/>
    <n v="1"/>
    <s v="3.6M"/>
    <n v="3600000"/>
    <s v="500+"/>
    <s v="500+"/>
    <n v="500"/>
    <x v="0"/>
    <n v="0"/>
    <n v="0"/>
    <x v="3"/>
    <x v="85"/>
    <s v="July 26, 2018"/>
    <x v="0"/>
    <x v="6"/>
    <n v="1"/>
    <x v="0"/>
  </r>
  <r>
    <x v="1925"/>
    <x v="19"/>
    <n v="3.5"/>
    <x v="1"/>
    <n v="2"/>
    <s v="20M"/>
    <n v="20000000"/>
    <s v="50+"/>
    <s v="50+"/>
    <n v="50"/>
    <x v="0"/>
    <n v="0"/>
    <n v="0"/>
    <x v="0"/>
    <x v="85"/>
    <s v="July 24, 2018"/>
    <x v="0"/>
    <x v="6"/>
    <s v="2.01.12"/>
    <x v="6"/>
  </r>
  <r>
    <x v="1926"/>
    <x v="19"/>
    <n v="5"/>
    <x v="0"/>
    <n v="3"/>
    <s v="20M"/>
    <n v="20000000"/>
    <s v="100+"/>
    <s v="100+"/>
    <n v="100"/>
    <x v="0"/>
    <n v="0"/>
    <n v="0"/>
    <x v="0"/>
    <x v="85"/>
    <s v="July 19, 2018"/>
    <x v="0"/>
    <x v="6"/>
    <n v="1"/>
    <x v="5"/>
  </r>
  <r>
    <x v="1927"/>
    <x v="19"/>
    <n v="3.5"/>
    <x v="1"/>
    <n v="0"/>
    <s v="13M"/>
    <n v="13000000"/>
    <s v="10+"/>
    <s v="10+"/>
    <n v="10"/>
    <x v="0"/>
    <n v="0"/>
    <n v="0"/>
    <x v="0"/>
    <x v="85"/>
    <s v="July 30, 2018"/>
    <x v="0"/>
    <x v="6"/>
    <s v="1.2.3-DEBUG"/>
    <x v="1"/>
  </r>
  <r>
    <x v="1928"/>
    <x v="19"/>
    <n v="5"/>
    <x v="0"/>
    <n v="4"/>
    <s v="2.5M"/>
    <n v="2500000"/>
    <s v="5+"/>
    <s v="5+"/>
    <n v="5"/>
    <x v="0"/>
    <n v="0"/>
    <n v="0"/>
    <x v="0"/>
    <x v="85"/>
    <s v="August 3, 2018"/>
    <x v="0"/>
    <x v="1"/>
    <n v="1"/>
    <x v="5"/>
  </r>
  <r>
    <x v="1929"/>
    <x v="19"/>
    <n v="3.5"/>
    <x v="1"/>
    <n v="0"/>
    <s v="3.6M"/>
    <n v="3600000"/>
    <s v="10+"/>
    <s v="10+"/>
    <n v="10"/>
    <x v="0"/>
    <n v="0"/>
    <n v="0"/>
    <x v="0"/>
    <x v="85"/>
    <s v="August 1, 2018"/>
    <x v="0"/>
    <x v="1"/>
    <n v="1"/>
    <x v="5"/>
  </r>
  <r>
    <x v="1930"/>
    <x v="19"/>
    <n v="5"/>
    <x v="0"/>
    <n v="2"/>
    <s v="24M"/>
    <n v="24000000"/>
    <s v="50+"/>
    <s v="50+"/>
    <n v="50"/>
    <x v="0"/>
    <n v="0"/>
    <n v="0"/>
    <x v="0"/>
    <x v="85"/>
    <s v="July 27, 2018"/>
    <x v="0"/>
    <x v="6"/>
    <n v="1"/>
    <x v="5"/>
  </r>
  <r>
    <x v="1931"/>
    <x v="19"/>
    <n v="3.5"/>
    <x v="1"/>
    <n v="0"/>
    <s v="10M"/>
    <n v="10000000"/>
    <s v="10+"/>
    <s v="10+"/>
    <n v="10"/>
    <x v="0"/>
    <n v="0"/>
    <n v="0"/>
    <x v="0"/>
    <x v="85"/>
    <s v="June 21, 2018"/>
    <x v="0"/>
    <x v="2"/>
    <n v="1"/>
    <x v="5"/>
  </r>
  <r>
    <x v="1932"/>
    <x v="19"/>
    <n v="5"/>
    <x v="0"/>
    <n v="4"/>
    <s v="25M"/>
    <n v="25000000"/>
    <s v="1+"/>
    <s v="1+"/>
    <n v="1"/>
    <x v="0"/>
    <n v="0"/>
    <n v="0"/>
    <x v="0"/>
    <x v="85"/>
    <s v="August 2, 2018"/>
    <x v="0"/>
    <x v="1"/>
    <s v="1.0.72"/>
    <x v="0"/>
  </r>
  <r>
    <x v="1933"/>
    <x v="19"/>
    <n v="5"/>
    <x v="0"/>
    <n v="2"/>
    <s v="29M"/>
    <n v="29000000"/>
    <s v="50+"/>
    <s v="50+"/>
    <n v="50"/>
    <x v="0"/>
    <n v="0"/>
    <n v="0"/>
    <x v="0"/>
    <x v="85"/>
    <s v="July 11, 2018"/>
    <x v="0"/>
    <x v="6"/>
    <s v="300000.1.11"/>
    <x v="0"/>
  </r>
  <r>
    <x v="1934"/>
    <x v="19"/>
    <n v="3.5"/>
    <x v="1"/>
    <n v="3"/>
    <s v="17M"/>
    <n v="17000000"/>
    <s v="100+"/>
    <s v="100+"/>
    <n v="100"/>
    <x v="0"/>
    <n v="0"/>
    <n v="0"/>
    <x v="0"/>
    <x v="85"/>
    <s v="July 18, 2018"/>
    <x v="0"/>
    <x v="6"/>
    <s v="2.0.101"/>
    <x v="2"/>
  </r>
  <r>
    <x v="1935"/>
    <x v="19"/>
    <n v="5"/>
    <x v="0"/>
    <n v="3"/>
    <s v="53M"/>
    <n v="53000000"/>
    <s v="10+"/>
    <s v="10+"/>
    <n v="10"/>
    <x v="0"/>
    <n v="0"/>
    <n v="0"/>
    <x v="0"/>
    <x v="85"/>
    <s v="July 13, 2018"/>
    <x v="0"/>
    <x v="6"/>
    <n v="0.1"/>
    <x v="5"/>
  </r>
  <r>
    <x v="1936"/>
    <x v="19"/>
    <n v="5"/>
    <x v="0"/>
    <n v="2"/>
    <s v="83M"/>
    <n v="83000000"/>
    <s v="10+"/>
    <s v="10+"/>
    <n v="10"/>
    <x v="0"/>
    <n v="0"/>
    <n v="0"/>
    <x v="0"/>
    <x v="85"/>
    <s v="July 12, 2018"/>
    <x v="0"/>
    <x v="6"/>
    <n v="1"/>
    <x v="10"/>
  </r>
  <r>
    <x v="1937"/>
    <x v="19"/>
    <n v="5"/>
    <x v="0"/>
    <n v="1"/>
    <s v="4.6M"/>
    <n v="4600000"/>
    <s v="5+"/>
    <s v="5+"/>
    <n v="5"/>
    <x v="0"/>
    <n v="0"/>
    <n v="0"/>
    <x v="0"/>
    <x v="85"/>
    <s v="August 2, 2018"/>
    <x v="0"/>
    <x v="1"/>
    <n v="2"/>
    <x v="6"/>
  </r>
  <r>
    <x v="1938"/>
    <x v="19"/>
    <n v="3.5"/>
    <x v="1"/>
    <n v="0"/>
    <s v="4.6M"/>
    <n v="4600000"/>
    <s v="10+"/>
    <s v="10+"/>
    <n v="10"/>
    <x v="0"/>
    <n v="0"/>
    <n v="0"/>
    <x v="0"/>
    <x v="85"/>
    <s v="July 27, 2018"/>
    <x v="0"/>
    <x v="6"/>
    <n v="1"/>
    <x v="2"/>
  </r>
  <r>
    <x v="1939"/>
    <x v="19"/>
    <n v="3.5"/>
    <x v="1"/>
    <n v="0"/>
    <s v="28M"/>
    <n v="28000000"/>
    <s v="10+"/>
    <s v="10+"/>
    <n v="10"/>
    <x v="0"/>
    <n v="0"/>
    <n v="0"/>
    <x v="0"/>
    <x v="85"/>
    <s v="July 25, 2018"/>
    <x v="0"/>
    <x v="6"/>
    <s v="300000.1.11"/>
    <x v="0"/>
  </r>
  <r>
    <x v="1940"/>
    <x v="19"/>
    <n v="3.5"/>
    <x v="1"/>
    <n v="0"/>
    <s v="29M"/>
    <n v="29000000"/>
    <s v="1+"/>
    <s v="1+"/>
    <n v="1"/>
    <x v="0"/>
    <n v="0"/>
    <n v="0"/>
    <x v="0"/>
    <x v="85"/>
    <s v="July 20, 2018"/>
    <x v="0"/>
    <x v="6"/>
    <s v="300000.1.11"/>
    <x v="0"/>
  </r>
  <r>
    <x v="1941"/>
    <x v="19"/>
    <n v="4.3"/>
    <x v="0"/>
    <n v="10"/>
    <s v="46M"/>
    <n v="46000000"/>
    <s v="100+"/>
    <s v="100+"/>
    <n v="100"/>
    <x v="0"/>
    <n v="0"/>
    <n v="0"/>
    <x v="0"/>
    <x v="85"/>
    <s v="July 19, 2018"/>
    <x v="0"/>
    <x v="6"/>
    <s v="5.0.16"/>
    <x v="5"/>
  </r>
  <r>
    <x v="1942"/>
    <x v="19"/>
    <n v="4.9000000000000004"/>
    <x v="0"/>
    <n v="28"/>
    <s v="5.7M"/>
    <n v="5700000"/>
    <s v="5,000+"/>
    <s v="5000+"/>
    <n v="5000"/>
    <x v="0"/>
    <n v="0"/>
    <n v="0"/>
    <x v="0"/>
    <x v="85"/>
    <s v="July 7, 2018"/>
    <x v="0"/>
    <x v="6"/>
    <n v="1"/>
    <x v="2"/>
  </r>
  <r>
    <x v="1943"/>
    <x v="19"/>
    <n v="3.5"/>
    <x v="1"/>
    <n v="0"/>
    <s v="1.4M"/>
    <n v="1400000"/>
    <s v="5+"/>
    <s v="5+"/>
    <n v="5"/>
    <x v="0"/>
    <n v="0"/>
    <n v="0"/>
    <x v="0"/>
    <x v="85"/>
    <s v="July 31, 2018"/>
    <x v="0"/>
    <x v="6"/>
    <s v="1.0 Super Ear Hearing"/>
    <x v="6"/>
  </r>
  <r>
    <x v="1944"/>
    <x v="19"/>
    <n v="3.5"/>
    <x v="1"/>
    <n v="1"/>
    <s v="12M"/>
    <n v="12000000"/>
    <s v="10+"/>
    <s v="10+"/>
    <n v="10"/>
    <x v="0"/>
    <n v="0"/>
    <n v="0"/>
    <x v="0"/>
    <x v="85"/>
    <s v="July 21, 2018"/>
    <x v="0"/>
    <x v="6"/>
    <s v="1.0.0"/>
    <x v="6"/>
  </r>
  <r>
    <x v="1945"/>
    <x v="19"/>
    <n v="3.5"/>
    <x v="1"/>
    <n v="5"/>
    <s v="2.2M"/>
    <n v="2200000"/>
    <s v="10+"/>
    <s v="10+"/>
    <n v="10"/>
    <x v="0"/>
    <n v="0"/>
    <n v="0"/>
    <x v="0"/>
    <x v="85"/>
    <s v="July 13, 2018"/>
    <x v="0"/>
    <x v="6"/>
    <n v="1"/>
    <x v="6"/>
  </r>
  <r>
    <x v="1946"/>
    <x v="19"/>
    <n v="3.5"/>
    <x v="1"/>
    <n v="0"/>
    <s v="27M"/>
    <n v="27000000"/>
    <s v="10+"/>
    <s v="10+"/>
    <n v="10"/>
    <x v="0"/>
    <n v="0"/>
    <n v="0"/>
    <x v="0"/>
    <x v="85"/>
    <s v="July 12, 2018"/>
    <x v="0"/>
    <x v="6"/>
    <s v="1.1.1"/>
    <x v="5"/>
  </r>
  <r>
    <x v="1947"/>
    <x v="19"/>
    <n v="3.5"/>
    <x v="1"/>
    <n v="0"/>
    <s v="18M"/>
    <n v="18000000"/>
    <s v="5+"/>
    <s v="5+"/>
    <n v="5"/>
    <x v="0"/>
    <n v="0"/>
    <n v="0"/>
    <x v="0"/>
    <x v="85"/>
    <s v="July 30, 2018"/>
    <x v="0"/>
    <x v="6"/>
    <n v="1"/>
    <x v="16"/>
  </r>
  <r>
    <x v="1948"/>
    <x v="19"/>
    <n v="3.5"/>
    <x v="1"/>
    <n v="0"/>
    <s v="30M"/>
    <n v="30000000"/>
    <s v="50+"/>
    <s v="50+"/>
    <n v="50"/>
    <x v="0"/>
    <n v="0"/>
    <n v="0"/>
    <x v="0"/>
    <x v="85"/>
    <s v="July 17, 2018"/>
    <x v="0"/>
    <x v="6"/>
    <n v="1"/>
    <x v="0"/>
  </r>
  <r>
    <x v="1949"/>
    <x v="19"/>
    <n v="3.5"/>
    <x v="1"/>
    <n v="0"/>
    <s v="3.5M"/>
    <n v="3500000"/>
    <s v="1+"/>
    <s v="1+"/>
    <n v="1"/>
    <x v="0"/>
    <n v="0"/>
    <n v="0"/>
    <x v="0"/>
    <x v="85"/>
    <s v="July 27, 2018"/>
    <x v="0"/>
    <x v="6"/>
    <s v="1.2.1"/>
    <x v="10"/>
  </r>
  <r>
    <x v="1950"/>
    <x v="19"/>
    <n v="5"/>
    <x v="0"/>
    <n v="1"/>
    <s v="4.2M"/>
    <n v="4200000"/>
    <s v="10+"/>
    <s v="10+"/>
    <n v="10"/>
    <x v="0"/>
    <n v="0"/>
    <n v="0"/>
    <x v="0"/>
    <x v="85"/>
    <s v="July 24, 2018"/>
    <x v="0"/>
    <x v="6"/>
    <n v="1"/>
    <x v="0"/>
  </r>
  <r>
    <x v="1951"/>
    <x v="19"/>
    <n v="3.5"/>
    <x v="1"/>
    <n v="0"/>
    <s v="6.9M"/>
    <n v="6900000"/>
    <s v="50+"/>
    <s v="50+"/>
    <n v="50"/>
    <x v="0"/>
    <n v="0"/>
    <n v="0"/>
    <x v="0"/>
    <x v="85"/>
    <s v="July 15, 2018"/>
    <x v="0"/>
    <x v="6"/>
    <s v="3.0.0"/>
    <x v="5"/>
  </r>
  <r>
    <x v="1952"/>
    <x v="19"/>
    <n v="3.5"/>
    <x v="1"/>
    <n v="0"/>
    <s v="6.6M"/>
    <n v="6600000"/>
    <s v="5+"/>
    <s v="5+"/>
    <n v="5"/>
    <x v="0"/>
    <n v="0"/>
    <n v="0"/>
    <x v="0"/>
    <x v="85"/>
    <s v="July 18, 2018"/>
    <x v="0"/>
    <x v="6"/>
    <s v="1.2.9"/>
    <x v="2"/>
  </r>
  <r>
    <x v="1953"/>
    <x v="19"/>
    <n v="4.9000000000000004"/>
    <x v="0"/>
    <n v="14"/>
    <s v="7.0M"/>
    <n v="7000000"/>
    <s v="100+"/>
    <s v="100+"/>
    <n v="100"/>
    <x v="0"/>
    <n v="0"/>
    <n v="0"/>
    <x v="0"/>
    <x v="85"/>
    <s v="July 13, 2018"/>
    <x v="0"/>
    <x v="6"/>
    <s v="PN.1.0"/>
    <x v="0"/>
  </r>
  <r>
    <x v="1954"/>
    <x v="19"/>
    <n v="4.5999999999999996"/>
    <x v="0"/>
    <n v="5"/>
    <s v="11M"/>
    <n v="11000000"/>
    <s v="100+"/>
    <s v="100+"/>
    <n v="100"/>
    <x v="0"/>
    <n v="0"/>
    <n v="0"/>
    <x v="0"/>
    <x v="85"/>
    <s v="August 3, 2018"/>
    <x v="0"/>
    <x v="1"/>
    <n v="1"/>
    <x v="5"/>
  </r>
  <r>
    <x v="1955"/>
    <x v="19"/>
    <n v="5"/>
    <x v="0"/>
    <n v="1"/>
    <s v="5.6M"/>
    <n v="5600000"/>
    <s v="10+"/>
    <s v="10+"/>
    <n v="10"/>
    <x v="0"/>
    <n v="0"/>
    <n v="0"/>
    <x v="0"/>
    <x v="85"/>
    <s v="July 27, 2018"/>
    <x v="0"/>
    <x v="6"/>
    <n v="1"/>
    <x v="5"/>
  </r>
  <r>
    <x v="1956"/>
    <x v="19"/>
    <n v="3.5"/>
    <x v="1"/>
    <n v="1"/>
    <s v="29M"/>
    <n v="29000000"/>
    <s v="5+"/>
    <s v="5+"/>
    <n v="5"/>
    <x v="0"/>
    <n v="0"/>
    <n v="0"/>
    <x v="0"/>
    <x v="85"/>
    <s v="July 25, 2018"/>
    <x v="0"/>
    <x v="6"/>
    <s v="300000.1.11"/>
    <x v="0"/>
  </r>
  <r>
    <x v="1957"/>
    <x v="19"/>
    <n v="3.5"/>
    <x v="1"/>
    <n v="0"/>
    <s v="3.3M"/>
    <n v="3300000"/>
    <s v="100+"/>
    <s v="100+"/>
    <n v="100"/>
    <x v="0"/>
    <n v="0"/>
    <n v="0"/>
    <x v="0"/>
    <x v="85"/>
    <s v="July 23, 2018"/>
    <x v="0"/>
    <x v="6"/>
    <n v="1"/>
    <x v="5"/>
  </r>
  <r>
    <x v="1958"/>
    <x v="19"/>
    <n v="3.5"/>
    <x v="1"/>
    <n v="0"/>
    <s v="20M"/>
    <n v="20000000"/>
    <s v="10+"/>
    <s v="10+"/>
    <n v="10"/>
    <x v="0"/>
    <n v="0"/>
    <n v="0"/>
    <x v="0"/>
    <x v="85"/>
    <s v="July 14, 2018"/>
    <x v="0"/>
    <x v="6"/>
    <n v="1"/>
    <x v="17"/>
  </r>
  <r>
    <x v="1959"/>
    <x v="19"/>
    <n v="3.5"/>
    <x v="1"/>
    <n v="0"/>
    <s v="7.0M"/>
    <n v="7000000"/>
    <s v="100+"/>
    <s v="100+"/>
    <n v="100"/>
    <x v="0"/>
    <n v="0"/>
    <n v="0"/>
    <x v="0"/>
    <x v="85"/>
    <s v="July 8, 2018"/>
    <x v="0"/>
    <x v="6"/>
    <s v="1.0.0"/>
    <x v="5"/>
  </r>
  <r>
    <x v="1960"/>
    <x v="19"/>
    <n v="4"/>
    <x v="1"/>
    <n v="1"/>
    <s v="3.3M"/>
    <n v="3300000"/>
    <s v="10+"/>
    <s v="10+"/>
    <n v="10"/>
    <x v="0"/>
    <n v="0"/>
    <n v="0"/>
    <x v="0"/>
    <x v="85"/>
    <s v="July 12, 2018"/>
    <x v="0"/>
    <x v="6"/>
    <s v="0.1.2"/>
    <x v="2"/>
  </r>
  <r>
    <x v="1961"/>
    <x v="19"/>
    <n v="3.5"/>
    <x v="1"/>
    <n v="0"/>
    <s v="29M"/>
    <n v="29000000"/>
    <s v="5+"/>
    <s v="5+"/>
    <n v="5"/>
    <x v="0"/>
    <n v="0"/>
    <n v="0"/>
    <x v="0"/>
    <x v="85"/>
    <s v="July 16, 2018"/>
    <x v="0"/>
    <x v="6"/>
    <s v="300000.1.11"/>
    <x v="0"/>
  </r>
  <r>
    <x v="1962"/>
    <x v="19"/>
    <n v="5"/>
    <x v="0"/>
    <n v="2"/>
    <s v="7.1M"/>
    <n v="7100000"/>
    <s v="5+"/>
    <s v="5+"/>
    <n v="5"/>
    <x v="0"/>
    <n v="0"/>
    <n v="0"/>
    <x v="0"/>
    <x v="85"/>
    <s v="August 3, 2018"/>
    <x v="0"/>
    <x v="1"/>
    <s v="1.0.51.0.3"/>
    <x v="24"/>
  </r>
  <r>
    <x v="1963"/>
    <x v="19"/>
    <n v="3.5"/>
    <x v="1"/>
    <n v="0"/>
    <s v="Varies with device"/>
    <n v="1000"/>
    <s v="10+"/>
    <s v="10+"/>
    <n v="10"/>
    <x v="0"/>
    <n v="0"/>
    <n v="0"/>
    <x v="0"/>
    <x v="85"/>
    <s v="July 27, 2018"/>
    <x v="0"/>
    <x v="6"/>
    <n v="1"/>
    <x v="8"/>
  </r>
  <r>
    <x v="1810"/>
    <x v="19"/>
    <n v="4"/>
    <x v="1"/>
    <n v="2094"/>
    <s v="23M"/>
    <n v="23000000"/>
    <s v="500,000+"/>
    <s v="500000+"/>
    <n v="500000"/>
    <x v="0"/>
    <n v="0"/>
    <n v="0"/>
    <x v="0"/>
    <x v="85"/>
    <s v="July 26, 2018"/>
    <x v="0"/>
    <x v="6"/>
    <n v="3.19"/>
    <x v="17"/>
  </r>
  <r>
    <x v="1964"/>
    <x v="19"/>
    <n v="2.6"/>
    <x v="2"/>
    <n v="496"/>
    <s v="24M"/>
    <n v="24000000"/>
    <s v="100,000+"/>
    <s v="100000+"/>
    <n v="100000"/>
    <x v="0"/>
    <n v="0"/>
    <n v="0"/>
    <x v="0"/>
    <x v="85"/>
    <s v="July 27, 2018"/>
    <x v="0"/>
    <x v="6"/>
    <s v="8.0.226"/>
    <x v="2"/>
  </r>
  <r>
    <x v="1832"/>
    <x v="19"/>
    <n v="4.7"/>
    <x v="0"/>
    <n v="87418"/>
    <s v="14M"/>
    <n v="14000000"/>
    <s v="1,000,000+"/>
    <s v="1000000+"/>
    <n v="1000000"/>
    <x v="0"/>
    <n v="0"/>
    <n v="0"/>
    <x v="0"/>
    <x v="85"/>
    <s v="July 16, 2018"/>
    <x v="0"/>
    <x v="6"/>
    <s v="2.25.0"/>
    <x v="2"/>
  </r>
  <r>
    <x v="1818"/>
    <x v="19"/>
    <n v="4.8"/>
    <x v="0"/>
    <n v="53747"/>
    <s v="13M"/>
    <n v="13000000"/>
    <s v="1,000,000+"/>
    <s v="1000000+"/>
    <n v="1000000"/>
    <x v="0"/>
    <n v="0"/>
    <n v="0"/>
    <x v="0"/>
    <x v="85"/>
    <s v="July 27, 2018"/>
    <x v="0"/>
    <x v="6"/>
    <s v="Varies with device"/>
    <x v="17"/>
  </r>
  <r>
    <x v="1965"/>
    <x v="19"/>
    <n v="4.3"/>
    <x v="0"/>
    <n v="44"/>
    <s v="34M"/>
    <n v="34000000"/>
    <s v="10,000+"/>
    <s v="10000+"/>
    <n v="10000"/>
    <x v="0"/>
    <n v="0"/>
    <n v="0"/>
    <x v="0"/>
    <x v="85"/>
    <s v="April 12, 2018"/>
    <x v="0"/>
    <x v="4"/>
    <s v="3.4.0.10"/>
    <x v="0"/>
  </r>
  <r>
    <x v="1966"/>
    <x v="19"/>
    <n v="4.7"/>
    <x v="0"/>
    <n v="10"/>
    <s v="4.3M"/>
    <n v="4300000"/>
    <s v="1,000+"/>
    <s v="1000+"/>
    <n v="1000"/>
    <x v="0"/>
    <n v="0"/>
    <n v="0"/>
    <x v="0"/>
    <x v="85"/>
    <s v="June 5, 2018"/>
    <x v="0"/>
    <x v="2"/>
    <n v="1"/>
    <x v="10"/>
  </r>
  <r>
    <x v="1967"/>
    <x v="19"/>
    <n v="2.5"/>
    <x v="2"/>
    <n v="124"/>
    <s v="43M"/>
    <n v="43000000"/>
    <s v="10,000+"/>
    <s v="10000+"/>
    <n v="10000"/>
    <x v="0"/>
    <n v="0"/>
    <n v="0"/>
    <x v="0"/>
    <x v="85"/>
    <s v="January 13, 2017"/>
    <x v="1"/>
    <x v="0"/>
    <s v="3.0.2"/>
    <x v="4"/>
  </r>
  <r>
    <x v="1822"/>
    <x v="19"/>
    <n v="4.5999999999999996"/>
    <x v="0"/>
    <n v="2014"/>
    <s v="69M"/>
    <n v="69000000"/>
    <s v="50,000+"/>
    <s v="50000+"/>
    <n v="50000"/>
    <x v="0"/>
    <n v="0"/>
    <n v="0"/>
    <x v="0"/>
    <x v="85"/>
    <s v="August 3, 2018"/>
    <x v="0"/>
    <x v="1"/>
    <s v="6.02.000"/>
    <x v="11"/>
  </r>
  <r>
    <x v="1841"/>
    <x v="19"/>
    <n v="4.5"/>
    <x v="0"/>
    <n v="503"/>
    <s v="22M"/>
    <n v="22000000"/>
    <s v="50,000+"/>
    <s v="50000+"/>
    <n v="50000"/>
    <x v="0"/>
    <n v="0"/>
    <n v="0"/>
    <x v="0"/>
    <x v="85"/>
    <s v="June 10, 2018"/>
    <x v="0"/>
    <x v="2"/>
    <s v="3.2.4"/>
    <x v="10"/>
  </r>
  <r>
    <x v="1848"/>
    <x v="19"/>
    <n v="4.0999999999999996"/>
    <x v="0"/>
    <n v="21"/>
    <s v="20M"/>
    <n v="20000000"/>
    <s v="1,000+"/>
    <s v="1000+"/>
    <n v="1000"/>
    <x v="0"/>
    <n v="0"/>
    <n v="0"/>
    <x v="0"/>
    <x v="85"/>
    <s v="June 11, 2018"/>
    <x v="0"/>
    <x v="2"/>
    <n v="1.1000000000000001"/>
    <x v="5"/>
  </r>
  <r>
    <x v="1968"/>
    <x v="19"/>
    <n v="4.5"/>
    <x v="0"/>
    <n v="11"/>
    <s v="25M"/>
    <n v="25000000"/>
    <s v="1,000+"/>
    <s v="1000+"/>
    <n v="1000"/>
    <x v="0"/>
    <n v="0"/>
    <n v="0"/>
    <x v="0"/>
    <x v="85"/>
    <s v="January 17, 2018"/>
    <x v="0"/>
    <x v="0"/>
    <s v="1.0.7"/>
    <x v="1"/>
  </r>
  <r>
    <x v="1969"/>
    <x v="19"/>
    <n v="4.3"/>
    <x v="0"/>
    <n v="573"/>
    <s v="2.0M"/>
    <n v="2000000"/>
    <s v="100,000+"/>
    <s v="100000+"/>
    <n v="100000"/>
    <x v="0"/>
    <n v="0"/>
    <n v="0"/>
    <x v="0"/>
    <x v="85"/>
    <s v="June 1, 2017"/>
    <x v="1"/>
    <x v="2"/>
    <n v="3.1"/>
    <x v="4"/>
  </r>
  <r>
    <x v="1908"/>
    <x v="19"/>
    <n v="3.5"/>
    <x v="1"/>
    <n v="0"/>
    <s v="40M"/>
    <n v="40000000"/>
    <s v="50+"/>
    <s v="50+"/>
    <n v="50"/>
    <x v="0"/>
    <n v="0"/>
    <n v="0"/>
    <x v="0"/>
    <x v="85"/>
    <s v="July 24, 2018"/>
    <x v="0"/>
    <x v="6"/>
    <s v="10.4.1.018_06"/>
    <x v="0"/>
  </r>
  <r>
    <x v="1838"/>
    <x v="19"/>
    <n v="3.8"/>
    <x v="1"/>
    <n v="700"/>
    <s v="37M"/>
    <n v="37000000"/>
    <s v="100,000+"/>
    <s v="100000+"/>
    <n v="100000"/>
    <x v="0"/>
    <n v="0"/>
    <n v="0"/>
    <x v="0"/>
    <x v="85"/>
    <s v="June 21, 2018"/>
    <x v="0"/>
    <x v="2"/>
    <s v="3.3.0"/>
    <x v="2"/>
  </r>
  <r>
    <x v="1970"/>
    <x v="19"/>
    <n v="4.4000000000000004"/>
    <x v="0"/>
    <n v="163"/>
    <s v="40M"/>
    <n v="40000000"/>
    <s v="10,000+"/>
    <s v="10000+"/>
    <n v="10000"/>
    <x v="0"/>
    <n v="0"/>
    <n v="0"/>
    <x v="0"/>
    <x v="85"/>
    <s v="June 29, 2018"/>
    <x v="0"/>
    <x v="2"/>
    <s v="10.4.1.015_05"/>
    <x v="0"/>
  </r>
  <r>
    <x v="1971"/>
    <x v="19"/>
    <n v="3.5"/>
    <x v="1"/>
    <n v="0"/>
    <s v="4.3M"/>
    <n v="4300000"/>
    <s v="500+"/>
    <s v="500+"/>
    <n v="500"/>
    <x v="0"/>
    <n v="0"/>
    <n v="0"/>
    <x v="0"/>
    <x v="85"/>
    <s v="May 30, 2017"/>
    <x v="1"/>
    <x v="9"/>
    <s v="Initial"/>
    <x v="6"/>
  </r>
  <r>
    <x v="1857"/>
    <x v="19"/>
    <n v="3.5"/>
    <x v="1"/>
    <n v="7"/>
    <s v="5.7M"/>
    <n v="5700000"/>
    <s v="5,000+"/>
    <s v="5000+"/>
    <n v="5000"/>
    <x v="0"/>
    <n v="0"/>
    <n v="0"/>
    <x v="0"/>
    <x v="85"/>
    <s v="October 13, 2016"/>
    <x v="3"/>
    <x v="7"/>
    <s v="3.0.0"/>
    <x v="0"/>
  </r>
  <r>
    <x v="1972"/>
    <x v="19"/>
    <n v="3.5"/>
    <x v="1"/>
    <n v="44"/>
    <s v="4.0M"/>
    <n v="4000000"/>
    <s v="10,000+"/>
    <s v="10000+"/>
    <n v="10000"/>
    <x v="0"/>
    <n v="0"/>
    <n v="0"/>
    <x v="0"/>
    <x v="85"/>
    <s v="April 24, 2018"/>
    <x v="0"/>
    <x v="4"/>
    <n v="1"/>
    <x v="5"/>
  </r>
  <r>
    <x v="1973"/>
    <x v="19"/>
    <n v="4.5"/>
    <x v="0"/>
    <n v="330"/>
    <s v="17M"/>
    <n v="17000000"/>
    <s v="50,000+"/>
    <s v="50000+"/>
    <n v="50000"/>
    <x v="0"/>
    <n v="0"/>
    <n v="0"/>
    <x v="0"/>
    <x v="85"/>
    <s v="July 31, 2018"/>
    <x v="0"/>
    <x v="6"/>
    <n v="1.1200000000000001"/>
    <x v="0"/>
  </r>
  <r>
    <x v="1836"/>
    <x v="19"/>
    <n v="4.5"/>
    <x v="0"/>
    <n v="453"/>
    <s v="11M"/>
    <n v="11000000"/>
    <s v="100,000+"/>
    <s v="100000+"/>
    <n v="100000"/>
    <x v="0"/>
    <n v="0"/>
    <n v="0"/>
    <x v="0"/>
    <x v="85"/>
    <s v="July 7, 2017"/>
    <x v="1"/>
    <x v="6"/>
    <n v="1.1000000000000001"/>
    <x v="0"/>
  </r>
  <r>
    <x v="1974"/>
    <x v="19"/>
    <n v="3.8"/>
    <x v="1"/>
    <n v="24"/>
    <s v="4.4M"/>
    <n v="4400000"/>
    <s v="1,000+"/>
    <s v="1000+"/>
    <n v="1000"/>
    <x v="0"/>
    <n v="0"/>
    <n v="0"/>
    <x v="0"/>
    <x v="85"/>
    <s v="September 26, 2017"/>
    <x v="1"/>
    <x v="5"/>
    <n v="5.51"/>
    <x v="4"/>
  </r>
  <r>
    <x v="1862"/>
    <x v="19"/>
    <n v="4.5"/>
    <x v="0"/>
    <n v="1686"/>
    <s v="15M"/>
    <n v="15000000"/>
    <s v="100,000+"/>
    <s v="100000+"/>
    <n v="100000"/>
    <x v="0"/>
    <n v="0"/>
    <n v="0"/>
    <x v="0"/>
    <x v="85"/>
    <s v="July 30, 2018"/>
    <x v="0"/>
    <x v="6"/>
    <n v="2.9"/>
    <x v="2"/>
  </r>
  <r>
    <x v="1975"/>
    <x v="19"/>
    <n v="4"/>
    <x v="1"/>
    <n v="531"/>
    <s v="2.3M"/>
    <n v="2300000"/>
    <s v="100,000+"/>
    <s v="100000+"/>
    <n v="100000"/>
    <x v="0"/>
    <n v="0"/>
    <n v="0"/>
    <x v="0"/>
    <x v="85"/>
    <s v="January 18, 2015"/>
    <x v="4"/>
    <x v="0"/>
    <n v="1"/>
    <x v="4"/>
  </r>
  <r>
    <x v="1976"/>
    <x v="19"/>
    <n v="4.5"/>
    <x v="0"/>
    <n v="20"/>
    <s v="40M"/>
    <n v="40000000"/>
    <s v="5,000+"/>
    <s v="5000+"/>
    <n v="5000"/>
    <x v="0"/>
    <n v="0"/>
    <n v="0"/>
    <x v="0"/>
    <x v="85"/>
    <s v="April 10, 2018"/>
    <x v="0"/>
    <x v="4"/>
    <s v="10.4.1.000_00"/>
    <x v="0"/>
  </r>
  <r>
    <x v="1977"/>
    <x v="19"/>
    <n v="3.7"/>
    <x v="1"/>
    <n v="3596"/>
    <s v="8.4M"/>
    <n v="8400000"/>
    <s v="1,000,000+"/>
    <s v="1000000+"/>
    <n v="1000000"/>
    <x v="0"/>
    <n v="0"/>
    <n v="0"/>
    <x v="0"/>
    <x v="85"/>
    <s v="July 18, 2018"/>
    <x v="0"/>
    <x v="6"/>
    <s v="4.0.9"/>
    <x v="0"/>
  </r>
  <r>
    <x v="1978"/>
    <x v="19"/>
    <n v="4.3"/>
    <x v="0"/>
    <n v="56"/>
    <s v="11M"/>
    <n v="11000000"/>
    <s v="10,000+"/>
    <s v="10000+"/>
    <n v="10000"/>
    <x v="0"/>
    <n v="0"/>
    <n v="0"/>
    <x v="0"/>
    <x v="85"/>
    <s v="July 31, 2018"/>
    <x v="0"/>
    <x v="6"/>
    <s v="3.0.8"/>
    <x v="17"/>
  </r>
  <r>
    <x v="1904"/>
    <x v="19"/>
    <n v="3.7"/>
    <x v="1"/>
    <n v="9"/>
    <s v="2.9M"/>
    <n v="2900000"/>
    <s v="500+"/>
    <s v="500+"/>
    <n v="500"/>
    <x v="0"/>
    <n v="0"/>
    <n v="0"/>
    <x v="0"/>
    <x v="85"/>
    <s v="July 21, 2018"/>
    <x v="0"/>
    <x v="6"/>
    <n v="1.1000000000000001"/>
    <x v="0"/>
  </r>
  <r>
    <x v="1812"/>
    <x v="19"/>
    <n v="3.5"/>
    <x v="1"/>
    <n v="10"/>
    <s v="2.4M"/>
    <n v="2400000"/>
    <s v="1,000+"/>
    <s v="1000+"/>
    <n v="1000"/>
    <x v="0"/>
    <n v="0"/>
    <n v="0"/>
    <x v="0"/>
    <x v="85"/>
    <s v="March 14, 2015"/>
    <x v="4"/>
    <x v="3"/>
    <n v="1"/>
    <x v="3"/>
  </r>
  <r>
    <x v="1979"/>
    <x v="19"/>
    <n v="4.4000000000000004"/>
    <x v="0"/>
    <n v="27"/>
    <s v="15M"/>
    <n v="15000000"/>
    <s v="5,000+"/>
    <s v="5000+"/>
    <n v="5000"/>
    <x v="0"/>
    <n v="0"/>
    <n v="0"/>
    <x v="0"/>
    <x v="85"/>
    <s v="July 20, 2018"/>
    <x v="0"/>
    <x v="6"/>
    <s v="2.5.0 b665"/>
    <x v="10"/>
  </r>
  <r>
    <x v="1980"/>
    <x v="19"/>
    <n v="3.8"/>
    <x v="1"/>
    <n v="63"/>
    <s v="24M"/>
    <n v="24000000"/>
    <s v="10,000+"/>
    <s v="10000+"/>
    <n v="10000"/>
    <x v="0"/>
    <n v="0"/>
    <n v="0"/>
    <x v="0"/>
    <x v="85"/>
    <s v="June 22, 2018"/>
    <x v="0"/>
    <x v="2"/>
    <s v="2.3.1"/>
    <x v="10"/>
  </r>
  <r>
    <x v="1911"/>
    <x v="19"/>
    <n v="3.5"/>
    <x v="1"/>
    <n v="0"/>
    <s v="29M"/>
    <n v="29000000"/>
    <s v="10+"/>
    <s v="10+"/>
    <n v="10"/>
    <x v="0"/>
    <n v="0"/>
    <n v="0"/>
    <x v="0"/>
    <x v="85"/>
    <s v="July 13, 2018"/>
    <x v="0"/>
    <x v="6"/>
    <s v="300000.1.11"/>
    <x v="0"/>
  </r>
  <r>
    <x v="1819"/>
    <x v="19"/>
    <n v="2.7"/>
    <x v="2"/>
    <n v="2657"/>
    <s v="24M"/>
    <n v="24000000"/>
    <s v="500,000+"/>
    <s v="500000+"/>
    <n v="500000"/>
    <x v="0"/>
    <n v="0"/>
    <n v="0"/>
    <x v="0"/>
    <x v="85"/>
    <s v="July 27, 2018"/>
    <x v="0"/>
    <x v="6"/>
    <s v="8.0.226"/>
    <x v="2"/>
  </r>
  <r>
    <x v="1905"/>
    <x v="19"/>
    <n v="5"/>
    <x v="0"/>
    <n v="3"/>
    <s v="22M"/>
    <n v="22000000"/>
    <s v="100+"/>
    <s v="100+"/>
    <n v="100"/>
    <x v="0"/>
    <n v="0"/>
    <n v="0"/>
    <x v="0"/>
    <x v="85"/>
    <s v="July 25, 2018"/>
    <x v="0"/>
    <x v="6"/>
    <s v="3.0.0"/>
    <x v="10"/>
  </r>
  <r>
    <x v="1981"/>
    <x v="19"/>
    <n v="4.3"/>
    <x v="0"/>
    <n v="123"/>
    <s v="86M"/>
    <n v="86000000"/>
    <s v="10,000+"/>
    <s v="10000+"/>
    <n v="10000"/>
    <x v="0"/>
    <n v="0"/>
    <n v="0"/>
    <x v="0"/>
    <x v="85"/>
    <s v="June 1, 2018"/>
    <x v="0"/>
    <x v="2"/>
    <s v="0.6.88"/>
    <x v="10"/>
  </r>
  <r>
    <x v="1982"/>
    <x v="19"/>
    <n v="3.8"/>
    <x v="1"/>
    <n v="122"/>
    <s v="Varies with device"/>
    <n v="1000"/>
    <s v="10,000+"/>
    <s v="10000+"/>
    <n v="10000"/>
    <x v="0"/>
    <n v="0"/>
    <n v="0"/>
    <x v="0"/>
    <x v="85"/>
    <s v="August 3, 2018"/>
    <x v="0"/>
    <x v="1"/>
    <s v="Varies with device"/>
    <x v="8"/>
  </r>
  <r>
    <x v="1831"/>
    <x v="19"/>
    <n v="3"/>
    <x v="2"/>
    <n v="315"/>
    <s v="22M"/>
    <n v="22000000"/>
    <s v="100,000+"/>
    <s v="100000+"/>
    <n v="100000"/>
    <x v="0"/>
    <n v="0"/>
    <n v="0"/>
    <x v="0"/>
    <x v="85"/>
    <s v="October 10, 2017"/>
    <x v="1"/>
    <x v="7"/>
    <s v="1.0.02"/>
    <x v="6"/>
  </r>
  <r>
    <x v="1983"/>
    <x v="19"/>
    <n v="5"/>
    <x v="0"/>
    <n v="2"/>
    <s v="11M"/>
    <n v="11000000"/>
    <s v="100+"/>
    <s v="100+"/>
    <n v="100"/>
    <x v="0"/>
    <n v="0"/>
    <n v="0"/>
    <x v="3"/>
    <x v="85"/>
    <s v="June 6, 2018"/>
    <x v="0"/>
    <x v="2"/>
    <s v="1.0.1"/>
    <x v="5"/>
  </r>
  <r>
    <x v="1984"/>
    <x v="19"/>
    <n v="3.6"/>
    <x v="1"/>
    <n v="26"/>
    <s v="975k"/>
    <n v="975000"/>
    <s v="5,000+"/>
    <s v="5000+"/>
    <n v="5000"/>
    <x v="0"/>
    <n v="0"/>
    <n v="0"/>
    <x v="0"/>
    <x v="85"/>
    <s v="May 10, 2015"/>
    <x v="4"/>
    <x v="9"/>
    <n v="1.1000000000000001"/>
    <x v="9"/>
  </r>
  <r>
    <x v="1985"/>
    <x v="19"/>
    <n v="4"/>
    <x v="1"/>
    <n v="122"/>
    <s v="980k"/>
    <n v="980000"/>
    <s v="10,000+"/>
    <s v="10000+"/>
    <n v="10000"/>
    <x v="0"/>
    <n v="0"/>
    <n v="0"/>
    <x v="0"/>
    <x v="85"/>
    <s v="July 13, 2018"/>
    <x v="0"/>
    <x v="6"/>
    <n v="1.4"/>
    <x v="6"/>
  </r>
  <r>
    <x v="1986"/>
    <x v="19"/>
    <n v="4.3"/>
    <x v="0"/>
    <n v="17"/>
    <s v="6.0M"/>
    <n v="6000000"/>
    <s v="10,000+"/>
    <s v="10000+"/>
    <n v="10000"/>
    <x v="0"/>
    <n v="0"/>
    <n v="0"/>
    <x v="0"/>
    <x v="85"/>
    <s v="February 25, 2017"/>
    <x v="1"/>
    <x v="11"/>
    <s v="1.0.1"/>
    <x v="2"/>
  </r>
  <r>
    <x v="1987"/>
    <x v="19"/>
    <n v="4.7"/>
    <x v="0"/>
    <n v="623"/>
    <s v="20M"/>
    <n v="20000000"/>
    <s v="50,000+"/>
    <s v="50000+"/>
    <n v="50000"/>
    <x v="0"/>
    <n v="0"/>
    <n v="0"/>
    <x v="1"/>
    <x v="85"/>
    <s v="July 29, 2018"/>
    <x v="0"/>
    <x v="6"/>
    <s v="4.0.5"/>
    <x v="17"/>
  </r>
  <r>
    <x v="1988"/>
    <x v="19"/>
    <n v="5"/>
    <x v="0"/>
    <n v="6"/>
    <s v="26M"/>
    <n v="26000000"/>
    <s v="1,000+"/>
    <s v="1000+"/>
    <n v="1000"/>
    <x v="0"/>
    <n v="0"/>
    <n v="0"/>
    <x v="0"/>
    <x v="85"/>
    <s v="May 25, 2018"/>
    <x v="0"/>
    <x v="9"/>
    <s v="1.0.32"/>
    <x v="2"/>
  </r>
  <r>
    <x v="1989"/>
    <x v="19"/>
    <n v="4.7"/>
    <x v="0"/>
    <n v="6"/>
    <s v="13M"/>
    <n v="13000000"/>
    <s v="1,000+"/>
    <s v="1000+"/>
    <n v="1000"/>
    <x v="0"/>
    <n v="0"/>
    <n v="0"/>
    <x v="0"/>
    <x v="85"/>
    <s v="March 31, 2018"/>
    <x v="0"/>
    <x v="3"/>
    <s v="1.3.0"/>
    <x v="10"/>
  </r>
  <r>
    <x v="1909"/>
    <x v="19"/>
    <n v="3.5"/>
    <x v="1"/>
    <n v="6"/>
    <s v="23M"/>
    <n v="23000000"/>
    <s v="100+"/>
    <s v="100+"/>
    <n v="100"/>
    <x v="0"/>
    <n v="0"/>
    <n v="0"/>
    <x v="0"/>
    <x v="85"/>
    <s v="July 20, 2018"/>
    <x v="0"/>
    <x v="6"/>
    <s v="1.3.5"/>
    <x v="10"/>
  </r>
  <r>
    <x v="1990"/>
    <x v="19"/>
    <n v="4.5999999999999996"/>
    <x v="0"/>
    <n v="7"/>
    <s v="2.7M"/>
    <n v="2700000"/>
    <s v="1,000+"/>
    <s v="1000+"/>
    <n v="1000"/>
    <x v="0"/>
    <n v="0"/>
    <n v="0"/>
    <x v="0"/>
    <x v="85"/>
    <s v="April 16, 2018"/>
    <x v="0"/>
    <x v="4"/>
    <n v="43"/>
    <x v="0"/>
  </r>
  <r>
    <x v="1991"/>
    <x v="19"/>
    <n v="3.1"/>
    <x v="1"/>
    <n v="253"/>
    <s v="4.2M"/>
    <n v="4200000"/>
    <s v="50,000+"/>
    <s v="50000+"/>
    <n v="50000"/>
    <x v="0"/>
    <n v="0"/>
    <n v="0"/>
    <x v="0"/>
    <x v="85"/>
    <s v="September 12, 2016"/>
    <x v="3"/>
    <x v="5"/>
    <s v="1.3.4"/>
    <x v="7"/>
  </r>
  <r>
    <x v="1992"/>
    <x v="19"/>
    <n v="4.4000000000000004"/>
    <x v="0"/>
    <n v="3786"/>
    <s v="28M"/>
    <n v="28000000"/>
    <s v="50,000+"/>
    <s v="50000+"/>
    <n v="50000"/>
    <x v="0"/>
    <n v="0"/>
    <n v="0"/>
    <x v="0"/>
    <x v="85"/>
    <s v="July 16, 2018"/>
    <x v="0"/>
    <x v="6"/>
    <s v="4.4.3"/>
    <x v="0"/>
  </r>
  <r>
    <x v="1993"/>
    <x v="19"/>
    <n v="5"/>
    <x v="0"/>
    <n v="1"/>
    <s v="6.1M"/>
    <n v="6100000"/>
    <s v="100+"/>
    <s v="100+"/>
    <n v="100"/>
    <x v="0"/>
    <n v="0"/>
    <n v="0"/>
    <x v="3"/>
    <x v="85"/>
    <s v="March 8, 2018"/>
    <x v="0"/>
    <x v="3"/>
    <s v="2.3.5"/>
    <x v="5"/>
  </r>
  <r>
    <x v="1994"/>
    <x v="19"/>
    <n v="3.6"/>
    <x v="1"/>
    <n v="10"/>
    <s v="15M"/>
    <n v="15000000"/>
    <s v="1,000+"/>
    <s v="1000+"/>
    <n v="1000"/>
    <x v="0"/>
    <n v="0"/>
    <n v="0"/>
    <x v="0"/>
    <x v="85"/>
    <s v="November 20, 2017"/>
    <x v="1"/>
    <x v="8"/>
    <s v="0.0.1"/>
    <x v="6"/>
  </r>
  <r>
    <x v="1995"/>
    <x v="19"/>
    <n v="2.8"/>
    <x v="2"/>
    <n v="66"/>
    <s v="1.2M"/>
    <n v="1200000"/>
    <s v="50,000+"/>
    <s v="50000+"/>
    <n v="50000"/>
    <x v="0"/>
    <n v="0"/>
    <n v="0"/>
    <x v="0"/>
    <x v="85"/>
    <s v="October 25, 2016"/>
    <x v="3"/>
    <x v="7"/>
    <n v="1"/>
    <x v="0"/>
  </r>
  <r>
    <x v="1996"/>
    <x v="19"/>
    <n v="4.4000000000000004"/>
    <x v="0"/>
    <n v="65"/>
    <s v="37M"/>
    <n v="37000000"/>
    <s v="10,000+"/>
    <s v="10000+"/>
    <n v="10000"/>
    <x v="0"/>
    <n v="0"/>
    <n v="0"/>
    <x v="0"/>
    <x v="85"/>
    <s v="April 5, 2018"/>
    <x v="0"/>
    <x v="4"/>
    <s v="10.4.1.000_00"/>
    <x v="0"/>
  </r>
  <r>
    <x v="1860"/>
    <x v="19"/>
    <n v="4.2"/>
    <x v="0"/>
    <n v="1747"/>
    <s v="5.9M"/>
    <n v="5900000"/>
    <s v="100,000+"/>
    <s v="100000+"/>
    <n v="100000"/>
    <x v="0"/>
    <n v="0"/>
    <n v="0"/>
    <x v="0"/>
    <x v="85"/>
    <s v="October 17, 2016"/>
    <x v="3"/>
    <x v="7"/>
    <s v="1.2.2"/>
    <x v="6"/>
  </r>
  <r>
    <x v="1997"/>
    <x v="19"/>
    <n v="4.5999999999999996"/>
    <x v="0"/>
    <n v="17"/>
    <s v="14M"/>
    <n v="14000000"/>
    <s v="1,000+"/>
    <s v="1000+"/>
    <n v="1000"/>
    <x v="0"/>
    <n v="0"/>
    <n v="0"/>
    <x v="0"/>
    <x v="85"/>
    <s v="July 11, 2018"/>
    <x v="0"/>
    <x v="6"/>
    <s v="1.9.0.0"/>
    <x v="5"/>
  </r>
  <r>
    <x v="1998"/>
    <x v="19"/>
    <n v="4.2"/>
    <x v="0"/>
    <n v="28"/>
    <s v="2.3M"/>
    <n v="2300000"/>
    <s v="10,000+"/>
    <s v="10000+"/>
    <n v="10000"/>
    <x v="0"/>
    <n v="0"/>
    <n v="0"/>
    <x v="0"/>
    <x v="85"/>
    <s v="January 20, 2015"/>
    <x v="4"/>
    <x v="0"/>
    <n v="1"/>
    <x v="4"/>
  </r>
  <r>
    <x v="1999"/>
    <x v="19"/>
    <n v="3.5"/>
    <x v="1"/>
    <n v="1"/>
    <s v="32M"/>
    <n v="32000000"/>
    <s v="500+"/>
    <s v="500+"/>
    <n v="500"/>
    <x v="0"/>
    <n v="0"/>
    <n v="0"/>
    <x v="0"/>
    <x v="85"/>
    <s v="May 24, 2018"/>
    <x v="0"/>
    <x v="9"/>
    <s v="1.0.1"/>
    <x v="10"/>
  </r>
  <r>
    <x v="2000"/>
    <x v="19"/>
    <n v="3.8"/>
    <x v="1"/>
    <n v="292"/>
    <s v="2.7M"/>
    <n v="2700000"/>
    <s v="100,000+"/>
    <s v="100000+"/>
    <n v="100000"/>
    <x v="0"/>
    <n v="0"/>
    <n v="0"/>
    <x v="0"/>
    <x v="85"/>
    <s v="April 16, 2018"/>
    <x v="0"/>
    <x v="4"/>
    <n v="43"/>
    <x v="0"/>
  </r>
  <r>
    <x v="2001"/>
    <x v="19"/>
    <n v="3.5"/>
    <x v="1"/>
    <n v="19"/>
    <s v="2.2M"/>
    <n v="2200000"/>
    <s v="5,000+"/>
    <s v="5000+"/>
    <n v="5000"/>
    <x v="0"/>
    <n v="0"/>
    <n v="0"/>
    <x v="0"/>
    <x v="85"/>
    <s v="May 12, 2018"/>
    <x v="0"/>
    <x v="9"/>
    <s v="1.4.15-free"/>
    <x v="0"/>
  </r>
  <r>
    <x v="1824"/>
    <x v="19"/>
    <n v="4.7"/>
    <x v="0"/>
    <n v="23160"/>
    <s v="26M"/>
    <n v="26000000"/>
    <s v="1,000,000+"/>
    <s v="1000000+"/>
    <n v="1000000"/>
    <x v="0"/>
    <n v="0"/>
    <n v="0"/>
    <x v="0"/>
    <x v="85"/>
    <s v="July 27, 2018"/>
    <x v="0"/>
    <x v="6"/>
    <s v="7.4.1"/>
    <x v="10"/>
  </r>
  <r>
    <x v="2002"/>
    <x v="20"/>
    <n v="4.0999999999999996"/>
    <x v="0"/>
    <n v="78158306"/>
    <s v="Varies with device"/>
    <n v="1000"/>
    <s v="1,000,000,000+"/>
    <s v="1000000000+"/>
    <n v="1000000000"/>
    <x v="0"/>
    <n v="0"/>
    <n v="0"/>
    <x v="1"/>
    <x v="86"/>
    <s v="August 3, 2018"/>
    <x v="0"/>
    <x v="1"/>
    <s v="Varies with device"/>
    <x v="8"/>
  </r>
  <r>
    <x v="2003"/>
    <x v="20"/>
    <n v="4.5"/>
    <x v="0"/>
    <n v="66577313"/>
    <s v="Varies with device"/>
    <n v="1000"/>
    <s v="1,000,000,000+"/>
    <s v="1000000000+"/>
    <n v="1000000000"/>
    <x v="0"/>
    <n v="0"/>
    <n v="0"/>
    <x v="1"/>
    <x v="86"/>
    <s v="July 31, 2018"/>
    <x v="0"/>
    <x v="6"/>
    <s v="Varies with device"/>
    <x v="8"/>
  </r>
  <r>
    <x v="2004"/>
    <x v="20"/>
    <n v="4.3"/>
    <x v="0"/>
    <n v="8606259"/>
    <s v="Varies with device"/>
    <n v="1000"/>
    <s v="500,000,000+"/>
    <s v="500000000+"/>
    <n v="500000000"/>
    <x v="0"/>
    <n v="0"/>
    <n v="0"/>
    <x v="1"/>
    <x v="86"/>
    <s v="August 1, 2018"/>
    <x v="0"/>
    <x v="1"/>
    <s v="Varies with device"/>
    <x v="8"/>
  </r>
  <r>
    <x v="2005"/>
    <x v="20"/>
    <n v="4.4000000000000004"/>
    <x v="0"/>
    <n v="49173"/>
    <s v="4.0M"/>
    <n v="4000000"/>
    <s v="10,000,000+"/>
    <s v="10000000+"/>
    <n v="10000000"/>
    <x v="0"/>
    <n v="0"/>
    <n v="0"/>
    <x v="0"/>
    <x v="86"/>
    <s v="June 4, 2018"/>
    <x v="0"/>
    <x v="2"/>
    <n v="1.24"/>
    <x v="5"/>
  </r>
  <r>
    <x v="2006"/>
    <x v="20"/>
    <n v="4.4000000000000004"/>
    <x v="0"/>
    <n v="2955326"/>
    <s v="Varies with device"/>
    <n v="1000"/>
    <s v="100,000,000+"/>
    <s v="100000000+"/>
    <n v="100000000"/>
    <x v="0"/>
    <n v="0"/>
    <n v="0"/>
    <x v="3"/>
    <x v="86"/>
    <s v="August 1, 2018"/>
    <x v="0"/>
    <x v="1"/>
    <s v="Varies with device"/>
    <x v="8"/>
  </r>
  <r>
    <x v="2007"/>
    <x v="20"/>
    <n v="4.2"/>
    <x v="0"/>
    <n v="22492"/>
    <s v="1.5M"/>
    <n v="1500000"/>
    <s v="1,000,000+"/>
    <s v="1000000+"/>
    <n v="1000000"/>
    <x v="0"/>
    <n v="0"/>
    <n v="0"/>
    <x v="0"/>
    <x v="86"/>
    <s v="May 21, 2018"/>
    <x v="0"/>
    <x v="9"/>
    <s v="2.4.12"/>
    <x v="6"/>
  </r>
  <r>
    <x v="2008"/>
    <x v="20"/>
    <n v="4"/>
    <x v="1"/>
    <n v="17014787"/>
    <s v="Varies with device"/>
    <n v="1000"/>
    <s v="500,000,000+"/>
    <s v="500000000+"/>
    <n v="500000000"/>
    <x v="0"/>
    <n v="0"/>
    <n v="0"/>
    <x v="1"/>
    <x v="86"/>
    <s v="July 30, 2018"/>
    <x v="0"/>
    <x v="6"/>
    <s v="Varies with device"/>
    <x v="8"/>
  </r>
  <r>
    <x v="2009"/>
    <x v="20"/>
    <n v="4.3"/>
    <x v="0"/>
    <n v="1403"/>
    <s v="3.7M"/>
    <n v="3700000"/>
    <s v="100,000+"/>
    <s v="100000+"/>
    <n v="100000"/>
    <x v="0"/>
    <n v="0"/>
    <n v="0"/>
    <x v="0"/>
    <x v="86"/>
    <s v="January 30, 2018"/>
    <x v="0"/>
    <x v="0"/>
    <n v="1"/>
    <x v="6"/>
  </r>
  <r>
    <x v="2010"/>
    <x v="20"/>
    <n v="4.5999999999999996"/>
    <x v="0"/>
    <n v="4305441"/>
    <s v="Varies with device"/>
    <n v="1000"/>
    <s v="100,000,000+"/>
    <s v="100000000+"/>
    <n v="100000000"/>
    <x v="0"/>
    <n v="0"/>
    <n v="0"/>
    <x v="1"/>
    <x v="86"/>
    <s v="August 3, 2018"/>
    <x v="0"/>
    <x v="1"/>
    <s v="Varies with device"/>
    <x v="8"/>
  </r>
  <r>
    <x v="2011"/>
    <x v="20"/>
    <n v="4.4000000000000004"/>
    <x v="0"/>
    <n v="441189"/>
    <s v="Varies with device"/>
    <n v="1000"/>
    <s v="10,000,000+"/>
    <s v="10000000+"/>
    <n v="10000000"/>
    <x v="0"/>
    <n v="0"/>
    <n v="0"/>
    <x v="0"/>
    <x v="86"/>
    <s v="August 3, 2018"/>
    <x v="0"/>
    <x v="1"/>
    <s v="Varies with device"/>
    <x v="8"/>
  </r>
  <r>
    <x v="2012"/>
    <x v="20"/>
    <n v="4.2"/>
    <x v="0"/>
    <n v="4831125"/>
    <s v="Varies with device"/>
    <n v="1000"/>
    <s v="1,000,000,000+"/>
    <s v="1000000000+"/>
    <n v="1000000000"/>
    <x v="0"/>
    <n v="0"/>
    <n v="0"/>
    <x v="1"/>
    <x v="86"/>
    <s v="July 26, 2018"/>
    <x v="0"/>
    <x v="6"/>
    <s v="Varies with device"/>
    <x v="8"/>
  </r>
  <r>
    <x v="2013"/>
    <x v="20"/>
    <n v="4.4000000000000004"/>
    <x v="0"/>
    <n v="4919"/>
    <s v="2.8M"/>
    <n v="2800000"/>
    <s v="1,000,000+"/>
    <s v="1000000+"/>
    <n v="1000000"/>
    <x v="0"/>
    <n v="0"/>
    <n v="0"/>
    <x v="0"/>
    <x v="86"/>
    <s v="August 3, 2018"/>
    <x v="0"/>
    <x v="1"/>
    <s v="0.1.1"/>
    <x v="5"/>
  </r>
  <r>
    <x v="2014"/>
    <x v="20"/>
    <n v="4.4000000000000004"/>
    <x v="0"/>
    <n v="13762"/>
    <s v="3.9M"/>
    <n v="3900000"/>
    <s v="1,000,000+"/>
    <s v="1000000+"/>
    <n v="1000000"/>
    <x v="0"/>
    <n v="0"/>
    <n v="0"/>
    <x v="0"/>
    <x v="86"/>
    <s v="May 9, 2018"/>
    <x v="0"/>
    <x v="9"/>
    <s v="1.0.2"/>
    <x v="5"/>
  </r>
  <r>
    <x v="2015"/>
    <x v="20"/>
    <n v="4.3"/>
    <x v="0"/>
    <n v="6086"/>
    <s v="3.1M"/>
    <n v="3100000"/>
    <s v="1,000,000+"/>
    <s v="1000000+"/>
    <n v="1000000"/>
    <x v="0"/>
    <n v="0"/>
    <n v="0"/>
    <x v="1"/>
    <x v="86"/>
    <s v="June 14, 2018"/>
    <x v="0"/>
    <x v="2"/>
    <s v="1.0.9"/>
    <x v="17"/>
  </r>
  <r>
    <x v="2016"/>
    <x v="20"/>
    <n v="4.5999999999999996"/>
    <x v="0"/>
    <n v="70616"/>
    <s v="Varies with device"/>
    <n v="1000"/>
    <s v="5,000,000+"/>
    <s v="5000000+"/>
    <n v="5000000"/>
    <x v="0"/>
    <n v="0"/>
    <n v="0"/>
    <x v="1"/>
    <x v="86"/>
    <s v="July 27, 2018"/>
    <x v="0"/>
    <x v="6"/>
    <s v="Varies with device"/>
    <x v="8"/>
  </r>
  <r>
    <x v="2017"/>
    <x v="20"/>
    <n v="4.4000000000000004"/>
    <x v="0"/>
    <n v="1200"/>
    <s v="2.8M"/>
    <n v="2800000"/>
    <s v="100,000+"/>
    <s v="100000+"/>
    <n v="100000"/>
    <x v="0"/>
    <n v="0"/>
    <n v="0"/>
    <x v="0"/>
    <x v="86"/>
    <s v="August 2, 2018"/>
    <x v="0"/>
    <x v="1"/>
    <s v="0.1.1"/>
    <x v="5"/>
  </r>
  <r>
    <x v="2018"/>
    <x v="20"/>
    <n v="4.5"/>
    <x v="0"/>
    <n v="76480"/>
    <s v="20M"/>
    <n v="20000000"/>
    <s v="1,000,000+"/>
    <s v="1000000+"/>
    <n v="1000000"/>
    <x v="0"/>
    <n v="0"/>
    <n v="0"/>
    <x v="3"/>
    <x v="86"/>
    <s v="August 6, 2018"/>
    <x v="0"/>
    <x v="1"/>
    <s v="4.95.4"/>
    <x v="10"/>
  </r>
  <r>
    <x v="2019"/>
    <x v="20"/>
    <n v="4.5999999999999996"/>
    <x v="0"/>
    <n v="271445"/>
    <s v="9.9M"/>
    <n v="9900000"/>
    <s v="5,000,000+"/>
    <s v="5000000+"/>
    <n v="5000000"/>
    <x v="0"/>
    <n v="0"/>
    <n v="0"/>
    <x v="0"/>
    <x v="86"/>
    <s v="June 24, 2018"/>
    <x v="0"/>
    <x v="2"/>
    <s v="4.1.1"/>
    <x v="0"/>
  </r>
  <r>
    <x v="2020"/>
    <x v="20"/>
    <n v="4.5999999999999996"/>
    <x v="0"/>
    <n v="225103"/>
    <s v="5.3M"/>
    <n v="5300000"/>
    <s v="5,000,000+"/>
    <s v="5000000+"/>
    <n v="5000000"/>
    <x v="0"/>
    <n v="0"/>
    <n v="0"/>
    <x v="0"/>
    <x v="86"/>
    <s v="June 13, 2018"/>
    <x v="0"/>
    <x v="2"/>
    <s v="5.1.1"/>
    <x v="5"/>
  </r>
  <r>
    <x v="2021"/>
    <x v="20"/>
    <n v="4.5999999999999996"/>
    <x v="0"/>
    <n v="33177"/>
    <s v="10M"/>
    <n v="10000000"/>
    <s v="1,000,000+"/>
    <s v="1000000+"/>
    <n v="1000000"/>
    <x v="0"/>
    <n v="0"/>
    <n v="0"/>
    <x v="0"/>
    <x v="86"/>
    <s v="June 12, 2018"/>
    <x v="0"/>
    <x v="2"/>
    <s v="2.1.6"/>
    <x v="6"/>
  </r>
  <r>
    <x v="2022"/>
    <x v="20"/>
    <n v="4.4000000000000004"/>
    <x v="0"/>
    <n v="54768"/>
    <s v="2.6M"/>
    <n v="2600000"/>
    <s v="5,000,000+"/>
    <s v="5000000+"/>
    <n v="5000000"/>
    <x v="0"/>
    <n v="0"/>
    <n v="0"/>
    <x v="0"/>
    <x v="86"/>
    <s v="May 16, 2018"/>
    <x v="0"/>
    <x v="9"/>
    <s v="3.6.1"/>
    <x v="0"/>
  </r>
  <r>
    <x v="2023"/>
    <x v="20"/>
    <n v="4.5"/>
    <x v="0"/>
    <n v="457197"/>
    <s v="Varies with device"/>
    <n v="1000"/>
    <s v="10,000,000+"/>
    <s v="10000000+"/>
    <n v="10000000"/>
    <x v="0"/>
    <n v="0"/>
    <n v="0"/>
    <x v="1"/>
    <x v="86"/>
    <s v="August 3, 2018"/>
    <x v="0"/>
    <x v="1"/>
    <s v="Varies with device"/>
    <x v="8"/>
  </r>
  <r>
    <x v="2024"/>
    <x v="20"/>
    <n v="4.5"/>
    <x v="0"/>
    <n v="25562"/>
    <s v="31M"/>
    <n v="31000000"/>
    <s v="5,000,000+"/>
    <s v="5000000+"/>
    <n v="5000000"/>
    <x v="0"/>
    <n v="0"/>
    <n v="0"/>
    <x v="1"/>
    <x v="86"/>
    <s v="August 2, 2018"/>
    <x v="0"/>
    <x v="1"/>
    <s v="2.6.10"/>
    <x v="5"/>
  </r>
  <r>
    <x v="2025"/>
    <x v="20"/>
    <n v="4.3"/>
    <x v="0"/>
    <n v="16404"/>
    <s v="2.3M"/>
    <n v="2300000"/>
    <s v="1,000,000+"/>
    <s v="1000000+"/>
    <n v="1000000"/>
    <x v="0"/>
    <n v="0"/>
    <n v="0"/>
    <x v="0"/>
    <x v="86"/>
    <s v="June 24, 2018"/>
    <x v="0"/>
    <x v="2"/>
    <n v="1.6"/>
    <x v="3"/>
  </r>
  <r>
    <x v="2026"/>
    <x v="20"/>
    <n v="4.4000000000000004"/>
    <x v="0"/>
    <n v="2508"/>
    <s v="6.0M"/>
    <n v="6000000"/>
    <s v="500,000+"/>
    <s v="500000+"/>
    <n v="500000"/>
    <x v="0"/>
    <n v="0"/>
    <n v="0"/>
    <x v="0"/>
    <x v="86"/>
    <s v="November 20, 2017"/>
    <x v="1"/>
    <x v="8"/>
    <s v="2.0.1"/>
    <x v="0"/>
  </r>
  <r>
    <x v="2027"/>
    <x v="20"/>
    <n v="4.5999999999999996"/>
    <x v="0"/>
    <n v="79658"/>
    <s v="17M"/>
    <n v="17000000"/>
    <s v="5,000,000+"/>
    <s v="5000000+"/>
    <n v="5000000"/>
    <x v="0"/>
    <n v="0"/>
    <n v="0"/>
    <x v="3"/>
    <x v="86"/>
    <s v="August 6, 2018"/>
    <x v="0"/>
    <x v="1"/>
    <s v="2.1.3.2"/>
    <x v="17"/>
  </r>
  <r>
    <x v="2028"/>
    <x v="20"/>
    <n v="4.3"/>
    <x v="0"/>
    <n v="374"/>
    <s v="20M"/>
    <n v="20000000"/>
    <s v="50,000+"/>
    <s v="50000+"/>
    <n v="50000"/>
    <x v="0"/>
    <n v="0"/>
    <n v="0"/>
    <x v="0"/>
    <x v="86"/>
    <s v="July 30, 2018"/>
    <x v="0"/>
    <x v="6"/>
    <s v="T4.6.5-tl2.0.1"/>
    <x v="5"/>
  </r>
  <r>
    <x v="2029"/>
    <x v="20"/>
    <n v="4.8"/>
    <x v="0"/>
    <n v="1259075"/>
    <s v="62M"/>
    <n v="62000000"/>
    <s v="10,000,000+"/>
    <s v="10000000+"/>
    <n v="10000000"/>
    <x v="0"/>
    <n v="0"/>
    <n v="0"/>
    <x v="1"/>
    <x v="86"/>
    <s v="July 20, 2018"/>
    <x v="0"/>
    <x v="6"/>
    <s v="1.8.19179"/>
    <x v="0"/>
  </r>
  <r>
    <x v="2030"/>
    <x v="20"/>
    <n v="4.2"/>
    <x v="0"/>
    <n v="4751"/>
    <s v="Varies with device"/>
    <n v="1000"/>
    <s v="1,000,000+"/>
    <s v="1000000+"/>
    <n v="1000000"/>
    <x v="0"/>
    <n v="0"/>
    <n v="0"/>
    <x v="1"/>
    <x v="86"/>
    <s v="June 30, 2018"/>
    <x v="0"/>
    <x v="2"/>
    <n v="13"/>
    <x v="5"/>
  </r>
  <r>
    <x v="2031"/>
    <x v="20"/>
    <n v="4.5999999999999996"/>
    <x v="0"/>
    <n v="60562"/>
    <s v="15M"/>
    <n v="15000000"/>
    <s v="5,000,000+"/>
    <s v="5000000+"/>
    <n v="5000000"/>
    <x v="0"/>
    <n v="0"/>
    <n v="0"/>
    <x v="3"/>
    <x v="86"/>
    <s v="August 6, 2018"/>
    <x v="0"/>
    <x v="1"/>
    <s v="1.3.2"/>
    <x v="17"/>
  </r>
  <r>
    <x v="2032"/>
    <x v="20"/>
    <n v="4"/>
    <x v="1"/>
    <n v="22695"/>
    <s v="Varies with device"/>
    <n v="1000"/>
    <s v="1,000,000+"/>
    <s v="1000000+"/>
    <n v="1000000"/>
    <x v="0"/>
    <n v="0"/>
    <n v="0"/>
    <x v="2"/>
    <x v="86"/>
    <s v="June 21, 2018"/>
    <x v="0"/>
    <x v="2"/>
    <s v="Varies with device"/>
    <x v="8"/>
  </r>
  <r>
    <x v="2033"/>
    <x v="20"/>
    <n v="4.5999999999999996"/>
    <x v="0"/>
    <n v="22098"/>
    <s v="18M"/>
    <n v="18000000"/>
    <s v="1,000,000+"/>
    <s v="1000000+"/>
    <n v="1000000"/>
    <x v="0"/>
    <n v="0"/>
    <n v="0"/>
    <x v="0"/>
    <x v="86"/>
    <s v="July 24, 2018"/>
    <x v="0"/>
    <x v="6"/>
    <s v="4.2.4"/>
    <x v="0"/>
  </r>
  <r>
    <x v="2034"/>
    <x v="20"/>
    <n v="4.3"/>
    <x v="0"/>
    <n v="231325"/>
    <s v="5.4M"/>
    <n v="5400000"/>
    <s v="10,000,000+"/>
    <s v="10000000+"/>
    <n v="10000000"/>
    <x v="0"/>
    <n v="0"/>
    <n v="0"/>
    <x v="0"/>
    <x v="86"/>
    <s v="August 2, 2018"/>
    <x v="0"/>
    <x v="1"/>
    <n v="4.8099999999999996"/>
    <x v="6"/>
  </r>
  <r>
    <x v="2035"/>
    <x v="20"/>
    <n v="3.6"/>
    <x v="1"/>
    <n v="13223"/>
    <s v="2.8M"/>
    <n v="2800000"/>
    <s v="10,000,000+"/>
    <s v="10000000+"/>
    <n v="10000000"/>
    <x v="0"/>
    <n v="0"/>
    <n v="0"/>
    <x v="3"/>
    <x v="86"/>
    <s v="June 8, 2016"/>
    <x v="3"/>
    <x v="2"/>
    <s v="8.00.752746"/>
    <x v="2"/>
  </r>
  <r>
    <x v="2036"/>
    <x v="20"/>
    <n v="4"/>
    <x v="1"/>
    <n v="479908"/>
    <s v="15M"/>
    <n v="15000000"/>
    <s v="10,000,000+"/>
    <s v="10000000+"/>
    <n v="10000000"/>
    <x v="0"/>
    <n v="0"/>
    <n v="0"/>
    <x v="3"/>
    <x v="86"/>
    <s v="July 9, 2018"/>
    <x v="0"/>
    <x v="6"/>
    <s v="1.23.3.0"/>
    <x v="2"/>
  </r>
  <r>
    <x v="2037"/>
    <x v="20"/>
    <n v="4.5"/>
    <x v="0"/>
    <n v="313633"/>
    <s v="Varies with device"/>
    <n v="1000"/>
    <s v="10,000,000+"/>
    <s v="10000000+"/>
    <n v="10000000"/>
    <x v="0"/>
    <n v="0"/>
    <n v="0"/>
    <x v="1"/>
    <x v="86"/>
    <s v="July 25, 2018"/>
    <x v="0"/>
    <x v="6"/>
    <s v="Varies with device"/>
    <x v="8"/>
  </r>
  <r>
    <x v="2038"/>
    <x v="20"/>
    <n v="4.4000000000000004"/>
    <x v="0"/>
    <n v="540930"/>
    <s v="5.3M"/>
    <n v="5300000"/>
    <s v="10,000,000+"/>
    <s v="10000000+"/>
    <n v="10000000"/>
    <x v="0"/>
    <n v="0"/>
    <n v="0"/>
    <x v="1"/>
    <x v="86"/>
    <s v="July 23, 2018"/>
    <x v="0"/>
    <x v="6"/>
    <s v="50.2 lite"/>
    <x v="9"/>
  </r>
  <r>
    <x v="2039"/>
    <x v="20"/>
    <n v="4.5"/>
    <x v="0"/>
    <n v="57146"/>
    <s v="Varies with device"/>
    <n v="1000"/>
    <s v="1,000,000+"/>
    <s v="1000000+"/>
    <n v="1000000"/>
    <x v="0"/>
    <n v="0"/>
    <n v="0"/>
    <x v="0"/>
    <x v="86"/>
    <s v="July 27, 2018"/>
    <x v="0"/>
    <x v="6"/>
    <s v="Varies with device"/>
    <x v="0"/>
  </r>
  <r>
    <x v="2040"/>
    <x v="20"/>
    <n v="4.2"/>
    <x v="0"/>
    <n v="1225339"/>
    <s v="Varies with device"/>
    <n v="1000"/>
    <s v="100,000,000+"/>
    <s v="100000000+"/>
    <n v="100000000"/>
    <x v="0"/>
    <n v="0"/>
    <n v="0"/>
    <x v="0"/>
    <x v="86"/>
    <s v="August 2, 2018"/>
    <x v="0"/>
    <x v="1"/>
    <s v="4.1.202"/>
    <x v="10"/>
  </r>
  <r>
    <x v="2041"/>
    <x v="20"/>
    <n v="4.5"/>
    <x v="0"/>
    <n v="19583"/>
    <s v="37M"/>
    <n v="37000000"/>
    <s v="1,000,000+"/>
    <s v="1000000+"/>
    <n v="1000000"/>
    <x v="0"/>
    <n v="0"/>
    <n v="0"/>
    <x v="1"/>
    <x v="86"/>
    <s v="August 1, 2018"/>
    <x v="0"/>
    <x v="1"/>
    <s v="5.2.1"/>
    <x v="2"/>
  </r>
  <r>
    <x v="2042"/>
    <x v="20"/>
    <n v="4.3"/>
    <x v="0"/>
    <n v="344921"/>
    <s v="Varies with device"/>
    <n v="1000"/>
    <s v="10,000,000+"/>
    <s v="10000000+"/>
    <n v="10000000"/>
    <x v="0"/>
    <n v="0"/>
    <n v="0"/>
    <x v="0"/>
    <x v="86"/>
    <s v="June 7, 2018"/>
    <x v="0"/>
    <x v="2"/>
    <s v="Varies with device"/>
    <x v="8"/>
  </r>
  <r>
    <x v="2043"/>
    <x v="20"/>
    <n v="4.2"/>
    <x v="0"/>
    <n v="79129"/>
    <s v="23M"/>
    <n v="23000000"/>
    <s v="5,000,000+"/>
    <s v="5000000+"/>
    <n v="5000000"/>
    <x v="0"/>
    <n v="0"/>
    <n v="0"/>
    <x v="1"/>
    <x v="86"/>
    <s v="August 2, 2018"/>
    <x v="0"/>
    <x v="1"/>
    <s v="3.10.26"/>
    <x v="2"/>
  </r>
  <r>
    <x v="2044"/>
    <x v="20"/>
    <n v="4.2"/>
    <x v="0"/>
    <n v="83488"/>
    <s v="Varies with device"/>
    <n v="1000"/>
    <s v="5,000,000+"/>
    <s v="5000000+"/>
    <n v="5000000"/>
    <x v="0"/>
    <n v="0"/>
    <n v="0"/>
    <x v="0"/>
    <x v="86"/>
    <s v="July 24, 2018"/>
    <x v="0"/>
    <x v="6"/>
    <s v="Varies with device"/>
    <x v="8"/>
  </r>
  <r>
    <x v="2011"/>
    <x v="20"/>
    <n v="4.4000000000000004"/>
    <x v="0"/>
    <n v="441189"/>
    <s v="Varies with device"/>
    <n v="1000"/>
    <s v="10,000,000+"/>
    <s v="10000000+"/>
    <n v="10000000"/>
    <x v="0"/>
    <n v="0"/>
    <n v="0"/>
    <x v="0"/>
    <x v="86"/>
    <s v="August 3, 2018"/>
    <x v="0"/>
    <x v="1"/>
    <s v="Varies with device"/>
    <x v="8"/>
  </r>
  <r>
    <x v="2045"/>
    <x v="20"/>
    <n v="4.3"/>
    <x v="0"/>
    <n v="3781770"/>
    <s v="Varies with device"/>
    <n v="1000"/>
    <s v="100,000,000+"/>
    <s v="100000000+"/>
    <n v="100000000"/>
    <x v="0"/>
    <n v="0"/>
    <n v="0"/>
    <x v="3"/>
    <x v="86"/>
    <s v="August 2, 2018"/>
    <x v="0"/>
    <x v="1"/>
    <s v="Varies with device"/>
    <x v="8"/>
  </r>
  <r>
    <x v="2046"/>
    <x v="20"/>
    <n v="4.3"/>
    <x v="0"/>
    <n v="315441"/>
    <s v="Varies with device"/>
    <n v="1000"/>
    <s v="10,000,000+"/>
    <s v="10000000+"/>
    <n v="10000000"/>
    <x v="0"/>
    <n v="0"/>
    <n v="0"/>
    <x v="0"/>
    <x v="86"/>
    <s v="July 26, 2018"/>
    <x v="0"/>
    <x v="6"/>
    <s v="Varies with device"/>
    <x v="8"/>
  </r>
  <r>
    <x v="2047"/>
    <x v="20"/>
    <n v="4.0999999999999996"/>
    <x v="0"/>
    <n v="382120"/>
    <s v="28M"/>
    <n v="28000000"/>
    <s v="10,000,000+"/>
    <s v="10000000+"/>
    <n v="10000000"/>
    <x v="0"/>
    <n v="0"/>
    <n v="0"/>
    <x v="0"/>
    <x v="86"/>
    <s v="July 26, 2018"/>
    <x v="0"/>
    <x v="6"/>
    <s v="7.3.1"/>
    <x v="5"/>
  </r>
  <r>
    <x v="2048"/>
    <x v="20"/>
    <n v="4.5"/>
    <x v="0"/>
    <n v="412725"/>
    <s v="35M"/>
    <n v="35000000"/>
    <s v="10,000,000+"/>
    <s v="10000000+"/>
    <n v="10000000"/>
    <x v="0"/>
    <n v="0"/>
    <n v="0"/>
    <x v="0"/>
    <x v="86"/>
    <s v="July 31, 2018"/>
    <x v="0"/>
    <x v="6"/>
    <s v="3.8.1"/>
    <x v="5"/>
  </r>
  <r>
    <x v="2049"/>
    <x v="20"/>
    <n v="4.3"/>
    <x v="0"/>
    <n v="3806669"/>
    <s v="Varies with device"/>
    <n v="1000"/>
    <s v="100,000,000+"/>
    <s v="100000000+"/>
    <n v="100000000"/>
    <x v="0"/>
    <n v="0"/>
    <n v="0"/>
    <x v="3"/>
    <x v="86"/>
    <s v="August 1, 2018"/>
    <x v="0"/>
    <x v="1"/>
    <s v="Varies with device"/>
    <x v="8"/>
  </r>
  <r>
    <x v="2050"/>
    <x v="20"/>
    <n v="4.2"/>
    <x v="0"/>
    <n v="1259849"/>
    <s v="76M"/>
    <n v="76000000"/>
    <s v="50,000,000+"/>
    <s v="50000000+"/>
    <n v="50000000"/>
    <x v="0"/>
    <n v="0"/>
    <n v="0"/>
    <x v="3"/>
    <x v="86"/>
    <s v="August 3, 2018"/>
    <x v="0"/>
    <x v="1"/>
    <s v="Varies with device"/>
    <x v="5"/>
  </r>
  <r>
    <x v="2051"/>
    <x v="20"/>
    <n v="4.0999999999999996"/>
    <x v="0"/>
    <n v="486824"/>
    <s v="Varies with device"/>
    <n v="1000"/>
    <s v="10,000,000+"/>
    <s v="10000000+"/>
    <n v="10000000"/>
    <x v="0"/>
    <n v="0"/>
    <n v="0"/>
    <x v="3"/>
    <x v="86"/>
    <s v="June 21, 2018"/>
    <x v="0"/>
    <x v="2"/>
    <s v="Varies with device"/>
    <x v="8"/>
  </r>
  <r>
    <x v="2052"/>
    <x v="20"/>
    <n v="4.3"/>
    <x v="0"/>
    <n v="1157004"/>
    <s v="34M"/>
    <n v="34000000"/>
    <s v="50,000,000+"/>
    <s v="50000000+"/>
    <n v="50000000"/>
    <x v="0"/>
    <n v="0"/>
    <n v="0"/>
    <x v="0"/>
    <x v="86"/>
    <s v="October 16, 2017"/>
    <x v="1"/>
    <x v="7"/>
    <s v="4.2.1"/>
    <x v="17"/>
  </r>
  <r>
    <x v="2053"/>
    <x v="20"/>
    <n v="4.2"/>
    <x v="0"/>
    <n v="423105"/>
    <s v="Varies with device"/>
    <n v="1000"/>
    <s v="10,000,000+"/>
    <s v="10000000+"/>
    <n v="10000000"/>
    <x v="0"/>
    <n v="0"/>
    <n v="0"/>
    <x v="3"/>
    <x v="86"/>
    <s v="July 9, 2018"/>
    <x v="0"/>
    <x v="6"/>
    <s v="Varies with device"/>
    <x v="8"/>
  </r>
  <r>
    <x v="2054"/>
    <x v="20"/>
    <n v="4.0999999999999996"/>
    <x v="0"/>
    <n v="205803"/>
    <s v="Varies with device"/>
    <n v="1000"/>
    <s v="5,000,000+"/>
    <s v="5000000+"/>
    <n v="5000000"/>
    <x v="0"/>
    <n v="0"/>
    <n v="0"/>
    <x v="1"/>
    <x v="86"/>
    <s v="July 18, 2018"/>
    <x v="0"/>
    <x v="6"/>
    <s v="Varies with device"/>
    <x v="8"/>
  </r>
  <r>
    <x v="2055"/>
    <x v="20"/>
    <n v="4.0999999999999996"/>
    <x v="0"/>
    <n v="285816"/>
    <s v="Varies with device"/>
    <n v="1000"/>
    <s v="10,000,000+"/>
    <s v="10000000+"/>
    <n v="10000000"/>
    <x v="0"/>
    <n v="0"/>
    <n v="0"/>
    <x v="3"/>
    <x v="86"/>
    <s v="June 19, 2018"/>
    <x v="0"/>
    <x v="2"/>
    <s v="Varies with device"/>
    <x v="8"/>
  </r>
  <r>
    <x v="2006"/>
    <x v="20"/>
    <n v="4.4000000000000004"/>
    <x v="0"/>
    <n v="2955325"/>
    <s v="Varies with device"/>
    <n v="1000"/>
    <s v="100,000,000+"/>
    <s v="100000000+"/>
    <n v="100000000"/>
    <x v="0"/>
    <n v="0"/>
    <n v="0"/>
    <x v="3"/>
    <x v="86"/>
    <s v="August 1, 2018"/>
    <x v="0"/>
    <x v="1"/>
    <s v="Varies with device"/>
    <x v="8"/>
  </r>
  <r>
    <x v="2056"/>
    <x v="20"/>
    <n v="3.7"/>
    <x v="1"/>
    <n v="138026"/>
    <s v="2.7M"/>
    <n v="2700000"/>
    <s v="5,000,000+"/>
    <s v="5000000+"/>
    <n v="5000000"/>
    <x v="0"/>
    <n v="0"/>
    <n v="0"/>
    <x v="3"/>
    <x v="86"/>
    <s v="February 29, 2016"/>
    <x v="3"/>
    <x v="11"/>
    <s v="2.1.3"/>
    <x v="14"/>
  </r>
  <r>
    <x v="2057"/>
    <x v="20"/>
    <n v="3.9"/>
    <x v="1"/>
    <n v="8936"/>
    <s v="Varies with device"/>
    <n v="1000"/>
    <s v="500,000+"/>
    <s v="500000+"/>
    <n v="500000"/>
    <x v="0"/>
    <n v="0"/>
    <n v="0"/>
    <x v="0"/>
    <x v="86"/>
    <s v="May 18, 2017"/>
    <x v="1"/>
    <x v="9"/>
    <s v="Varies with device"/>
    <x v="8"/>
  </r>
  <r>
    <x v="2058"/>
    <x v="20"/>
    <n v="3.7"/>
    <x v="1"/>
    <n v="4253"/>
    <s v="4.1M"/>
    <n v="4099999.9999999995"/>
    <s v="100,000+"/>
    <s v="100000+"/>
    <n v="100000"/>
    <x v="0"/>
    <n v="0"/>
    <n v="0"/>
    <x v="1"/>
    <x v="86"/>
    <s v="May 31, 2018"/>
    <x v="0"/>
    <x v="9"/>
    <s v="7.0.7"/>
    <x v="0"/>
  </r>
  <r>
    <x v="2008"/>
    <x v="20"/>
    <n v="4"/>
    <x v="1"/>
    <n v="17014705"/>
    <s v="Varies with device"/>
    <n v="1000"/>
    <s v="500,000,000+"/>
    <s v="500000000+"/>
    <n v="500000000"/>
    <x v="0"/>
    <n v="0"/>
    <n v="0"/>
    <x v="1"/>
    <x v="86"/>
    <s v="July 30, 2018"/>
    <x v="0"/>
    <x v="6"/>
    <s v="Varies with device"/>
    <x v="8"/>
  </r>
  <r>
    <x v="2003"/>
    <x v="20"/>
    <n v="4.5"/>
    <x v="0"/>
    <n v="66577446"/>
    <s v="Varies with device"/>
    <n v="1000"/>
    <s v="1,000,000,000+"/>
    <s v="1000000000+"/>
    <n v="1000000000"/>
    <x v="0"/>
    <n v="0"/>
    <n v="0"/>
    <x v="1"/>
    <x v="86"/>
    <s v="July 31, 2018"/>
    <x v="0"/>
    <x v="6"/>
    <s v="Varies with device"/>
    <x v="8"/>
  </r>
  <r>
    <x v="2059"/>
    <x v="20"/>
    <n v="3.6"/>
    <x v="1"/>
    <n v="14835"/>
    <s v="Varies with device"/>
    <n v="1000"/>
    <s v="1,000,000+"/>
    <s v="1000000+"/>
    <n v="1000000"/>
    <x v="0"/>
    <n v="0"/>
    <n v="0"/>
    <x v="1"/>
    <x v="86"/>
    <s v="August 2, 2018"/>
    <x v="0"/>
    <x v="1"/>
    <s v="Varies with device"/>
    <x v="8"/>
  </r>
  <r>
    <x v="2060"/>
    <x v="20"/>
    <n v="4.0999999999999996"/>
    <x v="0"/>
    <n v="6388"/>
    <s v="Varies with device"/>
    <n v="1000"/>
    <s v="500,000+"/>
    <s v="500000+"/>
    <n v="500000"/>
    <x v="0"/>
    <n v="0"/>
    <n v="0"/>
    <x v="1"/>
    <x v="86"/>
    <s v="December 5, 2017"/>
    <x v="1"/>
    <x v="10"/>
    <s v="Varies with device"/>
    <x v="8"/>
  </r>
  <r>
    <x v="2061"/>
    <x v="20"/>
    <n v="4.0999999999999996"/>
    <x v="0"/>
    <n v="309872"/>
    <s v="85M"/>
    <n v="85000000"/>
    <s v="10,000,000+"/>
    <s v="10000000+"/>
    <n v="10000000"/>
    <x v="0"/>
    <n v="0"/>
    <n v="0"/>
    <x v="1"/>
    <x v="86"/>
    <s v="August 3, 2018"/>
    <x v="0"/>
    <x v="1"/>
    <s v="14.0.13"/>
    <x v="5"/>
  </r>
  <r>
    <x v="2036"/>
    <x v="20"/>
    <n v="4"/>
    <x v="1"/>
    <n v="479909"/>
    <s v="15M"/>
    <n v="15000000"/>
    <s v="10,000,000+"/>
    <s v="10000000+"/>
    <n v="10000000"/>
    <x v="0"/>
    <n v="0"/>
    <n v="0"/>
    <x v="3"/>
    <x v="86"/>
    <s v="July 9, 2018"/>
    <x v="0"/>
    <x v="6"/>
    <s v="1.23.3.0"/>
    <x v="2"/>
  </r>
  <r>
    <x v="2062"/>
    <x v="20"/>
    <n v="4.0999999999999996"/>
    <x v="0"/>
    <n v="17955"/>
    <s v="89M"/>
    <n v="89000000"/>
    <s v="500,000+"/>
    <s v="500000+"/>
    <n v="500000"/>
    <x v="0"/>
    <n v="0"/>
    <n v="0"/>
    <x v="1"/>
    <x v="86"/>
    <s v="August 2, 2018"/>
    <x v="0"/>
    <x v="1"/>
    <s v="7.23.4"/>
    <x v="5"/>
  </r>
  <r>
    <x v="2008"/>
    <x v="20"/>
    <n v="4"/>
    <x v="1"/>
    <n v="17015352"/>
    <s v="Varies with device"/>
    <n v="1000"/>
    <s v="500,000,000+"/>
    <s v="500000000+"/>
    <n v="500000000"/>
    <x v="0"/>
    <n v="0"/>
    <n v="0"/>
    <x v="1"/>
    <x v="86"/>
    <s v="July 30, 2018"/>
    <x v="0"/>
    <x v="6"/>
    <s v="Varies with device"/>
    <x v="8"/>
  </r>
  <r>
    <x v="2003"/>
    <x v="20"/>
    <n v="4.5"/>
    <x v="0"/>
    <n v="66577313"/>
    <s v="Varies with device"/>
    <n v="1000"/>
    <s v="1,000,000,000+"/>
    <s v="1000000000+"/>
    <n v="1000000000"/>
    <x v="0"/>
    <n v="0"/>
    <n v="0"/>
    <x v="1"/>
    <x v="86"/>
    <s v="July 31, 2018"/>
    <x v="0"/>
    <x v="6"/>
    <s v="Varies with device"/>
    <x v="8"/>
  </r>
  <r>
    <x v="2010"/>
    <x v="20"/>
    <n v="4.5999999999999996"/>
    <x v="0"/>
    <n v="4305441"/>
    <s v="Varies with device"/>
    <n v="1000"/>
    <s v="100,000,000+"/>
    <s v="100000000+"/>
    <n v="100000000"/>
    <x v="0"/>
    <n v="0"/>
    <n v="0"/>
    <x v="1"/>
    <x v="86"/>
    <s v="August 3, 2018"/>
    <x v="0"/>
    <x v="1"/>
    <s v="Varies with device"/>
    <x v="8"/>
  </r>
  <r>
    <x v="2063"/>
    <x v="20"/>
    <n v="4.3"/>
    <x v="0"/>
    <n v="51502"/>
    <s v="20M"/>
    <n v="20000000"/>
    <s v="5,000,000+"/>
    <s v="5000000+"/>
    <n v="5000000"/>
    <x v="0"/>
    <n v="0"/>
    <n v="0"/>
    <x v="1"/>
    <x v="86"/>
    <s v="July 25, 2018"/>
    <x v="0"/>
    <x v="6"/>
    <n v="2.69"/>
    <x v="10"/>
  </r>
  <r>
    <x v="2064"/>
    <x v="20"/>
    <n v="4.3"/>
    <x v="0"/>
    <n v="1064049"/>
    <s v="Varies with device"/>
    <n v="1000"/>
    <s v="50,000,000+"/>
    <s v="50000000+"/>
    <n v="50000000"/>
    <x v="0"/>
    <n v="0"/>
    <n v="0"/>
    <x v="3"/>
    <x v="86"/>
    <s v="July 28, 2018"/>
    <x v="0"/>
    <x v="6"/>
    <s v="Varies with device"/>
    <x v="8"/>
  </r>
  <r>
    <x v="2065"/>
    <x v="20"/>
    <n v="4.2"/>
    <x v="0"/>
    <n v="58341"/>
    <s v="9.3M"/>
    <n v="9300000"/>
    <s v="1,000,000+"/>
    <s v="1000000+"/>
    <n v="1000000"/>
    <x v="0"/>
    <n v="0"/>
    <n v="0"/>
    <x v="0"/>
    <x v="86"/>
    <s v="July 25, 2015"/>
    <x v="4"/>
    <x v="6"/>
    <s v="4.6.2.0"/>
    <x v="3"/>
  </r>
  <r>
    <x v="2066"/>
    <x v="20"/>
    <n v="4.5"/>
    <x v="0"/>
    <n v="637309"/>
    <s v="Varies with device"/>
    <n v="1000"/>
    <s v="10,000,000+"/>
    <s v="10000000+"/>
    <n v="10000000"/>
    <x v="0"/>
    <n v="0"/>
    <n v="0"/>
    <x v="1"/>
    <x v="86"/>
    <s v="July 18, 2018"/>
    <x v="0"/>
    <x v="6"/>
    <s v="Varies with device"/>
    <x v="8"/>
  </r>
  <r>
    <x v="2050"/>
    <x v="20"/>
    <n v="4.2"/>
    <x v="0"/>
    <n v="1259894"/>
    <s v="76M"/>
    <n v="76000000"/>
    <s v="50,000,000+"/>
    <s v="50000000+"/>
    <n v="50000000"/>
    <x v="0"/>
    <n v="0"/>
    <n v="0"/>
    <x v="3"/>
    <x v="86"/>
    <s v="August 3, 2018"/>
    <x v="0"/>
    <x v="1"/>
    <s v="Varies with device"/>
    <x v="5"/>
  </r>
  <r>
    <x v="2052"/>
    <x v="20"/>
    <n v="4.3"/>
    <x v="0"/>
    <n v="1157003"/>
    <s v="34M"/>
    <n v="34000000"/>
    <s v="50,000,000+"/>
    <s v="50000000+"/>
    <n v="50000000"/>
    <x v="0"/>
    <n v="0"/>
    <n v="0"/>
    <x v="0"/>
    <x v="86"/>
    <s v="October 16, 2017"/>
    <x v="1"/>
    <x v="7"/>
    <s v="4.2.1"/>
    <x v="17"/>
  </r>
  <r>
    <x v="2067"/>
    <x v="20"/>
    <n v="4.0999999999999996"/>
    <x v="0"/>
    <n v="161610"/>
    <s v="16M"/>
    <n v="16000000"/>
    <s v="5,000,000+"/>
    <s v="5000000+"/>
    <n v="5000000"/>
    <x v="0"/>
    <n v="0"/>
    <n v="0"/>
    <x v="1"/>
    <x v="86"/>
    <s v="August 5, 2018"/>
    <x v="0"/>
    <x v="1"/>
    <s v="4.5.3"/>
    <x v="5"/>
  </r>
  <r>
    <x v="2068"/>
    <x v="20"/>
    <n v="3.8"/>
    <x v="1"/>
    <n v="19446"/>
    <s v="Varies with device"/>
    <n v="1000"/>
    <s v="1,000,000+"/>
    <s v="1000000+"/>
    <n v="1000000"/>
    <x v="0"/>
    <n v="0"/>
    <n v="0"/>
    <x v="3"/>
    <x v="86"/>
    <s v="December 1, 2017"/>
    <x v="1"/>
    <x v="10"/>
    <s v="3.4.5"/>
    <x v="0"/>
  </r>
  <r>
    <x v="2040"/>
    <x v="20"/>
    <n v="4.2"/>
    <x v="0"/>
    <n v="1225367"/>
    <s v="Varies with device"/>
    <n v="1000"/>
    <s v="100,000,000+"/>
    <s v="100000000+"/>
    <n v="100000000"/>
    <x v="0"/>
    <n v="0"/>
    <n v="0"/>
    <x v="0"/>
    <x v="86"/>
    <s v="August 2, 2018"/>
    <x v="0"/>
    <x v="1"/>
    <s v="4.1.202"/>
    <x v="10"/>
  </r>
  <r>
    <x v="2069"/>
    <x v="20"/>
    <n v="4.4000000000000004"/>
    <x v="0"/>
    <n v="1520959"/>
    <s v="Varies with device"/>
    <n v="1000"/>
    <s v="10,000,000+"/>
    <s v="10000000+"/>
    <n v="10000000"/>
    <x v="0"/>
    <n v="0"/>
    <n v="0"/>
    <x v="1"/>
    <x v="86"/>
    <s v="May 9, 2018"/>
    <x v="0"/>
    <x v="9"/>
    <s v="Varies with device"/>
    <x v="8"/>
  </r>
  <r>
    <x v="2049"/>
    <x v="20"/>
    <n v="4.3"/>
    <x v="0"/>
    <n v="3806669"/>
    <s v="Varies with device"/>
    <n v="1000"/>
    <s v="100,000,000+"/>
    <s v="100000000+"/>
    <n v="100000000"/>
    <x v="0"/>
    <n v="0"/>
    <n v="0"/>
    <x v="3"/>
    <x v="86"/>
    <s v="August 1, 2018"/>
    <x v="0"/>
    <x v="1"/>
    <s v="Varies with device"/>
    <x v="8"/>
  </r>
  <r>
    <x v="2053"/>
    <x v="20"/>
    <n v="4.2"/>
    <x v="0"/>
    <n v="423138"/>
    <s v="Varies with device"/>
    <n v="1000"/>
    <s v="10,000,000+"/>
    <s v="10000000+"/>
    <n v="10000000"/>
    <x v="0"/>
    <n v="0"/>
    <n v="0"/>
    <x v="3"/>
    <x v="86"/>
    <s v="July 9, 2018"/>
    <x v="0"/>
    <x v="6"/>
    <s v="Varies with device"/>
    <x v="8"/>
  </r>
  <r>
    <x v="2055"/>
    <x v="20"/>
    <n v="4.0999999999999996"/>
    <x v="0"/>
    <n v="285820"/>
    <s v="Varies with device"/>
    <n v="1000"/>
    <s v="10,000,000+"/>
    <s v="10000000+"/>
    <n v="10000000"/>
    <x v="0"/>
    <n v="0"/>
    <n v="0"/>
    <x v="3"/>
    <x v="86"/>
    <s v="June 19, 2018"/>
    <x v="0"/>
    <x v="2"/>
    <s v="Varies with device"/>
    <x v="8"/>
  </r>
  <r>
    <x v="2070"/>
    <x v="20"/>
    <n v="4"/>
    <x v="1"/>
    <n v="33249"/>
    <s v="8.4M"/>
    <n v="8400000"/>
    <s v="1,000,000+"/>
    <s v="1000000+"/>
    <n v="1000000"/>
    <x v="0"/>
    <n v="0"/>
    <n v="0"/>
    <x v="0"/>
    <x v="86"/>
    <s v="March 5, 2015"/>
    <x v="4"/>
    <x v="3"/>
    <s v="1.8.0"/>
    <x v="3"/>
  </r>
  <r>
    <x v="2045"/>
    <x v="20"/>
    <n v="4.3"/>
    <x v="0"/>
    <n v="3781770"/>
    <s v="Varies with device"/>
    <n v="1000"/>
    <s v="100,000,000+"/>
    <s v="100000000+"/>
    <n v="100000000"/>
    <x v="0"/>
    <n v="0"/>
    <n v="0"/>
    <x v="3"/>
    <x v="86"/>
    <s v="August 2, 2018"/>
    <x v="0"/>
    <x v="1"/>
    <s v="Varies with device"/>
    <x v="8"/>
  </r>
  <r>
    <x v="2063"/>
    <x v="20"/>
    <n v="4.3"/>
    <x v="0"/>
    <n v="51504"/>
    <s v="20M"/>
    <n v="20000000"/>
    <s v="5,000,000+"/>
    <s v="5000000+"/>
    <n v="5000000"/>
    <x v="0"/>
    <n v="0"/>
    <n v="0"/>
    <x v="1"/>
    <x v="86"/>
    <s v="July 25, 2018"/>
    <x v="0"/>
    <x v="6"/>
    <n v="2.69"/>
    <x v="10"/>
  </r>
  <r>
    <x v="2071"/>
    <x v="20"/>
    <n v="4.2"/>
    <x v="0"/>
    <n v="1175794"/>
    <s v="Varies with device"/>
    <n v="1000"/>
    <s v="50,000,000+"/>
    <s v="50000000+"/>
    <n v="50000000"/>
    <x v="0"/>
    <n v="0"/>
    <n v="0"/>
    <x v="3"/>
    <x v="86"/>
    <s v="July 31, 2018"/>
    <x v="0"/>
    <x v="6"/>
    <s v="Varies with device"/>
    <x v="8"/>
  </r>
  <r>
    <x v="2050"/>
    <x v="20"/>
    <n v="4.2"/>
    <x v="0"/>
    <n v="1259894"/>
    <s v="76M"/>
    <n v="76000000"/>
    <s v="50,000,000+"/>
    <s v="50000000+"/>
    <n v="50000000"/>
    <x v="0"/>
    <n v="0"/>
    <n v="0"/>
    <x v="3"/>
    <x v="86"/>
    <s v="August 3, 2018"/>
    <x v="0"/>
    <x v="1"/>
    <s v="Varies with device"/>
    <x v="5"/>
  </r>
  <r>
    <x v="2072"/>
    <x v="20"/>
    <n v="4"/>
    <x v="1"/>
    <n v="852455"/>
    <s v="68M"/>
    <n v="68000000"/>
    <s v="10,000,000+"/>
    <s v="10000000+"/>
    <n v="10000000"/>
    <x v="0"/>
    <n v="0"/>
    <n v="0"/>
    <x v="3"/>
    <x v="86"/>
    <s v="August 3, 2018"/>
    <x v="0"/>
    <x v="1"/>
    <n v="27"/>
    <x v="1"/>
  </r>
  <r>
    <x v="2073"/>
    <x v="20"/>
    <n v="4.4000000000000004"/>
    <x v="0"/>
    <n v="900064"/>
    <s v="13M"/>
    <n v="13000000"/>
    <s v="10,000,000+"/>
    <s v="10000000+"/>
    <n v="10000000"/>
    <x v="0"/>
    <n v="0"/>
    <n v="0"/>
    <x v="3"/>
    <x v="86"/>
    <s v="July 31, 2018"/>
    <x v="0"/>
    <x v="6"/>
    <s v="4.17.2"/>
    <x v="5"/>
  </r>
  <r>
    <x v="2074"/>
    <x v="20"/>
    <n v="4"/>
    <x v="1"/>
    <n v="3677"/>
    <s v="50M"/>
    <n v="50000000"/>
    <s v="100,000+"/>
    <s v="100000+"/>
    <n v="100000"/>
    <x v="0"/>
    <n v="0"/>
    <n v="0"/>
    <x v="3"/>
    <x v="86"/>
    <s v="June 21, 2018"/>
    <x v="0"/>
    <x v="2"/>
    <s v="10.6.3"/>
    <x v="10"/>
  </r>
  <r>
    <x v="2043"/>
    <x v="20"/>
    <n v="4.2"/>
    <x v="0"/>
    <n v="79129"/>
    <s v="23M"/>
    <n v="23000000"/>
    <s v="5,000,000+"/>
    <s v="5000000+"/>
    <n v="5000000"/>
    <x v="0"/>
    <n v="0"/>
    <n v="0"/>
    <x v="1"/>
    <x v="86"/>
    <s v="August 2, 2018"/>
    <x v="0"/>
    <x v="1"/>
    <s v="3.10.26"/>
    <x v="2"/>
  </r>
  <r>
    <x v="2044"/>
    <x v="20"/>
    <n v="4.2"/>
    <x v="0"/>
    <n v="83488"/>
    <s v="Varies with device"/>
    <n v="1000"/>
    <s v="5,000,000+"/>
    <s v="5000000+"/>
    <n v="5000000"/>
    <x v="0"/>
    <n v="0"/>
    <n v="0"/>
    <x v="0"/>
    <x v="86"/>
    <s v="July 24, 2018"/>
    <x v="0"/>
    <x v="6"/>
    <s v="Varies with device"/>
    <x v="8"/>
  </r>
  <r>
    <x v="2075"/>
    <x v="20"/>
    <n v="4.4000000000000004"/>
    <x v="0"/>
    <n v="695613"/>
    <s v="Varies with device"/>
    <n v="1000"/>
    <s v="50,000,000+"/>
    <s v="50000000+"/>
    <n v="50000000"/>
    <x v="0"/>
    <n v="0"/>
    <n v="0"/>
    <x v="0"/>
    <x v="86"/>
    <s v="August 2, 2018"/>
    <x v="0"/>
    <x v="1"/>
    <s v="Varies with device"/>
    <x v="8"/>
  </r>
  <r>
    <x v="2047"/>
    <x v="20"/>
    <n v="4.0999999999999996"/>
    <x v="0"/>
    <n v="382121"/>
    <s v="28M"/>
    <n v="28000000"/>
    <s v="10,000,000+"/>
    <s v="10000000+"/>
    <n v="10000000"/>
    <x v="0"/>
    <n v="0"/>
    <n v="0"/>
    <x v="0"/>
    <x v="86"/>
    <s v="July 26, 2018"/>
    <x v="0"/>
    <x v="6"/>
    <s v="7.3.1"/>
    <x v="5"/>
  </r>
  <r>
    <x v="2076"/>
    <x v="20"/>
    <n v="4.0999999999999996"/>
    <x v="0"/>
    <n v="207712"/>
    <s v="Varies with device"/>
    <n v="1000"/>
    <s v="10,000,000+"/>
    <s v="10000000+"/>
    <n v="10000000"/>
    <x v="0"/>
    <n v="0"/>
    <n v="0"/>
    <x v="0"/>
    <x v="86"/>
    <s v="June 9, 2018"/>
    <x v="0"/>
    <x v="2"/>
    <s v="4.18.962.5"/>
    <x v="3"/>
  </r>
  <r>
    <x v="2077"/>
    <x v="20"/>
    <n v="4.3"/>
    <x v="0"/>
    <n v="175722"/>
    <s v="Varies with device"/>
    <n v="1000"/>
    <s v="10,000,000+"/>
    <s v="10000000+"/>
    <n v="10000000"/>
    <x v="0"/>
    <n v="0"/>
    <n v="0"/>
    <x v="3"/>
    <x v="86"/>
    <s v="July 23, 2018"/>
    <x v="0"/>
    <x v="6"/>
    <s v="Varies with device"/>
    <x v="8"/>
  </r>
  <r>
    <x v="2078"/>
    <x v="20"/>
    <n v="4"/>
    <x v="1"/>
    <n v="2052"/>
    <s v="7.0M"/>
    <n v="7000000"/>
    <s v="100,000+"/>
    <s v="100000+"/>
    <n v="100000"/>
    <x v="0"/>
    <n v="0"/>
    <n v="0"/>
    <x v="1"/>
    <x v="86"/>
    <s v="September 27, 2017"/>
    <x v="1"/>
    <x v="5"/>
    <n v="2.16"/>
    <x v="2"/>
  </r>
  <r>
    <x v="2043"/>
    <x v="20"/>
    <n v="4.2"/>
    <x v="0"/>
    <n v="79130"/>
    <s v="23M"/>
    <n v="23000000"/>
    <s v="5,000,000+"/>
    <s v="5000000+"/>
    <n v="5000000"/>
    <x v="0"/>
    <n v="0"/>
    <n v="0"/>
    <x v="1"/>
    <x v="86"/>
    <s v="August 2, 2018"/>
    <x v="0"/>
    <x v="1"/>
    <s v="3.10.26"/>
    <x v="2"/>
  </r>
  <r>
    <x v="2071"/>
    <x v="20"/>
    <n v="4.2"/>
    <x v="0"/>
    <n v="1175815"/>
    <s v="Varies with device"/>
    <n v="1000"/>
    <s v="50,000,000+"/>
    <s v="50000000+"/>
    <n v="50000000"/>
    <x v="0"/>
    <n v="0"/>
    <n v="0"/>
    <x v="3"/>
    <x v="86"/>
    <s v="July 31, 2018"/>
    <x v="0"/>
    <x v="6"/>
    <s v="Varies with device"/>
    <x v="8"/>
  </r>
  <r>
    <x v="2050"/>
    <x v="20"/>
    <n v="4.2"/>
    <x v="0"/>
    <n v="1259894"/>
    <s v="76M"/>
    <n v="76000000"/>
    <s v="50,000,000+"/>
    <s v="50000000+"/>
    <n v="50000000"/>
    <x v="0"/>
    <n v="0"/>
    <n v="0"/>
    <x v="3"/>
    <x v="86"/>
    <s v="August 3, 2018"/>
    <x v="0"/>
    <x v="1"/>
    <s v="Varies with device"/>
    <x v="5"/>
  </r>
  <r>
    <x v="2051"/>
    <x v="20"/>
    <n v="4.0999999999999996"/>
    <x v="0"/>
    <n v="486830"/>
    <s v="Varies with device"/>
    <n v="1000"/>
    <s v="10,000,000+"/>
    <s v="10000000+"/>
    <n v="10000000"/>
    <x v="0"/>
    <n v="0"/>
    <n v="0"/>
    <x v="3"/>
    <x v="86"/>
    <s v="June 21, 2018"/>
    <x v="0"/>
    <x v="2"/>
    <s v="Varies with device"/>
    <x v="8"/>
  </r>
  <r>
    <x v="2072"/>
    <x v="20"/>
    <n v="4"/>
    <x v="1"/>
    <n v="852455"/>
    <s v="68M"/>
    <n v="68000000"/>
    <s v="10,000,000+"/>
    <s v="10000000+"/>
    <n v="10000000"/>
    <x v="0"/>
    <n v="0"/>
    <n v="0"/>
    <x v="3"/>
    <x v="86"/>
    <s v="August 3, 2018"/>
    <x v="0"/>
    <x v="1"/>
    <n v="27"/>
    <x v="1"/>
  </r>
  <r>
    <x v="2064"/>
    <x v="20"/>
    <n v="4.3"/>
    <x v="0"/>
    <n v="1064076"/>
    <s v="Varies with device"/>
    <n v="1000"/>
    <s v="50,000,000+"/>
    <s v="50000000+"/>
    <n v="50000000"/>
    <x v="0"/>
    <n v="0"/>
    <n v="0"/>
    <x v="3"/>
    <x v="86"/>
    <s v="July 28, 2018"/>
    <x v="0"/>
    <x v="6"/>
    <s v="Varies with device"/>
    <x v="8"/>
  </r>
  <r>
    <x v="2045"/>
    <x v="20"/>
    <n v="4.3"/>
    <x v="0"/>
    <n v="3781770"/>
    <s v="Varies with device"/>
    <n v="1000"/>
    <s v="100,000,000+"/>
    <s v="100000000+"/>
    <n v="100000000"/>
    <x v="0"/>
    <n v="0"/>
    <n v="0"/>
    <x v="3"/>
    <x v="86"/>
    <s v="August 2, 2018"/>
    <x v="0"/>
    <x v="1"/>
    <s v="Varies with device"/>
    <x v="8"/>
  </r>
  <r>
    <x v="2073"/>
    <x v="20"/>
    <n v="4.4000000000000004"/>
    <x v="0"/>
    <n v="900064"/>
    <s v="13M"/>
    <n v="13000000"/>
    <s v="10,000,000+"/>
    <s v="10000000+"/>
    <n v="10000000"/>
    <x v="0"/>
    <n v="0"/>
    <n v="0"/>
    <x v="3"/>
    <x v="86"/>
    <s v="July 31, 2018"/>
    <x v="0"/>
    <x v="6"/>
    <s v="4.17.2"/>
    <x v="5"/>
  </r>
  <r>
    <x v="2079"/>
    <x v="20"/>
    <n v="4.4000000000000004"/>
    <x v="0"/>
    <n v="624557"/>
    <s v="56M"/>
    <n v="56000000"/>
    <s v="10,000,000+"/>
    <s v="10000000+"/>
    <n v="10000000"/>
    <x v="0"/>
    <n v="0"/>
    <n v="0"/>
    <x v="3"/>
    <x v="86"/>
    <s v="July 27, 2018"/>
    <x v="0"/>
    <x v="6"/>
    <s v="5.4.7.1"/>
    <x v="17"/>
  </r>
  <r>
    <x v="2053"/>
    <x v="20"/>
    <n v="4.2"/>
    <x v="0"/>
    <n v="423138"/>
    <s v="Varies with device"/>
    <n v="1000"/>
    <s v="10,000,000+"/>
    <s v="10000000+"/>
    <n v="10000000"/>
    <x v="0"/>
    <n v="0"/>
    <n v="0"/>
    <x v="3"/>
    <x v="86"/>
    <s v="July 9, 2018"/>
    <x v="0"/>
    <x v="6"/>
    <s v="Varies with device"/>
    <x v="8"/>
  </r>
  <r>
    <x v="2080"/>
    <x v="20"/>
    <n v="4.2"/>
    <x v="0"/>
    <n v="522018"/>
    <s v="Varies with device"/>
    <n v="1000"/>
    <s v="10,000,000+"/>
    <s v="10000000+"/>
    <n v="10000000"/>
    <x v="0"/>
    <n v="0"/>
    <n v="0"/>
    <x v="3"/>
    <x v="86"/>
    <s v="August 2, 2018"/>
    <x v="0"/>
    <x v="1"/>
    <s v="Varies with device"/>
    <x v="8"/>
  </r>
  <r>
    <x v="2070"/>
    <x v="20"/>
    <n v="4"/>
    <x v="1"/>
    <n v="33249"/>
    <s v="8.4M"/>
    <n v="8400000"/>
    <s v="1,000,000+"/>
    <s v="1000000+"/>
    <n v="1000000"/>
    <x v="0"/>
    <n v="0"/>
    <n v="0"/>
    <x v="0"/>
    <x v="86"/>
    <s v="March 5, 2015"/>
    <x v="4"/>
    <x v="3"/>
    <s v="1.8.0"/>
    <x v="3"/>
  </r>
  <r>
    <x v="2043"/>
    <x v="20"/>
    <n v="4.2"/>
    <x v="0"/>
    <n v="79130"/>
    <s v="23M"/>
    <n v="23000000"/>
    <s v="5,000,000+"/>
    <s v="5000000+"/>
    <n v="5000000"/>
    <x v="0"/>
    <n v="0"/>
    <n v="0"/>
    <x v="1"/>
    <x v="86"/>
    <s v="August 2, 2018"/>
    <x v="0"/>
    <x v="1"/>
    <s v="3.10.26"/>
    <x v="2"/>
  </r>
  <r>
    <x v="2081"/>
    <x v="21"/>
    <n v="4"/>
    <x v="1"/>
    <n v="141613"/>
    <s v="22M"/>
    <n v="22000000"/>
    <s v="10,000,000+"/>
    <s v="10000000+"/>
    <n v="10000000"/>
    <x v="0"/>
    <n v="0"/>
    <n v="0"/>
    <x v="1"/>
    <x v="87"/>
    <s v="July 31, 2018"/>
    <x v="0"/>
    <x v="6"/>
    <s v="16.14.0.850"/>
    <x v="2"/>
  </r>
  <r>
    <x v="2082"/>
    <x v="21"/>
    <n v="4.5"/>
    <x v="0"/>
    <n v="6210998"/>
    <s v="15M"/>
    <n v="15000000"/>
    <s v="100,000,000+"/>
    <s v="100000000+"/>
    <n v="100000000"/>
    <x v="0"/>
    <n v="0"/>
    <n v="0"/>
    <x v="0"/>
    <x v="87"/>
    <s v="August 3, 2018"/>
    <x v="0"/>
    <x v="1"/>
    <s v="4.20.5"/>
    <x v="5"/>
  </r>
  <r>
    <x v="2083"/>
    <x v="21"/>
    <n v="4.5999999999999996"/>
    <x v="0"/>
    <n v="591312"/>
    <s v="Varies with device"/>
    <n v="1000"/>
    <s v="10,000,000+"/>
    <s v="10000000+"/>
    <n v="10000000"/>
    <x v="0"/>
    <n v="0"/>
    <n v="0"/>
    <x v="0"/>
    <x v="87"/>
    <s v="August 3, 2018"/>
    <x v="0"/>
    <x v="1"/>
    <s v="Varies with device"/>
    <x v="8"/>
  </r>
  <r>
    <x v="2084"/>
    <x v="21"/>
    <n v="4.3"/>
    <x v="0"/>
    <n v="94294"/>
    <s v="30M"/>
    <n v="30000000"/>
    <s v="10,000,000+"/>
    <s v="10000000+"/>
    <n v="10000000"/>
    <x v="0"/>
    <n v="0"/>
    <n v="0"/>
    <x v="0"/>
    <x v="87"/>
    <s v="July 23, 2018"/>
    <x v="0"/>
    <x v="6"/>
    <s v="2.25.17"/>
    <x v="5"/>
  </r>
  <r>
    <x v="2085"/>
    <x v="21"/>
    <n v="4.2"/>
    <x v="0"/>
    <n v="608753"/>
    <s v="30M"/>
    <n v="30000000"/>
    <s v="10,000,000+"/>
    <s v="10000000+"/>
    <n v="10000000"/>
    <x v="0"/>
    <n v="0"/>
    <n v="0"/>
    <x v="0"/>
    <x v="87"/>
    <s v="July 23, 2018"/>
    <x v="0"/>
    <x v="6"/>
    <s v="2.25.17"/>
    <x v="5"/>
  </r>
  <r>
    <x v="2086"/>
    <x v="21"/>
    <n v="4.3"/>
    <x v="0"/>
    <n v="38961"/>
    <s v="27M"/>
    <n v="27000000"/>
    <s v="5,000,000+"/>
    <s v="5000000+"/>
    <n v="5000000"/>
    <x v="0"/>
    <n v="0"/>
    <n v="0"/>
    <x v="0"/>
    <x v="87"/>
    <s v="August 2, 2018"/>
    <x v="0"/>
    <x v="1"/>
    <s v="14.2.1"/>
    <x v="10"/>
  </r>
  <r>
    <x v="2087"/>
    <x v="21"/>
    <n v="4.5999999999999996"/>
    <x v="0"/>
    <n v="5916606"/>
    <s v="Varies with device"/>
    <n v="1000"/>
    <s v="100,000,000+"/>
    <s v="100000000+"/>
    <n v="100000000"/>
    <x v="0"/>
    <n v="0"/>
    <n v="0"/>
    <x v="1"/>
    <x v="87"/>
    <s v="August 6, 2018"/>
    <x v="0"/>
    <x v="1"/>
    <s v="Varies with device"/>
    <x v="8"/>
  </r>
  <r>
    <x v="2088"/>
    <x v="21"/>
    <n v="4.4000000000000004"/>
    <x v="0"/>
    <n v="441473"/>
    <s v="Varies with device"/>
    <n v="1000"/>
    <s v="10,000,000+"/>
    <s v="10000000+"/>
    <n v="10000000"/>
    <x v="0"/>
    <n v="0"/>
    <n v="0"/>
    <x v="0"/>
    <x v="87"/>
    <s v="July 30, 2018"/>
    <x v="0"/>
    <x v="6"/>
    <s v="Varies with device"/>
    <x v="8"/>
  </r>
  <r>
    <x v="2089"/>
    <x v="21"/>
    <n v="4.4000000000000004"/>
    <x v="0"/>
    <n v="2788923"/>
    <s v="Varies with device"/>
    <n v="1000"/>
    <s v="100,000,000+"/>
    <s v="100000000+"/>
    <n v="100000000"/>
    <x v="0"/>
    <n v="0"/>
    <n v="0"/>
    <x v="1"/>
    <x v="87"/>
    <s v="July 30, 2018"/>
    <x v="0"/>
    <x v="6"/>
    <s v="Varies with device"/>
    <x v="8"/>
  </r>
  <r>
    <x v="2090"/>
    <x v="21"/>
    <n v="4.5"/>
    <x v="0"/>
    <n v="973270"/>
    <s v="20M"/>
    <n v="20000000"/>
    <s v="50,000,000+"/>
    <s v="50000000+"/>
    <n v="50000000"/>
    <x v="0"/>
    <n v="0"/>
    <n v="0"/>
    <x v="1"/>
    <x v="87"/>
    <s v="August 6, 2018"/>
    <x v="0"/>
    <x v="1"/>
    <s v="2.4.9"/>
    <x v="5"/>
  </r>
  <r>
    <x v="2091"/>
    <x v="21"/>
    <n v="4.3"/>
    <x v="0"/>
    <n v="909226"/>
    <s v="42M"/>
    <n v="42000000"/>
    <s v="100,000,000+"/>
    <s v="100000000+"/>
    <n v="100000000"/>
    <x v="0"/>
    <n v="0"/>
    <n v="0"/>
    <x v="1"/>
    <x v="87"/>
    <s v="July 31, 2018"/>
    <x v="0"/>
    <x v="6"/>
    <s v="16.14.0.100"/>
    <x v="2"/>
  </r>
  <r>
    <x v="2092"/>
    <x v="21"/>
    <n v="4.2"/>
    <x v="0"/>
    <n v="1573054"/>
    <s v="Varies with device"/>
    <n v="1000"/>
    <s v="50,000,000+"/>
    <s v="50000000+"/>
    <n v="50000000"/>
    <x v="0"/>
    <n v="0"/>
    <n v="0"/>
    <x v="0"/>
    <x v="87"/>
    <s v="August 2, 2018"/>
    <x v="0"/>
    <x v="1"/>
    <s v="Varies with device"/>
    <x v="1"/>
  </r>
  <r>
    <x v="2093"/>
    <x v="21"/>
    <n v="4.2"/>
    <x v="0"/>
    <n v="857923"/>
    <s v="18M"/>
    <n v="18000000"/>
    <s v="50,000,000+"/>
    <s v="50000000+"/>
    <n v="50000000"/>
    <x v="0"/>
    <n v="0"/>
    <n v="0"/>
    <x v="0"/>
    <x v="87"/>
    <s v="July 31, 2018"/>
    <x v="0"/>
    <x v="6"/>
    <s v="11.7.3.0"/>
    <x v="5"/>
  </r>
  <r>
    <x v="2094"/>
    <x v="21"/>
    <n v="4.4000000000000004"/>
    <x v="0"/>
    <n v="35563"/>
    <s v="4.2M"/>
    <n v="4200000"/>
    <s v="1,000,000+"/>
    <s v="1000000+"/>
    <n v="1000000"/>
    <x v="0"/>
    <n v="0"/>
    <n v="0"/>
    <x v="0"/>
    <x v="87"/>
    <s v="July 23, 2018"/>
    <x v="0"/>
    <x v="6"/>
    <s v="10.2.1"/>
    <x v="5"/>
  </r>
  <r>
    <x v="2095"/>
    <x v="21"/>
    <n v="4.5999999999999996"/>
    <x v="0"/>
    <n v="85858"/>
    <s v="Varies with device"/>
    <n v="1000"/>
    <s v="10,000,000+"/>
    <s v="10000000+"/>
    <n v="10000000"/>
    <x v="0"/>
    <n v="0"/>
    <n v="0"/>
    <x v="0"/>
    <x v="87"/>
    <s v="July 30, 2018"/>
    <x v="0"/>
    <x v="6"/>
    <s v="Varies with device"/>
    <x v="8"/>
  </r>
  <r>
    <x v="2096"/>
    <x v="21"/>
    <n v="4.2"/>
    <x v="0"/>
    <n v="106798"/>
    <s v="30M"/>
    <n v="30000000"/>
    <s v="5,000,000+"/>
    <s v="5000000+"/>
    <n v="5000000"/>
    <x v="0"/>
    <n v="0"/>
    <n v="0"/>
    <x v="0"/>
    <x v="87"/>
    <s v="July 23, 2018"/>
    <x v="0"/>
    <x v="6"/>
    <s v="2.25.17"/>
    <x v="5"/>
  </r>
  <r>
    <x v="2097"/>
    <x v="21"/>
    <n v="3.6"/>
    <x v="1"/>
    <n v="8820"/>
    <s v="33M"/>
    <n v="33000000"/>
    <s v="5,000,000+"/>
    <s v="5000000+"/>
    <n v="5000000"/>
    <x v="0"/>
    <n v="0"/>
    <n v="0"/>
    <x v="0"/>
    <x v="87"/>
    <s v="July 25, 2018"/>
    <x v="0"/>
    <x v="6"/>
    <s v="3.0.5"/>
    <x v="0"/>
  </r>
  <r>
    <x v="2098"/>
    <x v="21"/>
    <n v="4.5"/>
    <x v="0"/>
    <n v="37186"/>
    <s v="7.9M"/>
    <n v="7900000"/>
    <s v="1,000,000+"/>
    <s v="1000000+"/>
    <n v="1000000"/>
    <x v="0"/>
    <n v="0"/>
    <n v="0"/>
    <x v="0"/>
    <x v="87"/>
    <s v="June 30, 2018"/>
    <x v="0"/>
    <x v="2"/>
    <s v="3.4.5"/>
    <x v="6"/>
  </r>
  <r>
    <x v="2099"/>
    <x v="21"/>
    <n v="4.4000000000000004"/>
    <x v="0"/>
    <n v="25714"/>
    <s v="12M"/>
    <n v="12000000"/>
    <s v="1,000,000+"/>
    <s v="1000000+"/>
    <n v="1000000"/>
    <x v="0"/>
    <n v="0"/>
    <n v="0"/>
    <x v="0"/>
    <x v="87"/>
    <s v="July 24, 2018"/>
    <x v="0"/>
    <x v="6"/>
    <s v="3.8.2.2"/>
    <x v="0"/>
  </r>
  <r>
    <x v="2100"/>
    <x v="21"/>
    <n v="3.8"/>
    <x v="1"/>
    <n v="44255"/>
    <s v="15M"/>
    <n v="15000000"/>
    <s v="10,000,000+"/>
    <s v="10000000+"/>
    <n v="10000000"/>
    <x v="0"/>
    <n v="0"/>
    <n v="0"/>
    <x v="0"/>
    <x v="87"/>
    <s v="August 3, 2018"/>
    <x v="0"/>
    <x v="1"/>
    <s v="6.0.4"/>
    <x v="5"/>
  </r>
  <r>
    <x v="2101"/>
    <x v="21"/>
    <n v="4.7"/>
    <x v="0"/>
    <n v="1084945"/>
    <s v="Varies with device"/>
    <n v="1000"/>
    <s v="50,000,000+"/>
    <s v="50000000+"/>
    <n v="50000000"/>
    <x v="0"/>
    <n v="0"/>
    <n v="0"/>
    <x v="1"/>
    <x v="87"/>
    <s v="August 3, 2018"/>
    <x v="0"/>
    <x v="1"/>
    <s v="Varies with device"/>
    <x v="8"/>
  </r>
  <r>
    <x v="2102"/>
    <x v="21"/>
    <n v="3.6"/>
    <x v="1"/>
    <n v="18252"/>
    <s v="10M"/>
    <n v="10000000"/>
    <s v="10,000,000+"/>
    <s v="10000000+"/>
    <n v="10000000"/>
    <x v="0"/>
    <n v="0"/>
    <n v="0"/>
    <x v="0"/>
    <x v="87"/>
    <s v="August 6, 2018"/>
    <x v="0"/>
    <x v="1"/>
    <s v="6.3.8"/>
    <x v="5"/>
  </r>
  <r>
    <x v="2103"/>
    <x v="21"/>
    <n v="4.2"/>
    <x v="0"/>
    <n v="42750"/>
    <s v="9.9M"/>
    <n v="9900000"/>
    <s v="10,000,000+"/>
    <s v="10000000+"/>
    <n v="10000000"/>
    <x v="0"/>
    <n v="0"/>
    <n v="0"/>
    <x v="0"/>
    <x v="87"/>
    <s v="August 4, 2018"/>
    <x v="0"/>
    <x v="1"/>
    <s v="2.8.7"/>
    <x v="5"/>
  </r>
  <r>
    <x v="2104"/>
    <x v="21"/>
    <n v="3.6"/>
    <x v="1"/>
    <n v="3656"/>
    <s v="9.0M"/>
    <n v="9000000"/>
    <s v="1,000,000+"/>
    <s v="1000000+"/>
    <n v="1000000"/>
    <x v="0"/>
    <n v="0"/>
    <n v="0"/>
    <x v="1"/>
    <x v="87"/>
    <s v="August 3, 2018"/>
    <x v="0"/>
    <x v="1"/>
    <s v="4.16.2"/>
    <x v="5"/>
  </r>
  <r>
    <x v="2105"/>
    <x v="21"/>
    <n v="4.3"/>
    <x v="0"/>
    <n v="216741"/>
    <s v="Varies with device"/>
    <n v="1000"/>
    <s v="5,000,000+"/>
    <s v="5000000+"/>
    <n v="5000000"/>
    <x v="0"/>
    <n v="0"/>
    <n v="0"/>
    <x v="0"/>
    <x v="87"/>
    <s v="August 6, 2018"/>
    <x v="0"/>
    <x v="1"/>
    <s v="4.6.0"/>
    <x v="5"/>
  </r>
  <r>
    <x v="2106"/>
    <x v="21"/>
    <n v="4.4000000000000004"/>
    <x v="0"/>
    <n v="662287"/>
    <s v="21M"/>
    <n v="21000000"/>
    <s v="10,000,000+"/>
    <s v="10000000+"/>
    <n v="10000000"/>
    <x v="0"/>
    <n v="0"/>
    <n v="0"/>
    <x v="0"/>
    <x v="87"/>
    <s v="August 3, 2018"/>
    <x v="0"/>
    <x v="1"/>
    <s v="4.26.7"/>
    <x v="5"/>
  </r>
  <r>
    <x v="2107"/>
    <x v="21"/>
    <n v="4.5"/>
    <x v="0"/>
    <n v="30834"/>
    <s v="13M"/>
    <n v="13000000"/>
    <s v="1,000,000+"/>
    <s v="1000000+"/>
    <n v="1000000"/>
    <x v="0"/>
    <n v="0"/>
    <n v="0"/>
    <x v="0"/>
    <x v="87"/>
    <s v="July 17, 2018"/>
    <x v="0"/>
    <x v="6"/>
    <s v="3.2.6"/>
    <x v="0"/>
  </r>
  <r>
    <x v="2108"/>
    <x v="21"/>
    <n v="4.0999999999999996"/>
    <x v="0"/>
    <n v="367290"/>
    <s v="11M"/>
    <n v="11000000"/>
    <s v="10,000,000+"/>
    <s v="10000000+"/>
    <n v="10000000"/>
    <x v="0"/>
    <n v="0"/>
    <n v="0"/>
    <x v="0"/>
    <x v="87"/>
    <s v="July 20, 2018"/>
    <x v="0"/>
    <x v="6"/>
    <s v="4.9.3"/>
    <x v="0"/>
  </r>
  <r>
    <x v="2109"/>
    <x v="21"/>
    <n v="4.3"/>
    <x v="0"/>
    <n v="2588"/>
    <s v="21M"/>
    <n v="21000000"/>
    <s v="1,000,000+"/>
    <s v="1000000+"/>
    <n v="1000000"/>
    <x v="0"/>
    <n v="0"/>
    <n v="0"/>
    <x v="0"/>
    <x v="87"/>
    <s v="July 23, 2018"/>
    <x v="0"/>
    <x v="6"/>
    <s v="2.4.0"/>
    <x v="5"/>
  </r>
  <r>
    <x v="2110"/>
    <x v="21"/>
    <n v="4.3"/>
    <x v="0"/>
    <n v="162655"/>
    <s v="8.1M"/>
    <n v="8100000"/>
    <s v="10,000,000+"/>
    <s v="10000000+"/>
    <n v="10000000"/>
    <x v="0"/>
    <n v="0"/>
    <n v="0"/>
    <x v="1"/>
    <x v="87"/>
    <s v="July 10, 2018"/>
    <x v="0"/>
    <x v="6"/>
    <s v="4.7.1"/>
    <x v="2"/>
  </r>
  <r>
    <x v="2111"/>
    <x v="21"/>
    <n v="4.7"/>
    <x v="0"/>
    <n v="3860225"/>
    <s v="Varies with device"/>
    <n v="1000"/>
    <s v="50,000,000+"/>
    <s v="50000000+"/>
    <n v="50000000"/>
    <x v="0"/>
    <n v="0"/>
    <n v="0"/>
    <x v="0"/>
    <x v="87"/>
    <s v="August 3, 2018"/>
    <x v="0"/>
    <x v="1"/>
    <s v="Varies with device"/>
    <x v="8"/>
  </r>
  <r>
    <x v="2112"/>
    <x v="21"/>
    <n v="4.3"/>
    <x v="0"/>
    <n v="125783"/>
    <s v="Varies with device"/>
    <n v="1000"/>
    <s v="10,000,000+"/>
    <s v="10000000+"/>
    <n v="10000000"/>
    <x v="0"/>
    <n v="0"/>
    <n v="0"/>
    <x v="1"/>
    <x v="87"/>
    <s v="August 6, 2018"/>
    <x v="0"/>
    <x v="1"/>
    <s v="Varies with device"/>
    <x v="8"/>
  </r>
  <r>
    <x v="2113"/>
    <x v="21"/>
    <n v="4.2"/>
    <x v="0"/>
    <n v="171584"/>
    <s v="12M"/>
    <n v="12000000"/>
    <s v="10,000,000+"/>
    <s v="10000000+"/>
    <n v="10000000"/>
    <x v="0"/>
    <n v="0"/>
    <n v="0"/>
    <x v="0"/>
    <x v="87"/>
    <s v="July 26, 2018"/>
    <x v="0"/>
    <x v="6"/>
    <s v="4.9.5"/>
    <x v="1"/>
  </r>
  <r>
    <x v="2114"/>
    <x v="21"/>
    <n v="4.2"/>
    <x v="0"/>
    <n v="244141"/>
    <s v="7.3M"/>
    <n v="7300000"/>
    <s v="10,000,000+"/>
    <s v="10000000+"/>
    <n v="10000000"/>
    <x v="0"/>
    <n v="0"/>
    <n v="0"/>
    <x v="0"/>
    <x v="87"/>
    <s v="August 6, 2018"/>
    <x v="0"/>
    <x v="1"/>
    <s v="4.4.5"/>
    <x v="17"/>
  </r>
  <r>
    <x v="2115"/>
    <x v="21"/>
    <n v="4.3"/>
    <x v="0"/>
    <n v="568273"/>
    <s v="Varies with device"/>
    <n v="1000"/>
    <s v="10,000,000+"/>
    <s v="10000000+"/>
    <n v="10000000"/>
    <x v="0"/>
    <n v="0"/>
    <n v="0"/>
    <x v="0"/>
    <x v="87"/>
    <s v="August 4, 2018"/>
    <x v="0"/>
    <x v="1"/>
    <s v="Varies with device"/>
    <x v="8"/>
  </r>
  <r>
    <x v="2116"/>
    <x v="21"/>
    <n v="4.2"/>
    <x v="0"/>
    <n v="142512"/>
    <s v="15M"/>
    <n v="15000000"/>
    <s v="10,000,000+"/>
    <s v="10000000+"/>
    <n v="10000000"/>
    <x v="0"/>
    <n v="0"/>
    <n v="0"/>
    <x v="0"/>
    <x v="87"/>
    <s v="July 25, 2018"/>
    <x v="0"/>
    <x v="6"/>
    <s v="6.2.0"/>
    <x v="5"/>
  </r>
  <r>
    <x v="2117"/>
    <x v="21"/>
    <n v="4.3"/>
    <x v="0"/>
    <n v="109124"/>
    <s v="22M"/>
    <n v="22000000"/>
    <s v="10,000,000+"/>
    <s v="10000000+"/>
    <n v="10000000"/>
    <x v="0"/>
    <n v="0"/>
    <n v="0"/>
    <x v="0"/>
    <x v="87"/>
    <s v="August 2, 2018"/>
    <x v="0"/>
    <x v="1"/>
    <s v="3.11.1"/>
    <x v="5"/>
  </r>
  <r>
    <x v="2118"/>
    <x v="21"/>
    <n v="4.5999999999999996"/>
    <x v="0"/>
    <n v="135043"/>
    <s v="11M"/>
    <n v="11000000"/>
    <s v="10,000,000+"/>
    <s v="10000000+"/>
    <n v="10000000"/>
    <x v="0"/>
    <n v="0"/>
    <n v="0"/>
    <x v="0"/>
    <x v="87"/>
    <s v="July 30, 2018"/>
    <x v="0"/>
    <x v="6"/>
    <s v="4.0.2"/>
    <x v="1"/>
  </r>
  <r>
    <x v="2119"/>
    <x v="21"/>
    <n v="4.4000000000000004"/>
    <x v="0"/>
    <n v="108592"/>
    <s v="8.3M"/>
    <n v="8300000.0000000009"/>
    <s v="10,000,000+"/>
    <s v="10000000+"/>
    <n v="10000000"/>
    <x v="0"/>
    <n v="0"/>
    <n v="0"/>
    <x v="0"/>
    <x v="87"/>
    <s v="July 24, 2018"/>
    <x v="0"/>
    <x v="6"/>
    <s v="4.7.5"/>
    <x v="5"/>
  </r>
  <r>
    <x v="2120"/>
    <x v="21"/>
    <n v="4.3"/>
    <x v="0"/>
    <n v="1315242"/>
    <s v="Varies with device"/>
    <n v="1000"/>
    <s v="50,000,000+"/>
    <s v="50000000+"/>
    <n v="50000000"/>
    <x v="0"/>
    <n v="0"/>
    <n v="0"/>
    <x v="0"/>
    <x v="87"/>
    <s v="July 21, 2018"/>
    <x v="0"/>
    <x v="6"/>
    <s v="3.27.1"/>
    <x v="5"/>
  </r>
  <r>
    <x v="2121"/>
    <x v="21"/>
    <n v="3.8"/>
    <x v="1"/>
    <n v="48732"/>
    <s v="20M"/>
    <n v="20000000"/>
    <s v="10,000,000+"/>
    <s v="10000000+"/>
    <n v="10000000"/>
    <x v="0"/>
    <n v="0"/>
    <n v="0"/>
    <x v="0"/>
    <x v="87"/>
    <s v="July 31, 2018"/>
    <x v="0"/>
    <x v="6"/>
    <s v="7.8.1"/>
    <x v="6"/>
  </r>
  <r>
    <x v="2122"/>
    <x v="21"/>
    <n v="4.5999999999999996"/>
    <x v="0"/>
    <n v="308234"/>
    <s v="38M"/>
    <n v="38000000"/>
    <s v="10,000,000+"/>
    <s v="10000000+"/>
    <n v="10000000"/>
    <x v="0"/>
    <n v="0"/>
    <n v="0"/>
    <x v="0"/>
    <x v="87"/>
    <s v="August 2, 2018"/>
    <x v="0"/>
    <x v="1"/>
    <s v="5.3.0"/>
    <x v="0"/>
  </r>
  <r>
    <x v="2123"/>
    <x v="21"/>
    <n v="4.5"/>
    <x v="0"/>
    <n v="178497"/>
    <s v="9.1M"/>
    <n v="9100000"/>
    <s v="10,000,000+"/>
    <s v="10000000+"/>
    <n v="10000000"/>
    <x v="0"/>
    <n v="0"/>
    <n v="0"/>
    <x v="0"/>
    <x v="87"/>
    <s v="August 2, 2018"/>
    <x v="0"/>
    <x v="1"/>
    <s v="4.33.0"/>
    <x v="0"/>
  </r>
  <r>
    <x v="2124"/>
    <x v="21"/>
    <n v="4.0999999999999996"/>
    <x v="0"/>
    <n v="68406"/>
    <s v="24M"/>
    <n v="24000000"/>
    <s v="10,000,000+"/>
    <s v="10000000+"/>
    <n v="10000000"/>
    <x v="0"/>
    <n v="0"/>
    <n v="0"/>
    <x v="0"/>
    <x v="87"/>
    <s v="July 25, 2018"/>
    <x v="0"/>
    <x v="6"/>
    <s v="6.25.0+1906001476"/>
    <x v="10"/>
  </r>
  <r>
    <x v="2125"/>
    <x v="21"/>
    <n v="4.4000000000000004"/>
    <x v="0"/>
    <n v="6012719"/>
    <s v="Varies with device"/>
    <n v="1000"/>
    <s v="100,000,000+"/>
    <s v="100000000+"/>
    <n v="100000000"/>
    <x v="0"/>
    <n v="0"/>
    <n v="0"/>
    <x v="1"/>
    <x v="87"/>
    <s v="August 6, 2018"/>
    <x v="0"/>
    <x v="1"/>
    <s v="Varies with device"/>
    <x v="8"/>
  </r>
  <r>
    <x v="2126"/>
    <x v="21"/>
    <n v="4.3"/>
    <x v="0"/>
    <n v="45362"/>
    <s v="Varies with device"/>
    <n v="1000"/>
    <s v="5,000,000+"/>
    <s v="5000000+"/>
    <n v="5000000"/>
    <x v="0"/>
    <n v="0"/>
    <n v="0"/>
    <x v="0"/>
    <x v="87"/>
    <s v="July 20, 2018"/>
    <x v="0"/>
    <x v="6"/>
    <s v="Varies with device"/>
    <x v="8"/>
  </r>
  <r>
    <x v="2127"/>
    <x v="21"/>
    <n v="3.8"/>
    <x v="1"/>
    <n v="18364"/>
    <s v="29M"/>
    <n v="29000000"/>
    <s v="1,000,000+"/>
    <s v="1000000+"/>
    <n v="1000000"/>
    <x v="0"/>
    <n v="0"/>
    <n v="0"/>
    <x v="0"/>
    <x v="87"/>
    <s v="August 4, 2018"/>
    <x v="0"/>
    <x v="1"/>
    <n v="29.14"/>
    <x v="1"/>
  </r>
  <r>
    <x v="2128"/>
    <x v="21"/>
    <n v="4"/>
    <x v="1"/>
    <n v="15867"/>
    <s v="Varies with device"/>
    <n v="1000"/>
    <s v="5,000,000+"/>
    <s v="5000000+"/>
    <n v="5000000"/>
    <x v="0"/>
    <n v="0"/>
    <n v="0"/>
    <x v="0"/>
    <x v="87"/>
    <s v="August 6, 2018"/>
    <x v="0"/>
    <x v="1"/>
    <s v="Varies with device"/>
    <x v="0"/>
  </r>
  <r>
    <x v="2129"/>
    <x v="21"/>
    <n v="3.3"/>
    <x v="1"/>
    <n v="9189"/>
    <s v="98M"/>
    <n v="98000000"/>
    <s v="1,000,000+"/>
    <s v="1000000+"/>
    <n v="1000000"/>
    <x v="0"/>
    <n v="0"/>
    <n v="0"/>
    <x v="1"/>
    <x v="87"/>
    <s v="August 1, 2018"/>
    <x v="0"/>
    <x v="1"/>
    <s v="7.0.14"/>
    <x v="6"/>
  </r>
  <r>
    <x v="2130"/>
    <x v="21"/>
    <n v="4.0999999999999996"/>
    <x v="0"/>
    <n v="23187"/>
    <s v="25M"/>
    <n v="25000000"/>
    <s v="1,000,000+"/>
    <s v="1000000+"/>
    <n v="1000000"/>
    <x v="0"/>
    <n v="0"/>
    <n v="0"/>
    <x v="0"/>
    <x v="87"/>
    <s v="June 21, 2018"/>
    <x v="0"/>
    <x v="2"/>
    <n v="4.8899999999999997"/>
    <x v="17"/>
  </r>
  <r>
    <x v="2131"/>
    <x v="21"/>
    <n v="4.0999999999999996"/>
    <x v="0"/>
    <n v="11798"/>
    <s v="Varies with device"/>
    <n v="1000"/>
    <s v="1,000,000+"/>
    <s v="1000000+"/>
    <n v="1000000"/>
    <x v="0"/>
    <n v="0"/>
    <n v="0"/>
    <x v="0"/>
    <x v="87"/>
    <s v="May 10, 2018"/>
    <x v="0"/>
    <x v="9"/>
    <s v="Varies with device"/>
    <x v="8"/>
  </r>
  <r>
    <x v="2132"/>
    <x v="21"/>
    <n v="4.2"/>
    <x v="0"/>
    <n v="9975"/>
    <s v="18M"/>
    <n v="18000000"/>
    <s v="1,000,000+"/>
    <s v="1000000+"/>
    <n v="1000000"/>
    <x v="0"/>
    <n v="0"/>
    <n v="0"/>
    <x v="0"/>
    <x v="87"/>
    <s v="January 22, 2018"/>
    <x v="0"/>
    <x v="0"/>
    <n v="1.4"/>
    <x v="17"/>
  </r>
  <r>
    <x v="2133"/>
    <x v="21"/>
    <n v="4.0999999999999996"/>
    <x v="0"/>
    <n v="52896"/>
    <s v="Varies with device"/>
    <n v="1000"/>
    <s v="10,000,000+"/>
    <s v="10000000+"/>
    <n v="10000000"/>
    <x v="0"/>
    <n v="0"/>
    <n v="0"/>
    <x v="0"/>
    <x v="87"/>
    <s v="June 18, 2018"/>
    <x v="0"/>
    <x v="2"/>
    <s v="Varies with device"/>
    <x v="8"/>
  </r>
  <r>
    <x v="2134"/>
    <x v="21"/>
    <n v="4.4000000000000004"/>
    <x v="0"/>
    <n v="7793"/>
    <s v="6.1M"/>
    <n v="6100000"/>
    <s v="500,000+"/>
    <s v="500000+"/>
    <n v="500000"/>
    <x v="0"/>
    <n v="0"/>
    <n v="0"/>
    <x v="0"/>
    <x v="87"/>
    <s v="February 6, 2018"/>
    <x v="0"/>
    <x v="11"/>
    <s v="3.0.3"/>
    <x v="0"/>
  </r>
  <r>
    <x v="2135"/>
    <x v="21"/>
    <n v="4.0999999999999996"/>
    <x v="0"/>
    <n v="9701"/>
    <s v="14M"/>
    <n v="14000000"/>
    <s v="500,000+"/>
    <s v="500000+"/>
    <n v="500000"/>
    <x v="0"/>
    <n v="0"/>
    <n v="0"/>
    <x v="0"/>
    <x v="87"/>
    <s v="July 25, 2018"/>
    <x v="0"/>
    <x v="6"/>
    <s v="2.4.0"/>
    <x v="2"/>
  </r>
  <r>
    <x v="2136"/>
    <x v="21"/>
    <n v="4.2"/>
    <x v="0"/>
    <n v="31519"/>
    <s v="21M"/>
    <n v="21000000"/>
    <s v="1,000,000+"/>
    <s v="1000000+"/>
    <n v="1000000"/>
    <x v="0"/>
    <n v="0"/>
    <n v="0"/>
    <x v="0"/>
    <x v="87"/>
    <s v="June 12, 2018"/>
    <x v="0"/>
    <x v="2"/>
    <s v="4.9.1"/>
    <x v="6"/>
  </r>
  <r>
    <x v="2137"/>
    <x v="21"/>
    <n v="4.5"/>
    <x v="0"/>
    <n v="181990"/>
    <s v="Varies with device"/>
    <n v="1000"/>
    <s v="10,000,000+"/>
    <s v="10000000+"/>
    <n v="10000000"/>
    <x v="0"/>
    <n v="0"/>
    <n v="0"/>
    <x v="0"/>
    <x v="87"/>
    <s v="April 27, 2018"/>
    <x v="0"/>
    <x v="4"/>
    <s v="Varies with device"/>
    <x v="8"/>
  </r>
  <r>
    <x v="2138"/>
    <x v="21"/>
    <n v="4.3"/>
    <x v="0"/>
    <n v="213735"/>
    <s v="43M"/>
    <n v="43000000"/>
    <s v="10,000,000+"/>
    <s v="10000000+"/>
    <n v="10000000"/>
    <x v="0"/>
    <n v="0"/>
    <n v="0"/>
    <x v="0"/>
    <x v="87"/>
    <s v="July 24, 2018"/>
    <x v="0"/>
    <x v="6"/>
    <s v="5.3.73"/>
    <x v="2"/>
  </r>
  <r>
    <x v="2082"/>
    <x v="21"/>
    <n v="4.5"/>
    <x v="0"/>
    <n v="6211039"/>
    <s v="15M"/>
    <n v="15000000"/>
    <s v="100,000,000+"/>
    <s v="100000000+"/>
    <n v="100000000"/>
    <x v="0"/>
    <n v="0"/>
    <n v="0"/>
    <x v="0"/>
    <x v="87"/>
    <s v="August 3, 2018"/>
    <x v="0"/>
    <x v="1"/>
    <s v="4.20.5"/>
    <x v="5"/>
  </r>
  <r>
    <x v="2139"/>
    <x v="21"/>
    <n v="4.0999999999999996"/>
    <x v="0"/>
    <n v="42871"/>
    <s v="23M"/>
    <n v="23000000"/>
    <s v="1,000,000+"/>
    <s v="1000000+"/>
    <n v="1000000"/>
    <x v="0"/>
    <n v="0"/>
    <n v="0"/>
    <x v="0"/>
    <x v="87"/>
    <s v="July 27, 2018"/>
    <x v="0"/>
    <x v="6"/>
    <s v="8.9.1"/>
    <x v="5"/>
  </r>
  <r>
    <x v="2140"/>
    <x v="21"/>
    <n v="4.5"/>
    <x v="0"/>
    <n v="315908"/>
    <s v="52M"/>
    <n v="52000000"/>
    <s v="10,000,000+"/>
    <s v="10000000+"/>
    <n v="10000000"/>
    <x v="0"/>
    <n v="0"/>
    <n v="0"/>
    <x v="0"/>
    <x v="87"/>
    <s v="August 1, 2018"/>
    <x v="0"/>
    <x v="1"/>
    <s v="5.21.1"/>
    <x v="5"/>
  </r>
  <r>
    <x v="2141"/>
    <x v="21"/>
    <n v="4.4000000000000004"/>
    <x v="0"/>
    <n v="210208"/>
    <s v="Varies with device"/>
    <n v="1000"/>
    <s v="10,000,000+"/>
    <s v="10000000+"/>
    <n v="10000000"/>
    <x v="0"/>
    <n v="0"/>
    <n v="0"/>
    <x v="0"/>
    <x v="87"/>
    <s v="August 1, 2018"/>
    <x v="0"/>
    <x v="1"/>
    <s v="Varies with device"/>
    <x v="8"/>
  </r>
  <r>
    <x v="2142"/>
    <x v="21"/>
    <n v="4.5999999999999996"/>
    <x v="0"/>
    <n v="1370749"/>
    <s v="Varies with device"/>
    <n v="1000"/>
    <s v="50,000,000+"/>
    <s v="50000000+"/>
    <n v="50000000"/>
    <x v="0"/>
    <n v="0"/>
    <n v="0"/>
    <x v="1"/>
    <x v="87"/>
    <s v="August 3, 2018"/>
    <x v="0"/>
    <x v="1"/>
    <s v="Varies with device"/>
    <x v="8"/>
  </r>
  <r>
    <x v="2143"/>
    <x v="21"/>
    <n v="4.5"/>
    <x v="0"/>
    <n v="79261"/>
    <s v="57M"/>
    <n v="57000000"/>
    <s v="5,000,000+"/>
    <s v="5000000+"/>
    <n v="5000000"/>
    <x v="0"/>
    <n v="0"/>
    <n v="0"/>
    <x v="0"/>
    <x v="87"/>
    <s v="August 3, 2018"/>
    <x v="0"/>
    <x v="1"/>
    <n v="7.36"/>
    <x v="2"/>
  </r>
  <r>
    <x v="2144"/>
    <x v="21"/>
    <n v="4.5999999999999996"/>
    <x v="0"/>
    <n v="284725"/>
    <s v="20M"/>
    <n v="20000000"/>
    <s v="10,000,000+"/>
    <s v="10000000+"/>
    <n v="10000000"/>
    <x v="0"/>
    <n v="0"/>
    <n v="0"/>
    <x v="0"/>
    <x v="87"/>
    <s v="July 31, 2018"/>
    <x v="0"/>
    <x v="6"/>
    <s v="7.2.1"/>
    <x v="5"/>
  </r>
  <r>
    <x v="2145"/>
    <x v="21"/>
    <n v="4.7"/>
    <x v="0"/>
    <n v="67071"/>
    <s v="40M"/>
    <n v="40000000"/>
    <s v="1,000,000+"/>
    <s v="1000000+"/>
    <n v="1000000"/>
    <x v="0"/>
    <n v="0"/>
    <n v="0"/>
    <x v="0"/>
    <x v="87"/>
    <s v="August 1, 2018"/>
    <x v="0"/>
    <x v="1"/>
    <s v="2.24.0"/>
    <x v="2"/>
  </r>
  <r>
    <x v="2146"/>
    <x v="21"/>
    <n v="4.3"/>
    <x v="0"/>
    <n v="46153"/>
    <s v="17M"/>
    <n v="17000000"/>
    <s v="10,000,000+"/>
    <s v="10000000+"/>
    <n v="10000000"/>
    <x v="0"/>
    <n v="0"/>
    <n v="0"/>
    <x v="0"/>
    <x v="87"/>
    <s v="August 4, 2018"/>
    <x v="0"/>
    <x v="1"/>
    <s v="2.124.01"/>
    <x v="2"/>
  </r>
  <r>
    <x v="2147"/>
    <x v="21"/>
    <n v="4.4000000000000004"/>
    <x v="0"/>
    <n v="101883"/>
    <s v="13M"/>
    <n v="13000000"/>
    <s v="10,000,000+"/>
    <s v="10000000+"/>
    <n v="10000000"/>
    <x v="0"/>
    <n v="0"/>
    <n v="0"/>
    <x v="0"/>
    <x v="87"/>
    <s v="August 3, 2018"/>
    <x v="0"/>
    <x v="1"/>
    <s v="6.9.2"/>
    <x v="10"/>
  </r>
  <r>
    <x v="2148"/>
    <x v="21"/>
    <n v="4.4000000000000004"/>
    <x v="0"/>
    <n v="1659"/>
    <s v="33M"/>
    <n v="33000000"/>
    <s v="50,000+"/>
    <s v="50000+"/>
    <n v="50000"/>
    <x v="0"/>
    <n v="0"/>
    <n v="0"/>
    <x v="0"/>
    <x v="87"/>
    <s v="June 29, 2018"/>
    <x v="0"/>
    <x v="2"/>
    <s v="2.4.0"/>
    <x v="2"/>
  </r>
  <r>
    <x v="2132"/>
    <x v="21"/>
    <n v="4.2"/>
    <x v="0"/>
    <n v="9975"/>
    <s v="18M"/>
    <n v="18000000"/>
    <s v="1,000,000+"/>
    <s v="1000000+"/>
    <n v="1000000"/>
    <x v="0"/>
    <n v="0"/>
    <n v="0"/>
    <x v="0"/>
    <x v="87"/>
    <s v="January 22, 2018"/>
    <x v="0"/>
    <x v="0"/>
    <n v="1.4"/>
    <x v="17"/>
  </r>
  <r>
    <x v="2131"/>
    <x v="21"/>
    <n v="4.0999999999999996"/>
    <x v="0"/>
    <n v="11798"/>
    <s v="Varies with device"/>
    <n v="1000"/>
    <s v="1,000,000+"/>
    <s v="1000000+"/>
    <n v="1000000"/>
    <x v="0"/>
    <n v="0"/>
    <n v="0"/>
    <x v="0"/>
    <x v="87"/>
    <s v="May 10, 2018"/>
    <x v="0"/>
    <x v="9"/>
    <s v="Varies with device"/>
    <x v="8"/>
  </r>
  <r>
    <x v="2133"/>
    <x v="21"/>
    <n v="4.0999999999999996"/>
    <x v="0"/>
    <n v="52896"/>
    <s v="Varies with device"/>
    <n v="1000"/>
    <s v="10,000,000+"/>
    <s v="10000000+"/>
    <n v="10000000"/>
    <x v="0"/>
    <n v="0"/>
    <n v="0"/>
    <x v="0"/>
    <x v="87"/>
    <s v="June 18, 2018"/>
    <x v="0"/>
    <x v="2"/>
    <s v="Varies with device"/>
    <x v="8"/>
  </r>
  <r>
    <x v="2137"/>
    <x v="21"/>
    <n v="4.5"/>
    <x v="0"/>
    <n v="181990"/>
    <s v="Varies with device"/>
    <n v="1000"/>
    <s v="10,000,000+"/>
    <s v="10000000+"/>
    <n v="10000000"/>
    <x v="0"/>
    <n v="0"/>
    <n v="0"/>
    <x v="0"/>
    <x v="87"/>
    <s v="April 27, 2018"/>
    <x v="0"/>
    <x v="4"/>
    <s v="Varies with device"/>
    <x v="8"/>
  </r>
  <r>
    <x v="2149"/>
    <x v="21"/>
    <n v="4.7"/>
    <x v="0"/>
    <n v="57920"/>
    <s v="Varies with device"/>
    <n v="1000"/>
    <s v="1,000,000+"/>
    <s v="1000000+"/>
    <n v="1000000"/>
    <x v="0"/>
    <n v="0"/>
    <n v="0"/>
    <x v="0"/>
    <x v="87"/>
    <s v="May 31, 2018"/>
    <x v="0"/>
    <x v="9"/>
    <s v="Varies with device"/>
    <x v="8"/>
  </r>
  <r>
    <x v="2150"/>
    <x v="21"/>
    <n v="4.0999999999999996"/>
    <x v="0"/>
    <n v="28523"/>
    <s v="29M"/>
    <n v="29000000"/>
    <s v="5,000,000+"/>
    <s v="5000000+"/>
    <n v="5000000"/>
    <x v="0"/>
    <n v="0"/>
    <n v="0"/>
    <x v="0"/>
    <x v="87"/>
    <s v="August 3, 2018"/>
    <x v="0"/>
    <x v="1"/>
    <s v="18.10.157066"/>
    <x v="2"/>
  </r>
  <r>
    <x v="2151"/>
    <x v="21"/>
    <n v="4.2"/>
    <x v="0"/>
    <n v="24953"/>
    <s v="Varies with device"/>
    <n v="1000"/>
    <s v="1,000,000+"/>
    <s v="1000000+"/>
    <n v="1000000"/>
    <x v="0"/>
    <n v="0"/>
    <n v="0"/>
    <x v="0"/>
    <x v="87"/>
    <s v="June 21, 2018"/>
    <x v="0"/>
    <x v="2"/>
    <s v="Varies with device"/>
    <x v="8"/>
  </r>
  <r>
    <x v="2152"/>
    <x v="21"/>
    <n v="4.5"/>
    <x v="0"/>
    <n v="37253"/>
    <s v="31M"/>
    <n v="31000000"/>
    <s v="1,000,000+"/>
    <s v="1000000+"/>
    <n v="1000000"/>
    <x v="0"/>
    <n v="0"/>
    <n v="0"/>
    <x v="0"/>
    <x v="87"/>
    <s v="August 3, 2018"/>
    <x v="0"/>
    <x v="1"/>
    <s v="4.31.2"/>
    <x v="2"/>
  </r>
  <r>
    <x v="2141"/>
    <x v="21"/>
    <n v="4.4000000000000004"/>
    <x v="0"/>
    <n v="210208"/>
    <s v="Varies with device"/>
    <n v="1000"/>
    <s v="10,000,000+"/>
    <s v="10000000+"/>
    <n v="10000000"/>
    <x v="0"/>
    <n v="0"/>
    <n v="0"/>
    <x v="0"/>
    <x v="87"/>
    <s v="August 1, 2018"/>
    <x v="0"/>
    <x v="1"/>
    <s v="Varies with device"/>
    <x v="8"/>
  </r>
  <r>
    <x v="2142"/>
    <x v="21"/>
    <n v="4.5999999999999996"/>
    <x v="0"/>
    <n v="1370749"/>
    <s v="Varies with device"/>
    <n v="1000"/>
    <s v="50,000,000+"/>
    <s v="50000000+"/>
    <n v="50000000"/>
    <x v="0"/>
    <n v="0"/>
    <n v="0"/>
    <x v="1"/>
    <x v="87"/>
    <s v="August 3, 2018"/>
    <x v="0"/>
    <x v="1"/>
    <s v="Varies with device"/>
    <x v="8"/>
  </r>
  <r>
    <x v="2153"/>
    <x v="21"/>
    <n v="4.2"/>
    <x v="0"/>
    <n v="33758"/>
    <s v="Varies with device"/>
    <n v="1000"/>
    <s v="1,000,000+"/>
    <s v="1000000+"/>
    <n v="1000000"/>
    <x v="0"/>
    <n v="0"/>
    <n v="0"/>
    <x v="0"/>
    <x v="87"/>
    <s v="August 6, 2018"/>
    <x v="0"/>
    <x v="1"/>
    <s v="Varies with device"/>
    <x v="8"/>
  </r>
  <r>
    <x v="2144"/>
    <x v="21"/>
    <n v="4.5999999999999996"/>
    <x v="0"/>
    <n v="284721"/>
    <s v="20M"/>
    <n v="20000000"/>
    <s v="10,000,000+"/>
    <s v="10000000+"/>
    <n v="10000000"/>
    <x v="0"/>
    <n v="0"/>
    <n v="0"/>
    <x v="0"/>
    <x v="87"/>
    <s v="July 31, 2018"/>
    <x v="0"/>
    <x v="6"/>
    <s v="7.2.1"/>
    <x v="5"/>
  </r>
  <r>
    <x v="2154"/>
    <x v="21"/>
    <n v="4.3"/>
    <x v="0"/>
    <n v="3420"/>
    <s v="13M"/>
    <n v="13000000"/>
    <s v="100,000+"/>
    <s v="100000+"/>
    <n v="100000"/>
    <x v="0"/>
    <n v="0"/>
    <n v="0"/>
    <x v="0"/>
    <x v="87"/>
    <s v="February 27, 2018"/>
    <x v="0"/>
    <x v="11"/>
    <s v="2.3.2"/>
    <x v="5"/>
  </r>
  <r>
    <x v="2155"/>
    <x v="21"/>
    <n v="4.0999999999999996"/>
    <x v="0"/>
    <n v="7193"/>
    <s v="7.3M"/>
    <n v="7300000"/>
    <s v="500,000+"/>
    <s v="500000+"/>
    <n v="500000"/>
    <x v="0"/>
    <n v="0"/>
    <n v="0"/>
    <x v="0"/>
    <x v="87"/>
    <s v="July 13, 2018"/>
    <x v="0"/>
    <x v="6"/>
    <s v="5.0.2"/>
    <x v="2"/>
  </r>
  <r>
    <x v="2131"/>
    <x v="21"/>
    <n v="4.0999999999999996"/>
    <x v="0"/>
    <n v="11798"/>
    <s v="Varies with device"/>
    <n v="1000"/>
    <s v="1,000,000+"/>
    <s v="1000000+"/>
    <n v="1000000"/>
    <x v="0"/>
    <n v="0"/>
    <n v="0"/>
    <x v="0"/>
    <x v="87"/>
    <s v="May 10, 2018"/>
    <x v="0"/>
    <x v="9"/>
    <s v="Varies with device"/>
    <x v="8"/>
  </r>
  <r>
    <x v="2089"/>
    <x v="21"/>
    <n v="4.4000000000000004"/>
    <x v="0"/>
    <n v="2788923"/>
    <s v="Varies with device"/>
    <n v="1000"/>
    <s v="100,000,000+"/>
    <s v="100000000+"/>
    <n v="100000000"/>
    <x v="0"/>
    <n v="0"/>
    <n v="0"/>
    <x v="1"/>
    <x v="87"/>
    <s v="July 30, 2018"/>
    <x v="0"/>
    <x v="6"/>
    <s v="Varies with device"/>
    <x v="8"/>
  </r>
  <r>
    <x v="2133"/>
    <x v="21"/>
    <n v="4.0999999999999996"/>
    <x v="0"/>
    <n v="52896"/>
    <s v="Varies with device"/>
    <n v="1000"/>
    <s v="10,000,000+"/>
    <s v="10000000+"/>
    <n v="10000000"/>
    <x v="0"/>
    <n v="0"/>
    <n v="0"/>
    <x v="0"/>
    <x v="87"/>
    <s v="June 18, 2018"/>
    <x v="0"/>
    <x v="2"/>
    <s v="Varies with device"/>
    <x v="8"/>
  </r>
  <r>
    <x v="2156"/>
    <x v="21"/>
    <n v="4.5999999999999996"/>
    <x v="0"/>
    <n v="2278"/>
    <s v="12M"/>
    <n v="12000000"/>
    <s v="500,000+"/>
    <s v="500000+"/>
    <n v="500000"/>
    <x v="0"/>
    <n v="0"/>
    <n v="0"/>
    <x v="0"/>
    <x v="87"/>
    <s v="July 15, 2018"/>
    <x v="0"/>
    <x v="6"/>
    <s v="3.28.1.3.1359"/>
    <x v="2"/>
  </r>
  <r>
    <x v="2157"/>
    <x v="21"/>
    <n v="4.2"/>
    <x v="0"/>
    <n v="5121"/>
    <s v="8.8M"/>
    <n v="8800000"/>
    <s v="500,000+"/>
    <s v="500000+"/>
    <n v="500000"/>
    <x v="0"/>
    <n v="0"/>
    <n v="0"/>
    <x v="0"/>
    <x v="87"/>
    <s v="July 13, 2018"/>
    <x v="0"/>
    <x v="6"/>
    <s v="9.0.30"/>
    <x v="5"/>
  </r>
  <r>
    <x v="2158"/>
    <x v="21"/>
    <n v="4.2"/>
    <x v="0"/>
    <n v="39735"/>
    <s v="18M"/>
    <n v="18000000"/>
    <s v="5,000,000+"/>
    <s v="5000000+"/>
    <n v="5000000"/>
    <x v="0"/>
    <n v="0"/>
    <n v="0"/>
    <x v="1"/>
    <x v="87"/>
    <s v="July 25, 2018"/>
    <x v="0"/>
    <x v="6"/>
    <s v="3.13.09"/>
    <x v="6"/>
  </r>
  <r>
    <x v="2135"/>
    <x v="21"/>
    <n v="4.0999999999999996"/>
    <x v="0"/>
    <n v="9701"/>
    <s v="14M"/>
    <n v="14000000"/>
    <s v="500,000+"/>
    <s v="500000+"/>
    <n v="500000"/>
    <x v="0"/>
    <n v="0"/>
    <n v="0"/>
    <x v="0"/>
    <x v="87"/>
    <s v="July 25, 2018"/>
    <x v="0"/>
    <x v="6"/>
    <s v="2.4.0"/>
    <x v="2"/>
  </r>
  <r>
    <x v="2159"/>
    <x v="21"/>
    <n v="4.2"/>
    <x v="0"/>
    <n v="1558"/>
    <s v="21M"/>
    <n v="21000000"/>
    <s v="100,000+"/>
    <s v="100000+"/>
    <n v="100000"/>
    <x v="0"/>
    <n v="0"/>
    <n v="0"/>
    <x v="0"/>
    <x v="87"/>
    <s v="July 29, 2015"/>
    <x v="4"/>
    <x v="6"/>
    <s v="1.2.12"/>
    <x v="3"/>
  </r>
  <r>
    <x v="2138"/>
    <x v="21"/>
    <n v="4.3"/>
    <x v="0"/>
    <n v="213735"/>
    <s v="43M"/>
    <n v="43000000"/>
    <s v="10,000,000+"/>
    <s v="10000000+"/>
    <n v="10000000"/>
    <x v="0"/>
    <n v="0"/>
    <n v="0"/>
    <x v="0"/>
    <x v="87"/>
    <s v="July 24, 2018"/>
    <x v="0"/>
    <x v="6"/>
    <s v="5.3.73"/>
    <x v="2"/>
  </r>
  <r>
    <x v="2160"/>
    <x v="21"/>
    <n v="4.2"/>
    <x v="0"/>
    <n v="16966"/>
    <s v="34M"/>
    <n v="34000000"/>
    <s v="1,000,000+"/>
    <s v="1000000+"/>
    <n v="1000000"/>
    <x v="0"/>
    <n v="0"/>
    <n v="0"/>
    <x v="0"/>
    <x v="87"/>
    <s v="July 12, 2018"/>
    <x v="0"/>
    <x v="6"/>
    <s v="6.10.0"/>
    <x v="0"/>
  </r>
  <r>
    <x v="2137"/>
    <x v="21"/>
    <n v="4.5"/>
    <x v="0"/>
    <n v="181990"/>
    <s v="Varies with device"/>
    <n v="1000"/>
    <s v="10,000,000+"/>
    <s v="10000000+"/>
    <n v="10000000"/>
    <x v="0"/>
    <n v="0"/>
    <n v="0"/>
    <x v="0"/>
    <x v="87"/>
    <s v="April 27, 2018"/>
    <x v="0"/>
    <x v="4"/>
    <s v="Varies with device"/>
    <x v="8"/>
  </r>
  <r>
    <x v="2149"/>
    <x v="21"/>
    <n v="4.7"/>
    <x v="0"/>
    <n v="57920"/>
    <s v="Varies with device"/>
    <n v="1000"/>
    <s v="1,000,000+"/>
    <s v="1000000+"/>
    <n v="1000000"/>
    <x v="0"/>
    <n v="0"/>
    <n v="0"/>
    <x v="0"/>
    <x v="87"/>
    <s v="May 31, 2018"/>
    <x v="0"/>
    <x v="9"/>
    <s v="Varies with device"/>
    <x v="8"/>
  </r>
  <r>
    <x v="2082"/>
    <x v="21"/>
    <n v="4.5"/>
    <x v="0"/>
    <n v="6211039"/>
    <s v="15M"/>
    <n v="15000000"/>
    <s v="100,000,000+"/>
    <s v="100000000+"/>
    <n v="100000000"/>
    <x v="0"/>
    <n v="0"/>
    <n v="0"/>
    <x v="0"/>
    <x v="87"/>
    <s v="August 3, 2018"/>
    <x v="0"/>
    <x v="1"/>
    <s v="4.20.5"/>
    <x v="5"/>
  </r>
  <r>
    <x v="2112"/>
    <x v="21"/>
    <n v="4.3"/>
    <x v="0"/>
    <n v="125783"/>
    <s v="Varies with device"/>
    <n v="1000"/>
    <s v="10,000,000+"/>
    <s v="10000000+"/>
    <n v="10000000"/>
    <x v="0"/>
    <n v="0"/>
    <n v="0"/>
    <x v="1"/>
    <x v="87"/>
    <s v="August 6, 2018"/>
    <x v="0"/>
    <x v="1"/>
    <s v="Varies with device"/>
    <x v="8"/>
  </r>
  <r>
    <x v="2161"/>
    <x v="21"/>
    <n v="4"/>
    <x v="1"/>
    <n v="41986"/>
    <s v="26M"/>
    <n v="26000000"/>
    <s v="5,000,000+"/>
    <s v="5000000+"/>
    <n v="5000000"/>
    <x v="0"/>
    <n v="0"/>
    <n v="0"/>
    <x v="1"/>
    <x v="87"/>
    <s v="August 6, 2018"/>
    <x v="0"/>
    <x v="1"/>
    <s v="3.69.0"/>
    <x v="5"/>
  </r>
  <r>
    <x v="2088"/>
    <x v="21"/>
    <n v="4.4000000000000004"/>
    <x v="0"/>
    <n v="441473"/>
    <s v="Varies with device"/>
    <n v="1000"/>
    <s v="10,000,000+"/>
    <s v="10000000+"/>
    <n v="10000000"/>
    <x v="0"/>
    <n v="0"/>
    <n v="0"/>
    <x v="0"/>
    <x v="87"/>
    <s v="July 30, 2018"/>
    <x v="0"/>
    <x v="6"/>
    <s v="Varies with device"/>
    <x v="8"/>
  </r>
  <r>
    <x v="2162"/>
    <x v="21"/>
    <n v="4.4000000000000004"/>
    <x v="0"/>
    <n v="186116"/>
    <s v="34M"/>
    <n v="34000000"/>
    <s v="5,000,000+"/>
    <s v="5000000+"/>
    <n v="5000000"/>
    <x v="0"/>
    <n v="0"/>
    <n v="0"/>
    <x v="0"/>
    <x v="87"/>
    <s v="August 3, 2018"/>
    <x v="0"/>
    <x v="1"/>
    <s v="11.6.0"/>
    <x v="2"/>
  </r>
  <r>
    <x v="2163"/>
    <x v="21"/>
    <n v="4"/>
    <x v="1"/>
    <n v="13085"/>
    <s v="2.7M"/>
    <n v="2700000"/>
    <s v="1,000,000+"/>
    <s v="1000000+"/>
    <n v="1000000"/>
    <x v="0"/>
    <n v="0"/>
    <n v="0"/>
    <x v="1"/>
    <x v="87"/>
    <s v="November 8, 2017"/>
    <x v="1"/>
    <x v="8"/>
    <n v="5.0999999999999996"/>
    <x v="0"/>
  </r>
  <r>
    <x v="2140"/>
    <x v="21"/>
    <n v="4.5"/>
    <x v="0"/>
    <n v="315908"/>
    <s v="52M"/>
    <n v="52000000"/>
    <s v="10,000,000+"/>
    <s v="10000000+"/>
    <n v="10000000"/>
    <x v="0"/>
    <n v="0"/>
    <n v="0"/>
    <x v="0"/>
    <x v="87"/>
    <s v="August 1, 2018"/>
    <x v="0"/>
    <x v="1"/>
    <s v="5.21.1"/>
    <x v="5"/>
  </r>
  <r>
    <x v="2087"/>
    <x v="21"/>
    <n v="4.5999999999999996"/>
    <x v="0"/>
    <n v="5916569"/>
    <s v="Varies with device"/>
    <n v="1000"/>
    <s v="100,000,000+"/>
    <s v="100000000+"/>
    <n v="100000000"/>
    <x v="0"/>
    <n v="0"/>
    <n v="0"/>
    <x v="1"/>
    <x v="87"/>
    <s v="August 6, 2018"/>
    <x v="0"/>
    <x v="1"/>
    <s v="Varies with device"/>
    <x v="8"/>
  </r>
  <r>
    <x v="2150"/>
    <x v="21"/>
    <n v="4.0999999999999996"/>
    <x v="0"/>
    <n v="28523"/>
    <s v="29M"/>
    <n v="29000000"/>
    <s v="5,000,000+"/>
    <s v="5000000+"/>
    <n v="5000000"/>
    <x v="0"/>
    <n v="0"/>
    <n v="0"/>
    <x v="0"/>
    <x v="87"/>
    <s v="August 3, 2018"/>
    <x v="0"/>
    <x v="1"/>
    <s v="18.10.157066"/>
    <x v="2"/>
  </r>
  <r>
    <x v="2164"/>
    <x v="21"/>
    <n v="4.5"/>
    <x v="0"/>
    <n v="28560"/>
    <s v="Varies with device"/>
    <n v="1000"/>
    <s v="1,000,000+"/>
    <s v="1000000+"/>
    <n v="1000000"/>
    <x v="0"/>
    <n v="0"/>
    <n v="0"/>
    <x v="0"/>
    <x v="87"/>
    <s v="July 23, 2018"/>
    <x v="0"/>
    <x v="6"/>
    <s v="Varies with device"/>
    <x v="8"/>
  </r>
  <r>
    <x v="2165"/>
    <x v="21"/>
    <n v="3.9"/>
    <x v="1"/>
    <n v="34171"/>
    <s v="Varies with device"/>
    <n v="1000"/>
    <s v="1,000,000+"/>
    <s v="1000000+"/>
    <n v="1000000"/>
    <x v="0"/>
    <n v="0"/>
    <n v="0"/>
    <x v="0"/>
    <x v="87"/>
    <s v="July 24, 2018"/>
    <x v="0"/>
    <x v="6"/>
    <s v="Varies with device"/>
    <x v="8"/>
  </r>
  <r>
    <x v="2166"/>
    <x v="21"/>
    <n v="4.5"/>
    <x v="0"/>
    <n v="44588"/>
    <s v="20M"/>
    <n v="20000000"/>
    <s v="5,000,000+"/>
    <s v="5000000+"/>
    <n v="5000000"/>
    <x v="0"/>
    <n v="0"/>
    <n v="0"/>
    <x v="0"/>
    <x v="87"/>
    <s v="July 12, 2018"/>
    <x v="0"/>
    <x v="6"/>
    <s v="9.0.0"/>
    <x v="2"/>
  </r>
  <r>
    <x v="2167"/>
    <x v="21"/>
    <n v="4.2"/>
    <x v="0"/>
    <n v="4158"/>
    <s v="23M"/>
    <n v="23000000"/>
    <s v="500,000+"/>
    <s v="500000+"/>
    <n v="500000"/>
    <x v="0"/>
    <n v="0"/>
    <n v="0"/>
    <x v="1"/>
    <x v="87"/>
    <s v="July 2, 2018"/>
    <x v="0"/>
    <x v="6"/>
    <n v="2.8"/>
    <x v="0"/>
  </r>
  <r>
    <x v="2168"/>
    <x v="21"/>
    <n v="4.3"/>
    <x v="0"/>
    <n v="105773"/>
    <s v="Varies with device"/>
    <n v="1000"/>
    <s v="10,000,000+"/>
    <s v="10000000+"/>
    <n v="10000000"/>
    <x v="0"/>
    <n v="0"/>
    <n v="0"/>
    <x v="0"/>
    <x v="87"/>
    <s v="August 5, 2018"/>
    <x v="0"/>
    <x v="1"/>
    <s v="Varies with device"/>
    <x v="2"/>
  </r>
  <r>
    <x v="2091"/>
    <x v="21"/>
    <n v="4.3"/>
    <x v="0"/>
    <n v="909204"/>
    <s v="42M"/>
    <n v="42000000"/>
    <s v="100,000,000+"/>
    <s v="100000000+"/>
    <n v="100000000"/>
    <x v="0"/>
    <n v="0"/>
    <n v="0"/>
    <x v="1"/>
    <x v="87"/>
    <s v="July 31, 2018"/>
    <x v="0"/>
    <x v="6"/>
    <s v="16.14.0.100"/>
    <x v="2"/>
  </r>
  <r>
    <x v="2169"/>
    <x v="21"/>
    <n v="4.4000000000000004"/>
    <x v="0"/>
    <n v="279428"/>
    <s v="16M"/>
    <n v="16000000"/>
    <s v="10,000,000+"/>
    <s v="10000000+"/>
    <n v="10000000"/>
    <x v="0"/>
    <n v="0"/>
    <n v="0"/>
    <x v="0"/>
    <x v="87"/>
    <s v="August 3, 2018"/>
    <x v="0"/>
    <x v="1"/>
    <s v="6.4.2"/>
    <x v="2"/>
  </r>
  <r>
    <x v="2170"/>
    <x v="21"/>
    <n v="4.5"/>
    <x v="0"/>
    <n v="33583"/>
    <s v="12M"/>
    <n v="12000000"/>
    <s v="1,000,000+"/>
    <s v="1000000+"/>
    <n v="1000000"/>
    <x v="0"/>
    <n v="0"/>
    <n v="0"/>
    <x v="0"/>
    <x v="87"/>
    <s v="July 30, 2018"/>
    <x v="0"/>
    <x v="6"/>
    <n v="3.9"/>
    <x v="2"/>
  </r>
  <r>
    <x v="2171"/>
    <x v="21"/>
    <n v="4.5999999999999996"/>
    <x v="0"/>
    <n v="94205"/>
    <s v="6.5M"/>
    <n v="6500000"/>
    <s v="1,000,000+"/>
    <s v="1000000+"/>
    <n v="1000000"/>
    <x v="0"/>
    <n v="0"/>
    <n v="0"/>
    <x v="0"/>
    <x v="87"/>
    <s v="June 13, 2018"/>
    <x v="0"/>
    <x v="2"/>
    <s v="5.6.8"/>
    <x v="2"/>
  </r>
  <r>
    <x v="2141"/>
    <x v="21"/>
    <n v="4.4000000000000004"/>
    <x v="0"/>
    <n v="210208"/>
    <s v="Varies with device"/>
    <n v="1000"/>
    <s v="10,000,000+"/>
    <s v="10000000+"/>
    <n v="10000000"/>
    <x v="0"/>
    <n v="0"/>
    <n v="0"/>
    <x v="0"/>
    <x v="87"/>
    <s v="August 1, 2018"/>
    <x v="0"/>
    <x v="1"/>
    <s v="Varies with device"/>
    <x v="8"/>
  </r>
  <r>
    <x v="2172"/>
    <x v="21"/>
    <n v="4.3"/>
    <x v="0"/>
    <n v="95520"/>
    <s v="15M"/>
    <n v="15000000"/>
    <s v="10,000,000+"/>
    <s v="10000000+"/>
    <n v="10000000"/>
    <x v="0"/>
    <n v="0"/>
    <n v="0"/>
    <x v="1"/>
    <x v="87"/>
    <s v="August 3, 2018"/>
    <x v="0"/>
    <x v="1"/>
    <s v="5.3.1"/>
    <x v="5"/>
  </r>
  <r>
    <x v="2146"/>
    <x v="21"/>
    <n v="4.3"/>
    <x v="0"/>
    <n v="46153"/>
    <s v="17M"/>
    <n v="17000000"/>
    <s v="10,000,000+"/>
    <s v="10000000+"/>
    <n v="10000000"/>
    <x v="0"/>
    <n v="0"/>
    <n v="0"/>
    <x v="0"/>
    <x v="87"/>
    <s v="August 4, 2018"/>
    <x v="0"/>
    <x v="1"/>
    <s v="2.124.01"/>
    <x v="2"/>
  </r>
  <r>
    <x v="2124"/>
    <x v="21"/>
    <n v="4.0999999999999996"/>
    <x v="0"/>
    <n v="68406"/>
    <s v="24M"/>
    <n v="24000000"/>
    <s v="10,000,000+"/>
    <s v="10000000+"/>
    <n v="10000000"/>
    <x v="0"/>
    <n v="0"/>
    <n v="0"/>
    <x v="0"/>
    <x v="87"/>
    <s v="July 25, 2018"/>
    <x v="0"/>
    <x v="6"/>
    <s v="6.25.0+1906001476"/>
    <x v="10"/>
  </r>
  <r>
    <x v="2173"/>
    <x v="21"/>
    <n v="4.7"/>
    <x v="0"/>
    <n v="181798"/>
    <s v="22M"/>
    <n v="22000000"/>
    <s v="10,000,000+"/>
    <s v="10000000+"/>
    <n v="10000000"/>
    <x v="0"/>
    <n v="0"/>
    <n v="0"/>
    <x v="0"/>
    <x v="87"/>
    <s v="July 30, 2018"/>
    <x v="0"/>
    <x v="6"/>
    <s v="4.4.9"/>
    <x v="2"/>
  </r>
  <r>
    <x v="2174"/>
    <x v="21"/>
    <n v="4.4000000000000004"/>
    <x v="0"/>
    <n v="25719"/>
    <s v="Varies with device"/>
    <n v="1000"/>
    <s v="1,000,000+"/>
    <s v="1000000+"/>
    <n v="1000000"/>
    <x v="0"/>
    <n v="0"/>
    <n v="0"/>
    <x v="1"/>
    <x v="87"/>
    <s v="August 6, 2018"/>
    <x v="0"/>
    <x v="1"/>
    <s v="Varies with device"/>
    <x v="8"/>
  </r>
  <r>
    <x v="2116"/>
    <x v="21"/>
    <n v="4.2"/>
    <x v="0"/>
    <n v="142512"/>
    <s v="15M"/>
    <n v="15000000"/>
    <s v="10,000,000+"/>
    <s v="10000000+"/>
    <n v="10000000"/>
    <x v="0"/>
    <n v="0"/>
    <n v="0"/>
    <x v="0"/>
    <x v="87"/>
    <s v="July 25, 2018"/>
    <x v="0"/>
    <x v="6"/>
    <s v="6.2.0"/>
    <x v="5"/>
  </r>
  <r>
    <x v="2089"/>
    <x v="21"/>
    <n v="4.4000000000000004"/>
    <x v="0"/>
    <n v="2788923"/>
    <s v="Varies with device"/>
    <n v="1000"/>
    <s v="100,000,000+"/>
    <s v="100000000+"/>
    <n v="100000000"/>
    <x v="0"/>
    <n v="0"/>
    <n v="0"/>
    <x v="1"/>
    <x v="87"/>
    <s v="July 30, 2018"/>
    <x v="0"/>
    <x v="6"/>
    <s v="Varies with device"/>
    <x v="8"/>
  </r>
  <r>
    <x v="2158"/>
    <x v="21"/>
    <n v="4.2"/>
    <x v="0"/>
    <n v="39735"/>
    <s v="18M"/>
    <n v="18000000"/>
    <s v="5,000,000+"/>
    <s v="5000000+"/>
    <n v="5000000"/>
    <x v="0"/>
    <n v="0"/>
    <n v="0"/>
    <x v="1"/>
    <x v="87"/>
    <s v="July 25, 2018"/>
    <x v="0"/>
    <x v="6"/>
    <s v="3.13.09"/>
    <x v="6"/>
  </r>
  <r>
    <x v="2157"/>
    <x v="21"/>
    <n v="4.2"/>
    <x v="0"/>
    <n v="5121"/>
    <s v="8.8M"/>
    <n v="8800000"/>
    <s v="500,000+"/>
    <s v="500000+"/>
    <n v="500000"/>
    <x v="0"/>
    <n v="0"/>
    <n v="0"/>
    <x v="0"/>
    <x v="87"/>
    <s v="July 13, 2018"/>
    <x v="0"/>
    <x v="6"/>
    <s v="9.0.30"/>
    <x v="5"/>
  </r>
  <r>
    <x v="2135"/>
    <x v="21"/>
    <n v="4.0999999999999996"/>
    <x v="0"/>
    <n v="9701"/>
    <s v="14M"/>
    <n v="14000000"/>
    <s v="500,000+"/>
    <s v="500000+"/>
    <n v="500000"/>
    <x v="0"/>
    <n v="0"/>
    <n v="0"/>
    <x v="0"/>
    <x v="87"/>
    <s v="July 25, 2018"/>
    <x v="0"/>
    <x v="6"/>
    <s v="2.4.0"/>
    <x v="2"/>
  </r>
  <r>
    <x v="2163"/>
    <x v="21"/>
    <n v="4"/>
    <x v="1"/>
    <n v="13085"/>
    <s v="2.7M"/>
    <n v="2700000"/>
    <s v="1,000,000+"/>
    <s v="1000000+"/>
    <n v="1000000"/>
    <x v="0"/>
    <n v="0"/>
    <n v="0"/>
    <x v="1"/>
    <x v="87"/>
    <s v="November 8, 2017"/>
    <x v="1"/>
    <x v="8"/>
    <n v="5.0999999999999996"/>
    <x v="0"/>
  </r>
  <r>
    <x v="2150"/>
    <x v="21"/>
    <n v="4.0999999999999996"/>
    <x v="0"/>
    <n v="28523"/>
    <s v="29M"/>
    <n v="29000000"/>
    <s v="5,000,000+"/>
    <s v="5000000+"/>
    <n v="5000000"/>
    <x v="0"/>
    <n v="0"/>
    <n v="0"/>
    <x v="0"/>
    <x v="87"/>
    <s v="August 3, 2018"/>
    <x v="0"/>
    <x v="1"/>
    <s v="18.10.157066"/>
    <x v="2"/>
  </r>
  <r>
    <x v="2166"/>
    <x v="21"/>
    <n v="4.5"/>
    <x v="0"/>
    <n v="44588"/>
    <s v="20M"/>
    <n v="20000000"/>
    <s v="5,000,000+"/>
    <s v="5000000+"/>
    <n v="5000000"/>
    <x v="0"/>
    <n v="0"/>
    <n v="0"/>
    <x v="0"/>
    <x v="87"/>
    <s v="July 12, 2018"/>
    <x v="0"/>
    <x v="6"/>
    <s v="9.0.0"/>
    <x v="2"/>
  </r>
  <r>
    <x v="2171"/>
    <x v="21"/>
    <n v="4.5999999999999996"/>
    <x v="0"/>
    <n v="94205"/>
    <s v="6.5M"/>
    <n v="6500000"/>
    <s v="1,000,000+"/>
    <s v="1000000+"/>
    <n v="1000000"/>
    <x v="0"/>
    <n v="0"/>
    <n v="0"/>
    <x v="0"/>
    <x v="87"/>
    <s v="June 13, 2018"/>
    <x v="0"/>
    <x v="2"/>
    <s v="5.6.8"/>
    <x v="2"/>
  </r>
  <r>
    <x v="2172"/>
    <x v="21"/>
    <n v="4.3"/>
    <x v="0"/>
    <n v="95520"/>
    <s v="15M"/>
    <n v="15000000"/>
    <s v="10,000,000+"/>
    <s v="10000000+"/>
    <n v="10000000"/>
    <x v="0"/>
    <n v="0"/>
    <n v="0"/>
    <x v="1"/>
    <x v="87"/>
    <s v="August 3, 2018"/>
    <x v="0"/>
    <x v="1"/>
    <s v="5.3.1"/>
    <x v="5"/>
  </r>
  <r>
    <x v="2142"/>
    <x v="21"/>
    <n v="4.5999999999999996"/>
    <x v="0"/>
    <n v="1370749"/>
    <s v="Varies with device"/>
    <n v="1000"/>
    <s v="50,000,000+"/>
    <s v="50000000+"/>
    <n v="50000000"/>
    <x v="0"/>
    <n v="0"/>
    <n v="0"/>
    <x v="1"/>
    <x v="87"/>
    <s v="August 3, 2018"/>
    <x v="0"/>
    <x v="1"/>
    <s v="Varies with device"/>
    <x v="8"/>
  </r>
  <r>
    <x v="2089"/>
    <x v="21"/>
    <n v="4.4000000000000004"/>
    <x v="0"/>
    <n v="2788923"/>
    <s v="Varies with device"/>
    <n v="1000"/>
    <s v="100,000,000+"/>
    <s v="100000000+"/>
    <n v="100000000"/>
    <x v="0"/>
    <n v="0"/>
    <n v="0"/>
    <x v="1"/>
    <x v="87"/>
    <s v="July 30, 2018"/>
    <x v="0"/>
    <x v="6"/>
    <s v="Varies with device"/>
    <x v="8"/>
  </r>
  <r>
    <x v="2175"/>
    <x v="21"/>
    <n v="4"/>
    <x v="1"/>
    <n v="4602"/>
    <s v="6.2M"/>
    <n v="6200000"/>
    <s v="500,000+"/>
    <s v="500000+"/>
    <n v="500000"/>
    <x v="0"/>
    <n v="0"/>
    <n v="0"/>
    <x v="0"/>
    <x v="87"/>
    <s v="December 22, 2017"/>
    <x v="1"/>
    <x v="10"/>
    <s v="3.0.0"/>
    <x v="5"/>
  </r>
  <r>
    <x v="2176"/>
    <x v="21"/>
    <n v="4.5"/>
    <x v="0"/>
    <n v="72596"/>
    <s v="19M"/>
    <n v="19000000"/>
    <s v="1,000,000+"/>
    <s v="1000000+"/>
    <n v="1000000"/>
    <x v="0"/>
    <n v="0"/>
    <n v="0"/>
    <x v="1"/>
    <x v="87"/>
    <s v="August 3, 2018"/>
    <x v="0"/>
    <x v="1"/>
    <s v="4.2.2"/>
    <x v="5"/>
  </r>
  <r>
    <x v="2177"/>
    <x v="21"/>
    <n v="4.0999999999999996"/>
    <x v="0"/>
    <n v="110425"/>
    <s v="27M"/>
    <n v="27000000"/>
    <s v="10,000,000+"/>
    <s v="10000000+"/>
    <n v="10000000"/>
    <x v="0"/>
    <n v="0"/>
    <n v="0"/>
    <x v="0"/>
    <x v="87"/>
    <s v="June 18, 2018"/>
    <x v="0"/>
    <x v="2"/>
    <s v="13.6.4"/>
    <x v="0"/>
  </r>
  <r>
    <x v="2178"/>
    <x v="21"/>
    <n v="4.4000000000000004"/>
    <x v="0"/>
    <n v="2375"/>
    <s v="1.1M"/>
    <n v="1100000"/>
    <s v="100,000+"/>
    <s v="100000+"/>
    <n v="100000"/>
    <x v="0"/>
    <n v="0"/>
    <n v="0"/>
    <x v="0"/>
    <x v="87"/>
    <s v="November 2, 2016"/>
    <x v="3"/>
    <x v="8"/>
    <n v="3.1"/>
    <x v="7"/>
  </r>
  <r>
    <x v="2163"/>
    <x v="21"/>
    <n v="4"/>
    <x v="1"/>
    <n v="13085"/>
    <s v="2.7M"/>
    <n v="2700000"/>
    <s v="1,000,000+"/>
    <s v="1000000+"/>
    <n v="1000000"/>
    <x v="0"/>
    <n v="0"/>
    <n v="0"/>
    <x v="1"/>
    <x v="87"/>
    <s v="November 8, 2017"/>
    <x v="1"/>
    <x v="8"/>
    <n v="5.0999999999999996"/>
    <x v="0"/>
  </r>
  <r>
    <x v="2087"/>
    <x v="21"/>
    <n v="4.5999999999999996"/>
    <x v="0"/>
    <n v="5917485"/>
    <s v="Varies with device"/>
    <n v="1000"/>
    <s v="100,000,000+"/>
    <s v="100000000+"/>
    <n v="100000000"/>
    <x v="0"/>
    <n v="0"/>
    <n v="0"/>
    <x v="1"/>
    <x v="87"/>
    <s v="August 6, 2018"/>
    <x v="0"/>
    <x v="1"/>
    <s v="Varies with device"/>
    <x v="8"/>
  </r>
  <r>
    <x v="2179"/>
    <x v="21"/>
    <n v="4.5"/>
    <x v="0"/>
    <n v="35497"/>
    <s v="16M"/>
    <n v="16000000"/>
    <s v="1,000,000+"/>
    <s v="1000000+"/>
    <n v="1000000"/>
    <x v="0"/>
    <n v="0"/>
    <n v="0"/>
    <x v="0"/>
    <x v="87"/>
    <s v="July 11, 2018"/>
    <x v="0"/>
    <x v="6"/>
    <s v="4.16.0"/>
    <x v="2"/>
  </r>
  <r>
    <x v="2180"/>
    <x v="21"/>
    <n v="4.4000000000000004"/>
    <x v="0"/>
    <n v="3878"/>
    <s v="8.8M"/>
    <n v="8800000"/>
    <s v="100,000+"/>
    <s v="100000+"/>
    <n v="100000"/>
    <x v="0"/>
    <n v="0"/>
    <n v="0"/>
    <x v="0"/>
    <x v="87"/>
    <s v="May 8, 2018"/>
    <x v="0"/>
    <x v="9"/>
    <s v="5.6.8"/>
    <x v="5"/>
  </r>
  <r>
    <x v="2170"/>
    <x v="21"/>
    <n v="4.5"/>
    <x v="0"/>
    <n v="33583"/>
    <s v="12M"/>
    <n v="12000000"/>
    <s v="1,000,000+"/>
    <s v="1000000+"/>
    <n v="1000000"/>
    <x v="0"/>
    <n v="0"/>
    <n v="0"/>
    <x v="0"/>
    <x v="87"/>
    <s v="July 30, 2018"/>
    <x v="0"/>
    <x v="6"/>
    <n v="3.9"/>
    <x v="2"/>
  </r>
  <r>
    <x v="2124"/>
    <x v="21"/>
    <n v="4.0999999999999996"/>
    <x v="0"/>
    <n v="68406"/>
    <s v="24M"/>
    <n v="24000000"/>
    <s v="10,000,000+"/>
    <s v="10000000+"/>
    <n v="10000000"/>
    <x v="0"/>
    <n v="0"/>
    <n v="0"/>
    <x v="0"/>
    <x v="87"/>
    <s v="August 6, 2018"/>
    <x v="0"/>
    <x v="1"/>
    <s v="6.25.0+1906001476"/>
    <x v="10"/>
  </r>
  <r>
    <x v="2181"/>
    <x v="21"/>
    <n v="4.3"/>
    <x v="0"/>
    <n v="44071"/>
    <s v="56M"/>
    <n v="56000000"/>
    <s v="5,000,000+"/>
    <s v="5000000+"/>
    <n v="5000000"/>
    <x v="0"/>
    <n v="0"/>
    <n v="0"/>
    <x v="0"/>
    <x v="87"/>
    <s v="July 19, 2018"/>
    <x v="0"/>
    <x v="6"/>
    <n v="5.0999999999999996"/>
    <x v="2"/>
  </r>
  <r>
    <x v="2082"/>
    <x v="21"/>
    <n v="4.5"/>
    <x v="0"/>
    <n v="6212081"/>
    <s v="15M"/>
    <n v="15000000"/>
    <s v="100,000,000+"/>
    <s v="100000000+"/>
    <n v="100000000"/>
    <x v="0"/>
    <n v="0"/>
    <n v="0"/>
    <x v="0"/>
    <x v="87"/>
    <s v="August 3, 2018"/>
    <x v="0"/>
    <x v="1"/>
    <s v="4.20.5"/>
    <x v="5"/>
  </r>
  <r>
    <x v="2158"/>
    <x v="21"/>
    <n v="4.2"/>
    <x v="0"/>
    <n v="39735"/>
    <s v="18M"/>
    <n v="18000000"/>
    <s v="5,000,000+"/>
    <s v="5000000+"/>
    <n v="5000000"/>
    <x v="0"/>
    <n v="0"/>
    <n v="0"/>
    <x v="1"/>
    <x v="87"/>
    <s v="July 25, 2018"/>
    <x v="0"/>
    <x v="6"/>
    <s v="3.13.09"/>
    <x v="6"/>
  </r>
  <r>
    <x v="2182"/>
    <x v="21"/>
    <n v="3.8"/>
    <x v="1"/>
    <n v="6380"/>
    <s v="Varies with device"/>
    <n v="1000"/>
    <s v="1,000,000+"/>
    <s v="1000000+"/>
    <n v="1000000"/>
    <x v="0"/>
    <n v="0"/>
    <n v="0"/>
    <x v="0"/>
    <x v="87"/>
    <s v="August 2, 2018"/>
    <x v="0"/>
    <x v="1"/>
    <s v="Varies with device"/>
    <x v="8"/>
  </r>
  <r>
    <x v="2183"/>
    <x v="21"/>
    <n v="4.5"/>
    <x v="0"/>
    <n v="5123"/>
    <s v="14M"/>
    <n v="14000000"/>
    <s v="500,000+"/>
    <s v="500000+"/>
    <n v="500000"/>
    <x v="0"/>
    <n v="0"/>
    <n v="0"/>
    <x v="0"/>
    <x v="87"/>
    <s v="July 28, 2018"/>
    <x v="0"/>
    <x v="6"/>
    <s v="4.4.4"/>
    <x v="10"/>
  </r>
  <r>
    <x v="2173"/>
    <x v="21"/>
    <n v="4.7"/>
    <x v="0"/>
    <n v="181823"/>
    <s v="22M"/>
    <n v="22000000"/>
    <s v="10,000,000+"/>
    <s v="10000000+"/>
    <n v="10000000"/>
    <x v="0"/>
    <n v="0"/>
    <n v="0"/>
    <x v="0"/>
    <x v="87"/>
    <s v="July 30, 2018"/>
    <x v="0"/>
    <x v="6"/>
    <s v="4.4.9"/>
    <x v="2"/>
  </r>
  <r>
    <x v="2184"/>
    <x v="22"/>
    <n v="4.0999999999999996"/>
    <x v="0"/>
    <n v="19232"/>
    <s v="28M"/>
    <n v="28000000"/>
    <s v="1,000,000+"/>
    <s v="1000000+"/>
    <n v="1000000"/>
    <x v="0"/>
    <n v="0"/>
    <n v="0"/>
    <x v="0"/>
    <x v="88"/>
    <s v="August 6, 2018"/>
    <x v="0"/>
    <x v="1"/>
    <s v="7.4.2"/>
    <x v="2"/>
  </r>
  <r>
    <x v="2185"/>
    <x v="22"/>
    <n v="4.5999999999999996"/>
    <x v="0"/>
    <n v="98716"/>
    <s v="59M"/>
    <n v="59000000"/>
    <s v="5,000,000+"/>
    <s v="5000000+"/>
    <n v="5000000"/>
    <x v="0"/>
    <n v="0"/>
    <n v="0"/>
    <x v="0"/>
    <x v="88"/>
    <s v="August 1, 2018"/>
    <x v="0"/>
    <x v="1"/>
    <s v="5.13.1"/>
    <x v="10"/>
  </r>
  <r>
    <x v="2186"/>
    <x v="22"/>
    <n v="4.8"/>
    <x v="0"/>
    <n v="109500"/>
    <s v="37M"/>
    <n v="37000000"/>
    <s v="1,000,000+"/>
    <s v="1000000+"/>
    <n v="1000000"/>
    <x v="0"/>
    <n v="0"/>
    <n v="0"/>
    <x v="0"/>
    <x v="88"/>
    <s v="August 2, 2018"/>
    <x v="0"/>
    <x v="1"/>
    <s v="2.18.2"/>
    <x v="5"/>
  </r>
  <r>
    <x v="2187"/>
    <x v="22"/>
    <n v="4"/>
    <x v="1"/>
    <n v="21159"/>
    <s v="36M"/>
    <n v="36000000"/>
    <s v="500,000+"/>
    <s v="500000+"/>
    <n v="500000"/>
    <x v="0"/>
    <n v="0"/>
    <n v="0"/>
    <x v="0"/>
    <x v="88"/>
    <s v="January 31, 2018"/>
    <x v="0"/>
    <x v="0"/>
    <s v="2.1.9"/>
    <x v="0"/>
  </r>
  <r>
    <x v="2188"/>
    <x v="22"/>
    <n v="4.7"/>
    <x v="0"/>
    <n v="1320"/>
    <s v="9.5M"/>
    <n v="9500000"/>
    <s v="50,000+"/>
    <s v="50000+"/>
    <n v="50000"/>
    <x v="0"/>
    <n v="0"/>
    <n v="0"/>
    <x v="0"/>
    <x v="88"/>
    <s v="June 27, 2018"/>
    <x v="0"/>
    <x v="2"/>
    <s v="2.1.9"/>
    <x v="5"/>
  </r>
  <r>
    <x v="2189"/>
    <x v="22"/>
    <n v="4.7"/>
    <x v="0"/>
    <n v="50424"/>
    <s v="82M"/>
    <n v="82000000"/>
    <s v="1,000,000+"/>
    <s v="1000000+"/>
    <n v="1000000"/>
    <x v="0"/>
    <n v="0"/>
    <n v="0"/>
    <x v="0"/>
    <x v="88"/>
    <s v="August 2, 2018"/>
    <x v="0"/>
    <x v="1"/>
    <n v="584"/>
    <x v="5"/>
  </r>
  <r>
    <x v="2190"/>
    <x v="22"/>
    <n v="4.0999999999999996"/>
    <x v="0"/>
    <n v="32398"/>
    <s v="28M"/>
    <n v="28000000"/>
    <s v="1,000,000+"/>
    <s v="1000000+"/>
    <n v="1000000"/>
    <x v="0"/>
    <n v="0"/>
    <n v="0"/>
    <x v="0"/>
    <x v="88"/>
    <s v="August 1, 2018"/>
    <x v="0"/>
    <x v="1"/>
    <s v="9.6.4"/>
    <x v="2"/>
  </r>
  <r>
    <x v="2191"/>
    <x v="22"/>
    <n v="4.5"/>
    <x v="0"/>
    <n v="10858556"/>
    <s v="Varies with device"/>
    <n v="1000"/>
    <s v="1,000,000,000+"/>
    <s v="1000000000+"/>
    <n v="1000000000"/>
    <x v="0"/>
    <n v="0"/>
    <n v="0"/>
    <x v="0"/>
    <x v="88"/>
    <s v="August 6, 2018"/>
    <x v="0"/>
    <x v="1"/>
    <s v="Varies with device"/>
    <x v="8"/>
  </r>
  <r>
    <x v="2192"/>
    <x v="22"/>
    <n v="3.6"/>
    <x v="1"/>
    <n v="219745"/>
    <s v="Varies with device"/>
    <n v="1000"/>
    <s v="50,000,000+"/>
    <s v="50000000+"/>
    <n v="50000000"/>
    <x v="0"/>
    <n v="0"/>
    <n v="0"/>
    <x v="0"/>
    <x v="88"/>
    <s v="January 25, 2016"/>
    <x v="3"/>
    <x v="0"/>
    <s v="Varies with device"/>
    <x v="8"/>
  </r>
  <r>
    <x v="2193"/>
    <x v="22"/>
    <n v="4.5"/>
    <x v="0"/>
    <n v="38953"/>
    <s v="9.7M"/>
    <n v="9700000"/>
    <s v="5,000,000+"/>
    <s v="5000000+"/>
    <n v="5000000"/>
    <x v="0"/>
    <n v="0"/>
    <n v="0"/>
    <x v="0"/>
    <x v="88"/>
    <s v="July 26, 2018"/>
    <x v="0"/>
    <x v="6"/>
    <s v="2.2.4"/>
    <x v="1"/>
  </r>
  <r>
    <x v="2194"/>
    <x v="22"/>
    <n v="4.7"/>
    <x v="0"/>
    <n v="142634"/>
    <s v="22M"/>
    <n v="22000000"/>
    <s v="10,000,000+"/>
    <s v="10000000+"/>
    <n v="10000000"/>
    <x v="0"/>
    <n v="0"/>
    <n v="0"/>
    <x v="0"/>
    <x v="88"/>
    <s v="July 6, 2018"/>
    <x v="0"/>
    <x v="6"/>
    <s v="1.5.1"/>
    <x v="2"/>
  </r>
  <r>
    <x v="2195"/>
    <x v="22"/>
    <n v="4.7"/>
    <x v="0"/>
    <n v="259450"/>
    <s v="17M"/>
    <n v="17000000"/>
    <s v="10,000,000+"/>
    <s v="10000000+"/>
    <n v="10000000"/>
    <x v="0"/>
    <n v="0"/>
    <n v="0"/>
    <x v="0"/>
    <x v="88"/>
    <s v="May 24, 2018"/>
    <x v="0"/>
    <x v="9"/>
    <s v="1.0.4"/>
    <x v="5"/>
  </r>
  <r>
    <x v="2196"/>
    <x v="22"/>
    <n v="4.5"/>
    <x v="0"/>
    <n v="123029"/>
    <s v="Varies with device"/>
    <n v="1000"/>
    <s v="10,000,000+"/>
    <s v="10000000+"/>
    <n v="10000000"/>
    <x v="0"/>
    <n v="0"/>
    <n v="0"/>
    <x v="0"/>
    <x v="88"/>
    <s v="August 2, 2018"/>
    <x v="0"/>
    <x v="1"/>
    <s v="Varies with device"/>
    <x v="0"/>
  </r>
  <r>
    <x v="2197"/>
    <x v="22"/>
    <n v="4.2"/>
    <x v="0"/>
    <n v="914804"/>
    <s v="Varies with device"/>
    <n v="1000"/>
    <s v="50,000,000+"/>
    <s v="50000000+"/>
    <n v="50000000"/>
    <x v="0"/>
    <n v="0"/>
    <n v="0"/>
    <x v="0"/>
    <x v="88"/>
    <s v="July 22, 2018"/>
    <x v="0"/>
    <x v="6"/>
    <s v="5.0.508"/>
    <x v="2"/>
  </r>
  <r>
    <x v="2198"/>
    <x v="22"/>
    <n v="4.5"/>
    <x v="0"/>
    <n v="21841"/>
    <s v="7.7M"/>
    <n v="7700000"/>
    <s v="1,000,000+"/>
    <s v="1000000+"/>
    <n v="1000000"/>
    <x v="0"/>
    <n v="0"/>
    <n v="0"/>
    <x v="0"/>
    <x v="88"/>
    <s v="July 24, 2018"/>
    <x v="0"/>
    <x v="6"/>
    <s v="1.6.4"/>
    <x v="1"/>
  </r>
  <r>
    <x v="2199"/>
    <x v="22"/>
    <n v="4.4000000000000004"/>
    <x v="0"/>
    <n v="5282578"/>
    <s v="Varies with device"/>
    <n v="1000"/>
    <s v="100,000,000+"/>
    <s v="100000000+"/>
    <n v="100000000"/>
    <x v="0"/>
    <n v="0"/>
    <n v="0"/>
    <x v="0"/>
    <x v="88"/>
    <s v="July 30, 2018"/>
    <x v="0"/>
    <x v="6"/>
    <s v="7.6.5"/>
    <x v="17"/>
  </r>
  <r>
    <x v="2200"/>
    <x v="22"/>
    <n v="4.5"/>
    <x v="0"/>
    <n v="10349"/>
    <s v="11M"/>
    <n v="11000000"/>
    <s v="1,000,000+"/>
    <s v="1000000+"/>
    <n v="1000000"/>
    <x v="0"/>
    <n v="0"/>
    <n v="0"/>
    <x v="0"/>
    <x v="88"/>
    <s v="July 29, 2017"/>
    <x v="1"/>
    <x v="6"/>
    <s v="1.6.0"/>
    <x v="3"/>
  </r>
  <r>
    <x v="2201"/>
    <x v="22"/>
    <n v="4.5"/>
    <x v="0"/>
    <n v="859"/>
    <s v="21M"/>
    <n v="21000000"/>
    <s v="100,000+"/>
    <s v="100000+"/>
    <n v="100000"/>
    <x v="0"/>
    <n v="0"/>
    <n v="0"/>
    <x v="0"/>
    <x v="88"/>
    <s v="July 18, 2018"/>
    <x v="0"/>
    <x v="6"/>
    <s v="1.5.1"/>
    <x v="0"/>
  </r>
  <r>
    <x v="2202"/>
    <x v="22"/>
    <n v="4.4000000000000004"/>
    <x v="0"/>
    <n v="40289"/>
    <s v="19M"/>
    <n v="19000000"/>
    <s v="5,000,000+"/>
    <s v="5000000+"/>
    <n v="5000000"/>
    <x v="0"/>
    <n v="0"/>
    <n v="0"/>
    <x v="0"/>
    <x v="88"/>
    <s v="July 11, 2018"/>
    <x v="0"/>
    <x v="6"/>
    <n v="2.2000000000000002"/>
    <x v="10"/>
  </r>
  <r>
    <x v="2203"/>
    <x v="22"/>
    <n v="3.7"/>
    <x v="1"/>
    <n v="3362"/>
    <s v="Varies with device"/>
    <n v="1000"/>
    <s v="1,000,000+"/>
    <s v="1000000+"/>
    <n v="1000000"/>
    <x v="0"/>
    <n v="0"/>
    <n v="0"/>
    <x v="0"/>
    <x v="88"/>
    <s v="May 22, 2018"/>
    <x v="0"/>
    <x v="9"/>
    <s v="Varies with device"/>
    <x v="6"/>
  </r>
  <r>
    <x v="2204"/>
    <x v="22"/>
    <n v="4.3"/>
    <x v="0"/>
    <n v="49680"/>
    <s v="8.7M"/>
    <n v="8700000"/>
    <s v="5,000,000+"/>
    <s v="5000000+"/>
    <n v="5000000"/>
    <x v="0"/>
    <n v="0"/>
    <n v="0"/>
    <x v="0"/>
    <x v="88"/>
    <s v="July 11, 2018"/>
    <x v="0"/>
    <x v="6"/>
    <s v="1.8.5"/>
    <x v="1"/>
  </r>
  <r>
    <x v="2205"/>
    <x v="22"/>
    <n v="4.5"/>
    <x v="0"/>
    <n v="3378"/>
    <s v="30M"/>
    <n v="30000000"/>
    <s v="1,000,000+"/>
    <s v="1000000+"/>
    <n v="1000000"/>
    <x v="0"/>
    <n v="0"/>
    <n v="0"/>
    <x v="3"/>
    <x v="88"/>
    <s v="July 25, 2018"/>
    <x v="0"/>
    <x v="6"/>
    <n v="1.7"/>
    <x v="5"/>
  </r>
  <r>
    <x v="2206"/>
    <x v="22"/>
    <n v="4.4000000000000004"/>
    <x v="0"/>
    <n v="10525"/>
    <s v="25M"/>
    <n v="25000000"/>
    <s v="1,000,000+"/>
    <s v="1000000+"/>
    <n v="1000000"/>
    <x v="0"/>
    <n v="0"/>
    <n v="0"/>
    <x v="0"/>
    <x v="88"/>
    <s v="July 27, 2018"/>
    <x v="0"/>
    <x v="6"/>
    <s v="8.9.9"/>
    <x v="6"/>
  </r>
  <r>
    <x v="2207"/>
    <x v="22"/>
    <n v="3.3"/>
    <x v="1"/>
    <n v="3492"/>
    <s v="17M"/>
    <n v="17000000"/>
    <s v="5,000,000+"/>
    <s v="5000000+"/>
    <n v="5000000"/>
    <x v="0"/>
    <n v="0"/>
    <n v="0"/>
    <x v="0"/>
    <x v="88"/>
    <s v="June 14, 2018"/>
    <x v="0"/>
    <x v="2"/>
    <s v="1.5.3.8"/>
    <x v="15"/>
  </r>
  <r>
    <x v="2208"/>
    <x v="22"/>
    <n v="4.3"/>
    <x v="0"/>
    <n v="654419"/>
    <s v="Varies with device"/>
    <n v="1000"/>
    <s v="50,000,000+"/>
    <s v="50000000+"/>
    <n v="50000000"/>
    <x v="0"/>
    <n v="0"/>
    <n v="0"/>
    <x v="0"/>
    <x v="88"/>
    <s v="February 1, 2018"/>
    <x v="0"/>
    <x v="11"/>
    <s v="Varies with device"/>
    <x v="0"/>
  </r>
  <r>
    <x v="2209"/>
    <x v="22"/>
    <n v="4.4000000000000004"/>
    <x v="0"/>
    <n v="1864"/>
    <s v="13M"/>
    <n v="13000000"/>
    <s v="500,000+"/>
    <s v="500000+"/>
    <n v="500000"/>
    <x v="0"/>
    <n v="0"/>
    <n v="0"/>
    <x v="0"/>
    <x v="88"/>
    <s v="May 3, 2018"/>
    <x v="0"/>
    <x v="9"/>
    <n v="22"/>
    <x v="0"/>
  </r>
  <r>
    <x v="2201"/>
    <x v="22"/>
    <n v="4.5"/>
    <x v="0"/>
    <n v="74476"/>
    <s v="23M"/>
    <n v="23000000"/>
    <s v="10,000,000+"/>
    <s v="10000000+"/>
    <n v="10000000"/>
    <x v="0"/>
    <n v="0"/>
    <n v="0"/>
    <x v="0"/>
    <x v="88"/>
    <s v="June 19, 2018"/>
    <x v="0"/>
    <x v="2"/>
    <n v="1.6"/>
    <x v="6"/>
  </r>
  <r>
    <x v="2210"/>
    <x v="22"/>
    <n v="4.4000000000000004"/>
    <x v="0"/>
    <n v="221858"/>
    <s v="Varies with device"/>
    <n v="1000"/>
    <s v="10,000,000+"/>
    <s v="10000000+"/>
    <n v="10000000"/>
    <x v="0"/>
    <n v="0"/>
    <n v="0"/>
    <x v="0"/>
    <x v="88"/>
    <s v="August 1, 2018"/>
    <x v="0"/>
    <x v="1"/>
    <s v="Varies with device"/>
    <x v="5"/>
  </r>
  <r>
    <x v="2211"/>
    <x v="22"/>
    <n v="4.2"/>
    <x v="0"/>
    <n v="401820"/>
    <s v="Varies with device"/>
    <n v="1000"/>
    <s v="50,000,000+"/>
    <s v="50000000+"/>
    <n v="50000000"/>
    <x v="0"/>
    <n v="0"/>
    <n v="0"/>
    <x v="0"/>
    <x v="88"/>
    <s v="April 27, 2018"/>
    <x v="0"/>
    <x v="4"/>
    <s v="Varies with device"/>
    <x v="8"/>
  </r>
  <r>
    <x v="2212"/>
    <x v="22"/>
    <n v="4.5"/>
    <x v="0"/>
    <n v="3116"/>
    <s v="22M"/>
    <n v="22000000"/>
    <s v="500,000+"/>
    <s v="500000+"/>
    <n v="500000"/>
    <x v="0"/>
    <n v="0"/>
    <n v="0"/>
    <x v="0"/>
    <x v="88"/>
    <s v="August 3, 2018"/>
    <x v="0"/>
    <x v="1"/>
    <s v="2.15.180"/>
    <x v="0"/>
  </r>
  <r>
    <x v="2213"/>
    <x v="22"/>
    <n v="4.7"/>
    <x v="0"/>
    <n v="31985"/>
    <s v="9.1M"/>
    <n v="9100000"/>
    <s v="1,000,000+"/>
    <s v="1000000+"/>
    <n v="1000000"/>
    <x v="0"/>
    <n v="0"/>
    <n v="0"/>
    <x v="0"/>
    <x v="88"/>
    <s v="August 6, 2018"/>
    <x v="0"/>
    <x v="1"/>
    <s v="1.7.14"/>
    <x v="1"/>
  </r>
  <r>
    <x v="2214"/>
    <x v="22"/>
    <n v="4.5"/>
    <x v="0"/>
    <n v="4400"/>
    <s v="8.3M"/>
    <n v="8300000.0000000009"/>
    <s v="1,000,000+"/>
    <s v="1000000+"/>
    <n v="1000000"/>
    <x v="0"/>
    <n v="0"/>
    <n v="0"/>
    <x v="0"/>
    <x v="88"/>
    <s v="July 28, 2018"/>
    <x v="0"/>
    <x v="6"/>
    <s v="2.0.1"/>
    <x v="0"/>
  </r>
  <r>
    <x v="2215"/>
    <x v="22"/>
    <n v="4.5999999999999996"/>
    <x v="0"/>
    <n v="3337956"/>
    <s v="Varies with device"/>
    <n v="1000"/>
    <s v="100,000,000+"/>
    <s v="100000000+"/>
    <n v="100000000"/>
    <x v="0"/>
    <n v="0"/>
    <n v="0"/>
    <x v="0"/>
    <x v="88"/>
    <s v="August 6, 2018"/>
    <x v="0"/>
    <x v="1"/>
    <s v="Varies with device"/>
    <x v="8"/>
  </r>
  <r>
    <x v="2216"/>
    <x v="22"/>
    <n v="4.5999999999999996"/>
    <x v="0"/>
    <n v="11677"/>
    <s v="19M"/>
    <n v="19000000"/>
    <s v="1,000,000+"/>
    <s v="1000000+"/>
    <n v="1000000"/>
    <x v="0"/>
    <n v="0"/>
    <n v="0"/>
    <x v="0"/>
    <x v="88"/>
    <s v="July 5, 2018"/>
    <x v="0"/>
    <x v="6"/>
    <s v="1.0.3"/>
    <x v="2"/>
  </r>
  <r>
    <x v="2217"/>
    <x v="22"/>
    <n v="4.4000000000000004"/>
    <x v="0"/>
    <n v="3158047"/>
    <s v="53M"/>
    <n v="53000000"/>
    <s v="100,000,000+"/>
    <s v="100000000+"/>
    <n v="100000000"/>
    <x v="0"/>
    <n v="0"/>
    <n v="0"/>
    <x v="0"/>
    <x v="88"/>
    <s v="July 31, 2018"/>
    <x v="0"/>
    <x v="6"/>
    <s v="6.9.031"/>
    <x v="5"/>
  </r>
  <r>
    <x v="2218"/>
    <x v="22"/>
    <n v="4.3"/>
    <x v="0"/>
    <n v="125259"/>
    <s v="Varies with device"/>
    <n v="1000"/>
    <s v="50,000,000+"/>
    <s v="50000000+"/>
    <n v="50000000"/>
    <x v="0"/>
    <n v="0"/>
    <n v="0"/>
    <x v="0"/>
    <x v="88"/>
    <s v="August 2, 2018"/>
    <x v="0"/>
    <x v="1"/>
    <s v="Varies with device"/>
    <x v="8"/>
  </r>
  <r>
    <x v="2219"/>
    <x v="22"/>
    <n v="4.3"/>
    <x v="0"/>
    <n v="56114"/>
    <s v="17M"/>
    <n v="17000000"/>
    <s v="10,000,000+"/>
    <s v="10000000+"/>
    <n v="10000000"/>
    <x v="0"/>
    <n v="0"/>
    <n v="0"/>
    <x v="0"/>
    <x v="88"/>
    <s v="July 9, 2018"/>
    <x v="0"/>
    <x v="6"/>
    <n v="2.6"/>
    <x v="3"/>
  </r>
  <r>
    <x v="2220"/>
    <x v="22"/>
    <n v="4.5999999999999996"/>
    <x v="0"/>
    <n v="15700"/>
    <s v="10M"/>
    <n v="10000000"/>
    <s v="1,000,000+"/>
    <s v="1000000+"/>
    <n v="1000000"/>
    <x v="0"/>
    <n v="0"/>
    <n v="0"/>
    <x v="0"/>
    <x v="88"/>
    <s v="July 7, 2018"/>
    <x v="0"/>
    <x v="6"/>
    <n v="2.2999999999999998"/>
    <x v="0"/>
  </r>
  <r>
    <x v="2221"/>
    <x v="22"/>
    <n v="4.4000000000000004"/>
    <x v="0"/>
    <n v="16523"/>
    <s v="Varies with device"/>
    <n v="1000"/>
    <s v="1,000,000+"/>
    <s v="1000000+"/>
    <n v="1000000"/>
    <x v="0"/>
    <n v="0"/>
    <n v="0"/>
    <x v="0"/>
    <x v="88"/>
    <s v="July 30, 2018"/>
    <x v="0"/>
    <x v="6"/>
    <s v="1.2.31"/>
    <x v="5"/>
  </r>
  <r>
    <x v="2222"/>
    <x v="22"/>
    <n v="4.5"/>
    <x v="0"/>
    <n v="26361"/>
    <s v="29M"/>
    <n v="29000000"/>
    <s v="5,000,000+"/>
    <s v="5000000+"/>
    <n v="5000000"/>
    <x v="0"/>
    <n v="0"/>
    <n v="0"/>
    <x v="0"/>
    <x v="88"/>
    <s v="July 25, 2018"/>
    <x v="0"/>
    <x v="6"/>
    <n v="5.3"/>
    <x v="5"/>
  </r>
  <r>
    <x v="2223"/>
    <x v="22"/>
    <n v="4.5"/>
    <x v="0"/>
    <n v="285788"/>
    <s v="46M"/>
    <n v="46000000"/>
    <s v="10,000,000+"/>
    <s v="10000000+"/>
    <n v="10000000"/>
    <x v="0"/>
    <n v="0"/>
    <n v="0"/>
    <x v="0"/>
    <x v="88"/>
    <s v="December 4, 2017"/>
    <x v="1"/>
    <x v="10"/>
    <s v="1.8.0.170824_9"/>
    <x v="25"/>
  </r>
  <r>
    <x v="2224"/>
    <x v="22"/>
    <n v="4.2"/>
    <x v="0"/>
    <n v="4410"/>
    <s v="4.5M"/>
    <n v="4500000"/>
    <s v="1,000,000+"/>
    <s v="1000000+"/>
    <n v="1000000"/>
    <x v="0"/>
    <n v="0"/>
    <n v="0"/>
    <x v="0"/>
    <x v="88"/>
    <s v="June 27, 2018"/>
    <x v="0"/>
    <x v="2"/>
    <n v="4.0999999999999996"/>
    <x v="0"/>
  </r>
  <r>
    <x v="2225"/>
    <x v="22"/>
    <n v="4"/>
    <x v="1"/>
    <n v="5855"/>
    <s v="4.9M"/>
    <n v="4900000"/>
    <s v="1,000,000+"/>
    <s v="1000000+"/>
    <n v="1000000"/>
    <x v="0"/>
    <n v="0"/>
    <n v="0"/>
    <x v="0"/>
    <x v="88"/>
    <s v="July 12, 2018"/>
    <x v="0"/>
    <x v="6"/>
    <n v="1.6"/>
    <x v="3"/>
  </r>
  <r>
    <x v="2226"/>
    <x v="22"/>
    <n v="4.4000000000000004"/>
    <x v="0"/>
    <n v="47090"/>
    <s v="Varies with device"/>
    <n v="1000"/>
    <s v="5,000,000+"/>
    <s v="5000000+"/>
    <n v="5000000"/>
    <x v="0"/>
    <n v="0"/>
    <n v="0"/>
    <x v="0"/>
    <x v="88"/>
    <s v="July 28, 2018"/>
    <x v="0"/>
    <x v="6"/>
    <s v="Varies with device"/>
    <x v="8"/>
  </r>
  <r>
    <x v="2227"/>
    <x v="22"/>
    <n v="4.7"/>
    <x v="0"/>
    <n v="233039"/>
    <s v="24M"/>
    <n v="24000000"/>
    <s v="10,000,000+"/>
    <s v="10000000+"/>
    <n v="10000000"/>
    <x v="0"/>
    <n v="0"/>
    <n v="0"/>
    <x v="0"/>
    <x v="88"/>
    <s v="July 28, 2018"/>
    <x v="0"/>
    <x v="6"/>
    <s v="1.5.3"/>
    <x v="2"/>
  </r>
  <r>
    <x v="2228"/>
    <x v="22"/>
    <n v="4.3"/>
    <x v="0"/>
    <n v="28578"/>
    <s v="23M"/>
    <n v="23000000"/>
    <s v="10,000,000+"/>
    <s v="10000000+"/>
    <n v="10000000"/>
    <x v="0"/>
    <n v="0"/>
    <n v="0"/>
    <x v="0"/>
    <x v="88"/>
    <s v="July 28, 2018"/>
    <x v="0"/>
    <x v="6"/>
    <n v="6.21"/>
    <x v="6"/>
  </r>
  <r>
    <x v="2229"/>
    <x v="22"/>
    <n v="4.5999999999999996"/>
    <x v="0"/>
    <n v="1159058"/>
    <s v="25M"/>
    <n v="25000000"/>
    <s v="100,000,000+"/>
    <s v="100000000+"/>
    <n v="100000000"/>
    <x v="0"/>
    <n v="0"/>
    <n v="0"/>
    <x v="0"/>
    <x v="88"/>
    <s v="August 3, 2018"/>
    <x v="0"/>
    <x v="1"/>
    <s v="2.73.672"/>
    <x v="0"/>
  </r>
  <r>
    <x v="2230"/>
    <x v="22"/>
    <n v="4.4000000000000004"/>
    <x v="0"/>
    <n v="53421"/>
    <s v="26M"/>
    <n v="26000000"/>
    <s v="10,000,000+"/>
    <s v="10000000+"/>
    <n v="10000000"/>
    <x v="0"/>
    <n v="0"/>
    <n v="0"/>
    <x v="0"/>
    <x v="88"/>
    <s v="August 6, 2018"/>
    <x v="0"/>
    <x v="1"/>
    <s v="2.74.685"/>
    <x v="0"/>
  </r>
  <r>
    <x v="2231"/>
    <x v="22"/>
    <n v="4.5"/>
    <x v="0"/>
    <n v="1579287"/>
    <s v="Varies with device"/>
    <n v="1000"/>
    <s v="100,000,000+"/>
    <s v="100000000+"/>
    <n v="100000000"/>
    <x v="0"/>
    <n v="0"/>
    <n v="0"/>
    <x v="0"/>
    <x v="88"/>
    <s v="July 25, 2018"/>
    <x v="0"/>
    <x v="6"/>
    <s v="Varies with device"/>
    <x v="8"/>
  </r>
  <r>
    <x v="2232"/>
    <x v="22"/>
    <n v="4.3"/>
    <x v="0"/>
    <n v="116880"/>
    <s v="2.0M"/>
    <n v="2000000"/>
    <s v="10,000,000+"/>
    <s v="10000000+"/>
    <n v="10000000"/>
    <x v="0"/>
    <n v="0"/>
    <n v="0"/>
    <x v="0"/>
    <x v="88"/>
    <s v="April 23, 2018"/>
    <x v="0"/>
    <x v="4"/>
    <s v="1.43.3"/>
    <x v="0"/>
  </r>
  <r>
    <x v="2233"/>
    <x v="22"/>
    <n v="4.3"/>
    <x v="0"/>
    <n v="21730"/>
    <s v="19M"/>
    <n v="19000000"/>
    <s v="1,000,000+"/>
    <s v="1000000+"/>
    <n v="1000000"/>
    <x v="0"/>
    <n v="0"/>
    <n v="0"/>
    <x v="0"/>
    <x v="88"/>
    <s v="May 23, 2018"/>
    <x v="0"/>
    <x v="9"/>
    <s v="1.6.0"/>
    <x v="6"/>
  </r>
  <r>
    <x v="2234"/>
    <x v="22"/>
    <n v="4.4000000000000004"/>
    <x v="0"/>
    <n v="62421"/>
    <s v="9.6M"/>
    <n v="9600000"/>
    <s v="5,000,000+"/>
    <s v="5000000+"/>
    <n v="5000000"/>
    <x v="0"/>
    <n v="0"/>
    <n v="0"/>
    <x v="0"/>
    <x v="88"/>
    <s v="July 28, 2018"/>
    <x v="0"/>
    <x v="6"/>
    <n v="2.4"/>
    <x v="5"/>
  </r>
  <r>
    <x v="2191"/>
    <x v="22"/>
    <n v="4.5"/>
    <x v="0"/>
    <n v="10858538"/>
    <s v="Varies with device"/>
    <n v="1000"/>
    <s v="1,000,000,000+"/>
    <s v="1000000000+"/>
    <n v="1000000000"/>
    <x v="0"/>
    <n v="0"/>
    <n v="0"/>
    <x v="0"/>
    <x v="88"/>
    <s v="August 6, 2018"/>
    <x v="0"/>
    <x v="1"/>
    <s v="Varies with device"/>
    <x v="8"/>
  </r>
  <r>
    <x v="2235"/>
    <x v="22"/>
    <n v="4.4000000000000004"/>
    <x v="0"/>
    <n v="70189"/>
    <s v="13M"/>
    <n v="13000000"/>
    <s v="5,000,000+"/>
    <s v="5000000+"/>
    <n v="5000000"/>
    <x v="0"/>
    <n v="0"/>
    <n v="0"/>
    <x v="1"/>
    <x v="88"/>
    <s v="August 11, 2015"/>
    <x v="4"/>
    <x v="1"/>
    <s v="4.0.10"/>
    <x v="6"/>
  </r>
  <r>
    <x v="2236"/>
    <x v="22"/>
    <n v="4.5999999999999996"/>
    <x v="0"/>
    <n v="847159"/>
    <s v="4.2M"/>
    <n v="4200000"/>
    <s v="10,000,000+"/>
    <s v="10000000+"/>
    <n v="10000000"/>
    <x v="0"/>
    <n v="0"/>
    <n v="0"/>
    <x v="0"/>
    <x v="88"/>
    <s v="November 10, 2017"/>
    <x v="1"/>
    <x v="8"/>
    <s v="4.7.4"/>
    <x v="6"/>
  </r>
  <r>
    <x v="2237"/>
    <x v="22"/>
    <n v="4.3"/>
    <x v="0"/>
    <n v="251951"/>
    <s v="16M"/>
    <n v="16000000"/>
    <s v="10,000,000+"/>
    <s v="10000000+"/>
    <n v="10000000"/>
    <x v="0"/>
    <n v="0"/>
    <n v="0"/>
    <x v="3"/>
    <x v="88"/>
    <s v="July 11, 2018"/>
    <x v="0"/>
    <x v="6"/>
    <s v="4.7.3"/>
    <x v="2"/>
  </r>
  <r>
    <x v="2185"/>
    <x v="22"/>
    <n v="4.5999999999999996"/>
    <x v="0"/>
    <n v="98716"/>
    <s v="59M"/>
    <n v="59000000"/>
    <s v="5,000,000+"/>
    <s v="5000000+"/>
    <n v="5000000"/>
    <x v="0"/>
    <n v="0"/>
    <n v="0"/>
    <x v="0"/>
    <x v="88"/>
    <s v="August 1, 2018"/>
    <x v="0"/>
    <x v="1"/>
    <s v="5.13.1"/>
    <x v="10"/>
  </r>
  <r>
    <x v="2208"/>
    <x v="22"/>
    <n v="4.3"/>
    <x v="0"/>
    <n v="654418"/>
    <s v="Varies with device"/>
    <n v="1000"/>
    <s v="50,000,000+"/>
    <s v="50000000+"/>
    <n v="50000000"/>
    <x v="0"/>
    <n v="0"/>
    <n v="0"/>
    <x v="0"/>
    <x v="88"/>
    <s v="February 1, 2018"/>
    <x v="0"/>
    <x v="11"/>
    <s v="Varies with device"/>
    <x v="0"/>
  </r>
  <r>
    <x v="2199"/>
    <x v="22"/>
    <n v="4.4000000000000004"/>
    <x v="0"/>
    <n v="5282558"/>
    <s v="Varies with device"/>
    <n v="1000"/>
    <s v="100,000,000+"/>
    <s v="100000000+"/>
    <n v="100000000"/>
    <x v="0"/>
    <n v="0"/>
    <n v="0"/>
    <x v="0"/>
    <x v="88"/>
    <s v="July 30, 2018"/>
    <x v="0"/>
    <x v="6"/>
    <s v="7.6.5"/>
    <x v="17"/>
  </r>
  <r>
    <x v="2238"/>
    <x v="22"/>
    <n v="4.2"/>
    <x v="0"/>
    <n v="240475"/>
    <s v="9.5M"/>
    <n v="9500000"/>
    <s v="10,000,000+"/>
    <s v="10000000+"/>
    <n v="10000000"/>
    <x v="0"/>
    <n v="0"/>
    <n v="0"/>
    <x v="0"/>
    <x v="88"/>
    <s v="November 22, 2017"/>
    <x v="1"/>
    <x v="8"/>
    <n v="3.8"/>
    <x v="6"/>
  </r>
  <r>
    <x v="2239"/>
    <x v="22"/>
    <n v="4.3"/>
    <x v="0"/>
    <n v="527247"/>
    <s v="Varies with device"/>
    <n v="1000"/>
    <s v="50,000,000+"/>
    <s v="50000000+"/>
    <n v="50000000"/>
    <x v="0"/>
    <n v="0"/>
    <n v="0"/>
    <x v="0"/>
    <x v="88"/>
    <s v="February 1, 2018"/>
    <x v="0"/>
    <x v="11"/>
    <s v="1.6.1"/>
    <x v="8"/>
  </r>
  <r>
    <x v="2217"/>
    <x v="22"/>
    <n v="4.4000000000000004"/>
    <x v="0"/>
    <n v="3157936"/>
    <s v="53M"/>
    <n v="53000000"/>
    <s v="100,000,000+"/>
    <s v="100000000+"/>
    <n v="100000000"/>
    <x v="0"/>
    <n v="0"/>
    <n v="0"/>
    <x v="0"/>
    <x v="88"/>
    <s v="July 31, 2018"/>
    <x v="0"/>
    <x v="6"/>
    <s v="6.9.031"/>
    <x v="5"/>
  </r>
  <r>
    <x v="2240"/>
    <x v="22"/>
    <n v="3.9"/>
    <x v="1"/>
    <n v="55427"/>
    <s v="6.6M"/>
    <n v="6600000"/>
    <s v="10,000,000+"/>
    <s v="10000000+"/>
    <n v="10000000"/>
    <x v="0"/>
    <n v="0"/>
    <n v="0"/>
    <x v="0"/>
    <x v="88"/>
    <s v="March 25, 2016"/>
    <x v="3"/>
    <x v="3"/>
    <n v="5.0999999999999996"/>
    <x v="7"/>
  </r>
  <r>
    <x v="2241"/>
    <x v="22"/>
    <n v="4.3"/>
    <x v="0"/>
    <n v="68070"/>
    <s v="Varies with device"/>
    <n v="1000"/>
    <s v="5,000,000+"/>
    <s v="5000000+"/>
    <n v="5000000"/>
    <x v="0"/>
    <n v="0"/>
    <n v="0"/>
    <x v="0"/>
    <x v="88"/>
    <s v="May 5, 2018"/>
    <x v="0"/>
    <x v="9"/>
    <s v="Varies with device"/>
    <x v="8"/>
  </r>
  <r>
    <x v="2242"/>
    <x v="22"/>
    <n v="4.4000000000000004"/>
    <x v="0"/>
    <n v="2418135"/>
    <s v="Varies with device"/>
    <n v="1000"/>
    <s v="100,000,000+"/>
    <s v="100000000+"/>
    <n v="100000000"/>
    <x v="0"/>
    <n v="0"/>
    <n v="0"/>
    <x v="0"/>
    <x v="88"/>
    <s v="July 12, 2018"/>
    <x v="0"/>
    <x v="6"/>
    <s v="Varies with device"/>
    <x v="8"/>
  </r>
  <r>
    <x v="2243"/>
    <x v="22"/>
    <n v="4.2"/>
    <x v="0"/>
    <n v="329160"/>
    <s v="27M"/>
    <n v="27000000"/>
    <s v="10,000,000+"/>
    <s v="10000000+"/>
    <n v="10000000"/>
    <x v="0"/>
    <n v="0"/>
    <n v="0"/>
    <x v="0"/>
    <x v="88"/>
    <s v="May 29, 2018"/>
    <x v="0"/>
    <x v="9"/>
    <s v="3.1.8.180529"/>
    <x v="3"/>
  </r>
  <r>
    <x v="2231"/>
    <x v="22"/>
    <n v="4.5"/>
    <x v="0"/>
    <n v="1579287"/>
    <s v="Varies with device"/>
    <n v="1000"/>
    <s v="100,000,000+"/>
    <s v="100000000+"/>
    <n v="100000000"/>
    <x v="0"/>
    <n v="0"/>
    <n v="0"/>
    <x v="0"/>
    <x v="88"/>
    <s v="July 25, 2018"/>
    <x v="0"/>
    <x v="6"/>
    <s v="Varies with device"/>
    <x v="8"/>
  </r>
  <r>
    <x v="2244"/>
    <x v="22"/>
    <n v="4.3"/>
    <x v="0"/>
    <n v="42677"/>
    <s v="22M"/>
    <n v="22000000"/>
    <s v="1,000,000+"/>
    <s v="1000000+"/>
    <n v="1000000"/>
    <x v="0"/>
    <n v="0"/>
    <n v="0"/>
    <x v="0"/>
    <x v="88"/>
    <s v="June 15, 2018"/>
    <x v="0"/>
    <x v="2"/>
    <n v="1.28"/>
    <x v="0"/>
  </r>
  <r>
    <x v="2245"/>
    <x v="22"/>
    <n v="4.3"/>
    <x v="0"/>
    <n v="1517369"/>
    <s v="Varies with device"/>
    <n v="1000"/>
    <s v="100,000,000+"/>
    <s v="100000000+"/>
    <n v="100000000"/>
    <x v="0"/>
    <n v="0"/>
    <n v="0"/>
    <x v="0"/>
    <x v="88"/>
    <s v="March 6, 2018"/>
    <x v="0"/>
    <x v="3"/>
    <s v="Varies with device"/>
    <x v="8"/>
  </r>
  <r>
    <x v="2246"/>
    <x v="22"/>
    <n v="4.3"/>
    <x v="0"/>
    <n v="811693"/>
    <s v="50M"/>
    <n v="50000000"/>
    <s v="50,000,000+"/>
    <s v="50000000+"/>
    <n v="50000000"/>
    <x v="0"/>
    <n v="0"/>
    <n v="0"/>
    <x v="0"/>
    <x v="88"/>
    <s v="August 2, 2018"/>
    <x v="0"/>
    <x v="1"/>
    <s v="4.0.26"/>
    <x v="2"/>
  </r>
  <r>
    <x v="2247"/>
    <x v="22"/>
    <n v="4.0999999999999996"/>
    <x v="0"/>
    <n v="23440"/>
    <s v="30M"/>
    <n v="30000000"/>
    <s v="1,000,000+"/>
    <s v="1000000+"/>
    <n v="1000000"/>
    <x v="0"/>
    <n v="0"/>
    <n v="0"/>
    <x v="0"/>
    <x v="88"/>
    <s v="July 11, 2018"/>
    <x v="0"/>
    <x v="6"/>
    <s v="1.8.2"/>
    <x v="6"/>
  </r>
  <r>
    <x v="2248"/>
    <x v="22"/>
    <n v="4.4000000000000004"/>
    <x v="0"/>
    <n v="3368649"/>
    <s v="Varies with device"/>
    <n v="1000"/>
    <s v="100,000,000+"/>
    <s v="100000000+"/>
    <n v="100000000"/>
    <x v="0"/>
    <n v="0"/>
    <n v="0"/>
    <x v="0"/>
    <x v="88"/>
    <s v="July 16, 2018"/>
    <x v="0"/>
    <x v="6"/>
    <n v="4.47"/>
    <x v="0"/>
  </r>
  <r>
    <x v="2249"/>
    <x v="22"/>
    <n v="4.3"/>
    <x v="0"/>
    <n v="42079"/>
    <s v="17M"/>
    <n v="17000000"/>
    <s v="1,000,000+"/>
    <s v="1000000+"/>
    <n v="1000000"/>
    <x v="0"/>
    <n v="0"/>
    <n v="0"/>
    <x v="0"/>
    <x v="88"/>
    <s v="September 24, 2015"/>
    <x v="4"/>
    <x v="5"/>
    <s v="Varies with device"/>
    <x v="0"/>
  </r>
  <r>
    <x v="2250"/>
    <x v="22"/>
    <n v="4"/>
    <x v="1"/>
    <n v="29707"/>
    <s v="18M"/>
    <n v="18000000"/>
    <s v="1,000,000+"/>
    <s v="1000000+"/>
    <n v="1000000"/>
    <x v="0"/>
    <n v="0"/>
    <n v="0"/>
    <x v="0"/>
    <x v="88"/>
    <s v="February 10, 2015"/>
    <x v="4"/>
    <x v="11"/>
    <s v="1.1.6"/>
    <x v="6"/>
  </r>
  <r>
    <x v="2251"/>
    <x v="22"/>
    <n v="4"/>
    <x v="1"/>
    <n v="15098"/>
    <s v="10.0M"/>
    <n v="10000000"/>
    <s v="1,000,000+"/>
    <s v="1000000+"/>
    <n v="1000000"/>
    <x v="0"/>
    <n v="0"/>
    <n v="0"/>
    <x v="0"/>
    <x v="88"/>
    <s v="March 3, 2017"/>
    <x v="1"/>
    <x v="3"/>
    <n v="1.43"/>
    <x v="3"/>
  </r>
  <r>
    <x v="2252"/>
    <x v="22"/>
    <n v="4"/>
    <x v="1"/>
    <n v="35724"/>
    <s v="9.9M"/>
    <n v="9900000"/>
    <s v="1,000,000+"/>
    <s v="1000000+"/>
    <n v="1000000"/>
    <x v="0"/>
    <n v="0"/>
    <n v="0"/>
    <x v="0"/>
    <x v="88"/>
    <s v="February 11, 2015"/>
    <x v="4"/>
    <x v="11"/>
    <n v="1.4"/>
    <x v="6"/>
  </r>
  <r>
    <x v="2253"/>
    <x v="22"/>
    <n v="4.4000000000000004"/>
    <x v="0"/>
    <n v="71898"/>
    <s v="23M"/>
    <n v="23000000"/>
    <s v="5,000,000+"/>
    <s v="5000000+"/>
    <n v="5000000"/>
    <x v="0"/>
    <n v="0"/>
    <n v="0"/>
    <x v="0"/>
    <x v="88"/>
    <s v="October 10, 2017"/>
    <x v="1"/>
    <x v="7"/>
    <s v="6.1.7.100920"/>
    <x v="0"/>
  </r>
  <r>
    <x v="2254"/>
    <x v="22"/>
    <n v="4.3"/>
    <x v="0"/>
    <n v="4865093"/>
    <s v="51M"/>
    <n v="51000000"/>
    <s v="100,000,000+"/>
    <s v="100000000+"/>
    <n v="100000000"/>
    <x v="0"/>
    <n v="0"/>
    <n v="0"/>
    <x v="0"/>
    <x v="88"/>
    <s v="August 6, 2018"/>
    <x v="0"/>
    <x v="1"/>
    <s v="9.3.1"/>
    <x v="0"/>
  </r>
  <r>
    <x v="2255"/>
    <x v="22"/>
    <n v="4.0999999999999996"/>
    <x v="0"/>
    <n v="106080"/>
    <s v="35M"/>
    <n v="35000000"/>
    <s v="10,000,000+"/>
    <s v="10000000+"/>
    <n v="10000000"/>
    <x v="0"/>
    <n v="0"/>
    <n v="0"/>
    <x v="0"/>
    <x v="88"/>
    <s v="June 27, 2018"/>
    <x v="0"/>
    <x v="2"/>
    <s v="6.1.6"/>
    <x v="5"/>
  </r>
  <r>
    <x v="2256"/>
    <x v="22"/>
    <n v="4.2"/>
    <x v="0"/>
    <n v="44941"/>
    <s v="16M"/>
    <n v="16000000"/>
    <s v="1,000,000+"/>
    <s v="1000000+"/>
    <n v="1000000"/>
    <x v="0"/>
    <n v="0"/>
    <n v="0"/>
    <x v="0"/>
    <x v="88"/>
    <s v="October 19, 2016"/>
    <x v="3"/>
    <x v="7"/>
    <s v="1.6.2"/>
    <x v="4"/>
  </r>
  <r>
    <x v="2257"/>
    <x v="22"/>
    <n v="3.9"/>
    <x v="1"/>
    <n v="129272"/>
    <s v="11M"/>
    <n v="11000000"/>
    <s v="10,000,000+"/>
    <s v="10000000+"/>
    <n v="10000000"/>
    <x v="0"/>
    <n v="0"/>
    <n v="0"/>
    <x v="0"/>
    <x v="88"/>
    <s v="July 30, 2018"/>
    <x v="0"/>
    <x v="6"/>
    <n v="1.32"/>
    <x v="5"/>
  </r>
  <r>
    <x v="2258"/>
    <x v="22"/>
    <n v="4.4000000000000004"/>
    <x v="0"/>
    <n v="111066"/>
    <s v="74M"/>
    <n v="74000000"/>
    <s v="5,000,000+"/>
    <s v="5000000+"/>
    <n v="5000000"/>
    <x v="0"/>
    <n v="0"/>
    <n v="0"/>
    <x v="0"/>
    <x v="88"/>
    <s v="August 3, 2018"/>
    <x v="0"/>
    <x v="1"/>
    <s v="4.8.7"/>
    <x v="0"/>
  </r>
  <r>
    <x v="2259"/>
    <x v="22"/>
    <n v="4.4000000000000004"/>
    <x v="0"/>
    <n v="49553"/>
    <s v="48M"/>
    <n v="48000000"/>
    <s v="1,000,000+"/>
    <s v="1000000+"/>
    <n v="1000000"/>
    <x v="1"/>
    <s v="$5.99"/>
    <n v="5.99"/>
    <x v="0"/>
    <x v="88"/>
    <s v="July 25, 2018"/>
    <x v="0"/>
    <x v="6"/>
    <s v="1.3.1"/>
    <x v="5"/>
  </r>
  <r>
    <x v="2191"/>
    <x v="22"/>
    <n v="4.5"/>
    <x v="0"/>
    <n v="10859051"/>
    <s v="Varies with device"/>
    <n v="1000"/>
    <s v="1,000,000,000+"/>
    <s v="1000000000+"/>
    <n v="1000000000"/>
    <x v="0"/>
    <n v="0"/>
    <n v="0"/>
    <x v="0"/>
    <x v="88"/>
    <s v="August 6, 2018"/>
    <x v="0"/>
    <x v="1"/>
    <s v="Varies with device"/>
    <x v="8"/>
  </r>
  <r>
    <x v="2235"/>
    <x v="22"/>
    <n v="4.4000000000000004"/>
    <x v="0"/>
    <n v="70189"/>
    <s v="13M"/>
    <n v="13000000"/>
    <s v="5,000,000+"/>
    <s v="5000000+"/>
    <n v="5000000"/>
    <x v="0"/>
    <n v="0"/>
    <n v="0"/>
    <x v="1"/>
    <x v="88"/>
    <s v="August 11, 2015"/>
    <x v="4"/>
    <x v="1"/>
    <s v="4.0.10"/>
    <x v="6"/>
  </r>
  <r>
    <x v="2236"/>
    <x v="22"/>
    <n v="4.5999999999999996"/>
    <x v="0"/>
    <n v="847159"/>
    <s v="4.2M"/>
    <n v="4200000"/>
    <s v="10,000,000+"/>
    <s v="10000000+"/>
    <n v="10000000"/>
    <x v="0"/>
    <n v="0"/>
    <n v="0"/>
    <x v="0"/>
    <x v="88"/>
    <s v="November 10, 2017"/>
    <x v="1"/>
    <x v="8"/>
    <s v="4.7.4"/>
    <x v="6"/>
  </r>
  <r>
    <x v="2237"/>
    <x v="22"/>
    <n v="4.3"/>
    <x v="0"/>
    <n v="251951"/>
    <s v="16M"/>
    <n v="16000000"/>
    <s v="10,000,000+"/>
    <s v="10000000+"/>
    <n v="10000000"/>
    <x v="0"/>
    <n v="0"/>
    <n v="0"/>
    <x v="3"/>
    <x v="88"/>
    <s v="July 11, 2018"/>
    <x v="0"/>
    <x v="6"/>
    <s v="4.7.3"/>
    <x v="2"/>
  </r>
  <r>
    <x v="2185"/>
    <x v="22"/>
    <n v="4.5999999999999996"/>
    <x v="0"/>
    <n v="98716"/>
    <s v="59M"/>
    <n v="59000000"/>
    <s v="5,000,000+"/>
    <s v="5000000+"/>
    <n v="5000000"/>
    <x v="0"/>
    <n v="0"/>
    <n v="0"/>
    <x v="0"/>
    <x v="88"/>
    <s v="August 1, 2018"/>
    <x v="0"/>
    <x v="1"/>
    <s v="5.13.1"/>
    <x v="10"/>
  </r>
  <r>
    <x v="2260"/>
    <x v="22"/>
    <n v="4.0999999999999996"/>
    <x v="0"/>
    <n v="43296"/>
    <s v="Varies with device"/>
    <n v="1000"/>
    <s v="5,000,000+"/>
    <s v="5000000+"/>
    <n v="5000000"/>
    <x v="0"/>
    <n v="0"/>
    <n v="0"/>
    <x v="0"/>
    <x v="88"/>
    <s v="September 20, 2017"/>
    <x v="1"/>
    <x v="5"/>
    <s v="Varies with device"/>
    <x v="8"/>
  </r>
  <r>
    <x v="2261"/>
    <x v="22"/>
    <n v="4"/>
    <x v="1"/>
    <n v="130081"/>
    <s v="5.6M"/>
    <n v="5600000"/>
    <s v="10,000,000+"/>
    <s v="10000000+"/>
    <n v="10000000"/>
    <x v="0"/>
    <n v="0"/>
    <n v="0"/>
    <x v="0"/>
    <x v="88"/>
    <s v="November 10, 2017"/>
    <x v="1"/>
    <x v="8"/>
    <s v="3.31.4"/>
    <x v="6"/>
  </r>
  <r>
    <x v="2262"/>
    <x v="22"/>
    <n v="4.3"/>
    <x v="0"/>
    <n v="462152"/>
    <s v="1.5M"/>
    <n v="1500000"/>
    <s v="10,000,000+"/>
    <s v="10000000+"/>
    <n v="10000000"/>
    <x v="0"/>
    <n v="0"/>
    <n v="0"/>
    <x v="0"/>
    <x v="88"/>
    <s v="October 17, 2015"/>
    <x v="4"/>
    <x v="7"/>
    <s v="2.3.1"/>
    <x v="8"/>
  </r>
  <r>
    <x v="2263"/>
    <x v="22"/>
    <n v="4.2"/>
    <x v="0"/>
    <n v="140917"/>
    <s v="5.7M"/>
    <n v="5700000"/>
    <s v="10,000,000+"/>
    <s v="10000000+"/>
    <n v="10000000"/>
    <x v="0"/>
    <n v="0"/>
    <n v="0"/>
    <x v="0"/>
    <x v="88"/>
    <s v="June 11, 2018"/>
    <x v="0"/>
    <x v="2"/>
    <s v="2.2.93"/>
    <x v="6"/>
  </r>
  <r>
    <x v="2264"/>
    <x v="22"/>
    <n v="4"/>
    <x v="1"/>
    <n v="88860"/>
    <s v="6.1M"/>
    <n v="6100000"/>
    <s v="5,000,000+"/>
    <s v="5000000+"/>
    <n v="5000000"/>
    <x v="0"/>
    <n v="0"/>
    <n v="0"/>
    <x v="0"/>
    <x v="88"/>
    <s v="April 6, 2017"/>
    <x v="1"/>
    <x v="4"/>
    <s v="6.2.9"/>
    <x v="3"/>
  </r>
  <r>
    <x v="2265"/>
    <x v="22"/>
    <n v="4.0999999999999996"/>
    <x v="0"/>
    <n v="49211"/>
    <s v="1.9M"/>
    <n v="1900000"/>
    <s v="1,000,000+"/>
    <s v="1000000+"/>
    <n v="1000000"/>
    <x v="0"/>
    <n v="0"/>
    <n v="0"/>
    <x v="0"/>
    <x v="88"/>
    <s v="January 19, 2017"/>
    <x v="1"/>
    <x v="0"/>
    <s v="1.5.5"/>
    <x v="14"/>
  </r>
  <r>
    <x v="2266"/>
    <x v="22"/>
    <n v="4.0999999999999996"/>
    <x v="0"/>
    <n v="351254"/>
    <s v="4.0M"/>
    <n v="4000000"/>
    <s v="10,000,000+"/>
    <s v="10000000+"/>
    <n v="10000000"/>
    <x v="0"/>
    <n v="0"/>
    <n v="0"/>
    <x v="0"/>
    <x v="88"/>
    <s v="June 29, 2018"/>
    <x v="0"/>
    <x v="2"/>
    <s v="4.6.0.0"/>
    <x v="1"/>
  </r>
  <r>
    <x v="2267"/>
    <x v="22"/>
    <n v="4"/>
    <x v="1"/>
    <n v="157506"/>
    <s v="47M"/>
    <n v="47000000"/>
    <s v="10,000,000+"/>
    <s v="10000000+"/>
    <n v="10000000"/>
    <x v="0"/>
    <n v="0"/>
    <n v="0"/>
    <x v="0"/>
    <x v="88"/>
    <s v="May 24, 2018"/>
    <x v="0"/>
    <x v="9"/>
    <s v="4.5.2"/>
    <x v="10"/>
  </r>
  <r>
    <x v="2268"/>
    <x v="22"/>
    <n v="4.3"/>
    <x v="0"/>
    <n v="1871416"/>
    <s v="Varies with device"/>
    <n v="1000"/>
    <s v="100,000,000+"/>
    <s v="100000000+"/>
    <n v="100000000"/>
    <x v="0"/>
    <n v="0"/>
    <n v="0"/>
    <x v="0"/>
    <x v="88"/>
    <s v="December 21, 2017"/>
    <x v="1"/>
    <x v="10"/>
    <s v="Varies with device"/>
    <x v="8"/>
  </r>
  <r>
    <x v="2232"/>
    <x v="22"/>
    <n v="4.3"/>
    <x v="0"/>
    <n v="116880"/>
    <s v="2.0M"/>
    <n v="2000000"/>
    <s v="10,000,000+"/>
    <s v="10000000+"/>
    <n v="10000000"/>
    <x v="0"/>
    <n v="0"/>
    <n v="0"/>
    <x v="0"/>
    <x v="88"/>
    <s v="April 23, 2018"/>
    <x v="0"/>
    <x v="4"/>
    <s v="1.43.3"/>
    <x v="0"/>
  </r>
  <r>
    <x v="2238"/>
    <x v="22"/>
    <n v="4.2"/>
    <x v="0"/>
    <n v="240475"/>
    <s v="9.5M"/>
    <n v="9500000"/>
    <s v="10,000,000+"/>
    <s v="10000000+"/>
    <n v="10000000"/>
    <x v="0"/>
    <n v="0"/>
    <n v="0"/>
    <x v="0"/>
    <x v="88"/>
    <s v="November 22, 2017"/>
    <x v="1"/>
    <x v="8"/>
    <n v="3.8"/>
    <x v="6"/>
  </r>
  <r>
    <x v="2269"/>
    <x v="22"/>
    <n v="4.5"/>
    <x v="0"/>
    <n v="420973"/>
    <s v="Varies with device"/>
    <n v="1000"/>
    <s v="10,000,000+"/>
    <s v="10000000+"/>
    <n v="10000000"/>
    <x v="0"/>
    <n v="0"/>
    <n v="0"/>
    <x v="0"/>
    <x v="88"/>
    <s v="August 2, 2018"/>
    <x v="0"/>
    <x v="1"/>
    <s v="Varies with device"/>
    <x v="8"/>
  </r>
  <r>
    <x v="2270"/>
    <x v="22"/>
    <n v="4"/>
    <x v="1"/>
    <n v="34753"/>
    <s v="22M"/>
    <n v="22000000"/>
    <s v="1,000,000+"/>
    <s v="1000000+"/>
    <n v="1000000"/>
    <x v="0"/>
    <n v="0"/>
    <n v="0"/>
    <x v="0"/>
    <x v="88"/>
    <s v="July 3, 2018"/>
    <x v="0"/>
    <x v="6"/>
    <s v="1.4.0_180703"/>
    <x v="1"/>
  </r>
  <r>
    <x v="2271"/>
    <x v="22"/>
    <n v="4.4000000000000004"/>
    <x v="0"/>
    <n v="635846"/>
    <s v="14M"/>
    <n v="14000000"/>
    <s v="50,000,000+"/>
    <s v="50000000+"/>
    <n v="50000000"/>
    <x v="0"/>
    <n v="0"/>
    <n v="0"/>
    <x v="0"/>
    <x v="88"/>
    <s v="May 23, 2018"/>
    <x v="0"/>
    <x v="9"/>
    <s v="4.2.14"/>
    <x v="6"/>
  </r>
  <r>
    <x v="2272"/>
    <x v="22"/>
    <n v="4.0999999999999996"/>
    <x v="0"/>
    <n v="78140"/>
    <s v="10M"/>
    <n v="10000000"/>
    <s v="5,000,000+"/>
    <s v="5000000+"/>
    <n v="5000000"/>
    <x v="0"/>
    <n v="0"/>
    <n v="0"/>
    <x v="0"/>
    <x v="88"/>
    <s v="February 11, 2018"/>
    <x v="0"/>
    <x v="11"/>
    <s v="5.5.2"/>
    <x v="0"/>
  </r>
  <r>
    <x v="2242"/>
    <x v="22"/>
    <n v="4.4000000000000004"/>
    <x v="0"/>
    <n v="2418135"/>
    <s v="Varies with device"/>
    <n v="1000"/>
    <s v="100,000,000+"/>
    <s v="100000000+"/>
    <n v="100000000"/>
    <x v="0"/>
    <n v="0"/>
    <n v="0"/>
    <x v="0"/>
    <x v="88"/>
    <s v="July 12, 2018"/>
    <x v="0"/>
    <x v="6"/>
    <s v="Varies with device"/>
    <x v="8"/>
  </r>
  <r>
    <x v="2273"/>
    <x v="22"/>
    <n v="4.3"/>
    <x v="0"/>
    <n v="244371"/>
    <s v="Varies with device"/>
    <n v="1000"/>
    <s v="10,000,000+"/>
    <s v="10000000+"/>
    <n v="10000000"/>
    <x v="0"/>
    <n v="0"/>
    <n v="0"/>
    <x v="0"/>
    <x v="88"/>
    <s v="July 5, 2018"/>
    <x v="0"/>
    <x v="6"/>
    <s v="Varies with device"/>
    <x v="8"/>
  </r>
  <r>
    <x v="2274"/>
    <x v="22"/>
    <n v="4.3"/>
    <x v="0"/>
    <n v="12865"/>
    <s v="6.9M"/>
    <n v="6900000"/>
    <s v="100,000+"/>
    <s v="100000+"/>
    <n v="100000"/>
    <x v="1"/>
    <s v="$2.99"/>
    <n v="2.99"/>
    <x v="0"/>
    <x v="88"/>
    <s v="November 6, 2014"/>
    <x v="2"/>
    <x v="8"/>
    <n v="4.7"/>
    <x v="9"/>
  </r>
  <r>
    <x v="2275"/>
    <x v="22"/>
    <n v="4.2"/>
    <x v="0"/>
    <n v="215343"/>
    <s v="44M"/>
    <n v="44000000"/>
    <s v="10,000,000+"/>
    <s v="10000000+"/>
    <n v="10000000"/>
    <x v="0"/>
    <n v="0"/>
    <n v="0"/>
    <x v="0"/>
    <x v="88"/>
    <s v="July 14, 2018"/>
    <x v="0"/>
    <x v="6"/>
    <s v="6.4.3"/>
    <x v="0"/>
  </r>
  <r>
    <x v="2276"/>
    <x v="22"/>
    <n v="4.3"/>
    <x v="0"/>
    <n v="6120977"/>
    <s v="Varies with device"/>
    <n v="1000"/>
    <s v="100,000,000+"/>
    <s v="100000000+"/>
    <n v="100000000"/>
    <x v="0"/>
    <n v="0"/>
    <n v="0"/>
    <x v="0"/>
    <x v="88"/>
    <s v="June 28, 2018"/>
    <x v="0"/>
    <x v="2"/>
    <s v="6.1.0"/>
    <x v="8"/>
  </r>
  <r>
    <x v="2248"/>
    <x v="22"/>
    <n v="4.4000000000000004"/>
    <x v="0"/>
    <n v="3368646"/>
    <s v="Varies with device"/>
    <n v="1000"/>
    <s v="100,000,000+"/>
    <s v="100000000+"/>
    <n v="100000000"/>
    <x v="0"/>
    <n v="0"/>
    <n v="0"/>
    <x v="0"/>
    <x v="88"/>
    <s v="July 16, 2018"/>
    <x v="0"/>
    <x v="6"/>
    <n v="4.47"/>
    <x v="0"/>
  </r>
  <r>
    <x v="2277"/>
    <x v="22"/>
    <n v="4.4000000000000004"/>
    <x v="0"/>
    <n v="753115"/>
    <s v="Varies with device"/>
    <n v="1000"/>
    <s v="50,000,000+"/>
    <s v="50000000+"/>
    <n v="50000000"/>
    <x v="0"/>
    <n v="0"/>
    <n v="0"/>
    <x v="0"/>
    <x v="88"/>
    <s v="August 3, 2018"/>
    <x v="0"/>
    <x v="1"/>
    <n v="71"/>
    <x v="2"/>
  </r>
  <r>
    <x v="2254"/>
    <x v="22"/>
    <n v="4.3"/>
    <x v="0"/>
    <n v="4865107"/>
    <s v="51M"/>
    <n v="51000000"/>
    <s v="100,000,000+"/>
    <s v="100000000+"/>
    <n v="100000000"/>
    <x v="0"/>
    <n v="0"/>
    <n v="0"/>
    <x v="0"/>
    <x v="88"/>
    <s v="August 6, 2018"/>
    <x v="0"/>
    <x v="1"/>
    <s v="9.3.1"/>
    <x v="0"/>
  </r>
  <r>
    <x v="2259"/>
    <x v="22"/>
    <n v="4.4000000000000004"/>
    <x v="0"/>
    <n v="49553"/>
    <s v="48M"/>
    <n v="48000000"/>
    <s v="1,000,000+"/>
    <s v="1000000+"/>
    <n v="1000000"/>
    <x v="1"/>
    <s v="$5.99"/>
    <n v="5.99"/>
    <x v="0"/>
    <x v="88"/>
    <s v="July 25, 2018"/>
    <x v="0"/>
    <x v="6"/>
    <s v="1.3.1"/>
    <x v="5"/>
  </r>
  <r>
    <x v="2278"/>
    <x v="22"/>
    <n v="3.8"/>
    <x v="1"/>
    <n v="16320"/>
    <s v="Varies with device"/>
    <n v="1000"/>
    <s v="100,000+"/>
    <s v="100000+"/>
    <n v="100000"/>
    <x v="1"/>
    <s v="$3.95"/>
    <n v="3.95"/>
    <x v="0"/>
    <x v="88"/>
    <s v="November 10, 2017"/>
    <x v="1"/>
    <x v="8"/>
    <s v="Varies with device"/>
    <x v="8"/>
  </r>
  <r>
    <x v="2279"/>
    <x v="22"/>
    <n v="4.4000000000000004"/>
    <x v="0"/>
    <n v="852649"/>
    <s v="43M"/>
    <n v="43000000"/>
    <s v="50,000,000+"/>
    <s v="50000000+"/>
    <n v="50000000"/>
    <x v="0"/>
    <n v="0"/>
    <n v="0"/>
    <x v="1"/>
    <x v="88"/>
    <s v="June 26, 2018"/>
    <x v="0"/>
    <x v="2"/>
    <s v="4.1.0.1"/>
    <x v="1"/>
  </r>
  <r>
    <x v="2280"/>
    <x v="22"/>
    <n v="4.4000000000000004"/>
    <x v="0"/>
    <n v="1494491"/>
    <s v="21M"/>
    <n v="21000000"/>
    <s v="50,000,000+"/>
    <s v="50000000+"/>
    <n v="50000000"/>
    <x v="0"/>
    <n v="0"/>
    <n v="0"/>
    <x v="0"/>
    <x v="88"/>
    <s v="March 21, 2017"/>
    <x v="1"/>
    <x v="3"/>
    <s v="3.3.8"/>
    <x v="26"/>
  </r>
  <r>
    <x v="2239"/>
    <x v="22"/>
    <n v="4.3"/>
    <x v="0"/>
    <n v="527248"/>
    <s v="Varies with device"/>
    <n v="1000"/>
    <s v="50,000,000+"/>
    <s v="50000000+"/>
    <n v="50000000"/>
    <x v="0"/>
    <n v="0"/>
    <n v="0"/>
    <x v="0"/>
    <x v="88"/>
    <s v="February 1, 2018"/>
    <x v="0"/>
    <x v="11"/>
    <s v="1.6.1"/>
    <x v="8"/>
  </r>
  <r>
    <x v="2281"/>
    <x v="22"/>
    <n v="4.5999999999999996"/>
    <x v="0"/>
    <n v="819774"/>
    <s v="25M"/>
    <n v="25000000"/>
    <s v="10,000,000+"/>
    <s v="10000000+"/>
    <n v="10000000"/>
    <x v="0"/>
    <n v="0"/>
    <n v="0"/>
    <x v="0"/>
    <x v="88"/>
    <s v="June 26, 2018"/>
    <x v="0"/>
    <x v="2"/>
    <s v="4.2.3"/>
    <x v="6"/>
  </r>
  <r>
    <x v="2282"/>
    <x v="22"/>
    <n v="4"/>
    <x v="1"/>
    <n v="33439"/>
    <s v="3.9M"/>
    <n v="3900000"/>
    <s v="5,000,000+"/>
    <s v="5000000+"/>
    <n v="5000000"/>
    <x v="0"/>
    <n v="0"/>
    <n v="0"/>
    <x v="0"/>
    <x v="88"/>
    <s v="July 18, 2016"/>
    <x v="3"/>
    <x v="6"/>
    <n v="3.2"/>
    <x v="7"/>
  </r>
  <r>
    <x v="2266"/>
    <x v="22"/>
    <n v="4.0999999999999996"/>
    <x v="0"/>
    <n v="351255"/>
    <s v="4.0M"/>
    <n v="4000000"/>
    <s v="10,000,000+"/>
    <s v="10000000+"/>
    <n v="10000000"/>
    <x v="0"/>
    <n v="0"/>
    <n v="0"/>
    <x v="0"/>
    <x v="88"/>
    <s v="June 29, 2018"/>
    <x v="0"/>
    <x v="2"/>
    <s v="4.6.0.0"/>
    <x v="1"/>
  </r>
  <r>
    <x v="2283"/>
    <x v="22"/>
    <n v="4.2"/>
    <x v="0"/>
    <n v="477831"/>
    <s v="51M"/>
    <n v="51000000"/>
    <s v="10,000,000+"/>
    <s v="10000000+"/>
    <n v="10000000"/>
    <x v="0"/>
    <n v="0"/>
    <n v="0"/>
    <x v="0"/>
    <x v="88"/>
    <s v="July 28, 2018"/>
    <x v="0"/>
    <x v="6"/>
    <s v="2.0.17.9"/>
    <x v="6"/>
  </r>
  <r>
    <x v="2268"/>
    <x v="22"/>
    <n v="4.3"/>
    <x v="0"/>
    <n v="1871421"/>
    <s v="Varies with device"/>
    <n v="1000"/>
    <s v="100,000,000+"/>
    <s v="100000000+"/>
    <n v="100000000"/>
    <x v="0"/>
    <n v="0"/>
    <n v="0"/>
    <x v="0"/>
    <x v="88"/>
    <s v="December 21, 2017"/>
    <x v="1"/>
    <x v="10"/>
    <s v="Varies with device"/>
    <x v="8"/>
  </r>
  <r>
    <x v="2215"/>
    <x v="22"/>
    <n v="4.5999999999999996"/>
    <x v="0"/>
    <n v="3337952"/>
    <s v="Varies with device"/>
    <n v="1000"/>
    <s v="100,000,000+"/>
    <s v="100000000+"/>
    <n v="100000000"/>
    <x v="0"/>
    <n v="0"/>
    <n v="0"/>
    <x v="0"/>
    <x v="88"/>
    <s v="August 6, 2018"/>
    <x v="0"/>
    <x v="1"/>
    <s v="Varies with device"/>
    <x v="8"/>
  </r>
  <r>
    <x v="2284"/>
    <x v="22"/>
    <n v="4.5999999999999996"/>
    <x v="0"/>
    <n v="126337"/>
    <s v="9.6M"/>
    <n v="9600000"/>
    <s v="1,000,000+"/>
    <s v="1000000+"/>
    <n v="1000000"/>
    <x v="0"/>
    <n v="0"/>
    <n v="0"/>
    <x v="0"/>
    <x v="88"/>
    <s v="March 15, 2017"/>
    <x v="1"/>
    <x v="3"/>
    <s v="2.0.5"/>
    <x v="6"/>
  </r>
  <r>
    <x v="2241"/>
    <x v="22"/>
    <n v="4.3"/>
    <x v="0"/>
    <n v="68071"/>
    <s v="Varies with device"/>
    <n v="1000"/>
    <s v="5,000,000+"/>
    <s v="5000000+"/>
    <n v="5000000"/>
    <x v="0"/>
    <n v="0"/>
    <n v="0"/>
    <x v="0"/>
    <x v="88"/>
    <s v="May 5, 2018"/>
    <x v="0"/>
    <x v="9"/>
    <s v="Varies with device"/>
    <x v="8"/>
  </r>
  <r>
    <x v="2238"/>
    <x v="22"/>
    <n v="4.2"/>
    <x v="0"/>
    <n v="240475"/>
    <s v="9.5M"/>
    <n v="9500000"/>
    <s v="10,000,000+"/>
    <s v="10000000+"/>
    <n v="10000000"/>
    <x v="0"/>
    <n v="0"/>
    <n v="0"/>
    <x v="0"/>
    <x v="88"/>
    <s v="November 22, 2017"/>
    <x v="1"/>
    <x v="8"/>
    <n v="3.8"/>
    <x v="6"/>
  </r>
  <r>
    <x v="2285"/>
    <x v="22"/>
    <n v="4.0999999999999996"/>
    <x v="0"/>
    <n v="373606"/>
    <s v="Varies with device"/>
    <n v="1000"/>
    <s v="10,000,000+"/>
    <s v="10000000+"/>
    <n v="10000000"/>
    <x v="0"/>
    <n v="0"/>
    <n v="0"/>
    <x v="0"/>
    <x v="88"/>
    <s v="March 27, 2018"/>
    <x v="0"/>
    <x v="3"/>
    <s v="Varies with device"/>
    <x v="8"/>
  </r>
  <r>
    <x v="2286"/>
    <x v="22"/>
    <n v="4.2"/>
    <x v="0"/>
    <n v="15426"/>
    <s v="50M"/>
    <n v="50000000"/>
    <s v="1,000,000+"/>
    <s v="1000000+"/>
    <n v="1000000"/>
    <x v="0"/>
    <n v="0"/>
    <n v="0"/>
    <x v="0"/>
    <x v="88"/>
    <s v="July 24, 2018"/>
    <x v="0"/>
    <x v="6"/>
    <s v="3.8.3"/>
    <x v="16"/>
  </r>
  <r>
    <x v="2287"/>
    <x v="22"/>
    <n v="4.5999999999999996"/>
    <x v="0"/>
    <n v="714340"/>
    <s v="Varies with device"/>
    <n v="1000"/>
    <s v="10,000,000+"/>
    <s v="10000000+"/>
    <n v="10000000"/>
    <x v="0"/>
    <n v="0"/>
    <n v="0"/>
    <x v="0"/>
    <x v="88"/>
    <s v="July 28, 2018"/>
    <x v="0"/>
    <x v="6"/>
    <s v="Varies with device"/>
    <x v="8"/>
  </r>
  <r>
    <x v="2288"/>
    <x v="22"/>
    <n v="4.5999999999999996"/>
    <x v="0"/>
    <n v="1451000"/>
    <s v="Varies with device"/>
    <n v="1000"/>
    <s v="50,000,000+"/>
    <s v="50000000+"/>
    <n v="50000000"/>
    <x v="0"/>
    <n v="0"/>
    <n v="0"/>
    <x v="0"/>
    <x v="88"/>
    <s v="July 19, 2018"/>
    <x v="0"/>
    <x v="6"/>
    <s v="Varies with device"/>
    <x v="8"/>
  </r>
  <r>
    <x v="2289"/>
    <x v="22"/>
    <n v="4.4000000000000004"/>
    <x v="0"/>
    <n v="1490732"/>
    <s v="21M"/>
    <n v="21000000"/>
    <s v="50,000,000+"/>
    <s v="50000000+"/>
    <n v="50000000"/>
    <x v="0"/>
    <n v="0"/>
    <n v="0"/>
    <x v="0"/>
    <x v="88"/>
    <s v="July 19, 2018"/>
    <x v="0"/>
    <x v="6"/>
    <s v="4.8.4"/>
    <x v="5"/>
  </r>
  <r>
    <x v="2290"/>
    <x v="22"/>
    <n v="4.7"/>
    <x v="0"/>
    <n v="2163282"/>
    <s v="Varies with device"/>
    <n v="1000"/>
    <s v="50,000,000+"/>
    <s v="50000000+"/>
    <n v="50000000"/>
    <x v="0"/>
    <n v="0"/>
    <n v="0"/>
    <x v="0"/>
    <x v="88"/>
    <s v="July 10, 2018"/>
    <x v="0"/>
    <x v="6"/>
    <s v="Varies with device"/>
    <x v="8"/>
  </r>
  <r>
    <x v="2291"/>
    <x v="22"/>
    <n v="4.4000000000000004"/>
    <x v="0"/>
    <n v="1163232"/>
    <s v="31M"/>
    <n v="31000000"/>
    <s v="50,000,000+"/>
    <s v="50000000+"/>
    <n v="50000000"/>
    <x v="0"/>
    <n v="0"/>
    <n v="0"/>
    <x v="0"/>
    <x v="88"/>
    <s v="July 20, 2018"/>
    <x v="0"/>
    <x v="6"/>
    <s v="3.4.0"/>
    <x v="0"/>
  </r>
  <r>
    <x v="2249"/>
    <x v="22"/>
    <n v="4.0999999999999996"/>
    <x v="0"/>
    <n v="114680"/>
    <s v="27M"/>
    <n v="27000000"/>
    <s v="10,000,000+"/>
    <s v="10000000+"/>
    <n v="10000000"/>
    <x v="0"/>
    <n v="0"/>
    <n v="0"/>
    <x v="0"/>
    <x v="88"/>
    <s v="February 15, 2018"/>
    <x v="0"/>
    <x v="11"/>
    <n v="1.38"/>
    <x v="5"/>
  </r>
  <r>
    <x v="2292"/>
    <x v="22"/>
    <n v="4.3"/>
    <x v="0"/>
    <n v="751766"/>
    <s v="Varies with device"/>
    <n v="1000"/>
    <s v="10,000,000+"/>
    <s v="10000000+"/>
    <n v="10000000"/>
    <x v="0"/>
    <n v="0"/>
    <n v="0"/>
    <x v="0"/>
    <x v="88"/>
    <s v="May 10, 2018"/>
    <x v="0"/>
    <x v="9"/>
    <s v="Varies with device"/>
    <x v="8"/>
  </r>
  <r>
    <x v="2242"/>
    <x v="22"/>
    <n v="4.4000000000000004"/>
    <x v="0"/>
    <n v="2418158"/>
    <s v="Varies with device"/>
    <n v="1000"/>
    <s v="100,000,000+"/>
    <s v="100000000+"/>
    <n v="100000000"/>
    <x v="0"/>
    <n v="0"/>
    <n v="0"/>
    <x v="0"/>
    <x v="88"/>
    <s v="July 12, 2018"/>
    <x v="0"/>
    <x v="6"/>
    <s v="Varies with device"/>
    <x v="8"/>
  </r>
  <r>
    <x v="2197"/>
    <x v="22"/>
    <n v="4.2"/>
    <x v="0"/>
    <n v="914917"/>
    <s v="Varies with device"/>
    <n v="1000"/>
    <s v="50,000,000+"/>
    <s v="50000000+"/>
    <n v="50000000"/>
    <x v="0"/>
    <n v="0"/>
    <n v="0"/>
    <x v="0"/>
    <x v="88"/>
    <s v="July 22, 2018"/>
    <x v="0"/>
    <x v="6"/>
    <s v="5.0.508"/>
    <x v="2"/>
  </r>
  <r>
    <x v="2217"/>
    <x v="22"/>
    <n v="4.4000000000000004"/>
    <x v="0"/>
    <n v="3158151"/>
    <s v="53M"/>
    <n v="53000000"/>
    <s v="100,000,000+"/>
    <s v="100000000+"/>
    <n v="100000000"/>
    <x v="0"/>
    <n v="0"/>
    <n v="0"/>
    <x v="0"/>
    <x v="88"/>
    <s v="July 31, 2018"/>
    <x v="0"/>
    <x v="6"/>
    <s v="6.9.031"/>
    <x v="5"/>
  </r>
  <r>
    <x v="2293"/>
    <x v="22"/>
    <n v="4.5"/>
    <x v="0"/>
    <n v="7594559"/>
    <s v="34M"/>
    <n v="34000000"/>
    <s v="100,000,000+"/>
    <s v="100000000+"/>
    <n v="100000000"/>
    <x v="0"/>
    <n v="0"/>
    <n v="0"/>
    <x v="1"/>
    <x v="88"/>
    <s v="August 6, 2018"/>
    <x v="0"/>
    <x v="1"/>
    <s v="9.40.3"/>
    <x v="0"/>
  </r>
  <r>
    <x v="2294"/>
    <x v="22"/>
    <n v="4.2"/>
    <x v="0"/>
    <n v="1028637"/>
    <s v="Varies with device"/>
    <n v="1000"/>
    <s v="100,000,000+"/>
    <s v="100000000+"/>
    <n v="100000000"/>
    <x v="0"/>
    <n v="0"/>
    <n v="0"/>
    <x v="0"/>
    <x v="88"/>
    <s v="December 21, 2017"/>
    <x v="1"/>
    <x v="10"/>
    <s v="Varies with device"/>
    <x v="8"/>
  </r>
  <r>
    <x v="2295"/>
    <x v="22"/>
    <n v="3.8"/>
    <x v="1"/>
    <n v="167652"/>
    <s v="12M"/>
    <n v="12000000"/>
    <s v="10,000,000+"/>
    <s v="10000000+"/>
    <n v="10000000"/>
    <x v="0"/>
    <n v="0"/>
    <n v="0"/>
    <x v="0"/>
    <x v="88"/>
    <s v="April 23, 2018"/>
    <x v="0"/>
    <x v="4"/>
    <n v="4.5"/>
    <x v="5"/>
  </r>
  <r>
    <x v="2246"/>
    <x v="22"/>
    <n v="4.3"/>
    <x v="0"/>
    <n v="811714"/>
    <s v="50M"/>
    <n v="50000000"/>
    <s v="50,000,000+"/>
    <s v="50000000+"/>
    <n v="50000000"/>
    <x v="0"/>
    <n v="0"/>
    <n v="0"/>
    <x v="0"/>
    <x v="88"/>
    <s v="August 2, 2018"/>
    <x v="0"/>
    <x v="1"/>
    <s v="4.0.26"/>
    <x v="2"/>
  </r>
  <r>
    <x v="2296"/>
    <x v="22"/>
    <n v="4.4000000000000004"/>
    <x v="0"/>
    <n v="1075277"/>
    <s v="47M"/>
    <n v="47000000"/>
    <s v="100,000,000+"/>
    <s v="100000000+"/>
    <n v="100000000"/>
    <x v="0"/>
    <n v="0"/>
    <n v="0"/>
    <x v="3"/>
    <x v="88"/>
    <s v="August 3, 2018"/>
    <x v="0"/>
    <x v="1"/>
    <n v="4.21"/>
    <x v="5"/>
  </r>
  <r>
    <x v="2297"/>
    <x v="22"/>
    <n v="4.5999999999999996"/>
    <x v="0"/>
    <n v="7529865"/>
    <s v="Varies with device"/>
    <n v="1000"/>
    <s v="100,000,000+"/>
    <s v="100000000+"/>
    <n v="100000000"/>
    <x v="0"/>
    <n v="0"/>
    <n v="0"/>
    <x v="0"/>
    <x v="88"/>
    <s v="August 6, 2018"/>
    <x v="0"/>
    <x v="1"/>
    <n v="6.71"/>
    <x v="8"/>
  </r>
  <r>
    <x v="2248"/>
    <x v="22"/>
    <n v="4.4000000000000004"/>
    <x v="0"/>
    <n v="3368705"/>
    <s v="Varies with device"/>
    <n v="1000"/>
    <s v="100,000,000+"/>
    <s v="100000000+"/>
    <n v="100000000"/>
    <x v="0"/>
    <n v="0"/>
    <n v="0"/>
    <x v="0"/>
    <x v="88"/>
    <s v="July 16, 2018"/>
    <x v="0"/>
    <x v="6"/>
    <n v="4.47"/>
    <x v="0"/>
  </r>
  <r>
    <x v="2231"/>
    <x v="22"/>
    <n v="4.5"/>
    <x v="0"/>
    <n v="1579343"/>
    <s v="Varies with device"/>
    <n v="1000"/>
    <s v="100,000,000+"/>
    <s v="100000000+"/>
    <n v="100000000"/>
    <x v="0"/>
    <n v="0"/>
    <n v="0"/>
    <x v="0"/>
    <x v="88"/>
    <s v="July 25, 2018"/>
    <x v="0"/>
    <x v="6"/>
    <s v="Varies with device"/>
    <x v="8"/>
  </r>
  <r>
    <x v="2298"/>
    <x v="22"/>
    <n v="4.2"/>
    <x v="0"/>
    <n v="93726"/>
    <s v="9.2M"/>
    <n v="9200000"/>
    <s v="5,000,000+"/>
    <s v="5000000+"/>
    <n v="5000000"/>
    <x v="0"/>
    <n v="0"/>
    <n v="0"/>
    <x v="0"/>
    <x v="88"/>
    <s v="July 8, 2018"/>
    <x v="0"/>
    <x v="6"/>
    <s v="2.0.18"/>
    <x v="17"/>
  </r>
  <r>
    <x v="2299"/>
    <x v="22"/>
    <n v="4.5"/>
    <x v="0"/>
    <n v="597068"/>
    <s v="Varies with device"/>
    <n v="1000"/>
    <s v="10,000,000+"/>
    <s v="10000000+"/>
    <n v="10000000"/>
    <x v="0"/>
    <n v="0"/>
    <n v="0"/>
    <x v="0"/>
    <x v="88"/>
    <s v="July 9, 2018"/>
    <x v="0"/>
    <x v="6"/>
    <s v="Varies with device"/>
    <x v="8"/>
  </r>
  <r>
    <x v="2300"/>
    <x v="22"/>
    <n v="4.5"/>
    <x v="0"/>
    <n v="823109"/>
    <s v="Varies with device"/>
    <n v="1000"/>
    <s v="50,000,000+"/>
    <s v="50000000+"/>
    <n v="50000000"/>
    <x v="0"/>
    <n v="0"/>
    <n v="0"/>
    <x v="0"/>
    <x v="88"/>
    <s v="June 29, 2018"/>
    <x v="0"/>
    <x v="2"/>
    <s v="2.19.0.201907232"/>
    <x v="2"/>
  </r>
  <r>
    <x v="2254"/>
    <x v="22"/>
    <n v="4.3"/>
    <x v="0"/>
    <n v="4865132"/>
    <s v="51M"/>
    <n v="51000000"/>
    <s v="100,000,000+"/>
    <s v="100000000+"/>
    <n v="100000000"/>
    <x v="0"/>
    <n v="0"/>
    <n v="0"/>
    <x v="0"/>
    <x v="88"/>
    <s v="August 6, 2018"/>
    <x v="0"/>
    <x v="1"/>
    <s v="9.3.1"/>
    <x v="0"/>
  </r>
  <r>
    <x v="2259"/>
    <x v="22"/>
    <n v="4.4000000000000004"/>
    <x v="0"/>
    <n v="49553"/>
    <s v="48M"/>
    <n v="48000000"/>
    <s v="1,000,000+"/>
    <s v="1000000+"/>
    <n v="1000000"/>
    <x v="1"/>
    <s v="$5.99"/>
    <n v="5.99"/>
    <x v="0"/>
    <x v="88"/>
    <s v="July 25, 2018"/>
    <x v="0"/>
    <x v="6"/>
    <s v="1.3.1"/>
    <x v="5"/>
  </r>
  <r>
    <x v="2301"/>
    <x v="22"/>
    <n v="4.2"/>
    <x v="0"/>
    <n v="197295"/>
    <s v="24M"/>
    <n v="24000000"/>
    <s v="10,000,000+"/>
    <s v="10000000+"/>
    <n v="10000000"/>
    <x v="0"/>
    <n v="0"/>
    <n v="0"/>
    <x v="0"/>
    <x v="88"/>
    <s v="June 23, 2017"/>
    <x v="1"/>
    <x v="2"/>
    <s v="4.0.7"/>
    <x v="6"/>
  </r>
  <r>
    <x v="2302"/>
    <x v="22"/>
    <n v="4.0999999999999996"/>
    <x v="0"/>
    <n v="21578"/>
    <s v="1.6M"/>
    <n v="1600000"/>
    <s v="1,000,000+"/>
    <s v="1000000+"/>
    <n v="1000000"/>
    <x v="0"/>
    <n v="0"/>
    <n v="0"/>
    <x v="0"/>
    <x v="88"/>
    <s v="September 8, 2017"/>
    <x v="1"/>
    <x v="5"/>
    <s v="1.1.3"/>
    <x v="3"/>
  </r>
  <r>
    <x v="2303"/>
    <x v="22"/>
    <n v="4.3"/>
    <x v="0"/>
    <n v="307453"/>
    <s v="17M"/>
    <n v="17000000"/>
    <s v="10,000,000+"/>
    <s v="10000000+"/>
    <n v="10000000"/>
    <x v="0"/>
    <n v="0"/>
    <n v="0"/>
    <x v="0"/>
    <x v="88"/>
    <s v="October 26, 2017"/>
    <x v="1"/>
    <x v="7"/>
    <s v="1.7.16"/>
    <x v="0"/>
  </r>
  <r>
    <x v="2304"/>
    <x v="22"/>
    <n v="4"/>
    <x v="1"/>
    <n v="32896"/>
    <s v="31M"/>
    <n v="31000000"/>
    <s v="5,000,000+"/>
    <s v="5000000+"/>
    <n v="5000000"/>
    <x v="0"/>
    <n v="0"/>
    <n v="0"/>
    <x v="0"/>
    <x v="88"/>
    <s v="March 14, 2018"/>
    <x v="0"/>
    <x v="3"/>
    <s v="3.3.5"/>
    <x v="7"/>
  </r>
  <r>
    <x v="2185"/>
    <x v="22"/>
    <n v="4.5999999999999996"/>
    <x v="0"/>
    <n v="98717"/>
    <s v="59M"/>
    <n v="59000000"/>
    <s v="5,000,000+"/>
    <s v="5000000+"/>
    <n v="5000000"/>
    <x v="0"/>
    <n v="0"/>
    <n v="0"/>
    <x v="0"/>
    <x v="88"/>
    <s v="August 1, 2018"/>
    <x v="0"/>
    <x v="1"/>
    <s v="5.13.1"/>
    <x v="10"/>
  </r>
  <r>
    <x v="2305"/>
    <x v="22"/>
    <n v="4.3"/>
    <x v="0"/>
    <n v="542561"/>
    <s v="46M"/>
    <n v="46000000"/>
    <s v="10,000,000+"/>
    <s v="10000000+"/>
    <n v="10000000"/>
    <x v="0"/>
    <n v="0"/>
    <n v="0"/>
    <x v="0"/>
    <x v="88"/>
    <s v="January 2, 2018"/>
    <x v="0"/>
    <x v="0"/>
    <s v="4.7.0"/>
    <x v="6"/>
  </r>
  <r>
    <x v="2217"/>
    <x v="22"/>
    <n v="4.4000000000000004"/>
    <x v="0"/>
    <n v="3158151"/>
    <s v="53M"/>
    <n v="53000000"/>
    <s v="100,000,000+"/>
    <s v="100000000+"/>
    <n v="100000000"/>
    <x v="0"/>
    <n v="0"/>
    <n v="0"/>
    <x v="0"/>
    <x v="88"/>
    <s v="July 31, 2018"/>
    <x v="0"/>
    <x v="6"/>
    <s v="6.9.031"/>
    <x v="5"/>
  </r>
  <r>
    <x v="2306"/>
    <x v="22"/>
    <n v="4.5"/>
    <x v="0"/>
    <n v="462702"/>
    <s v="45M"/>
    <n v="45000000"/>
    <s v="10,000,000+"/>
    <s v="10000000+"/>
    <n v="10000000"/>
    <x v="0"/>
    <n v="0"/>
    <n v="0"/>
    <x v="0"/>
    <x v="88"/>
    <s v="August 1, 2018"/>
    <x v="0"/>
    <x v="1"/>
    <s v="8.1.0.6"/>
    <x v="17"/>
  </r>
  <r>
    <x v="2307"/>
    <x v="23"/>
    <n v="4.2"/>
    <x v="0"/>
    <n v="521138"/>
    <s v="Varies with device"/>
    <n v="1000"/>
    <s v="10,000,000+"/>
    <s v="10000000+"/>
    <n v="10000000"/>
    <x v="0"/>
    <n v="0"/>
    <n v="0"/>
    <x v="2"/>
    <x v="39"/>
    <s v="July 19, 2018"/>
    <x v="0"/>
    <x v="6"/>
    <s v="Varies with device"/>
    <x v="10"/>
  </r>
  <r>
    <x v="2308"/>
    <x v="23"/>
    <n v="4.3"/>
    <x v="0"/>
    <n v="1802"/>
    <s v="9.8M"/>
    <n v="9800000"/>
    <s v="100,000+"/>
    <s v="100000+"/>
    <n v="100000"/>
    <x v="0"/>
    <n v="0"/>
    <n v="0"/>
    <x v="0"/>
    <x v="39"/>
    <s v="June 21, 2018"/>
    <x v="0"/>
    <x v="2"/>
    <n v="1.4"/>
    <x v="0"/>
  </r>
  <r>
    <x v="2309"/>
    <x v="23"/>
    <n v="4.4000000000000004"/>
    <x v="0"/>
    <n v="283662"/>
    <s v="Varies with device"/>
    <n v="1000"/>
    <s v="10,000,000+"/>
    <s v="10000000+"/>
    <n v="10000000"/>
    <x v="0"/>
    <n v="0"/>
    <n v="0"/>
    <x v="0"/>
    <x v="39"/>
    <s v="June 15, 2018"/>
    <x v="0"/>
    <x v="2"/>
    <s v="Varies with device"/>
    <x v="5"/>
  </r>
  <r>
    <x v="2310"/>
    <x v="23"/>
    <n v="4.2"/>
    <x v="0"/>
    <n v="82882"/>
    <s v="Varies with device"/>
    <n v="1000"/>
    <s v="5,000,000+"/>
    <s v="5000000+"/>
    <n v="5000000"/>
    <x v="0"/>
    <n v="0"/>
    <n v="0"/>
    <x v="0"/>
    <x v="39"/>
    <s v="July 30, 2018"/>
    <x v="0"/>
    <x v="6"/>
    <s v="Varies with device"/>
    <x v="8"/>
  </r>
  <r>
    <x v="2311"/>
    <x v="23"/>
    <n v="4.0999999999999996"/>
    <x v="0"/>
    <n v="459795"/>
    <s v="Varies with device"/>
    <n v="1000"/>
    <s v="50,000,000+"/>
    <s v="50000000+"/>
    <n v="50000000"/>
    <x v="0"/>
    <n v="0"/>
    <n v="0"/>
    <x v="0"/>
    <x v="39"/>
    <s v="August 2, 2018"/>
    <x v="0"/>
    <x v="1"/>
    <s v="Varies with device"/>
    <x v="8"/>
  </r>
  <r>
    <x v="2312"/>
    <x v="23"/>
    <n v="4.4000000000000004"/>
    <x v="0"/>
    <n v="133825"/>
    <s v="34M"/>
    <n v="34000000"/>
    <s v="10,000,000+"/>
    <s v="10000000+"/>
    <n v="10000000"/>
    <x v="0"/>
    <n v="0"/>
    <n v="0"/>
    <x v="2"/>
    <x v="39"/>
    <s v="July 25, 2018"/>
    <x v="0"/>
    <x v="6"/>
    <s v="6.17.2"/>
    <x v="2"/>
  </r>
  <r>
    <x v="2313"/>
    <x v="23"/>
    <n v="4.7"/>
    <x v="0"/>
    <n v="911995"/>
    <s v="20M"/>
    <n v="20000000"/>
    <s v="10,000,000+"/>
    <s v="10000000+"/>
    <n v="10000000"/>
    <x v="0"/>
    <n v="0"/>
    <n v="0"/>
    <x v="0"/>
    <x v="39"/>
    <s v="August 1, 2018"/>
    <x v="0"/>
    <x v="1"/>
    <s v="10.8.1.330"/>
    <x v="2"/>
  </r>
  <r>
    <x v="2314"/>
    <x v="23"/>
    <n v="4.5999999999999996"/>
    <x v="0"/>
    <n v="1733"/>
    <s v="19M"/>
    <n v="19000000"/>
    <s v="500,000+"/>
    <s v="500000+"/>
    <n v="500000"/>
    <x v="0"/>
    <n v="0"/>
    <n v="0"/>
    <x v="0"/>
    <x v="39"/>
    <s v="July 17, 2018"/>
    <x v="0"/>
    <x v="6"/>
    <n v="2.1"/>
    <x v="5"/>
  </r>
  <r>
    <x v="2315"/>
    <x v="23"/>
    <n v="4.2"/>
    <x v="0"/>
    <n v="342909"/>
    <s v="6.0M"/>
    <n v="6000000"/>
    <s v="10,000,000+"/>
    <s v="10000000+"/>
    <n v="10000000"/>
    <x v="0"/>
    <n v="0"/>
    <n v="0"/>
    <x v="0"/>
    <x v="39"/>
    <s v="August 3, 2018"/>
    <x v="0"/>
    <x v="1"/>
    <s v="4.3.1"/>
    <x v="2"/>
  </r>
  <r>
    <x v="2316"/>
    <x v="23"/>
    <n v="4.3"/>
    <x v="0"/>
    <n v="31908"/>
    <s v="Varies with device"/>
    <n v="1000"/>
    <s v="1,000,000+"/>
    <s v="1000000+"/>
    <n v="1000000"/>
    <x v="0"/>
    <n v="0"/>
    <n v="0"/>
    <x v="0"/>
    <x v="39"/>
    <s v="September 27, 2017"/>
    <x v="1"/>
    <x v="5"/>
    <s v="Varies with device"/>
    <x v="8"/>
  </r>
  <r>
    <x v="2317"/>
    <x v="23"/>
    <n v="4.3"/>
    <x v="0"/>
    <n v="56270"/>
    <s v="15M"/>
    <n v="15000000"/>
    <s v="5,000,000+"/>
    <s v="5000000+"/>
    <n v="5000000"/>
    <x v="0"/>
    <n v="0"/>
    <n v="0"/>
    <x v="0"/>
    <x v="39"/>
    <s v="August 3, 2018"/>
    <x v="0"/>
    <x v="1"/>
    <s v="5.4.2"/>
    <x v="10"/>
  </r>
  <r>
    <x v="2318"/>
    <x v="23"/>
    <n v="4.5"/>
    <x v="0"/>
    <n v="107724"/>
    <s v="6.5M"/>
    <n v="6500000"/>
    <s v="5,000,000+"/>
    <s v="5000000+"/>
    <n v="5000000"/>
    <x v="0"/>
    <n v="0"/>
    <n v="0"/>
    <x v="0"/>
    <x v="39"/>
    <s v="July 31, 2018"/>
    <x v="0"/>
    <x v="6"/>
    <n v="1004"/>
    <x v="6"/>
  </r>
  <r>
    <x v="2319"/>
    <x v="23"/>
    <n v="4.5999999999999996"/>
    <x v="0"/>
    <n v="101455"/>
    <s v="6.2M"/>
    <n v="6200000"/>
    <s v="5,000,000+"/>
    <s v="5000000+"/>
    <n v="5000000"/>
    <x v="0"/>
    <n v="0"/>
    <n v="0"/>
    <x v="0"/>
    <x v="39"/>
    <s v="August 3, 2018"/>
    <x v="0"/>
    <x v="1"/>
    <s v="2.24.2.0"/>
    <x v="0"/>
  </r>
  <r>
    <x v="2320"/>
    <x v="23"/>
    <n v="4.5"/>
    <x v="0"/>
    <n v="152780"/>
    <s v="Varies with device"/>
    <n v="1000"/>
    <s v="10,000,000+"/>
    <s v="10000000+"/>
    <n v="10000000"/>
    <x v="0"/>
    <n v="0"/>
    <n v="0"/>
    <x v="0"/>
    <x v="39"/>
    <s v="July 18, 2018"/>
    <x v="0"/>
    <x v="6"/>
    <s v="Varies with device"/>
    <x v="8"/>
  </r>
  <r>
    <x v="2321"/>
    <x v="23"/>
    <n v="4.4000000000000004"/>
    <x v="0"/>
    <n v="21733"/>
    <s v="Varies with device"/>
    <n v="1000"/>
    <s v="1,000,000+"/>
    <s v="1000000+"/>
    <n v="1000000"/>
    <x v="0"/>
    <n v="0"/>
    <n v="0"/>
    <x v="3"/>
    <x v="39"/>
    <s v="June 29, 2018"/>
    <x v="0"/>
    <x v="2"/>
    <s v="Varies with device"/>
    <x v="8"/>
  </r>
  <r>
    <x v="2322"/>
    <x v="23"/>
    <n v="4.7"/>
    <x v="0"/>
    <n v="410384"/>
    <s v="Varies with device"/>
    <n v="1000"/>
    <s v="10,000,000+"/>
    <s v="10000000+"/>
    <n v="10000000"/>
    <x v="0"/>
    <n v="0"/>
    <n v="0"/>
    <x v="0"/>
    <x v="39"/>
    <s v="July 31, 2018"/>
    <x v="0"/>
    <x v="6"/>
    <s v="Varies with device"/>
    <x v="8"/>
  </r>
  <r>
    <x v="2323"/>
    <x v="23"/>
    <n v="4.2"/>
    <x v="0"/>
    <n v="277902"/>
    <s v="Varies with device"/>
    <n v="1000"/>
    <s v="5,000,000+"/>
    <s v="5000000+"/>
    <n v="5000000"/>
    <x v="0"/>
    <n v="0"/>
    <n v="0"/>
    <x v="3"/>
    <x v="39"/>
    <s v="August 2, 2018"/>
    <x v="0"/>
    <x v="1"/>
    <s v="Varies with device"/>
    <x v="8"/>
  </r>
  <r>
    <x v="2324"/>
    <x v="23"/>
    <n v="4.3"/>
    <x v="0"/>
    <n v="91031"/>
    <s v="Varies with device"/>
    <n v="1000"/>
    <s v="5,000,000+"/>
    <s v="5000000+"/>
    <n v="5000000"/>
    <x v="0"/>
    <n v="0"/>
    <n v="0"/>
    <x v="0"/>
    <x v="39"/>
    <s v="August 4, 2018"/>
    <x v="0"/>
    <x v="1"/>
    <s v="Varies with device"/>
    <x v="10"/>
  </r>
  <r>
    <x v="2325"/>
    <x v="23"/>
    <n v="4.2"/>
    <x v="0"/>
    <n v="112725"/>
    <s v="Varies with device"/>
    <n v="1000"/>
    <s v="5,000,000+"/>
    <s v="5000000+"/>
    <n v="5000000"/>
    <x v="0"/>
    <n v="0"/>
    <n v="0"/>
    <x v="0"/>
    <x v="39"/>
    <s v="July 31, 2018"/>
    <x v="0"/>
    <x v="6"/>
    <s v="Varies with device"/>
    <x v="8"/>
  </r>
  <r>
    <x v="2326"/>
    <x v="23"/>
    <n v="3.9"/>
    <x v="1"/>
    <n v="76346"/>
    <s v="14M"/>
    <n v="14000000"/>
    <s v="5,000,000+"/>
    <s v="5000000+"/>
    <n v="5000000"/>
    <x v="0"/>
    <n v="0"/>
    <n v="0"/>
    <x v="0"/>
    <x v="39"/>
    <s v="July 25, 2018"/>
    <x v="0"/>
    <x v="6"/>
    <s v="6.3.3"/>
    <x v="5"/>
  </r>
  <r>
    <x v="2327"/>
    <x v="23"/>
    <n v="3.9"/>
    <x v="1"/>
    <n v="63938"/>
    <s v="Varies with device"/>
    <n v="1000"/>
    <s v="5,000,000+"/>
    <s v="5000000+"/>
    <n v="5000000"/>
    <x v="0"/>
    <n v="0"/>
    <n v="0"/>
    <x v="0"/>
    <x v="39"/>
    <s v="August 6, 2018"/>
    <x v="0"/>
    <x v="1"/>
    <s v="Varies with device"/>
    <x v="8"/>
  </r>
  <r>
    <x v="2328"/>
    <x v="23"/>
    <n v="4.2"/>
    <x v="0"/>
    <n v="18678"/>
    <s v="Varies with device"/>
    <n v="1000"/>
    <s v="1,000,000+"/>
    <s v="1000000+"/>
    <n v="1000000"/>
    <x v="0"/>
    <n v="0"/>
    <n v="0"/>
    <x v="0"/>
    <x v="39"/>
    <s v="April 25, 2018"/>
    <x v="0"/>
    <x v="4"/>
    <s v="Varies with device"/>
    <x v="8"/>
  </r>
  <r>
    <x v="2329"/>
    <x v="23"/>
    <n v="4.3"/>
    <x v="0"/>
    <n v="39878"/>
    <s v="6.1M"/>
    <n v="6100000"/>
    <s v="1,000,000+"/>
    <s v="1000000+"/>
    <n v="1000000"/>
    <x v="0"/>
    <n v="0"/>
    <n v="0"/>
    <x v="0"/>
    <x v="39"/>
    <s v="July 28, 2018"/>
    <x v="0"/>
    <x v="6"/>
    <s v="3.6.7"/>
    <x v="5"/>
  </r>
  <r>
    <x v="2330"/>
    <x v="23"/>
    <n v="4.5999999999999996"/>
    <x v="0"/>
    <n v="152867"/>
    <s v="17M"/>
    <n v="17000000"/>
    <s v="10,000,000+"/>
    <s v="10000000+"/>
    <n v="10000000"/>
    <x v="0"/>
    <n v="0"/>
    <n v="0"/>
    <x v="0"/>
    <x v="39"/>
    <s v="August 3, 2018"/>
    <x v="0"/>
    <x v="1"/>
    <s v="3.0.5"/>
    <x v="5"/>
  </r>
  <r>
    <x v="2331"/>
    <x v="23"/>
    <n v="4.3"/>
    <x v="0"/>
    <n v="63580"/>
    <s v="24M"/>
    <n v="24000000"/>
    <s v="5,000,000+"/>
    <s v="5000000+"/>
    <n v="5000000"/>
    <x v="0"/>
    <n v="0"/>
    <n v="0"/>
    <x v="0"/>
    <x v="39"/>
    <s v="July 20, 2018"/>
    <x v="0"/>
    <x v="6"/>
    <s v="1.1.5"/>
    <x v="5"/>
  </r>
  <r>
    <x v="2332"/>
    <x v="23"/>
    <n v="4"/>
    <x v="1"/>
    <n v="121003"/>
    <s v="Varies with device"/>
    <n v="1000"/>
    <s v="10,000,000+"/>
    <s v="10000000+"/>
    <n v="10000000"/>
    <x v="0"/>
    <n v="0"/>
    <n v="0"/>
    <x v="0"/>
    <x v="39"/>
    <s v="August 6, 2018"/>
    <x v="0"/>
    <x v="1"/>
    <s v="Varies with device"/>
    <x v="8"/>
  </r>
  <r>
    <x v="2333"/>
    <x v="23"/>
    <n v="4"/>
    <x v="1"/>
    <n v="135763"/>
    <s v="13M"/>
    <n v="13000000"/>
    <s v="10,000,000+"/>
    <s v="10000000+"/>
    <n v="10000000"/>
    <x v="0"/>
    <n v="0"/>
    <n v="0"/>
    <x v="0"/>
    <x v="39"/>
    <s v="August 2, 2018"/>
    <x v="0"/>
    <x v="1"/>
    <s v="1.5.13"/>
    <x v="5"/>
  </r>
  <r>
    <x v="2334"/>
    <x v="23"/>
    <n v="4"/>
    <x v="1"/>
    <n v="176448"/>
    <s v="10M"/>
    <n v="10000000"/>
    <s v="5,000,000+"/>
    <s v="5000000+"/>
    <n v="5000000"/>
    <x v="0"/>
    <n v="0"/>
    <n v="0"/>
    <x v="0"/>
    <x v="39"/>
    <s v="November 21, 2017"/>
    <x v="1"/>
    <x v="8"/>
    <s v="5.3.0"/>
    <x v="2"/>
  </r>
  <r>
    <x v="2335"/>
    <x v="23"/>
    <n v="4.5999999999999996"/>
    <x v="0"/>
    <n v="1981"/>
    <s v="10M"/>
    <n v="10000000"/>
    <s v="100,000+"/>
    <s v="100000+"/>
    <n v="100000"/>
    <x v="0"/>
    <n v="0"/>
    <n v="0"/>
    <x v="0"/>
    <x v="39"/>
    <s v="June 21, 2018"/>
    <x v="0"/>
    <x v="2"/>
    <s v="2.9.9go"/>
    <x v="5"/>
  </r>
  <r>
    <x v="2336"/>
    <x v="23"/>
    <n v="4.3"/>
    <x v="0"/>
    <n v="16016"/>
    <s v="6.9M"/>
    <n v="6900000"/>
    <s v="1,000,000+"/>
    <s v="1000000+"/>
    <n v="1000000"/>
    <x v="0"/>
    <n v="0"/>
    <n v="0"/>
    <x v="0"/>
    <x v="39"/>
    <s v="January 7, 2016"/>
    <x v="3"/>
    <x v="0"/>
    <s v="2.7.0"/>
    <x v="1"/>
  </r>
  <r>
    <x v="2337"/>
    <x v="23"/>
    <n v="4.2"/>
    <x v="0"/>
    <n v="9992"/>
    <s v="31M"/>
    <n v="31000000"/>
    <s v="1,000,000+"/>
    <s v="1000000+"/>
    <n v="1000000"/>
    <x v="0"/>
    <n v="0"/>
    <n v="0"/>
    <x v="0"/>
    <x v="39"/>
    <s v="May 23, 2018"/>
    <x v="0"/>
    <x v="9"/>
    <n v="6.5"/>
    <x v="5"/>
  </r>
  <r>
    <x v="2338"/>
    <x v="23"/>
    <n v="4.3"/>
    <x v="0"/>
    <n v="36490"/>
    <s v="Varies with device"/>
    <n v="1000"/>
    <s v="1,000,000+"/>
    <s v="1000000+"/>
    <n v="1000000"/>
    <x v="0"/>
    <n v="0"/>
    <n v="0"/>
    <x v="0"/>
    <x v="39"/>
    <s v="July 25, 2018"/>
    <x v="0"/>
    <x v="6"/>
    <s v="Varies with device"/>
    <x v="8"/>
  </r>
  <r>
    <x v="2339"/>
    <x v="23"/>
    <n v="4.4000000000000004"/>
    <x v="0"/>
    <n v="122282"/>
    <s v="Varies with device"/>
    <n v="1000"/>
    <s v="5,000,000+"/>
    <s v="5000000+"/>
    <n v="5000000"/>
    <x v="0"/>
    <n v="0"/>
    <n v="0"/>
    <x v="2"/>
    <x v="39"/>
    <s v="July 20, 2018"/>
    <x v="0"/>
    <x v="6"/>
    <s v="Varies with device"/>
    <x v="8"/>
  </r>
  <r>
    <x v="2340"/>
    <x v="23"/>
    <n v="4"/>
    <x v="1"/>
    <n v="218"/>
    <s v="28M"/>
    <n v="28000000"/>
    <s v="100,000+"/>
    <s v="100000+"/>
    <n v="100000"/>
    <x v="0"/>
    <n v="0"/>
    <n v="0"/>
    <x v="0"/>
    <x v="39"/>
    <s v="July 19, 2018"/>
    <x v="0"/>
    <x v="6"/>
    <n v="5"/>
    <x v="5"/>
  </r>
  <r>
    <x v="2341"/>
    <x v="23"/>
    <n v="4.5999999999999996"/>
    <x v="0"/>
    <n v="4011"/>
    <s v="2.6M"/>
    <n v="2600000"/>
    <s v="500,000+"/>
    <s v="500000+"/>
    <n v="500000"/>
    <x v="0"/>
    <n v="0"/>
    <n v="0"/>
    <x v="1"/>
    <x v="39"/>
    <s v="July 1, 2018"/>
    <x v="0"/>
    <x v="6"/>
    <s v="1.0.16"/>
    <x v="3"/>
  </r>
  <r>
    <x v="2342"/>
    <x v="23"/>
    <n v="4.7"/>
    <x v="0"/>
    <n v="25172"/>
    <s v="30M"/>
    <n v="30000000"/>
    <s v="500,000+"/>
    <s v="500000+"/>
    <n v="500000"/>
    <x v="0"/>
    <n v="0"/>
    <n v="0"/>
    <x v="0"/>
    <x v="39"/>
    <s v="May 23, 2018"/>
    <x v="0"/>
    <x v="9"/>
    <n v="5.5"/>
    <x v="5"/>
  </r>
  <r>
    <x v="2343"/>
    <x v="23"/>
    <n v="4.3"/>
    <x v="0"/>
    <n v="14123"/>
    <s v="13M"/>
    <n v="13000000"/>
    <s v="500,000+"/>
    <s v="500000+"/>
    <n v="500000"/>
    <x v="0"/>
    <n v="0"/>
    <n v="0"/>
    <x v="0"/>
    <x v="39"/>
    <s v="August 1, 2018"/>
    <x v="0"/>
    <x v="1"/>
    <s v="4.0.0"/>
    <x v="6"/>
  </r>
  <r>
    <x v="2344"/>
    <x v="23"/>
    <n v="4"/>
    <x v="1"/>
    <n v="2487"/>
    <s v="27M"/>
    <n v="27000000"/>
    <s v="1,000,000+"/>
    <s v="1000000+"/>
    <n v="1000000"/>
    <x v="0"/>
    <n v="0"/>
    <n v="0"/>
    <x v="0"/>
    <x v="39"/>
    <s v="August 3, 2018"/>
    <x v="0"/>
    <x v="1"/>
    <n v="12"/>
    <x v="0"/>
  </r>
  <r>
    <x v="2345"/>
    <x v="23"/>
    <n v="4.5"/>
    <x v="0"/>
    <n v="180938"/>
    <s v="29M"/>
    <n v="29000000"/>
    <s v="10,000,000+"/>
    <s v="10000000+"/>
    <n v="10000000"/>
    <x v="0"/>
    <n v="0"/>
    <n v="0"/>
    <x v="0"/>
    <x v="39"/>
    <s v="July 24, 2018"/>
    <x v="0"/>
    <x v="6"/>
    <s v="6.4.8"/>
    <x v="0"/>
  </r>
  <r>
    <x v="2346"/>
    <x v="23"/>
    <n v="4.7"/>
    <x v="0"/>
    <n v="950"/>
    <s v="18M"/>
    <n v="18000000"/>
    <s v="100,000+"/>
    <s v="100000+"/>
    <n v="100000"/>
    <x v="0"/>
    <n v="0"/>
    <n v="0"/>
    <x v="0"/>
    <x v="39"/>
    <s v="July 17, 2018"/>
    <x v="0"/>
    <x v="6"/>
    <n v="2.6"/>
    <x v="5"/>
  </r>
  <r>
    <x v="2347"/>
    <x v="23"/>
    <n v="4.4000000000000004"/>
    <x v="0"/>
    <n v="232423"/>
    <s v="35M"/>
    <n v="35000000"/>
    <s v="5,000,000+"/>
    <s v="5000000+"/>
    <n v="5000000"/>
    <x v="0"/>
    <n v="0"/>
    <n v="0"/>
    <x v="0"/>
    <x v="39"/>
    <s v="June 11, 2018"/>
    <x v="0"/>
    <x v="2"/>
    <s v="4.2.2"/>
    <x v="0"/>
  </r>
  <r>
    <x v="2348"/>
    <x v="23"/>
    <n v="4.8"/>
    <x v="0"/>
    <n v="1664"/>
    <s v="17M"/>
    <n v="17000000"/>
    <s v="100,000+"/>
    <s v="100000+"/>
    <n v="100000"/>
    <x v="0"/>
    <n v="0"/>
    <n v="0"/>
    <x v="0"/>
    <x v="39"/>
    <s v="July 31, 2018"/>
    <x v="0"/>
    <x v="6"/>
    <s v="1.2.677"/>
    <x v="2"/>
  </r>
  <r>
    <x v="2349"/>
    <x v="23"/>
    <n v="3.3"/>
    <x v="1"/>
    <n v="1391"/>
    <s v="Varies with device"/>
    <n v="1000"/>
    <s v="100,000+"/>
    <s v="100000+"/>
    <n v="100000"/>
    <x v="0"/>
    <n v="0"/>
    <n v="0"/>
    <x v="0"/>
    <x v="39"/>
    <s v="May 4, 2018"/>
    <x v="0"/>
    <x v="9"/>
    <s v="Varies with device"/>
    <x v="8"/>
  </r>
  <r>
    <x v="2350"/>
    <x v="23"/>
    <n v="4.3"/>
    <x v="0"/>
    <n v="2486"/>
    <s v="18M"/>
    <n v="18000000"/>
    <s v="500,000+"/>
    <s v="500000+"/>
    <n v="500000"/>
    <x v="0"/>
    <n v="0"/>
    <n v="0"/>
    <x v="0"/>
    <x v="39"/>
    <s v="July 30, 2018"/>
    <x v="0"/>
    <x v="6"/>
    <s v="06.11.00"/>
    <x v="2"/>
  </r>
  <r>
    <x v="2351"/>
    <x v="23"/>
    <n v="3.9"/>
    <x v="1"/>
    <n v="188834"/>
    <s v="Varies with device"/>
    <n v="1000"/>
    <s v="10,000,000+"/>
    <s v="10000000+"/>
    <n v="10000000"/>
    <x v="0"/>
    <n v="0"/>
    <n v="0"/>
    <x v="0"/>
    <x v="39"/>
    <s v="July 24, 2018"/>
    <x v="0"/>
    <x v="6"/>
    <s v="Varies with device"/>
    <x v="8"/>
  </r>
  <r>
    <x v="2352"/>
    <x v="23"/>
    <n v="4.4000000000000004"/>
    <x v="0"/>
    <n v="697"/>
    <s v="3.0M"/>
    <n v="3000000"/>
    <s v="100,000+"/>
    <s v="100000+"/>
    <n v="100000"/>
    <x v="0"/>
    <n v="0"/>
    <n v="0"/>
    <x v="0"/>
    <x v="39"/>
    <s v="March 16, 2017"/>
    <x v="1"/>
    <x v="3"/>
    <n v="1.1000000000000001"/>
    <x v="5"/>
  </r>
  <r>
    <x v="2353"/>
    <x v="23"/>
    <n v="3.9"/>
    <x v="1"/>
    <n v="5510"/>
    <s v="32M"/>
    <n v="32000000"/>
    <s v="1,000,000+"/>
    <s v="1000000+"/>
    <n v="1000000"/>
    <x v="0"/>
    <n v="0"/>
    <n v="0"/>
    <x v="0"/>
    <x v="39"/>
    <s v="July 16, 2018"/>
    <x v="0"/>
    <x v="6"/>
    <s v="7.3.0"/>
    <x v="1"/>
  </r>
  <r>
    <x v="2354"/>
    <x v="23"/>
    <n v="4.4000000000000004"/>
    <x v="0"/>
    <n v="4549"/>
    <s v="24M"/>
    <n v="24000000"/>
    <s v="500,000+"/>
    <s v="500000+"/>
    <n v="500000"/>
    <x v="0"/>
    <n v="0"/>
    <n v="0"/>
    <x v="0"/>
    <x v="39"/>
    <s v="August 1, 2018"/>
    <x v="0"/>
    <x v="1"/>
    <s v="2.4.0"/>
    <x v="5"/>
  </r>
  <r>
    <x v="2324"/>
    <x v="23"/>
    <n v="4.3"/>
    <x v="0"/>
    <n v="91031"/>
    <s v="Varies with device"/>
    <n v="1000"/>
    <s v="5,000,000+"/>
    <s v="5000000+"/>
    <n v="5000000"/>
    <x v="0"/>
    <n v="0"/>
    <n v="0"/>
    <x v="0"/>
    <x v="39"/>
    <s v="August 4, 2018"/>
    <x v="0"/>
    <x v="1"/>
    <s v="Varies with device"/>
    <x v="10"/>
  </r>
  <r>
    <x v="2355"/>
    <x v="23"/>
    <n v="4.4000000000000004"/>
    <x v="0"/>
    <n v="6106"/>
    <s v="Varies with device"/>
    <n v="1000"/>
    <s v="100,000+"/>
    <s v="100000+"/>
    <n v="100000"/>
    <x v="0"/>
    <n v="0"/>
    <n v="0"/>
    <x v="0"/>
    <x v="39"/>
    <s v="August 1, 2018"/>
    <x v="0"/>
    <x v="1"/>
    <s v="Varies with device"/>
    <x v="8"/>
  </r>
  <r>
    <x v="2323"/>
    <x v="23"/>
    <n v="4.2"/>
    <x v="0"/>
    <n v="277900"/>
    <s v="Varies with device"/>
    <n v="1000"/>
    <s v="5,000,000+"/>
    <s v="5000000+"/>
    <n v="5000000"/>
    <x v="0"/>
    <n v="0"/>
    <n v="0"/>
    <x v="3"/>
    <x v="39"/>
    <s v="August 2, 2018"/>
    <x v="0"/>
    <x v="1"/>
    <s v="Varies with device"/>
    <x v="8"/>
  </r>
  <r>
    <x v="2307"/>
    <x v="23"/>
    <n v="4.2"/>
    <x v="0"/>
    <n v="521138"/>
    <s v="Varies with device"/>
    <n v="1000"/>
    <s v="10,000,000+"/>
    <s v="10000000+"/>
    <n v="10000000"/>
    <x v="0"/>
    <n v="0"/>
    <n v="0"/>
    <x v="2"/>
    <x v="39"/>
    <s v="July 19, 2018"/>
    <x v="0"/>
    <x v="6"/>
    <s v="Varies with device"/>
    <x v="10"/>
  </r>
  <r>
    <x v="2311"/>
    <x v="23"/>
    <n v="4.0999999999999996"/>
    <x v="0"/>
    <n v="459795"/>
    <s v="Varies with device"/>
    <n v="1000"/>
    <s v="50,000,000+"/>
    <s v="50000000+"/>
    <n v="50000000"/>
    <x v="0"/>
    <n v="0"/>
    <n v="0"/>
    <x v="0"/>
    <x v="39"/>
    <s v="August 2, 2018"/>
    <x v="0"/>
    <x v="1"/>
    <s v="Varies with device"/>
    <x v="8"/>
  </r>
  <r>
    <x v="2339"/>
    <x v="23"/>
    <n v="4.4000000000000004"/>
    <x v="0"/>
    <n v="122282"/>
    <s v="Varies with device"/>
    <n v="1000"/>
    <s v="5,000,000+"/>
    <s v="5000000+"/>
    <n v="5000000"/>
    <x v="0"/>
    <n v="0"/>
    <n v="0"/>
    <x v="2"/>
    <x v="39"/>
    <s v="July 20, 2018"/>
    <x v="0"/>
    <x v="6"/>
    <s v="Varies with device"/>
    <x v="8"/>
  </r>
  <r>
    <x v="2334"/>
    <x v="23"/>
    <n v="4"/>
    <x v="1"/>
    <n v="176448"/>
    <s v="10M"/>
    <n v="10000000"/>
    <s v="5,000,000+"/>
    <s v="5000000+"/>
    <n v="5000000"/>
    <x v="0"/>
    <n v="0"/>
    <n v="0"/>
    <x v="0"/>
    <x v="39"/>
    <s v="November 21, 2017"/>
    <x v="1"/>
    <x v="8"/>
    <s v="5.3.0"/>
    <x v="2"/>
  </r>
  <r>
    <x v="2312"/>
    <x v="23"/>
    <n v="4.4000000000000004"/>
    <x v="0"/>
    <n v="133825"/>
    <s v="34M"/>
    <n v="34000000"/>
    <s v="10,000,000+"/>
    <s v="10000000+"/>
    <n v="10000000"/>
    <x v="0"/>
    <n v="0"/>
    <n v="0"/>
    <x v="2"/>
    <x v="39"/>
    <s v="July 25, 2018"/>
    <x v="0"/>
    <x v="6"/>
    <s v="6.17.2"/>
    <x v="2"/>
  </r>
  <r>
    <x v="2324"/>
    <x v="23"/>
    <n v="4.3"/>
    <x v="0"/>
    <n v="91031"/>
    <s v="Varies with device"/>
    <n v="1000"/>
    <s v="5,000,000+"/>
    <s v="5000000+"/>
    <n v="5000000"/>
    <x v="0"/>
    <n v="0"/>
    <n v="0"/>
    <x v="0"/>
    <x v="39"/>
    <s v="August 4, 2018"/>
    <x v="0"/>
    <x v="1"/>
    <s v="Varies with device"/>
    <x v="10"/>
  </r>
  <r>
    <x v="2356"/>
    <x v="23"/>
    <n v="4.0999999999999996"/>
    <x v="0"/>
    <n v="288809"/>
    <s v="6.6M"/>
    <n v="6600000"/>
    <s v="10,000,000+"/>
    <s v="10000000+"/>
    <n v="10000000"/>
    <x v="0"/>
    <n v="0"/>
    <n v="0"/>
    <x v="0"/>
    <x v="39"/>
    <s v="September 27, 2017"/>
    <x v="1"/>
    <x v="5"/>
    <s v="2.5.1"/>
    <x v="2"/>
  </r>
  <r>
    <x v="2357"/>
    <x v="23"/>
    <n v="4"/>
    <x v="1"/>
    <n v="43611"/>
    <s v="27M"/>
    <n v="27000000"/>
    <s v="1,000,000+"/>
    <s v="1000000+"/>
    <n v="1000000"/>
    <x v="0"/>
    <n v="0"/>
    <n v="0"/>
    <x v="0"/>
    <x v="39"/>
    <s v="June 27, 2018"/>
    <x v="0"/>
    <x v="2"/>
    <s v="3.17.0+3"/>
    <x v="10"/>
  </r>
  <r>
    <x v="2307"/>
    <x v="23"/>
    <n v="4.2"/>
    <x v="0"/>
    <n v="521138"/>
    <s v="Varies with device"/>
    <n v="1000"/>
    <s v="10,000,000+"/>
    <s v="10000000+"/>
    <n v="10000000"/>
    <x v="0"/>
    <n v="0"/>
    <n v="0"/>
    <x v="2"/>
    <x v="39"/>
    <s v="July 19, 2018"/>
    <x v="0"/>
    <x v="6"/>
    <s v="Varies with device"/>
    <x v="10"/>
  </r>
  <r>
    <x v="2310"/>
    <x v="23"/>
    <n v="4.2"/>
    <x v="0"/>
    <n v="82882"/>
    <s v="Varies with device"/>
    <n v="1000"/>
    <s v="5,000,000+"/>
    <s v="5000000+"/>
    <n v="5000000"/>
    <x v="0"/>
    <n v="0"/>
    <n v="0"/>
    <x v="0"/>
    <x v="39"/>
    <s v="July 30, 2018"/>
    <x v="0"/>
    <x v="6"/>
    <s v="Varies with device"/>
    <x v="8"/>
  </r>
  <r>
    <x v="2324"/>
    <x v="23"/>
    <n v="4.3"/>
    <x v="0"/>
    <n v="91031"/>
    <s v="Varies with device"/>
    <n v="1000"/>
    <s v="5,000,000+"/>
    <s v="5000000+"/>
    <n v="5000000"/>
    <x v="0"/>
    <n v="0"/>
    <n v="0"/>
    <x v="0"/>
    <x v="39"/>
    <s v="August 4, 2018"/>
    <x v="0"/>
    <x v="1"/>
    <s v="Varies with device"/>
    <x v="10"/>
  </r>
  <r>
    <x v="2358"/>
    <x v="23"/>
    <n v="3.1"/>
    <x v="1"/>
    <n v="78442"/>
    <s v="25M"/>
    <n v="25000000"/>
    <s v="5,000,000+"/>
    <s v="5000000+"/>
    <n v="5000000"/>
    <x v="0"/>
    <n v="0"/>
    <n v="0"/>
    <x v="0"/>
    <x v="39"/>
    <s v="June 22, 2018"/>
    <x v="0"/>
    <x v="2"/>
    <s v="5.12.4"/>
    <x v="5"/>
  </r>
  <r>
    <x v="2356"/>
    <x v="23"/>
    <n v="4.0999999999999996"/>
    <x v="0"/>
    <n v="288809"/>
    <s v="6.6M"/>
    <n v="6600000"/>
    <s v="10,000,000+"/>
    <s v="10000000+"/>
    <n v="10000000"/>
    <x v="0"/>
    <n v="0"/>
    <n v="0"/>
    <x v="0"/>
    <x v="39"/>
    <s v="September 27, 2017"/>
    <x v="1"/>
    <x v="5"/>
    <s v="2.5.1"/>
    <x v="2"/>
  </r>
  <r>
    <x v="2359"/>
    <x v="23"/>
    <n v="2.9"/>
    <x v="2"/>
    <n v="3017"/>
    <s v="24M"/>
    <n v="24000000"/>
    <s v="100,000+"/>
    <s v="100000+"/>
    <n v="100000"/>
    <x v="0"/>
    <n v="0"/>
    <n v="0"/>
    <x v="0"/>
    <x v="39"/>
    <s v="July 2, 2018"/>
    <x v="0"/>
    <x v="6"/>
    <n v="3.7"/>
    <x v="5"/>
  </r>
  <r>
    <x v="2360"/>
    <x v="23"/>
    <n v="4"/>
    <x v="1"/>
    <n v="30840"/>
    <s v="Varies with device"/>
    <n v="1000"/>
    <s v="1,000,000+"/>
    <s v="1000000+"/>
    <n v="1000000"/>
    <x v="0"/>
    <n v="0"/>
    <n v="0"/>
    <x v="1"/>
    <x v="39"/>
    <s v="May 22, 2018"/>
    <x v="0"/>
    <x v="9"/>
    <s v="Varies with device"/>
    <x v="8"/>
  </r>
  <r>
    <x v="2361"/>
    <x v="23"/>
    <n v="4.5"/>
    <x v="0"/>
    <n v="36255"/>
    <s v="25M"/>
    <n v="25000000"/>
    <s v="1,000,000+"/>
    <s v="1000000+"/>
    <n v="1000000"/>
    <x v="0"/>
    <n v="0"/>
    <n v="0"/>
    <x v="0"/>
    <x v="39"/>
    <s v="August 1, 2018"/>
    <x v="0"/>
    <x v="1"/>
    <s v="5.10.5"/>
    <x v="5"/>
  </r>
  <r>
    <x v="2362"/>
    <x v="23"/>
    <n v="4.3"/>
    <x v="0"/>
    <n v="752"/>
    <s v="33M"/>
    <n v="33000000"/>
    <s v="100,000+"/>
    <s v="100000+"/>
    <n v="100000"/>
    <x v="0"/>
    <n v="0"/>
    <n v="0"/>
    <x v="0"/>
    <x v="39"/>
    <s v="July 10, 2018"/>
    <x v="0"/>
    <x v="6"/>
    <s v="2.6.3"/>
    <x v="5"/>
  </r>
  <r>
    <x v="2363"/>
    <x v="23"/>
    <n v="4.0999999999999996"/>
    <x v="0"/>
    <n v="19230"/>
    <s v="88M"/>
    <n v="88000000"/>
    <s v="1,000,000+"/>
    <s v="1000000+"/>
    <n v="1000000"/>
    <x v="0"/>
    <n v="0"/>
    <n v="0"/>
    <x v="0"/>
    <x v="39"/>
    <s v="May 30, 2018"/>
    <x v="0"/>
    <x v="9"/>
    <s v="4.5.19.56"/>
    <x v="5"/>
  </r>
  <r>
    <x v="2364"/>
    <x v="23"/>
    <n v="4.3"/>
    <x v="0"/>
    <n v="926"/>
    <s v="9.3M"/>
    <n v="9300000"/>
    <s v="100,000+"/>
    <s v="100000+"/>
    <n v="100000"/>
    <x v="0"/>
    <n v="0"/>
    <n v="0"/>
    <x v="0"/>
    <x v="39"/>
    <s v="January 17, 2018"/>
    <x v="0"/>
    <x v="0"/>
    <n v="5.9"/>
    <x v="5"/>
  </r>
  <r>
    <x v="2365"/>
    <x v="23"/>
    <n v="4.5"/>
    <x v="0"/>
    <n v="26102"/>
    <s v="Varies with device"/>
    <n v="1000"/>
    <s v="1,000,000+"/>
    <s v="1000000+"/>
    <n v="1000000"/>
    <x v="0"/>
    <n v="0"/>
    <n v="0"/>
    <x v="0"/>
    <x v="39"/>
    <s v="May 3, 2018"/>
    <x v="0"/>
    <x v="9"/>
    <s v="Varies with device"/>
    <x v="8"/>
  </r>
  <r>
    <x v="2366"/>
    <x v="23"/>
    <n v="4.5999999999999996"/>
    <x v="0"/>
    <n v="37167"/>
    <s v="Varies with device"/>
    <n v="1000"/>
    <s v="1,000,000+"/>
    <s v="1000000+"/>
    <n v="1000000"/>
    <x v="0"/>
    <n v="0"/>
    <n v="0"/>
    <x v="0"/>
    <x v="39"/>
    <s v="July 30, 2018"/>
    <x v="0"/>
    <x v="6"/>
    <s v="Varies with device"/>
    <x v="2"/>
  </r>
  <r>
    <x v="2367"/>
    <x v="23"/>
    <n v="4.4000000000000004"/>
    <x v="0"/>
    <n v="2020"/>
    <s v="84M"/>
    <n v="84000000"/>
    <s v="100,000+"/>
    <s v="100000+"/>
    <n v="100000"/>
    <x v="0"/>
    <n v="0"/>
    <n v="0"/>
    <x v="0"/>
    <x v="39"/>
    <s v="May 24, 2018"/>
    <x v="0"/>
    <x v="9"/>
    <s v="4.4.0"/>
    <x v="10"/>
  </r>
  <r>
    <x v="2368"/>
    <x v="23"/>
    <n v="4.2"/>
    <x v="0"/>
    <n v="798"/>
    <s v="4.7M"/>
    <n v="4700000"/>
    <s v="50,000+"/>
    <s v="50000+"/>
    <n v="50000"/>
    <x v="0"/>
    <n v="0"/>
    <n v="0"/>
    <x v="2"/>
    <x v="39"/>
    <s v="August 1, 2018"/>
    <x v="0"/>
    <x v="1"/>
    <n v="3.5"/>
    <x v="6"/>
  </r>
  <r>
    <x v="2369"/>
    <x v="23"/>
    <n v="4.3"/>
    <x v="0"/>
    <n v="7543"/>
    <s v="25M"/>
    <n v="25000000"/>
    <s v="500,000+"/>
    <s v="500000+"/>
    <n v="500000"/>
    <x v="0"/>
    <n v="0"/>
    <n v="0"/>
    <x v="0"/>
    <x v="39"/>
    <s v="July 11, 2018"/>
    <x v="0"/>
    <x v="6"/>
    <s v="1.31.0"/>
    <x v="5"/>
  </r>
  <r>
    <x v="2370"/>
    <x v="23"/>
    <n v="3.4"/>
    <x v="1"/>
    <n v="1845"/>
    <s v="12M"/>
    <n v="12000000"/>
    <s v="100,000+"/>
    <s v="100000+"/>
    <n v="100000"/>
    <x v="0"/>
    <n v="0"/>
    <n v="0"/>
    <x v="0"/>
    <x v="39"/>
    <s v="June 7, 2017"/>
    <x v="1"/>
    <x v="2"/>
    <s v="1.3.0"/>
    <x v="1"/>
  </r>
  <r>
    <x v="2371"/>
    <x v="23"/>
    <n v="4.5999999999999996"/>
    <x v="0"/>
    <n v="13098"/>
    <s v="Varies with device"/>
    <n v="1000"/>
    <s v="1,000,000+"/>
    <s v="1000000+"/>
    <n v="1000000"/>
    <x v="0"/>
    <n v="0"/>
    <n v="0"/>
    <x v="0"/>
    <x v="39"/>
    <s v="July 28, 2018"/>
    <x v="0"/>
    <x v="6"/>
    <s v="Varies with device"/>
    <x v="8"/>
  </r>
  <r>
    <x v="2372"/>
    <x v="23"/>
    <n v="4.2"/>
    <x v="0"/>
    <n v="1904"/>
    <s v="9.9M"/>
    <n v="9900000"/>
    <s v="100,000+"/>
    <s v="100000+"/>
    <n v="100000"/>
    <x v="0"/>
    <n v="0"/>
    <n v="0"/>
    <x v="0"/>
    <x v="39"/>
    <s v="June 11, 2018"/>
    <x v="0"/>
    <x v="2"/>
    <s v="2.0.22"/>
    <x v="3"/>
  </r>
  <r>
    <x v="2355"/>
    <x v="23"/>
    <n v="4.4000000000000004"/>
    <x v="0"/>
    <n v="6106"/>
    <s v="Varies with device"/>
    <n v="1000"/>
    <s v="100,000+"/>
    <s v="100000+"/>
    <n v="100000"/>
    <x v="0"/>
    <n v="0"/>
    <n v="0"/>
    <x v="0"/>
    <x v="39"/>
    <s v="August 1, 2018"/>
    <x v="0"/>
    <x v="1"/>
    <s v="Varies with device"/>
    <x v="8"/>
  </r>
  <r>
    <x v="2373"/>
    <x v="23"/>
    <n v="4"/>
    <x v="1"/>
    <n v="11085"/>
    <s v="61M"/>
    <n v="61000000"/>
    <s v="1,000,000+"/>
    <s v="1000000+"/>
    <n v="1000000"/>
    <x v="0"/>
    <n v="0"/>
    <n v="0"/>
    <x v="0"/>
    <x v="39"/>
    <s v="June 21, 2018"/>
    <x v="0"/>
    <x v="2"/>
    <s v="8.9.3"/>
    <x v="0"/>
  </r>
  <r>
    <x v="2374"/>
    <x v="23"/>
    <n v="4.0999999999999996"/>
    <x v="0"/>
    <n v="3387"/>
    <s v="25M"/>
    <n v="25000000"/>
    <s v="50,000+"/>
    <s v="50000+"/>
    <n v="50000"/>
    <x v="1"/>
    <s v="$29.99"/>
    <n v="29.99"/>
    <x v="0"/>
    <x v="39"/>
    <s v="July 11, 2018"/>
    <x v="0"/>
    <x v="6"/>
    <s v="4.18.0"/>
    <x v="5"/>
  </r>
  <r>
    <x v="2375"/>
    <x v="23"/>
    <n v="4"/>
    <x v="1"/>
    <n v="11151"/>
    <s v="52M"/>
    <n v="52000000"/>
    <s v="1,000,000+"/>
    <s v="1000000+"/>
    <n v="1000000"/>
    <x v="0"/>
    <n v="0"/>
    <n v="0"/>
    <x v="0"/>
    <x v="39"/>
    <s v="June 27, 2018"/>
    <x v="0"/>
    <x v="2"/>
    <n v="2018.6"/>
    <x v="10"/>
  </r>
  <r>
    <x v="2376"/>
    <x v="23"/>
    <n v="4.5999999999999996"/>
    <x v="0"/>
    <n v="29673"/>
    <s v="57M"/>
    <n v="57000000"/>
    <s v="1,000,000+"/>
    <s v="1000000+"/>
    <n v="1000000"/>
    <x v="0"/>
    <n v="0"/>
    <n v="0"/>
    <x v="3"/>
    <x v="39"/>
    <s v="August 6, 2018"/>
    <x v="0"/>
    <x v="1"/>
    <s v="2.46.1"/>
    <x v="10"/>
  </r>
  <r>
    <x v="2323"/>
    <x v="23"/>
    <n v="4.2"/>
    <x v="0"/>
    <n v="277904"/>
    <s v="Varies with device"/>
    <n v="1000"/>
    <s v="5,000,000+"/>
    <s v="5000000+"/>
    <n v="5000000"/>
    <x v="0"/>
    <n v="0"/>
    <n v="0"/>
    <x v="3"/>
    <x v="39"/>
    <s v="August 2, 2018"/>
    <x v="0"/>
    <x v="1"/>
    <s v="Varies with device"/>
    <x v="8"/>
  </r>
  <r>
    <x v="2377"/>
    <x v="23"/>
    <n v="4.5"/>
    <x v="0"/>
    <n v="50017"/>
    <s v="41M"/>
    <n v="41000000"/>
    <s v="1,000,000+"/>
    <s v="1000000+"/>
    <n v="1000000"/>
    <x v="0"/>
    <n v="0"/>
    <n v="0"/>
    <x v="4"/>
    <x v="39"/>
    <s v="July 24, 2018"/>
    <x v="0"/>
    <x v="6"/>
    <s v="3.21.324"/>
    <x v="2"/>
  </r>
  <r>
    <x v="2378"/>
    <x v="23"/>
    <n v="4.4000000000000004"/>
    <x v="0"/>
    <n v="63650"/>
    <s v="4.6M"/>
    <n v="4600000"/>
    <s v="1,000,000+"/>
    <s v="1000000+"/>
    <n v="1000000"/>
    <x v="0"/>
    <n v="0"/>
    <n v="0"/>
    <x v="0"/>
    <x v="39"/>
    <s v="August 3, 2018"/>
    <x v="0"/>
    <x v="1"/>
    <s v="7.0.2"/>
    <x v="5"/>
  </r>
  <r>
    <x v="2334"/>
    <x v="23"/>
    <n v="4"/>
    <x v="1"/>
    <n v="176450"/>
    <s v="10M"/>
    <n v="10000000"/>
    <s v="5,000,000+"/>
    <s v="5000000+"/>
    <n v="5000000"/>
    <x v="0"/>
    <n v="0"/>
    <n v="0"/>
    <x v="0"/>
    <x v="39"/>
    <s v="November 21, 2017"/>
    <x v="1"/>
    <x v="8"/>
    <s v="5.3.0"/>
    <x v="2"/>
  </r>
  <r>
    <x v="2379"/>
    <x v="23"/>
    <n v="3.5"/>
    <x v="1"/>
    <n v="50179"/>
    <s v="23M"/>
    <n v="23000000"/>
    <s v="1,000,000+"/>
    <s v="1000000+"/>
    <n v="1000000"/>
    <x v="0"/>
    <n v="0"/>
    <n v="0"/>
    <x v="0"/>
    <x v="39"/>
    <s v="August 2, 2018"/>
    <x v="0"/>
    <x v="1"/>
    <s v="2.5.7.1"/>
    <x v="10"/>
  </r>
  <r>
    <x v="2357"/>
    <x v="23"/>
    <n v="4"/>
    <x v="1"/>
    <n v="43611"/>
    <s v="27M"/>
    <n v="27000000"/>
    <s v="1,000,000+"/>
    <s v="1000000+"/>
    <n v="1000000"/>
    <x v="0"/>
    <n v="0"/>
    <n v="0"/>
    <x v="0"/>
    <x v="39"/>
    <s v="June 27, 2018"/>
    <x v="0"/>
    <x v="2"/>
    <s v="3.17.0+3"/>
    <x v="10"/>
  </r>
  <r>
    <x v="2307"/>
    <x v="23"/>
    <n v="4.2"/>
    <x v="0"/>
    <n v="521140"/>
    <s v="Varies with device"/>
    <n v="1000"/>
    <s v="10,000,000+"/>
    <s v="10000000+"/>
    <n v="10000000"/>
    <x v="0"/>
    <n v="0"/>
    <n v="0"/>
    <x v="2"/>
    <x v="39"/>
    <s v="July 19, 2018"/>
    <x v="0"/>
    <x v="6"/>
    <s v="Varies with device"/>
    <x v="10"/>
  </r>
  <r>
    <x v="2380"/>
    <x v="23"/>
    <n v="4"/>
    <x v="1"/>
    <n v="9971"/>
    <s v="33M"/>
    <n v="33000000"/>
    <s v="1,000,000+"/>
    <s v="1000000+"/>
    <n v="1000000"/>
    <x v="0"/>
    <n v="0"/>
    <n v="0"/>
    <x v="0"/>
    <x v="39"/>
    <s v="June 5, 2018"/>
    <x v="0"/>
    <x v="2"/>
    <n v="7.1"/>
    <x v="10"/>
  </r>
  <r>
    <x v="2339"/>
    <x v="23"/>
    <n v="4.4000000000000004"/>
    <x v="0"/>
    <n v="122283"/>
    <s v="Varies with device"/>
    <n v="1000"/>
    <s v="5,000,000+"/>
    <s v="5000000+"/>
    <n v="5000000"/>
    <x v="0"/>
    <n v="0"/>
    <n v="0"/>
    <x v="2"/>
    <x v="39"/>
    <s v="July 20, 2018"/>
    <x v="0"/>
    <x v="6"/>
    <s v="Varies with device"/>
    <x v="8"/>
  </r>
  <r>
    <x v="2381"/>
    <x v="23"/>
    <n v="4.8"/>
    <x v="0"/>
    <n v="1660"/>
    <s v="4.7M"/>
    <n v="4700000"/>
    <s v="10,000+"/>
    <s v="10000+"/>
    <n v="10000"/>
    <x v="0"/>
    <n v="0"/>
    <n v="0"/>
    <x v="0"/>
    <x v="39"/>
    <s v="June 5, 2018"/>
    <x v="0"/>
    <x v="2"/>
    <n v="3.9"/>
    <x v="0"/>
  </r>
  <r>
    <x v="2382"/>
    <x v="23"/>
    <n v="4.0999999999999996"/>
    <x v="0"/>
    <n v="361"/>
    <s v="2.2M"/>
    <n v="2200000"/>
    <s v="50,000+"/>
    <s v="50000+"/>
    <n v="50000"/>
    <x v="0"/>
    <n v="0"/>
    <n v="0"/>
    <x v="0"/>
    <x v="39"/>
    <s v="October 13, 2016"/>
    <x v="3"/>
    <x v="7"/>
    <n v="1"/>
    <x v="3"/>
  </r>
  <r>
    <x v="2383"/>
    <x v="23"/>
    <n v="4.5999999999999996"/>
    <x v="0"/>
    <n v="5305"/>
    <s v="Varies with device"/>
    <n v="1000"/>
    <s v="100,000+"/>
    <s v="100000+"/>
    <n v="100000"/>
    <x v="0"/>
    <n v="0"/>
    <n v="0"/>
    <x v="0"/>
    <x v="39"/>
    <s v="May 18, 2018"/>
    <x v="0"/>
    <x v="9"/>
    <s v="Varies with device"/>
    <x v="8"/>
  </r>
  <r>
    <x v="2384"/>
    <x v="23"/>
    <n v="4.3"/>
    <x v="0"/>
    <n v="24082"/>
    <s v="95M"/>
    <n v="95000000"/>
    <s v="1,000,000+"/>
    <s v="1000000+"/>
    <n v="1000000"/>
    <x v="0"/>
    <n v="0"/>
    <n v="0"/>
    <x v="0"/>
    <x v="39"/>
    <s v="July 4, 2018"/>
    <x v="0"/>
    <x v="6"/>
    <n v="6.5"/>
    <x v="2"/>
  </r>
  <r>
    <x v="2312"/>
    <x v="23"/>
    <n v="4.4000000000000004"/>
    <x v="0"/>
    <n v="133833"/>
    <s v="34M"/>
    <n v="34000000"/>
    <s v="10,000,000+"/>
    <s v="10000000+"/>
    <n v="10000000"/>
    <x v="0"/>
    <n v="0"/>
    <n v="0"/>
    <x v="2"/>
    <x v="39"/>
    <s v="July 25, 2018"/>
    <x v="0"/>
    <x v="6"/>
    <s v="6.17.2"/>
    <x v="2"/>
  </r>
  <r>
    <x v="2324"/>
    <x v="23"/>
    <n v="4.3"/>
    <x v="0"/>
    <n v="91033"/>
    <s v="Varies with device"/>
    <n v="1000"/>
    <s v="5,000,000+"/>
    <s v="5000000+"/>
    <n v="5000000"/>
    <x v="0"/>
    <n v="0"/>
    <n v="0"/>
    <x v="0"/>
    <x v="39"/>
    <s v="August 4, 2018"/>
    <x v="0"/>
    <x v="1"/>
    <s v="Varies with device"/>
    <x v="10"/>
  </r>
  <r>
    <x v="2385"/>
    <x v="23"/>
    <n v="4.5999999999999996"/>
    <x v="0"/>
    <n v="990"/>
    <s v="9.4M"/>
    <n v="9400000"/>
    <s v="100,000+"/>
    <s v="100000+"/>
    <n v="100000"/>
    <x v="0"/>
    <n v="0"/>
    <n v="0"/>
    <x v="0"/>
    <x v="39"/>
    <s v="July 18, 2018"/>
    <x v="0"/>
    <x v="6"/>
    <s v="2.28.1"/>
    <x v="5"/>
  </r>
  <r>
    <x v="2386"/>
    <x v="23"/>
    <n v="4.5"/>
    <x v="0"/>
    <n v="32386"/>
    <s v="19M"/>
    <n v="19000000"/>
    <s v="1,000,000+"/>
    <s v="1000000+"/>
    <n v="1000000"/>
    <x v="0"/>
    <n v="0"/>
    <n v="0"/>
    <x v="0"/>
    <x v="39"/>
    <s v="August 1, 2018"/>
    <x v="0"/>
    <x v="1"/>
    <s v="7.8.0"/>
    <x v="16"/>
  </r>
  <r>
    <x v="2387"/>
    <x v="23"/>
    <n v="4.3"/>
    <x v="0"/>
    <n v="101"/>
    <s v="3.9M"/>
    <n v="3900000"/>
    <s v="10,000+"/>
    <s v="10000+"/>
    <n v="10000"/>
    <x v="0"/>
    <n v="0"/>
    <n v="0"/>
    <x v="0"/>
    <x v="39"/>
    <s v="July 15, 2018"/>
    <x v="0"/>
    <x v="6"/>
    <n v="5.4"/>
    <x v="5"/>
  </r>
  <r>
    <x v="2307"/>
    <x v="23"/>
    <n v="4.2"/>
    <x v="0"/>
    <n v="521140"/>
    <s v="Varies with device"/>
    <n v="1000"/>
    <s v="10,000,000+"/>
    <s v="10000000+"/>
    <n v="10000000"/>
    <x v="0"/>
    <n v="0"/>
    <n v="0"/>
    <x v="2"/>
    <x v="39"/>
    <s v="July 19, 2018"/>
    <x v="0"/>
    <x v="6"/>
    <s v="Varies with device"/>
    <x v="10"/>
  </r>
  <r>
    <x v="2339"/>
    <x v="23"/>
    <n v="4.4000000000000004"/>
    <x v="0"/>
    <n v="122283"/>
    <s v="Varies with device"/>
    <n v="1000"/>
    <s v="5,000,000+"/>
    <s v="5000000+"/>
    <n v="5000000"/>
    <x v="0"/>
    <n v="0"/>
    <n v="0"/>
    <x v="2"/>
    <x v="39"/>
    <s v="July 20, 2018"/>
    <x v="0"/>
    <x v="6"/>
    <s v="Varies with device"/>
    <x v="8"/>
  </r>
  <r>
    <x v="2310"/>
    <x v="23"/>
    <n v="4.2"/>
    <x v="0"/>
    <n v="82883"/>
    <s v="Varies with device"/>
    <n v="1000"/>
    <s v="5,000,000+"/>
    <s v="5000000+"/>
    <n v="5000000"/>
    <x v="0"/>
    <n v="0"/>
    <n v="0"/>
    <x v="0"/>
    <x v="39"/>
    <s v="July 30, 2018"/>
    <x v="0"/>
    <x v="6"/>
    <s v="Varies with device"/>
    <x v="8"/>
  </r>
  <r>
    <x v="2312"/>
    <x v="23"/>
    <n v="4.4000000000000004"/>
    <x v="0"/>
    <n v="133833"/>
    <s v="34M"/>
    <n v="34000000"/>
    <s v="10,000,000+"/>
    <s v="10000000+"/>
    <n v="10000000"/>
    <x v="0"/>
    <n v="0"/>
    <n v="0"/>
    <x v="2"/>
    <x v="39"/>
    <s v="July 25, 2018"/>
    <x v="0"/>
    <x v="6"/>
    <s v="6.17.2"/>
    <x v="2"/>
  </r>
  <r>
    <x v="2324"/>
    <x v="23"/>
    <n v="4.3"/>
    <x v="0"/>
    <n v="91033"/>
    <s v="Varies with device"/>
    <n v="1000"/>
    <s v="5,000,000+"/>
    <s v="5000000+"/>
    <n v="5000000"/>
    <x v="0"/>
    <n v="0"/>
    <n v="0"/>
    <x v="0"/>
    <x v="39"/>
    <s v="August 4, 2018"/>
    <x v="0"/>
    <x v="1"/>
    <s v="Varies with device"/>
    <x v="10"/>
  </r>
  <r>
    <x v="2388"/>
    <x v="23"/>
    <n v="4.5"/>
    <x v="0"/>
    <n v="35394"/>
    <s v="21M"/>
    <n v="21000000"/>
    <s v="500,000+"/>
    <s v="500000+"/>
    <n v="500000"/>
    <x v="0"/>
    <n v="0"/>
    <n v="0"/>
    <x v="0"/>
    <x v="39"/>
    <s v="July 5, 2018"/>
    <x v="0"/>
    <x v="6"/>
    <s v="1.2.0"/>
    <x v="1"/>
  </r>
  <r>
    <x v="2386"/>
    <x v="23"/>
    <n v="4.5"/>
    <x v="0"/>
    <n v="32386"/>
    <s v="19M"/>
    <n v="19000000"/>
    <s v="1,000,000+"/>
    <s v="1000000+"/>
    <n v="1000000"/>
    <x v="0"/>
    <n v="0"/>
    <n v="0"/>
    <x v="0"/>
    <x v="39"/>
    <s v="August 1, 2018"/>
    <x v="0"/>
    <x v="1"/>
    <s v="7.8.0"/>
    <x v="16"/>
  </r>
  <r>
    <x v="2356"/>
    <x v="23"/>
    <n v="4.0999999999999996"/>
    <x v="0"/>
    <n v="288809"/>
    <s v="6.6M"/>
    <n v="6600000"/>
    <s v="10,000,000+"/>
    <s v="10000000+"/>
    <n v="10000000"/>
    <x v="0"/>
    <n v="0"/>
    <n v="0"/>
    <x v="0"/>
    <x v="39"/>
    <s v="September 27, 2017"/>
    <x v="1"/>
    <x v="5"/>
    <s v="2.5.1"/>
    <x v="2"/>
  </r>
  <r>
    <x v="2389"/>
    <x v="23"/>
    <n v="4"/>
    <x v="1"/>
    <n v="28895"/>
    <s v="82M"/>
    <n v="82000000"/>
    <s v="5,000,000+"/>
    <s v="5000000+"/>
    <n v="5000000"/>
    <x v="0"/>
    <n v="0"/>
    <n v="0"/>
    <x v="1"/>
    <x v="39"/>
    <s v="August 2, 2018"/>
    <x v="0"/>
    <x v="1"/>
    <s v="4.4.15"/>
    <x v="10"/>
  </r>
  <r>
    <x v="2322"/>
    <x v="23"/>
    <n v="4.7"/>
    <x v="0"/>
    <n v="410395"/>
    <s v="Varies with device"/>
    <n v="1000"/>
    <s v="10,000,000+"/>
    <s v="10000000+"/>
    <n v="10000000"/>
    <x v="0"/>
    <n v="0"/>
    <n v="0"/>
    <x v="0"/>
    <x v="39"/>
    <s v="July 31, 2018"/>
    <x v="0"/>
    <x v="6"/>
    <s v="Varies with device"/>
    <x v="8"/>
  </r>
  <r>
    <x v="2390"/>
    <x v="23"/>
    <n v="4.5999999999999996"/>
    <x v="0"/>
    <n v="11549"/>
    <s v="Varies with device"/>
    <n v="1000"/>
    <s v="100,000+"/>
    <s v="100000+"/>
    <n v="100000"/>
    <x v="0"/>
    <n v="0"/>
    <n v="0"/>
    <x v="0"/>
    <x v="39"/>
    <s v="July 7, 2018"/>
    <x v="0"/>
    <x v="6"/>
    <s v="Varies with device"/>
    <x v="8"/>
  </r>
  <r>
    <x v="2323"/>
    <x v="23"/>
    <n v="4.2"/>
    <x v="0"/>
    <n v="277904"/>
    <s v="Varies with device"/>
    <n v="1000"/>
    <s v="5,000,000+"/>
    <s v="5000000+"/>
    <n v="5000000"/>
    <x v="0"/>
    <n v="0"/>
    <n v="0"/>
    <x v="3"/>
    <x v="39"/>
    <s v="August 2, 2018"/>
    <x v="0"/>
    <x v="1"/>
    <s v="Varies with device"/>
    <x v="8"/>
  </r>
  <r>
    <x v="2307"/>
    <x v="23"/>
    <n v="4.2"/>
    <x v="0"/>
    <n v="521140"/>
    <s v="Varies with device"/>
    <n v="1000"/>
    <s v="10,000,000+"/>
    <s v="10000000+"/>
    <n v="10000000"/>
    <x v="0"/>
    <n v="0"/>
    <n v="0"/>
    <x v="2"/>
    <x v="39"/>
    <s v="July 19, 2018"/>
    <x v="0"/>
    <x v="6"/>
    <s v="Varies with device"/>
    <x v="10"/>
  </r>
  <r>
    <x v="2391"/>
    <x v="23"/>
    <n v="4.0999999999999996"/>
    <x v="0"/>
    <n v="34123"/>
    <s v="19M"/>
    <n v="19000000"/>
    <s v="5,000,000+"/>
    <s v="5000000+"/>
    <n v="5000000"/>
    <x v="0"/>
    <n v="0"/>
    <n v="0"/>
    <x v="0"/>
    <x v="39"/>
    <s v="March 30, 2018"/>
    <x v="0"/>
    <x v="3"/>
    <s v="7.1.0"/>
    <x v="10"/>
  </r>
  <r>
    <x v="2311"/>
    <x v="23"/>
    <n v="4.0999999999999996"/>
    <x v="0"/>
    <n v="459797"/>
    <s v="Varies with device"/>
    <n v="1000"/>
    <s v="50,000,000+"/>
    <s v="50000000+"/>
    <n v="50000000"/>
    <x v="0"/>
    <n v="0"/>
    <n v="0"/>
    <x v="0"/>
    <x v="39"/>
    <s v="August 2, 2018"/>
    <x v="0"/>
    <x v="1"/>
    <s v="Varies with device"/>
    <x v="8"/>
  </r>
  <r>
    <x v="2392"/>
    <x v="23"/>
    <n v="3.5"/>
    <x v="1"/>
    <n v="4057"/>
    <s v="26M"/>
    <n v="26000000"/>
    <s v="500,000+"/>
    <s v="500000+"/>
    <n v="500000"/>
    <x v="0"/>
    <n v="0"/>
    <n v="0"/>
    <x v="0"/>
    <x v="39"/>
    <s v="May 10, 2018"/>
    <x v="0"/>
    <x v="9"/>
    <s v="3.2.12"/>
    <x v="0"/>
  </r>
  <r>
    <x v="2393"/>
    <x v="23"/>
    <n v="4.5"/>
    <x v="0"/>
    <n v="5517"/>
    <s v="5.2M"/>
    <n v="5200000"/>
    <s v="500,000+"/>
    <s v="500000+"/>
    <n v="500000"/>
    <x v="0"/>
    <n v="0"/>
    <n v="0"/>
    <x v="0"/>
    <x v="39"/>
    <s v="April 3, 2018"/>
    <x v="0"/>
    <x v="4"/>
    <s v="6.9.12"/>
    <x v="3"/>
  </r>
  <r>
    <x v="2394"/>
    <x v="23"/>
    <n v="3.9"/>
    <x v="1"/>
    <n v="4272"/>
    <s v="16M"/>
    <n v="16000000"/>
    <s v="500,000+"/>
    <s v="500000+"/>
    <n v="500000"/>
    <x v="0"/>
    <n v="0"/>
    <n v="0"/>
    <x v="0"/>
    <x v="39"/>
    <s v="April 23, 2018"/>
    <x v="0"/>
    <x v="4"/>
    <s v="3.0.13"/>
    <x v="5"/>
  </r>
  <r>
    <x v="2395"/>
    <x v="23"/>
    <n v="4.5999999999999996"/>
    <x v="0"/>
    <n v="539"/>
    <s v="Varies with device"/>
    <n v="1000"/>
    <s v="10,000+"/>
    <s v="10000+"/>
    <n v="10000"/>
    <x v="0"/>
    <n v="0"/>
    <n v="0"/>
    <x v="0"/>
    <x v="39"/>
    <s v="August 23, 2016"/>
    <x v="3"/>
    <x v="1"/>
    <s v="Varies with device"/>
    <x v="8"/>
  </r>
  <r>
    <x v="2380"/>
    <x v="23"/>
    <n v="4"/>
    <x v="1"/>
    <n v="9971"/>
    <s v="33M"/>
    <n v="33000000"/>
    <s v="1,000,000+"/>
    <s v="1000000+"/>
    <n v="1000000"/>
    <x v="0"/>
    <n v="0"/>
    <n v="0"/>
    <x v="0"/>
    <x v="39"/>
    <s v="June 5, 2018"/>
    <x v="0"/>
    <x v="2"/>
    <n v="7.1"/>
    <x v="10"/>
  </r>
  <r>
    <x v="2339"/>
    <x v="23"/>
    <n v="4.4000000000000004"/>
    <x v="0"/>
    <n v="122283"/>
    <s v="Varies with device"/>
    <n v="1000"/>
    <s v="5,000,000+"/>
    <s v="5000000+"/>
    <n v="5000000"/>
    <x v="0"/>
    <n v="0"/>
    <n v="0"/>
    <x v="2"/>
    <x v="39"/>
    <s v="July 20, 2018"/>
    <x v="0"/>
    <x v="6"/>
    <s v="Varies with device"/>
    <x v="8"/>
  </r>
  <r>
    <x v="2310"/>
    <x v="23"/>
    <n v="4.2"/>
    <x v="0"/>
    <n v="82883"/>
    <s v="Varies with device"/>
    <n v="1000"/>
    <s v="5,000,000+"/>
    <s v="5000000+"/>
    <n v="5000000"/>
    <x v="0"/>
    <n v="0"/>
    <n v="0"/>
    <x v="0"/>
    <x v="39"/>
    <s v="July 30, 2018"/>
    <x v="0"/>
    <x v="6"/>
    <s v="Varies with device"/>
    <x v="8"/>
  </r>
  <r>
    <x v="2315"/>
    <x v="23"/>
    <n v="4.2"/>
    <x v="0"/>
    <n v="342912"/>
    <s v="6.0M"/>
    <n v="6000000"/>
    <s v="10,000,000+"/>
    <s v="10000000+"/>
    <n v="10000000"/>
    <x v="0"/>
    <n v="0"/>
    <n v="0"/>
    <x v="0"/>
    <x v="39"/>
    <s v="August 3, 2018"/>
    <x v="0"/>
    <x v="1"/>
    <s v="4.3.1"/>
    <x v="2"/>
  </r>
  <r>
    <x v="2396"/>
    <x v="23"/>
    <n v="4.5999999999999996"/>
    <x v="0"/>
    <n v="666521"/>
    <s v="25M"/>
    <n v="25000000"/>
    <s v="10,000,000+"/>
    <s v="10000000+"/>
    <n v="10000000"/>
    <x v="0"/>
    <n v="0"/>
    <n v="0"/>
    <x v="0"/>
    <x v="39"/>
    <s v="July 29, 2018"/>
    <x v="0"/>
    <x v="6"/>
    <s v="5.5.9"/>
    <x v="5"/>
  </r>
  <r>
    <x v="2397"/>
    <x v="23"/>
    <n v="4.5"/>
    <x v="0"/>
    <n v="838765"/>
    <s v="Varies with device"/>
    <n v="1000"/>
    <s v="50,000,000+"/>
    <s v="50000000+"/>
    <n v="50000000"/>
    <x v="0"/>
    <n v="0"/>
    <n v="0"/>
    <x v="0"/>
    <x v="39"/>
    <s v="May 18, 2018"/>
    <x v="0"/>
    <x v="9"/>
    <s v="Varies with device"/>
    <x v="8"/>
  </r>
  <r>
    <x v="2312"/>
    <x v="23"/>
    <n v="4.4000000000000004"/>
    <x v="0"/>
    <n v="133833"/>
    <s v="34M"/>
    <n v="34000000"/>
    <s v="10,000,000+"/>
    <s v="10000000+"/>
    <n v="10000000"/>
    <x v="0"/>
    <n v="0"/>
    <n v="0"/>
    <x v="2"/>
    <x v="39"/>
    <s v="July 25, 2018"/>
    <x v="0"/>
    <x v="6"/>
    <s v="6.17.2"/>
    <x v="2"/>
  </r>
  <r>
    <x v="2398"/>
    <x v="23"/>
    <n v="4.5"/>
    <x v="0"/>
    <n v="2943"/>
    <s v="8.1M"/>
    <n v="8100000"/>
    <s v="100,000+"/>
    <s v="100000+"/>
    <n v="100000"/>
    <x v="0"/>
    <n v="0"/>
    <n v="0"/>
    <x v="0"/>
    <x v="39"/>
    <s v="May 15, 2018"/>
    <x v="0"/>
    <x v="9"/>
    <s v="6.1.3"/>
    <x v="7"/>
  </r>
  <r>
    <x v="2399"/>
    <x v="23"/>
    <n v="4.4000000000000004"/>
    <x v="0"/>
    <n v="108318"/>
    <s v="35M"/>
    <n v="35000000"/>
    <s v="10,000,000+"/>
    <s v="10000000+"/>
    <n v="10000000"/>
    <x v="0"/>
    <n v="0"/>
    <n v="0"/>
    <x v="0"/>
    <x v="39"/>
    <s v="July 9, 2018"/>
    <x v="0"/>
    <x v="6"/>
    <s v="2017.7.1"/>
    <x v="2"/>
  </r>
  <r>
    <x v="2369"/>
    <x v="23"/>
    <n v="4.3"/>
    <x v="0"/>
    <n v="7543"/>
    <s v="25M"/>
    <n v="25000000"/>
    <s v="500,000+"/>
    <s v="500000+"/>
    <n v="500000"/>
    <x v="0"/>
    <n v="0"/>
    <n v="0"/>
    <x v="0"/>
    <x v="39"/>
    <s v="July 11, 2018"/>
    <x v="0"/>
    <x v="6"/>
    <s v="1.31.0"/>
    <x v="5"/>
  </r>
  <r>
    <x v="2328"/>
    <x v="23"/>
    <n v="4.2"/>
    <x v="0"/>
    <n v="18679"/>
    <s v="Varies with device"/>
    <n v="1000"/>
    <s v="1,000,000+"/>
    <s v="1000000+"/>
    <n v="1000000"/>
    <x v="0"/>
    <n v="0"/>
    <n v="0"/>
    <x v="0"/>
    <x v="39"/>
    <s v="April 25, 2018"/>
    <x v="0"/>
    <x v="4"/>
    <s v="Varies with device"/>
    <x v="8"/>
  </r>
  <r>
    <x v="2324"/>
    <x v="23"/>
    <n v="4.3"/>
    <x v="0"/>
    <n v="91033"/>
    <s v="Varies with device"/>
    <n v="1000"/>
    <s v="5,000,000+"/>
    <s v="5000000+"/>
    <n v="5000000"/>
    <x v="0"/>
    <n v="0"/>
    <n v="0"/>
    <x v="0"/>
    <x v="39"/>
    <s v="August 4, 2018"/>
    <x v="0"/>
    <x v="1"/>
    <s v="Varies with device"/>
    <x v="10"/>
  </r>
  <r>
    <x v="2386"/>
    <x v="23"/>
    <n v="4.5"/>
    <x v="0"/>
    <n v="32386"/>
    <s v="19M"/>
    <n v="19000000"/>
    <s v="1,000,000+"/>
    <s v="1000000+"/>
    <n v="1000000"/>
    <x v="0"/>
    <n v="0"/>
    <n v="0"/>
    <x v="0"/>
    <x v="39"/>
    <s v="August 1, 2018"/>
    <x v="0"/>
    <x v="1"/>
    <s v="7.8.0"/>
    <x v="16"/>
  </r>
  <r>
    <x v="2400"/>
    <x v="23"/>
    <n v="4"/>
    <x v="1"/>
    <n v="68935"/>
    <s v="48M"/>
    <n v="48000000"/>
    <s v="5,000,000+"/>
    <s v="5000000+"/>
    <n v="5000000"/>
    <x v="0"/>
    <n v="0"/>
    <n v="0"/>
    <x v="0"/>
    <x v="39"/>
    <s v="June 27, 2018"/>
    <x v="0"/>
    <x v="2"/>
    <s v="9.4.0"/>
    <x v="1"/>
  </r>
  <r>
    <x v="2401"/>
    <x v="23"/>
    <n v="4.2"/>
    <x v="0"/>
    <n v="80900"/>
    <s v="21M"/>
    <n v="21000000"/>
    <s v="1,000,000+"/>
    <s v="1000000+"/>
    <n v="1000000"/>
    <x v="0"/>
    <n v="0"/>
    <n v="0"/>
    <x v="0"/>
    <x v="39"/>
    <s v="July 25, 2018"/>
    <x v="0"/>
    <x v="6"/>
    <s v="7.1.7.4"/>
    <x v="2"/>
  </r>
  <r>
    <x v="2356"/>
    <x v="23"/>
    <n v="4.0999999999999996"/>
    <x v="0"/>
    <n v="288809"/>
    <s v="6.6M"/>
    <n v="6600000"/>
    <s v="10,000,000+"/>
    <s v="10000000+"/>
    <n v="10000000"/>
    <x v="0"/>
    <n v="0"/>
    <n v="0"/>
    <x v="0"/>
    <x v="39"/>
    <s v="September 27, 2017"/>
    <x v="1"/>
    <x v="5"/>
    <s v="2.5.1"/>
    <x v="2"/>
  </r>
  <r>
    <x v="2353"/>
    <x v="23"/>
    <n v="3.9"/>
    <x v="1"/>
    <n v="5511"/>
    <s v="32M"/>
    <n v="32000000"/>
    <s v="1,000,000+"/>
    <s v="1000000+"/>
    <n v="1000000"/>
    <x v="0"/>
    <n v="0"/>
    <n v="0"/>
    <x v="0"/>
    <x v="39"/>
    <s v="July 16, 2018"/>
    <x v="0"/>
    <x v="6"/>
    <s v="7.3.0"/>
    <x v="1"/>
  </r>
  <r>
    <x v="2402"/>
    <x v="23"/>
    <n v="4.2"/>
    <x v="0"/>
    <n v="75545"/>
    <s v="Varies with device"/>
    <n v="1000"/>
    <s v="5,000,000+"/>
    <s v="5000000+"/>
    <n v="5000000"/>
    <x v="0"/>
    <n v="0"/>
    <n v="0"/>
    <x v="0"/>
    <x v="39"/>
    <s v="July 23, 2018"/>
    <x v="0"/>
    <x v="6"/>
    <s v="Varies with device"/>
    <x v="8"/>
  </r>
  <r>
    <x v="2389"/>
    <x v="23"/>
    <n v="4"/>
    <x v="1"/>
    <n v="28895"/>
    <s v="82M"/>
    <n v="82000000"/>
    <s v="5,000,000+"/>
    <s v="5000000+"/>
    <n v="5000000"/>
    <x v="0"/>
    <n v="0"/>
    <n v="0"/>
    <x v="1"/>
    <x v="39"/>
    <s v="August 2, 2018"/>
    <x v="0"/>
    <x v="1"/>
    <s v="4.4.15"/>
    <x v="10"/>
  </r>
  <r>
    <x v="2379"/>
    <x v="23"/>
    <n v="3.5"/>
    <x v="1"/>
    <n v="50179"/>
    <s v="23M"/>
    <n v="23000000"/>
    <s v="1,000,000+"/>
    <s v="1000000+"/>
    <n v="1000000"/>
    <x v="0"/>
    <n v="0"/>
    <n v="0"/>
    <x v="0"/>
    <x v="39"/>
    <s v="August 2, 2018"/>
    <x v="0"/>
    <x v="1"/>
    <s v="2.5.7.1"/>
    <x v="10"/>
  </r>
  <r>
    <x v="2375"/>
    <x v="23"/>
    <n v="4"/>
    <x v="1"/>
    <n v="11151"/>
    <s v="52M"/>
    <n v="52000000"/>
    <s v="1,000,000+"/>
    <s v="1000000+"/>
    <n v="1000000"/>
    <x v="0"/>
    <n v="0"/>
    <n v="0"/>
    <x v="0"/>
    <x v="39"/>
    <s v="June 27, 2018"/>
    <x v="0"/>
    <x v="2"/>
    <n v="2018.6"/>
    <x v="10"/>
  </r>
  <r>
    <x v="2360"/>
    <x v="23"/>
    <n v="4"/>
    <x v="1"/>
    <n v="30840"/>
    <s v="Varies with device"/>
    <n v="1000"/>
    <s v="1,000,000+"/>
    <s v="1000000+"/>
    <n v="1000000"/>
    <x v="0"/>
    <n v="0"/>
    <n v="0"/>
    <x v="1"/>
    <x v="39"/>
    <s v="May 22, 2018"/>
    <x v="0"/>
    <x v="9"/>
    <s v="Varies with device"/>
    <x v="8"/>
  </r>
  <r>
    <x v="2403"/>
    <x v="23"/>
    <n v="4.5"/>
    <x v="0"/>
    <n v="1605267"/>
    <s v="Varies with device"/>
    <n v="1000"/>
    <s v="10,000,000+"/>
    <s v="10000000+"/>
    <n v="10000000"/>
    <x v="0"/>
    <n v="0"/>
    <n v="0"/>
    <x v="0"/>
    <x v="39"/>
    <s v="December 5, 2016"/>
    <x v="3"/>
    <x v="10"/>
    <s v="Varies with device"/>
    <x v="8"/>
  </r>
  <r>
    <x v="2404"/>
    <x v="24"/>
    <n v="4.0999999999999996"/>
    <x v="0"/>
    <n v="136626"/>
    <s v="14M"/>
    <n v="14000000"/>
    <s v="10,000,000+"/>
    <s v="10000000+"/>
    <n v="10000000"/>
    <x v="0"/>
    <n v="0"/>
    <n v="0"/>
    <x v="0"/>
    <x v="89"/>
    <s v="August 6, 2018"/>
    <x v="0"/>
    <x v="1"/>
    <s v="18.30.0"/>
    <x v="10"/>
  </r>
  <r>
    <x v="2405"/>
    <x v="24"/>
    <n v="4.2"/>
    <x v="0"/>
    <n v="219848"/>
    <s v="Varies with device"/>
    <n v="1000"/>
    <s v="50,000,000+"/>
    <s v="50000000+"/>
    <n v="50000000"/>
    <x v="0"/>
    <n v="0"/>
    <n v="0"/>
    <x v="0"/>
    <x v="89"/>
    <s v="August 2, 2018"/>
    <x v="0"/>
    <x v="1"/>
    <s v="Varies with device"/>
    <x v="8"/>
  </r>
  <r>
    <x v="2406"/>
    <x v="24"/>
    <n v="4.4000000000000004"/>
    <x v="0"/>
    <n v="52029"/>
    <s v="Varies with device"/>
    <n v="1000"/>
    <s v="5,000,000+"/>
    <s v="5000000+"/>
    <n v="5000000"/>
    <x v="0"/>
    <n v="0"/>
    <n v="0"/>
    <x v="0"/>
    <x v="89"/>
    <s v="June 29, 2018"/>
    <x v="0"/>
    <x v="2"/>
    <s v="Varies with device"/>
    <x v="10"/>
  </r>
  <r>
    <x v="2407"/>
    <x v="24"/>
    <n v="4.4000000000000004"/>
    <x v="0"/>
    <n v="49190"/>
    <s v="25M"/>
    <n v="25000000"/>
    <s v="1,000,000+"/>
    <s v="1000000+"/>
    <n v="1000000"/>
    <x v="0"/>
    <n v="0"/>
    <n v="0"/>
    <x v="0"/>
    <x v="89"/>
    <s v="June 15, 2018"/>
    <x v="0"/>
    <x v="2"/>
    <s v="7.5.0"/>
    <x v="10"/>
  </r>
  <r>
    <x v="2408"/>
    <x v="24"/>
    <n v="4.0999999999999996"/>
    <x v="0"/>
    <n v="5150"/>
    <s v="Varies with device"/>
    <n v="1000"/>
    <s v="500,000+"/>
    <s v="500000+"/>
    <n v="500000"/>
    <x v="0"/>
    <n v="0"/>
    <n v="0"/>
    <x v="0"/>
    <x v="89"/>
    <s v="May 29, 2018"/>
    <x v="0"/>
    <x v="9"/>
    <s v="Varies with device"/>
    <x v="8"/>
  </r>
  <r>
    <x v="2409"/>
    <x v="24"/>
    <n v="4.3"/>
    <x v="0"/>
    <n v="64713"/>
    <s v="58M"/>
    <n v="58000000"/>
    <s v="1,000,000+"/>
    <s v="1000000+"/>
    <n v="1000000"/>
    <x v="0"/>
    <n v="0"/>
    <n v="0"/>
    <x v="0"/>
    <x v="89"/>
    <s v="June 9, 2018"/>
    <x v="0"/>
    <x v="2"/>
    <s v="10.9.8 (Play)"/>
    <x v="10"/>
  </r>
  <r>
    <x v="2410"/>
    <x v="24"/>
    <n v="4.5"/>
    <x v="0"/>
    <n v="216388"/>
    <s v="19M"/>
    <n v="19000000"/>
    <s v="10,000,000+"/>
    <s v="10000000+"/>
    <n v="10000000"/>
    <x v="0"/>
    <n v="0"/>
    <n v="0"/>
    <x v="0"/>
    <x v="89"/>
    <s v="July 31, 2018"/>
    <x v="0"/>
    <x v="6"/>
    <s v="Varies with device"/>
    <x v="8"/>
  </r>
  <r>
    <x v="2411"/>
    <x v="24"/>
    <n v="4.5"/>
    <x v="0"/>
    <n v="481545"/>
    <s v="29M"/>
    <n v="29000000"/>
    <s v="10,000,000+"/>
    <s v="10000000+"/>
    <n v="10000000"/>
    <x v="0"/>
    <n v="0"/>
    <n v="0"/>
    <x v="0"/>
    <x v="89"/>
    <s v="August 6, 2018"/>
    <x v="0"/>
    <x v="1"/>
    <n v="5.48"/>
    <x v="2"/>
  </r>
  <r>
    <x v="2412"/>
    <x v="24"/>
    <n v="4.4000000000000004"/>
    <x v="0"/>
    <n v="6012"/>
    <s v="81M"/>
    <n v="81000000"/>
    <s v="500,000+"/>
    <s v="500000+"/>
    <n v="500000"/>
    <x v="0"/>
    <n v="0"/>
    <n v="0"/>
    <x v="0"/>
    <x v="89"/>
    <s v="March 5, 2018"/>
    <x v="0"/>
    <x v="3"/>
    <s v="4.6.0"/>
    <x v="0"/>
  </r>
  <r>
    <x v="2413"/>
    <x v="24"/>
    <n v="4.5"/>
    <x v="0"/>
    <n v="260121"/>
    <s v="Varies with device"/>
    <n v="1000"/>
    <s v="10,000,000+"/>
    <s v="10000000+"/>
    <n v="10000000"/>
    <x v="0"/>
    <n v="0"/>
    <n v="0"/>
    <x v="0"/>
    <x v="89"/>
    <s v="July 4, 2018"/>
    <x v="0"/>
    <x v="6"/>
    <s v="Varies with device"/>
    <x v="8"/>
  </r>
  <r>
    <x v="2414"/>
    <x v="24"/>
    <n v="4.7"/>
    <x v="0"/>
    <n v="1830388"/>
    <s v="Varies with device"/>
    <n v="1000"/>
    <s v="100,000,000+"/>
    <s v="100000000+"/>
    <n v="100000000"/>
    <x v="0"/>
    <n v="0"/>
    <n v="0"/>
    <x v="0"/>
    <x v="89"/>
    <s v="August 6, 2018"/>
    <x v="0"/>
    <x v="1"/>
    <s v="Varies with device"/>
    <x v="8"/>
  </r>
  <r>
    <x v="2415"/>
    <x v="24"/>
    <n v="4.4000000000000004"/>
    <x v="0"/>
    <n v="17878"/>
    <s v="28M"/>
    <n v="28000000"/>
    <s v="1,000,000+"/>
    <s v="1000000+"/>
    <n v="1000000"/>
    <x v="0"/>
    <n v="0"/>
    <n v="0"/>
    <x v="0"/>
    <x v="89"/>
    <s v="July 16, 2018"/>
    <x v="0"/>
    <x v="6"/>
    <s v="6.7.1"/>
    <x v="5"/>
  </r>
  <r>
    <x v="2416"/>
    <x v="24"/>
    <n v="4.0999999999999996"/>
    <x v="0"/>
    <n v="26871"/>
    <s v="Varies with device"/>
    <n v="1000"/>
    <s v="5,000,000+"/>
    <s v="5000000+"/>
    <n v="5000000"/>
    <x v="0"/>
    <n v="0"/>
    <n v="0"/>
    <x v="0"/>
    <x v="89"/>
    <s v="July 26, 2018"/>
    <x v="0"/>
    <x v="6"/>
    <s v="1.10.0.205086730"/>
    <x v="5"/>
  </r>
  <r>
    <x v="2417"/>
    <x v="24"/>
    <n v="4.4000000000000004"/>
    <x v="0"/>
    <n v="1162837"/>
    <s v="Varies with device"/>
    <n v="1000"/>
    <s v="100,000,000+"/>
    <s v="100000000+"/>
    <n v="100000000"/>
    <x v="0"/>
    <n v="0"/>
    <n v="0"/>
    <x v="0"/>
    <x v="89"/>
    <s v="August 4, 2018"/>
    <x v="0"/>
    <x v="1"/>
    <s v="Varies with device"/>
    <x v="8"/>
  </r>
  <r>
    <x v="2418"/>
    <x v="24"/>
    <n v="4.4000000000000004"/>
    <x v="0"/>
    <n v="359403"/>
    <s v="Varies with device"/>
    <n v="1000"/>
    <s v="10,000,000+"/>
    <s v="10000000+"/>
    <n v="10000000"/>
    <x v="0"/>
    <n v="0"/>
    <n v="0"/>
    <x v="0"/>
    <x v="89"/>
    <s v="August 2, 2018"/>
    <x v="0"/>
    <x v="1"/>
    <s v="Varies with device"/>
    <x v="8"/>
  </r>
  <r>
    <x v="2419"/>
    <x v="24"/>
    <n v="4.3"/>
    <x v="0"/>
    <n v="9235155"/>
    <s v="Varies with device"/>
    <n v="1000"/>
    <s v="1,000,000,000+"/>
    <s v="1000000000+"/>
    <n v="1000000000"/>
    <x v="0"/>
    <n v="0"/>
    <n v="0"/>
    <x v="0"/>
    <x v="89"/>
    <s v="July 31, 2018"/>
    <x v="0"/>
    <x v="6"/>
    <s v="Varies with device"/>
    <x v="8"/>
  </r>
  <r>
    <x v="2405"/>
    <x v="24"/>
    <n v="4.2"/>
    <x v="0"/>
    <n v="219848"/>
    <s v="Varies with device"/>
    <n v="1000"/>
    <s v="50,000,000+"/>
    <s v="50000000+"/>
    <n v="50000000"/>
    <x v="0"/>
    <n v="0"/>
    <n v="0"/>
    <x v="0"/>
    <x v="89"/>
    <s v="August 2, 2018"/>
    <x v="0"/>
    <x v="1"/>
    <s v="Varies with device"/>
    <x v="8"/>
  </r>
  <r>
    <x v="2420"/>
    <x v="24"/>
    <n v="4"/>
    <x v="1"/>
    <n v="33782"/>
    <s v="7.6M"/>
    <n v="7600000"/>
    <s v="5,000,000+"/>
    <s v="5000000+"/>
    <n v="5000000"/>
    <x v="0"/>
    <n v="0"/>
    <n v="0"/>
    <x v="0"/>
    <x v="89"/>
    <s v="July 11, 2018"/>
    <x v="0"/>
    <x v="6"/>
    <n v="4.5999999999999996"/>
    <x v="6"/>
  </r>
  <r>
    <x v="2421"/>
    <x v="24"/>
    <n v="4.7"/>
    <x v="0"/>
    <n v="192641"/>
    <s v="33M"/>
    <n v="33000000"/>
    <s v="5,000,000+"/>
    <s v="5000000+"/>
    <n v="5000000"/>
    <x v="0"/>
    <n v="0"/>
    <n v="0"/>
    <x v="0"/>
    <x v="89"/>
    <s v="June 7, 2018"/>
    <x v="0"/>
    <x v="2"/>
    <s v="17.4.1"/>
    <x v="0"/>
  </r>
  <r>
    <x v="2422"/>
    <x v="24"/>
    <n v="4.3"/>
    <x v="0"/>
    <n v="2338655"/>
    <s v="Varies with device"/>
    <n v="1000"/>
    <s v="100,000,000+"/>
    <s v="100000000+"/>
    <n v="100000000"/>
    <x v="0"/>
    <n v="0"/>
    <n v="0"/>
    <x v="0"/>
    <x v="89"/>
    <s v="June 18, 2018"/>
    <x v="0"/>
    <x v="2"/>
    <s v="9.2.17.13"/>
    <x v="5"/>
  </r>
  <r>
    <x v="2423"/>
    <x v="24"/>
    <n v="4.5999999999999996"/>
    <x v="0"/>
    <n v="751551"/>
    <s v="42M"/>
    <n v="42000000"/>
    <s v="10,000,000+"/>
    <s v="10000000+"/>
    <n v="10000000"/>
    <x v="0"/>
    <n v="0"/>
    <n v="0"/>
    <x v="3"/>
    <x v="89"/>
    <s v="August 2, 2018"/>
    <x v="0"/>
    <x v="1"/>
    <s v="5.2.0 21127"/>
    <x v="2"/>
  </r>
  <r>
    <x v="2424"/>
    <x v="24"/>
    <n v="3.9"/>
    <x v="1"/>
    <n v="24781"/>
    <s v="8.3M"/>
    <n v="8300000.0000000009"/>
    <s v="5,000,000+"/>
    <s v="5000000+"/>
    <n v="5000000"/>
    <x v="0"/>
    <n v="0"/>
    <n v="0"/>
    <x v="0"/>
    <x v="89"/>
    <s v="July 11, 2018"/>
    <x v="0"/>
    <x v="6"/>
    <s v="5.6.1"/>
    <x v="11"/>
  </r>
  <r>
    <x v="2425"/>
    <x v="24"/>
    <n v="3.6"/>
    <x v="1"/>
    <n v="32862"/>
    <s v="14M"/>
    <n v="14000000"/>
    <s v="10,000,000+"/>
    <s v="10000000+"/>
    <n v="10000000"/>
    <x v="0"/>
    <n v="0"/>
    <n v="0"/>
    <x v="0"/>
    <x v="89"/>
    <s v="December 6, 2016"/>
    <x v="3"/>
    <x v="10"/>
    <s v="5.10.6.2.8466393"/>
    <x v="5"/>
  </r>
  <r>
    <x v="2426"/>
    <x v="24"/>
    <n v="4"/>
    <x v="1"/>
    <n v="16101"/>
    <s v="Varies with device"/>
    <n v="1000"/>
    <s v="50,000,000+"/>
    <s v="50000000+"/>
    <n v="50000000"/>
    <x v="0"/>
    <n v="0"/>
    <n v="0"/>
    <x v="0"/>
    <x v="89"/>
    <s v="January 22, 2018"/>
    <x v="0"/>
    <x v="0"/>
    <s v="Varies with device"/>
    <x v="1"/>
  </r>
  <r>
    <x v="2427"/>
    <x v="24"/>
    <n v="4.0999999999999996"/>
    <x v="0"/>
    <n v="76779"/>
    <s v="Varies with device"/>
    <n v="1000"/>
    <s v="10,000,000+"/>
    <s v="10000000+"/>
    <n v="10000000"/>
    <x v="0"/>
    <n v="0"/>
    <n v="0"/>
    <x v="0"/>
    <x v="89"/>
    <s v="July 30, 2018"/>
    <x v="0"/>
    <x v="6"/>
    <s v="Varies with device"/>
    <x v="8"/>
  </r>
  <r>
    <x v="2428"/>
    <x v="24"/>
    <n v="4.2"/>
    <x v="0"/>
    <n v="2129689"/>
    <s v="Varies with device"/>
    <n v="1000"/>
    <s v="1,000,000,000+"/>
    <s v="1000000000+"/>
    <n v="1000000000"/>
    <x v="0"/>
    <n v="0"/>
    <n v="0"/>
    <x v="0"/>
    <x v="89"/>
    <s v="August 6, 2018"/>
    <x v="0"/>
    <x v="1"/>
    <s v="Varies with device"/>
    <x v="8"/>
  </r>
  <r>
    <x v="2429"/>
    <x v="24"/>
    <n v="3.9"/>
    <x v="1"/>
    <n v="98585"/>
    <s v="37M"/>
    <n v="37000000"/>
    <s v="10,000,000+"/>
    <s v="10000000+"/>
    <n v="10000000"/>
    <x v="0"/>
    <n v="0"/>
    <n v="0"/>
    <x v="0"/>
    <x v="89"/>
    <s v="July 16, 2018"/>
    <x v="0"/>
    <x v="6"/>
    <s v="5.0.4"/>
    <x v="2"/>
  </r>
  <r>
    <x v="2404"/>
    <x v="24"/>
    <n v="4.0999999999999996"/>
    <x v="0"/>
    <n v="136633"/>
    <s v="14M"/>
    <n v="14000000"/>
    <s v="10,000,000+"/>
    <s v="10000000+"/>
    <n v="10000000"/>
    <x v="0"/>
    <n v="0"/>
    <n v="0"/>
    <x v="0"/>
    <x v="89"/>
    <s v="August 6, 2018"/>
    <x v="0"/>
    <x v="1"/>
    <s v="18.30.0"/>
    <x v="10"/>
  </r>
  <r>
    <x v="2430"/>
    <x v="24"/>
    <n v="4.3"/>
    <x v="0"/>
    <n v="459851"/>
    <s v="Varies with device"/>
    <n v="1000"/>
    <s v="10,000,000+"/>
    <s v="10000000+"/>
    <n v="10000000"/>
    <x v="0"/>
    <n v="0"/>
    <n v="0"/>
    <x v="0"/>
    <x v="89"/>
    <s v="August 1, 2018"/>
    <x v="0"/>
    <x v="1"/>
    <s v="3.9.7"/>
    <x v="17"/>
  </r>
  <r>
    <x v="2431"/>
    <x v="24"/>
    <n v="3.1"/>
    <x v="1"/>
    <n v="5572"/>
    <s v="21M"/>
    <n v="21000000"/>
    <s v="1,000,000+"/>
    <s v="1000000+"/>
    <n v="1000000"/>
    <x v="0"/>
    <n v="0"/>
    <n v="0"/>
    <x v="0"/>
    <x v="89"/>
    <s v="July 12, 2018"/>
    <x v="0"/>
    <x v="6"/>
    <s v="5.16.1"/>
    <x v="2"/>
  </r>
  <r>
    <x v="2432"/>
    <x v="24"/>
    <n v="3.7"/>
    <x v="1"/>
    <n v="16815"/>
    <s v="28M"/>
    <n v="28000000"/>
    <s v="1,000,000+"/>
    <s v="1000000+"/>
    <n v="1000000"/>
    <x v="0"/>
    <n v="0"/>
    <n v="0"/>
    <x v="0"/>
    <x v="89"/>
    <s v="July 15, 2018"/>
    <x v="0"/>
    <x v="6"/>
    <s v="3.1.3"/>
    <x v="10"/>
  </r>
  <r>
    <x v="2433"/>
    <x v="24"/>
    <n v="3.4"/>
    <x v="1"/>
    <n v="2277"/>
    <s v="27M"/>
    <n v="27000000"/>
    <s v="1,000,000+"/>
    <s v="1000000+"/>
    <n v="1000000"/>
    <x v="0"/>
    <n v="0"/>
    <n v="0"/>
    <x v="0"/>
    <x v="89"/>
    <s v="May 7, 2018"/>
    <x v="0"/>
    <x v="9"/>
    <s v="4.4.7"/>
    <x v="0"/>
  </r>
  <r>
    <x v="2434"/>
    <x v="24"/>
    <n v="4.4000000000000004"/>
    <x v="0"/>
    <n v="45562"/>
    <s v="Varies with device"/>
    <n v="1000"/>
    <s v="5,000,000+"/>
    <s v="5000000+"/>
    <n v="5000000"/>
    <x v="0"/>
    <n v="0"/>
    <n v="0"/>
    <x v="0"/>
    <x v="89"/>
    <s v="July 30, 2018"/>
    <x v="0"/>
    <x v="6"/>
    <s v="4.0.9.1"/>
    <x v="5"/>
  </r>
  <r>
    <x v="2435"/>
    <x v="24"/>
    <n v="3.6"/>
    <x v="1"/>
    <n v="285"/>
    <s v="39M"/>
    <n v="39000000"/>
    <s v="500,000+"/>
    <s v="500000+"/>
    <n v="500000"/>
    <x v="0"/>
    <n v="0"/>
    <n v="0"/>
    <x v="0"/>
    <x v="89"/>
    <s v="January 22, 2018"/>
    <x v="0"/>
    <x v="0"/>
    <s v="10.7.8.111"/>
    <x v="1"/>
  </r>
  <r>
    <x v="2417"/>
    <x v="24"/>
    <n v="4.4000000000000004"/>
    <x v="0"/>
    <n v="1162838"/>
    <s v="Varies with device"/>
    <n v="1000"/>
    <s v="100,000,000+"/>
    <s v="100000000+"/>
    <n v="100000000"/>
    <x v="0"/>
    <n v="0"/>
    <n v="0"/>
    <x v="0"/>
    <x v="89"/>
    <s v="August 4, 2018"/>
    <x v="0"/>
    <x v="1"/>
    <s v="Varies with device"/>
    <x v="8"/>
  </r>
  <r>
    <x v="2436"/>
    <x v="24"/>
    <n v="3.3"/>
    <x v="1"/>
    <n v="256"/>
    <s v="17M"/>
    <n v="17000000"/>
    <s v="100,000+"/>
    <s v="100000+"/>
    <n v="100000"/>
    <x v="0"/>
    <n v="0"/>
    <n v="0"/>
    <x v="0"/>
    <x v="89"/>
    <s v="August 1, 2018"/>
    <x v="0"/>
    <x v="1"/>
    <s v="1.1.2"/>
    <x v="10"/>
  </r>
  <r>
    <x v="2437"/>
    <x v="24"/>
    <n v="3.7"/>
    <x v="1"/>
    <n v="21443"/>
    <s v="Varies with device"/>
    <n v="1000"/>
    <s v="5,000,000+"/>
    <s v="5000000+"/>
    <n v="5000000"/>
    <x v="0"/>
    <n v="0"/>
    <n v="0"/>
    <x v="0"/>
    <x v="89"/>
    <s v="January 30, 2018"/>
    <x v="0"/>
    <x v="0"/>
    <s v="Varies with device"/>
    <x v="8"/>
  </r>
  <r>
    <x v="2438"/>
    <x v="24"/>
    <n v="3"/>
    <x v="2"/>
    <n v="2750"/>
    <s v="39M"/>
    <n v="39000000"/>
    <s v="5,000,000+"/>
    <s v="5000000+"/>
    <n v="5000000"/>
    <x v="0"/>
    <n v="0"/>
    <n v="0"/>
    <x v="0"/>
    <x v="89"/>
    <s v="January 22, 2018"/>
    <x v="0"/>
    <x v="0"/>
    <s v="10.7.8.111"/>
    <x v="1"/>
  </r>
  <r>
    <x v="2439"/>
    <x v="24"/>
    <n v="3.6"/>
    <x v="1"/>
    <n v="7081"/>
    <s v="51M"/>
    <n v="51000000"/>
    <s v="1,000,000+"/>
    <s v="1000000+"/>
    <n v="1000000"/>
    <x v="0"/>
    <n v="0"/>
    <n v="0"/>
    <x v="0"/>
    <x v="89"/>
    <s v="August 6, 2018"/>
    <x v="0"/>
    <x v="1"/>
    <s v="4.1.21"/>
    <x v="2"/>
  </r>
  <r>
    <x v="2440"/>
    <x v="24"/>
    <n v="4.8"/>
    <x v="0"/>
    <n v="17882"/>
    <s v="86M"/>
    <n v="86000000"/>
    <s v="1,000,000+"/>
    <s v="1000000+"/>
    <n v="1000000"/>
    <x v="0"/>
    <n v="0"/>
    <n v="0"/>
    <x v="0"/>
    <x v="89"/>
    <s v="August 3, 2018"/>
    <x v="0"/>
    <x v="1"/>
    <s v="3.4.5"/>
    <x v="10"/>
  </r>
  <r>
    <x v="2441"/>
    <x v="24"/>
    <n v="3.9"/>
    <x v="1"/>
    <n v="421800"/>
    <s v="Varies with device"/>
    <n v="1000"/>
    <s v="10,000,000+"/>
    <s v="10000000+"/>
    <n v="10000000"/>
    <x v="0"/>
    <n v="0"/>
    <n v="0"/>
    <x v="1"/>
    <x v="89"/>
    <s v="July 27, 2018"/>
    <x v="0"/>
    <x v="6"/>
    <s v="Varies with device"/>
    <x v="8"/>
  </r>
  <r>
    <x v="2442"/>
    <x v="24"/>
    <n v="3.8"/>
    <x v="1"/>
    <n v="43935"/>
    <s v="Varies with device"/>
    <n v="1000"/>
    <s v="10,000,000+"/>
    <s v="10000000+"/>
    <n v="10000000"/>
    <x v="0"/>
    <n v="0"/>
    <n v="0"/>
    <x v="0"/>
    <x v="89"/>
    <s v="August 1, 2018"/>
    <x v="0"/>
    <x v="1"/>
    <s v="8.13.3"/>
    <x v="10"/>
  </r>
  <r>
    <x v="2443"/>
    <x v="24"/>
    <n v="4.3"/>
    <x v="0"/>
    <n v="171889"/>
    <s v="Varies with device"/>
    <n v="1000"/>
    <s v="10,000,000+"/>
    <s v="10000000+"/>
    <n v="10000000"/>
    <x v="0"/>
    <n v="0"/>
    <n v="0"/>
    <x v="0"/>
    <x v="89"/>
    <s v="July 18, 2018"/>
    <x v="0"/>
    <x v="6"/>
    <s v="7.8.0"/>
    <x v="8"/>
  </r>
  <r>
    <x v="2444"/>
    <x v="24"/>
    <n v="4.5"/>
    <x v="0"/>
    <n v="251037"/>
    <s v="26M"/>
    <n v="26000000"/>
    <s v="10,000,000+"/>
    <s v="10000000+"/>
    <n v="10000000"/>
    <x v="0"/>
    <n v="0"/>
    <n v="0"/>
    <x v="0"/>
    <x v="89"/>
    <s v="August 5, 2018"/>
    <x v="0"/>
    <x v="1"/>
    <s v="13.0.16"/>
    <x v="5"/>
  </r>
  <r>
    <x v="2445"/>
    <x v="24"/>
    <n v="3.4"/>
    <x v="1"/>
    <n v="15750"/>
    <s v="Varies with device"/>
    <n v="1000"/>
    <s v="5,000,000+"/>
    <s v="5000000+"/>
    <n v="5000000"/>
    <x v="0"/>
    <n v="0"/>
    <n v="0"/>
    <x v="0"/>
    <x v="89"/>
    <s v="August 2, 2018"/>
    <x v="0"/>
    <x v="1"/>
    <s v="Varies with device"/>
    <x v="8"/>
  </r>
  <r>
    <x v="2446"/>
    <x v="24"/>
    <n v="3.7"/>
    <x v="1"/>
    <n v="27560"/>
    <s v="46M"/>
    <n v="46000000"/>
    <s v="5,000,000+"/>
    <s v="5000000+"/>
    <n v="5000000"/>
    <x v="0"/>
    <n v="0"/>
    <n v="0"/>
    <x v="0"/>
    <x v="89"/>
    <s v="July 31, 2018"/>
    <x v="0"/>
    <x v="6"/>
    <s v="4.13.2"/>
    <x v="10"/>
  </r>
  <r>
    <x v="2411"/>
    <x v="24"/>
    <n v="4.5"/>
    <x v="0"/>
    <n v="481546"/>
    <s v="29M"/>
    <n v="29000000"/>
    <s v="10,000,000+"/>
    <s v="10000000+"/>
    <n v="10000000"/>
    <x v="0"/>
    <n v="0"/>
    <n v="0"/>
    <x v="0"/>
    <x v="89"/>
    <s v="August 6, 2018"/>
    <x v="0"/>
    <x v="1"/>
    <n v="5.48"/>
    <x v="2"/>
  </r>
  <r>
    <x v="2447"/>
    <x v="24"/>
    <n v="4.4000000000000004"/>
    <x v="0"/>
    <n v="150932"/>
    <s v="27M"/>
    <n v="27000000"/>
    <s v="10,000,000+"/>
    <s v="10000000+"/>
    <n v="10000000"/>
    <x v="0"/>
    <n v="0"/>
    <n v="0"/>
    <x v="0"/>
    <x v="89"/>
    <s v="July 30, 2018"/>
    <x v="0"/>
    <x v="6"/>
    <s v="9.1.0"/>
    <x v="5"/>
  </r>
  <r>
    <x v="2448"/>
    <x v="24"/>
    <n v="4.0999999999999996"/>
    <x v="0"/>
    <n v="928"/>
    <s v="14M"/>
    <n v="14000000"/>
    <s v="1,000,000+"/>
    <s v="1000000+"/>
    <n v="1000000"/>
    <x v="0"/>
    <n v="0"/>
    <n v="0"/>
    <x v="0"/>
    <x v="89"/>
    <s v="January 9, 2018"/>
    <x v="0"/>
    <x v="0"/>
    <s v="11.0.269 (m)"/>
    <x v="5"/>
  </r>
  <r>
    <x v="2449"/>
    <x v="24"/>
    <n v="4.5"/>
    <x v="0"/>
    <n v="768833"/>
    <s v="Varies with device"/>
    <n v="1000"/>
    <s v="50,000,000+"/>
    <s v="50000000+"/>
    <n v="50000000"/>
    <x v="0"/>
    <n v="0"/>
    <n v="0"/>
    <x v="0"/>
    <x v="89"/>
    <s v="July 30, 2018"/>
    <x v="0"/>
    <x v="6"/>
    <s v="Varies with device"/>
    <x v="8"/>
  </r>
  <r>
    <x v="2450"/>
    <x v="24"/>
    <n v="4"/>
    <x v="1"/>
    <n v="26665"/>
    <s v="10M"/>
    <n v="10000000"/>
    <s v="5,000,000+"/>
    <s v="5000000+"/>
    <n v="5000000"/>
    <x v="0"/>
    <n v="0"/>
    <n v="0"/>
    <x v="0"/>
    <x v="89"/>
    <s v="March 29, 2018"/>
    <x v="0"/>
    <x v="3"/>
    <s v="2.5.26"/>
    <x v="5"/>
  </r>
  <r>
    <x v="2451"/>
    <x v="24"/>
    <n v="3.9"/>
    <x v="1"/>
    <n v="13275"/>
    <s v="71M"/>
    <n v="71000000"/>
    <s v="1,000,000+"/>
    <s v="1000000+"/>
    <n v="1000000"/>
    <x v="0"/>
    <n v="0"/>
    <n v="0"/>
    <x v="0"/>
    <x v="89"/>
    <s v="July 3, 2018"/>
    <x v="0"/>
    <x v="6"/>
    <s v="8.60.0.2586"/>
    <x v="6"/>
  </r>
  <r>
    <x v="2452"/>
    <x v="24"/>
    <n v="4.4000000000000004"/>
    <x v="0"/>
    <n v="48930"/>
    <s v="15M"/>
    <n v="15000000"/>
    <s v="5,000,000+"/>
    <s v="5000000+"/>
    <n v="5000000"/>
    <x v="0"/>
    <n v="0"/>
    <n v="0"/>
    <x v="0"/>
    <x v="89"/>
    <s v="July 26, 2018"/>
    <x v="0"/>
    <x v="6"/>
    <s v="4.38.176"/>
    <x v="2"/>
  </r>
  <r>
    <x v="2453"/>
    <x v="24"/>
    <n v="4.8"/>
    <x v="0"/>
    <n v="43054"/>
    <s v="Varies with device"/>
    <n v="1000"/>
    <s v="1,000,000+"/>
    <s v="1000000+"/>
    <n v="1000000"/>
    <x v="0"/>
    <n v="0"/>
    <n v="0"/>
    <x v="0"/>
    <x v="89"/>
    <s v="August 6, 2018"/>
    <x v="0"/>
    <x v="1"/>
    <s v="Varies with device"/>
    <x v="8"/>
  </r>
  <r>
    <x v="2414"/>
    <x v="24"/>
    <n v="4.7"/>
    <x v="0"/>
    <n v="1830387"/>
    <s v="Varies with device"/>
    <n v="1000"/>
    <s v="100,000,000+"/>
    <s v="100000000+"/>
    <n v="100000000"/>
    <x v="0"/>
    <n v="0"/>
    <n v="0"/>
    <x v="0"/>
    <x v="89"/>
    <s v="August 6, 2018"/>
    <x v="0"/>
    <x v="1"/>
    <s v="Varies with device"/>
    <x v="8"/>
  </r>
  <r>
    <x v="2454"/>
    <x v="24"/>
    <n v="4.3"/>
    <x v="0"/>
    <n v="15680"/>
    <s v="11M"/>
    <n v="11000000"/>
    <s v="1,000,000+"/>
    <s v="1000000+"/>
    <n v="1000000"/>
    <x v="0"/>
    <n v="0"/>
    <n v="0"/>
    <x v="0"/>
    <x v="89"/>
    <s v="July 6, 2018"/>
    <x v="0"/>
    <x v="6"/>
    <s v="6.2.3"/>
    <x v="5"/>
  </r>
  <r>
    <x v="2455"/>
    <x v="24"/>
    <n v="3.7"/>
    <x v="1"/>
    <n v="16980"/>
    <s v="Varies with device"/>
    <n v="1000"/>
    <s v="5,000,000+"/>
    <s v="5000000+"/>
    <n v="5000000"/>
    <x v="0"/>
    <n v="0"/>
    <n v="0"/>
    <x v="0"/>
    <x v="89"/>
    <s v="July 18, 2018"/>
    <x v="0"/>
    <x v="6"/>
    <s v="Varies with device"/>
    <x v="8"/>
  </r>
  <r>
    <x v="2456"/>
    <x v="24"/>
    <n v="4.2"/>
    <x v="0"/>
    <n v="5112"/>
    <s v="62M"/>
    <n v="62000000"/>
    <s v="1,000,000+"/>
    <s v="1000000+"/>
    <n v="1000000"/>
    <x v="0"/>
    <n v="0"/>
    <n v="0"/>
    <x v="0"/>
    <x v="89"/>
    <s v="July 27, 2018"/>
    <x v="0"/>
    <x v="6"/>
    <s v="8.8.2"/>
    <x v="2"/>
  </r>
  <r>
    <x v="2457"/>
    <x v="24"/>
    <n v="3.5"/>
    <x v="1"/>
    <n v="30447"/>
    <s v="80M"/>
    <n v="80000000"/>
    <s v="5,000,000+"/>
    <s v="5000000+"/>
    <n v="5000000"/>
    <x v="0"/>
    <n v="0"/>
    <n v="0"/>
    <x v="0"/>
    <x v="89"/>
    <s v="July 20, 2018"/>
    <x v="0"/>
    <x v="6"/>
    <s v="2.1.56"/>
    <x v="10"/>
  </r>
  <r>
    <x v="2458"/>
    <x v="24"/>
    <n v="4.3"/>
    <x v="0"/>
    <n v="165299"/>
    <s v="5.4M"/>
    <n v="5400000"/>
    <s v="10,000,000+"/>
    <s v="10000000+"/>
    <n v="10000000"/>
    <x v="0"/>
    <n v="0"/>
    <n v="0"/>
    <x v="0"/>
    <x v="89"/>
    <s v="July 30, 2018"/>
    <x v="0"/>
    <x v="6"/>
    <n v="8"/>
    <x v="5"/>
  </r>
  <r>
    <x v="2459"/>
    <x v="24"/>
    <n v="4.7"/>
    <x v="0"/>
    <n v="620534"/>
    <s v="9.8M"/>
    <n v="9800000"/>
    <s v="10,000,000+"/>
    <s v="10000000+"/>
    <n v="10000000"/>
    <x v="0"/>
    <n v="0"/>
    <n v="0"/>
    <x v="0"/>
    <x v="89"/>
    <s v="July 30, 2018"/>
    <x v="0"/>
    <x v="6"/>
    <s v="5.7.3"/>
    <x v="0"/>
  </r>
  <r>
    <x v="2460"/>
    <x v="24"/>
    <n v="4.3"/>
    <x v="0"/>
    <n v="599872"/>
    <s v="Varies with device"/>
    <n v="1000"/>
    <s v="10,000,000+"/>
    <s v="10000000+"/>
    <n v="10000000"/>
    <x v="0"/>
    <n v="0"/>
    <n v="0"/>
    <x v="0"/>
    <x v="89"/>
    <s v="August 4, 2018"/>
    <x v="0"/>
    <x v="1"/>
    <s v="7.3.3"/>
    <x v="2"/>
  </r>
  <r>
    <x v="2461"/>
    <x v="24"/>
    <n v="4.0999999999999996"/>
    <x v="0"/>
    <n v="12564"/>
    <s v="Varies with device"/>
    <n v="1000"/>
    <s v="1,000,000+"/>
    <s v="1000000+"/>
    <n v="1000000"/>
    <x v="0"/>
    <n v="0"/>
    <n v="0"/>
    <x v="0"/>
    <x v="89"/>
    <s v="July 5, 2018"/>
    <x v="0"/>
    <x v="6"/>
    <s v="Varies with device"/>
    <x v="8"/>
  </r>
  <r>
    <x v="2462"/>
    <x v="24"/>
    <n v="3.1"/>
    <x v="1"/>
    <n v="2528"/>
    <s v="Varies with device"/>
    <n v="1000"/>
    <s v="100,000+"/>
    <s v="100000+"/>
    <n v="100000"/>
    <x v="0"/>
    <n v="0"/>
    <n v="0"/>
    <x v="0"/>
    <x v="89"/>
    <s v="July 14, 2016"/>
    <x v="3"/>
    <x v="6"/>
    <s v="Varies with device"/>
    <x v="8"/>
  </r>
  <r>
    <x v="2463"/>
    <x v="24"/>
    <n v="4.3"/>
    <x v="0"/>
    <n v="34"/>
    <s v="7.6M"/>
    <n v="7600000"/>
    <s v="1,000+"/>
    <s v="1000+"/>
    <n v="1000"/>
    <x v="0"/>
    <n v="0"/>
    <n v="0"/>
    <x v="0"/>
    <x v="89"/>
    <s v="August 29, 2017"/>
    <x v="1"/>
    <x v="1"/>
    <n v="2.2999999999999998"/>
    <x v="0"/>
  </r>
  <r>
    <x v="2464"/>
    <x v="24"/>
    <n v="4.0999999999999996"/>
    <x v="0"/>
    <n v="427"/>
    <s v="26M"/>
    <n v="26000000"/>
    <s v="100,000+"/>
    <s v="100000+"/>
    <n v="100000"/>
    <x v="0"/>
    <n v="0"/>
    <n v="0"/>
    <x v="0"/>
    <x v="89"/>
    <s v="March 21, 2016"/>
    <x v="3"/>
    <x v="3"/>
    <s v="1.2.1"/>
    <x v="5"/>
  </r>
  <r>
    <x v="2465"/>
    <x v="24"/>
    <n v="4.2"/>
    <x v="0"/>
    <n v="35560"/>
    <s v="13M"/>
    <n v="13000000"/>
    <s v="5,000,000+"/>
    <s v="5000000+"/>
    <n v="5000000"/>
    <x v="0"/>
    <n v="0"/>
    <n v="0"/>
    <x v="0"/>
    <x v="89"/>
    <s v="July 5, 2016"/>
    <x v="3"/>
    <x v="6"/>
    <s v="4.0.21"/>
    <x v="0"/>
  </r>
  <r>
    <x v="2466"/>
    <x v="24"/>
    <n v="4.3"/>
    <x v="0"/>
    <n v="397422"/>
    <s v="Varies with device"/>
    <n v="1000"/>
    <s v="10,000,000+"/>
    <s v="10000000+"/>
    <n v="10000000"/>
    <x v="0"/>
    <n v="0"/>
    <n v="0"/>
    <x v="1"/>
    <x v="89"/>
    <s v="August 3, 2018"/>
    <x v="0"/>
    <x v="1"/>
    <s v="Varies with device"/>
    <x v="8"/>
  </r>
  <r>
    <x v="2417"/>
    <x v="24"/>
    <n v="4.4000000000000004"/>
    <x v="0"/>
    <n v="1162837"/>
    <s v="Varies with device"/>
    <n v="1000"/>
    <s v="100,000,000+"/>
    <s v="100000000+"/>
    <n v="100000000"/>
    <x v="0"/>
    <n v="0"/>
    <n v="0"/>
    <x v="0"/>
    <x v="89"/>
    <s v="August 4, 2018"/>
    <x v="0"/>
    <x v="1"/>
    <s v="Varies with device"/>
    <x v="8"/>
  </r>
  <r>
    <x v="2467"/>
    <x v="24"/>
    <n v="4.3"/>
    <x v="0"/>
    <n v="11182"/>
    <s v="62M"/>
    <n v="62000000"/>
    <s v="1,000,000+"/>
    <s v="1000000+"/>
    <n v="1000000"/>
    <x v="0"/>
    <n v="0"/>
    <n v="0"/>
    <x v="0"/>
    <x v="89"/>
    <s v="July 30, 2018"/>
    <x v="0"/>
    <x v="6"/>
    <n v="11.26"/>
    <x v="5"/>
  </r>
  <r>
    <x v="2468"/>
    <x v="24"/>
    <n v="4.3"/>
    <x v="0"/>
    <n v="16734"/>
    <s v="10.0M"/>
    <n v="10000000"/>
    <s v="1,000,000+"/>
    <s v="1000000+"/>
    <n v="1000000"/>
    <x v="0"/>
    <n v="0"/>
    <n v="0"/>
    <x v="0"/>
    <x v="89"/>
    <s v="July 31, 2018"/>
    <x v="0"/>
    <x v="6"/>
    <s v="8.8.2"/>
    <x v="10"/>
  </r>
  <r>
    <x v="2452"/>
    <x v="24"/>
    <n v="4.4000000000000004"/>
    <x v="0"/>
    <n v="48930"/>
    <s v="15M"/>
    <n v="15000000"/>
    <s v="5,000,000+"/>
    <s v="5000000+"/>
    <n v="5000000"/>
    <x v="0"/>
    <n v="0"/>
    <n v="0"/>
    <x v="0"/>
    <x v="89"/>
    <s v="July 26, 2018"/>
    <x v="0"/>
    <x v="6"/>
    <s v="4.38.176"/>
    <x v="2"/>
  </r>
  <r>
    <x v="2457"/>
    <x v="24"/>
    <n v="3.5"/>
    <x v="1"/>
    <n v="30447"/>
    <s v="80M"/>
    <n v="80000000"/>
    <s v="5,000,000+"/>
    <s v="5000000+"/>
    <n v="5000000"/>
    <x v="0"/>
    <n v="0"/>
    <n v="0"/>
    <x v="0"/>
    <x v="89"/>
    <s v="July 20, 2018"/>
    <x v="0"/>
    <x v="6"/>
    <s v="2.1.56"/>
    <x v="10"/>
  </r>
  <r>
    <x v="2404"/>
    <x v="24"/>
    <n v="4.0999999999999996"/>
    <x v="0"/>
    <n v="136626"/>
    <s v="14M"/>
    <n v="14000000"/>
    <s v="10,000,000+"/>
    <s v="10000000+"/>
    <n v="10000000"/>
    <x v="0"/>
    <n v="0"/>
    <n v="0"/>
    <x v="0"/>
    <x v="89"/>
    <s v="August 6, 2018"/>
    <x v="0"/>
    <x v="1"/>
    <s v="18.30.0"/>
    <x v="10"/>
  </r>
  <r>
    <x v="2469"/>
    <x v="24"/>
    <n v="4.5999999999999996"/>
    <x v="0"/>
    <n v="10035"/>
    <s v="Varies with device"/>
    <n v="1000"/>
    <s v="1,000,000+"/>
    <s v="1000000+"/>
    <n v="1000000"/>
    <x v="0"/>
    <n v="0"/>
    <n v="0"/>
    <x v="0"/>
    <x v="89"/>
    <s v="May 4, 2018"/>
    <x v="0"/>
    <x v="9"/>
    <s v="Varies with device"/>
    <x v="8"/>
  </r>
  <r>
    <x v="2470"/>
    <x v="24"/>
    <n v="4.4000000000000004"/>
    <x v="0"/>
    <n v="20313"/>
    <s v="57M"/>
    <n v="57000000"/>
    <s v="100,000+"/>
    <s v="100000+"/>
    <n v="100000"/>
    <x v="0"/>
    <n v="0"/>
    <n v="0"/>
    <x v="0"/>
    <x v="89"/>
    <s v="August 5, 2018"/>
    <x v="0"/>
    <x v="1"/>
    <s v="17.7.8"/>
    <x v="2"/>
  </r>
  <r>
    <x v="2471"/>
    <x v="24"/>
    <n v="4.2"/>
    <x v="0"/>
    <n v="25740"/>
    <s v="51M"/>
    <n v="51000000"/>
    <s v="1,000,000+"/>
    <s v="1000000+"/>
    <n v="1000000"/>
    <x v="0"/>
    <n v="0"/>
    <n v="0"/>
    <x v="0"/>
    <x v="89"/>
    <s v="July 24, 2018"/>
    <x v="0"/>
    <x v="6"/>
    <n v="4.2"/>
    <x v="2"/>
  </r>
  <r>
    <x v="2424"/>
    <x v="24"/>
    <n v="3.9"/>
    <x v="1"/>
    <n v="24781"/>
    <s v="8.3M"/>
    <n v="8300000.0000000009"/>
    <s v="5,000,000+"/>
    <s v="5000000+"/>
    <n v="5000000"/>
    <x v="0"/>
    <n v="0"/>
    <n v="0"/>
    <x v="0"/>
    <x v="89"/>
    <s v="July 11, 2018"/>
    <x v="0"/>
    <x v="6"/>
    <s v="5.6.1"/>
    <x v="11"/>
  </r>
  <r>
    <x v="2472"/>
    <x v="24"/>
    <n v="4.2"/>
    <x v="0"/>
    <n v="42546"/>
    <s v="24M"/>
    <n v="24000000"/>
    <s v="5,000,000+"/>
    <s v="5000000+"/>
    <n v="5000000"/>
    <x v="0"/>
    <n v="0"/>
    <n v="0"/>
    <x v="0"/>
    <x v="89"/>
    <s v="April 25, 2018"/>
    <x v="0"/>
    <x v="4"/>
    <s v="7.6.5"/>
    <x v="2"/>
  </r>
  <r>
    <x v="2473"/>
    <x v="24"/>
    <n v="4.4000000000000004"/>
    <x v="0"/>
    <n v="6925"/>
    <s v="Varies with device"/>
    <n v="1000"/>
    <s v="1,000,000+"/>
    <s v="1000000+"/>
    <n v="1000000"/>
    <x v="0"/>
    <n v="0"/>
    <n v="0"/>
    <x v="0"/>
    <x v="89"/>
    <s v="July 25, 2018"/>
    <x v="0"/>
    <x v="6"/>
    <s v="Varies with device"/>
    <x v="8"/>
  </r>
  <r>
    <x v="2474"/>
    <x v="24"/>
    <n v="4.4000000000000004"/>
    <x v="0"/>
    <n v="24281"/>
    <s v="29M"/>
    <n v="29000000"/>
    <s v="1,000,000+"/>
    <s v="1000000+"/>
    <n v="1000000"/>
    <x v="0"/>
    <n v="0"/>
    <n v="0"/>
    <x v="0"/>
    <x v="89"/>
    <s v="July 25, 2018"/>
    <x v="0"/>
    <x v="6"/>
    <s v="4.4.2"/>
    <x v="2"/>
  </r>
  <r>
    <x v="2406"/>
    <x v="24"/>
    <n v="4.4000000000000004"/>
    <x v="0"/>
    <n v="52028"/>
    <s v="Varies with device"/>
    <n v="1000"/>
    <s v="5,000,000+"/>
    <s v="5000000+"/>
    <n v="5000000"/>
    <x v="0"/>
    <n v="0"/>
    <n v="0"/>
    <x v="0"/>
    <x v="89"/>
    <s v="June 29, 2018"/>
    <x v="0"/>
    <x v="2"/>
    <s v="Varies with device"/>
    <x v="10"/>
  </r>
  <r>
    <x v="2475"/>
    <x v="24"/>
    <n v="4.4000000000000004"/>
    <x v="0"/>
    <n v="18039"/>
    <s v="3.1M"/>
    <n v="3100000"/>
    <s v="1,000,000+"/>
    <s v="1000000+"/>
    <n v="1000000"/>
    <x v="0"/>
    <n v="0"/>
    <n v="0"/>
    <x v="0"/>
    <x v="89"/>
    <s v="July 26, 2018"/>
    <x v="0"/>
    <x v="6"/>
    <s v="3.6.6"/>
    <x v="5"/>
  </r>
  <r>
    <x v="2446"/>
    <x v="24"/>
    <n v="3.7"/>
    <x v="1"/>
    <n v="27560"/>
    <s v="46M"/>
    <n v="46000000"/>
    <s v="5,000,000+"/>
    <s v="5000000+"/>
    <n v="5000000"/>
    <x v="0"/>
    <n v="0"/>
    <n v="0"/>
    <x v="0"/>
    <x v="89"/>
    <s v="July 31, 2018"/>
    <x v="0"/>
    <x v="6"/>
    <s v="4.13.2"/>
    <x v="10"/>
  </r>
  <r>
    <x v="2476"/>
    <x v="24"/>
    <n v="4.4000000000000004"/>
    <x v="0"/>
    <n v="22748"/>
    <s v="55M"/>
    <n v="55000000"/>
    <s v="1,000,000+"/>
    <s v="1000000+"/>
    <n v="1000000"/>
    <x v="0"/>
    <n v="0"/>
    <n v="0"/>
    <x v="0"/>
    <x v="89"/>
    <s v="August 6, 2018"/>
    <x v="0"/>
    <x v="1"/>
    <s v="4.7.1"/>
    <x v="10"/>
  </r>
  <r>
    <x v="2410"/>
    <x v="24"/>
    <n v="4.5"/>
    <x v="0"/>
    <n v="216388"/>
    <s v="19M"/>
    <n v="19000000"/>
    <s v="10,000,000+"/>
    <s v="10000000+"/>
    <n v="10000000"/>
    <x v="0"/>
    <n v="0"/>
    <n v="0"/>
    <x v="0"/>
    <x v="89"/>
    <s v="July 31, 2018"/>
    <x v="0"/>
    <x v="6"/>
    <s v="Varies with device"/>
    <x v="8"/>
  </r>
  <r>
    <x v="2455"/>
    <x v="24"/>
    <n v="3.7"/>
    <x v="1"/>
    <n v="16980"/>
    <s v="Varies with device"/>
    <n v="1000"/>
    <s v="5,000,000+"/>
    <s v="5000000+"/>
    <n v="5000000"/>
    <x v="0"/>
    <n v="0"/>
    <n v="0"/>
    <x v="0"/>
    <x v="89"/>
    <s v="July 18, 2018"/>
    <x v="0"/>
    <x v="6"/>
    <s v="Varies with device"/>
    <x v="8"/>
  </r>
  <r>
    <x v="2477"/>
    <x v="24"/>
    <n v="4.4000000000000004"/>
    <x v="0"/>
    <n v="47780"/>
    <s v="19M"/>
    <n v="19000000"/>
    <s v="5,000,000+"/>
    <s v="5000000+"/>
    <n v="5000000"/>
    <x v="0"/>
    <n v="0"/>
    <n v="0"/>
    <x v="0"/>
    <x v="89"/>
    <s v="July 31, 2018"/>
    <x v="0"/>
    <x v="6"/>
    <s v="Varies with device"/>
    <x v="8"/>
  </r>
  <r>
    <x v="2478"/>
    <x v="24"/>
    <n v="3.7"/>
    <x v="1"/>
    <n v="7705"/>
    <s v="40M"/>
    <n v="40000000"/>
    <s v="1,000,000+"/>
    <s v="1000000+"/>
    <n v="1000000"/>
    <x v="0"/>
    <n v="0"/>
    <n v="0"/>
    <x v="0"/>
    <x v="89"/>
    <s v="August 6, 2018"/>
    <x v="0"/>
    <x v="1"/>
    <s v="9.7.1"/>
    <x v="5"/>
  </r>
  <r>
    <x v="2479"/>
    <x v="24"/>
    <n v="4.4000000000000004"/>
    <x v="0"/>
    <n v="33256"/>
    <s v="Varies with device"/>
    <n v="1000"/>
    <s v="1,000,000+"/>
    <s v="1000000+"/>
    <n v="1000000"/>
    <x v="0"/>
    <n v="0"/>
    <n v="0"/>
    <x v="0"/>
    <x v="89"/>
    <s v="July 31, 2018"/>
    <x v="0"/>
    <x v="6"/>
    <s v="Varies with device"/>
    <x v="8"/>
  </r>
  <r>
    <x v="2411"/>
    <x v="24"/>
    <n v="4.5"/>
    <x v="0"/>
    <n v="481546"/>
    <s v="29M"/>
    <n v="29000000"/>
    <s v="10,000,000+"/>
    <s v="10000000+"/>
    <n v="10000000"/>
    <x v="0"/>
    <n v="0"/>
    <n v="0"/>
    <x v="0"/>
    <x v="89"/>
    <s v="August 6, 2018"/>
    <x v="0"/>
    <x v="1"/>
    <n v="5.48"/>
    <x v="2"/>
  </r>
  <r>
    <x v="2480"/>
    <x v="24"/>
    <n v="3.6"/>
    <x v="1"/>
    <n v="14544"/>
    <s v="43M"/>
    <n v="43000000"/>
    <s v="1,000,000+"/>
    <s v="1000000+"/>
    <n v="1000000"/>
    <x v="0"/>
    <n v="0"/>
    <n v="0"/>
    <x v="0"/>
    <x v="89"/>
    <s v="July 27, 2018"/>
    <x v="0"/>
    <x v="6"/>
    <s v="7.2.5"/>
    <x v="5"/>
  </r>
  <r>
    <x v="2481"/>
    <x v="24"/>
    <n v="4.4000000000000004"/>
    <x v="0"/>
    <n v="134895"/>
    <s v="50M"/>
    <n v="50000000"/>
    <s v="10,000,000+"/>
    <s v="10000000+"/>
    <n v="10000000"/>
    <x v="0"/>
    <n v="0"/>
    <n v="0"/>
    <x v="0"/>
    <x v="89"/>
    <s v="July 1, 2018"/>
    <x v="0"/>
    <x v="6"/>
    <s v="2.32.2"/>
    <x v="1"/>
  </r>
  <r>
    <x v="2482"/>
    <x v="24"/>
    <n v="4"/>
    <x v="1"/>
    <n v="48082"/>
    <s v="Varies with device"/>
    <n v="1000"/>
    <s v="5,000,000+"/>
    <s v="5000000+"/>
    <n v="5000000"/>
    <x v="0"/>
    <n v="0"/>
    <n v="0"/>
    <x v="0"/>
    <x v="89"/>
    <s v="July 25, 2018"/>
    <x v="0"/>
    <x v="6"/>
    <s v="4.1.3"/>
    <x v="0"/>
  </r>
  <r>
    <x v="2483"/>
    <x v="24"/>
    <n v="4.0999999999999996"/>
    <x v="0"/>
    <n v="2419"/>
    <s v="13M"/>
    <n v="13000000"/>
    <s v="1,000,000+"/>
    <s v="1000000+"/>
    <n v="1000000"/>
    <x v="0"/>
    <n v="0"/>
    <n v="0"/>
    <x v="0"/>
    <x v="89"/>
    <s v="May 29, 2018"/>
    <x v="0"/>
    <x v="9"/>
    <s v="1.24.5"/>
    <x v="5"/>
  </r>
  <r>
    <x v="2484"/>
    <x v="24"/>
    <n v="4.4000000000000004"/>
    <x v="0"/>
    <n v="17915"/>
    <s v="Varies with device"/>
    <n v="1000"/>
    <s v="1,000,000+"/>
    <s v="1000000+"/>
    <n v="1000000"/>
    <x v="0"/>
    <n v="0"/>
    <n v="0"/>
    <x v="0"/>
    <x v="89"/>
    <s v="July 18, 2018"/>
    <x v="0"/>
    <x v="6"/>
    <s v="Varies with device"/>
    <x v="8"/>
  </r>
  <r>
    <x v="2485"/>
    <x v="24"/>
    <n v="4.4000000000000004"/>
    <x v="0"/>
    <n v="61776"/>
    <s v="Varies with device"/>
    <n v="1000"/>
    <s v="1,000,000+"/>
    <s v="1000000+"/>
    <n v="1000000"/>
    <x v="0"/>
    <n v="0"/>
    <n v="0"/>
    <x v="1"/>
    <x v="89"/>
    <s v="July 10, 2018"/>
    <x v="0"/>
    <x v="6"/>
    <s v="Varies with device"/>
    <x v="8"/>
  </r>
  <r>
    <x v="2486"/>
    <x v="24"/>
    <n v="4.3"/>
    <x v="0"/>
    <n v="10323"/>
    <s v="Varies with device"/>
    <n v="1000"/>
    <s v="1,000,000+"/>
    <s v="1000000+"/>
    <n v="1000000"/>
    <x v="0"/>
    <n v="0"/>
    <n v="0"/>
    <x v="0"/>
    <x v="89"/>
    <s v="July 19, 2018"/>
    <x v="0"/>
    <x v="6"/>
    <s v="Varies with device"/>
    <x v="8"/>
  </r>
  <r>
    <x v="2452"/>
    <x v="24"/>
    <n v="4.4000000000000004"/>
    <x v="0"/>
    <n v="48930"/>
    <s v="15M"/>
    <n v="15000000"/>
    <s v="5,000,000+"/>
    <s v="5000000+"/>
    <n v="5000000"/>
    <x v="0"/>
    <n v="0"/>
    <n v="0"/>
    <x v="0"/>
    <x v="89"/>
    <s v="July 26, 2018"/>
    <x v="0"/>
    <x v="6"/>
    <s v="4.38.176"/>
    <x v="2"/>
  </r>
  <r>
    <x v="2487"/>
    <x v="24"/>
    <n v="4.2"/>
    <x v="0"/>
    <n v="1609"/>
    <s v="4.0M"/>
    <n v="4000000"/>
    <s v="100,000+"/>
    <s v="100000+"/>
    <n v="100000"/>
    <x v="0"/>
    <n v="0"/>
    <n v="0"/>
    <x v="0"/>
    <x v="89"/>
    <s v="April 26, 2018"/>
    <x v="0"/>
    <x v="4"/>
    <s v="53.89.55"/>
    <x v="5"/>
  </r>
  <r>
    <x v="2405"/>
    <x v="24"/>
    <n v="4.2"/>
    <x v="0"/>
    <n v="219848"/>
    <s v="Varies with device"/>
    <n v="1000"/>
    <s v="50,000,000+"/>
    <s v="50000000+"/>
    <n v="50000000"/>
    <x v="0"/>
    <n v="0"/>
    <n v="0"/>
    <x v="0"/>
    <x v="89"/>
    <s v="August 2, 2018"/>
    <x v="0"/>
    <x v="1"/>
    <s v="Varies with device"/>
    <x v="8"/>
  </r>
  <r>
    <x v="2404"/>
    <x v="24"/>
    <n v="4.0999999999999996"/>
    <x v="0"/>
    <n v="136626"/>
    <s v="14M"/>
    <n v="14000000"/>
    <s v="10,000,000+"/>
    <s v="10000000+"/>
    <n v="10000000"/>
    <x v="0"/>
    <n v="0"/>
    <n v="0"/>
    <x v="0"/>
    <x v="89"/>
    <s v="August 6, 2018"/>
    <x v="0"/>
    <x v="1"/>
    <s v="18.30.0"/>
    <x v="10"/>
  </r>
  <r>
    <x v="2488"/>
    <x v="24"/>
    <n v="4.3"/>
    <x v="0"/>
    <n v="30403"/>
    <s v="Varies with device"/>
    <n v="1000"/>
    <s v="5,000,000+"/>
    <s v="5000000+"/>
    <n v="5000000"/>
    <x v="0"/>
    <n v="0"/>
    <n v="0"/>
    <x v="0"/>
    <x v="89"/>
    <s v="August 1, 2018"/>
    <x v="0"/>
    <x v="1"/>
    <s v="Varies with device"/>
    <x v="8"/>
  </r>
  <r>
    <x v="2410"/>
    <x v="24"/>
    <n v="4.5"/>
    <x v="0"/>
    <n v="216388"/>
    <s v="19M"/>
    <n v="19000000"/>
    <s v="10,000,000+"/>
    <s v="10000000+"/>
    <n v="10000000"/>
    <x v="0"/>
    <n v="0"/>
    <n v="0"/>
    <x v="0"/>
    <x v="89"/>
    <s v="July 31, 2018"/>
    <x v="0"/>
    <x v="6"/>
    <s v="Varies with device"/>
    <x v="8"/>
  </r>
  <r>
    <x v="2479"/>
    <x v="24"/>
    <n v="4.4000000000000004"/>
    <x v="0"/>
    <n v="33256"/>
    <s v="Varies with device"/>
    <n v="1000"/>
    <s v="1,000,000+"/>
    <s v="1000000+"/>
    <n v="1000000"/>
    <x v="0"/>
    <n v="0"/>
    <n v="0"/>
    <x v="0"/>
    <x v="89"/>
    <s v="July 31, 2018"/>
    <x v="0"/>
    <x v="6"/>
    <s v="Varies with device"/>
    <x v="8"/>
  </r>
  <r>
    <x v="2411"/>
    <x v="24"/>
    <n v="4.5"/>
    <x v="0"/>
    <n v="481546"/>
    <s v="29M"/>
    <n v="29000000"/>
    <s v="10,000,000+"/>
    <s v="10000000+"/>
    <n v="10000000"/>
    <x v="0"/>
    <n v="0"/>
    <n v="0"/>
    <x v="0"/>
    <x v="89"/>
    <s v="August 6, 2018"/>
    <x v="0"/>
    <x v="1"/>
    <n v="5.48"/>
    <x v="2"/>
  </r>
  <r>
    <x v="2489"/>
    <x v="24"/>
    <n v="4.3"/>
    <x v="0"/>
    <n v="18622"/>
    <s v="44M"/>
    <n v="44000000"/>
    <s v="1,000,000+"/>
    <s v="1000000+"/>
    <n v="1000000"/>
    <x v="0"/>
    <n v="0"/>
    <n v="0"/>
    <x v="0"/>
    <x v="89"/>
    <s v="August 3, 2018"/>
    <x v="0"/>
    <x v="1"/>
    <s v="4.15.1"/>
    <x v="2"/>
  </r>
  <r>
    <x v="2490"/>
    <x v="24"/>
    <n v="4.2"/>
    <x v="0"/>
    <n v="8258"/>
    <s v="22M"/>
    <n v="22000000"/>
    <s v="1,000,000+"/>
    <s v="1000000+"/>
    <n v="1000000"/>
    <x v="0"/>
    <n v="0"/>
    <n v="0"/>
    <x v="0"/>
    <x v="89"/>
    <s v="July 3, 2018"/>
    <x v="0"/>
    <x v="6"/>
    <s v="v5.4.3"/>
    <x v="2"/>
  </r>
  <r>
    <x v="2413"/>
    <x v="24"/>
    <n v="4.5"/>
    <x v="0"/>
    <n v="260133"/>
    <s v="Varies with device"/>
    <n v="1000"/>
    <s v="10,000,000+"/>
    <s v="10000000+"/>
    <n v="10000000"/>
    <x v="0"/>
    <n v="0"/>
    <n v="0"/>
    <x v="0"/>
    <x v="89"/>
    <s v="July 4, 2018"/>
    <x v="0"/>
    <x v="6"/>
    <s v="Varies with device"/>
    <x v="8"/>
  </r>
  <r>
    <x v="2414"/>
    <x v="24"/>
    <n v="4.7"/>
    <x v="0"/>
    <n v="1830388"/>
    <s v="Varies with device"/>
    <n v="1000"/>
    <s v="100,000,000+"/>
    <s v="100000000+"/>
    <n v="100000000"/>
    <x v="0"/>
    <n v="0"/>
    <n v="0"/>
    <x v="0"/>
    <x v="89"/>
    <s v="August 6, 2018"/>
    <x v="0"/>
    <x v="1"/>
    <s v="Varies with device"/>
    <x v="8"/>
  </r>
  <r>
    <x v="2491"/>
    <x v="24"/>
    <n v="4.4000000000000004"/>
    <x v="0"/>
    <n v="57573"/>
    <s v="Varies with device"/>
    <n v="1000"/>
    <s v="5,000,000+"/>
    <s v="5000000+"/>
    <n v="5000000"/>
    <x v="0"/>
    <n v="0"/>
    <n v="0"/>
    <x v="0"/>
    <x v="89"/>
    <s v="July 31, 2018"/>
    <x v="0"/>
    <x v="6"/>
    <s v="Varies with device"/>
    <x v="8"/>
  </r>
  <r>
    <x v="2415"/>
    <x v="24"/>
    <n v="4.4000000000000004"/>
    <x v="0"/>
    <n v="17878"/>
    <s v="28M"/>
    <n v="28000000"/>
    <s v="1,000,000+"/>
    <s v="1000000+"/>
    <n v="1000000"/>
    <x v="0"/>
    <n v="0"/>
    <n v="0"/>
    <x v="0"/>
    <x v="89"/>
    <s v="July 16, 2018"/>
    <x v="0"/>
    <x v="6"/>
    <s v="6.7.1"/>
    <x v="5"/>
  </r>
  <r>
    <x v="2417"/>
    <x v="24"/>
    <n v="4.4000000000000004"/>
    <x v="0"/>
    <n v="1162837"/>
    <s v="Varies with device"/>
    <n v="1000"/>
    <s v="100,000,000+"/>
    <s v="100000000+"/>
    <n v="100000000"/>
    <x v="0"/>
    <n v="0"/>
    <n v="0"/>
    <x v="0"/>
    <x v="89"/>
    <s v="August 4, 2018"/>
    <x v="0"/>
    <x v="1"/>
    <s v="Varies with device"/>
    <x v="8"/>
  </r>
  <r>
    <x v="2418"/>
    <x v="24"/>
    <n v="4.4000000000000004"/>
    <x v="0"/>
    <n v="359560"/>
    <s v="Varies with device"/>
    <n v="1000"/>
    <s v="10,000,000+"/>
    <s v="10000000+"/>
    <n v="10000000"/>
    <x v="0"/>
    <n v="0"/>
    <n v="0"/>
    <x v="0"/>
    <x v="89"/>
    <s v="August 2, 2018"/>
    <x v="0"/>
    <x v="1"/>
    <s v="Varies with device"/>
    <x v="8"/>
  </r>
  <r>
    <x v="2492"/>
    <x v="24"/>
    <n v="4.0999999999999996"/>
    <x v="0"/>
    <n v="17202"/>
    <s v="12M"/>
    <n v="12000000"/>
    <s v="5,000,000+"/>
    <s v="5000000+"/>
    <n v="5000000"/>
    <x v="0"/>
    <n v="0"/>
    <n v="0"/>
    <x v="0"/>
    <x v="89"/>
    <s v="November 13, 2017"/>
    <x v="1"/>
    <x v="8"/>
    <s v="4.9.2"/>
    <x v="5"/>
  </r>
  <r>
    <x v="2493"/>
    <x v="24"/>
    <n v="4.5999999999999996"/>
    <x v="0"/>
    <n v="263525"/>
    <s v="Varies with device"/>
    <n v="1000"/>
    <s v="10,000,000+"/>
    <s v="10000000+"/>
    <n v="10000000"/>
    <x v="0"/>
    <n v="0"/>
    <n v="0"/>
    <x v="0"/>
    <x v="89"/>
    <s v="August 4, 2018"/>
    <x v="0"/>
    <x v="1"/>
    <s v="Varies with device"/>
    <x v="8"/>
  </r>
  <r>
    <x v="2494"/>
    <x v="24"/>
    <n v="4.4000000000000004"/>
    <x v="0"/>
    <n v="14114"/>
    <s v="46M"/>
    <n v="46000000"/>
    <s v="1,000,000+"/>
    <s v="1000000+"/>
    <n v="1000000"/>
    <x v="0"/>
    <n v="0"/>
    <n v="0"/>
    <x v="0"/>
    <x v="89"/>
    <s v="August 4, 2018"/>
    <x v="0"/>
    <x v="1"/>
    <s v="18.21.0"/>
    <x v="10"/>
  </r>
  <r>
    <x v="2495"/>
    <x v="24"/>
    <n v="4.0999999999999996"/>
    <x v="0"/>
    <n v="890"/>
    <s v="7.6M"/>
    <n v="7600000"/>
    <s v="100,000+"/>
    <s v="100000+"/>
    <n v="100000"/>
    <x v="0"/>
    <n v="0"/>
    <n v="0"/>
    <x v="0"/>
    <x v="90"/>
    <s v="August 9, 2017"/>
    <x v="1"/>
    <x v="1"/>
    <s v="4.0.38"/>
    <x v="2"/>
  </r>
  <r>
    <x v="2496"/>
    <x v="24"/>
    <n v="4.5"/>
    <x v="0"/>
    <n v="7153"/>
    <s v="Varies with device"/>
    <n v="1000"/>
    <s v="1,000,000+"/>
    <s v="1000000+"/>
    <n v="1000000"/>
    <x v="0"/>
    <n v="0"/>
    <n v="0"/>
    <x v="0"/>
    <x v="89"/>
    <s v="July 30, 2018"/>
    <x v="0"/>
    <x v="6"/>
    <s v="Varies with device"/>
    <x v="8"/>
  </r>
  <r>
    <x v="2411"/>
    <x v="24"/>
    <n v="4.5"/>
    <x v="0"/>
    <n v="481546"/>
    <s v="29M"/>
    <n v="29000000"/>
    <s v="10,000,000+"/>
    <s v="10000000+"/>
    <n v="10000000"/>
    <x v="0"/>
    <n v="0"/>
    <n v="0"/>
    <x v="0"/>
    <x v="89"/>
    <s v="August 6, 2018"/>
    <x v="0"/>
    <x v="1"/>
    <n v="5.48"/>
    <x v="2"/>
  </r>
  <r>
    <x v="2491"/>
    <x v="24"/>
    <n v="4.4000000000000004"/>
    <x v="0"/>
    <n v="57573"/>
    <s v="Varies with device"/>
    <n v="1000"/>
    <s v="5,000,000+"/>
    <s v="5000000+"/>
    <n v="5000000"/>
    <x v="0"/>
    <n v="0"/>
    <n v="0"/>
    <x v="0"/>
    <x v="89"/>
    <s v="July 31, 2018"/>
    <x v="0"/>
    <x v="6"/>
    <s v="Varies with device"/>
    <x v="8"/>
  </r>
  <r>
    <x v="2419"/>
    <x v="24"/>
    <n v="4.3"/>
    <x v="0"/>
    <n v="9235373"/>
    <s v="Varies with device"/>
    <n v="1000"/>
    <s v="1,000,000,000+"/>
    <s v="1000000000+"/>
    <n v="1000000000"/>
    <x v="0"/>
    <n v="0"/>
    <n v="0"/>
    <x v="0"/>
    <x v="89"/>
    <s v="July 31, 2018"/>
    <x v="0"/>
    <x v="6"/>
    <s v="Varies with device"/>
    <x v="8"/>
  </r>
  <r>
    <x v="2497"/>
    <x v="24"/>
    <n v="4.5"/>
    <x v="0"/>
    <n v="149723"/>
    <s v="4.1M"/>
    <n v="4099999.9999999995"/>
    <s v="10,000,000+"/>
    <s v="10000000+"/>
    <n v="10000000"/>
    <x v="0"/>
    <n v="0"/>
    <n v="0"/>
    <x v="0"/>
    <x v="89"/>
    <s v="June 13, 2018"/>
    <x v="0"/>
    <x v="2"/>
    <s v="8.1.171"/>
    <x v="6"/>
  </r>
  <r>
    <x v="2498"/>
    <x v="24"/>
    <n v="4.2"/>
    <x v="0"/>
    <n v="6762"/>
    <s v="8.5M"/>
    <n v="8500000"/>
    <s v="1,000,000+"/>
    <s v="1000000+"/>
    <n v="1000000"/>
    <x v="0"/>
    <n v="0"/>
    <n v="0"/>
    <x v="0"/>
    <x v="89"/>
    <s v="July 14, 2015"/>
    <x v="4"/>
    <x v="6"/>
    <n v="8"/>
    <x v="6"/>
  </r>
  <r>
    <x v="2499"/>
    <x v="24"/>
    <n v="4.2"/>
    <x v="0"/>
    <n v="120373"/>
    <s v="31M"/>
    <n v="31000000"/>
    <s v="5,000,000+"/>
    <s v="5000000+"/>
    <n v="5000000"/>
    <x v="0"/>
    <n v="0"/>
    <n v="0"/>
    <x v="0"/>
    <x v="89"/>
    <s v="July 31, 2018"/>
    <x v="0"/>
    <x v="6"/>
    <s v="3.19.35.999"/>
    <x v="0"/>
  </r>
  <r>
    <x v="2500"/>
    <x v="24"/>
    <n v="4.2"/>
    <x v="0"/>
    <n v="40225"/>
    <s v="4.1M"/>
    <n v="4099999.9999999995"/>
    <s v="1,000,000+"/>
    <s v="1000000+"/>
    <n v="1000000"/>
    <x v="0"/>
    <n v="0"/>
    <n v="0"/>
    <x v="0"/>
    <x v="89"/>
    <s v="July 18, 2018"/>
    <x v="0"/>
    <x v="6"/>
    <s v="4.0.3"/>
    <x v="5"/>
  </r>
  <r>
    <x v="2501"/>
    <x v="24"/>
    <n v="4.5"/>
    <x v="0"/>
    <n v="42849"/>
    <s v="Varies with device"/>
    <n v="1000"/>
    <s v="1,000,000+"/>
    <s v="1000000+"/>
    <n v="1000000"/>
    <x v="0"/>
    <n v="0"/>
    <n v="0"/>
    <x v="0"/>
    <x v="89"/>
    <s v="August 10, 2016"/>
    <x v="3"/>
    <x v="1"/>
    <s v="Varies with device"/>
    <x v="8"/>
  </r>
  <r>
    <x v="2502"/>
    <x v="24"/>
    <n v="4.7"/>
    <x v="0"/>
    <n v="9971"/>
    <s v="22M"/>
    <n v="22000000"/>
    <s v="500,000+"/>
    <s v="500000+"/>
    <n v="500000"/>
    <x v="0"/>
    <n v="0"/>
    <n v="0"/>
    <x v="1"/>
    <x v="89"/>
    <s v="August 6, 2018"/>
    <x v="0"/>
    <x v="1"/>
    <s v="1.28.1"/>
    <x v="10"/>
  </r>
  <r>
    <x v="2503"/>
    <x v="24"/>
    <n v="4"/>
    <x v="1"/>
    <n v="5960"/>
    <s v="Varies with device"/>
    <n v="1000"/>
    <s v="500,000+"/>
    <s v="500000+"/>
    <n v="500000"/>
    <x v="0"/>
    <n v="0"/>
    <n v="0"/>
    <x v="0"/>
    <x v="89"/>
    <s v="May 23, 2018"/>
    <x v="0"/>
    <x v="9"/>
    <s v="Varies with device"/>
    <x v="8"/>
  </r>
  <r>
    <x v="2504"/>
    <x v="24"/>
    <n v="4.2"/>
    <x v="0"/>
    <n v="18294"/>
    <s v="28M"/>
    <n v="28000000"/>
    <s v="1,000,000+"/>
    <s v="1000000+"/>
    <n v="1000000"/>
    <x v="0"/>
    <n v="0"/>
    <n v="0"/>
    <x v="0"/>
    <x v="89"/>
    <s v="August 2, 2018"/>
    <x v="0"/>
    <x v="1"/>
    <s v="13.8.3"/>
    <x v="6"/>
  </r>
  <r>
    <x v="2428"/>
    <x v="24"/>
    <n v="4.2"/>
    <x v="0"/>
    <n v="2129707"/>
    <s v="Varies with device"/>
    <n v="1000"/>
    <s v="1,000,000,000+"/>
    <s v="1000000000+"/>
    <n v="1000000000"/>
    <x v="0"/>
    <n v="0"/>
    <n v="0"/>
    <x v="0"/>
    <x v="89"/>
    <s v="August 6, 2018"/>
    <x v="0"/>
    <x v="1"/>
    <s v="Varies with device"/>
    <x v="8"/>
  </r>
  <r>
    <x v="2505"/>
    <x v="25"/>
    <n v="4.0999999999999996"/>
    <x v="0"/>
    <n v="38655"/>
    <s v="5.9M"/>
    <n v="5900000"/>
    <s v="10,000,000+"/>
    <s v="10000000+"/>
    <n v="10000000"/>
    <x v="0"/>
    <n v="0"/>
    <n v="0"/>
    <x v="0"/>
    <x v="91"/>
    <s v="February 1, 2018"/>
    <x v="0"/>
    <x v="11"/>
    <s v="v3.7.93"/>
    <x v="10"/>
  </r>
  <r>
    <x v="2506"/>
    <x v="25"/>
    <n v="4.4000000000000004"/>
    <x v="0"/>
    <n v="8033493"/>
    <s v="Varies with device"/>
    <n v="1000"/>
    <s v="1,000,000,000+"/>
    <s v="1000000000+"/>
    <n v="1000000000"/>
    <x v="0"/>
    <n v="0"/>
    <n v="0"/>
    <x v="0"/>
    <x v="91"/>
    <s v="August 3, 2018"/>
    <x v="0"/>
    <x v="1"/>
    <s v="Varies with device"/>
    <x v="8"/>
  </r>
  <r>
    <x v="2507"/>
    <x v="25"/>
    <n v="4.4000000000000004"/>
    <x v="0"/>
    <n v="5745093"/>
    <s v="Varies with device"/>
    <n v="1000"/>
    <s v="500,000,000+"/>
    <s v="500000000+"/>
    <n v="500000000"/>
    <x v="0"/>
    <n v="0"/>
    <n v="0"/>
    <x v="0"/>
    <x v="91"/>
    <s v="August 4, 2018"/>
    <x v="0"/>
    <x v="1"/>
    <s v="Varies with device"/>
    <x v="8"/>
  </r>
  <r>
    <x v="2508"/>
    <x v="25"/>
    <n v="4.2"/>
    <x v="0"/>
    <n v="18239"/>
    <s v="Varies with device"/>
    <n v="1000"/>
    <s v="10,000,000+"/>
    <s v="10000000+"/>
    <n v="10000000"/>
    <x v="0"/>
    <n v="0"/>
    <n v="0"/>
    <x v="0"/>
    <x v="91"/>
    <s v="August 6, 2018"/>
    <x v="0"/>
    <x v="1"/>
    <s v="Varies with device"/>
    <x v="8"/>
  </r>
  <r>
    <x v="2509"/>
    <x v="25"/>
    <n v="4.2"/>
    <x v="0"/>
    <n v="24199"/>
    <s v="3.9M"/>
    <n v="3900000"/>
    <s v="50,000,000+"/>
    <s v="50000000+"/>
    <n v="50000000"/>
    <x v="0"/>
    <n v="0"/>
    <n v="0"/>
    <x v="0"/>
    <x v="91"/>
    <s v="November 21, 2014"/>
    <x v="2"/>
    <x v="8"/>
    <s v="1.02.53"/>
    <x v="2"/>
  </r>
  <r>
    <x v="2510"/>
    <x v="25"/>
    <n v="4.0999999999999996"/>
    <x v="0"/>
    <n v="37333"/>
    <s v="Varies with device"/>
    <n v="1000"/>
    <s v="50,000,000+"/>
    <s v="50000000+"/>
    <n v="50000000"/>
    <x v="0"/>
    <n v="0"/>
    <n v="0"/>
    <x v="0"/>
    <x v="91"/>
    <s v="January 17, 2016"/>
    <x v="3"/>
    <x v="0"/>
    <s v="Varies with device"/>
    <x v="8"/>
  </r>
  <r>
    <x v="2511"/>
    <x v="25"/>
    <n v="4.5"/>
    <x v="0"/>
    <n v="12759663"/>
    <s v="15M"/>
    <n v="15000000"/>
    <s v="100,000,000+"/>
    <s v="100000000+"/>
    <n v="100000000"/>
    <x v="0"/>
    <n v="0"/>
    <n v="0"/>
    <x v="0"/>
    <x v="91"/>
    <s v="July 25, 2018"/>
    <x v="0"/>
    <x v="6"/>
    <s v="3.1.2"/>
    <x v="6"/>
  </r>
  <r>
    <x v="2512"/>
    <x v="25"/>
    <n v="4.5999999999999996"/>
    <x v="0"/>
    <n v="308"/>
    <s v="4.3M"/>
    <n v="4300000"/>
    <s v="1,000,000+"/>
    <s v="1000000+"/>
    <n v="1000000"/>
    <x v="0"/>
    <n v="0"/>
    <n v="0"/>
    <x v="0"/>
    <x v="91"/>
    <s v="June 8, 2018"/>
    <x v="0"/>
    <x v="2"/>
    <s v="0.2.32"/>
    <x v="24"/>
  </r>
  <r>
    <x v="2513"/>
    <x v="25"/>
    <n v="4.0999999999999996"/>
    <x v="0"/>
    <n v="33216"/>
    <s v="Varies with device"/>
    <n v="1000"/>
    <s v="10,000,000+"/>
    <s v="10000000+"/>
    <n v="10000000"/>
    <x v="0"/>
    <n v="0"/>
    <n v="0"/>
    <x v="0"/>
    <x v="91"/>
    <s v="June 5, 2018"/>
    <x v="0"/>
    <x v="2"/>
    <s v="Varies with device"/>
    <x v="8"/>
  </r>
  <r>
    <x v="407"/>
    <x v="25"/>
    <n v="4.3"/>
    <x v="0"/>
    <n v="40770"/>
    <s v="Varies with device"/>
    <n v="1000"/>
    <s v="100,000,000+"/>
    <s v="100000000+"/>
    <n v="100000000"/>
    <x v="0"/>
    <n v="0"/>
    <n v="0"/>
    <x v="0"/>
    <x v="91"/>
    <s v="November 21, 2017"/>
    <x v="1"/>
    <x v="8"/>
    <s v="Varies with device"/>
    <x v="8"/>
  </r>
  <r>
    <x v="2514"/>
    <x v="25"/>
    <n v="4.2"/>
    <x v="0"/>
    <n v="28860"/>
    <s v="Varies with device"/>
    <n v="1000"/>
    <s v="100,000,000+"/>
    <s v="100000000+"/>
    <n v="100000000"/>
    <x v="0"/>
    <n v="0"/>
    <n v="0"/>
    <x v="0"/>
    <x v="91"/>
    <s v="July 18, 2018"/>
    <x v="0"/>
    <x v="6"/>
    <s v="Varies with device"/>
    <x v="8"/>
  </r>
  <r>
    <x v="2515"/>
    <x v="25"/>
    <n v="4.0999999999999996"/>
    <x v="0"/>
    <n v="76604"/>
    <s v="Varies with device"/>
    <n v="1000"/>
    <s v="100,000,000+"/>
    <s v="100000000+"/>
    <n v="100000000"/>
    <x v="0"/>
    <n v="0"/>
    <n v="0"/>
    <x v="0"/>
    <x v="91"/>
    <s v="July 27, 2016"/>
    <x v="3"/>
    <x v="6"/>
    <s v="Varies with device"/>
    <x v="8"/>
  </r>
  <r>
    <x v="2516"/>
    <x v="25"/>
    <n v="4"/>
    <x v="1"/>
    <n v="26189"/>
    <s v="5.3M"/>
    <n v="5300000"/>
    <s v="10,000,000+"/>
    <s v="10000000+"/>
    <n v="10000000"/>
    <x v="0"/>
    <n v="0"/>
    <n v="0"/>
    <x v="0"/>
    <x v="91"/>
    <s v="June 27, 2018"/>
    <x v="0"/>
    <x v="2"/>
    <s v="MyMetro_HTML_2.0_430029"/>
    <x v="6"/>
  </r>
  <r>
    <x v="2517"/>
    <x v="25"/>
    <n v="4.5999999999999996"/>
    <x v="0"/>
    <n v="739329"/>
    <s v="Varies with device"/>
    <n v="1000"/>
    <s v="50,000,000+"/>
    <s v="50000000+"/>
    <n v="50000000"/>
    <x v="0"/>
    <n v="0"/>
    <n v="0"/>
    <x v="0"/>
    <x v="91"/>
    <s v="April 17, 2018"/>
    <x v="0"/>
    <x v="4"/>
    <s v="Varies with device"/>
    <x v="8"/>
  </r>
  <r>
    <x v="2518"/>
    <x v="25"/>
    <n v="3.1"/>
    <x v="1"/>
    <n v="45838"/>
    <s v="16M"/>
    <n v="16000000"/>
    <s v="50,000,000+"/>
    <s v="50000000+"/>
    <n v="50000000"/>
    <x v="0"/>
    <n v="0"/>
    <n v="0"/>
    <x v="0"/>
    <x v="91"/>
    <s v="July 25, 2018"/>
    <x v="0"/>
    <x v="6"/>
    <s v="7.6.1"/>
    <x v="5"/>
  </r>
  <r>
    <x v="2519"/>
    <x v="25"/>
    <n v="4.5999999999999996"/>
    <x v="0"/>
    <n v="25592"/>
    <s v="7.5M"/>
    <n v="7500000"/>
    <s v="10,000,000+"/>
    <s v="10000000+"/>
    <n v="10000000"/>
    <x v="0"/>
    <n v="0"/>
    <n v="0"/>
    <x v="0"/>
    <x v="91"/>
    <s v="July 31, 2018"/>
    <x v="0"/>
    <x v="6"/>
    <s v="v8.0.1.8.0629.1"/>
    <x v="1"/>
  </r>
  <r>
    <x v="2520"/>
    <x v="25"/>
    <n v="4.5"/>
    <x v="0"/>
    <n v="34126"/>
    <s v="Varies with device"/>
    <n v="1000"/>
    <s v="10,000,000+"/>
    <s v="10000000+"/>
    <n v="10000000"/>
    <x v="0"/>
    <n v="0"/>
    <n v="0"/>
    <x v="0"/>
    <x v="91"/>
    <s v="July 13, 2018"/>
    <x v="0"/>
    <x v="6"/>
    <s v="Varies with device"/>
    <x v="8"/>
  </r>
  <r>
    <x v="2521"/>
    <x v="25"/>
    <n v="3.2"/>
    <x v="1"/>
    <n v="2394"/>
    <s v="Varies with device"/>
    <n v="1000"/>
    <s v="5,000,000+"/>
    <s v="5000000+"/>
    <n v="5000000"/>
    <x v="0"/>
    <n v="0"/>
    <n v="0"/>
    <x v="0"/>
    <x v="91"/>
    <s v="November 13, 2014"/>
    <x v="2"/>
    <x v="8"/>
    <s v="Varies with device"/>
    <x v="8"/>
  </r>
  <r>
    <x v="2522"/>
    <x v="25"/>
    <n v="4.3"/>
    <x v="0"/>
    <n v="330468"/>
    <s v="Varies with device"/>
    <n v="1000"/>
    <s v="10,000,000+"/>
    <s v="10000000+"/>
    <n v="10000000"/>
    <x v="0"/>
    <n v="0"/>
    <n v="0"/>
    <x v="0"/>
    <x v="91"/>
    <s v="May 29, 2018"/>
    <x v="0"/>
    <x v="9"/>
    <s v="Varies with device"/>
    <x v="8"/>
  </r>
  <r>
    <x v="2523"/>
    <x v="25"/>
    <n v="3.5"/>
    <x v="1"/>
    <n v="1"/>
    <s v="3.7M"/>
    <n v="3700000"/>
    <s v="1,000,000+"/>
    <s v="1000000+"/>
    <n v="1000000"/>
    <x v="0"/>
    <n v="0"/>
    <n v="0"/>
    <x v="0"/>
    <x v="91"/>
    <s v="January 17, 2018"/>
    <x v="0"/>
    <x v="0"/>
    <s v="2.1.02.4477839"/>
    <x v="15"/>
  </r>
  <r>
    <x v="2524"/>
    <x v="25"/>
    <n v="4.5999999999999996"/>
    <x v="0"/>
    <n v="136874"/>
    <s v="Varies with device"/>
    <n v="1000"/>
    <s v="10,000,000+"/>
    <s v="10000000+"/>
    <n v="10000000"/>
    <x v="0"/>
    <n v="0"/>
    <n v="0"/>
    <x v="0"/>
    <x v="91"/>
    <s v="June 25, 2018"/>
    <x v="0"/>
    <x v="2"/>
    <s v="Varies with device"/>
    <x v="8"/>
  </r>
  <r>
    <x v="2525"/>
    <x v="25"/>
    <n v="4.4000000000000004"/>
    <x v="0"/>
    <n v="1236"/>
    <s v="5.8M"/>
    <n v="5800000"/>
    <s v="100,000+"/>
    <s v="100000+"/>
    <n v="100000"/>
    <x v="0"/>
    <n v="0"/>
    <n v="0"/>
    <x v="0"/>
    <x v="91"/>
    <s v="July 6, 2018"/>
    <x v="0"/>
    <x v="6"/>
    <s v="8.1.6"/>
    <x v="1"/>
  </r>
  <r>
    <x v="2526"/>
    <x v="25"/>
    <n v="4.5999999999999996"/>
    <x v="0"/>
    <n v="7790693"/>
    <s v="17M"/>
    <n v="17000000"/>
    <s v="500,000,000+"/>
    <s v="500000000+"/>
    <n v="500000000"/>
    <x v="0"/>
    <n v="0"/>
    <n v="0"/>
    <x v="0"/>
    <x v="91"/>
    <s v="July 30, 2018"/>
    <x v="0"/>
    <x v="6"/>
    <s v="4.5.28_ww"/>
    <x v="5"/>
  </r>
  <r>
    <x v="2527"/>
    <x v="25"/>
    <n v="4.5"/>
    <x v="0"/>
    <n v="537554"/>
    <s v="Varies with device"/>
    <n v="1000"/>
    <s v="10,000,000+"/>
    <s v="10000000+"/>
    <n v="10000000"/>
    <x v="0"/>
    <n v="0"/>
    <n v="0"/>
    <x v="0"/>
    <x v="91"/>
    <s v="August 1, 2018"/>
    <x v="0"/>
    <x v="1"/>
    <s v="Varies with device"/>
    <x v="8"/>
  </r>
  <r>
    <x v="2528"/>
    <x v="25"/>
    <n v="4.5999999999999996"/>
    <x v="0"/>
    <n v="315585"/>
    <s v="8.5M"/>
    <n v="8500000"/>
    <s v="10,000,000+"/>
    <s v="10000000+"/>
    <n v="10000000"/>
    <x v="0"/>
    <n v="0"/>
    <n v="0"/>
    <x v="0"/>
    <x v="91"/>
    <s v="July 18, 2018"/>
    <x v="0"/>
    <x v="6"/>
    <s v="1.0.204375696"/>
    <x v="10"/>
  </r>
  <r>
    <x v="2529"/>
    <x v="25"/>
    <n v="3.5"/>
    <x v="1"/>
    <n v="142"/>
    <s v="Varies with device"/>
    <n v="1000"/>
    <s v="1,000,000+"/>
    <s v="1000000+"/>
    <n v="1000000"/>
    <x v="0"/>
    <n v="0"/>
    <n v="0"/>
    <x v="0"/>
    <x v="91"/>
    <s v="March 27, 2017"/>
    <x v="1"/>
    <x v="3"/>
    <s v="Varies with device"/>
    <x v="8"/>
  </r>
  <r>
    <x v="2530"/>
    <x v="25"/>
    <n v="4.4000000000000004"/>
    <x v="0"/>
    <n v="12215"/>
    <s v="9.1M"/>
    <n v="9100000"/>
    <s v="5,000,000+"/>
    <s v="5000000+"/>
    <n v="5000000"/>
    <x v="0"/>
    <n v="0"/>
    <n v="0"/>
    <x v="0"/>
    <x v="91"/>
    <s v="August 1, 2018"/>
    <x v="0"/>
    <x v="1"/>
    <s v="1.7.4"/>
    <x v="15"/>
  </r>
  <r>
    <x v="2531"/>
    <x v="25"/>
    <n v="4.2"/>
    <x v="0"/>
    <n v="127223"/>
    <s v="7.6M"/>
    <n v="7600000"/>
    <s v="10,000,000+"/>
    <s v="10000000+"/>
    <n v="10000000"/>
    <x v="0"/>
    <n v="0"/>
    <n v="0"/>
    <x v="0"/>
    <x v="91"/>
    <s v="August 3, 2018"/>
    <x v="0"/>
    <x v="1"/>
    <s v="v7.0.7.1.0625.1_06_0629"/>
    <x v="10"/>
  </r>
  <r>
    <x v="2532"/>
    <x v="25"/>
    <n v="4.4000000000000004"/>
    <x v="0"/>
    <n v="9602"/>
    <s v="2.5M"/>
    <n v="2500000"/>
    <s v="100,000,000+"/>
    <s v="100000000+"/>
    <n v="100000000"/>
    <x v="0"/>
    <n v="0"/>
    <n v="0"/>
    <x v="0"/>
    <x v="91"/>
    <s v="July 5, 2018"/>
    <x v="0"/>
    <x v="6"/>
    <s v="6.0.61.5"/>
    <x v="15"/>
  </r>
  <r>
    <x v="2533"/>
    <x v="25"/>
    <n v="3.1"/>
    <x v="1"/>
    <n v="24151"/>
    <s v="15M"/>
    <n v="15000000"/>
    <s v="10,000,000+"/>
    <s v="10000000+"/>
    <n v="10000000"/>
    <x v="0"/>
    <n v="0"/>
    <n v="0"/>
    <x v="0"/>
    <x v="91"/>
    <s v="August 6, 2018"/>
    <x v="0"/>
    <x v="1"/>
    <s v="11.7.0"/>
    <x v="5"/>
  </r>
  <r>
    <x v="2534"/>
    <x v="25"/>
    <n v="3.6"/>
    <x v="1"/>
    <n v="45483"/>
    <s v="Varies with device"/>
    <n v="1000"/>
    <s v="10,000,000+"/>
    <s v="10000000+"/>
    <n v="10000000"/>
    <x v="0"/>
    <n v="0"/>
    <n v="0"/>
    <x v="0"/>
    <x v="91"/>
    <s v="July 30, 2018"/>
    <x v="0"/>
    <x v="6"/>
    <s v="Varies with device"/>
    <x v="8"/>
  </r>
  <r>
    <x v="2535"/>
    <x v="25"/>
    <n v="4.0999999999999996"/>
    <x v="0"/>
    <n v="28250"/>
    <s v="Varies with device"/>
    <n v="1000"/>
    <s v="10,000,000+"/>
    <s v="10000000+"/>
    <n v="10000000"/>
    <x v="0"/>
    <n v="0"/>
    <n v="0"/>
    <x v="0"/>
    <x v="91"/>
    <s v="March 21, 2017"/>
    <x v="1"/>
    <x v="3"/>
    <s v="Varies with device"/>
    <x v="8"/>
  </r>
  <r>
    <x v="2536"/>
    <x v="25"/>
    <n v="4.2"/>
    <x v="0"/>
    <n v="1859115"/>
    <s v="Varies with device"/>
    <n v="1000"/>
    <s v="500,000,000+"/>
    <s v="500000000+"/>
    <n v="500000000"/>
    <x v="0"/>
    <n v="0"/>
    <n v="0"/>
    <x v="0"/>
    <x v="91"/>
    <s v="July 31, 2018"/>
    <x v="0"/>
    <x v="6"/>
    <s v="Varies with device"/>
    <x v="8"/>
  </r>
  <r>
    <x v="2537"/>
    <x v="25"/>
    <n v="3.5"/>
    <x v="1"/>
    <n v="74819"/>
    <s v="Varies with device"/>
    <n v="1000"/>
    <s v="100,000,000+"/>
    <s v="100000000+"/>
    <n v="100000000"/>
    <x v="0"/>
    <n v="0"/>
    <n v="0"/>
    <x v="0"/>
    <x v="91"/>
    <s v="June 25, 2018"/>
    <x v="0"/>
    <x v="2"/>
    <s v="Varies with device"/>
    <x v="22"/>
  </r>
  <r>
    <x v="2538"/>
    <x v="25"/>
    <n v="3.9"/>
    <x v="1"/>
    <n v="18513"/>
    <s v="6.1M"/>
    <n v="6100000"/>
    <s v="10,000,000+"/>
    <s v="10000000+"/>
    <n v="10000000"/>
    <x v="0"/>
    <n v="0"/>
    <n v="0"/>
    <x v="0"/>
    <x v="91"/>
    <s v="April 26, 2018"/>
    <x v="0"/>
    <x v="4"/>
    <n v="3.2"/>
    <x v="5"/>
  </r>
  <r>
    <x v="2539"/>
    <x v="25"/>
    <n v="3"/>
    <x v="2"/>
    <n v="66"/>
    <s v="Varies with device"/>
    <n v="1000"/>
    <s v="10,000,000+"/>
    <s v="10000000+"/>
    <n v="10000000"/>
    <x v="0"/>
    <n v="0"/>
    <n v="0"/>
    <x v="0"/>
    <x v="91"/>
    <s v="July 19, 2018"/>
    <x v="0"/>
    <x v="6"/>
    <s v="Varies with device"/>
    <x v="8"/>
  </r>
  <r>
    <x v="2540"/>
    <x v="25"/>
    <n v="3.9"/>
    <x v="1"/>
    <n v="14552"/>
    <s v="17M"/>
    <n v="17000000"/>
    <s v="10,000,000+"/>
    <s v="10000000+"/>
    <n v="10000000"/>
    <x v="0"/>
    <n v="0"/>
    <n v="0"/>
    <x v="0"/>
    <x v="91"/>
    <s v="July 31, 2018"/>
    <x v="0"/>
    <x v="6"/>
    <s v="v7.0.9.1.0526.1_06_0704"/>
    <x v="10"/>
  </r>
  <r>
    <x v="2541"/>
    <x v="25"/>
    <n v="4.5"/>
    <x v="0"/>
    <n v="87055"/>
    <s v="Varies with device"/>
    <n v="1000"/>
    <s v="10,000,000+"/>
    <s v="10000000+"/>
    <n v="10000000"/>
    <x v="0"/>
    <n v="0"/>
    <n v="0"/>
    <x v="0"/>
    <x v="91"/>
    <s v="January 3, 2017"/>
    <x v="1"/>
    <x v="0"/>
    <s v="Varies with device"/>
    <x v="8"/>
  </r>
  <r>
    <x v="2542"/>
    <x v="25"/>
    <n v="3.4"/>
    <x v="1"/>
    <n v="17030"/>
    <s v="Varies with device"/>
    <n v="1000"/>
    <s v="10,000,000+"/>
    <s v="10000000+"/>
    <n v="10000000"/>
    <x v="0"/>
    <n v="0"/>
    <n v="0"/>
    <x v="0"/>
    <x v="91"/>
    <s v="May 12, 2017"/>
    <x v="1"/>
    <x v="9"/>
    <s v="Varies with device"/>
    <x v="8"/>
  </r>
  <r>
    <x v="2543"/>
    <x v="25"/>
    <n v="4.4000000000000004"/>
    <x v="0"/>
    <n v="1280423"/>
    <s v="Varies with device"/>
    <n v="1000"/>
    <s v="100,000,000+"/>
    <s v="100000000+"/>
    <n v="100000000"/>
    <x v="0"/>
    <n v="0"/>
    <n v="0"/>
    <x v="0"/>
    <x v="91"/>
    <s v="July 20, 2018"/>
    <x v="0"/>
    <x v="6"/>
    <s v="Varies with device"/>
    <x v="8"/>
  </r>
  <r>
    <x v="2544"/>
    <x v="25"/>
    <n v="3.4"/>
    <x v="1"/>
    <n v="25094"/>
    <s v="Varies with device"/>
    <n v="1000"/>
    <s v="10,000,000+"/>
    <s v="10000000+"/>
    <n v="10000000"/>
    <x v="0"/>
    <n v="0"/>
    <n v="0"/>
    <x v="0"/>
    <x v="91"/>
    <s v="July 18, 2018"/>
    <x v="0"/>
    <x v="6"/>
    <s v="Varies with device"/>
    <x v="8"/>
  </r>
  <r>
    <x v="2545"/>
    <x v="25"/>
    <n v="4.3"/>
    <x v="0"/>
    <n v="357"/>
    <s v="58M"/>
    <n v="58000000"/>
    <s v="1,000,000+"/>
    <s v="1000000+"/>
    <n v="1000000"/>
    <x v="0"/>
    <n v="0"/>
    <n v="0"/>
    <x v="0"/>
    <x v="91"/>
    <s v="May 30, 2018"/>
    <x v="0"/>
    <x v="9"/>
    <s v="6.2.6.7"/>
    <x v="0"/>
  </r>
  <r>
    <x v="2546"/>
    <x v="25"/>
    <n v="3.7"/>
    <x v="1"/>
    <n v="315"/>
    <s v="4.6M"/>
    <n v="4600000"/>
    <s v="500,000+"/>
    <s v="500000+"/>
    <n v="500000"/>
    <x v="0"/>
    <n v="0"/>
    <n v="0"/>
    <x v="0"/>
    <x v="91"/>
    <s v="July 27, 2018"/>
    <x v="0"/>
    <x v="6"/>
    <s v="1.8.203182757.armeabi-v7a.release"/>
    <x v="24"/>
  </r>
  <r>
    <x v="2547"/>
    <x v="25"/>
    <n v="3.5"/>
    <x v="1"/>
    <n v="163997"/>
    <s v="16M"/>
    <n v="16000000"/>
    <s v="10,000,000+"/>
    <s v="10000000+"/>
    <n v="10000000"/>
    <x v="0"/>
    <n v="0"/>
    <n v="0"/>
    <x v="0"/>
    <x v="91"/>
    <s v="August 5, 2018"/>
    <x v="0"/>
    <x v="1"/>
    <n v="5.36"/>
    <x v="1"/>
  </r>
  <r>
    <x v="2548"/>
    <x v="25"/>
    <n v="3.8"/>
    <x v="1"/>
    <n v="5431"/>
    <s v="1.3M"/>
    <n v="1300000"/>
    <s v="10,000,000+"/>
    <s v="10000000+"/>
    <n v="10000000"/>
    <x v="0"/>
    <n v="0"/>
    <n v="0"/>
    <x v="0"/>
    <x v="91"/>
    <s v="November 13, 2017"/>
    <x v="1"/>
    <x v="8"/>
    <s v="1.5.0"/>
    <x v="11"/>
  </r>
  <r>
    <x v="2549"/>
    <x v="25"/>
    <n v="3.6"/>
    <x v="1"/>
    <n v="59"/>
    <s v="2.3M"/>
    <n v="2300000"/>
    <s v="50,000+"/>
    <s v="50000+"/>
    <n v="50000"/>
    <x v="0"/>
    <n v="0"/>
    <n v="0"/>
    <x v="0"/>
    <x v="91"/>
    <s v="April 22, 2014"/>
    <x v="2"/>
    <x v="4"/>
    <s v="9.7.753080"/>
    <x v="5"/>
  </r>
  <r>
    <x v="2550"/>
    <x v="25"/>
    <n v="3.1"/>
    <x v="1"/>
    <n v="124"/>
    <s v="1.9M"/>
    <n v="1900000"/>
    <s v="100,000+"/>
    <s v="100000+"/>
    <n v="100000"/>
    <x v="0"/>
    <n v="0"/>
    <n v="0"/>
    <x v="0"/>
    <x v="91"/>
    <s v="April 22, 2014"/>
    <x v="2"/>
    <x v="4"/>
    <s v="9.7.753080"/>
    <x v="5"/>
  </r>
  <r>
    <x v="2551"/>
    <x v="25"/>
    <n v="3.8"/>
    <x v="1"/>
    <n v="1420"/>
    <s v="2.7M"/>
    <n v="2700000"/>
    <s v="100,000+"/>
    <s v="100000+"/>
    <n v="100000"/>
    <x v="0"/>
    <n v="0"/>
    <n v="0"/>
    <x v="0"/>
    <x v="91"/>
    <s v="April 22, 2014"/>
    <x v="2"/>
    <x v="4"/>
    <s v="9.7.753080"/>
    <x v="5"/>
  </r>
  <r>
    <x v="2552"/>
    <x v="25"/>
    <n v="4.2"/>
    <x v="0"/>
    <n v="118439"/>
    <s v="16M"/>
    <n v="16000000"/>
    <s v="10,000,000+"/>
    <s v="10000000+"/>
    <n v="10000000"/>
    <x v="0"/>
    <n v="0"/>
    <n v="0"/>
    <x v="0"/>
    <x v="91"/>
    <s v="June 19, 2018"/>
    <x v="0"/>
    <x v="2"/>
    <n v="10.4"/>
    <x v="2"/>
  </r>
  <r>
    <x v="2553"/>
    <x v="25"/>
    <n v="4"/>
    <x v="1"/>
    <n v="59973"/>
    <s v="11M"/>
    <n v="11000000"/>
    <s v="10,000,000+"/>
    <s v="10000000+"/>
    <n v="10000000"/>
    <x v="0"/>
    <n v="0"/>
    <n v="0"/>
    <x v="0"/>
    <x v="91"/>
    <s v="March 16, 2018"/>
    <x v="0"/>
    <x v="3"/>
    <s v="1.2.5"/>
    <x v="6"/>
  </r>
  <r>
    <x v="2554"/>
    <x v="25"/>
    <n v="4.3"/>
    <x v="0"/>
    <n v="32111"/>
    <s v="5.3M"/>
    <n v="5300000"/>
    <s v="1,000,000+"/>
    <s v="1000000+"/>
    <n v="1000000"/>
    <x v="0"/>
    <n v="0"/>
    <n v="0"/>
    <x v="0"/>
    <x v="91"/>
    <s v="August 3, 2018"/>
    <x v="0"/>
    <x v="1"/>
    <s v="3.1.0.1126"/>
    <x v="2"/>
  </r>
  <r>
    <x v="2555"/>
    <x v="25"/>
    <n v="4.3"/>
    <x v="0"/>
    <n v="114788"/>
    <s v="Varies with device"/>
    <n v="1000"/>
    <s v="5,000,000+"/>
    <s v="5000000+"/>
    <n v="5000000"/>
    <x v="0"/>
    <n v="0"/>
    <n v="0"/>
    <x v="0"/>
    <x v="91"/>
    <s v="January 22, 2018"/>
    <x v="0"/>
    <x v="0"/>
    <s v="Varies with device"/>
    <x v="8"/>
  </r>
  <r>
    <x v="2556"/>
    <x v="25"/>
    <n v="4.5"/>
    <x v="0"/>
    <n v="70404"/>
    <s v="4.2M"/>
    <n v="4200000"/>
    <s v="1,000,000+"/>
    <s v="1000000+"/>
    <n v="1000000"/>
    <x v="0"/>
    <n v="0"/>
    <n v="0"/>
    <x v="0"/>
    <x v="91"/>
    <s v="May 25, 2018"/>
    <x v="0"/>
    <x v="9"/>
    <s v="3.4.0"/>
    <x v="6"/>
  </r>
  <r>
    <x v="2557"/>
    <x v="25"/>
    <n v="4.5"/>
    <x v="0"/>
    <n v="429580"/>
    <s v="Varies with device"/>
    <n v="1000"/>
    <s v="10,000,000+"/>
    <s v="10000000+"/>
    <n v="10000000"/>
    <x v="0"/>
    <n v="0"/>
    <n v="0"/>
    <x v="0"/>
    <x v="91"/>
    <s v="March 16, 2018"/>
    <x v="0"/>
    <x v="3"/>
    <s v="Varies with device"/>
    <x v="8"/>
  </r>
  <r>
    <x v="2558"/>
    <x v="25"/>
    <n v="4.5"/>
    <x v="0"/>
    <n v="876866"/>
    <s v="9.1M"/>
    <n v="9100000"/>
    <s v="50,000,000+"/>
    <s v="50000000+"/>
    <n v="50000000"/>
    <x v="0"/>
    <n v="0"/>
    <n v="0"/>
    <x v="0"/>
    <x v="91"/>
    <s v="July 27, 2018"/>
    <x v="0"/>
    <x v="6"/>
    <s v="1.4.9"/>
    <x v="0"/>
  </r>
  <r>
    <x v="2559"/>
    <x v="25"/>
    <n v="4.4000000000000004"/>
    <x v="0"/>
    <n v="207706"/>
    <s v="4.3M"/>
    <n v="4300000"/>
    <s v="10,000,000+"/>
    <s v="10000000+"/>
    <n v="10000000"/>
    <x v="0"/>
    <n v="0"/>
    <n v="0"/>
    <x v="0"/>
    <x v="91"/>
    <s v="July 10, 2017"/>
    <x v="1"/>
    <x v="6"/>
    <n v="2.4"/>
    <x v="4"/>
  </r>
  <r>
    <x v="2560"/>
    <x v="25"/>
    <n v="4.4000000000000004"/>
    <x v="0"/>
    <n v="4254879"/>
    <s v="Varies with device"/>
    <n v="1000"/>
    <s v="100,000,000+"/>
    <s v="100000000+"/>
    <n v="100000000"/>
    <x v="0"/>
    <n v="0"/>
    <n v="0"/>
    <x v="0"/>
    <x v="91"/>
    <s v="July 8, 2018"/>
    <x v="0"/>
    <x v="6"/>
    <s v="Varies with device"/>
    <x v="8"/>
  </r>
  <r>
    <x v="2561"/>
    <x v="25"/>
    <n v="4.3"/>
    <x v="0"/>
    <n v="111507"/>
    <s v="Varies with device"/>
    <n v="1000"/>
    <s v="10,000,000+"/>
    <s v="10000000+"/>
    <n v="10000000"/>
    <x v="0"/>
    <n v="0"/>
    <n v="0"/>
    <x v="0"/>
    <x v="91"/>
    <s v="December 29, 2017"/>
    <x v="1"/>
    <x v="10"/>
    <s v="Varies with device"/>
    <x v="8"/>
  </r>
  <r>
    <x v="2562"/>
    <x v="25"/>
    <n v="4.2"/>
    <x v="0"/>
    <n v="472904"/>
    <s v="Varies with device"/>
    <n v="1000"/>
    <s v="50,000,000+"/>
    <s v="50000000+"/>
    <n v="50000000"/>
    <x v="0"/>
    <n v="0"/>
    <n v="0"/>
    <x v="0"/>
    <x v="91"/>
    <s v="December 14, 2017"/>
    <x v="1"/>
    <x v="10"/>
    <s v="Varies with device"/>
    <x v="8"/>
  </r>
  <r>
    <x v="2563"/>
    <x v="25"/>
    <n v="4.7"/>
    <x v="0"/>
    <n v="115409"/>
    <s v="Varies with device"/>
    <n v="1000"/>
    <s v="10,000,000+"/>
    <s v="10000000+"/>
    <n v="10000000"/>
    <x v="0"/>
    <n v="0"/>
    <n v="0"/>
    <x v="0"/>
    <x v="91"/>
    <s v="August 6, 2018"/>
    <x v="0"/>
    <x v="1"/>
    <s v="Varies with device"/>
    <x v="8"/>
  </r>
  <r>
    <x v="2564"/>
    <x v="25"/>
    <n v="4.4000000000000004"/>
    <x v="0"/>
    <n v="166367"/>
    <s v="1.8M"/>
    <n v="1800000"/>
    <s v="5,000,000+"/>
    <s v="5000000+"/>
    <n v="5000000"/>
    <x v="0"/>
    <n v="0"/>
    <n v="0"/>
    <x v="0"/>
    <x v="91"/>
    <s v="May 25, 2018"/>
    <x v="0"/>
    <x v="9"/>
    <s v="1.4.0"/>
    <x v="3"/>
  </r>
  <r>
    <x v="2565"/>
    <x v="25"/>
    <n v="4.3"/>
    <x v="0"/>
    <n v="618918"/>
    <s v="Varies with device"/>
    <n v="1000"/>
    <s v="50,000,000+"/>
    <s v="50000000+"/>
    <n v="50000000"/>
    <x v="0"/>
    <n v="0"/>
    <n v="0"/>
    <x v="0"/>
    <x v="91"/>
    <s v="July 28, 2018"/>
    <x v="0"/>
    <x v="6"/>
    <s v="Varies with device"/>
    <x v="8"/>
  </r>
  <r>
    <x v="2566"/>
    <x v="25"/>
    <n v="4.4000000000000004"/>
    <x v="0"/>
    <n v="192661"/>
    <s v="8.5M"/>
    <n v="8500000"/>
    <s v="10,000,000+"/>
    <s v="10000000+"/>
    <n v="10000000"/>
    <x v="0"/>
    <n v="0"/>
    <n v="0"/>
    <x v="0"/>
    <x v="91"/>
    <s v="July 7, 2018"/>
    <x v="0"/>
    <x v="6"/>
    <s v="2.4.1"/>
    <x v="5"/>
  </r>
  <r>
    <x v="2567"/>
    <x v="25"/>
    <n v="4.3"/>
    <x v="0"/>
    <n v="54207"/>
    <s v="4.4M"/>
    <n v="4400000"/>
    <s v="5,000,000+"/>
    <s v="5000000+"/>
    <n v="5000000"/>
    <x v="0"/>
    <n v="0"/>
    <n v="0"/>
    <x v="0"/>
    <x v="91"/>
    <s v="July 11, 2017"/>
    <x v="1"/>
    <x v="6"/>
    <n v="3.2"/>
    <x v="4"/>
  </r>
  <r>
    <x v="2568"/>
    <x v="25"/>
    <n v="4.5"/>
    <x v="0"/>
    <n v="60571"/>
    <s v="Varies with device"/>
    <n v="1000"/>
    <s v="5,000,000+"/>
    <s v="5000000+"/>
    <n v="5000000"/>
    <x v="0"/>
    <n v="0"/>
    <n v="0"/>
    <x v="0"/>
    <x v="91"/>
    <s v="July 2, 2018"/>
    <x v="0"/>
    <x v="6"/>
    <s v="Varies with device"/>
    <x v="8"/>
  </r>
  <r>
    <x v="2569"/>
    <x v="25"/>
    <n v="4.7"/>
    <x v="0"/>
    <n v="1335799"/>
    <s v="3.8M"/>
    <n v="3800000"/>
    <s v="50,000,000+"/>
    <s v="50000000+"/>
    <n v="50000000"/>
    <x v="0"/>
    <n v="0"/>
    <n v="0"/>
    <x v="0"/>
    <x v="91"/>
    <s v="October 27, 2017"/>
    <x v="1"/>
    <x v="7"/>
    <s v="2.5.2"/>
    <x v="1"/>
  </r>
  <r>
    <x v="2570"/>
    <x v="25"/>
    <n v="4.5"/>
    <x v="0"/>
    <n v="148506"/>
    <s v="11M"/>
    <n v="11000000"/>
    <s v="5,000,000+"/>
    <s v="5000000+"/>
    <n v="5000000"/>
    <x v="0"/>
    <n v="0"/>
    <n v="0"/>
    <x v="0"/>
    <x v="91"/>
    <s v="July 15, 2018"/>
    <x v="0"/>
    <x v="6"/>
    <s v="Varies with device"/>
    <x v="8"/>
  </r>
  <r>
    <x v="2571"/>
    <x v="25"/>
    <n v="4.5999999999999996"/>
    <x v="0"/>
    <n v="679912"/>
    <s v="Varies with device"/>
    <n v="1000"/>
    <s v="10,000,000+"/>
    <s v="10000000+"/>
    <n v="10000000"/>
    <x v="0"/>
    <n v="0"/>
    <n v="0"/>
    <x v="0"/>
    <x v="91"/>
    <s v="July 27, 2018"/>
    <x v="0"/>
    <x v="6"/>
    <s v="Varies with device"/>
    <x v="8"/>
  </r>
  <r>
    <x v="2572"/>
    <x v="25"/>
    <n v="4.7"/>
    <x v="0"/>
    <n v="152692"/>
    <s v="11M"/>
    <n v="11000000"/>
    <s v="5,000,000+"/>
    <s v="5000000+"/>
    <n v="5000000"/>
    <x v="0"/>
    <n v="0"/>
    <n v="0"/>
    <x v="0"/>
    <x v="91"/>
    <s v="July 7, 2018"/>
    <x v="0"/>
    <x v="6"/>
    <s v="3.5.6"/>
    <x v="5"/>
  </r>
  <r>
    <x v="2573"/>
    <x v="25"/>
    <n v="4.5999999999999996"/>
    <x v="0"/>
    <n v="77311"/>
    <s v="Varies with device"/>
    <n v="1000"/>
    <s v="5,000,000+"/>
    <s v="5000000+"/>
    <n v="5000000"/>
    <x v="0"/>
    <n v="0"/>
    <n v="0"/>
    <x v="0"/>
    <x v="91"/>
    <s v="January 9, 2018"/>
    <x v="0"/>
    <x v="0"/>
    <s v="Varies with device"/>
    <x v="8"/>
  </r>
  <r>
    <x v="2574"/>
    <x v="25"/>
    <n v="4.8"/>
    <x v="0"/>
    <n v="48211"/>
    <s v="7.4M"/>
    <n v="7400000"/>
    <s v="1,000,000+"/>
    <s v="1000000+"/>
    <n v="1000000"/>
    <x v="0"/>
    <n v="0"/>
    <n v="0"/>
    <x v="0"/>
    <x v="91"/>
    <s v="November 18, 2017"/>
    <x v="1"/>
    <x v="8"/>
    <n v="32.1"/>
    <x v="5"/>
  </r>
  <r>
    <x v="2575"/>
    <x v="25"/>
    <n v="3.9"/>
    <x v="1"/>
    <n v="12388"/>
    <s v="5.3M"/>
    <n v="5300000"/>
    <s v="1,000,000+"/>
    <s v="1000000+"/>
    <n v="1000000"/>
    <x v="0"/>
    <n v="0"/>
    <n v="0"/>
    <x v="0"/>
    <x v="91"/>
    <s v="April 1, 2016"/>
    <x v="3"/>
    <x v="4"/>
    <n v="1.17"/>
    <x v="3"/>
  </r>
  <r>
    <x v="2576"/>
    <x v="25"/>
    <n v="4.5"/>
    <x v="0"/>
    <n v="85387"/>
    <s v="5.4M"/>
    <n v="5400000"/>
    <s v="1,000,000+"/>
    <s v="1000000+"/>
    <n v="1000000"/>
    <x v="0"/>
    <n v="0"/>
    <n v="0"/>
    <x v="0"/>
    <x v="91"/>
    <s v="July 3, 2018"/>
    <x v="0"/>
    <x v="6"/>
    <s v="2.1.54"/>
    <x v="6"/>
  </r>
  <r>
    <x v="2577"/>
    <x v="25"/>
    <n v="4.5999999999999996"/>
    <x v="0"/>
    <n v="33509"/>
    <s v="3.6M"/>
    <n v="3600000"/>
    <s v="1,000,000+"/>
    <s v="1000000+"/>
    <n v="1000000"/>
    <x v="0"/>
    <n v="0"/>
    <n v="0"/>
    <x v="0"/>
    <x v="91"/>
    <s v="May 12, 2018"/>
    <x v="0"/>
    <x v="9"/>
    <s v="2.2.7"/>
    <x v="2"/>
  </r>
  <r>
    <x v="2578"/>
    <x v="25"/>
    <n v="4.5"/>
    <x v="0"/>
    <n v="342336"/>
    <s v="Varies with device"/>
    <n v="1000"/>
    <s v="10,000,000+"/>
    <s v="10000000+"/>
    <n v="10000000"/>
    <x v="0"/>
    <n v="0"/>
    <n v="0"/>
    <x v="0"/>
    <x v="92"/>
    <s v="August 10, 2015"/>
    <x v="4"/>
    <x v="1"/>
    <s v="Varies with device"/>
    <x v="8"/>
  </r>
  <r>
    <x v="2579"/>
    <x v="25"/>
    <n v="4.4000000000000004"/>
    <x v="0"/>
    <n v="90831"/>
    <s v="4.3M"/>
    <n v="4300000"/>
    <s v="10,000,000+"/>
    <s v="10000000+"/>
    <n v="10000000"/>
    <x v="0"/>
    <n v="0"/>
    <n v="0"/>
    <x v="0"/>
    <x v="91"/>
    <s v="June 18, 2017"/>
    <x v="1"/>
    <x v="2"/>
    <s v="3.1.00"/>
    <x v="1"/>
  </r>
  <r>
    <x v="2580"/>
    <x v="25"/>
    <n v="4.5"/>
    <x v="0"/>
    <n v="12718"/>
    <s v="Varies with device"/>
    <n v="1000"/>
    <s v="1,000,000+"/>
    <s v="1000000+"/>
    <n v="1000000"/>
    <x v="0"/>
    <n v="0"/>
    <n v="0"/>
    <x v="0"/>
    <x v="91"/>
    <s v="March 5, 2018"/>
    <x v="0"/>
    <x v="3"/>
    <s v="Varies with device"/>
    <x v="8"/>
  </r>
  <r>
    <x v="2581"/>
    <x v="25"/>
    <n v="4"/>
    <x v="1"/>
    <n v="85659"/>
    <s v="27M"/>
    <n v="27000000"/>
    <s v="5,000,000+"/>
    <s v="5000000+"/>
    <n v="5000000"/>
    <x v="0"/>
    <n v="0"/>
    <n v="0"/>
    <x v="0"/>
    <x v="91"/>
    <s v="February 25, 2018"/>
    <x v="0"/>
    <x v="11"/>
    <n v="1.51"/>
    <x v="4"/>
  </r>
  <r>
    <x v="2582"/>
    <x v="25"/>
    <n v="4.3"/>
    <x v="0"/>
    <n v="16395"/>
    <s v="Varies with device"/>
    <n v="1000"/>
    <s v="1,000,000+"/>
    <s v="1000000+"/>
    <n v="1000000"/>
    <x v="0"/>
    <n v="0"/>
    <n v="0"/>
    <x v="0"/>
    <x v="91"/>
    <s v="June 28, 2018"/>
    <x v="0"/>
    <x v="2"/>
    <s v="Varies with device"/>
    <x v="8"/>
  </r>
  <r>
    <x v="2583"/>
    <x v="25"/>
    <n v="4"/>
    <x v="1"/>
    <n v="807"/>
    <s v="1.8M"/>
    <n v="1800000"/>
    <s v="100,000+"/>
    <s v="100000+"/>
    <n v="100000"/>
    <x v="0"/>
    <n v="0"/>
    <n v="0"/>
    <x v="0"/>
    <x v="91"/>
    <s v="May 18, 2018"/>
    <x v="0"/>
    <x v="9"/>
    <n v="20180517"/>
    <x v="3"/>
  </r>
  <r>
    <x v="2584"/>
    <x v="25"/>
    <n v="4.4000000000000004"/>
    <x v="0"/>
    <n v="24265"/>
    <s v="3.3M"/>
    <n v="3300000"/>
    <s v="1,000,000+"/>
    <s v="1000000+"/>
    <n v="1000000"/>
    <x v="0"/>
    <n v="0"/>
    <n v="0"/>
    <x v="0"/>
    <x v="91"/>
    <s v="July 25, 2017"/>
    <x v="1"/>
    <x v="6"/>
    <s v="4.0.6"/>
    <x v="0"/>
  </r>
  <r>
    <x v="2585"/>
    <x v="25"/>
    <n v="4.0999999999999996"/>
    <x v="0"/>
    <n v="1657"/>
    <s v="2.0M"/>
    <n v="2000000"/>
    <s v="100,000+"/>
    <s v="100000+"/>
    <n v="100000"/>
    <x v="0"/>
    <n v="0"/>
    <n v="0"/>
    <x v="0"/>
    <x v="91"/>
    <s v="September 17, 2017"/>
    <x v="1"/>
    <x v="5"/>
    <s v="2.1.0"/>
    <x v="10"/>
  </r>
  <r>
    <x v="2586"/>
    <x v="25"/>
    <n v="4.3"/>
    <x v="0"/>
    <n v="576454"/>
    <s v="6.1M"/>
    <n v="6100000"/>
    <s v="50,000,000+"/>
    <s v="50000000+"/>
    <n v="50000000"/>
    <x v="0"/>
    <n v="0"/>
    <n v="0"/>
    <x v="0"/>
    <x v="91"/>
    <s v="February 5, 2018"/>
    <x v="0"/>
    <x v="11"/>
    <s v="2.0.9"/>
    <x v="0"/>
  </r>
  <r>
    <x v="2587"/>
    <x v="25"/>
    <n v="4.0999999999999996"/>
    <x v="0"/>
    <n v="88675"/>
    <s v="9.6M"/>
    <n v="9600000"/>
    <s v="5,000,000+"/>
    <s v="5000000+"/>
    <n v="5000000"/>
    <x v="0"/>
    <n v="0"/>
    <n v="0"/>
    <x v="0"/>
    <x v="91"/>
    <s v="July 24, 2018"/>
    <x v="0"/>
    <x v="6"/>
    <s v="6.0.1"/>
    <x v="6"/>
  </r>
  <r>
    <x v="2588"/>
    <x v="25"/>
    <n v="4.3"/>
    <x v="0"/>
    <n v="56848"/>
    <s v="9.6M"/>
    <n v="9600000"/>
    <s v="1,000,000+"/>
    <s v="1000000+"/>
    <n v="1000000"/>
    <x v="0"/>
    <n v="0"/>
    <n v="0"/>
    <x v="0"/>
    <x v="91"/>
    <s v="May 18, 2018"/>
    <x v="0"/>
    <x v="9"/>
    <s v="1.6.11"/>
    <x v="5"/>
  </r>
  <r>
    <x v="2589"/>
    <x v="25"/>
    <n v="4.2"/>
    <x v="0"/>
    <n v="19096"/>
    <s v="10M"/>
    <n v="10000000"/>
    <s v="1,000,000+"/>
    <s v="1000000+"/>
    <n v="1000000"/>
    <x v="0"/>
    <n v="0"/>
    <n v="0"/>
    <x v="0"/>
    <x v="91"/>
    <s v="July 5, 2018"/>
    <x v="0"/>
    <x v="6"/>
    <s v="2.0.2"/>
    <x v="5"/>
  </r>
  <r>
    <x v="2590"/>
    <x v="25"/>
    <n v="4.2"/>
    <x v="0"/>
    <n v="1116393"/>
    <s v="8.2M"/>
    <n v="8199999.9999999991"/>
    <s v="50,000,000+"/>
    <s v="50000000+"/>
    <n v="50000000"/>
    <x v="0"/>
    <n v="0"/>
    <n v="0"/>
    <x v="0"/>
    <x v="91"/>
    <s v="August 6, 2018"/>
    <x v="0"/>
    <x v="1"/>
    <s v="6.1.0"/>
    <x v="5"/>
  </r>
  <r>
    <x v="2591"/>
    <x v="25"/>
    <n v="4.2"/>
    <x v="0"/>
    <n v="154578"/>
    <s v="14M"/>
    <n v="14000000"/>
    <s v="10,000,000+"/>
    <s v="10000000+"/>
    <n v="10000000"/>
    <x v="0"/>
    <n v="0"/>
    <n v="0"/>
    <x v="0"/>
    <x v="91"/>
    <s v="May 25, 2018"/>
    <x v="0"/>
    <x v="9"/>
    <s v="3.0.5"/>
    <x v="5"/>
  </r>
  <r>
    <x v="2592"/>
    <x v="25"/>
    <n v="4.2"/>
    <x v="0"/>
    <n v="40676"/>
    <s v="25M"/>
    <n v="25000000"/>
    <s v="1,000,000+"/>
    <s v="1000000+"/>
    <n v="1000000"/>
    <x v="0"/>
    <n v="0"/>
    <n v="0"/>
    <x v="0"/>
    <x v="91"/>
    <s v="July 5, 2018"/>
    <x v="0"/>
    <x v="6"/>
    <s v="2.27.1"/>
    <x v="5"/>
  </r>
  <r>
    <x v="2593"/>
    <x v="25"/>
    <n v="4.3"/>
    <x v="0"/>
    <n v="39833"/>
    <s v="9.9M"/>
    <n v="9900000"/>
    <s v="1,000,000+"/>
    <s v="1000000+"/>
    <n v="1000000"/>
    <x v="0"/>
    <n v="0"/>
    <n v="0"/>
    <x v="0"/>
    <x v="91"/>
    <s v="July 9, 2018"/>
    <x v="0"/>
    <x v="6"/>
    <s v="2.5.1.7592"/>
    <x v="0"/>
  </r>
  <r>
    <x v="2594"/>
    <x v="25"/>
    <n v="4.5"/>
    <x v="0"/>
    <n v="273283"/>
    <s v="22M"/>
    <n v="22000000"/>
    <s v="5,000,000+"/>
    <s v="5000000+"/>
    <n v="5000000"/>
    <x v="0"/>
    <n v="0"/>
    <n v="0"/>
    <x v="0"/>
    <x v="91"/>
    <s v="July 11, 2018"/>
    <x v="0"/>
    <x v="6"/>
    <s v="4.1.0"/>
    <x v="0"/>
  </r>
  <r>
    <x v="2595"/>
    <x v="25"/>
    <n v="4.4000000000000004"/>
    <x v="0"/>
    <n v="139480"/>
    <s v="Varies with device"/>
    <n v="1000"/>
    <s v="5,000,000+"/>
    <s v="5000000+"/>
    <n v="5000000"/>
    <x v="0"/>
    <n v="0"/>
    <n v="0"/>
    <x v="0"/>
    <x v="91"/>
    <s v="April 19, 2018"/>
    <x v="0"/>
    <x v="4"/>
    <s v="v150"/>
    <x v="5"/>
  </r>
  <r>
    <x v="2596"/>
    <x v="25"/>
    <n v="4.5"/>
    <x v="0"/>
    <n v="801054"/>
    <s v="8.9M"/>
    <n v="8900000"/>
    <s v="10,000,000+"/>
    <s v="10000000+"/>
    <n v="10000000"/>
    <x v="0"/>
    <n v="0"/>
    <n v="0"/>
    <x v="0"/>
    <x v="91"/>
    <s v="August 1, 2018"/>
    <x v="0"/>
    <x v="1"/>
    <s v="4.3.0"/>
    <x v="5"/>
  </r>
  <r>
    <x v="2536"/>
    <x v="25"/>
    <n v="4.2"/>
    <x v="0"/>
    <n v="1859109"/>
    <s v="Varies with device"/>
    <n v="1000"/>
    <s v="500,000,000+"/>
    <s v="500000000+"/>
    <n v="500000000"/>
    <x v="0"/>
    <n v="0"/>
    <n v="0"/>
    <x v="0"/>
    <x v="91"/>
    <s v="July 31, 2018"/>
    <x v="0"/>
    <x v="6"/>
    <s v="Varies with device"/>
    <x v="8"/>
  </r>
  <r>
    <x v="2597"/>
    <x v="25"/>
    <n v="4.0999999999999996"/>
    <x v="0"/>
    <n v="65597"/>
    <s v="2.4M"/>
    <n v="2400000"/>
    <s v="10,000,000+"/>
    <s v="10000000+"/>
    <n v="10000000"/>
    <x v="0"/>
    <n v="0"/>
    <n v="0"/>
    <x v="0"/>
    <x v="91"/>
    <s v="April 28, 2017"/>
    <x v="1"/>
    <x v="4"/>
    <s v="4.20.1"/>
    <x v="3"/>
  </r>
  <r>
    <x v="2598"/>
    <x v="25"/>
    <n v="4.4000000000000004"/>
    <x v="0"/>
    <n v="1107320"/>
    <s v="25M"/>
    <n v="25000000"/>
    <s v="50,000,000+"/>
    <s v="50000000+"/>
    <n v="50000000"/>
    <x v="0"/>
    <n v="0"/>
    <n v="0"/>
    <x v="0"/>
    <x v="91"/>
    <s v="August 7, 2018"/>
    <x v="0"/>
    <x v="1"/>
    <s v="3.4.500"/>
    <x v="5"/>
  </r>
  <r>
    <x v="2599"/>
    <x v="25"/>
    <n v="4.5"/>
    <x v="0"/>
    <n v="4594198"/>
    <s v="Varies with device"/>
    <n v="1000"/>
    <s v="100,000,000+"/>
    <s v="100000000+"/>
    <n v="100000000"/>
    <x v="0"/>
    <n v="0"/>
    <n v="0"/>
    <x v="0"/>
    <x v="91"/>
    <s v="July 31, 2018"/>
    <x v="0"/>
    <x v="6"/>
    <s v="Varies with device"/>
    <x v="8"/>
  </r>
  <r>
    <x v="2600"/>
    <x v="25"/>
    <n v="4.3"/>
    <x v="0"/>
    <n v="94427"/>
    <s v="Varies with device"/>
    <n v="1000"/>
    <s v="10,000,000+"/>
    <s v="10000000+"/>
    <n v="10000000"/>
    <x v="0"/>
    <n v="0"/>
    <n v="0"/>
    <x v="0"/>
    <x v="91"/>
    <s v="August 2, 2018"/>
    <x v="0"/>
    <x v="1"/>
    <s v="Varies with device"/>
    <x v="8"/>
  </r>
  <r>
    <x v="2601"/>
    <x v="25"/>
    <n v="4.4000000000000004"/>
    <x v="0"/>
    <n v="335115"/>
    <s v="1.8M"/>
    <n v="1800000"/>
    <s v="10,000,000+"/>
    <s v="10000000+"/>
    <n v="10000000"/>
    <x v="0"/>
    <n v="0"/>
    <n v="0"/>
    <x v="0"/>
    <x v="91"/>
    <s v="April 7, 2018"/>
    <x v="0"/>
    <x v="4"/>
    <s v="3.11.2"/>
    <x v="11"/>
  </r>
  <r>
    <x v="2602"/>
    <x v="25"/>
    <n v="4.0999999999999996"/>
    <x v="0"/>
    <n v="33926"/>
    <s v="17M"/>
    <n v="17000000"/>
    <s v="1,000,000+"/>
    <s v="1000000+"/>
    <n v="1000000"/>
    <x v="0"/>
    <n v="0"/>
    <n v="0"/>
    <x v="0"/>
    <x v="91"/>
    <s v="August 3, 2018"/>
    <x v="0"/>
    <x v="1"/>
    <s v="4.78.06"/>
    <x v="1"/>
  </r>
  <r>
    <x v="2603"/>
    <x v="25"/>
    <n v="4.4000000000000004"/>
    <x v="0"/>
    <n v="1028794"/>
    <s v="Varies with device"/>
    <n v="1000"/>
    <s v="100,000,000+"/>
    <s v="100000000+"/>
    <n v="100000000"/>
    <x v="0"/>
    <n v="0"/>
    <n v="0"/>
    <x v="0"/>
    <x v="91"/>
    <s v="July 19, 2018"/>
    <x v="0"/>
    <x v="6"/>
    <s v="Varies with device"/>
    <x v="8"/>
  </r>
  <r>
    <x v="2604"/>
    <x v="25"/>
    <n v="4.2"/>
    <x v="0"/>
    <n v="134203"/>
    <s v="4.1M"/>
    <n v="4099999.9999999995"/>
    <s v="10,000,000+"/>
    <s v="10000000+"/>
    <n v="10000000"/>
    <x v="0"/>
    <n v="0"/>
    <n v="0"/>
    <x v="0"/>
    <x v="91"/>
    <s v="August 6, 2018"/>
    <x v="0"/>
    <x v="1"/>
    <s v="6.06.14"/>
    <x v="2"/>
  </r>
  <r>
    <x v="2605"/>
    <x v="25"/>
    <n v="4.0999999999999996"/>
    <x v="0"/>
    <n v="15693"/>
    <s v="18M"/>
    <n v="18000000"/>
    <s v="1,000,000+"/>
    <s v="1000000+"/>
    <n v="1000000"/>
    <x v="0"/>
    <n v="0"/>
    <n v="0"/>
    <x v="0"/>
    <x v="91"/>
    <s v="August 3, 2018"/>
    <x v="0"/>
    <x v="1"/>
    <s v="4.32.07"/>
    <x v="1"/>
  </r>
  <r>
    <x v="2606"/>
    <x v="25"/>
    <n v="4.5999999999999996"/>
    <x v="0"/>
    <n v="48979"/>
    <s v="14M"/>
    <n v="14000000"/>
    <s v="1,000,000+"/>
    <s v="1000000+"/>
    <n v="1000000"/>
    <x v="0"/>
    <n v="0"/>
    <n v="0"/>
    <x v="0"/>
    <x v="91"/>
    <s v="August 4, 2018"/>
    <x v="0"/>
    <x v="1"/>
    <s v="5.0.0.8"/>
    <x v="0"/>
  </r>
  <r>
    <x v="2607"/>
    <x v="25"/>
    <n v="4.5"/>
    <x v="0"/>
    <n v="410303"/>
    <s v="Varies with device"/>
    <n v="1000"/>
    <s v="10,000,000+"/>
    <s v="10000000+"/>
    <n v="10000000"/>
    <x v="0"/>
    <n v="0"/>
    <n v="0"/>
    <x v="0"/>
    <x v="91"/>
    <s v="September 5, 2016"/>
    <x v="3"/>
    <x v="5"/>
    <s v="Varies with device"/>
    <x v="8"/>
  </r>
  <r>
    <x v="2608"/>
    <x v="25"/>
    <n v="4.3"/>
    <x v="0"/>
    <n v="63712"/>
    <s v="Varies with device"/>
    <n v="1000"/>
    <s v="5,000,000+"/>
    <s v="5000000+"/>
    <n v="5000000"/>
    <x v="0"/>
    <n v="0"/>
    <n v="0"/>
    <x v="0"/>
    <x v="91"/>
    <s v="May 12, 2016"/>
    <x v="3"/>
    <x v="9"/>
    <s v="Varies with device"/>
    <x v="3"/>
  </r>
  <r>
    <x v="2609"/>
    <x v="25"/>
    <n v="4.0999999999999996"/>
    <x v="0"/>
    <n v="10595"/>
    <s v="Varies with device"/>
    <n v="1000"/>
    <s v="1,000,000+"/>
    <s v="1000000+"/>
    <n v="1000000"/>
    <x v="0"/>
    <n v="0"/>
    <n v="0"/>
    <x v="0"/>
    <x v="91"/>
    <s v="March 18, 2018"/>
    <x v="0"/>
    <x v="3"/>
    <s v="Varies with device"/>
    <x v="8"/>
  </r>
  <r>
    <x v="2610"/>
    <x v="25"/>
    <n v="4.0999999999999996"/>
    <x v="0"/>
    <n v="9496"/>
    <s v="696k"/>
    <n v="696000"/>
    <s v="1,000,000+"/>
    <s v="1000000+"/>
    <n v="1000000"/>
    <x v="0"/>
    <n v="0"/>
    <n v="0"/>
    <x v="0"/>
    <x v="91"/>
    <s v="April 25, 2014"/>
    <x v="2"/>
    <x v="4"/>
    <s v="1.0.19"/>
    <x v="9"/>
  </r>
  <r>
    <x v="2611"/>
    <x v="25"/>
    <n v="4.2"/>
    <x v="0"/>
    <n v="428581"/>
    <s v="4.7M"/>
    <n v="4700000"/>
    <s v="10,000,000+"/>
    <s v="10000000+"/>
    <n v="10000000"/>
    <x v="0"/>
    <n v="0"/>
    <n v="0"/>
    <x v="0"/>
    <x v="91"/>
    <s v="July 17, 2018"/>
    <x v="0"/>
    <x v="6"/>
    <n v="1.33"/>
    <x v="6"/>
  </r>
  <r>
    <x v="2612"/>
    <x v="25"/>
    <n v="4.0999999999999996"/>
    <x v="0"/>
    <n v="225544"/>
    <s v="8.1M"/>
    <n v="8100000"/>
    <s v="10,000,000+"/>
    <s v="10000000+"/>
    <n v="10000000"/>
    <x v="0"/>
    <n v="0"/>
    <n v="0"/>
    <x v="0"/>
    <x v="91"/>
    <s v="July 17, 2018"/>
    <x v="0"/>
    <x v="6"/>
    <s v="3.1.2"/>
    <x v="6"/>
  </r>
  <r>
    <x v="2613"/>
    <x v="25"/>
    <n v="4.5999999999999996"/>
    <x v="0"/>
    <n v="3090727"/>
    <s v="Varies with device"/>
    <n v="1000"/>
    <s v="100,000,000+"/>
    <s v="100000000+"/>
    <n v="100000000"/>
    <x v="0"/>
    <n v="0"/>
    <n v="0"/>
    <x v="0"/>
    <x v="91"/>
    <s v="July 31, 2018"/>
    <x v="0"/>
    <x v="6"/>
    <s v="Varies with device"/>
    <x v="8"/>
  </r>
  <r>
    <x v="2614"/>
    <x v="25"/>
    <n v="4.5"/>
    <x v="0"/>
    <n v="474439"/>
    <s v="7.9M"/>
    <n v="7900000"/>
    <s v="10,000,000+"/>
    <s v="10000000+"/>
    <n v="10000000"/>
    <x v="0"/>
    <n v="0"/>
    <n v="0"/>
    <x v="0"/>
    <x v="91"/>
    <s v="June 26, 2018"/>
    <x v="0"/>
    <x v="2"/>
    <s v="6.1.7.5"/>
    <x v="1"/>
  </r>
  <r>
    <x v="2615"/>
    <x v="25"/>
    <n v="4"/>
    <x v="1"/>
    <n v="41137"/>
    <s v="4.6M"/>
    <n v="4600000"/>
    <s v="1,000,000+"/>
    <s v="1000000+"/>
    <n v="1000000"/>
    <x v="0"/>
    <n v="0"/>
    <n v="0"/>
    <x v="0"/>
    <x v="91"/>
    <s v="November 15, 2017"/>
    <x v="1"/>
    <x v="8"/>
    <s v="1.7.3"/>
    <x v="20"/>
  </r>
  <r>
    <x v="2616"/>
    <x v="25"/>
    <n v="3.5"/>
    <x v="1"/>
    <n v="75336"/>
    <s v="544k"/>
    <n v="544000"/>
    <s v="1,000,000+"/>
    <s v="1000000+"/>
    <n v="1000000"/>
    <x v="0"/>
    <n v="0"/>
    <n v="0"/>
    <x v="0"/>
    <x v="91"/>
    <s v="February 5, 2016"/>
    <x v="3"/>
    <x v="11"/>
    <n v="1.3"/>
    <x v="6"/>
  </r>
  <r>
    <x v="2617"/>
    <x v="25"/>
    <n v="4.4000000000000004"/>
    <x v="0"/>
    <n v="745245"/>
    <s v="3.5M"/>
    <n v="3500000"/>
    <s v="10,000,000+"/>
    <s v="10000000+"/>
    <n v="10000000"/>
    <x v="0"/>
    <n v="0"/>
    <n v="0"/>
    <x v="0"/>
    <x v="91"/>
    <s v="April 13, 2018"/>
    <x v="0"/>
    <x v="4"/>
    <s v="7.2.0"/>
    <x v="3"/>
  </r>
  <r>
    <x v="2618"/>
    <x v="25"/>
    <n v="4.4000000000000004"/>
    <x v="0"/>
    <n v="4934130"/>
    <s v="Varies with device"/>
    <n v="1000"/>
    <s v="100,000,000+"/>
    <s v="100000000+"/>
    <n v="100000000"/>
    <x v="0"/>
    <n v="0"/>
    <n v="0"/>
    <x v="0"/>
    <x v="91"/>
    <s v="June 11, 2018"/>
    <x v="0"/>
    <x v="2"/>
    <s v="Varies with device"/>
    <x v="8"/>
  </r>
  <r>
    <x v="2619"/>
    <x v="25"/>
    <n v="4.4000000000000004"/>
    <x v="0"/>
    <n v="137562"/>
    <s v="Varies with device"/>
    <n v="1000"/>
    <s v="10,000,000+"/>
    <s v="10000000+"/>
    <n v="10000000"/>
    <x v="0"/>
    <n v="0"/>
    <n v="0"/>
    <x v="0"/>
    <x v="91"/>
    <s v="May 31, 2018"/>
    <x v="0"/>
    <x v="9"/>
    <s v="Varies with device"/>
    <x v="8"/>
  </r>
  <r>
    <x v="2620"/>
    <x v="25"/>
    <n v="4.0999999999999996"/>
    <x v="0"/>
    <n v="172990"/>
    <s v="525k"/>
    <n v="525000"/>
    <s v="10,000,000+"/>
    <s v="10000000+"/>
    <n v="10000000"/>
    <x v="0"/>
    <n v="0"/>
    <n v="0"/>
    <x v="0"/>
    <x v="91"/>
    <s v="December 2, 2017"/>
    <x v="1"/>
    <x v="10"/>
    <s v="1.17.4"/>
    <x v="9"/>
  </r>
  <r>
    <x v="2621"/>
    <x v="25"/>
    <n v="4.2"/>
    <x v="0"/>
    <n v="68309"/>
    <s v="2.1M"/>
    <n v="2100000"/>
    <s v="1,000,000+"/>
    <s v="1000000+"/>
    <n v="1000000"/>
    <x v="0"/>
    <n v="0"/>
    <n v="0"/>
    <x v="0"/>
    <x v="91"/>
    <s v="November 23, 2017"/>
    <x v="1"/>
    <x v="8"/>
    <s v="v3.9f"/>
    <x v="6"/>
  </r>
  <r>
    <x v="2622"/>
    <x v="26"/>
    <n v="4.5999999999999996"/>
    <x v="0"/>
    <n v="1121805"/>
    <s v="Varies with device"/>
    <n v="1000"/>
    <s v="50,000,000+"/>
    <s v="50000000+"/>
    <n v="50000000"/>
    <x v="0"/>
    <n v="0"/>
    <n v="0"/>
    <x v="0"/>
    <x v="93"/>
    <s v="May 14, 2018"/>
    <x v="0"/>
    <x v="9"/>
    <s v="Varies with device"/>
    <x v="8"/>
  </r>
  <r>
    <x v="2623"/>
    <x v="26"/>
    <n v="4.4000000000000004"/>
    <x v="0"/>
    <n v="7146"/>
    <s v="14M"/>
    <n v="14000000"/>
    <s v="1,000,000+"/>
    <s v="1000000+"/>
    <n v="1000000"/>
    <x v="0"/>
    <n v="0"/>
    <n v="0"/>
    <x v="2"/>
    <x v="93"/>
    <s v="February 2, 2018"/>
    <x v="0"/>
    <x v="11"/>
    <n v="1.1000000000000001"/>
    <x v="6"/>
  </r>
  <r>
    <x v="2624"/>
    <x v="26"/>
    <n v="4.5999999999999996"/>
    <x v="0"/>
    <n v="6466641"/>
    <s v="Varies with device"/>
    <n v="1000"/>
    <s v="100,000,000+"/>
    <s v="100000000+"/>
    <n v="100000000"/>
    <x v="0"/>
    <n v="0"/>
    <n v="0"/>
    <x v="1"/>
    <x v="93"/>
    <s v="July 19, 2018"/>
    <x v="0"/>
    <x v="6"/>
    <s v="Varies with device"/>
    <x v="8"/>
  </r>
  <r>
    <x v="2625"/>
    <x v="26"/>
    <n v="4.5999999999999996"/>
    <x v="0"/>
    <n v="49657"/>
    <s v="8.7M"/>
    <n v="8700000"/>
    <s v="5,000,000+"/>
    <s v="5000000+"/>
    <n v="5000000"/>
    <x v="0"/>
    <n v="0"/>
    <n v="0"/>
    <x v="0"/>
    <x v="93"/>
    <s v="August 6, 2018"/>
    <x v="0"/>
    <x v="1"/>
    <s v="3.6.21_pre"/>
    <x v="2"/>
  </r>
  <r>
    <x v="2626"/>
    <x v="26"/>
    <n v="4.5"/>
    <x v="0"/>
    <n v="1724"/>
    <s v="21M"/>
    <n v="21000000"/>
    <s v="100,000+"/>
    <s v="100000+"/>
    <n v="100000"/>
    <x v="0"/>
    <n v="0"/>
    <n v="0"/>
    <x v="3"/>
    <x v="93"/>
    <s v="June 26, 2018"/>
    <x v="0"/>
    <x v="2"/>
    <s v="5.34.10"/>
    <x v="0"/>
  </r>
  <r>
    <x v="2627"/>
    <x v="26"/>
    <n v="4.7"/>
    <x v="0"/>
    <n v="139258"/>
    <s v="Varies with device"/>
    <n v="1000"/>
    <s v="5,000,000+"/>
    <s v="5000000+"/>
    <n v="5000000"/>
    <x v="0"/>
    <n v="0"/>
    <n v="0"/>
    <x v="0"/>
    <x v="93"/>
    <s v="August 3, 2018"/>
    <x v="0"/>
    <x v="1"/>
    <s v="Varies with device"/>
    <x v="2"/>
  </r>
  <r>
    <x v="2628"/>
    <x v="26"/>
    <n v="4.4000000000000004"/>
    <x v="0"/>
    <n v="32794"/>
    <s v="12M"/>
    <n v="12000000"/>
    <s v="5,000,000+"/>
    <s v="5000000+"/>
    <n v="5000000"/>
    <x v="0"/>
    <n v="0"/>
    <n v="0"/>
    <x v="0"/>
    <x v="93"/>
    <s v="July 31, 2018"/>
    <x v="0"/>
    <x v="6"/>
    <s v="1.284.1.83"/>
    <x v="1"/>
  </r>
  <r>
    <x v="2629"/>
    <x v="26"/>
    <n v="4.5"/>
    <x v="0"/>
    <n v="102923"/>
    <s v="18M"/>
    <n v="18000000"/>
    <s v="1,000,000+"/>
    <s v="1000000+"/>
    <n v="1000000"/>
    <x v="0"/>
    <n v="0"/>
    <n v="0"/>
    <x v="0"/>
    <x v="93"/>
    <s v="July 10, 2018"/>
    <x v="0"/>
    <x v="6"/>
    <s v="2.1.2"/>
    <x v="10"/>
  </r>
  <r>
    <x v="2630"/>
    <x v="26"/>
    <n v="4.5999999999999996"/>
    <x v="0"/>
    <n v="6702776"/>
    <s v="17M"/>
    <n v="17000000"/>
    <s v="100,000,000+"/>
    <s v="100000000+"/>
    <n v="100000000"/>
    <x v="0"/>
    <n v="0"/>
    <n v="0"/>
    <x v="1"/>
    <x v="93"/>
    <s v="August 3, 2018"/>
    <x v="0"/>
    <x v="1"/>
    <s v="5.41.0"/>
    <x v="0"/>
  </r>
  <r>
    <x v="2631"/>
    <x v="26"/>
    <n v="4.5999999999999996"/>
    <x v="0"/>
    <n v="7583"/>
    <s v="3.8M"/>
    <n v="3800000"/>
    <s v="500,000+"/>
    <s v="500000+"/>
    <n v="500000"/>
    <x v="0"/>
    <n v="0"/>
    <n v="0"/>
    <x v="2"/>
    <x v="93"/>
    <s v="July 4, 2018"/>
    <x v="0"/>
    <x v="6"/>
    <s v="2.6.2.1"/>
    <x v="0"/>
  </r>
  <r>
    <x v="2632"/>
    <x v="26"/>
    <n v="4"/>
    <x v="1"/>
    <n v="24215"/>
    <s v="Varies with device"/>
    <n v="1000"/>
    <s v="1,000,000+"/>
    <s v="1000000+"/>
    <n v="1000000"/>
    <x v="0"/>
    <n v="0"/>
    <n v="0"/>
    <x v="0"/>
    <x v="93"/>
    <s v="August 3, 2018"/>
    <x v="0"/>
    <x v="1"/>
    <s v="Varies with device"/>
    <x v="8"/>
  </r>
  <r>
    <x v="2633"/>
    <x v="26"/>
    <n v="4.5999999999999996"/>
    <x v="0"/>
    <n v="5073"/>
    <s v="23M"/>
    <n v="23000000"/>
    <s v="1,000,000+"/>
    <s v="1000000+"/>
    <n v="1000000"/>
    <x v="0"/>
    <n v="0"/>
    <n v="0"/>
    <x v="2"/>
    <x v="93"/>
    <s v="September 25, 2017"/>
    <x v="1"/>
    <x v="5"/>
    <n v="1.1000000000000001"/>
    <x v="6"/>
  </r>
  <r>
    <x v="2634"/>
    <x v="26"/>
    <n v="4.5"/>
    <x v="0"/>
    <n v="15633"/>
    <s v="14M"/>
    <n v="14000000"/>
    <s v="1,000,000+"/>
    <s v="1000000+"/>
    <n v="1000000"/>
    <x v="0"/>
    <n v="0"/>
    <n v="0"/>
    <x v="0"/>
    <x v="93"/>
    <s v="March 9, 2017"/>
    <x v="1"/>
    <x v="3"/>
    <n v="1.1000000000000001"/>
    <x v="0"/>
  </r>
  <r>
    <x v="2635"/>
    <x v="26"/>
    <n v="4.7"/>
    <x v="0"/>
    <n v="1141545"/>
    <s v="15M"/>
    <n v="15000000"/>
    <s v="50,000,000+"/>
    <s v="50000000+"/>
    <n v="50000000"/>
    <x v="0"/>
    <n v="0"/>
    <n v="0"/>
    <x v="0"/>
    <x v="93"/>
    <s v="July 31, 2018"/>
    <x v="0"/>
    <x v="6"/>
    <s v="Varies with device"/>
    <x v="8"/>
  </r>
  <r>
    <x v="2636"/>
    <x v="26"/>
    <n v="4.7"/>
    <x v="0"/>
    <n v="29485"/>
    <s v="9.9M"/>
    <n v="9900000"/>
    <s v="1,000,000+"/>
    <s v="1000000+"/>
    <n v="1000000"/>
    <x v="0"/>
    <n v="0"/>
    <n v="0"/>
    <x v="0"/>
    <x v="93"/>
    <s v="July 20, 2018"/>
    <x v="0"/>
    <x v="6"/>
    <s v="1.0.4"/>
    <x v="6"/>
  </r>
  <r>
    <x v="2637"/>
    <x v="26"/>
    <n v="4.4000000000000004"/>
    <x v="0"/>
    <n v="142393"/>
    <s v="12M"/>
    <n v="12000000"/>
    <s v="10,000,000+"/>
    <s v="10000000+"/>
    <n v="10000000"/>
    <x v="0"/>
    <n v="0"/>
    <n v="0"/>
    <x v="0"/>
    <x v="93"/>
    <s v="July 31, 2018"/>
    <x v="0"/>
    <x v="6"/>
    <s v="1.284.1.126"/>
    <x v="1"/>
  </r>
  <r>
    <x v="2638"/>
    <x v="26"/>
    <n v="4.3"/>
    <x v="0"/>
    <n v="71688"/>
    <s v="12M"/>
    <n v="12000000"/>
    <s v="10,000,000+"/>
    <s v="10000000+"/>
    <n v="10000000"/>
    <x v="0"/>
    <n v="0"/>
    <n v="0"/>
    <x v="0"/>
    <x v="93"/>
    <s v="June 11, 2018"/>
    <x v="0"/>
    <x v="2"/>
    <n v="3.5"/>
    <x v="5"/>
  </r>
  <r>
    <x v="2639"/>
    <x v="26"/>
    <n v="4.7"/>
    <x v="0"/>
    <n v="114851"/>
    <s v="20M"/>
    <n v="20000000"/>
    <s v="10,000,000+"/>
    <s v="10000000+"/>
    <n v="10000000"/>
    <x v="0"/>
    <n v="0"/>
    <n v="0"/>
    <x v="0"/>
    <x v="93"/>
    <s v="July 20, 2018"/>
    <x v="0"/>
    <x v="6"/>
    <s v="2.1.9"/>
    <x v="5"/>
  </r>
  <r>
    <x v="2640"/>
    <x v="26"/>
    <n v="4.0999999999999996"/>
    <x v="0"/>
    <n v="62209"/>
    <s v="7.4M"/>
    <n v="7400000"/>
    <s v="10,000,000+"/>
    <s v="10000000+"/>
    <n v="10000000"/>
    <x v="0"/>
    <n v="0"/>
    <n v="0"/>
    <x v="0"/>
    <x v="93"/>
    <s v="July 1, 2018"/>
    <x v="0"/>
    <x v="6"/>
    <s v="6.7.1"/>
    <x v="0"/>
  </r>
  <r>
    <x v="2641"/>
    <x v="26"/>
    <n v="4.7"/>
    <x v="0"/>
    <n v="202474"/>
    <s v="3.0M"/>
    <n v="3000000"/>
    <s v="10,000,000+"/>
    <s v="10000000+"/>
    <n v="10000000"/>
    <x v="0"/>
    <n v="0"/>
    <n v="0"/>
    <x v="1"/>
    <x v="93"/>
    <s v="August 9, 2017"/>
    <x v="1"/>
    <x v="1"/>
    <s v="2.6.0"/>
    <x v="6"/>
  </r>
  <r>
    <x v="2642"/>
    <x v="26"/>
    <n v="4.4000000000000004"/>
    <x v="0"/>
    <n v="512102"/>
    <s v="Varies with device"/>
    <n v="1000"/>
    <s v="10,000,000+"/>
    <s v="10000000+"/>
    <n v="10000000"/>
    <x v="0"/>
    <n v="0"/>
    <n v="0"/>
    <x v="0"/>
    <x v="93"/>
    <s v="July 16, 2018"/>
    <x v="0"/>
    <x v="6"/>
    <s v="Varies with device"/>
    <x v="8"/>
  </r>
  <r>
    <x v="2643"/>
    <x v="26"/>
    <n v="4.5999999999999996"/>
    <x v="0"/>
    <n v="298321"/>
    <s v="14M"/>
    <n v="14000000"/>
    <s v="10,000,000+"/>
    <s v="10000000+"/>
    <n v="10000000"/>
    <x v="0"/>
    <n v="0"/>
    <n v="0"/>
    <x v="0"/>
    <x v="93"/>
    <s v="August 5, 2018"/>
    <x v="0"/>
    <x v="1"/>
    <s v="2.5.5.9"/>
    <x v="1"/>
  </r>
  <r>
    <x v="2644"/>
    <x v="26"/>
    <n v="4.5"/>
    <x v="0"/>
    <n v="5783441"/>
    <s v="14M"/>
    <n v="14000000"/>
    <s v="100,000,000+"/>
    <s v="100000000+"/>
    <n v="100000000"/>
    <x v="0"/>
    <n v="0"/>
    <n v="0"/>
    <x v="0"/>
    <x v="93"/>
    <s v="August 6, 2018"/>
    <x v="0"/>
    <x v="1"/>
    <s v="3.9.7"/>
    <x v="0"/>
  </r>
  <r>
    <x v="2645"/>
    <x v="26"/>
    <n v="4.4000000000000004"/>
    <x v="0"/>
    <n v="47393"/>
    <s v="7.2M"/>
    <n v="7200000"/>
    <s v="10,000,000+"/>
    <s v="10000000+"/>
    <n v="10000000"/>
    <x v="0"/>
    <n v="0"/>
    <n v="0"/>
    <x v="0"/>
    <x v="93"/>
    <s v="May 24, 2018"/>
    <x v="0"/>
    <x v="9"/>
    <s v="1.8.0.24_180511"/>
    <x v="10"/>
  </r>
  <r>
    <x v="2646"/>
    <x v="26"/>
    <n v="4.4000000000000004"/>
    <x v="0"/>
    <n v="55525"/>
    <s v="22M"/>
    <n v="22000000"/>
    <s v="10,000,000+"/>
    <s v="10000000+"/>
    <n v="10000000"/>
    <x v="0"/>
    <n v="0"/>
    <n v="0"/>
    <x v="0"/>
    <x v="93"/>
    <s v="February 26, 2018"/>
    <x v="0"/>
    <x v="11"/>
    <s v="1.2.7"/>
    <x v="6"/>
  </r>
  <r>
    <x v="2647"/>
    <x v="26"/>
    <n v="4.3"/>
    <x v="0"/>
    <n v="2267"/>
    <s v="7.2M"/>
    <n v="7200000"/>
    <s v="500,000+"/>
    <s v="500000+"/>
    <n v="500000"/>
    <x v="0"/>
    <n v="0"/>
    <n v="0"/>
    <x v="0"/>
    <x v="93"/>
    <s v="July 9, 2018"/>
    <x v="0"/>
    <x v="6"/>
    <s v="6.7.5"/>
    <x v="0"/>
  </r>
  <r>
    <x v="2648"/>
    <x v="26"/>
    <n v="4.3"/>
    <x v="0"/>
    <n v="266401"/>
    <s v="Varies with device"/>
    <n v="1000"/>
    <s v="10,000,000+"/>
    <s v="10000000+"/>
    <n v="10000000"/>
    <x v="0"/>
    <n v="0"/>
    <n v="0"/>
    <x v="0"/>
    <x v="93"/>
    <s v="August 4, 2018"/>
    <x v="0"/>
    <x v="1"/>
    <s v="Varies with device"/>
    <x v="8"/>
  </r>
  <r>
    <x v="2649"/>
    <x v="26"/>
    <n v="4.5999999999999996"/>
    <x v="0"/>
    <n v="649568"/>
    <s v="26M"/>
    <n v="26000000"/>
    <s v="10,000,000+"/>
    <s v="10000000+"/>
    <n v="10000000"/>
    <x v="0"/>
    <n v="0"/>
    <n v="0"/>
    <x v="0"/>
    <x v="93"/>
    <s v="August 1, 2018"/>
    <x v="0"/>
    <x v="1"/>
    <s v="4.12.0.44682"/>
    <x v="1"/>
  </r>
  <r>
    <x v="2650"/>
    <x v="26"/>
    <n v="4.7"/>
    <x v="0"/>
    <n v="6342"/>
    <s v="38M"/>
    <n v="38000000"/>
    <s v="1,000,000+"/>
    <s v="1000000+"/>
    <n v="1000000"/>
    <x v="0"/>
    <n v="0"/>
    <n v="0"/>
    <x v="0"/>
    <x v="93"/>
    <s v="July 13, 2018"/>
    <x v="0"/>
    <x v="6"/>
    <n v="1.8"/>
    <x v="5"/>
  </r>
  <r>
    <x v="2651"/>
    <x v="26"/>
    <n v="4.3"/>
    <x v="0"/>
    <n v="5413"/>
    <s v="3.9M"/>
    <n v="3900000"/>
    <s v="1,000,000+"/>
    <s v="1000000+"/>
    <n v="1000000"/>
    <x v="0"/>
    <n v="0"/>
    <n v="0"/>
    <x v="0"/>
    <x v="93"/>
    <s v="July 28, 2018"/>
    <x v="0"/>
    <x v="6"/>
    <s v="3.3.a"/>
    <x v="6"/>
  </r>
  <r>
    <x v="2652"/>
    <x v="26"/>
    <n v="4.5"/>
    <x v="0"/>
    <n v="1237135"/>
    <s v="Varies with device"/>
    <n v="1000"/>
    <s v="50,000,000+"/>
    <s v="50000000+"/>
    <n v="50000000"/>
    <x v="0"/>
    <n v="0"/>
    <n v="0"/>
    <x v="0"/>
    <x v="93"/>
    <s v="July 18, 2018"/>
    <x v="0"/>
    <x v="6"/>
    <s v="Varies with device"/>
    <x v="8"/>
  </r>
  <r>
    <x v="2653"/>
    <x v="26"/>
    <n v="4.5999999999999996"/>
    <x v="0"/>
    <n v="4724"/>
    <s v="5.4M"/>
    <n v="5400000"/>
    <s v="1,000,000+"/>
    <s v="1000000+"/>
    <n v="1000000"/>
    <x v="0"/>
    <n v="0"/>
    <n v="0"/>
    <x v="0"/>
    <x v="93"/>
    <s v="July 30, 2018"/>
    <x v="0"/>
    <x v="6"/>
    <n v="1.2"/>
    <x v="0"/>
  </r>
  <r>
    <x v="2654"/>
    <x v="26"/>
    <n v="4.4000000000000004"/>
    <x v="0"/>
    <n v="43960"/>
    <s v="9.8M"/>
    <n v="9800000"/>
    <s v="10,000,000+"/>
    <s v="10000000+"/>
    <n v="10000000"/>
    <x v="0"/>
    <n v="0"/>
    <n v="0"/>
    <x v="0"/>
    <x v="93"/>
    <s v="December 1, 2017"/>
    <x v="1"/>
    <x v="10"/>
    <s v="2.0.0.39_171124"/>
    <x v="10"/>
  </r>
  <r>
    <x v="2655"/>
    <x v="26"/>
    <n v="4.5"/>
    <x v="0"/>
    <n v="3277209"/>
    <s v="7.6M"/>
    <n v="7600000"/>
    <s v="100,000,000+"/>
    <s v="100000000+"/>
    <n v="100000000"/>
    <x v="0"/>
    <n v="0"/>
    <n v="0"/>
    <x v="0"/>
    <x v="93"/>
    <s v="May 9, 2018"/>
    <x v="0"/>
    <x v="9"/>
    <s v="3.2.5"/>
    <x v="6"/>
  </r>
  <r>
    <x v="2656"/>
    <x v="26"/>
    <n v="4.7"/>
    <x v="0"/>
    <n v="229"/>
    <s v="1.1M"/>
    <n v="1100000"/>
    <s v="500,000+"/>
    <s v="500000+"/>
    <n v="500000"/>
    <x v="0"/>
    <n v="0"/>
    <n v="0"/>
    <x v="0"/>
    <x v="93"/>
    <s v="May 23, 2018"/>
    <x v="0"/>
    <x v="9"/>
    <s v="1.9.1.180419172630.4a15962"/>
    <x v="10"/>
  </r>
  <r>
    <x v="2657"/>
    <x v="26"/>
    <n v="4.3"/>
    <x v="0"/>
    <n v="6626"/>
    <s v="9.1M"/>
    <n v="9100000"/>
    <s v="1,000,000+"/>
    <s v="1000000+"/>
    <n v="1000000"/>
    <x v="0"/>
    <n v="0"/>
    <n v="0"/>
    <x v="0"/>
    <x v="93"/>
    <s v="July 25, 2018"/>
    <x v="0"/>
    <x v="6"/>
    <s v="6.7.25.2018"/>
    <x v="0"/>
  </r>
  <r>
    <x v="2658"/>
    <x v="26"/>
    <n v="3.7"/>
    <x v="1"/>
    <n v="10796"/>
    <s v="6.8M"/>
    <n v="6800000"/>
    <s v="1,000,000+"/>
    <s v="1000000+"/>
    <n v="1000000"/>
    <x v="0"/>
    <n v="0"/>
    <n v="0"/>
    <x v="0"/>
    <x v="93"/>
    <s v="July 6, 2018"/>
    <x v="0"/>
    <x v="6"/>
    <s v="6.7.5"/>
    <x v="0"/>
  </r>
  <r>
    <x v="2659"/>
    <x v="26"/>
    <n v="4.7"/>
    <x v="0"/>
    <n v="273994"/>
    <s v="12M"/>
    <n v="12000000"/>
    <s v="10,000,000+"/>
    <s v="10000000+"/>
    <n v="10000000"/>
    <x v="0"/>
    <n v="0"/>
    <n v="0"/>
    <x v="0"/>
    <x v="93"/>
    <s v="July 23, 2018"/>
    <x v="0"/>
    <x v="6"/>
    <s v="2.3.27"/>
    <x v="2"/>
  </r>
  <r>
    <x v="2660"/>
    <x v="26"/>
    <n v="4.5"/>
    <x v="0"/>
    <n v="29203"/>
    <s v="3.3M"/>
    <n v="3300000"/>
    <s v="5,000,000+"/>
    <s v="5000000+"/>
    <n v="5000000"/>
    <x v="0"/>
    <n v="0"/>
    <n v="0"/>
    <x v="0"/>
    <x v="93"/>
    <s v="December 10, 2017"/>
    <x v="1"/>
    <x v="10"/>
    <n v="40"/>
    <x v="6"/>
  </r>
  <r>
    <x v="2661"/>
    <x v="26"/>
    <n v="4.4000000000000004"/>
    <x v="0"/>
    <n v="18918"/>
    <s v="12M"/>
    <n v="12000000"/>
    <s v="5,000,000+"/>
    <s v="5000000+"/>
    <n v="5000000"/>
    <x v="0"/>
    <n v="0"/>
    <n v="0"/>
    <x v="0"/>
    <x v="93"/>
    <s v="June 19, 2018"/>
    <x v="0"/>
    <x v="2"/>
    <n v="1.1399999999999999"/>
    <x v="6"/>
  </r>
  <r>
    <x v="2662"/>
    <x v="26"/>
    <n v="4.3"/>
    <x v="0"/>
    <n v="2056"/>
    <s v="9.8M"/>
    <n v="9800000"/>
    <s v="500,000+"/>
    <s v="500000+"/>
    <n v="500000"/>
    <x v="0"/>
    <n v="0"/>
    <n v="0"/>
    <x v="0"/>
    <x v="93"/>
    <s v="July 25, 2018"/>
    <x v="0"/>
    <x v="6"/>
    <s v="6.7.24.2018"/>
    <x v="0"/>
  </r>
  <r>
    <x v="2663"/>
    <x v="26"/>
    <n v="4.8"/>
    <x v="0"/>
    <n v="440"/>
    <s v="920k"/>
    <n v="920000"/>
    <s v="500,000+"/>
    <s v="500000+"/>
    <n v="500000"/>
    <x v="0"/>
    <n v="0"/>
    <n v="0"/>
    <x v="0"/>
    <x v="93"/>
    <s v="May 23, 2018"/>
    <x v="0"/>
    <x v="9"/>
    <s v="1.9.2.180419172639.dbf3246"/>
    <x v="10"/>
  </r>
  <r>
    <x v="2664"/>
    <x v="26"/>
    <n v="4.5999999999999996"/>
    <x v="0"/>
    <n v="66453"/>
    <s v="14M"/>
    <n v="14000000"/>
    <s v="5,000,000+"/>
    <s v="5000000+"/>
    <n v="5000000"/>
    <x v="0"/>
    <n v="0"/>
    <n v="0"/>
    <x v="0"/>
    <x v="93"/>
    <s v="April 10, 2018"/>
    <x v="0"/>
    <x v="4"/>
    <n v="1.57"/>
    <x v="3"/>
  </r>
  <r>
    <x v="2665"/>
    <x v="26"/>
    <n v="4.0999999999999996"/>
    <x v="0"/>
    <n v="398"/>
    <s v="6.8M"/>
    <n v="6800000"/>
    <s v="100,000+"/>
    <s v="100000+"/>
    <n v="100000"/>
    <x v="0"/>
    <n v="0"/>
    <n v="0"/>
    <x v="0"/>
    <x v="93"/>
    <s v="June 29, 2018"/>
    <x v="0"/>
    <x v="2"/>
    <s v="6.6.28"/>
    <x v="0"/>
  </r>
  <r>
    <x v="2666"/>
    <x v="26"/>
    <n v="4.7"/>
    <x v="0"/>
    <n v="12089"/>
    <s v="27M"/>
    <n v="27000000"/>
    <s v="500,000+"/>
    <s v="500000+"/>
    <n v="500000"/>
    <x v="0"/>
    <n v="0"/>
    <n v="0"/>
    <x v="0"/>
    <x v="93"/>
    <s v="July 3, 2018"/>
    <x v="0"/>
    <x v="6"/>
    <s v="1.2.5"/>
    <x v="6"/>
  </r>
  <r>
    <x v="2667"/>
    <x v="26"/>
    <n v="4.0999999999999996"/>
    <x v="0"/>
    <n v="2828"/>
    <s v="7.4M"/>
    <n v="7400000"/>
    <s v="100,000+"/>
    <s v="100000+"/>
    <n v="100000"/>
    <x v="0"/>
    <n v="0"/>
    <n v="0"/>
    <x v="0"/>
    <x v="93"/>
    <s v="January 22, 2017"/>
    <x v="1"/>
    <x v="0"/>
    <s v="2.11.5"/>
    <x v="5"/>
  </r>
  <r>
    <x v="2624"/>
    <x v="26"/>
    <n v="4.5999999999999996"/>
    <x v="0"/>
    <n v="6466641"/>
    <s v="Varies with device"/>
    <n v="1000"/>
    <s v="100,000,000+"/>
    <s v="100000000+"/>
    <n v="100000000"/>
    <x v="0"/>
    <n v="0"/>
    <n v="0"/>
    <x v="1"/>
    <x v="93"/>
    <s v="July 19, 2018"/>
    <x v="0"/>
    <x v="6"/>
    <s v="Varies with device"/>
    <x v="8"/>
  </r>
  <r>
    <x v="2668"/>
    <x v="26"/>
    <n v="4.2"/>
    <x v="0"/>
    <n v="89342"/>
    <s v="29M"/>
    <n v="29000000"/>
    <s v="10,000,000+"/>
    <s v="10000000+"/>
    <n v="10000000"/>
    <x v="0"/>
    <n v="0"/>
    <n v="0"/>
    <x v="0"/>
    <x v="93"/>
    <s v="January 30, 2018"/>
    <x v="0"/>
    <x v="0"/>
    <n v="1.1299999999999999"/>
    <x v="5"/>
  </r>
  <r>
    <x v="2669"/>
    <x v="26"/>
    <n v="4.3"/>
    <x v="0"/>
    <n v="495905"/>
    <s v="Varies with device"/>
    <n v="1000"/>
    <s v="50,000,000+"/>
    <s v="50000000+"/>
    <n v="50000000"/>
    <x v="0"/>
    <n v="0"/>
    <n v="0"/>
    <x v="0"/>
    <x v="93"/>
    <s v="July 29, 2018"/>
    <x v="0"/>
    <x v="6"/>
    <s v="Varies with device"/>
    <x v="8"/>
  </r>
  <r>
    <x v="2670"/>
    <x v="26"/>
    <n v="4.2"/>
    <x v="0"/>
    <n v="86743"/>
    <s v="Varies with device"/>
    <n v="1000"/>
    <s v="5,000,000+"/>
    <s v="5000000+"/>
    <n v="5000000"/>
    <x v="0"/>
    <n v="0"/>
    <n v="0"/>
    <x v="0"/>
    <x v="93"/>
    <s v="November 1, 2016"/>
    <x v="3"/>
    <x v="8"/>
    <s v="Varies with device"/>
    <x v="8"/>
  </r>
  <r>
    <x v="2671"/>
    <x v="26"/>
    <n v="4"/>
    <x v="1"/>
    <n v="30498"/>
    <s v="5.9M"/>
    <n v="5900000"/>
    <s v="1,000,000+"/>
    <s v="1000000+"/>
    <n v="1000000"/>
    <x v="0"/>
    <n v="0"/>
    <n v="0"/>
    <x v="0"/>
    <x v="93"/>
    <s v="March 11, 2015"/>
    <x v="4"/>
    <x v="3"/>
    <n v="2.6"/>
    <x v="20"/>
  </r>
  <r>
    <x v="2672"/>
    <x v="26"/>
    <n v="4.2"/>
    <x v="0"/>
    <n v="97890"/>
    <s v="14M"/>
    <n v="14000000"/>
    <s v="1,000,000+"/>
    <s v="1000000+"/>
    <n v="1000000"/>
    <x v="1"/>
    <s v="$2.49"/>
    <n v="2.4900000000000002"/>
    <x v="0"/>
    <x v="93"/>
    <s v="August 24, 2016"/>
    <x v="3"/>
    <x v="1"/>
    <s v="5.7.8"/>
    <x v="3"/>
  </r>
  <r>
    <x v="2673"/>
    <x v="26"/>
    <n v="3.9"/>
    <x v="1"/>
    <n v="25037"/>
    <s v="14M"/>
    <n v="14000000"/>
    <s v="1,000,000+"/>
    <s v="1000000+"/>
    <n v="1000000"/>
    <x v="0"/>
    <n v="0"/>
    <n v="0"/>
    <x v="0"/>
    <x v="93"/>
    <s v="October 20, 2016"/>
    <x v="3"/>
    <x v="7"/>
    <s v="5.7.6"/>
    <x v="3"/>
  </r>
  <r>
    <x v="2674"/>
    <x v="26"/>
    <n v="4.3"/>
    <x v="0"/>
    <n v="58617"/>
    <s v="26M"/>
    <n v="26000000"/>
    <s v="1,000,000+"/>
    <s v="1000000+"/>
    <n v="1000000"/>
    <x v="1"/>
    <s v="$0.99"/>
    <n v="0.99"/>
    <x v="0"/>
    <x v="93"/>
    <s v="December 7, 2016"/>
    <x v="3"/>
    <x v="10"/>
    <s v="4.3.2"/>
    <x v="2"/>
  </r>
  <r>
    <x v="2675"/>
    <x v="26"/>
    <n v="4.0999999999999996"/>
    <x v="0"/>
    <n v="62301"/>
    <s v="1.9M"/>
    <n v="1900000"/>
    <s v="1,000,000+"/>
    <s v="1000000+"/>
    <n v="1000000"/>
    <x v="0"/>
    <n v="0"/>
    <n v="0"/>
    <x v="0"/>
    <x v="93"/>
    <s v="May 11, 2016"/>
    <x v="3"/>
    <x v="9"/>
    <s v="1.7.2"/>
    <x v="1"/>
  </r>
  <r>
    <x v="2676"/>
    <x v="26"/>
    <n v="4.2"/>
    <x v="0"/>
    <n v="37237"/>
    <s v="3.9M"/>
    <n v="3900000"/>
    <s v="5,000,000+"/>
    <s v="5000000+"/>
    <n v="5000000"/>
    <x v="0"/>
    <n v="0"/>
    <n v="0"/>
    <x v="0"/>
    <x v="93"/>
    <s v="April 4, 2014"/>
    <x v="2"/>
    <x v="4"/>
    <s v="3.5.6"/>
    <x v="12"/>
  </r>
  <r>
    <x v="2677"/>
    <x v="26"/>
    <n v="4.4000000000000004"/>
    <x v="0"/>
    <n v="1591"/>
    <s v="779k"/>
    <n v="779000"/>
    <s v="10,000+"/>
    <s v="10000+"/>
    <n v="10000"/>
    <x v="1"/>
    <s v="$0.99"/>
    <n v="0.99"/>
    <x v="0"/>
    <x v="93"/>
    <s v="January 7, 2015"/>
    <x v="4"/>
    <x v="0"/>
    <n v="1.1000000000000001"/>
    <x v="0"/>
  </r>
  <r>
    <x v="2678"/>
    <x v="26"/>
    <n v="4.3"/>
    <x v="0"/>
    <n v="595120"/>
    <s v="Varies with device"/>
    <n v="1000"/>
    <s v="10,000,000+"/>
    <s v="10000000+"/>
    <n v="10000000"/>
    <x v="0"/>
    <n v="0"/>
    <n v="0"/>
    <x v="0"/>
    <x v="93"/>
    <s v="July 10, 2018"/>
    <x v="0"/>
    <x v="6"/>
    <s v="Varies with device"/>
    <x v="8"/>
  </r>
  <r>
    <x v="2679"/>
    <x v="26"/>
    <n v="4.3"/>
    <x v="0"/>
    <n v="100130"/>
    <s v="Varies with device"/>
    <n v="1000"/>
    <s v="5,000,000+"/>
    <s v="5000000+"/>
    <n v="5000000"/>
    <x v="0"/>
    <n v="0"/>
    <n v="0"/>
    <x v="0"/>
    <x v="93"/>
    <s v="June 25, 2018"/>
    <x v="0"/>
    <x v="2"/>
    <s v="Varies with device"/>
    <x v="8"/>
  </r>
  <r>
    <x v="2680"/>
    <x v="26"/>
    <n v="4.4000000000000004"/>
    <x v="0"/>
    <n v="294701"/>
    <s v="5.1M"/>
    <n v="5100000"/>
    <s v="10,000,000+"/>
    <s v="10000000+"/>
    <n v="10000000"/>
    <x v="0"/>
    <n v="0"/>
    <n v="0"/>
    <x v="1"/>
    <x v="93"/>
    <s v="March 17, 2018"/>
    <x v="0"/>
    <x v="3"/>
    <n v="2.85"/>
    <x v="0"/>
  </r>
  <r>
    <x v="2681"/>
    <x v="26"/>
    <n v="4.3"/>
    <x v="0"/>
    <n v="63624"/>
    <s v="10M"/>
    <n v="10000000"/>
    <s v="5,000,000+"/>
    <s v="5000000+"/>
    <n v="5000000"/>
    <x v="0"/>
    <n v="0"/>
    <n v="0"/>
    <x v="0"/>
    <x v="93"/>
    <s v="November 20, 2017"/>
    <x v="1"/>
    <x v="8"/>
    <n v="11"/>
    <x v="0"/>
  </r>
  <r>
    <x v="2682"/>
    <x v="26"/>
    <n v="4.0999999999999996"/>
    <x v="0"/>
    <n v="112977"/>
    <s v="13M"/>
    <n v="13000000"/>
    <s v="10,000,000+"/>
    <s v="10000000+"/>
    <n v="10000000"/>
    <x v="0"/>
    <n v="0"/>
    <n v="0"/>
    <x v="0"/>
    <x v="93"/>
    <s v="May 22, 2018"/>
    <x v="0"/>
    <x v="9"/>
    <n v="3.6"/>
    <x v="5"/>
  </r>
  <r>
    <x v="2683"/>
    <x v="26"/>
    <n v="4.2"/>
    <x v="0"/>
    <n v="58052"/>
    <s v="4.0M"/>
    <n v="4000000"/>
    <s v="5,000,000+"/>
    <s v="5000000+"/>
    <n v="5000000"/>
    <x v="0"/>
    <n v="0"/>
    <n v="0"/>
    <x v="1"/>
    <x v="93"/>
    <s v="September 14, 2017"/>
    <x v="1"/>
    <x v="5"/>
    <s v="1.1.8"/>
    <x v="7"/>
  </r>
  <r>
    <x v="2684"/>
    <x v="26"/>
    <n v="4.0999999999999996"/>
    <x v="0"/>
    <n v="12180"/>
    <s v="5.4M"/>
    <n v="5400000"/>
    <s v="1,000,000+"/>
    <s v="1000000+"/>
    <n v="1000000"/>
    <x v="0"/>
    <n v="0"/>
    <n v="0"/>
    <x v="0"/>
    <x v="93"/>
    <s v="December 24, 2016"/>
    <x v="3"/>
    <x v="10"/>
    <n v="1.3"/>
    <x v="14"/>
  </r>
  <r>
    <x v="2685"/>
    <x v="26"/>
    <n v="4.0999999999999996"/>
    <x v="0"/>
    <n v="118459"/>
    <s v="3.3M"/>
    <n v="3300000"/>
    <s v="10,000,000+"/>
    <s v="10000000+"/>
    <n v="10000000"/>
    <x v="0"/>
    <n v="0"/>
    <n v="0"/>
    <x v="0"/>
    <x v="93"/>
    <s v="October 27, 2017"/>
    <x v="1"/>
    <x v="7"/>
    <n v="4"/>
    <x v="5"/>
  </r>
  <r>
    <x v="2686"/>
    <x v="26"/>
    <n v="4.2"/>
    <x v="0"/>
    <n v="112479"/>
    <s v="4.3M"/>
    <n v="4300000"/>
    <s v="10,000,000+"/>
    <s v="10000000+"/>
    <n v="10000000"/>
    <x v="0"/>
    <n v="0"/>
    <n v="0"/>
    <x v="0"/>
    <x v="93"/>
    <s v="July 25, 2018"/>
    <x v="0"/>
    <x v="6"/>
    <s v="3.0.5"/>
    <x v="1"/>
  </r>
  <r>
    <x v="2687"/>
    <x v="26"/>
    <n v="4.0999999999999996"/>
    <x v="0"/>
    <n v="69417"/>
    <s v="853k"/>
    <n v="853000"/>
    <s v="10,000,000+"/>
    <s v="10000000+"/>
    <n v="10000000"/>
    <x v="0"/>
    <n v="0"/>
    <n v="0"/>
    <x v="0"/>
    <x v="93"/>
    <s v="May 1, 2014"/>
    <x v="2"/>
    <x v="9"/>
    <n v="2.41"/>
    <x v="14"/>
  </r>
  <r>
    <x v="2688"/>
    <x v="26"/>
    <n v="4.4000000000000004"/>
    <x v="0"/>
    <n v="733838"/>
    <s v="21M"/>
    <n v="21000000"/>
    <s v="10,000,000+"/>
    <s v="10000000+"/>
    <n v="10000000"/>
    <x v="0"/>
    <n v="0"/>
    <n v="0"/>
    <x v="0"/>
    <x v="93"/>
    <s v="June 29, 2018"/>
    <x v="0"/>
    <x v="2"/>
    <s v="2.4.25"/>
    <x v="0"/>
  </r>
  <r>
    <x v="2689"/>
    <x v="26"/>
    <n v="4.0999999999999996"/>
    <x v="0"/>
    <n v="157495"/>
    <s v="6.4M"/>
    <n v="6400000"/>
    <s v="10,000,000+"/>
    <s v="10000000+"/>
    <n v="10000000"/>
    <x v="0"/>
    <n v="0"/>
    <n v="0"/>
    <x v="0"/>
    <x v="93"/>
    <s v="July 24, 2018"/>
    <x v="0"/>
    <x v="6"/>
    <s v="4.0.0.7"/>
    <x v="2"/>
  </r>
  <r>
    <x v="2690"/>
    <x v="26"/>
    <n v="4.3"/>
    <x v="0"/>
    <n v="86481"/>
    <s v="8.6M"/>
    <n v="8600000"/>
    <s v="10,000,000+"/>
    <s v="10000000+"/>
    <n v="10000000"/>
    <x v="0"/>
    <n v="0"/>
    <n v="0"/>
    <x v="0"/>
    <x v="93"/>
    <s v="January 31, 2018"/>
    <x v="0"/>
    <x v="0"/>
    <s v="4.8.3"/>
    <x v="6"/>
  </r>
  <r>
    <x v="2691"/>
    <x v="26"/>
    <n v="4.5999999999999996"/>
    <x v="0"/>
    <n v="484981"/>
    <s v="2.1M"/>
    <n v="2100000"/>
    <s v="10,000,000+"/>
    <s v="10000000+"/>
    <n v="10000000"/>
    <x v="0"/>
    <n v="0"/>
    <n v="0"/>
    <x v="0"/>
    <x v="93"/>
    <s v="November 28, 2016"/>
    <x v="3"/>
    <x v="8"/>
    <s v="1.7.1"/>
    <x v="4"/>
  </r>
  <r>
    <x v="2692"/>
    <x v="26"/>
    <n v="4.0999999999999996"/>
    <x v="0"/>
    <n v="77724"/>
    <s v="7.1M"/>
    <n v="7100000"/>
    <s v="5,000,000+"/>
    <s v="5000000+"/>
    <n v="5000000"/>
    <x v="0"/>
    <n v="0"/>
    <n v="0"/>
    <x v="1"/>
    <x v="93"/>
    <s v="May 31, 2018"/>
    <x v="0"/>
    <x v="9"/>
    <s v="2.7.2"/>
    <x v="6"/>
  </r>
  <r>
    <x v="2624"/>
    <x v="26"/>
    <n v="4.5999999999999996"/>
    <x v="0"/>
    <n v="6466641"/>
    <s v="Varies with device"/>
    <n v="1000"/>
    <s v="100,000,000+"/>
    <s v="100000000+"/>
    <n v="100000000"/>
    <x v="0"/>
    <n v="0"/>
    <n v="0"/>
    <x v="1"/>
    <x v="93"/>
    <s v="July 19, 2018"/>
    <x v="0"/>
    <x v="6"/>
    <s v="Varies with device"/>
    <x v="8"/>
  </r>
  <r>
    <x v="2693"/>
    <x v="26"/>
    <n v="4.5999999999999996"/>
    <x v="0"/>
    <n v="2390185"/>
    <s v="Varies with device"/>
    <n v="1000"/>
    <s v="100,000,000+"/>
    <s v="100000000+"/>
    <n v="100000000"/>
    <x v="0"/>
    <n v="0"/>
    <n v="0"/>
    <x v="1"/>
    <x v="93"/>
    <s v="August 4, 2018"/>
    <x v="0"/>
    <x v="1"/>
    <s v="Varies with device"/>
    <x v="8"/>
  </r>
  <r>
    <x v="2694"/>
    <x v="26"/>
    <n v="4.2"/>
    <x v="0"/>
    <n v="33074"/>
    <s v="3.3M"/>
    <n v="3300000"/>
    <s v="1,000,000+"/>
    <s v="1000000+"/>
    <n v="1000000"/>
    <x v="0"/>
    <n v="0"/>
    <n v="0"/>
    <x v="0"/>
    <x v="93"/>
    <s v="May 4, 2018"/>
    <x v="0"/>
    <x v="9"/>
    <n v="4.0999999999999996"/>
    <x v="5"/>
  </r>
  <r>
    <x v="2695"/>
    <x v="26"/>
    <n v="4.0999999999999996"/>
    <x v="0"/>
    <n v="35771"/>
    <s v="3.5M"/>
    <n v="3500000"/>
    <s v="5,000,000+"/>
    <s v="5000000+"/>
    <n v="5000000"/>
    <x v="0"/>
    <n v="0"/>
    <n v="0"/>
    <x v="0"/>
    <x v="93"/>
    <s v="May 4, 2018"/>
    <x v="0"/>
    <x v="9"/>
    <n v="4.0999999999999996"/>
    <x v="5"/>
  </r>
  <r>
    <x v="2696"/>
    <x v="26"/>
    <n v="4.2"/>
    <x v="0"/>
    <n v="290241"/>
    <s v="4.1M"/>
    <n v="4099999.9999999995"/>
    <s v="50,000,000+"/>
    <s v="50000000+"/>
    <n v="50000000"/>
    <x v="0"/>
    <n v="0"/>
    <n v="0"/>
    <x v="0"/>
    <x v="93"/>
    <s v="June 24, 2014"/>
    <x v="2"/>
    <x v="2"/>
    <n v="1.9"/>
    <x v="14"/>
  </r>
  <r>
    <x v="2697"/>
    <x v="26"/>
    <n v="4.5"/>
    <x v="0"/>
    <n v="69488"/>
    <s v="9.7M"/>
    <n v="9700000"/>
    <s v="1,000,000+"/>
    <s v="1000000+"/>
    <n v="1000000"/>
    <x v="0"/>
    <n v="0"/>
    <n v="0"/>
    <x v="0"/>
    <x v="93"/>
    <s v="July 8, 2018"/>
    <x v="0"/>
    <x v="6"/>
    <n v="6.07"/>
    <x v="5"/>
  </r>
  <r>
    <x v="2698"/>
    <x v="26"/>
    <n v="4.3"/>
    <x v="0"/>
    <n v="10401"/>
    <s v="3.3M"/>
    <n v="3300000"/>
    <s v="1,000,000+"/>
    <s v="1000000+"/>
    <n v="1000000"/>
    <x v="0"/>
    <n v="0"/>
    <n v="0"/>
    <x v="0"/>
    <x v="93"/>
    <s v="October 27, 2017"/>
    <x v="1"/>
    <x v="7"/>
    <n v="7.5"/>
    <x v="5"/>
  </r>
  <r>
    <x v="2699"/>
    <x v="26"/>
    <n v="4.2"/>
    <x v="0"/>
    <n v="28806"/>
    <s v="7.1M"/>
    <n v="7100000"/>
    <s v="1,000,000+"/>
    <s v="1000000+"/>
    <n v="1000000"/>
    <x v="0"/>
    <n v="0"/>
    <n v="0"/>
    <x v="0"/>
    <x v="93"/>
    <s v="May 22, 2018"/>
    <x v="0"/>
    <x v="9"/>
    <n v="18"/>
    <x v="5"/>
  </r>
  <r>
    <x v="2700"/>
    <x v="26"/>
    <n v="4"/>
    <x v="1"/>
    <n v="11343"/>
    <s v="8.4M"/>
    <n v="8400000"/>
    <s v="1,000,000+"/>
    <s v="1000000+"/>
    <n v="1000000"/>
    <x v="0"/>
    <n v="0"/>
    <n v="0"/>
    <x v="0"/>
    <x v="93"/>
    <s v="May 22, 2018"/>
    <x v="0"/>
    <x v="9"/>
    <n v="18"/>
    <x v="5"/>
  </r>
  <r>
    <x v="2701"/>
    <x v="26"/>
    <n v="4.2"/>
    <x v="0"/>
    <n v="66730"/>
    <s v="7.0M"/>
    <n v="7000000"/>
    <s v="5,000,000+"/>
    <s v="5000000+"/>
    <n v="5000000"/>
    <x v="0"/>
    <n v="0"/>
    <n v="0"/>
    <x v="0"/>
    <x v="93"/>
    <s v="May 21, 2018"/>
    <x v="0"/>
    <x v="9"/>
    <n v="18"/>
    <x v="5"/>
  </r>
  <r>
    <x v="2702"/>
    <x v="26"/>
    <n v="4.2"/>
    <x v="0"/>
    <n v="25807"/>
    <s v="5.5M"/>
    <n v="5500000"/>
    <s v="1,000,000+"/>
    <s v="1000000+"/>
    <n v="1000000"/>
    <x v="0"/>
    <n v="0"/>
    <n v="0"/>
    <x v="0"/>
    <x v="93"/>
    <s v="October 29, 2017"/>
    <x v="1"/>
    <x v="7"/>
    <n v="15"/>
    <x v="5"/>
  </r>
  <r>
    <x v="2622"/>
    <x v="26"/>
    <n v="4.5999999999999996"/>
    <x v="0"/>
    <n v="1121805"/>
    <s v="Varies with device"/>
    <n v="1000"/>
    <s v="50,000,000+"/>
    <s v="50000000+"/>
    <n v="50000000"/>
    <x v="0"/>
    <n v="0"/>
    <n v="0"/>
    <x v="0"/>
    <x v="93"/>
    <s v="May 14, 2018"/>
    <x v="0"/>
    <x v="9"/>
    <s v="Varies with device"/>
    <x v="8"/>
  </r>
  <r>
    <x v="2648"/>
    <x v="26"/>
    <n v="4.3"/>
    <x v="0"/>
    <n v="266402"/>
    <s v="Varies with device"/>
    <n v="1000"/>
    <s v="10,000,000+"/>
    <s v="10000000+"/>
    <n v="10000000"/>
    <x v="0"/>
    <n v="0"/>
    <n v="0"/>
    <x v="0"/>
    <x v="93"/>
    <s v="August 4, 2018"/>
    <x v="0"/>
    <x v="1"/>
    <s v="Varies with device"/>
    <x v="8"/>
  </r>
  <r>
    <x v="2642"/>
    <x v="26"/>
    <n v="4.4000000000000004"/>
    <x v="0"/>
    <n v="512106"/>
    <s v="Varies with device"/>
    <n v="1000"/>
    <s v="10,000,000+"/>
    <s v="10000000+"/>
    <n v="10000000"/>
    <x v="0"/>
    <n v="0"/>
    <n v="0"/>
    <x v="0"/>
    <x v="93"/>
    <s v="July 16, 2018"/>
    <x v="0"/>
    <x v="6"/>
    <s v="Varies with device"/>
    <x v="8"/>
  </r>
  <r>
    <x v="2703"/>
    <x v="26"/>
    <n v="4.4000000000000004"/>
    <x v="0"/>
    <n v="251616"/>
    <s v="13M"/>
    <n v="13000000"/>
    <s v="10,000,000+"/>
    <s v="10000000+"/>
    <n v="10000000"/>
    <x v="0"/>
    <n v="0"/>
    <n v="0"/>
    <x v="0"/>
    <x v="93"/>
    <s v="November 13, 2017"/>
    <x v="1"/>
    <x v="8"/>
    <s v="1.9.7.07"/>
    <x v="0"/>
  </r>
  <r>
    <x v="2704"/>
    <x v="26"/>
    <n v="4.4000000000000004"/>
    <x v="0"/>
    <n v="87300"/>
    <s v="Varies with device"/>
    <n v="1000"/>
    <s v="1,000,000+"/>
    <s v="1000000+"/>
    <n v="1000000"/>
    <x v="0"/>
    <n v="0"/>
    <n v="0"/>
    <x v="0"/>
    <x v="93"/>
    <s v="March 17, 2015"/>
    <x v="4"/>
    <x v="3"/>
    <n v="2.3199999999999998"/>
    <x v="8"/>
  </r>
  <r>
    <x v="2705"/>
    <x v="26"/>
    <n v="4.3"/>
    <x v="0"/>
    <n v="181399"/>
    <s v="Varies with device"/>
    <n v="1000"/>
    <s v="10,000,000+"/>
    <s v="10000000+"/>
    <n v="10000000"/>
    <x v="0"/>
    <n v="0"/>
    <n v="0"/>
    <x v="0"/>
    <x v="93"/>
    <s v="December 8, 2017"/>
    <x v="1"/>
    <x v="10"/>
    <s v="Varies with device"/>
    <x v="8"/>
  </r>
  <r>
    <x v="2706"/>
    <x v="26"/>
    <n v="4.3"/>
    <x v="0"/>
    <n v="881"/>
    <s v="5.9M"/>
    <n v="5900000"/>
    <s v="10,000+"/>
    <s v="10000+"/>
    <n v="10000"/>
    <x v="1"/>
    <s v="$9.99"/>
    <n v="9.99"/>
    <x v="0"/>
    <x v="93"/>
    <s v="June 20, 2018"/>
    <x v="0"/>
    <x v="2"/>
    <s v="2.5.9"/>
    <x v="14"/>
  </r>
  <r>
    <x v="2707"/>
    <x v="26"/>
    <n v="4.5999999999999996"/>
    <x v="0"/>
    <n v="40704"/>
    <s v="Varies with device"/>
    <n v="1000"/>
    <s v="100,000+"/>
    <s v="100000+"/>
    <n v="100000"/>
    <x v="1"/>
    <s v="$4.49"/>
    <n v="4.49"/>
    <x v="0"/>
    <x v="93"/>
    <s v="March 16, 2018"/>
    <x v="0"/>
    <x v="3"/>
    <s v="Varies with device"/>
    <x v="8"/>
  </r>
  <r>
    <x v="2708"/>
    <x v="26"/>
    <n v="4.5"/>
    <x v="0"/>
    <n v="624924"/>
    <s v="24M"/>
    <n v="24000000"/>
    <s v="10,000,000+"/>
    <s v="10000000+"/>
    <n v="10000000"/>
    <x v="0"/>
    <n v="0"/>
    <n v="0"/>
    <x v="0"/>
    <x v="93"/>
    <s v="August 1, 2018"/>
    <x v="0"/>
    <x v="1"/>
    <s v="4.8.2.2195"/>
    <x v="5"/>
  </r>
  <r>
    <x v="2709"/>
    <x v="26"/>
    <n v="4.0999999999999996"/>
    <x v="0"/>
    <n v="51145"/>
    <s v="6.2M"/>
    <n v="6200000"/>
    <s v="10,000,000+"/>
    <s v="10000000+"/>
    <n v="10000000"/>
    <x v="0"/>
    <n v="0"/>
    <n v="0"/>
    <x v="0"/>
    <x v="93"/>
    <s v="June 28, 2018"/>
    <x v="0"/>
    <x v="2"/>
    <n v="1"/>
    <x v="0"/>
  </r>
  <r>
    <x v="2710"/>
    <x v="26"/>
    <n v="4.3"/>
    <x v="0"/>
    <n v="647844"/>
    <s v="Varies with device"/>
    <n v="1000"/>
    <s v="10,000,000+"/>
    <s v="10000000+"/>
    <n v="10000000"/>
    <x v="0"/>
    <n v="0"/>
    <n v="0"/>
    <x v="0"/>
    <x v="93"/>
    <s v="July 24, 2018"/>
    <x v="0"/>
    <x v="6"/>
    <s v="Varies with device"/>
    <x v="8"/>
  </r>
  <r>
    <x v="2711"/>
    <x v="26"/>
    <n v="4.4000000000000004"/>
    <x v="0"/>
    <n v="2591941"/>
    <s v="Varies with device"/>
    <n v="1000"/>
    <s v="100,000,000+"/>
    <s v="100000000+"/>
    <n v="100000000"/>
    <x v="0"/>
    <n v="0"/>
    <n v="0"/>
    <x v="0"/>
    <x v="93"/>
    <s v="July 20, 2018"/>
    <x v="0"/>
    <x v="6"/>
    <s v="Varies with device"/>
    <x v="8"/>
  </r>
  <r>
    <x v="2712"/>
    <x v="26"/>
    <n v="4.2"/>
    <x v="0"/>
    <n v="7435"/>
    <s v="6.9M"/>
    <n v="6900000"/>
    <s v="1,000,000+"/>
    <s v="1000000+"/>
    <n v="1000000"/>
    <x v="0"/>
    <n v="0"/>
    <n v="0"/>
    <x v="0"/>
    <x v="93"/>
    <s v="June 28, 2018"/>
    <x v="0"/>
    <x v="2"/>
    <n v="1"/>
    <x v="0"/>
  </r>
  <r>
    <x v="2713"/>
    <x v="26"/>
    <n v="4.2"/>
    <x v="0"/>
    <n v="115773"/>
    <s v="Varies with device"/>
    <n v="1000"/>
    <s v="10,000,000+"/>
    <s v="10000000+"/>
    <n v="10000000"/>
    <x v="0"/>
    <n v="0"/>
    <n v="0"/>
    <x v="0"/>
    <x v="93"/>
    <s v="May 22, 2018"/>
    <x v="0"/>
    <x v="9"/>
    <s v="Varies with device"/>
    <x v="5"/>
  </r>
  <r>
    <x v="2714"/>
    <x v="26"/>
    <n v="4.0999999999999996"/>
    <x v="0"/>
    <n v="12008"/>
    <s v="6.1M"/>
    <n v="6100000"/>
    <s v="1,000,000+"/>
    <s v="1000000+"/>
    <n v="1000000"/>
    <x v="0"/>
    <n v="0"/>
    <n v="0"/>
    <x v="0"/>
    <x v="93"/>
    <s v="May 27, 2016"/>
    <x v="3"/>
    <x v="9"/>
    <n v="5"/>
    <x v="6"/>
  </r>
  <r>
    <x v="2715"/>
    <x v="27"/>
    <n v="4.5"/>
    <x v="0"/>
    <n v="2084126"/>
    <s v="Varies with device"/>
    <n v="1000"/>
    <s v="500,000,000+"/>
    <s v="500000000+"/>
    <n v="500000000"/>
    <x v="0"/>
    <n v="0"/>
    <n v="0"/>
    <x v="0"/>
    <x v="94"/>
    <s v="July 11, 2018"/>
    <x v="0"/>
    <x v="6"/>
    <s v="16.0.10325.20043"/>
    <x v="2"/>
  </r>
  <r>
    <x v="2716"/>
    <x v="27"/>
    <n v="4.7"/>
    <x v="0"/>
    <n v="536926"/>
    <s v="Varies with device"/>
    <n v="1000"/>
    <s v="10,000,000+"/>
    <s v="10000000+"/>
    <n v="10000000"/>
    <x v="0"/>
    <n v="0"/>
    <n v="0"/>
    <x v="0"/>
    <x v="94"/>
    <s v="August 5, 2018"/>
    <x v="0"/>
    <x v="1"/>
    <s v="Varies with device"/>
    <x v="8"/>
  </r>
  <r>
    <x v="2717"/>
    <x v="27"/>
    <n v="4.3"/>
    <x v="0"/>
    <n v="3016297"/>
    <s v="Varies with device"/>
    <n v="1000"/>
    <s v="100,000,000+"/>
    <s v="100000000+"/>
    <n v="100000000"/>
    <x v="0"/>
    <n v="0"/>
    <n v="0"/>
    <x v="0"/>
    <x v="94"/>
    <s v="April 17, 2018"/>
    <x v="0"/>
    <x v="4"/>
    <s v="Varies with device"/>
    <x v="8"/>
  </r>
  <r>
    <x v="2718"/>
    <x v="27"/>
    <n v="4.4000000000000004"/>
    <x v="0"/>
    <n v="1188154"/>
    <s v="24M"/>
    <n v="24000000"/>
    <s v="10,000,000+"/>
    <s v="10000000+"/>
    <n v="10000000"/>
    <x v="0"/>
    <n v="0"/>
    <n v="0"/>
    <x v="0"/>
    <x v="94"/>
    <s v="June 14, 2018"/>
    <x v="0"/>
    <x v="2"/>
    <s v="4.6.4"/>
    <x v="5"/>
  </r>
  <r>
    <x v="2719"/>
    <x v="27"/>
    <n v="4.4000000000000004"/>
    <x v="0"/>
    <n v="2731171"/>
    <s v="Varies with device"/>
    <n v="1000"/>
    <s v="1,000,000,000+"/>
    <s v="1000000000+"/>
    <n v="1000000000"/>
    <x v="0"/>
    <n v="0"/>
    <n v="0"/>
    <x v="0"/>
    <x v="94"/>
    <s v="August 6, 2018"/>
    <x v="0"/>
    <x v="1"/>
    <s v="Varies with device"/>
    <x v="8"/>
  </r>
  <r>
    <x v="2720"/>
    <x v="27"/>
    <n v="3.8"/>
    <x v="1"/>
    <n v="8226"/>
    <s v="4.1M"/>
    <n v="4099999.9999999995"/>
    <s v="10,000,000+"/>
    <s v="10000000+"/>
    <n v="10000000"/>
    <x v="0"/>
    <n v="0"/>
    <n v="0"/>
    <x v="0"/>
    <x v="94"/>
    <s v="July 20, 2018"/>
    <x v="0"/>
    <x v="6"/>
    <s v="1.8.4"/>
    <x v="2"/>
  </r>
  <r>
    <x v="2721"/>
    <x v="27"/>
    <n v="4.4000000000000004"/>
    <x v="0"/>
    <n v="228794"/>
    <s v="Varies with device"/>
    <n v="1000"/>
    <s v="10,000,000+"/>
    <s v="10000000+"/>
    <n v="10000000"/>
    <x v="0"/>
    <n v="0"/>
    <n v="0"/>
    <x v="0"/>
    <x v="94"/>
    <s v="August 6, 2018"/>
    <x v="0"/>
    <x v="1"/>
    <s v="68.0.3440.91"/>
    <x v="8"/>
  </r>
  <r>
    <x v="2722"/>
    <x v="27"/>
    <n v="4.3"/>
    <x v="0"/>
    <n v="3252896"/>
    <s v="50M"/>
    <n v="50000000"/>
    <s v="100,000,000+"/>
    <s v="100000000+"/>
    <n v="100000000"/>
    <x v="0"/>
    <n v="0"/>
    <n v="0"/>
    <x v="0"/>
    <x v="94"/>
    <s v="August 2, 2018"/>
    <x v="0"/>
    <x v="1"/>
    <s v="2.2.194"/>
    <x v="2"/>
  </r>
  <r>
    <x v="2723"/>
    <x v="27"/>
    <n v="4.2"/>
    <x v="0"/>
    <n v="226456"/>
    <s v="Varies with device"/>
    <n v="1000"/>
    <s v="10,000,000+"/>
    <s v="10000000+"/>
    <n v="10000000"/>
    <x v="0"/>
    <n v="0"/>
    <n v="0"/>
    <x v="0"/>
    <x v="94"/>
    <s v="October 9, 2017"/>
    <x v="1"/>
    <x v="7"/>
    <s v="Varies with device"/>
    <x v="8"/>
  </r>
  <r>
    <x v="2724"/>
    <x v="27"/>
    <n v="4.5"/>
    <x v="0"/>
    <n v="1079491"/>
    <s v="Varies with device"/>
    <n v="1000"/>
    <s v="100,000,000+"/>
    <s v="100000000+"/>
    <n v="100000000"/>
    <x v="0"/>
    <n v="0"/>
    <n v="0"/>
    <x v="0"/>
    <x v="94"/>
    <s v="July 14, 2018"/>
    <x v="0"/>
    <x v="6"/>
    <s v="16.0.10325.20059"/>
    <x v="2"/>
  </r>
  <r>
    <x v="2725"/>
    <x v="27"/>
    <n v="3.2"/>
    <x v="1"/>
    <n v="11200"/>
    <s v="11M"/>
    <n v="11000000"/>
    <s v="5,000,000+"/>
    <s v="5000000+"/>
    <n v="5000000"/>
    <x v="0"/>
    <n v="0"/>
    <n v="0"/>
    <x v="0"/>
    <x v="94"/>
    <s v="July 23, 2018"/>
    <x v="0"/>
    <x v="6"/>
    <s v="3.1.1"/>
    <x v="2"/>
  </r>
  <r>
    <x v="2726"/>
    <x v="27"/>
    <n v="4.5"/>
    <x v="0"/>
    <n v="9653"/>
    <s v="5.1M"/>
    <n v="5100000"/>
    <s v="1,000,000+"/>
    <s v="1000000+"/>
    <n v="1000000"/>
    <x v="0"/>
    <n v="0"/>
    <n v="0"/>
    <x v="0"/>
    <x v="94"/>
    <s v="August 6, 2018"/>
    <x v="0"/>
    <x v="1"/>
    <s v="1.2.5"/>
    <x v="5"/>
  </r>
  <r>
    <x v="2727"/>
    <x v="27"/>
    <n v="4.2"/>
    <x v="0"/>
    <n v="58675"/>
    <s v="1.3M"/>
    <n v="1300000"/>
    <s v="10,000,000+"/>
    <s v="10000000+"/>
    <n v="10000000"/>
    <x v="0"/>
    <n v="0"/>
    <n v="0"/>
    <x v="0"/>
    <x v="94"/>
    <s v="March 9, 2018"/>
    <x v="0"/>
    <x v="3"/>
    <s v="0.1.187945513"/>
    <x v="10"/>
  </r>
  <r>
    <x v="2728"/>
    <x v="27"/>
    <n v="4.4000000000000004"/>
    <x v="0"/>
    <n v="1038306"/>
    <s v="Varies with device"/>
    <n v="1000"/>
    <s v="100,000,000+"/>
    <s v="100000000+"/>
    <n v="100000000"/>
    <x v="0"/>
    <n v="0"/>
    <n v="0"/>
    <x v="0"/>
    <x v="94"/>
    <s v="August 1, 2018"/>
    <x v="0"/>
    <x v="1"/>
    <s v="Varies with device"/>
    <x v="8"/>
  </r>
  <r>
    <x v="2729"/>
    <x v="27"/>
    <n v="4.7"/>
    <x v="0"/>
    <n v="287250"/>
    <s v="Varies with device"/>
    <n v="1000"/>
    <s v="50,000,000+"/>
    <s v="50000000+"/>
    <n v="50000000"/>
    <x v="0"/>
    <n v="0"/>
    <n v="0"/>
    <x v="0"/>
    <x v="94"/>
    <s v="May 9, 2018"/>
    <x v="0"/>
    <x v="9"/>
    <s v="Varies with device"/>
    <x v="8"/>
  </r>
  <r>
    <x v="2730"/>
    <x v="27"/>
    <n v="4.4000000000000004"/>
    <x v="0"/>
    <n v="480643"/>
    <s v="Varies with device"/>
    <n v="1000"/>
    <s v="100,000,000+"/>
    <s v="100000000+"/>
    <n v="100000000"/>
    <x v="0"/>
    <n v="0"/>
    <n v="0"/>
    <x v="0"/>
    <x v="94"/>
    <s v="July 22, 2018"/>
    <x v="0"/>
    <x v="6"/>
    <s v="16.0.10325.20024"/>
    <x v="2"/>
  </r>
  <r>
    <x v="2731"/>
    <x v="27"/>
    <n v="4"/>
    <x v="1"/>
    <n v="27800"/>
    <s v="Varies with device"/>
    <n v="1000"/>
    <s v="10,000,000+"/>
    <s v="10000000+"/>
    <n v="10000000"/>
    <x v="0"/>
    <n v="0"/>
    <n v="0"/>
    <x v="0"/>
    <x v="94"/>
    <s v="August 10, 2017"/>
    <x v="1"/>
    <x v="1"/>
    <s v="Varies with device"/>
    <x v="8"/>
  </r>
  <r>
    <x v="2732"/>
    <x v="27"/>
    <n v="4.4000000000000004"/>
    <x v="0"/>
    <n v="691474"/>
    <s v="Varies with device"/>
    <n v="1000"/>
    <s v="100,000,000+"/>
    <s v="100000000+"/>
    <n v="100000000"/>
    <x v="0"/>
    <n v="0"/>
    <n v="0"/>
    <x v="0"/>
    <x v="94"/>
    <s v="August 6, 2018"/>
    <x v="0"/>
    <x v="1"/>
    <s v="Varies with device"/>
    <x v="8"/>
  </r>
  <r>
    <x v="2733"/>
    <x v="27"/>
    <n v="4"/>
    <x v="1"/>
    <n v="2131"/>
    <s v="2.3M"/>
    <n v="2300000"/>
    <s v="5,000,000+"/>
    <s v="5000000+"/>
    <n v="5000000"/>
    <x v="0"/>
    <n v="0"/>
    <n v="0"/>
    <x v="0"/>
    <x v="94"/>
    <s v="April 22, 2016"/>
    <x v="3"/>
    <x v="4"/>
    <s v="4.1.4"/>
    <x v="5"/>
  </r>
  <r>
    <x v="2734"/>
    <x v="27"/>
    <n v="4.5999999999999996"/>
    <x v="0"/>
    <n v="5383985"/>
    <s v="16M"/>
    <n v="16000000"/>
    <s v="100,000,000+"/>
    <s v="100000000+"/>
    <n v="100000000"/>
    <x v="0"/>
    <n v="0"/>
    <n v="0"/>
    <x v="0"/>
    <x v="94"/>
    <s v="August 3, 2018"/>
    <x v="0"/>
    <x v="1"/>
    <s v="4.1.8.2.2"/>
    <x v="6"/>
  </r>
  <r>
    <x v="2735"/>
    <x v="27"/>
    <n v="4.5"/>
    <x v="0"/>
    <n v="26559"/>
    <s v="Varies with device"/>
    <n v="1000"/>
    <s v="10,000,000+"/>
    <s v="10000000+"/>
    <n v="10000000"/>
    <x v="0"/>
    <n v="0"/>
    <n v="0"/>
    <x v="0"/>
    <x v="94"/>
    <s v="April 14, 2017"/>
    <x v="1"/>
    <x v="4"/>
    <s v="Varies with device"/>
    <x v="8"/>
  </r>
  <r>
    <x v="2736"/>
    <x v="27"/>
    <n v="4.2"/>
    <x v="0"/>
    <n v="13500"/>
    <s v="Varies with device"/>
    <n v="1000"/>
    <s v="10,000,000+"/>
    <s v="10000000+"/>
    <n v="10000000"/>
    <x v="0"/>
    <n v="0"/>
    <n v="0"/>
    <x v="0"/>
    <x v="94"/>
    <s v="December 11, 2017"/>
    <x v="1"/>
    <x v="10"/>
    <s v="Varies with device"/>
    <x v="8"/>
  </r>
  <r>
    <x v="2737"/>
    <x v="27"/>
    <n v="4"/>
    <x v="1"/>
    <n v="8550"/>
    <s v="15M"/>
    <n v="15000000"/>
    <s v="1,000,000+"/>
    <s v="1000000+"/>
    <n v="1000000"/>
    <x v="0"/>
    <n v="0"/>
    <n v="0"/>
    <x v="0"/>
    <x v="94"/>
    <s v="July 25, 2018"/>
    <x v="0"/>
    <x v="6"/>
    <s v="2.1.5"/>
    <x v="6"/>
  </r>
  <r>
    <x v="2738"/>
    <x v="27"/>
    <n v="4.4000000000000004"/>
    <x v="0"/>
    <n v="1861310"/>
    <s v="61M"/>
    <n v="61000000"/>
    <s v="500,000,000+"/>
    <s v="500000000+"/>
    <n v="500000000"/>
    <x v="0"/>
    <n v="0"/>
    <n v="0"/>
    <x v="0"/>
    <x v="94"/>
    <s v="August 1, 2018"/>
    <x v="0"/>
    <x v="1"/>
    <s v="Varies with device"/>
    <x v="8"/>
  </r>
  <r>
    <x v="2739"/>
    <x v="27"/>
    <n v="4.5"/>
    <x v="0"/>
    <n v="23089"/>
    <s v="1.6M"/>
    <n v="1600000"/>
    <s v="10,000,000+"/>
    <s v="10000000+"/>
    <n v="10000000"/>
    <x v="0"/>
    <n v="0"/>
    <n v="0"/>
    <x v="0"/>
    <x v="94"/>
    <s v="April 11, 2018"/>
    <x v="0"/>
    <x v="4"/>
    <s v="1.10.0.33_180403"/>
    <x v="25"/>
  </r>
  <r>
    <x v="2740"/>
    <x v="27"/>
    <n v="3.9"/>
    <x v="1"/>
    <n v="6949"/>
    <s v="Varies with device"/>
    <n v="1000"/>
    <s v="10,000,000+"/>
    <s v="10000000+"/>
    <n v="10000000"/>
    <x v="0"/>
    <n v="0"/>
    <n v="0"/>
    <x v="0"/>
    <x v="94"/>
    <s v="December 27, 2017"/>
    <x v="1"/>
    <x v="10"/>
    <s v="Varies with device"/>
    <x v="8"/>
  </r>
  <r>
    <x v="2741"/>
    <x v="27"/>
    <n v="4.2"/>
    <x v="0"/>
    <n v="858208"/>
    <s v="Varies with device"/>
    <n v="1000"/>
    <s v="500,000,000+"/>
    <s v="500000000+"/>
    <n v="500000000"/>
    <x v="0"/>
    <n v="0"/>
    <n v="0"/>
    <x v="0"/>
    <x v="94"/>
    <s v="August 6, 2018"/>
    <x v="0"/>
    <x v="1"/>
    <s v="Varies with device"/>
    <x v="8"/>
  </r>
  <r>
    <x v="2742"/>
    <x v="27"/>
    <n v="4.3"/>
    <x v="0"/>
    <n v="815981"/>
    <s v="Varies with device"/>
    <n v="1000"/>
    <s v="100,000,000+"/>
    <s v="100000000+"/>
    <n v="100000000"/>
    <x v="0"/>
    <n v="0"/>
    <n v="0"/>
    <x v="0"/>
    <x v="94"/>
    <s v="August 6, 2018"/>
    <x v="0"/>
    <x v="1"/>
    <s v="Varies with device"/>
    <x v="8"/>
  </r>
  <r>
    <x v="2743"/>
    <x v="27"/>
    <n v="4.2"/>
    <x v="0"/>
    <n v="102451"/>
    <s v="Varies with device"/>
    <n v="1000"/>
    <s v="10,000,000+"/>
    <s v="10000000+"/>
    <n v="10000000"/>
    <x v="0"/>
    <n v="0"/>
    <n v="0"/>
    <x v="0"/>
    <x v="94"/>
    <s v="March 15, 2018"/>
    <x v="0"/>
    <x v="3"/>
    <s v="Varies with device"/>
    <x v="8"/>
  </r>
  <r>
    <x v="2744"/>
    <x v="27"/>
    <n v="4.2"/>
    <x v="0"/>
    <n v="56403"/>
    <s v="49M"/>
    <n v="49000000"/>
    <s v="5,000,000+"/>
    <s v="5000000+"/>
    <n v="5000000"/>
    <x v="0"/>
    <n v="0"/>
    <n v="0"/>
    <x v="0"/>
    <x v="94"/>
    <s v="July 27, 2018"/>
    <x v="0"/>
    <x v="6"/>
    <s v="4.0.5"/>
    <x v="2"/>
  </r>
  <r>
    <x v="2745"/>
    <x v="27"/>
    <n v="4.4000000000000004"/>
    <x v="0"/>
    <n v="115072"/>
    <s v="Varies with device"/>
    <n v="1000"/>
    <s v="5,000,000+"/>
    <s v="5000000+"/>
    <n v="5000000"/>
    <x v="0"/>
    <n v="0"/>
    <n v="0"/>
    <x v="0"/>
    <x v="94"/>
    <s v="July 31, 2018"/>
    <x v="0"/>
    <x v="6"/>
    <s v="Varies with device"/>
    <x v="8"/>
  </r>
  <r>
    <x v="2746"/>
    <x v="27"/>
    <n v="4.7"/>
    <x v="0"/>
    <n v="19302"/>
    <s v="7.2M"/>
    <n v="7200000"/>
    <s v="5,000,000+"/>
    <s v="5000000+"/>
    <n v="5000000"/>
    <x v="0"/>
    <n v="0"/>
    <n v="0"/>
    <x v="0"/>
    <x v="94"/>
    <s v="June 28, 2018"/>
    <x v="0"/>
    <x v="2"/>
    <s v="3.5.12"/>
    <x v="0"/>
  </r>
  <r>
    <x v="2747"/>
    <x v="27"/>
    <n v="4.5999999999999996"/>
    <x v="0"/>
    <n v="1488396"/>
    <s v="Varies with device"/>
    <n v="1000"/>
    <s v="100,000,000+"/>
    <s v="100000000+"/>
    <n v="100000000"/>
    <x v="0"/>
    <n v="0"/>
    <n v="0"/>
    <x v="0"/>
    <x v="94"/>
    <s v="August 3, 2018"/>
    <x v="0"/>
    <x v="1"/>
    <s v="Varies with device"/>
    <x v="8"/>
  </r>
  <r>
    <x v="2748"/>
    <x v="27"/>
    <n v="3.1"/>
    <x v="1"/>
    <n v="6572"/>
    <s v="Varies with device"/>
    <n v="1000"/>
    <s v="10,000,000+"/>
    <s v="10000000+"/>
    <n v="10000000"/>
    <x v="0"/>
    <n v="0"/>
    <n v="0"/>
    <x v="0"/>
    <x v="94"/>
    <s v="May 29, 2018"/>
    <x v="0"/>
    <x v="9"/>
    <s v="Varies with device"/>
    <x v="8"/>
  </r>
  <r>
    <x v="2749"/>
    <x v="27"/>
    <n v="4.4000000000000004"/>
    <x v="0"/>
    <n v="577059"/>
    <s v="1.5M"/>
    <n v="1500000"/>
    <s v="50,000,000+"/>
    <s v="50000000+"/>
    <n v="50000000"/>
    <x v="0"/>
    <n v="0"/>
    <n v="0"/>
    <x v="0"/>
    <x v="94"/>
    <s v="August 7, 2016"/>
    <x v="3"/>
    <x v="1"/>
    <s v="2.2.1B216"/>
    <x v="7"/>
  </r>
  <r>
    <x v="2750"/>
    <x v="27"/>
    <n v="4.0999999999999996"/>
    <x v="0"/>
    <n v="1092367"/>
    <s v="Varies with device"/>
    <n v="1000"/>
    <s v="10,000,000+"/>
    <s v="10000000+"/>
    <n v="10000000"/>
    <x v="0"/>
    <n v="0"/>
    <n v="0"/>
    <x v="0"/>
    <x v="94"/>
    <s v="August 4, 2018"/>
    <x v="0"/>
    <x v="1"/>
    <s v="8.0.1.0"/>
    <x v="8"/>
  </r>
  <r>
    <x v="2751"/>
    <x v="27"/>
    <n v="4.5"/>
    <x v="0"/>
    <n v="618798"/>
    <s v="Varies with device"/>
    <n v="1000"/>
    <s v="100,000,000+"/>
    <s v="100000000+"/>
    <n v="100000000"/>
    <x v="0"/>
    <n v="0"/>
    <n v="0"/>
    <x v="0"/>
    <x v="94"/>
    <s v="July 11, 2018"/>
    <x v="0"/>
    <x v="6"/>
    <s v="16.0.10325.20043"/>
    <x v="2"/>
  </r>
  <r>
    <x v="2752"/>
    <x v="27"/>
    <n v="4.5999999999999996"/>
    <x v="0"/>
    <n v="209696"/>
    <s v="49M"/>
    <n v="49000000"/>
    <s v="5,000,000+"/>
    <s v="5000000+"/>
    <n v="5000000"/>
    <x v="0"/>
    <n v="0"/>
    <n v="0"/>
    <x v="0"/>
    <x v="94"/>
    <s v="June 18, 2018"/>
    <x v="0"/>
    <x v="2"/>
    <s v="3.2.258b ae1da5165"/>
    <x v="17"/>
  </r>
  <r>
    <x v="2753"/>
    <x v="27"/>
    <n v="4.3"/>
    <x v="0"/>
    <n v="1498393"/>
    <s v="14M"/>
    <n v="14000000"/>
    <s v="50,000,000+"/>
    <s v="50000000+"/>
    <n v="50000000"/>
    <x v="0"/>
    <n v="0"/>
    <n v="0"/>
    <x v="0"/>
    <x v="94"/>
    <s v="August 2, 2018"/>
    <x v="0"/>
    <x v="1"/>
    <s v="4.3.2.0"/>
    <x v="1"/>
  </r>
  <r>
    <x v="2754"/>
    <x v="27"/>
    <n v="3.9"/>
    <x v="1"/>
    <n v="15368"/>
    <s v="Varies with device"/>
    <n v="1000"/>
    <s v="100,000,000+"/>
    <s v="100000000+"/>
    <n v="100000000"/>
    <x v="0"/>
    <n v="0"/>
    <n v="0"/>
    <x v="0"/>
    <x v="94"/>
    <s v="January 22, 2018"/>
    <x v="0"/>
    <x v="0"/>
    <s v="Varies with device"/>
    <x v="8"/>
  </r>
  <r>
    <x v="2755"/>
    <x v="27"/>
    <n v="4.5"/>
    <x v="0"/>
    <n v="123412"/>
    <s v="Varies with device"/>
    <n v="1000"/>
    <s v="50,000,000+"/>
    <s v="50000000+"/>
    <n v="50000000"/>
    <x v="0"/>
    <n v="0"/>
    <n v="0"/>
    <x v="0"/>
    <x v="94"/>
    <s v="April 13, 2018"/>
    <x v="0"/>
    <x v="4"/>
    <s v="Varies with device"/>
    <x v="8"/>
  </r>
  <r>
    <x v="2756"/>
    <x v="27"/>
    <n v="4.3"/>
    <x v="0"/>
    <n v="185632"/>
    <s v="Varies with device"/>
    <n v="1000"/>
    <s v="50,000,000+"/>
    <s v="50000000+"/>
    <n v="50000000"/>
    <x v="0"/>
    <n v="0"/>
    <n v="0"/>
    <x v="0"/>
    <x v="94"/>
    <s v="July 18, 2018"/>
    <x v="0"/>
    <x v="6"/>
    <s v="Varies with device"/>
    <x v="2"/>
  </r>
  <r>
    <x v="2757"/>
    <x v="27"/>
    <n v="3.7"/>
    <x v="1"/>
    <n v="80847"/>
    <s v="Varies with device"/>
    <n v="1000"/>
    <s v="50,000,000+"/>
    <s v="50000000+"/>
    <n v="50000000"/>
    <x v="0"/>
    <n v="0"/>
    <n v="0"/>
    <x v="0"/>
    <x v="94"/>
    <s v="July 18, 2018"/>
    <x v="0"/>
    <x v="6"/>
    <s v="Varies with device"/>
    <x v="10"/>
  </r>
  <r>
    <x v="2758"/>
    <x v="27"/>
    <n v="4.5"/>
    <x v="0"/>
    <n v="2764964"/>
    <s v="Varies with device"/>
    <n v="1000"/>
    <s v="100,000,000+"/>
    <s v="100000000+"/>
    <n v="100000000"/>
    <x v="0"/>
    <n v="0"/>
    <n v="0"/>
    <x v="0"/>
    <x v="94"/>
    <s v="August 2, 2018"/>
    <x v="0"/>
    <x v="1"/>
    <s v="Varies with device"/>
    <x v="8"/>
  </r>
  <r>
    <x v="2759"/>
    <x v="27"/>
    <n v="4.4000000000000004"/>
    <x v="0"/>
    <n v="41418"/>
    <s v="1.2M"/>
    <n v="1200000"/>
    <s v="1,000,000+"/>
    <s v="1000000+"/>
    <n v="1000000"/>
    <x v="0"/>
    <n v="0"/>
    <n v="0"/>
    <x v="0"/>
    <x v="94"/>
    <s v="December 11, 2016"/>
    <x v="3"/>
    <x v="10"/>
    <s v="v1.39.3"/>
    <x v="9"/>
  </r>
  <r>
    <x v="2760"/>
    <x v="27"/>
    <n v="4"/>
    <x v="1"/>
    <n v="549973"/>
    <s v="Varies with device"/>
    <n v="1000"/>
    <s v="50,000,000+"/>
    <s v="50000000+"/>
    <n v="50000000"/>
    <x v="0"/>
    <n v="0"/>
    <n v="0"/>
    <x v="0"/>
    <x v="94"/>
    <s v="July 4, 2018"/>
    <x v="0"/>
    <x v="6"/>
    <s v="Varies with device"/>
    <x v="8"/>
  </r>
  <r>
    <x v="2761"/>
    <x v="27"/>
    <n v="4"/>
    <x v="1"/>
    <n v="212"/>
    <s v="10.0M"/>
    <n v="10000000"/>
    <s v="1,000,000+"/>
    <s v="1000000+"/>
    <n v="1000000"/>
    <x v="0"/>
    <n v="0"/>
    <n v="0"/>
    <x v="0"/>
    <x v="94"/>
    <s v="April 26, 2018"/>
    <x v="0"/>
    <x v="4"/>
    <s v="5.0.44"/>
    <x v="5"/>
  </r>
  <r>
    <x v="2762"/>
    <x v="27"/>
    <n v="4.4000000000000004"/>
    <x v="0"/>
    <n v="6011"/>
    <s v="4.3M"/>
    <n v="4300000"/>
    <s v="500,000+"/>
    <s v="500000+"/>
    <n v="500000"/>
    <x v="0"/>
    <n v="0"/>
    <n v="0"/>
    <x v="0"/>
    <x v="94"/>
    <s v="December 19, 2015"/>
    <x v="4"/>
    <x v="10"/>
    <s v="3.2.1"/>
    <x v="5"/>
  </r>
  <r>
    <x v="2763"/>
    <x v="27"/>
    <n v="4.7"/>
    <x v="0"/>
    <n v="17955"/>
    <s v="3.8M"/>
    <n v="3800000"/>
    <s v="1,000,000+"/>
    <s v="1000000+"/>
    <n v="1000000"/>
    <x v="0"/>
    <n v="0"/>
    <n v="0"/>
    <x v="0"/>
    <x v="94"/>
    <s v="May 23, 2018"/>
    <x v="0"/>
    <x v="9"/>
    <s v="1.7.9"/>
    <x v="0"/>
  </r>
  <r>
    <x v="2764"/>
    <x v="27"/>
    <n v="4.5999999999999996"/>
    <x v="0"/>
    <n v="25370"/>
    <s v="Varies with device"/>
    <n v="1000"/>
    <s v="1,000,000+"/>
    <s v="1000000+"/>
    <n v="1000000"/>
    <x v="0"/>
    <n v="0"/>
    <n v="0"/>
    <x v="0"/>
    <x v="94"/>
    <s v="August 6, 2018"/>
    <x v="0"/>
    <x v="1"/>
    <s v="Varies with device"/>
    <x v="8"/>
  </r>
  <r>
    <x v="2765"/>
    <x v="27"/>
    <n v="4.2"/>
    <x v="0"/>
    <n v="74146"/>
    <s v="32M"/>
    <n v="32000000"/>
    <s v="10,000,000+"/>
    <s v="10000000+"/>
    <n v="10000000"/>
    <x v="0"/>
    <n v="0"/>
    <n v="0"/>
    <x v="0"/>
    <x v="94"/>
    <s v="July 16, 2018"/>
    <x v="0"/>
    <x v="6"/>
    <s v="12.1.0"/>
    <x v="2"/>
  </r>
  <r>
    <x v="2766"/>
    <x v="27"/>
    <n v="4.5"/>
    <x v="0"/>
    <n v="176873"/>
    <s v="4.5M"/>
    <n v="4500000"/>
    <s v="1,000,000+"/>
    <s v="1000000+"/>
    <n v="1000000"/>
    <x v="0"/>
    <n v="0"/>
    <n v="0"/>
    <x v="0"/>
    <x v="94"/>
    <s v="October 30, 2017"/>
    <x v="1"/>
    <x v="7"/>
    <s v="17.7.20"/>
    <x v="5"/>
  </r>
  <r>
    <x v="2767"/>
    <x v="27"/>
    <n v="4.5999999999999996"/>
    <x v="0"/>
    <n v="404617"/>
    <s v="Varies with device"/>
    <n v="1000"/>
    <s v="10,000,000+"/>
    <s v="10000000+"/>
    <n v="10000000"/>
    <x v="0"/>
    <n v="0"/>
    <n v="0"/>
    <x v="0"/>
    <x v="94"/>
    <s v="April 6, 2018"/>
    <x v="0"/>
    <x v="4"/>
    <s v="Varies with device"/>
    <x v="8"/>
  </r>
  <r>
    <x v="2768"/>
    <x v="27"/>
    <n v="4"/>
    <x v="1"/>
    <n v="10270"/>
    <s v="8.4M"/>
    <n v="8400000"/>
    <s v="1,000,000+"/>
    <s v="1000000+"/>
    <n v="1000000"/>
    <x v="0"/>
    <n v="0"/>
    <n v="0"/>
    <x v="0"/>
    <x v="94"/>
    <s v="March 23, 2018"/>
    <x v="0"/>
    <x v="3"/>
    <s v="4.4.1"/>
    <x v="6"/>
  </r>
  <r>
    <x v="2769"/>
    <x v="27"/>
    <n v="4.5"/>
    <x v="0"/>
    <n v="155999"/>
    <s v="12M"/>
    <n v="12000000"/>
    <s v="10,000,000+"/>
    <s v="10000000+"/>
    <n v="10000000"/>
    <x v="0"/>
    <n v="0"/>
    <n v="0"/>
    <x v="0"/>
    <x v="94"/>
    <s v="August 5, 2018"/>
    <x v="0"/>
    <x v="1"/>
    <s v="12.8.2"/>
    <x v="2"/>
  </r>
  <r>
    <x v="2770"/>
    <x v="27"/>
    <n v="4.4000000000000004"/>
    <x v="0"/>
    <n v="56713"/>
    <s v="25M"/>
    <n v="25000000"/>
    <s v="1,000,000+"/>
    <s v="1000000+"/>
    <n v="1000000"/>
    <x v="0"/>
    <n v="0"/>
    <n v="0"/>
    <x v="0"/>
    <x v="94"/>
    <s v="July 5, 2018"/>
    <x v="0"/>
    <x v="6"/>
    <s v="9.3.5776"/>
    <x v="5"/>
  </r>
  <r>
    <x v="2771"/>
    <x v="27"/>
    <n v="4.3"/>
    <x v="0"/>
    <n v="117255"/>
    <s v="Varies with device"/>
    <n v="1000"/>
    <s v="1,000,000+"/>
    <s v="1000000+"/>
    <n v="1000000"/>
    <x v="0"/>
    <n v="0"/>
    <n v="0"/>
    <x v="0"/>
    <x v="94"/>
    <s v="August 6, 2018"/>
    <x v="0"/>
    <x v="1"/>
    <s v="Varies with device"/>
    <x v="8"/>
  </r>
  <r>
    <x v="2732"/>
    <x v="27"/>
    <n v="4.4000000000000004"/>
    <x v="0"/>
    <n v="691474"/>
    <s v="Varies with device"/>
    <n v="1000"/>
    <s v="100,000,000+"/>
    <s v="100000000+"/>
    <n v="100000000"/>
    <x v="0"/>
    <n v="0"/>
    <n v="0"/>
    <x v="0"/>
    <x v="94"/>
    <s v="August 6, 2018"/>
    <x v="0"/>
    <x v="1"/>
    <s v="Varies with device"/>
    <x v="8"/>
  </r>
  <r>
    <x v="2772"/>
    <x v="27"/>
    <n v="4.5"/>
    <x v="0"/>
    <n v="298843"/>
    <s v="Varies with device"/>
    <n v="1000"/>
    <s v="10,000,000+"/>
    <s v="10000000+"/>
    <n v="10000000"/>
    <x v="0"/>
    <n v="0"/>
    <n v="0"/>
    <x v="0"/>
    <x v="94"/>
    <s v="August 5, 2018"/>
    <x v="0"/>
    <x v="1"/>
    <s v="Varies with device"/>
    <x v="8"/>
  </r>
  <r>
    <x v="2773"/>
    <x v="27"/>
    <n v="4.5"/>
    <x v="0"/>
    <n v="72513"/>
    <s v="12M"/>
    <n v="12000000"/>
    <s v="5,000,000+"/>
    <s v="5000000+"/>
    <n v="5000000"/>
    <x v="0"/>
    <n v="0"/>
    <n v="0"/>
    <x v="0"/>
    <x v="94"/>
    <s v="July 18, 2018"/>
    <x v="0"/>
    <x v="6"/>
    <s v="5.0.1.11068-production"/>
    <x v="10"/>
  </r>
  <r>
    <x v="2747"/>
    <x v="27"/>
    <n v="4.5999999999999996"/>
    <x v="0"/>
    <n v="1488396"/>
    <s v="Varies with device"/>
    <n v="1000"/>
    <s v="100,000,000+"/>
    <s v="100000000+"/>
    <n v="100000000"/>
    <x v="0"/>
    <n v="0"/>
    <n v="0"/>
    <x v="0"/>
    <x v="94"/>
    <s v="August 3, 2018"/>
    <x v="0"/>
    <x v="1"/>
    <s v="Varies with device"/>
    <x v="8"/>
  </r>
  <r>
    <x v="2774"/>
    <x v="27"/>
    <n v="4.4000000000000004"/>
    <x v="0"/>
    <n v="205191"/>
    <s v="7.1M"/>
    <n v="7100000"/>
    <s v="10,000,000+"/>
    <s v="10000000+"/>
    <n v="10000000"/>
    <x v="0"/>
    <n v="0"/>
    <n v="0"/>
    <x v="0"/>
    <x v="94"/>
    <s v="June 20, 2018"/>
    <x v="0"/>
    <x v="2"/>
    <s v="2.4.5"/>
    <x v="5"/>
  </r>
  <r>
    <x v="2775"/>
    <x v="27"/>
    <n v="4.5999999999999996"/>
    <x v="0"/>
    <n v="73695"/>
    <s v="Varies with device"/>
    <n v="1000"/>
    <s v="1,000,000+"/>
    <s v="1000000+"/>
    <n v="1000000"/>
    <x v="0"/>
    <n v="0"/>
    <n v="0"/>
    <x v="0"/>
    <x v="94"/>
    <s v="August 6, 2018"/>
    <x v="0"/>
    <x v="1"/>
    <s v="Varies with device"/>
    <x v="10"/>
  </r>
  <r>
    <x v="2776"/>
    <x v="27"/>
    <n v="4.3"/>
    <x v="0"/>
    <n v="144879"/>
    <s v="Varies with device"/>
    <n v="1000"/>
    <s v="10,000,000+"/>
    <s v="10000000+"/>
    <n v="10000000"/>
    <x v="0"/>
    <n v="0"/>
    <n v="0"/>
    <x v="0"/>
    <x v="94"/>
    <s v="January 24, 2016"/>
    <x v="3"/>
    <x v="0"/>
    <s v="3.5.0"/>
    <x v="8"/>
  </r>
  <r>
    <x v="2734"/>
    <x v="27"/>
    <n v="4.5999999999999996"/>
    <x v="0"/>
    <n v="5383971"/>
    <s v="16M"/>
    <n v="16000000"/>
    <s v="100,000,000+"/>
    <s v="100000000+"/>
    <n v="100000000"/>
    <x v="0"/>
    <n v="0"/>
    <n v="0"/>
    <x v="0"/>
    <x v="94"/>
    <s v="August 3, 2018"/>
    <x v="0"/>
    <x v="1"/>
    <s v="4.1.8.2.2"/>
    <x v="6"/>
  </r>
  <r>
    <x v="2777"/>
    <x v="27"/>
    <n v="4.5"/>
    <x v="0"/>
    <n v="49794"/>
    <s v="6.5M"/>
    <n v="6500000"/>
    <s v="1,000,000+"/>
    <s v="1000000+"/>
    <n v="1000000"/>
    <x v="0"/>
    <n v="0"/>
    <n v="0"/>
    <x v="0"/>
    <x v="94"/>
    <s v="June 17, 2017"/>
    <x v="1"/>
    <x v="2"/>
    <s v="1.7.3"/>
    <x v="3"/>
  </r>
  <r>
    <x v="2778"/>
    <x v="27"/>
    <n v="4.3"/>
    <x v="0"/>
    <n v="609182"/>
    <s v="9.2M"/>
    <n v="9200000"/>
    <s v="50,000,000+"/>
    <s v="50000000+"/>
    <n v="50000000"/>
    <x v="0"/>
    <n v="0"/>
    <n v="0"/>
    <x v="0"/>
    <x v="94"/>
    <s v="July 2, 2018"/>
    <x v="0"/>
    <x v="6"/>
    <s v="6.4.0"/>
    <x v="6"/>
  </r>
  <r>
    <x v="2779"/>
    <x v="27"/>
    <n v="4.0999999999999996"/>
    <x v="0"/>
    <n v="979"/>
    <s v="720k"/>
    <n v="720000"/>
    <s v="100,000+"/>
    <s v="100000+"/>
    <n v="100000"/>
    <x v="0"/>
    <n v="0"/>
    <n v="0"/>
    <x v="0"/>
    <x v="94"/>
    <s v="September 30, 2013"/>
    <x v="5"/>
    <x v="5"/>
    <s v="2.1.3"/>
    <x v="9"/>
  </r>
  <r>
    <x v="2780"/>
    <x v="27"/>
    <n v="4.2"/>
    <x v="0"/>
    <n v="53015"/>
    <s v="2.2M"/>
    <n v="2200000"/>
    <s v="5,000,000+"/>
    <s v="5000000+"/>
    <n v="5000000"/>
    <x v="0"/>
    <n v="0"/>
    <n v="0"/>
    <x v="0"/>
    <x v="94"/>
    <s v="November 12, 2017"/>
    <x v="1"/>
    <x v="8"/>
    <s v="2.2.2"/>
    <x v="3"/>
  </r>
  <r>
    <x v="2781"/>
    <x v="27"/>
    <n v="4.2"/>
    <x v="0"/>
    <n v="277794"/>
    <s v="Varies with device"/>
    <n v="1000"/>
    <s v="10,000,000+"/>
    <s v="10000000+"/>
    <n v="10000000"/>
    <x v="0"/>
    <n v="0"/>
    <n v="0"/>
    <x v="0"/>
    <x v="94"/>
    <s v="December 7, 2016"/>
    <x v="3"/>
    <x v="10"/>
    <s v="Varies with device"/>
    <x v="8"/>
  </r>
  <r>
    <x v="2782"/>
    <x v="27"/>
    <n v="4.5999999999999996"/>
    <x v="0"/>
    <n v="67523"/>
    <s v="Varies with device"/>
    <n v="1000"/>
    <s v="1,000,000+"/>
    <s v="1000000+"/>
    <n v="1000000"/>
    <x v="0"/>
    <n v="0"/>
    <n v="0"/>
    <x v="0"/>
    <x v="94"/>
    <s v="July 19, 2018"/>
    <x v="0"/>
    <x v="6"/>
    <s v="2.5.4"/>
    <x v="5"/>
  </r>
  <r>
    <x v="2783"/>
    <x v="27"/>
    <n v="4.2"/>
    <x v="0"/>
    <n v="17415"/>
    <s v="4.1M"/>
    <n v="4099999.9999999995"/>
    <s v="1,000,000+"/>
    <s v="1000000+"/>
    <n v="1000000"/>
    <x v="0"/>
    <n v="0"/>
    <n v="0"/>
    <x v="0"/>
    <x v="94"/>
    <s v="July 5, 2018"/>
    <x v="0"/>
    <x v="6"/>
    <s v="3.5.9"/>
    <x v="6"/>
  </r>
  <r>
    <x v="2715"/>
    <x v="27"/>
    <n v="4.5"/>
    <x v="0"/>
    <n v="2084125"/>
    <s v="Varies with device"/>
    <n v="1000"/>
    <s v="500,000,000+"/>
    <s v="500000000+"/>
    <n v="500000000"/>
    <x v="0"/>
    <n v="0"/>
    <n v="0"/>
    <x v="0"/>
    <x v="94"/>
    <s v="July 11, 2018"/>
    <x v="0"/>
    <x v="6"/>
    <s v="16.0.10325.20043"/>
    <x v="2"/>
  </r>
  <r>
    <x v="2719"/>
    <x v="27"/>
    <n v="4.4000000000000004"/>
    <x v="0"/>
    <n v="2731211"/>
    <s v="Varies with device"/>
    <n v="1000"/>
    <s v="1,000,000,000+"/>
    <s v="1000000000+"/>
    <n v="1000000000"/>
    <x v="0"/>
    <n v="0"/>
    <n v="0"/>
    <x v="0"/>
    <x v="94"/>
    <s v="August 6, 2018"/>
    <x v="0"/>
    <x v="1"/>
    <s v="Varies with device"/>
    <x v="8"/>
  </r>
  <r>
    <x v="2717"/>
    <x v="27"/>
    <n v="4.3"/>
    <x v="0"/>
    <n v="3016305"/>
    <s v="Varies with device"/>
    <n v="1000"/>
    <s v="100,000,000+"/>
    <s v="100000000+"/>
    <n v="100000000"/>
    <x v="0"/>
    <n v="0"/>
    <n v="0"/>
    <x v="0"/>
    <x v="94"/>
    <s v="April 17, 2018"/>
    <x v="0"/>
    <x v="4"/>
    <s v="Varies with device"/>
    <x v="8"/>
  </r>
  <r>
    <x v="2723"/>
    <x v="27"/>
    <n v="4.2"/>
    <x v="0"/>
    <n v="226456"/>
    <s v="Varies with device"/>
    <n v="1000"/>
    <s v="10,000,000+"/>
    <s v="10000000+"/>
    <n v="10000000"/>
    <x v="0"/>
    <n v="0"/>
    <n v="0"/>
    <x v="0"/>
    <x v="94"/>
    <s v="October 9, 2017"/>
    <x v="1"/>
    <x v="7"/>
    <s v="Varies with device"/>
    <x v="8"/>
  </r>
  <r>
    <x v="2784"/>
    <x v="27"/>
    <n v="4.3"/>
    <x v="0"/>
    <n v="496399"/>
    <s v="Varies with device"/>
    <n v="1000"/>
    <s v="100,000,000+"/>
    <s v="100000000+"/>
    <n v="100000000"/>
    <x v="0"/>
    <n v="0"/>
    <n v="0"/>
    <x v="0"/>
    <x v="94"/>
    <s v="August 6, 2018"/>
    <x v="0"/>
    <x v="1"/>
    <s v="Varies with device"/>
    <x v="8"/>
  </r>
  <r>
    <x v="2724"/>
    <x v="27"/>
    <n v="4.5"/>
    <x v="0"/>
    <n v="1079616"/>
    <s v="Varies with device"/>
    <n v="1000"/>
    <s v="100,000,000+"/>
    <s v="100000000+"/>
    <n v="100000000"/>
    <x v="0"/>
    <n v="0"/>
    <n v="0"/>
    <x v="0"/>
    <x v="94"/>
    <s v="July 14, 2018"/>
    <x v="0"/>
    <x v="6"/>
    <s v="16.0.10325.20059"/>
    <x v="2"/>
  </r>
  <r>
    <x v="2742"/>
    <x v="27"/>
    <n v="4.3"/>
    <x v="0"/>
    <n v="815974"/>
    <s v="Varies with device"/>
    <n v="1000"/>
    <s v="100,000,000+"/>
    <s v="100000000+"/>
    <n v="100000000"/>
    <x v="0"/>
    <n v="0"/>
    <n v="0"/>
    <x v="0"/>
    <x v="94"/>
    <s v="August 6, 2018"/>
    <x v="0"/>
    <x v="1"/>
    <s v="Varies with device"/>
    <x v="8"/>
  </r>
  <r>
    <x v="2785"/>
    <x v="27"/>
    <n v="4.3"/>
    <x v="0"/>
    <n v="549900"/>
    <s v="60M"/>
    <n v="60000000"/>
    <s v="10,000,000+"/>
    <s v="10000000+"/>
    <n v="10000000"/>
    <x v="0"/>
    <n v="0"/>
    <n v="0"/>
    <x v="0"/>
    <x v="94"/>
    <s v="July 18, 2018"/>
    <x v="0"/>
    <x v="6"/>
    <s v="7.3.30"/>
    <x v="5"/>
  </r>
  <r>
    <x v="2751"/>
    <x v="27"/>
    <n v="4.5"/>
    <x v="0"/>
    <n v="618796"/>
    <s v="Varies with device"/>
    <n v="1000"/>
    <s v="100,000,000+"/>
    <s v="100000000+"/>
    <n v="100000000"/>
    <x v="0"/>
    <n v="0"/>
    <n v="0"/>
    <x v="0"/>
    <x v="94"/>
    <s v="July 11, 2018"/>
    <x v="0"/>
    <x v="6"/>
    <s v="16.0.10325.20043"/>
    <x v="2"/>
  </r>
  <r>
    <x v="2786"/>
    <x v="27"/>
    <n v="4.5"/>
    <x v="0"/>
    <n v="1508137"/>
    <s v="37M"/>
    <n v="37000000"/>
    <s v="100,000,000+"/>
    <s v="100000000+"/>
    <n v="100000000"/>
    <x v="0"/>
    <n v="0"/>
    <n v="0"/>
    <x v="0"/>
    <x v="94"/>
    <s v="July 30, 2018"/>
    <x v="0"/>
    <x v="6"/>
    <s v="11.1.3"/>
    <x v="6"/>
  </r>
  <r>
    <x v="2730"/>
    <x v="27"/>
    <n v="4.4000000000000004"/>
    <x v="0"/>
    <n v="480640"/>
    <s v="Varies with device"/>
    <n v="1000"/>
    <s v="100,000,000+"/>
    <s v="100000000+"/>
    <n v="100000000"/>
    <x v="0"/>
    <n v="0"/>
    <n v="0"/>
    <x v="0"/>
    <x v="94"/>
    <s v="July 22, 2018"/>
    <x v="0"/>
    <x v="6"/>
    <s v="16.0.10325.20024"/>
    <x v="2"/>
  </r>
  <r>
    <x v="2741"/>
    <x v="27"/>
    <n v="4.2"/>
    <x v="0"/>
    <n v="858227"/>
    <s v="Varies with device"/>
    <n v="1000"/>
    <s v="500,000,000+"/>
    <s v="500000000+"/>
    <n v="500000000"/>
    <x v="0"/>
    <n v="0"/>
    <n v="0"/>
    <x v="0"/>
    <x v="94"/>
    <s v="August 6, 2018"/>
    <x v="0"/>
    <x v="1"/>
    <s v="Varies with device"/>
    <x v="8"/>
  </r>
  <r>
    <x v="2787"/>
    <x v="27"/>
    <n v="4.2"/>
    <x v="0"/>
    <n v="244567"/>
    <s v="Varies with device"/>
    <n v="1000"/>
    <s v="100,000,000+"/>
    <s v="100000000+"/>
    <n v="100000000"/>
    <x v="0"/>
    <n v="0"/>
    <n v="0"/>
    <x v="0"/>
    <x v="94"/>
    <s v="August 6, 2018"/>
    <x v="0"/>
    <x v="1"/>
    <s v="Varies with device"/>
    <x v="8"/>
  </r>
  <r>
    <x v="2788"/>
    <x v="27"/>
    <n v="4.5999999999999996"/>
    <x v="0"/>
    <n v="2401017"/>
    <s v="Varies with device"/>
    <n v="1000"/>
    <s v="100,000,000+"/>
    <s v="100000000+"/>
    <n v="100000000"/>
    <x v="0"/>
    <n v="0"/>
    <n v="0"/>
    <x v="0"/>
    <x v="94"/>
    <s v="June 27, 2018"/>
    <x v="0"/>
    <x v="2"/>
    <s v="Varies with device"/>
    <x v="8"/>
  </r>
  <r>
    <x v="2789"/>
    <x v="27"/>
    <n v="4.4000000000000004"/>
    <x v="0"/>
    <n v="57033"/>
    <s v="Varies with device"/>
    <n v="1000"/>
    <s v="5,000,000+"/>
    <s v="5000000+"/>
    <n v="5000000"/>
    <x v="0"/>
    <n v="0"/>
    <n v="0"/>
    <x v="0"/>
    <x v="94"/>
    <s v="October 18, 2016"/>
    <x v="3"/>
    <x v="7"/>
    <s v="4.2.11"/>
    <x v="8"/>
  </r>
  <r>
    <x v="2790"/>
    <x v="27"/>
    <n v="4.3"/>
    <x v="0"/>
    <n v="12321"/>
    <s v="713k"/>
    <n v="713000"/>
    <s v="1,000,000+"/>
    <s v="1000000+"/>
    <n v="1000000"/>
    <x v="0"/>
    <n v="0"/>
    <n v="0"/>
    <x v="0"/>
    <x v="94"/>
    <s v="December 25, 2016"/>
    <x v="3"/>
    <x v="10"/>
    <s v="2.0.1"/>
    <x v="3"/>
  </r>
  <r>
    <x v="2791"/>
    <x v="27"/>
    <n v="4.5999999999999996"/>
    <x v="0"/>
    <n v="122424"/>
    <s v="4.7M"/>
    <n v="4700000"/>
    <s v="5,000,000+"/>
    <s v="5000000+"/>
    <n v="5000000"/>
    <x v="0"/>
    <n v="0"/>
    <n v="0"/>
    <x v="0"/>
    <x v="94"/>
    <s v="March 16, 2018"/>
    <x v="0"/>
    <x v="3"/>
    <s v="1.35.2"/>
    <x v="7"/>
  </r>
  <r>
    <x v="2792"/>
    <x v="27"/>
    <n v="4.2"/>
    <x v="0"/>
    <n v="21507"/>
    <s v="6.6M"/>
    <n v="6600000"/>
    <s v="1,000,000+"/>
    <s v="1000000+"/>
    <n v="1000000"/>
    <x v="0"/>
    <n v="0"/>
    <n v="0"/>
    <x v="0"/>
    <x v="94"/>
    <s v="August 31, 2017"/>
    <x v="1"/>
    <x v="1"/>
    <n v="13.4"/>
    <x v="6"/>
  </r>
  <r>
    <x v="2793"/>
    <x v="27"/>
    <n v="4.2"/>
    <x v="0"/>
    <n v="80581"/>
    <s v="2.5M"/>
    <n v="2500000"/>
    <s v="10,000,000+"/>
    <s v="10000000+"/>
    <n v="10000000"/>
    <x v="0"/>
    <n v="0"/>
    <n v="0"/>
    <x v="0"/>
    <x v="94"/>
    <s v="October 16, 2016"/>
    <x v="3"/>
    <x v="7"/>
    <n v="2.4"/>
    <x v="3"/>
  </r>
  <r>
    <x v="2794"/>
    <x v="27"/>
    <n v="4.2"/>
    <x v="0"/>
    <n v="37204"/>
    <s v="19M"/>
    <n v="19000000"/>
    <s v="1,000,000+"/>
    <s v="1000000+"/>
    <n v="1000000"/>
    <x v="0"/>
    <n v="0"/>
    <n v="0"/>
    <x v="0"/>
    <x v="94"/>
    <s v="July 21, 2018"/>
    <x v="0"/>
    <x v="6"/>
    <s v="3.4.4.4-GP"/>
    <x v="6"/>
  </r>
  <r>
    <x v="2795"/>
    <x v="27"/>
    <n v="4"/>
    <x v="1"/>
    <n v="10643"/>
    <s v="Varies with device"/>
    <n v="1000"/>
    <s v="5,000,000+"/>
    <s v="5000000+"/>
    <n v="5000000"/>
    <x v="0"/>
    <n v="0"/>
    <n v="0"/>
    <x v="0"/>
    <x v="94"/>
    <s v="May 19, 2018"/>
    <x v="0"/>
    <x v="9"/>
    <s v="Varies with device"/>
    <x v="8"/>
  </r>
  <r>
    <x v="2796"/>
    <x v="27"/>
    <n v="4.3"/>
    <x v="0"/>
    <n v="226295"/>
    <s v="4.2M"/>
    <n v="4200000"/>
    <s v="10,000,000+"/>
    <s v="10000000+"/>
    <n v="10000000"/>
    <x v="0"/>
    <n v="0"/>
    <n v="0"/>
    <x v="0"/>
    <x v="94"/>
    <s v="June 6, 2018"/>
    <x v="0"/>
    <x v="2"/>
    <s v="4.3.19"/>
    <x v="7"/>
  </r>
  <r>
    <x v="2797"/>
    <x v="27"/>
    <n v="4.5999999999999996"/>
    <x v="0"/>
    <n v="57904"/>
    <s v="11M"/>
    <n v="11000000"/>
    <s v="1,000,000+"/>
    <s v="1000000+"/>
    <n v="1000000"/>
    <x v="0"/>
    <n v="0"/>
    <n v="0"/>
    <x v="0"/>
    <x v="94"/>
    <s v="July 1, 2018"/>
    <x v="0"/>
    <x v="6"/>
    <s v="12.8.2-pi"/>
    <x v="1"/>
  </r>
  <r>
    <x v="2732"/>
    <x v="27"/>
    <n v="4.4000000000000004"/>
    <x v="0"/>
    <n v="691474"/>
    <s v="Varies with device"/>
    <n v="1000"/>
    <s v="100,000,000+"/>
    <s v="100000000+"/>
    <n v="100000000"/>
    <x v="0"/>
    <n v="0"/>
    <n v="0"/>
    <x v="0"/>
    <x v="94"/>
    <s v="August 6, 2018"/>
    <x v="0"/>
    <x v="1"/>
    <s v="Varies with device"/>
    <x v="8"/>
  </r>
  <r>
    <x v="2767"/>
    <x v="27"/>
    <n v="4.5999999999999996"/>
    <x v="0"/>
    <n v="404610"/>
    <s v="Varies with device"/>
    <n v="1000"/>
    <s v="10,000,000+"/>
    <s v="10000000+"/>
    <n v="10000000"/>
    <x v="0"/>
    <n v="0"/>
    <n v="0"/>
    <x v="0"/>
    <x v="94"/>
    <s v="April 6, 2018"/>
    <x v="0"/>
    <x v="4"/>
    <s v="Varies with device"/>
    <x v="8"/>
  </r>
  <r>
    <x v="2747"/>
    <x v="27"/>
    <n v="4.5999999999999996"/>
    <x v="0"/>
    <n v="1488397"/>
    <s v="Varies with device"/>
    <n v="1000"/>
    <s v="100,000,000+"/>
    <s v="100000000+"/>
    <n v="100000000"/>
    <x v="0"/>
    <n v="0"/>
    <n v="0"/>
    <x v="0"/>
    <x v="94"/>
    <s v="August 3, 2018"/>
    <x v="0"/>
    <x v="1"/>
    <s v="Varies with device"/>
    <x v="8"/>
  </r>
  <r>
    <x v="2772"/>
    <x v="27"/>
    <n v="4.5"/>
    <x v="0"/>
    <n v="298854"/>
    <s v="Varies with device"/>
    <n v="1000"/>
    <s v="10,000,000+"/>
    <s v="10000000+"/>
    <n v="10000000"/>
    <x v="0"/>
    <n v="0"/>
    <n v="0"/>
    <x v="0"/>
    <x v="94"/>
    <s v="August 5, 2018"/>
    <x v="0"/>
    <x v="1"/>
    <s v="Varies with device"/>
    <x v="8"/>
  </r>
  <r>
    <x v="2769"/>
    <x v="27"/>
    <n v="4.5"/>
    <x v="0"/>
    <n v="155999"/>
    <s v="12M"/>
    <n v="12000000"/>
    <s v="10,000,000+"/>
    <s v="10000000+"/>
    <n v="10000000"/>
    <x v="0"/>
    <n v="0"/>
    <n v="0"/>
    <x v="0"/>
    <x v="94"/>
    <s v="August 5, 2018"/>
    <x v="0"/>
    <x v="1"/>
    <s v="12.8.2"/>
    <x v="2"/>
  </r>
  <r>
    <x v="2730"/>
    <x v="27"/>
    <n v="4.4000000000000004"/>
    <x v="0"/>
    <n v="480638"/>
    <s v="Varies with device"/>
    <n v="1000"/>
    <s v="100,000,000+"/>
    <s v="100000000+"/>
    <n v="100000000"/>
    <x v="0"/>
    <n v="0"/>
    <n v="0"/>
    <x v="0"/>
    <x v="94"/>
    <s v="July 22, 2018"/>
    <x v="0"/>
    <x v="6"/>
    <s v="16.0.10325.20024"/>
    <x v="2"/>
  </r>
  <r>
    <x v="2798"/>
    <x v="27"/>
    <n v="4.3"/>
    <x v="0"/>
    <n v="5157"/>
    <s v="Varies with device"/>
    <n v="1000"/>
    <s v="500,000+"/>
    <s v="500000+"/>
    <n v="500000"/>
    <x v="0"/>
    <n v="0"/>
    <n v="0"/>
    <x v="0"/>
    <x v="94"/>
    <s v="July 31, 2018"/>
    <x v="0"/>
    <x v="6"/>
    <s v="Varies with device"/>
    <x v="8"/>
  </r>
  <r>
    <x v="2799"/>
    <x v="27"/>
    <n v="4"/>
    <x v="1"/>
    <n v="8985"/>
    <s v="5.7M"/>
    <n v="5700000"/>
    <s v="1,000,000+"/>
    <s v="1000000+"/>
    <n v="1000000"/>
    <x v="0"/>
    <n v="0"/>
    <n v="0"/>
    <x v="0"/>
    <x v="94"/>
    <s v="January 16, 2017"/>
    <x v="1"/>
    <x v="0"/>
    <s v="1.07.59"/>
    <x v="0"/>
  </r>
  <r>
    <x v="2800"/>
    <x v="27"/>
    <n v="4.2"/>
    <x v="0"/>
    <n v="16349"/>
    <s v="9.0M"/>
    <n v="9000000"/>
    <s v="1,000,000+"/>
    <s v="1000000+"/>
    <n v="1000000"/>
    <x v="0"/>
    <n v="0"/>
    <n v="0"/>
    <x v="0"/>
    <x v="94"/>
    <s v="April 25, 2016"/>
    <x v="3"/>
    <x v="4"/>
    <s v="4.0.7.3"/>
    <x v="5"/>
  </r>
  <r>
    <x v="2801"/>
    <x v="27"/>
    <n v="4.2"/>
    <x v="0"/>
    <n v="30291"/>
    <s v="Varies with device"/>
    <n v="1000"/>
    <s v="1,000,000+"/>
    <s v="1000000+"/>
    <n v="1000000"/>
    <x v="0"/>
    <n v="0"/>
    <n v="0"/>
    <x v="0"/>
    <x v="94"/>
    <s v="May 29, 2018"/>
    <x v="0"/>
    <x v="9"/>
    <s v="Varies with device"/>
    <x v="8"/>
  </r>
  <r>
    <x v="2802"/>
    <x v="27"/>
    <n v="4.5"/>
    <x v="0"/>
    <n v="25985"/>
    <s v="6.9M"/>
    <n v="6900000"/>
    <s v="1,000,000+"/>
    <s v="1000000+"/>
    <n v="1000000"/>
    <x v="0"/>
    <n v="0"/>
    <n v="0"/>
    <x v="0"/>
    <x v="94"/>
    <s v="July 20, 2018"/>
    <x v="0"/>
    <x v="6"/>
    <s v="1.0.167"/>
    <x v="0"/>
  </r>
  <r>
    <x v="2768"/>
    <x v="27"/>
    <n v="4"/>
    <x v="1"/>
    <n v="10270"/>
    <s v="8.4M"/>
    <n v="8400000"/>
    <s v="1,000,000+"/>
    <s v="1000000+"/>
    <n v="1000000"/>
    <x v="0"/>
    <n v="0"/>
    <n v="0"/>
    <x v="0"/>
    <x v="94"/>
    <s v="March 23, 2018"/>
    <x v="0"/>
    <x v="3"/>
    <s v="4.4.1"/>
    <x v="6"/>
  </r>
  <r>
    <x v="2803"/>
    <x v="27"/>
    <n v="4.2"/>
    <x v="0"/>
    <n v="60840"/>
    <s v="1.9M"/>
    <n v="1900000"/>
    <s v="5,000,000+"/>
    <s v="5000000+"/>
    <n v="5000000"/>
    <x v="0"/>
    <n v="0"/>
    <n v="0"/>
    <x v="0"/>
    <x v="94"/>
    <s v="May 31, 2018"/>
    <x v="0"/>
    <x v="9"/>
    <s v="1.26.2"/>
    <x v="0"/>
  </r>
  <r>
    <x v="2804"/>
    <x v="27"/>
    <n v="4.4000000000000004"/>
    <x v="0"/>
    <n v="133573"/>
    <s v="Varies with device"/>
    <n v="1000"/>
    <s v="5,000,000+"/>
    <s v="5000000+"/>
    <n v="5000000"/>
    <x v="0"/>
    <n v="0"/>
    <n v="0"/>
    <x v="0"/>
    <x v="94"/>
    <s v="July 3, 2018"/>
    <x v="0"/>
    <x v="6"/>
    <s v="Varies with device"/>
    <x v="8"/>
  </r>
  <r>
    <x v="2805"/>
    <x v="27"/>
    <n v="4.5999999999999996"/>
    <x v="0"/>
    <n v="23393"/>
    <s v="Varies with device"/>
    <n v="1000"/>
    <s v="1,000,000+"/>
    <s v="1000000+"/>
    <n v="1000000"/>
    <x v="0"/>
    <n v="0"/>
    <n v="0"/>
    <x v="0"/>
    <x v="94"/>
    <s v="July 12, 2018"/>
    <x v="0"/>
    <x v="6"/>
    <s v="Varies with device"/>
    <x v="8"/>
  </r>
  <r>
    <x v="2806"/>
    <x v="27"/>
    <n v="4.3"/>
    <x v="0"/>
    <n v="198051"/>
    <s v="Varies with device"/>
    <n v="1000"/>
    <s v="10,000,000+"/>
    <s v="10000000+"/>
    <n v="10000000"/>
    <x v="0"/>
    <n v="0"/>
    <n v="0"/>
    <x v="0"/>
    <x v="94"/>
    <s v="July 30, 2018"/>
    <x v="0"/>
    <x v="6"/>
    <s v="Varies with device"/>
    <x v="8"/>
  </r>
  <r>
    <x v="2807"/>
    <x v="27"/>
    <n v="4.5999999999999996"/>
    <x v="0"/>
    <n v="102594"/>
    <s v="15M"/>
    <n v="15000000"/>
    <s v="5,000,000+"/>
    <s v="5000000+"/>
    <n v="5000000"/>
    <x v="0"/>
    <n v="0"/>
    <n v="0"/>
    <x v="0"/>
    <x v="94"/>
    <s v="July 23, 2018"/>
    <x v="0"/>
    <x v="6"/>
    <s v="2.30.1"/>
    <x v="5"/>
  </r>
  <r>
    <x v="2741"/>
    <x v="27"/>
    <n v="4.2"/>
    <x v="0"/>
    <n v="858230"/>
    <s v="Varies with device"/>
    <n v="1000"/>
    <s v="500,000,000+"/>
    <s v="500000000+"/>
    <n v="500000000"/>
    <x v="0"/>
    <n v="0"/>
    <n v="0"/>
    <x v="0"/>
    <x v="94"/>
    <s v="August 6, 2018"/>
    <x v="0"/>
    <x v="1"/>
    <s v="Varies with device"/>
    <x v="8"/>
  </r>
  <r>
    <x v="2808"/>
    <x v="27"/>
    <n v="4.4000000000000004"/>
    <x v="0"/>
    <n v="80119"/>
    <s v="Varies with device"/>
    <n v="1000"/>
    <s v="10,000,000+"/>
    <s v="10000000+"/>
    <n v="10000000"/>
    <x v="0"/>
    <n v="0"/>
    <n v="0"/>
    <x v="0"/>
    <x v="94"/>
    <s v="June 25, 2018"/>
    <x v="0"/>
    <x v="2"/>
    <s v="Varies with device"/>
    <x v="8"/>
  </r>
  <r>
    <x v="2809"/>
    <x v="27"/>
    <n v="4.5999999999999996"/>
    <x v="0"/>
    <n v="26919"/>
    <s v="Varies with device"/>
    <n v="1000"/>
    <s v="100,000+"/>
    <s v="100000+"/>
    <n v="100000"/>
    <x v="1"/>
    <s v="$5.99"/>
    <n v="5.99"/>
    <x v="0"/>
    <x v="94"/>
    <s v="June 25, 2018"/>
    <x v="0"/>
    <x v="2"/>
    <s v="Varies with device"/>
    <x v="8"/>
  </r>
  <r>
    <x v="2719"/>
    <x v="27"/>
    <n v="4.4000000000000004"/>
    <x v="0"/>
    <n v="2731211"/>
    <s v="Varies with device"/>
    <n v="1000"/>
    <s v="1,000,000,000+"/>
    <s v="1000000000+"/>
    <n v="1000000000"/>
    <x v="0"/>
    <n v="0"/>
    <n v="0"/>
    <x v="0"/>
    <x v="94"/>
    <s v="August 6, 2018"/>
    <x v="0"/>
    <x v="1"/>
    <s v="Varies with device"/>
    <x v="8"/>
  </r>
  <r>
    <x v="2810"/>
    <x v="27"/>
    <n v="4.5999999999999996"/>
    <x v="0"/>
    <n v="267189"/>
    <s v="Varies with device"/>
    <n v="1000"/>
    <s v="5,000,000+"/>
    <s v="5000000+"/>
    <n v="5000000"/>
    <x v="0"/>
    <n v="0"/>
    <n v="0"/>
    <x v="0"/>
    <x v="94"/>
    <s v="April 29, 2018"/>
    <x v="0"/>
    <x v="4"/>
    <s v="Varies with device"/>
    <x v="8"/>
  </r>
  <r>
    <x v="2728"/>
    <x v="27"/>
    <n v="4.4000000000000004"/>
    <x v="0"/>
    <n v="1038303"/>
    <s v="Varies with device"/>
    <n v="1000"/>
    <s v="100,000,000+"/>
    <s v="100000000+"/>
    <n v="100000000"/>
    <x v="0"/>
    <n v="0"/>
    <n v="0"/>
    <x v="0"/>
    <x v="94"/>
    <s v="August 1, 2018"/>
    <x v="0"/>
    <x v="1"/>
    <s v="Varies with device"/>
    <x v="8"/>
  </r>
  <r>
    <x v="2811"/>
    <x v="27"/>
    <n v="4.0999999999999996"/>
    <x v="0"/>
    <n v="6850"/>
    <s v="11M"/>
    <n v="11000000"/>
    <s v="100,000+"/>
    <s v="100000+"/>
    <n v="100000"/>
    <x v="0"/>
    <n v="0"/>
    <n v="0"/>
    <x v="0"/>
    <x v="94"/>
    <s v="August 8, 2016"/>
    <x v="3"/>
    <x v="1"/>
    <s v="2.3.3-play"/>
    <x v="5"/>
  </r>
  <r>
    <x v="2738"/>
    <x v="27"/>
    <n v="4.4000000000000004"/>
    <x v="0"/>
    <n v="1861309"/>
    <s v="61M"/>
    <n v="61000000"/>
    <s v="500,000,000+"/>
    <s v="500000000+"/>
    <n v="500000000"/>
    <x v="0"/>
    <n v="0"/>
    <n v="0"/>
    <x v="0"/>
    <x v="94"/>
    <s v="August 1, 2018"/>
    <x v="0"/>
    <x v="1"/>
    <s v="Varies with device"/>
    <x v="8"/>
  </r>
  <r>
    <x v="2812"/>
    <x v="27"/>
    <n v="4.4000000000000004"/>
    <x v="0"/>
    <n v="18669"/>
    <s v="4.1M"/>
    <n v="4099999.9999999995"/>
    <s v="1,000,000+"/>
    <s v="1000000+"/>
    <n v="1000000"/>
    <x v="0"/>
    <n v="0"/>
    <n v="0"/>
    <x v="0"/>
    <x v="94"/>
    <s v="January 8, 2018"/>
    <x v="0"/>
    <x v="0"/>
    <s v="1.9.1.147.0-google"/>
    <x v="1"/>
  </r>
  <r>
    <x v="2813"/>
    <x v="27"/>
    <n v="4.0999999999999996"/>
    <x v="0"/>
    <n v="16420"/>
    <s v="3.8M"/>
    <n v="3800000"/>
    <s v="1,000,000+"/>
    <s v="1000000+"/>
    <n v="1000000"/>
    <x v="0"/>
    <n v="0"/>
    <n v="0"/>
    <x v="0"/>
    <x v="94"/>
    <s v="May 16, 2018"/>
    <x v="0"/>
    <x v="9"/>
    <s v="4.4.0.4"/>
    <x v="7"/>
  </r>
  <r>
    <x v="2814"/>
    <x v="27"/>
    <n v="4.3"/>
    <x v="0"/>
    <n v="16149"/>
    <s v="Varies with device"/>
    <n v="1000"/>
    <s v="1,000,000+"/>
    <s v="1000000+"/>
    <n v="1000000"/>
    <x v="0"/>
    <n v="0"/>
    <n v="0"/>
    <x v="0"/>
    <x v="94"/>
    <s v="July 24, 2018"/>
    <x v="0"/>
    <x v="6"/>
    <s v="Varies with device"/>
    <x v="8"/>
  </r>
  <r>
    <x v="2815"/>
    <x v="27"/>
    <n v="4.0999999999999996"/>
    <x v="0"/>
    <n v="71432"/>
    <s v="3.8M"/>
    <n v="3800000"/>
    <s v="5,000,000+"/>
    <s v="5000000+"/>
    <n v="5000000"/>
    <x v="0"/>
    <n v="0"/>
    <n v="0"/>
    <x v="0"/>
    <x v="94"/>
    <s v="November 1, 2017"/>
    <x v="1"/>
    <x v="8"/>
    <s v="4.2.2"/>
    <x v="5"/>
  </r>
  <r>
    <x v="2816"/>
    <x v="27"/>
    <n v="4.0999999999999996"/>
    <x v="0"/>
    <n v="282460"/>
    <s v="Varies with device"/>
    <n v="1000"/>
    <s v="500,000,000+"/>
    <s v="500000000+"/>
    <n v="500000000"/>
    <x v="0"/>
    <n v="0"/>
    <n v="0"/>
    <x v="0"/>
    <x v="94"/>
    <s v="May 23, 2018"/>
    <x v="0"/>
    <x v="9"/>
    <s v="Varies with device"/>
    <x v="8"/>
  </r>
  <r>
    <x v="2817"/>
    <x v="28"/>
    <n v="4.5"/>
    <x v="0"/>
    <n v="86"/>
    <s v="2.8M"/>
    <n v="2800000"/>
    <s v="10,000+"/>
    <s v="10000+"/>
    <n v="10000"/>
    <x v="0"/>
    <n v="0"/>
    <n v="0"/>
    <x v="0"/>
    <x v="95"/>
    <s v="August 3, 2018"/>
    <x v="0"/>
    <x v="1"/>
    <n v="1.7"/>
    <x v="0"/>
  </r>
  <r>
    <x v="2818"/>
    <x v="28"/>
    <n v="3.9"/>
    <x v="1"/>
    <n v="17941"/>
    <s v="Varies with device"/>
    <n v="1000"/>
    <s v="5,000,000+"/>
    <s v="5000000+"/>
    <n v="5000000"/>
    <x v="0"/>
    <n v="0"/>
    <n v="0"/>
    <x v="0"/>
    <x v="96"/>
    <s v="May 27, 2018"/>
    <x v="0"/>
    <x v="9"/>
    <s v="Varies with device"/>
    <x v="8"/>
  </r>
  <r>
    <x v="2819"/>
    <x v="28"/>
    <n v="3.5"/>
    <x v="1"/>
    <n v="76"/>
    <s v="8.2M"/>
    <n v="8199999.9999999991"/>
    <s v="10,000+"/>
    <s v="10000+"/>
    <n v="10000"/>
    <x v="0"/>
    <n v="0"/>
    <n v="0"/>
    <x v="0"/>
    <x v="97"/>
    <s v="April 24, 2018"/>
    <x v="0"/>
    <x v="4"/>
    <s v="1.0.7"/>
    <x v="6"/>
  </r>
  <r>
    <x v="2820"/>
    <x v="28"/>
    <n v="3.8"/>
    <x v="1"/>
    <n v="3614"/>
    <s v="3.3M"/>
    <n v="3300000"/>
    <s v="1,000,000+"/>
    <s v="1000000+"/>
    <n v="1000000"/>
    <x v="0"/>
    <n v="0"/>
    <n v="0"/>
    <x v="0"/>
    <x v="98"/>
    <s v="May 28, 2018"/>
    <x v="0"/>
    <x v="9"/>
    <s v="2.15.2714"/>
    <x v="6"/>
  </r>
  <r>
    <x v="2821"/>
    <x v="28"/>
    <n v="3.5"/>
    <x v="1"/>
    <n v="34"/>
    <s v="6.2M"/>
    <n v="6200000"/>
    <s v="10,000+"/>
    <s v="10000+"/>
    <n v="10000"/>
    <x v="0"/>
    <n v="0"/>
    <n v="0"/>
    <x v="0"/>
    <x v="95"/>
    <s v="January 9, 2017"/>
    <x v="1"/>
    <x v="0"/>
    <n v="1"/>
    <x v="9"/>
  </r>
  <r>
    <x v="2822"/>
    <x v="28"/>
    <n v="3.5"/>
    <x v="1"/>
    <n v="31"/>
    <s v="85M"/>
    <n v="85000000"/>
    <s v="10,000+"/>
    <s v="10000+"/>
    <n v="10000"/>
    <x v="0"/>
    <n v="0"/>
    <n v="0"/>
    <x v="0"/>
    <x v="97"/>
    <s v="June 15, 2018"/>
    <x v="0"/>
    <x v="2"/>
    <n v="3.2"/>
    <x v="0"/>
  </r>
  <r>
    <x v="2823"/>
    <x v="28"/>
    <n v="4.5999999999999996"/>
    <x v="0"/>
    <n v="1413"/>
    <s v="14M"/>
    <n v="14000000"/>
    <s v="100,000+"/>
    <s v="100000+"/>
    <n v="100000"/>
    <x v="0"/>
    <n v="0"/>
    <n v="0"/>
    <x v="3"/>
    <x v="95"/>
    <s v="July 20, 2018"/>
    <x v="0"/>
    <x v="6"/>
    <s v="2.9.9"/>
    <x v="5"/>
  </r>
  <r>
    <x v="2824"/>
    <x v="28"/>
    <n v="4.7"/>
    <x v="0"/>
    <n v="39"/>
    <s v="95M"/>
    <n v="95000000"/>
    <s v="10,000+"/>
    <s v="10000+"/>
    <n v="10000"/>
    <x v="0"/>
    <n v="0"/>
    <n v="0"/>
    <x v="0"/>
    <x v="95"/>
    <s v="July 6, 2018"/>
    <x v="0"/>
    <x v="6"/>
    <s v="1.2.5"/>
    <x v="1"/>
  </r>
  <r>
    <x v="2825"/>
    <x v="28"/>
    <n v="3.5"/>
    <x v="1"/>
    <n v="36"/>
    <s v="5.5M"/>
    <n v="5500000"/>
    <s v="5,000+"/>
    <s v="5000+"/>
    <n v="5000"/>
    <x v="0"/>
    <n v="0"/>
    <n v="0"/>
    <x v="0"/>
    <x v="95"/>
    <s v="May 27, 2018"/>
    <x v="0"/>
    <x v="9"/>
    <n v="4.7"/>
    <x v="5"/>
  </r>
  <r>
    <x v="2826"/>
    <x v="28"/>
    <n v="4"/>
    <x v="1"/>
    <n v="3789"/>
    <s v="42M"/>
    <n v="42000000"/>
    <s v="1,000,000+"/>
    <s v="1000000+"/>
    <n v="1000000"/>
    <x v="0"/>
    <n v="0"/>
    <n v="0"/>
    <x v="0"/>
    <x v="97"/>
    <s v="June 21, 2018"/>
    <x v="0"/>
    <x v="2"/>
    <s v="8.25.10.00"/>
    <x v="0"/>
  </r>
  <r>
    <x v="2827"/>
    <x v="28"/>
    <n v="3.5"/>
    <x v="1"/>
    <n v="67"/>
    <s v="15M"/>
    <n v="15000000"/>
    <s v="50,000+"/>
    <s v="50000+"/>
    <n v="50000"/>
    <x v="0"/>
    <n v="0"/>
    <n v="0"/>
    <x v="0"/>
    <x v="97"/>
    <s v="April 18, 2018"/>
    <x v="0"/>
    <x v="4"/>
    <n v="1.9"/>
    <x v="3"/>
  </r>
  <r>
    <x v="2828"/>
    <x v="28"/>
    <n v="4.7"/>
    <x v="0"/>
    <n v="107"/>
    <s v="98M"/>
    <n v="98000000"/>
    <s v="50,000+"/>
    <s v="50000+"/>
    <n v="50000"/>
    <x v="0"/>
    <n v="0"/>
    <n v="0"/>
    <x v="1"/>
    <x v="95"/>
    <s v="July 9, 2018"/>
    <x v="0"/>
    <x v="6"/>
    <s v="1.4.0"/>
    <x v="1"/>
  </r>
  <r>
    <x v="2829"/>
    <x v="28"/>
    <n v="4.0999999999999996"/>
    <x v="0"/>
    <n v="559"/>
    <s v="6.4M"/>
    <n v="6400000"/>
    <s v="100,000+"/>
    <s v="100000+"/>
    <n v="100000"/>
    <x v="0"/>
    <n v="0"/>
    <n v="0"/>
    <x v="0"/>
    <x v="95"/>
    <s v="May 20, 2018"/>
    <x v="0"/>
    <x v="9"/>
    <s v="1.3.1"/>
    <x v="5"/>
  </r>
  <r>
    <x v="2830"/>
    <x v="28"/>
    <n v="3.7"/>
    <x v="1"/>
    <n v="4976"/>
    <s v="2.8M"/>
    <n v="2800000"/>
    <s v="1,000,000+"/>
    <s v="1000000+"/>
    <n v="1000000"/>
    <x v="0"/>
    <n v="0"/>
    <n v="0"/>
    <x v="0"/>
    <x v="97"/>
    <s v="May 28, 2018"/>
    <x v="0"/>
    <x v="9"/>
    <s v="2.04.2714"/>
    <x v="6"/>
  </r>
  <r>
    <x v="2831"/>
    <x v="28"/>
    <n v="3.5"/>
    <x v="1"/>
    <n v="3248"/>
    <s v="6.5M"/>
    <n v="6500000"/>
    <s v="100,000+"/>
    <s v="100000+"/>
    <n v="100000"/>
    <x v="0"/>
    <n v="0"/>
    <n v="0"/>
    <x v="0"/>
    <x v="97"/>
    <s v="December 20, 2017"/>
    <x v="1"/>
    <x v="10"/>
    <n v="2.1"/>
    <x v="6"/>
  </r>
  <r>
    <x v="2832"/>
    <x v="28"/>
    <n v="4.0999999999999996"/>
    <x v="0"/>
    <n v="44"/>
    <s v="3.6M"/>
    <n v="3600000"/>
    <s v="10,000+"/>
    <s v="10000+"/>
    <n v="10000"/>
    <x v="0"/>
    <n v="0"/>
    <n v="0"/>
    <x v="0"/>
    <x v="95"/>
    <s v="August 7, 2018"/>
    <x v="0"/>
    <x v="1"/>
    <n v="8.1999999999999993"/>
    <x v="0"/>
  </r>
  <r>
    <x v="2833"/>
    <x v="28"/>
    <n v="3.7"/>
    <x v="1"/>
    <n v="9293"/>
    <s v="2.4M"/>
    <n v="2400000"/>
    <s v="1,000,000+"/>
    <s v="1000000+"/>
    <n v="1000000"/>
    <x v="0"/>
    <n v="0"/>
    <n v="0"/>
    <x v="0"/>
    <x v="95"/>
    <s v="May 28, 2018"/>
    <x v="0"/>
    <x v="9"/>
    <s v="2.03.2714"/>
    <x v="6"/>
  </r>
  <r>
    <x v="2834"/>
    <x v="28"/>
    <n v="4.5999999999999996"/>
    <x v="0"/>
    <n v="62386"/>
    <s v="3.4M"/>
    <n v="3400000"/>
    <s v="1,000,000+"/>
    <s v="1000000+"/>
    <n v="1000000"/>
    <x v="0"/>
    <n v="0"/>
    <n v="0"/>
    <x v="0"/>
    <x v="95"/>
    <s v="June 12, 2018"/>
    <x v="0"/>
    <x v="2"/>
    <n v="2.7"/>
    <x v="6"/>
  </r>
  <r>
    <x v="2835"/>
    <x v="28"/>
    <n v="4.4000000000000004"/>
    <x v="0"/>
    <n v="162"/>
    <s v="1.5M"/>
    <n v="1500000"/>
    <s v="10,000+"/>
    <s v="10000+"/>
    <n v="10000"/>
    <x v="0"/>
    <n v="0"/>
    <n v="0"/>
    <x v="0"/>
    <x v="95"/>
    <s v="May 1, 2018"/>
    <x v="0"/>
    <x v="9"/>
    <n v="1"/>
    <x v="5"/>
  </r>
  <r>
    <x v="2836"/>
    <x v="28"/>
    <n v="4.5999999999999996"/>
    <x v="0"/>
    <n v="1002"/>
    <s v="5.0M"/>
    <n v="5000000"/>
    <s v="50,000+"/>
    <s v="50000+"/>
    <n v="50000"/>
    <x v="0"/>
    <n v="0"/>
    <n v="0"/>
    <x v="0"/>
    <x v="95"/>
    <s v="August 18, 2016"/>
    <x v="3"/>
    <x v="1"/>
    <n v="3"/>
    <x v="0"/>
  </r>
  <r>
    <x v="2837"/>
    <x v="28"/>
    <n v="4.0999999999999996"/>
    <x v="0"/>
    <n v="99"/>
    <s v="6.6M"/>
    <n v="6600000"/>
    <s v="10,000+"/>
    <s v="10000+"/>
    <n v="10000"/>
    <x v="0"/>
    <n v="0"/>
    <n v="0"/>
    <x v="0"/>
    <x v="95"/>
    <s v="March 29, 2018"/>
    <x v="0"/>
    <x v="3"/>
    <n v="1.1000000000000001"/>
    <x v="5"/>
  </r>
  <r>
    <x v="2838"/>
    <x v="28"/>
    <n v="4.4000000000000004"/>
    <x v="0"/>
    <n v="498"/>
    <s v="Varies with device"/>
    <n v="1000"/>
    <s v="50,000+"/>
    <s v="50000+"/>
    <n v="50000"/>
    <x v="0"/>
    <n v="0"/>
    <n v="0"/>
    <x v="0"/>
    <x v="95"/>
    <s v="July 25, 2018"/>
    <x v="0"/>
    <x v="6"/>
    <s v="1.5.3.1807"/>
    <x v="2"/>
  </r>
  <r>
    <x v="2839"/>
    <x v="28"/>
    <n v="4.7"/>
    <x v="0"/>
    <n v="34336"/>
    <s v="Varies with device"/>
    <n v="1000"/>
    <s v="1,000,000+"/>
    <s v="1000000+"/>
    <n v="1000000"/>
    <x v="0"/>
    <n v="0"/>
    <n v="0"/>
    <x v="0"/>
    <x v="95"/>
    <s v="July 31, 2018"/>
    <x v="0"/>
    <x v="6"/>
    <s v="Varies with device"/>
    <x v="8"/>
  </r>
  <r>
    <x v="2840"/>
    <x v="28"/>
    <n v="4.4000000000000004"/>
    <x v="0"/>
    <n v="9073"/>
    <s v="Varies with device"/>
    <n v="1000"/>
    <s v="500,000+"/>
    <s v="500000+"/>
    <n v="500000"/>
    <x v="0"/>
    <n v="0"/>
    <n v="0"/>
    <x v="0"/>
    <x v="95"/>
    <s v="August 2, 2018"/>
    <x v="0"/>
    <x v="1"/>
    <s v="Varies with device"/>
    <x v="1"/>
  </r>
  <r>
    <x v="2841"/>
    <x v="28"/>
    <n v="3.5"/>
    <x v="1"/>
    <n v="163"/>
    <s v="59M"/>
    <n v="59000000"/>
    <s v="100,000+"/>
    <s v="100000+"/>
    <n v="100000"/>
    <x v="0"/>
    <n v="0"/>
    <n v="0"/>
    <x v="0"/>
    <x v="95"/>
    <s v="August 5, 2018"/>
    <x v="0"/>
    <x v="1"/>
    <n v="1.2"/>
    <x v="0"/>
  </r>
  <r>
    <x v="2842"/>
    <x v="28"/>
    <n v="4.8"/>
    <x v="0"/>
    <n v="190"/>
    <s v="6.8M"/>
    <n v="6800000"/>
    <s v="100,000+"/>
    <s v="100000+"/>
    <n v="100000"/>
    <x v="0"/>
    <n v="0"/>
    <n v="0"/>
    <x v="0"/>
    <x v="95"/>
    <s v="June 24, 2018"/>
    <x v="0"/>
    <x v="2"/>
    <n v="1.5"/>
    <x v="6"/>
  </r>
  <r>
    <x v="2843"/>
    <x v="28"/>
    <n v="4"/>
    <x v="1"/>
    <n v="464"/>
    <s v="24M"/>
    <n v="24000000"/>
    <s v="100,000+"/>
    <s v="100000+"/>
    <n v="100000"/>
    <x v="0"/>
    <n v="0"/>
    <n v="0"/>
    <x v="0"/>
    <x v="95"/>
    <s v="August 6, 2018"/>
    <x v="0"/>
    <x v="1"/>
    <s v="2.3.1"/>
    <x v="10"/>
  </r>
  <r>
    <x v="2844"/>
    <x v="28"/>
    <n v="4.9000000000000004"/>
    <x v="0"/>
    <n v="717"/>
    <s v="6.6M"/>
    <n v="6600000"/>
    <s v="100,000+"/>
    <s v="100000+"/>
    <n v="100000"/>
    <x v="0"/>
    <n v="0"/>
    <n v="0"/>
    <x v="0"/>
    <x v="95"/>
    <s v="December 30, 2017"/>
    <x v="1"/>
    <x v="10"/>
    <s v="1.6.0"/>
    <x v="5"/>
  </r>
  <r>
    <x v="2845"/>
    <x v="28"/>
    <n v="3.5"/>
    <x v="1"/>
    <n v="63"/>
    <s v="4.9M"/>
    <n v="4900000"/>
    <s v="10,000+"/>
    <s v="10000+"/>
    <n v="10000"/>
    <x v="0"/>
    <n v="0"/>
    <n v="0"/>
    <x v="0"/>
    <x v="95"/>
    <s v="May 24, 2018"/>
    <x v="0"/>
    <x v="9"/>
    <s v="1.0.6"/>
    <x v="6"/>
  </r>
  <r>
    <x v="2846"/>
    <x v="28"/>
    <n v="4.8"/>
    <x v="0"/>
    <n v="7505"/>
    <s v="9.1M"/>
    <n v="9100000"/>
    <s v="100,000+"/>
    <s v="100000+"/>
    <n v="100000"/>
    <x v="0"/>
    <n v="0"/>
    <n v="0"/>
    <x v="0"/>
    <x v="95"/>
    <s v="January 7, 2017"/>
    <x v="1"/>
    <x v="0"/>
    <s v="1.1.27.477-free"/>
    <x v="3"/>
  </r>
  <r>
    <x v="2847"/>
    <x v="28"/>
    <n v="4.4000000000000004"/>
    <x v="0"/>
    <n v="11501"/>
    <s v="11M"/>
    <n v="11000000"/>
    <s v="1,000,000+"/>
    <s v="1000000+"/>
    <n v="1000000"/>
    <x v="0"/>
    <n v="0"/>
    <n v="0"/>
    <x v="0"/>
    <x v="95"/>
    <s v="July 30, 2018"/>
    <x v="0"/>
    <x v="6"/>
    <s v="3.7.1"/>
    <x v="0"/>
  </r>
  <r>
    <x v="2848"/>
    <x v="28"/>
    <n v="4.7"/>
    <x v="0"/>
    <n v="69"/>
    <s v="5.8M"/>
    <n v="5800000"/>
    <s v="5,000+"/>
    <s v="5000+"/>
    <n v="5000"/>
    <x v="0"/>
    <n v="0"/>
    <n v="0"/>
    <x v="0"/>
    <x v="95"/>
    <s v="July 10, 2018"/>
    <x v="0"/>
    <x v="6"/>
    <s v="1.0.6"/>
    <x v="0"/>
  </r>
  <r>
    <x v="2849"/>
    <x v="28"/>
    <n v="4.2"/>
    <x v="0"/>
    <n v="2715"/>
    <s v="24M"/>
    <n v="24000000"/>
    <s v="500,000+"/>
    <s v="500000+"/>
    <n v="500000"/>
    <x v="0"/>
    <n v="0"/>
    <n v="0"/>
    <x v="0"/>
    <x v="96"/>
    <s v="July 24, 2018"/>
    <x v="0"/>
    <x v="6"/>
    <s v="FreeTimeApp-aosp_v3.14_Build-1.0.204367.0.13014"/>
    <x v="10"/>
  </r>
  <r>
    <x v="2850"/>
    <x v="28"/>
    <n v="4.5999999999999996"/>
    <x v="0"/>
    <n v="349"/>
    <s v="4.4M"/>
    <n v="4400000"/>
    <s v="100,000+"/>
    <s v="100000+"/>
    <n v="100000"/>
    <x v="0"/>
    <n v="0"/>
    <n v="0"/>
    <x v="0"/>
    <x v="95"/>
    <s v="March 21, 2018"/>
    <x v="0"/>
    <x v="3"/>
    <n v="1.7"/>
    <x v="2"/>
  </r>
  <r>
    <x v="2851"/>
    <x v="28"/>
    <n v="4.5999999999999996"/>
    <x v="0"/>
    <n v="37"/>
    <s v="16M"/>
    <n v="16000000"/>
    <s v="10,000+"/>
    <s v="10000+"/>
    <n v="10000"/>
    <x v="0"/>
    <n v="0"/>
    <n v="0"/>
    <x v="0"/>
    <x v="95"/>
    <s v="July 9, 2018"/>
    <x v="0"/>
    <x v="6"/>
    <n v="3.19"/>
    <x v="0"/>
  </r>
  <r>
    <x v="2852"/>
    <x v="28"/>
    <n v="4.5"/>
    <x v="0"/>
    <n v="806"/>
    <s v="11M"/>
    <n v="11000000"/>
    <s v="500,000+"/>
    <s v="500000+"/>
    <n v="500000"/>
    <x v="0"/>
    <n v="0"/>
    <n v="0"/>
    <x v="0"/>
    <x v="95"/>
    <s v="August 4, 2018"/>
    <x v="0"/>
    <x v="1"/>
    <n v="4.2"/>
    <x v="0"/>
  </r>
  <r>
    <x v="2853"/>
    <x v="28"/>
    <n v="4.5999999999999996"/>
    <x v="0"/>
    <n v="60"/>
    <s v="4.9M"/>
    <n v="4900000"/>
    <s v="10,000+"/>
    <s v="10000+"/>
    <n v="10000"/>
    <x v="0"/>
    <n v="0"/>
    <n v="0"/>
    <x v="0"/>
    <x v="95"/>
    <s v="April 1, 2018"/>
    <x v="0"/>
    <x v="4"/>
    <s v="Natalia Studio Development"/>
    <x v="0"/>
  </r>
  <r>
    <x v="2854"/>
    <x v="28"/>
    <n v="4.0999999999999996"/>
    <x v="0"/>
    <n v="319"/>
    <s v="11M"/>
    <n v="11000000"/>
    <s v="100,000+"/>
    <s v="100000+"/>
    <n v="100000"/>
    <x v="0"/>
    <n v="0"/>
    <n v="0"/>
    <x v="0"/>
    <x v="95"/>
    <s v="July 12, 2018"/>
    <x v="0"/>
    <x v="6"/>
    <n v="5.3"/>
    <x v="0"/>
  </r>
  <r>
    <x v="2855"/>
    <x v="28"/>
    <n v="3.8"/>
    <x v="1"/>
    <n v="824"/>
    <s v="53M"/>
    <n v="53000000"/>
    <s v="1,000,000+"/>
    <s v="1000000+"/>
    <n v="1000000"/>
    <x v="0"/>
    <n v="0"/>
    <n v="0"/>
    <x v="0"/>
    <x v="95"/>
    <s v="August 2, 2018"/>
    <x v="0"/>
    <x v="1"/>
    <n v="8.9"/>
    <x v="0"/>
  </r>
  <r>
    <x v="2856"/>
    <x v="28"/>
    <n v="4.8"/>
    <x v="0"/>
    <n v="6668"/>
    <s v="20M"/>
    <n v="20000000"/>
    <s v="100,000+"/>
    <s v="100000+"/>
    <n v="100000"/>
    <x v="0"/>
    <n v="0"/>
    <n v="0"/>
    <x v="0"/>
    <x v="95"/>
    <s v="March 28, 2018"/>
    <x v="0"/>
    <x v="3"/>
    <s v="2.5.9"/>
    <x v="5"/>
  </r>
  <r>
    <x v="2857"/>
    <x v="28"/>
    <n v="4.8"/>
    <x v="0"/>
    <n v="1940"/>
    <s v="38M"/>
    <n v="38000000"/>
    <s v="100,000+"/>
    <s v="100000+"/>
    <n v="100000"/>
    <x v="0"/>
    <n v="0"/>
    <n v="0"/>
    <x v="0"/>
    <x v="96"/>
    <s v="July 18, 2018"/>
    <x v="0"/>
    <x v="6"/>
    <n v="1.04"/>
    <x v="1"/>
  </r>
  <r>
    <x v="2858"/>
    <x v="28"/>
    <n v="3.5"/>
    <x v="1"/>
    <n v="34"/>
    <s v="4.9M"/>
    <n v="4900000"/>
    <s v="10,000+"/>
    <s v="10000+"/>
    <n v="10000"/>
    <x v="0"/>
    <n v="0"/>
    <n v="0"/>
    <x v="0"/>
    <x v="95"/>
    <s v="July 3, 2018"/>
    <x v="0"/>
    <x v="6"/>
    <n v="1.2"/>
    <x v="6"/>
  </r>
  <r>
    <x v="2859"/>
    <x v="28"/>
    <n v="4.5"/>
    <x v="0"/>
    <n v="1025"/>
    <s v="17M"/>
    <n v="17000000"/>
    <s v="100,000+"/>
    <s v="100000+"/>
    <n v="100000"/>
    <x v="0"/>
    <n v="0"/>
    <n v="0"/>
    <x v="0"/>
    <x v="95"/>
    <s v="June 29, 2018"/>
    <x v="0"/>
    <x v="2"/>
    <s v="1.3.9"/>
    <x v="5"/>
  </r>
  <r>
    <x v="2860"/>
    <x v="28"/>
    <n v="4"/>
    <x v="1"/>
    <n v="3346"/>
    <s v="37M"/>
    <n v="37000000"/>
    <s v="1,000,000+"/>
    <s v="1000000+"/>
    <n v="1000000"/>
    <x v="0"/>
    <n v="0"/>
    <n v="0"/>
    <x v="0"/>
    <x v="96"/>
    <s v="June 15, 2018"/>
    <x v="0"/>
    <x v="2"/>
    <s v="8.25.10.00"/>
    <x v="0"/>
  </r>
  <r>
    <x v="2861"/>
    <x v="28"/>
    <n v="4.4000000000000004"/>
    <x v="0"/>
    <n v="5343"/>
    <s v="5.2M"/>
    <n v="5200000"/>
    <s v="1,000,000+"/>
    <s v="1000000+"/>
    <n v="1000000"/>
    <x v="0"/>
    <n v="0"/>
    <n v="0"/>
    <x v="0"/>
    <x v="95"/>
    <s v="March 30, 2018"/>
    <x v="0"/>
    <x v="3"/>
    <s v="2.1.1"/>
    <x v="5"/>
  </r>
  <r>
    <x v="2862"/>
    <x v="28"/>
    <n v="4.7"/>
    <x v="0"/>
    <n v="247"/>
    <s v="28M"/>
    <n v="28000000"/>
    <s v="100,000+"/>
    <s v="100000+"/>
    <n v="100000"/>
    <x v="0"/>
    <n v="0"/>
    <n v="0"/>
    <x v="0"/>
    <x v="96"/>
    <s v="March 19, 2018"/>
    <x v="0"/>
    <x v="3"/>
    <s v="1.3.0"/>
    <x v="2"/>
  </r>
  <r>
    <x v="2863"/>
    <x v="28"/>
    <n v="3.5"/>
    <x v="1"/>
    <n v="970"/>
    <s v="71M"/>
    <n v="71000000"/>
    <s v="100,000+"/>
    <s v="100000+"/>
    <n v="100000"/>
    <x v="0"/>
    <n v="0"/>
    <n v="0"/>
    <x v="0"/>
    <x v="95"/>
    <s v="May 28, 2018"/>
    <x v="0"/>
    <x v="9"/>
    <n v="2"/>
    <x v="0"/>
  </r>
  <r>
    <x v="2864"/>
    <x v="28"/>
    <n v="3.9"/>
    <x v="1"/>
    <n v="3182"/>
    <s v="46M"/>
    <n v="46000000"/>
    <s v="1,000,000+"/>
    <s v="1000000+"/>
    <n v="1000000"/>
    <x v="0"/>
    <n v="0"/>
    <n v="0"/>
    <x v="0"/>
    <x v="97"/>
    <s v="June 15, 2018"/>
    <x v="0"/>
    <x v="2"/>
    <s v="8.25.10.00"/>
    <x v="0"/>
  </r>
  <r>
    <x v="2865"/>
    <x v="28"/>
    <n v="4.4000000000000004"/>
    <x v="0"/>
    <n v="1528"/>
    <s v="16M"/>
    <n v="16000000"/>
    <s v="100,000+"/>
    <s v="100000+"/>
    <n v="100000"/>
    <x v="0"/>
    <n v="0"/>
    <n v="0"/>
    <x v="0"/>
    <x v="95"/>
    <s v="July 24, 2018"/>
    <x v="0"/>
    <x v="6"/>
    <s v="8.1.2"/>
    <x v="2"/>
  </r>
  <r>
    <x v="2866"/>
    <x v="28"/>
    <n v="4.4000000000000004"/>
    <x v="0"/>
    <n v="39"/>
    <s v="18M"/>
    <n v="18000000"/>
    <s v="10,000+"/>
    <s v="10000+"/>
    <n v="10000"/>
    <x v="0"/>
    <n v="0"/>
    <n v="0"/>
    <x v="0"/>
    <x v="96"/>
    <s v="October 31, 2017"/>
    <x v="1"/>
    <x v="7"/>
    <n v="1.2"/>
    <x v="6"/>
  </r>
  <r>
    <x v="2867"/>
    <x v="28"/>
    <n v="4.5"/>
    <x v="0"/>
    <n v="76795"/>
    <s v="18M"/>
    <n v="18000000"/>
    <s v="1,000,000+"/>
    <s v="1000000+"/>
    <n v="1000000"/>
    <x v="0"/>
    <n v="0"/>
    <n v="0"/>
    <x v="0"/>
    <x v="95"/>
    <s v="August 1, 2018"/>
    <x v="0"/>
    <x v="1"/>
    <s v="2.0.6"/>
    <x v="5"/>
  </r>
  <r>
    <x v="2868"/>
    <x v="29"/>
    <n v="4.4000000000000004"/>
    <x v="0"/>
    <n v="1558437"/>
    <s v="Varies with device"/>
    <n v="1000"/>
    <s v="50,000,000+"/>
    <s v="50000000+"/>
    <n v="50000000"/>
    <x v="0"/>
    <n v="0"/>
    <n v="0"/>
    <x v="0"/>
    <x v="99"/>
    <s v="August 1, 2018"/>
    <x v="0"/>
    <x v="1"/>
    <s v="Varies with device"/>
    <x v="8"/>
  </r>
  <r>
    <x v="2869"/>
    <x v="29"/>
    <n v="4.8"/>
    <x v="0"/>
    <n v="159455"/>
    <s v="10M"/>
    <n v="10000000"/>
    <s v="1,000,000+"/>
    <s v="1000000+"/>
    <n v="1000000"/>
    <x v="0"/>
    <n v="0"/>
    <n v="0"/>
    <x v="0"/>
    <x v="99"/>
    <s v="May 8, 2018"/>
    <x v="0"/>
    <x v="9"/>
    <s v="1.11.93"/>
    <x v="2"/>
  </r>
  <r>
    <x v="2870"/>
    <x v="29"/>
    <n v="4.4000000000000004"/>
    <x v="0"/>
    <n v="2053404"/>
    <s v="Varies with device"/>
    <n v="1000"/>
    <s v="50,000,000+"/>
    <s v="50000000+"/>
    <n v="50000000"/>
    <x v="0"/>
    <n v="0"/>
    <n v="0"/>
    <x v="0"/>
    <x v="99"/>
    <s v="August 6, 2018"/>
    <x v="0"/>
    <x v="1"/>
    <s v="Varies with device"/>
    <x v="8"/>
  </r>
  <r>
    <x v="2871"/>
    <x v="29"/>
    <n v="4.8"/>
    <x v="0"/>
    <n v="892"/>
    <s v="17M"/>
    <n v="17000000"/>
    <s v="10,000+"/>
    <s v="10000+"/>
    <n v="10000"/>
    <x v="0"/>
    <n v="0"/>
    <n v="0"/>
    <x v="0"/>
    <x v="99"/>
    <s v="July 17, 2018"/>
    <x v="0"/>
    <x v="6"/>
    <n v="1.1000000000000001"/>
    <x v="2"/>
  </r>
  <r>
    <x v="2872"/>
    <x v="29"/>
    <n v="4.5"/>
    <x v="0"/>
    <n v="981995"/>
    <s v="Varies with device"/>
    <n v="1000"/>
    <s v="10,000,000+"/>
    <s v="10000000+"/>
    <n v="10000000"/>
    <x v="0"/>
    <n v="0"/>
    <n v="0"/>
    <x v="0"/>
    <x v="99"/>
    <s v="June 7, 2018"/>
    <x v="0"/>
    <x v="2"/>
    <s v="Varies with device"/>
    <x v="8"/>
  </r>
  <r>
    <x v="2873"/>
    <x v="29"/>
    <n v="4.7"/>
    <x v="0"/>
    <n v="11118"/>
    <s v="9.7M"/>
    <n v="9700000"/>
    <s v="1,000,000+"/>
    <s v="1000000+"/>
    <n v="1000000"/>
    <x v="0"/>
    <n v="0"/>
    <n v="0"/>
    <x v="0"/>
    <x v="99"/>
    <s v="April 26, 2018"/>
    <x v="0"/>
    <x v="4"/>
    <n v="30"/>
    <x v="6"/>
  </r>
  <r>
    <x v="2874"/>
    <x v="29"/>
    <n v="4.5"/>
    <x v="0"/>
    <n v="178934"/>
    <s v="Varies with device"/>
    <n v="1000"/>
    <s v="10,000,000+"/>
    <s v="10000000+"/>
    <n v="10000000"/>
    <x v="0"/>
    <n v="0"/>
    <n v="0"/>
    <x v="0"/>
    <x v="99"/>
    <s v="August 4, 2018"/>
    <x v="0"/>
    <x v="1"/>
    <s v="Varies with device"/>
    <x v="8"/>
  </r>
  <r>
    <x v="2875"/>
    <x v="29"/>
    <n v="3.5"/>
    <x v="1"/>
    <n v="11297"/>
    <s v="Varies with device"/>
    <n v="1000"/>
    <s v="1,000,000+"/>
    <s v="1000000+"/>
    <n v="1000000"/>
    <x v="0"/>
    <n v="0"/>
    <n v="0"/>
    <x v="0"/>
    <x v="99"/>
    <s v="June 26, 2018"/>
    <x v="0"/>
    <x v="2"/>
    <s v="Varies with device"/>
    <x v="8"/>
  </r>
  <r>
    <x v="2876"/>
    <x v="29"/>
    <n v="4.4000000000000004"/>
    <x v="0"/>
    <n v="15370"/>
    <s v="21M"/>
    <n v="21000000"/>
    <s v="1,000,000+"/>
    <s v="1000000+"/>
    <n v="1000000"/>
    <x v="0"/>
    <n v="0"/>
    <n v="0"/>
    <x v="0"/>
    <x v="99"/>
    <s v="August 2, 2018"/>
    <x v="0"/>
    <x v="1"/>
    <s v="12.2.6.3660"/>
    <x v="5"/>
  </r>
  <r>
    <x v="2877"/>
    <x v="29"/>
    <n v="4.3"/>
    <x v="0"/>
    <n v="18194"/>
    <s v="3.2M"/>
    <n v="3200000"/>
    <s v="1,000,000+"/>
    <s v="1000000+"/>
    <n v="1000000"/>
    <x v="0"/>
    <n v="0"/>
    <n v="0"/>
    <x v="0"/>
    <x v="99"/>
    <s v="June 28, 2017"/>
    <x v="1"/>
    <x v="2"/>
    <s v="1.7.7"/>
    <x v="4"/>
  </r>
  <r>
    <x v="2878"/>
    <x v="29"/>
    <n v="4.4000000000000004"/>
    <x v="0"/>
    <n v="40606"/>
    <s v="15M"/>
    <n v="15000000"/>
    <s v="10,000,000+"/>
    <s v="10000000+"/>
    <n v="10000000"/>
    <x v="0"/>
    <n v="0"/>
    <n v="0"/>
    <x v="0"/>
    <x v="99"/>
    <s v="August 5, 2018"/>
    <x v="0"/>
    <x v="1"/>
    <s v="v7.0.02.3.0516.1_06_0713"/>
    <x v="10"/>
  </r>
  <r>
    <x v="2879"/>
    <x v="29"/>
    <n v="4.2"/>
    <x v="0"/>
    <n v="133338"/>
    <s v="44M"/>
    <n v="44000000"/>
    <s v="5,000,000+"/>
    <s v="5000000+"/>
    <n v="5000000"/>
    <x v="0"/>
    <n v="0"/>
    <n v="0"/>
    <x v="0"/>
    <x v="99"/>
    <s v="June 26, 2018"/>
    <x v="0"/>
    <x v="2"/>
    <s v="6.1.3"/>
    <x v="5"/>
  </r>
  <r>
    <x v="2880"/>
    <x v="29"/>
    <n v="4.5999999999999996"/>
    <x v="0"/>
    <n v="36900"/>
    <s v="4.8M"/>
    <n v="4800000"/>
    <s v="500,000+"/>
    <s v="500000+"/>
    <n v="500000"/>
    <x v="0"/>
    <n v="0"/>
    <n v="0"/>
    <x v="0"/>
    <x v="99"/>
    <s v="July 28, 2018"/>
    <x v="0"/>
    <x v="6"/>
    <s v="1.3.6"/>
    <x v="6"/>
  </r>
  <r>
    <x v="2881"/>
    <x v="29"/>
    <n v="4.4000000000000004"/>
    <x v="0"/>
    <n v="1312037"/>
    <s v="Varies with device"/>
    <n v="1000"/>
    <s v="10,000,000+"/>
    <s v="10000000+"/>
    <n v="10000000"/>
    <x v="0"/>
    <n v="0"/>
    <n v="0"/>
    <x v="0"/>
    <x v="99"/>
    <s v="August 1, 2018"/>
    <x v="0"/>
    <x v="1"/>
    <s v="Varies with device"/>
    <x v="8"/>
  </r>
  <r>
    <x v="2882"/>
    <x v="29"/>
    <n v="4.4000000000000004"/>
    <x v="0"/>
    <n v="4184"/>
    <s v="10M"/>
    <n v="10000000"/>
    <s v="1,000,000+"/>
    <s v="1000000+"/>
    <n v="1000000"/>
    <x v="0"/>
    <n v="0"/>
    <n v="0"/>
    <x v="0"/>
    <x v="99"/>
    <s v="March 26, 2018"/>
    <x v="0"/>
    <x v="3"/>
    <s v="7.1.12.12"/>
    <x v="10"/>
  </r>
  <r>
    <x v="2883"/>
    <x v="29"/>
    <n v="3.9"/>
    <x v="1"/>
    <n v="100994"/>
    <s v="54M"/>
    <n v="54000000"/>
    <s v="5,000,000+"/>
    <s v="5000000+"/>
    <n v="5000000"/>
    <x v="0"/>
    <n v="0"/>
    <n v="0"/>
    <x v="0"/>
    <x v="99"/>
    <s v="July 13, 2018"/>
    <x v="0"/>
    <x v="6"/>
    <s v="5.9.7"/>
    <x v="5"/>
  </r>
  <r>
    <x v="2884"/>
    <x v="29"/>
    <n v="4.3"/>
    <x v="0"/>
    <n v="20008"/>
    <s v="9.1M"/>
    <n v="9100000"/>
    <s v="5,000,000+"/>
    <s v="5000000+"/>
    <n v="5000000"/>
    <x v="0"/>
    <n v="0"/>
    <n v="0"/>
    <x v="0"/>
    <x v="99"/>
    <s v="July 3, 2018"/>
    <x v="0"/>
    <x v="6"/>
    <s v="7.1.34.28"/>
    <x v="10"/>
  </r>
  <r>
    <x v="2885"/>
    <x v="29"/>
    <n v="4.5"/>
    <x v="0"/>
    <n v="13426"/>
    <s v="19M"/>
    <n v="19000000"/>
    <s v="1,000,000+"/>
    <s v="1000000+"/>
    <n v="1000000"/>
    <x v="0"/>
    <n v="0"/>
    <n v="0"/>
    <x v="0"/>
    <x v="99"/>
    <s v="July 17, 2018"/>
    <x v="0"/>
    <x v="6"/>
    <s v="9.9.1.1910"/>
    <x v="5"/>
  </r>
  <r>
    <x v="2886"/>
    <x v="29"/>
    <n v="4.2"/>
    <x v="0"/>
    <n v="18773"/>
    <s v="12M"/>
    <n v="12000000"/>
    <s v="10,000,000+"/>
    <s v="10000000+"/>
    <n v="10000000"/>
    <x v="0"/>
    <n v="0"/>
    <n v="0"/>
    <x v="0"/>
    <x v="99"/>
    <s v="May 24, 2018"/>
    <x v="0"/>
    <x v="9"/>
    <s v="1.3.A.2.9"/>
    <x v="2"/>
  </r>
  <r>
    <x v="2887"/>
    <x v="29"/>
    <n v="3.7"/>
    <x v="1"/>
    <n v="26941"/>
    <s v="Varies with device"/>
    <n v="1000"/>
    <s v="5,000,000+"/>
    <s v="5000000+"/>
    <n v="5000000"/>
    <x v="0"/>
    <n v="0"/>
    <n v="0"/>
    <x v="0"/>
    <x v="99"/>
    <s v="July 13, 2018"/>
    <x v="0"/>
    <x v="6"/>
    <s v="Varies with device"/>
    <x v="8"/>
  </r>
  <r>
    <x v="2888"/>
    <x v="29"/>
    <n v="4.2"/>
    <x v="0"/>
    <n v="7457"/>
    <s v="Varies with device"/>
    <n v="1000"/>
    <s v="1,000,000+"/>
    <s v="1000000+"/>
    <n v="1000000"/>
    <x v="0"/>
    <n v="0"/>
    <n v="0"/>
    <x v="0"/>
    <x v="99"/>
    <s v="August 2, 2018"/>
    <x v="0"/>
    <x v="1"/>
    <s v="Varies with device"/>
    <x v="8"/>
  </r>
  <r>
    <x v="2889"/>
    <x v="29"/>
    <n v="3.9"/>
    <x v="1"/>
    <n v="135337"/>
    <s v="Varies with device"/>
    <n v="1000"/>
    <s v="5,000,000+"/>
    <s v="5000000+"/>
    <n v="5000000"/>
    <x v="0"/>
    <n v="0"/>
    <n v="0"/>
    <x v="0"/>
    <x v="99"/>
    <s v="August 6, 2018"/>
    <x v="0"/>
    <x v="1"/>
    <s v="Varies with device"/>
    <x v="8"/>
  </r>
  <r>
    <x v="2890"/>
    <x v="29"/>
    <n v="3.6"/>
    <x v="1"/>
    <n v="7623"/>
    <s v="19M"/>
    <n v="19000000"/>
    <s v="1,000,000+"/>
    <s v="1000000+"/>
    <n v="1000000"/>
    <x v="0"/>
    <n v="0"/>
    <n v="0"/>
    <x v="0"/>
    <x v="99"/>
    <s v="July 11, 2018"/>
    <x v="0"/>
    <x v="6"/>
    <s v="3.18.5"/>
    <x v="2"/>
  </r>
  <r>
    <x v="2891"/>
    <x v="29"/>
    <n v="4.5"/>
    <x v="0"/>
    <n v="1422858"/>
    <s v="Varies with device"/>
    <n v="1000"/>
    <s v="50,000,000+"/>
    <s v="50000000+"/>
    <n v="50000000"/>
    <x v="0"/>
    <n v="0"/>
    <n v="0"/>
    <x v="0"/>
    <x v="99"/>
    <s v="August 3, 2018"/>
    <x v="0"/>
    <x v="1"/>
    <s v="Varies with device"/>
    <x v="8"/>
  </r>
  <r>
    <x v="2892"/>
    <x v="29"/>
    <n v="4.3"/>
    <x v="0"/>
    <n v="21404"/>
    <s v="7.6M"/>
    <n v="7600000"/>
    <s v="1,000,000+"/>
    <s v="1000000+"/>
    <n v="1000000"/>
    <x v="0"/>
    <n v="0"/>
    <n v="0"/>
    <x v="0"/>
    <x v="99"/>
    <s v="June 15, 2017"/>
    <x v="1"/>
    <x v="2"/>
    <n v="2.2000000000000002"/>
    <x v="2"/>
  </r>
  <r>
    <x v="2893"/>
    <x v="29"/>
    <n v="4.3"/>
    <x v="0"/>
    <n v="2143"/>
    <s v="Varies with device"/>
    <n v="1000"/>
    <s v="100,000+"/>
    <s v="100000+"/>
    <n v="100000"/>
    <x v="0"/>
    <n v="0"/>
    <n v="0"/>
    <x v="0"/>
    <x v="99"/>
    <s v="July 31, 2018"/>
    <x v="0"/>
    <x v="6"/>
    <s v="Varies with device"/>
    <x v="8"/>
  </r>
  <r>
    <x v="2894"/>
    <x v="29"/>
    <n v="4.2"/>
    <x v="0"/>
    <n v="189313"/>
    <s v="38M"/>
    <n v="38000000"/>
    <s v="10,000,000+"/>
    <s v="10000000+"/>
    <n v="10000000"/>
    <x v="0"/>
    <n v="0"/>
    <n v="0"/>
    <x v="0"/>
    <x v="99"/>
    <s v="August 6, 2018"/>
    <x v="0"/>
    <x v="1"/>
    <s v="Varies with device"/>
    <x v="8"/>
  </r>
  <r>
    <x v="2895"/>
    <x v="29"/>
    <n v="4.5999999999999996"/>
    <x v="0"/>
    <n v="89868"/>
    <s v="Varies with device"/>
    <n v="1000"/>
    <s v="1,000,000+"/>
    <s v="1000000+"/>
    <n v="1000000"/>
    <x v="0"/>
    <n v="0"/>
    <n v="0"/>
    <x v="0"/>
    <x v="99"/>
    <s v="June 12, 2018"/>
    <x v="0"/>
    <x v="2"/>
    <s v="Varies with device"/>
    <x v="8"/>
  </r>
  <r>
    <x v="2896"/>
    <x v="29"/>
    <n v="4.5"/>
    <x v="0"/>
    <n v="309617"/>
    <s v="Varies with device"/>
    <n v="1000"/>
    <s v="10,000,000+"/>
    <s v="10000000+"/>
    <n v="10000000"/>
    <x v="0"/>
    <n v="0"/>
    <n v="0"/>
    <x v="0"/>
    <x v="99"/>
    <s v="July 23, 2018"/>
    <x v="0"/>
    <x v="6"/>
    <s v="Varies with device"/>
    <x v="8"/>
  </r>
  <r>
    <x v="2897"/>
    <x v="29"/>
    <n v="4.5"/>
    <x v="0"/>
    <n v="3478"/>
    <s v="6.1M"/>
    <n v="6100000"/>
    <s v="500,000+"/>
    <s v="500000+"/>
    <n v="500000"/>
    <x v="0"/>
    <n v="0"/>
    <n v="0"/>
    <x v="0"/>
    <x v="99"/>
    <s v="August 2, 2018"/>
    <x v="0"/>
    <x v="1"/>
    <s v="2.9.10"/>
    <x v="1"/>
  </r>
  <r>
    <x v="2898"/>
    <x v="29"/>
    <n v="4.2"/>
    <x v="0"/>
    <n v="24349"/>
    <s v="9.2M"/>
    <n v="9200000"/>
    <s v="1,000,000+"/>
    <s v="1000000+"/>
    <n v="1000000"/>
    <x v="0"/>
    <n v="0"/>
    <n v="0"/>
    <x v="0"/>
    <x v="99"/>
    <s v="May 14, 2018"/>
    <x v="0"/>
    <x v="9"/>
    <s v="1.8.4.5"/>
    <x v="5"/>
  </r>
  <r>
    <x v="2899"/>
    <x v="29"/>
    <n v="3.9"/>
    <x v="1"/>
    <n v="22154"/>
    <s v="Varies with device"/>
    <n v="1000"/>
    <s v="10,000,000+"/>
    <s v="10000000+"/>
    <n v="10000000"/>
    <x v="0"/>
    <n v="0"/>
    <n v="0"/>
    <x v="0"/>
    <x v="99"/>
    <s v="August 10, 2017"/>
    <x v="1"/>
    <x v="1"/>
    <s v="8.50.935520"/>
    <x v="2"/>
  </r>
  <r>
    <x v="2900"/>
    <x v="29"/>
    <n v="4.8"/>
    <x v="0"/>
    <n v="17493"/>
    <s v="11M"/>
    <n v="11000000"/>
    <s v="100,000+"/>
    <s v="100000+"/>
    <n v="100000"/>
    <x v="1"/>
    <s v="$4.49"/>
    <n v="4.49"/>
    <x v="0"/>
    <x v="99"/>
    <s v="April 20, 2018"/>
    <x v="0"/>
    <x v="4"/>
    <n v="1.3"/>
    <x v="2"/>
  </r>
  <r>
    <x v="2901"/>
    <x v="29"/>
    <n v="3.8"/>
    <x v="1"/>
    <n v="15966"/>
    <s v="9.2M"/>
    <n v="9200000"/>
    <s v="1,000,000+"/>
    <s v="1000000+"/>
    <n v="1000000"/>
    <x v="0"/>
    <n v="0"/>
    <n v="0"/>
    <x v="0"/>
    <x v="99"/>
    <s v="July 17, 2017"/>
    <x v="1"/>
    <x v="6"/>
    <n v="2"/>
    <x v="3"/>
  </r>
  <r>
    <x v="2902"/>
    <x v="29"/>
    <n v="4.5"/>
    <x v="0"/>
    <n v="2332"/>
    <s v="20M"/>
    <n v="20000000"/>
    <s v="500,000+"/>
    <s v="500000+"/>
    <n v="500000"/>
    <x v="0"/>
    <n v="0"/>
    <n v="0"/>
    <x v="1"/>
    <x v="99"/>
    <s v="August 3, 2018"/>
    <x v="0"/>
    <x v="1"/>
    <s v="12.2.7.3671"/>
    <x v="5"/>
  </r>
  <r>
    <x v="2903"/>
    <x v="29"/>
    <n v="4.5"/>
    <x v="0"/>
    <n v="29344"/>
    <s v="22M"/>
    <n v="22000000"/>
    <s v="500,000+"/>
    <s v="500000+"/>
    <n v="500000"/>
    <x v="0"/>
    <n v="0"/>
    <n v="0"/>
    <x v="0"/>
    <x v="99"/>
    <s v="July 25, 2018"/>
    <x v="0"/>
    <x v="6"/>
    <s v="4.1.11 - Hegoa"/>
    <x v="5"/>
  </r>
  <r>
    <x v="2904"/>
    <x v="29"/>
    <n v="4.2"/>
    <x v="0"/>
    <n v="67772"/>
    <s v="Varies with device"/>
    <n v="1000"/>
    <s v="5,000,000+"/>
    <s v="5000000+"/>
    <n v="5000000"/>
    <x v="0"/>
    <n v="0"/>
    <n v="0"/>
    <x v="0"/>
    <x v="99"/>
    <s v="August 2, 2018"/>
    <x v="0"/>
    <x v="1"/>
    <s v="Varies with device"/>
    <x v="8"/>
  </r>
  <r>
    <x v="2905"/>
    <x v="29"/>
    <n v="4"/>
    <x v="1"/>
    <n v="634"/>
    <s v="Varies with device"/>
    <n v="1000"/>
    <s v="100,000+"/>
    <s v="100000+"/>
    <n v="100000"/>
    <x v="0"/>
    <n v="0"/>
    <n v="0"/>
    <x v="0"/>
    <x v="99"/>
    <s v="June 15, 2018"/>
    <x v="0"/>
    <x v="2"/>
    <s v="1.0.34"/>
    <x v="5"/>
  </r>
  <r>
    <x v="2906"/>
    <x v="29"/>
    <n v="4.2"/>
    <x v="0"/>
    <n v="18425"/>
    <s v="5.3M"/>
    <n v="5300000"/>
    <s v="1,000,000+"/>
    <s v="1000000+"/>
    <n v="1000000"/>
    <x v="0"/>
    <n v="0"/>
    <n v="0"/>
    <x v="0"/>
    <x v="99"/>
    <s v="July 29, 2017"/>
    <x v="1"/>
    <x v="6"/>
    <s v="3.1.7"/>
    <x v="5"/>
  </r>
  <r>
    <x v="2907"/>
    <x v="30"/>
    <n v="4.3"/>
    <x v="0"/>
    <n v="25655305"/>
    <s v="Varies with device"/>
    <n v="1000"/>
    <s v="1,000,000,000+"/>
    <s v="1000000000+"/>
    <n v="1000000000"/>
    <x v="0"/>
    <n v="0"/>
    <n v="0"/>
    <x v="1"/>
    <x v="100"/>
    <s v="August 2, 2018"/>
    <x v="0"/>
    <x v="1"/>
    <s v="Varies with device"/>
    <x v="8"/>
  </r>
  <r>
    <x v="2908"/>
    <x v="30"/>
    <n v="4.3"/>
    <x v="0"/>
    <n v="7557"/>
    <s v="5.6M"/>
    <n v="5600000"/>
    <s v="1,000,000+"/>
    <s v="1000000+"/>
    <n v="1000000"/>
    <x v="0"/>
    <n v="0"/>
    <n v="0"/>
    <x v="0"/>
    <x v="100"/>
    <s v="July 25, 2018"/>
    <x v="0"/>
    <x v="6"/>
    <s v="1.0.1"/>
    <x v="2"/>
  </r>
  <r>
    <x v="2909"/>
    <x v="30"/>
    <n v="4.2"/>
    <x v="0"/>
    <n v="59089"/>
    <s v="5.4M"/>
    <n v="5400000"/>
    <s v="10,000,000+"/>
    <s v="10000000+"/>
    <n v="10000000"/>
    <x v="0"/>
    <n v="0"/>
    <n v="0"/>
    <x v="0"/>
    <x v="100"/>
    <s v="August 3, 2018"/>
    <x v="0"/>
    <x v="1"/>
    <s v="1.0.8"/>
    <x v="2"/>
  </r>
  <r>
    <x v="2910"/>
    <x v="30"/>
    <n v="4.3"/>
    <x v="0"/>
    <n v="1551"/>
    <s v="2.9M"/>
    <n v="2900000"/>
    <s v="1,000,000+"/>
    <s v="1000000+"/>
    <n v="1000000"/>
    <x v="0"/>
    <n v="0"/>
    <n v="0"/>
    <x v="0"/>
    <x v="100"/>
    <s v="July 25, 2018"/>
    <x v="0"/>
    <x v="6"/>
    <n v="1.1000000000000001"/>
    <x v="5"/>
  </r>
  <r>
    <x v="2911"/>
    <x v="30"/>
    <n v="3.6"/>
    <x v="1"/>
    <n v="12764"/>
    <s v="25M"/>
    <n v="25000000"/>
    <s v="1,000,000+"/>
    <s v="1000000+"/>
    <n v="1000000"/>
    <x v="0"/>
    <n v="0"/>
    <n v="0"/>
    <x v="1"/>
    <x v="100"/>
    <s v="July 11, 2018"/>
    <x v="0"/>
    <x v="6"/>
    <n v="7.1"/>
    <x v="6"/>
  </r>
  <r>
    <x v="2912"/>
    <x v="30"/>
    <n v="3.9"/>
    <x v="1"/>
    <n v="54807"/>
    <s v="Varies with device"/>
    <n v="1000"/>
    <s v="100,000,000+"/>
    <s v="100000000+"/>
    <n v="100000000"/>
    <x v="0"/>
    <n v="0"/>
    <n v="0"/>
    <x v="0"/>
    <x v="100"/>
    <s v="May 2, 2018"/>
    <x v="0"/>
    <x v="9"/>
    <s v="Varies with device"/>
    <x v="8"/>
  </r>
  <r>
    <x v="2913"/>
    <x v="30"/>
    <n v="4.8"/>
    <x v="0"/>
    <n v="259003"/>
    <s v="Varies with device"/>
    <n v="1000"/>
    <s v="10,000,000+"/>
    <s v="10000000+"/>
    <n v="10000000"/>
    <x v="0"/>
    <n v="0"/>
    <n v="0"/>
    <x v="0"/>
    <x v="100"/>
    <s v="August 3, 2018"/>
    <x v="0"/>
    <x v="1"/>
    <s v="Varies with device"/>
    <x v="17"/>
  </r>
  <r>
    <x v="2914"/>
    <x v="30"/>
    <n v="3.9"/>
    <x v="1"/>
    <n v="121916"/>
    <s v="23M"/>
    <n v="23000000"/>
    <s v="100,000,000+"/>
    <s v="100000000+"/>
    <n v="100000000"/>
    <x v="0"/>
    <n v="0"/>
    <n v="0"/>
    <x v="0"/>
    <x v="100"/>
    <s v="January 25, 2016"/>
    <x v="3"/>
    <x v="0"/>
    <s v="Varies with device"/>
    <x v="8"/>
  </r>
  <r>
    <x v="2915"/>
    <x v="30"/>
    <n v="3.7"/>
    <x v="1"/>
    <n v="400"/>
    <s v="7.2M"/>
    <n v="7200000"/>
    <s v="100,000+"/>
    <s v="100000+"/>
    <n v="100000"/>
    <x v="0"/>
    <n v="0"/>
    <n v="0"/>
    <x v="1"/>
    <x v="100"/>
    <s v="May 28, 2018"/>
    <x v="0"/>
    <x v="9"/>
    <s v="v1.0.3"/>
    <x v="0"/>
  </r>
  <r>
    <x v="2916"/>
    <x v="30"/>
    <n v="4.5999999999999996"/>
    <x v="0"/>
    <n v="3930"/>
    <s v="3.3M"/>
    <n v="3300000"/>
    <s v="500,000+"/>
    <s v="500000+"/>
    <n v="500000"/>
    <x v="0"/>
    <n v="0"/>
    <n v="0"/>
    <x v="0"/>
    <x v="100"/>
    <s v="July 26, 2018"/>
    <x v="0"/>
    <x v="6"/>
    <s v="1.1.7"/>
    <x v="0"/>
  </r>
  <r>
    <x v="2917"/>
    <x v="30"/>
    <n v="4.4000000000000004"/>
    <x v="0"/>
    <n v="1032076"/>
    <s v="Varies with device"/>
    <n v="1000"/>
    <s v="100,000,000+"/>
    <s v="100000000+"/>
    <n v="100000000"/>
    <x v="0"/>
    <n v="0"/>
    <n v="0"/>
    <x v="0"/>
    <x v="100"/>
    <s v="July 30, 2018"/>
    <x v="0"/>
    <x v="6"/>
    <s v="Varies with device"/>
    <x v="3"/>
  </r>
  <r>
    <x v="2918"/>
    <x v="30"/>
    <n v="4.4000000000000004"/>
    <x v="0"/>
    <n v="239242"/>
    <s v="Varies with device"/>
    <n v="1000"/>
    <s v="10,000,000+"/>
    <s v="10000000+"/>
    <n v="10000000"/>
    <x v="0"/>
    <n v="0"/>
    <n v="0"/>
    <x v="0"/>
    <x v="100"/>
    <s v="November 19, 2017"/>
    <x v="1"/>
    <x v="8"/>
    <n v="17.600000000000001"/>
    <x v="10"/>
  </r>
  <r>
    <x v="2919"/>
    <x v="30"/>
    <n v="4.2"/>
    <x v="0"/>
    <n v="193381"/>
    <s v="17M"/>
    <n v="17000000"/>
    <s v="50,000,000+"/>
    <s v="50000000+"/>
    <n v="50000000"/>
    <x v="0"/>
    <n v="0"/>
    <n v="0"/>
    <x v="1"/>
    <x v="100"/>
    <s v="August 3, 2018"/>
    <x v="0"/>
    <x v="1"/>
    <n v="1.78"/>
    <x v="0"/>
  </r>
  <r>
    <x v="2920"/>
    <x v="30"/>
    <n v="4.0999999999999996"/>
    <x v="0"/>
    <n v="7624"/>
    <s v="6.0M"/>
    <n v="6000000"/>
    <s v="1,000,000+"/>
    <s v="1000000+"/>
    <n v="1000000"/>
    <x v="0"/>
    <n v="0"/>
    <n v="0"/>
    <x v="0"/>
    <x v="100"/>
    <s v="April 20, 2018"/>
    <x v="0"/>
    <x v="4"/>
    <n v="1.9"/>
    <x v="0"/>
  </r>
  <r>
    <x v="2921"/>
    <x v="30"/>
    <n v="3.8"/>
    <x v="1"/>
    <n v="19738"/>
    <s v="33M"/>
    <n v="33000000"/>
    <s v="1,000,000+"/>
    <s v="1000000+"/>
    <n v="1000000"/>
    <x v="0"/>
    <n v="0"/>
    <n v="0"/>
    <x v="1"/>
    <x v="100"/>
    <s v="August 7, 2018"/>
    <x v="0"/>
    <x v="1"/>
    <s v="9.7.6"/>
    <x v="6"/>
  </r>
  <r>
    <x v="2922"/>
    <x v="30"/>
    <n v="4.4000000000000004"/>
    <x v="0"/>
    <n v="259605"/>
    <s v="3.1M"/>
    <n v="3100000"/>
    <s v="10,000,000+"/>
    <s v="10000000+"/>
    <n v="10000000"/>
    <x v="0"/>
    <n v="0"/>
    <n v="0"/>
    <x v="0"/>
    <x v="100"/>
    <s v="August 3, 2018"/>
    <x v="0"/>
    <x v="1"/>
    <s v="1.6.1"/>
    <x v="0"/>
  </r>
  <r>
    <x v="2923"/>
    <x v="30"/>
    <n v="4.5"/>
    <x v="0"/>
    <n v="18699"/>
    <s v="4.1M"/>
    <n v="4099999.9999999995"/>
    <s v="1,000,000+"/>
    <s v="1000000+"/>
    <n v="1000000"/>
    <x v="0"/>
    <n v="0"/>
    <n v="0"/>
    <x v="0"/>
    <x v="100"/>
    <s v="March 27, 2018"/>
    <x v="0"/>
    <x v="3"/>
    <n v="1"/>
    <x v="0"/>
  </r>
  <r>
    <x v="2924"/>
    <x v="30"/>
    <n v="4.5999999999999996"/>
    <x v="0"/>
    <n v="98819"/>
    <s v="27M"/>
    <n v="27000000"/>
    <s v="5,000,000+"/>
    <s v="5000000+"/>
    <n v="5000000"/>
    <x v="0"/>
    <n v="0"/>
    <n v="0"/>
    <x v="0"/>
    <x v="100"/>
    <s v="August 6, 2018"/>
    <x v="0"/>
    <x v="1"/>
    <s v="1.251.54"/>
    <x v="17"/>
  </r>
  <r>
    <x v="2925"/>
    <x v="30"/>
    <n v="4.7"/>
    <x v="0"/>
    <n v="53006"/>
    <s v="44M"/>
    <n v="44000000"/>
    <s v="1,000,000+"/>
    <s v="1000000+"/>
    <n v="1000000"/>
    <x v="0"/>
    <n v="0"/>
    <n v="0"/>
    <x v="0"/>
    <x v="100"/>
    <s v="August 3, 2018"/>
    <x v="0"/>
    <x v="1"/>
    <s v="1.5.1"/>
    <x v="2"/>
  </r>
  <r>
    <x v="2926"/>
    <x v="30"/>
    <n v="4.3"/>
    <x v="0"/>
    <n v="436921"/>
    <s v="Varies with device"/>
    <n v="1000"/>
    <s v="10,000,000+"/>
    <s v="10000000+"/>
    <n v="10000000"/>
    <x v="0"/>
    <n v="0"/>
    <n v="0"/>
    <x v="1"/>
    <x v="100"/>
    <s v="June 28, 2018"/>
    <x v="0"/>
    <x v="2"/>
    <s v="Varies with device"/>
    <x v="8"/>
  </r>
  <r>
    <x v="2927"/>
    <x v="30"/>
    <n v="4.5"/>
    <x v="0"/>
    <n v="351168"/>
    <s v="13M"/>
    <n v="13000000"/>
    <s v="10,000,000+"/>
    <s v="10000000+"/>
    <n v="10000000"/>
    <x v="0"/>
    <n v="0"/>
    <n v="0"/>
    <x v="0"/>
    <x v="100"/>
    <s v="October 18, 2016"/>
    <x v="3"/>
    <x v="7"/>
    <s v="2.0.0"/>
    <x v="3"/>
  </r>
  <r>
    <x v="2928"/>
    <x v="30"/>
    <n v="4.3"/>
    <x v="0"/>
    <n v="1615596"/>
    <s v="Varies with device"/>
    <n v="1000"/>
    <s v="50,000,000+"/>
    <s v="50000000+"/>
    <n v="50000000"/>
    <x v="0"/>
    <n v="0"/>
    <n v="0"/>
    <x v="1"/>
    <x v="100"/>
    <s v="August 3, 2018"/>
    <x v="0"/>
    <x v="1"/>
    <s v="Varies with device"/>
    <x v="0"/>
  </r>
  <r>
    <x v="2929"/>
    <x v="30"/>
    <n v="3.7"/>
    <x v="1"/>
    <n v="906384"/>
    <s v="Varies with device"/>
    <n v="1000"/>
    <s v="1,000,000,000+"/>
    <s v="1000000000+"/>
    <n v="1000000000"/>
    <x v="0"/>
    <n v="0"/>
    <n v="0"/>
    <x v="1"/>
    <x v="100"/>
    <s v="August 6, 2018"/>
    <x v="0"/>
    <x v="1"/>
    <s v="Varies with device"/>
    <x v="8"/>
  </r>
  <r>
    <x v="2930"/>
    <x v="30"/>
    <n v="3.9"/>
    <x v="1"/>
    <n v="3484"/>
    <s v="3.0M"/>
    <n v="3000000"/>
    <s v="10,000,000+"/>
    <s v="10000000+"/>
    <n v="10000000"/>
    <x v="0"/>
    <n v="0"/>
    <n v="0"/>
    <x v="0"/>
    <x v="100"/>
    <s v="December 3, 2015"/>
    <x v="4"/>
    <x v="10"/>
    <s v="7.10.621414"/>
    <x v="10"/>
  </r>
  <r>
    <x v="2931"/>
    <x v="30"/>
    <n v="3.6"/>
    <x v="1"/>
    <n v="5639"/>
    <s v="Varies with device"/>
    <n v="1000"/>
    <s v="1,000,000+"/>
    <s v="1000000+"/>
    <n v="1000000"/>
    <x v="0"/>
    <n v="0"/>
    <n v="0"/>
    <x v="0"/>
    <x v="100"/>
    <s v="April 12, 2018"/>
    <x v="0"/>
    <x v="4"/>
    <s v="Varies with device"/>
    <x v="8"/>
  </r>
  <r>
    <x v="2932"/>
    <x v="30"/>
    <n v="4.5"/>
    <x v="0"/>
    <n v="504823"/>
    <s v="Varies with device"/>
    <n v="1000"/>
    <s v="50,000,000+"/>
    <s v="50000000+"/>
    <n v="50000000"/>
    <x v="0"/>
    <n v="0"/>
    <n v="0"/>
    <x v="0"/>
    <x v="100"/>
    <s v="December 13, 2017"/>
    <x v="1"/>
    <x v="10"/>
    <s v="Varies with device"/>
    <x v="8"/>
  </r>
  <r>
    <x v="2933"/>
    <x v="30"/>
    <n v="4.4000000000000004"/>
    <x v="0"/>
    <n v="25922"/>
    <s v="6.1M"/>
    <n v="6100000"/>
    <s v="50,000,000+"/>
    <s v="50000000+"/>
    <n v="50000000"/>
    <x v="0"/>
    <n v="0"/>
    <n v="0"/>
    <x v="0"/>
    <x v="100"/>
    <s v="May 9, 2018"/>
    <x v="0"/>
    <x v="9"/>
    <s v="1.4.08.2"/>
    <x v="15"/>
  </r>
  <r>
    <x v="2934"/>
    <x v="30"/>
    <n v="3.8"/>
    <x v="1"/>
    <n v="5555"/>
    <s v="64M"/>
    <n v="64000000"/>
    <s v="1,000,000+"/>
    <s v="1000000+"/>
    <n v="1000000"/>
    <x v="0"/>
    <n v="0"/>
    <n v="0"/>
    <x v="0"/>
    <x v="100"/>
    <s v="July 12, 2018"/>
    <x v="0"/>
    <x v="6"/>
    <s v="2.6.71"/>
    <x v="22"/>
  </r>
  <r>
    <x v="2935"/>
    <x v="30"/>
    <n v="4.5999999999999996"/>
    <x v="0"/>
    <n v="921868"/>
    <s v="47M"/>
    <n v="47000000"/>
    <s v="50,000,000+"/>
    <s v="50000000+"/>
    <n v="50000000"/>
    <x v="0"/>
    <n v="0"/>
    <n v="0"/>
    <x v="1"/>
    <x v="100"/>
    <s v="August 4, 2018"/>
    <x v="0"/>
    <x v="1"/>
    <s v="2.4.11"/>
    <x v="6"/>
  </r>
  <r>
    <x v="2936"/>
    <x v="30"/>
    <n v="4.2"/>
    <x v="0"/>
    <n v="6449"/>
    <s v="Varies with device"/>
    <n v="1000"/>
    <s v="5,000,000+"/>
    <s v="5000000+"/>
    <n v="5000000"/>
    <x v="0"/>
    <n v="0"/>
    <n v="0"/>
    <x v="0"/>
    <x v="100"/>
    <s v="February 13, 2015"/>
    <x v="4"/>
    <x v="11"/>
    <s v="6.5.852058"/>
    <x v="10"/>
  </r>
  <r>
    <x v="2937"/>
    <x v="30"/>
    <n v="4.3"/>
    <x v="0"/>
    <n v="15874"/>
    <s v="5.4M"/>
    <n v="5400000"/>
    <s v="1,000,000+"/>
    <s v="1000000+"/>
    <n v="1000000"/>
    <x v="0"/>
    <n v="0"/>
    <n v="0"/>
    <x v="0"/>
    <x v="100"/>
    <s v="July 5, 2018"/>
    <x v="0"/>
    <x v="6"/>
    <n v="1.2"/>
    <x v="5"/>
  </r>
  <r>
    <x v="2938"/>
    <x v="30"/>
    <n v="3.8"/>
    <x v="1"/>
    <n v="2093"/>
    <s v="Varies with device"/>
    <n v="1000"/>
    <s v="5,000,000+"/>
    <s v="5000000+"/>
    <n v="5000000"/>
    <x v="0"/>
    <n v="0"/>
    <n v="0"/>
    <x v="0"/>
    <x v="100"/>
    <s v="February 3, 2015"/>
    <x v="4"/>
    <x v="11"/>
    <s v="Varies with device"/>
    <x v="8"/>
  </r>
  <r>
    <x v="2939"/>
    <x v="30"/>
    <n v="4.4000000000000004"/>
    <x v="0"/>
    <n v="26421"/>
    <s v="Varies with device"/>
    <n v="1000"/>
    <s v="1,000,000+"/>
    <s v="1000000+"/>
    <n v="1000000"/>
    <x v="0"/>
    <n v="0"/>
    <n v="0"/>
    <x v="0"/>
    <x v="100"/>
    <s v="May 30, 2018"/>
    <x v="0"/>
    <x v="9"/>
    <s v="3.4.5"/>
    <x v="5"/>
  </r>
  <r>
    <x v="2940"/>
    <x v="30"/>
    <n v="3.1"/>
    <x v="1"/>
    <n v="2689"/>
    <s v="Varies with device"/>
    <n v="1000"/>
    <s v="1,000,000+"/>
    <s v="1000000+"/>
    <n v="1000000"/>
    <x v="0"/>
    <n v="0"/>
    <n v="0"/>
    <x v="0"/>
    <x v="100"/>
    <s v="July 18, 2018"/>
    <x v="0"/>
    <x v="6"/>
    <s v="Varies with device"/>
    <x v="8"/>
  </r>
  <r>
    <x v="2941"/>
    <x v="30"/>
    <n v="4.5999999999999996"/>
    <x v="0"/>
    <n v="36969"/>
    <s v="27M"/>
    <n v="27000000"/>
    <s v="1,000,000+"/>
    <s v="1000000+"/>
    <n v="1000000"/>
    <x v="0"/>
    <n v="0"/>
    <n v="0"/>
    <x v="0"/>
    <x v="100"/>
    <s v="August 6, 2018"/>
    <x v="0"/>
    <x v="1"/>
    <s v="1.137.22"/>
    <x v="17"/>
  </r>
  <r>
    <x v="2942"/>
    <x v="30"/>
    <n v="4.0999999999999996"/>
    <x v="0"/>
    <n v="45744"/>
    <s v="Varies with device"/>
    <n v="1000"/>
    <s v="10,000,000+"/>
    <s v="10000000+"/>
    <n v="10000000"/>
    <x v="0"/>
    <n v="0"/>
    <n v="0"/>
    <x v="0"/>
    <x v="100"/>
    <s v="June 3, 2016"/>
    <x v="3"/>
    <x v="2"/>
    <s v="9.51.755029"/>
    <x v="2"/>
  </r>
  <r>
    <x v="2943"/>
    <x v="30"/>
    <n v="4.5"/>
    <x v="0"/>
    <n v="714665"/>
    <s v="50M"/>
    <n v="50000000"/>
    <s v="10,000,000+"/>
    <s v="10000000+"/>
    <n v="10000000"/>
    <x v="0"/>
    <n v="0"/>
    <n v="0"/>
    <x v="0"/>
    <x v="100"/>
    <s v="July 24, 2018"/>
    <x v="0"/>
    <x v="6"/>
    <s v="4.13.3"/>
    <x v="17"/>
  </r>
  <r>
    <x v="2944"/>
    <x v="30"/>
    <n v="4"/>
    <x v="1"/>
    <n v="119202"/>
    <s v="Varies with device"/>
    <n v="1000"/>
    <s v="10,000,000+"/>
    <s v="10000000+"/>
    <n v="10000000"/>
    <x v="0"/>
    <n v="0"/>
    <n v="0"/>
    <x v="2"/>
    <x v="101"/>
    <s v="June 21, 2018"/>
    <x v="0"/>
    <x v="2"/>
    <s v="Varies with device"/>
    <x v="8"/>
  </r>
  <r>
    <x v="2945"/>
    <x v="30"/>
    <n v="4.5"/>
    <x v="0"/>
    <n v="6474426"/>
    <s v="Varies with device"/>
    <n v="1000"/>
    <s v="500,000,000+"/>
    <s v="500000000+"/>
    <n v="500000000"/>
    <x v="0"/>
    <n v="0"/>
    <n v="0"/>
    <x v="0"/>
    <x v="100"/>
    <s v="August 6, 2018"/>
    <x v="0"/>
    <x v="1"/>
    <s v="Varies with device"/>
    <x v="8"/>
  </r>
  <r>
    <x v="2946"/>
    <x v="30"/>
    <n v="4.3"/>
    <x v="0"/>
    <n v="6685"/>
    <s v="4.0M"/>
    <n v="4000000"/>
    <s v="1,000,000+"/>
    <s v="1000000+"/>
    <n v="1000000"/>
    <x v="0"/>
    <n v="0"/>
    <n v="0"/>
    <x v="0"/>
    <x v="100"/>
    <s v="August 2, 2018"/>
    <x v="0"/>
    <x v="1"/>
    <s v="1.1.4"/>
    <x v="5"/>
  </r>
  <r>
    <x v="2947"/>
    <x v="30"/>
    <n v="3.5"/>
    <x v="1"/>
    <n v="0"/>
    <s v="13M"/>
    <n v="13000000"/>
    <s v="500+"/>
    <s v="500+"/>
    <n v="500"/>
    <x v="0"/>
    <n v="0"/>
    <n v="0"/>
    <x v="0"/>
    <x v="100"/>
    <s v="July 26, 2018"/>
    <x v="0"/>
    <x v="6"/>
    <n v="3.1"/>
    <x v="0"/>
  </r>
  <r>
    <x v="2948"/>
    <x v="30"/>
    <n v="3.7"/>
    <x v="1"/>
    <n v="11549"/>
    <s v="Varies with device"/>
    <n v="1000"/>
    <s v="1,000,000+"/>
    <s v="1000000+"/>
    <n v="1000000"/>
    <x v="0"/>
    <n v="0"/>
    <n v="0"/>
    <x v="1"/>
    <x v="100"/>
    <s v="July 13, 2018"/>
    <x v="0"/>
    <x v="6"/>
    <s v="Varies with device"/>
    <x v="8"/>
  </r>
  <r>
    <x v="2949"/>
    <x v="30"/>
    <n v="3.9"/>
    <x v="1"/>
    <n v="28835"/>
    <s v="Varies with device"/>
    <n v="1000"/>
    <s v="1,000,000+"/>
    <s v="1000000+"/>
    <n v="1000000"/>
    <x v="0"/>
    <n v="0"/>
    <n v="0"/>
    <x v="1"/>
    <x v="100"/>
    <s v="July 26, 2018"/>
    <x v="0"/>
    <x v="6"/>
    <s v="Varies with device"/>
    <x v="8"/>
  </r>
  <r>
    <x v="2950"/>
    <x v="30"/>
    <n v="3.5"/>
    <x v="1"/>
    <n v="13205"/>
    <s v="44M"/>
    <n v="44000000"/>
    <s v="1,000,000+"/>
    <s v="1000000+"/>
    <n v="1000000"/>
    <x v="0"/>
    <n v="0"/>
    <n v="0"/>
    <x v="1"/>
    <x v="100"/>
    <s v="July 31, 2018"/>
    <x v="0"/>
    <x v="6"/>
    <s v="6.2.2.17136"/>
    <x v="4"/>
  </r>
  <r>
    <x v="2951"/>
    <x v="30"/>
    <n v="3.3"/>
    <x v="1"/>
    <n v="1261"/>
    <s v="2.5M"/>
    <n v="2500000"/>
    <s v="10,000+"/>
    <s v="10000+"/>
    <n v="10000"/>
    <x v="0"/>
    <n v="0"/>
    <n v="0"/>
    <x v="0"/>
    <x v="100"/>
    <s v="October 30, 2014"/>
    <x v="2"/>
    <x v="7"/>
    <n v="1"/>
    <x v="3"/>
  </r>
  <r>
    <x v="2952"/>
    <x v="30"/>
    <n v="4.3"/>
    <x v="0"/>
    <n v="1215"/>
    <s v="23M"/>
    <n v="23000000"/>
    <s v="100,000+"/>
    <s v="100000+"/>
    <n v="100000"/>
    <x v="0"/>
    <n v="0"/>
    <n v="0"/>
    <x v="2"/>
    <x v="100"/>
    <s v="July 20, 2018"/>
    <x v="0"/>
    <x v="6"/>
    <s v="1.5.4"/>
    <x v="5"/>
  </r>
  <r>
    <x v="2945"/>
    <x v="30"/>
    <n v="4.5"/>
    <x v="0"/>
    <n v="6474672"/>
    <s v="Varies with device"/>
    <n v="1000"/>
    <s v="500,000,000+"/>
    <s v="500000000+"/>
    <n v="500000000"/>
    <x v="0"/>
    <n v="0"/>
    <n v="0"/>
    <x v="0"/>
    <x v="100"/>
    <s v="August 6, 2018"/>
    <x v="0"/>
    <x v="1"/>
    <s v="Varies with device"/>
    <x v="8"/>
  </r>
  <r>
    <x v="1741"/>
    <x v="30"/>
    <n v="4.0999999999999996"/>
    <x v="0"/>
    <n v="159622"/>
    <s v="23M"/>
    <n v="23000000"/>
    <s v="5,000,000+"/>
    <s v="5000000+"/>
    <n v="5000000"/>
    <x v="0"/>
    <n v="0"/>
    <n v="0"/>
    <x v="0"/>
    <x v="83"/>
    <s v="July 17, 2018"/>
    <x v="0"/>
    <x v="6"/>
    <s v="6.14.091"/>
    <x v="17"/>
  </r>
  <r>
    <x v="2953"/>
    <x v="30"/>
    <n v="4.4000000000000004"/>
    <x v="0"/>
    <n v="169965"/>
    <s v="14M"/>
    <n v="14000000"/>
    <s v="10,000,000+"/>
    <s v="10000000+"/>
    <n v="10000000"/>
    <x v="0"/>
    <n v="0"/>
    <n v="0"/>
    <x v="1"/>
    <x v="100"/>
    <s v="August 2, 2018"/>
    <x v="0"/>
    <x v="1"/>
    <s v="1.32.1"/>
    <x v="17"/>
  </r>
  <r>
    <x v="2954"/>
    <x v="30"/>
    <n v="4.4000000000000004"/>
    <x v="0"/>
    <n v="38630"/>
    <s v="89M"/>
    <n v="89000000"/>
    <s v="1,000,000+"/>
    <s v="1000000+"/>
    <n v="1000000"/>
    <x v="0"/>
    <n v="0"/>
    <n v="0"/>
    <x v="0"/>
    <x v="100"/>
    <s v="August 5, 2018"/>
    <x v="0"/>
    <x v="1"/>
    <s v="2.1.6"/>
    <x v="2"/>
  </r>
  <r>
    <x v="2955"/>
    <x v="31"/>
    <n v="4.5"/>
    <x v="0"/>
    <n v="249919"/>
    <s v="Varies with device"/>
    <n v="1000"/>
    <s v="10,000,000+"/>
    <s v="10000000+"/>
    <n v="10000000"/>
    <x v="0"/>
    <n v="0"/>
    <n v="0"/>
    <x v="2"/>
    <x v="102"/>
    <s v="July 30, 2018"/>
    <x v="0"/>
    <x v="6"/>
    <s v="Varies with device"/>
    <x v="8"/>
  </r>
  <r>
    <x v="2956"/>
    <x v="31"/>
    <n v="4.4000000000000004"/>
    <x v="0"/>
    <n v="158196"/>
    <s v="Varies with device"/>
    <n v="1000"/>
    <s v="10,000,000+"/>
    <s v="10000000+"/>
    <n v="10000000"/>
    <x v="0"/>
    <n v="0"/>
    <n v="0"/>
    <x v="0"/>
    <x v="102"/>
    <s v="July 27, 2018"/>
    <x v="0"/>
    <x v="6"/>
    <s v="Varies with device"/>
    <x v="8"/>
  </r>
  <r>
    <x v="2957"/>
    <x v="31"/>
    <n v="4.3"/>
    <x v="0"/>
    <n v="42624"/>
    <s v="16M"/>
    <n v="16000000"/>
    <s v="1,000,000+"/>
    <s v="1000000+"/>
    <n v="1000000"/>
    <x v="0"/>
    <n v="0"/>
    <n v="0"/>
    <x v="2"/>
    <x v="102"/>
    <s v="August 1, 2018"/>
    <x v="0"/>
    <x v="1"/>
    <s v="6.6.4"/>
    <x v="6"/>
  </r>
  <r>
    <x v="2958"/>
    <x v="31"/>
    <n v="4.5"/>
    <x v="0"/>
    <n v="26411"/>
    <s v="26M"/>
    <n v="26000000"/>
    <s v="1,000,000+"/>
    <s v="1000000+"/>
    <n v="1000000"/>
    <x v="0"/>
    <n v="0"/>
    <n v="0"/>
    <x v="0"/>
    <x v="102"/>
    <s v="March 26, 2018"/>
    <x v="0"/>
    <x v="3"/>
    <s v="2.3.2"/>
    <x v="5"/>
  </r>
  <r>
    <x v="2959"/>
    <x v="31"/>
    <n v="4.3"/>
    <x v="0"/>
    <n v="296781"/>
    <s v="Varies with device"/>
    <n v="1000"/>
    <s v="10,000,000+"/>
    <s v="10000000+"/>
    <n v="10000000"/>
    <x v="0"/>
    <n v="0"/>
    <n v="0"/>
    <x v="2"/>
    <x v="102"/>
    <s v="July 24, 2018"/>
    <x v="0"/>
    <x v="6"/>
    <s v="Varies with device"/>
    <x v="8"/>
  </r>
  <r>
    <x v="2960"/>
    <x v="31"/>
    <n v="4.5999999999999996"/>
    <x v="0"/>
    <n v="29706"/>
    <s v="11M"/>
    <n v="11000000"/>
    <s v="1,000,000+"/>
    <s v="1000000+"/>
    <n v="1000000"/>
    <x v="0"/>
    <n v="0"/>
    <n v="0"/>
    <x v="1"/>
    <x v="102"/>
    <s v="August 2, 2018"/>
    <x v="0"/>
    <x v="1"/>
    <n v="2.71"/>
    <x v="5"/>
  </r>
  <r>
    <x v="2961"/>
    <x v="31"/>
    <n v="4.0999999999999996"/>
    <x v="0"/>
    <n v="30693"/>
    <s v="Varies with device"/>
    <n v="1000"/>
    <s v="1,000,000+"/>
    <s v="1000000+"/>
    <n v="1000000"/>
    <x v="0"/>
    <n v="0"/>
    <n v="0"/>
    <x v="2"/>
    <x v="102"/>
    <s v="August 1, 2018"/>
    <x v="0"/>
    <x v="1"/>
    <s v="Varies with device"/>
    <x v="8"/>
  </r>
  <r>
    <x v="2962"/>
    <x v="31"/>
    <n v="4.2"/>
    <x v="0"/>
    <n v="83558"/>
    <s v="Varies with device"/>
    <n v="1000"/>
    <s v="5,000,000+"/>
    <s v="5000000+"/>
    <n v="5000000"/>
    <x v="0"/>
    <n v="0"/>
    <n v="0"/>
    <x v="0"/>
    <x v="102"/>
    <s v="July 18, 2018"/>
    <x v="0"/>
    <x v="6"/>
    <s v="Varies with device"/>
    <x v="8"/>
  </r>
  <r>
    <x v="2963"/>
    <x v="31"/>
    <n v="3.5"/>
    <x v="1"/>
    <n v="6066"/>
    <s v="56M"/>
    <n v="56000000"/>
    <s v="1,000,000+"/>
    <s v="1000000+"/>
    <n v="1000000"/>
    <x v="0"/>
    <n v="0"/>
    <n v="0"/>
    <x v="0"/>
    <x v="102"/>
    <s v="April 16, 2018"/>
    <x v="0"/>
    <x v="4"/>
    <s v="2.1.4"/>
    <x v="2"/>
  </r>
  <r>
    <x v="2964"/>
    <x v="31"/>
    <n v="4"/>
    <x v="1"/>
    <n v="293080"/>
    <s v="25M"/>
    <n v="25000000"/>
    <s v="10,000,000+"/>
    <s v="10000000+"/>
    <n v="10000000"/>
    <x v="0"/>
    <n v="0"/>
    <n v="0"/>
    <x v="2"/>
    <x v="102"/>
    <s v="August 6, 2018"/>
    <x v="0"/>
    <x v="1"/>
    <n v="5.17"/>
    <x v="2"/>
  </r>
  <r>
    <x v="2965"/>
    <x v="31"/>
    <n v="3.8"/>
    <x v="1"/>
    <n v="54256"/>
    <s v="Varies with device"/>
    <n v="1000"/>
    <s v="5,000,000+"/>
    <s v="5000000+"/>
    <n v="5000000"/>
    <x v="0"/>
    <n v="0"/>
    <n v="0"/>
    <x v="0"/>
    <x v="102"/>
    <s v="July 23, 2018"/>
    <x v="0"/>
    <x v="6"/>
    <s v="Varies with device"/>
    <x v="8"/>
  </r>
  <r>
    <x v="2966"/>
    <x v="31"/>
    <n v="4.3"/>
    <x v="0"/>
    <n v="355921"/>
    <s v="17M"/>
    <n v="17000000"/>
    <s v="10,000,000+"/>
    <s v="10000000+"/>
    <n v="10000000"/>
    <x v="0"/>
    <n v="0"/>
    <n v="0"/>
    <x v="1"/>
    <x v="102"/>
    <s v="August 1, 2018"/>
    <x v="0"/>
    <x v="1"/>
    <s v="9.1.4"/>
    <x v="6"/>
  </r>
  <r>
    <x v="2967"/>
    <x v="31"/>
    <n v="4.3"/>
    <x v="0"/>
    <n v="37882"/>
    <s v="9.1M"/>
    <n v="9100000"/>
    <s v="1,000,000+"/>
    <s v="1000000+"/>
    <n v="1000000"/>
    <x v="0"/>
    <n v="0"/>
    <n v="0"/>
    <x v="1"/>
    <x v="102"/>
    <s v="June 1, 2018"/>
    <x v="0"/>
    <x v="2"/>
    <s v="8.2.9"/>
    <x v="0"/>
  </r>
  <r>
    <x v="2968"/>
    <x v="31"/>
    <n v="4.0999999999999996"/>
    <x v="0"/>
    <n v="190888"/>
    <s v="11M"/>
    <n v="11000000"/>
    <s v="10,000,000+"/>
    <s v="10000000+"/>
    <n v="10000000"/>
    <x v="0"/>
    <n v="0"/>
    <n v="0"/>
    <x v="1"/>
    <x v="102"/>
    <s v="July 13, 2018"/>
    <x v="0"/>
    <x v="6"/>
    <s v="5.2.5"/>
    <x v="5"/>
  </r>
  <r>
    <x v="2969"/>
    <x v="31"/>
    <n v="4.3"/>
    <x v="0"/>
    <n v="948198"/>
    <s v="Varies with device"/>
    <n v="1000"/>
    <s v="50,000,000+"/>
    <s v="50000000+"/>
    <n v="50000000"/>
    <x v="0"/>
    <n v="0"/>
    <n v="0"/>
    <x v="1"/>
    <x v="102"/>
    <s v="July 19, 2018"/>
    <x v="0"/>
    <x v="6"/>
    <s v="Varies with device"/>
    <x v="8"/>
  </r>
  <r>
    <x v="2970"/>
    <x v="31"/>
    <n v="4.5"/>
    <x v="0"/>
    <n v="9548"/>
    <s v="15M"/>
    <n v="15000000"/>
    <s v="1,000,000+"/>
    <s v="1000000+"/>
    <n v="1000000"/>
    <x v="0"/>
    <n v="0"/>
    <n v="0"/>
    <x v="0"/>
    <x v="102"/>
    <s v="August 1, 2018"/>
    <x v="0"/>
    <x v="1"/>
    <s v="6.6.4"/>
    <x v="6"/>
  </r>
  <r>
    <x v="2971"/>
    <x v="31"/>
    <n v="4.4000000000000004"/>
    <x v="0"/>
    <n v="1071"/>
    <s v="9.7M"/>
    <n v="9700000"/>
    <s v="500,000+"/>
    <s v="500000+"/>
    <n v="500000"/>
    <x v="0"/>
    <n v="0"/>
    <n v="0"/>
    <x v="0"/>
    <x v="102"/>
    <s v="July 25, 2018"/>
    <x v="0"/>
    <x v="6"/>
    <s v="5.8.0"/>
    <x v="5"/>
  </r>
  <r>
    <x v="2972"/>
    <x v="31"/>
    <n v="4"/>
    <x v="1"/>
    <n v="11908"/>
    <s v="5.5M"/>
    <n v="5500000"/>
    <s v="1,000,000+"/>
    <s v="1000000+"/>
    <n v="1000000"/>
    <x v="0"/>
    <n v="0"/>
    <n v="0"/>
    <x v="0"/>
    <x v="102"/>
    <s v="July 1, 2018"/>
    <x v="0"/>
    <x v="6"/>
    <n v="8.3000000000000007"/>
    <x v="5"/>
  </r>
  <r>
    <x v="2973"/>
    <x v="31"/>
    <n v="4.0999999999999996"/>
    <x v="0"/>
    <n v="185058"/>
    <s v="6.7M"/>
    <n v="6700000"/>
    <s v="10,000,000+"/>
    <s v="10000000+"/>
    <n v="10000000"/>
    <x v="0"/>
    <n v="0"/>
    <n v="0"/>
    <x v="1"/>
    <x v="102"/>
    <s v="August 1, 2018"/>
    <x v="0"/>
    <x v="1"/>
    <s v="3.1.6.9"/>
    <x v="5"/>
  </r>
  <r>
    <x v="2974"/>
    <x v="31"/>
    <n v="4.5999999999999996"/>
    <x v="0"/>
    <n v="697212"/>
    <s v="Varies with device"/>
    <n v="1000"/>
    <s v="10,000,000+"/>
    <s v="10000000+"/>
    <n v="10000000"/>
    <x v="0"/>
    <n v="0"/>
    <n v="0"/>
    <x v="3"/>
    <x v="102"/>
    <s v="August 2, 2018"/>
    <x v="0"/>
    <x v="1"/>
    <s v="Varies with device"/>
    <x v="8"/>
  </r>
  <r>
    <x v="2975"/>
    <x v="31"/>
    <n v="4.3"/>
    <x v="0"/>
    <n v="978"/>
    <s v="2.9M"/>
    <n v="2900000"/>
    <s v="100,000+"/>
    <s v="100000+"/>
    <n v="100000"/>
    <x v="0"/>
    <n v="0"/>
    <n v="0"/>
    <x v="0"/>
    <x v="102"/>
    <s v="May 12, 2018"/>
    <x v="0"/>
    <x v="9"/>
    <s v="1.8.2"/>
    <x v="0"/>
  </r>
  <r>
    <x v="2976"/>
    <x v="31"/>
    <n v="3.9"/>
    <x v="1"/>
    <n v="877635"/>
    <s v="13M"/>
    <n v="13000000"/>
    <s v="1,000,000,000+"/>
    <s v="1000000000+"/>
    <n v="1000000000"/>
    <x v="0"/>
    <n v="0"/>
    <n v="0"/>
    <x v="1"/>
    <x v="102"/>
    <s v="August 1, 2018"/>
    <x v="0"/>
    <x v="1"/>
    <s v="5.2.0"/>
    <x v="2"/>
  </r>
  <r>
    <x v="2977"/>
    <x v="31"/>
    <n v="4.5"/>
    <x v="0"/>
    <n v="51684"/>
    <s v="8.5M"/>
    <n v="8500000"/>
    <s v="10,000,000+"/>
    <s v="10000000+"/>
    <n v="10000000"/>
    <x v="0"/>
    <n v="0"/>
    <n v="0"/>
    <x v="1"/>
    <x v="102"/>
    <s v="July 31, 2018"/>
    <x v="0"/>
    <x v="6"/>
    <s v="4.2.2254.129147"/>
    <x v="8"/>
  </r>
  <r>
    <x v="2978"/>
    <x v="31"/>
    <n v="4.7"/>
    <x v="0"/>
    <n v="175110"/>
    <s v="25M"/>
    <n v="25000000"/>
    <s v="10,000,000+"/>
    <s v="10000000+"/>
    <n v="10000000"/>
    <x v="0"/>
    <n v="0"/>
    <n v="0"/>
    <x v="3"/>
    <x v="102"/>
    <s v="August 6, 2018"/>
    <x v="0"/>
    <x v="1"/>
    <s v="6.7.3"/>
    <x v="6"/>
  </r>
  <r>
    <x v="2979"/>
    <x v="31"/>
    <n v="4.3"/>
    <x v="0"/>
    <n v="11667403"/>
    <s v="Varies with device"/>
    <n v="1000"/>
    <s v="500,000,000+"/>
    <s v="500000000+"/>
    <n v="500000000"/>
    <x v="0"/>
    <n v="0"/>
    <n v="0"/>
    <x v="3"/>
    <x v="102"/>
    <s v="August 6, 2018"/>
    <x v="0"/>
    <x v="1"/>
    <s v="Varies with device"/>
    <x v="8"/>
  </r>
  <r>
    <x v="2980"/>
    <x v="31"/>
    <n v="4.5"/>
    <x v="0"/>
    <n v="357944"/>
    <s v="12M"/>
    <n v="12000000"/>
    <s v="10,000,000+"/>
    <s v="10000000+"/>
    <n v="10000000"/>
    <x v="0"/>
    <n v="0"/>
    <n v="0"/>
    <x v="0"/>
    <x v="102"/>
    <s v="July 12, 2018"/>
    <x v="0"/>
    <x v="6"/>
    <n v="9.1"/>
    <x v="5"/>
  </r>
  <r>
    <x v="2981"/>
    <x v="31"/>
    <n v="3.1"/>
    <x v="1"/>
    <n v="735"/>
    <s v="6.3M"/>
    <n v="6300000"/>
    <s v="500,000+"/>
    <s v="500000+"/>
    <n v="500000"/>
    <x v="0"/>
    <n v="0"/>
    <n v="0"/>
    <x v="0"/>
    <x v="102"/>
    <s v="July 25, 2018"/>
    <x v="0"/>
    <x v="6"/>
    <s v="6.3.0"/>
    <x v="0"/>
  </r>
  <r>
    <x v="2982"/>
    <x v="31"/>
    <n v="4.7"/>
    <x v="0"/>
    <n v="2543"/>
    <s v="6.3M"/>
    <n v="6300000"/>
    <s v="500,000+"/>
    <s v="500000+"/>
    <n v="500000"/>
    <x v="0"/>
    <n v="0"/>
    <n v="0"/>
    <x v="0"/>
    <x v="102"/>
    <s v="July 19, 2018"/>
    <x v="0"/>
    <x v="6"/>
    <s v="8.0.6"/>
    <x v="5"/>
  </r>
  <r>
    <x v="2983"/>
    <x v="31"/>
    <n v="3.8"/>
    <x v="1"/>
    <n v="18818"/>
    <s v="Varies with device"/>
    <n v="1000"/>
    <s v="1,000,000+"/>
    <s v="1000000+"/>
    <n v="1000000"/>
    <x v="0"/>
    <n v="0"/>
    <n v="0"/>
    <x v="2"/>
    <x v="102"/>
    <s v="June 26, 2018"/>
    <x v="0"/>
    <x v="2"/>
    <s v="Varies with device"/>
    <x v="8"/>
  </r>
  <r>
    <x v="2984"/>
    <x v="31"/>
    <n v="4"/>
    <x v="1"/>
    <n v="30287"/>
    <s v="19M"/>
    <n v="19000000"/>
    <s v="1,000,000+"/>
    <s v="1000000+"/>
    <n v="1000000"/>
    <x v="0"/>
    <n v="0"/>
    <n v="0"/>
    <x v="2"/>
    <x v="102"/>
    <s v="August 3, 2018"/>
    <x v="0"/>
    <x v="1"/>
    <s v="4.11.0.611033"/>
    <x v="5"/>
  </r>
  <r>
    <x v="2985"/>
    <x v="31"/>
    <n v="4.2"/>
    <x v="0"/>
    <n v="31504"/>
    <s v="31M"/>
    <n v="31000000"/>
    <s v="1,000,000+"/>
    <s v="1000000+"/>
    <n v="1000000"/>
    <x v="0"/>
    <n v="0"/>
    <n v="0"/>
    <x v="2"/>
    <x v="102"/>
    <s v="July 30, 2018"/>
    <x v="0"/>
    <x v="6"/>
    <s v="18.201.01"/>
    <x v="10"/>
  </r>
  <r>
    <x v="2986"/>
    <x v="31"/>
    <n v="4"/>
    <x v="1"/>
    <n v="13950"/>
    <s v="Varies with device"/>
    <n v="1000"/>
    <s v="1,000,000+"/>
    <s v="1000000+"/>
    <n v="1000000"/>
    <x v="0"/>
    <n v="0"/>
    <n v="0"/>
    <x v="3"/>
    <x v="102"/>
    <s v="August 6, 2018"/>
    <x v="0"/>
    <x v="1"/>
    <s v="Varies with device"/>
    <x v="8"/>
  </r>
  <r>
    <x v="2987"/>
    <x v="31"/>
    <n v="4.2"/>
    <x v="0"/>
    <n v="21147"/>
    <s v="9.0M"/>
    <n v="9000000"/>
    <s v="5,000,000+"/>
    <s v="5000000+"/>
    <n v="5000000"/>
    <x v="0"/>
    <n v="0"/>
    <n v="0"/>
    <x v="1"/>
    <x v="102"/>
    <s v="August 6, 2018"/>
    <x v="0"/>
    <x v="1"/>
    <s v="2.2.1"/>
    <x v="0"/>
  </r>
  <r>
    <x v="2988"/>
    <x v="31"/>
    <n v="3.4"/>
    <x v="1"/>
    <n v="41490"/>
    <s v="25M"/>
    <n v="25000000"/>
    <s v="5,000,000+"/>
    <s v="5000000+"/>
    <n v="5000000"/>
    <x v="0"/>
    <n v="0"/>
    <n v="0"/>
    <x v="1"/>
    <x v="102"/>
    <s v="July 24, 2018"/>
    <x v="0"/>
    <x v="6"/>
    <s v="4.6.0"/>
    <x v="5"/>
  </r>
  <r>
    <x v="2989"/>
    <x v="31"/>
    <n v="4.5999999999999996"/>
    <x v="0"/>
    <n v="2090"/>
    <s v="4.6M"/>
    <n v="4600000"/>
    <s v="50,000+"/>
    <s v="50000+"/>
    <n v="50000"/>
    <x v="0"/>
    <n v="0"/>
    <n v="0"/>
    <x v="0"/>
    <x v="102"/>
    <s v="August 5, 2018"/>
    <x v="0"/>
    <x v="1"/>
    <s v="1.9.0"/>
    <x v="5"/>
  </r>
  <r>
    <x v="2990"/>
    <x v="31"/>
    <n v="4.5"/>
    <x v="0"/>
    <n v="44274"/>
    <s v="8.0M"/>
    <n v="8000000"/>
    <s v="1,000,000+"/>
    <s v="1000000+"/>
    <n v="1000000"/>
    <x v="0"/>
    <n v="0"/>
    <n v="0"/>
    <x v="0"/>
    <x v="102"/>
    <s v="August 6, 2018"/>
    <x v="0"/>
    <x v="1"/>
    <s v="4.0.6"/>
    <x v="2"/>
  </r>
  <r>
    <x v="2991"/>
    <x v="31"/>
    <n v="4"/>
    <x v="1"/>
    <n v="7006"/>
    <s v="23M"/>
    <n v="23000000"/>
    <s v="1,000,000+"/>
    <s v="1000000+"/>
    <n v="1000000"/>
    <x v="0"/>
    <n v="0"/>
    <n v="0"/>
    <x v="0"/>
    <x v="102"/>
    <s v="July 31, 2018"/>
    <x v="0"/>
    <x v="6"/>
    <s v="5.6.40"/>
    <x v="6"/>
  </r>
  <r>
    <x v="2992"/>
    <x v="31"/>
    <n v="4.4000000000000004"/>
    <x v="0"/>
    <n v="2959"/>
    <s v="9.8M"/>
    <n v="9800000"/>
    <s v="1,000,000+"/>
    <s v="1000000+"/>
    <n v="1000000"/>
    <x v="0"/>
    <n v="0"/>
    <n v="0"/>
    <x v="0"/>
    <x v="102"/>
    <s v="August 4, 2018"/>
    <x v="0"/>
    <x v="1"/>
    <s v="7.5.0"/>
    <x v="5"/>
  </r>
  <r>
    <x v="2993"/>
    <x v="31"/>
    <n v="4.2"/>
    <x v="0"/>
    <n v="40167"/>
    <s v="8.7M"/>
    <n v="8700000"/>
    <s v="1,000,000+"/>
    <s v="1000000+"/>
    <n v="1000000"/>
    <x v="0"/>
    <n v="0"/>
    <n v="0"/>
    <x v="0"/>
    <x v="102"/>
    <s v="July 30, 2018"/>
    <x v="0"/>
    <x v="6"/>
    <s v="3.12.0"/>
    <x v="2"/>
  </r>
  <r>
    <x v="2994"/>
    <x v="31"/>
    <n v="4.0999999999999996"/>
    <x v="0"/>
    <n v="56807"/>
    <s v="Varies with device"/>
    <n v="1000"/>
    <s v="5,000,000+"/>
    <s v="5000000+"/>
    <n v="5000000"/>
    <x v="0"/>
    <n v="0"/>
    <n v="0"/>
    <x v="2"/>
    <x v="102"/>
    <s v="July 30, 2018"/>
    <x v="0"/>
    <x v="6"/>
    <s v="Varies with device"/>
    <x v="8"/>
  </r>
  <r>
    <x v="2995"/>
    <x v="31"/>
    <n v="4.4000000000000004"/>
    <x v="0"/>
    <n v="1284017"/>
    <s v="Varies with device"/>
    <n v="1000"/>
    <s v="500,000,000+"/>
    <s v="500000000+"/>
    <n v="500000000"/>
    <x v="0"/>
    <n v="0"/>
    <n v="0"/>
    <x v="2"/>
    <x v="102"/>
    <s v="August 3, 2018"/>
    <x v="0"/>
    <x v="1"/>
    <s v="Varies with device"/>
    <x v="8"/>
  </r>
  <r>
    <x v="2996"/>
    <x v="31"/>
    <n v="4"/>
    <x v="1"/>
    <n v="4332"/>
    <s v="12M"/>
    <n v="12000000"/>
    <s v="1,000,000+"/>
    <s v="1000000+"/>
    <n v="1000000"/>
    <x v="0"/>
    <n v="0"/>
    <n v="0"/>
    <x v="0"/>
    <x v="102"/>
    <s v="March 16, 2018"/>
    <x v="0"/>
    <x v="3"/>
    <s v="3.0.42"/>
    <x v="5"/>
  </r>
  <r>
    <x v="2997"/>
    <x v="31"/>
    <n v="3.7"/>
    <x v="1"/>
    <n v="10382"/>
    <s v="Varies with device"/>
    <n v="1000"/>
    <s v="1,000,000+"/>
    <s v="1000000+"/>
    <n v="1000000"/>
    <x v="0"/>
    <n v="0"/>
    <n v="0"/>
    <x v="0"/>
    <x v="102"/>
    <s v="July 28, 2018"/>
    <x v="0"/>
    <x v="6"/>
    <s v="Varies with device"/>
    <x v="8"/>
  </r>
  <r>
    <x v="2998"/>
    <x v="31"/>
    <n v="4.5999999999999996"/>
    <x v="0"/>
    <n v="413999"/>
    <s v="10M"/>
    <n v="10000000"/>
    <s v="5,000,000+"/>
    <s v="5000000+"/>
    <n v="5000000"/>
    <x v="0"/>
    <n v="0"/>
    <n v="0"/>
    <x v="1"/>
    <x v="102"/>
    <s v="August 3, 2018"/>
    <x v="0"/>
    <x v="1"/>
    <s v="3.53.2"/>
    <x v="5"/>
  </r>
  <r>
    <x v="2999"/>
    <x v="31"/>
    <n v="4.5"/>
    <x v="0"/>
    <n v="66978"/>
    <s v="Varies with device"/>
    <n v="1000"/>
    <s v="1,000,000+"/>
    <s v="1000000+"/>
    <n v="1000000"/>
    <x v="0"/>
    <n v="0"/>
    <n v="0"/>
    <x v="1"/>
    <x v="102"/>
    <s v="August 6, 2018"/>
    <x v="0"/>
    <x v="1"/>
    <s v="Varies with device"/>
    <x v="8"/>
  </r>
  <r>
    <x v="3000"/>
    <x v="31"/>
    <n v="4.5999999999999996"/>
    <x v="0"/>
    <n v="66384"/>
    <s v="19M"/>
    <n v="19000000"/>
    <s v="1,000,000+"/>
    <s v="1000000+"/>
    <n v="1000000"/>
    <x v="0"/>
    <n v="0"/>
    <n v="0"/>
    <x v="1"/>
    <x v="102"/>
    <s v="July 25, 2018"/>
    <x v="0"/>
    <x v="6"/>
    <s v="4.1.0.72"/>
    <x v="6"/>
  </r>
  <r>
    <x v="3001"/>
    <x v="31"/>
    <n v="4.5"/>
    <x v="0"/>
    <n v="17703"/>
    <s v="6.6M"/>
    <n v="6600000"/>
    <s v="500,000+"/>
    <s v="500000+"/>
    <n v="500000"/>
    <x v="0"/>
    <n v="0"/>
    <n v="0"/>
    <x v="1"/>
    <x v="102"/>
    <s v="June 7, 2018"/>
    <x v="0"/>
    <x v="2"/>
    <s v="4.10.0"/>
    <x v="2"/>
  </r>
  <r>
    <x v="3002"/>
    <x v="31"/>
    <n v="3.9"/>
    <x v="1"/>
    <n v="32121"/>
    <s v="Varies with device"/>
    <n v="1000"/>
    <s v="1,000,000+"/>
    <s v="1000000+"/>
    <n v="1000000"/>
    <x v="0"/>
    <n v="0"/>
    <n v="0"/>
    <x v="0"/>
    <x v="102"/>
    <s v="April 13, 2018"/>
    <x v="0"/>
    <x v="4"/>
    <s v="Varies with device"/>
    <x v="8"/>
  </r>
  <r>
    <x v="3003"/>
    <x v="31"/>
    <n v="4.3"/>
    <x v="0"/>
    <n v="350"/>
    <s v="14M"/>
    <n v="14000000"/>
    <s v="10,000+"/>
    <s v="10000+"/>
    <n v="10000"/>
    <x v="0"/>
    <n v="0"/>
    <n v="0"/>
    <x v="0"/>
    <x v="102"/>
    <s v="July 22, 2018"/>
    <x v="0"/>
    <x v="6"/>
    <s v="3.000.1"/>
    <x v="1"/>
  </r>
  <r>
    <x v="3004"/>
    <x v="31"/>
    <n v="4.4000000000000004"/>
    <x v="0"/>
    <n v="74425"/>
    <s v="8.6M"/>
    <n v="8600000"/>
    <s v="1,000,000+"/>
    <s v="1000000+"/>
    <n v="1000000"/>
    <x v="0"/>
    <n v="0"/>
    <n v="0"/>
    <x v="0"/>
    <x v="102"/>
    <s v="July 18, 2018"/>
    <x v="0"/>
    <x v="6"/>
    <s v="5.14.0"/>
    <x v="0"/>
  </r>
  <r>
    <x v="2976"/>
    <x v="31"/>
    <n v="3.9"/>
    <x v="1"/>
    <n v="877635"/>
    <s v="13M"/>
    <n v="13000000"/>
    <s v="1,000,000,000+"/>
    <s v="1000000000+"/>
    <n v="1000000000"/>
    <x v="0"/>
    <n v="0"/>
    <n v="0"/>
    <x v="1"/>
    <x v="102"/>
    <s v="August 1, 2018"/>
    <x v="0"/>
    <x v="1"/>
    <s v="5.2.0"/>
    <x v="2"/>
  </r>
  <r>
    <x v="3005"/>
    <x v="31"/>
    <n v="4.3"/>
    <x v="0"/>
    <n v="131028"/>
    <s v="13M"/>
    <n v="13000000"/>
    <s v="5,000,000+"/>
    <s v="5000000+"/>
    <n v="5000000"/>
    <x v="0"/>
    <n v="0"/>
    <n v="0"/>
    <x v="1"/>
    <x v="102"/>
    <s v="July 30, 2018"/>
    <x v="0"/>
    <x v="6"/>
    <n v="5.38"/>
    <x v="2"/>
  </r>
  <r>
    <x v="2995"/>
    <x v="31"/>
    <n v="4.4000000000000004"/>
    <x v="0"/>
    <n v="1284017"/>
    <s v="Varies with device"/>
    <n v="1000"/>
    <s v="500,000,000+"/>
    <s v="500000000+"/>
    <n v="500000000"/>
    <x v="0"/>
    <n v="0"/>
    <n v="0"/>
    <x v="2"/>
    <x v="102"/>
    <s v="August 3, 2018"/>
    <x v="0"/>
    <x v="1"/>
    <s v="Varies with device"/>
    <x v="8"/>
  </r>
  <r>
    <x v="3006"/>
    <x v="31"/>
    <n v="4.4000000000000004"/>
    <x v="0"/>
    <n v="84957"/>
    <s v="Varies with device"/>
    <n v="1000"/>
    <s v="1,000,000+"/>
    <s v="1000000+"/>
    <n v="1000000"/>
    <x v="0"/>
    <n v="0"/>
    <n v="0"/>
    <x v="2"/>
    <x v="102"/>
    <s v="January 13, 2018"/>
    <x v="0"/>
    <x v="0"/>
    <s v="Varies with device"/>
    <x v="8"/>
  </r>
  <r>
    <x v="3007"/>
    <x v="31"/>
    <n v="3.6"/>
    <x v="1"/>
    <n v="3311"/>
    <s v="10M"/>
    <n v="10000000"/>
    <s v="100,000+"/>
    <s v="100000+"/>
    <n v="100000"/>
    <x v="0"/>
    <n v="0"/>
    <n v="0"/>
    <x v="0"/>
    <x v="102"/>
    <s v="April 24, 2018"/>
    <x v="0"/>
    <x v="4"/>
    <s v="4.0.1"/>
    <x v="1"/>
  </r>
  <r>
    <x v="3008"/>
    <x v="31"/>
    <n v="4.5"/>
    <x v="0"/>
    <n v="23158"/>
    <s v="Varies with device"/>
    <n v="1000"/>
    <s v="1,000,000+"/>
    <s v="1000000+"/>
    <n v="1000000"/>
    <x v="0"/>
    <n v="0"/>
    <n v="0"/>
    <x v="2"/>
    <x v="102"/>
    <s v="July 17, 2018"/>
    <x v="0"/>
    <x v="6"/>
    <s v="Varies with device"/>
    <x v="8"/>
  </r>
  <r>
    <x v="3009"/>
    <x v="31"/>
    <n v="3.6"/>
    <x v="1"/>
    <n v="1380"/>
    <s v="Varies with device"/>
    <n v="1000"/>
    <s v="100,000+"/>
    <s v="100000+"/>
    <n v="100000"/>
    <x v="0"/>
    <n v="0"/>
    <n v="0"/>
    <x v="0"/>
    <x v="102"/>
    <s v="July 26, 2018"/>
    <x v="0"/>
    <x v="6"/>
    <s v="Varies with device"/>
    <x v="5"/>
  </r>
  <r>
    <x v="3010"/>
    <x v="31"/>
    <n v="4.0999999999999996"/>
    <x v="0"/>
    <n v="49259"/>
    <s v="Varies with device"/>
    <n v="1000"/>
    <s v="5,000,000+"/>
    <s v="5000000+"/>
    <n v="5000000"/>
    <x v="0"/>
    <n v="0"/>
    <n v="0"/>
    <x v="2"/>
    <x v="102"/>
    <s v="August 2, 2018"/>
    <x v="0"/>
    <x v="1"/>
    <s v="Varies with device"/>
    <x v="8"/>
  </r>
  <r>
    <x v="3011"/>
    <x v="31"/>
    <n v="4.4000000000000004"/>
    <x v="0"/>
    <n v="185884"/>
    <s v="7.5M"/>
    <n v="7500000"/>
    <s v="1,000,000+"/>
    <s v="1000000+"/>
    <n v="1000000"/>
    <x v="0"/>
    <n v="0"/>
    <n v="0"/>
    <x v="3"/>
    <x v="102"/>
    <s v="September 17, 2017"/>
    <x v="1"/>
    <x v="5"/>
    <s v="3.1.9"/>
    <x v="5"/>
  </r>
  <r>
    <x v="3012"/>
    <x v="31"/>
    <n v="4.0999999999999996"/>
    <x v="0"/>
    <n v="40975"/>
    <s v="36M"/>
    <n v="36000000"/>
    <s v="1,000,000+"/>
    <s v="1000000+"/>
    <n v="1000000"/>
    <x v="0"/>
    <n v="0"/>
    <n v="0"/>
    <x v="2"/>
    <x v="102"/>
    <s v="August 2, 2018"/>
    <x v="0"/>
    <x v="1"/>
    <s v="4.4.2.19"/>
    <x v="5"/>
  </r>
  <r>
    <x v="3013"/>
    <x v="31"/>
    <n v="4.2"/>
    <x v="0"/>
    <n v="27104"/>
    <s v="8.2M"/>
    <n v="8199999.9999999991"/>
    <s v="1,000,000+"/>
    <s v="1000000+"/>
    <n v="1000000"/>
    <x v="0"/>
    <n v="0"/>
    <n v="0"/>
    <x v="2"/>
    <x v="102"/>
    <s v="August 3, 2018"/>
    <x v="0"/>
    <x v="1"/>
    <s v="2.42.1.9"/>
    <x v="2"/>
  </r>
  <r>
    <x v="3014"/>
    <x v="31"/>
    <n v="4.7"/>
    <x v="0"/>
    <n v="247992"/>
    <s v="22M"/>
    <n v="22000000"/>
    <s v="5,000,000+"/>
    <s v="5000000+"/>
    <n v="5000000"/>
    <x v="0"/>
    <n v="0"/>
    <n v="0"/>
    <x v="1"/>
    <x v="102"/>
    <s v="July 25, 2018"/>
    <x v="0"/>
    <x v="6"/>
    <s v="6.5.1725"/>
    <x v="5"/>
  </r>
  <r>
    <x v="3015"/>
    <x v="31"/>
    <n v="3.9"/>
    <x v="1"/>
    <n v="63647"/>
    <s v="23M"/>
    <n v="23000000"/>
    <s v="10,000,000+"/>
    <s v="10000000+"/>
    <n v="10000000"/>
    <x v="0"/>
    <n v="0"/>
    <n v="0"/>
    <x v="2"/>
    <x v="102"/>
    <s v="August 1, 2018"/>
    <x v="0"/>
    <x v="1"/>
    <s v="6.19.5"/>
    <x v="2"/>
  </r>
  <r>
    <x v="3016"/>
    <x v="31"/>
    <n v="3.9"/>
    <x v="1"/>
    <n v="6105"/>
    <s v="Varies with device"/>
    <n v="1000"/>
    <s v="100,000+"/>
    <s v="100000+"/>
    <n v="100000"/>
    <x v="0"/>
    <n v="0"/>
    <n v="0"/>
    <x v="1"/>
    <x v="102"/>
    <s v="March 11, 2016"/>
    <x v="3"/>
    <x v="3"/>
    <s v="Varies with device"/>
    <x v="8"/>
  </r>
  <r>
    <x v="3017"/>
    <x v="31"/>
    <n v="4.4000000000000004"/>
    <x v="0"/>
    <n v="30722"/>
    <s v="Varies with device"/>
    <n v="1000"/>
    <s v="1,000,000+"/>
    <s v="1000000+"/>
    <n v="1000000"/>
    <x v="0"/>
    <n v="0"/>
    <n v="0"/>
    <x v="1"/>
    <x v="102"/>
    <s v="August 2, 2018"/>
    <x v="0"/>
    <x v="1"/>
    <s v="Varies with device"/>
    <x v="8"/>
  </r>
  <r>
    <x v="2959"/>
    <x v="31"/>
    <n v="4.3"/>
    <x v="0"/>
    <n v="296781"/>
    <s v="Varies with device"/>
    <n v="1000"/>
    <s v="10,000,000+"/>
    <s v="10000000+"/>
    <n v="10000000"/>
    <x v="0"/>
    <n v="0"/>
    <n v="0"/>
    <x v="2"/>
    <x v="102"/>
    <s v="July 24, 2018"/>
    <x v="0"/>
    <x v="6"/>
    <s v="Varies with device"/>
    <x v="8"/>
  </r>
  <r>
    <x v="3018"/>
    <x v="31"/>
    <n v="4.5999999999999996"/>
    <x v="0"/>
    <n v="56524"/>
    <s v="14M"/>
    <n v="14000000"/>
    <s v="1,000,000+"/>
    <s v="1000000+"/>
    <n v="1000000"/>
    <x v="0"/>
    <n v="0"/>
    <n v="0"/>
    <x v="1"/>
    <x v="102"/>
    <s v="August 6, 2018"/>
    <x v="0"/>
    <x v="1"/>
    <s v="3.5.13"/>
    <x v="0"/>
  </r>
  <r>
    <x v="3019"/>
    <x v="31"/>
    <n v="4"/>
    <x v="1"/>
    <n v="24790"/>
    <s v="Varies with device"/>
    <n v="1000"/>
    <s v="1,000,000+"/>
    <s v="1000000+"/>
    <n v="1000000"/>
    <x v="0"/>
    <n v="0"/>
    <n v="0"/>
    <x v="0"/>
    <x v="102"/>
    <s v="July 20, 2018"/>
    <x v="0"/>
    <x v="6"/>
    <s v="Varies with device"/>
    <x v="8"/>
  </r>
  <r>
    <x v="3020"/>
    <x v="31"/>
    <n v="4.3"/>
    <x v="0"/>
    <n v="13169"/>
    <s v="25M"/>
    <n v="25000000"/>
    <s v="1,000,000+"/>
    <s v="1000000+"/>
    <n v="1000000"/>
    <x v="0"/>
    <n v="0"/>
    <n v="0"/>
    <x v="2"/>
    <x v="102"/>
    <s v="June 6, 2018"/>
    <x v="0"/>
    <x v="2"/>
    <s v="3.4.4"/>
    <x v="5"/>
  </r>
  <r>
    <x v="3021"/>
    <x v="31"/>
    <n v="4.2"/>
    <x v="0"/>
    <n v="61692"/>
    <s v="27M"/>
    <n v="27000000"/>
    <s v="10,000,000+"/>
    <s v="10000000+"/>
    <n v="10000000"/>
    <x v="0"/>
    <n v="0"/>
    <n v="0"/>
    <x v="0"/>
    <x v="102"/>
    <s v="July 25, 2018"/>
    <x v="0"/>
    <x v="6"/>
    <s v="5.9.1.1347176.a3ca6ab274"/>
    <x v="2"/>
  </r>
  <r>
    <x v="2955"/>
    <x v="31"/>
    <n v="4.5"/>
    <x v="0"/>
    <n v="249919"/>
    <s v="Varies with device"/>
    <n v="1000"/>
    <s v="10,000,000+"/>
    <s v="10000000+"/>
    <n v="10000000"/>
    <x v="0"/>
    <n v="0"/>
    <n v="0"/>
    <x v="2"/>
    <x v="102"/>
    <s v="July 30, 2018"/>
    <x v="0"/>
    <x v="6"/>
    <s v="Varies with device"/>
    <x v="8"/>
  </r>
  <r>
    <x v="3022"/>
    <x v="31"/>
    <n v="4.3"/>
    <x v="0"/>
    <n v="3684"/>
    <s v="Varies with device"/>
    <n v="1000"/>
    <s v="100,000+"/>
    <s v="100000+"/>
    <n v="100000"/>
    <x v="0"/>
    <n v="0"/>
    <n v="0"/>
    <x v="2"/>
    <x v="102"/>
    <s v="August 2, 2018"/>
    <x v="0"/>
    <x v="1"/>
    <s v="Varies with device"/>
    <x v="8"/>
  </r>
  <r>
    <x v="3023"/>
    <x v="31"/>
    <n v="4"/>
    <x v="1"/>
    <n v="18976"/>
    <s v="35M"/>
    <n v="35000000"/>
    <s v="1,000,000+"/>
    <s v="1000000+"/>
    <n v="1000000"/>
    <x v="0"/>
    <n v="0"/>
    <n v="0"/>
    <x v="2"/>
    <x v="102"/>
    <s v="June 6, 2018"/>
    <x v="0"/>
    <x v="2"/>
    <s v="3.19.11"/>
    <x v="10"/>
  </r>
  <r>
    <x v="3024"/>
    <x v="31"/>
    <n v="4.0999999999999996"/>
    <x v="0"/>
    <n v="63020"/>
    <s v="Varies with device"/>
    <n v="1000"/>
    <s v="5,000,000+"/>
    <s v="5000000+"/>
    <n v="5000000"/>
    <x v="0"/>
    <n v="0"/>
    <n v="0"/>
    <x v="2"/>
    <x v="102"/>
    <s v="February 13, 2018"/>
    <x v="0"/>
    <x v="11"/>
    <s v="Varies with device"/>
    <x v="8"/>
  </r>
  <r>
    <x v="3025"/>
    <x v="31"/>
    <n v="4.5999999999999996"/>
    <x v="0"/>
    <n v="62740"/>
    <s v="8.6M"/>
    <n v="8600000"/>
    <s v="500,000+"/>
    <s v="500000+"/>
    <n v="500000"/>
    <x v="0"/>
    <n v="0"/>
    <n v="0"/>
    <x v="3"/>
    <x v="102"/>
    <s v="June 16, 2018"/>
    <x v="0"/>
    <x v="2"/>
    <n v="16.3"/>
    <x v="5"/>
  </r>
  <r>
    <x v="3010"/>
    <x v="31"/>
    <n v="4.0999999999999996"/>
    <x v="0"/>
    <n v="49259"/>
    <s v="Varies with device"/>
    <n v="1000"/>
    <s v="5,000,000+"/>
    <s v="5000000+"/>
    <n v="5000000"/>
    <x v="0"/>
    <n v="0"/>
    <n v="0"/>
    <x v="2"/>
    <x v="102"/>
    <s v="August 2, 2018"/>
    <x v="0"/>
    <x v="1"/>
    <s v="Varies with device"/>
    <x v="8"/>
  </r>
  <r>
    <x v="3026"/>
    <x v="31"/>
    <n v="4.5"/>
    <x v="0"/>
    <n v="76677"/>
    <s v="4.6M"/>
    <n v="4600000"/>
    <s v="1,000,000+"/>
    <s v="1000000+"/>
    <n v="1000000"/>
    <x v="0"/>
    <n v="0"/>
    <n v="0"/>
    <x v="2"/>
    <x v="102"/>
    <s v="May 25, 2017"/>
    <x v="1"/>
    <x v="9"/>
    <s v="4.4.3"/>
    <x v="6"/>
  </r>
  <r>
    <x v="2964"/>
    <x v="31"/>
    <n v="4"/>
    <x v="1"/>
    <n v="293080"/>
    <s v="25M"/>
    <n v="25000000"/>
    <s v="10,000,000+"/>
    <s v="10000000+"/>
    <n v="10000000"/>
    <x v="0"/>
    <n v="0"/>
    <n v="0"/>
    <x v="2"/>
    <x v="102"/>
    <s v="August 6, 2018"/>
    <x v="0"/>
    <x v="1"/>
    <n v="5.17"/>
    <x v="2"/>
  </r>
  <r>
    <x v="3027"/>
    <x v="31"/>
    <n v="4.2"/>
    <x v="0"/>
    <n v="78154"/>
    <s v="12M"/>
    <n v="12000000"/>
    <s v="1,000,000+"/>
    <s v="1000000+"/>
    <n v="1000000"/>
    <x v="0"/>
    <n v="0"/>
    <n v="0"/>
    <x v="2"/>
    <x v="102"/>
    <s v="August 3, 2018"/>
    <x v="0"/>
    <x v="1"/>
    <s v="19.2.8"/>
    <x v="2"/>
  </r>
  <r>
    <x v="3028"/>
    <x v="31"/>
    <n v="4.3"/>
    <x v="0"/>
    <n v="479594"/>
    <s v="18M"/>
    <n v="18000000"/>
    <s v="10,000,000+"/>
    <s v="10000000+"/>
    <n v="10000000"/>
    <x v="0"/>
    <n v="0"/>
    <n v="0"/>
    <x v="1"/>
    <x v="102"/>
    <s v="July 28, 2018"/>
    <x v="0"/>
    <x v="6"/>
    <s v="9.2.3"/>
    <x v="6"/>
  </r>
  <r>
    <x v="3029"/>
    <x v="31"/>
    <n v="4.2"/>
    <x v="0"/>
    <n v="201737"/>
    <s v="Varies with device"/>
    <n v="1000"/>
    <s v="10,000,000+"/>
    <s v="10000000+"/>
    <n v="10000000"/>
    <x v="0"/>
    <n v="0"/>
    <n v="0"/>
    <x v="2"/>
    <x v="102"/>
    <s v="July 3, 2018"/>
    <x v="0"/>
    <x v="6"/>
    <s v="Varies with device"/>
    <x v="8"/>
  </r>
  <r>
    <x v="2979"/>
    <x v="31"/>
    <n v="4.3"/>
    <x v="0"/>
    <n v="11667403"/>
    <s v="Varies with device"/>
    <n v="1000"/>
    <s v="500,000,000+"/>
    <s v="500000000+"/>
    <n v="500000000"/>
    <x v="0"/>
    <n v="0"/>
    <n v="0"/>
    <x v="3"/>
    <x v="102"/>
    <s v="August 6, 2018"/>
    <x v="0"/>
    <x v="1"/>
    <s v="Varies with device"/>
    <x v="8"/>
  </r>
  <r>
    <x v="3030"/>
    <x v="31"/>
    <n v="4.2"/>
    <x v="0"/>
    <n v="233305"/>
    <s v="3.1M"/>
    <n v="3100000"/>
    <s v="10,000,000+"/>
    <s v="10000000+"/>
    <n v="10000000"/>
    <x v="0"/>
    <n v="0"/>
    <n v="0"/>
    <x v="0"/>
    <x v="102"/>
    <s v="August 3, 2018"/>
    <x v="0"/>
    <x v="1"/>
    <s v="5.1.10"/>
    <x v="9"/>
  </r>
  <r>
    <x v="3031"/>
    <x v="31"/>
    <n v="4"/>
    <x v="1"/>
    <n v="80368"/>
    <s v="Varies with device"/>
    <n v="1000"/>
    <s v="10,000,000+"/>
    <s v="10000000+"/>
    <n v="10000000"/>
    <x v="0"/>
    <n v="0"/>
    <n v="0"/>
    <x v="0"/>
    <x v="102"/>
    <s v="May 17, 2018"/>
    <x v="0"/>
    <x v="9"/>
    <s v="Varies with device"/>
    <x v="8"/>
  </r>
  <r>
    <x v="3032"/>
    <x v="31"/>
    <n v="4.2"/>
    <x v="0"/>
    <n v="23292"/>
    <s v="14M"/>
    <n v="14000000"/>
    <s v="1,000,000+"/>
    <s v="1000000+"/>
    <n v="1000000"/>
    <x v="0"/>
    <n v="0"/>
    <n v="0"/>
    <x v="2"/>
    <x v="102"/>
    <s v="May 24, 2018"/>
    <x v="0"/>
    <x v="9"/>
    <s v="3.1.12"/>
    <x v="5"/>
  </r>
  <r>
    <x v="2959"/>
    <x v="31"/>
    <n v="4.3"/>
    <x v="0"/>
    <n v="296781"/>
    <s v="Varies with device"/>
    <n v="1000"/>
    <s v="10,000,000+"/>
    <s v="10000000+"/>
    <n v="10000000"/>
    <x v="0"/>
    <n v="0"/>
    <n v="0"/>
    <x v="2"/>
    <x v="102"/>
    <s v="July 24, 2018"/>
    <x v="0"/>
    <x v="6"/>
    <s v="Varies with device"/>
    <x v="8"/>
  </r>
  <r>
    <x v="3019"/>
    <x v="31"/>
    <n v="4"/>
    <x v="1"/>
    <n v="24790"/>
    <s v="Varies with device"/>
    <n v="1000"/>
    <s v="1,000,000+"/>
    <s v="1000000+"/>
    <n v="1000000"/>
    <x v="0"/>
    <n v="0"/>
    <n v="0"/>
    <x v="0"/>
    <x v="102"/>
    <s v="July 20, 2018"/>
    <x v="0"/>
    <x v="6"/>
    <s v="Varies with device"/>
    <x v="8"/>
  </r>
  <r>
    <x v="2955"/>
    <x v="31"/>
    <n v="4.5"/>
    <x v="0"/>
    <n v="249919"/>
    <s v="Varies with device"/>
    <n v="1000"/>
    <s v="10,000,000+"/>
    <s v="10000000+"/>
    <n v="10000000"/>
    <x v="0"/>
    <n v="0"/>
    <n v="0"/>
    <x v="2"/>
    <x v="102"/>
    <s v="July 30, 2018"/>
    <x v="0"/>
    <x v="6"/>
    <s v="Varies with device"/>
    <x v="8"/>
  </r>
  <r>
    <x v="3033"/>
    <x v="31"/>
    <n v="4.3"/>
    <x v="0"/>
    <n v="23641"/>
    <s v="23M"/>
    <n v="23000000"/>
    <s v="1,000,000+"/>
    <s v="1000000+"/>
    <n v="1000000"/>
    <x v="0"/>
    <n v="0"/>
    <n v="0"/>
    <x v="2"/>
    <x v="102"/>
    <s v="June 29, 2018"/>
    <x v="0"/>
    <x v="2"/>
    <s v="3.9.0"/>
    <x v="5"/>
  </r>
  <r>
    <x v="3022"/>
    <x v="31"/>
    <n v="4.3"/>
    <x v="0"/>
    <n v="3684"/>
    <s v="Varies with device"/>
    <n v="1000"/>
    <s v="100,000+"/>
    <s v="100000+"/>
    <n v="100000"/>
    <x v="0"/>
    <n v="0"/>
    <n v="0"/>
    <x v="2"/>
    <x v="102"/>
    <s v="August 2, 2018"/>
    <x v="0"/>
    <x v="1"/>
    <s v="Varies with device"/>
    <x v="8"/>
  </r>
  <r>
    <x v="3034"/>
    <x v="31"/>
    <n v="3.9"/>
    <x v="1"/>
    <n v="13217"/>
    <s v="8.8M"/>
    <n v="8800000"/>
    <s v="1,000,000+"/>
    <s v="1000000+"/>
    <n v="1000000"/>
    <x v="0"/>
    <n v="0"/>
    <n v="0"/>
    <x v="1"/>
    <x v="102"/>
    <s v="August 3, 2018"/>
    <x v="0"/>
    <x v="1"/>
    <s v="1.8.7.0"/>
    <x v="10"/>
  </r>
  <r>
    <x v="3023"/>
    <x v="31"/>
    <n v="4"/>
    <x v="1"/>
    <n v="18976"/>
    <s v="35M"/>
    <n v="35000000"/>
    <s v="1,000,000+"/>
    <s v="1000000+"/>
    <n v="1000000"/>
    <x v="0"/>
    <n v="0"/>
    <n v="0"/>
    <x v="2"/>
    <x v="102"/>
    <s v="June 6, 2018"/>
    <x v="0"/>
    <x v="2"/>
    <s v="3.19.11"/>
    <x v="10"/>
  </r>
  <r>
    <x v="3010"/>
    <x v="31"/>
    <n v="4.0999999999999996"/>
    <x v="0"/>
    <n v="49259"/>
    <s v="Varies with device"/>
    <n v="1000"/>
    <s v="5,000,000+"/>
    <s v="5000000+"/>
    <n v="5000000"/>
    <x v="0"/>
    <n v="0"/>
    <n v="0"/>
    <x v="2"/>
    <x v="102"/>
    <s v="August 2, 2018"/>
    <x v="0"/>
    <x v="1"/>
    <s v="Varies with device"/>
    <x v="8"/>
  </r>
  <r>
    <x v="3024"/>
    <x v="31"/>
    <n v="4.0999999999999996"/>
    <x v="0"/>
    <n v="63020"/>
    <s v="Varies with device"/>
    <n v="1000"/>
    <s v="5,000,000+"/>
    <s v="5000000+"/>
    <n v="5000000"/>
    <x v="0"/>
    <n v="0"/>
    <n v="0"/>
    <x v="2"/>
    <x v="102"/>
    <s v="February 13, 2018"/>
    <x v="0"/>
    <x v="11"/>
    <s v="Varies with device"/>
    <x v="8"/>
  </r>
  <r>
    <x v="3012"/>
    <x v="31"/>
    <n v="4.0999999999999996"/>
    <x v="0"/>
    <n v="40975"/>
    <s v="36M"/>
    <n v="36000000"/>
    <s v="1,000,000+"/>
    <s v="1000000+"/>
    <n v="1000000"/>
    <x v="0"/>
    <n v="0"/>
    <n v="0"/>
    <x v="2"/>
    <x v="102"/>
    <s v="August 2, 2018"/>
    <x v="0"/>
    <x v="1"/>
    <s v="4.4.2.19"/>
    <x v="5"/>
  </r>
  <r>
    <x v="3035"/>
    <x v="31"/>
    <n v="4"/>
    <x v="1"/>
    <n v="17240"/>
    <s v="Varies with device"/>
    <n v="1000"/>
    <s v="1,000,000+"/>
    <s v="1000000+"/>
    <n v="1000000"/>
    <x v="0"/>
    <n v="0"/>
    <n v="0"/>
    <x v="2"/>
    <x v="102"/>
    <s v="August 3, 2018"/>
    <x v="0"/>
    <x v="1"/>
    <s v="Varies with device"/>
    <x v="5"/>
  </r>
  <r>
    <x v="2964"/>
    <x v="31"/>
    <n v="4"/>
    <x v="1"/>
    <n v="293080"/>
    <s v="25M"/>
    <n v="25000000"/>
    <s v="10,000,000+"/>
    <s v="10000000+"/>
    <n v="10000000"/>
    <x v="0"/>
    <n v="0"/>
    <n v="0"/>
    <x v="2"/>
    <x v="102"/>
    <s v="August 6, 2018"/>
    <x v="0"/>
    <x v="1"/>
    <n v="5.17"/>
    <x v="2"/>
  </r>
  <r>
    <x v="3036"/>
    <x v="31"/>
    <n v="4.5"/>
    <x v="0"/>
    <n v="256680"/>
    <s v="12M"/>
    <n v="12000000"/>
    <s v="10,000,000+"/>
    <s v="10000000+"/>
    <n v="10000000"/>
    <x v="0"/>
    <n v="0"/>
    <n v="0"/>
    <x v="0"/>
    <x v="102"/>
    <s v="July 24, 2018"/>
    <x v="0"/>
    <x v="6"/>
    <s v="6.7.15.7"/>
    <x v="0"/>
  </r>
  <r>
    <x v="3037"/>
    <x v="31"/>
    <n v="4.0999999999999996"/>
    <x v="0"/>
    <n v="62465"/>
    <s v="Varies with device"/>
    <n v="1000"/>
    <s v="5,000,000+"/>
    <s v="5000000+"/>
    <n v="5000000"/>
    <x v="0"/>
    <n v="0"/>
    <n v="0"/>
    <x v="2"/>
    <x v="102"/>
    <s v="August 2, 2018"/>
    <x v="0"/>
    <x v="1"/>
    <s v="Varies with device"/>
    <x v="8"/>
  </r>
  <r>
    <x v="3015"/>
    <x v="31"/>
    <n v="3.9"/>
    <x v="1"/>
    <n v="63647"/>
    <s v="23M"/>
    <n v="23000000"/>
    <s v="10,000,000+"/>
    <s v="10000000+"/>
    <n v="10000000"/>
    <x v="0"/>
    <n v="0"/>
    <n v="0"/>
    <x v="2"/>
    <x v="102"/>
    <s v="August 1, 2018"/>
    <x v="0"/>
    <x v="1"/>
    <s v="6.19.5"/>
    <x v="2"/>
  </r>
  <r>
    <x v="3029"/>
    <x v="31"/>
    <n v="4.2"/>
    <x v="0"/>
    <n v="201737"/>
    <s v="Varies with device"/>
    <n v="1000"/>
    <s v="10,000,000+"/>
    <s v="10000000+"/>
    <n v="10000000"/>
    <x v="0"/>
    <n v="0"/>
    <n v="0"/>
    <x v="2"/>
    <x v="102"/>
    <s v="July 3, 2018"/>
    <x v="0"/>
    <x v="6"/>
    <s v="Varies with device"/>
    <x v="8"/>
  </r>
  <r>
    <x v="2976"/>
    <x v="31"/>
    <n v="3.9"/>
    <x v="1"/>
    <n v="877643"/>
    <s v="13M"/>
    <n v="13000000"/>
    <s v="1,000,000,000+"/>
    <s v="1000000000+"/>
    <n v="1000000000"/>
    <x v="0"/>
    <n v="0"/>
    <n v="0"/>
    <x v="1"/>
    <x v="102"/>
    <s v="August 1, 2018"/>
    <x v="0"/>
    <x v="1"/>
    <s v="5.2.0"/>
    <x v="2"/>
  </r>
  <r>
    <x v="3038"/>
    <x v="31"/>
    <n v="4.5"/>
    <x v="0"/>
    <n v="103074"/>
    <s v="Varies with device"/>
    <n v="1000"/>
    <s v="1,000,000+"/>
    <s v="1000000+"/>
    <n v="1000000"/>
    <x v="0"/>
    <n v="0"/>
    <n v="0"/>
    <x v="3"/>
    <x v="102"/>
    <s v="July 2, 2018"/>
    <x v="0"/>
    <x v="6"/>
    <s v="Varies with device"/>
    <x v="8"/>
  </r>
  <r>
    <x v="3005"/>
    <x v="31"/>
    <n v="4.3"/>
    <x v="0"/>
    <n v="131028"/>
    <s v="13M"/>
    <n v="13000000"/>
    <s v="5,000,000+"/>
    <s v="5000000+"/>
    <n v="5000000"/>
    <x v="0"/>
    <n v="0"/>
    <n v="0"/>
    <x v="1"/>
    <x v="102"/>
    <s v="July 30, 2018"/>
    <x v="0"/>
    <x v="6"/>
    <n v="5.38"/>
    <x v="2"/>
  </r>
  <r>
    <x v="2995"/>
    <x v="31"/>
    <n v="4.4000000000000004"/>
    <x v="0"/>
    <n v="1284018"/>
    <s v="Varies with device"/>
    <n v="1000"/>
    <s v="500,000,000+"/>
    <s v="500000000+"/>
    <n v="500000000"/>
    <x v="0"/>
    <n v="0"/>
    <n v="0"/>
    <x v="2"/>
    <x v="102"/>
    <s v="August 3, 2018"/>
    <x v="0"/>
    <x v="1"/>
    <s v="Varies with device"/>
    <x v="8"/>
  </r>
  <r>
    <x v="3039"/>
    <x v="32"/>
    <n v="4.5999999999999996"/>
    <x v="0"/>
    <n v="7232629"/>
    <s v="Varies with device"/>
    <n v="1000"/>
    <s v="100,000,000+"/>
    <s v="100000000+"/>
    <n v="100000000"/>
    <x v="0"/>
    <n v="0"/>
    <n v="0"/>
    <x v="0"/>
    <x v="103"/>
    <s v="July 29, 2018"/>
    <x v="0"/>
    <x v="6"/>
    <s v="Varies with device"/>
    <x v="8"/>
  </r>
  <r>
    <x v="3040"/>
    <x v="32"/>
    <n v="4.2"/>
    <x v="0"/>
    <n v="15681"/>
    <s v="Varies with device"/>
    <n v="1000"/>
    <s v="5,000,000+"/>
    <s v="5000000+"/>
    <n v="5000000"/>
    <x v="0"/>
    <n v="0"/>
    <n v="0"/>
    <x v="0"/>
    <x v="103"/>
    <s v="August 2, 2018"/>
    <x v="0"/>
    <x v="1"/>
    <s v="Varies with device"/>
    <x v="8"/>
  </r>
  <r>
    <x v="3041"/>
    <x v="32"/>
    <n v="4.0999999999999996"/>
    <x v="0"/>
    <n v="53481"/>
    <s v="Varies with device"/>
    <n v="1000"/>
    <s v="10,000,000+"/>
    <s v="10000000+"/>
    <n v="10000000"/>
    <x v="0"/>
    <n v="0"/>
    <n v="0"/>
    <x v="0"/>
    <x v="103"/>
    <s v="May 22, 2018"/>
    <x v="0"/>
    <x v="9"/>
    <s v="Varies with device"/>
    <x v="8"/>
  </r>
  <r>
    <x v="3042"/>
    <x v="32"/>
    <n v="4.4000000000000004"/>
    <x v="0"/>
    <n v="104800"/>
    <s v="22M"/>
    <n v="22000000"/>
    <s v="10,000,000+"/>
    <s v="10000000+"/>
    <n v="10000000"/>
    <x v="0"/>
    <n v="0"/>
    <n v="0"/>
    <x v="0"/>
    <x v="103"/>
    <s v="July 26, 2018"/>
    <x v="0"/>
    <x v="6"/>
    <s v="7.0.1"/>
    <x v="6"/>
  </r>
  <r>
    <x v="3043"/>
    <x v="32"/>
    <n v="4.4000000000000004"/>
    <x v="0"/>
    <n v="50459"/>
    <s v="Varies with device"/>
    <n v="1000"/>
    <s v="5,000,000+"/>
    <s v="5000000+"/>
    <n v="5000000"/>
    <x v="0"/>
    <n v="0"/>
    <n v="0"/>
    <x v="0"/>
    <x v="103"/>
    <s v="July 26, 2018"/>
    <x v="0"/>
    <x v="6"/>
    <s v="Varies with device"/>
    <x v="8"/>
  </r>
  <r>
    <x v="3044"/>
    <x v="32"/>
    <n v="4.2"/>
    <x v="0"/>
    <n v="43269"/>
    <s v="Varies with device"/>
    <n v="1000"/>
    <s v="5,000,000+"/>
    <s v="5000000+"/>
    <n v="5000000"/>
    <x v="0"/>
    <n v="0"/>
    <n v="0"/>
    <x v="0"/>
    <x v="103"/>
    <s v="July 18, 2018"/>
    <x v="0"/>
    <x v="6"/>
    <s v="4.4.7"/>
    <x v="8"/>
  </r>
  <r>
    <x v="3045"/>
    <x v="32"/>
    <n v="4.5"/>
    <x v="0"/>
    <n v="56443"/>
    <s v="43M"/>
    <n v="43000000"/>
    <s v="1,000,000+"/>
    <s v="1000000+"/>
    <n v="1000000"/>
    <x v="0"/>
    <n v="0"/>
    <n v="0"/>
    <x v="0"/>
    <x v="103"/>
    <s v="June 26, 2018"/>
    <x v="0"/>
    <x v="2"/>
    <s v="6.2.0"/>
    <x v="5"/>
  </r>
  <r>
    <x v="3046"/>
    <x v="32"/>
    <n v="4.2"/>
    <x v="0"/>
    <n v="4928420"/>
    <s v="Varies with device"/>
    <n v="1000"/>
    <s v="100,000,000+"/>
    <s v="100000000+"/>
    <n v="100000000"/>
    <x v="0"/>
    <n v="0"/>
    <n v="0"/>
    <x v="0"/>
    <x v="103"/>
    <s v="August 6, 2018"/>
    <x v="0"/>
    <x v="1"/>
    <s v="Varies with device"/>
    <x v="8"/>
  </r>
  <r>
    <x v="3047"/>
    <x v="32"/>
    <n v="4.4000000000000004"/>
    <x v="0"/>
    <n v="1421884"/>
    <s v="33M"/>
    <n v="33000000"/>
    <s v="50,000,000+"/>
    <s v="50000000+"/>
    <n v="50000000"/>
    <x v="0"/>
    <n v="0"/>
    <n v="0"/>
    <x v="0"/>
    <x v="103"/>
    <s v="July 26, 2018"/>
    <x v="0"/>
    <x v="6"/>
    <s v="17.4.11"/>
    <x v="0"/>
  </r>
  <r>
    <x v="3048"/>
    <x v="32"/>
    <n v="4.4000000000000004"/>
    <x v="0"/>
    <n v="3652"/>
    <s v="32M"/>
    <n v="32000000"/>
    <s v="500,000+"/>
    <s v="500000+"/>
    <n v="500000"/>
    <x v="0"/>
    <n v="0"/>
    <n v="0"/>
    <x v="0"/>
    <x v="103"/>
    <s v="July 25, 2018"/>
    <x v="0"/>
    <x v="6"/>
    <s v="4.8.1"/>
    <x v="5"/>
  </r>
  <r>
    <x v="3049"/>
    <x v="32"/>
    <n v="4"/>
    <x v="1"/>
    <n v="126282"/>
    <s v="Varies with device"/>
    <n v="1000"/>
    <s v="10,000,000+"/>
    <s v="10000000+"/>
    <n v="10000000"/>
    <x v="0"/>
    <n v="0"/>
    <n v="0"/>
    <x v="0"/>
    <x v="103"/>
    <s v="July 30, 2018"/>
    <x v="0"/>
    <x v="6"/>
    <n v="5.7"/>
    <x v="5"/>
  </r>
  <r>
    <x v="3050"/>
    <x v="32"/>
    <n v="4.3"/>
    <x v="0"/>
    <n v="14110"/>
    <s v="6.8M"/>
    <n v="6800000"/>
    <s v="1,000,000+"/>
    <s v="1000000+"/>
    <n v="1000000"/>
    <x v="0"/>
    <n v="0"/>
    <n v="0"/>
    <x v="0"/>
    <x v="103"/>
    <s v="July 24, 2018"/>
    <x v="0"/>
    <x v="6"/>
    <n v="4.3"/>
    <x v="10"/>
  </r>
  <r>
    <x v="3051"/>
    <x v="32"/>
    <n v="4.4000000000000004"/>
    <x v="0"/>
    <n v="18710"/>
    <s v="4.0M"/>
    <n v="4000000"/>
    <s v="1,000,000+"/>
    <s v="1000000+"/>
    <n v="1000000"/>
    <x v="0"/>
    <n v="0"/>
    <n v="0"/>
    <x v="0"/>
    <x v="103"/>
    <s v="August 3, 2018"/>
    <x v="0"/>
    <x v="1"/>
    <s v="3.2.2"/>
    <x v="0"/>
  </r>
  <r>
    <x v="3052"/>
    <x v="32"/>
    <n v="4.2"/>
    <x v="0"/>
    <n v="22063"/>
    <s v="Varies with device"/>
    <n v="1000"/>
    <s v="1,000,000+"/>
    <s v="1000000+"/>
    <n v="1000000"/>
    <x v="0"/>
    <n v="0"/>
    <n v="0"/>
    <x v="0"/>
    <x v="103"/>
    <s v="July 31, 2018"/>
    <x v="0"/>
    <x v="6"/>
    <s v="Varies with device"/>
    <x v="8"/>
  </r>
  <r>
    <x v="3053"/>
    <x v="32"/>
    <n v="4.3"/>
    <x v="0"/>
    <n v="286454"/>
    <s v="3.7M"/>
    <n v="3700000"/>
    <s v="10,000,000+"/>
    <s v="10000000+"/>
    <n v="10000000"/>
    <x v="0"/>
    <n v="0"/>
    <n v="0"/>
    <x v="0"/>
    <x v="103"/>
    <s v="August 9, 2016"/>
    <x v="3"/>
    <x v="1"/>
    <s v="2.1.2"/>
    <x v="3"/>
  </r>
  <r>
    <x v="3054"/>
    <x v="32"/>
    <n v="4.0999999999999996"/>
    <x v="0"/>
    <n v="15922"/>
    <s v="Varies with device"/>
    <n v="1000"/>
    <s v="1,000,000+"/>
    <s v="1000000+"/>
    <n v="1000000"/>
    <x v="0"/>
    <n v="0"/>
    <n v="0"/>
    <x v="0"/>
    <x v="103"/>
    <s v="July 26, 2018"/>
    <x v="0"/>
    <x v="6"/>
    <s v="Varies with device"/>
    <x v="8"/>
  </r>
  <r>
    <x v="3055"/>
    <x v="32"/>
    <n v="4.4000000000000004"/>
    <x v="0"/>
    <n v="652"/>
    <s v="3.4M"/>
    <n v="3400000"/>
    <s v="100,000+"/>
    <s v="100000+"/>
    <n v="100000"/>
    <x v="0"/>
    <n v="0"/>
    <n v="0"/>
    <x v="0"/>
    <x v="103"/>
    <s v="May 26, 2018"/>
    <x v="0"/>
    <x v="9"/>
    <n v="116"/>
    <x v="5"/>
  </r>
  <r>
    <x v="3056"/>
    <x v="32"/>
    <n v="4.3"/>
    <x v="0"/>
    <n v="29768"/>
    <s v="Varies with device"/>
    <n v="1000"/>
    <s v="5,000,000+"/>
    <s v="5000000+"/>
    <n v="5000000"/>
    <x v="0"/>
    <n v="0"/>
    <n v="0"/>
    <x v="0"/>
    <x v="103"/>
    <s v="August 4, 2018"/>
    <x v="0"/>
    <x v="1"/>
    <s v="Varies with device"/>
    <x v="8"/>
  </r>
  <r>
    <x v="3057"/>
    <x v="32"/>
    <n v="4.4000000000000004"/>
    <x v="0"/>
    <n v="102248"/>
    <s v="Varies with device"/>
    <n v="1000"/>
    <s v="5,000,000+"/>
    <s v="5000000+"/>
    <n v="5000000"/>
    <x v="0"/>
    <n v="0"/>
    <n v="0"/>
    <x v="0"/>
    <x v="103"/>
    <s v="August 1, 2018"/>
    <x v="0"/>
    <x v="1"/>
    <s v="Varies with device"/>
    <x v="8"/>
  </r>
  <r>
    <x v="3058"/>
    <x v="32"/>
    <n v="4.2"/>
    <x v="0"/>
    <n v="41225"/>
    <s v="Varies with device"/>
    <n v="1000"/>
    <s v="5,000,000+"/>
    <s v="5000000+"/>
    <n v="5000000"/>
    <x v="0"/>
    <n v="0"/>
    <n v="0"/>
    <x v="0"/>
    <x v="103"/>
    <s v="August 3, 2018"/>
    <x v="0"/>
    <x v="1"/>
    <s v="Varies with device"/>
    <x v="8"/>
  </r>
  <r>
    <x v="3059"/>
    <x v="32"/>
    <n v="4.7"/>
    <x v="0"/>
    <n v="162049"/>
    <s v="48M"/>
    <n v="48000000"/>
    <s v="5,000,000+"/>
    <s v="5000000+"/>
    <n v="5000000"/>
    <x v="0"/>
    <n v="0"/>
    <n v="0"/>
    <x v="0"/>
    <x v="103"/>
    <s v="August 7, 2018"/>
    <x v="0"/>
    <x v="1"/>
    <s v="18.0.2"/>
    <x v="2"/>
  </r>
  <r>
    <x v="3060"/>
    <x v="32"/>
    <n v="4.3"/>
    <x v="0"/>
    <n v="26014"/>
    <s v="7.7M"/>
    <n v="7700000"/>
    <s v="1,000,000+"/>
    <s v="1000000+"/>
    <n v="1000000"/>
    <x v="0"/>
    <n v="0"/>
    <n v="0"/>
    <x v="0"/>
    <x v="103"/>
    <s v="November 6, 2017"/>
    <x v="1"/>
    <x v="8"/>
    <s v="2.4.1"/>
    <x v="0"/>
  </r>
  <r>
    <x v="3061"/>
    <x v="32"/>
    <n v="4.5"/>
    <x v="0"/>
    <n v="53562"/>
    <s v="60M"/>
    <n v="60000000"/>
    <s v="1,000,000+"/>
    <s v="1000000+"/>
    <n v="1000000"/>
    <x v="0"/>
    <n v="0"/>
    <n v="0"/>
    <x v="0"/>
    <x v="103"/>
    <s v="May 4, 2018"/>
    <x v="0"/>
    <x v="9"/>
    <s v="2.10.06"/>
    <x v="10"/>
  </r>
  <r>
    <x v="3062"/>
    <x v="32"/>
    <n v="3.7"/>
    <x v="1"/>
    <n v="10562"/>
    <s v="60M"/>
    <n v="60000000"/>
    <s v="1,000,000+"/>
    <s v="1000000+"/>
    <n v="1000000"/>
    <x v="0"/>
    <n v="0"/>
    <n v="0"/>
    <x v="0"/>
    <x v="103"/>
    <s v="August 3, 2018"/>
    <x v="0"/>
    <x v="1"/>
    <s v="04.08.00"/>
    <x v="2"/>
  </r>
  <r>
    <x v="3063"/>
    <x v="32"/>
    <n v="4.3"/>
    <x v="0"/>
    <n v="21589"/>
    <s v="5.6M"/>
    <n v="5600000"/>
    <s v="1,000,000+"/>
    <s v="1000000+"/>
    <n v="1000000"/>
    <x v="0"/>
    <n v="0"/>
    <n v="0"/>
    <x v="0"/>
    <x v="103"/>
    <s v="August 1, 2018"/>
    <x v="0"/>
    <x v="1"/>
    <s v="5.1.0 free"/>
    <x v="6"/>
  </r>
  <r>
    <x v="3064"/>
    <x v="32"/>
    <n v="4.2"/>
    <x v="0"/>
    <n v="3682"/>
    <s v="Varies with device"/>
    <n v="1000"/>
    <s v="100,000+"/>
    <s v="100000+"/>
    <n v="100000"/>
    <x v="0"/>
    <n v="0"/>
    <n v="0"/>
    <x v="0"/>
    <x v="103"/>
    <s v="August 2, 2018"/>
    <x v="0"/>
    <x v="1"/>
    <s v="Varies with device"/>
    <x v="8"/>
  </r>
  <r>
    <x v="3065"/>
    <x v="32"/>
    <n v="4.0999999999999996"/>
    <x v="0"/>
    <n v="2909"/>
    <s v="5.2M"/>
    <n v="5200000"/>
    <s v="100,000+"/>
    <s v="100000+"/>
    <n v="100000"/>
    <x v="0"/>
    <n v="0"/>
    <n v="0"/>
    <x v="0"/>
    <x v="103"/>
    <s v="June 26, 2018"/>
    <x v="0"/>
    <x v="2"/>
    <n v="1.39"/>
    <x v="5"/>
  </r>
  <r>
    <x v="3066"/>
    <x v="32"/>
    <n v="4.5"/>
    <x v="0"/>
    <n v="37937"/>
    <s v="25M"/>
    <n v="25000000"/>
    <s v="1,000,000+"/>
    <s v="1000000+"/>
    <n v="1000000"/>
    <x v="0"/>
    <n v="0"/>
    <n v="0"/>
    <x v="0"/>
    <x v="103"/>
    <s v="August 1, 2018"/>
    <x v="0"/>
    <x v="1"/>
    <s v="3.6.7"/>
    <x v="0"/>
  </r>
  <r>
    <x v="3067"/>
    <x v="32"/>
    <n v="4.8"/>
    <x v="0"/>
    <n v="15865"/>
    <s v="3.3M"/>
    <n v="3300000"/>
    <s v="1,000,000+"/>
    <s v="1000000+"/>
    <n v="1000000"/>
    <x v="0"/>
    <n v="0"/>
    <n v="0"/>
    <x v="0"/>
    <x v="103"/>
    <s v="August 3, 2018"/>
    <x v="0"/>
    <x v="1"/>
    <n v="10"/>
    <x v="5"/>
  </r>
  <r>
    <x v="3068"/>
    <x v="32"/>
    <n v="4.3"/>
    <x v="0"/>
    <n v="63920"/>
    <s v="29M"/>
    <n v="29000000"/>
    <s v="5,000,000+"/>
    <s v="5000000+"/>
    <n v="5000000"/>
    <x v="0"/>
    <n v="0"/>
    <n v="0"/>
    <x v="0"/>
    <x v="103"/>
    <s v="July 28, 2018"/>
    <x v="0"/>
    <x v="6"/>
    <s v="7.16.8"/>
    <x v="0"/>
  </r>
  <r>
    <x v="3069"/>
    <x v="32"/>
    <n v="4.7"/>
    <x v="0"/>
    <n v="38375"/>
    <s v="49M"/>
    <n v="49000000"/>
    <s v="1,000,000+"/>
    <s v="1000000+"/>
    <n v="1000000"/>
    <x v="0"/>
    <n v="0"/>
    <n v="0"/>
    <x v="0"/>
    <x v="103"/>
    <s v="July 26, 2018"/>
    <x v="0"/>
    <x v="6"/>
    <s v="3.0.2"/>
    <x v="5"/>
  </r>
  <r>
    <x v="3070"/>
    <x v="32"/>
    <n v="4.3"/>
    <x v="0"/>
    <n v="16657"/>
    <s v="3.6M"/>
    <n v="3600000"/>
    <s v="1,000,000+"/>
    <s v="1000000+"/>
    <n v="1000000"/>
    <x v="0"/>
    <n v="0"/>
    <n v="0"/>
    <x v="0"/>
    <x v="103"/>
    <s v="July 17, 2018"/>
    <x v="0"/>
    <x v="6"/>
    <s v="4.7.5"/>
    <x v="0"/>
  </r>
  <r>
    <x v="3071"/>
    <x v="32"/>
    <n v="4.2"/>
    <x v="0"/>
    <n v="301413"/>
    <s v="48M"/>
    <n v="48000000"/>
    <s v="5,000,000+"/>
    <s v="5000000+"/>
    <n v="5000000"/>
    <x v="0"/>
    <n v="0"/>
    <n v="0"/>
    <x v="0"/>
    <x v="103"/>
    <s v="August 1, 2018"/>
    <x v="0"/>
    <x v="1"/>
    <s v="5.44.1"/>
    <x v="5"/>
  </r>
  <r>
    <x v="3072"/>
    <x v="32"/>
    <n v="3.7"/>
    <x v="1"/>
    <n v="20605"/>
    <s v="Varies with device"/>
    <n v="1000"/>
    <s v="1,000,000+"/>
    <s v="1000000+"/>
    <n v="1000000"/>
    <x v="0"/>
    <n v="0"/>
    <n v="0"/>
    <x v="0"/>
    <x v="103"/>
    <s v="August 6, 2018"/>
    <x v="0"/>
    <x v="1"/>
    <s v="Varies with device"/>
    <x v="8"/>
  </r>
  <r>
    <x v="3073"/>
    <x v="32"/>
    <n v="4.5999999999999996"/>
    <x v="0"/>
    <n v="16094"/>
    <s v="5.4M"/>
    <n v="5400000"/>
    <s v="1,000,000+"/>
    <s v="1000000+"/>
    <n v="1000000"/>
    <x v="0"/>
    <n v="0"/>
    <n v="0"/>
    <x v="0"/>
    <x v="103"/>
    <s v="July 31, 2018"/>
    <x v="0"/>
    <x v="6"/>
    <s v="2.7.2"/>
    <x v="6"/>
  </r>
  <r>
    <x v="3074"/>
    <x v="32"/>
    <n v="4.5"/>
    <x v="0"/>
    <n v="65590"/>
    <s v="18M"/>
    <n v="18000000"/>
    <s v="5,000,000+"/>
    <s v="5000000+"/>
    <n v="5000000"/>
    <x v="0"/>
    <n v="0"/>
    <n v="0"/>
    <x v="0"/>
    <x v="103"/>
    <s v="July 9, 2018"/>
    <x v="0"/>
    <x v="6"/>
    <s v="3.1.0"/>
    <x v="6"/>
  </r>
  <r>
    <x v="3075"/>
    <x v="32"/>
    <n v="4.3"/>
    <x v="0"/>
    <n v="32225"/>
    <s v="3.2M"/>
    <n v="3200000"/>
    <s v="1,000,000+"/>
    <s v="1000000+"/>
    <n v="1000000"/>
    <x v="0"/>
    <n v="0"/>
    <n v="0"/>
    <x v="0"/>
    <x v="103"/>
    <s v="July 26, 2018"/>
    <x v="0"/>
    <x v="6"/>
    <s v="2.0.0"/>
    <x v="1"/>
  </r>
  <r>
    <x v="3076"/>
    <x v="32"/>
    <n v="4.5"/>
    <x v="0"/>
    <n v="44348"/>
    <s v="11M"/>
    <n v="11000000"/>
    <s v="5,000,000+"/>
    <s v="5000000+"/>
    <n v="5000000"/>
    <x v="0"/>
    <n v="0"/>
    <n v="0"/>
    <x v="0"/>
    <x v="103"/>
    <s v="July 6, 2018"/>
    <x v="0"/>
    <x v="6"/>
    <s v="6.2.3"/>
    <x v="5"/>
  </r>
  <r>
    <x v="3077"/>
    <x v="32"/>
    <n v="4.2"/>
    <x v="0"/>
    <n v="23279"/>
    <s v="8.5M"/>
    <n v="8500000"/>
    <s v="1,000,000+"/>
    <s v="1000000+"/>
    <n v="1000000"/>
    <x v="0"/>
    <n v="0"/>
    <n v="0"/>
    <x v="0"/>
    <x v="103"/>
    <s v="April 26, 2018"/>
    <x v="0"/>
    <x v="4"/>
    <s v="5.2.10"/>
    <x v="5"/>
  </r>
  <r>
    <x v="3078"/>
    <x v="32"/>
    <n v="4.2"/>
    <x v="0"/>
    <n v="12572"/>
    <s v="24M"/>
    <n v="24000000"/>
    <s v="1,000,000+"/>
    <s v="1000000+"/>
    <n v="1000000"/>
    <x v="0"/>
    <n v="0"/>
    <n v="0"/>
    <x v="0"/>
    <x v="103"/>
    <s v="February 19, 2018"/>
    <x v="0"/>
    <x v="11"/>
    <s v="5.4 (30)"/>
    <x v="6"/>
  </r>
  <r>
    <x v="3079"/>
    <x v="32"/>
    <n v="4.3"/>
    <x v="0"/>
    <n v="70556"/>
    <s v="26M"/>
    <n v="26000000"/>
    <s v="10,000,000+"/>
    <s v="10000000+"/>
    <n v="10000000"/>
    <x v="0"/>
    <n v="0"/>
    <n v="0"/>
    <x v="0"/>
    <x v="103"/>
    <s v="July 17, 2018"/>
    <x v="0"/>
    <x v="6"/>
    <n v="4.76"/>
    <x v="6"/>
  </r>
  <r>
    <x v="3080"/>
    <x v="32"/>
    <n v="4.3"/>
    <x v="0"/>
    <n v="1240"/>
    <s v="14M"/>
    <n v="14000000"/>
    <s v="100,000+"/>
    <s v="100000+"/>
    <n v="100000"/>
    <x v="0"/>
    <n v="0"/>
    <n v="0"/>
    <x v="0"/>
    <x v="103"/>
    <s v="November 2, 2017"/>
    <x v="1"/>
    <x v="8"/>
    <s v="2.4.1"/>
    <x v="5"/>
  </r>
  <r>
    <x v="3081"/>
    <x v="32"/>
    <n v="4.4000000000000004"/>
    <x v="0"/>
    <n v="56471"/>
    <s v="Varies with device"/>
    <n v="1000"/>
    <s v="5,000,000+"/>
    <s v="5000000+"/>
    <n v="5000000"/>
    <x v="0"/>
    <n v="0"/>
    <n v="0"/>
    <x v="0"/>
    <x v="103"/>
    <s v="July 31, 2018"/>
    <x v="0"/>
    <x v="6"/>
    <s v="Varies with device"/>
    <x v="8"/>
  </r>
  <r>
    <x v="3082"/>
    <x v="32"/>
    <n v="3.7"/>
    <x v="1"/>
    <n v="6939"/>
    <s v="Varies with device"/>
    <n v="1000"/>
    <s v="1,000,000+"/>
    <s v="1000000+"/>
    <n v="1000000"/>
    <x v="0"/>
    <n v="0"/>
    <n v="0"/>
    <x v="0"/>
    <x v="103"/>
    <s v="July 23, 2018"/>
    <x v="0"/>
    <x v="6"/>
    <s v="Varies with device"/>
    <x v="8"/>
  </r>
  <r>
    <x v="3083"/>
    <x v="32"/>
    <n v="4.4000000000000004"/>
    <x v="0"/>
    <n v="10218"/>
    <s v="78M"/>
    <n v="78000000"/>
    <s v="1,000,000+"/>
    <s v="1000000+"/>
    <n v="1000000"/>
    <x v="0"/>
    <n v="0"/>
    <n v="0"/>
    <x v="0"/>
    <x v="103"/>
    <s v="July 31, 2018"/>
    <x v="0"/>
    <x v="6"/>
    <s v="5.072.1830.2"/>
    <x v="1"/>
  </r>
  <r>
    <x v="3084"/>
    <x v="32"/>
    <n v="4.4000000000000004"/>
    <x v="0"/>
    <n v="617477"/>
    <s v="Varies with device"/>
    <n v="1000"/>
    <s v="10,000,000+"/>
    <s v="10000000+"/>
    <n v="10000000"/>
    <x v="0"/>
    <n v="0"/>
    <n v="0"/>
    <x v="0"/>
    <x v="103"/>
    <s v="August 5, 2018"/>
    <x v="0"/>
    <x v="1"/>
    <s v="Varies with device"/>
    <x v="8"/>
  </r>
  <r>
    <x v="3085"/>
    <x v="32"/>
    <n v="4.2"/>
    <x v="0"/>
    <n v="1688"/>
    <s v="Varies with device"/>
    <n v="1000"/>
    <s v="50,000+"/>
    <s v="50000+"/>
    <n v="50000"/>
    <x v="0"/>
    <n v="0"/>
    <n v="0"/>
    <x v="0"/>
    <x v="103"/>
    <s v="August 3, 2018"/>
    <x v="0"/>
    <x v="1"/>
    <s v="6.1.2"/>
    <x v="6"/>
  </r>
  <r>
    <x v="3086"/>
    <x v="32"/>
    <n v="3.5"/>
    <x v="1"/>
    <n v="18857"/>
    <s v="7.0M"/>
    <n v="7000000"/>
    <s v="1,000,000+"/>
    <s v="1000000+"/>
    <n v="1000000"/>
    <x v="0"/>
    <n v="0"/>
    <n v="0"/>
    <x v="0"/>
    <x v="103"/>
    <s v="May 24, 2018"/>
    <x v="0"/>
    <x v="9"/>
    <s v="9.3.3"/>
    <x v="0"/>
  </r>
  <r>
    <x v="3087"/>
    <x v="32"/>
    <n v="4.2"/>
    <x v="0"/>
    <n v="11838"/>
    <s v="9.2M"/>
    <n v="9200000"/>
    <s v="1,000,000+"/>
    <s v="1000000+"/>
    <n v="1000000"/>
    <x v="0"/>
    <n v="0"/>
    <n v="0"/>
    <x v="0"/>
    <x v="103"/>
    <s v="April 9, 2018"/>
    <x v="0"/>
    <x v="4"/>
    <s v="1.7.3"/>
    <x v="0"/>
  </r>
  <r>
    <x v="3088"/>
    <x v="32"/>
    <n v="4.2"/>
    <x v="0"/>
    <n v="60838"/>
    <s v="Varies with device"/>
    <n v="1000"/>
    <s v="5,000,000+"/>
    <s v="5000000+"/>
    <n v="5000000"/>
    <x v="0"/>
    <n v="0"/>
    <n v="0"/>
    <x v="0"/>
    <x v="103"/>
    <s v="August 6, 2018"/>
    <x v="0"/>
    <x v="1"/>
    <s v="Varies with device"/>
    <x v="8"/>
  </r>
  <r>
    <x v="2008"/>
    <x v="20"/>
    <n v="4"/>
    <x v="1"/>
    <n v="17000166"/>
    <s v="Varies with device"/>
    <n v="1000"/>
    <s v="500,000,000+"/>
    <s v="500000000+"/>
    <n v="500000000"/>
    <x v="0"/>
    <n v="0"/>
    <n v="0"/>
    <x v="1"/>
    <x v="86"/>
    <s v="July 30, 2018"/>
    <x v="0"/>
    <x v="6"/>
    <s v="Varies with device"/>
    <x v="8"/>
  </r>
  <r>
    <x v="2563"/>
    <x v="25"/>
    <n v="4.5"/>
    <x v="0"/>
    <n v="162335"/>
    <s v="4.9M"/>
    <n v="4900000"/>
    <s v="10,000,000+"/>
    <s v="10000000+"/>
    <n v="10000000"/>
    <x v="0"/>
    <n v="0"/>
    <n v="0"/>
    <x v="0"/>
    <x v="91"/>
    <s v="July 6, 2018"/>
    <x v="0"/>
    <x v="6"/>
    <s v="8.10.1"/>
    <x v="6"/>
  </r>
  <r>
    <x v="3089"/>
    <x v="18"/>
    <n v="4.2"/>
    <x v="0"/>
    <n v="886418"/>
    <s v="6.5M"/>
    <n v="6500000"/>
    <s v="50,000,000+"/>
    <s v="50000000+"/>
    <n v="50000000"/>
    <x v="0"/>
    <n v="0"/>
    <n v="0"/>
    <x v="0"/>
    <x v="37"/>
    <s v="June 30, 2018"/>
    <x v="0"/>
    <x v="2"/>
    <s v="1.7.3"/>
    <x v="5"/>
  </r>
  <r>
    <x v="3090"/>
    <x v="18"/>
    <n v="3.9"/>
    <x v="1"/>
    <n v="3720"/>
    <s v="11M"/>
    <n v="11000000"/>
    <s v="1,000,000+"/>
    <s v="1000000+"/>
    <n v="1000000"/>
    <x v="0"/>
    <n v="0"/>
    <n v="0"/>
    <x v="0"/>
    <x v="19"/>
    <s v="December 4, 2016"/>
    <x v="3"/>
    <x v="10"/>
    <s v="4.2.3"/>
    <x v="0"/>
  </r>
  <r>
    <x v="3091"/>
    <x v="17"/>
    <n v="4.3"/>
    <x v="0"/>
    <n v="9951"/>
    <s v="96M"/>
    <n v="96000000"/>
    <s v="1,000,000+"/>
    <s v="1000000+"/>
    <n v="1000000"/>
    <x v="0"/>
    <n v="0"/>
    <n v="0"/>
    <x v="3"/>
    <x v="32"/>
    <s v="August 26, 2016"/>
    <x v="3"/>
    <x v="1"/>
    <n v="1"/>
    <x v="3"/>
  </r>
  <r>
    <x v="3092"/>
    <x v="18"/>
    <n v="3.7"/>
    <x v="1"/>
    <n v="2398"/>
    <s v="2.9M"/>
    <n v="2900000"/>
    <s v="500,000+"/>
    <s v="500000+"/>
    <n v="500000"/>
    <x v="0"/>
    <n v="0"/>
    <n v="0"/>
    <x v="0"/>
    <x v="13"/>
    <s v="January 5, 2017"/>
    <x v="1"/>
    <x v="0"/>
    <n v="5.8"/>
    <x v="6"/>
  </r>
  <r>
    <x v="3093"/>
    <x v="17"/>
    <n v="4.3"/>
    <x v="0"/>
    <n v="213340"/>
    <s v="24M"/>
    <n v="24000000"/>
    <s v="10,000,000+"/>
    <s v="10000000+"/>
    <n v="10000000"/>
    <x v="0"/>
    <n v="0"/>
    <n v="0"/>
    <x v="0"/>
    <x v="46"/>
    <s v="June 14, 2018"/>
    <x v="0"/>
    <x v="2"/>
    <s v="1.2.1.49"/>
    <x v="6"/>
  </r>
  <r>
    <x v="3094"/>
    <x v="18"/>
    <n v="4.3"/>
    <x v="0"/>
    <n v="1805398"/>
    <s v="55M"/>
    <n v="55000000"/>
    <s v="50,000,000+"/>
    <s v="50000000+"/>
    <n v="50000000"/>
    <x v="0"/>
    <n v="0"/>
    <n v="0"/>
    <x v="1"/>
    <x v="19"/>
    <s v="June 11, 2018"/>
    <x v="0"/>
    <x v="2"/>
    <s v="6.5.2"/>
    <x v="2"/>
  </r>
  <r>
    <x v="3095"/>
    <x v="18"/>
    <n v="4.5999999999999996"/>
    <x v="0"/>
    <n v="94989"/>
    <s v="74M"/>
    <n v="74000000"/>
    <s v="5,000,000+"/>
    <s v="5000000+"/>
    <n v="5000000"/>
    <x v="0"/>
    <n v="0"/>
    <n v="0"/>
    <x v="1"/>
    <x v="45"/>
    <s v="April 22, 2018"/>
    <x v="0"/>
    <x v="4"/>
    <n v="8.6"/>
    <x v="6"/>
  </r>
  <r>
    <x v="1364"/>
    <x v="18"/>
    <n v="4.3"/>
    <x v="0"/>
    <n v="10483141"/>
    <s v="24M"/>
    <n v="24000000"/>
    <s v="500,000,000+"/>
    <s v="500000000+"/>
    <n v="500000000"/>
    <x v="0"/>
    <n v="0"/>
    <n v="0"/>
    <x v="0"/>
    <x v="33"/>
    <s v="May 25, 2018"/>
    <x v="0"/>
    <x v="9"/>
    <s v="1.4.77"/>
    <x v="6"/>
  </r>
  <r>
    <x v="1541"/>
    <x v="17"/>
    <n v="4.2"/>
    <x v="0"/>
    <n v="3815614"/>
    <s v="32M"/>
    <n v="32000000"/>
    <s v="100,000,000+"/>
    <s v="100000000+"/>
    <n v="100000000"/>
    <x v="0"/>
    <n v="0"/>
    <n v="0"/>
    <x v="0"/>
    <x v="36"/>
    <s v="July 23, 2018"/>
    <x v="0"/>
    <x v="6"/>
    <s v="2.2.8"/>
    <x v="0"/>
  </r>
  <r>
    <x v="3096"/>
    <x v="18"/>
    <n v="4.5999999999999996"/>
    <x v="0"/>
    <n v="10247"/>
    <s v="15M"/>
    <n v="15000000"/>
    <s v="1,000,000+"/>
    <s v="1000000+"/>
    <n v="1000000"/>
    <x v="0"/>
    <n v="0"/>
    <n v="0"/>
    <x v="0"/>
    <x v="19"/>
    <s v="July 27, 2018"/>
    <x v="0"/>
    <x v="6"/>
    <s v="1.3.13"/>
    <x v="5"/>
  </r>
  <r>
    <x v="3097"/>
    <x v="11"/>
    <n v="3.9"/>
    <x v="1"/>
    <n v="730"/>
    <s v="6.3M"/>
    <n v="6300000"/>
    <s v="10,000+"/>
    <s v="10000+"/>
    <n v="10000"/>
    <x v="0"/>
    <n v="0"/>
    <n v="0"/>
    <x v="0"/>
    <x v="24"/>
    <s v="June 26, 2018"/>
    <x v="0"/>
    <x v="2"/>
    <s v="5.4.4"/>
    <x v="2"/>
  </r>
  <r>
    <x v="1382"/>
    <x v="17"/>
    <n v="4.4000000000000004"/>
    <x v="0"/>
    <n v="5565856"/>
    <s v="97M"/>
    <n v="97000000"/>
    <s v="100,000,000+"/>
    <s v="100000000+"/>
    <n v="100000000"/>
    <x v="0"/>
    <n v="0"/>
    <n v="0"/>
    <x v="0"/>
    <x v="32"/>
    <s v="May 24, 2018"/>
    <x v="0"/>
    <x v="9"/>
    <s v="7.9.3"/>
    <x v="5"/>
  </r>
  <r>
    <x v="3098"/>
    <x v="18"/>
    <n v="4.5999999999999996"/>
    <x v="0"/>
    <n v="263454"/>
    <s v="74M"/>
    <n v="74000000"/>
    <s v="10,000,000+"/>
    <s v="10000000+"/>
    <n v="10000000"/>
    <x v="0"/>
    <n v="0"/>
    <n v="0"/>
    <x v="0"/>
    <x v="38"/>
    <s v="August 2, 2018"/>
    <x v="0"/>
    <x v="1"/>
    <s v="2.1.1"/>
    <x v="5"/>
  </r>
  <r>
    <x v="3099"/>
    <x v="17"/>
    <n v="4.0999999999999996"/>
    <x v="0"/>
    <n v="1728557"/>
    <s v="Varies with device"/>
    <n v="1000"/>
    <s v="50,000,000+"/>
    <s v="50000000+"/>
    <n v="50000000"/>
    <x v="0"/>
    <n v="0"/>
    <n v="0"/>
    <x v="0"/>
    <x v="34"/>
    <s v="September 20, 2017"/>
    <x v="1"/>
    <x v="5"/>
    <s v="Varies with device"/>
    <x v="8"/>
  </r>
  <r>
    <x v="3100"/>
    <x v="18"/>
    <n v="4.8"/>
    <x v="0"/>
    <n v="39480"/>
    <s v="14M"/>
    <n v="14000000"/>
    <s v="500,000+"/>
    <s v="500000+"/>
    <n v="500000"/>
    <x v="0"/>
    <n v="0"/>
    <n v="0"/>
    <x v="0"/>
    <x v="38"/>
    <s v="June 16, 2017"/>
    <x v="1"/>
    <x v="2"/>
    <s v="4.1.1"/>
    <x v="5"/>
  </r>
  <r>
    <x v="3101"/>
    <x v="18"/>
    <n v="4.3"/>
    <x v="0"/>
    <n v="1311"/>
    <s v="14M"/>
    <n v="14000000"/>
    <s v="10,000+"/>
    <s v="10000+"/>
    <n v="10000"/>
    <x v="0"/>
    <n v="0"/>
    <n v="0"/>
    <x v="0"/>
    <x v="13"/>
    <s v="July 11, 2018"/>
    <x v="0"/>
    <x v="6"/>
    <s v="4.5.2"/>
    <x v="2"/>
  </r>
  <r>
    <x v="1410"/>
    <x v="18"/>
    <n v="4.5"/>
    <x v="0"/>
    <n v="14885236"/>
    <s v="Varies with device"/>
    <n v="1000"/>
    <s v="500,000,000+"/>
    <s v="500000000+"/>
    <n v="500000000"/>
    <x v="0"/>
    <n v="0"/>
    <n v="0"/>
    <x v="0"/>
    <x v="33"/>
    <s v="July 19, 2018"/>
    <x v="0"/>
    <x v="6"/>
    <s v="4.8.0.132"/>
    <x v="5"/>
  </r>
  <r>
    <x v="691"/>
    <x v="18"/>
    <n v="4.4000000000000004"/>
    <x v="0"/>
    <n v="5453997"/>
    <s v="Varies with device"/>
    <n v="1000"/>
    <s v="100,000,000+"/>
    <s v="100000000+"/>
    <n v="100000000"/>
    <x v="0"/>
    <n v="0"/>
    <n v="0"/>
    <x v="1"/>
    <x v="19"/>
    <s v="July 31, 2018"/>
    <x v="0"/>
    <x v="6"/>
    <s v="Varies with device"/>
    <x v="8"/>
  </r>
  <r>
    <x v="3102"/>
    <x v="18"/>
    <n v="4.4000000000000004"/>
    <x v="0"/>
    <n v="174"/>
    <s v="5.7M"/>
    <n v="5700000"/>
    <s v="10,000+"/>
    <s v="10000+"/>
    <n v="10000"/>
    <x v="0"/>
    <n v="0"/>
    <n v="0"/>
    <x v="0"/>
    <x v="13"/>
    <s v="April 19, 2018"/>
    <x v="0"/>
    <x v="4"/>
    <s v="2.0.7"/>
    <x v="5"/>
  </r>
  <r>
    <x v="3103"/>
    <x v="18"/>
    <n v="3.3"/>
    <x v="1"/>
    <n v="8642"/>
    <s v="19M"/>
    <n v="19000000"/>
    <s v="500,000+"/>
    <s v="500000+"/>
    <n v="500000"/>
    <x v="0"/>
    <n v="0"/>
    <n v="0"/>
    <x v="1"/>
    <x v="33"/>
    <s v="December 30, 2017"/>
    <x v="1"/>
    <x v="10"/>
    <s v="4.0.4"/>
    <x v="3"/>
  </r>
  <r>
    <x v="3104"/>
    <x v="6"/>
    <n v="4.2"/>
    <x v="0"/>
    <n v="1092337"/>
    <s v="Varies with device"/>
    <n v="1000"/>
    <s v="50,000,000+"/>
    <s v="50000000+"/>
    <n v="50000000"/>
    <x v="0"/>
    <n v="0"/>
    <n v="0"/>
    <x v="3"/>
    <x v="10"/>
    <s v="July 24, 2018"/>
    <x v="0"/>
    <x v="6"/>
    <s v="Varies with device"/>
    <x v="8"/>
  </r>
  <r>
    <x v="3105"/>
    <x v="17"/>
    <n v="3.8"/>
    <x v="1"/>
    <n v="4257"/>
    <s v="Varies with device"/>
    <n v="1000"/>
    <s v="500,000+"/>
    <s v="500000+"/>
    <n v="500000"/>
    <x v="0"/>
    <n v="0"/>
    <n v="0"/>
    <x v="0"/>
    <x v="47"/>
    <s v="May 13, 2018"/>
    <x v="0"/>
    <x v="9"/>
    <s v="Varies with device"/>
    <x v="8"/>
  </r>
  <r>
    <x v="1359"/>
    <x v="17"/>
    <n v="4.5"/>
    <x v="0"/>
    <n v="43576"/>
    <s v="50M"/>
    <n v="50000000"/>
    <s v="5,000,000+"/>
    <s v="5000000+"/>
    <n v="5000000"/>
    <x v="0"/>
    <n v="0"/>
    <n v="0"/>
    <x v="0"/>
    <x v="32"/>
    <s v="September 13, 2017"/>
    <x v="1"/>
    <x v="5"/>
    <n v="4.4000000000000004"/>
    <x v="3"/>
  </r>
  <r>
    <x v="2717"/>
    <x v="27"/>
    <n v="4.3"/>
    <x v="0"/>
    <n v="3014548"/>
    <s v="Varies with device"/>
    <n v="1000"/>
    <s v="100,000,000+"/>
    <s v="100000000+"/>
    <n v="100000000"/>
    <x v="0"/>
    <n v="0"/>
    <n v="0"/>
    <x v="0"/>
    <x v="94"/>
    <s v="April 17, 2018"/>
    <x v="0"/>
    <x v="4"/>
    <s v="Varies with device"/>
    <x v="8"/>
  </r>
  <r>
    <x v="1356"/>
    <x v="17"/>
    <n v="4.5"/>
    <x v="0"/>
    <n v="27711703"/>
    <s v="76M"/>
    <n v="76000000"/>
    <s v="1,000,000,000+"/>
    <s v="1000000000+"/>
    <n v="1000000000"/>
    <x v="0"/>
    <n v="0"/>
    <n v="0"/>
    <x v="2"/>
    <x v="32"/>
    <s v="July 12, 2018"/>
    <x v="0"/>
    <x v="6"/>
    <s v="1.90.0"/>
    <x v="5"/>
  </r>
  <r>
    <x v="3106"/>
    <x v="17"/>
    <n v="3.7"/>
    <x v="1"/>
    <n v="1221896"/>
    <s v="70M"/>
    <n v="70000000"/>
    <s v="100,000,000+"/>
    <s v="100000000+"/>
    <n v="100000000"/>
    <x v="0"/>
    <n v="0"/>
    <n v="0"/>
    <x v="0"/>
    <x v="36"/>
    <s v="July 12, 2018"/>
    <x v="0"/>
    <x v="6"/>
    <s v="3.0.11"/>
    <x v="1"/>
  </r>
  <r>
    <x v="3107"/>
    <x v="17"/>
    <n v="4.5"/>
    <x v="0"/>
    <n v="152658"/>
    <s v="29M"/>
    <n v="29000000"/>
    <s v="1,000,000+"/>
    <s v="1000000+"/>
    <n v="1000000"/>
    <x v="0"/>
    <n v="0"/>
    <n v="0"/>
    <x v="1"/>
    <x v="46"/>
    <s v="September 12, 2014"/>
    <x v="2"/>
    <x v="5"/>
    <s v="2.1.8"/>
    <x v="14"/>
  </r>
  <r>
    <x v="3108"/>
    <x v="6"/>
    <n v="4.0999999999999996"/>
    <x v="0"/>
    <n v="14766"/>
    <s v="16M"/>
    <n v="16000000"/>
    <s v="500,000+"/>
    <s v="500000+"/>
    <n v="500000"/>
    <x v="0"/>
    <n v="0"/>
    <n v="0"/>
    <x v="1"/>
    <x v="10"/>
    <s v="September 20, 2017"/>
    <x v="1"/>
    <x v="5"/>
    <s v="0.81 beta"/>
    <x v="0"/>
  </r>
  <r>
    <x v="3109"/>
    <x v="18"/>
    <n v="4.4000000000000004"/>
    <x v="0"/>
    <n v="1852384"/>
    <s v="Varies with device"/>
    <n v="1000"/>
    <s v="10,000,000+"/>
    <s v="10000000+"/>
    <n v="10000000"/>
    <x v="0"/>
    <n v="0"/>
    <n v="0"/>
    <x v="0"/>
    <x v="45"/>
    <s v="July 13, 2018"/>
    <x v="0"/>
    <x v="6"/>
    <s v="9.3.6"/>
    <x v="0"/>
  </r>
  <r>
    <x v="3110"/>
    <x v="18"/>
    <n v="3.7"/>
    <x v="1"/>
    <n v="353342"/>
    <s v="13M"/>
    <n v="13000000"/>
    <s v="50,000,000+"/>
    <s v="50000000+"/>
    <n v="50000000"/>
    <x v="0"/>
    <n v="0"/>
    <n v="0"/>
    <x v="0"/>
    <x v="19"/>
    <s v="November 24, 2017"/>
    <x v="1"/>
    <x v="8"/>
    <s v="2.0.7"/>
    <x v="6"/>
  </r>
  <r>
    <x v="1645"/>
    <x v="18"/>
    <n v="4.0999999999999996"/>
    <x v="0"/>
    <n v="672089"/>
    <s v="73M"/>
    <n v="73000000"/>
    <s v="50,000,000+"/>
    <s v="50000000+"/>
    <n v="50000000"/>
    <x v="0"/>
    <n v="0"/>
    <n v="0"/>
    <x v="0"/>
    <x v="69"/>
    <s v="January 19, 2018"/>
    <x v="0"/>
    <x v="0"/>
    <s v="6.7.5222"/>
    <x v="5"/>
  </r>
  <r>
    <x v="3111"/>
    <x v="18"/>
    <n v="4.8"/>
    <x v="0"/>
    <n v="3053"/>
    <s v="17M"/>
    <n v="17000000"/>
    <s v="50,000+"/>
    <s v="50000+"/>
    <n v="50000"/>
    <x v="0"/>
    <n v="0"/>
    <n v="0"/>
    <x v="0"/>
    <x v="13"/>
    <s v="July 3, 2018"/>
    <x v="0"/>
    <x v="6"/>
    <n v="1.7"/>
    <x v="1"/>
  </r>
  <r>
    <x v="300"/>
    <x v="6"/>
    <n v="4.4000000000000004"/>
    <x v="0"/>
    <n v="69109672"/>
    <s v="Varies with device"/>
    <n v="1000"/>
    <s v="1,000,000,000+"/>
    <s v="1000000000+"/>
    <n v="1000000000"/>
    <x v="0"/>
    <n v="0"/>
    <n v="0"/>
    <x v="0"/>
    <x v="10"/>
    <s v="August 3, 2018"/>
    <x v="0"/>
    <x v="1"/>
    <s v="Varies with device"/>
    <x v="8"/>
  </r>
  <r>
    <x v="3112"/>
    <x v="30"/>
    <n v="4.3"/>
    <x v="0"/>
    <n v="960726"/>
    <s v="Varies with device"/>
    <n v="1000"/>
    <s v="10,000,000+"/>
    <s v="10000000+"/>
    <n v="10000000"/>
    <x v="0"/>
    <n v="0"/>
    <n v="0"/>
    <x v="0"/>
    <x v="100"/>
    <s v="August 2, 2018"/>
    <x v="0"/>
    <x v="1"/>
    <s v="Varies with device"/>
    <x v="8"/>
  </r>
  <r>
    <x v="3113"/>
    <x v="17"/>
    <n v="4.0999999999999996"/>
    <x v="0"/>
    <n v="1703479"/>
    <s v="Varies with device"/>
    <n v="1000"/>
    <s v="100,000,000+"/>
    <s v="100000000+"/>
    <n v="100000000"/>
    <x v="0"/>
    <n v="0"/>
    <n v="0"/>
    <x v="0"/>
    <x v="32"/>
    <s v="July 22, 2018"/>
    <x v="0"/>
    <x v="6"/>
    <s v="1.3.8"/>
    <x v="5"/>
  </r>
  <r>
    <x v="2507"/>
    <x v="25"/>
    <n v="4.4000000000000004"/>
    <x v="0"/>
    <n v="5741684"/>
    <s v="Varies with device"/>
    <n v="1000"/>
    <s v="500,000,000+"/>
    <s v="500000000+"/>
    <n v="500000000"/>
    <x v="0"/>
    <n v="0"/>
    <n v="0"/>
    <x v="0"/>
    <x v="91"/>
    <s v="August 4, 2018"/>
    <x v="0"/>
    <x v="1"/>
    <s v="Varies with device"/>
    <x v="8"/>
  </r>
  <r>
    <x v="1426"/>
    <x v="17"/>
    <n v="4.0999999999999996"/>
    <x v="0"/>
    <n v="10421284"/>
    <s v="85M"/>
    <n v="85000000"/>
    <s v="100,000,000+"/>
    <s v="100000000+"/>
    <n v="100000000"/>
    <x v="0"/>
    <n v="0"/>
    <n v="0"/>
    <x v="0"/>
    <x v="46"/>
    <s v="July 23, 2018"/>
    <x v="0"/>
    <x v="6"/>
    <s v="0.111.3"/>
    <x v="2"/>
  </r>
  <r>
    <x v="2003"/>
    <x v="20"/>
    <n v="4.5"/>
    <x v="0"/>
    <n v="66509917"/>
    <s v="Varies with device"/>
    <n v="1000"/>
    <s v="1,000,000,000+"/>
    <s v="1000000000+"/>
    <n v="1000000000"/>
    <x v="0"/>
    <n v="0"/>
    <n v="0"/>
    <x v="1"/>
    <x v="86"/>
    <s v="July 31, 2018"/>
    <x v="0"/>
    <x v="6"/>
    <s v="Varies with device"/>
    <x v="8"/>
  </r>
  <r>
    <x v="1399"/>
    <x v="18"/>
    <n v="4.5"/>
    <x v="0"/>
    <n v="9876369"/>
    <s v="99M"/>
    <n v="99000000"/>
    <s v="100,000,000+"/>
    <s v="100000000+"/>
    <n v="100000000"/>
    <x v="0"/>
    <n v="0"/>
    <n v="0"/>
    <x v="0"/>
    <x v="33"/>
    <s v="July 3, 2018"/>
    <x v="0"/>
    <x v="6"/>
    <s v="3.7.2.51"/>
    <x v="5"/>
  </r>
  <r>
    <x v="695"/>
    <x v="18"/>
    <n v="4.5"/>
    <x v="0"/>
    <n v="469851"/>
    <s v="Varies with device"/>
    <n v="1000"/>
    <s v="50,000,000+"/>
    <s v="50000000+"/>
    <n v="50000000"/>
    <x v="0"/>
    <n v="0"/>
    <n v="0"/>
    <x v="0"/>
    <x v="20"/>
    <s v="August 3, 2018"/>
    <x v="0"/>
    <x v="1"/>
    <s v="3.43.3"/>
    <x v="5"/>
  </r>
  <r>
    <x v="3114"/>
    <x v="17"/>
    <n v="4.5"/>
    <x v="0"/>
    <n v="8389714"/>
    <s v="92M"/>
    <n v="92000000"/>
    <s v="100,000,000+"/>
    <s v="100000000+"/>
    <n v="100000000"/>
    <x v="0"/>
    <n v="0"/>
    <n v="0"/>
    <x v="1"/>
    <x v="42"/>
    <s v="July 4, 2018"/>
    <x v="0"/>
    <x v="6"/>
    <s v="3.7.1a"/>
    <x v="0"/>
  </r>
  <r>
    <x v="1375"/>
    <x v="17"/>
    <n v="4.2"/>
    <x v="0"/>
    <n v="685450"/>
    <s v="37M"/>
    <n v="37000000"/>
    <s v="100,000,000+"/>
    <s v="100000000+"/>
    <n v="100000000"/>
    <x v="0"/>
    <n v="0"/>
    <n v="0"/>
    <x v="0"/>
    <x v="32"/>
    <s v="May 15, 2018"/>
    <x v="0"/>
    <x v="9"/>
    <s v="6.6.3"/>
    <x v="5"/>
  </r>
  <r>
    <x v="3115"/>
    <x v="23"/>
    <n v="4.4000000000000004"/>
    <x v="0"/>
    <n v="867920"/>
    <s v="45M"/>
    <n v="45000000"/>
    <s v="10,000,000+"/>
    <s v="10000000+"/>
    <n v="10000000"/>
    <x v="0"/>
    <n v="0"/>
    <n v="0"/>
    <x v="0"/>
    <x v="39"/>
    <s v="July 14, 2018"/>
    <x v="0"/>
    <x v="6"/>
    <s v="1.16.2"/>
    <x v="0"/>
  </r>
  <r>
    <x v="792"/>
    <x v="18"/>
    <n v="4.5"/>
    <x v="0"/>
    <n v="787107"/>
    <s v="Varies with device"/>
    <n v="1000"/>
    <s v="10,000,000+"/>
    <s v="10000000+"/>
    <n v="10000000"/>
    <x v="0"/>
    <n v="0"/>
    <n v="0"/>
    <x v="0"/>
    <x v="19"/>
    <s v="June 20, 2018"/>
    <x v="0"/>
    <x v="2"/>
    <s v="Varies with device"/>
    <x v="8"/>
  </r>
  <r>
    <x v="3116"/>
    <x v="17"/>
    <n v="4.3"/>
    <x v="0"/>
    <n v="798522"/>
    <s v="57M"/>
    <n v="57000000"/>
    <s v="100,000,000+"/>
    <s v="100000000+"/>
    <n v="100000000"/>
    <x v="0"/>
    <n v="0"/>
    <n v="0"/>
    <x v="2"/>
    <x v="32"/>
    <s v="June 7, 2018"/>
    <x v="0"/>
    <x v="2"/>
    <s v="1.9.8.0"/>
    <x v="5"/>
  </r>
  <r>
    <x v="3117"/>
    <x v="18"/>
    <n v="3.8"/>
    <x v="1"/>
    <n v="6760"/>
    <s v="26M"/>
    <n v="26000000"/>
    <s v="500,000+"/>
    <s v="500000+"/>
    <n v="500000"/>
    <x v="0"/>
    <n v="0"/>
    <n v="0"/>
    <x v="0"/>
    <x v="19"/>
    <s v="June 11, 2015"/>
    <x v="4"/>
    <x v="2"/>
    <s v="1.4.6"/>
    <x v="20"/>
  </r>
  <r>
    <x v="3118"/>
    <x v="17"/>
    <n v="4.5"/>
    <x v="0"/>
    <n v="13118"/>
    <s v="47M"/>
    <n v="47000000"/>
    <s v="500,000+"/>
    <s v="500000+"/>
    <n v="500000"/>
    <x v="0"/>
    <n v="0"/>
    <n v="0"/>
    <x v="1"/>
    <x v="46"/>
    <s v="June 25, 2018"/>
    <x v="0"/>
    <x v="2"/>
    <s v="1.0.19"/>
    <x v="0"/>
  </r>
  <r>
    <x v="3119"/>
    <x v="17"/>
    <n v="3.7"/>
    <x v="1"/>
    <n v="413609"/>
    <s v="22M"/>
    <n v="22000000"/>
    <s v="10,000,000+"/>
    <s v="10000000+"/>
    <n v="10000000"/>
    <x v="0"/>
    <n v="0"/>
    <n v="0"/>
    <x v="3"/>
    <x v="42"/>
    <s v="August 1, 2018"/>
    <x v="0"/>
    <x v="1"/>
    <n v="2.8"/>
    <x v="5"/>
  </r>
  <r>
    <x v="1590"/>
    <x v="18"/>
    <n v="4.5"/>
    <x v="0"/>
    <n v="1013465"/>
    <s v="56M"/>
    <n v="56000000"/>
    <s v="50,000,000+"/>
    <s v="50000000+"/>
    <n v="50000000"/>
    <x v="0"/>
    <n v="0"/>
    <n v="0"/>
    <x v="0"/>
    <x v="59"/>
    <s v="June 29, 2017"/>
    <x v="1"/>
    <x v="2"/>
    <s v="1.2.3-play"/>
    <x v="5"/>
  </r>
  <r>
    <x v="3120"/>
    <x v="17"/>
    <n v="4.5"/>
    <x v="0"/>
    <n v="1117212"/>
    <s v="50M"/>
    <n v="50000000"/>
    <s v="50,000,000+"/>
    <s v="50000000+"/>
    <n v="50000000"/>
    <x v="0"/>
    <n v="0"/>
    <n v="0"/>
    <x v="0"/>
    <x v="47"/>
    <s v="August 3, 2018"/>
    <x v="0"/>
    <x v="1"/>
    <s v="Varies with device"/>
    <x v="0"/>
  </r>
  <r>
    <x v="2091"/>
    <x v="21"/>
    <n v="4.3"/>
    <x v="0"/>
    <n v="908525"/>
    <s v="42M"/>
    <n v="42000000"/>
    <s v="100,000,000+"/>
    <s v="100000000+"/>
    <n v="100000000"/>
    <x v="0"/>
    <n v="0"/>
    <n v="0"/>
    <x v="1"/>
    <x v="87"/>
    <s v="July 31, 2018"/>
    <x v="0"/>
    <x v="6"/>
    <s v="16.14.0.100"/>
    <x v="2"/>
  </r>
  <r>
    <x v="3121"/>
    <x v="18"/>
    <n v="4.5999999999999996"/>
    <x v="0"/>
    <n v="305765"/>
    <s v="34M"/>
    <n v="34000000"/>
    <s v="10,000,000+"/>
    <s v="10000000+"/>
    <n v="10000000"/>
    <x v="0"/>
    <n v="0"/>
    <n v="0"/>
    <x v="0"/>
    <x v="49"/>
    <s v="July 31, 2018"/>
    <x v="0"/>
    <x v="6"/>
    <s v="1.1.7"/>
    <x v="5"/>
  </r>
  <r>
    <x v="3122"/>
    <x v="27"/>
    <n v="4.3"/>
    <x v="0"/>
    <n v="154668"/>
    <s v="Varies with device"/>
    <n v="1000"/>
    <s v="10,000,000+"/>
    <s v="10000000+"/>
    <n v="10000000"/>
    <x v="0"/>
    <n v="0"/>
    <n v="0"/>
    <x v="0"/>
    <x v="94"/>
    <s v="August 2, 2018"/>
    <x v="0"/>
    <x v="1"/>
    <s v="Varies with device"/>
    <x v="8"/>
  </r>
  <r>
    <x v="3123"/>
    <x v="18"/>
    <n v="4.4000000000000004"/>
    <x v="0"/>
    <n v="98324"/>
    <s v="70M"/>
    <n v="70000000"/>
    <s v="1,000,000+"/>
    <s v="1000000+"/>
    <n v="1000000"/>
    <x v="0"/>
    <n v="0"/>
    <n v="0"/>
    <x v="0"/>
    <x v="45"/>
    <s v="July 28, 2018"/>
    <x v="0"/>
    <x v="6"/>
    <s v="1.19.1"/>
    <x v="5"/>
  </r>
  <r>
    <x v="971"/>
    <x v="12"/>
    <n v="4.3"/>
    <x v="0"/>
    <n v="27931"/>
    <s v="17M"/>
    <n v="17000000"/>
    <s v="5,000,000+"/>
    <s v="5000000+"/>
    <n v="5000000"/>
    <x v="0"/>
    <n v="0"/>
    <n v="0"/>
    <x v="0"/>
    <x v="25"/>
    <s v="August 3, 2018"/>
    <x v="0"/>
    <x v="1"/>
    <s v="6.0.1"/>
    <x v="10"/>
  </r>
  <r>
    <x v="3105"/>
    <x v="17"/>
    <n v="4.3"/>
    <x v="0"/>
    <n v="47698"/>
    <s v="4.1M"/>
    <n v="4099999.9999999995"/>
    <s v="5,000,000+"/>
    <s v="5000000+"/>
    <n v="5000000"/>
    <x v="0"/>
    <n v="0"/>
    <n v="0"/>
    <x v="0"/>
    <x v="47"/>
    <s v="April 12, 2016"/>
    <x v="3"/>
    <x v="4"/>
    <s v="1.0.21"/>
    <x v="13"/>
  </r>
  <r>
    <x v="2907"/>
    <x v="30"/>
    <n v="4.3"/>
    <x v="0"/>
    <n v="25623548"/>
    <s v="Varies with device"/>
    <n v="1000"/>
    <s v="1,000,000,000+"/>
    <s v="1000000000+"/>
    <n v="1000000000"/>
    <x v="0"/>
    <n v="0"/>
    <n v="0"/>
    <x v="1"/>
    <x v="100"/>
    <s v="August 2, 2018"/>
    <x v="0"/>
    <x v="1"/>
    <s v="Varies with device"/>
    <x v="8"/>
  </r>
  <r>
    <x v="3124"/>
    <x v="17"/>
    <n v="4.3"/>
    <x v="0"/>
    <n v="133195"/>
    <s v="11M"/>
    <n v="11000000"/>
    <s v="5,000,000+"/>
    <s v="5000000+"/>
    <n v="5000000"/>
    <x v="0"/>
    <n v="0"/>
    <n v="0"/>
    <x v="0"/>
    <x v="47"/>
    <s v="June 11, 2018"/>
    <x v="0"/>
    <x v="2"/>
    <n v="1.58"/>
    <x v="5"/>
  </r>
  <r>
    <x v="1383"/>
    <x v="18"/>
    <n v="4.3"/>
    <x v="0"/>
    <n v="1295293"/>
    <s v="11M"/>
    <n v="11000000"/>
    <s v="100,000,000+"/>
    <s v="100000000+"/>
    <n v="100000000"/>
    <x v="0"/>
    <n v="0"/>
    <n v="0"/>
    <x v="0"/>
    <x v="38"/>
    <s v="April 11, 2018"/>
    <x v="0"/>
    <x v="4"/>
    <n v="4"/>
    <x v="5"/>
  </r>
  <r>
    <x v="3125"/>
    <x v="18"/>
    <n v="4.4000000000000004"/>
    <x v="0"/>
    <n v="17069"/>
    <s v="94M"/>
    <n v="94000000"/>
    <s v="500,000+"/>
    <s v="500000+"/>
    <n v="500000"/>
    <x v="0"/>
    <n v="0"/>
    <n v="0"/>
    <x v="2"/>
    <x v="49"/>
    <s v="August 1, 2018"/>
    <x v="0"/>
    <x v="1"/>
    <s v="1.0.17.2"/>
    <x v="10"/>
  </r>
  <r>
    <x v="3126"/>
    <x v="27"/>
    <n v="4.2"/>
    <x v="0"/>
    <n v="145088"/>
    <s v="24M"/>
    <n v="24000000"/>
    <s v="10,000,000+"/>
    <s v="10000000+"/>
    <n v="10000000"/>
    <x v="0"/>
    <n v="0"/>
    <n v="0"/>
    <x v="0"/>
    <x v="94"/>
    <s v="July 23, 2018"/>
    <x v="0"/>
    <x v="6"/>
    <s v="4.5.19"/>
    <x v="2"/>
  </r>
  <r>
    <x v="3127"/>
    <x v="18"/>
    <n v="4.9000000000000004"/>
    <x v="0"/>
    <n v="46253"/>
    <s v="56M"/>
    <n v="56000000"/>
    <s v="500,000+"/>
    <s v="500000+"/>
    <n v="500000"/>
    <x v="0"/>
    <n v="0"/>
    <n v="0"/>
    <x v="2"/>
    <x v="45"/>
    <s v="February 7, 2018"/>
    <x v="0"/>
    <x v="11"/>
    <s v="1.0.1"/>
    <x v="6"/>
  </r>
  <r>
    <x v="2715"/>
    <x v="27"/>
    <n v="4.5"/>
    <x v="0"/>
    <n v="2078744"/>
    <s v="Varies with device"/>
    <n v="1000"/>
    <s v="500,000,000+"/>
    <s v="500000000+"/>
    <n v="500000000"/>
    <x v="0"/>
    <n v="0"/>
    <n v="0"/>
    <x v="0"/>
    <x v="94"/>
    <s v="July 11, 2018"/>
    <x v="0"/>
    <x v="6"/>
    <s v="16.0.10325.20043"/>
    <x v="2"/>
  </r>
  <r>
    <x v="3128"/>
    <x v="18"/>
    <n v="4.5999999999999996"/>
    <x v="0"/>
    <n v="111741"/>
    <s v="66M"/>
    <n v="66000000"/>
    <s v="5,000,000+"/>
    <s v="5000000+"/>
    <n v="5000000"/>
    <x v="0"/>
    <n v="0"/>
    <n v="0"/>
    <x v="1"/>
    <x v="45"/>
    <s v="February 27, 2018"/>
    <x v="0"/>
    <x v="11"/>
    <n v="5.4"/>
    <x v="6"/>
  </r>
  <r>
    <x v="1528"/>
    <x v="17"/>
    <n v="4.5999999999999996"/>
    <x v="0"/>
    <n v="515240"/>
    <s v="63M"/>
    <n v="63000000"/>
    <s v="10,000,000+"/>
    <s v="10000000+"/>
    <n v="10000000"/>
    <x v="0"/>
    <n v="0"/>
    <n v="0"/>
    <x v="0"/>
    <x v="36"/>
    <s v="June 5, 2018"/>
    <x v="0"/>
    <x v="2"/>
    <s v="1.7.1"/>
    <x v="6"/>
  </r>
  <r>
    <x v="3129"/>
    <x v="11"/>
    <n v="4.5999999999999996"/>
    <x v="0"/>
    <n v="49275"/>
    <s v="91M"/>
    <n v="91000000"/>
    <s v="500,000+"/>
    <s v="500000+"/>
    <n v="500000"/>
    <x v="0"/>
    <n v="0"/>
    <n v="0"/>
    <x v="0"/>
    <x v="24"/>
    <s v="July 17, 2018"/>
    <x v="0"/>
    <x v="6"/>
    <s v="2.0.3.1"/>
    <x v="2"/>
  </r>
  <r>
    <x v="3130"/>
    <x v="17"/>
    <n v="3.4"/>
    <x v="1"/>
    <n v="29265"/>
    <s v="17M"/>
    <n v="17000000"/>
    <s v="1,000,000+"/>
    <s v="1000000+"/>
    <n v="1000000"/>
    <x v="0"/>
    <n v="0"/>
    <n v="0"/>
    <x v="0"/>
    <x v="46"/>
    <s v="May 19, 2017"/>
    <x v="1"/>
    <x v="9"/>
    <s v="1.1.0"/>
    <x v="0"/>
  </r>
  <r>
    <x v="3131"/>
    <x v="23"/>
    <n v="3.8"/>
    <x v="1"/>
    <n v="85763"/>
    <s v="21M"/>
    <n v="21000000"/>
    <s v="1,000,000+"/>
    <s v="1000000+"/>
    <n v="1000000"/>
    <x v="0"/>
    <n v="0"/>
    <n v="0"/>
    <x v="0"/>
    <x v="39"/>
    <s v="August 24, 2015"/>
    <x v="4"/>
    <x v="1"/>
    <s v="2.8.0.17"/>
    <x v="4"/>
  </r>
  <r>
    <x v="1387"/>
    <x v="17"/>
    <n v="4.4000000000000004"/>
    <x v="0"/>
    <n v="4918776"/>
    <s v="Varies with device"/>
    <n v="1000"/>
    <s v="100,000,000+"/>
    <s v="100000000+"/>
    <n v="100000000"/>
    <x v="0"/>
    <n v="0"/>
    <n v="0"/>
    <x v="2"/>
    <x v="32"/>
    <s v="June 15, 2018"/>
    <x v="0"/>
    <x v="2"/>
    <s v="Varies with device"/>
    <x v="8"/>
  </r>
  <r>
    <x v="3132"/>
    <x v="3"/>
    <n v="4.7"/>
    <x v="0"/>
    <n v="2440695"/>
    <s v="Varies with device"/>
    <n v="1000"/>
    <s v="100,000,000+"/>
    <s v="100000000+"/>
    <n v="100000000"/>
    <x v="0"/>
    <n v="0"/>
    <n v="0"/>
    <x v="1"/>
    <x v="6"/>
    <s v="August 2, 2018"/>
    <x v="0"/>
    <x v="1"/>
    <s v="Varies with device"/>
    <x v="8"/>
  </r>
  <r>
    <x v="3133"/>
    <x v="18"/>
    <n v="4.5999999999999996"/>
    <x v="0"/>
    <n v="137198"/>
    <s v="81M"/>
    <n v="81000000"/>
    <s v="5,000,000+"/>
    <s v="5000000+"/>
    <n v="5000000"/>
    <x v="0"/>
    <n v="0"/>
    <n v="0"/>
    <x v="2"/>
    <x v="45"/>
    <s v="April 22, 2018"/>
    <x v="0"/>
    <x v="4"/>
    <n v="3.7"/>
    <x v="6"/>
  </r>
  <r>
    <x v="2002"/>
    <x v="20"/>
    <n v="4.0999999999999996"/>
    <x v="0"/>
    <n v="78128208"/>
    <s v="Varies with device"/>
    <n v="1000"/>
    <s v="1,000,000,000+"/>
    <s v="1000000000+"/>
    <n v="1000000000"/>
    <x v="0"/>
    <n v="0"/>
    <n v="0"/>
    <x v="1"/>
    <x v="86"/>
    <s v="August 3, 2018"/>
    <x v="0"/>
    <x v="1"/>
    <s v="Varies with device"/>
    <x v="8"/>
  </r>
  <r>
    <x v="3134"/>
    <x v="17"/>
    <n v="3.8"/>
    <x v="1"/>
    <n v="22191"/>
    <s v="3.0M"/>
    <n v="3000000"/>
    <s v="1,000,000+"/>
    <s v="1000000+"/>
    <n v="1000000"/>
    <x v="0"/>
    <n v="0"/>
    <n v="0"/>
    <x v="0"/>
    <x v="47"/>
    <s v="May 4, 2015"/>
    <x v="4"/>
    <x v="9"/>
    <n v="1.1000000000000001"/>
    <x v="3"/>
  </r>
  <r>
    <x v="3135"/>
    <x v="20"/>
    <n v="4.4000000000000004"/>
    <x v="0"/>
    <n v="5637451"/>
    <s v="59M"/>
    <n v="59000000"/>
    <s v="100,000,000+"/>
    <s v="100000000+"/>
    <n v="100000000"/>
    <x v="0"/>
    <n v="0"/>
    <n v="0"/>
    <x v="1"/>
    <x v="86"/>
    <s v="August 3, 2018"/>
    <x v="0"/>
    <x v="1"/>
    <s v="8.0.0"/>
    <x v="5"/>
  </r>
  <r>
    <x v="2199"/>
    <x v="22"/>
    <n v="4.4000000000000004"/>
    <x v="0"/>
    <n v="5276983"/>
    <s v="Varies with device"/>
    <n v="1000"/>
    <s v="100,000,000+"/>
    <s v="100000000+"/>
    <n v="100000000"/>
    <x v="0"/>
    <n v="0"/>
    <n v="0"/>
    <x v="0"/>
    <x v="88"/>
    <s v="July 30, 2018"/>
    <x v="0"/>
    <x v="6"/>
    <s v="7.6.5"/>
    <x v="17"/>
  </r>
  <r>
    <x v="3136"/>
    <x v="18"/>
    <n v="3.9"/>
    <x v="1"/>
    <n v="31061"/>
    <s v="83M"/>
    <n v="83000000"/>
    <s v="1,000,000+"/>
    <s v="1000000+"/>
    <n v="1000000"/>
    <x v="0"/>
    <n v="0"/>
    <n v="0"/>
    <x v="0"/>
    <x v="104"/>
    <s v="June 16, 2018"/>
    <x v="0"/>
    <x v="2"/>
    <s v="4.0.6"/>
    <x v="1"/>
  </r>
  <r>
    <x v="3137"/>
    <x v="20"/>
    <n v="4.0999999999999996"/>
    <x v="0"/>
    <n v="12495"/>
    <s v="19M"/>
    <n v="19000000"/>
    <s v="1,000,000+"/>
    <s v="1000000+"/>
    <n v="1000000"/>
    <x v="0"/>
    <n v="0"/>
    <n v="0"/>
    <x v="3"/>
    <x v="86"/>
    <s v="August 19, 2017"/>
    <x v="1"/>
    <x v="1"/>
    <s v="7.1.1"/>
    <x v="3"/>
  </r>
  <r>
    <x v="3138"/>
    <x v="22"/>
    <n v="4.5"/>
    <x v="0"/>
    <n v="512996"/>
    <s v="23M"/>
    <n v="23000000"/>
    <s v="10,000,000+"/>
    <s v="10000000+"/>
    <n v="10000000"/>
    <x v="0"/>
    <n v="0"/>
    <n v="0"/>
    <x v="0"/>
    <x v="88"/>
    <s v="August 2, 2018"/>
    <x v="0"/>
    <x v="1"/>
    <s v="4.0.3.5"/>
    <x v="5"/>
  </r>
  <r>
    <x v="3139"/>
    <x v="11"/>
    <n v="3.7"/>
    <x v="1"/>
    <n v="800"/>
    <s v="32M"/>
    <n v="32000000"/>
    <s v="50,000+"/>
    <s v="50000+"/>
    <n v="50000"/>
    <x v="0"/>
    <n v="0"/>
    <n v="0"/>
    <x v="0"/>
    <x v="24"/>
    <s v="June 21, 2018"/>
    <x v="0"/>
    <x v="2"/>
    <s v="2.16.5426"/>
    <x v="2"/>
  </r>
  <r>
    <x v="3140"/>
    <x v="20"/>
    <n v="4.4000000000000004"/>
    <x v="0"/>
    <n v="2349421"/>
    <s v="39M"/>
    <n v="39000000"/>
    <s v="100,000,000+"/>
    <s v="100000000+"/>
    <n v="100000000"/>
    <x v="0"/>
    <n v="0"/>
    <n v="0"/>
    <x v="1"/>
    <x v="86"/>
    <s v="July 27, 2018"/>
    <x v="0"/>
    <x v="6"/>
    <s v="4.1.0"/>
    <x v="6"/>
  </r>
  <r>
    <x v="1421"/>
    <x v="18"/>
    <n v="4.5"/>
    <x v="0"/>
    <n v="944661"/>
    <s v="57M"/>
    <n v="57000000"/>
    <s v="50,000,000+"/>
    <s v="50000000+"/>
    <n v="50000000"/>
    <x v="0"/>
    <n v="0"/>
    <n v="0"/>
    <x v="0"/>
    <x v="45"/>
    <s v="March 5, 2018"/>
    <x v="0"/>
    <x v="3"/>
    <s v="2.10.2"/>
    <x v="0"/>
  </r>
  <r>
    <x v="1377"/>
    <x v="23"/>
    <n v="4.5"/>
    <x v="0"/>
    <n v="14184910"/>
    <s v="52M"/>
    <n v="52000000"/>
    <s v="100,000,000+"/>
    <s v="100000000+"/>
    <n v="100000000"/>
    <x v="0"/>
    <n v="0"/>
    <n v="0"/>
    <x v="0"/>
    <x v="39"/>
    <s v="July 31, 2018"/>
    <x v="0"/>
    <x v="6"/>
    <s v="4.0.0"/>
    <x v="0"/>
  </r>
  <r>
    <x v="3141"/>
    <x v="25"/>
    <n v="3.8"/>
    <x v="1"/>
    <n v="159"/>
    <s v="7.5M"/>
    <n v="7500000"/>
    <s v="10,000+"/>
    <s v="10000+"/>
    <n v="10000"/>
    <x v="0"/>
    <n v="0"/>
    <n v="0"/>
    <x v="0"/>
    <x v="91"/>
    <s v="April 20, 2018"/>
    <x v="0"/>
    <x v="4"/>
    <n v="5.5"/>
    <x v="10"/>
  </r>
  <r>
    <x v="3142"/>
    <x v="17"/>
    <n v="3.1"/>
    <x v="1"/>
    <n v="50"/>
    <s v="7.4M"/>
    <n v="7400000"/>
    <s v="10,000+"/>
    <s v="10000+"/>
    <n v="10000"/>
    <x v="0"/>
    <n v="0"/>
    <n v="0"/>
    <x v="0"/>
    <x v="40"/>
    <s v="November 15, 2017"/>
    <x v="1"/>
    <x v="8"/>
    <n v="2"/>
    <x v="6"/>
  </r>
  <r>
    <x v="2596"/>
    <x v="25"/>
    <n v="4.5"/>
    <x v="0"/>
    <n v="799206"/>
    <s v="8.9M"/>
    <n v="8900000"/>
    <s v="10,000,000+"/>
    <s v="10000000+"/>
    <n v="10000000"/>
    <x v="0"/>
    <n v="0"/>
    <n v="0"/>
    <x v="0"/>
    <x v="91"/>
    <s v="August 1, 2018"/>
    <x v="0"/>
    <x v="1"/>
    <s v="4.3.0"/>
    <x v="5"/>
  </r>
  <r>
    <x v="3143"/>
    <x v="25"/>
    <n v="5"/>
    <x v="0"/>
    <n v="2"/>
    <s v="6.3M"/>
    <n v="6300000"/>
    <s v="100+"/>
    <s v="100+"/>
    <n v="100"/>
    <x v="1"/>
    <s v="$1.99"/>
    <n v="1.99"/>
    <x v="0"/>
    <x v="91"/>
    <s v="May 15, 2018"/>
    <x v="0"/>
    <x v="9"/>
    <n v="1.19"/>
    <x v="2"/>
  </r>
  <r>
    <x v="3144"/>
    <x v="17"/>
    <n v="4.4000000000000004"/>
    <x v="0"/>
    <n v="3039889"/>
    <s v="18M"/>
    <n v="18000000"/>
    <s v="10,000,000+"/>
    <s v="10000000+"/>
    <n v="10000000"/>
    <x v="0"/>
    <n v="0"/>
    <n v="0"/>
    <x v="3"/>
    <x v="36"/>
    <s v="June 27, 2018"/>
    <x v="0"/>
    <x v="2"/>
    <s v="1.18.2"/>
    <x v="6"/>
  </r>
  <r>
    <x v="3145"/>
    <x v="26"/>
    <n v="3.5"/>
    <x v="1"/>
    <n v="7"/>
    <s v="14M"/>
    <n v="14000000"/>
    <s v="100+"/>
    <s v="100+"/>
    <n v="100"/>
    <x v="1"/>
    <s v="$1.49"/>
    <n v="1.49"/>
    <x v="0"/>
    <x v="93"/>
    <s v="December 22, 2016"/>
    <x v="3"/>
    <x v="10"/>
    <n v="1"/>
    <x v="5"/>
  </r>
  <r>
    <x v="3146"/>
    <x v="17"/>
    <n v="4.3"/>
    <x v="0"/>
    <n v="1305050"/>
    <s v="Varies with device"/>
    <n v="1000"/>
    <s v="50,000,000+"/>
    <s v="50000000+"/>
    <n v="50000000"/>
    <x v="0"/>
    <n v="0"/>
    <n v="0"/>
    <x v="2"/>
    <x v="46"/>
    <s v="July 29, 2018"/>
    <x v="0"/>
    <x v="6"/>
    <s v="1.1.11.11"/>
    <x v="5"/>
  </r>
  <r>
    <x v="3147"/>
    <x v="12"/>
    <n v="2.9"/>
    <x v="2"/>
    <n v="155"/>
    <s v="20M"/>
    <n v="20000000"/>
    <s v="10,000+"/>
    <s v="10000+"/>
    <n v="10000"/>
    <x v="0"/>
    <n v="0"/>
    <n v="0"/>
    <x v="0"/>
    <x v="25"/>
    <s v="April 4, 2018"/>
    <x v="0"/>
    <x v="4"/>
    <s v="4.94.19"/>
    <x v="5"/>
  </r>
  <r>
    <x v="3148"/>
    <x v="16"/>
    <n v="3.1"/>
    <x v="1"/>
    <n v="3042"/>
    <s v="Varies with device"/>
    <n v="1000"/>
    <s v="500,000+"/>
    <s v="500000+"/>
    <n v="500000"/>
    <x v="0"/>
    <n v="0"/>
    <n v="0"/>
    <x v="0"/>
    <x v="29"/>
    <s v="July 5, 2018"/>
    <x v="0"/>
    <x v="6"/>
    <s v="Varies with device"/>
    <x v="8"/>
  </r>
  <r>
    <x v="3149"/>
    <x v="13"/>
    <n v="3.3"/>
    <x v="1"/>
    <n v="14210"/>
    <s v="96M"/>
    <n v="96000000"/>
    <s v="1,000,000+"/>
    <s v="1000000+"/>
    <n v="1000000"/>
    <x v="0"/>
    <n v="0"/>
    <n v="0"/>
    <x v="0"/>
    <x v="26"/>
    <s v="July 19, 2018"/>
    <x v="0"/>
    <x v="6"/>
    <s v="6.0.1"/>
    <x v="10"/>
  </r>
  <r>
    <x v="3150"/>
    <x v="26"/>
    <n v="4.0999999999999996"/>
    <x v="0"/>
    <n v="291"/>
    <s v="35M"/>
    <n v="35000000"/>
    <s v="5,000+"/>
    <s v="5000+"/>
    <n v="5000"/>
    <x v="1"/>
    <s v="$1.99"/>
    <n v="1.99"/>
    <x v="0"/>
    <x v="93"/>
    <s v="October 22, 2016"/>
    <x v="3"/>
    <x v="7"/>
    <n v="2.2000000000000002"/>
    <x v="19"/>
  </r>
  <r>
    <x v="1798"/>
    <x v="19"/>
    <n v="4.5999999999999996"/>
    <x v="0"/>
    <n v="625"/>
    <s v="8.4M"/>
    <n v="8400000"/>
    <s v="10,000+"/>
    <s v="10000+"/>
    <n v="10000"/>
    <x v="1"/>
    <s v="$3.99"/>
    <n v="3.99"/>
    <x v="0"/>
    <x v="85"/>
    <s v="January 8, 2017"/>
    <x v="1"/>
    <x v="0"/>
    <n v="2.1"/>
    <x v="14"/>
  </r>
  <r>
    <x v="3151"/>
    <x v="26"/>
    <n v="4.4000000000000004"/>
    <x v="0"/>
    <n v="83"/>
    <s v="8.6M"/>
    <n v="8600000"/>
    <s v="1,000+"/>
    <s v="1000+"/>
    <n v="1000"/>
    <x v="1"/>
    <s v="$1.70"/>
    <n v="1.7"/>
    <x v="0"/>
    <x v="93"/>
    <s v="August 16, 2015"/>
    <x v="4"/>
    <x v="1"/>
    <n v="1.05"/>
    <x v="9"/>
  </r>
  <r>
    <x v="3152"/>
    <x v="17"/>
    <n v="4.5"/>
    <x v="0"/>
    <n v="4487182"/>
    <s v="55M"/>
    <n v="55000000"/>
    <s v="50,000,000+"/>
    <s v="50000000+"/>
    <n v="50000000"/>
    <x v="0"/>
    <n v="0"/>
    <n v="0"/>
    <x v="1"/>
    <x v="36"/>
    <s v="July 4, 2018"/>
    <x v="0"/>
    <x v="6"/>
    <s v="15.1.2"/>
    <x v="0"/>
  </r>
  <r>
    <x v="3153"/>
    <x v="17"/>
    <n v="4.3"/>
    <x v="0"/>
    <n v="12"/>
    <s v="29M"/>
    <n v="29000000"/>
    <s v="100+"/>
    <s v="100+"/>
    <n v="100"/>
    <x v="1"/>
    <s v="$0.99"/>
    <n v="0.99"/>
    <x v="0"/>
    <x v="32"/>
    <s v="September 2, 2017"/>
    <x v="1"/>
    <x v="5"/>
    <s v="1.5.9"/>
    <x v="3"/>
  </r>
  <r>
    <x v="3154"/>
    <x v="25"/>
    <n v="4.3"/>
    <x v="0"/>
    <n v="668"/>
    <s v="13M"/>
    <n v="13000000"/>
    <s v="50,000+"/>
    <s v="50000+"/>
    <n v="50000"/>
    <x v="0"/>
    <n v="0"/>
    <n v="0"/>
    <x v="0"/>
    <x v="91"/>
    <s v="March 31, 2016"/>
    <x v="3"/>
    <x v="3"/>
    <s v="2.1.8"/>
    <x v="14"/>
  </r>
  <r>
    <x v="1869"/>
    <x v="19"/>
    <n v="4.5"/>
    <x v="0"/>
    <n v="2948"/>
    <s v="16M"/>
    <n v="16000000"/>
    <s v="50,000+"/>
    <s v="50000+"/>
    <n v="50000"/>
    <x v="0"/>
    <n v="0"/>
    <n v="0"/>
    <x v="0"/>
    <x v="85"/>
    <s v="July 11, 2018"/>
    <x v="0"/>
    <x v="6"/>
    <s v="4.5.2"/>
    <x v="2"/>
  </r>
  <r>
    <x v="342"/>
    <x v="6"/>
    <n v="4.5"/>
    <x v="0"/>
    <n v="17712922"/>
    <s v="40M"/>
    <n v="40000000"/>
    <s v="500,000,000+"/>
    <s v="500000000+"/>
    <n v="500000000"/>
    <x v="0"/>
    <n v="0"/>
    <n v="0"/>
    <x v="1"/>
    <x v="10"/>
    <s v="August 2, 2018"/>
    <x v="0"/>
    <x v="1"/>
    <s v="12.8.5.1121"/>
    <x v="6"/>
  </r>
  <r>
    <x v="3155"/>
    <x v="24"/>
    <n v="2.2000000000000002"/>
    <x v="2"/>
    <n v="83"/>
    <s v="6.7M"/>
    <n v="6700000"/>
    <s v="50,000+"/>
    <s v="50000+"/>
    <n v="50000"/>
    <x v="0"/>
    <n v="0"/>
    <n v="0"/>
    <x v="0"/>
    <x v="89"/>
    <s v="July 5, 2018"/>
    <x v="0"/>
    <x v="6"/>
    <s v="1.0.17.3905"/>
    <x v="2"/>
  </r>
  <r>
    <x v="1424"/>
    <x v="17"/>
    <n v="4.5"/>
    <x v="0"/>
    <n v="6071542"/>
    <s v="100M"/>
    <n v="100000000"/>
    <s v="100,000,000+"/>
    <s v="100000000+"/>
    <n v="100000000"/>
    <x v="0"/>
    <n v="0"/>
    <n v="0"/>
    <x v="1"/>
    <x v="32"/>
    <s v="July 25, 2018"/>
    <x v="0"/>
    <x v="6"/>
    <s v="6.0.0"/>
    <x v="5"/>
  </r>
  <r>
    <x v="3156"/>
    <x v="17"/>
    <n v="4.2"/>
    <x v="0"/>
    <n v="828489"/>
    <s v="Varies with device"/>
    <n v="1000"/>
    <s v="50,000,000+"/>
    <s v="50000000+"/>
    <n v="50000000"/>
    <x v="0"/>
    <n v="0"/>
    <n v="0"/>
    <x v="0"/>
    <x v="40"/>
    <s v="August 4, 2018"/>
    <x v="0"/>
    <x v="1"/>
    <s v="Varies with device"/>
    <x v="8"/>
  </r>
  <r>
    <x v="3157"/>
    <x v="18"/>
    <n v="4.5"/>
    <x v="0"/>
    <n v="10053186"/>
    <s v="94M"/>
    <n v="94000000"/>
    <s v="100,000,000+"/>
    <s v="100000000+"/>
    <n v="100000000"/>
    <x v="0"/>
    <n v="0"/>
    <n v="0"/>
    <x v="0"/>
    <x v="33"/>
    <s v="June 28, 2018"/>
    <x v="0"/>
    <x v="2"/>
    <s v="1_39_93"/>
    <x v="0"/>
  </r>
  <r>
    <x v="1286"/>
    <x v="16"/>
    <n v="4.5999999999999996"/>
    <x v="0"/>
    <n v="815280"/>
    <s v="4.4M"/>
    <n v="4400000"/>
    <s v="10,000,000+"/>
    <s v="10000000+"/>
    <n v="10000000"/>
    <x v="0"/>
    <n v="0"/>
    <n v="0"/>
    <x v="0"/>
    <x v="29"/>
    <s v="June 30, 2018"/>
    <x v="0"/>
    <x v="2"/>
    <n v="4.9000000000000004"/>
    <x v="5"/>
  </r>
  <r>
    <x v="3158"/>
    <x v="17"/>
    <n v="3.9"/>
    <x v="1"/>
    <n v="24"/>
    <s v="64M"/>
    <n v="64000000"/>
    <s v="1,000+"/>
    <s v="1000+"/>
    <n v="1000"/>
    <x v="1"/>
    <s v="$1.99"/>
    <n v="1.99"/>
    <x v="1"/>
    <x v="36"/>
    <s v="October 17, 2017"/>
    <x v="1"/>
    <x v="7"/>
    <s v="0.8.17"/>
    <x v="20"/>
  </r>
  <r>
    <x v="3159"/>
    <x v="26"/>
    <n v="4.0999999999999996"/>
    <x v="0"/>
    <n v="8"/>
    <s v="4.5M"/>
    <n v="4500000"/>
    <s v="1,000+"/>
    <s v="1000+"/>
    <n v="1000"/>
    <x v="0"/>
    <n v="0"/>
    <n v="0"/>
    <x v="0"/>
    <x v="93"/>
    <s v="May 21, 2018"/>
    <x v="0"/>
    <x v="9"/>
    <n v="3.1"/>
    <x v="0"/>
  </r>
  <r>
    <x v="3160"/>
    <x v="32"/>
    <n v="3.3"/>
    <x v="1"/>
    <n v="19"/>
    <s v="6.0M"/>
    <n v="6000000"/>
    <s v="5,000+"/>
    <s v="5000+"/>
    <n v="5000"/>
    <x v="0"/>
    <n v="0"/>
    <n v="0"/>
    <x v="0"/>
    <x v="103"/>
    <s v="July 12, 2017"/>
    <x v="1"/>
    <x v="6"/>
    <n v="1.2"/>
    <x v="17"/>
  </r>
  <r>
    <x v="3161"/>
    <x v="18"/>
    <n v="4.5"/>
    <x v="0"/>
    <n v="472247"/>
    <s v="Varies with device"/>
    <n v="1000"/>
    <s v="50,000,000+"/>
    <s v="50000000+"/>
    <n v="50000000"/>
    <x v="0"/>
    <n v="0"/>
    <n v="0"/>
    <x v="0"/>
    <x v="38"/>
    <s v="July 31, 2018"/>
    <x v="0"/>
    <x v="6"/>
    <s v="1.5.10"/>
    <x v="5"/>
  </r>
  <r>
    <x v="3162"/>
    <x v="22"/>
    <n v="4.0999999999999996"/>
    <x v="0"/>
    <n v="283"/>
    <s v="7.4M"/>
    <n v="7400000"/>
    <s v="100,000+"/>
    <s v="100000+"/>
    <n v="100000"/>
    <x v="0"/>
    <n v="0"/>
    <n v="0"/>
    <x v="0"/>
    <x v="88"/>
    <s v="May 12, 2018"/>
    <x v="0"/>
    <x v="9"/>
    <s v="1.1.7.4"/>
    <x v="6"/>
  </r>
  <r>
    <x v="3163"/>
    <x v="0"/>
    <n v="4.8"/>
    <x v="0"/>
    <n v="253"/>
    <s v="3.7M"/>
    <n v="3700000"/>
    <s v="50,000+"/>
    <s v="50000+"/>
    <n v="50000"/>
    <x v="0"/>
    <n v="0"/>
    <n v="0"/>
    <x v="0"/>
    <x v="0"/>
    <s v="November 1, 2017"/>
    <x v="1"/>
    <x v="8"/>
    <s v="1.0.0"/>
    <x v="6"/>
  </r>
  <r>
    <x v="3164"/>
    <x v="32"/>
    <n v="4.0999999999999996"/>
    <x v="0"/>
    <n v="41"/>
    <s v="25M"/>
    <n v="25000000"/>
    <s v="1,000+"/>
    <s v="1000+"/>
    <n v="1000"/>
    <x v="0"/>
    <n v="0"/>
    <n v="0"/>
    <x v="0"/>
    <x v="103"/>
    <s v="July 4, 2018"/>
    <x v="0"/>
    <x v="6"/>
    <s v="0.19.13-SPECTRUM"/>
    <x v="0"/>
  </r>
  <r>
    <x v="3165"/>
    <x v="26"/>
    <n v="4.5"/>
    <x v="0"/>
    <n v="2"/>
    <s v="10M"/>
    <n v="10000000"/>
    <s v="500+"/>
    <s v="500+"/>
    <n v="500"/>
    <x v="0"/>
    <n v="0"/>
    <n v="0"/>
    <x v="3"/>
    <x v="93"/>
    <s v="June 10, 2018"/>
    <x v="0"/>
    <x v="2"/>
    <n v="1.3"/>
    <x v="0"/>
  </r>
  <r>
    <x v="3166"/>
    <x v="17"/>
    <n v="3.5"/>
    <x v="1"/>
    <n v="30"/>
    <s v="26M"/>
    <n v="26000000"/>
    <s v="500+"/>
    <s v="500+"/>
    <n v="500"/>
    <x v="1"/>
    <s v="$0.99"/>
    <n v="0.99"/>
    <x v="0"/>
    <x v="42"/>
    <s v="June 20, 2017"/>
    <x v="1"/>
    <x v="2"/>
    <s v="1.0.0"/>
    <x v="3"/>
  </r>
  <r>
    <x v="1372"/>
    <x v="18"/>
    <n v="4.5999999999999996"/>
    <x v="0"/>
    <n v="44881447"/>
    <s v="98M"/>
    <n v="98000000"/>
    <s v="100,000,000+"/>
    <s v="100000000+"/>
    <n v="100000000"/>
    <x v="0"/>
    <n v="0"/>
    <n v="0"/>
    <x v="2"/>
    <x v="37"/>
    <s v="July 15, 2018"/>
    <x v="0"/>
    <x v="6"/>
    <s v="10.322.16"/>
    <x v="5"/>
  </r>
  <r>
    <x v="1362"/>
    <x v="18"/>
    <n v="4.5999999999999996"/>
    <x v="0"/>
    <n v="23125280"/>
    <s v="97M"/>
    <n v="97000000"/>
    <s v="100,000,000+"/>
    <s v="100000000+"/>
    <n v="100000000"/>
    <x v="0"/>
    <n v="0"/>
    <n v="0"/>
    <x v="2"/>
    <x v="37"/>
    <s v="June 27, 2018"/>
    <x v="0"/>
    <x v="2"/>
    <s v="2.3.2"/>
    <x v="5"/>
  </r>
  <r>
    <x v="625"/>
    <x v="18"/>
    <n v="4.3"/>
    <x v="0"/>
    <n v="22248"/>
    <s v="1.8M"/>
    <n v="1800000"/>
    <s v="1,000,000+"/>
    <s v="1000000+"/>
    <n v="1000000"/>
    <x v="0"/>
    <n v="0"/>
    <n v="0"/>
    <x v="0"/>
    <x v="13"/>
    <s v="June 28, 2015"/>
    <x v="4"/>
    <x v="2"/>
    <n v="3"/>
    <x v="3"/>
  </r>
  <r>
    <x v="621"/>
    <x v="18"/>
    <n v="4.0999999999999996"/>
    <x v="0"/>
    <n v="29978"/>
    <s v="Varies with device"/>
    <n v="1000"/>
    <s v="1,000,000+"/>
    <s v="1000000+"/>
    <n v="1000000"/>
    <x v="0"/>
    <n v="0"/>
    <n v="0"/>
    <x v="0"/>
    <x v="13"/>
    <s v="August 17, 2017"/>
    <x v="1"/>
    <x v="1"/>
    <s v="Varies with device"/>
    <x v="8"/>
  </r>
  <r>
    <x v="3167"/>
    <x v="18"/>
    <n v="4.5"/>
    <x v="0"/>
    <n v="349"/>
    <s v="11M"/>
    <n v="11000000"/>
    <s v="50,000+"/>
    <s v="50000+"/>
    <n v="50000"/>
    <x v="0"/>
    <n v="0"/>
    <n v="0"/>
    <x v="0"/>
    <x v="13"/>
    <s v="March 16, 2018"/>
    <x v="0"/>
    <x v="3"/>
    <s v="2.1.1"/>
    <x v="6"/>
  </r>
  <r>
    <x v="3168"/>
    <x v="18"/>
    <n v="4.3"/>
    <x v="0"/>
    <n v="4624"/>
    <s v="78M"/>
    <n v="78000000"/>
    <s v="100,000+"/>
    <s v="100000+"/>
    <n v="100000"/>
    <x v="0"/>
    <n v="0"/>
    <n v="0"/>
    <x v="0"/>
    <x v="13"/>
    <s v="July 7, 2018"/>
    <x v="0"/>
    <x v="6"/>
    <s v="2.5.1"/>
    <x v="0"/>
  </r>
  <r>
    <x v="3169"/>
    <x v="17"/>
    <n v="4.4000000000000004"/>
    <x v="0"/>
    <n v="1397944"/>
    <s v="50M"/>
    <n v="50000000"/>
    <s v="10,000,000+"/>
    <s v="10000000+"/>
    <n v="10000000"/>
    <x v="0"/>
    <n v="0"/>
    <n v="0"/>
    <x v="1"/>
    <x v="36"/>
    <s v="July 31, 2018"/>
    <x v="0"/>
    <x v="6"/>
    <s v="0.9.10.f96"/>
    <x v="2"/>
  </r>
  <r>
    <x v="3170"/>
    <x v="18"/>
    <n v="4.7"/>
    <x v="0"/>
    <n v="2890"/>
    <s v="Varies with device"/>
    <n v="1000"/>
    <s v="50,000+"/>
    <s v="50000+"/>
    <n v="50000"/>
    <x v="1"/>
    <s v="$2.99"/>
    <n v="2.99"/>
    <x v="0"/>
    <x v="13"/>
    <s v="August 26, 2017"/>
    <x v="1"/>
    <x v="1"/>
    <s v="Varies with device"/>
    <x v="8"/>
  </r>
  <r>
    <x v="1357"/>
    <x v="18"/>
    <n v="4.4000000000000004"/>
    <x v="0"/>
    <n v="22419455"/>
    <s v="74M"/>
    <n v="74000000"/>
    <s v="500,000,000+"/>
    <s v="500000000+"/>
    <n v="500000000"/>
    <x v="0"/>
    <n v="0"/>
    <n v="0"/>
    <x v="0"/>
    <x v="33"/>
    <s v="July 5, 2018"/>
    <x v="0"/>
    <x v="6"/>
    <s v="1.129.0.2"/>
    <x v="5"/>
  </r>
  <r>
    <x v="3171"/>
    <x v="21"/>
    <n v="4.4000000000000004"/>
    <x v="0"/>
    <n v="27275"/>
    <s v="8.3M"/>
    <n v="8300000.0000000009"/>
    <s v="1,000,000+"/>
    <s v="1000000+"/>
    <n v="1000000"/>
    <x v="0"/>
    <n v="0"/>
    <n v="0"/>
    <x v="1"/>
    <x v="87"/>
    <s v="July 30, 2018"/>
    <x v="0"/>
    <x v="6"/>
    <n v="27500000"/>
    <x v="5"/>
  </r>
  <r>
    <x v="302"/>
    <x v="6"/>
    <n v="4.3"/>
    <x v="0"/>
    <n v="9642112"/>
    <s v="Varies with device"/>
    <n v="1000"/>
    <s v="1,000,000,000+"/>
    <s v="1000000000+"/>
    <n v="1000000000"/>
    <x v="0"/>
    <n v="0"/>
    <n v="0"/>
    <x v="0"/>
    <x v="10"/>
    <s v="August 1, 2018"/>
    <x v="0"/>
    <x v="1"/>
    <s v="Varies with device"/>
    <x v="8"/>
  </r>
  <r>
    <x v="3172"/>
    <x v="26"/>
    <n v="4.2"/>
    <x v="0"/>
    <n v="1531"/>
    <s v="7.7M"/>
    <n v="7700000"/>
    <s v="10,000+"/>
    <s v="10000+"/>
    <n v="10000"/>
    <x v="1"/>
    <s v="$2.99"/>
    <n v="2.99"/>
    <x v="0"/>
    <x v="93"/>
    <s v="December 5, 2017"/>
    <x v="1"/>
    <x v="10"/>
    <s v="8.3.4"/>
    <x v="5"/>
  </r>
  <r>
    <x v="3173"/>
    <x v="3"/>
    <n v="4.2"/>
    <x v="0"/>
    <n v="873"/>
    <s v="2.5M"/>
    <n v="2500000"/>
    <s v="50,000+"/>
    <s v="50000+"/>
    <n v="50000"/>
    <x v="0"/>
    <n v="0"/>
    <n v="0"/>
    <x v="0"/>
    <x v="6"/>
    <s v="July 31, 2014"/>
    <x v="2"/>
    <x v="6"/>
    <n v="2.2000000000000002"/>
    <x v="14"/>
  </r>
  <r>
    <x v="627"/>
    <x v="18"/>
    <n v="4.5999999999999996"/>
    <x v="0"/>
    <n v="73404"/>
    <s v="5.3M"/>
    <n v="5300000"/>
    <s v="1,000,000+"/>
    <s v="1000000+"/>
    <n v="1000000"/>
    <x v="0"/>
    <n v="0"/>
    <n v="0"/>
    <x v="0"/>
    <x v="13"/>
    <s v="December 25, 2017"/>
    <x v="1"/>
    <x v="10"/>
    <s v="4.5.2"/>
    <x v="6"/>
  </r>
  <r>
    <x v="3174"/>
    <x v="26"/>
    <n v="4.5"/>
    <x v="0"/>
    <n v="901110"/>
    <s v="Varies with device"/>
    <n v="1000"/>
    <s v="10,000,000+"/>
    <s v="10000000+"/>
    <n v="10000000"/>
    <x v="0"/>
    <n v="0"/>
    <n v="0"/>
    <x v="2"/>
    <x v="93"/>
    <s v="July 10, 2018"/>
    <x v="0"/>
    <x v="6"/>
    <s v="Varies with device"/>
    <x v="8"/>
  </r>
  <r>
    <x v="3175"/>
    <x v="18"/>
    <n v="4.5999999999999996"/>
    <x v="0"/>
    <n v="1218"/>
    <s v="4.0M"/>
    <n v="4000000"/>
    <s v="50,000+"/>
    <s v="50000+"/>
    <n v="50000"/>
    <x v="0"/>
    <n v="0"/>
    <n v="0"/>
    <x v="0"/>
    <x v="13"/>
    <s v="May 13, 2017"/>
    <x v="1"/>
    <x v="9"/>
    <n v="3"/>
    <x v="0"/>
  </r>
  <r>
    <x v="3176"/>
    <x v="3"/>
    <n v="4.7"/>
    <x v="0"/>
    <n v="88"/>
    <s v="4.2M"/>
    <n v="4200000"/>
    <s v="1,000+"/>
    <s v="1000+"/>
    <n v="1000"/>
    <x v="0"/>
    <n v="0"/>
    <n v="0"/>
    <x v="0"/>
    <x v="6"/>
    <s v="December 8, 2017"/>
    <x v="1"/>
    <x v="10"/>
    <s v="1.0.1"/>
    <x v="5"/>
  </r>
  <r>
    <x v="3177"/>
    <x v="26"/>
    <n v="4.8"/>
    <x v="0"/>
    <n v="557"/>
    <s v="74M"/>
    <n v="74000000"/>
    <s v="10,000+"/>
    <s v="10000+"/>
    <n v="10000"/>
    <x v="1"/>
    <s v="$0.99"/>
    <n v="0.99"/>
    <x v="0"/>
    <x v="93"/>
    <s v="July 27, 2018"/>
    <x v="0"/>
    <x v="6"/>
    <s v="4.5.0"/>
    <x v="0"/>
  </r>
  <r>
    <x v="3178"/>
    <x v="18"/>
    <n v="4.7"/>
    <x v="0"/>
    <n v="2387"/>
    <s v="6.9M"/>
    <n v="6900000"/>
    <s v="100,000+"/>
    <s v="100000+"/>
    <n v="100000"/>
    <x v="0"/>
    <n v="0"/>
    <n v="0"/>
    <x v="0"/>
    <x v="13"/>
    <s v="June 9, 2018"/>
    <x v="0"/>
    <x v="2"/>
    <s v="2.5.1"/>
    <x v="5"/>
  </r>
  <r>
    <x v="3179"/>
    <x v="25"/>
    <n v="4.7"/>
    <x v="0"/>
    <n v="42916526"/>
    <s v="Varies with device"/>
    <n v="1000"/>
    <s v="500,000,000+"/>
    <s v="500000000+"/>
    <n v="500000000"/>
    <x v="0"/>
    <n v="0"/>
    <n v="0"/>
    <x v="0"/>
    <x v="91"/>
    <s v="August 3, 2018"/>
    <x v="0"/>
    <x v="1"/>
    <s v="Varies with device"/>
    <x v="8"/>
  </r>
  <r>
    <x v="3180"/>
    <x v="16"/>
    <n v="1.7"/>
    <x v="3"/>
    <n v="686"/>
    <s v="6.6M"/>
    <n v="6600000"/>
    <s v="10,000+"/>
    <s v="10000+"/>
    <n v="10000"/>
    <x v="0"/>
    <n v="0"/>
    <n v="0"/>
    <x v="0"/>
    <x v="29"/>
    <s v="July 11, 2018"/>
    <x v="0"/>
    <x v="6"/>
    <s v="4.1.07"/>
    <x v="17"/>
  </r>
  <r>
    <x v="3181"/>
    <x v="16"/>
    <n v="4.5"/>
    <x v="0"/>
    <n v="8096"/>
    <s v="16M"/>
    <n v="16000000"/>
    <s v="1,000,000+"/>
    <s v="1000000+"/>
    <n v="1000000"/>
    <x v="0"/>
    <n v="0"/>
    <n v="0"/>
    <x v="3"/>
    <x v="29"/>
    <s v="August 3, 2018"/>
    <x v="0"/>
    <x v="1"/>
    <s v="1.6.4"/>
    <x v="5"/>
  </r>
  <r>
    <x v="3182"/>
    <x v="27"/>
    <n v="4"/>
    <x v="1"/>
    <n v="499"/>
    <s v="4.7M"/>
    <n v="4700000"/>
    <s v="10,000+"/>
    <s v="10000+"/>
    <n v="10000"/>
    <x v="0"/>
    <n v="0"/>
    <n v="0"/>
    <x v="0"/>
    <x v="94"/>
    <s v="January 27, 2017"/>
    <x v="1"/>
    <x v="0"/>
    <n v="1.37"/>
    <x v="6"/>
  </r>
  <r>
    <x v="3183"/>
    <x v="18"/>
    <n v="3.6"/>
    <x v="1"/>
    <n v="608"/>
    <s v="5.4M"/>
    <n v="5400000"/>
    <s v="100,000+"/>
    <s v="100000+"/>
    <n v="100000"/>
    <x v="0"/>
    <n v="0"/>
    <n v="0"/>
    <x v="0"/>
    <x v="19"/>
    <s v="May 17, 2018"/>
    <x v="0"/>
    <x v="9"/>
    <s v="4.3.2"/>
    <x v="5"/>
  </r>
  <r>
    <x v="3184"/>
    <x v="25"/>
    <n v="2"/>
    <x v="3"/>
    <n v="24"/>
    <s v="35M"/>
    <n v="35000000"/>
    <s v="1,000+"/>
    <s v="1000+"/>
    <n v="1000"/>
    <x v="0"/>
    <n v="0"/>
    <n v="0"/>
    <x v="0"/>
    <x v="91"/>
    <s v="December 29, 2017"/>
    <x v="1"/>
    <x v="10"/>
    <n v="1.7"/>
    <x v="11"/>
  </r>
  <r>
    <x v="3185"/>
    <x v="16"/>
    <n v="4.7"/>
    <x v="0"/>
    <n v="707"/>
    <s v="26M"/>
    <n v="26000000"/>
    <s v="5,000+"/>
    <s v="5000+"/>
    <n v="5000"/>
    <x v="0"/>
    <n v="0"/>
    <n v="0"/>
    <x v="0"/>
    <x v="29"/>
    <s v="July 17, 2018"/>
    <x v="0"/>
    <x v="6"/>
    <s v="2.2.0"/>
    <x v="2"/>
  </r>
  <r>
    <x v="3186"/>
    <x v="27"/>
    <n v="4.0999999999999996"/>
    <x v="0"/>
    <n v="376"/>
    <s v="32M"/>
    <n v="32000000"/>
    <s v="50,000+"/>
    <s v="50000+"/>
    <n v="50000"/>
    <x v="0"/>
    <n v="0"/>
    <n v="0"/>
    <x v="0"/>
    <x v="94"/>
    <s v="July 23, 2018"/>
    <x v="0"/>
    <x v="6"/>
    <s v="2.15.1"/>
    <x v="2"/>
  </r>
  <r>
    <x v="3187"/>
    <x v="18"/>
    <n v="4.3"/>
    <x v="0"/>
    <n v="109"/>
    <s v="2.7M"/>
    <n v="2700000"/>
    <s v="5,000+"/>
    <s v="5000+"/>
    <n v="5000"/>
    <x v="0"/>
    <n v="0"/>
    <n v="0"/>
    <x v="0"/>
    <x v="13"/>
    <s v="June 24, 2017"/>
    <x v="1"/>
    <x v="2"/>
    <n v="4.0999999999999996"/>
    <x v="6"/>
  </r>
  <r>
    <x v="3188"/>
    <x v="18"/>
    <n v="4.3"/>
    <x v="0"/>
    <n v="43"/>
    <s v="3.7M"/>
    <n v="3700000"/>
    <s v="10,000+"/>
    <s v="10000+"/>
    <n v="10000"/>
    <x v="0"/>
    <n v="0"/>
    <n v="0"/>
    <x v="0"/>
    <x v="13"/>
    <s v="December 16, 2017"/>
    <x v="1"/>
    <x v="10"/>
    <s v="1.0.3"/>
    <x v="5"/>
  </r>
  <r>
    <x v="3189"/>
    <x v="18"/>
    <n v="4.5"/>
    <x v="0"/>
    <n v="2751"/>
    <s v="7.0M"/>
    <n v="7000000"/>
    <s v="100,000+"/>
    <s v="100000+"/>
    <n v="100000"/>
    <x v="0"/>
    <n v="0"/>
    <n v="0"/>
    <x v="0"/>
    <x v="13"/>
    <s v="June 15, 2018"/>
    <x v="0"/>
    <x v="2"/>
    <s v="3.2.8"/>
    <x v="0"/>
  </r>
  <r>
    <x v="3190"/>
    <x v="18"/>
    <n v="4.4000000000000004"/>
    <x v="0"/>
    <n v="77"/>
    <s v="6.9M"/>
    <n v="6900000"/>
    <s v="5,000+"/>
    <s v="5000+"/>
    <n v="5000"/>
    <x v="0"/>
    <n v="0"/>
    <n v="0"/>
    <x v="0"/>
    <x v="13"/>
    <s v="January 5, 2018"/>
    <x v="0"/>
    <x v="0"/>
    <s v="1.1.9"/>
    <x v="10"/>
  </r>
  <r>
    <x v="1391"/>
    <x v="17"/>
    <n v="4.4000000000000004"/>
    <x v="0"/>
    <n v="8921451"/>
    <s v="63M"/>
    <n v="63000000"/>
    <s v="100,000,000+"/>
    <s v="100000000+"/>
    <n v="100000000"/>
    <x v="0"/>
    <n v="0"/>
    <n v="0"/>
    <x v="0"/>
    <x v="42"/>
    <s v="July 2, 2018"/>
    <x v="0"/>
    <x v="6"/>
    <s v="1.37.2"/>
    <x v="1"/>
  </r>
  <r>
    <x v="3191"/>
    <x v="18"/>
    <n v="4.5999999999999996"/>
    <x v="0"/>
    <n v="130"/>
    <s v="2.2M"/>
    <n v="2200000"/>
    <s v="10,000+"/>
    <s v="10000+"/>
    <n v="10000"/>
    <x v="0"/>
    <n v="0"/>
    <n v="0"/>
    <x v="0"/>
    <x v="13"/>
    <s v="April 4, 2016"/>
    <x v="3"/>
    <x v="4"/>
    <s v="1.0.3"/>
    <x v="0"/>
  </r>
  <r>
    <x v="3192"/>
    <x v="18"/>
    <n v="3.7"/>
    <x v="1"/>
    <n v="452"/>
    <s v="30M"/>
    <n v="30000000"/>
    <s v="100,000+"/>
    <s v="100000+"/>
    <n v="100000"/>
    <x v="0"/>
    <n v="0"/>
    <n v="0"/>
    <x v="0"/>
    <x v="19"/>
    <s v="February 2, 2018"/>
    <x v="0"/>
    <x v="11"/>
    <s v="1.0.8"/>
    <x v="2"/>
  </r>
  <r>
    <x v="3193"/>
    <x v="18"/>
    <n v="4.5"/>
    <x v="0"/>
    <n v="4115"/>
    <s v="5.8M"/>
    <n v="5800000"/>
    <s v="100,000+"/>
    <s v="100000+"/>
    <n v="100000"/>
    <x v="0"/>
    <n v="0"/>
    <n v="0"/>
    <x v="0"/>
    <x v="13"/>
    <s v="July 8, 2018"/>
    <x v="0"/>
    <x v="6"/>
    <s v="7.1.0"/>
    <x v="6"/>
  </r>
  <r>
    <x v="3194"/>
    <x v="3"/>
    <n v="4"/>
    <x v="1"/>
    <n v="459"/>
    <s v="3.1M"/>
    <n v="3100000"/>
    <s v="50,000+"/>
    <s v="50000+"/>
    <n v="50000"/>
    <x v="0"/>
    <n v="0"/>
    <n v="0"/>
    <x v="0"/>
    <x v="6"/>
    <s v="November 16, 2017"/>
    <x v="1"/>
    <x v="8"/>
    <s v="2.2.3.3"/>
    <x v="6"/>
  </r>
  <r>
    <x v="3195"/>
    <x v="18"/>
    <n v="4.8"/>
    <x v="0"/>
    <n v="55"/>
    <s v="1.5M"/>
    <n v="1500000"/>
    <s v="1,000+"/>
    <s v="1000+"/>
    <n v="1000"/>
    <x v="0"/>
    <n v="0"/>
    <n v="0"/>
    <x v="0"/>
    <x v="13"/>
    <s v="September 26, 2015"/>
    <x v="4"/>
    <x v="5"/>
    <n v="1"/>
    <x v="0"/>
  </r>
  <r>
    <x v="3196"/>
    <x v="18"/>
    <n v="4"/>
    <x v="1"/>
    <n v="1320"/>
    <s v="8.6M"/>
    <n v="8600000"/>
    <s v="100,000+"/>
    <s v="100000+"/>
    <n v="100000"/>
    <x v="0"/>
    <n v="0"/>
    <n v="0"/>
    <x v="0"/>
    <x v="13"/>
    <s v="June 3, 2018"/>
    <x v="0"/>
    <x v="2"/>
    <s v="4.1.0"/>
    <x v="5"/>
  </r>
  <r>
    <x v="3197"/>
    <x v="18"/>
    <n v="4.7"/>
    <x v="0"/>
    <n v="27"/>
    <s v="772k"/>
    <n v="772000"/>
    <s v="5,000+"/>
    <s v="5000+"/>
    <n v="5000"/>
    <x v="0"/>
    <n v="0"/>
    <n v="0"/>
    <x v="0"/>
    <x v="13"/>
    <s v="January 20, 2016"/>
    <x v="3"/>
    <x v="0"/>
    <n v="1"/>
    <x v="4"/>
  </r>
  <r>
    <x v="3198"/>
    <x v="18"/>
    <n v="4.8"/>
    <x v="0"/>
    <n v="306"/>
    <s v="3.3M"/>
    <n v="3300000"/>
    <s v="5,000+"/>
    <s v="5000+"/>
    <n v="5000"/>
    <x v="0"/>
    <n v="0"/>
    <n v="0"/>
    <x v="0"/>
    <x v="13"/>
    <s v="June 3, 2017"/>
    <x v="1"/>
    <x v="2"/>
    <n v="1.2"/>
    <x v="5"/>
  </r>
  <r>
    <x v="3199"/>
    <x v="18"/>
    <n v="4.5999999999999996"/>
    <x v="0"/>
    <n v="498"/>
    <s v="5.0M"/>
    <n v="5000000"/>
    <s v="50,000+"/>
    <s v="50000+"/>
    <n v="50000"/>
    <x v="0"/>
    <n v="0"/>
    <n v="0"/>
    <x v="0"/>
    <x v="13"/>
    <s v="October 15, 2017"/>
    <x v="1"/>
    <x v="7"/>
    <n v="2"/>
    <x v="0"/>
  </r>
  <r>
    <x v="3200"/>
    <x v="18"/>
    <n v="4.3"/>
    <x v="0"/>
    <n v="36"/>
    <s v="1.1M"/>
    <n v="1100000"/>
    <s v="5,000+"/>
    <s v="5000+"/>
    <n v="5000"/>
    <x v="0"/>
    <n v="0"/>
    <n v="0"/>
    <x v="0"/>
    <x v="13"/>
    <s v="August 30, 2017"/>
    <x v="1"/>
    <x v="1"/>
    <n v="1.2"/>
    <x v="4"/>
  </r>
  <r>
    <x v="3201"/>
    <x v="18"/>
    <n v="4.2"/>
    <x v="0"/>
    <n v="1002"/>
    <s v="4.4M"/>
    <n v="4400000"/>
    <s v="10,000+"/>
    <s v="10000+"/>
    <n v="10000"/>
    <x v="0"/>
    <n v="0"/>
    <n v="0"/>
    <x v="0"/>
    <x v="13"/>
    <s v="August 31, 2016"/>
    <x v="3"/>
    <x v="1"/>
    <n v="3.9"/>
    <x v="6"/>
  </r>
  <r>
    <x v="3202"/>
    <x v="18"/>
    <n v="4.8"/>
    <x v="0"/>
    <n v="138"/>
    <s v="2.1M"/>
    <n v="2100000"/>
    <s v="10,000+"/>
    <s v="10000+"/>
    <n v="10000"/>
    <x v="0"/>
    <n v="0"/>
    <n v="0"/>
    <x v="0"/>
    <x v="13"/>
    <s v="September 22, 2017"/>
    <x v="1"/>
    <x v="5"/>
    <n v="1"/>
    <x v="4"/>
  </r>
  <r>
    <x v="3203"/>
    <x v="18"/>
    <n v="4.2"/>
    <x v="0"/>
    <n v="20"/>
    <s v="1.6M"/>
    <n v="1600000"/>
    <s v="5,000+"/>
    <s v="5000+"/>
    <n v="5000"/>
    <x v="0"/>
    <n v="0"/>
    <n v="0"/>
    <x v="0"/>
    <x v="13"/>
    <s v="January 3, 2017"/>
    <x v="1"/>
    <x v="0"/>
    <n v="1"/>
    <x v="6"/>
  </r>
  <r>
    <x v="2624"/>
    <x v="26"/>
    <n v="4.5999999999999996"/>
    <x v="0"/>
    <n v="6459626"/>
    <s v="Varies with device"/>
    <n v="1000"/>
    <s v="100,000,000+"/>
    <s v="100000000+"/>
    <n v="100000000"/>
    <x v="0"/>
    <n v="0"/>
    <n v="0"/>
    <x v="1"/>
    <x v="93"/>
    <s v="July 19, 2018"/>
    <x v="0"/>
    <x v="6"/>
    <s v="Varies with device"/>
    <x v="8"/>
  </r>
  <r>
    <x v="3204"/>
    <x v="30"/>
    <n v="4.2"/>
    <x v="0"/>
    <n v="1971777"/>
    <s v="29M"/>
    <n v="29000000"/>
    <s v="100,000,000+"/>
    <s v="100000000+"/>
    <n v="100000000"/>
    <x v="0"/>
    <n v="0"/>
    <n v="0"/>
    <x v="1"/>
    <x v="100"/>
    <s v="May 11, 2018"/>
    <x v="0"/>
    <x v="9"/>
    <s v="2.35.8"/>
    <x v="5"/>
  </r>
  <r>
    <x v="3205"/>
    <x v="6"/>
    <n v="4.5"/>
    <x v="0"/>
    <n v="305347"/>
    <s v="39M"/>
    <n v="39000000"/>
    <s v="10,000,000+"/>
    <s v="10000000+"/>
    <n v="10000000"/>
    <x v="0"/>
    <n v="0"/>
    <n v="0"/>
    <x v="1"/>
    <x v="10"/>
    <s v="July 27, 2018"/>
    <x v="0"/>
    <x v="6"/>
    <s v="7.1.8"/>
    <x v="5"/>
  </r>
  <r>
    <x v="3206"/>
    <x v="17"/>
    <n v="4.5999999999999996"/>
    <x v="0"/>
    <n v="408292"/>
    <s v="29M"/>
    <n v="29000000"/>
    <s v="10,000,000+"/>
    <s v="10000000+"/>
    <n v="10000000"/>
    <x v="1"/>
    <s v="$0.99"/>
    <n v="0.99"/>
    <x v="3"/>
    <x v="36"/>
    <s v="July 12, 2018"/>
    <x v="0"/>
    <x v="6"/>
    <s v="1.7.110758"/>
    <x v="5"/>
  </r>
  <r>
    <x v="3207"/>
    <x v="17"/>
    <n v="4.5"/>
    <x v="0"/>
    <n v="1736105"/>
    <s v="14M"/>
    <n v="14000000"/>
    <s v="10,000,000+"/>
    <s v="10000000+"/>
    <n v="10000000"/>
    <x v="0"/>
    <n v="0"/>
    <n v="0"/>
    <x v="3"/>
    <x v="36"/>
    <s v="May 16, 2014"/>
    <x v="2"/>
    <x v="9"/>
    <s v="3.0.4"/>
    <x v="14"/>
  </r>
  <r>
    <x v="1396"/>
    <x v="18"/>
    <n v="4.5"/>
    <x v="0"/>
    <n v="10214862"/>
    <s v="Varies with device"/>
    <n v="1000"/>
    <s v="100,000,000+"/>
    <s v="100000000+"/>
    <n v="100000000"/>
    <x v="0"/>
    <n v="0"/>
    <n v="0"/>
    <x v="2"/>
    <x v="44"/>
    <s v="July 12, 2018"/>
    <x v="0"/>
    <x v="6"/>
    <s v="Varies with device"/>
    <x v="8"/>
  </r>
  <r>
    <x v="3208"/>
    <x v="17"/>
    <n v="4.3"/>
    <x v="0"/>
    <n v="5091448"/>
    <s v="41M"/>
    <n v="41000000"/>
    <s v="100,000,000+"/>
    <s v="100000000+"/>
    <n v="100000000"/>
    <x v="0"/>
    <n v="0"/>
    <n v="0"/>
    <x v="0"/>
    <x v="32"/>
    <s v="July 12, 2018"/>
    <x v="0"/>
    <x v="6"/>
    <s v="2.6.7.487220"/>
    <x v="5"/>
  </r>
  <r>
    <x v="3209"/>
    <x v="30"/>
    <n v="4.8"/>
    <x v="0"/>
    <n v="2588730"/>
    <s v="9.7M"/>
    <n v="9700000"/>
    <s v="50,000,000+"/>
    <s v="50000000+"/>
    <n v="50000000"/>
    <x v="0"/>
    <n v="0"/>
    <n v="0"/>
    <x v="0"/>
    <x v="100"/>
    <s v="July 30, 2018"/>
    <x v="0"/>
    <x v="6"/>
    <s v="1.7.1.3"/>
    <x v="10"/>
  </r>
  <r>
    <x v="335"/>
    <x v="6"/>
    <n v="4.5999999999999996"/>
    <x v="0"/>
    <n v="2083237"/>
    <s v="Varies with device"/>
    <n v="1000"/>
    <s v="500,000,000+"/>
    <s v="500000000+"/>
    <n v="500000000"/>
    <x v="0"/>
    <n v="0"/>
    <n v="0"/>
    <x v="0"/>
    <x v="10"/>
    <s v="July 31, 2018"/>
    <x v="0"/>
    <x v="6"/>
    <s v="37.1.206017801.DR37_RC14"/>
    <x v="2"/>
  </r>
  <r>
    <x v="1522"/>
    <x v="17"/>
    <n v="4.5"/>
    <x v="0"/>
    <n v="4229977"/>
    <s v="60M"/>
    <n v="60000000"/>
    <s v="100,000,000+"/>
    <s v="100000000+"/>
    <n v="100000000"/>
    <x v="0"/>
    <n v="0"/>
    <n v="0"/>
    <x v="0"/>
    <x v="36"/>
    <s v="August 1, 2018"/>
    <x v="0"/>
    <x v="1"/>
    <s v="3.1.0"/>
    <x v="10"/>
  </r>
  <r>
    <x v="1363"/>
    <x v="17"/>
    <n v="4.3"/>
    <x v="0"/>
    <n v="8116142"/>
    <s v="62M"/>
    <n v="62000000"/>
    <s v="500,000,000+"/>
    <s v="500000000+"/>
    <n v="500000000"/>
    <x v="0"/>
    <n v="0"/>
    <n v="0"/>
    <x v="0"/>
    <x v="36"/>
    <s v="July 5, 2018"/>
    <x v="0"/>
    <x v="6"/>
    <s v="1.49.1"/>
    <x v="6"/>
  </r>
  <r>
    <x v="3210"/>
    <x v="17"/>
    <n v="4.2"/>
    <x v="0"/>
    <n v="640974"/>
    <s v="47M"/>
    <n v="47000000"/>
    <s v="50,000,000+"/>
    <s v="50000000+"/>
    <n v="50000000"/>
    <x v="0"/>
    <n v="0"/>
    <n v="0"/>
    <x v="0"/>
    <x v="42"/>
    <s v="June 5, 2018"/>
    <x v="0"/>
    <x v="2"/>
    <n v="1.5"/>
    <x v="0"/>
  </r>
  <r>
    <x v="3211"/>
    <x v="17"/>
    <n v="4.4000000000000004"/>
    <x v="0"/>
    <n v="3058687"/>
    <s v="89M"/>
    <n v="89000000"/>
    <s v="100,000,000+"/>
    <s v="100000000+"/>
    <n v="100000000"/>
    <x v="0"/>
    <n v="0"/>
    <n v="0"/>
    <x v="2"/>
    <x v="32"/>
    <s v="July 18, 2016"/>
    <x v="3"/>
    <x v="6"/>
    <s v="1.2.0"/>
    <x v="6"/>
  </r>
  <r>
    <x v="3212"/>
    <x v="17"/>
    <n v="4.5"/>
    <x v="0"/>
    <n v="4972230"/>
    <s v="9.9M"/>
    <n v="9900000"/>
    <s v="100,000,000+"/>
    <s v="100000000+"/>
    <n v="100000000"/>
    <x v="0"/>
    <n v="0"/>
    <n v="0"/>
    <x v="0"/>
    <x v="42"/>
    <s v="March 2, 2018"/>
    <x v="0"/>
    <x v="3"/>
    <n v="1.52"/>
    <x v="0"/>
  </r>
  <r>
    <x v="3213"/>
    <x v="17"/>
    <n v="4.2"/>
    <x v="0"/>
    <n v="951"/>
    <s v="64M"/>
    <n v="64000000"/>
    <s v="100,000+"/>
    <s v="100000+"/>
    <n v="100000"/>
    <x v="0"/>
    <n v="0"/>
    <n v="0"/>
    <x v="1"/>
    <x v="36"/>
    <s v="May 25, 2018"/>
    <x v="0"/>
    <x v="9"/>
    <n v="1.2"/>
    <x v="5"/>
  </r>
  <r>
    <x v="3214"/>
    <x v="17"/>
    <n v="4.5999999999999996"/>
    <x v="0"/>
    <n v="1591129"/>
    <s v="48M"/>
    <n v="48000000"/>
    <s v="50,000,000+"/>
    <s v="50000000+"/>
    <n v="50000000"/>
    <x v="0"/>
    <n v="0"/>
    <n v="0"/>
    <x v="0"/>
    <x v="32"/>
    <s v="December 22, 2017"/>
    <x v="1"/>
    <x v="10"/>
    <n v="1.01"/>
    <x v="6"/>
  </r>
  <r>
    <x v="3215"/>
    <x v="26"/>
    <n v="4.5999999999999996"/>
    <x v="0"/>
    <n v="14026"/>
    <s v="12M"/>
    <n v="12000000"/>
    <s v="100,000+"/>
    <s v="100000+"/>
    <n v="100000"/>
    <x v="1"/>
    <s v="$0.99"/>
    <n v="0.99"/>
    <x v="0"/>
    <x v="93"/>
    <s v="June 24, 2014"/>
    <x v="2"/>
    <x v="2"/>
    <n v="1.9"/>
    <x v="9"/>
  </r>
  <r>
    <x v="2738"/>
    <x v="27"/>
    <n v="4.4000000000000004"/>
    <x v="0"/>
    <n v="1860844"/>
    <s v="61M"/>
    <n v="61000000"/>
    <s v="500,000,000+"/>
    <s v="500000000+"/>
    <n v="500000000"/>
    <x v="0"/>
    <n v="0"/>
    <n v="0"/>
    <x v="0"/>
    <x v="94"/>
    <s v="August 1, 2018"/>
    <x v="0"/>
    <x v="1"/>
    <s v="Varies with device"/>
    <x v="8"/>
  </r>
  <r>
    <x v="3216"/>
    <x v="30"/>
    <n v="4.5"/>
    <x v="0"/>
    <n v="1013867"/>
    <s v="32M"/>
    <n v="32000000"/>
    <s v="50,000,000+"/>
    <s v="50000000+"/>
    <n v="50000000"/>
    <x v="0"/>
    <n v="0"/>
    <n v="0"/>
    <x v="0"/>
    <x v="100"/>
    <s v="August 3, 2018"/>
    <x v="0"/>
    <x v="1"/>
    <s v="4.5.0.10701.GP"/>
    <x v="5"/>
  </r>
  <r>
    <x v="3217"/>
    <x v="18"/>
    <n v="4.5"/>
    <x v="0"/>
    <n v="762706"/>
    <s v="28M"/>
    <n v="28000000"/>
    <s v="10,000,000+"/>
    <s v="10000000+"/>
    <n v="10000000"/>
    <x v="0"/>
    <n v="0"/>
    <n v="0"/>
    <x v="1"/>
    <x v="45"/>
    <s v="March 30, 2018"/>
    <x v="0"/>
    <x v="3"/>
    <s v="6.7.5"/>
    <x v="6"/>
  </r>
  <r>
    <x v="1401"/>
    <x v="17"/>
    <n v="4.5999999999999996"/>
    <x v="0"/>
    <n v="7657490"/>
    <s v="Varies with device"/>
    <n v="1000"/>
    <s v="100,000,000+"/>
    <s v="100000000+"/>
    <n v="100000000"/>
    <x v="0"/>
    <n v="0"/>
    <n v="0"/>
    <x v="3"/>
    <x v="36"/>
    <s v="August 2, 2018"/>
    <x v="0"/>
    <x v="1"/>
    <s v="Varies with device"/>
    <x v="8"/>
  </r>
  <r>
    <x v="3218"/>
    <x v="17"/>
    <n v="4.5"/>
    <x v="0"/>
    <n v="2586261"/>
    <s v="Varies with device"/>
    <n v="1000"/>
    <s v="100,000,000+"/>
    <s v="100000000+"/>
    <n v="100000000"/>
    <x v="0"/>
    <n v="0"/>
    <n v="0"/>
    <x v="0"/>
    <x v="42"/>
    <s v="July 31, 2018"/>
    <x v="0"/>
    <x v="6"/>
    <s v="7.7.9"/>
    <x v="1"/>
  </r>
  <r>
    <x v="3219"/>
    <x v="18"/>
    <n v="4.4000000000000004"/>
    <x v="0"/>
    <n v="91171"/>
    <s v="36M"/>
    <n v="36000000"/>
    <s v="1,000,000+"/>
    <s v="1000000+"/>
    <n v="1000000"/>
    <x v="0"/>
    <n v="0"/>
    <n v="0"/>
    <x v="0"/>
    <x v="49"/>
    <s v="August 3, 2018"/>
    <x v="0"/>
    <x v="1"/>
    <s v="1.0.8"/>
    <x v="5"/>
  </r>
  <r>
    <x v="3220"/>
    <x v="23"/>
    <n v="4.0999999999999996"/>
    <x v="0"/>
    <n v="1076243"/>
    <s v="13M"/>
    <n v="13000000"/>
    <s v="100,000,000+"/>
    <s v="100000000+"/>
    <n v="100000000"/>
    <x v="0"/>
    <n v="0"/>
    <n v="0"/>
    <x v="0"/>
    <x v="39"/>
    <s v="January 18, 2018"/>
    <x v="0"/>
    <x v="0"/>
    <n v="3.1"/>
    <x v="27"/>
  </r>
  <r>
    <x v="1368"/>
    <x v="18"/>
    <n v="4.4000000000000004"/>
    <x v="0"/>
    <n v="4064868"/>
    <s v="69M"/>
    <n v="69000000"/>
    <s v="100,000,000+"/>
    <s v="100000000+"/>
    <n v="100000000"/>
    <x v="0"/>
    <n v="0"/>
    <n v="0"/>
    <x v="2"/>
    <x v="37"/>
    <s v="July 6, 2018"/>
    <x v="0"/>
    <x v="6"/>
    <s v="2.2.00"/>
    <x v="5"/>
  </r>
  <r>
    <x v="1416"/>
    <x v="23"/>
    <n v="4.5999999999999996"/>
    <x v="0"/>
    <n v="9873470"/>
    <s v="74M"/>
    <n v="74000000"/>
    <s v="100,000,000+"/>
    <s v="100000000+"/>
    <n v="100000000"/>
    <x v="0"/>
    <n v="0"/>
    <n v="0"/>
    <x v="0"/>
    <x v="39"/>
    <s v="July 16, 2018"/>
    <x v="0"/>
    <x v="6"/>
    <n v="5.0640000000000001"/>
    <x v="2"/>
  </r>
  <r>
    <x v="3221"/>
    <x v="18"/>
    <n v="4.5999999999999996"/>
    <x v="0"/>
    <n v="15301"/>
    <s v="18M"/>
    <n v="18000000"/>
    <s v="100,000+"/>
    <s v="100000+"/>
    <n v="100000"/>
    <x v="1"/>
    <s v="$2.99"/>
    <n v="2.99"/>
    <x v="0"/>
    <x v="55"/>
    <s v="July 18, 2018"/>
    <x v="0"/>
    <x v="6"/>
    <s v="3.0.5"/>
    <x v="3"/>
  </r>
  <r>
    <x v="3222"/>
    <x v="26"/>
    <n v="4.5"/>
    <x v="0"/>
    <n v="10158"/>
    <s v="3.6M"/>
    <n v="3600000"/>
    <s v="500,000+"/>
    <s v="500000+"/>
    <n v="500000"/>
    <x v="0"/>
    <n v="0"/>
    <n v="0"/>
    <x v="0"/>
    <x v="93"/>
    <s v="March 1, 2018"/>
    <x v="0"/>
    <x v="3"/>
    <n v="1.5"/>
    <x v="0"/>
  </r>
  <r>
    <x v="3223"/>
    <x v="17"/>
    <n v="4.5"/>
    <x v="0"/>
    <n v="4147718"/>
    <s v="79M"/>
    <n v="79000000"/>
    <s v="100,000,000+"/>
    <s v="100000000+"/>
    <n v="100000000"/>
    <x v="0"/>
    <n v="0"/>
    <n v="0"/>
    <x v="0"/>
    <x v="32"/>
    <s v="November 26, 2015"/>
    <x v="4"/>
    <x v="8"/>
    <s v="1.4.0"/>
    <x v="3"/>
  </r>
  <r>
    <x v="3224"/>
    <x v="18"/>
    <n v="4.3"/>
    <x v="0"/>
    <n v="1168959"/>
    <s v="66M"/>
    <n v="66000000"/>
    <s v="50,000,000+"/>
    <s v="50000000+"/>
    <n v="50000000"/>
    <x v="0"/>
    <n v="0"/>
    <n v="0"/>
    <x v="0"/>
    <x v="38"/>
    <s v="May 3, 2017"/>
    <x v="1"/>
    <x v="9"/>
    <s v="2.3.3"/>
    <x v="5"/>
  </r>
  <r>
    <x v="3225"/>
    <x v="17"/>
    <n v="4.3"/>
    <x v="0"/>
    <n v="4000433"/>
    <s v="42M"/>
    <n v="42000000"/>
    <s v="100,000,000+"/>
    <s v="100000000+"/>
    <n v="100000000"/>
    <x v="0"/>
    <n v="0"/>
    <n v="0"/>
    <x v="0"/>
    <x v="32"/>
    <s v="August 2, 2018"/>
    <x v="0"/>
    <x v="1"/>
    <s v="1.9.1"/>
    <x v="6"/>
  </r>
  <r>
    <x v="3226"/>
    <x v="18"/>
    <n v="3.3"/>
    <x v="1"/>
    <n v="23682"/>
    <s v="9.8M"/>
    <n v="9800000"/>
    <s v="1,000,000+"/>
    <s v="1000000+"/>
    <n v="1000000"/>
    <x v="0"/>
    <n v="0"/>
    <n v="0"/>
    <x v="1"/>
    <x v="33"/>
    <s v="June 14, 2018"/>
    <x v="0"/>
    <x v="2"/>
    <n v="6.2"/>
    <x v="6"/>
  </r>
  <r>
    <x v="3227"/>
    <x v="25"/>
    <n v="3.7"/>
    <x v="1"/>
    <n v="338449"/>
    <s v="2.8M"/>
    <n v="2800000"/>
    <s v="10,000,000+"/>
    <s v="10000000+"/>
    <n v="10000000"/>
    <x v="0"/>
    <n v="0"/>
    <n v="0"/>
    <x v="0"/>
    <x v="91"/>
    <s v="June 19, 2018"/>
    <x v="0"/>
    <x v="2"/>
    <n v="8.6"/>
    <x v="7"/>
  </r>
  <r>
    <x v="3228"/>
    <x v="25"/>
    <n v="4.5"/>
    <x v="0"/>
    <n v="214265"/>
    <s v="Varies with device"/>
    <n v="1000"/>
    <s v="10,000,000+"/>
    <s v="10000000+"/>
    <n v="10000000"/>
    <x v="0"/>
    <n v="0"/>
    <n v="0"/>
    <x v="0"/>
    <x v="91"/>
    <s v="June 4, 2018"/>
    <x v="0"/>
    <x v="2"/>
    <s v="Varies with device"/>
    <x v="8"/>
  </r>
  <r>
    <x v="3229"/>
    <x v="18"/>
    <n v="4.4000000000000004"/>
    <x v="0"/>
    <n v="187892"/>
    <s v="40M"/>
    <n v="40000000"/>
    <s v="5,000,000+"/>
    <s v="5000000+"/>
    <n v="5000000"/>
    <x v="0"/>
    <n v="0"/>
    <n v="0"/>
    <x v="0"/>
    <x v="45"/>
    <s v="May 10, 2018"/>
    <x v="0"/>
    <x v="9"/>
    <s v="1.2.0"/>
    <x v="6"/>
  </r>
  <r>
    <x v="3230"/>
    <x v="18"/>
    <n v="3.1"/>
    <x v="1"/>
    <n v="740"/>
    <s v="20M"/>
    <n v="20000000"/>
    <s v="100,000+"/>
    <s v="100000+"/>
    <n v="100000"/>
    <x v="0"/>
    <n v="0"/>
    <n v="0"/>
    <x v="1"/>
    <x v="19"/>
    <s v="May 24, 2018"/>
    <x v="0"/>
    <x v="9"/>
    <s v="3.3.1.41"/>
    <x v="2"/>
  </r>
  <r>
    <x v="3231"/>
    <x v="31"/>
    <n v="4"/>
    <x v="1"/>
    <n v="15443"/>
    <s v="25M"/>
    <n v="25000000"/>
    <s v="1,000,000+"/>
    <s v="1000000+"/>
    <n v="1000000"/>
    <x v="0"/>
    <n v="0"/>
    <n v="0"/>
    <x v="1"/>
    <x v="102"/>
    <s v="June 19, 2018"/>
    <x v="0"/>
    <x v="2"/>
    <s v="4.2.133"/>
    <x v="2"/>
  </r>
  <r>
    <x v="2089"/>
    <x v="21"/>
    <n v="4.4000000000000004"/>
    <x v="0"/>
    <n v="2788460"/>
    <s v="Varies with device"/>
    <n v="1000"/>
    <s v="100,000,000+"/>
    <s v="100000000+"/>
    <n v="100000000"/>
    <x v="0"/>
    <n v="0"/>
    <n v="0"/>
    <x v="1"/>
    <x v="87"/>
    <s v="July 30, 2018"/>
    <x v="0"/>
    <x v="6"/>
    <s v="Varies with device"/>
    <x v="8"/>
  </r>
  <r>
    <x v="2307"/>
    <x v="23"/>
    <n v="4.2"/>
    <x v="0"/>
    <n v="521081"/>
    <s v="Varies with device"/>
    <n v="1000"/>
    <s v="10,000,000+"/>
    <s v="10000000+"/>
    <n v="10000000"/>
    <x v="0"/>
    <n v="0"/>
    <n v="0"/>
    <x v="2"/>
    <x v="39"/>
    <s v="July 19, 2018"/>
    <x v="0"/>
    <x v="6"/>
    <s v="Varies with device"/>
    <x v="10"/>
  </r>
  <r>
    <x v="3232"/>
    <x v="18"/>
    <n v="3.9"/>
    <x v="1"/>
    <n v="94910"/>
    <s v="44M"/>
    <n v="44000000"/>
    <s v="10,000,000+"/>
    <s v="10000000+"/>
    <n v="10000000"/>
    <x v="0"/>
    <n v="0"/>
    <n v="0"/>
    <x v="0"/>
    <x v="51"/>
    <s v="January 10, 2017"/>
    <x v="1"/>
    <x v="0"/>
    <n v="1.1200000000000001"/>
    <x v="17"/>
  </r>
  <r>
    <x v="3233"/>
    <x v="18"/>
    <n v="4.4000000000000004"/>
    <x v="0"/>
    <n v="63773"/>
    <s v="8.8M"/>
    <n v="8800000"/>
    <s v="5,000,000+"/>
    <s v="5000000+"/>
    <n v="5000000"/>
    <x v="0"/>
    <n v="0"/>
    <n v="0"/>
    <x v="0"/>
    <x v="19"/>
    <s v="July 30, 2018"/>
    <x v="0"/>
    <x v="6"/>
    <s v="5.7.2"/>
    <x v="10"/>
  </r>
  <r>
    <x v="2734"/>
    <x v="27"/>
    <n v="4.5999999999999996"/>
    <x v="0"/>
    <n v="5378795"/>
    <s v="16M"/>
    <n v="16000000"/>
    <s v="100,000,000+"/>
    <s v="100000000+"/>
    <n v="100000000"/>
    <x v="0"/>
    <n v="0"/>
    <n v="0"/>
    <x v="0"/>
    <x v="94"/>
    <s v="August 3, 2018"/>
    <x v="0"/>
    <x v="1"/>
    <s v="4.1.8.2.2"/>
    <x v="6"/>
  </r>
  <r>
    <x v="3234"/>
    <x v="18"/>
    <n v="4.8"/>
    <x v="0"/>
    <n v="1506783"/>
    <s v="89M"/>
    <n v="89000000"/>
    <s v="10,000,000+"/>
    <s v="10000000+"/>
    <n v="10000000"/>
    <x v="0"/>
    <n v="0"/>
    <n v="0"/>
    <x v="1"/>
    <x v="49"/>
    <s v="July 18, 2018"/>
    <x v="0"/>
    <x v="6"/>
    <s v="1.2.115"/>
    <x v="6"/>
  </r>
  <r>
    <x v="308"/>
    <x v="6"/>
    <n v="4.4000000000000004"/>
    <x v="0"/>
    <n v="3075096"/>
    <s v="Varies with device"/>
    <n v="1000"/>
    <s v="100,000,000+"/>
    <s v="100000000+"/>
    <n v="100000000"/>
    <x v="0"/>
    <n v="0"/>
    <n v="0"/>
    <x v="0"/>
    <x v="10"/>
    <s v="July 10, 2018"/>
    <x v="0"/>
    <x v="6"/>
    <s v="Varies with device"/>
    <x v="8"/>
  </r>
  <r>
    <x v="921"/>
    <x v="11"/>
    <n v="3.9"/>
    <x v="1"/>
    <n v="10657"/>
    <s v="58M"/>
    <n v="58000000"/>
    <s v="1,000,000+"/>
    <s v="1000000+"/>
    <n v="1000000"/>
    <x v="0"/>
    <n v="0"/>
    <n v="0"/>
    <x v="0"/>
    <x v="24"/>
    <s v="August 2, 2018"/>
    <x v="0"/>
    <x v="1"/>
    <s v="6.8.2"/>
    <x v="2"/>
  </r>
  <r>
    <x v="765"/>
    <x v="18"/>
    <n v="4.5"/>
    <x v="0"/>
    <n v="736824"/>
    <s v="20M"/>
    <n v="20000000"/>
    <s v="10,000,000+"/>
    <s v="10000000+"/>
    <n v="10000000"/>
    <x v="0"/>
    <n v="0"/>
    <n v="0"/>
    <x v="1"/>
    <x v="19"/>
    <s v="January 19, 2018"/>
    <x v="0"/>
    <x v="0"/>
    <s v="3.17.2"/>
    <x v="5"/>
  </r>
  <r>
    <x v="3235"/>
    <x v="18"/>
    <n v="3.6"/>
    <x v="1"/>
    <n v="1354"/>
    <s v="4.8M"/>
    <n v="4800000"/>
    <s v="500,000+"/>
    <s v="500000+"/>
    <n v="500000"/>
    <x v="0"/>
    <n v="0"/>
    <n v="0"/>
    <x v="3"/>
    <x v="19"/>
    <s v="October 23, 2017"/>
    <x v="1"/>
    <x v="7"/>
    <n v="1"/>
    <x v="3"/>
  </r>
  <r>
    <x v="3236"/>
    <x v="16"/>
    <n v="3.4"/>
    <x v="1"/>
    <n v="4082"/>
    <s v="318k"/>
    <n v="318000"/>
    <s v="500,000+"/>
    <s v="500000+"/>
    <n v="500000"/>
    <x v="0"/>
    <n v="0"/>
    <n v="0"/>
    <x v="0"/>
    <x v="29"/>
    <s v="October 16, 2014"/>
    <x v="2"/>
    <x v="7"/>
    <n v="1"/>
    <x v="1"/>
  </r>
  <r>
    <x v="3237"/>
    <x v="27"/>
    <n v="4.7"/>
    <x v="0"/>
    <n v="564759"/>
    <s v="Varies with device"/>
    <n v="1000"/>
    <s v="10,000,000+"/>
    <s v="10000000+"/>
    <n v="10000000"/>
    <x v="0"/>
    <n v="0"/>
    <n v="0"/>
    <x v="0"/>
    <x v="94"/>
    <s v="July 27, 2018"/>
    <x v="0"/>
    <x v="6"/>
    <s v="Varies with device"/>
    <x v="8"/>
  </r>
  <r>
    <x v="3238"/>
    <x v="25"/>
    <n v="4.4000000000000004"/>
    <x v="0"/>
    <n v="951413"/>
    <s v="13M"/>
    <n v="13000000"/>
    <s v="100,000,000+"/>
    <s v="100000000+"/>
    <n v="100000000"/>
    <x v="0"/>
    <n v="0"/>
    <n v="0"/>
    <x v="0"/>
    <x v="91"/>
    <s v="July 31, 2018"/>
    <x v="0"/>
    <x v="6"/>
    <s v="10.23.2-964159b"/>
    <x v="2"/>
  </r>
  <r>
    <x v="3239"/>
    <x v="18"/>
    <n v="4.4000000000000004"/>
    <x v="0"/>
    <n v="1657"/>
    <s v="4.9M"/>
    <n v="4900000"/>
    <s v="100,000+"/>
    <s v="100000+"/>
    <n v="100000"/>
    <x v="0"/>
    <n v="0"/>
    <n v="0"/>
    <x v="0"/>
    <x v="12"/>
    <s v="July 17, 2018"/>
    <x v="0"/>
    <x v="6"/>
    <n v="1.35"/>
    <x v="5"/>
  </r>
  <r>
    <x v="3240"/>
    <x v="20"/>
    <n v="4.5"/>
    <x v="0"/>
    <n v="17350"/>
    <s v="12M"/>
    <n v="12000000"/>
    <s v="500,000+"/>
    <s v="500000+"/>
    <n v="500000"/>
    <x v="0"/>
    <n v="0"/>
    <n v="0"/>
    <x v="0"/>
    <x v="86"/>
    <s v="July 18, 2018"/>
    <x v="0"/>
    <x v="6"/>
    <n v="1.0780000000000001"/>
    <x v="8"/>
  </r>
  <r>
    <x v="143"/>
    <x v="3"/>
    <n v="4.2"/>
    <x v="0"/>
    <n v="814151"/>
    <s v="Varies with device"/>
    <n v="1000"/>
    <s v="100,000,000+"/>
    <s v="100000000+"/>
    <n v="100000000"/>
    <x v="0"/>
    <n v="0"/>
    <n v="0"/>
    <x v="1"/>
    <x v="6"/>
    <s v="July 27, 2018"/>
    <x v="0"/>
    <x v="6"/>
    <s v="Varies with device"/>
    <x v="8"/>
  </r>
  <r>
    <x v="2747"/>
    <x v="27"/>
    <n v="4.5999999999999996"/>
    <x v="0"/>
    <n v="1488289"/>
    <s v="Varies with device"/>
    <n v="1000"/>
    <s v="100,000,000+"/>
    <s v="100000000+"/>
    <n v="100000000"/>
    <x v="0"/>
    <n v="0"/>
    <n v="0"/>
    <x v="0"/>
    <x v="94"/>
    <s v="August 3, 2018"/>
    <x v="0"/>
    <x v="1"/>
    <s v="Varies with device"/>
    <x v="8"/>
  </r>
  <r>
    <x v="3241"/>
    <x v="24"/>
    <n v="4.3"/>
    <x v="0"/>
    <n v="15209"/>
    <s v="Varies with device"/>
    <n v="1000"/>
    <s v="100,000+"/>
    <s v="100000+"/>
    <n v="100000"/>
    <x v="1"/>
    <s v="$8.99"/>
    <n v="8.99"/>
    <x v="0"/>
    <x v="89"/>
    <s v="August 1, 2018"/>
    <x v="0"/>
    <x v="1"/>
    <s v="Varies with device"/>
    <x v="8"/>
  </r>
  <r>
    <x v="344"/>
    <x v="6"/>
    <n v="4.3"/>
    <x v="0"/>
    <n v="27156"/>
    <s v="66M"/>
    <n v="66000000"/>
    <s v="5,000,000+"/>
    <s v="5000000+"/>
    <n v="5000000"/>
    <x v="0"/>
    <n v="0"/>
    <n v="0"/>
    <x v="0"/>
    <x v="10"/>
    <s v="July 28, 2018"/>
    <x v="0"/>
    <x v="6"/>
    <s v="42.0.0.2059"/>
    <x v="2"/>
  </r>
  <r>
    <x v="2722"/>
    <x v="27"/>
    <n v="4.3"/>
    <x v="0"/>
    <n v="3249518"/>
    <s v="50M"/>
    <n v="50000000"/>
    <s v="100,000,000+"/>
    <s v="100000000+"/>
    <n v="100000000"/>
    <x v="0"/>
    <n v="0"/>
    <n v="0"/>
    <x v="0"/>
    <x v="94"/>
    <s v="August 2, 2018"/>
    <x v="0"/>
    <x v="1"/>
    <s v="2.2.194"/>
    <x v="2"/>
  </r>
  <r>
    <x v="2010"/>
    <x v="20"/>
    <n v="4.5999999999999996"/>
    <x v="0"/>
    <n v="4300936"/>
    <s v="Varies with device"/>
    <n v="1000"/>
    <s v="100,000,000+"/>
    <s v="100000000+"/>
    <n v="100000000"/>
    <x v="0"/>
    <n v="0"/>
    <n v="0"/>
    <x v="1"/>
    <x v="86"/>
    <s v="August 3, 2018"/>
    <x v="0"/>
    <x v="1"/>
    <s v="Varies with device"/>
    <x v="8"/>
  </r>
  <r>
    <x v="676"/>
    <x v="18"/>
    <n v="4.4000000000000004"/>
    <x v="0"/>
    <n v="148536"/>
    <s v="59M"/>
    <n v="59000000"/>
    <s v="10,000,000+"/>
    <s v="10000000+"/>
    <n v="10000000"/>
    <x v="0"/>
    <n v="0"/>
    <n v="0"/>
    <x v="0"/>
    <x v="12"/>
    <s v="August 3, 2018"/>
    <x v="0"/>
    <x v="1"/>
    <s v="4.21.1"/>
    <x v="5"/>
  </r>
  <r>
    <x v="2137"/>
    <x v="21"/>
    <n v="4.5"/>
    <x v="0"/>
    <n v="181983"/>
    <s v="Varies with device"/>
    <n v="1000"/>
    <s v="10,000,000+"/>
    <s v="10000000+"/>
    <n v="10000000"/>
    <x v="0"/>
    <n v="0"/>
    <n v="0"/>
    <x v="0"/>
    <x v="87"/>
    <s v="April 27, 2018"/>
    <x v="0"/>
    <x v="4"/>
    <s v="Varies with device"/>
    <x v="8"/>
  </r>
  <r>
    <x v="3242"/>
    <x v="23"/>
    <n v="4.5"/>
    <x v="0"/>
    <n v="16257"/>
    <s v="14M"/>
    <n v="14000000"/>
    <s v="500,000+"/>
    <s v="500000+"/>
    <n v="500000"/>
    <x v="0"/>
    <n v="0"/>
    <n v="0"/>
    <x v="2"/>
    <x v="39"/>
    <s v="February 3, 2017"/>
    <x v="1"/>
    <x v="11"/>
    <n v="2.8"/>
    <x v="5"/>
  </r>
  <r>
    <x v="3243"/>
    <x v="27"/>
    <n v="4"/>
    <x v="1"/>
    <n v="4660"/>
    <s v="5.9M"/>
    <n v="5900000"/>
    <s v="1,000,000+"/>
    <s v="1000000+"/>
    <n v="1000000"/>
    <x v="0"/>
    <n v="0"/>
    <n v="0"/>
    <x v="0"/>
    <x v="94"/>
    <s v="October 6, 2016"/>
    <x v="3"/>
    <x v="7"/>
    <n v="1"/>
    <x v="6"/>
  </r>
  <r>
    <x v="3244"/>
    <x v="3"/>
    <n v="4.3"/>
    <x v="0"/>
    <n v="1476"/>
    <s v="41M"/>
    <n v="41000000"/>
    <s v="100,000+"/>
    <s v="100000+"/>
    <n v="100000"/>
    <x v="0"/>
    <n v="0"/>
    <n v="0"/>
    <x v="0"/>
    <x v="6"/>
    <s v="February 21, 2017"/>
    <x v="1"/>
    <x v="11"/>
    <n v="1"/>
    <x v="4"/>
  </r>
  <r>
    <x v="3245"/>
    <x v="27"/>
    <n v="4.5"/>
    <x v="0"/>
    <n v="75951"/>
    <s v="Varies with device"/>
    <n v="1000"/>
    <s v="5,000,000+"/>
    <s v="5000000+"/>
    <n v="5000000"/>
    <x v="0"/>
    <n v="0"/>
    <n v="0"/>
    <x v="0"/>
    <x v="94"/>
    <s v="July 8, 2018"/>
    <x v="0"/>
    <x v="6"/>
    <s v="Varies with device"/>
    <x v="8"/>
  </r>
  <r>
    <x v="164"/>
    <x v="3"/>
    <n v="4.0999999999999996"/>
    <x v="0"/>
    <n v="85842"/>
    <s v="37M"/>
    <n v="37000000"/>
    <s v="5,000,000+"/>
    <s v="5000000+"/>
    <n v="5000000"/>
    <x v="0"/>
    <n v="0"/>
    <n v="0"/>
    <x v="0"/>
    <x v="6"/>
    <s v="June 25, 2018"/>
    <x v="0"/>
    <x v="2"/>
    <s v="5.0.6"/>
    <x v="6"/>
  </r>
  <r>
    <x v="304"/>
    <x v="6"/>
    <n v="4.3"/>
    <x v="0"/>
    <n v="4604324"/>
    <s v="Varies with device"/>
    <n v="1000"/>
    <s v="1,000,000,000+"/>
    <s v="1000000000+"/>
    <n v="1000000000"/>
    <x v="0"/>
    <n v="0"/>
    <n v="0"/>
    <x v="0"/>
    <x v="10"/>
    <s v="August 2, 2018"/>
    <x v="0"/>
    <x v="1"/>
    <s v="Varies with device"/>
    <x v="8"/>
  </r>
  <r>
    <x v="3246"/>
    <x v="11"/>
    <n v="4"/>
    <x v="1"/>
    <n v="10374"/>
    <s v="Varies with device"/>
    <n v="1000"/>
    <s v="500,000+"/>
    <s v="500000+"/>
    <n v="500000"/>
    <x v="0"/>
    <n v="0"/>
    <n v="0"/>
    <x v="0"/>
    <x v="24"/>
    <s v="October 24, 2016"/>
    <x v="3"/>
    <x v="7"/>
    <s v="Varies with device"/>
    <x v="8"/>
  </r>
  <r>
    <x v="2419"/>
    <x v="24"/>
    <n v="4.3"/>
    <x v="0"/>
    <n v="9231613"/>
    <s v="Varies with device"/>
    <n v="1000"/>
    <s v="1,000,000,000+"/>
    <s v="1000000000+"/>
    <n v="1000000000"/>
    <x v="0"/>
    <n v="0"/>
    <n v="0"/>
    <x v="0"/>
    <x v="89"/>
    <s v="July 31, 2018"/>
    <x v="0"/>
    <x v="6"/>
    <s v="Varies with device"/>
    <x v="8"/>
  </r>
  <r>
    <x v="2087"/>
    <x v="21"/>
    <n v="4.5999999999999996"/>
    <x v="0"/>
    <n v="5911055"/>
    <s v="Varies with device"/>
    <n v="1000"/>
    <s v="100,000,000+"/>
    <s v="100000000+"/>
    <n v="100000000"/>
    <x v="0"/>
    <n v="0"/>
    <n v="0"/>
    <x v="1"/>
    <x v="87"/>
    <s v="August 1, 2018"/>
    <x v="0"/>
    <x v="1"/>
    <s v="Varies with device"/>
    <x v="8"/>
  </r>
  <r>
    <x v="3247"/>
    <x v="3"/>
    <n v="4.2"/>
    <x v="0"/>
    <n v="210534"/>
    <s v="22M"/>
    <n v="22000000"/>
    <s v="10,000,000+"/>
    <s v="10000000+"/>
    <n v="10000000"/>
    <x v="0"/>
    <n v="0"/>
    <n v="0"/>
    <x v="0"/>
    <x v="6"/>
    <s v="June 13, 2018"/>
    <x v="0"/>
    <x v="2"/>
    <s v="3.0.58"/>
    <x v="6"/>
  </r>
  <r>
    <x v="2125"/>
    <x v="21"/>
    <n v="4.4000000000000004"/>
    <x v="0"/>
    <n v="6003590"/>
    <s v="Varies with device"/>
    <n v="1000"/>
    <s v="100,000,000+"/>
    <s v="100000000+"/>
    <n v="100000000"/>
    <x v="0"/>
    <n v="0"/>
    <n v="0"/>
    <x v="1"/>
    <x v="87"/>
    <s v="August 2, 2018"/>
    <x v="0"/>
    <x v="1"/>
    <s v="Varies with device"/>
    <x v="8"/>
  </r>
  <r>
    <x v="2082"/>
    <x v="21"/>
    <n v="4.5"/>
    <x v="0"/>
    <n v="6200739"/>
    <s v="15M"/>
    <n v="15000000"/>
    <s v="100,000,000+"/>
    <s v="100000000+"/>
    <n v="100000000"/>
    <x v="0"/>
    <n v="0"/>
    <n v="0"/>
    <x v="0"/>
    <x v="87"/>
    <s v="August 3, 2018"/>
    <x v="0"/>
    <x v="1"/>
    <s v="4.20.5"/>
    <x v="5"/>
  </r>
  <r>
    <x v="3248"/>
    <x v="11"/>
    <n v="4.3"/>
    <x v="0"/>
    <n v="9400"/>
    <s v="6.1M"/>
    <n v="6100000"/>
    <s v="1,000,000+"/>
    <s v="1000000+"/>
    <n v="1000000"/>
    <x v="0"/>
    <n v="0"/>
    <n v="0"/>
    <x v="0"/>
    <x v="24"/>
    <s v="May 12, 2016"/>
    <x v="3"/>
    <x v="9"/>
    <n v="1.0900000000000001"/>
    <x v="9"/>
  </r>
  <r>
    <x v="299"/>
    <x v="6"/>
    <n v="4"/>
    <x v="1"/>
    <n v="56642847"/>
    <s v="Varies with device"/>
    <n v="1000"/>
    <s v="1,000,000,000+"/>
    <s v="1000000000+"/>
    <n v="1000000000"/>
    <x v="0"/>
    <n v="0"/>
    <n v="0"/>
    <x v="0"/>
    <x v="10"/>
    <s v="August 1, 2018"/>
    <x v="0"/>
    <x v="1"/>
    <s v="Varies with device"/>
    <x v="8"/>
  </r>
  <r>
    <x v="2004"/>
    <x v="20"/>
    <n v="4.3"/>
    <x v="0"/>
    <n v="8595964"/>
    <s v="Varies with device"/>
    <n v="1000"/>
    <s v="500,000,000+"/>
    <s v="500000000+"/>
    <n v="500000000"/>
    <x v="0"/>
    <n v="0"/>
    <n v="0"/>
    <x v="1"/>
    <x v="86"/>
    <s v="August 1, 2018"/>
    <x v="0"/>
    <x v="1"/>
    <s v="Varies with device"/>
    <x v="8"/>
  </r>
  <r>
    <x v="303"/>
    <x v="6"/>
    <n v="4.4000000000000004"/>
    <x v="0"/>
    <n v="1429038"/>
    <s v="Varies with device"/>
    <n v="1000"/>
    <s v="100,000,000+"/>
    <s v="100000000+"/>
    <n v="100000000"/>
    <x v="0"/>
    <n v="0"/>
    <n v="0"/>
    <x v="0"/>
    <x v="10"/>
    <s v="July 25, 2018"/>
    <x v="0"/>
    <x v="6"/>
    <s v="37.0.0.7.163"/>
    <x v="3"/>
  </r>
  <r>
    <x v="3249"/>
    <x v="25"/>
    <n v="4.5999999999999996"/>
    <x v="0"/>
    <n v="894435"/>
    <s v="3.1M"/>
    <n v="3100000"/>
    <s v="50,000,000+"/>
    <s v="50000000+"/>
    <n v="50000000"/>
    <x v="0"/>
    <n v="0"/>
    <n v="0"/>
    <x v="1"/>
    <x v="91"/>
    <s v="July 1, 2018"/>
    <x v="0"/>
    <x v="6"/>
    <s v="2.2.8"/>
    <x v="6"/>
  </r>
  <r>
    <x v="3250"/>
    <x v="22"/>
    <n v="4.4000000000000004"/>
    <x v="0"/>
    <n v="1302"/>
    <s v="58k"/>
    <n v="58000"/>
    <s v="10,000+"/>
    <s v="10000+"/>
    <n v="10000"/>
    <x v="1"/>
    <s v="$4.99"/>
    <n v="4.99"/>
    <x v="0"/>
    <x v="88"/>
    <s v="August 5, 2015"/>
    <x v="4"/>
    <x v="1"/>
    <n v="3.2"/>
    <x v="9"/>
  </r>
  <r>
    <x v="3251"/>
    <x v="18"/>
    <n v="4.3"/>
    <x v="0"/>
    <n v="4551"/>
    <s v="79M"/>
    <n v="79000000"/>
    <s v="500,000+"/>
    <s v="500000+"/>
    <n v="500000"/>
    <x v="0"/>
    <n v="0"/>
    <n v="0"/>
    <x v="0"/>
    <x v="45"/>
    <s v="December 26, 2017"/>
    <x v="1"/>
    <x v="10"/>
    <n v="1"/>
    <x v="3"/>
  </r>
  <r>
    <x v="3252"/>
    <x v="22"/>
    <n v="4.2"/>
    <x v="0"/>
    <n v="12726"/>
    <s v="15M"/>
    <n v="15000000"/>
    <s v="1,000,000+"/>
    <s v="1000000+"/>
    <n v="1000000"/>
    <x v="0"/>
    <n v="0"/>
    <n v="0"/>
    <x v="0"/>
    <x v="88"/>
    <s v="July 21, 2018"/>
    <x v="0"/>
    <x v="6"/>
    <s v="4.9.18"/>
    <x v="5"/>
  </r>
  <r>
    <x v="3253"/>
    <x v="18"/>
    <n v="4.3"/>
    <x v="0"/>
    <n v="3213548"/>
    <s v="55M"/>
    <n v="55000000"/>
    <s v="100,000,000+"/>
    <s v="100000000+"/>
    <n v="100000000"/>
    <x v="0"/>
    <n v="0"/>
    <n v="0"/>
    <x v="2"/>
    <x v="19"/>
    <s v="July 25, 2018"/>
    <x v="0"/>
    <x v="6"/>
    <s v="5.3.5.16"/>
    <x v="5"/>
  </r>
  <r>
    <x v="3254"/>
    <x v="25"/>
    <n v="4.3"/>
    <x v="0"/>
    <n v="3943"/>
    <s v="11M"/>
    <n v="11000000"/>
    <s v="100,000+"/>
    <s v="100000+"/>
    <n v="100000"/>
    <x v="0"/>
    <n v="0"/>
    <n v="0"/>
    <x v="0"/>
    <x v="91"/>
    <s v="May 23, 2018"/>
    <x v="0"/>
    <x v="9"/>
    <s v="1.4.2"/>
    <x v="10"/>
  </r>
  <r>
    <x v="3255"/>
    <x v="25"/>
    <n v="4.5999999999999996"/>
    <x v="0"/>
    <n v="57"/>
    <s v="13M"/>
    <n v="13000000"/>
    <s v="5,000+"/>
    <s v="5000+"/>
    <n v="5000"/>
    <x v="0"/>
    <n v="0"/>
    <n v="0"/>
    <x v="0"/>
    <x v="91"/>
    <s v="July 4, 2018"/>
    <x v="0"/>
    <x v="6"/>
    <s v="1.0.988"/>
    <x v="10"/>
  </r>
  <r>
    <x v="3256"/>
    <x v="17"/>
    <n v="3.6"/>
    <x v="1"/>
    <n v="214"/>
    <s v="4.9M"/>
    <n v="4900000"/>
    <s v="50,000+"/>
    <s v="50000+"/>
    <n v="50000"/>
    <x v="0"/>
    <n v="0"/>
    <n v="0"/>
    <x v="0"/>
    <x v="46"/>
    <s v="July 19, 2018"/>
    <x v="0"/>
    <x v="6"/>
    <s v="3.0.1"/>
    <x v="1"/>
  </r>
  <r>
    <x v="2979"/>
    <x v="31"/>
    <n v="4.3"/>
    <x v="0"/>
    <n v="11657972"/>
    <s v="Varies with device"/>
    <n v="1000"/>
    <s v="500,000,000+"/>
    <s v="500000000+"/>
    <n v="500000000"/>
    <x v="0"/>
    <n v="0"/>
    <n v="0"/>
    <x v="3"/>
    <x v="102"/>
    <s v="July 30, 2018"/>
    <x v="0"/>
    <x v="6"/>
    <s v="Varies with device"/>
    <x v="8"/>
  </r>
  <r>
    <x v="3257"/>
    <x v="25"/>
    <n v="4.2"/>
    <x v="0"/>
    <n v="2588"/>
    <s v="7.6M"/>
    <n v="7600000"/>
    <s v="100,000+"/>
    <s v="100000+"/>
    <n v="100000"/>
    <x v="0"/>
    <n v="0"/>
    <n v="0"/>
    <x v="0"/>
    <x v="91"/>
    <s v="June 27, 2018"/>
    <x v="0"/>
    <x v="2"/>
    <s v="4.7.4"/>
    <x v="6"/>
  </r>
  <r>
    <x v="3258"/>
    <x v="27"/>
    <n v="4.2"/>
    <x v="0"/>
    <n v="1117"/>
    <s v="3.0M"/>
    <n v="3000000"/>
    <s v="50,000+"/>
    <s v="50000+"/>
    <n v="50000"/>
    <x v="0"/>
    <n v="0"/>
    <n v="0"/>
    <x v="0"/>
    <x v="94"/>
    <s v="October 18, 2017"/>
    <x v="1"/>
    <x v="7"/>
    <s v="1.0.6"/>
    <x v="10"/>
  </r>
  <r>
    <x v="3259"/>
    <x v="27"/>
    <n v="4.4000000000000004"/>
    <x v="0"/>
    <n v="607"/>
    <s v="37M"/>
    <n v="37000000"/>
    <s v="50,000+"/>
    <s v="50000+"/>
    <n v="50000"/>
    <x v="0"/>
    <n v="0"/>
    <n v="0"/>
    <x v="0"/>
    <x v="94"/>
    <s v="July 24, 2016"/>
    <x v="3"/>
    <x v="6"/>
    <n v="1.1000000000000001"/>
    <x v="0"/>
  </r>
  <r>
    <x v="3260"/>
    <x v="25"/>
    <n v="4.3"/>
    <x v="0"/>
    <n v="9433"/>
    <s v="9.3M"/>
    <n v="9300000"/>
    <s v="500,000+"/>
    <s v="500000+"/>
    <n v="500000"/>
    <x v="0"/>
    <n v="0"/>
    <n v="0"/>
    <x v="0"/>
    <x v="91"/>
    <s v="July 30, 2018"/>
    <x v="0"/>
    <x v="6"/>
    <s v="17.4.0014017"/>
    <x v="10"/>
  </r>
  <r>
    <x v="3261"/>
    <x v="1"/>
    <n v="4.9000000000000004"/>
    <x v="0"/>
    <n v="73"/>
    <s v="23M"/>
    <n v="23000000"/>
    <s v="1,000+"/>
    <s v="1000+"/>
    <n v="1000"/>
    <x v="0"/>
    <n v="0"/>
    <n v="0"/>
    <x v="0"/>
    <x v="4"/>
    <s v="June 5, 2018"/>
    <x v="0"/>
    <x v="2"/>
    <s v="version 0.994"/>
    <x v="20"/>
  </r>
  <r>
    <x v="3262"/>
    <x v="25"/>
    <n v="4.5"/>
    <x v="0"/>
    <n v="1250"/>
    <s v="241k"/>
    <n v="241000"/>
    <s v="50,000+"/>
    <s v="50000+"/>
    <n v="50000"/>
    <x v="0"/>
    <n v="0"/>
    <n v="0"/>
    <x v="0"/>
    <x v="91"/>
    <s v="March 6, 2018"/>
    <x v="0"/>
    <x v="3"/>
    <s v="1.0.1"/>
    <x v="0"/>
  </r>
  <r>
    <x v="357"/>
    <x v="6"/>
    <n v="4.2"/>
    <x v="0"/>
    <n v="10790092"/>
    <s v="Varies with device"/>
    <n v="1000"/>
    <s v="500,000,000+"/>
    <s v="500000000+"/>
    <n v="500000000"/>
    <x v="0"/>
    <n v="0"/>
    <n v="0"/>
    <x v="0"/>
    <x v="10"/>
    <s v="July 26, 2018"/>
    <x v="0"/>
    <x v="6"/>
    <s v="Varies with device"/>
    <x v="8"/>
  </r>
  <r>
    <x v="310"/>
    <x v="6"/>
    <n v="4.3"/>
    <x v="0"/>
    <n v="659395"/>
    <s v="11M"/>
    <n v="11000000"/>
    <s v="100,000,000+"/>
    <s v="100000000+"/>
    <n v="100000000"/>
    <x v="0"/>
    <n v="0"/>
    <n v="0"/>
    <x v="0"/>
    <x v="10"/>
    <s v="June 7, 2018"/>
    <x v="0"/>
    <x v="2"/>
    <s v="9.8.000000010492"/>
    <x v="6"/>
  </r>
  <r>
    <x v="3263"/>
    <x v="25"/>
    <n v="4.2"/>
    <x v="0"/>
    <n v="13096"/>
    <s v="9.2M"/>
    <n v="9200000"/>
    <s v="500,000+"/>
    <s v="500000+"/>
    <n v="500000"/>
    <x v="0"/>
    <n v="0"/>
    <n v="0"/>
    <x v="0"/>
    <x v="91"/>
    <s v="July 30, 2018"/>
    <x v="0"/>
    <x v="6"/>
    <s v="17.4.0014017"/>
    <x v="10"/>
  </r>
  <r>
    <x v="3264"/>
    <x v="16"/>
    <n v="3.8"/>
    <x v="1"/>
    <n v="38"/>
    <s v="4.8M"/>
    <n v="4800000"/>
    <s v="5,000+"/>
    <s v="5000+"/>
    <n v="5000"/>
    <x v="0"/>
    <n v="0"/>
    <n v="0"/>
    <x v="0"/>
    <x v="29"/>
    <s v="April 17, 2018"/>
    <x v="0"/>
    <x v="4"/>
    <s v="2.6.3"/>
    <x v="6"/>
  </r>
  <r>
    <x v="3265"/>
    <x v="18"/>
    <n v="4.2"/>
    <x v="0"/>
    <n v="1671658"/>
    <s v="Varies with device"/>
    <n v="1000"/>
    <s v="50,000,000+"/>
    <s v="50000000+"/>
    <n v="50000000"/>
    <x v="0"/>
    <n v="0"/>
    <n v="0"/>
    <x v="1"/>
    <x v="33"/>
    <s v="July 12, 2018"/>
    <x v="0"/>
    <x v="6"/>
    <s v="Varies with device"/>
    <x v="8"/>
  </r>
  <r>
    <x v="3266"/>
    <x v="18"/>
    <n v="1"/>
    <x v="4"/>
    <n v="1"/>
    <s v="16M"/>
    <n v="16000000"/>
    <s v="10+"/>
    <s v="10+"/>
    <n v="10"/>
    <x v="1"/>
    <s v="$2.99"/>
    <n v="2.99"/>
    <x v="0"/>
    <x v="13"/>
    <s v="October 7, 2016"/>
    <x v="3"/>
    <x v="7"/>
    <n v="1"/>
    <x v="7"/>
  </r>
  <r>
    <x v="3267"/>
    <x v="29"/>
    <n v="4.4000000000000004"/>
    <x v="0"/>
    <n v="6495"/>
    <s v="40M"/>
    <n v="40000000"/>
    <s v="100,000+"/>
    <s v="100000+"/>
    <n v="100000"/>
    <x v="0"/>
    <n v="0"/>
    <n v="0"/>
    <x v="1"/>
    <x v="99"/>
    <s v="July 12, 2018"/>
    <x v="0"/>
    <x v="6"/>
    <s v="4.4.4"/>
    <x v="2"/>
  </r>
  <r>
    <x v="3268"/>
    <x v="11"/>
    <n v="4"/>
    <x v="1"/>
    <n v="43"/>
    <s v="13M"/>
    <n v="13000000"/>
    <s v="5,000+"/>
    <s v="5000+"/>
    <n v="5000"/>
    <x v="0"/>
    <n v="0"/>
    <n v="0"/>
    <x v="0"/>
    <x v="24"/>
    <s v="February 20, 2018"/>
    <x v="0"/>
    <x v="11"/>
    <s v="4.5.0"/>
    <x v="6"/>
  </r>
  <r>
    <x v="3269"/>
    <x v="25"/>
    <n v="3.5"/>
    <x v="1"/>
    <n v="6"/>
    <s v="4.9M"/>
    <n v="4900000"/>
    <s v="500+"/>
    <s v="500+"/>
    <n v="500"/>
    <x v="0"/>
    <n v="0"/>
    <n v="0"/>
    <x v="0"/>
    <x v="91"/>
    <s v="May 15, 2018"/>
    <x v="0"/>
    <x v="9"/>
    <s v="1.0.2"/>
    <x v="6"/>
  </r>
  <r>
    <x v="3270"/>
    <x v="18"/>
    <n v="4.4000000000000004"/>
    <x v="0"/>
    <n v="20368"/>
    <s v="31M"/>
    <n v="31000000"/>
    <s v="500,000+"/>
    <s v="500000+"/>
    <n v="500000"/>
    <x v="0"/>
    <n v="0"/>
    <n v="0"/>
    <x v="1"/>
    <x v="49"/>
    <s v="December 15, 2016"/>
    <x v="3"/>
    <x v="10"/>
    <s v="3.0.0fr"/>
    <x v="3"/>
  </r>
  <r>
    <x v="3271"/>
    <x v="18"/>
    <n v="4.4000000000000004"/>
    <x v="0"/>
    <n v="5427"/>
    <s v="Varies with device"/>
    <n v="1000"/>
    <s v="100,000+"/>
    <s v="100000+"/>
    <n v="100000"/>
    <x v="1"/>
    <s v="$4.99"/>
    <n v="4.99"/>
    <x v="0"/>
    <x v="45"/>
    <s v="January 28, 2014"/>
    <x v="2"/>
    <x v="0"/>
    <s v="Varies with device"/>
    <x v="8"/>
  </r>
  <r>
    <x v="3272"/>
    <x v="29"/>
    <n v="4.5"/>
    <x v="0"/>
    <n v="76593"/>
    <s v="Varies with device"/>
    <n v="1000"/>
    <s v="500,000+"/>
    <s v="500000+"/>
    <n v="500000"/>
    <x v="1"/>
    <s v="$5.99"/>
    <n v="5.99"/>
    <x v="0"/>
    <x v="99"/>
    <s v="November 21, 2017"/>
    <x v="1"/>
    <x v="8"/>
    <s v="Varies with device"/>
    <x v="8"/>
  </r>
  <r>
    <x v="3273"/>
    <x v="18"/>
    <n v="3.5"/>
    <x v="1"/>
    <n v="0"/>
    <s v="14M"/>
    <n v="14000000"/>
    <s v="5+"/>
    <s v="5+"/>
    <n v="5"/>
    <x v="1"/>
    <s v="$39.99"/>
    <n v="39.99"/>
    <x v="0"/>
    <x v="13"/>
    <s v="September 24, 2015"/>
    <x v="4"/>
    <x v="5"/>
    <n v="1"/>
    <x v="6"/>
  </r>
  <r>
    <x v="3274"/>
    <x v="4"/>
    <n v="3.4"/>
    <x v="1"/>
    <n v="58"/>
    <s v="3.0M"/>
    <n v="3000000"/>
    <s v="10,000+"/>
    <s v="10000+"/>
    <n v="10000"/>
    <x v="0"/>
    <n v="0"/>
    <n v="0"/>
    <x v="0"/>
    <x v="7"/>
    <s v="April 21, 2017"/>
    <x v="1"/>
    <x v="4"/>
    <n v="1"/>
    <x v="2"/>
  </r>
  <r>
    <x v="3275"/>
    <x v="4"/>
    <n v="3.8"/>
    <x v="1"/>
    <n v="183"/>
    <s v="9.9M"/>
    <n v="9900000"/>
    <s v="50,000+"/>
    <s v="50000+"/>
    <n v="50000"/>
    <x v="0"/>
    <n v="0"/>
    <n v="0"/>
    <x v="0"/>
    <x v="7"/>
    <s v="July 16, 2018"/>
    <x v="0"/>
    <x v="6"/>
    <s v="2.5.1.7594.psb"/>
    <x v="0"/>
  </r>
  <r>
    <x v="3276"/>
    <x v="26"/>
    <n v="3.5"/>
    <x v="1"/>
    <n v="0"/>
    <s v="Varies with device"/>
    <n v="1000"/>
    <s v="10+"/>
    <s v="10+"/>
    <n v="10"/>
    <x v="1"/>
    <s v="$2.49"/>
    <n v="2.4900000000000002"/>
    <x v="0"/>
    <x v="93"/>
    <s v="August 23, 2017"/>
    <x v="1"/>
    <x v="1"/>
    <s v="Varies with device"/>
    <x v="8"/>
  </r>
  <r>
    <x v="3277"/>
    <x v="13"/>
    <n v="3.7"/>
    <x v="1"/>
    <n v="5559"/>
    <s v="3.7M"/>
    <n v="3700000"/>
    <s v="500,000+"/>
    <s v="500000+"/>
    <n v="500000"/>
    <x v="0"/>
    <n v="0"/>
    <n v="0"/>
    <x v="0"/>
    <x v="26"/>
    <s v="March 15, 2016"/>
    <x v="3"/>
    <x v="3"/>
    <n v="22"/>
    <x v="0"/>
  </r>
  <r>
    <x v="3278"/>
    <x v="22"/>
    <n v="3.5"/>
    <x v="1"/>
    <n v="0"/>
    <s v="1.7M"/>
    <n v="1700000"/>
    <s v="10+"/>
    <s v="10+"/>
    <n v="10"/>
    <x v="1"/>
    <s v="$2.00"/>
    <n v="2"/>
    <x v="0"/>
    <x v="88"/>
    <s v="April 29, 2018"/>
    <x v="0"/>
    <x v="4"/>
    <n v="1"/>
    <x v="0"/>
  </r>
  <r>
    <x v="3279"/>
    <x v="22"/>
    <n v="4.0999999999999996"/>
    <x v="0"/>
    <n v="41"/>
    <s v="11M"/>
    <n v="11000000"/>
    <s v="500+"/>
    <s v="500+"/>
    <n v="500"/>
    <x v="1"/>
    <s v="$1.49"/>
    <n v="1.49"/>
    <x v="0"/>
    <x v="88"/>
    <s v="July 19, 2016"/>
    <x v="3"/>
    <x v="6"/>
    <n v="3.1"/>
    <x v="2"/>
  </r>
  <r>
    <x v="1398"/>
    <x v="17"/>
    <n v="4.5999999999999996"/>
    <x v="0"/>
    <n v="759838"/>
    <s v="63M"/>
    <n v="63000000"/>
    <s v="10,000,000+"/>
    <s v="10000000+"/>
    <n v="10000000"/>
    <x v="0"/>
    <n v="0"/>
    <n v="0"/>
    <x v="0"/>
    <x v="32"/>
    <s v="December 22, 2017"/>
    <x v="1"/>
    <x v="10"/>
    <n v="1.03"/>
    <x v="6"/>
  </r>
  <r>
    <x v="3280"/>
    <x v="25"/>
    <n v="4.4000000000000004"/>
    <x v="0"/>
    <n v="51"/>
    <s v="2.1M"/>
    <n v="2100000"/>
    <s v="5,000+"/>
    <s v="5000+"/>
    <n v="5000"/>
    <x v="0"/>
    <n v="0"/>
    <n v="0"/>
    <x v="0"/>
    <x v="91"/>
    <s v="May 21, 2018"/>
    <x v="0"/>
    <x v="9"/>
    <s v="1.5.8"/>
    <x v="6"/>
  </r>
  <r>
    <x v="3281"/>
    <x v="4"/>
    <n v="4.2"/>
    <x v="0"/>
    <n v="127"/>
    <s v="1.4M"/>
    <n v="1400000"/>
    <s v="10,000+"/>
    <s v="10000+"/>
    <n v="10000"/>
    <x v="0"/>
    <n v="0"/>
    <n v="0"/>
    <x v="0"/>
    <x v="7"/>
    <s v="October 7, 2016"/>
    <x v="3"/>
    <x v="7"/>
    <s v="2.1.3"/>
    <x v="6"/>
  </r>
  <r>
    <x v="2012"/>
    <x v="20"/>
    <n v="4.2"/>
    <x v="0"/>
    <n v="4828372"/>
    <s v="Varies with device"/>
    <n v="1000"/>
    <s v="1,000,000,000+"/>
    <s v="1000000000+"/>
    <n v="1000000000"/>
    <x v="0"/>
    <n v="0"/>
    <n v="0"/>
    <x v="1"/>
    <x v="86"/>
    <s v="July 26, 2018"/>
    <x v="0"/>
    <x v="6"/>
    <s v="Varies with device"/>
    <x v="8"/>
  </r>
  <r>
    <x v="1445"/>
    <x v="17"/>
    <n v="4.4000000000000004"/>
    <x v="0"/>
    <n v="3697174"/>
    <s v="36M"/>
    <n v="36000000"/>
    <s v="50,000,000+"/>
    <s v="50000000+"/>
    <n v="50000000"/>
    <x v="0"/>
    <n v="0"/>
    <n v="0"/>
    <x v="1"/>
    <x v="36"/>
    <s v="July 24, 2018"/>
    <x v="0"/>
    <x v="6"/>
    <s v="0.7.0"/>
    <x v="17"/>
  </r>
  <r>
    <x v="3282"/>
    <x v="17"/>
    <n v="4.5"/>
    <x v="0"/>
    <n v="4830407"/>
    <s v="32M"/>
    <n v="32000000"/>
    <s v="50,000,000+"/>
    <s v="50000000+"/>
    <n v="50000000"/>
    <x v="0"/>
    <n v="0"/>
    <n v="0"/>
    <x v="3"/>
    <x v="36"/>
    <s v="May 25, 2018"/>
    <x v="0"/>
    <x v="9"/>
    <s v="3.7.1a"/>
    <x v="8"/>
  </r>
  <r>
    <x v="2536"/>
    <x v="25"/>
    <n v="4.2"/>
    <x v="0"/>
    <n v="1855262"/>
    <s v="Varies with device"/>
    <n v="1000"/>
    <s v="500,000,000+"/>
    <s v="500000000+"/>
    <n v="500000000"/>
    <x v="0"/>
    <n v="0"/>
    <n v="0"/>
    <x v="0"/>
    <x v="91"/>
    <s v="July 31, 2018"/>
    <x v="0"/>
    <x v="6"/>
    <s v="Varies with device"/>
    <x v="8"/>
  </r>
  <r>
    <x v="1381"/>
    <x v="17"/>
    <n v="4.5"/>
    <x v="0"/>
    <n v="1128805"/>
    <s v="59M"/>
    <n v="59000000"/>
    <s v="50,000,000+"/>
    <s v="50000000+"/>
    <n v="50000000"/>
    <x v="0"/>
    <n v="0"/>
    <n v="0"/>
    <x v="1"/>
    <x v="32"/>
    <s v="May 29, 2018"/>
    <x v="0"/>
    <x v="9"/>
    <s v="1.4.0.1"/>
    <x v="6"/>
  </r>
  <r>
    <x v="3283"/>
    <x v="18"/>
    <n v="4.3"/>
    <x v="0"/>
    <n v="64884"/>
    <s v="37M"/>
    <n v="37000000"/>
    <s v="5,000,000+"/>
    <s v="5000000+"/>
    <n v="5000000"/>
    <x v="0"/>
    <n v="0"/>
    <n v="0"/>
    <x v="0"/>
    <x v="45"/>
    <s v="July 12, 2016"/>
    <x v="3"/>
    <x v="6"/>
    <n v="1"/>
    <x v="7"/>
  </r>
  <r>
    <x v="2506"/>
    <x v="25"/>
    <n v="4.4000000000000004"/>
    <x v="0"/>
    <n v="8021623"/>
    <s v="Varies with device"/>
    <n v="1000"/>
    <s v="1,000,000,000+"/>
    <s v="1000000000+"/>
    <n v="1000000000"/>
    <x v="0"/>
    <n v="0"/>
    <n v="0"/>
    <x v="0"/>
    <x v="91"/>
    <s v="August 3, 2018"/>
    <x v="0"/>
    <x v="1"/>
    <s v="Varies with device"/>
    <x v="8"/>
  </r>
  <r>
    <x v="3284"/>
    <x v="25"/>
    <n v="4.2"/>
    <x v="0"/>
    <n v="857215"/>
    <s v="7.9M"/>
    <n v="7900000"/>
    <s v="100,000,000+"/>
    <s v="100000000+"/>
    <n v="100000000"/>
    <x v="0"/>
    <n v="0"/>
    <n v="0"/>
    <x v="0"/>
    <x v="91"/>
    <s v="December 7, 2017"/>
    <x v="1"/>
    <x v="10"/>
    <s v="1.4.large"/>
    <x v="28"/>
  </r>
  <r>
    <x v="3285"/>
    <x v="17"/>
    <n v="3.6"/>
    <x v="1"/>
    <n v="2065"/>
    <s v="25M"/>
    <n v="25000000"/>
    <s v="100,000+"/>
    <s v="100000+"/>
    <n v="100000"/>
    <x v="0"/>
    <n v="0"/>
    <n v="0"/>
    <x v="0"/>
    <x v="46"/>
    <s v="January 25, 2017"/>
    <x v="1"/>
    <x v="0"/>
    <n v="1"/>
    <x v="7"/>
  </r>
  <r>
    <x v="305"/>
    <x v="6"/>
    <n v="4"/>
    <x v="1"/>
    <n v="3419464"/>
    <s v="Varies with device"/>
    <n v="1000"/>
    <s v="1,000,000,000+"/>
    <s v="1000000000+"/>
    <n v="1000000000"/>
    <x v="0"/>
    <n v="0"/>
    <n v="0"/>
    <x v="0"/>
    <x v="10"/>
    <s v="July 21, 2018"/>
    <x v="0"/>
    <x v="6"/>
    <s v="Varies with device"/>
    <x v="8"/>
  </r>
  <r>
    <x v="3286"/>
    <x v="17"/>
    <n v="4.4000000000000004"/>
    <x v="0"/>
    <n v="12683"/>
    <s v="19M"/>
    <n v="19000000"/>
    <s v="1,000,000+"/>
    <s v="1000000+"/>
    <n v="1000000"/>
    <x v="0"/>
    <n v="0"/>
    <n v="0"/>
    <x v="0"/>
    <x v="36"/>
    <s v="February 5, 2018"/>
    <x v="0"/>
    <x v="11"/>
    <n v="1.1000000000000001"/>
    <x v="3"/>
  </r>
  <r>
    <x v="3287"/>
    <x v="17"/>
    <n v="4.5999999999999996"/>
    <x v="0"/>
    <n v="3656"/>
    <s v="39M"/>
    <n v="39000000"/>
    <s v="100,000+"/>
    <s v="100000+"/>
    <n v="100000"/>
    <x v="0"/>
    <n v="0"/>
    <n v="0"/>
    <x v="0"/>
    <x v="36"/>
    <s v="March 15, 2018"/>
    <x v="0"/>
    <x v="3"/>
    <s v="1.1.3"/>
    <x v="4"/>
  </r>
  <r>
    <x v="3288"/>
    <x v="25"/>
    <n v="4.5"/>
    <x v="0"/>
    <n v="1034"/>
    <s v="196k"/>
    <n v="196000"/>
    <s v="5,000+"/>
    <s v="5000+"/>
    <n v="5000"/>
    <x v="1"/>
    <s v="$4.99"/>
    <n v="4.99"/>
    <x v="0"/>
    <x v="91"/>
    <s v="September 8, 2013"/>
    <x v="5"/>
    <x v="5"/>
    <n v="1.1000000000000001"/>
    <x v="9"/>
  </r>
  <r>
    <x v="3289"/>
    <x v="20"/>
    <n v="4.4000000000000004"/>
    <x v="0"/>
    <n v="120"/>
    <s v="2.3M"/>
    <n v="2300000"/>
    <s v="10,000+"/>
    <s v="10000+"/>
    <n v="10000"/>
    <x v="0"/>
    <n v="0"/>
    <n v="0"/>
    <x v="1"/>
    <x v="86"/>
    <s v="October 5, 2017"/>
    <x v="1"/>
    <x v="7"/>
    <n v="1"/>
    <x v="0"/>
  </r>
  <r>
    <x v="3290"/>
    <x v="26"/>
    <n v="4.2"/>
    <x v="0"/>
    <n v="59"/>
    <s v="8.1M"/>
    <n v="8100000"/>
    <s v="1,000+"/>
    <s v="1000+"/>
    <n v="1000"/>
    <x v="1"/>
    <s v="$1.70"/>
    <n v="1.7"/>
    <x v="0"/>
    <x v="93"/>
    <s v="August 16, 2015"/>
    <x v="4"/>
    <x v="1"/>
    <n v="1.05"/>
    <x v="9"/>
  </r>
  <r>
    <x v="3291"/>
    <x v="23"/>
    <n v="4.3"/>
    <x v="0"/>
    <n v="989344"/>
    <s v="51M"/>
    <n v="51000000"/>
    <s v="50,000,000+"/>
    <s v="50000000+"/>
    <n v="50000000"/>
    <x v="0"/>
    <n v="0"/>
    <n v="0"/>
    <x v="1"/>
    <x v="39"/>
    <s v="July 23, 2018"/>
    <x v="0"/>
    <x v="6"/>
    <n v="1.64"/>
    <x v="6"/>
  </r>
  <r>
    <x v="2810"/>
    <x v="27"/>
    <n v="4.5999999999999996"/>
    <x v="0"/>
    <n v="267042"/>
    <s v="Varies with device"/>
    <n v="1000"/>
    <s v="5,000,000+"/>
    <s v="5000000+"/>
    <n v="5000000"/>
    <x v="0"/>
    <n v="0"/>
    <n v="0"/>
    <x v="0"/>
    <x v="94"/>
    <s v="April 29, 2018"/>
    <x v="0"/>
    <x v="4"/>
    <s v="Varies with device"/>
    <x v="8"/>
  </r>
  <r>
    <x v="3292"/>
    <x v="25"/>
    <n v="1.8"/>
    <x v="3"/>
    <n v="53"/>
    <s v="3.4M"/>
    <n v="3400000"/>
    <s v="1,000+"/>
    <s v="1000+"/>
    <n v="1000"/>
    <x v="1"/>
    <s v="$1.49"/>
    <n v="1.49"/>
    <x v="0"/>
    <x v="91"/>
    <s v="May 19, 2018"/>
    <x v="0"/>
    <x v="9"/>
    <n v="1.91"/>
    <x v="0"/>
  </r>
  <r>
    <x v="3293"/>
    <x v="17"/>
    <n v="3.8"/>
    <x v="1"/>
    <n v="4116"/>
    <s v="8.8M"/>
    <n v="8800000"/>
    <s v="100,000+"/>
    <s v="100000+"/>
    <n v="100000"/>
    <x v="0"/>
    <n v="0"/>
    <n v="0"/>
    <x v="0"/>
    <x v="36"/>
    <s v="September 1, 2015"/>
    <x v="4"/>
    <x v="5"/>
    <s v="1.3.4"/>
    <x v="3"/>
  </r>
  <r>
    <x v="3294"/>
    <x v="18"/>
    <n v="4.4000000000000004"/>
    <x v="0"/>
    <n v="7715"/>
    <s v="28M"/>
    <n v="28000000"/>
    <s v="500,000+"/>
    <s v="500000+"/>
    <n v="500000"/>
    <x v="0"/>
    <n v="0"/>
    <n v="0"/>
    <x v="0"/>
    <x v="45"/>
    <s v="June 29, 2018"/>
    <x v="0"/>
    <x v="2"/>
    <n v="1.7"/>
    <x v="5"/>
  </r>
  <r>
    <x v="3295"/>
    <x v="16"/>
    <n v="3"/>
    <x v="2"/>
    <n v="4710"/>
    <s v="Varies with device"/>
    <n v="1000"/>
    <s v="100,000+"/>
    <s v="100000+"/>
    <n v="100000"/>
    <x v="0"/>
    <n v="0"/>
    <n v="0"/>
    <x v="0"/>
    <x v="29"/>
    <s v="November 1, 2017"/>
    <x v="1"/>
    <x v="8"/>
    <s v="Varies with device"/>
    <x v="8"/>
  </r>
  <r>
    <x v="3296"/>
    <x v="27"/>
    <n v="3.4"/>
    <x v="1"/>
    <n v="5"/>
    <s v="11M"/>
    <n v="11000000"/>
    <s v="100+"/>
    <s v="100+"/>
    <n v="100"/>
    <x v="1"/>
    <s v="$2.99"/>
    <n v="2.99"/>
    <x v="0"/>
    <x v="94"/>
    <s v="September 26, 2016"/>
    <x v="3"/>
    <x v="5"/>
    <n v="2"/>
    <x v="20"/>
  </r>
  <r>
    <x v="3297"/>
    <x v="23"/>
    <n v="4.5999999999999996"/>
    <x v="0"/>
    <n v="10"/>
    <s v="6.1M"/>
    <n v="6100000"/>
    <s v="100+"/>
    <s v="100+"/>
    <n v="100"/>
    <x v="1"/>
    <s v="$3.88"/>
    <n v="3.88"/>
    <x v="0"/>
    <x v="39"/>
    <s v="April 10, 2013"/>
    <x v="5"/>
    <x v="4"/>
    <n v="1"/>
    <x v="7"/>
  </r>
  <r>
    <x v="3298"/>
    <x v="32"/>
    <n v="3.7"/>
    <x v="1"/>
    <n v="96"/>
    <s v="14M"/>
    <n v="14000000"/>
    <s v="10,000+"/>
    <s v="10000+"/>
    <n v="10000"/>
    <x v="0"/>
    <n v="0"/>
    <n v="0"/>
    <x v="0"/>
    <x v="103"/>
    <s v="November 14, 2017"/>
    <x v="1"/>
    <x v="8"/>
    <s v="1.4.0"/>
    <x v="5"/>
  </r>
  <r>
    <x v="3299"/>
    <x v="16"/>
    <n v="3"/>
    <x v="2"/>
    <n v="543"/>
    <s v="94M"/>
    <n v="94000000"/>
    <s v="50,000+"/>
    <s v="50000+"/>
    <n v="50000"/>
    <x v="0"/>
    <n v="0"/>
    <n v="0"/>
    <x v="0"/>
    <x v="29"/>
    <s v="July 2, 2018"/>
    <x v="0"/>
    <x v="6"/>
    <s v="1.4.1(0629A)"/>
    <x v="10"/>
  </r>
  <r>
    <x v="3300"/>
    <x v="26"/>
    <n v="4.5999999999999996"/>
    <x v="0"/>
    <n v="89"/>
    <s v="11M"/>
    <n v="11000000"/>
    <s v="5,000+"/>
    <s v="5000+"/>
    <n v="5000"/>
    <x v="1"/>
    <s v="$0.99"/>
    <n v="0.99"/>
    <x v="0"/>
    <x v="93"/>
    <s v="October 21, 2017"/>
    <x v="1"/>
    <x v="7"/>
    <s v="1.6.1"/>
    <x v="0"/>
  </r>
  <r>
    <x v="2719"/>
    <x v="27"/>
    <n v="4.4000000000000004"/>
    <x v="0"/>
    <n v="2728941"/>
    <s v="Varies with device"/>
    <n v="1000"/>
    <s v="1,000,000,000+"/>
    <s v="1000000000+"/>
    <n v="1000000000"/>
    <x v="0"/>
    <n v="0"/>
    <n v="0"/>
    <x v="0"/>
    <x v="94"/>
    <s v="July 30, 2018"/>
    <x v="0"/>
    <x v="6"/>
    <s v="Varies with device"/>
    <x v="8"/>
  </r>
  <r>
    <x v="3301"/>
    <x v="16"/>
    <n v="3.1"/>
    <x v="1"/>
    <n v="777"/>
    <s v="14M"/>
    <n v="14000000"/>
    <s v="50,000+"/>
    <s v="50000+"/>
    <n v="50000"/>
    <x v="0"/>
    <n v="0"/>
    <n v="0"/>
    <x v="0"/>
    <x v="29"/>
    <s v="May 4, 2018"/>
    <x v="0"/>
    <x v="9"/>
    <s v="3.0.20"/>
    <x v="6"/>
  </r>
  <r>
    <x v="3302"/>
    <x v="25"/>
    <n v="4.3"/>
    <x v="0"/>
    <n v="255"/>
    <s v="1.6M"/>
    <n v="1600000"/>
    <s v="5,000+"/>
    <s v="5000+"/>
    <n v="5000"/>
    <x v="1"/>
    <s v="$14.99"/>
    <n v="14.99"/>
    <x v="0"/>
    <x v="91"/>
    <s v="July 25, 2018"/>
    <x v="0"/>
    <x v="6"/>
    <n v="14.6"/>
    <x v="6"/>
  </r>
  <r>
    <x v="3303"/>
    <x v="26"/>
    <n v="4.3"/>
    <x v="0"/>
    <n v="25"/>
    <s v="15M"/>
    <n v="15000000"/>
    <s v="500+"/>
    <s v="500+"/>
    <n v="500"/>
    <x v="1"/>
    <s v="$1.49"/>
    <n v="1.49"/>
    <x v="0"/>
    <x v="93"/>
    <s v="December 13, 2017"/>
    <x v="1"/>
    <x v="10"/>
    <s v="1.0.2"/>
    <x v="15"/>
  </r>
  <r>
    <x v="3304"/>
    <x v="25"/>
    <n v="3.8"/>
    <x v="1"/>
    <n v="415"/>
    <s v="2.7M"/>
    <n v="2700000"/>
    <s v="50,000+"/>
    <s v="50000+"/>
    <n v="50000"/>
    <x v="0"/>
    <n v="0"/>
    <n v="0"/>
    <x v="0"/>
    <x v="91"/>
    <s v="June 1, 2017"/>
    <x v="1"/>
    <x v="2"/>
    <n v="7"/>
    <x v="3"/>
  </r>
  <r>
    <x v="3305"/>
    <x v="16"/>
    <n v="4.5"/>
    <x v="0"/>
    <n v="231"/>
    <s v="5.7M"/>
    <n v="5700000"/>
    <s v="5,000+"/>
    <s v="5000+"/>
    <n v="5000"/>
    <x v="1"/>
    <s v="$0.99"/>
    <n v="0.99"/>
    <x v="0"/>
    <x v="29"/>
    <s v="December 24, 2017"/>
    <x v="1"/>
    <x v="10"/>
    <s v="7.0.1"/>
    <x v="17"/>
  </r>
  <r>
    <x v="3306"/>
    <x v="17"/>
    <n v="3.6"/>
    <x v="1"/>
    <n v="517"/>
    <s v="47M"/>
    <n v="47000000"/>
    <s v="50,000+"/>
    <s v="50000+"/>
    <n v="50000"/>
    <x v="0"/>
    <n v="0"/>
    <n v="0"/>
    <x v="0"/>
    <x v="32"/>
    <s v="December 7, 2015"/>
    <x v="4"/>
    <x v="10"/>
    <n v="1.4"/>
    <x v="5"/>
  </r>
  <r>
    <x v="3307"/>
    <x v="25"/>
    <n v="3.5"/>
    <x v="1"/>
    <n v="0"/>
    <s v="1.6M"/>
    <n v="1600000"/>
    <s v="10+"/>
    <s v="10+"/>
    <n v="10"/>
    <x v="1"/>
    <s v="$25.99"/>
    <n v="25.99"/>
    <x v="0"/>
    <x v="91"/>
    <s v="June 14, 2018"/>
    <x v="0"/>
    <x v="2"/>
    <n v="5"/>
    <x v="6"/>
  </r>
  <r>
    <x v="3308"/>
    <x v="26"/>
    <n v="4.2"/>
    <x v="0"/>
    <n v="33"/>
    <s v="857k"/>
    <n v="857000"/>
    <s v="500+"/>
    <s v="500+"/>
    <n v="500"/>
    <x v="1"/>
    <s v="$1.49"/>
    <n v="1.49"/>
    <x v="0"/>
    <x v="93"/>
    <s v="January 1, 2016"/>
    <x v="3"/>
    <x v="0"/>
    <n v="2"/>
    <x v="6"/>
  </r>
  <r>
    <x v="3309"/>
    <x v="14"/>
    <n v="4.5"/>
    <x v="0"/>
    <n v="30"/>
    <s v="25M"/>
    <n v="25000000"/>
    <s v="1,000+"/>
    <s v="1000+"/>
    <n v="1000"/>
    <x v="0"/>
    <n v="0"/>
    <n v="0"/>
    <x v="0"/>
    <x v="27"/>
    <s v="August 1, 2018"/>
    <x v="0"/>
    <x v="1"/>
    <n v="2.4"/>
    <x v="0"/>
  </r>
  <r>
    <x v="3310"/>
    <x v="25"/>
    <n v="4.2"/>
    <x v="0"/>
    <n v="184"/>
    <s v="1.3M"/>
    <n v="1300000"/>
    <s v="10,000+"/>
    <s v="10000+"/>
    <n v="10000"/>
    <x v="0"/>
    <n v="0"/>
    <n v="0"/>
    <x v="0"/>
    <x v="91"/>
    <s v="July 29, 2017"/>
    <x v="1"/>
    <x v="6"/>
    <n v="2.23"/>
    <x v="6"/>
  </r>
  <r>
    <x v="3311"/>
    <x v="25"/>
    <n v="3.3"/>
    <x v="1"/>
    <n v="6"/>
    <s v="1.5M"/>
    <n v="1500000"/>
    <s v="100+"/>
    <s v="100+"/>
    <n v="100"/>
    <x v="1"/>
    <s v="$5.99"/>
    <n v="5.99"/>
    <x v="0"/>
    <x v="91"/>
    <s v="June 18, 2018"/>
    <x v="0"/>
    <x v="2"/>
    <n v="3.2"/>
    <x v="6"/>
  </r>
  <r>
    <x v="1365"/>
    <x v="17"/>
    <n v="4.2"/>
    <x v="0"/>
    <n v="1485806"/>
    <s v="33M"/>
    <n v="33000000"/>
    <s v="100,000,000+"/>
    <s v="100000000+"/>
    <n v="100000000"/>
    <x v="0"/>
    <n v="0"/>
    <n v="0"/>
    <x v="0"/>
    <x v="36"/>
    <s v="April 9, 2018"/>
    <x v="0"/>
    <x v="4"/>
    <s v="1.0.6"/>
    <x v="5"/>
  </r>
  <r>
    <x v="3312"/>
    <x v="25"/>
    <n v="4.3"/>
    <x v="0"/>
    <n v="99290"/>
    <s v="3.9M"/>
    <n v="3900000"/>
    <s v="5,000,000+"/>
    <s v="5000000+"/>
    <n v="5000000"/>
    <x v="0"/>
    <n v="0"/>
    <n v="0"/>
    <x v="0"/>
    <x v="91"/>
    <s v="December 5, 2017"/>
    <x v="1"/>
    <x v="10"/>
    <s v="3.1 Release b2"/>
    <x v="3"/>
  </r>
  <r>
    <x v="3313"/>
    <x v="18"/>
    <n v="4.2"/>
    <x v="0"/>
    <n v="1960"/>
    <s v="87M"/>
    <n v="87000000"/>
    <s v="100,000+"/>
    <s v="100000+"/>
    <n v="100000"/>
    <x v="0"/>
    <n v="0"/>
    <n v="0"/>
    <x v="0"/>
    <x v="45"/>
    <s v="October 6, 2017"/>
    <x v="1"/>
    <x v="7"/>
    <n v="1.4"/>
    <x v="3"/>
  </r>
  <r>
    <x v="1295"/>
    <x v="16"/>
    <n v="3.7"/>
    <x v="1"/>
    <n v="41917"/>
    <s v="14M"/>
    <n v="14000000"/>
    <s v="10,000,000+"/>
    <s v="10000000+"/>
    <n v="10000000"/>
    <x v="0"/>
    <n v="0"/>
    <n v="0"/>
    <x v="0"/>
    <x v="29"/>
    <s v="July 30, 2018"/>
    <x v="0"/>
    <x v="6"/>
    <s v="9.6.3"/>
    <x v="2"/>
  </r>
  <r>
    <x v="3314"/>
    <x v="18"/>
    <n v="3.8"/>
    <x v="1"/>
    <n v="29544"/>
    <s v="10M"/>
    <n v="10000000"/>
    <s v="10,000,000+"/>
    <s v="10000000+"/>
    <n v="10000000"/>
    <x v="0"/>
    <n v="0"/>
    <n v="0"/>
    <x v="0"/>
    <x v="19"/>
    <s v="July 25, 2018"/>
    <x v="0"/>
    <x v="6"/>
    <n v="3.15"/>
    <x v="6"/>
  </r>
  <r>
    <x v="3315"/>
    <x v="13"/>
    <n v="2.9"/>
    <x v="2"/>
    <n v="1786"/>
    <s v="5.9M"/>
    <n v="5900000"/>
    <s v="100,000+"/>
    <s v="100000+"/>
    <n v="100000"/>
    <x v="0"/>
    <n v="0"/>
    <n v="0"/>
    <x v="0"/>
    <x v="26"/>
    <s v="June 12, 2018"/>
    <x v="0"/>
    <x v="2"/>
    <s v="3.5.2"/>
    <x v="2"/>
  </r>
  <r>
    <x v="3316"/>
    <x v="17"/>
    <n v="4.5"/>
    <x v="0"/>
    <n v="6181640"/>
    <s v="58M"/>
    <n v="58000000"/>
    <s v="100,000,000+"/>
    <s v="100000000+"/>
    <n v="100000000"/>
    <x v="0"/>
    <n v="0"/>
    <n v="0"/>
    <x v="0"/>
    <x v="32"/>
    <s v="December 22, 2017"/>
    <x v="1"/>
    <x v="10"/>
    <n v="2.2000000000000002"/>
    <x v="6"/>
  </r>
  <r>
    <x v="3317"/>
    <x v="25"/>
    <n v="4.3"/>
    <x v="0"/>
    <n v="123"/>
    <s v="1.9M"/>
    <n v="1900000"/>
    <s v="5,000+"/>
    <s v="5000+"/>
    <n v="5000"/>
    <x v="0"/>
    <n v="0"/>
    <n v="0"/>
    <x v="0"/>
    <x v="91"/>
    <s v="September 30, 2017"/>
    <x v="1"/>
    <x v="5"/>
    <n v="1.2"/>
    <x v="6"/>
  </r>
  <r>
    <x v="3318"/>
    <x v="16"/>
    <n v="4.9000000000000004"/>
    <x v="0"/>
    <n v="145"/>
    <s v="48M"/>
    <n v="48000000"/>
    <s v="5,000+"/>
    <s v="5000+"/>
    <n v="5000"/>
    <x v="1"/>
    <s v="$1.99"/>
    <n v="1.99"/>
    <x v="3"/>
    <x v="29"/>
    <s v="April 7, 2016"/>
    <x v="3"/>
    <x v="4"/>
    <n v="1"/>
    <x v="0"/>
  </r>
  <r>
    <x v="3319"/>
    <x v="17"/>
    <n v="4.4000000000000004"/>
    <x v="0"/>
    <n v="19816"/>
    <s v="57M"/>
    <n v="57000000"/>
    <s v="1,000,000+"/>
    <s v="1000000+"/>
    <n v="1000000"/>
    <x v="0"/>
    <n v="0"/>
    <n v="0"/>
    <x v="0"/>
    <x v="42"/>
    <s v="November 3, 2017"/>
    <x v="1"/>
    <x v="8"/>
    <s v="1.8.1"/>
    <x v="2"/>
  </r>
  <r>
    <x v="3320"/>
    <x v="6"/>
    <n v="4.4000000000000004"/>
    <x v="0"/>
    <n v="9"/>
    <s v="51k"/>
    <n v="51000"/>
    <s v="500+"/>
    <s v="500+"/>
    <n v="500"/>
    <x v="1"/>
    <s v="$3.99"/>
    <n v="3.99"/>
    <x v="0"/>
    <x v="10"/>
    <s v="February 8, 2017"/>
    <x v="1"/>
    <x v="11"/>
    <n v="3.6"/>
    <x v="9"/>
  </r>
  <r>
    <x v="3321"/>
    <x v="0"/>
    <n v="4.4000000000000004"/>
    <x v="0"/>
    <n v="13"/>
    <s v="4.5M"/>
    <n v="4500000"/>
    <s v="1,000+"/>
    <s v="1000+"/>
    <n v="1000"/>
    <x v="0"/>
    <n v="0"/>
    <n v="0"/>
    <x v="0"/>
    <x v="0"/>
    <s v="March 27, 2018"/>
    <x v="0"/>
    <x v="3"/>
    <n v="2"/>
    <x v="0"/>
  </r>
  <r>
    <x v="3322"/>
    <x v="13"/>
    <n v="2.9"/>
    <x v="2"/>
    <n v="4031"/>
    <s v="8.9M"/>
    <n v="8900000"/>
    <s v="500,000+"/>
    <s v="500000+"/>
    <n v="500000"/>
    <x v="0"/>
    <n v="0"/>
    <n v="0"/>
    <x v="0"/>
    <x v="26"/>
    <s v="June 15, 2018"/>
    <x v="0"/>
    <x v="2"/>
    <s v="3.0.2"/>
    <x v="2"/>
  </r>
  <r>
    <x v="3323"/>
    <x v="7"/>
    <n v="4.2"/>
    <x v="0"/>
    <n v="46"/>
    <s v="26M"/>
    <n v="26000000"/>
    <s v="10,000+"/>
    <s v="10000+"/>
    <n v="10000"/>
    <x v="0"/>
    <n v="0"/>
    <n v="0"/>
    <x v="3"/>
    <x v="11"/>
    <s v="July 29, 2018"/>
    <x v="0"/>
    <x v="6"/>
    <s v="2.1.6"/>
    <x v="10"/>
  </r>
  <r>
    <x v="3324"/>
    <x v="13"/>
    <n v="4"/>
    <x v="1"/>
    <n v="50"/>
    <s v="15M"/>
    <n v="15000000"/>
    <s v="5,000+"/>
    <s v="5000+"/>
    <n v="5000"/>
    <x v="0"/>
    <n v="0"/>
    <n v="0"/>
    <x v="0"/>
    <x v="26"/>
    <s v="July 3, 2018"/>
    <x v="0"/>
    <x v="6"/>
    <n v="2.14"/>
    <x v="2"/>
  </r>
  <r>
    <x v="3325"/>
    <x v="18"/>
    <n v="4.3"/>
    <x v="0"/>
    <n v="6"/>
    <s v="1.5M"/>
    <n v="1500000"/>
    <s v="100+"/>
    <s v="100+"/>
    <n v="100"/>
    <x v="1"/>
    <s v="$399.99"/>
    <n v="399.99"/>
    <x v="0"/>
    <x v="19"/>
    <s v="July 16, 2018"/>
    <x v="0"/>
    <x v="6"/>
    <n v="1"/>
    <x v="15"/>
  </r>
  <r>
    <x v="3326"/>
    <x v="6"/>
    <n v="4.3"/>
    <x v="0"/>
    <n v="15439"/>
    <s v="2.2M"/>
    <n v="2200000"/>
    <s v="1,000,000+"/>
    <s v="1000000+"/>
    <n v="1000000"/>
    <x v="0"/>
    <n v="0"/>
    <n v="0"/>
    <x v="0"/>
    <x v="10"/>
    <s v="November 7, 2016"/>
    <x v="3"/>
    <x v="8"/>
    <s v="2.0.0"/>
    <x v="3"/>
  </r>
  <r>
    <x v="3327"/>
    <x v="18"/>
    <n v="3.9"/>
    <x v="1"/>
    <n v="38"/>
    <s v="42M"/>
    <n v="42000000"/>
    <s v="5,000+"/>
    <s v="5000+"/>
    <n v="5000"/>
    <x v="0"/>
    <n v="0"/>
    <n v="0"/>
    <x v="0"/>
    <x v="19"/>
    <s v="April 6, 2018"/>
    <x v="0"/>
    <x v="4"/>
    <s v="5055.524.5"/>
    <x v="5"/>
  </r>
  <r>
    <x v="706"/>
    <x v="18"/>
    <n v="4.3"/>
    <x v="0"/>
    <n v="103064"/>
    <s v="5.6M"/>
    <n v="5600000"/>
    <s v="5,000,000+"/>
    <s v="5000000+"/>
    <n v="5000000"/>
    <x v="0"/>
    <n v="0"/>
    <n v="0"/>
    <x v="0"/>
    <x v="19"/>
    <s v="July 5, 2018"/>
    <x v="0"/>
    <x v="6"/>
    <s v="4.6.2"/>
    <x v="7"/>
  </r>
  <r>
    <x v="3328"/>
    <x v="20"/>
    <n v="3.5"/>
    <x v="1"/>
    <n v="17"/>
    <s v="8.5M"/>
    <n v="8500000"/>
    <s v="1,000+"/>
    <s v="1000+"/>
    <n v="1000"/>
    <x v="0"/>
    <n v="0"/>
    <n v="0"/>
    <x v="1"/>
    <x v="86"/>
    <s v="June 28, 2018"/>
    <x v="0"/>
    <x v="2"/>
    <n v="16.7"/>
    <x v="0"/>
  </r>
  <r>
    <x v="3329"/>
    <x v="13"/>
    <n v="4"/>
    <x v="1"/>
    <n v="214"/>
    <s v="8.9M"/>
    <n v="8900000"/>
    <s v="10,000+"/>
    <s v="10000+"/>
    <n v="10000"/>
    <x v="0"/>
    <n v="0"/>
    <n v="0"/>
    <x v="0"/>
    <x v="26"/>
    <s v="June 13, 2018"/>
    <x v="0"/>
    <x v="2"/>
    <s v="3.0.2"/>
    <x v="2"/>
  </r>
  <r>
    <x v="3330"/>
    <x v="17"/>
    <n v="4.5999999999999996"/>
    <x v="0"/>
    <n v="4108"/>
    <s v="13M"/>
    <n v="13000000"/>
    <s v="10,000+"/>
    <s v="10000+"/>
    <n v="10000"/>
    <x v="1"/>
    <s v="$17.99"/>
    <n v="17.989999999999998"/>
    <x v="2"/>
    <x v="32"/>
    <s v="December 14, 2015"/>
    <x v="4"/>
    <x v="10"/>
    <s v="1.0.4"/>
    <x v="6"/>
  </r>
  <r>
    <x v="3331"/>
    <x v="18"/>
    <n v="3.7"/>
    <x v="1"/>
    <n v="126"/>
    <s v="13M"/>
    <n v="13000000"/>
    <s v="10,000+"/>
    <s v="10000+"/>
    <n v="10000"/>
    <x v="0"/>
    <n v="0"/>
    <n v="0"/>
    <x v="0"/>
    <x v="19"/>
    <s v="August 22, 2017"/>
    <x v="1"/>
    <x v="1"/>
    <s v="1.0-build20170819"/>
    <x v="5"/>
  </r>
  <r>
    <x v="3332"/>
    <x v="14"/>
    <n v="4"/>
    <x v="1"/>
    <n v="65914"/>
    <s v="Varies with device"/>
    <n v="1000"/>
    <s v="10,000,000+"/>
    <s v="10000000+"/>
    <n v="10000000"/>
    <x v="0"/>
    <n v="0"/>
    <n v="0"/>
    <x v="0"/>
    <x v="27"/>
    <s v="June 29, 2018"/>
    <x v="0"/>
    <x v="2"/>
    <s v="Varies with device"/>
    <x v="8"/>
  </r>
  <r>
    <x v="3333"/>
    <x v="26"/>
    <n v="4.5999999999999996"/>
    <x v="0"/>
    <n v="621"/>
    <s v="5.4M"/>
    <n v="5400000"/>
    <s v="50,000+"/>
    <s v="50000+"/>
    <n v="50000"/>
    <x v="0"/>
    <n v="0"/>
    <n v="0"/>
    <x v="0"/>
    <x v="93"/>
    <s v="December 1, 2017"/>
    <x v="1"/>
    <x v="10"/>
    <s v="a.2"/>
    <x v="2"/>
  </r>
  <r>
    <x v="3334"/>
    <x v="17"/>
    <n v="4.4000000000000004"/>
    <x v="0"/>
    <n v="3250"/>
    <s v="27M"/>
    <n v="27000000"/>
    <s v="1,000,000+"/>
    <s v="1000000+"/>
    <n v="1000000"/>
    <x v="0"/>
    <n v="0"/>
    <n v="0"/>
    <x v="0"/>
    <x v="42"/>
    <s v="July 19, 2018"/>
    <x v="0"/>
    <x v="6"/>
    <n v="1.2"/>
    <x v="6"/>
  </r>
  <r>
    <x v="3335"/>
    <x v="26"/>
    <n v="4.5"/>
    <x v="0"/>
    <n v="2"/>
    <s v="3.0M"/>
    <n v="3000000"/>
    <s v="100+"/>
    <s v="100+"/>
    <n v="100"/>
    <x v="0"/>
    <n v="0"/>
    <n v="0"/>
    <x v="0"/>
    <x v="93"/>
    <s v="December 21, 2017"/>
    <x v="1"/>
    <x v="10"/>
    <n v="1"/>
    <x v="5"/>
  </r>
  <r>
    <x v="3336"/>
    <x v="18"/>
    <n v="3"/>
    <x v="2"/>
    <n v="4"/>
    <s v="19M"/>
    <n v="19000000"/>
    <s v="1,000+"/>
    <s v="1000+"/>
    <n v="1000"/>
    <x v="0"/>
    <n v="0"/>
    <n v="0"/>
    <x v="0"/>
    <x v="19"/>
    <s v="February 7, 2018"/>
    <x v="0"/>
    <x v="11"/>
    <s v="3.0.1"/>
    <x v="5"/>
  </r>
  <r>
    <x v="3337"/>
    <x v="27"/>
    <n v="3.1"/>
    <x v="1"/>
    <n v="67"/>
    <s v="8.3M"/>
    <n v="8300000.0000000009"/>
    <s v="10,000+"/>
    <s v="10000+"/>
    <n v="10000"/>
    <x v="0"/>
    <n v="0"/>
    <n v="0"/>
    <x v="0"/>
    <x v="94"/>
    <s v="July 18, 2018"/>
    <x v="0"/>
    <x v="6"/>
    <s v="3.5.3"/>
    <x v="0"/>
  </r>
  <r>
    <x v="729"/>
    <x v="18"/>
    <n v="4.3"/>
    <x v="0"/>
    <n v="1633565"/>
    <s v="57M"/>
    <n v="57000000"/>
    <s v="100,000,000+"/>
    <s v="100000000+"/>
    <n v="100000000"/>
    <x v="0"/>
    <n v="0"/>
    <n v="0"/>
    <x v="0"/>
    <x v="19"/>
    <s v="July 3, 2018"/>
    <x v="0"/>
    <x v="6"/>
    <s v="3.5.2.2"/>
    <x v="5"/>
  </r>
  <r>
    <x v="3338"/>
    <x v="27"/>
    <n v="4.5"/>
    <x v="0"/>
    <n v="107"/>
    <s v="1.2M"/>
    <n v="1200000"/>
    <s v="50,000+"/>
    <s v="50000+"/>
    <n v="50000"/>
    <x v="0"/>
    <n v="0"/>
    <n v="0"/>
    <x v="0"/>
    <x v="94"/>
    <s v="May 19, 2015"/>
    <x v="4"/>
    <x v="9"/>
    <s v="10.0.3148"/>
    <x v="6"/>
  </r>
  <r>
    <x v="3339"/>
    <x v="18"/>
    <n v="4.5"/>
    <x v="0"/>
    <n v="681"/>
    <s v="2.8M"/>
    <n v="2800000"/>
    <s v="50,000+"/>
    <s v="50000+"/>
    <n v="50000"/>
    <x v="0"/>
    <n v="0"/>
    <n v="0"/>
    <x v="0"/>
    <x v="13"/>
    <s v="November 20, 2015"/>
    <x v="4"/>
    <x v="8"/>
    <n v="1.1000000000000001"/>
    <x v="3"/>
  </r>
  <r>
    <x v="3340"/>
    <x v="4"/>
    <n v="4.5"/>
    <x v="0"/>
    <n v="176"/>
    <s v="19M"/>
    <n v="19000000"/>
    <s v="10,000+"/>
    <s v="10000+"/>
    <n v="10000"/>
    <x v="0"/>
    <n v="0"/>
    <n v="0"/>
    <x v="0"/>
    <x v="7"/>
    <s v="October 25, 2016"/>
    <x v="3"/>
    <x v="7"/>
    <n v="2"/>
    <x v="10"/>
  </r>
  <r>
    <x v="3341"/>
    <x v="25"/>
    <n v="4.0999999999999996"/>
    <x v="0"/>
    <n v="10426"/>
    <s v="7.2M"/>
    <n v="7200000"/>
    <s v="1,000,000+"/>
    <s v="1000000+"/>
    <n v="1000000"/>
    <x v="0"/>
    <n v="0"/>
    <n v="0"/>
    <x v="0"/>
    <x v="91"/>
    <s v="February 4, 2018"/>
    <x v="0"/>
    <x v="11"/>
    <n v="1.4"/>
    <x v="6"/>
  </r>
  <r>
    <x v="3342"/>
    <x v="1"/>
    <n v="4.5999999999999996"/>
    <x v="0"/>
    <n v="4140"/>
    <s v="Varies with device"/>
    <n v="1000"/>
    <s v="50,000+"/>
    <s v="50000+"/>
    <n v="50000"/>
    <x v="1"/>
    <s v="$1.99"/>
    <n v="1.99"/>
    <x v="0"/>
    <x v="4"/>
    <s v="May 13, 2018"/>
    <x v="0"/>
    <x v="9"/>
    <s v="Varies with device"/>
    <x v="8"/>
  </r>
  <r>
    <x v="3343"/>
    <x v="18"/>
    <n v="4.2"/>
    <x v="0"/>
    <n v="1752017"/>
    <s v="52M"/>
    <n v="52000000"/>
    <s v="100,000,000+"/>
    <s v="100000000+"/>
    <n v="100000000"/>
    <x v="0"/>
    <n v="0"/>
    <n v="0"/>
    <x v="0"/>
    <x v="19"/>
    <s v="July 5, 2018"/>
    <x v="0"/>
    <x v="6"/>
    <s v="2.5.6.11"/>
    <x v="5"/>
  </r>
  <r>
    <x v="3344"/>
    <x v="17"/>
    <n v="3.5"/>
    <x v="1"/>
    <n v="0"/>
    <s v="Varies with device"/>
    <n v="1000"/>
    <s v="1+"/>
    <s v="1+"/>
    <n v="1"/>
    <x v="1"/>
    <s v="$0.99"/>
    <n v="0.99"/>
    <x v="0"/>
    <x v="32"/>
    <s v="July 24, 2016"/>
    <x v="3"/>
    <x v="6"/>
    <s v="Varies with device"/>
    <x v="8"/>
  </r>
  <r>
    <x v="3345"/>
    <x v="17"/>
    <n v="3.9"/>
    <x v="1"/>
    <n v="178723"/>
    <s v="65M"/>
    <n v="65000000"/>
    <s v="10,000,000+"/>
    <s v="10000000+"/>
    <n v="10000000"/>
    <x v="0"/>
    <n v="0"/>
    <n v="0"/>
    <x v="0"/>
    <x v="42"/>
    <s v="December 25, 2016"/>
    <x v="3"/>
    <x v="10"/>
    <n v="4.0999999999999996"/>
    <x v="7"/>
  </r>
  <r>
    <x v="3346"/>
    <x v="17"/>
    <n v="3.9"/>
    <x v="1"/>
    <n v="2454"/>
    <s v="37M"/>
    <n v="37000000"/>
    <s v="500,000+"/>
    <s v="500000+"/>
    <n v="500000"/>
    <x v="0"/>
    <n v="0"/>
    <n v="0"/>
    <x v="0"/>
    <x v="32"/>
    <s v="September 10, 2017"/>
    <x v="1"/>
    <x v="5"/>
    <n v="1.2"/>
    <x v="6"/>
  </r>
  <r>
    <x v="3347"/>
    <x v="25"/>
    <n v="3.9"/>
    <x v="1"/>
    <n v="19758"/>
    <s v="2.9M"/>
    <n v="2900000"/>
    <s v="5,000,000+"/>
    <s v="5000000+"/>
    <n v="5000000"/>
    <x v="0"/>
    <n v="0"/>
    <n v="0"/>
    <x v="0"/>
    <x v="91"/>
    <s v="January 14, 2018"/>
    <x v="0"/>
    <x v="0"/>
    <n v="2.7"/>
    <x v="6"/>
  </r>
  <r>
    <x v="311"/>
    <x v="6"/>
    <n v="4.3"/>
    <x v="0"/>
    <n v="4785892"/>
    <s v="11M"/>
    <n v="11000000"/>
    <s v="500,000,000+"/>
    <s v="500000000+"/>
    <n v="500000000"/>
    <x v="0"/>
    <n v="0"/>
    <n v="0"/>
    <x v="0"/>
    <x v="10"/>
    <s v="June 8, 2018"/>
    <x v="0"/>
    <x v="2"/>
    <s v="9.8.000000010501"/>
    <x v="6"/>
  </r>
  <r>
    <x v="3348"/>
    <x v="18"/>
    <n v="4.2"/>
    <x v="0"/>
    <n v="3133"/>
    <s v="34M"/>
    <n v="34000000"/>
    <s v="500,000+"/>
    <s v="500000+"/>
    <n v="500000"/>
    <x v="0"/>
    <n v="0"/>
    <n v="0"/>
    <x v="0"/>
    <x v="33"/>
    <s v="January 4, 2016"/>
    <x v="3"/>
    <x v="0"/>
    <s v="1.1.1"/>
    <x v="26"/>
  </r>
  <r>
    <x v="348"/>
    <x v="6"/>
    <n v="4.2"/>
    <x v="0"/>
    <n v="594720"/>
    <s v="Varies with device"/>
    <n v="1000"/>
    <s v="50,000,000+"/>
    <s v="50000000+"/>
    <n v="50000000"/>
    <x v="0"/>
    <n v="0"/>
    <n v="0"/>
    <x v="0"/>
    <x v="10"/>
    <s v="July 19, 2018"/>
    <x v="0"/>
    <x v="6"/>
    <s v="7.3(800241)"/>
    <x v="2"/>
  </r>
  <r>
    <x v="3349"/>
    <x v="18"/>
    <n v="3.7"/>
    <x v="1"/>
    <n v="7453"/>
    <s v="6.5M"/>
    <n v="6500000"/>
    <s v="1,000,000+"/>
    <s v="1000000+"/>
    <n v="1000000"/>
    <x v="0"/>
    <n v="0"/>
    <n v="0"/>
    <x v="0"/>
    <x v="19"/>
    <s v="December 19, 2017"/>
    <x v="1"/>
    <x v="10"/>
    <n v="2.1"/>
    <x v="5"/>
  </r>
  <r>
    <x v="3350"/>
    <x v="18"/>
    <n v="2.8"/>
    <x v="2"/>
    <n v="4635"/>
    <s v="3.9M"/>
    <n v="3900000"/>
    <s v="1,000,000+"/>
    <s v="1000000+"/>
    <n v="1000000"/>
    <x v="0"/>
    <n v="0"/>
    <n v="0"/>
    <x v="0"/>
    <x v="19"/>
    <s v="January 1, 2018"/>
    <x v="0"/>
    <x v="0"/>
    <n v="1.7"/>
    <x v="6"/>
  </r>
  <r>
    <x v="1361"/>
    <x v="17"/>
    <n v="4.4000000000000004"/>
    <x v="0"/>
    <n v="5231553"/>
    <s v="Varies with device"/>
    <n v="1000"/>
    <s v="100,000,000+"/>
    <s v="100000000+"/>
    <n v="100000000"/>
    <x v="0"/>
    <n v="0"/>
    <n v="0"/>
    <x v="0"/>
    <x v="36"/>
    <s v="November 14, 2017"/>
    <x v="1"/>
    <x v="8"/>
    <s v="Varies with device"/>
    <x v="3"/>
  </r>
  <r>
    <x v="3351"/>
    <x v="25"/>
    <n v="4.0999999999999996"/>
    <x v="0"/>
    <n v="8137"/>
    <s v="3.9M"/>
    <n v="3900000"/>
    <s v="1,000,000+"/>
    <s v="1000000+"/>
    <n v="1000000"/>
    <x v="0"/>
    <n v="0"/>
    <n v="0"/>
    <x v="0"/>
    <x v="91"/>
    <s v="February 25, 2018"/>
    <x v="0"/>
    <x v="11"/>
    <n v="1.1100000000000001"/>
    <x v="17"/>
  </r>
  <r>
    <x v="3352"/>
    <x v="18"/>
    <n v="4.4000000000000004"/>
    <x v="0"/>
    <n v="1372013"/>
    <s v="57M"/>
    <n v="57000000"/>
    <s v="100,000,000+"/>
    <s v="100000000+"/>
    <n v="100000000"/>
    <x v="0"/>
    <n v="0"/>
    <n v="0"/>
    <x v="0"/>
    <x v="55"/>
    <s v="November 21, 2017"/>
    <x v="1"/>
    <x v="8"/>
    <s v="1.10.0"/>
    <x v="5"/>
  </r>
  <r>
    <x v="3353"/>
    <x v="22"/>
    <n v="2.7"/>
    <x v="2"/>
    <n v="3032"/>
    <s v="2.8M"/>
    <n v="2800000"/>
    <s v="500,000+"/>
    <s v="500000+"/>
    <n v="500000"/>
    <x v="0"/>
    <n v="0"/>
    <n v="0"/>
    <x v="0"/>
    <x v="88"/>
    <s v="December 8, 2017"/>
    <x v="1"/>
    <x v="10"/>
    <n v="1.3"/>
    <x v="4"/>
  </r>
  <r>
    <x v="3354"/>
    <x v="17"/>
    <n v="4.7"/>
    <x v="0"/>
    <n v="403911"/>
    <s v="23M"/>
    <n v="23000000"/>
    <s v="10,000,000+"/>
    <s v="10000000+"/>
    <n v="10000000"/>
    <x v="0"/>
    <n v="0"/>
    <n v="0"/>
    <x v="0"/>
    <x v="34"/>
    <s v="June 24, 2018"/>
    <x v="0"/>
    <x v="2"/>
    <s v="2.277.0"/>
    <x v="5"/>
  </r>
  <r>
    <x v="2071"/>
    <x v="20"/>
    <n v="4.2"/>
    <x v="0"/>
    <n v="1175188"/>
    <s v="Varies with device"/>
    <n v="1000"/>
    <s v="50,000,000+"/>
    <s v="50000000+"/>
    <n v="50000000"/>
    <x v="0"/>
    <n v="0"/>
    <n v="0"/>
    <x v="3"/>
    <x v="86"/>
    <s v="July 31, 2018"/>
    <x v="0"/>
    <x v="6"/>
    <s v="Varies with device"/>
    <x v="8"/>
  </r>
  <r>
    <x v="3355"/>
    <x v="17"/>
    <n v="4.2"/>
    <x v="0"/>
    <n v="249308"/>
    <s v="55M"/>
    <n v="55000000"/>
    <s v="10,000,000+"/>
    <s v="10000000+"/>
    <n v="10000000"/>
    <x v="0"/>
    <n v="0"/>
    <n v="0"/>
    <x v="0"/>
    <x v="32"/>
    <s v="September 7, 2017"/>
    <x v="1"/>
    <x v="5"/>
    <n v="5.26"/>
    <x v="3"/>
  </r>
  <r>
    <x v="349"/>
    <x v="6"/>
    <n v="4.0999999999999996"/>
    <x v="0"/>
    <n v="10484169"/>
    <s v="Varies with device"/>
    <n v="1000"/>
    <s v="1,000,000,000+"/>
    <s v="1000000000+"/>
    <n v="1000000000"/>
    <x v="0"/>
    <n v="0"/>
    <n v="0"/>
    <x v="0"/>
    <x v="10"/>
    <s v="August 3, 2018"/>
    <x v="0"/>
    <x v="1"/>
    <s v="Varies with device"/>
    <x v="8"/>
  </r>
  <r>
    <x v="1369"/>
    <x v="17"/>
    <n v="4.5"/>
    <x v="0"/>
    <n v="3777822"/>
    <s v="75M"/>
    <n v="75000000"/>
    <s v="100,000,000+"/>
    <s v="100000000+"/>
    <n v="100000000"/>
    <x v="0"/>
    <n v="0"/>
    <n v="0"/>
    <x v="0"/>
    <x v="32"/>
    <s v="July 26, 2018"/>
    <x v="0"/>
    <x v="6"/>
    <s v="3.8.5.Go"/>
    <x v="5"/>
  </r>
  <r>
    <x v="3356"/>
    <x v="23"/>
    <n v="4.4000000000000004"/>
    <x v="0"/>
    <n v="29864"/>
    <s v="40M"/>
    <n v="40000000"/>
    <s v="1,000,000+"/>
    <s v="1000000+"/>
    <n v="1000000"/>
    <x v="0"/>
    <n v="0"/>
    <n v="0"/>
    <x v="0"/>
    <x v="39"/>
    <s v="July 26, 2018"/>
    <x v="0"/>
    <x v="6"/>
    <n v="2.5"/>
    <x v="5"/>
  </r>
  <r>
    <x v="3357"/>
    <x v="18"/>
    <n v="4"/>
    <x v="1"/>
    <n v="250257"/>
    <s v="50M"/>
    <n v="50000000"/>
    <s v="5,000,000+"/>
    <s v="5000000+"/>
    <n v="5000000"/>
    <x v="0"/>
    <n v="0"/>
    <n v="0"/>
    <x v="0"/>
    <x v="45"/>
    <s v="November 16, 2016"/>
    <x v="3"/>
    <x v="8"/>
    <s v="1.1.5"/>
    <x v="7"/>
  </r>
  <r>
    <x v="2044"/>
    <x v="20"/>
    <n v="4.2"/>
    <x v="0"/>
    <n v="83474"/>
    <s v="Varies with device"/>
    <n v="1000"/>
    <s v="5,000,000+"/>
    <s v="5000000+"/>
    <n v="5000000"/>
    <x v="0"/>
    <n v="0"/>
    <n v="0"/>
    <x v="0"/>
    <x v="86"/>
    <s v="July 24, 2018"/>
    <x v="0"/>
    <x v="6"/>
    <s v="Varies with device"/>
    <x v="8"/>
  </r>
  <r>
    <x v="346"/>
    <x v="6"/>
    <n v="4.0999999999999996"/>
    <x v="0"/>
    <n v="132015"/>
    <s v="25M"/>
    <n v="25000000"/>
    <s v="10,000,000+"/>
    <s v="10000000+"/>
    <n v="10000000"/>
    <x v="0"/>
    <n v="0"/>
    <n v="0"/>
    <x v="0"/>
    <x v="10"/>
    <s v="July 18, 2018"/>
    <x v="0"/>
    <x v="6"/>
    <n v="6.1"/>
    <x v="1"/>
  </r>
  <r>
    <x v="3358"/>
    <x v="20"/>
    <n v="4"/>
    <x v="1"/>
    <n v="80987"/>
    <s v="25M"/>
    <n v="25000000"/>
    <s v="5,000,000+"/>
    <s v="5000000+"/>
    <n v="5000000"/>
    <x v="0"/>
    <n v="0"/>
    <n v="0"/>
    <x v="1"/>
    <x v="86"/>
    <s v="July 30, 2018"/>
    <x v="0"/>
    <x v="6"/>
    <s v="2.2.4"/>
    <x v="2"/>
  </r>
  <r>
    <x v="42"/>
    <x v="0"/>
    <n v="4.4000000000000004"/>
    <x v="0"/>
    <n v="295237"/>
    <s v="Varies with device"/>
    <n v="1000"/>
    <s v="10,000,000+"/>
    <s v="10000000+"/>
    <n v="10000000"/>
    <x v="0"/>
    <n v="0"/>
    <n v="0"/>
    <x v="0"/>
    <x v="0"/>
    <s v="July 30, 2018"/>
    <x v="0"/>
    <x v="6"/>
    <s v="Varies with device"/>
    <x v="8"/>
  </r>
  <r>
    <x v="3359"/>
    <x v="20"/>
    <n v="4.7"/>
    <x v="0"/>
    <n v="896118"/>
    <s v="6.6M"/>
    <n v="6600000"/>
    <s v="5,000,000+"/>
    <s v="5000000+"/>
    <n v="5000000"/>
    <x v="0"/>
    <n v="0"/>
    <n v="0"/>
    <x v="0"/>
    <x v="86"/>
    <s v="October 9, 2017"/>
    <x v="1"/>
    <x v="7"/>
    <s v="1.3.0"/>
    <x v="5"/>
  </r>
  <r>
    <x v="3360"/>
    <x v="17"/>
    <n v="4.3"/>
    <x v="0"/>
    <n v="421000"/>
    <s v="36M"/>
    <n v="36000000"/>
    <s v="10,000,000+"/>
    <s v="10000000+"/>
    <n v="10000000"/>
    <x v="0"/>
    <n v="0"/>
    <n v="0"/>
    <x v="0"/>
    <x v="32"/>
    <s v="June 13, 2018"/>
    <x v="0"/>
    <x v="2"/>
    <s v="3.1.1"/>
    <x v="5"/>
  </r>
  <r>
    <x v="1395"/>
    <x v="17"/>
    <n v="4.7"/>
    <x v="0"/>
    <n v="989158"/>
    <s v="75M"/>
    <n v="75000000"/>
    <s v="10,000,000+"/>
    <s v="10000000+"/>
    <n v="10000000"/>
    <x v="0"/>
    <n v="0"/>
    <n v="0"/>
    <x v="0"/>
    <x v="36"/>
    <s v="May 24, 2018"/>
    <x v="0"/>
    <x v="9"/>
    <s v="1.0.27"/>
    <x v="5"/>
  </r>
  <r>
    <x v="3361"/>
    <x v="20"/>
    <n v="4.4000000000000004"/>
    <x v="0"/>
    <n v="90082"/>
    <s v="8.8M"/>
    <n v="8800000"/>
    <s v="1,000,000+"/>
    <s v="1000000+"/>
    <n v="1000000"/>
    <x v="0"/>
    <n v="0"/>
    <n v="0"/>
    <x v="0"/>
    <x v="86"/>
    <s v="May 22, 2018"/>
    <x v="0"/>
    <x v="9"/>
    <n v="2.44"/>
    <x v="5"/>
  </r>
  <r>
    <x v="3362"/>
    <x v="18"/>
    <n v="4"/>
    <x v="1"/>
    <n v="83875"/>
    <s v="43M"/>
    <n v="43000000"/>
    <s v="1,000,000+"/>
    <s v="1000000+"/>
    <n v="1000000"/>
    <x v="0"/>
    <n v="0"/>
    <n v="0"/>
    <x v="0"/>
    <x v="45"/>
    <s v="September 8, 2017"/>
    <x v="1"/>
    <x v="5"/>
    <s v="1.6.1"/>
    <x v="7"/>
  </r>
  <r>
    <x v="3363"/>
    <x v="18"/>
    <n v="4.3"/>
    <x v="0"/>
    <n v="1838090"/>
    <s v="Varies with device"/>
    <n v="1000"/>
    <s v="100,000,000+"/>
    <s v="100000000+"/>
    <n v="100000000"/>
    <x v="0"/>
    <n v="0"/>
    <n v="0"/>
    <x v="2"/>
    <x v="33"/>
    <s v="July 27, 2018"/>
    <x v="0"/>
    <x v="6"/>
    <s v="Varies with device"/>
    <x v="5"/>
  </r>
  <r>
    <x v="3364"/>
    <x v="17"/>
    <n v="4.2"/>
    <x v="0"/>
    <n v="307398"/>
    <s v="9.9M"/>
    <n v="9900000"/>
    <s v="10,000,000+"/>
    <s v="10000000+"/>
    <n v="10000000"/>
    <x v="0"/>
    <n v="0"/>
    <n v="0"/>
    <x v="0"/>
    <x v="32"/>
    <s v="November 30, 2017"/>
    <x v="1"/>
    <x v="8"/>
    <s v="1.12.5.1"/>
    <x v="14"/>
  </r>
  <r>
    <x v="1572"/>
    <x v="17"/>
    <n v="4.4000000000000004"/>
    <x v="0"/>
    <n v="4637439"/>
    <s v="96M"/>
    <n v="96000000"/>
    <s v="100,000,000+"/>
    <s v="100000000+"/>
    <n v="100000000"/>
    <x v="0"/>
    <n v="0"/>
    <n v="0"/>
    <x v="2"/>
    <x v="32"/>
    <s v="July 19, 2018"/>
    <x v="0"/>
    <x v="6"/>
    <s v="1.10.12"/>
    <x v="5"/>
  </r>
  <r>
    <x v="3365"/>
    <x v="25"/>
    <n v="4.5999999999999996"/>
    <x v="0"/>
    <n v="2176"/>
    <s v="953k"/>
    <n v="953000"/>
    <s v="100,000+"/>
    <s v="100000+"/>
    <n v="100000"/>
    <x v="0"/>
    <n v="0"/>
    <n v="0"/>
    <x v="0"/>
    <x v="91"/>
    <s v="August 1, 2018"/>
    <x v="0"/>
    <x v="1"/>
    <s v="1.5.1-GP"/>
    <x v="5"/>
  </r>
  <r>
    <x v="3366"/>
    <x v="18"/>
    <n v="3.3"/>
    <x v="1"/>
    <n v="162"/>
    <s v="9.0M"/>
    <n v="9000000"/>
    <s v="10,000+"/>
    <s v="10000+"/>
    <n v="10000"/>
    <x v="0"/>
    <n v="0"/>
    <n v="0"/>
    <x v="1"/>
    <x v="19"/>
    <s v="October 22, 2017"/>
    <x v="1"/>
    <x v="7"/>
    <n v="1.2"/>
    <x v="5"/>
  </r>
  <r>
    <x v="1532"/>
    <x v="17"/>
    <n v="4.5"/>
    <x v="0"/>
    <n v="547644"/>
    <s v="23M"/>
    <n v="23000000"/>
    <s v="50,000,000+"/>
    <s v="50000000+"/>
    <n v="50000000"/>
    <x v="0"/>
    <n v="0"/>
    <n v="0"/>
    <x v="1"/>
    <x v="36"/>
    <s v="August 3, 2018"/>
    <x v="0"/>
    <x v="1"/>
    <s v="1.1.5"/>
    <x v="3"/>
  </r>
  <r>
    <x v="3367"/>
    <x v="13"/>
    <n v="2.2999999999999998"/>
    <x v="2"/>
    <n v="74"/>
    <s v="2.6M"/>
    <n v="2600000"/>
    <s v="10,000+"/>
    <s v="10000+"/>
    <n v="10000"/>
    <x v="0"/>
    <n v="0"/>
    <n v="0"/>
    <x v="0"/>
    <x v="26"/>
    <s v="January 20, 2016"/>
    <x v="3"/>
    <x v="0"/>
    <n v="1.1000000000000001"/>
    <x v="17"/>
  </r>
  <r>
    <x v="3368"/>
    <x v="18"/>
    <n v="4.2"/>
    <x v="0"/>
    <n v="56259"/>
    <s v="23M"/>
    <n v="23000000"/>
    <s v="10,000,000+"/>
    <s v="10000000+"/>
    <n v="10000000"/>
    <x v="0"/>
    <n v="0"/>
    <n v="0"/>
    <x v="0"/>
    <x v="33"/>
    <s v="March 14, 2018"/>
    <x v="0"/>
    <x v="3"/>
    <n v="4"/>
    <x v="6"/>
  </r>
  <r>
    <x v="3369"/>
    <x v="18"/>
    <n v="4.0999999999999996"/>
    <x v="0"/>
    <n v="705805"/>
    <s v="35M"/>
    <n v="35000000"/>
    <s v="50,000,000+"/>
    <s v="50000000+"/>
    <n v="50000000"/>
    <x v="0"/>
    <n v="0"/>
    <n v="0"/>
    <x v="0"/>
    <x v="19"/>
    <s v="April 30, 2018"/>
    <x v="0"/>
    <x v="4"/>
    <s v="2.3.1.8"/>
    <x v="5"/>
  </r>
  <r>
    <x v="3370"/>
    <x v="23"/>
    <n v="3.5"/>
    <x v="1"/>
    <n v="7"/>
    <s v="7.2M"/>
    <n v="7200000"/>
    <s v="1,000+"/>
    <s v="1000+"/>
    <n v="1000"/>
    <x v="0"/>
    <n v="0"/>
    <n v="0"/>
    <x v="2"/>
    <x v="39"/>
    <s v="February 28, 2018"/>
    <x v="0"/>
    <x v="11"/>
    <s v="5.2.2"/>
    <x v="5"/>
  </r>
  <r>
    <x v="1400"/>
    <x v="18"/>
    <n v="4.4000000000000004"/>
    <x v="0"/>
    <n v="2122705"/>
    <s v="49M"/>
    <n v="49000000"/>
    <s v="100,000,000+"/>
    <s v="100000000+"/>
    <n v="100000000"/>
    <x v="0"/>
    <n v="0"/>
    <n v="0"/>
    <x v="0"/>
    <x v="38"/>
    <s v="July 5, 2018"/>
    <x v="0"/>
    <x v="6"/>
    <s v="3.7.2"/>
    <x v="5"/>
  </r>
  <r>
    <x v="3371"/>
    <x v="20"/>
    <n v="3.2"/>
    <x v="1"/>
    <n v="185"/>
    <s v="4.7M"/>
    <n v="4700000"/>
    <s v="10,000+"/>
    <s v="10000+"/>
    <n v="10000"/>
    <x v="0"/>
    <n v="0"/>
    <n v="0"/>
    <x v="1"/>
    <x v="86"/>
    <s v="October 20, 2017"/>
    <x v="1"/>
    <x v="7"/>
    <s v="1.0.1"/>
    <x v="5"/>
  </r>
  <r>
    <x v="3372"/>
    <x v="18"/>
    <n v="3.5"/>
    <x v="1"/>
    <n v="339"/>
    <s v="Varies with device"/>
    <n v="1000"/>
    <s v="100,000+"/>
    <s v="100000+"/>
    <n v="100000"/>
    <x v="0"/>
    <n v="0"/>
    <n v="0"/>
    <x v="0"/>
    <x v="19"/>
    <s v="December 12, 2017"/>
    <x v="1"/>
    <x v="10"/>
    <s v="Varies with device"/>
    <x v="0"/>
  </r>
  <r>
    <x v="3373"/>
    <x v="18"/>
    <n v="4.5999999999999996"/>
    <x v="0"/>
    <n v="61264"/>
    <s v="43M"/>
    <n v="43000000"/>
    <s v="1,000,000+"/>
    <s v="1000000+"/>
    <n v="1000000"/>
    <x v="1"/>
    <s v="$0.99"/>
    <n v="0.99"/>
    <x v="0"/>
    <x v="38"/>
    <s v="June 19, 2018"/>
    <x v="0"/>
    <x v="2"/>
    <s v="3.7.0"/>
    <x v="5"/>
  </r>
  <r>
    <x v="1657"/>
    <x v="18"/>
    <n v="4.3"/>
    <x v="0"/>
    <n v="1329008"/>
    <s v="97M"/>
    <n v="97000000"/>
    <s v="50,000,000+"/>
    <s v="50000000+"/>
    <n v="50000000"/>
    <x v="0"/>
    <n v="0"/>
    <n v="0"/>
    <x v="0"/>
    <x v="63"/>
    <s v="October 4, 2017"/>
    <x v="1"/>
    <x v="7"/>
    <s v="2.1.20"/>
    <x v="7"/>
  </r>
  <r>
    <x v="3374"/>
    <x v="18"/>
    <n v="4.0999999999999996"/>
    <x v="0"/>
    <n v="405824"/>
    <s v="Varies with device"/>
    <n v="1000"/>
    <s v="10,000,000+"/>
    <s v="10000000+"/>
    <n v="10000000"/>
    <x v="0"/>
    <n v="0"/>
    <n v="0"/>
    <x v="0"/>
    <x v="19"/>
    <s v="August 4, 2018"/>
    <x v="0"/>
    <x v="1"/>
    <s v="7.1.1"/>
    <x v="1"/>
  </r>
  <r>
    <x v="3375"/>
    <x v="26"/>
    <n v="4.0999999999999996"/>
    <x v="0"/>
    <n v="8"/>
    <s v="3.1M"/>
    <n v="3100000"/>
    <s v="1,000+"/>
    <s v="1000+"/>
    <n v="1000"/>
    <x v="0"/>
    <n v="0"/>
    <n v="0"/>
    <x v="0"/>
    <x v="93"/>
    <s v="January 11, 2018"/>
    <x v="0"/>
    <x v="0"/>
    <n v="1"/>
    <x v="5"/>
  </r>
  <r>
    <x v="3376"/>
    <x v="26"/>
    <n v="4.0999999999999996"/>
    <x v="0"/>
    <n v="797"/>
    <s v="6.7M"/>
    <n v="6700000"/>
    <s v="50,000+"/>
    <s v="50000+"/>
    <n v="50000"/>
    <x v="0"/>
    <n v="0"/>
    <n v="0"/>
    <x v="0"/>
    <x v="93"/>
    <s v="July 29, 2018"/>
    <x v="0"/>
    <x v="6"/>
    <s v="1.279.13.98"/>
    <x v="0"/>
  </r>
  <r>
    <x v="3377"/>
    <x v="6"/>
    <n v="3.5"/>
    <x v="1"/>
    <n v="2"/>
    <s v="13M"/>
    <n v="13000000"/>
    <s v="10+"/>
    <s v="10+"/>
    <n v="10"/>
    <x v="1"/>
    <s v="$1.99"/>
    <n v="1.99"/>
    <x v="0"/>
    <x v="10"/>
    <s v="May 3, 2017"/>
    <x v="1"/>
    <x v="9"/>
    <n v="1"/>
    <x v="20"/>
  </r>
  <r>
    <x v="3378"/>
    <x v="18"/>
    <n v="4.7"/>
    <x v="0"/>
    <n v="36"/>
    <s v="7.1M"/>
    <n v="7100000"/>
    <s v="1,000+"/>
    <s v="1000+"/>
    <n v="1000"/>
    <x v="0"/>
    <n v="0"/>
    <n v="0"/>
    <x v="0"/>
    <x v="19"/>
    <s v="March 12, 2018"/>
    <x v="0"/>
    <x v="3"/>
    <n v="1.3"/>
    <x v="0"/>
  </r>
  <r>
    <x v="3379"/>
    <x v="25"/>
    <n v="3.5"/>
    <x v="1"/>
    <n v="81747"/>
    <s v="9.1M"/>
    <n v="9100000"/>
    <s v="10,000,000+"/>
    <s v="10000000+"/>
    <n v="10000000"/>
    <x v="0"/>
    <n v="0"/>
    <n v="0"/>
    <x v="0"/>
    <x v="91"/>
    <s v="May 26, 2018"/>
    <x v="0"/>
    <x v="9"/>
    <s v="3.8.2"/>
    <x v="5"/>
  </r>
  <r>
    <x v="3380"/>
    <x v="18"/>
    <n v="3.9"/>
    <x v="1"/>
    <n v="28"/>
    <s v="98M"/>
    <n v="98000000"/>
    <s v="1,000+"/>
    <s v="1000+"/>
    <n v="1000"/>
    <x v="0"/>
    <n v="0"/>
    <n v="0"/>
    <x v="0"/>
    <x v="19"/>
    <s v="May 31, 2018"/>
    <x v="0"/>
    <x v="9"/>
    <s v="0.4.4"/>
    <x v="2"/>
  </r>
  <r>
    <x v="3381"/>
    <x v="17"/>
    <n v="3.5"/>
    <x v="1"/>
    <n v="6"/>
    <s v="30M"/>
    <n v="30000000"/>
    <s v="500+"/>
    <s v="500+"/>
    <n v="500"/>
    <x v="0"/>
    <n v="0"/>
    <n v="0"/>
    <x v="0"/>
    <x v="40"/>
    <s v="May 15, 2018"/>
    <x v="0"/>
    <x v="9"/>
    <n v="2"/>
    <x v="5"/>
  </r>
  <r>
    <x v="3382"/>
    <x v="17"/>
    <n v="3.5"/>
    <x v="1"/>
    <n v="28"/>
    <s v="8.9M"/>
    <n v="8900000"/>
    <s v="1,000+"/>
    <s v="1000+"/>
    <n v="1000"/>
    <x v="0"/>
    <n v="0"/>
    <n v="0"/>
    <x v="0"/>
    <x v="48"/>
    <s v="December 24, 2017"/>
    <x v="1"/>
    <x v="10"/>
    <n v="1.1000000000000001"/>
    <x v="5"/>
  </r>
  <r>
    <x v="3383"/>
    <x v="17"/>
    <n v="4.0999999999999996"/>
    <x v="0"/>
    <n v="609"/>
    <s v="13M"/>
    <n v="13000000"/>
    <s v="10,000+"/>
    <s v="10000+"/>
    <n v="10000"/>
    <x v="0"/>
    <n v="0"/>
    <n v="0"/>
    <x v="0"/>
    <x v="36"/>
    <s v="May 14, 2014"/>
    <x v="2"/>
    <x v="9"/>
    <n v="1.7"/>
    <x v="9"/>
  </r>
  <r>
    <x v="3384"/>
    <x v="18"/>
    <n v="4.7"/>
    <x v="0"/>
    <n v="17"/>
    <s v="2.4M"/>
    <n v="2400000"/>
    <s v="1,000+"/>
    <s v="1000+"/>
    <n v="1000"/>
    <x v="0"/>
    <n v="0"/>
    <n v="0"/>
    <x v="0"/>
    <x v="38"/>
    <s v="September 26, 2017"/>
    <x v="1"/>
    <x v="5"/>
    <n v="1"/>
    <x v="7"/>
  </r>
  <r>
    <x v="3385"/>
    <x v="27"/>
    <n v="3.5"/>
    <x v="1"/>
    <n v="0"/>
    <s v="44M"/>
    <n v="44000000"/>
    <s v="100+"/>
    <s v="100+"/>
    <n v="100"/>
    <x v="0"/>
    <n v="0"/>
    <n v="0"/>
    <x v="0"/>
    <x v="94"/>
    <s v="March 26, 2018"/>
    <x v="0"/>
    <x v="3"/>
    <s v="1.1.4"/>
    <x v="10"/>
  </r>
  <r>
    <x v="3386"/>
    <x v="18"/>
    <n v="4.5999999999999996"/>
    <x v="0"/>
    <n v="7"/>
    <s v="7.3M"/>
    <n v="7300000"/>
    <s v="1,000+"/>
    <s v="1000+"/>
    <n v="1000"/>
    <x v="0"/>
    <n v="0"/>
    <n v="0"/>
    <x v="3"/>
    <x v="19"/>
    <s v="April 11, 2018"/>
    <x v="0"/>
    <x v="4"/>
    <n v="1.3"/>
    <x v="0"/>
  </r>
  <r>
    <x v="3387"/>
    <x v="26"/>
    <n v="4.5"/>
    <x v="0"/>
    <n v="164"/>
    <s v="33M"/>
    <n v="33000000"/>
    <s v="10,000+"/>
    <s v="10000+"/>
    <n v="10000"/>
    <x v="0"/>
    <n v="0"/>
    <n v="0"/>
    <x v="0"/>
    <x v="93"/>
    <s v="July 19, 2018"/>
    <x v="0"/>
    <x v="6"/>
    <n v="4.3"/>
    <x v="11"/>
  </r>
  <r>
    <x v="3388"/>
    <x v="26"/>
    <n v="4.7"/>
    <x v="0"/>
    <n v="98"/>
    <s v="3.4M"/>
    <n v="3400000"/>
    <s v="10,000+"/>
    <s v="10000+"/>
    <n v="10000"/>
    <x v="0"/>
    <n v="0"/>
    <n v="0"/>
    <x v="0"/>
    <x v="93"/>
    <s v="May 19, 2018"/>
    <x v="0"/>
    <x v="9"/>
    <s v="1.1.1"/>
    <x v="6"/>
  </r>
  <r>
    <x v="3389"/>
    <x v="26"/>
    <n v="4.9000000000000004"/>
    <x v="0"/>
    <n v="934"/>
    <s v="3.8M"/>
    <n v="3800000"/>
    <s v="10,000+"/>
    <s v="10000+"/>
    <n v="10000"/>
    <x v="0"/>
    <n v="0"/>
    <n v="0"/>
    <x v="0"/>
    <x v="93"/>
    <s v="October 17, 2014"/>
    <x v="2"/>
    <x v="7"/>
    <n v="4.0999999999999996"/>
    <x v="0"/>
  </r>
  <r>
    <x v="3390"/>
    <x v="26"/>
    <n v="3.5"/>
    <x v="1"/>
    <n v="4"/>
    <s v="3.6M"/>
    <n v="3600000"/>
    <s v="500+"/>
    <s v="500+"/>
    <n v="500"/>
    <x v="0"/>
    <n v="0"/>
    <n v="0"/>
    <x v="0"/>
    <x v="93"/>
    <s v="July 26, 2018"/>
    <x v="0"/>
    <x v="6"/>
    <s v="2.1.4"/>
    <x v="6"/>
  </r>
  <r>
    <x v="3391"/>
    <x v="6"/>
    <n v="4.3"/>
    <x v="0"/>
    <n v="2451136"/>
    <s v="Varies with device"/>
    <n v="1000"/>
    <s v="100,000,000+"/>
    <s v="100000000+"/>
    <n v="100000000"/>
    <x v="0"/>
    <n v="0"/>
    <n v="0"/>
    <x v="1"/>
    <x v="10"/>
    <s v="August 3, 2018"/>
    <x v="0"/>
    <x v="1"/>
    <s v="Varies with device"/>
    <x v="8"/>
  </r>
  <r>
    <x v="3392"/>
    <x v="13"/>
    <n v="4.0999999999999996"/>
    <x v="0"/>
    <n v="290"/>
    <s v="40M"/>
    <n v="40000000"/>
    <s v="50,000+"/>
    <s v="50000+"/>
    <n v="50000"/>
    <x v="0"/>
    <n v="0"/>
    <n v="0"/>
    <x v="1"/>
    <x v="26"/>
    <s v="July 22, 2018"/>
    <x v="0"/>
    <x v="6"/>
    <s v="1.7.2992"/>
    <x v="5"/>
  </r>
  <r>
    <x v="3393"/>
    <x v="21"/>
    <n v="4.4000000000000004"/>
    <x v="0"/>
    <n v="9140"/>
    <s v="14M"/>
    <n v="14000000"/>
    <s v="500,000+"/>
    <s v="500000+"/>
    <n v="500000"/>
    <x v="0"/>
    <n v="0"/>
    <n v="0"/>
    <x v="0"/>
    <x v="87"/>
    <s v="July 31, 2018"/>
    <x v="0"/>
    <x v="6"/>
    <s v="5.9.0"/>
    <x v="2"/>
  </r>
  <r>
    <x v="3394"/>
    <x v="6"/>
    <n v="4.2"/>
    <x v="0"/>
    <n v="1603"/>
    <s v="Varies with device"/>
    <n v="1000"/>
    <s v="10,000+"/>
    <s v="10000+"/>
    <n v="10000"/>
    <x v="1"/>
    <s v="$4.99"/>
    <n v="4.99"/>
    <x v="0"/>
    <x v="10"/>
    <s v="July 23, 2016"/>
    <x v="3"/>
    <x v="6"/>
    <s v="Varies with device"/>
    <x v="8"/>
  </r>
  <r>
    <x v="3395"/>
    <x v="6"/>
    <n v="4.0999999999999996"/>
    <x v="0"/>
    <n v="1760"/>
    <s v="Varies with device"/>
    <n v="1000"/>
    <s v="100,000+"/>
    <s v="100000+"/>
    <n v="100000"/>
    <x v="0"/>
    <n v="0"/>
    <n v="0"/>
    <x v="0"/>
    <x v="10"/>
    <s v="July 23, 2016"/>
    <x v="3"/>
    <x v="6"/>
    <s v="Varies with device"/>
    <x v="8"/>
  </r>
  <r>
    <x v="3396"/>
    <x v="22"/>
    <n v="4.5999999999999996"/>
    <x v="0"/>
    <n v="1656808"/>
    <s v="Varies with device"/>
    <n v="1000"/>
    <s v="50,000,000+"/>
    <s v="50000000+"/>
    <n v="50000000"/>
    <x v="0"/>
    <n v="0"/>
    <n v="0"/>
    <x v="0"/>
    <x v="88"/>
    <s v="July 31, 2018"/>
    <x v="0"/>
    <x v="6"/>
    <s v="9.14.1"/>
    <x v="2"/>
  </r>
  <r>
    <x v="3397"/>
    <x v="17"/>
    <n v="4.3"/>
    <x v="0"/>
    <n v="1017408"/>
    <s v="34M"/>
    <n v="34000000"/>
    <s v="10,000,000+"/>
    <s v="10000000+"/>
    <n v="10000000"/>
    <x v="0"/>
    <n v="0"/>
    <n v="0"/>
    <x v="1"/>
    <x v="46"/>
    <s v="July 16, 2018"/>
    <x v="0"/>
    <x v="6"/>
    <s v="9.2.0"/>
    <x v="6"/>
  </r>
  <r>
    <x v="3398"/>
    <x v="18"/>
    <n v="4.4000000000000004"/>
    <x v="0"/>
    <n v="1185"/>
    <s v="40M"/>
    <n v="40000000"/>
    <s v="100,000+"/>
    <s v="100000+"/>
    <n v="100000"/>
    <x v="0"/>
    <n v="0"/>
    <n v="0"/>
    <x v="0"/>
    <x v="56"/>
    <s v="June 17, 2018"/>
    <x v="0"/>
    <x v="2"/>
    <s v="1.5.1"/>
    <x v="5"/>
  </r>
  <r>
    <x v="837"/>
    <x v="11"/>
    <n v="4.4000000000000004"/>
    <x v="0"/>
    <n v="124324"/>
    <s v="Varies with device"/>
    <n v="1000"/>
    <s v="10,000,000+"/>
    <s v="10000000+"/>
    <n v="10000000"/>
    <x v="0"/>
    <n v="0"/>
    <n v="0"/>
    <x v="0"/>
    <x v="24"/>
    <s v="June 26, 2018"/>
    <x v="0"/>
    <x v="2"/>
    <s v="4.6.0"/>
    <x v="1"/>
  </r>
  <r>
    <x v="3399"/>
    <x v="26"/>
    <n v="4.5"/>
    <x v="0"/>
    <n v="14"/>
    <s v="11M"/>
    <n v="11000000"/>
    <s v="1,000+"/>
    <s v="1000+"/>
    <n v="1000"/>
    <x v="0"/>
    <n v="0"/>
    <n v="0"/>
    <x v="0"/>
    <x v="93"/>
    <s v="July 31, 2018"/>
    <x v="0"/>
    <x v="6"/>
    <n v="31"/>
    <x v="15"/>
  </r>
  <r>
    <x v="3400"/>
    <x v="20"/>
    <n v="4.5999999999999996"/>
    <x v="0"/>
    <n v="4046"/>
    <s v="63M"/>
    <n v="63000000"/>
    <s v="100,000+"/>
    <s v="100000+"/>
    <n v="100000"/>
    <x v="0"/>
    <n v="0"/>
    <n v="0"/>
    <x v="1"/>
    <x v="86"/>
    <s v="July 13, 2018"/>
    <x v="0"/>
    <x v="6"/>
    <s v="1.8.19106"/>
    <x v="0"/>
  </r>
  <r>
    <x v="3401"/>
    <x v="25"/>
    <n v="4.8"/>
    <x v="0"/>
    <n v="1955"/>
    <s v="14M"/>
    <n v="14000000"/>
    <s v="100,000+"/>
    <s v="100000+"/>
    <n v="100000"/>
    <x v="0"/>
    <n v="0"/>
    <n v="0"/>
    <x v="0"/>
    <x v="91"/>
    <s v="March 17, 2018"/>
    <x v="0"/>
    <x v="3"/>
    <s v="1.0.8"/>
    <x v="5"/>
  </r>
  <r>
    <x v="3402"/>
    <x v="18"/>
    <n v="4.3"/>
    <x v="0"/>
    <n v="1065"/>
    <s v="61M"/>
    <n v="61000000"/>
    <s v="100,000+"/>
    <s v="100000+"/>
    <n v="100000"/>
    <x v="0"/>
    <n v="0"/>
    <n v="0"/>
    <x v="0"/>
    <x v="56"/>
    <s v="May 13, 2018"/>
    <x v="0"/>
    <x v="9"/>
    <s v="4.1.10"/>
    <x v="5"/>
  </r>
  <r>
    <x v="3403"/>
    <x v="20"/>
    <n v="4.8"/>
    <x v="0"/>
    <n v="19047"/>
    <s v="63M"/>
    <n v="63000000"/>
    <s v="100,000+"/>
    <s v="100000+"/>
    <n v="100000"/>
    <x v="0"/>
    <n v="0"/>
    <n v="0"/>
    <x v="1"/>
    <x v="86"/>
    <s v="July 13, 2018"/>
    <x v="0"/>
    <x v="6"/>
    <s v="1.8.19106"/>
    <x v="0"/>
  </r>
  <r>
    <x v="3404"/>
    <x v="18"/>
    <n v="4.8"/>
    <x v="0"/>
    <n v="16"/>
    <s v="8.9M"/>
    <n v="8900000"/>
    <s v="500+"/>
    <s v="500+"/>
    <n v="500"/>
    <x v="1"/>
    <s v="$1.99"/>
    <n v="1.99"/>
    <x v="0"/>
    <x v="19"/>
    <s v="May 9, 2017"/>
    <x v="1"/>
    <x v="9"/>
    <n v="1"/>
    <x v="1"/>
  </r>
  <r>
    <x v="3405"/>
    <x v="25"/>
    <n v="3.7"/>
    <x v="1"/>
    <n v="43"/>
    <s v="10M"/>
    <n v="10000000"/>
    <s v="5,000+"/>
    <s v="5000+"/>
    <n v="5000"/>
    <x v="0"/>
    <n v="0"/>
    <n v="0"/>
    <x v="3"/>
    <x v="91"/>
    <s v="July 24, 2018"/>
    <x v="0"/>
    <x v="6"/>
    <s v="2.1.2"/>
    <x v="5"/>
  </r>
  <r>
    <x v="3406"/>
    <x v="18"/>
    <n v="4.0999999999999996"/>
    <x v="0"/>
    <n v="9019"/>
    <s v="44M"/>
    <n v="44000000"/>
    <s v="1,000,000+"/>
    <s v="1000000+"/>
    <n v="1000000"/>
    <x v="0"/>
    <n v="0"/>
    <n v="0"/>
    <x v="0"/>
    <x v="61"/>
    <s v="March 28, 2018"/>
    <x v="0"/>
    <x v="3"/>
    <n v="6.6"/>
    <x v="6"/>
  </r>
  <r>
    <x v="3407"/>
    <x v="18"/>
    <n v="3.7"/>
    <x v="1"/>
    <n v="4444"/>
    <s v="10M"/>
    <n v="10000000"/>
    <s v="500,000+"/>
    <s v="500000+"/>
    <n v="500000"/>
    <x v="0"/>
    <n v="0"/>
    <n v="0"/>
    <x v="0"/>
    <x v="19"/>
    <s v="July 6, 2018"/>
    <x v="0"/>
    <x v="6"/>
    <s v="3.0.12"/>
    <x v="5"/>
  </r>
  <r>
    <x v="3408"/>
    <x v="18"/>
    <n v="4.2"/>
    <x v="0"/>
    <n v="6418"/>
    <s v="59M"/>
    <n v="59000000"/>
    <s v="100,000+"/>
    <s v="100000+"/>
    <n v="100000"/>
    <x v="0"/>
    <n v="0"/>
    <n v="0"/>
    <x v="0"/>
    <x v="33"/>
    <s v="May 8, 2017"/>
    <x v="1"/>
    <x v="9"/>
    <n v="1.3"/>
    <x v="5"/>
  </r>
  <r>
    <x v="3409"/>
    <x v="18"/>
    <n v="4.5"/>
    <x v="0"/>
    <n v="39"/>
    <s v="7.4M"/>
    <n v="7400000"/>
    <s v="1,000+"/>
    <s v="1000+"/>
    <n v="1000"/>
    <x v="0"/>
    <n v="0"/>
    <n v="0"/>
    <x v="0"/>
    <x v="19"/>
    <s v="March 9, 2018"/>
    <x v="0"/>
    <x v="3"/>
    <s v="3.0.57"/>
    <x v="5"/>
  </r>
  <r>
    <x v="3410"/>
    <x v="18"/>
    <n v="4.5999999999999996"/>
    <x v="0"/>
    <n v="28"/>
    <s v="23M"/>
    <n v="23000000"/>
    <s v="1,000+"/>
    <s v="1000+"/>
    <n v="1000"/>
    <x v="1"/>
    <s v="$1.99"/>
    <n v="1.99"/>
    <x v="0"/>
    <x v="12"/>
    <s v="January 13, 2014"/>
    <x v="2"/>
    <x v="0"/>
    <n v="1.02"/>
    <x v="9"/>
  </r>
  <r>
    <x v="2943"/>
    <x v="30"/>
    <n v="4.5"/>
    <x v="0"/>
    <n v="712737"/>
    <s v="50M"/>
    <n v="50000000"/>
    <s v="10,000,000+"/>
    <s v="10000000+"/>
    <n v="10000000"/>
    <x v="0"/>
    <n v="0"/>
    <n v="0"/>
    <x v="0"/>
    <x v="100"/>
    <s v="July 24, 2018"/>
    <x v="0"/>
    <x v="6"/>
    <s v="4.13.3"/>
    <x v="17"/>
  </r>
  <r>
    <x v="688"/>
    <x v="18"/>
    <n v="4.7"/>
    <x v="0"/>
    <n v="21"/>
    <s v="44M"/>
    <n v="44000000"/>
    <s v="1,000+"/>
    <s v="1000+"/>
    <n v="1000"/>
    <x v="1"/>
    <s v="$5.99"/>
    <n v="5.99"/>
    <x v="0"/>
    <x v="12"/>
    <s v="July 21, 2017"/>
    <x v="1"/>
    <x v="6"/>
    <n v="1.3"/>
    <x v="5"/>
  </r>
  <r>
    <x v="361"/>
    <x v="6"/>
    <n v="4.3"/>
    <x v="0"/>
    <n v="2546549"/>
    <s v="Varies with device"/>
    <n v="1000"/>
    <s v="100,000,000+"/>
    <s v="100000000+"/>
    <n v="100000000"/>
    <x v="0"/>
    <n v="0"/>
    <n v="0"/>
    <x v="0"/>
    <x v="10"/>
    <s v="August 3, 2018"/>
    <x v="0"/>
    <x v="1"/>
    <s v="Varies with device"/>
    <x v="8"/>
  </r>
  <r>
    <x v="3411"/>
    <x v="18"/>
    <n v="3.5"/>
    <x v="1"/>
    <n v="2"/>
    <s v="15M"/>
    <n v="15000000"/>
    <s v="1,000+"/>
    <s v="1000+"/>
    <n v="1000"/>
    <x v="0"/>
    <n v="0"/>
    <n v="0"/>
    <x v="0"/>
    <x v="13"/>
    <s v="October 7, 2016"/>
    <x v="3"/>
    <x v="7"/>
    <n v="1"/>
    <x v="7"/>
  </r>
  <r>
    <x v="3412"/>
    <x v="18"/>
    <n v="4.9000000000000004"/>
    <x v="0"/>
    <n v="55"/>
    <s v="40M"/>
    <n v="40000000"/>
    <s v="1,000+"/>
    <s v="1000+"/>
    <n v="1000"/>
    <x v="0"/>
    <n v="0"/>
    <n v="0"/>
    <x v="0"/>
    <x v="38"/>
    <s v="August 3, 2018"/>
    <x v="0"/>
    <x v="1"/>
    <n v="108"/>
    <x v="5"/>
  </r>
  <r>
    <x v="3413"/>
    <x v="17"/>
    <n v="4.4000000000000004"/>
    <x v="0"/>
    <n v="2351"/>
    <s v="62M"/>
    <n v="62000000"/>
    <s v="100,000+"/>
    <s v="100000+"/>
    <n v="100000"/>
    <x v="0"/>
    <n v="0"/>
    <n v="0"/>
    <x v="0"/>
    <x v="40"/>
    <s v="July 25, 2018"/>
    <x v="0"/>
    <x v="6"/>
    <n v="1009001"/>
    <x v="6"/>
  </r>
  <r>
    <x v="3414"/>
    <x v="18"/>
    <n v="4.5999999999999996"/>
    <x v="0"/>
    <n v="60"/>
    <s v="2.1M"/>
    <n v="2100000"/>
    <s v="10,000+"/>
    <s v="10000+"/>
    <n v="10000"/>
    <x v="0"/>
    <n v="0"/>
    <n v="0"/>
    <x v="0"/>
    <x v="13"/>
    <s v="May 1, 2016"/>
    <x v="3"/>
    <x v="9"/>
    <n v="1"/>
    <x v="9"/>
  </r>
  <r>
    <x v="3415"/>
    <x v="18"/>
    <n v="3.5"/>
    <x v="1"/>
    <n v="19"/>
    <s v="31M"/>
    <n v="31000000"/>
    <s v="5,000+"/>
    <s v="5000+"/>
    <n v="5000"/>
    <x v="0"/>
    <n v="0"/>
    <n v="0"/>
    <x v="0"/>
    <x v="56"/>
    <s v="June 29, 2018"/>
    <x v="0"/>
    <x v="2"/>
    <n v="3.01"/>
    <x v="5"/>
  </r>
  <r>
    <x v="3416"/>
    <x v="27"/>
    <n v="3.5"/>
    <x v="1"/>
    <n v="0"/>
    <s v="19M"/>
    <n v="19000000"/>
    <s v="100+"/>
    <s v="100+"/>
    <n v="100"/>
    <x v="0"/>
    <n v="0"/>
    <n v="0"/>
    <x v="0"/>
    <x v="94"/>
    <s v="July 10, 2018"/>
    <x v="0"/>
    <x v="6"/>
    <s v="3.27.1"/>
    <x v="2"/>
  </r>
  <r>
    <x v="3417"/>
    <x v="16"/>
    <n v="4"/>
    <x v="1"/>
    <n v="42"/>
    <s v="26M"/>
    <n v="26000000"/>
    <s v="5,000+"/>
    <s v="5000+"/>
    <n v="5000"/>
    <x v="0"/>
    <n v="0"/>
    <n v="0"/>
    <x v="0"/>
    <x v="29"/>
    <s v="July 6, 2018"/>
    <x v="0"/>
    <x v="6"/>
    <s v="1.0.1"/>
    <x v="2"/>
  </r>
  <r>
    <x v="3418"/>
    <x v="18"/>
    <n v="4.8"/>
    <x v="0"/>
    <n v="39"/>
    <s v="3.6M"/>
    <n v="3600000"/>
    <s v="1,000+"/>
    <s v="1000+"/>
    <n v="1000"/>
    <x v="0"/>
    <n v="0"/>
    <n v="0"/>
    <x v="0"/>
    <x v="13"/>
    <s v="February 9, 2017"/>
    <x v="1"/>
    <x v="11"/>
    <n v="1.53"/>
    <x v="0"/>
  </r>
  <r>
    <x v="3419"/>
    <x v="18"/>
    <n v="4.3"/>
    <x v="0"/>
    <n v="159"/>
    <s v="13M"/>
    <n v="13000000"/>
    <s v="10,000+"/>
    <s v="10000+"/>
    <n v="10000"/>
    <x v="0"/>
    <n v="0"/>
    <n v="0"/>
    <x v="0"/>
    <x v="12"/>
    <s v="February 3, 2015"/>
    <x v="4"/>
    <x v="11"/>
    <n v="1"/>
    <x v="6"/>
  </r>
  <r>
    <x v="3420"/>
    <x v="6"/>
    <n v="4.4000000000000004"/>
    <x v="0"/>
    <n v="64"/>
    <s v="4.5M"/>
    <n v="4500000"/>
    <s v="5,000+"/>
    <s v="5000+"/>
    <n v="5000"/>
    <x v="0"/>
    <n v="0"/>
    <n v="0"/>
    <x v="1"/>
    <x v="10"/>
    <s v="March 27, 2017"/>
    <x v="1"/>
    <x v="3"/>
    <n v="5.2060000000000004"/>
    <x v="10"/>
  </r>
  <r>
    <x v="3421"/>
    <x v="18"/>
    <n v="4.2"/>
    <x v="0"/>
    <n v="11263"/>
    <s v="35M"/>
    <n v="35000000"/>
    <s v="1,000,000+"/>
    <s v="1000000+"/>
    <n v="1000000"/>
    <x v="0"/>
    <n v="0"/>
    <n v="0"/>
    <x v="0"/>
    <x v="20"/>
    <s v="May 3, 2018"/>
    <x v="0"/>
    <x v="9"/>
    <s v="2.1.0.2173"/>
    <x v="0"/>
  </r>
  <r>
    <x v="3422"/>
    <x v="17"/>
    <n v="4.5999999999999996"/>
    <x v="0"/>
    <n v="4304"/>
    <s v="71M"/>
    <n v="71000000"/>
    <s v="100,000+"/>
    <s v="100000+"/>
    <n v="100000"/>
    <x v="0"/>
    <n v="0"/>
    <n v="0"/>
    <x v="0"/>
    <x v="40"/>
    <s v="June 20, 2018"/>
    <x v="0"/>
    <x v="2"/>
    <n v="1900001"/>
    <x v="6"/>
  </r>
  <r>
    <x v="3423"/>
    <x v="26"/>
    <n v="3.5"/>
    <x v="1"/>
    <n v="35"/>
    <s v="15M"/>
    <n v="15000000"/>
    <s v="10,000+"/>
    <s v="10000+"/>
    <n v="10000"/>
    <x v="0"/>
    <n v="0"/>
    <n v="0"/>
    <x v="1"/>
    <x v="93"/>
    <s v="April 21, 2016"/>
    <x v="3"/>
    <x v="4"/>
    <n v="1"/>
    <x v="7"/>
  </r>
  <r>
    <x v="3424"/>
    <x v="18"/>
    <n v="4.8"/>
    <x v="0"/>
    <n v="17"/>
    <s v="23M"/>
    <n v="23000000"/>
    <s v="100+"/>
    <s v="100+"/>
    <n v="100"/>
    <x v="1"/>
    <s v="$3.99"/>
    <n v="3.99"/>
    <x v="3"/>
    <x v="19"/>
    <s v="January 16, 2017"/>
    <x v="1"/>
    <x v="0"/>
    <s v="1.4.4"/>
    <x v="0"/>
  </r>
  <r>
    <x v="3425"/>
    <x v="18"/>
    <n v="4"/>
    <x v="1"/>
    <n v="369"/>
    <s v="3.5M"/>
    <n v="3500000"/>
    <s v="10,000+"/>
    <s v="10000+"/>
    <n v="10000"/>
    <x v="0"/>
    <n v="0"/>
    <n v="0"/>
    <x v="0"/>
    <x v="19"/>
    <s v="January 11, 2017"/>
    <x v="1"/>
    <x v="0"/>
    <s v="2.0.0"/>
    <x v="3"/>
  </r>
  <r>
    <x v="3426"/>
    <x v="18"/>
    <n v="4.3"/>
    <x v="0"/>
    <n v="264"/>
    <s v="60M"/>
    <n v="60000000"/>
    <s v="10,000+"/>
    <s v="10000+"/>
    <n v="10000"/>
    <x v="0"/>
    <n v="0"/>
    <n v="0"/>
    <x v="0"/>
    <x v="13"/>
    <s v="July 31, 2018"/>
    <x v="0"/>
    <x v="6"/>
    <s v="v8[1.0.10]"/>
    <x v="3"/>
  </r>
  <r>
    <x v="3427"/>
    <x v="17"/>
    <n v="4.7"/>
    <x v="0"/>
    <n v="703"/>
    <s v="40M"/>
    <n v="40000000"/>
    <s v="10,000+"/>
    <s v="10000+"/>
    <n v="10000"/>
    <x v="0"/>
    <n v="0"/>
    <n v="0"/>
    <x v="2"/>
    <x v="41"/>
    <s v="November 17, 2017"/>
    <x v="1"/>
    <x v="8"/>
    <s v="1.0.4"/>
    <x v="5"/>
  </r>
  <r>
    <x v="2023"/>
    <x v="20"/>
    <n v="4.5"/>
    <x v="0"/>
    <n v="456866"/>
    <s v="Varies with device"/>
    <n v="1000"/>
    <s v="10,000,000+"/>
    <s v="10000000+"/>
    <n v="10000000"/>
    <x v="0"/>
    <n v="0"/>
    <n v="0"/>
    <x v="1"/>
    <x v="86"/>
    <s v="August 3, 2018"/>
    <x v="0"/>
    <x v="1"/>
    <s v="Varies with device"/>
    <x v="8"/>
  </r>
  <r>
    <x v="1414"/>
    <x v="17"/>
    <n v="4.5999999999999996"/>
    <x v="0"/>
    <n v="2694969"/>
    <s v="78M"/>
    <n v="78000000"/>
    <s v="100,000,000+"/>
    <s v="100000000+"/>
    <n v="100000000"/>
    <x v="0"/>
    <n v="0"/>
    <n v="0"/>
    <x v="0"/>
    <x v="36"/>
    <s v="July 31, 2018"/>
    <x v="0"/>
    <x v="6"/>
    <s v="2.8.2.59"/>
    <x v="5"/>
  </r>
  <r>
    <x v="2090"/>
    <x v="21"/>
    <n v="4.5"/>
    <x v="0"/>
    <n v="972256"/>
    <s v="20M"/>
    <n v="20000000"/>
    <s v="50,000,000+"/>
    <s v="50000000+"/>
    <n v="50000000"/>
    <x v="0"/>
    <n v="0"/>
    <n v="0"/>
    <x v="1"/>
    <x v="87"/>
    <s v="August 2, 2018"/>
    <x v="0"/>
    <x v="1"/>
    <s v="2.4.8"/>
    <x v="5"/>
  </r>
  <r>
    <x v="3428"/>
    <x v="17"/>
    <n v="4.3"/>
    <x v="0"/>
    <n v="696019"/>
    <s v="Varies with device"/>
    <n v="1000"/>
    <s v="50,000,000+"/>
    <s v="50000000+"/>
    <n v="50000000"/>
    <x v="0"/>
    <n v="0"/>
    <n v="0"/>
    <x v="2"/>
    <x v="32"/>
    <s v="May 26, 2018"/>
    <x v="0"/>
    <x v="9"/>
    <s v="3.0.6"/>
    <x v="5"/>
  </r>
  <r>
    <x v="3429"/>
    <x v="16"/>
    <n v="4"/>
    <x v="1"/>
    <n v="45224"/>
    <s v="49M"/>
    <n v="49000000"/>
    <s v="5,000,000+"/>
    <s v="5000000+"/>
    <n v="5000000"/>
    <x v="0"/>
    <n v="0"/>
    <n v="0"/>
    <x v="0"/>
    <x v="29"/>
    <s v="August 1, 2018"/>
    <x v="0"/>
    <x v="1"/>
    <s v="6.5.1"/>
    <x v="5"/>
  </r>
  <r>
    <x v="1423"/>
    <x v="18"/>
    <n v="4.2"/>
    <x v="0"/>
    <n v="357049"/>
    <s v="40M"/>
    <n v="40000000"/>
    <s v="50,000,000+"/>
    <s v="50000000+"/>
    <n v="50000000"/>
    <x v="0"/>
    <n v="0"/>
    <n v="0"/>
    <x v="0"/>
    <x v="38"/>
    <s v="July 31, 2018"/>
    <x v="0"/>
    <x v="6"/>
    <s v="1.2.7"/>
    <x v="5"/>
  </r>
  <r>
    <x v="3430"/>
    <x v="18"/>
    <n v="4"/>
    <x v="1"/>
    <n v="576210"/>
    <s v="48M"/>
    <n v="48000000"/>
    <s v="50,000,000+"/>
    <s v="50000000+"/>
    <n v="50000000"/>
    <x v="0"/>
    <n v="0"/>
    <n v="0"/>
    <x v="0"/>
    <x v="33"/>
    <s v="August 22, 2013"/>
    <x v="5"/>
    <x v="1"/>
    <s v="3.25.3"/>
    <x v="7"/>
  </r>
  <r>
    <x v="1457"/>
    <x v="17"/>
    <n v="4.5"/>
    <x v="0"/>
    <n v="2308916"/>
    <s v="87M"/>
    <n v="87000000"/>
    <s v="10,000,000+"/>
    <s v="10000000+"/>
    <n v="10000000"/>
    <x v="0"/>
    <n v="0"/>
    <n v="0"/>
    <x v="1"/>
    <x v="36"/>
    <s v="August 1, 2018"/>
    <x v="0"/>
    <x v="1"/>
    <s v="1.9.3"/>
    <x v="5"/>
  </r>
  <r>
    <x v="3431"/>
    <x v="26"/>
    <n v="4"/>
    <x v="1"/>
    <n v="6263"/>
    <s v="20M"/>
    <n v="20000000"/>
    <s v="500,000+"/>
    <s v="500000+"/>
    <n v="500000"/>
    <x v="0"/>
    <n v="0"/>
    <n v="0"/>
    <x v="0"/>
    <x v="93"/>
    <s v="July 12, 2018"/>
    <x v="0"/>
    <x v="6"/>
    <n v="7.46"/>
    <x v="3"/>
  </r>
  <r>
    <x v="3432"/>
    <x v="18"/>
    <n v="4.0999999999999996"/>
    <x v="0"/>
    <n v="1111915"/>
    <s v="50M"/>
    <n v="50000000"/>
    <s v="100,000,000+"/>
    <s v="100000000+"/>
    <n v="100000000"/>
    <x v="0"/>
    <n v="0"/>
    <n v="0"/>
    <x v="0"/>
    <x v="19"/>
    <s v="April 30, 2018"/>
    <x v="0"/>
    <x v="4"/>
    <s v="2.2.1.3"/>
    <x v="5"/>
  </r>
  <r>
    <x v="3433"/>
    <x v="18"/>
    <n v="4.5999999999999996"/>
    <x v="0"/>
    <n v="67410"/>
    <s v="865k"/>
    <n v="865000"/>
    <s v="1,000,000+"/>
    <s v="1000000+"/>
    <n v="1000000"/>
    <x v="0"/>
    <n v="0"/>
    <n v="0"/>
    <x v="0"/>
    <x v="19"/>
    <s v="November 2, 2017"/>
    <x v="1"/>
    <x v="8"/>
    <s v="1.0.9"/>
    <x v="9"/>
  </r>
  <r>
    <x v="3434"/>
    <x v="18"/>
    <n v="3.1"/>
    <x v="1"/>
    <n v="306"/>
    <s v="2.9M"/>
    <n v="2900000"/>
    <s v="50,000+"/>
    <s v="50000+"/>
    <n v="50000"/>
    <x v="0"/>
    <n v="0"/>
    <n v="0"/>
    <x v="0"/>
    <x v="45"/>
    <s v="April 4, 2017"/>
    <x v="1"/>
    <x v="4"/>
    <s v="1.2.1"/>
    <x v="0"/>
  </r>
  <r>
    <x v="3435"/>
    <x v="20"/>
    <n v="4.9000000000000004"/>
    <x v="0"/>
    <n v="5677"/>
    <s v="67M"/>
    <n v="67000000"/>
    <s v="50,000+"/>
    <s v="50000+"/>
    <n v="50000"/>
    <x v="0"/>
    <n v="0"/>
    <n v="0"/>
    <x v="1"/>
    <x v="86"/>
    <s v="July 13, 2018"/>
    <x v="0"/>
    <x v="6"/>
    <s v="1.8.19106"/>
    <x v="0"/>
  </r>
  <r>
    <x v="3436"/>
    <x v="27"/>
    <n v="4.5"/>
    <x v="0"/>
    <n v="2965"/>
    <s v="2.4M"/>
    <n v="2400000"/>
    <s v="100,000+"/>
    <s v="100000+"/>
    <n v="100000"/>
    <x v="0"/>
    <n v="0"/>
    <n v="0"/>
    <x v="0"/>
    <x v="94"/>
    <s v="May 10, 2015"/>
    <x v="4"/>
    <x v="9"/>
    <s v="1.1.3"/>
    <x v="17"/>
  </r>
  <r>
    <x v="3437"/>
    <x v="18"/>
    <n v="4"/>
    <x v="1"/>
    <n v="155276"/>
    <s v="61M"/>
    <n v="61000000"/>
    <s v="10,000,000+"/>
    <s v="10000000+"/>
    <n v="10000000"/>
    <x v="0"/>
    <n v="0"/>
    <n v="0"/>
    <x v="0"/>
    <x v="81"/>
    <s v="June 18, 2018"/>
    <x v="0"/>
    <x v="2"/>
    <s v="1.1.0"/>
    <x v="5"/>
  </r>
  <r>
    <x v="3438"/>
    <x v="27"/>
    <n v="4"/>
    <x v="1"/>
    <n v="11535"/>
    <s v="6.8M"/>
    <n v="6800000"/>
    <s v="1,000,000+"/>
    <s v="1000000+"/>
    <n v="1000000"/>
    <x v="0"/>
    <n v="0"/>
    <n v="0"/>
    <x v="0"/>
    <x v="94"/>
    <s v="December 7, 2017"/>
    <x v="1"/>
    <x v="10"/>
    <n v="1.42"/>
    <x v="6"/>
  </r>
  <r>
    <x v="3439"/>
    <x v="26"/>
    <n v="3.6"/>
    <x v="1"/>
    <n v="5525"/>
    <s v="2.6M"/>
    <n v="2600000"/>
    <s v="500,000+"/>
    <s v="500000+"/>
    <n v="500000"/>
    <x v="0"/>
    <n v="0"/>
    <n v="0"/>
    <x v="0"/>
    <x v="93"/>
    <s v="June 6, 2016"/>
    <x v="3"/>
    <x v="2"/>
    <n v="1.6"/>
    <x v="3"/>
  </r>
  <r>
    <x v="3440"/>
    <x v="18"/>
    <n v="4.5"/>
    <x v="0"/>
    <n v="4251"/>
    <s v="13M"/>
    <n v="13000000"/>
    <s v="1,000,000+"/>
    <s v="1000000+"/>
    <n v="1000000"/>
    <x v="0"/>
    <n v="0"/>
    <n v="0"/>
    <x v="0"/>
    <x v="13"/>
    <s v="April 27, 2018"/>
    <x v="0"/>
    <x v="4"/>
    <n v="23"/>
    <x v="0"/>
  </r>
  <r>
    <x v="3441"/>
    <x v="17"/>
    <n v="4.2"/>
    <x v="0"/>
    <n v="1185148"/>
    <s v="29M"/>
    <n v="29000000"/>
    <s v="100,000,000+"/>
    <s v="100000000+"/>
    <n v="100000000"/>
    <x v="0"/>
    <n v="0"/>
    <n v="0"/>
    <x v="0"/>
    <x v="32"/>
    <s v="August 1, 2018"/>
    <x v="0"/>
    <x v="1"/>
    <n v="9.5500000000000007"/>
    <x v="0"/>
  </r>
  <r>
    <x v="3442"/>
    <x v="17"/>
    <n v="4.3"/>
    <x v="0"/>
    <n v="90415"/>
    <s v="84M"/>
    <n v="84000000"/>
    <s v="10,000,000+"/>
    <s v="10000000+"/>
    <n v="10000000"/>
    <x v="0"/>
    <n v="0"/>
    <n v="0"/>
    <x v="0"/>
    <x v="32"/>
    <s v="July 24, 2018"/>
    <x v="0"/>
    <x v="6"/>
    <s v="1.0.20"/>
    <x v="5"/>
  </r>
  <r>
    <x v="3443"/>
    <x v="26"/>
    <n v="3.9"/>
    <x v="1"/>
    <n v="2852"/>
    <s v="5.4M"/>
    <n v="5400000"/>
    <s v="100,000+"/>
    <s v="100000+"/>
    <n v="100000"/>
    <x v="0"/>
    <n v="0"/>
    <n v="0"/>
    <x v="0"/>
    <x v="93"/>
    <s v="September 7, 2015"/>
    <x v="4"/>
    <x v="5"/>
    <n v="1.3"/>
    <x v="6"/>
  </r>
  <r>
    <x v="3444"/>
    <x v="26"/>
    <n v="4.3"/>
    <x v="0"/>
    <n v="1734"/>
    <s v="2.8M"/>
    <n v="2800000"/>
    <s v="100,000+"/>
    <s v="100000+"/>
    <n v="100000"/>
    <x v="0"/>
    <n v="0"/>
    <n v="0"/>
    <x v="3"/>
    <x v="93"/>
    <s v="April 2, 2016"/>
    <x v="3"/>
    <x v="4"/>
    <n v="4"/>
    <x v="0"/>
  </r>
  <r>
    <x v="3445"/>
    <x v="21"/>
    <n v="4.3"/>
    <x v="0"/>
    <n v="85"/>
    <s v="2.9M"/>
    <n v="2900000"/>
    <s v="50,000+"/>
    <s v="50000+"/>
    <n v="50000"/>
    <x v="0"/>
    <n v="0"/>
    <n v="0"/>
    <x v="0"/>
    <x v="87"/>
    <s v="June 26, 2018"/>
    <x v="0"/>
    <x v="2"/>
    <n v="1.24"/>
    <x v="2"/>
  </r>
  <r>
    <x v="3446"/>
    <x v="18"/>
    <n v="4.4000000000000004"/>
    <x v="0"/>
    <n v="222308"/>
    <s v="6.9M"/>
    <n v="6900000"/>
    <s v="10,000,000+"/>
    <s v="10000000+"/>
    <n v="10000000"/>
    <x v="0"/>
    <n v="0"/>
    <n v="0"/>
    <x v="0"/>
    <x v="19"/>
    <s v="July 31, 2018"/>
    <x v="0"/>
    <x v="6"/>
    <s v="3.0.2"/>
    <x v="2"/>
  </r>
  <r>
    <x v="3447"/>
    <x v="18"/>
    <n v="4.3"/>
    <x v="0"/>
    <n v="556659"/>
    <s v="46M"/>
    <n v="46000000"/>
    <s v="10,000,000+"/>
    <s v="10000000+"/>
    <n v="10000000"/>
    <x v="0"/>
    <n v="0"/>
    <n v="0"/>
    <x v="0"/>
    <x v="19"/>
    <s v="June 20, 2018"/>
    <x v="0"/>
    <x v="2"/>
    <s v="1805.0618.1637"/>
    <x v="5"/>
  </r>
  <r>
    <x v="3448"/>
    <x v="18"/>
    <n v="4.4000000000000004"/>
    <x v="0"/>
    <n v="499"/>
    <s v="27M"/>
    <n v="27000000"/>
    <s v="100,000+"/>
    <s v="100000+"/>
    <n v="100000"/>
    <x v="0"/>
    <n v="0"/>
    <n v="0"/>
    <x v="0"/>
    <x v="13"/>
    <s v="March 13, 2018"/>
    <x v="0"/>
    <x v="3"/>
    <n v="2.4"/>
    <x v="0"/>
  </r>
  <r>
    <x v="3449"/>
    <x v="27"/>
    <n v="4.3"/>
    <x v="0"/>
    <n v="1827212"/>
    <s v="Varies with device"/>
    <n v="1000"/>
    <s v="50,000,000+"/>
    <s v="50000000+"/>
    <n v="50000000"/>
    <x v="0"/>
    <n v="0"/>
    <n v="0"/>
    <x v="0"/>
    <x v="94"/>
    <s v="July 31, 2018"/>
    <x v="0"/>
    <x v="6"/>
    <s v="3.6.0.28"/>
    <x v="2"/>
  </r>
  <r>
    <x v="1743"/>
    <x v="18"/>
    <n v="4.5"/>
    <x v="0"/>
    <n v="2375336"/>
    <s v="Varies with device"/>
    <n v="1000"/>
    <s v="10,000,000+"/>
    <s v="10000000+"/>
    <n v="10000000"/>
    <x v="1"/>
    <s v="$6.99"/>
    <n v="6.99"/>
    <x v="2"/>
    <x v="70"/>
    <s v="July 24, 2018"/>
    <x v="0"/>
    <x v="6"/>
    <s v="1.5.2.1"/>
    <x v="8"/>
  </r>
  <r>
    <x v="3450"/>
    <x v="30"/>
    <n v="4.4000000000000004"/>
    <x v="0"/>
    <n v="953894"/>
    <s v="37M"/>
    <n v="37000000"/>
    <s v="10,000,000+"/>
    <s v="10000000+"/>
    <n v="10000000"/>
    <x v="0"/>
    <n v="0"/>
    <n v="0"/>
    <x v="0"/>
    <x v="100"/>
    <s v="April 26, 2018"/>
    <x v="0"/>
    <x v="4"/>
    <s v="3.5.1.8"/>
    <x v="8"/>
  </r>
  <r>
    <x v="3451"/>
    <x v="18"/>
    <n v="3.5"/>
    <x v="1"/>
    <n v="31538"/>
    <s v="82M"/>
    <n v="82000000"/>
    <s v="1,000,000+"/>
    <s v="1000000+"/>
    <n v="1000000"/>
    <x v="0"/>
    <n v="0"/>
    <n v="0"/>
    <x v="2"/>
    <x v="49"/>
    <s v="July 24, 2018"/>
    <x v="0"/>
    <x v="6"/>
    <s v="1.2703.273"/>
    <x v="2"/>
  </r>
  <r>
    <x v="3452"/>
    <x v="4"/>
    <n v="4.4000000000000004"/>
    <x v="0"/>
    <n v="236"/>
    <s v="44M"/>
    <n v="44000000"/>
    <s v="10,000+"/>
    <s v="10000+"/>
    <n v="10000"/>
    <x v="0"/>
    <n v="0"/>
    <n v="0"/>
    <x v="0"/>
    <x v="7"/>
    <s v="June 26, 2018"/>
    <x v="0"/>
    <x v="2"/>
    <s v="3.1.1"/>
    <x v="2"/>
  </r>
  <r>
    <x v="3453"/>
    <x v="26"/>
    <n v="4.4000000000000004"/>
    <x v="0"/>
    <n v="37234"/>
    <s v="7.3M"/>
    <n v="7300000"/>
    <s v="1,000,000+"/>
    <s v="1000000+"/>
    <n v="1000000"/>
    <x v="0"/>
    <n v="0"/>
    <n v="0"/>
    <x v="0"/>
    <x v="93"/>
    <s v="March 22, 2018"/>
    <x v="0"/>
    <x v="3"/>
    <s v="1.4.9"/>
    <x v="5"/>
  </r>
  <r>
    <x v="3454"/>
    <x v="30"/>
    <n v="4.5"/>
    <x v="0"/>
    <n v="58820"/>
    <s v="37M"/>
    <n v="37000000"/>
    <s v="1,000,000+"/>
    <s v="1000000+"/>
    <n v="1000000"/>
    <x v="0"/>
    <n v="0"/>
    <n v="0"/>
    <x v="0"/>
    <x v="100"/>
    <s v="April 26, 2018"/>
    <x v="0"/>
    <x v="4"/>
    <s v="3.5.1.8"/>
    <x v="2"/>
  </r>
  <r>
    <x v="3455"/>
    <x v="22"/>
    <n v="4.4000000000000004"/>
    <x v="0"/>
    <n v="758780"/>
    <s v="53M"/>
    <n v="53000000"/>
    <s v="50,000,000+"/>
    <s v="50000000+"/>
    <n v="50000000"/>
    <x v="0"/>
    <n v="0"/>
    <n v="0"/>
    <x v="0"/>
    <x v="88"/>
    <s v="August 3, 2018"/>
    <x v="0"/>
    <x v="1"/>
    <s v="4.0.55"/>
    <x v="0"/>
  </r>
  <r>
    <x v="3456"/>
    <x v="17"/>
    <n v="4.4000000000000004"/>
    <x v="0"/>
    <n v="596"/>
    <s v="44M"/>
    <n v="44000000"/>
    <s v="100,000+"/>
    <s v="100000+"/>
    <n v="100000"/>
    <x v="0"/>
    <n v="0"/>
    <n v="0"/>
    <x v="0"/>
    <x v="32"/>
    <s v="February 12, 2017"/>
    <x v="1"/>
    <x v="11"/>
    <s v="1,01"/>
    <x v="6"/>
  </r>
  <r>
    <x v="2760"/>
    <x v="27"/>
    <n v="4"/>
    <x v="1"/>
    <n v="549214"/>
    <s v="Varies with device"/>
    <n v="1000"/>
    <s v="50,000,000+"/>
    <s v="50000000+"/>
    <n v="50000000"/>
    <x v="0"/>
    <n v="0"/>
    <n v="0"/>
    <x v="0"/>
    <x v="94"/>
    <s v="July 4, 2018"/>
    <x v="0"/>
    <x v="6"/>
    <s v="Varies with device"/>
    <x v="8"/>
  </r>
  <r>
    <x v="3457"/>
    <x v="25"/>
    <n v="3.9"/>
    <x v="1"/>
    <n v="84"/>
    <s v="24M"/>
    <n v="24000000"/>
    <s v="10,000+"/>
    <s v="10000+"/>
    <n v="10000"/>
    <x v="0"/>
    <n v="0"/>
    <n v="0"/>
    <x v="0"/>
    <x v="91"/>
    <s v="December 14, 2017"/>
    <x v="1"/>
    <x v="10"/>
    <n v="2.1800000000000002"/>
    <x v="0"/>
  </r>
  <r>
    <x v="3458"/>
    <x v="17"/>
    <n v="3.9"/>
    <x v="1"/>
    <n v="1202"/>
    <s v="34M"/>
    <n v="34000000"/>
    <s v="100,000+"/>
    <s v="100000+"/>
    <n v="100000"/>
    <x v="0"/>
    <n v="0"/>
    <n v="0"/>
    <x v="0"/>
    <x v="42"/>
    <s v="June 28, 2018"/>
    <x v="0"/>
    <x v="2"/>
    <n v="1.6"/>
    <x v="5"/>
  </r>
  <r>
    <x v="3459"/>
    <x v="27"/>
    <n v="4.3"/>
    <x v="0"/>
    <n v="184"/>
    <s v="Varies with device"/>
    <n v="1000"/>
    <s v="1,000+"/>
    <s v="1000+"/>
    <n v="1000"/>
    <x v="1"/>
    <s v="$2.99"/>
    <n v="2.99"/>
    <x v="0"/>
    <x v="94"/>
    <s v="December 4, 2015"/>
    <x v="4"/>
    <x v="10"/>
    <s v="Varies with device"/>
    <x v="9"/>
  </r>
  <r>
    <x v="3460"/>
    <x v="31"/>
    <n v="4.9000000000000004"/>
    <x v="0"/>
    <n v="198"/>
    <s v="9.1M"/>
    <n v="9100000"/>
    <s v="10,000+"/>
    <s v="10000+"/>
    <n v="10000"/>
    <x v="0"/>
    <n v="0"/>
    <n v="0"/>
    <x v="0"/>
    <x v="102"/>
    <s v="May 29, 2018"/>
    <x v="0"/>
    <x v="9"/>
    <s v="3.2.2"/>
    <x v="10"/>
  </r>
  <r>
    <x v="3461"/>
    <x v="17"/>
    <n v="3.7"/>
    <x v="1"/>
    <n v="303"/>
    <s v="38M"/>
    <n v="38000000"/>
    <s v="100,000+"/>
    <s v="100000+"/>
    <n v="100000"/>
    <x v="0"/>
    <n v="0"/>
    <n v="0"/>
    <x v="0"/>
    <x v="32"/>
    <s v="July 12, 2017"/>
    <x v="1"/>
    <x v="6"/>
    <n v="1.6"/>
    <x v="0"/>
  </r>
  <r>
    <x v="3462"/>
    <x v="30"/>
    <n v="3.3"/>
    <x v="1"/>
    <n v="30"/>
    <s v="15M"/>
    <n v="15000000"/>
    <s v="5,000+"/>
    <s v="5000+"/>
    <n v="5000"/>
    <x v="0"/>
    <n v="0"/>
    <n v="0"/>
    <x v="0"/>
    <x v="100"/>
    <s v="July 25, 2018"/>
    <x v="0"/>
    <x v="6"/>
    <s v="3.1.0.1-r4"/>
    <x v="6"/>
  </r>
  <r>
    <x v="3463"/>
    <x v="16"/>
    <n v="3.8"/>
    <x v="1"/>
    <n v="718"/>
    <s v="26M"/>
    <n v="26000000"/>
    <s v="10,000+"/>
    <s v="10000+"/>
    <n v="10000"/>
    <x v="1"/>
    <s v="$399.99"/>
    <n v="399.99"/>
    <x v="0"/>
    <x v="29"/>
    <s v="March 11, 2018"/>
    <x v="0"/>
    <x v="3"/>
    <s v="1.0.0"/>
    <x v="2"/>
  </r>
  <r>
    <x v="3464"/>
    <x v="17"/>
    <n v="3.5"/>
    <x v="1"/>
    <n v="901"/>
    <s v="63M"/>
    <n v="63000000"/>
    <s v="50,000+"/>
    <s v="50000+"/>
    <n v="50000"/>
    <x v="0"/>
    <n v="0"/>
    <n v="0"/>
    <x v="0"/>
    <x v="46"/>
    <s v="June 8, 2018"/>
    <x v="0"/>
    <x v="2"/>
    <s v="1.8.5"/>
    <x v="3"/>
  </r>
  <r>
    <x v="3465"/>
    <x v="25"/>
    <n v="4.2"/>
    <x v="0"/>
    <n v="38"/>
    <s v="251k"/>
    <n v="251000"/>
    <s v="5,000+"/>
    <s v="5000+"/>
    <n v="5000"/>
    <x v="0"/>
    <n v="0"/>
    <n v="0"/>
    <x v="0"/>
    <x v="91"/>
    <s v="January 26, 2017"/>
    <x v="1"/>
    <x v="0"/>
    <n v="1.4"/>
    <x v="12"/>
  </r>
  <r>
    <x v="2945"/>
    <x v="30"/>
    <n v="4.5"/>
    <x v="0"/>
    <n v="6469179"/>
    <s v="Varies with device"/>
    <n v="1000"/>
    <s v="500,000,000+"/>
    <s v="500000000+"/>
    <n v="500000000"/>
    <x v="0"/>
    <n v="0"/>
    <n v="0"/>
    <x v="0"/>
    <x v="100"/>
    <s v="August 1, 2018"/>
    <x v="0"/>
    <x v="1"/>
    <s v="Varies with device"/>
    <x v="8"/>
  </r>
  <r>
    <x v="3466"/>
    <x v="6"/>
    <n v="3.5"/>
    <x v="1"/>
    <n v="400"/>
    <s v="4.2M"/>
    <n v="4200000"/>
    <s v="100,000+"/>
    <s v="100000+"/>
    <n v="100000"/>
    <x v="0"/>
    <n v="0"/>
    <n v="0"/>
    <x v="0"/>
    <x v="10"/>
    <s v="March 20, 2017"/>
    <x v="1"/>
    <x v="3"/>
    <s v="3.8.8"/>
    <x v="9"/>
  </r>
  <r>
    <x v="3467"/>
    <x v="16"/>
    <n v="3.6"/>
    <x v="1"/>
    <n v="275"/>
    <s v="7.3M"/>
    <n v="7300000"/>
    <s v="10,000+"/>
    <s v="10000+"/>
    <n v="10000"/>
    <x v="1"/>
    <s v="$400.00"/>
    <n v="400"/>
    <x v="0"/>
    <x v="29"/>
    <s v="May 3, 2018"/>
    <x v="0"/>
    <x v="9"/>
    <s v="1.0.1"/>
    <x v="5"/>
  </r>
  <r>
    <x v="1114"/>
    <x v="13"/>
    <n v="4.5999999999999996"/>
    <x v="0"/>
    <n v="71266"/>
    <s v="49M"/>
    <n v="49000000"/>
    <s v="1,000,000+"/>
    <s v="1000000+"/>
    <n v="1000000"/>
    <x v="0"/>
    <n v="0"/>
    <n v="0"/>
    <x v="0"/>
    <x v="26"/>
    <s v="March 30, 2018"/>
    <x v="0"/>
    <x v="3"/>
    <s v="2.3.2"/>
    <x v="0"/>
  </r>
  <r>
    <x v="3468"/>
    <x v="6"/>
    <n v="3.9"/>
    <x v="1"/>
    <n v="167229"/>
    <s v="9.7M"/>
    <n v="9700000"/>
    <s v="10,000,000+"/>
    <s v="10000000+"/>
    <n v="10000000"/>
    <x v="0"/>
    <n v="0"/>
    <n v="0"/>
    <x v="0"/>
    <x v="10"/>
    <s v="March 31, 2018"/>
    <x v="0"/>
    <x v="3"/>
    <n v="8.1"/>
    <x v="5"/>
  </r>
  <r>
    <x v="3469"/>
    <x v="25"/>
    <n v="4.2"/>
    <x v="0"/>
    <n v="2803"/>
    <s v="1.4M"/>
    <n v="1400000"/>
    <s v="100,000+"/>
    <s v="100000+"/>
    <n v="100000"/>
    <x v="0"/>
    <n v="0"/>
    <n v="0"/>
    <x v="0"/>
    <x v="91"/>
    <s v="February 15, 2017"/>
    <x v="1"/>
    <x v="11"/>
    <s v="1.0.4"/>
    <x v="6"/>
  </r>
  <r>
    <x v="3470"/>
    <x v="26"/>
    <n v="4.2"/>
    <x v="0"/>
    <n v="202"/>
    <s v="4.9M"/>
    <n v="4900000"/>
    <s v="10,000+"/>
    <s v="10000+"/>
    <n v="10000"/>
    <x v="0"/>
    <n v="0"/>
    <n v="0"/>
    <x v="0"/>
    <x v="93"/>
    <s v="November 16, 2016"/>
    <x v="3"/>
    <x v="8"/>
    <s v="1.2.3"/>
    <x v="4"/>
  </r>
  <r>
    <x v="3471"/>
    <x v="11"/>
    <n v="4"/>
    <x v="1"/>
    <n v="142"/>
    <s v="6.2M"/>
    <n v="6200000"/>
    <s v="10,000+"/>
    <s v="10000+"/>
    <n v="10000"/>
    <x v="0"/>
    <n v="0"/>
    <n v="0"/>
    <x v="0"/>
    <x v="24"/>
    <s v="July 13, 2018"/>
    <x v="0"/>
    <x v="6"/>
    <n v="5.3"/>
    <x v="0"/>
  </r>
  <r>
    <x v="3472"/>
    <x v="6"/>
    <n v="3.2"/>
    <x v="1"/>
    <n v="559"/>
    <s v="6.0M"/>
    <n v="6000000"/>
    <s v="10,000+"/>
    <s v="10000+"/>
    <n v="10000"/>
    <x v="0"/>
    <n v="0"/>
    <n v="0"/>
    <x v="0"/>
    <x v="10"/>
    <s v="July 25, 2018"/>
    <x v="0"/>
    <x v="6"/>
    <n v="3.4"/>
    <x v="4"/>
  </r>
  <r>
    <x v="1871"/>
    <x v="19"/>
    <n v="4.5999999999999996"/>
    <x v="0"/>
    <n v="15537"/>
    <s v="Varies with device"/>
    <n v="1000"/>
    <s v="100,000+"/>
    <s v="100000+"/>
    <n v="100000"/>
    <x v="0"/>
    <n v="0"/>
    <n v="0"/>
    <x v="0"/>
    <x v="85"/>
    <s v="August 1, 2018"/>
    <x v="0"/>
    <x v="1"/>
    <s v="6.1.3"/>
    <x v="8"/>
  </r>
  <r>
    <x v="3473"/>
    <x v="19"/>
    <n v="2.4"/>
    <x v="2"/>
    <n v="102"/>
    <s v="1.2M"/>
    <n v="1200000"/>
    <s v="10,000+"/>
    <s v="10000+"/>
    <n v="10000"/>
    <x v="0"/>
    <n v="0"/>
    <n v="0"/>
    <x v="0"/>
    <x v="85"/>
    <s v="July 9, 2017"/>
    <x v="1"/>
    <x v="6"/>
    <n v="1.2"/>
    <x v="2"/>
  </r>
  <r>
    <x v="3474"/>
    <x v="1"/>
    <n v="4.5"/>
    <x v="0"/>
    <n v="189"/>
    <s v="16M"/>
    <n v="16000000"/>
    <s v="10,000+"/>
    <s v="10000+"/>
    <n v="10000"/>
    <x v="0"/>
    <n v="0"/>
    <n v="0"/>
    <x v="0"/>
    <x v="4"/>
    <s v="July 3, 2018"/>
    <x v="0"/>
    <x v="6"/>
    <s v="1.1.6"/>
    <x v="11"/>
  </r>
  <r>
    <x v="3475"/>
    <x v="17"/>
    <n v="4.0999999999999996"/>
    <x v="0"/>
    <n v="234606"/>
    <s v="59M"/>
    <n v="59000000"/>
    <s v="10,000,000+"/>
    <s v="10000000+"/>
    <n v="10000000"/>
    <x v="0"/>
    <n v="0"/>
    <n v="0"/>
    <x v="0"/>
    <x v="36"/>
    <s v="January 29, 2018"/>
    <x v="0"/>
    <x v="0"/>
    <n v="3.1"/>
    <x v="3"/>
  </r>
  <r>
    <x v="3476"/>
    <x v="26"/>
    <n v="4.2"/>
    <x v="0"/>
    <n v="128"/>
    <s v="7.7M"/>
    <n v="7700000"/>
    <s v="10,000+"/>
    <s v="10000+"/>
    <n v="10000"/>
    <x v="0"/>
    <n v="0"/>
    <n v="0"/>
    <x v="0"/>
    <x v="93"/>
    <s v="June 13, 2017"/>
    <x v="1"/>
    <x v="2"/>
    <n v="1"/>
    <x v="5"/>
  </r>
  <r>
    <x v="3477"/>
    <x v="18"/>
    <n v="3.7"/>
    <x v="1"/>
    <n v="10035"/>
    <s v="30M"/>
    <n v="30000000"/>
    <s v="1,000,000+"/>
    <s v="1000000+"/>
    <n v="1000000"/>
    <x v="0"/>
    <n v="0"/>
    <n v="0"/>
    <x v="1"/>
    <x v="45"/>
    <s v="May 23, 2018"/>
    <x v="0"/>
    <x v="9"/>
    <n v="2.0699999999999998"/>
    <x v="5"/>
  </r>
  <r>
    <x v="3478"/>
    <x v="26"/>
    <n v="4.3"/>
    <x v="0"/>
    <n v="2538"/>
    <s v="6.4M"/>
    <n v="6400000"/>
    <s v="100,000+"/>
    <s v="100000+"/>
    <n v="100000"/>
    <x v="1"/>
    <s v="$2.99"/>
    <n v="2.99"/>
    <x v="0"/>
    <x v="93"/>
    <s v="March 23, 2018"/>
    <x v="0"/>
    <x v="3"/>
    <s v="1.5.1"/>
    <x v="5"/>
  </r>
  <r>
    <x v="3479"/>
    <x v="17"/>
    <n v="4.2"/>
    <x v="0"/>
    <n v="156862"/>
    <s v="64M"/>
    <n v="64000000"/>
    <s v="5,000,000+"/>
    <s v="5000000+"/>
    <n v="5000000"/>
    <x v="0"/>
    <n v="0"/>
    <n v="0"/>
    <x v="2"/>
    <x v="36"/>
    <s v="July 31, 2018"/>
    <x v="0"/>
    <x v="6"/>
    <s v="7.0.4"/>
    <x v="5"/>
  </r>
  <r>
    <x v="3480"/>
    <x v="17"/>
    <n v="4.0999999999999996"/>
    <x v="0"/>
    <n v="63680"/>
    <s v="46M"/>
    <n v="46000000"/>
    <s v="1,000,000+"/>
    <s v="1000000+"/>
    <n v="1000000"/>
    <x v="0"/>
    <n v="0"/>
    <n v="0"/>
    <x v="2"/>
    <x v="46"/>
    <s v="June 2, 2018"/>
    <x v="0"/>
    <x v="2"/>
    <s v="2.2.2"/>
    <x v="5"/>
  </r>
  <r>
    <x v="3481"/>
    <x v="18"/>
    <n v="3.9"/>
    <x v="1"/>
    <n v="19727"/>
    <s v="76M"/>
    <n v="76000000"/>
    <s v="1,000,000+"/>
    <s v="1000000+"/>
    <n v="1000000"/>
    <x v="0"/>
    <n v="0"/>
    <n v="0"/>
    <x v="1"/>
    <x v="45"/>
    <s v="July 3, 2018"/>
    <x v="0"/>
    <x v="6"/>
    <n v="32"/>
    <x v="5"/>
  </r>
  <r>
    <x v="3482"/>
    <x v="17"/>
    <n v="3.8"/>
    <x v="1"/>
    <n v="4719"/>
    <s v="54M"/>
    <n v="54000000"/>
    <s v="500,000+"/>
    <s v="500000+"/>
    <n v="500000"/>
    <x v="0"/>
    <n v="0"/>
    <n v="0"/>
    <x v="0"/>
    <x v="36"/>
    <s v="July 8, 2018"/>
    <x v="0"/>
    <x v="6"/>
    <s v="5.1.3"/>
    <x v="5"/>
  </r>
  <r>
    <x v="3483"/>
    <x v="26"/>
    <n v="4.4000000000000004"/>
    <x v="0"/>
    <n v="32597"/>
    <s v="8.4M"/>
    <n v="8400000"/>
    <s v="1,000,000+"/>
    <s v="1000000+"/>
    <n v="1000000"/>
    <x v="0"/>
    <n v="0"/>
    <n v="0"/>
    <x v="0"/>
    <x v="93"/>
    <s v="May 24, 2018"/>
    <x v="0"/>
    <x v="9"/>
    <s v="1.5.2"/>
    <x v="5"/>
  </r>
  <r>
    <x v="3484"/>
    <x v="16"/>
    <n v="3.4"/>
    <x v="1"/>
    <n v="552"/>
    <s v="22M"/>
    <n v="22000000"/>
    <s v="10,000+"/>
    <s v="10000+"/>
    <n v="10000"/>
    <x v="0"/>
    <n v="0"/>
    <n v="0"/>
    <x v="0"/>
    <x v="29"/>
    <s v="August 2, 2018"/>
    <x v="0"/>
    <x v="1"/>
    <s v="3.0.4"/>
    <x v="2"/>
  </r>
  <r>
    <x v="3485"/>
    <x v="17"/>
    <n v="4"/>
    <x v="1"/>
    <n v="166033"/>
    <s v="23M"/>
    <n v="23000000"/>
    <s v="10,000,000+"/>
    <s v="10000000+"/>
    <n v="10000000"/>
    <x v="0"/>
    <n v="0"/>
    <n v="0"/>
    <x v="2"/>
    <x v="32"/>
    <s v="January 31, 2018"/>
    <x v="0"/>
    <x v="0"/>
    <n v="3.6"/>
    <x v="3"/>
  </r>
  <r>
    <x v="3486"/>
    <x v="27"/>
    <n v="4.4000000000000004"/>
    <x v="0"/>
    <n v="253"/>
    <s v="8.2M"/>
    <n v="8199999.9999999991"/>
    <s v="10,000+"/>
    <s v="10000+"/>
    <n v="10000"/>
    <x v="0"/>
    <n v="0"/>
    <n v="0"/>
    <x v="0"/>
    <x v="94"/>
    <s v="July 31, 2018"/>
    <x v="0"/>
    <x v="6"/>
    <s v="0.1.22"/>
    <x v="5"/>
  </r>
  <r>
    <x v="3487"/>
    <x v="6"/>
    <n v="3.3"/>
    <x v="1"/>
    <n v="960"/>
    <s v="3.8M"/>
    <n v="3800000"/>
    <s v="50,000+"/>
    <s v="50000+"/>
    <n v="50000"/>
    <x v="0"/>
    <n v="0"/>
    <n v="0"/>
    <x v="0"/>
    <x v="10"/>
    <s v="September 21, 2017"/>
    <x v="1"/>
    <x v="5"/>
    <s v="2.1.2"/>
    <x v="7"/>
  </r>
  <r>
    <x v="3488"/>
    <x v="17"/>
    <n v="4.8"/>
    <x v="0"/>
    <n v="133180"/>
    <s v="54M"/>
    <n v="54000000"/>
    <s v="1,000,000+"/>
    <s v="1000000+"/>
    <n v="1000000"/>
    <x v="0"/>
    <n v="0"/>
    <n v="0"/>
    <x v="2"/>
    <x v="32"/>
    <s v="January 12, 2018"/>
    <x v="0"/>
    <x v="0"/>
    <s v="1.1.1"/>
    <x v="2"/>
  </r>
  <r>
    <x v="3489"/>
    <x v="17"/>
    <n v="4.5"/>
    <x v="0"/>
    <n v="413"/>
    <s v="9.1M"/>
    <n v="9100000"/>
    <s v="1,000+"/>
    <s v="1000+"/>
    <n v="1000"/>
    <x v="1"/>
    <s v="$4.99"/>
    <n v="4.99"/>
    <x v="0"/>
    <x v="46"/>
    <s v="May 17, 2017"/>
    <x v="1"/>
    <x v="9"/>
    <n v="1.04"/>
    <x v="0"/>
  </r>
  <r>
    <x v="3490"/>
    <x v="21"/>
    <n v="3.4"/>
    <x v="1"/>
    <n v="620"/>
    <s v="40M"/>
    <n v="40000000"/>
    <s v="100,000+"/>
    <s v="100000+"/>
    <n v="100000"/>
    <x v="0"/>
    <n v="0"/>
    <n v="0"/>
    <x v="0"/>
    <x v="87"/>
    <s v="March 13, 2018"/>
    <x v="0"/>
    <x v="3"/>
    <s v="2.2.8"/>
    <x v="5"/>
  </r>
  <r>
    <x v="3491"/>
    <x v="18"/>
    <n v="4.3"/>
    <x v="0"/>
    <n v="817"/>
    <s v="28M"/>
    <n v="28000000"/>
    <s v="100,000+"/>
    <s v="100000+"/>
    <n v="100000"/>
    <x v="0"/>
    <n v="0"/>
    <n v="0"/>
    <x v="0"/>
    <x v="105"/>
    <s v="May 25, 2018"/>
    <x v="0"/>
    <x v="9"/>
    <s v="2.4.2"/>
    <x v="5"/>
  </r>
  <r>
    <x v="3492"/>
    <x v="27"/>
    <n v="4.3"/>
    <x v="0"/>
    <n v="369"/>
    <s v="11M"/>
    <n v="11000000"/>
    <s v="10,000+"/>
    <s v="10000+"/>
    <n v="10000"/>
    <x v="0"/>
    <n v="0"/>
    <n v="0"/>
    <x v="0"/>
    <x v="94"/>
    <s v="July 18, 2018"/>
    <x v="0"/>
    <x v="6"/>
    <s v="2.9.5"/>
    <x v="5"/>
  </r>
  <r>
    <x v="3493"/>
    <x v="18"/>
    <n v="4.0999999999999996"/>
    <x v="0"/>
    <n v="313"/>
    <s v="34M"/>
    <n v="34000000"/>
    <s v="5,000+"/>
    <s v="5000+"/>
    <n v="5000"/>
    <x v="1"/>
    <s v="$2.99"/>
    <n v="2.99"/>
    <x v="2"/>
    <x v="37"/>
    <s v="July 15, 2016"/>
    <x v="3"/>
    <x v="6"/>
    <s v="1.1.5"/>
    <x v="7"/>
  </r>
  <r>
    <x v="3494"/>
    <x v="17"/>
    <n v="4"/>
    <x v="1"/>
    <n v="37789"/>
    <s v="58M"/>
    <n v="58000000"/>
    <s v="1,000,000+"/>
    <s v="1000000+"/>
    <n v="1000000"/>
    <x v="0"/>
    <n v="0"/>
    <n v="0"/>
    <x v="1"/>
    <x v="46"/>
    <s v="June 6, 2018"/>
    <x v="0"/>
    <x v="2"/>
    <s v="1.5.2"/>
    <x v="5"/>
  </r>
  <r>
    <x v="3495"/>
    <x v="18"/>
    <n v="4.4000000000000004"/>
    <x v="0"/>
    <n v="3570"/>
    <s v="21M"/>
    <n v="21000000"/>
    <s v="100,000+"/>
    <s v="100000+"/>
    <n v="100000"/>
    <x v="1"/>
    <s v="$2.99"/>
    <n v="2.99"/>
    <x v="2"/>
    <x v="37"/>
    <s v="September 22, 2017"/>
    <x v="1"/>
    <x v="5"/>
    <s v="1.8.1"/>
    <x v="7"/>
  </r>
  <r>
    <x v="3496"/>
    <x v="18"/>
    <n v="3.8"/>
    <x v="1"/>
    <n v="48929"/>
    <s v="45M"/>
    <n v="45000000"/>
    <s v="5,000,000+"/>
    <s v="5000000+"/>
    <n v="5000000"/>
    <x v="0"/>
    <n v="0"/>
    <n v="0"/>
    <x v="0"/>
    <x v="56"/>
    <s v="September 8, 2017"/>
    <x v="1"/>
    <x v="5"/>
    <s v="1.5.0"/>
    <x v="6"/>
  </r>
  <r>
    <x v="3497"/>
    <x v="18"/>
    <n v="4.4000000000000004"/>
    <x v="0"/>
    <n v="89947"/>
    <s v="22M"/>
    <n v="22000000"/>
    <s v="5,000,000+"/>
    <s v="5000000+"/>
    <n v="5000000"/>
    <x v="0"/>
    <n v="0"/>
    <n v="0"/>
    <x v="2"/>
    <x v="37"/>
    <s v="February 9, 2018"/>
    <x v="0"/>
    <x v="11"/>
    <s v="1.8.2"/>
    <x v="6"/>
  </r>
  <r>
    <x v="3498"/>
    <x v="17"/>
    <n v="3.8"/>
    <x v="1"/>
    <n v="466"/>
    <s v="28M"/>
    <n v="28000000"/>
    <s v="10,000+"/>
    <s v="10000+"/>
    <n v="10000"/>
    <x v="1"/>
    <s v="$0.99"/>
    <n v="0.99"/>
    <x v="0"/>
    <x v="32"/>
    <s v="March 28, 2017"/>
    <x v="1"/>
    <x v="3"/>
    <s v="1.00.02"/>
    <x v="5"/>
  </r>
  <r>
    <x v="3499"/>
    <x v="17"/>
    <n v="4.2"/>
    <x v="0"/>
    <n v="30630"/>
    <s v="17M"/>
    <n v="17000000"/>
    <s v="1,000,000+"/>
    <s v="1000000+"/>
    <n v="1000000"/>
    <x v="0"/>
    <n v="0"/>
    <n v="0"/>
    <x v="0"/>
    <x v="42"/>
    <s v="May 25, 2015"/>
    <x v="4"/>
    <x v="9"/>
    <s v="1.2.5"/>
    <x v="5"/>
  </r>
  <r>
    <x v="3500"/>
    <x v="18"/>
    <n v="3.8"/>
    <x v="1"/>
    <n v="7462"/>
    <s v="31M"/>
    <n v="31000000"/>
    <s v="1,000,000+"/>
    <s v="1000000+"/>
    <n v="1000000"/>
    <x v="0"/>
    <n v="0"/>
    <n v="0"/>
    <x v="0"/>
    <x v="15"/>
    <s v="February 16, 2018"/>
    <x v="0"/>
    <x v="11"/>
    <n v="3.42"/>
    <x v="3"/>
  </r>
  <r>
    <x v="3501"/>
    <x v="26"/>
    <n v="4.8"/>
    <x v="0"/>
    <n v="133"/>
    <s v="59M"/>
    <n v="59000000"/>
    <s v="1,000+"/>
    <s v="1000+"/>
    <n v="1000"/>
    <x v="1"/>
    <s v="$2.49"/>
    <n v="2.4900000000000002"/>
    <x v="0"/>
    <x v="93"/>
    <s v="August 3, 2018"/>
    <x v="0"/>
    <x v="1"/>
    <n v="15.6"/>
    <x v="15"/>
  </r>
  <r>
    <x v="3502"/>
    <x v="18"/>
    <n v="4.7"/>
    <x v="0"/>
    <n v="8600"/>
    <s v="91M"/>
    <n v="91000000"/>
    <s v="500,000+"/>
    <s v="500000+"/>
    <n v="500000"/>
    <x v="0"/>
    <n v="0"/>
    <n v="0"/>
    <x v="0"/>
    <x v="38"/>
    <s v="July 27, 2018"/>
    <x v="0"/>
    <x v="6"/>
    <s v="1.0.7"/>
    <x v="0"/>
  </r>
  <r>
    <x v="3503"/>
    <x v="18"/>
    <n v="4.3"/>
    <x v="0"/>
    <n v="923"/>
    <s v="Varies with device"/>
    <n v="1000"/>
    <s v="10,000+"/>
    <s v="10000+"/>
    <n v="10000"/>
    <x v="1"/>
    <s v="$2.99"/>
    <n v="2.99"/>
    <x v="0"/>
    <x v="37"/>
    <s v="November 9, 2017"/>
    <x v="1"/>
    <x v="8"/>
    <s v="Varies with device"/>
    <x v="8"/>
  </r>
  <r>
    <x v="3504"/>
    <x v="16"/>
    <n v="3.5"/>
    <x v="1"/>
    <n v="292"/>
    <s v="20M"/>
    <n v="20000000"/>
    <s v="50,000+"/>
    <s v="50000+"/>
    <n v="50000"/>
    <x v="0"/>
    <n v="0"/>
    <n v="0"/>
    <x v="0"/>
    <x v="29"/>
    <s v="December 18, 2017"/>
    <x v="1"/>
    <x v="10"/>
    <s v="3.1.3"/>
    <x v="6"/>
  </r>
  <r>
    <x v="3505"/>
    <x v="17"/>
    <n v="3.9"/>
    <x v="1"/>
    <n v="29505"/>
    <s v="69M"/>
    <n v="69000000"/>
    <s v="1,000,000+"/>
    <s v="1000000+"/>
    <n v="1000000"/>
    <x v="0"/>
    <n v="0"/>
    <n v="0"/>
    <x v="0"/>
    <x v="41"/>
    <s v="April 4, 2018"/>
    <x v="0"/>
    <x v="4"/>
    <s v="3.0.11"/>
    <x v="0"/>
  </r>
  <r>
    <x v="3506"/>
    <x v="18"/>
    <n v="4.2"/>
    <x v="0"/>
    <n v="106"/>
    <s v="71M"/>
    <n v="71000000"/>
    <s v="50,000+"/>
    <s v="50000+"/>
    <n v="50000"/>
    <x v="0"/>
    <n v="0"/>
    <n v="0"/>
    <x v="0"/>
    <x v="45"/>
    <s v="February 26, 2018"/>
    <x v="0"/>
    <x v="11"/>
    <n v="1.8"/>
    <x v="0"/>
  </r>
  <r>
    <x v="3507"/>
    <x v="17"/>
    <n v="4.5999999999999996"/>
    <x v="0"/>
    <n v="169"/>
    <s v="13M"/>
    <n v="13000000"/>
    <s v="1,000+"/>
    <s v="1000+"/>
    <n v="1000"/>
    <x v="1"/>
    <s v="$0.99"/>
    <n v="0.99"/>
    <x v="0"/>
    <x v="34"/>
    <s v="July 1, 2015"/>
    <x v="4"/>
    <x v="6"/>
    <s v="4.0.5"/>
    <x v="7"/>
  </r>
  <r>
    <x v="3508"/>
    <x v="17"/>
    <n v="4.7"/>
    <x v="0"/>
    <n v="6187"/>
    <s v="33M"/>
    <n v="33000000"/>
    <s v="100,000+"/>
    <s v="100000+"/>
    <n v="100000"/>
    <x v="0"/>
    <n v="0"/>
    <n v="0"/>
    <x v="1"/>
    <x v="106"/>
    <s v="July 27, 2018"/>
    <x v="0"/>
    <x v="6"/>
    <s v="1.15.0"/>
    <x v="0"/>
  </r>
  <r>
    <x v="3509"/>
    <x v="18"/>
    <n v="4.5"/>
    <x v="0"/>
    <n v="659"/>
    <s v="3.3M"/>
    <n v="3300000"/>
    <s v="10,000+"/>
    <s v="10000+"/>
    <n v="10000"/>
    <x v="1"/>
    <s v="$3.99"/>
    <n v="3.99"/>
    <x v="0"/>
    <x v="37"/>
    <s v="August 4, 2018"/>
    <x v="0"/>
    <x v="1"/>
    <s v="1.0.28"/>
    <x v="13"/>
  </r>
  <r>
    <x v="3510"/>
    <x v="30"/>
    <n v="3.8"/>
    <x v="1"/>
    <n v="3965"/>
    <s v="6.4M"/>
    <n v="6400000"/>
    <s v="100,000+"/>
    <s v="100000+"/>
    <n v="100000"/>
    <x v="0"/>
    <n v="0"/>
    <n v="0"/>
    <x v="0"/>
    <x v="100"/>
    <s v="March 26, 2018"/>
    <x v="0"/>
    <x v="3"/>
    <s v="2.2.9"/>
    <x v="5"/>
  </r>
  <r>
    <x v="3511"/>
    <x v="18"/>
    <n v="4.5"/>
    <x v="0"/>
    <n v="4656"/>
    <s v="20M"/>
    <n v="20000000"/>
    <s v="100,000+"/>
    <s v="100000+"/>
    <n v="100000"/>
    <x v="1"/>
    <s v="$2.99"/>
    <n v="2.99"/>
    <x v="2"/>
    <x v="37"/>
    <s v="December 8, 2017"/>
    <x v="1"/>
    <x v="10"/>
    <s v="1.4.11"/>
    <x v="6"/>
  </r>
  <r>
    <x v="3512"/>
    <x v="17"/>
    <n v="3.7"/>
    <x v="1"/>
    <n v="80"/>
    <s v="7.6M"/>
    <n v="7600000"/>
    <s v="10,000+"/>
    <s v="10000+"/>
    <n v="10000"/>
    <x v="0"/>
    <n v="0"/>
    <n v="0"/>
    <x v="0"/>
    <x v="48"/>
    <s v="June 6, 2018"/>
    <x v="0"/>
    <x v="2"/>
    <n v="5"/>
    <x v="5"/>
  </r>
  <r>
    <x v="3513"/>
    <x v="18"/>
    <n v="3.5"/>
    <x v="1"/>
    <n v="205"/>
    <s v="62M"/>
    <n v="62000000"/>
    <s v="50,000+"/>
    <s v="50000+"/>
    <n v="50000"/>
    <x v="0"/>
    <n v="0"/>
    <n v="0"/>
    <x v="0"/>
    <x v="56"/>
    <s v="March 6, 2017"/>
    <x v="1"/>
    <x v="3"/>
    <s v="1.0.4"/>
    <x v="17"/>
  </r>
  <r>
    <x v="3514"/>
    <x v="17"/>
    <n v="4.0999999999999996"/>
    <x v="0"/>
    <n v="155"/>
    <s v="32M"/>
    <n v="32000000"/>
    <s v="1,000+"/>
    <s v="1000+"/>
    <n v="1000"/>
    <x v="1"/>
    <s v="$2.49"/>
    <n v="2.4900000000000002"/>
    <x v="0"/>
    <x v="32"/>
    <s v="May 26, 2018"/>
    <x v="0"/>
    <x v="9"/>
    <n v="1.2"/>
    <x v="5"/>
  </r>
  <r>
    <x v="3515"/>
    <x v="17"/>
    <n v="3.9"/>
    <x v="1"/>
    <n v="168"/>
    <s v="49M"/>
    <n v="49000000"/>
    <s v="5,000+"/>
    <s v="5000+"/>
    <n v="5000"/>
    <x v="1"/>
    <s v="$1.99"/>
    <n v="1.99"/>
    <x v="2"/>
    <x v="32"/>
    <s v="May 18, 2017"/>
    <x v="1"/>
    <x v="9"/>
    <s v="1.00.00"/>
    <x v="5"/>
  </r>
  <r>
    <x v="3516"/>
    <x v="18"/>
    <n v="4.0999999999999996"/>
    <x v="0"/>
    <n v="413"/>
    <s v="930k"/>
    <n v="930000"/>
    <s v="10,000+"/>
    <s v="10000+"/>
    <n v="10000"/>
    <x v="0"/>
    <n v="0"/>
    <n v="0"/>
    <x v="0"/>
    <x v="38"/>
    <s v="February 15, 2016"/>
    <x v="3"/>
    <x v="11"/>
    <n v="1.6"/>
    <x v="14"/>
  </r>
  <r>
    <x v="3517"/>
    <x v="17"/>
    <n v="4.5999999999999996"/>
    <x v="0"/>
    <n v="1475"/>
    <s v="34M"/>
    <n v="34000000"/>
    <s v="10,000+"/>
    <s v="10000+"/>
    <n v="10000"/>
    <x v="1"/>
    <s v="$4.99"/>
    <n v="4.99"/>
    <x v="1"/>
    <x v="36"/>
    <s v="January 2, 2018"/>
    <x v="0"/>
    <x v="0"/>
    <s v="1.0.4"/>
    <x v="10"/>
  </r>
  <r>
    <x v="3518"/>
    <x v="18"/>
    <n v="4.4000000000000004"/>
    <x v="0"/>
    <n v="148826"/>
    <s v="49M"/>
    <n v="49000000"/>
    <s v="1,000,000+"/>
    <s v="1000000+"/>
    <n v="1000000"/>
    <x v="0"/>
    <n v="0"/>
    <n v="0"/>
    <x v="1"/>
    <x v="49"/>
    <s v="June 19, 2018"/>
    <x v="0"/>
    <x v="2"/>
    <s v="1.4.9"/>
    <x v="0"/>
  </r>
  <r>
    <x v="315"/>
    <x v="6"/>
    <n v="4.5"/>
    <x v="0"/>
    <n v="5150801"/>
    <s v="Varies with device"/>
    <n v="1000"/>
    <s v="100,000,000+"/>
    <s v="100000000+"/>
    <n v="100000000"/>
    <x v="0"/>
    <n v="0"/>
    <n v="0"/>
    <x v="0"/>
    <x v="10"/>
    <s v="July 19, 2018"/>
    <x v="0"/>
    <x v="6"/>
    <s v="Varies with device"/>
    <x v="8"/>
  </r>
  <r>
    <x v="320"/>
    <x v="6"/>
    <n v="4.4000000000000004"/>
    <x v="0"/>
    <n v="2473795"/>
    <s v="Varies with device"/>
    <n v="1000"/>
    <s v="100,000,000+"/>
    <s v="100000000+"/>
    <n v="100000000"/>
    <x v="0"/>
    <n v="0"/>
    <n v="0"/>
    <x v="0"/>
    <x v="10"/>
    <s v="July 31, 2018"/>
    <x v="0"/>
    <x v="6"/>
    <s v="47.1.2249.129326"/>
    <x v="8"/>
  </r>
  <r>
    <x v="3519"/>
    <x v="26"/>
    <n v="4.5999999999999996"/>
    <x v="0"/>
    <n v="354"/>
    <s v="24M"/>
    <n v="24000000"/>
    <s v="10,000+"/>
    <s v="10000+"/>
    <n v="10000"/>
    <x v="1"/>
    <s v="$0.99"/>
    <n v="0.99"/>
    <x v="0"/>
    <x v="93"/>
    <s v="June 13, 2018"/>
    <x v="0"/>
    <x v="2"/>
    <s v="1.6.1"/>
    <x v="5"/>
  </r>
  <r>
    <x v="3520"/>
    <x v="18"/>
    <n v="4"/>
    <x v="1"/>
    <n v="1699"/>
    <s v="72M"/>
    <n v="72000000"/>
    <s v="100,000+"/>
    <s v="100000+"/>
    <n v="100000"/>
    <x v="0"/>
    <n v="0"/>
    <n v="0"/>
    <x v="0"/>
    <x v="20"/>
    <s v="October 18, 2017"/>
    <x v="1"/>
    <x v="7"/>
    <s v="1.0.1.24"/>
    <x v="17"/>
  </r>
  <r>
    <x v="3521"/>
    <x v="25"/>
    <n v="4.4000000000000004"/>
    <x v="0"/>
    <n v="11393"/>
    <s v="8.7M"/>
    <n v="8700000"/>
    <s v="1,000,000+"/>
    <s v="1000000+"/>
    <n v="1000000"/>
    <x v="0"/>
    <n v="0"/>
    <n v="0"/>
    <x v="0"/>
    <x v="91"/>
    <s v="July 27, 2018"/>
    <x v="0"/>
    <x v="6"/>
    <n v="3.9"/>
    <x v="2"/>
  </r>
  <r>
    <x v="3522"/>
    <x v="6"/>
    <n v="4.4000000000000004"/>
    <x v="0"/>
    <n v="401530"/>
    <s v="Varies with device"/>
    <n v="1000"/>
    <s v="10,000,000+"/>
    <s v="10000000+"/>
    <n v="10000000"/>
    <x v="0"/>
    <n v="0"/>
    <n v="0"/>
    <x v="0"/>
    <x v="10"/>
    <s v="August 3, 2018"/>
    <x v="0"/>
    <x v="1"/>
    <s v="Varies with device"/>
    <x v="8"/>
  </r>
  <r>
    <x v="3523"/>
    <x v="18"/>
    <n v="4.4000000000000004"/>
    <x v="0"/>
    <n v="925"/>
    <s v="40M"/>
    <n v="40000000"/>
    <s v="10,000+"/>
    <s v="10000+"/>
    <n v="10000"/>
    <x v="1"/>
    <s v="$1.99"/>
    <n v="1.99"/>
    <x v="0"/>
    <x v="33"/>
    <s v="December 26, 2014"/>
    <x v="2"/>
    <x v="10"/>
    <n v="1.5"/>
    <x v="7"/>
  </r>
  <r>
    <x v="3524"/>
    <x v="27"/>
    <n v="4"/>
    <x v="1"/>
    <n v="736"/>
    <s v="6.8M"/>
    <n v="6800000"/>
    <s v="50,000+"/>
    <s v="50000+"/>
    <n v="50000"/>
    <x v="0"/>
    <n v="0"/>
    <n v="0"/>
    <x v="0"/>
    <x v="94"/>
    <s v="February 1, 2018"/>
    <x v="0"/>
    <x v="11"/>
    <s v="1.80.03"/>
    <x v="5"/>
  </r>
  <r>
    <x v="3525"/>
    <x v="18"/>
    <n v="3.8"/>
    <x v="1"/>
    <n v="45"/>
    <s v="47M"/>
    <n v="47000000"/>
    <s v="10,000+"/>
    <s v="10000+"/>
    <n v="10000"/>
    <x v="1"/>
    <s v="$2.49"/>
    <n v="2.4900000000000002"/>
    <x v="0"/>
    <x v="19"/>
    <s v="July 16, 2018"/>
    <x v="0"/>
    <x v="6"/>
    <n v="1.2"/>
    <x v="10"/>
  </r>
  <r>
    <x v="3526"/>
    <x v="21"/>
    <n v="3.9"/>
    <x v="1"/>
    <n v="671"/>
    <s v="3.6M"/>
    <n v="3600000"/>
    <s v="100,000+"/>
    <s v="100000+"/>
    <n v="100000"/>
    <x v="0"/>
    <n v="0"/>
    <n v="0"/>
    <x v="0"/>
    <x v="87"/>
    <s v="July 23, 2018"/>
    <x v="0"/>
    <x v="6"/>
    <s v="1.1.2"/>
    <x v="0"/>
  </r>
  <r>
    <x v="3527"/>
    <x v="17"/>
    <n v="3.5"/>
    <x v="1"/>
    <n v="4"/>
    <s v="2.9M"/>
    <n v="2900000"/>
    <s v="100+"/>
    <s v="100+"/>
    <n v="100"/>
    <x v="1"/>
    <s v="$0.99"/>
    <n v="0.99"/>
    <x v="1"/>
    <x v="47"/>
    <s v="April 26, 2018"/>
    <x v="0"/>
    <x v="4"/>
    <s v="1,01"/>
    <x v="4"/>
  </r>
  <r>
    <x v="3528"/>
    <x v="25"/>
    <n v="3.7"/>
    <x v="1"/>
    <n v="274"/>
    <s v="26M"/>
    <n v="26000000"/>
    <s v="50,000+"/>
    <s v="50000+"/>
    <n v="50000"/>
    <x v="0"/>
    <n v="0"/>
    <n v="0"/>
    <x v="0"/>
    <x v="91"/>
    <s v="July 30, 2018"/>
    <x v="0"/>
    <x v="6"/>
    <s v="6.1.7"/>
    <x v="1"/>
  </r>
  <r>
    <x v="3529"/>
    <x v="23"/>
    <n v="4.2"/>
    <x v="0"/>
    <n v="6"/>
    <s v="1.3M"/>
    <n v="1300000"/>
    <s v="100+"/>
    <s v="100+"/>
    <n v="100"/>
    <x v="1"/>
    <s v="$3.02"/>
    <n v="3.02"/>
    <x v="0"/>
    <x v="39"/>
    <s v="December 27, 2017"/>
    <x v="1"/>
    <x v="10"/>
    <s v="2.0.5"/>
    <x v="4"/>
  </r>
  <r>
    <x v="3530"/>
    <x v="17"/>
    <n v="4.0999999999999996"/>
    <x v="0"/>
    <n v="140"/>
    <s v="45M"/>
    <n v="45000000"/>
    <s v="50,000+"/>
    <s v="50000+"/>
    <n v="50000"/>
    <x v="0"/>
    <n v="0"/>
    <n v="0"/>
    <x v="3"/>
    <x v="34"/>
    <s v="May 31, 2017"/>
    <x v="1"/>
    <x v="9"/>
    <n v="1.64"/>
    <x v="0"/>
  </r>
  <r>
    <x v="3531"/>
    <x v="27"/>
    <n v="4.3"/>
    <x v="0"/>
    <n v="30443"/>
    <s v="540k"/>
    <n v="540000"/>
    <s v="1,000,000+"/>
    <s v="1000000+"/>
    <n v="1000000"/>
    <x v="0"/>
    <n v="0"/>
    <n v="0"/>
    <x v="0"/>
    <x v="94"/>
    <s v="July 3, 2018"/>
    <x v="0"/>
    <x v="6"/>
    <s v="0.54.2.4"/>
    <x v="14"/>
  </r>
  <r>
    <x v="3532"/>
    <x v="3"/>
    <n v="4.3"/>
    <x v="0"/>
    <n v="22401"/>
    <s v="4.6M"/>
    <n v="4600000"/>
    <s v="500,000+"/>
    <s v="500000+"/>
    <n v="500000"/>
    <x v="0"/>
    <n v="0"/>
    <n v="0"/>
    <x v="0"/>
    <x v="6"/>
    <s v="May 7, 2018"/>
    <x v="0"/>
    <x v="9"/>
    <s v="6.1.2"/>
    <x v="10"/>
  </r>
  <r>
    <x v="3533"/>
    <x v="26"/>
    <n v="4.0999999999999996"/>
    <x v="0"/>
    <n v="324"/>
    <s v="313k"/>
    <n v="313000"/>
    <s v="5,000+"/>
    <s v="5000+"/>
    <n v="5000"/>
    <x v="1"/>
    <s v="$6.99"/>
    <n v="6.99"/>
    <x v="0"/>
    <x v="93"/>
    <s v="August 20, 2017"/>
    <x v="1"/>
    <x v="1"/>
    <n v="5.0999999999999996"/>
    <x v="16"/>
  </r>
  <r>
    <x v="3534"/>
    <x v="26"/>
    <n v="4.4000000000000004"/>
    <x v="0"/>
    <n v="14832"/>
    <s v="8.6M"/>
    <n v="8600000"/>
    <s v="1,000,000+"/>
    <s v="1000000+"/>
    <n v="1000000"/>
    <x v="0"/>
    <n v="0"/>
    <n v="0"/>
    <x v="0"/>
    <x v="93"/>
    <s v="August 3, 2018"/>
    <x v="0"/>
    <x v="1"/>
    <n v="4.5999999999999996"/>
    <x v="6"/>
  </r>
  <r>
    <x v="3535"/>
    <x v="16"/>
    <n v="3.8"/>
    <x v="1"/>
    <n v="1140"/>
    <s v="746k"/>
    <n v="746000"/>
    <s v="100,000+"/>
    <s v="100000+"/>
    <n v="100000"/>
    <x v="0"/>
    <n v="0"/>
    <n v="0"/>
    <x v="0"/>
    <x v="29"/>
    <s v="December 3, 2011"/>
    <x v="7"/>
    <x v="10"/>
    <n v="0.11"/>
    <x v="14"/>
  </r>
  <r>
    <x v="3536"/>
    <x v="25"/>
    <n v="4.3"/>
    <x v="0"/>
    <n v="2059"/>
    <s v="10M"/>
    <n v="10000000"/>
    <s v="100,000+"/>
    <s v="100000+"/>
    <n v="100000"/>
    <x v="0"/>
    <n v="0"/>
    <n v="0"/>
    <x v="0"/>
    <x v="91"/>
    <s v="May 22, 2018"/>
    <x v="0"/>
    <x v="9"/>
    <s v="1.1.4"/>
    <x v="10"/>
  </r>
  <r>
    <x v="502"/>
    <x v="7"/>
    <n v="4.4000000000000004"/>
    <x v="0"/>
    <n v="59"/>
    <s v="38M"/>
    <n v="38000000"/>
    <s v="5,000+"/>
    <s v="5000+"/>
    <n v="5000"/>
    <x v="0"/>
    <n v="0"/>
    <n v="0"/>
    <x v="0"/>
    <x v="11"/>
    <s v="July 19, 2018"/>
    <x v="0"/>
    <x v="6"/>
    <s v="1.0.1"/>
    <x v="17"/>
  </r>
  <r>
    <x v="3537"/>
    <x v="20"/>
    <n v="3.8"/>
    <x v="1"/>
    <n v="826"/>
    <s v="5.1M"/>
    <n v="5100000"/>
    <s v="500,000+"/>
    <s v="500000+"/>
    <n v="500000"/>
    <x v="0"/>
    <n v="0"/>
    <n v="0"/>
    <x v="1"/>
    <x v="86"/>
    <s v="May 10, 2018"/>
    <x v="0"/>
    <x v="9"/>
    <n v="2"/>
    <x v="5"/>
  </r>
  <r>
    <x v="3538"/>
    <x v="22"/>
    <n v="4.5"/>
    <x v="0"/>
    <n v="180697"/>
    <s v="6.1M"/>
    <n v="6100000"/>
    <s v="10,000,000+"/>
    <s v="10000000+"/>
    <n v="10000000"/>
    <x v="0"/>
    <n v="0"/>
    <n v="0"/>
    <x v="0"/>
    <x v="88"/>
    <s v="April 25, 2017"/>
    <x v="1"/>
    <x v="4"/>
    <s v="2.2.5"/>
    <x v="14"/>
  </r>
  <r>
    <x v="3539"/>
    <x v="18"/>
    <n v="3.8"/>
    <x v="1"/>
    <n v="589"/>
    <s v="28M"/>
    <n v="28000000"/>
    <s v="100,000+"/>
    <s v="100000+"/>
    <n v="100000"/>
    <x v="0"/>
    <n v="0"/>
    <n v="0"/>
    <x v="0"/>
    <x v="13"/>
    <s v="June 11, 2018"/>
    <x v="0"/>
    <x v="2"/>
    <s v="8.3.2"/>
    <x v="0"/>
  </r>
  <r>
    <x v="3540"/>
    <x v="25"/>
    <n v="3.9"/>
    <x v="1"/>
    <n v="145"/>
    <s v="5.2M"/>
    <n v="5200000"/>
    <s v="50,000+"/>
    <s v="50000+"/>
    <n v="50000"/>
    <x v="0"/>
    <n v="0"/>
    <n v="0"/>
    <x v="0"/>
    <x v="91"/>
    <s v="May 15, 2018"/>
    <x v="0"/>
    <x v="9"/>
    <s v="1.0.7"/>
    <x v="5"/>
  </r>
  <r>
    <x v="3541"/>
    <x v="17"/>
    <n v="4"/>
    <x v="1"/>
    <n v="428268"/>
    <s v="22M"/>
    <n v="22000000"/>
    <s v="10,000,000+"/>
    <s v="10000000+"/>
    <n v="10000000"/>
    <x v="0"/>
    <n v="0"/>
    <n v="0"/>
    <x v="0"/>
    <x v="36"/>
    <s v="September 14, 2015"/>
    <x v="4"/>
    <x v="5"/>
    <s v="1.8.1"/>
    <x v="3"/>
  </r>
  <r>
    <x v="3542"/>
    <x v="6"/>
    <n v="4.3"/>
    <x v="0"/>
    <n v="298041"/>
    <s v="Varies with device"/>
    <n v="1000"/>
    <s v="10,000,000+"/>
    <s v="10000000+"/>
    <n v="10000000"/>
    <x v="0"/>
    <n v="0"/>
    <n v="0"/>
    <x v="0"/>
    <x v="10"/>
    <s v="July 3, 2018"/>
    <x v="0"/>
    <x v="6"/>
    <s v="Varies with device"/>
    <x v="8"/>
  </r>
  <r>
    <x v="2293"/>
    <x v="22"/>
    <n v="4.5"/>
    <x v="0"/>
    <n v="7590099"/>
    <s v="34M"/>
    <n v="34000000"/>
    <s v="100,000,000+"/>
    <s v="100000000+"/>
    <n v="100000000"/>
    <x v="0"/>
    <n v="0"/>
    <n v="0"/>
    <x v="1"/>
    <x v="88"/>
    <s v="July 31, 2018"/>
    <x v="0"/>
    <x v="6"/>
    <s v="9.40.3"/>
    <x v="0"/>
  </r>
  <r>
    <x v="3543"/>
    <x v="26"/>
    <n v="4.4000000000000004"/>
    <x v="0"/>
    <n v="38"/>
    <s v="51M"/>
    <n v="51000000"/>
    <s v="1,000+"/>
    <s v="1000+"/>
    <n v="1000"/>
    <x v="0"/>
    <n v="0"/>
    <n v="0"/>
    <x v="0"/>
    <x v="93"/>
    <s v="May 6, 2018"/>
    <x v="0"/>
    <x v="9"/>
    <s v="1.0.3"/>
    <x v="5"/>
  </r>
  <r>
    <x v="3544"/>
    <x v="26"/>
    <n v="4.5999999999999996"/>
    <x v="0"/>
    <n v="29"/>
    <s v="39M"/>
    <n v="39000000"/>
    <s v="100+"/>
    <s v="100+"/>
    <n v="100"/>
    <x v="1"/>
    <s v="$1.99"/>
    <n v="1.99"/>
    <x v="0"/>
    <x v="93"/>
    <s v="May 16, 2018"/>
    <x v="0"/>
    <x v="9"/>
    <s v="1.0.0"/>
    <x v="11"/>
  </r>
  <r>
    <x v="3545"/>
    <x v="26"/>
    <n v="3.5"/>
    <x v="1"/>
    <n v="0"/>
    <s v="2.1M"/>
    <n v="2100000"/>
    <s v="5+"/>
    <s v="5+"/>
    <n v="5"/>
    <x v="1"/>
    <s v="$1.49"/>
    <n v="1.49"/>
    <x v="0"/>
    <x v="93"/>
    <s v="April 14, 2018"/>
    <x v="0"/>
    <x v="4"/>
    <s v="v2018.Apr.12.16"/>
    <x v="10"/>
  </r>
  <r>
    <x v="3546"/>
    <x v="26"/>
    <n v="5"/>
    <x v="0"/>
    <n v="4"/>
    <s v="12M"/>
    <n v="12000000"/>
    <s v="100+"/>
    <s v="100+"/>
    <n v="100"/>
    <x v="1"/>
    <s v="$0.99"/>
    <n v="0.99"/>
    <x v="0"/>
    <x v="93"/>
    <s v="May 15, 2018"/>
    <x v="0"/>
    <x v="9"/>
    <s v="v2018.May.15.14"/>
    <x v="10"/>
  </r>
  <r>
    <x v="3547"/>
    <x v="25"/>
    <n v="4.4000000000000004"/>
    <x v="0"/>
    <n v="2026"/>
    <s v="7.5M"/>
    <n v="7500000"/>
    <s v="100,000+"/>
    <s v="100000+"/>
    <n v="100000"/>
    <x v="0"/>
    <n v="0"/>
    <n v="0"/>
    <x v="0"/>
    <x v="91"/>
    <s v="August 3, 2018"/>
    <x v="0"/>
    <x v="1"/>
    <n v="1.9"/>
    <x v="6"/>
  </r>
  <r>
    <x v="3548"/>
    <x v="20"/>
    <n v="4.2"/>
    <x v="0"/>
    <n v="86956"/>
    <s v="24M"/>
    <n v="24000000"/>
    <s v="1,000,000+"/>
    <s v="1000000+"/>
    <n v="1000000"/>
    <x v="0"/>
    <n v="0"/>
    <n v="0"/>
    <x v="3"/>
    <x v="86"/>
    <s v="August 3, 2018"/>
    <x v="0"/>
    <x v="1"/>
    <s v="5.0.109"/>
    <x v="2"/>
  </r>
  <r>
    <x v="3549"/>
    <x v="26"/>
    <n v="4"/>
    <x v="1"/>
    <n v="13"/>
    <s v="19M"/>
    <n v="19000000"/>
    <s v="100+"/>
    <s v="100+"/>
    <n v="100"/>
    <x v="1"/>
    <s v="$0.99"/>
    <n v="0.99"/>
    <x v="0"/>
    <x v="93"/>
    <s v="July 20, 2018"/>
    <x v="0"/>
    <x v="6"/>
    <s v="H7SubTV0.1_TV0.4"/>
    <x v="15"/>
  </r>
  <r>
    <x v="3550"/>
    <x v="26"/>
    <n v="3.5"/>
    <x v="1"/>
    <n v="5"/>
    <s v="1.9M"/>
    <n v="1900000"/>
    <s v="10+"/>
    <s v="10+"/>
    <n v="10"/>
    <x v="1"/>
    <s v="$1.49"/>
    <n v="1.49"/>
    <x v="0"/>
    <x v="93"/>
    <s v="July 2, 2018"/>
    <x v="0"/>
    <x v="6"/>
    <s v="1.2.A.Exceed.Paid"/>
    <x v="11"/>
  </r>
  <r>
    <x v="3551"/>
    <x v="26"/>
    <n v="4.2"/>
    <x v="0"/>
    <n v="35"/>
    <s v="5.2M"/>
    <n v="5200000"/>
    <s v="500+"/>
    <s v="500+"/>
    <n v="500"/>
    <x v="1"/>
    <s v="$1.49"/>
    <n v="1.49"/>
    <x v="0"/>
    <x v="93"/>
    <s v="April 26, 2018"/>
    <x v="0"/>
    <x v="4"/>
    <n v="1.33"/>
    <x v="15"/>
  </r>
  <r>
    <x v="3552"/>
    <x v="26"/>
    <n v="3.5"/>
    <x v="1"/>
    <n v="0"/>
    <s v="2.3M"/>
    <n v="2300000"/>
    <s v="1+"/>
    <s v="1+"/>
    <n v="1"/>
    <x v="1"/>
    <s v="$1.49"/>
    <n v="1.49"/>
    <x v="0"/>
    <x v="93"/>
    <s v="July 11, 2018"/>
    <x v="0"/>
    <x v="6"/>
    <s v="1.0.2"/>
    <x v="5"/>
  </r>
  <r>
    <x v="3553"/>
    <x v="26"/>
    <n v="4.5999999999999996"/>
    <x v="0"/>
    <n v="5"/>
    <s v="4.5M"/>
    <n v="4500000"/>
    <s v="100+"/>
    <s v="100+"/>
    <n v="100"/>
    <x v="1"/>
    <s v="$1.49"/>
    <n v="1.49"/>
    <x v="0"/>
    <x v="93"/>
    <s v="July 7, 2018"/>
    <x v="0"/>
    <x v="6"/>
    <n v="1.1000000000000001"/>
    <x v="24"/>
  </r>
  <r>
    <x v="3554"/>
    <x v="25"/>
    <n v="4.0999999999999996"/>
    <x v="0"/>
    <n v="1129"/>
    <s v="1.7M"/>
    <n v="1700000"/>
    <s v="10,000+"/>
    <s v="10000+"/>
    <n v="10000"/>
    <x v="1"/>
    <s v="$0.99"/>
    <n v="0.99"/>
    <x v="0"/>
    <x v="91"/>
    <s v="June 30, 2018"/>
    <x v="0"/>
    <x v="2"/>
    <n v="1.28"/>
    <x v="5"/>
  </r>
  <r>
    <x v="3555"/>
    <x v="26"/>
    <n v="3.5"/>
    <x v="1"/>
    <n v="1"/>
    <s v="1.8M"/>
    <n v="1800000"/>
    <s v="10+"/>
    <s v="10+"/>
    <n v="10"/>
    <x v="1"/>
    <s v="$0.99"/>
    <n v="0.99"/>
    <x v="0"/>
    <x v="93"/>
    <s v="July 15, 2018"/>
    <x v="0"/>
    <x v="6"/>
    <s v="1.0.B+.Exceed.Paid"/>
    <x v="10"/>
  </r>
  <r>
    <x v="3556"/>
    <x v="26"/>
    <n v="3.9"/>
    <x v="1"/>
    <n v="35"/>
    <s v="6.3M"/>
    <n v="6300000"/>
    <s v="5,000+"/>
    <s v="5000+"/>
    <n v="5000"/>
    <x v="0"/>
    <n v="0"/>
    <n v="0"/>
    <x v="0"/>
    <x v="93"/>
    <s v="July 1, 2018"/>
    <x v="0"/>
    <x v="6"/>
    <s v="0.9.3"/>
    <x v="10"/>
  </r>
  <r>
    <x v="3557"/>
    <x v="22"/>
    <n v="4.5999999999999996"/>
    <x v="0"/>
    <n v="108002"/>
    <s v="Varies with device"/>
    <n v="1000"/>
    <s v="10,000,000+"/>
    <s v="10000000+"/>
    <n v="10000000"/>
    <x v="0"/>
    <n v="0"/>
    <n v="0"/>
    <x v="0"/>
    <x v="88"/>
    <s v="July 26, 2018"/>
    <x v="0"/>
    <x v="6"/>
    <s v="Varies with device"/>
    <x v="8"/>
  </r>
  <r>
    <x v="3558"/>
    <x v="26"/>
    <n v="3.5"/>
    <x v="1"/>
    <n v="0"/>
    <s v="5.5M"/>
    <n v="5500000"/>
    <s v="0+"/>
    <s v="0+"/>
    <n v="0"/>
    <x v="1"/>
    <s v="$1.49"/>
    <n v="1.49"/>
    <x v="0"/>
    <x v="93"/>
    <s v="July 11, 2018"/>
    <x v="0"/>
    <x v="6"/>
    <n v="1.1000000000000001"/>
    <x v="1"/>
  </r>
  <r>
    <x v="3559"/>
    <x v="26"/>
    <n v="4.4000000000000004"/>
    <x v="0"/>
    <n v="8"/>
    <s v="6.2M"/>
    <n v="6200000"/>
    <s v="100+"/>
    <s v="100+"/>
    <n v="100"/>
    <x v="1"/>
    <s v="$1.49"/>
    <n v="1.49"/>
    <x v="0"/>
    <x v="93"/>
    <s v="April 6, 2018"/>
    <x v="0"/>
    <x v="4"/>
    <n v="1.1000000000000001"/>
    <x v="15"/>
  </r>
  <r>
    <x v="3560"/>
    <x v="26"/>
    <n v="3.9"/>
    <x v="1"/>
    <n v="213"/>
    <s v="28M"/>
    <n v="28000000"/>
    <s v="10,000+"/>
    <s v="10000+"/>
    <n v="10000"/>
    <x v="0"/>
    <n v="0"/>
    <n v="0"/>
    <x v="0"/>
    <x v="93"/>
    <s v="May 18, 2018"/>
    <x v="0"/>
    <x v="9"/>
    <n v="1.4"/>
    <x v="6"/>
  </r>
  <r>
    <x v="3561"/>
    <x v="26"/>
    <n v="4.5999999999999996"/>
    <x v="0"/>
    <n v="5"/>
    <s v="4.3M"/>
    <n v="4300000"/>
    <s v="100+"/>
    <s v="100+"/>
    <n v="100"/>
    <x v="1"/>
    <s v="$1.49"/>
    <n v="1.49"/>
    <x v="0"/>
    <x v="93"/>
    <s v="July 31, 2018"/>
    <x v="0"/>
    <x v="6"/>
    <n v="1.3"/>
    <x v="15"/>
  </r>
  <r>
    <x v="3562"/>
    <x v="26"/>
    <n v="4.5"/>
    <x v="0"/>
    <n v="216"/>
    <s v="5.7M"/>
    <n v="5700000"/>
    <s v="50,000+"/>
    <s v="50000+"/>
    <n v="50000"/>
    <x v="0"/>
    <n v="0"/>
    <n v="0"/>
    <x v="0"/>
    <x v="93"/>
    <s v="April 13, 2018"/>
    <x v="0"/>
    <x v="4"/>
    <n v="1.4"/>
    <x v="5"/>
  </r>
  <r>
    <x v="3563"/>
    <x v="26"/>
    <n v="3"/>
    <x v="2"/>
    <n v="12"/>
    <s v="4.9M"/>
    <n v="4900000"/>
    <s v="500+"/>
    <s v="500+"/>
    <n v="500"/>
    <x v="0"/>
    <n v="0"/>
    <n v="0"/>
    <x v="0"/>
    <x v="93"/>
    <s v="May 30, 2018"/>
    <x v="0"/>
    <x v="9"/>
    <n v="2"/>
    <x v="0"/>
  </r>
  <r>
    <x v="3564"/>
    <x v="26"/>
    <n v="3.5"/>
    <x v="1"/>
    <n v="0"/>
    <s v="3.6M"/>
    <n v="3600000"/>
    <s v="1+"/>
    <s v="1+"/>
    <n v="1"/>
    <x v="1"/>
    <s v="$1.49"/>
    <n v="1.49"/>
    <x v="0"/>
    <x v="93"/>
    <s v="July 23, 2018"/>
    <x v="0"/>
    <x v="6"/>
    <s v="1.2.A.Exceed.Paid"/>
    <x v="11"/>
  </r>
  <r>
    <x v="3565"/>
    <x v="26"/>
    <n v="3.6"/>
    <x v="1"/>
    <n v="53"/>
    <s v="2.0M"/>
    <n v="2000000"/>
    <s v="5,000+"/>
    <s v="5000+"/>
    <n v="5000"/>
    <x v="0"/>
    <n v="0"/>
    <n v="0"/>
    <x v="0"/>
    <x v="93"/>
    <s v="February 12, 2018"/>
    <x v="0"/>
    <x v="11"/>
    <n v="1"/>
    <x v="0"/>
  </r>
  <r>
    <x v="3566"/>
    <x v="26"/>
    <n v="4.4000000000000004"/>
    <x v="0"/>
    <n v="147"/>
    <s v="16M"/>
    <n v="16000000"/>
    <s v="10,000+"/>
    <s v="10000+"/>
    <n v="10000"/>
    <x v="0"/>
    <n v="0"/>
    <n v="0"/>
    <x v="0"/>
    <x v="93"/>
    <s v="May 28, 2018"/>
    <x v="0"/>
    <x v="9"/>
    <s v="1.0.0"/>
    <x v="2"/>
  </r>
  <r>
    <x v="3567"/>
    <x v="26"/>
    <n v="4.5999999999999996"/>
    <x v="0"/>
    <n v="3062845"/>
    <s v="7.4M"/>
    <n v="7400000"/>
    <s v="100,000,000+"/>
    <s v="100000000+"/>
    <n v="100000000"/>
    <x v="0"/>
    <n v="0"/>
    <n v="0"/>
    <x v="0"/>
    <x v="93"/>
    <s v="August 3, 2018"/>
    <x v="0"/>
    <x v="1"/>
    <s v="4.0.8552"/>
    <x v="0"/>
  </r>
  <r>
    <x v="3568"/>
    <x v="26"/>
    <n v="3.5"/>
    <x v="1"/>
    <n v="13"/>
    <s v="4.3M"/>
    <n v="4300000"/>
    <s v="1,000+"/>
    <s v="1000+"/>
    <n v="1000"/>
    <x v="0"/>
    <n v="0"/>
    <n v="0"/>
    <x v="0"/>
    <x v="93"/>
    <s v="May 23, 2018"/>
    <x v="0"/>
    <x v="9"/>
    <s v="1.1.4"/>
    <x v="6"/>
  </r>
  <r>
    <x v="3569"/>
    <x v="25"/>
    <n v="4.3"/>
    <x v="0"/>
    <n v="1162"/>
    <s v="7.3M"/>
    <n v="7300000"/>
    <s v="100,000+"/>
    <s v="100000+"/>
    <n v="100000"/>
    <x v="0"/>
    <n v="0"/>
    <n v="0"/>
    <x v="0"/>
    <x v="91"/>
    <s v="July 6, 2018"/>
    <x v="0"/>
    <x v="6"/>
    <n v="2.5"/>
    <x v="5"/>
  </r>
  <r>
    <x v="3570"/>
    <x v="26"/>
    <n v="5"/>
    <x v="0"/>
    <n v="1"/>
    <s v="60M"/>
    <n v="60000000"/>
    <s v="100+"/>
    <s v="100+"/>
    <n v="100"/>
    <x v="1"/>
    <s v="$0.99"/>
    <n v="0.99"/>
    <x v="0"/>
    <x v="93"/>
    <s v="June 16, 2018"/>
    <x v="0"/>
    <x v="2"/>
    <n v="1"/>
    <x v="5"/>
  </r>
  <r>
    <x v="3571"/>
    <x v="26"/>
    <n v="4.5"/>
    <x v="0"/>
    <n v="16"/>
    <s v="3.7M"/>
    <n v="3700000"/>
    <s v="1,000+"/>
    <s v="1000+"/>
    <n v="1000"/>
    <x v="0"/>
    <n v="0"/>
    <n v="0"/>
    <x v="0"/>
    <x v="93"/>
    <s v="August 1, 2018"/>
    <x v="0"/>
    <x v="1"/>
    <s v="2.3.0"/>
    <x v="10"/>
  </r>
  <r>
    <x v="3572"/>
    <x v="26"/>
    <n v="4.0999999999999996"/>
    <x v="0"/>
    <n v="169"/>
    <s v="24M"/>
    <n v="24000000"/>
    <s v="10,000+"/>
    <s v="10000+"/>
    <n v="10000"/>
    <x v="0"/>
    <n v="0"/>
    <n v="0"/>
    <x v="0"/>
    <x v="93"/>
    <s v="March 25, 2018"/>
    <x v="0"/>
    <x v="3"/>
    <n v="7"/>
    <x v="2"/>
  </r>
  <r>
    <x v="3573"/>
    <x v="26"/>
    <n v="4.0999999999999996"/>
    <x v="0"/>
    <n v="720"/>
    <s v="10M"/>
    <n v="10000000"/>
    <s v="100,000+"/>
    <s v="100000+"/>
    <n v="100000"/>
    <x v="0"/>
    <n v="0"/>
    <n v="0"/>
    <x v="0"/>
    <x v="93"/>
    <s v="March 13, 2018"/>
    <x v="0"/>
    <x v="3"/>
    <n v="12"/>
    <x v="2"/>
  </r>
  <r>
    <x v="3574"/>
    <x v="26"/>
    <n v="4.5"/>
    <x v="0"/>
    <n v="61"/>
    <s v="7.5M"/>
    <n v="7500000"/>
    <s v="10,000+"/>
    <s v="10000+"/>
    <n v="10000"/>
    <x v="0"/>
    <n v="0"/>
    <n v="0"/>
    <x v="0"/>
    <x v="93"/>
    <s v="April 4, 2018"/>
    <x v="0"/>
    <x v="4"/>
    <n v="4"/>
    <x v="2"/>
  </r>
  <r>
    <x v="3575"/>
    <x v="26"/>
    <n v="3.5"/>
    <x v="1"/>
    <n v="3"/>
    <s v="13M"/>
    <n v="13000000"/>
    <s v="500+"/>
    <s v="500+"/>
    <n v="500"/>
    <x v="0"/>
    <n v="0"/>
    <n v="0"/>
    <x v="0"/>
    <x v="93"/>
    <s v="June 5, 2018"/>
    <x v="0"/>
    <x v="2"/>
    <s v="1.0.0"/>
    <x v="2"/>
  </r>
  <r>
    <x v="3576"/>
    <x v="26"/>
    <n v="4.8"/>
    <x v="0"/>
    <n v="24"/>
    <s v="3.6M"/>
    <n v="3600000"/>
    <s v="1,000+"/>
    <s v="1000+"/>
    <n v="1000"/>
    <x v="0"/>
    <n v="0"/>
    <n v="0"/>
    <x v="0"/>
    <x v="93"/>
    <s v="August 3, 2018"/>
    <x v="0"/>
    <x v="1"/>
    <n v="2.2440000000000002"/>
    <x v="10"/>
  </r>
  <r>
    <x v="3577"/>
    <x v="25"/>
    <n v="4.5"/>
    <x v="0"/>
    <n v="502"/>
    <s v="2.0M"/>
    <n v="2000000"/>
    <s v="10,000+"/>
    <s v="10000+"/>
    <n v="10000"/>
    <x v="0"/>
    <n v="0"/>
    <n v="0"/>
    <x v="0"/>
    <x v="91"/>
    <s v="July 15, 2018"/>
    <x v="0"/>
    <x v="6"/>
    <n v="1.5"/>
    <x v="10"/>
  </r>
  <r>
    <x v="3578"/>
    <x v="26"/>
    <n v="3.5"/>
    <x v="1"/>
    <n v="12"/>
    <s v="14M"/>
    <n v="14000000"/>
    <s v="1,000+"/>
    <s v="1000+"/>
    <n v="1000"/>
    <x v="0"/>
    <n v="0"/>
    <n v="0"/>
    <x v="0"/>
    <x v="93"/>
    <s v="June 5, 2018"/>
    <x v="0"/>
    <x v="2"/>
    <s v="1.0.0"/>
    <x v="2"/>
  </r>
  <r>
    <x v="3579"/>
    <x v="25"/>
    <n v="4"/>
    <x v="1"/>
    <n v="164"/>
    <s v="2.3M"/>
    <n v="2300000"/>
    <s v="10,000+"/>
    <s v="10000+"/>
    <n v="10000"/>
    <x v="0"/>
    <n v="0"/>
    <n v="0"/>
    <x v="0"/>
    <x v="91"/>
    <s v="April 23, 2018"/>
    <x v="0"/>
    <x v="4"/>
    <n v="1"/>
    <x v="10"/>
  </r>
  <r>
    <x v="3580"/>
    <x v="26"/>
    <n v="4.8"/>
    <x v="0"/>
    <n v="18"/>
    <s v="16M"/>
    <n v="16000000"/>
    <s v="5,000+"/>
    <s v="5000+"/>
    <n v="5000"/>
    <x v="1"/>
    <s v="$1.49"/>
    <n v="1.49"/>
    <x v="0"/>
    <x v="93"/>
    <s v="June 21, 2018"/>
    <x v="0"/>
    <x v="2"/>
    <n v="5.0999999999999996"/>
    <x v="0"/>
  </r>
  <r>
    <x v="3581"/>
    <x v="6"/>
    <n v="3.7"/>
    <x v="1"/>
    <n v="21"/>
    <s v="20M"/>
    <n v="20000000"/>
    <s v="500+"/>
    <s v="500+"/>
    <n v="500"/>
    <x v="1"/>
    <s v="$0.99"/>
    <n v="0.99"/>
    <x v="0"/>
    <x v="10"/>
    <s v="July 30, 2018"/>
    <x v="0"/>
    <x v="6"/>
    <s v="1.0.100rc1.withoutKeysync"/>
    <x v="10"/>
  </r>
  <r>
    <x v="3582"/>
    <x v="18"/>
    <n v="3.5"/>
    <x v="1"/>
    <n v="0"/>
    <s v="21M"/>
    <n v="21000000"/>
    <s v="10+"/>
    <s v="10+"/>
    <n v="10"/>
    <x v="1"/>
    <s v="$0.99"/>
    <n v="0.99"/>
    <x v="0"/>
    <x v="19"/>
    <s v="July 16, 2018"/>
    <x v="0"/>
    <x v="6"/>
    <s v="1.0.6"/>
    <x v="0"/>
  </r>
  <r>
    <x v="3583"/>
    <x v="31"/>
    <n v="4.7"/>
    <x v="0"/>
    <n v="143"/>
    <s v="26M"/>
    <n v="26000000"/>
    <s v="5,000+"/>
    <s v="5000+"/>
    <n v="5000"/>
    <x v="1"/>
    <s v="$0.99"/>
    <n v="0.99"/>
    <x v="3"/>
    <x v="102"/>
    <s v="July 26, 2018"/>
    <x v="0"/>
    <x v="6"/>
    <s v="4.1.10"/>
    <x v="5"/>
  </r>
  <r>
    <x v="3584"/>
    <x v="17"/>
    <n v="2.7"/>
    <x v="2"/>
    <n v="1486"/>
    <s v="14M"/>
    <n v="14000000"/>
    <s v="100,000+"/>
    <s v="100000+"/>
    <n v="100000"/>
    <x v="0"/>
    <n v="0"/>
    <n v="0"/>
    <x v="0"/>
    <x v="48"/>
    <s v="August 3, 2018"/>
    <x v="0"/>
    <x v="1"/>
    <s v="2.4.8"/>
    <x v="10"/>
  </r>
  <r>
    <x v="3585"/>
    <x v="16"/>
    <n v="2.9"/>
    <x v="2"/>
    <n v="6627"/>
    <s v="18M"/>
    <n v="18000000"/>
    <s v="500,000+"/>
    <s v="500000+"/>
    <n v="500000"/>
    <x v="0"/>
    <n v="0"/>
    <n v="0"/>
    <x v="0"/>
    <x v="29"/>
    <s v="August 1, 2018"/>
    <x v="0"/>
    <x v="1"/>
    <s v="2.5.1"/>
    <x v="2"/>
  </r>
  <r>
    <x v="3586"/>
    <x v="18"/>
    <n v="4.2"/>
    <x v="0"/>
    <n v="69126"/>
    <s v="60M"/>
    <n v="60000000"/>
    <s v="1,000,000+"/>
    <s v="1000000+"/>
    <n v="1000000"/>
    <x v="0"/>
    <n v="0"/>
    <n v="0"/>
    <x v="0"/>
    <x v="38"/>
    <s v="April 19, 2018"/>
    <x v="0"/>
    <x v="4"/>
    <s v="2.9.4"/>
    <x v="6"/>
  </r>
  <r>
    <x v="3587"/>
    <x v="27"/>
    <n v="4.4000000000000004"/>
    <x v="0"/>
    <n v="3031"/>
    <s v="Varies with device"/>
    <n v="1000"/>
    <s v="500,000+"/>
    <s v="500000+"/>
    <n v="500000"/>
    <x v="0"/>
    <n v="0"/>
    <n v="0"/>
    <x v="0"/>
    <x v="94"/>
    <s v="March 23, 2018"/>
    <x v="0"/>
    <x v="3"/>
    <s v="Varies with device"/>
    <x v="8"/>
  </r>
  <r>
    <x v="3588"/>
    <x v="26"/>
    <n v="4.2"/>
    <x v="0"/>
    <n v="4383"/>
    <s v="7.1M"/>
    <n v="7100000"/>
    <s v="500,000+"/>
    <s v="500000+"/>
    <n v="500000"/>
    <x v="0"/>
    <n v="0"/>
    <n v="0"/>
    <x v="1"/>
    <x v="93"/>
    <s v="March 16, 2015"/>
    <x v="4"/>
    <x v="3"/>
    <n v="2.7"/>
    <x v="7"/>
  </r>
  <r>
    <x v="3589"/>
    <x v="4"/>
    <n v="3.4"/>
    <x v="1"/>
    <n v="24"/>
    <s v="Varies with device"/>
    <n v="1000"/>
    <s v="10,000+"/>
    <s v="10000+"/>
    <n v="10000"/>
    <x v="0"/>
    <n v="0"/>
    <n v="0"/>
    <x v="0"/>
    <x v="7"/>
    <s v="April 2, 2018"/>
    <x v="0"/>
    <x v="4"/>
    <s v="Varies with device"/>
    <x v="8"/>
  </r>
  <r>
    <x v="3590"/>
    <x v="16"/>
    <n v="2.6"/>
    <x v="2"/>
    <n v="680"/>
    <s v="60M"/>
    <n v="60000000"/>
    <s v="50,000+"/>
    <s v="50000+"/>
    <n v="50000"/>
    <x v="0"/>
    <n v="0"/>
    <n v="0"/>
    <x v="0"/>
    <x v="29"/>
    <s v="September 19, 2017"/>
    <x v="1"/>
    <x v="5"/>
    <s v="1.0.1"/>
    <x v="2"/>
  </r>
  <r>
    <x v="3591"/>
    <x v="18"/>
    <n v="4.0999999999999996"/>
    <x v="0"/>
    <n v="24668"/>
    <s v="40M"/>
    <n v="40000000"/>
    <s v="1,000,000+"/>
    <s v="1000000+"/>
    <n v="1000000"/>
    <x v="0"/>
    <n v="0"/>
    <n v="0"/>
    <x v="0"/>
    <x v="45"/>
    <s v="August 4, 2016"/>
    <x v="3"/>
    <x v="1"/>
    <s v="1.0.2"/>
    <x v="7"/>
  </r>
  <r>
    <x v="3592"/>
    <x v="17"/>
    <n v="4.3"/>
    <x v="0"/>
    <n v="13788"/>
    <s v="55M"/>
    <n v="55000000"/>
    <s v="1,000,000+"/>
    <s v="1000000+"/>
    <n v="1000000"/>
    <x v="0"/>
    <n v="0"/>
    <n v="0"/>
    <x v="0"/>
    <x v="32"/>
    <s v="April 1, 2017"/>
    <x v="1"/>
    <x v="4"/>
    <n v="1.1000000000000001"/>
    <x v="2"/>
  </r>
  <r>
    <x v="2037"/>
    <x v="20"/>
    <n v="4.5"/>
    <x v="0"/>
    <n v="313403"/>
    <s v="Varies with device"/>
    <n v="1000"/>
    <s v="10,000,000+"/>
    <s v="10000000+"/>
    <n v="10000000"/>
    <x v="0"/>
    <n v="0"/>
    <n v="0"/>
    <x v="1"/>
    <x v="86"/>
    <s v="July 25, 2018"/>
    <x v="0"/>
    <x v="6"/>
    <s v="Varies with device"/>
    <x v="8"/>
  </r>
  <r>
    <x v="3593"/>
    <x v="17"/>
    <n v="4.2"/>
    <x v="0"/>
    <n v="26893"/>
    <s v="20M"/>
    <n v="20000000"/>
    <s v="1,000,000+"/>
    <s v="1000000+"/>
    <n v="1000000"/>
    <x v="0"/>
    <n v="0"/>
    <n v="0"/>
    <x v="1"/>
    <x v="32"/>
    <s v="March 1, 2017"/>
    <x v="1"/>
    <x v="3"/>
    <s v="1.0.5"/>
    <x v="3"/>
  </r>
  <r>
    <x v="3594"/>
    <x v="18"/>
    <n v="4.4000000000000004"/>
    <x v="0"/>
    <n v="591411"/>
    <s v="19M"/>
    <n v="19000000"/>
    <s v="10,000,000+"/>
    <s v="10000000+"/>
    <n v="10000000"/>
    <x v="0"/>
    <n v="0"/>
    <n v="0"/>
    <x v="1"/>
    <x v="19"/>
    <s v="May 16, 2017"/>
    <x v="1"/>
    <x v="9"/>
    <s v="3.4.1"/>
    <x v="4"/>
  </r>
  <r>
    <x v="3595"/>
    <x v="27"/>
    <n v="3.5"/>
    <x v="1"/>
    <n v="0"/>
    <s v="Varies with device"/>
    <n v="1000"/>
    <s v="500+"/>
    <s v="500+"/>
    <n v="500"/>
    <x v="0"/>
    <n v="0"/>
    <n v="0"/>
    <x v="0"/>
    <x v="94"/>
    <s v="July 20, 2018"/>
    <x v="0"/>
    <x v="6"/>
    <s v="Varies with device"/>
    <x v="8"/>
  </r>
  <r>
    <x v="3596"/>
    <x v="27"/>
    <n v="4"/>
    <x v="1"/>
    <n v="2194"/>
    <s v="17M"/>
    <n v="17000000"/>
    <s v="500,000+"/>
    <s v="500000+"/>
    <n v="500000"/>
    <x v="0"/>
    <n v="0"/>
    <n v="0"/>
    <x v="0"/>
    <x v="94"/>
    <s v="March 8, 2018"/>
    <x v="0"/>
    <x v="3"/>
    <s v="2.0.4"/>
    <x v="2"/>
  </r>
  <r>
    <x v="3597"/>
    <x v="5"/>
    <n v="4.4000000000000004"/>
    <x v="0"/>
    <n v="2012"/>
    <s v="3.6M"/>
    <n v="3600000"/>
    <s v="100,000+"/>
    <s v="100000+"/>
    <n v="100000"/>
    <x v="0"/>
    <n v="0"/>
    <n v="0"/>
    <x v="0"/>
    <x v="8"/>
    <s v="March 4, 2017"/>
    <x v="1"/>
    <x v="3"/>
    <s v="1.3.5"/>
    <x v="3"/>
  </r>
  <r>
    <x v="3598"/>
    <x v="18"/>
    <n v="4.0999999999999996"/>
    <x v="0"/>
    <n v="41"/>
    <s v="4.5M"/>
    <n v="4500000"/>
    <s v="1,000+"/>
    <s v="1000+"/>
    <n v="1000"/>
    <x v="0"/>
    <n v="0"/>
    <n v="0"/>
    <x v="0"/>
    <x v="19"/>
    <s v="June 21, 2018"/>
    <x v="0"/>
    <x v="2"/>
    <s v="1.1.2.1"/>
    <x v="0"/>
  </r>
  <r>
    <x v="3599"/>
    <x v="18"/>
    <n v="4.8"/>
    <x v="0"/>
    <n v="4"/>
    <s v="3.6M"/>
    <n v="3600000"/>
    <s v="100+"/>
    <s v="100+"/>
    <n v="100"/>
    <x v="1"/>
    <s v="$1.49"/>
    <n v="1.49"/>
    <x v="1"/>
    <x v="19"/>
    <s v="March 4, 2017"/>
    <x v="1"/>
    <x v="3"/>
    <s v="1.3.5"/>
    <x v="3"/>
  </r>
  <r>
    <x v="3600"/>
    <x v="30"/>
    <n v="2.2000000000000002"/>
    <x v="2"/>
    <n v="32"/>
    <s v="33M"/>
    <n v="33000000"/>
    <s v="5,000+"/>
    <s v="5000+"/>
    <n v="5000"/>
    <x v="0"/>
    <n v="0"/>
    <n v="0"/>
    <x v="0"/>
    <x v="100"/>
    <s v="July 9, 2018"/>
    <x v="0"/>
    <x v="6"/>
    <s v="3.1.0"/>
    <x v="0"/>
  </r>
  <r>
    <x v="3601"/>
    <x v="18"/>
    <n v="3.8"/>
    <x v="1"/>
    <n v="156"/>
    <s v="43M"/>
    <n v="43000000"/>
    <s v="10,000+"/>
    <s v="10000+"/>
    <n v="10000"/>
    <x v="0"/>
    <n v="0"/>
    <n v="0"/>
    <x v="0"/>
    <x v="12"/>
    <s v="June 30, 2018"/>
    <x v="0"/>
    <x v="2"/>
    <s v="2.0.13"/>
    <x v="5"/>
  </r>
  <r>
    <x v="3602"/>
    <x v="25"/>
    <n v="3.1"/>
    <x v="1"/>
    <n v="657"/>
    <s v="21M"/>
    <n v="21000000"/>
    <s v="100,000+"/>
    <s v="100000+"/>
    <n v="100000"/>
    <x v="0"/>
    <n v="0"/>
    <n v="0"/>
    <x v="0"/>
    <x v="91"/>
    <s v="January 19, 2018"/>
    <x v="0"/>
    <x v="0"/>
    <s v="3.49.0202"/>
    <x v="0"/>
  </r>
  <r>
    <x v="3603"/>
    <x v="22"/>
    <n v="3.1"/>
    <x v="1"/>
    <n v="133"/>
    <s v="2.3M"/>
    <n v="2300000"/>
    <s v="10,000+"/>
    <s v="10000+"/>
    <n v="10000"/>
    <x v="0"/>
    <n v="0"/>
    <n v="0"/>
    <x v="0"/>
    <x v="88"/>
    <s v="May 8, 2018"/>
    <x v="0"/>
    <x v="9"/>
    <s v="1.0.2.1"/>
    <x v="6"/>
  </r>
  <r>
    <x v="3604"/>
    <x v="25"/>
    <n v="3.8"/>
    <x v="1"/>
    <n v="4264"/>
    <s v="14M"/>
    <n v="14000000"/>
    <s v="500,000+"/>
    <s v="500000+"/>
    <n v="500000"/>
    <x v="0"/>
    <n v="0"/>
    <n v="0"/>
    <x v="0"/>
    <x v="91"/>
    <s v="July 12, 2014"/>
    <x v="2"/>
    <x v="6"/>
    <s v="2.6.1"/>
    <x v="3"/>
  </r>
  <r>
    <x v="3605"/>
    <x v="32"/>
    <n v="3.8"/>
    <x v="1"/>
    <n v="114"/>
    <s v="19M"/>
    <n v="19000000"/>
    <s v="10,000+"/>
    <s v="10000+"/>
    <n v="10000"/>
    <x v="0"/>
    <n v="0"/>
    <n v="0"/>
    <x v="0"/>
    <x v="103"/>
    <s v="December 18, 2017"/>
    <x v="1"/>
    <x v="10"/>
    <s v="1.8.3111"/>
    <x v="17"/>
  </r>
  <r>
    <x v="3606"/>
    <x v="17"/>
    <n v="4.3"/>
    <x v="0"/>
    <n v="21107"/>
    <s v="95M"/>
    <n v="95000000"/>
    <s v="100,000+"/>
    <s v="100000+"/>
    <n v="100000"/>
    <x v="0"/>
    <n v="0"/>
    <n v="0"/>
    <x v="0"/>
    <x v="40"/>
    <s v="July 30, 2018"/>
    <x v="0"/>
    <x v="6"/>
    <s v="1.2.1"/>
    <x v="0"/>
  </r>
  <r>
    <x v="3607"/>
    <x v="25"/>
    <n v="3.6"/>
    <x v="1"/>
    <n v="3642"/>
    <s v="29M"/>
    <n v="29000000"/>
    <s v="100,000+"/>
    <s v="100000+"/>
    <n v="100000"/>
    <x v="0"/>
    <n v="0"/>
    <n v="0"/>
    <x v="0"/>
    <x v="91"/>
    <s v="July 23, 2018"/>
    <x v="0"/>
    <x v="6"/>
    <s v="3.2.0"/>
    <x v="0"/>
  </r>
  <r>
    <x v="3608"/>
    <x v="25"/>
    <n v="4"/>
    <x v="1"/>
    <n v="495971"/>
    <s v="2.7M"/>
    <n v="2700000"/>
    <s v="50,000,000+"/>
    <s v="50000000+"/>
    <n v="50000000"/>
    <x v="0"/>
    <n v="0"/>
    <n v="0"/>
    <x v="0"/>
    <x v="91"/>
    <s v="March 16, 2016"/>
    <x v="3"/>
    <x v="3"/>
    <n v="2.2999999999999998"/>
    <x v="7"/>
  </r>
  <r>
    <x v="3609"/>
    <x v="6"/>
    <n v="4.4000000000000004"/>
    <x v="0"/>
    <n v="697939"/>
    <s v="Varies with device"/>
    <n v="1000"/>
    <s v="10,000,000+"/>
    <s v="10000000+"/>
    <n v="10000000"/>
    <x v="0"/>
    <n v="0"/>
    <n v="0"/>
    <x v="0"/>
    <x v="10"/>
    <s v="July 18, 2018"/>
    <x v="0"/>
    <x v="6"/>
    <s v="7.3(823181)"/>
    <x v="2"/>
  </r>
  <r>
    <x v="3610"/>
    <x v="4"/>
    <n v="4.5999999999999996"/>
    <x v="0"/>
    <n v="60"/>
    <s v="Varies with device"/>
    <n v="1000"/>
    <s v="1,000+"/>
    <s v="1000+"/>
    <n v="1000"/>
    <x v="0"/>
    <n v="0"/>
    <n v="0"/>
    <x v="0"/>
    <x v="7"/>
    <s v="November 8, 2016"/>
    <x v="3"/>
    <x v="8"/>
    <s v="1.10.4"/>
    <x v="17"/>
  </r>
  <r>
    <x v="3611"/>
    <x v="25"/>
    <n v="3.5"/>
    <x v="1"/>
    <n v="20"/>
    <s v="16M"/>
    <n v="16000000"/>
    <s v="1,000+"/>
    <s v="1000+"/>
    <n v="1000"/>
    <x v="0"/>
    <n v="0"/>
    <n v="0"/>
    <x v="0"/>
    <x v="91"/>
    <s v="July 16, 2018"/>
    <x v="0"/>
    <x v="6"/>
    <n v="2.1"/>
    <x v="6"/>
  </r>
  <r>
    <x v="3612"/>
    <x v="25"/>
    <n v="4.5"/>
    <x v="0"/>
    <n v="2"/>
    <s v="3.9M"/>
    <n v="3900000"/>
    <s v="50+"/>
    <s v="50+"/>
    <n v="50"/>
    <x v="1"/>
    <s v="$1.76"/>
    <n v="1.76"/>
    <x v="0"/>
    <x v="91"/>
    <s v="December 3, 2017"/>
    <x v="1"/>
    <x v="10"/>
    <n v="5"/>
    <x v="17"/>
  </r>
  <r>
    <x v="3613"/>
    <x v="12"/>
    <n v="1.8"/>
    <x v="3"/>
    <n v="17"/>
    <s v="3.1M"/>
    <n v="3100000"/>
    <s v="10,000+"/>
    <s v="10000+"/>
    <n v="10000"/>
    <x v="0"/>
    <n v="0"/>
    <n v="0"/>
    <x v="0"/>
    <x v="25"/>
    <s v="March 8, 2017"/>
    <x v="1"/>
    <x v="3"/>
    <s v="1.6.3"/>
    <x v="2"/>
  </r>
  <r>
    <x v="3614"/>
    <x v="11"/>
    <n v="4.7"/>
    <x v="0"/>
    <n v="460"/>
    <s v="12M"/>
    <n v="12000000"/>
    <s v="10,000+"/>
    <s v="10000+"/>
    <n v="10000"/>
    <x v="0"/>
    <n v="0"/>
    <n v="0"/>
    <x v="0"/>
    <x v="24"/>
    <s v="June 26, 2018"/>
    <x v="0"/>
    <x v="2"/>
    <s v="5.9.1.0"/>
    <x v="10"/>
  </r>
  <r>
    <x v="3615"/>
    <x v="18"/>
    <n v="3.9"/>
    <x v="1"/>
    <n v="159"/>
    <s v="39M"/>
    <n v="39000000"/>
    <s v="5,000+"/>
    <s v="5000+"/>
    <n v="5000"/>
    <x v="0"/>
    <n v="0"/>
    <n v="0"/>
    <x v="0"/>
    <x v="13"/>
    <s v="December 8, 2015"/>
    <x v="4"/>
    <x v="10"/>
    <n v="2.2999999999999998"/>
    <x v="3"/>
  </r>
  <r>
    <x v="3616"/>
    <x v="32"/>
    <n v="4.4000000000000004"/>
    <x v="0"/>
    <n v="75"/>
    <s v="26M"/>
    <n v="26000000"/>
    <s v="5,000+"/>
    <s v="5000+"/>
    <n v="5000"/>
    <x v="0"/>
    <n v="0"/>
    <n v="0"/>
    <x v="0"/>
    <x v="103"/>
    <s v="May 15, 2017"/>
    <x v="1"/>
    <x v="9"/>
    <n v="3.0019999999999998"/>
    <x v="0"/>
  </r>
  <r>
    <x v="3617"/>
    <x v="25"/>
    <n v="3.6"/>
    <x v="1"/>
    <n v="7357"/>
    <s v="19M"/>
    <n v="19000000"/>
    <s v="100,000+"/>
    <s v="100000+"/>
    <n v="100000"/>
    <x v="0"/>
    <n v="0"/>
    <n v="0"/>
    <x v="0"/>
    <x v="91"/>
    <s v="July 12, 2018"/>
    <x v="0"/>
    <x v="6"/>
    <s v="4.4.1"/>
    <x v="10"/>
  </r>
  <r>
    <x v="1355"/>
    <x v="18"/>
    <n v="4.5"/>
    <x v="0"/>
    <n v="4443407"/>
    <s v="67M"/>
    <n v="67000000"/>
    <s v="100,000,000+"/>
    <s v="100000000+"/>
    <n v="100000000"/>
    <x v="0"/>
    <n v="0"/>
    <n v="0"/>
    <x v="2"/>
    <x v="31"/>
    <s v="July 31, 2018"/>
    <x v="0"/>
    <x v="6"/>
    <s v="2.347.225742"/>
    <x v="5"/>
  </r>
  <r>
    <x v="3618"/>
    <x v="18"/>
    <n v="4.4000000000000004"/>
    <x v="0"/>
    <n v="944"/>
    <s v="12M"/>
    <n v="12000000"/>
    <s v="100,000+"/>
    <s v="100000+"/>
    <n v="100000"/>
    <x v="0"/>
    <n v="0"/>
    <n v="0"/>
    <x v="0"/>
    <x v="13"/>
    <s v="August 1, 2018"/>
    <x v="0"/>
    <x v="1"/>
    <s v="3.1.0"/>
    <x v="5"/>
  </r>
  <r>
    <x v="3619"/>
    <x v="3"/>
    <n v="3.9"/>
    <x v="1"/>
    <n v="54"/>
    <s v="2.8M"/>
    <n v="2800000"/>
    <s v="10,000+"/>
    <s v="10000+"/>
    <n v="10000"/>
    <x v="0"/>
    <n v="0"/>
    <n v="0"/>
    <x v="0"/>
    <x v="6"/>
    <s v="December 24, 2017"/>
    <x v="1"/>
    <x v="10"/>
    <n v="1.1100000000000001"/>
    <x v="6"/>
  </r>
  <r>
    <x v="3620"/>
    <x v="18"/>
    <n v="3.9"/>
    <x v="1"/>
    <n v="8"/>
    <s v="6.2M"/>
    <n v="6200000"/>
    <s v="1,000+"/>
    <s v="1000+"/>
    <n v="1000"/>
    <x v="0"/>
    <n v="0"/>
    <n v="0"/>
    <x v="0"/>
    <x v="13"/>
    <s v="April 4, 2018"/>
    <x v="0"/>
    <x v="4"/>
    <s v="1.1 Build 226"/>
    <x v="9"/>
  </r>
  <r>
    <x v="3621"/>
    <x v="18"/>
    <n v="3.8"/>
    <x v="1"/>
    <n v="39"/>
    <s v="2.9M"/>
    <n v="2900000"/>
    <s v="1,000+"/>
    <s v="1000+"/>
    <n v="1000"/>
    <x v="0"/>
    <n v="0"/>
    <n v="0"/>
    <x v="0"/>
    <x v="13"/>
    <s v="December 21, 2017"/>
    <x v="1"/>
    <x v="10"/>
    <n v="1"/>
    <x v="1"/>
  </r>
  <r>
    <x v="3622"/>
    <x v="18"/>
    <n v="3.5"/>
    <x v="1"/>
    <n v="2"/>
    <s v="5.9M"/>
    <n v="5900000"/>
    <s v="1,000+"/>
    <s v="1000+"/>
    <n v="1000"/>
    <x v="0"/>
    <n v="0"/>
    <n v="0"/>
    <x v="0"/>
    <x v="13"/>
    <s v="November 21, 2017"/>
    <x v="1"/>
    <x v="8"/>
    <n v="1"/>
    <x v="0"/>
  </r>
  <r>
    <x v="3623"/>
    <x v="18"/>
    <n v="4.2"/>
    <x v="0"/>
    <n v="5369"/>
    <s v="60M"/>
    <n v="60000000"/>
    <s v="500,000+"/>
    <s v="500000+"/>
    <n v="500000"/>
    <x v="0"/>
    <n v="0"/>
    <n v="0"/>
    <x v="0"/>
    <x v="38"/>
    <s v="April 19, 2018"/>
    <x v="0"/>
    <x v="4"/>
    <s v="1.0.16"/>
    <x v="17"/>
  </r>
  <r>
    <x v="3624"/>
    <x v="18"/>
    <n v="4.0999999999999996"/>
    <x v="0"/>
    <n v="135"/>
    <s v="4.9M"/>
    <n v="4900000"/>
    <s v="1,000+"/>
    <s v="1000+"/>
    <n v="1000"/>
    <x v="1"/>
    <s v="$4.84"/>
    <n v="4.84"/>
    <x v="0"/>
    <x v="13"/>
    <s v="February 21, 2014"/>
    <x v="2"/>
    <x v="11"/>
    <n v="2.0299999999999998"/>
    <x v="4"/>
  </r>
  <r>
    <x v="3625"/>
    <x v="18"/>
    <n v="4.4000000000000004"/>
    <x v="0"/>
    <n v="1852"/>
    <s v="62M"/>
    <n v="62000000"/>
    <s v="100,000+"/>
    <s v="100000+"/>
    <n v="100000"/>
    <x v="0"/>
    <n v="0"/>
    <n v="0"/>
    <x v="0"/>
    <x v="45"/>
    <s v="October 31, 2017"/>
    <x v="1"/>
    <x v="7"/>
    <n v="1"/>
    <x v="3"/>
  </r>
  <r>
    <x v="3626"/>
    <x v="18"/>
    <n v="4.4000000000000004"/>
    <x v="0"/>
    <n v="6367"/>
    <s v="96M"/>
    <n v="96000000"/>
    <s v="1,000,000+"/>
    <s v="1000000+"/>
    <n v="1000000"/>
    <x v="0"/>
    <n v="0"/>
    <n v="0"/>
    <x v="0"/>
    <x v="45"/>
    <s v="July 14, 2017"/>
    <x v="1"/>
    <x v="6"/>
    <n v="1.4"/>
    <x v="3"/>
  </r>
  <r>
    <x v="3627"/>
    <x v="3"/>
    <n v="3.5"/>
    <x v="1"/>
    <n v="11"/>
    <s v="9.2M"/>
    <n v="9200000"/>
    <s v="5,000+"/>
    <s v="5000+"/>
    <n v="5000"/>
    <x v="0"/>
    <n v="0"/>
    <n v="0"/>
    <x v="0"/>
    <x v="6"/>
    <s v="January 30, 2018"/>
    <x v="0"/>
    <x v="0"/>
    <n v="1.5"/>
    <x v="10"/>
  </r>
  <r>
    <x v="3628"/>
    <x v="18"/>
    <n v="3.5"/>
    <x v="1"/>
    <n v="5"/>
    <s v="2.8M"/>
    <n v="2800000"/>
    <s v="1,000+"/>
    <s v="1000+"/>
    <n v="1000"/>
    <x v="0"/>
    <n v="0"/>
    <n v="0"/>
    <x v="0"/>
    <x v="13"/>
    <s v="May 14, 2017"/>
    <x v="1"/>
    <x v="9"/>
    <n v="1"/>
    <x v="0"/>
  </r>
  <r>
    <x v="3629"/>
    <x v="3"/>
    <n v="5"/>
    <x v="0"/>
    <n v="4"/>
    <s v="3.9M"/>
    <n v="3900000"/>
    <s v="1,000+"/>
    <s v="1000+"/>
    <n v="1000"/>
    <x v="0"/>
    <n v="0"/>
    <n v="0"/>
    <x v="0"/>
    <x v="6"/>
    <s v="March 15, 2018"/>
    <x v="0"/>
    <x v="3"/>
    <s v="1.0.0"/>
    <x v="5"/>
  </r>
  <r>
    <x v="3630"/>
    <x v="18"/>
    <n v="4.0999999999999996"/>
    <x v="0"/>
    <n v="17"/>
    <s v="2.2M"/>
    <n v="2200000"/>
    <s v="10,000+"/>
    <s v="10000+"/>
    <n v="10000"/>
    <x v="0"/>
    <n v="0"/>
    <n v="0"/>
    <x v="0"/>
    <x v="13"/>
    <s v="September 24, 2017"/>
    <x v="1"/>
    <x v="5"/>
    <n v="1.22"/>
    <x v="0"/>
  </r>
  <r>
    <x v="3631"/>
    <x v="25"/>
    <n v="4.5"/>
    <x v="0"/>
    <n v="259"/>
    <s v="203k"/>
    <n v="203000"/>
    <s v="10,000+"/>
    <s v="10000+"/>
    <n v="10000"/>
    <x v="0"/>
    <n v="0"/>
    <n v="0"/>
    <x v="0"/>
    <x v="91"/>
    <s v="September 16, 2014"/>
    <x v="2"/>
    <x v="5"/>
    <s v="1.1.06"/>
    <x v="13"/>
  </r>
  <r>
    <x v="3632"/>
    <x v="17"/>
    <n v="4.3"/>
    <x v="0"/>
    <n v="5682"/>
    <s v="37M"/>
    <n v="37000000"/>
    <s v="50,000+"/>
    <s v="50000+"/>
    <n v="50000"/>
    <x v="1"/>
    <s v="$1.99"/>
    <n v="1.99"/>
    <x v="0"/>
    <x v="32"/>
    <s v="March 2, 2017"/>
    <x v="1"/>
    <x v="3"/>
    <s v="1.1.5"/>
    <x v="7"/>
  </r>
  <r>
    <x v="3633"/>
    <x v="3"/>
    <n v="3.5"/>
    <x v="1"/>
    <n v="0"/>
    <s v="3.7M"/>
    <n v="3700000"/>
    <s v="5+"/>
    <s v="5+"/>
    <n v="5"/>
    <x v="0"/>
    <n v="0"/>
    <n v="0"/>
    <x v="0"/>
    <x v="6"/>
    <s v="May 25, 2018"/>
    <x v="0"/>
    <x v="9"/>
    <s v="1.0.0"/>
    <x v="5"/>
  </r>
  <r>
    <x v="3634"/>
    <x v="18"/>
    <n v="3.9"/>
    <x v="1"/>
    <n v="169"/>
    <s v="7.7M"/>
    <n v="7700000"/>
    <s v="10,000+"/>
    <s v="10000+"/>
    <n v="10000"/>
    <x v="0"/>
    <n v="0"/>
    <n v="0"/>
    <x v="0"/>
    <x v="13"/>
    <s v="June 20, 2016"/>
    <x v="3"/>
    <x v="2"/>
    <s v="1.0.3"/>
    <x v="6"/>
  </r>
  <r>
    <x v="3635"/>
    <x v="18"/>
    <n v="3.5"/>
    <x v="1"/>
    <n v="6"/>
    <s v="2.9M"/>
    <n v="2900000"/>
    <s v="1,000+"/>
    <s v="1000+"/>
    <n v="1000"/>
    <x v="0"/>
    <n v="0"/>
    <n v="0"/>
    <x v="0"/>
    <x v="13"/>
    <s v="April 25, 2017"/>
    <x v="1"/>
    <x v="4"/>
    <s v="1.0.1"/>
    <x v="0"/>
  </r>
  <r>
    <x v="3636"/>
    <x v="3"/>
    <n v="3.5"/>
    <x v="1"/>
    <n v="0"/>
    <s v="29M"/>
    <n v="29000000"/>
    <s v="10+"/>
    <s v="10+"/>
    <n v="10"/>
    <x v="0"/>
    <n v="0"/>
    <n v="0"/>
    <x v="0"/>
    <x v="6"/>
    <s v="April 28, 2018"/>
    <x v="0"/>
    <x v="4"/>
    <n v="1"/>
    <x v="5"/>
  </r>
  <r>
    <x v="3637"/>
    <x v="18"/>
    <n v="3.2"/>
    <x v="1"/>
    <n v="513"/>
    <s v="34M"/>
    <n v="34000000"/>
    <s v="100,000+"/>
    <s v="100000+"/>
    <n v="100000"/>
    <x v="0"/>
    <n v="0"/>
    <n v="0"/>
    <x v="0"/>
    <x v="45"/>
    <s v="December 5, 2017"/>
    <x v="1"/>
    <x v="10"/>
    <n v="1"/>
    <x v="6"/>
  </r>
  <r>
    <x v="3638"/>
    <x v="3"/>
    <n v="3.5"/>
    <x v="1"/>
    <n v="6"/>
    <s v="3.6M"/>
    <n v="3600000"/>
    <s v="1,000+"/>
    <s v="1000+"/>
    <n v="1000"/>
    <x v="0"/>
    <n v="0"/>
    <n v="0"/>
    <x v="0"/>
    <x v="6"/>
    <s v="May 29, 2017"/>
    <x v="1"/>
    <x v="9"/>
    <n v="1.2"/>
    <x v="3"/>
  </r>
  <r>
    <x v="3639"/>
    <x v="18"/>
    <n v="3.5"/>
    <x v="1"/>
    <n v="1"/>
    <s v="5.7M"/>
    <n v="5700000"/>
    <s v="50+"/>
    <s v="50+"/>
    <n v="50"/>
    <x v="0"/>
    <n v="0"/>
    <n v="0"/>
    <x v="0"/>
    <x v="13"/>
    <s v="March 23, 2018"/>
    <x v="0"/>
    <x v="3"/>
    <s v="1.0.0"/>
    <x v="6"/>
  </r>
  <r>
    <x v="3640"/>
    <x v="18"/>
    <n v="3.5"/>
    <x v="1"/>
    <n v="4"/>
    <s v="64M"/>
    <n v="64000000"/>
    <s v="1+"/>
    <s v="1+"/>
    <n v="1"/>
    <x v="0"/>
    <n v="0"/>
    <n v="0"/>
    <x v="0"/>
    <x v="13"/>
    <s v="July 17, 2018"/>
    <x v="0"/>
    <x v="6"/>
    <s v="1.0.1"/>
    <x v="2"/>
  </r>
  <r>
    <x v="3641"/>
    <x v="18"/>
    <n v="3.5"/>
    <x v="1"/>
    <n v="0"/>
    <s v="3.4M"/>
    <n v="3400000"/>
    <s v="10+"/>
    <s v="10+"/>
    <n v="10"/>
    <x v="0"/>
    <n v="0"/>
    <n v="0"/>
    <x v="0"/>
    <x v="13"/>
    <s v="March 19, 2018"/>
    <x v="0"/>
    <x v="3"/>
    <n v="1"/>
    <x v="0"/>
  </r>
  <r>
    <x v="3642"/>
    <x v="27"/>
    <n v="3.3"/>
    <x v="1"/>
    <n v="48"/>
    <s v="58k"/>
    <n v="58000"/>
    <s v="5,000+"/>
    <s v="5000+"/>
    <n v="5000"/>
    <x v="0"/>
    <n v="0"/>
    <n v="0"/>
    <x v="0"/>
    <x v="94"/>
    <s v="August 7, 2013"/>
    <x v="5"/>
    <x v="1"/>
    <n v="1"/>
    <x v="26"/>
  </r>
  <r>
    <x v="3643"/>
    <x v="25"/>
    <n v="4.8"/>
    <x v="0"/>
    <n v="17"/>
    <s v="6.7M"/>
    <n v="6700000"/>
    <s v="50+"/>
    <s v="50+"/>
    <n v="50"/>
    <x v="0"/>
    <n v="0"/>
    <n v="0"/>
    <x v="0"/>
    <x v="91"/>
    <s v="May 5, 2018"/>
    <x v="0"/>
    <x v="9"/>
    <s v="v2"/>
    <x v="2"/>
  </r>
  <r>
    <x v="3644"/>
    <x v="17"/>
    <n v="4.5"/>
    <x v="0"/>
    <n v="7687"/>
    <s v="23M"/>
    <n v="23000000"/>
    <s v="100,000+"/>
    <s v="100000+"/>
    <n v="100000"/>
    <x v="1"/>
    <s v="$1.99"/>
    <n v="1.99"/>
    <x v="0"/>
    <x v="32"/>
    <s v="February 27, 2017"/>
    <x v="1"/>
    <x v="11"/>
    <s v="2.3.1"/>
    <x v="7"/>
  </r>
  <r>
    <x v="3645"/>
    <x v="21"/>
    <n v="3.7"/>
    <x v="1"/>
    <n v="23"/>
    <s v="8.9M"/>
    <n v="8900000"/>
    <s v="5,000+"/>
    <s v="5000+"/>
    <n v="5000"/>
    <x v="0"/>
    <n v="0"/>
    <n v="0"/>
    <x v="0"/>
    <x v="87"/>
    <s v="July 8, 2016"/>
    <x v="3"/>
    <x v="6"/>
    <s v="2.1.1"/>
    <x v="0"/>
  </r>
  <r>
    <x v="3646"/>
    <x v="18"/>
    <n v="4.8"/>
    <x v="0"/>
    <n v="51068"/>
    <s v="57M"/>
    <n v="57000000"/>
    <s v="100,000+"/>
    <s v="100000+"/>
    <n v="100000"/>
    <x v="1"/>
    <s v="$4.99"/>
    <n v="4.99"/>
    <x v="1"/>
    <x v="49"/>
    <s v="June 21, 2018"/>
    <x v="0"/>
    <x v="2"/>
    <n v="1.5740000000000001"/>
    <x v="0"/>
  </r>
  <r>
    <x v="3647"/>
    <x v="20"/>
    <n v="4.7"/>
    <x v="0"/>
    <n v="144"/>
    <s v="12M"/>
    <n v="12000000"/>
    <s v="1,000+"/>
    <s v="1000+"/>
    <n v="1000"/>
    <x v="0"/>
    <n v="0"/>
    <n v="0"/>
    <x v="1"/>
    <x v="86"/>
    <s v="January 31, 2017"/>
    <x v="1"/>
    <x v="0"/>
    <s v="1.0.12"/>
    <x v="0"/>
  </r>
  <r>
    <x v="3648"/>
    <x v="11"/>
    <n v="4.3"/>
    <x v="0"/>
    <n v="90"/>
    <s v="13M"/>
    <n v="13000000"/>
    <s v="5,000+"/>
    <s v="5000+"/>
    <n v="5000"/>
    <x v="0"/>
    <n v="0"/>
    <n v="0"/>
    <x v="0"/>
    <x v="24"/>
    <s v="May 30, 2018"/>
    <x v="0"/>
    <x v="9"/>
    <s v="5.9.1.0"/>
    <x v="10"/>
  </r>
  <r>
    <x v="3649"/>
    <x v="18"/>
    <n v="3.8"/>
    <x v="1"/>
    <n v="2925"/>
    <s v="93M"/>
    <n v="93000000"/>
    <s v="50,000+"/>
    <s v="50000+"/>
    <n v="50000"/>
    <x v="1"/>
    <s v="$4.77"/>
    <n v="4.7699999999999996"/>
    <x v="1"/>
    <x v="49"/>
    <s v="August 1, 2018"/>
    <x v="0"/>
    <x v="1"/>
    <s v="6.2.1"/>
    <x v="5"/>
  </r>
  <r>
    <x v="3650"/>
    <x v="18"/>
    <n v="4.0999999999999996"/>
    <x v="0"/>
    <n v="1655"/>
    <s v="83M"/>
    <n v="83000000"/>
    <s v="100,000+"/>
    <s v="100000+"/>
    <n v="100000"/>
    <x v="0"/>
    <n v="0"/>
    <n v="0"/>
    <x v="0"/>
    <x v="49"/>
    <s v="August 2, 2018"/>
    <x v="0"/>
    <x v="1"/>
    <s v="1.1.52"/>
    <x v="17"/>
  </r>
  <r>
    <x v="3651"/>
    <x v="26"/>
    <n v="4.7"/>
    <x v="0"/>
    <n v="25"/>
    <s v="41M"/>
    <n v="41000000"/>
    <s v="100+"/>
    <s v="100+"/>
    <n v="100"/>
    <x v="1"/>
    <s v="$0.99"/>
    <n v="0.99"/>
    <x v="0"/>
    <x v="93"/>
    <s v="March 12, 2015"/>
    <x v="4"/>
    <x v="3"/>
    <n v="1"/>
    <x v="0"/>
  </r>
  <r>
    <x v="3652"/>
    <x v="27"/>
    <n v="3.5"/>
    <x v="1"/>
    <n v="5"/>
    <s v="28M"/>
    <n v="28000000"/>
    <s v="100+"/>
    <s v="100+"/>
    <n v="100"/>
    <x v="0"/>
    <n v="0"/>
    <n v="0"/>
    <x v="0"/>
    <x v="94"/>
    <s v="July 27, 2018"/>
    <x v="0"/>
    <x v="6"/>
    <s v="1.0.5"/>
    <x v="10"/>
  </r>
  <r>
    <x v="3653"/>
    <x v="18"/>
    <n v="4.2"/>
    <x v="0"/>
    <n v="1696"/>
    <s v="2.7M"/>
    <n v="2700000"/>
    <s v="100,000+"/>
    <s v="100000+"/>
    <n v="100000"/>
    <x v="0"/>
    <n v="0"/>
    <n v="0"/>
    <x v="3"/>
    <x v="19"/>
    <s v="September 19, 2012"/>
    <x v="6"/>
    <x v="5"/>
    <n v="1.4"/>
    <x v="14"/>
  </r>
  <r>
    <x v="3654"/>
    <x v="18"/>
    <n v="3.5"/>
    <x v="1"/>
    <n v="2"/>
    <s v="4.4M"/>
    <n v="4400000"/>
    <s v="500+"/>
    <s v="500+"/>
    <n v="500"/>
    <x v="0"/>
    <n v="0"/>
    <n v="0"/>
    <x v="0"/>
    <x v="13"/>
    <s v="December 4, 2017"/>
    <x v="1"/>
    <x v="10"/>
    <n v="1"/>
    <x v="6"/>
  </r>
  <r>
    <x v="3655"/>
    <x v="18"/>
    <n v="3.5"/>
    <x v="1"/>
    <n v="1"/>
    <s v="3.4M"/>
    <n v="3400000"/>
    <s v="10+"/>
    <s v="10+"/>
    <n v="10"/>
    <x v="0"/>
    <n v="0"/>
    <n v="0"/>
    <x v="0"/>
    <x v="13"/>
    <s v="March 19, 2018"/>
    <x v="0"/>
    <x v="3"/>
    <n v="1"/>
    <x v="0"/>
  </r>
  <r>
    <x v="2526"/>
    <x v="25"/>
    <n v="4.5999999999999996"/>
    <x v="0"/>
    <n v="7775146"/>
    <s v="17M"/>
    <n v="17000000"/>
    <s v="500,000,000+"/>
    <s v="500000000+"/>
    <n v="500000000"/>
    <x v="0"/>
    <n v="0"/>
    <n v="0"/>
    <x v="0"/>
    <x v="91"/>
    <s v="July 30, 2018"/>
    <x v="0"/>
    <x v="6"/>
    <s v="4.5.28_ww"/>
    <x v="5"/>
  </r>
  <r>
    <x v="3656"/>
    <x v="26"/>
    <n v="4.2"/>
    <x v="0"/>
    <n v="11244"/>
    <s v="2.2M"/>
    <n v="2200000"/>
    <s v="1,000,000+"/>
    <s v="1000000+"/>
    <n v="1000000"/>
    <x v="0"/>
    <n v="0"/>
    <n v="0"/>
    <x v="0"/>
    <x v="93"/>
    <s v="June 12, 2018"/>
    <x v="0"/>
    <x v="2"/>
    <s v="1.1.1"/>
    <x v="5"/>
  </r>
  <r>
    <x v="3657"/>
    <x v="25"/>
    <n v="4.5999999999999996"/>
    <x v="0"/>
    <n v="16771865"/>
    <s v="Varies with device"/>
    <n v="1000"/>
    <s v="100,000,000+"/>
    <s v="100000000+"/>
    <n v="100000000"/>
    <x v="0"/>
    <n v="0"/>
    <n v="0"/>
    <x v="0"/>
    <x v="91"/>
    <s v="August 4, 2018"/>
    <x v="0"/>
    <x v="1"/>
    <s v="Varies with device"/>
    <x v="8"/>
  </r>
  <r>
    <x v="3658"/>
    <x v="25"/>
    <n v="4.5999999999999996"/>
    <x v="0"/>
    <n v="14224"/>
    <s v="7.1M"/>
    <n v="7100000"/>
    <s v="1,000,000+"/>
    <s v="1000000+"/>
    <n v="1000000"/>
    <x v="0"/>
    <n v="0"/>
    <n v="0"/>
    <x v="0"/>
    <x v="91"/>
    <s v="October 12, 2017"/>
    <x v="1"/>
    <x v="7"/>
    <s v="1.0.98_ww"/>
    <x v="3"/>
  </r>
  <r>
    <x v="3659"/>
    <x v="18"/>
    <n v="4.2"/>
    <x v="0"/>
    <n v="5178"/>
    <s v="20M"/>
    <n v="20000000"/>
    <s v="1,000,000+"/>
    <s v="1000000+"/>
    <n v="1000000"/>
    <x v="0"/>
    <n v="0"/>
    <n v="0"/>
    <x v="0"/>
    <x v="45"/>
    <s v="October 10, 2017"/>
    <x v="1"/>
    <x v="7"/>
    <n v="1.7"/>
    <x v="3"/>
  </r>
  <r>
    <x v="3660"/>
    <x v="26"/>
    <n v="4.0999999999999996"/>
    <x v="0"/>
    <n v="47"/>
    <s v="26k"/>
    <n v="26000"/>
    <s v="1,000+"/>
    <s v="1000+"/>
    <n v="1000"/>
    <x v="1"/>
    <s v="$4.99"/>
    <n v="4.99"/>
    <x v="0"/>
    <x v="93"/>
    <s v="February 12, 2016"/>
    <x v="3"/>
    <x v="11"/>
    <n v="1"/>
    <x v="5"/>
  </r>
  <r>
    <x v="3661"/>
    <x v="16"/>
    <n v="3.5"/>
    <x v="1"/>
    <n v="628"/>
    <s v="Varies with device"/>
    <n v="1000"/>
    <s v="100,000+"/>
    <s v="100000+"/>
    <n v="100000"/>
    <x v="0"/>
    <n v="0"/>
    <n v="0"/>
    <x v="0"/>
    <x v="29"/>
    <s v="August 14, 2017"/>
    <x v="1"/>
    <x v="1"/>
    <s v="Varies with device"/>
    <x v="17"/>
  </r>
  <r>
    <x v="3662"/>
    <x v="27"/>
    <n v="4.0999999999999996"/>
    <x v="0"/>
    <n v="12435"/>
    <s v="31M"/>
    <n v="31000000"/>
    <s v="10,000,000+"/>
    <s v="10000000+"/>
    <n v="10000000"/>
    <x v="0"/>
    <n v="0"/>
    <n v="0"/>
    <x v="0"/>
    <x v="94"/>
    <s v="September 26, 2017"/>
    <x v="1"/>
    <x v="5"/>
    <s v="Varies with device"/>
    <x v="11"/>
  </r>
  <r>
    <x v="3663"/>
    <x v="22"/>
    <n v="4.4000000000000004"/>
    <x v="0"/>
    <n v="972574"/>
    <s v="45M"/>
    <n v="45000000"/>
    <s v="100,000,000+"/>
    <s v="100000000+"/>
    <n v="100000000"/>
    <x v="0"/>
    <n v="0"/>
    <n v="0"/>
    <x v="0"/>
    <x v="88"/>
    <s v="August 3, 2018"/>
    <x v="0"/>
    <x v="1"/>
    <n v="2.31"/>
    <x v="5"/>
  </r>
  <r>
    <x v="3664"/>
    <x v="17"/>
    <n v="4.5"/>
    <x v="0"/>
    <n v="464900"/>
    <s v="33M"/>
    <n v="33000000"/>
    <s v="10,000,000+"/>
    <s v="10000000+"/>
    <n v="10000000"/>
    <x v="0"/>
    <n v="0"/>
    <n v="0"/>
    <x v="1"/>
    <x v="32"/>
    <s v="June 27, 2018"/>
    <x v="0"/>
    <x v="2"/>
    <s v="2.0.5"/>
    <x v="1"/>
  </r>
  <r>
    <x v="3665"/>
    <x v="27"/>
    <n v="4.0999999999999996"/>
    <x v="0"/>
    <n v="15097"/>
    <s v="14M"/>
    <n v="14000000"/>
    <s v="1,000,000+"/>
    <s v="1000000+"/>
    <n v="1000000"/>
    <x v="0"/>
    <n v="0"/>
    <n v="0"/>
    <x v="0"/>
    <x v="94"/>
    <s v="July 23, 2018"/>
    <x v="0"/>
    <x v="6"/>
    <s v="1.6.0"/>
    <x v="1"/>
  </r>
  <r>
    <x v="3666"/>
    <x v="26"/>
    <n v="4.5"/>
    <x v="0"/>
    <n v="90"/>
    <s v="37M"/>
    <n v="37000000"/>
    <s v="1,000+"/>
    <s v="1000+"/>
    <n v="1000"/>
    <x v="1"/>
    <s v="$1.99"/>
    <n v="1.99"/>
    <x v="0"/>
    <x v="93"/>
    <s v="August 4, 2018"/>
    <x v="0"/>
    <x v="1"/>
    <n v="12.6"/>
    <x v="15"/>
  </r>
  <r>
    <x v="3667"/>
    <x v="25"/>
    <n v="4.3"/>
    <x v="0"/>
    <n v="146913"/>
    <s v="24M"/>
    <n v="24000000"/>
    <s v="100,000,000+"/>
    <s v="100000000+"/>
    <n v="100000000"/>
    <x v="0"/>
    <n v="0"/>
    <n v="0"/>
    <x v="0"/>
    <x v="91"/>
    <s v="July 18, 2018"/>
    <x v="0"/>
    <x v="6"/>
    <s v="3.5.02.15"/>
    <x v="6"/>
  </r>
  <r>
    <x v="3668"/>
    <x v="25"/>
    <n v="4.4000000000000004"/>
    <x v="0"/>
    <n v="22503"/>
    <s v="6.5M"/>
    <n v="6500000"/>
    <s v="1,000,000+"/>
    <s v="1000000+"/>
    <n v="1000000"/>
    <x v="0"/>
    <n v="0"/>
    <n v="0"/>
    <x v="0"/>
    <x v="91"/>
    <s v="July 6, 2018"/>
    <x v="0"/>
    <x v="6"/>
    <n v="4.0999999999999996"/>
    <x v="5"/>
  </r>
  <r>
    <x v="3669"/>
    <x v="18"/>
    <n v="4.3"/>
    <x v="0"/>
    <n v="1503544"/>
    <s v="40M"/>
    <n v="40000000"/>
    <s v="50,000,000+"/>
    <s v="50000000+"/>
    <n v="50000000"/>
    <x v="0"/>
    <n v="0"/>
    <n v="0"/>
    <x v="1"/>
    <x v="37"/>
    <s v="November 15, 2014"/>
    <x v="2"/>
    <x v="8"/>
    <n v="1.07"/>
    <x v="3"/>
  </r>
  <r>
    <x v="3670"/>
    <x v="17"/>
    <n v="4.3"/>
    <x v="0"/>
    <n v="5785"/>
    <s v="93M"/>
    <n v="93000000"/>
    <s v="500,000+"/>
    <s v="500000+"/>
    <n v="500000"/>
    <x v="0"/>
    <n v="0"/>
    <n v="0"/>
    <x v="1"/>
    <x v="42"/>
    <s v="April 12, 2017"/>
    <x v="1"/>
    <x v="4"/>
    <n v="1.2"/>
    <x v="3"/>
  </r>
  <r>
    <x v="3671"/>
    <x v="25"/>
    <n v="3.8"/>
    <x v="1"/>
    <n v="560"/>
    <s v="314k"/>
    <n v="314000"/>
    <s v="50,000+"/>
    <s v="50000+"/>
    <n v="50000"/>
    <x v="0"/>
    <n v="0"/>
    <n v="0"/>
    <x v="0"/>
    <x v="91"/>
    <s v="June 8, 2018"/>
    <x v="0"/>
    <x v="2"/>
    <s v="2.1.0.032"/>
    <x v="0"/>
  </r>
  <r>
    <x v="3672"/>
    <x v="27"/>
    <n v="3.9"/>
    <x v="1"/>
    <n v="334"/>
    <s v="3.7M"/>
    <n v="3700000"/>
    <s v="50,000+"/>
    <s v="50000+"/>
    <n v="50000"/>
    <x v="0"/>
    <n v="0"/>
    <n v="0"/>
    <x v="0"/>
    <x v="94"/>
    <s v="January 2, 2018"/>
    <x v="0"/>
    <x v="0"/>
    <n v="1.07"/>
    <x v="5"/>
  </r>
  <r>
    <x v="3673"/>
    <x v="18"/>
    <n v="4.0999999999999996"/>
    <x v="0"/>
    <n v="16111"/>
    <s v="57M"/>
    <n v="57000000"/>
    <s v="1,000,000+"/>
    <s v="1000000+"/>
    <n v="1000000"/>
    <x v="0"/>
    <n v="0"/>
    <n v="0"/>
    <x v="0"/>
    <x v="45"/>
    <s v="June 12, 2018"/>
    <x v="0"/>
    <x v="2"/>
    <n v="1.1100000000000001"/>
    <x v="5"/>
  </r>
  <r>
    <x v="3674"/>
    <x v="21"/>
    <n v="4.8"/>
    <x v="0"/>
    <n v="14"/>
    <s v="2.7M"/>
    <n v="2700000"/>
    <s v="100+"/>
    <s v="100+"/>
    <n v="100"/>
    <x v="1"/>
    <s v="$2.49"/>
    <n v="2.4900000000000002"/>
    <x v="0"/>
    <x v="87"/>
    <s v="May 16, 2018"/>
    <x v="0"/>
    <x v="9"/>
    <n v="2.1"/>
    <x v="5"/>
  </r>
  <r>
    <x v="2006"/>
    <x v="20"/>
    <n v="4.4000000000000004"/>
    <x v="0"/>
    <n v="2953886"/>
    <s v="Varies with device"/>
    <n v="1000"/>
    <s v="100,000,000+"/>
    <s v="100000000+"/>
    <n v="100000000"/>
    <x v="0"/>
    <n v="0"/>
    <n v="0"/>
    <x v="3"/>
    <x v="86"/>
    <s v="August 1, 2018"/>
    <x v="0"/>
    <x v="1"/>
    <s v="Varies with device"/>
    <x v="8"/>
  </r>
  <r>
    <x v="3675"/>
    <x v="16"/>
    <n v="4"/>
    <x v="1"/>
    <n v="2789775"/>
    <s v="68M"/>
    <n v="68000000"/>
    <s v="100,000,000+"/>
    <s v="100000000+"/>
    <n v="100000000"/>
    <x v="0"/>
    <n v="0"/>
    <n v="0"/>
    <x v="3"/>
    <x v="29"/>
    <s v="August 2, 2018"/>
    <x v="0"/>
    <x v="1"/>
    <s v="9.5.0"/>
    <x v="2"/>
  </r>
  <r>
    <x v="2978"/>
    <x v="31"/>
    <n v="4.7"/>
    <x v="0"/>
    <n v="174827"/>
    <s v="25M"/>
    <n v="25000000"/>
    <s v="10,000,000+"/>
    <s v="10000000+"/>
    <n v="10000000"/>
    <x v="0"/>
    <n v="0"/>
    <n v="0"/>
    <x v="3"/>
    <x v="102"/>
    <s v="August 4, 2018"/>
    <x v="0"/>
    <x v="1"/>
    <s v="6.7.3"/>
    <x v="6"/>
  </r>
  <r>
    <x v="725"/>
    <x v="18"/>
    <n v="4.5999999999999996"/>
    <x v="0"/>
    <n v="2133047"/>
    <s v="Varies with device"/>
    <n v="1000"/>
    <s v="50,000,000+"/>
    <s v="50000000+"/>
    <n v="50000000"/>
    <x v="0"/>
    <n v="0"/>
    <n v="0"/>
    <x v="1"/>
    <x v="19"/>
    <s v="July 31, 2018"/>
    <x v="0"/>
    <x v="6"/>
    <s v="Varies with device"/>
    <x v="8"/>
  </r>
  <r>
    <x v="3676"/>
    <x v="25"/>
    <n v="4.3"/>
    <x v="0"/>
    <n v="482630"/>
    <s v="Varies with device"/>
    <n v="1000"/>
    <s v="10,000,000+"/>
    <s v="10000000+"/>
    <n v="10000000"/>
    <x v="0"/>
    <n v="0"/>
    <n v="0"/>
    <x v="0"/>
    <x v="91"/>
    <s v="August 3, 2018"/>
    <x v="0"/>
    <x v="1"/>
    <s v="Varies with device"/>
    <x v="8"/>
  </r>
  <r>
    <x v="3677"/>
    <x v="17"/>
    <n v="4"/>
    <x v="1"/>
    <n v="69115"/>
    <s v="2.4M"/>
    <n v="2400000"/>
    <s v="10,000,000+"/>
    <s v="10000000+"/>
    <n v="10000000"/>
    <x v="0"/>
    <n v="0"/>
    <n v="0"/>
    <x v="0"/>
    <x v="32"/>
    <s v="June 13, 2018"/>
    <x v="0"/>
    <x v="2"/>
    <n v="1.36"/>
    <x v="5"/>
  </r>
  <r>
    <x v="334"/>
    <x v="6"/>
    <n v="4.4000000000000004"/>
    <x v="0"/>
    <n v="3128611"/>
    <s v="Varies with device"/>
    <n v="1000"/>
    <s v="100,000,000+"/>
    <s v="100000000+"/>
    <n v="100000000"/>
    <x v="0"/>
    <n v="0"/>
    <n v="0"/>
    <x v="3"/>
    <x v="10"/>
    <s v="July 27, 2018"/>
    <x v="0"/>
    <x v="6"/>
    <s v="Varies with device"/>
    <x v="8"/>
  </r>
  <r>
    <x v="2757"/>
    <x v="27"/>
    <n v="3.7"/>
    <x v="1"/>
    <n v="80816"/>
    <s v="Varies with device"/>
    <n v="1000"/>
    <s v="50,000,000+"/>
    <s v="50000000+"/>
    <n v="50000000"/>
    <x v="0"/>
    <n v="0"/>
    <n v="0"/>
    <x v="0"/>
    <x v="94"/>
    <s v="July 18, 2018"/>
    <x v="0"/>
    <x v="6"/>
    <s v="Varies with device"/>
    <x v="10"/>
  </r>
  <r>
    <x v="3678"/>
    <x v="18"/>
    <n v="3.7"/>
    <x v="1"/>
    <n v="38606"/>
    <s v="96M"/>
    <n v="96000000"/>
    <s v="1,000,000+"/>
    <s v="1000000+"/>
    <n v="1000000"/>
    <x v="0"/>
    <n v="0"/>
    <n v="0"/>
    <x v="0"/>
    <x v="19"/>
    <s v="June 13, 2018"/>
    <x v="0"/>
    <x v="2"/>
    <s v="5.9.0.0031"/>
    <x v="5"/>
  </r>
  <r>
    <x v="3679"/>
    <x v="6"/>
    <n v="3.3"/>
    <x v="1"/>
    <n v="3044"/>
    <s v="Varies with device"/>
    <n v="1000"/>
    <s v="1,000,000+"/>
    <s v="1000000+"/>
    <n v="1000000"/>
    <x v="0"/>
    <n v="0"/>
    <n v="0"/>
    <x v="0"/>
    <x v="10"/>
    <s v="April 3, 2017"/>
    <x v="1"/>
    <x v="4"/>
    <s v="Varies with device"/>
    <x v="8"/>
  </r>
  <r>
    <x v="3680"/>
    <x v="18"/>
    <n v="4.0999999999999996"/>
    <x v="0"/>
    <n v="75"/>
    <s v="2.2M"/>
    <n v="2200000"/>
    <s v="10,000+"/>
    <s v="10000+"/>
    <n v="10000"/>
    <x v="0"/>
    <n v="0"/>
    <n v="0"/>
    <x v="0"/>
    <x v="13"/>
    <s v="November 24, 2017"/>
    <x v="1"/>
    <x v="8"/>
    <s v="0.1.5"/>
    <x v="6"/>
  </r>
  <r>
    <x v="3681"/>
    <x v="6"/>
    <n v="3"/>
    <x v="2"/>
    <n v="1820"/>
    <s v="33M"/>
    <n v="33000000"/>
    <s v="100,000+"/>
    <s v="100000+"/>
    <n v="100000"/>
    <x v="0"/>
    <n v="0"/>
    <n v="0"/>
    <x v="0"/>
    <x v="10"/>
    <s v="February 15, 2018"/>
    <x v="0"/>
    <x v="11"/>
    <s v="1.1.50"/>
    <x v="2"/>
  </r>
  <r>
    <x v="3682"/>
    <x v="16"/>
    <n v="4.0999999999999996"/>
    <x v="0"/>
    <n v="10067"/>
    <s v="Varies with device"/>
    <n v="1000"/>
    <s v="1,000,000+"/>
    <s v="1000000+"/>
    <n v="1000000"/>
    <x v="0"/>
    <n v="0"/>
    <n v="0"/>
    <x v="0"/>
    <x v="29"/>
    <s v="December 7, 2017"/>
    <x v="1"/>
    <x v="10"/>
    <s v="Varies with device"/>
    <x v="17"/>
  </r>
  <r>
    <x v="3683"/>
    <x v="18"/>
    <n v="3"/>
    <x v="2"/>
    <n v="480"/>
    <s v="19M"/>
    <n v="19000000"/>
    <s v="1,000,000+"/>
    <s v="1000000+"/>
    <n v="1000000"/>
    <x v="0"/>
    <n v="0"/>
    <n v="0"/>
    <x v="0"/>
    <x v="19"/>
    <s v="August 31, 2017"/>
    <x v="1"/>
    <x v="1"/>
    <n v="2.4"/>
    <x v="11"/>
  </r>
  <r>
    <x v="3684"/>
    <x v="16"/>
    <n v="3.8"/>
    <x v="1"/>
    <n v="2300"/>
    <s v="Varies with device"/>
    <n v="1000"/>
    <s v="10,000,000+"/>
    <s v="10000000+"/>
    <n v="10000000"/>
    <x v="0"/>
    <n v="0"/>
    <n v="0"/>
    <x v="0"/>
    <x v="29"/>
    <s v="March 7, 2017"/>
    <x v="1"/>
    <x v="3"/>
    <s v="Varies with device"/>
    <x v="8"/>
  </r>
  <r>
    <x v="3685"/>
    <x v="16"/>
    <n v="4"/>
    <x v="1"/>
    <n v="53144"/>
    <s v="21M"/>
    <n v="21000000"/>
    <s v="5,000,000+"/>
    <s v="5000000+"/>
    <n v="5000000"/>
    <x v="0"/>
    <n v="0"/>
    <n v="0"/>
    <x v="0"/>
    <x v="29"/>
    <s v="July 13, 2018"/>
    <x v="0"/>
    <x v="6"/>
    <s v="4.8.0"/>
    <x v="10"/>
  </r>
  <r>
    <x v="391"/>
    <x v="6"/>
    <n v="4.5"/>
    <x v="0"/>
    <n v="7820775"/>
    <s v="Varies with device"/>
    <n v="1000"/>
    <s v="100,000,000+"/>
    <s v="100000000+"/>
    <n v="100000000"/>
    <x v="0"/>
    <n v="0"/>
    <n v="0"/>
    <x v="0"/>
    <x v="10"/>
    <s v="August 1, 2018"/>
    <x v="0"/>
    <x v="1"/>
    <s v="Varies with device"/>
    <x v="8"/>
  </r>
  <r>
    <x v="3686"/>
    <x v="27"/>
    <n v="4.5999999999999996"/>
    <x v="0"/>
    <n v="22775"/>
    <s v="26M"/>
    <n v="26000000"/>
    <s v="10,000,000+"/>
    <s v="10000000+"/>
    <n v="10000000"/>
    <x v="0"/>
    <n v="0"/>
    <n v="0"/>
    <x v="0"/>
    <x v="94"/>
    <s v="July 31, 2018"/>
    <x v="0"/>
    <x v="6"/>
    <s v="3.8.2"/>
    <x v="2"/>
  </r>
  <r>
    <x v="3687"/>
    <x v="27"/>
    <n v="4.0999999999999996"/>
    <x v="0"/>
    <n v="370"/>
    <s v="29M"/>
    <n v="29000000"/>
    <s v="500,000+"/>
    <s v="500000+"/>
    <n v="500000"/>
    <x v="0"/>
    <n v="0"/>
    <n v="0"/>
    <x v="0"/>
    <x v="94"/>
    <s v="January 25, 2018"/>
    <x v="0"/>
    <x v="0"/>
    <s v="2.1.5"/>
    <x v="6"/>
  </r>
  <r>
    <x v="3688"/>
    <x v="25"/>
    <n v="3.6"/>
    <x v="1"/>
    <n v="41502"/>
    <s v="Varies with device"/>
    <n v="1000"/>
    <s v="50,000,000+"/>
    <s v="50000000+"/>
    <n v="50000000"/>
    <x v="0"/>
    <n v="0"/>
    <n v="0"/>
    <x v="0"/>
    <x v="91"/>
    <s v="July 31, 2018"/>
    <x v="0"/>
    <x v="6"/>
    <s v="Varies with device"/>
    <x v="8"/>
  </r>
  <r>
    <x v="3689"/>
    <x v="25"/>
    <n v="4.7"/>
    <x v="0"/>
    <n v="963"/>
    <s v="3.7M"/>
    <n v="3700000"/>
    <s v="10,000+"/>
    <s v="10000+"/>
    <n v="10000"/>
    <x v="1"/>
    <s v="$2.99"/>
    <n v="2.99"/>
    <x v="0"/>
    <x v="91"/>
    <s v="May 25, 2018"/>
    <x v="0"/>
    <x v="9"/>
    <s v="3.4.0"/>
    <x v="6"/>
  </r>
  <r>
    <x v="3690"/>
    <x v="25"/>
    <n v="3.5"/>
    <x v="1"/>
    <n v="21592"/>
    <s v="25M"/>
    <n v="25000000"/>
    <s v="10,000,000+"/>
    <s v="10000000+"/>
    <n v="10000000"/>
    <x v="0"/>
    <n v="0"/>
    <n v="0"/>
    <x v="0"/>
    <x v="91"/>
    <s v="October 24, 2017"/>
    <x v="1"/>
    <x v="7"/>
    <s v="10.1.1"/>
    <x v="0"/>
  </r>
  <r>
    <x v="3691"/>
    <x v="28"/>
    <n v="3.1"/>
    <x v="1"/>
    <n v="103"/>
    <s v="28M"/>
    <n v="28000000"/>
    <s v="10,000+"/>
    <s v="10000+"/>
    <n v="10000"/>
    <x v="0"/>
    <n v="0"/>
    <n v="0"/>
    <x v="0"/>
    <x v="95"/>
    <s v="June 29, 2018"/>
    <x v="0"/>
    <x v="2"/>
    <s v="1.0.2-alpha4"/>
    <x v="2"/>
  </r>
  <r>
    <x v="3692"/>
    <x v="6"/>
    <n v="3.9"/>
    <x v="1"/>
    <n v="138129"/>
    <s v="2.1M"/>
    <n v="2100000"/>
    <s v="10,000,000+"/>
    <s v="10000000+"/>
    <n v="10000000"/>
    <x v="0"/>
    <n v="0"/>
    <n v="0"/>
    <x v="0"/>
    <x v="10"/>
    <s v="May 6, 2018"/>
    <x v="0"/>
    <x v="9"/>
    <s v="1.5.2.4-23"/>
    <x v="3"/>
  </r>
  <r>
    <x v="770"/>
    <x v="18"/>
    <n v="3.7"/>
    <x v="1"/>
    <n v="18522"/>
    <s v="Varies with device"/>
    <n v="1000"/>
    <s v="1,000,000+"/>
    <s v="1000000+"/>
    <n v="1000000"/>
    <x v="0"/>
    <n v="0"/>
    <n v="0"/>
    <x v="1"/>
    <x v="19"/>
    <s v="July 2, 2018"/>
    <x v="0"/>
    <x v="6"/>
    <s v="Varies with device"/>
    <x v="8"/>
  </r>
  <r>
    <x v="3693"/>
    <x v="6"/>
    <n v="4.2"/>
    <x v="0"/>
    <n v="6454"/>
    <s v="15M"/>
    <n v="15000000"/>
    <s v="5,000,000+"/>
    <s v="5000000+"/>
    <n v="5000000"/>
    <x v="0"/>
    <n v="0"/>
    <n v="0"/>
    <x v="0"/>
    <x v="10"/>
    <s v="May 3, 2018"/>
    <x v="0"/>
    <x v="9"/>
    <s v="1.5.13-3598"/>
    <x v="10"/>
  </r>
  <r>
    <x v="3694"/>
    <x v="17"/>
    <n v="4.4000000000000004"/>
    <x v="0"/>
    <n v="17988"/>
    <s v="7.9M"/>
    <n v="7900000"/>
    <s v="100,000+"/>
    <s v="100000+"/>
    <n v="100000"/>
    <x v="1"/>
    <s v="$4.99"/>
    <n v="4.99"/>
    <x v="1"/>
    <x v="46"/>
    <s v="July 25, 2018"/>
    <x v="0"/>
    <x v="6"/>
    <n v="1.06"/>
    <x v="10"/>
  </r>
  <r>
    <x v="3695"/>
    <x v="18"/>
    <n v="4.4000000000000004"/>
    <x v="0"/>
    <n v="1771"/>
    <s v="46M"/>
    <n v="46000000"/>
    <s v="10,000+"/>
    <s v="10000+"/>
    <n v="10000"/>
    <x v="1"/>
    <s v="$4.99"/>
    <n v="4.99"/>
    <x v="1"/>
    <x v="38"/>
    <s v="April 20, 2016"/>
    <x v="3"/>
    <x v="4"/>
    <s v="1.1.0"/>
    <x v="3"/>
  </r>
  <r>
    <x v="3696"/>
    <x v="32"/>
    <n v="3.3"/>
    <x v="1"/>
    <n v="8465"/>
    <s v="8.9M"/>
    <n v="8900000"/>
    <s v="10,000,000+"/>
    <s v="10000000+"/>
    <n v="10000000"/>
    <x v="0"/>
    <n v="0"/>
    <n v="0"/>
    <x v="0"/>
    <x v="103"/>
    <s v="May 3, 2018"/>
    <x v="0"/>
    <x v="9"/>
    <s v="1.0.4.3"/>
    <x v="5"/>
  </r>
  <r>
    <x v="3697"/>
    <x v="10"/>
    <n v="4.8"/>
    <x v="0"/>
    <n v="48"/>
    <s v="13M"/>
    <n v="13000000"/>
    <s v="1,000+"/>
    <s v="1000+"/>
    <n v="1000"/>
    <x v="0"/>
    <n v="0"/>
    <n v="0"/>
    <x v="0"/>
    <x v="23"/>
    <s v="September 26, 2017"/>
    <x v="1"/>
    <x v="5"/>
    <n v="8.8000000000000007"/>
    <x v="1"/>
  </r>
  <r>
    <x v="3698"/>
    <x v="18"/>
    <n v="4.2"/>
    <x v="0"/>
    <n v="146"/>
    <s v="20M"/>
    <n v="20000000"/>
    <s v="5,000+"/>
    <s v="5000+"/>
    <n v="5000"/>
    <x v="1"/>
    <s v="$5.99"/>
    <n v="5.99"/>
    <x v="1"/>
    <x v="38"/>
    <s v="December 7, 2016"/>
    <x v="3"/>
    <x v="10"/>
    <n v="1.1000000000000001"/>
    <x v="2"/>
  </r>
  <r>
    <x v="3699"/>
    <x v="3"/>
    <n v="4.5"/>
    <x v="0"/>
    <n v="124"/>
    <s v="Varies with device"/>
    <n v="1000"/>
    <s v="5,000+"/>
    <s v="5000+"/>
    <n v="5000"/>
    <x v="1"/>
    <s v="$2.99"/>
    <n v="2.99"/>
    <x v="0"/>
    <x v="6"/>
    <s v="August 25, 2015"/>
    <x v="4"/>
    <x v="1"/>
    <s v="Varies with device"/>
    <x v="8"/>
  </r>
  <r>
    <x v="3700"/>
    <x v="25"/>
    <n v="3.8"/>
    <x v="1"/>
    <n v="21943"/>
    <s v="2.3M"/>
    <n v="2300000"/>
    <s v="5,000,000+"/>
    <s v="5000000+"/>
    <n v="5000000"/>
    <x v="0"/>
    <n v="0"/>
    <n v="0"/>
    <x v="0"/>
    <x v="91"/>
    <s v="October 19, 2016"/>
    <x v="3"/>
    <x v="7"/>
    <n v="30"/>
    <x v="3"/>
  </r>
  <r>
    <x v="3701"/>
    <x v="17"/>
    <n v="4.0999999999999996"/>
    <x v="0"/>
    <n v="1468"/>
    <s v="4.9M"/>
    <n v="4900000"/>
    <s v="10,000+"/>
    <s v="10000+"/>
    <n v="10000"/>
    <x v="1"/>
    <s v="$4.99"/>
    <n v="4.99"/>
    <x v="1"/>
    <x v="46"/>
    <s v="July 10, 2018"/>
    <x v="0"/>
    <x v="6"/>
    <n v="0.16"/>
    <x v="10"/>
  </r>
  <r>
    <x v="3702"/>
    <x v="17"/>
    <n v="4.2"/>
    <x v="0"/>
    <n v="131"/>
    <s v="23M"/>
    <n v="23000000"/>
    <s v="1,000+"/>
    <s v="1000+"/>
    <n v="1000"/>
    <x v="1"/>
    <s v="$1.61"/>
    <n v="1.61"/>
    <x v="0"/>
    <x v="47"/>
    <s v="February 24, 2016"/>
    <x v="3"/>
    <x v="11"/>
    <s v="1.6.3"/>
    <x v="7"/>
  </r>
  <r>
    <x v="3703"/>
    <x v="18"/>
    <n v="4.2"/>
    <x v="0"/>
    <n v="1088"/>
    <s v="35M"/>
    <n v="35000000"/>
    <s v="10,000+"/>
    <s v="10000+"/>
    <n v="10000"/>
    <x v="1"/>
    <s v="$0.99"/>
    <n v="0.99"/>
    <x v="2"/>
    <x v="45"/>
    <s v="August 19, 2014"/>
    <x v="2"/>
    <x v="1"/>
    <n v="1.2"/>
    <x v="27"/>
  </r>
  <r>
    <x v="3704"/>
    <x v="1"/>
    <n v="4"/>
    <x v="1"/>
    <n v="1981"/>
    <s v="18M"/>
    <n v="18000000"/>
    <s v="100,000+"/>
    <s v="100000+"/>
    <n v="100000"/>
    <x v="0"/>
    <n v="0"/>
    <n v="0"/>
    <x v="0"/>
    <x v="4"/>
    <s v="August 1, 2018"/>
    <x v="0"/>
    <x v="1"/>
    <s v="2.15.1.4"/>
    <x v="10"/>
  </r>
  <r>
    <x v="3705"/>
    <x v="16"/>
    <n v="4.2"/>
    <x v="0"/>
    <n v="29756"/>
    <s v="45M"/>
    <n v="45000000"/>
    <s v="1,000,000+"/>
    <s v="1000000+"/>
    <n v="1000000"/>
    <x v="0"/>
    <n v="0"/>
    <n v="0"/>
    <x v="0"/>
    <x v="29"/>
    <s v="July 19, 2018"/>
    <x v="0"/>
    <x v="6"/>
    <s v="1.1.6.1"/>
    <x v="5"/>
  </r>
  <r>
    <x v="3706"/>
    <x v="32"/>
    <n v="3.8"/>
    <x v="1"/>
    <n v="82"/>
    <s v="5.6M"/>
    <n v="5600000"/>
    <s v="5,000+"/>
    <s v="5000+"/>
    <n v="5000"/>
    <x v="0"/>
    <n v="0"/>
    <n v="0"/>
    <x v="0"/>
    <x v="103"/>
    <s v="February 23, 2018"/>
    <x v="0"/>
    <x v="11"/>
    <s v="5.1.0"/>
    <x v="5"/>
  </r>
  <r>
    <x v="3707"/>
    <x v="11"/>
    <n v="4.5"/>
    <x v="0"/>
    <n v="1057"/>
    <s v="4.5M"/>
    <n v="4500000"/>
    <s v="50,000+"/>
    <s v="50000+"/>
    <n v="50000"/>
    <x v="0"/>
    <n v="0"/>
    <n v="0"/>
    <x v="0"/>
    <x v="24"/>
    <s v="July 6, 2018"/>
    <x v="0"/>
    <x v="6"/>
    <n v="1.7"/>
    <x v="11"/>
  </r>
  <r>
    <x v="3708"/>
    <x v="27"/>
    <n v="3.7"/>
    <x v="1"/>
    <n v="10490"/>
    <s v="5.8M"/>
    <n v="5800000"/>
    <s v="1,000,000+"/>
    <s v="1000000+"/>
    <n v="1000000"/>
    <x v="0"/>
    <n v="0"/>
    <n v="0"/>
    <x v="0"/>
    <x v="94"/>
    <s v="July 24, 2018"/>
    <x v="0"/>
    <x v="6"/>
    <s v="3.1.7"/>
    <x v="5"/>
  </r>
  <r>
    <x v="3709"/>
    <x v="11"/>
    <n v="4.3"/>
    <x v="0"/>
    <n v="16600"/>
    <s v="24M"/>
    <n v="24000000"/>
    <s v="1,000,000+"/>
    <s v="1000000+"/>
    <n v="1000000"/>
    <x v="0"/>
    <n v="0"/>
    <n v="0"/>
    <x v="0"/>
    <x v="24"/>
    <s v="June 19, 2018"/>
    <x v="0"/>
    <x v="2"/>
    <s v="1.7.7"/>
    <x v="2"/>
  </r>
  <r>
    <x v="3710"/>
    <x v="20"/>
    <n v="4.5"/>
    <x v="0"/>
    <n v="67611"/>
    <s v="21M"/>
    <n v="21000000"/>
    <s v="1,000,000+"/>
    <s v="1000000+"/>
    <n v="1000000"/>
    <x v="0"/>
    <n v="0"/>
    <n v="0"/>
    <x v="3"/>
    <x v="86"/>
    <s v="April 23, 2018"/>
    <x v="0"/>
    <x v="4"/>
    <s v="263.16.29"/>
    <x v="0"/>
  </r>
  <r>
    <x v="3711"/>
    <x v="6"/>
    <n v="4.0999999999999996"/>
    <x v="0"/>
    <n v="6601"/>
    <s v="31M"/>
    <n v="31000000"/>
    <s v="500,000+"/>
    <s v="500000+"/>
    <n v="500000"/>
    <x v="0"/>
    <n v="0"/>
    <n v="0"/>
    <x v="0"/>
    <x v="10"/>
    <s v="July 2, 2018"/>
    <x v="0"/>
    <x v="6"/>
    <s v="4.7.0"/>
    <x v="5"/>
  </r>
  <r>
    <x v="3712"/>
    <x v="18"/>
    <n v="4.2"/>
    <x v="0"/>
    <n v="233588"/>
    <s v="74M"/>
    <n v="74000000"/>
    <s v="5,000,000+"/>
    <s v="5000000+"/>
    <n v="5000000"/>
    <x v="0"/>
    <n v="0"/>
    <n v="0"/>
    <x v="1"/>
    <x v="45"/>
    <s v="April 21, 2017"/>
    <x v="1"/>
    <x v="4"/>
    <s v="3.8.0"/>
    <x v="0"/>
  </r>
  <r>
    <x v="3713"/>
    <x v="18"/>
    <n v="4.5"/>
    <x v="0"/>
    <n v="166886"/>
    <s v="21M"/>
    <n v="21000000"/>
    <s v="10,000,000+"/>
    <s v="10000000+"/>
    <n v="10000000"/>
    <x v="0"/>
    <n v="0"/>
    <n v="0"/>
    <x v="2"/>
    <x v="13"/>
    <s v="July 29, 2018"/>
    <x v="0"/>
    <x v="6"/>
    <s v="3.6.2"/>
    <x v="0"/>
  </r>
  <r>
    <x v="3714"/>
    <x v="30"/>
    <n v="4"/>
    <x v="1"/>
    <n v="93638"/>
    <s v="7.3M"/>
    <n v="7300000"/>
    <s v="10,000,000+"/>
    <s v="10000000+"/>
    <n v="10000000"/>
    <x v="0"/>
    <n v="0"/>
    <n v="0"/>
    <x v="3"/>
    <x v="100"/>
    <s v="July 11, 2018"/>
    <x v="0"/>
    <x v="6"/>
    <s v="3.2.2"/>
    <x v="5"/>
  </r>
  <r>
    <x v="330"/>
    <x v="6"/>
    <n v="4.4000000000000004"/>
    <x v="0"/>
    <n v="3648765"/>
    <s v="3.3M"/>
    <n v="3300000"/>
    <s v="100,000,000+"/>
    <s v="100000000+"/>
    <n v="100000000"/>
    <x v="0"/>
    <n v="0"/>
    <n v="0"/>
    <x v="1"/>
    <x v="10"/>
    <s v="July 18, 2018"/>
    <x v="0"/>
    <x v="6"/>
    <s v="11.4.0"/>
    <x v="6"/>
  </r>
  <r>
    <x v="3046"/>
    <x v="32"/>
    <n v="4.2"/>
    <x v="0"/>
    <n v="4921866"/>
    <s v="Varies with device"/>
    <n v="1000"/>
    <s v="100,000,000+"/>
    <s v="100000000+"/>
    <n v="100000000"/>
    <x v="0"/>
    <n v="0"/>
    <n v="0"/>
    <x v="0"/>
    <x v="103"/>
    <s v="August 2, 2018"/>
    <x v="0"/>
    <x v="1"/>
    <s v="Varies with device"/>
    <x v="8"/>
  </r>
  <r>
    <x v="3715"/>
    <x v="18"/>
    <n v="4.3"/>
    <x v="0"/>
    <n v="83977"/>
    <s v="11M"/>
    <n v="11000000"/>
    <s v="500,000+"/>
    <s v="500000+"/>
    <n v="500000"/>
    <x v="0"/>
    <n v="0"/>
    <n v="0"/>
    <x v="0"/>
    <x v="33"/>
    <s v="November 8, 2012"/>
    <x v="6"/>
    <x v="8"/>
    <s v="1.2.2"/>
    <x v="14"/>
  </r>
  <r>
    <x v="3716"/>
    <x v="6"/>
    <n v="4.7"/>
    <x v="0"/>
    <n v="573"/>
    <s v="53M"/>
    <n v="53000000"/>
    <s v="10,000+"/>
    <s v="10000+"/>
    <n v="10000"/>
    <x v="0"/>
    <n v="0"/>
    <n v="0"/>
    <x v="3"/>
    <x v="10"/>
    <s v="July 3, 2018"/>
    <x v="0"/>
    <x v="6"/>
    <s v="4.2.4"/>
    <x v="5"/>
  </r>
  <r>
    <x v="3717"/>
    <x v="16"/>
    <n v="4.0999999999999996"/>
    <x v="0"/>
    <n v="124"/>
    <s v="37M"/>
    <n v="37000000"/>
    <s v="5,000+"/>
    <s v="5000+"/>
    <n v="5000"/>
    <x v="1"/>
    <s v="$3.99"/>
    <n v="3.99"/>
    <x v="0"/>
    <x v="29"/>
    <s v="June 13, 2018"/>
    <x v="0"/>
    <x v="2"/>
    <n v="3.04"/>
    <x v="0"/>
  </r>
  <r>
    <x v="3718"/>
    <x v="24"/>
    <n v="3.2"/>
    <x v="1"/>
    <n v="852"/>
    <s v="37M"/>
    <n v="37000000"/>
    <s v="100,000+"/>
    <s v="100000+"/>
    <n v="100000"/>
    <x v="0"/>
    <n v="0"/>
    <n v="0"/>
    <x v="0"/>
    <x v="89"/>
    <s v="July 31, 2018"/>
    <x v="0"/>
    <x v="6"/>
    <s v="2.2.1"/>
    <x v="2"/>
  </r>
  <r>
    <x v="3719"/>
    <x v="32"/>
    <n v="3.9"/>
    <x v="1"/>
    <n v="139"/>
    <s v="2.0M"/>
    <n v="2000000"/>
    <s v="10,000+"/>
    <s v="10000+"/>
    <n v="10000"/>
    <x v="0"/>
    <n v="0"/>
    <n v="0"/>
    <x v="0"/>
    <x v="103"/>
    <s v="July 25, 2018"/>
    <x v="0"/>
    <x v="6"/>
    <s v="1.21.0"/>
    <x v="6"/>
  </r>
  <r>
    <x v="3720"/>
    <x v="16"/>
    <n v="4.0999999999999996"/>
    <x v="0"/>
    <n v="438"/>
    <s v="26M"/>
    <n v="26000000"/>
    <s v="50,000+"/>
    <s v="50000+"/>
    <n v="50000"/>
    <x v="0"/>
    <n v="0"/>
    <n v="0"/>
    <x v="0"/>
    <x v="29"/>
    <s v="September 27, 2013"/>
    <x v="5"/>
    <x v="5"/>
    <s v="2.0.0"/>
    <x v="14"/>
  </r>
  <r>
    <x v="3721"/>
    <x v="25"/>
    <n v="3.4"/>
    <x v="1"/>
    <n v="784"/>
    <s v="42M"/>
    <n v="42000000"/>
    <s v="50,000+"/>
    <s v="50000+"/>
    <n v="50000"/>
    <x v="0"/>
    <n v="0"/>
    <n v="0"/>
    <x v="0"/>
    <x v="91"/>
    <s v="September 29, 2016"/>
    <x v="3"/>
    <x v="5"/>
    <s v="1.2.6 (94)"/>
    <x v="9"/>
  </r>
  <r>
    <x v="3722"/>
    <x v="24"/>
    <n v="3"/>
    <x v="2"/>
    <n v="331"/>
    <s v="7.8M"/>
    <n v="7800000"/>
    <s v="50,000+"/>
    <s v="50000+"/>
    <n v="50000"/>
    <x v="0"/>
    <n v="0"/>
    <n v="0"/>
    <x v="0"/>
    <x v="89"/>
    <s v="March 13, 2018"/>
    <x v="0"/>
    <x v="3"/>
    <s v="1.1.47"/>
    <x v="17"/>
  </r>
  <r>
    <x v="3723"/>
    <x v="26"/>
    <n v="4.5999999999999996"/>
    <x v="0"/>
    <n v="655"/>
    <s v="3.5M"/>
    <n v="3500000"/>
    <s v="100,000+"/>
    <s v="100000+"/>
    <n v="100000"/>
    <x v="0"/>
    <n v="0"/>
    <n v="0"/>
    <x v="0"/>
    <x v="93"/>
    <s v="May 8, 2018"/>
    <x v="0"/>
    <x v="9"/>
    <n v="4.3"/>
    <x v="5"/>
  </r>
  <r>
    <x v="3724"/>
    <x v="18"/>
    <n v="4.5999999999999996"/>
    <x v="0"/>
    <n v="34"/>
    <s v="14M"/>
    <n v="14000000"/>
    <s v="1,000+"/>
    <s v="1000+"/>
    <n v="1000"/>
    <x v="0"/>
    <n v="0"/>
    <n v="0"/>
    <x v="0"/>
    <x v="19"/>
    <s v="May 21, 2018"/>
    <x v="0"/>
    <x v="9"/>
    <n v="1.3"/>
    <x v="5"/>
  </r>
  <r>
    <x v="3725"/>
    <x v="25"/>
    <n v="4.0999999999999996"/>
    <x v="0"/>
    <n v="3315"/>
    <s v="5.1M"/>
    <n v="5100000"/>
    <s v="500,000+"/>
    <s v="500000+"/>
    <n v="500000"/>
    <x v="0"/>
    <n v="0"/>
    <n v="0"/>
    <x v="0"/>
    <x v="91"/>
    <s v="May 15, 2018"/>
    <x v="0"/>
    <x v="9"/>
    <s v="1.0.24"/>
    <x v="5"/>
  </r>
  <r>
    <x v="3726"/>
    <x v="4"/>
    <n v="3.1"/>
    <x v="1"/>
    <n v="71"/>
    <s v="1.9M"/>
    <n v="1900000"/>
    <s v="10,000+"/>
    <s v="10000+"/>
    <n v="10000"/>
    <x v="0"/>
    <n v="0"/>
    <n v="0"/>
    <x v="0"/>
    <x v="7"/>
    <s v="May 14, 2013"/>
    <x v="5"/>
    <x v="9"/>
    <n v="1"/>
    <x v="12"/>
  </r>
  <r>
    <x v="3727"/>
    <x v="18"/>
    <n v="3.4"/>
    <x v="1"/>
    <n v="1178"/>
    <s v="38M"/>
    <n v="38000000"/>
    <s v="100,000+"/>
    <s v="100000+"/>
    <n v="100000"/>
    <x v="0"/>
    <n v="0"/>
    <n v="0"/>
    <x v="2"/>
    <x v="45"/>
    <s v="April 8, 2018"/>
    <x v="0"/>
    <x v="4"/>
    <s v="1.0.1"/>
    <x v="10"/>
  </r>
  <r>
    <x v="3728"/>
    <x v="22"/>
    <n v="4.2"/>
    <x v="0"/>
    <n v="2158"/>
    <s v="3.0M"/>
    <n v="3000000"/>
    <s v="500,000+"/>
    <s v="500000+"/>
    <n v="500000"/>
    <x v="0"/>
    <n v="0"/>
    <n v="0"/>
    <x v="0"/>
    <x v="88"/>
    <s v="August 28, 2017"/>
    <x v="1"/>
    <x v="1"/>
    <s v="1.0.3"/>
    <x v="6"/>
  </r>
  <r>
    <x v="3729"/>
    <x v="25"/>
    <n v="4.2"/>
    <x v="0"/>
    <n v="26"/>
    <s v="2.2M"/>
    <n v="2200000"/>
    <s v="5,000+"/>
    <s v="5000+"/>
    <n v="5000"/>
    <x v="0"/>
    <n v="0"/>
    <n v="0"/>
    <x v="0"/>
    <x v="91"/>
    <s v="June 4, 2018"/>
    <x v="0"/>
    <x v="2"/>
    <s v="1.3.5"/>
    <x v="6"/>
  </r>
  <r>
    <x v="3730"/>
    <x v="25"/>
    <n v="3"/>
    <x v="2"/>
    <n v="245"/>
    <s v="3.5M"/>
    <n v="3500000"/>
    <s v="10,000+"/>
    <s v="10000+"/>
    <n v="10000"/>
    <x v="0"/>
    <n v="0"/>
    <n v="0"/>
    <x v="0"/>
    <x v="91"/>
    <s v="August 31, 2016"/>
    <x v="3"/>
    <x v="1"/>
    <s v="1.1.6.6"/>
    <x v="3"/>
  </r>
  <r>
    <x v="3731"/>
    <x v="18"/>
    <n v="2.4"/>
    <x v="2"/>
    <n v="210"/>
    <s v="4.0M"/>
    <n v="4000000"/>
    <s v="10,000+"/>
    <s v="10000+"/>
    <n v="10000"/>
    <x v="0"/>
    <n v="0"/>
    <n v="0"/>
    <x v="0"/>
    <x v="33"/>
    <s v="June 25, 2017"/>
    <x v="1"/>
    <x v="2"/>
    <n v="2"/>
    <x v="3"/>
  </r>
  <r>
    <x v="3732"/>
    <x v="20"/>
    <n v="4.0999999999999996"/>
    <x v="0"/>
    <n v="568"/>
    <s v="27M"/>
    <n v="27000000"/>
    <s v="100,000+"/>
    <s v="100000+"/>
    <n v="100000"/>
    <x v="0"/>
    <n v="0"/>
    <n v="0"/>
    <x v="3"/>
    <x v="86"/>
    <s v="April 13, 2018"/>
    <x v="0"/>
    <x v="4"/>
    <s v="1.4.1"/>
    <x v="5"/>
  </r>
  <r>
    <x v="3733"/>
    <x v="6"/>
    <n v="2.9"/>
    <x v="2"/>
    <n v="83"/>
    <s v="13M"/>
    <n v="13000000"/>
    <s v="10,000+"/>
    <s v="10000+"/>
    <n v="10000"/>
    <x v="0"/>
    <n v="0"/>
    <n v="0"/>
    <x v="0"/>
    <x v="10"/>
    <s v="April 26, 2018"/>
    <x v="0"/>
    <x v="4"/>
    <s v="2.4.0"/>
    <x v="10"/>
  </r>
  <r>
    <x v="3734"/>
    <x v="20"/>
    <n v="4"/>
    <x v="1"/>
    <n v="712"/>
    <s v="21M"/>
    <n v="21000000"/>
    <s v="100,000+"/>
    <s v="100000+"/>
    <n v="100000"/>
    <x v="0"/>
    <n v="0"/>
    <n v="0"/>
    <x v="1"/>
    <x v="86"/>
    <s v="March 5, 2018"/>
    <x v="0"/>
    <x v="3"/>
    <s v="2.3.9"/>
    <x v="5"/>
  </r>
  <r>
    <x v="3735"/>
    <x v="27"/>
    <n v="4"/>
    <x v="1"/>
    <n v="198"/>
    <s v="3.5M"/>
    <n v="3500000"/>
    <s v="50,000+"/>
    <s v="50000+"/>
    <n v="50000"/>
    <x v="0"/>
    <n v="0"/>
    <n v="0"/>
    <x v="0"/>
    <x v="94"/>
    <s v="January 26, 2017"/>
    <x v="1"/>
    <x v="0"/>
    <s v="2.0.16"/>
    <x v="3"/>
  </r>
  <r>
    <x v="3736"/>
    <x v="27"/>
    <n v="3.8"/>
    <x v="1"/>
    <n v="24517"/>
    <s v="22M"/>
    <n v="22000000"/>
    <s v="10,000,000+"/>
    <s v="10000000+"/>
    <n v="10000000"/>
    <x v="0"/>
    <n v="0"/>
    <n v="0"/>
    <x v="0"/>
    <x v="94"/>
    <s v="May 23, 2018"/>
    <x v="0"/>
    <x v="9"/>
    <s v="4.2.17"/>
    <x v="10"/>
  </r>
  <r>
    <x v="3737"/>
    <x v="18"/>
    <n v="2.4"/>
    <x v="2"/>
    <n v="468"/>
    <s v="7.2M"/>
    <n v="7200000"/>
    <s v="10,000+"/>
    <s v="10000+"/>
    <n v="10000"/>
    <x v="0"/>
    <n v="0"/>
    <n v="0"/>
    <x v="0"/>
    <x v="19"/>
    <s v="March 3, 2018"/>
    <x v="0"/>
    <x v="3"/>
    <s v="0.0.1"/>
    <x v="5"/>
  </r>
  <r>
    <x v="3738"/>
    <x v="26"/>
    <n v="4.4000000000000004"/>
    <x v="0"/>
    <n v="5599"/>
    <s v="4.8M"/>
    <n v="4800000"/>
    <s v="500,000+"/>
    <s v="500000+"/>
    <n v="500000"/>
    <x v="0"/>
    <n v="0"/>
    <n v="0"/>
    <x v="0"/>
    <x v="93"/>
    <s v="July 23, 2016"/>
    <x v="3"/>
    <x v="6"/>
    <s v="2.0.40"/>
    <x v="3"/>
  </r>
  <r>
    <x v="3739"/>
    <x v="11"/>
    <n v="3.7"/>
    <x v="1"/>
    <n v="52"/>
    <s v="13M"/>
    <n v="13000000"/>
    <s v="5,000+"/>
    <s v="5000+"/>
    <n v="5000"/>
    <x v="0"/>
    <n v="0"/>
    <n v="0"/>
    <x v="0"/>
    <x v="24"/>
    <s v="May 4, 2018"/>
    <x v="0"/>
    <x v="9"/>
    <s v="4.16.10"/>
    <x v="2"/>
  </r>
  <r>
    <x v="3740"/>
    <x v="20"/>
    <n v="4.3"/>
    <x v="0"/>
    <n v="241"/>
    <s v="7.5M"/>
    <n v="7500000"/>
    <s v="10,000+"/>
    <s v="10000+"/>
    <n v="10000"/>
    <x v="0"/>
    <n v="0"/>
    <n v="0"/>
    <x v="1"/>
    <x v="86"/>
    <s v="April 10, 2018"/>
    <x v="0"/>
    <x v="4"/>
    <s v="2.8.4"/>
    <x v="0"/>
  </r>
  <r>
    <x v="3741"/>
    <x v="20"/>
    <n v="4.5999999999999996"/>
    <x v="0"/>
    <n v="4435"/>
    <s v="5.4M"/>
    <n v="5400000"/>
    <s v="100,000+"/>
    <s v="100000+"/>
    <n v="100000"/>
    <x v="0"/>
    <n v="0"/>
    <n v="0"/>
    <x v="3"/>
    <x v="86"/>
    <s v="May 25, 2018"/>
    <x v="0"/>
    <x v="9"/>
    <s v="1.0.3386"/>
    <x v="0"/>
  </r>
  <r>
    <x v="3742"/>
    <x v="18"/>
    <n v="4.2"/>
    <x v="0"/>
    <n v="11404"/>
    <s v="30M"/>
    <n v="30000000"/>
    <s v="100,000+"/>
    <s v="100000+"/>
    <n v="100000"/>
    <x v="0"/>
    <n v="0"/>
    <n v="0"/>
    <x v="0"/>
    <x v="37"/>
    <s v="September 11, 2017"/>
    <x v="1"/>
    <x v="5"/>
    <s v="1.0.14"/>
    <x v="0"/>
  </r>
  <r>
    <x v="3743"/>
    <x v="16"/>
    <n v="4.8"/>
    <x v="0"/>
    <n v="10249"/>
    <s v="Varies with device"/>
    <n v="1000"/>
    <s v="10,000+"/>
    <s v="10000+"/>
    <n v="10000"/>
    <x v="1"/>
    <s v="$2.49"/>
    <n v="2.4900000000000002"/>
    <x v="0"/>
    <x v="29"/>
    <s v="July 30, 2018"/>
    <x v="0"/>
    <x v="6"/>
    <s v="Varies with device"/>
    <x v="8"/>
  </r>
  <r>
    <x v="3744"/>
    <x v="18"/>
    <n v="3.6"/>
    <x v="1"/>
    <n v="906"/>
    <s v="196k"/>
    <n v="196000"/>
    <s v="100,000+"/>
    <s v="100000+"/>
    <n v="100000"/>
    <x v="0"/>
    <n v="0"/>
    <n v="0"/>
    <x v="0"/>
    <x v="19"/>
    <s v="February 5, 2014"/>
    <x v="2"/>
    <x v="11"/>
    <s v="1.7.3"/>
    <x v="3"/>
  </r>
  <r>
    <x v="3745"/>
    <x v="18"/>
    <n v="3.2"/>
    <x v="1"/>
    <n v="1011"/>
    <s v="Varies with device"/>
    <n v="1000"/>
    <s v="100,000+"/>
    <s v="100000+"/>
    <n v="100000"/>
    <x v="0"/>
    <n v="0"/>
    <n v="0"/>
    <x v="1"/>
    <x v="19"/>
    <s v="July 13, 2018"/>
    <x v="0"/>
    <x v="6"/>
    <s v="Varies with device"/>
    <x v="5"/>
  </r>
  <r>
    <x v="3746"/>
    <x v="16"/>
    <n v="4"/>
    <x v="1"/>
    <n v="889"/>
    <s v="16M"/>
    <n v="16000000"/>
    <s v="100,000+"/>
    <s v="100000+"/>
    <n v="100000"/>
    <x v="0"/>
    <n v="0"/>
    <n v="0"/>
    <x v="0"/>
    <x v="29"/>
    <s v="August 2, 2018"/>
    <x v="0"/>
    <x v="1"/>
    <s v="1.1.4.38"/>
    <x v="1"/>
  </r>
  <r>
    <x v="3747"/>
    <x v="17"/>
    <n v="3.5"/>
    <x v="1"/>
    <n v="4575"/>
    <s v="3.8M"/>
    <n v="3800000"/>
    <s v="500,000+"/>
    <s v="500000+"/>
    <n v="500000"/>
    <x v="0"/>
    <n v="0"/>
    <n v="0"/>
    <x v="0"/>
    <x v="32"/>
    <s v="October 7, 2017"/>
    <x v="1"/>
    <x v="7"/>
    <n v="1.24"/>
    <x v="0"/>
  </r>
  <r>
    <x v="3748"/>
    <x v="32"/>
    <n v="4.4000000000000004"/>
    <x v="0"/>
    <n v="509"/>
    <s v="17M"/>
    <n v="17000000"/>
    <s v="100,000+"/>
    <s v="100000+"/>
    <n v="100000"/>
    <x v="0"/>
    <n v="0"/>
    <n v="0"/>
    <x v="0"/>
    <x v="103"/>
    <s v="June 6, 2018"/>
    <x v="0"/>
    <x v="2"/>
    <s v="1.0.7"/>
    <x v="10"/>
  </r>
  <r>
    <x v="3749"/>
    <x v="25"/>
    <n v="2.5"/>
    <x v="2"/>
    <n v="20"/>
    <s v="26M"/>
    <n v="26000000"/>
    <s v="5,000+"/>
    <s v="5000+"/>
    <n v="5000"/>
    <x v="0"/>
    <n v="0"/>
    <n v="0"/>
    <x v="0"/>
    <x v="91"/>
    <s v="July 25, 2018"/>
    <x v="0"/>
    <x v="6"/>
    <s v="6.1.5"/>
    <x v="1"/>
  </r>
  <r>
    <x v="3750"/>
    <x v="18"/>
    <n v="3.9"/>
    <x v="1"/>
    <n v="93"/>
    <s v="28M"/>
    <n v="28000000"/>
    <s v="10,000+"/>
    <s v="10000+"/>
    <n v="10000"/>
    <x v="0"/>
    <n v="0"/>
    <n v="0"/>
    <x v="0"/>
    <x v="13"/>
    <s v="July 25, 2018"/>
    <x v="0"/>
    <x v="6"/>
    <s v="3.0.6"/>
    <x v="1"/>
  </r>
  <r>
    <x v="3751"/>
    <x v="18"/>
    <n v="4.4000000000000004"/>
    <x v="0"/>
    <n v="397147"/>
    <s v="Varies with device"/>
    <n v="1000"/>
    <s v="10,000,000+"/>
    <s v="10000000+"/>
    <n v="10000000"/>
    <x v="0"/>
    <n v="0"/>
    <n v="0"/>
    <x v="1"/>
    <x v="19"/>
    <s v="August 2, 2018"/>
    <x v="0"/>
    <x v="1"/>
    <s v="Varies with device"/>
    <x v="8"/>
  </r>
  <r>
    <x v="3752"/>
    <x v="17"/>
    <n v="4.2"/>
    <x v="0"/>
    <n v="109263"/>
    <s v="38M"/>
    <n v="38000000"/>
    <s v="1,000,000+"/>
    <s v="1000000+"/>
    <n v="1000000"/>
    <x v="0"/>
    <n v="0"/>
    <n v="0"/>
    <x v="1"/>
    <x v="36"/>
    <s v="July 10, 2018"/>
    <x v="0"/>
    <x v="6"/>
    <s v="1.0.144431"/>
    <x v="5"/>
  </r>
  <r>
    <x v="3753"/>
    <x v="30"/>
    <n v="4.2"/>
    <x v="0"/>
    <n v="192677"/>
    <s v="17M"/>
    <n v="17000000"/>
    <s v="50,000,000+"/>
    <s v="50000000+"/>
    <n v="50000000"/>
    <x v="0"/>
    <n v="0"/>
    <n v="0"/>
    <x v="1"/>
    <x v="100"/>
    <s v="August 3, 2018"/>
    <x v="0"/>
    <x v="1"/>
    <n v="1.78"/>
    <x v="0"/>
  </r>
  <r>
    <x v="3754"/>
    <x v="3"/>
    <n v="4.3"/>
    <x v="0"/>
    <n v="241"/>
    <s v="20M"/>
    <n v="20000000"/>
    <s v="100,000+"/>
    <s v="100000+"/>
    <n v="100000"/>
    <x v="0"/>
    <n v="0"/>
    <n v="0"/>
    <x v="0"/>
    <x v="6"/>
    <s v="February 13, 2018"/>
    <x v="0"/>
    <x v="11"/>
    <n v="1"/>
    <x v="0"/>
  </r>
  <r>
    <x v="3755"/>
    <x v="18"/>
    <n v="4.0999999999999996"/>
    <x v="0"/>
    <n v="182103"/>
    <s v="6.9M"/>
    <n v="6900000"/>
    <s v="5,000,000+"/>
    <s v="5000000+"/>
    <n v="5000000"/>
    <x v="0"/>
    <n v="0"/>
    <n v="0"/>
    <x v="1"/>
    <x v="19"/>
    <s v="July 31, 2018"/>
    <x v="0"/>
    <x v="6"/>
    <s v="5.0.12"/>
    <x v="4"/>
  </r>
  <r>
    <x v="306"/>
    <x v="6"/>
    <n v="4.3"/>
    <x v="0"/>
    <n v="11335481"/>
    <s v="Varies with device"/>
    <n v="1000"/>
    <s v="500,000,000+"/>
    <s v="500000000+"/>
    <n v="500000000"/>
    <x v="0"/>
    <n v="0"/>
    <n v="0"/>
    <x v="0"/>
    <x v="10"/>
    <s v="July 18, 2018"/>
    <x v="0"/>
    <x v="6"/>
    <s v="Varies with device"/>
    <x v="8"/>
  </r>
  <r>
    <x v="3756"/>
    <x v="17"/>
    <n v="4.2"/>
    <x v="0"/>
    <n v="16876"/>
    <s v="59M"/>
    <n v="59000000"/>
    <s v="1,000,000+"/>
    <s v="1000000+"/>
    <n v="1000000"/>
    <x v="0"/>
    <n v="0"/>
    <n v="0"/>
    <x v="1"/>
    <x v="48"/>
    <s v="June 28, 2018"/>
    <x v="0"/>
    <x v="2"/>
    <s v="3.0.1"/>
    <x v="11"/>
  </r>
  <r>
    <x v="3757"/>
    <x v="17"/>
    <n v="4.2"/>
    <x v="0"/>
    <n v="2113"/>
    <s v="67M"/>
    <n v="67000000"/>
    <s v="100,000+"/>
    <s v="100000+"/>
    <n v="100000"/>
    <x v="0"/>
    <n v="0"/>
    <n v="0"/>
    <x v="2"/>
    <x v="36"/>
    <s v="April 23, 2018"/>
    <x v="0"/>
    <x v="4"/>
    <s v="Varies with device"/>
    <x v="0"/>
  </r>
  <r>
    <x v="3758"/>
    <x v="17"/>
    <n v="3.9"/>
    <x v="1"/>
    <n v="6121"/>
    <s v="61M"/>
    <n v="61000000"/>
    <s v="500,000+"/>
    <s v="500000+"/>
    <n v="500000"/>
    <x v="0"/>
    <n v="0"/>
    <n v="0"/>
    <x v="3"/>
    <x v="36"/>
    <s v="June 20, 2018"/>
    <x v="0"/>
    <x v="2"/>
    <n v="2.1"/>
    <x v="5"/>
  </r>
  <r>
    <x v="3759"/>
    <x v="18"/>
    <n v="3.9"/>
    <x v="1"/>
    <n v="85578"/>
    <s v="Varies with device"/>
    <n v="1000"/>
    <s v="10,000,000+"/>
    <s v="10000000+"/>
    <n v="10000000"/>
    <x v="0"/>
    <n v="0"/>
    <n v="0"/>
    <x v="1"/>
    <x v="19"/>
    <s v="August 1, 2018"/>
    <x v="0"/>
    <x v="1"/>
    <s v="Varies with device"/>
    <x v="8"/>
  </r>
  <r>
    <x v="2917"/>
    <x v="30"/>
    <n v="4.4000000000000004"/>
    <x v="0"/>
    <n v="1031045"/>
    <s v="Varies with device"/>
    <n v="1000"/>
    <s v="100,000,000+"/>
    <s v="100000000+"/>
    <n v="100000000"/>
    <x v="0"/>
    <n v="0"/>
    <n v="0"/>
    <x v="0"/>
    <x v="100"/>
    <s v="July 30, 2018"/>
    <x v="0"/>
    <x v="6"/>
    <s v="Varies with device"/>
    <x v="3"/>
  </r>
  <r>
    <x v="3760"/>
    <x v="30"/>
    <n v="3.8"/>
    <x v="1"/>
    <n v="165723"/>
    <s v="1.6M"/>
    <n v="1600000"/>
    <s v="10,000,000+"/>
    <s v="10000000+"/>
    <n v="10000000"/>
    <x v="0"/>
    <n v="0"/>
    <n v="0"/>
    <x v="0"/>
    <x v="100"/>
    <s v="August 4, 2018"/>
    <x v="0"/>
    <x v="1"/>
    <s v="7.5.9"/>
    <x v="6"/>
  </r>
  <r>
    <x v="3761"/>
    <x v="4"/>
    <n v="4.5"/>
    <x v="0"/>
    <n v="984451"/>
    <s v="Varies with device"/>
    <n v="1000"/>
    <s v="50,000,000+"/>
    <s v="50000000+"/>
    <n v="50000000"/>
    <x v="0"/>
    <n v="0"/>
    <n v="0"/>
    <x v="0"/>
    <x v="7"/>
    <s v="August 2, 2018"/>
    <x v="0"/>
    <x v="1"/>
    <s v="Varies with device"/>
    <x v="8"/>
  </r>
  <r>
    <x v="3762"/>
    <x v="30"/>
    <n v="4.2"/>
    <x v="0"/>
    <n v="3546"/>
    <s v="3.7M"/>
    <n v="3700000"/>
    <s v="1,000,000+"/>
    <s v="1000000+"/>
    <n v="1000000"/>
    <x v="0"/>
    <n v="0"/>
    <n v="0"/>
    <x v="0"/>
    <x v="100"/>
    <s v="May 27, 2018"/>
    <x v="0"/>
    <x v="9"/>
    <s v="2.0.19"/>
    <x v="5"/>
  </r>
  <r>
    <x v="3763"/>
    <x v="30"/>
    <n v="3.7"/>
    <x v="1"/>
    <n v="430643"/>
    <s v="4.9M"/>
    <n v="4900000"/>
    <s v="50,000,000+"/>
    <s v="50000000+"/>
    <n v="50000000"/>
    <x v="0"/>
    <n v="0"/>
    <n v="0"/>
    <x v="0"/>
    <x v="100"/>
    <s v="May 31, 2018"/>
    <x v="0"/>
    <x v="9"/>
    <s v="2.5.0"/>
    <x v="5"/>
  </r>
  <r>
    <x v="2928"/>
    <x v="30"/>
    <n v="4.3"/>
    <x v="0"/>
    <n v="1615418"/>
    <s v="Varies with device"/>
    <n v="1000"/>
    <s v="50,000,000+"/>
    <s v="50000000+"/>
    <n v="50000000"/>
    <x v="0"/>
    <n v="0"/>
    <n v="0"/>
    <x v="1"/>
    <x v="100"/>
    <s v="August 3, 2018"/>
    <x v="0"/>
    <x v="1"/>
    <s v="Varies with device"/>
    <x v="0"/>
  </r>
  <r>
    <x v="3764"/>
    <x v="4"/>
    <n v="4.3"/>
    <x v="0"/>
    <n v="542"/>
    <s v="30M"/>
    <n v="30000000"/>
    <s v="100,000+"/>
    <s v="100000+"/>
    <n v="100000"/>
    <x v="0"/>
    <n v="0"/>
    <n v="0"/>
    <x v="0"/>
    <x v="7"/>
    <s v="April 17, 2018"/>
    <x v="0"/>
    <x v="4"/>
    <s v="1.23.0"/>
    <x v="6"/>
  </r>
  <r>
    <x v="3765"/>
    <x v="30"/>
    <n v="4.5999999999999996"/>
    <x v="0"/>
    <n v="9879473"/>
    <s v="40M"/>
    <n v="40000000"/>
    <s v="100,000,000+"/>
    <s v="100000000+"/>
    <n v="100000000"/>
    <x v="0"/>
    <n v="0"/>
    <n v="0"/>
    <x v="1"/>
    <x v="100"/>
    <s v="August 4, 2018"/>
    <x v="0"/>
    <x v="1"/>
    <s v="7.2.1"/>
    <x v="5"/>
  </r>
  <r>
    <x v="3766"/>
    <x v="18"/>
    <n v="3.3"/>
    <x v="1"/>
    <n v="4288"/>
    <s v="10M"/>
    <n v="10000000"/>
    <s v="500,000+"/>
    <s v="500000+"/>
    <n v="500000"/>
    <x v="0"/>
    <n v="0"/>
    <n v="0"/>
    <x v="0"/>
    <x v="19"/>
    <s v="April 23, 2018"/>
    <x v="0"/>
    <x v="4"/>
    <s v="1.2.3.4.5"/>
    <x v="0"/>
  </r>
  <r>
    <x v="3767"/>
    <x v="13"/>
    <n v="3.6"/>
    <x v="1"/>
    <n v="124"/>
    <s v="100M"/>
    <n v="100000000"/>
    <s v="5,000+"/>
    <s v="5000+"/>
    <n v="5000"/>
    <x v="0"/>
    <n v="0"/>
    <n v="0"/>
    <x v="0"/>
    <x v="26"/>
    <s v="August 2, 2018"/>
    <x v="0"/>
    <x v="1"/>
    <s v="2.0.0.11"/>
    <x v="10"/>
  </r>
  <r>
    <x v="3768"/>
    <x v="17"/>
    <n v="4.0999999999999996"/>
    <x v="0"/>
    <n v="2399"/>
    <s v="42M"/>
    <n v="42000000"/>
    <s v="100,000+"/>
    <s v="100000+"/>
    <n v="100000"/>
    <x v="0"/>
    <n v="0"/>
    <n v="0"/>
    <x v="3"/>
    <x v="36"/>
    <s v="January 28, 2018"/>
    <x v="0"/>
    <x v="0"/>
    <s v="1.0.1"/>
    <x v="3"/>
  </r>
  <r>
    <x v="3769"/>
    <x v="18"/>
    <n v="3.8"/>
    <x v="1"/>
    <n v="3478"/>
    <s v="95M"/>
    <n v="95000000"/>
    <s v="1,000,000+"/>
    <s v="1000000+"/>
    <n v="1000000"/>
    <x v="0"/>
    <n v="0"/>
    <n v="0"/>
    <x v="0"/>
    <x v="45"/>
    <s v="February 24, 2018"/>
    <x v="0"/>
    <x v="11"/>
    <n v="4"/>
    <x v="5"/>
  </r>
  <r>
    <x v="3770"/>
    <x v="22"/>
    <n v="3.3"/>
    <x v="1"/>
    <n v="582"/>
    <s v="28M"/>
    <n v="28000000"/>
    <s v="100,000+"/>
    <s v="100000+"/>
    <n v="100000"/>
    <x v="0"/>
    <n v="0"/>
    <n v="0"/>
    <x v="0"/>
    <x v="88"/>
    <s v="September 11, 2015"/>
    <x v="4"/>
    <x v="5"/>
    <s v="1.1.6"/>
    <x v="2"/>
  </r>
  <r>
    <x v="3771"/>
    <x v="18"/>
    <n v="4.5"/>
    <x v="0"/>
    <n v="15924"/>
    <s v="4.2M"/>
    <n v="4200000"/>
    <s v="100,000+"/>
    <s v="100000+"/>
    <n v="100000"/>
    <x v="1"/>
    <s v="$7.99"/>
    <n v="7.99"/>
    <x v="1"/>
    <x v="49"/>
    <s v="March 15, 2017"/>
    <x v="1"/>
    <x v="3"/>
    <s v="1.2.1"/>
    <x v="6"/>
  </r>
  <r>
    <x v="3772"/>
    <x v="26"/>
    <n v="4.8"/>
    <x v="0"/>
    <n v="3283"/>
    <s v="3.6M"/>
    <n v="3600000"/>
    <s v="100,000+"/>
    <s v="100000+"/>
    <n v="100000"/>
    <x v="0"/>
    <n v="0"/>
    <n v="0"/>
    <x v="0"/>
    <x v="93"/>
    <s v="October 17, 2014"/>
    <x v="2"/>
    <x v="7"/>
    <n v="4.0999999999999996"/>
    <x v="0"/>
  </r>
  <r>
    <x v="3773"/>
    <x v="30"/>
    <n v="4.5999999999999996"/>
    <x v="0"/>
    <n v="4016834"/>
    <s v="Varies with device"/>
    <n v="1000"/>
    <s v="100,000,000+"/>
    <s v="100000000+"/>
    <n v="100000000"/>
    <x v="0"/>
    <n v="0"/>
    <n v="0"/>
    <x v="0"/>
    <x v="100"/>
    <s v="July 23, 2018"/>
    <x v="0"/>
    <x v="6"/>
    <s v="Varies with device"/>
    <x v="8"/>
  </r>
  <r>
    <x v="3774"/>
    <x v="1"/>
    <n v="3.5"/>
    <x v="1"/>
    <n v="2"/>
    <s v="17M"/>
    <n v="17000000"/>
    <s v="50+"/>
    <s v="50+"/>
    <n v="50"/>
    <x v="1"/>
    <s v="$9.99"/>
    <n v="9.99"/>
    <x v="0"/>
    <x v="4"/>
    <s v="June 25, 2018"/>
    <x v="0"/>
    <x v="2"/>
    <s v="3.0.0"/>
    <x v="6"/>
  </r>
  <r>
    <x v="3775"/>
    <x v="20"/>
    <n v="4.3"/>
    <x v="0"/>
    <n v="903"/>
    <s v="4.6M"/>
    <n v="4600000"/>
    <s v="1,000,000+"/>
    <s v="1000000+"/>
    <n v="1000000"/>
    <x v="0"/>
    <n v="0"/>
    <n v="0"/>
    <x v="1"/>
    <x v="86"/>
    <s v="August 3, 2018"/>
    <x v="0"/>
    <x v="1"/>
    <n v="1.76"/>
    <x v="0"/>
  </r>
  <r>
    <x v="3776"/>
    <x v="26"/>
    <n v="4.5"/>
    <x v="0"/>
    <n v="292"/>
    <s v="7.9M"/>
    <n v="7900000"/>
    <s v="10,000+"/>
    <s v="10000+"/>
    <n v="10000"/>
    <x v="0"/>
    <n v="0"/>
    <n v="0"/>
    <x v="0"/>
    <x v="93"/>
    <s v="March 15, 2017"/>
    <x v="1"/>
    <x v="3"/>
    <s v="v1.0.50"/>
    <x v="3"/>
  </r>
  <r>
    <x v="3777"/>
    <x v="23"/>
    <n v="4.2"/>
    <x v="0"/>
    <n v="2506"/>
    <s v="Varies with device"/>
    <n v="1000"/>
    <s v="50,000+"/>
    <s v="50000+"/>
    <n v="50000"/>
    <x v="1"/>
    <s v="$3.99"/>
    <n v="3.99"/>
    <x v="0"/>
    <x v="39"/>
    <s v="January 23, 2017"/>
    <x v="1"/>
    <x v="0"/>
    <s v="Varies with device"/>
    <x v="8"/>
  </r>
  <r>
    <x v="3778"/>
    <x v="26"/>
    <n v="3.8"/>
    <x v="1"/>
    <n v="87"/>
    <s v="4.3M"/>
    <n v="4300000"/>
    <s v="10,000+"/>
    <s v="10000+"/>
    <n v="10000"/>
    <x v="0"/>
    <n v="0"/>
    <n v="0"/>
    <x v="2"/>
    <x v="93"/>
    <s v="June 5, 2018"/>
    <x v="0"/>
    <x v="2"/>
    <n v="1.1000000000000001"/>
    <x v="0"/>
  </r>
  <r>
    <x v="3779"/>
    <x v="20"/>
    <n v="4.7"/>
    <x v="0"/>
    <n v="594"/>
    <s v="3.6M"/>
    <n v="3600000"/>
    <s v="1,000+"/>
    <s v="1000+"/>
    <n v="1000"/>
    <x v="0"/>
    <n v="0"/>
    <n v="0"/>
    <x v="0"/>
    <x v="86"/>
    <s v="July 19, 2018"/>
    <x v="0"/>
    <x v="6"/>
    <n v="1"/>
    <x v="14"/>
  </r>
  <r>
    <x v="3780"/>
    <x v="18"/>
    <n v="4.2"/>
    <x v="0"/>
    <n v="450"/>
    <s v="5.9M"/>
    <n v="5900000"/>
    <s v="100,000+"/>
    <s v="100000+"/>
    <n v="100000"/>
    <x v="0"/>
    <n v="0"/>
    <n v="0"/>
    <x v="0"/>
    <x v="19"/>
    <s v="July 29, 2018"/>
    <x v="0"/>
    <x v="6"/>
    <n v="6"/>
    <x v="6"/>
  </r>
  <r>
    <x v="3781"/>
    <x v="18"/>
    <n v="4.3"/>
    <x v="0"/>
    <n v="2772"/>
    <s v="35M"/>
    <n v="35000000"/>
    <s v="500,000+"/>
    <s v="500000+"/>
    <n v="500000"/>
    <x v="0"/>
    <n v="0"/>
    <n v="0"/>
    <x v="1"/>
    <x v="38"/>
    <s v="September 20, 2014"/>
    <x v="2"/>
    <x v="5"/>
    <s v="1.0.1"/>
    <x v="14"/>
  </r>
  <r>
    <x v="3782"/>
    <x v="18"/>
    <n v="4.7"/>
    <x v="0"/>
    <n v="1997"/>
    <s v="1.8M"/>
    <n v="1800000"/>
    <s v="5,000+"/>
    <s v="5000+"/>
    <n v="5000"/>
    <x v="0"/>
    <n v="0"/>
    <n v="0"/>
    <x v="0"/>
    <x v="19"/>
    <s v="July 21, 2018"/>
    <x v="0"/>
    <x v="6"/>
    <n v="1"/>
    <x v="2"/>
  </r>
  <r>
    <x v="3783"/>
    <x v="26"/>
    <n v="4.7"/>
    <x v="0"/>
    <n v="127"/>
    <s v="9.5M"/>
    <n v="9500000"/>
    <s v="5,000+"/>
    <s v="5000+"/>
    <n v="5000"/>
    <x v="0"/>
    <n v="0"/>
    <n v="0"/>
    <x v="0"/>
    <x v="93"/>
    <s v="May 4, 2018"/>
    <x v="0"/>
    <x v="9"/>
    <n v="8"/>
    <x v="4"/>
  </r>
  <r>
    <x v="3784"/>
    <x v="18"/>
    <n v="3.6"/>
    <x v="1"/>
    <n v="309"/>
    <s v="19M"/>
    <n v="19000000"/>
    <s v="10,000+"/>
    <s v="10000+"/>
    <n v="10000"/>
    <x v="0"/>
    <n v="0"/>
    <n v="0"/>
    <x v="0"/>
    <x v="19"/>
    <s v="June 22, 2017"/>
    <x v="1"/>
    <x v="2"/>
    <s v="1.1.0.0402"/>
    <x v="1"/>
  </r>
  <r>
    <x v="3785"/>
    <x v="17"/>
    <n v="4.2"/>
    <x v="0"/>
    <n v="2460"/>
    <s v="25M"/>
    <n v="25000000"/>
    <s v="50,000+"/>
    <s v="50000+"/>
    <n v="50000"/>
    <x v="1"/>
    <s v="$0.99"/>
    <n v="0.99"/>
    <x v="3"/>
    <x v="36"/>
    <s v="November 19, 2016"/>
    <x v="3"/>
    <x v="8"/>
    <n v="1.04"/>
    <x v="1"/>
  </r>
  <r>
    <x v="3786"/>
    <x v="17"/>
    <n v="4"/>
    <x v="1"/>
    <n v="1744"/>
    <s v="37M"/>
    <n v="37000000"/>
    <s v="100,000+"/>
    <s v="100000+"/>
    <n v="100000"/>
    <x v="0"/>
    <n v="0"/>
    <n v="0"/>
    <x v="3"/>
    <x v="36"/>
    <s v="May 19, 2018"/>
    <x v="0"/>
    <x v="9"/>
    <s v="1.0.1"/>
    <x v="5"/>
  </r>
  <r>
    <x v="3787"/>
    <x v="18"/>
    <n v="4.3"/>
    <x v="0"/>
    <n v="589"/>
    <s v="3.6M"/>
    <n v="3600000"/>
    <s v="100,000+"/>
    <s v="100000+"/>
    <n v="100000"/>
    <x v="0"/>
    <n v="0"/>
    <n v="0"/>
    <x v="3"/>
    <x v="19"/>
    <s v="September 3, 2017"/>
    <x v="1"/>
    <x v="5"/>
    <s v="1.8.0"/>
    <x v="6"/>
  </r>
  <r>
    <x v="3788"/>
    <x v="18"/>
    <n v="4.7"/>
    <x v="0"/>
    <n v="1667"/>
    <s v="17M"/>
    <n v="17000000"/>
    <s v="10,000+"/>
    <s v="10000+"/>
    <n v="10000"/>
    <x v="1"/>
    <s v="$14.99"/>
    <n v="14.99"/>
    <x v="1"/>
    <x v="49"/>
    <s v="August 1, 2018"/>
    <x v="0"/>
    <x v="1"/>
    <s v="1.0.3"/>
    <x v="3"/>
  </r>
  <r>
    <x v="329"/>
    <x v="6"/>
    <n v="4.2"/>
    <x v="0"/>
    <n v="5387631"/>
    <s v="Varies with device"/>
    <n v="1000"/>
    <s v="100,000,000+"/>
    <s v="100000000+"/>
    <n v="100000000"/>
    <x v="0"/>
    <n v="0"/>
    <n v="0"/>
    <x v="0"/>
    <x v="10"/>
    <s v="July 31, 2018"/>
    <x v="0"/>
    <x v="6"/>
    <s v="Varies with device"/>
    <x v="8"/>
  </r>
  <r>
    <x v="3789"/>
    <x v="18"/>
    <n v="4.5999999999999996"/>
    <x v="0"/>
    <n v="856"/>
    <s v="2.9M"/>
    <n v="2900000"/>
    <s v="5,000+"/>
    <s v="5000+"/>
    <n v="5000"/>
    <x v="0"/>
    <n v="0"/>
    <n v="0"/>
    <x v="0"/>
    <x v="19"/>
    <s v="July 17, 2018"/>
    <x v="0"/>
    <x v="6"/>
    <n v="1"/>
    <x v="14"/>
  </r>
  <r>
    <x v="3790"/>
    <x v="26"/>
    <n v="4.8"/>
    <x v="0"/>
    <n v="51"/>
    <s v="3.4M"/>
    <n v="3400000"/>
    <s v="5,000+"/>
    <s v="5000+"/>
    <n v="5000"/>
    <x v="0"/>
    <n v="0"/>
    <n v="0"/>
    <x v="0"/>
    <x v="93"/>
    <s v="June 10, 2018"/>
    <x v="0"/>
    <x v="2"/>
    <s v="1.1.1"/>
    <x v="6"/>
  </r>
  <r>
    <x v="139"/>
    <x v="3"/>
    <n v="4.5999999999999996"/>
    <x v="0"/>
    <n v="2915189"/>
    <s v="Varies with device"/>
    <n v="1000"/>
    <s v="100,000,000+"/>
    <s v="100000000+"/>
    <n v="100000000"/>
    <x v="0"/>
    <n v="0"/>
    <n v="0"/>
    <x v="1"/>
    <x v="6"/>
    <s v="August 1, 2018"/>
    <x v="0"/>
    <x v="1"/>
    <s v="Varies with device"/>
    <x v="8"/>
  </r>
  <r>
    <x v="3791"/>
    <x v="29"/>
    <n v="3.8"/>
    <x v="1"/>
    <n v="11"/>
    <s v="2.9M"/>
    <n v="2900000"/>
    <s v="500+"/>
    <s v="500+"/>
    <n v="500"/>
    <x v="1"/>
    <s v="$1.99"/>
    <n v="1.99"/>
    <x v="0"/>
    <x v="99"/>
    <s v="April 23, 2018"/>
    <x v="0"/>
    <x v="4"/>
    <n v="1"/>
    <x v="5"/>
  </r>
  <r>
    <x v="3039"/>
    <x v="32"/>
    <n v="4.5999999999999996"/>
    <x v="0"/>
    <n v="7231017"/>
    <s v="Varies with device"/>
    <n v="1000"/>
    <s v="100,000,000+"/>
    <s v="100000000+"/>
    <n v="100000000"/>
    <x v="0"/>
    <n v="0"/>
    <n v="0"/>
    <x v="0"/>
    <x v="103"/>
    <s v="July 29, 2018"/>
    <x v="0"/>
    <x v="6"/>
    <s v="Varies with device"/>
    <x v="8"/>
  </r>
  <r>
    <x v="2077"/>
    <x v="20"/>
    <n v="4.3"/>
    <x v="0"/>
    <n v="175523"/>
    <s v="Varies with device"/>
    <n v="1000"/>
    <s v="10,000,000+"/>
    <s v="10000000+"/>
    <n v="10000000"/>
    <x v="0"/>
    <n v="0"/>
    <n v="0"/>
    <x v="3"/>
    <x v="86"/>
    <s v="July 23, 2018"/>
    <x v="0"/>
    <x v="6"/>
    <s v="Varies with device"/>
    <x v="8"/>
  </r>
  <r>
    <x v="3792"/>
    <x v="29"/>
    <n v="4.2"/>
    <x v="0"/>
    <n v="29"/>
    <s v="3.5M"/>
    <n v="3500000"/>
    <s v="5,000+"/>
    <s v="5000+"/>
    <n v="5000"/>
    <x v="0"/>
    <n v="0"/>
    <n v="0"/>
    <x v="0"/>
    <x v="99"/>
    <s v="April 23, 2018"/>
    <x v="0"/>
    <x v="4"/>
    <n v="1.1000000000000001"/>
    <x v="5"/>
  </r>
  <r>
    <x v="2786"/>
    <x v="27"/>
    <n v="4.5"/>
    <x v="0"/>
    <n v="1507205"/>
    <s v="37M"/>
    <n v="37000000"/>
    <s v="100,000,000+"/>
    <s v="100000000+"/>
    <n v="100000000"/>
    <x v="0"/>
    <n v="0"/>
    <n v="0"/>
    <x v="0"/>
    <x v="94"/>
    <s v="July 30, 2018"/>
    <x v="0"/>
    <x v="6"/>
    <s v="11.1.3"/>
    <x v="6"/>
  </r>
  <r>
    <x v="3793"/>
    <x v="20"/>
    <n v="3.2"/>
    <x v="1"/>
    <n v="38"/>
    <s v="1.5M"/>
    <n v="1500000"/>
    <s v="1,000+"/>
    <s v="1000+"/>
    <n v="1000"/>
    <x v="1"/>
    <s v="$0.99"/>
    <n v="0.99"/>
    <x v="0"/>
    <x v="86"/>
    <s v="March 9, 2018"/>
    <x v="0"/>
    <x v="3"/>
    <n v="1.9350000000000001"/>
    <x v="15"/>
  </r>
  <r>
    <x v="3794"/>
    <x v="17"/>
    <n v="4.3"/>
    <x v="0"/>
    <n v="1704112"/>
    <s v="Varies with device"/>
    <n v="1000"/>
    <s v="50,000,000+"/>
    <s v="50000000+"/>
    <n v="50000000"/>
    <x v="0"/>
    <n v="0"/>
    <n v="0"/>
    <x v="0"/>
    <x v="41"/>
    <s v="July 11, 2018"/>
    <x v="0"/>
    <x v="6"/>
    <s v="Varies with device"/>
    <x v="8"/>
  </r>
  <r>
    <x v="3795"/>
    <x v="18"/>
    <n v="4.3"/>
    <x v="0"/>
    <n v="2142"/>
    <s v="47M"/>
    <n v="47000000"/>
    <s v="50,000+"/>
    <s v="50000+"/>
    <n v="50000"/>
    <x v="0"/>
    <n v="0"/>
    <n v="0"/>
    <x v="2"/>
    <x v="49"/>
    <s v="April 16, 2018"/>
    <x v="0"/>
    <x v="4"/>
    <s v="1.5.4"/>
    <x v="5"/>
  </r>
  <r>
    <x v="261"/>
    <x v="5"/>
    <n v="4.5"/>
    <x v="0"/>
    <n v="1013944"/>
    <s v="Varies with device"/>
    <n v="1000"/>
    <s v="10,000,000+"/>
    <s v="10000000+"/>
    <n v="10000000"/>
    <x v="0"/>
    <n v="0"/>
    <n v="0"/>
    <x v="1"/>
    <x v="8"/>
    <s v="July 31, 2018"/>
    <x v="0"/>
    <x v="6"/>
    <s v="Varies with device"/>
    <x v="8"/>
  </r>
  <r>
    <x v="3796"/>
    <x v="29"/>
    <n v="4.4000000000000004"/>
    <x v="0"/>
    <n v="2371543"/>
    <s v="11M"/>
    <n v="11000000"/>
    <s v="50,000,000+"/>
    <s v="50000000+"/>
    <n v="50000000"/>
    <x v="0"/>
    <n v="0"/>
    <n v="0"/>
    <x v="0"/>
    <x v="99"/>
    <s v="June 4, 2018"/>
    <x v="0"/>
    <x v="2"/>
    <s v="5.9.4.0"/>
    <x v="0"/>
  </r>
  <r>
    <x v="3797"/>
    <x v="30"/>
    <n v="1.9"/>
    <x v="3"/>
    <n v="105"/>
    <s v="9.1M"/>
    <n v="9100000"/>
    <s v="10,000+"/>
    <s v="10000+"/>
    <n v="10000"/>
    <x v="0"/>
    <n v="0"/>
    <n v="0"/>
    <x v="0"/>
    <x v="100"/>
    <s v="January 9, 2017"/>
    <x v="1"/>
    <x v="0"/>
    <s v="4.0.4"/>
    <x v="7"/>
  </r>
  <r>
    <x v="331"/>
    <x v="6"/>
    <n v="4.4000000000000004"/>
    <x v="0"/>
    <n v="137144"/>
    <s v="32M"/>
    <n v="32000000"/>
    <s v="10,000,000+"/>
    <s v="10000000+"/>
    <n v="10000000"/>
    <x v="0"/>
    <n v="0"/>
    <n v="0"/>
    <x v="0"/>
    <x v="10"/>
    <s v="July 30, 2018"/>
    <x v="0"/>
    <x v="6"/>
    <s v="2.18.116"/>
    <x v="0"/>
  </r>
  <r>
    <x v="3798"/>
    <x v="30"/>
    <n v="2.5"/>
    <x v="2"/>
    <n v="24"/>
    <s v="16M"/>
    <n v="16000000"/>
    <s v="5,000+"/>
    <s v="5000+"/>
    <n v="5000"/>
    <x v="0"/>
    <n v="0"/>
    <n v="0"/>
    <x v="0"/>
    <x v="100"/>
    <s v="January 4, 2017"/>
    <x v="1"/>
    <x v="0"/>
    <s v="4.0.3"/>
    <x v="4"/>
  </r>
  <r>
    <x v="3799"/>
    <x v="25"/>
    <n v="4.2"/>
    <x v="0"/>
    <n v="2447"/>
    <s v="2.5M"/>
    <n v="2500000"/>
    <s v="100,000+"/>
    <s v="100000+"/>
    <n v="100000"/>
    <x v="0"/>
    <n v="0"/>
    <n v="0"/>
    <x v="0"/>
    <x v="91"/>
    <s v="December 26, 2017"/>
    <x v="1"/>
    <x v="10"/>
    <n v="1.19"/>
    <x v="10"/>
  </r>
  <r>
    <x v="3800"/>
    <x v="25"/>
    <n v="4.3"/>
    <x v="0"/>
    <n v="352097"/>
    <s v="6.7M"/>
    <n v="6700000"/>
    <s v="10,000,000+"/>
    <s v="10000000+"/>
    <n v="10000000"/>
    <x v="0"/>
    <n v="0"/>
    <n v="0"/>
    <x v="0"/>
    <x v="91"/>
    <s v="June 12, 2018"/>
    <x v="0"/>
    <x v="2"/>
    <s v="3.8.5"/>
    <x v="6"/>
  </r>
  <r>
    <x v="3801"/>
    <x v="25"/>
    <n v="4"/>
    <x v="1"/>
    <n v="75"/>
    <s v="1.9M"/>
    <n v="1900000"/>
    <s v="10,000+"/>
    <s v="10000+"/>
    <n v="10000"/>
    <x v="0"/>
    <n v="0"/>
    <n v="0"/>
    <x v="0"/>
    <x v="91"/>
    <s v="March 15, 2017"/>
    <x v="1"/>
    <x v="3"/>
    <n v="2.5"/>
    <x v="9"/>
  </r>
  <r>
    <x v="3802"/>
    <x v="25"/>
    <n v="4.5"/>
    <x v="0"/>
    <n v="37607"/>
    <s v="Varies with device"/>
    <n v="1000"/>
    <s v="1,000,000+"/>
    <s v="1000000+"/>
    <n v="1000000"/>
    <x v="0"/>
    <n v="0"/>
    <n v="0"/>
    <x v="0"/>
    <x v="91"/>
    <s v="April 4, 2018"/>
    <x v="0"/>
    <x v="4"/>
    <s v="Varies with device"/>
    <x v="8"/>
  </r>
  <r>
    <x v="3803"/>
    <x v="4"/>
    <n v="4.8"/>
    <x v="0"/>
    <n v="492"/>
    <s v="27M"/>
    <n v="27000000"/>
    <s v="10,000+"/>
    <s v="10000+"/>
    <n v="10000"/>
    <x v="0"/>
    <n v="0"/>
    <n v="0"/>
    <x v="0"/>
    <x v="7"/>
    <s v="July 26, 2018"/>
    <x v="0"/>
    <x v="6"/>
    <s v="1.7.11"/>
    <x v="10"/>
  </r>
  <r>
    <x v="3804"/>
    <x v="25"/>
    <n v="4.2"/>
    <x v="0"/>
    <n v="12121"/>
    <s v="79k"/>
    <n v="79000"/>
    <s v="1,000,000+"/>
    <s v="1000000+"/>
    <n v="1000000"/>
    <x v="0"/>
    <n v="0"/>
    <n v="0"/>
    <x v="0"/>
    <x v="91"/>
    <s v="August 1, 2018"/>
    <x v="0"/>
    <x v="1"/>
    <n v="1.1200000000000001"/>
    <x v="7"/>
  </r>
  <r>
    <x v="3805"/>
    <x v="26"/>
    <n v="4.7"/>
    <x v="0"/>
    <n v="65"/>
    <s v="7.6M"/>
    <n v="7600000"/>
    <s v="5,000+"/>
    <s v="5000+"/>
    <n v="5000"/>
    <x v="0"/>
    <n v="0"/>
    <n v="0"/>
    <x v="0"/>
    <x v="93"/>
    <s v="May 2, 2018"/>
    <x v="0"/>
    <x v="9"/>
    <s v="1.0.1"/>
    <x v="5"/>
  </r>
  <r>
    <x v="3806"/>
    <x v="16"/>
    <n v="4.4000000000000004"/>
    <x v="0"/>
    <n v="101957"/>
    <s v="8.2M"/>
    <n v="8199999.9999999991"/>
    <s v="5,000,000+"/>
    <s v="5000000+"/>
    <n v="5000000"/>
    <x v="0"/>
    <n v="0"/>
    <n v="0"/>
    <x v="0"/>
    <x v="29"/>
    <s v="April 23, 2018"/>
    <x v="0"/>
    <x v="4"/>
    <s v="2.11.0"/>
    <x v="0"/>
  </r>
  <r>
    <x v="3807"/>
    <x v="12"/>
    <n v="4.4000000000000004"/>
    <x v="0"/>
    <n v="205"/>
    <s v="33M"/>
    <n v="33000000"/>
    <s v="50,000+"/>
    <s v="50000+"/>
    <n v="50000"/>
    <x v="0"/>
    <n v="0"/>
    <n v="0"/>
    <x v="0"/>
    <x v="25"/>
    <s v="July 1, 2018"/>
    <x v="0"/>
    <x v="6"/>
    <s v="2.2.2"/>
    <x v="2"/>
  </r>
  <r>
    <x v="3808"/>
    <x v="25"/>
    <n v="4.4000000000000004"/>
    <x v="0"/>
    <n v="95080"/>
    <s v="3.1M"/>
    <n v="3100000"/>
    <s v="10,000,000+"/>
    <s v="10000000+"/>
    <n v="10000000"/>
    <x v="0"/>
    <n v="0"/>
    <n v="0"/>
    <x v="0"/>
    <x v="91"/>
    <s v="August 3, 2018"/>
    <x v="0"/>
    <x v="1"/>
    <s v="1.6.22"/>
    <x v="5"/>
  </r>
  <r>
    <x v="3809"/>
    <x v="6"/>
    <n v="4.5999999999999996"/>
    <x v="0"/>
    <n v="1130966"/>
    <s v="27M"/>
    <n v="27000000"/>
    <s v="10,000,000+"/>
    <s v="10000000+"/>
    <n v="10000000"/>
    <x v="0"/>
    <n v="0"/>
    <n v="0"/>
    <x v="0"/>
    <x v="10"/>
    <s v="June 6, 2018"/>
    <x v="0"/>
    <x v="2"/>
    <s v="1.9.1.013"/>
    <x v="6"/>
  </r>
  <r>
    <x v="3810"/>
    <x v="3"/>
    <n v="4.5999999999999996"/>
    <x v="0"/>
    <n v="124970"/>
    <s v="Varies with device"/>
    <n v="1000"/>
    <s v="5,000,000+"/>
    <s v="5000000+"/>
    <n v="5000000"/>
    <x v="0"/>
    <n v="0"/>
    <n v="0"/>
    <x v="1"/>
    <x v="6"/>
    <s v="May 26, 2018"/>
    <x v="0"/>
    <x v="9"/>
    <s v="Varies with device"/>
    <x v="8"/>
  </r>
  <r>
    <x v="3811"/>
    <x v="22"/>
    <n v="4.2"/>
    <x v="0"/>
    <n v="348"/>
    <s v="1.5M"/>
    <n v="1500000"/>
    <s v="10,000+"/>
    <s v="10000+"/>
    <n v="10000"/>
    <x v="0"/>
    <n v="0"/>
    <n v="0"/>
    <x v="0"/>
    <x v="88"/>
    <s v="April 11, 2014"/>
    <x v="2"/>
    <x v="4"/>
    <s v="3.1.50"/>
    <x v="7"/>
  </r>
  <r>
    <x v="2066"/>
    <x v="20"/>
    <n v="4.5"/>
    <x v="0"/>
    <n v="637254"/>
    <s v="Varies with device"/>
    <n v="1000"/>
    <s v="10,000,000+"/>
    <s v="10000000+"/>
    <n v="10000000"/>
    <x v="0"/>
    <n v="0"/>
    <n v="0"/>
    <x v="1"/>
    <x v="86"/>
    <s v="July 18, 2018"/>
    <x v="0"/>
    <x v="6"/>
    <s v="Varies with device"/>
    <x v="8"/>
  </r>
  <r>
    <x v="3812"/>
    <x v="26"/>
    <n v="4"/>
    <x v="1"/>
    <n v="1546"/>
    <s v="4.5M"/>
    <n v="4500000"/>
    <s v="10,000+"/>
    <s v="10000+"/>
    <n v="10000"/>
    <x v="1"/>
    <s v="$1.99"/>
    <n v="1.99"/>
    <x v="0"/>
    <x v="93"/>
    <s v="February 26, 2014"/>
    <x v="2"/>
    <x v="11"/>
    <n v="3.1"/>
    <x v="14"/>
  </r>
  <r>
    <x v="2417"/>
    <x v="24"/>
    <n v="4.4000000000000004"/>
    <x v="0"/>
    <n v="1162331"/>
    <s v="Varies with device"/>
    <n v="1000"/>
    <s v="100,000,000+"/>
    <s v="100000000+"/>
    <n v="100000000"/>
    <x v="0"/>
    <n v="0"/>
    <n v="0"/>
    <x v="0"/>
    <x v="89"/>
    <s v="August 4, 2018"/>
    <x v="0"/>
    <x v="1"/>
    <s v="Varies with device"/>
    <x v="8"/>
  </r>
  <r>
    <x v="3813"/>
    <x v="17"/>
    <n v="4.2"/>
    <x v="0"/>
    <n v="1092106"/>
    <s v="43M"/>
    <n v="43000000"/>
    <s v="50,000,000+"/>
    <s v="50000000+"/>
    <n v="50000000"/>
    <x v="0"/>
    <n v="0"/>
    <n v="0"/>
    <x v="0"/>
    <x v="41"/>
    <s v="July 28, 2018"/>
    <x v="0"/>
    <x v="6"/>
    <s v="2.400.022"/>
    <x v="2"/>
  </r>
  <r>
    <x v="3814"/>
    <x v="25"/>
    <n v="4.5"/>
    <x v="0"/>
    <n v="40617"/>
    <s v="21M"/>
    <n v="21000000"/>
    <s v="5,000,000+"/>
    <s v="5000000+"/>
    <n v="5000000"/>
    <x v="0"/>
    <n v="0"/>
    <n v="0"/>
    <x v="0"/>
    <x v="91"/>
    <s v="July 31, 2018"/>
    <x v="0"/>
    <x v="6"/>
    <n v="65"/>
    <x v="5"/>
  </r>
  <r>
    <x v="2016"/>
    <x v="20"/>
    <n v="4.5999999999999996"/>
    <x v="0"/>
    <n v="70449"/>
    <s v="Varies with device"/>
    <n v="1000"/>
    <s v="5,000,000+"/>
    <s v="5000000+"/>
    <n v="5000000"/>
    <x v="0"/>
    <n v="0"/>
    <n v="0"/>
    <x v="1"/>
    <x v="86"/>
    <s v="July 27, 2018"/>
    <x v="0"/>
    <x v="6"/>
    <s v="Varies with device"/>
    <x v="8"/>
  </r>
  <r>
    <x v="2543"/>
    <x v="25"/>
    <n v="4.4000000000000004"/>
    <x v="0"/>
    <n v="1279109"/>
    <s v="Varies with device"/>
    <n v="1000"/>
    <s v="100,000,000+"/>
    <s v="100000000+"/>
    <n v="100000000"/>
    <x v="0"/>
    <n v="0"/>
    <n v="0"/>
    <x v="0"/>
    <x v="91"/>
    <s v="July 20, 2018"/>
    <x v="0"/>
    <x v="6"/>
    <s v="Varies with device"/>
    <x v="8"/>
  </r>
  <r>
    <x v="3815"/>
    <x v="0"/>
    <n v="4.7"/>
    <x v="0"/>
    <n v="5754"/>
    <s v="4.4M"/>
    <n v="4400000"/>
    <s v="100,000+"/>
    <s v="100000+"/>
    <n v="100000"/>
    <x v="0"/>
    <n v="0"/>
    <n v="0"/>
    <x v="0"/>
    <x v="0"/>
    <s v="July 30, 2018"/>
    <x v="0"/>
    <x v="6"/>
    <s v="2.1.2"/>
    <x v="5"/>
  </r>
  <r>
    <x v="3816"/>
    <x v="25"/>
    <n v="4.2"/>
    <x v="0"/>
    <n v="54063"/>
    <s v="16M"/>
    <n v="16000000"/>
    <s v="5,000,000+"/>
    <s v="5000000+"/>
    <n v="5000000"/>
    <x v="0"/>
    <n v="0"/>
    <n v="0"/>
    <x v="0"/>
    <x v="91"/>
    <s v="June 1, 2018"/>
    <x v="0"/>
    <x v="2"/>
    <s v="2.7.2"/>
    <x v="5"/>
  </r>
  <r>
    <x v="3817"/>
    <x v="25"/>
    <n v="4.4000000000000004"/>
    <x v="0"/>
    <n v="1166"/>
    <s v="13M"/>
    <n v="13000000"/>
    <s v="100,000+"/>
    <s v="100000+"/>
    <n v="100000"/>
    <x v="0"/>
    <n v="0"/>
    <n v="0"/>
    <x v="0"/>
    <x v="91"/>
    <s v="March 26, 2018"/>
    <x v="0"/>
    <x v="3"/>
    <n v="8.8000000000000007"/>
    <x v="17"/>
  </r>
  <r>
    <x v="3818"/>
    <x v="18"/>
    <n v="3.2"/>
    <x v="1"/>
    <n v="37584"/>
    <s v="34M"/>
    <n v="34000000"/>
    <s v="5,000,000+"/>
    <s v="5000000+"/>
    <n v="5000000"/>
    <x v="0"/>
    <n v="0"/>
    <n v="0"/>
    <x v="0"/>
    <x v="35"/>
    <s v="August 31, 2016"/>
    <x v="3"/>
    <x v="1"/>
    <s v="1.0.8"/>
    <x v="5"/>
  </r>
  <r>
    <x v="3819"/>
    <x v="25"/>
    <n v="4.0999999999999996"/>
    <x v="0"/>
    <n v="1925"/>
    <s v="8.3M"/>
    <n v="8300000.0000000009"/>
    <s v="100,000+"/>
    <s v="100000+"/>
    <n v="100000"/>
    <x v="0"/>
    <n v="0"/>
    <n v="0"/>
    <x v="0"/>
    <x v="91"/>
    <s v="November 15, 2017"/>
    <x v="1"/>
    <x v="8"/>
    <n v="3.1"/>
    <x v="2"/>
  </r>
  <r>
    <x v="3820"/>
    <x v="6"/>
    <n v="4"/>
    <x v="1"/>
    <n v="142"/>
    <s v="2.5M"/>
    <n v="2500000"/>
    <s v="50,000+"/>
    <s v="50000+"/>
    <n v="50000"/>
    <x v="0"/>
    <n v="0"/>
    <n v="0"/>
    <x v="0"/>
    <x v="10"/>
    <s v="December 31, 2017"/>
    <x v="1"/>
    <x v="10"/>
    <s v="1.1.1"/>
    <x v="6"/>
  </r>
  <r>
    <x v="3821"/>
    <x v="0"/>
    <n v="4.7"/>
    <x v="0"/>
    <n v="801"/>
    <s v="3.5M"/>
    <n v="3500000"/>
    <s v="5,000+"/>
    <s v="5000+"/>
    <n v="5000"/>
    <x v="1"/>
    <s v="$1.99"/>
    <n v="1.99"/>
    <x v="0"/>
    <x v="0"/>
    <s v="July 30, 2018"/>
    <x v="0"/>
    <x v="6"/>
    <s v="2.1.2"/>
    <x v="5"/>
  </r>
  <r>
    <x v="3822"/>
    <x v="25"/>
    <n v="4.5999999999999996"/>
    <x v="0"/>
    <n v="168487"/>
    <s v="6.4M"/>
    <n v="6400000"/>
    <s v="10,000,000+"/>
    <s v="10000000+"/>
    <n v="10000000"/>
    <x v="0"/>
    <n v="0"/>
    <n v="0"/>
    <x v="0"/>
    <x v="91"/>
    <s v="June 26, 2018"/>
    <x v="0"/>
    <x v="2"/>
    <s v="4.01.00"/>
    <x v="17"/>
  </r>
  <r>
    <x v="3823"/>
    <x v="25"/>
    <n v="4.5999999999999996"/>
    <x v="0"/>
    <n v="20418"/>
    <s v="4.3M"/>
    <n v="4300000"/>
    <s v="1,000,000+"/>
    <s v="1000000+"/>
    <n v="1000000"/>
    <x v="0"/>
    <n v="0"/>
    <n v="0"/>
    <x v="0"/>
    <x v="91"/>
    <s v="April 8, 2018"/>
    <x v="0"/>
    <x v="4"/>
    <n v="4.54"/>
    <x v="6"/>
  </r>
  <r>
    <x v="3824"/>
    <x v="25"/>
    <n v="4.7"/>
    <x v="0"/>
    <n v="58366"/>
    <s v="6.3M"/>
    <n v="6300000"/>
    <s v="1,000,000+"/>
    <s v="1000000+"/>
    <n v="1000000"/>
    <x v="0"/>
    <n v="0"/>
    <n v="0"/>
    <x v="0"/>
    <x v="91"/>
    <s v="December 7, 2017"/>
    <x v="1"/>
    <x v="10"/>
    <n v="1"/>
    <x v="5"/>
  </r>
  <r>
    <x v="3825"/>
    <x v="0"/>
    <n v="4.8"/>
    <x v="0"/>
    <n v="1216"/>
    <s v="8.6M"/>
    <n v="8600000"/>
    <s v="10,000+"/>
    <s v="10000+"/>
    <n v="10000"/>
    <x v="1"/>
    <s v="$1.99"/>
    <n v="1.99"/>
    <x v="0"/>
    <x v="0"/>
    <s v="June 26, 2018"/>
    <x v="0"/>
    <x v="2"/>
    <s v="1.0.0"/>
    <x v="5"/>
  </r>
  <r>
    <x v="3826"/>
    <x v="25"/>
    <n v="4.5999999999999996"/>
    <x v="0"/>
    <n v="4210"/>
    <s v="1.9M"/>
    <n v="1900000"/>
    <s v="100,000+"/>
    <s v="100000+"/>
    <n v="100000"/>
    <x v="0"/>
    <n v="0"/>
    <n v="0"/>
    <x v="0"/>
    <x v="91"/>
    <s v="June 18, 2018"/>
    <x v="0"/>
    <x v="2"/>
    <s v="1.5.0"/>
    <x v="5"/>
  </r>
  <r>
    <x v="3827"/>
    <x v="25"/>
    <n v="4.2"/>
    <x v="0"/>
    <n v="12147"/>
    <s v="118k"/>
    <n v="118000"/>
    <s v="1,000,000+"/>
    <s v="1000000+"/>
    <n v="1000000"/>
    <x v="0"/>
    <n v="0"/>
    <n v="0"/>
    <x v="0"/>
    <x v="91"/>
    <s v="January 25, 2015"/>
    <x v="4"/>
    <x v="0"/>
    <n v="1.18"/>
    <x v="0"/>
  </r>
  <r>
    <x v="3828"/>
    <x v="17"/>
    <n v="4.3"/>
    <x v="0"/>
    <n v="10806"/>
    <s v="49M"/>
    <n v="49000000"/>
    <s v="5,000,000+"/>
    <s v="5000000+"/>
    <n v="5000000"/>
    <x v="0"/>
    <n v="0"/>
    <n v="0"/>
    <x v="0"/>
    <x v="42"/>
    <s v="May 9, 2017"/>
    <x v="1"/>
    <x v="9"/>
    <s v="1.5.1"/>
    <x v="6"/>
  </r>
  <r>
    <x v="3829"/>
    <x v="18"/>
    <n v="3.3"/>
    <x v="1"/>
    <n v="355837"/>
    <s v="3.7M"/>
    <n v="3700000"/>
    <s v="10,000,000+"/>
    <s v="10000000+"/>
    <n v="10000000"/>
    <x v="0"/>
    <n v="0"/>
    <n v="0"/>
    <x v="0"/>
    <x v="19"/>
    <s v="December 7, 2016"/>
    <x v="3"/>
    <x v="10"/>
    <n v="14"/>
    <x v="3"/>
  </r>
  <r>
    <x v="3830"/>
    <x v="0"/>
    <n v="4.7"/>
    <x v="0"/>
    <n v="149"/>
    <s v="3.5M"/>
    <n v="3500000"/>
    <s v="1,000+"/>
    <s v="1000+"/>
    <n v="1000"/>
    <x v="1"/>
    <s v="$1.99"/>
    <n v="1.99"/>
    <x v="0"/>
    <x v="0"/>
    <s v="July 30, 2018"/>
    <x v="0"/>
    <x v="6"/>
    <s v="1.2.2"/>
    <x v="5"/>
  </r>
  <r>
    <x v="3831"/>
    <x v="18"/>
    <n v="4.5"/>
    <x v="0"/>
    <n v="22018"/>
    <s v="53M"/>
    <n v="53000000"/>
    <s v="500,000+"/>
    <s v="500000+"/>
    <n v="500000"/>
    <x v="0"/>
    <n v="0"/>
    <n v="0"/>
    <x v="1"/>
    <x v="33"/>
    <s v="July 18, 2018"/>
    <x v="0"/>
    <x v="6"/>
    <s v="2.6.1"/>
    <x v="10"/>
  </r>
  <r>
    <x v="3832"/>
    <x v="26"/>
    <n v="4"/>
    <x v="1"/>
    <n v="126"/>
    <s v="8.0M"/>
    <n v="8000000"/>
    <s v="10,000+"/>
    <s v="10000+"/>
    <n v="10000"/>
    <x v="0"/>
    <n v="0"/>
    <n v="0"/>
    <x v="0"/>
    <x v="93"/>
    <s v="October 19, 2017"/>
    <x v="1"/>
    <x v="7"/>
    <n v="1"/>
    <x v="7"/>
  </r>
  <r>
    <x v="3833"/>
    <x v="17"/>
    <n v="4.5"/>
    <x v="0"/>
    <n v="30515"/>
    <s v="Varies with device"/>
    <n v="1000"/>
    <s v="1,000,000+"/>
    <s v="1000000+"/>
    <n v="1000000"/>
    <x v="0"/>
    <n v="0"/>
    <n v="0"/>
    <x v="1"/>
    <x v="106"/>
    <s v="May 22, 2018"/>
    <x v="0"/>
    <x v="9"/>
    <n v="2.92"/>
    <x v="6"/>
  </r>
  <r>
    <x v="3834"/>
    <x v="17"/>
    <n v="4.2"/>
    <x v="0"/>
    <n v="4878"/>
    <s v="27M"/>
    <n v="27000000"/>
    <s v="100,000+"/>
    <s v="100000+"/>
    <n v="100000"/>
    <x v="0"/>
    <n v="0"/>
    <n v="0"/>
    <x v="2"/>
    <x v="46"/>
    <s v="February 2, 2018"/>
    <x v="0"/>
    <x v="11"/>
    <s v="1.2.0"/>
    <x v="5"/>
  </r>
  <r>
    <x v="3835"/>
    <x v="26"/>
    <n v="4.5999999999999996"/>
    <x v="0"/>
    <n v="252"/>
    <s v="24M"/>
    <n v="24000000"/>
    <s v="10,000+"/>
    <s v="10000+"/>
    <n v="10000"/>
    <x v="1"/>
    <s v="$0.99"/>
    <n v="0.99"/>
    <x v="0"/>
    <x v="93"/>
    <s v="June 13, 2018"/>
    <x v="0"/>
    <x v="2"/>
    <s v="1.6.1"/>
    <x v="5"/>
  </r>
  <r>
    <x v="3836"/>
    <x v="18"/>
    <n v="4.2"/>
    <x v="0"/>
    <n v="63197"/>
    <s v="11M"/>
    <n v="11000000"/>
    <s v="1,000,000+"/>
    <s v="1000000+"/>
    <n v="1000000"/>
    <x v="0"/>
    <n v="0"/>
    <n v="0"/>
    <x v="0"/>
    <x v="45"/>
    <s v="June 27, 2018"/>
    <x v="0"/>
    <x v="2"/>
    <s v="Varies with device"/>
    <x v="8"/>
  </r>
  <r>
    <x v="3837"/>
    <x v="26"/>
    <n v="4.7"/>
    <x v="0"/>
    <n v="32613"/>
    <s v="3.2M"/>
    <n v="3200000"/>
    <s v="1,000,000+"/>
    <s v="1000000+"/>
    <n v="1000000"/>
    <x v="0"/>
    <n v="0"/>
    <n v="0"/>
    <x v="0"/>
    <x v="93"/>
    <s v="May 31, 2018"/>
    <x v="0"/>
    <x v="9"/>
    <n v="3.11"/>
    <x v="5"/>
  </r>
  <r>
    <x v="3838"/>
    <x v="26"/>
    <n v="4.7"/>
    <x v="0"/>
    <n v="8642"/>
    <s v="3.7M"/>
    <n v="3700000"/>
    <s v="500,000+"/>
    <s v="500000+"/>
    <n v="500000"/>
    <x v="0"/>
    <n v="0"/>
    <n v="0"/>
    <x v="0"/>
    <x v="93"/>
    <s v="May 22, 2018"/>
    <x v="0"/>
    <x v="9"/>
    <s v="1.1.6"/>
    <x v="6"/>
  </r>
  <r>
    <x v="3839"/>
    <x v="25"/>
    <n v="4.2"/>
    <x v="0"/>
    <n v="161"/>
    <s v="1.2M"/>
    <n v="1200000"/>
    <s v="5,000+"/>
    <s v="5000+"/>
    <n v="5000"/>
    <x v="1"/>
    <s v="$0.99"/>
    <n v="0.99"/>
    <x v="0"/>
    <x v="91"/>
    <s v="March 4, 2018"/>
    <x v="0"/>
    <x v="3"/>
    <n v="1.62"/>
    <x v="2"/>
  </r>
  <r>
    <x v="3840"/>
    <x v="25"/>
    <n v="4.3"/>
    <x v="0"/>
    <n v="514"/>
    <s v="8.4M"/>
    <n v="8400000"/>
    <s v="50,000+"/>
    <s v="50000+"/>
    <n v="50000"/>
    <x v="0"/>
    <n v="0"/>
    <n v="0"/>
    <x v="0"/>
    <x v="91"/>
    <s v="February 12, 2018"/>
    <x v="0"/>
    <x v="11"/>
    <n v="1.8"/>
    <x v="2"/>
  </r>
  <r>
    <x v="3841"/>
    <x v="26"/>
    <n v="4.3"/>
    <x v="0"/>
    <n v="1714"/>
    <s v="31M"/>
    <n v="31000000"/>
    <s v="100,000+"/>
    <s v="100000+"/>
    <n v="100000"/>
    <x v="0"/>
    <n v="0"/>
    <n v="0"/>
    <x v="0"/>
    <x v="93"/>
    <s v="June 19, 2018"/>
    <x v="0"/>
    <x v="2"/>
    <s v="1.4.7"/>
    <x v="5"/>
  </r>
  <r>
    <x v="3842"/>
    <x v="26"/>
    <n v="3.5"/>
    <x v="1"/>
    <n v="3"/>
    <s v="9.6M"/>
    <n v="9600000"/>
    <s v="50+"/>
    <s v="50+"/>
    <n v="50"/>
    <x v="1"/>
    <s v="$2.99"/>
    <n v="2.99"/>
    <x v="0"/>
    <x v="93"/>
    <s v="June 24, 2018"/>
    <x v="0"/>
    <x v="2"/>
    <s v="1.0.1"/>
    <x v="5"/>
  </r>
  <r>
    <x v="3843"/>
    <x v="17"/>
    <n v="4.5"/>
    <x v="0"/>
    <n v="24210"/>
    <s v="45M"/>
    <n v="45000000"/>
    <s v="500,000+"/>
    <s v="500000+"/>
    <n v="500000"/>
    <x v="0"/>
    <n v="0"/>
    <n v="0"/>
    <x v="1"/>
    <x v="36"/>
    <s v="November 13, 2015"/>
    <x v="4"/>
    <x v="8"/>
    <n v="1.091"/>
    <x v="9"/>
  </r>
  <r>
    <x v="3844"/>
    <x v="17"/>
    <n v="4.4000000000000004"/>
    <x v="0"/>
    <n v="12736"/>
    <s v="56M"/>
    <n v="56000000"/>
    <s v="1,000,000+"/>
    <s v="1000000+"/>
    <n v="1000000"/>
    <x v="0"/>
    <n v="0"/>
    <n v="0"/>
    <x v="1"/>
    <x v="32"/>
    <s v="December 18, 2017"/>
    <x v="1"/>
    <x v="10"/>
    <n v="1.02"/>
    <x v="6"/>
  </r>
  <r>
    <x v="3845"/>
    <x v="26"/>
    <n v="4.5"/>
    <x v="0"/>
    <n v="56"/>
    <s v="26M"/>
    <n v="26000000"/>
    <s v="10,000+"/>
    <s v="10000+"/>
    <n v="10000"/>
    <x v="1"/>
    <s v="$0.99"/>
    <n v="0.99"/>
    <x v="0"/>
    <x v="93"/>
    <s v="June 29, 2018"/>
    <x v="0"/>
    <x v="2"/>
    <s v="1.6.2"/>
    <x v="5"/>
  </r>
  <r>
    <x v="3846"/>
    <x v="3"/>
    <n v="4.5999999999999996"/>
    <x v="0"/>
    <n v="586"/>
    <s v="17M"/>
    <n v="17000000"/>
    <s v="100,000+"/>
    <s v="100000+"/>
    <n v="100000"/>
    <x v="0"/>
    <n v="0"/>
    <n v="0"/>
    <x v="0"/>
    <x v="6"/>
    <s v="May 8, 2017"/>
    <x v="1"/>
    <x v="9"/>
    <s v="1.1.1"/>
    <x v="4"/>
  </r>
  <r>
    <x v="3847"/>
    <x v="25"/>
    <n v="4.3"/>
    <x v="0"/>
    <n v="60"/>
    <s v="6.9M"/>
    <n v="6900000"/>
    <s v="1,000+"/>
    <s v="1000+"/>
    <n v="1000"/>
    <x v="1"/>
    <s v="$3.99"/>
    <n v="3.99"/>
    <x v="0"/>
    <x v="91"/>
    <s v="July 11, 2018"/>
    <x v="0"/>
    <x v="6"/>
    <s v="4.4.1"/>
    <x v="5"/>
  </r>
  <r>
    <x v="3848"/>
    <x v="18"/>
    <n v="3.8"/>
    <x v="1"/>
    <n v="44636"/>
    <s v="Varies with device"/>
    <n v="1000"/>
    <s v="1,000,000+"/>
    <s v="1000000+"/>
    <n v="1000000"/>
    <x v="0"/>
    <n v="0"/>
    <n v="0"/>
    <x v="0"/>
    <x v="45"/>
    <s v="January 23, 2017"/>
    <x v="1"/>
    <x v="0"/>
    <s v="Varies with device"/>
    <x v="8"/>
  </r>
  <r>
    <x v="3849"/>
    <x v="17"/>
    <n v="4.5"/>
    <x v="0"/>
    <n v="3432"/>
    <s v="99M"/>
    <n v="99000000"/>
    <s v="1,000,000+"/>
    <s v="1000000+"/>
    <n v="1000000"/>
    <x v="0"/>
    <n v="0"/>
    <n v="0"/>
    <x v="3"/>
    <x v="36"/>
    <s v="January 23, 2017"/>
    <x v="1"/>
    <x v="0"/>
    <n v="1"/>
    <x v="3"/>
  </r>
  <r>
    <x v="3850"/>
    <x v="17"/>
    <n v="4.5"/>
    <x v="0"/>
    <n v="10748"/>
    <s v="47M"/>
    <n v="47000000"/>
    <s v="1,000,000+"/>
    <s v="1000000+"/>
    <n v="1000000"/>
    <x v="0"/>
    <n v="0"/>
    <n v="0"/>
    <x v="0"/>
    <x v="32"/>
    <s v="August 4, 2018"/>
    <x v="0"/>
    <x v="1"/>
    <n v="4"/>
    <x v="5"/>
  </r>
  <r>
    <x v="3851"/>
    <x v="26"/>
    <n v="3.9"/>
    <x v="1"/>
    <n v="916"/>
    <s v="36M"/>
    <n v="36000000"/>
    <s v="100,000+"/>
    <s v="100000+"/>
    <n v="100000"/>
    <x v="0"/>
    <n v="0"/>
    <n v="0"/>
    <x v="0"/>
    <x v="93"/>
    <s v="February 5, 2018"/>
    <x v="0"/>
    <x v="11"/>
    <n v="5"/>
    <x v="2"/>
  </r>
  <r>
    <x v="3852"/>
    <x v="24"/>
    <n v="4"/>
    <x v="1"/>
    <n v="875"/>
    <s v="21M"/>
    <n v="21000000"/>
    <s v="100,000+"/>
    <s v="100000+"/>
    <n v="100000"/>
    <x v="0"/>
    <n v="0"/>
    <n v="0"/>
    <x v="0"/>
    <x v="89"/>
    <s v="August 3, 2018"/>
    <x v="0"/>
    <x v="1"/>
    <s v="3.5.3"/>
    <x v="5"/>
  </r>
  <r>
    <x v="3853"/>
    <x v="18"/>
    <n v="2.7"/>
    <x v="2"/>
    <n v="1616"/>
    <s v="3.0M"/>
    <n v="3000000"/>
    <s v="500,000+"/>
    <s v="500000+"/>
    <n v="500000"/>
    <x v="0"/>
    <n v="0"/>
    <n v="0"/>
    <x v="0"/>
    <x v="33"/>
    <s v="January 8, 2017"/>
    <x v="1"/>
    <x v="0"/>
    <n v="7"/>
    <x v="14"/>
  </r>
  <r>
    <x v="3854"/>
    <x v="18"/>
    <n v="4.5"/>
    <x v="0"/>
    <n v="18612"/>
    <s v="8.5M"/>
    <n v="8500000"/>
    <s v="100,000+"/>
    <s v="100000+"/>
    <n v="100000"/>
    <x v="1"/>
    <s v="$1.49"/>
    <n v="1.49"/>
    <x v="0"/>
    <x v="38"/>
    <s v="July 28, 2015"/>
    <x v="4"/>
    <x v="6"/>
    <n v="1.57"/>
    <x v="3"/>
  </r>
  <r>
    <x v="3855"/>
    <x v="25"/>
    <n v="4"/>
    <x v="1"/>
    <n v="88"/>
    <s v="2.0M"/>
    <n v="2000000"/>
    <s v="10,000+"/>
    <s v="10000+"/>
    <n v="10000"/>
    <x v="1"/>
    <s v="$1.99"/>
    <n v="1.99"/>
    <x v="0"/>
    <x v="91"/>
    <s v="July 2, 2018"/>
    <x v="0"/>
    <x v="6"/>
    <n v="1.5"/>
    <x v="17"/>
  </r>
  <r>
    <x v="3856"/>
    <x v="16"/>
    <n v="2.9"/>
    <x v="2"/>
    <n v="2160"/>
    <s v="15M"/>
    <n v="15000000"/>
    <s v="100,000+"/>
    <s v="100000+"/>
    <n v="100000"/>
    <x v="0"/>
    <n v="0"/>
    <n v="0"/>
    <x v="0"/>
    <x v="29"/>
    <s v="June 25, 2018"/>
    <x v="0"/>
    <x v="2"/>
    <s v="1.6.5"/>
    <x v="17"/>
  </r>
  <r>
    <x v="3857"/>
    <x v="18"/>
    <n v="4.5999999999999996"/>
    <x v="0"/>
    <n v="5898"/>
    <s v="50M"/>
    <n v="50000000"/>
    <s v="100,000+"/>
    <s v="100000+"/>
    <n v="100000"/>
    <x v="0"/>
    <n v="0"/>
    <n v="0"/>
    <x v="0"/>
    <x v="19"/>
    <s v="August 1, 2017"/>
    <x v="1"/>
    <x v="1"/>
    <s v="3.3.8.03082017"/>
    <x v="12"/>
  </r>
  <r>
    <x v="3858"/>
    <x v="18"/>
    <n v="4.4000000000000004"/>
    <x v="0"/>
    <n v="38517"/>
    <s v="17M"/>
    <n v="17000000"/>
    <s v="1,000,000+"/>
    <s v="1000000+"/>
    <n v="1000000"/>
    <x v="0"/>
    <n v="0"/>
    <n v="0"/>
    <x v="1"/>
    <x v="19"/>
    <s v="August 2, 2018"/>
    <x v="0"/>
    <x v="1"/>
    <s v="2.29.2"/>
    <x v="10"/>
  </r>
  <r>
    <x v="2652"/>
    <x v="26"/>
    <n v="4.5"/>
    <x v="0"/>
    <n v="1235841"/>
    <s v="Varies with device"/>
    <n v="1000"/>
    <s v="50,000,000+"/>
    <s v="50000000+"/>
    <n v="50000000"/>
    <x v="0"/>
    <n v="0"/>
    <n v="0"/>
    <x v="0"/>
    <x v="93"/>
    <s v="July 18, 2018"/>
    <x v="0"/>
    <x v="6"/>
    <s v="Varies with device"/>
    <x v="8"/>
  </r>
  <r>
    <x v="3859"/>
    <x v="18"/>
    <n v="4.5999999999999996"/>
    <x v="0"/>
    <n v="5227"/>
    <s v="1.9M"/>
    <n v="1900000"/>
    <s v="500,000+"/>
    <s v="500000+"/>
    <n v="500000"/>
    <x v="0"/>
    <n v="0"/>
    <n v="0"/>
    <x v="0"/>
    <x v="13"/>
    <s v="November 20, 2015"/>
    <x v="4"/>
    <x v="8"/>
    <n v="1"/>
    <x v="0"/>
  </r>
  <r>
    <x v="3860"/>
    <x v="18"/>
    <n v="4.4000000000000004"/>
    <x v="0"/>
    <n v="281448"/>
    <s v="70M"/>
    <n v="70000000"/>
    <s v="10,000,000+"/>
    <s v="10000000+"/>
    <n v="10000000"/>
    <x v="0"/>
    <n v="0"/>
    <n v="0"/>
    <x v="0"/>
    <x v="63"/>
    <s v="June 1, 2018"/>
    <x v="0"/>
    <x v="2"/>
    <s v="1.5.0"/>
    <x v="6"/>
  </r>
  <r>
    <x v="2926"/>
    <x v="30"/>
    <n v="4.3"/>
    <x v="0"/>
    <n v="436170"/>
    <s v="Varies with device"/>
    <n v="1000"/>
    <s v="10,000,000+"/>
    <s v="10000000+"/>
    <n v="10000000"/>
    <x v="0"/>
    <n v="0"/>
    <n v="0"/>
    <x v="1"/>
    <x v="100"/>
    <s v="June 28, 2018"/>
    <x v="0"/>
    <x v="2"/>
    <s v="Varies with device"/>
    <x v="8"/>
  </r>
  <r>
    <x v="3861"/>
    <x v="18"/>
    <n v="4.4000000000000004"/>
    <x v="0"/>
    <n v="1131937"/>
    <s v="41M"/>
    <n v="41000000"/>
    <s v="100,000,000+"/>
    <s v="100000000+"/>
    <n v="100000000"/>
    <x v="0"/>
    <n v="0"/>
    <n v="0"/>
    <x v="0"/>
    <x v="19"/>
    <s v="April 30, 2018"/>
    <x v="0"/>
    <x v="4"/>
    <s v="2.4.0.7"/>
    <x v="5"/>
  </r>
  <r>
    <x v="3862"/>
    <x v="18"/>
    <n v="4.2"/>
    <x v="0"/>
    <n v="721646"/>
    <s v="99M"/>
    <n v="99000000"/>
    <s v="50,000,000+"/>
    <s v="50000000+"/>
    <n v="50000000"/>
    <x v="0"/>
    <n v="0"/>
    <n v="0"/>
    <x v="1"/>
    <x v="45"/>
    <s v="August 2, 2018"/>
    <x v="0"/>
    <x v="1"/>
    <n v="2.7"/>
    <x v="5"/>
  </r>
  <r>
    <x v="3863"/>
    <x v="18"/>
    <n v="4.8"/>
    <x v="0"/>
    <n v="1499466"/>
    <s v="96M"/>
    <n v="96000000"/>
    <s v="10,000,000+"/>
    <s v="10000000+"/>
    <n v="10000000"/>
    <x v="0"/>
    <n v="0"/>
    <n v="0"/>
    <x v="1"/>
    <x v="33"/>
    <s v="July 24, 2018"/>
    <x v="0"/>
    <x v="6"/>
    <s v="1.25.0"/>
    <x v="5"/>
  </r>
  <r>
    <x v="309"/>
    <x v="6"/>
    <n v="4.3"/>
    <x v="0"/>
    <n v="4188345"/>
    <s v="16M"/>
    <n v="16000000"/>
    <s v="100,000,000+"/>
    <s v="100000000+"/>
    <n v="100000000"/>
    <x v="0"/>
    <n v="0"/>
    <n v="0"/>
    <x v="0"/>
    <x v="10"/>
    <s v="July 18, 2018"/>
    <x v="0"/>
    <x v="6"/>
    <s v="5.29.3"/>
    <x v="2"/>
  </r>
  <r>
    <x v="3864"/>
    <x v="17"/>
    <n v="4.3"/>
    <x v="0"/>
    <n v="285814"/>
    <s v="84M"/>
    <n v="84000000"/>
    <s v="10,000,000+"/>
    <s v="10000000+"/>
    <n v="10000000"/>
    <x v="0"/>
    <n v="0"/>
    <n v="0"/>
    <x v="1"/>
    <x v="36"/>
    <s v="June 26, 2018"/>
    <x v="0"/>
    <x v="2"/>
    <n v="3.5"/>
    <x v="6"/>
  </r>
  <r>
    <x v="3865"/>
    <x v="25"/>
    <n v="4.5999999999999996"/>
    <x v="0"/>
    <n v="351267"/>
    <s v="5.0M"/>
    <n v="5000000"/>
    <s v="10,000,000+"/>
    <s v="10000000+"/>
    <n v="10000000"/>
    <x v="0"/>
    <n v="0"/>
    <n v="0"/>
    <x v="0"/>
    <x v="91"/>
    <s v="February 9, 2018"/>
    <x v="0"/>
    <x v="11"/>
    <s v="3.1.0"/>
    <x v="6"/>
  </r>
  <r>
    <x v="3866"/>
    <x v="25"/>
    <n v="4.5999999999999996"/>
    <x v="0"/>
    <n v="16936"/>
    <s v="5.0M"/>
    <n v="5000000"/>
    <s v="1,000,000+"/>
    <s v="1000000+"/>
    <n v="1000000"/>
    <x v="0"/>
    <n v="0"/>
    <n v="0"/>
    <x v="0"/>
    <x v="91"/>
    <s v="January 25, 2018"/>
    <x v="0"/>
    <x v="0"/>
    <n v="2.94"/>
    <x v="6"/>
  </r>
  <r>
    <x v="587"/>
    <x v="18"/>
    <n v="4.2"/>
    <x v="0"/>
    <n v="36214"/>
    <s v="Varies with device"/>
    <n v="1000"/>
    <s v="5,000,000+"/>
    <s v="5000000+"/>
    <n v="5000000"/>
    <x v="0"/>
    <n v="0"/>
    <n v="0"/>
    <x v="0"/>
    <x v="15"/>
    <s v="July 12, 2018"/>
    <x v="0"/>
    <x v="6"/>
    <s v="Varies with device"/>
    <x v="8"/>
  </r>
  <r>
    <x v="727"/>
    <x v="18"/>
    <n v="4.2"/>
    <x v="0"/>
    <n v="130549"/>
    <s v="Varies with device"/>
    <n v="1000"/>
    <s v="5,000,000+"/>
    <s v="5000000+"/>
    <n v="5000000"/>
    <x v="0"/>
    <n v="0"/>
    <n v="0"/>
    <x v="1"/>
    <x v="19"/>
    <s v="June 27, 2018"/>
    <x v="0"/>
    <x v="2"/>
    <s v="2.08.78.2"/>
    <x v="5"/>
  </r>
  <r>
    <x v="3867"/>
    <x v="17"/>
    <n v="4.0999999999999996"/>
    <x v="0"/>
    <n v="74842"/>
    <s v="99M"/>
    <n v="99000000"/>
    <s v="5,000,000+"/>
    <s v="5000000+"/>
    <n v="5000000"/>
    <x v="0"/>
    <n v="0"/>
    <n v="0"/>
    <x v="1"/>
    <x v="36"/>
    <s v="December 22, 2016"/>
    <x v="3"/>
    <x v="10"/>
    <n v="1.7"/>
    <x v="3"/>
  </r>
  <r>
    <x v="3868"/>
    <x v="17"/>
    <n v="4.4000000000000004"/>
    <x v="0"/>
    <n v="45871"/>
    <s v="99M"/>
    <n v="99000000"/>
    <s v="5,000,000+"/>
    <s v="5000000+"/>
    <n v="5000000"/>
    <x v="0"/>
    <n v="0"/>
    <n v="0"/>
    <x v="1"/>
    <x v="36"/>
    <s v="May 8, 2017"/>
    <x v="1"/>
    <x v="9"/>
    <n v="1.6"/>
    <x v="3"/>
  </r>
  <r>
    <x v="3869"/>
    <x v="25"/>
    <n v="4.5"/>
    <x v="0"/>
    <n v="5180480"/>
    <s v="26M"/>
    <n v="26000000"/>
    <s v="100,000,000+"/>
    <s v="100000000+"/>
    <n v="100000000"/>
    <x v="0"/>
    <n v="0"/>
    <n v="0"/>
    <x v="0"/>
    <x v="91"/>
    <s v="August 1, 2018"/>
    <x v="0"/>
    <x v="1"/>
    <s v="6.11.4"/>
    <x v="5"/>
  </r>
  <r>
    <x v="2711"/>
    <x v="26"/>
    <n v="4.4000000000000004"/>
    <x v="0"/>
    <n v="2591610"/>
    <s v="Varies with device"/>
    <n v="1000"/>
    <s v="100,000,000+"/>
    <s v="100000000+"/>
    <n v="100000000"/>
    <x v="0"/>
    <n v="0"/>
    <n v="0"/>
    <x v="0"/>
    <x v="93"/>
    <s v="July 20, 2018"/>
    <x v="0"/>
    <x v="6"/>
    <s v="Varies with device"/>
    <x v="8"/>
  </r>
  <r>
    <x v="3870"/>
    <x v="27"/>
    <n v="4.4000000000000004"/>
    <x v="0"/>
    <n v="427185"/>
    <s v="Varies with device"/>
    <n v="1000"/>
    <s v="10,000,000+"/>
    <s v="10000000+"/>
    <n v="10000000"/>
    <x v="0"/>
    <n v="0"/>
    <n v="0"/>
    <x v="1"/>
    <x v="94"/>
    <s v="June 8, 2018"/>
    <x v="0"/>
    <x v="2"/>
    <s v="Varies with device"/>
    <x v="8"/>
  </r>
  <r>
    <x v="3871"/>
    <x v="18"/>
    <n v="4.2"/>
    <x v="0"/>
    <n v="50771"/>
    <s v="Varies with device"/>
    <n v="1000"/>
    <s v="1,000,000+"/>
    <s v="1000000+"/>
    <n v="1000000"/>
    <x v="0"/>
    <n v="0"/>
    <n v="0"/>
    <x v="0"/>
    <x v="13"/>
    <s v="May 12, 2016"/>
    <x v="3"/>
    <x v="9"/>
    <s v="Varies with device"/>
    <x v="8"/>
  </r>
  <r>
    <x v="3872"/>
    <x v="26"/>
    <n v="4.5"/>
    <x v="0"/>
    <n v="7464996"/>
    <s v="Varies with device"/>
    <n v="1000"/>
    <s v="100,000,000+"/>
    <s v="100000000+"/>
    <n v="100000000"/>
    <x v="0"/>
    <n v="0"/>
    <n v="0"/>
    <x v="0"/>
    <x v="93"/>
    <s v="August 3, 2018"/>
    <x v="0"/>
    <x v="1"/>
    <s v="Varies with device"/>
    <x v="8"/>
  </r>
  <r>
    <x v="3873"/>
    <x v="18"/>
    <n v="4.5999999999999996"/>
    <x v="0"/>
    <n v="4421"/>
    <s v="37M"/>
    <n v="37000000"/>
    <s v="50,000+"/>
    <s v="50000+"/>
    <n v="50000"/>
    <x v="1"/>
    <s v="$2.99"/>
    <n v="2.99"/>
    <x v="1"/>
    <x v="37"/>
    <s v="November 5, 2014"/>
    <x v="2"/>
    <x v="8"/>
    <n v="1.77"/>
    <x v="9"/>
  </r>
  <r>
    <x v="3874"/>
    <x v="25"/>
    <n v="4.5"/>
    <x v="0"/>
    <n v="337242"/>
    <s v="Varies with device"/>
    <n v="1000"/>
    <s v="10,000,000+"/>
    <s v="10000000+"/>
    <n v="10000000"/>
    <x v="0"/>
    <n v="0"/>
    <n v="0"/>
    <x v="0"/>
    <x v="91"/>
    <s v="February 16, 2018"/>
    <x v="0"/>
    <x v="11"/>
    <s v="Varies with device"/>
    <x v="8"/>
  </r>
  <r>
    <x v="3875"/>
    <x v="25"/>
    <n v="4.5999999999999996"/>
    <x v="0"/>
    <n v="387958"/>
    <s v="9.0M"/>
    <n v="9000000"/>
    <s v="10,000,000+"/>
    <s v="10000000+"/>
    <n v="10000000"/>
    <x v="0"/>
    <n v="0"/>
    <n v="0"/>
    <x v="1"/>
    <x v="91"/>
    <s v="July 16, 2018"/>
    <x v="0"/>
    <x v="6"/>
    <s v="5.6.2 (US)"/>
    <x v="0"/>
  </r>
  <r>
    <x v="3876"/>
    <x v="17"/>
    <n v="4"/>
    <x v="1"/>
    <n v="229329"/>
    <s v="88M"/>
    <n v="88000000"/>
    <s v="10,000,000+"/>
    <s v="10000000+"/>
    <n v="10000000"/>
    <x v="0"/>
    <n v="0"/>
    <n v="0"/>
    <x v="3"/>
    <x v="36"/>
    <s v="December 4, 2017"/>
    <x v="1"/>
    <x v="10"/>
    <n v="2.14"/>
    <x v="5"/>
  </r>
  <r>
    <x v="3877"/>
    <x v="18"/>
    <n v="4.5"/>
    <x v="0"/>
    <n v="97071"/>
    <s v="87M"/>
    <n v="87000000"/>
    <s v="5,000,000+"/>
    <s v="5000000+"/>
    <n v="5000000"/>
    <x v="0"/>
    <n v="0"/>
    <n v="0"/>
    <x v="1"/>
    <x v="37"/>
    <s v="April 3, 2018"/>
    <x v="0"/>
    <x v="4"/>
    <s v="0.1.219"/>
    <x v="7"/>
  </r>
  <r>
    <x v="3878"/>
    <x v="18"/>
    <n v="4.2"/>
    <x v="0"/>
    <n v="853495"/>
    <s v="78M"/>
    <n v="78000000"/>
    <s v="50,000,000+"/>
    <s v="50000000+"/>
    <n v="50000000"/>
    <x v="0"/>
    <n v="0"/>
    <n v="0"/>
    <x v="1"/>
    <x v="37"/>
    <s v="August 2, 2018"/>
    <x v="0"/>
    <x v="1"/>
    <s v="1.0.208"/>
    <x v="0"/>
  </r>
  <r>
    <x v="3879"/>
    <x v="18"/>
    <n v="3.9"/>
    <x v="1"/>
    <n v="5894"/>
    <s v="67M"/>
    <n v="67000000"/>
    <s v="1,000,000+"/>
    <s v="1000000+"/>
    <n v="1000000"/>
    <x v="0"/>
    <n v="0"/>
    <n v="0"/>
    <x v="2"/>
    <x v="37"/>
    <s v="July 11, 2018"/>
    <x v="0"/>
    <x v="6"/>
    <s v="1.0.2"/>
    <x v="0"/>
  </r>
  <r>
    <x v="3880"/>
    <x v="17"/>
    <n v="4.7"/>
    <x v="0"/>
    <n v="96028"/>
    <s v="59M"/>
    <n v="59000000"/>
    <s v="1,000,000+"/>
    <s v="1000000+"/>
    <n v="1000000"/>
    <x v="0"/>
    <n v="0"/>
    <n v="0"/>
    <x v="1"/>
    <x v="32"/>
    <s v="May 28, 2018"/>
    <x v="0"/>
    <x v="9"/>
    <s v="Varies with device"/>
    <x v="6"/>
  </r>
  <r>
    <x v="2075"/>
    <x v="20"/>
    <n v="4.4000000000000004"/>
    <x v="0"/>
    <n v="695576"/>
    <s v="Varies with device"/>
    <n v="1000"/>
    <s v="50,000,000+"/>
    <s v="50000000+"/>
    <n v="50000000"/>
    <x v="0"/>
    <n v="0"/>
    <n v="0"/>
    <x v="0"/>
    <x v="86"/>
    <s v="August 2, 2018"/>
    <x v="0"/>
    <x v="1"/>
    <s v="Varies with device"/>
    <x v="8"/>
  </r>
  <r>
    <x v="3881"/>
    <x v="25"/>
    <n v="4.5"/>
    <x v="0"/>
    <n v="295430"/>
    <s v="1.4M"/>
    <n v="1400000"/>
    <s v="10,000,000+"/>
    <s v="10000000+"/>
    <n v="10000000"/>
    <x v="0"/>
    <n v="0"/>
    <n v="0"/>
    <x v="0"/>
    <x v="91"/>
    <s v="April 17, 2018"/>
    <x v="0"/>
    <x v="4"/>
    <n v="1.26"/>
    <x v="9"/>
  </r>
  <r>
    <x v="3882"/>
    <x v="17"/>
    <n v="4.3"/>
    <x v="0"/>
    <n v="121612"/>
    <s v="59M"/>
    <n v="59000000"/>
    <s v="1,000,000+"/>
    <s v="1000000+"/>
    <n v="1000000"/>
    <x v="0"/>
    <n v="0"/>
    <n v="0"/>
    <x v="1"/>
    <x v="36"/>
    <s v="December 28, 2017"/>
    <x v="1"/>
    <x v="10"/>
    <s v="1.0.6.4"/>
    <x v="6"/>
  </r>
  <r>
    <x v="2296"/>
    <x v="22"/>
    <n v="4.4000000000000004"/>
    <x v="0"/>
    <n v="1075016"/>
    <s v="47M"/>
    <n v="47000000"/>
    <s v="100,000,000+"/>
    <s v="100000000+"/>
    <n v="100000000"/>
    <x v="0"/>
    <n v="0"/>
    <n v="0"/>
    <x v="3"/>
    <x v="88"/>
    <s v="August 3, 2018"/>
    <x v="0"/>
    <x v="1"/>
    <n v="4.21"/>
    <x v="5"/>
  </r>
  <r>
    <x v="3883"/>
    <x v="18"/>
    <n v="4.2"/>
    <x v="0"/>
    <n v="367951"/>
    <s v="76M"/>
    <n v="76000000"/>
    <s v="5,000,000+"/>
    <s v="5000000+"/>
    <n v="5000000"/>
    <x v="0"/>
    <n v="0"/>
    <n v="0"/>
    <x v="1"/>
    <x v="37"/>
    <s v="July 16, 2018"/>
    <x v="0"/>
    <x v="6"/>
    <s v="2.2.8"/>
    <x v="0"/>
  </r>
  <r>
    <x v="3884"/>
    <x v="17"/>
    <n v="3.9"/>
    <x v="1"/>
    <n v="1987"/>
    <s v="62M"/>
    <n v="62000000"/>
    <s v="100,000+"/>
    <s v="100000+"/>
    <n v="100000"/>
    <x v="0"/>
    <n v="0"/>
    <n v="0"/>
    <x v="3"/>
    <x v="36"/>
    <s v="December 13, 2017"/>
    <x v="1"/>
    <x v="10"/>
    <n v="1.8"/>
    <x v="0"/>
  </r>
  <r>
    <x v="3885"/>
    <x v="17"/>
    <n v="4.0999999999999996"/>
    <x v="0"/>
    <n v="650114"/>
    <s v="80M"/>
    <n v="80000000"/>
    <s v="10,000,000+"/>
    <s v="10000000+"/>
    <n v="10000000"/>
    <x v="0"/>
    <n v="0"/>
    <n v="0"/>
    <x v="1"/>
    <x v="36"/>
    <s v="July 3, 2018"/>
    <x v="0"/>
    <x v="6"/>
    <s v="3.11.0"/>
    <x v="0"/>
  </r>
  <r>
    <x v="3886"/>
    <x v="25"/>
    <n v="2.2000000000000002"/>
    <x v="2"/>
    <n v="605"/>
    <s v="3.8M"/>
    <n v="3800000"/>
    <s v="1,000,000+"/>
    <s v="1000000+"/>
    <n v="1000000"/>
    <x v="0"/>
    <n v="0"/>
    <n v="0"/>
    <x v="0"/>
    <x v="91"/>
    <s v="December 18, 2017"/>
    <x v="1"/>
    <x v="10"/>
    <s v="02.02.0045"/>
    <x v="10"/>
  </r>
  <r>
    <x v="3887"/>
    <x v="17"/>
    <n v="4.2"/>
    <x v="0"/>
    <n v="41444"/>
    <s v="56M"/>
    <n v="56000000"/>
    <s v="1,000,000+"/>
    <s v="1000000+"/>
    <n v="1000000"/>
    <x v="0"/>
    <n v="0"/>
    <n v="0"/>
    <x v="1"/>
    <x v="36"/>
    <s v="July 31, 2016"/>
    <x v="3"/>
    <x v="6"/>
    <s v="1.0.11"/>
    <x v="0"/>
  </r>
  <r>
    <x v="3888"/>
    <x v="18"/>
    <n v="4.2"/>
    <x v="0"/>
    <n v="62301"/>
    <s v="72M"/>
    <n v="72000000"/>
    <s v="5,000,000+"/>
    <s v="5000000+"/>
    <n v="5000000"/>
    <x v="0"/>
    <n v="0"/>
    <n v="0"/>
    <x v="1"/>
    <x v="37"/>
    <s v="August 1, 2018"/>
    <x v="0"/>
    <x v="1"/>
    <n v="1.6"/>
    <x v="5"/>
  </r>
  <r>
    <x v="3889"/>
    <x v="16"/>
    <n v="2.8"/>
    <x v="2"/>
    <n v="405"/>
    <s v="25M"/>
    <n v="25000000"/>
    <s v="50,000+"/>
    <s v="50000+"/>
    <n v="50000"/>
    <x v="0"/>
    <n v="0"/>
    <n v="0"/>
    <x v="0"/>
    <x v="29"/>
    <s v="June 22, 2018"/>
    <x v="0"/>
    <x v="2"/>
    <s v="4.2.45"/>
    <x v="2"/>
  </r>
  <r>
    <x v="3890"/>
    <x v="17"/>
    <n v="3.9"/>
    <x v="1"/>
    <n v="145"/>
    <s v="79M"/>
    <n v="79000000"/>
    <s v="10,000+"/>
    <s v="10000+"/>
    <n v="10000"/>
    <x v="0"/>
    <n v="0"/>
    <n v="0"/>
    <x v="0"/>
    <x v="36"/>
    <s v="July 30, 2018"/>
    <x v="0"/>
    <x v="6"/>
    <s v="1.7.6"/>
    <x v="2"/>
  </r>
  <r>
    <x v="3891"/>
    <x v="18"/>
    <n v="4.3"/>
    <x v="0"/>
    <n v="3976"/>
    <s v="98M"/>
    <n v="98000000"/>
    <s v="100,000+"/>
    <s v="100000+"/>
    <n v="100000"/>
    <x v="0"/>
    <n v="0"/>
    <n v="0"/>
    <x v="1"/>
    <x v="37"/>
    <s v="January 29, 2018"/>
    <x v="0"/>
    <x v="0"/>
    <s v="1.1.6"/>
    <x v="6"/>
  </r>
  <r>
    <x v="3892"/>
    <x v="26"/>
    <n v="4.8"/>
    <x v="0"/>
    <n v="201"/>
    <s v="68M"/>
    <n v="68000000"/>
    <s v="1,000+"/>
    <s v="1000+"/>
    <n v="1000"/>
    <x v="1"/>
    <s v="$1.49"/>
    <n v="1.49"/>
    <x v="0"/>
    <x v="93"/>
    <s v="August 4, 2018"/>
    <x v="0"/>
    <x v="1"/>
    <s v="1.2.7"/>
    <x v="0"/>
  </r>
  <r>
    <x v="3893"/>
    <x v="17"/>
    <n v="4.3"/>
    <x v="0"/>
    <n v="1655"/>
    <s v="91M"/>
    <n v="91000000"/>
    <s v="100,000+"/>
    <s v="100000+"/>
    <n v="100000"/>
    <x v="0"/>
    <n v="0"/>
    <n v="0"/>
    <x v="2"/>
    <x v="36"/>
    <s v="February 28, 2018"/>
    <x v="0"/>
    <x v="11"/>
    <s v="1.6.2"/>
    <x v="2"/>
  </r>
  <r>
    <x v="3894"/>
    <x v="17"/>
    <n v="4.0999999999999996"/>
    <x v="0"/>
    <n v="11258"/>
    <s v="44M"/>
    <n v="44000000"/>
    <s v="500,000+"/>
    <s v="500000+"/>
    <n v="500000"/>
    <x v="0"/>
    <n v="0"/>
    <n v="0"/>
    <x v="3"/>
    <x v="36"/>
    <s v="December 8, 2016"/>
    <x v="3"/>
    <x v="10"/>
    <n v="1.25"/>
    <x v="1"/>
  </r>
  <r>
    <x v="3895"/>
    <x v="17"/>
    <n v="4.2"/>
    <x v="0"/>
    <n v="11408"/>
    <s v="96M"/>
    <n v="96000000"/>
    <s v="1,000,000+"/>
    <s v="1000000+"/>
    <n v="1000000"/>
    <x v="0"/>
    <n v="0"/>
    <n v="0"/>
    <x v="1"/>
    <x v="36"/>
    <s v="July 6, 2018"/>
    <x v="0"/>
    <x v="6"/>
    <n v="4.0999999999999996"/>
    <x v="6"/>
  </r>
  <r>
    <x v="3896"/>
    <x v="17"/>
    <n v="4.4000000000000004"/>
    <x v="0"/>
    <n v="306"/>
    <s v="61M"/>
    <n v="61000000"/>
    <s v="10,000+"/>
    <s v="10000+"/>
    <n v="10000"/>
    <x v="0"/>
    <n v="0"/>
    <n v="0"/>
    <x v="0"/>
    <x v="46"/>
    <s v="April 18, 2018"/>
    <x v="0"/>
    <x v="4"/>
    <s v="2.0.2"/>
    <x v="6"/>
  </r>
  <r>
    <x v="3897"/>
    <x v="17"/>
    <n v="4.0999999999999996"/>
    <x v="0"/>
    <n v="94661"/>
    <s v="Varies with device"/>
    <n v="1000"/>
    <s v="1,000,000+"/>
    <s v="1000000+"/>
    <n v="1000000"/>
    <x v="0"/>
    <n v="0"/>
    <n v="0"/>
    <x v="1"/>
    <x v="36"/>
    <s v="June 8, 2018"/>
    <x v="0"/>
    <x v="2"/>
    <s v="1.4.0"/>
    <x v="2"/>
  </r>
  <r>
    <x v="3898"/>
    <x v="18"/>
    <n v="4.5999999999999996"/>
    <x v="0"/>
    <n v="99"/>
    <s v="19M"/>
    <n v="19000000"/>
    <s v="10,000+"/>
    <s v="10000+"/>
    <n v="10000"/>
    <x v="0"/>
    <n v="0"/>
    <n v="0"/>
    <x v="1"/>
    <x v="37"/>
    <s v="June 8, 2018"/>
    <x v="0"/>
    <x v="2"/>
    <s v="1.8.7"/>
    <x v="0"/>
  </r>
  <r>
    <x v="3899"/>
    <x v="26"/>
    <n v="4.3"/>
    <x v="0"/>
    <n v="71829"/>
    <s v="8.8M"/>
    <n v="8800000"/>
    <s v="5,000,000+"/>
    <s v="5000000+"/>
    <n v="5000000"/>
    <x v="0"/>
    <n v="0"/>
    <n v="0"/>
    <x v="0"/>
    <x v="93"/>
    <s v="June 30, 2017"/>
    <x v="1"/>
    <x v="2"/>
    <n v="4.16"/>
    <x v="6"/>
  </r>
  <r>
    <x v="3900"/>
    <x v="17"/>
    <n v="4.3"/>
    <x v="0"/>
    <n v="13604"/>
    <s v="96M"/>
    <n v="96000000"/>
    <s v="1,000,000+"/>
    <s v="1000000+"/>
    <n v="1000000"/>
    <x v="1"/>
    <s v="$0.99"/>
    <n v="0.99"/>
    <x v="1"/>
    <x v="36"/>
    <s v="June 26, 2018"/>
    <x v="0"/>
    <x v="2"/>
    <s v="2.4.4"/>
    <x v="3"/>
  </r>
  <r>
    <x v="3901"/>
    <x v="22"/>
    <n v="3.8"/>
    <x v="1"/>
    <n v="142"/>
    <s v="7.7M"/>
    <n v="7700000"/>
    <s v="10,000+"/>
    <s v="10000+"/>
    <n v="10000"/>
    <x v="0"/>
    <n v="0"/>
    <n v="0"/>
    <x v="0"/>
    <x v="88"/>
    <s v="April 8, 2016"/>
    <x v="3"/>
    <x v="4"/>
    <n v="1.8"/>
    <x v="6"/>
  </r>
  <r>
    <x v="3902"/>
    <x v="25"/>
    <n v="4.8"/>
    <x v="0"/>
    <n v="1721"/>
    <s v="Varies with device"/>
    <n v="1000"/>
    <s v="10,000+"/>
    <s v="10000+"/>
    <n v="10000"/>
    <x v="1"/>
    <s v="$2.50"/>
    <n v="2.5"/>
    <x v="0"/>
    <x v="91"/>
    <s v="February 16, 2018"/>
    <x v="0"/>
    <x v="11"/>
    <s v="Varies with device"/>
    <x v="8"/>
  </r>
  <r>
    <x v="3903"/>
    <x v="19"/>
    <n v="3.5"/>
    <x v="1"/>
    <n v="24"/>
    <s v="10M"/>
    <n v="10000000"/>
    <s v="100+"/>
    <s v="100+"/>
    <n v="100"/>
    <x v="1"/>
    <s v="$5.99"/>
    <n v="5.99"/>
    <x v="0"/>
    <x v="85"/>
    <s v="March 13, 2017"/>
    <x v="1"/>
    <x v="3"/>
    <s v="1.0.2.1"/>
    <x v="2"/>
  </r>
  <r>
    <x v="3904"/>
    <x v="26"/>
    <n v="3.8"/>
    <x v="1"/>
    <n v="24198"/>
    <s v="2.2M"/>
    <n v="2200000"/>
    <s v="1,000,000+"/>
    <s v="1000000+"/>
    <n v="1000000"/>
    <x v="0"/>
    <n v="0"/>
    <n v="0"/>
    <x v="0"/>
    <x v="93"/>
    <s v="July 10, 2014"/>
    <x v="2"/>
    <x v="6"/>
    <n v="1"/>
    <x v="12"/>
  </r>
  <r>
    <x v="3905"/>
    <x v="17"/>
    <n v="3.9"/>
    <x v="1"/>
    <n v="24697"/>
    <s v="16M"/>
    <n v="16000000"/>
    <s v="500,000+"/>
    <s v="500000+"/>
    <n v="500000"/>
    <x v="0"/>
    <n v="0"/>
    <n v="0"/>
    <x v="1"/>
    <x v="36"/>
    <s v="July 10, 2015"/>
    <x v="4"/>
    <x v="6"/>
    <n v="1.5"/>
    <x v="6"/>
  </r>
  <r>
    <x v="3906"/>
    <x v="6"/>
    <n v="3.5"/>
    <x v="1"/>
    <n v="0"/>
    <s v="5.7M"/>
    <n v="5700000"/>
    <s v="10+"/>
    <s v="10+"/>
    <n v="10"/>
    <x v="1"/>
    <s v="$19.99"/>
    <n v="19.989999999999998"/>
    <x v="0"/>
    <x v="10"/>
    <s v="July 11, 2018"/>
    <x v="0"/>
    <x v="6"/>
    <n v="1.3"/>
    <x v="1"/>
  </r>
  <r>
    <x v="3907"/>
    <x v="17"/>
    <n v="4.3"/>
    <x v="0"/>
    <n v="8537"/>
    <s v="29M"/>
    <n v="29000000"/>
    <s v="100,000+"/>
    <s v="100000+"/>
    <n v="100000"/>
    <x v="0"/>
    <n v="0"/>
    <n v="0"/>
    <x v="2"/>
    <x v="36"/>
    <s v="November 3, 2015"/>
    <x v="4"/>
    <x v="8"/>
    <s v="1.1.4"/>
    <x v="3"/>
  </r>
  <r>
    <x v="3908"/>
    <x v="17"/>
    <n v="4.3"/>
    <x v="0"/>
    <n v="180"/>
    <s v="24M"/>
    <n v="24000000"/>
    <s v="5,000+"/>
    <s v="5000+"/>
    <n v="5000"/>
    <x v="0"/>
    <n v="0"/>
    <n v="0"/>
    <x v="0"/>
    <x v="36"/>
    <s v="July 16, 2018"/>
    <x v="0"/>
    <x v="6"/>
    <n v="2"/>
    <x v="2"/>
  </r>
  <r>
    <x v="3909"/>
    <x v="26"/>
    <n v="4.3"/>
    <x v="0"/>
    <n v="29540"/>
    <s v="4.3M"/>
    <n v="4300000"/>
    <s v="1,000,000+"/>
    <s v="1000000+"/>
    <n v="1000000"/>
    <x v="0"/>
    <n v="0"/>
    <n v="0"/>
    <x v="0"/>
    <x v="93"/>
    <s v="June 15, 2016"/>
    <x v="3"/>
    <x v="2"/>
    <n v="2"/>
    <x v="10"/>
  </r>
  <r>
    <x v="3910"/>
    <x v="18"/>
    <n v="4.0999999999999996"/>
    <x v="0"/>
    <n v="133"/>
    <s v="48M"/>
    <n v="48000000"/>
    <s v="10,000+"/>
    <s v="10000+"/>
    <n v="10000"/>
    <x v="0"/>
    <n v="0"/>
    <n v="0"/>
    <x v="0"/>
    <x v="33"/>
    <s v="July 23, 2018"/>
    <x v="0"/>
    <x v="6"/>
    <s v="1.0.4"/>
    <x v="6"/>
  </r>
  <r>
    <x v="3911"/>
    <x v="26"/>
    <n v="4.2"/>
    <x v="0"/>
    <n v="63699"/>
    <s v="2.3M"/>
    <n v="2300000"/>
    <s v="5,000,000+"/>
    <s v="5000000+"/>
    <n v="5000000"/>
    <x v="0"/>
    <n v="0"/>
    <n v="0"/>
    <x v="1"/>
    <x v="93"/>
    <s v="September 21, 2015"/>
    <x v="4"/>
    <x v="5"/>
    <s v="1.1.6"/>
    <x v="3"/>
  </r>
  <r>
    <x v="1031"/>
    <x v="13"/>
    <n v="4.9000000000000004"/>
    <x v="0"/>
    <n v="272172"/>
    <s v="13M"/>
    <n v="13000000"/>
    <s v="10,000,000+"/>
    <s v="10000000+"/>
    <n v="10000000"/>
    <x v="0"/>
    <n v="0"/>
    <n v="0"/>
    <x v="0"/>
    <x v="26"/>
    <s v="June 21, 2018"/>
    <x v="0"/>
    <x v="2"/>
    <s v="1.0.2"/>
    <x v="1"/>
  </r>
  <r>
    <x v="3912"/>
    <x v="13"/>
    <n v="4.5"/>
    <x v="0"/>
    <n v="1886"/>
    <s v="7.6M"/>
    <n v="7600000"/>
    <s v="500,000+"/>
    <s v="500000+"/>
    <n v="500000"/>
    <x v="0"/>
    <n v="0"/>
    <n v="0"/>
    <x v="0"/>
    <x v="26"/>
    <s v="June 21, 2016"/>
    <x v="3"/>
    <x v="2"/>
    <s v="3.2.1"/>
    <x v="6"/>
  </r>
  <r>
    <x v="3913"/>
    <x v="18"/>
    <n v="4.5999999999999996"/>
    <x v="0"/>
    <n v="253115"/>
    <s v="99M"/>
    <n v="99000000"/>
    <s v="10,000,000+"/>
    <s v="10000000+"/>
    <n v="10000000"/>
    <x v="0"/>
    <n v="0"/>
    <n v="0"/>
    <x v="0"/>
    <x v="38"/>
    <s v="July 27, 2018"/>
    <x v="0"/>
    <x v="6"/>
    <s v="1.6.4"/>
    <x v="2"/>
  </r>
  <r>
    <x v="3914"/>
    <x v="18"/>
    <n v="3.8"/>
    <x v="1"/>
    <n v="10"/>
    <s v="22M"/>
    <n v="22000000"/>
    <s v="1,000+"/>
    <s v="1000+"/>
    <n v="1000"/>
    <x v="0"/>
    <n v="0"/>
    <n v="0"/>
    <x v="0"/>
    <x v="33"/>
    <s v="October 27, 2016"/>
    <x v="3"/>
    <x v="7"/>
    <n v="1"/>
    <x v="6"/>
  </r>
  <r>
    <x v="3915"/>
    <x v="13"/>
    <n v="4.7"/>
    <x v="0"/>
    <n v="55571"/>
    <s v="12M"/>
    <n v="12000000"/>
    <s v="1,000,000+"/>
    <s v="1000000+"/>
    <n v="1000000"/>
    <x v="0"/>
    <n v="0"/>
    <n v="0"/>
    <x v="0"/>
    <x v="26"/>
    <s v="February 21, 2018"/>
    <x v="0"/>
    <x v="11"/>
    <n v="1.23"/>
    <x v="6"/>
  </r>
  <r>
    <x v="3916"/>
    <x v="18"/>
    <n v="4.5"/>
    <x v="0"/>
    <n v="384602"/>
    <s v="88M"/>
    <n v="88000000"/>
    <s v="10,000,000+"/>
    <s v="10000000+"/>
    <n v="10000000"/>
    <x v="0"/>
    <n v="0"/>
    <n v="0"/>
    <x v="0"/>
    <x v="49"/>
    <s v="July 30, 2018"/>
    <x v="0"/>
    <x v="6"/>
    <s v="1.21.1"/>
    <x v="10"/>
  </r>
  <r>
    <x v="3917"/>
    <x v="18"/>
    <n v="4.7"/>
    <x v="0"/>
    <n v="227401"/>
    <s v="91M"/>
    <n v="91000000"/>
    <s v="5,000,000+"/>
    <s v="5000000+"/>
    <n v="5000000"/>
    <x v="0"/>
    <n v="0"/>
    <n v="0"/>
    <x v="0"/>
    <x v="38"/>
    <s v="July 19, 2018"/>
    <x v="0"/>
    <x v="6"/>
    <s v="1.5.0"/>
    <x v="10"/>
  </r>
  <r>
    <x v="3918"/>
    <x v="18"/>
    <n v="4.5"/>
    <x v="0"/>
    <n v="596628"/>
    <s v="99M"/>
    <n v="99000000"/>
    <s v="10,000,000+"/>
    <s v="10000000+"/>
    <n v="10000000"/>
    <x v="0"/>
    <n v="0"/>
    <n v="0"/>
    <x v="0"/>
    <x v="33"/>
    <s v="August 2, 2018"/>
    <x v="0"/>
    <x v="1"/>
    <s v="3.39.0"/>
    <x v="5"/>
  </r>
  <r>
    <x v="3919"/>
    <x v="13"/>
    <n v="4.8"/>
    <x v="0"/>
    <n v="69279"/>
    <s v="10M"/>
    <n v="10000000"/>
    <s v="10,000,000+"/>
    <s v="10000000+"/>
    <n v="10000000"/>
    <x v="0"/>
    <n v="0"/>
    <n v="0"/>
    <x v="0"/>
    <x v="26"/>
    <s v="July 23, 2018"/>
    <x v="0"/>
    <x v="6"/>
    <s v="1.1.8"/>
    <x v="1"/>
  </r>
  <r>
    <x v="3920"/>
    <x v="13"/>
    <n v="4.5999999999999996"/>
    <x v="0"/>
    <n v="18921"/>
    <s v="Varies with device"/>
    <n v="1000"/>
    <s v="1,000,000+"/>
    <s v="1000000+"/>
    <n v="1000000"/>
    <x v="0"/>
    <n v="0"/>
    <n v="0"/>
    <x v="0"/>
    <x v="26"/>
    <s v="August 4, 2018"/>
    <x v="0"/>
    <x v="1"/>
    <s v="Varies with device"/>
    <x v="8"/>
  </r>
  <r>
    <x v="1497"/>
    <x v="18"/>
    <n v="4.5999999999999996"/>
    <x v="0"/>
    <n v="3881752"/>
    <s v="57M"/>
    <n v="57000000"/>
    <s v="100,000,000+"/>
    <s v="100000000+"/>
    <n v="100000000"/>
    <x v="0"/>
    <n v="0"/>
    <n v="0"/>
    <x v="0"/>
    <x v="33"/>
    <s v="July 26, 2018"/>
    <x v="0"/>
    <x v="6"/>
    <s v="2.21.1"/>
    <x v="5"/>
  </r>
  <r>
    <x v="3921"/>
    <x v="30"/>
    <n v="4.3"/>
    <x v="0"/>
    <n v="1628"/>
    <s v="18M"/>
    <n v="18000000"/>
    <s v="100,000+"/>
    <s v="100000+"/>
    <n v="100000"/>
    <x v="0"/>
    <n v="0"/>
    <n v="0"/>
    <x v="0"/>
    <x v="100"/>
    <s v="March 6, 2018"/>
    <x v="0"/>
    <x v="3"/>
    <s v="4.1.1"/>
    <x v="2"/>
  </r>
  <r>
    <x v="3922"/>
    <x v="13"/>
    <n v="4.8"/>
    <x v="0"/>
    <n v="3908"/>
    <s v="33M"/>
    <n v="33000000"/>
    <s v="100,000+"/>
    <s v="100000+"/>
    <n v="100000"/>
    <x v="0"/>
    <n v="0"/>
    <n v="0"/>
    <x v="0"/>
    <x v="26"/>
    <s v="July 9, 2018"/>
    <x v="0"/>
    <x v="6"/>
    <s v="1.5.8"/>
    <x v="5"/>
  </r>
  <r>
    <x v="3923"/>
    <x v="13"/>
    <n v="3.4"/>
    <x v="1"/>
    <n v="2105"/>
    <s v="8.2M"/>
    <n v="8199999.9999999991"/>
    <s v="100,000+"/>
    <s v="100000+"/>
    <n v="100000"/>
    <x v="0"/>
    <n v="0"/>
    <n v="0"/>
    <x v="0"/>
    <x v="26"/>
    <s v="August 21, 2017"/>
    <x v="1"/>
    <x v="1"/>
    <s v="2.1.0"/>
    <x v="0"/>
  </r>
  <r>
    <x v="3924"/>
    <x v="13"/>
    <n v="4.5999999999999996"/>
    <x v="0"/>
    <n v="2901"/>
    <s v="Varies with device"/>
    <n v="1000"/>
    <s v="50,000+"/>
    <s v="50000+"/>
    <n v="50000"/>
    <x v="1"/>
    <s v="$1.99"/>
    <n v="1.99"/>
    <x v="0"/>
    <x v="26"/>
    <s v="June 14, 2018"/>
    <x v="0"/>
    <x v="2"/>
    <s v="Varies with device"/>
    <x v="8"/>
  </r>
  <r>
    <x v="1367"/>
    <x v="17"/>
    <n v="4.4000000000000004"/>
    <x v="0"/>
    <n v="2610328"/>
    <s v="46M"/>
    <n v="46000000"/>
    <s v="100,000,000+"/>
    <s v="100000000+"/>
    <n v="100000000"/>
    <x v="0"/>
    <n v="0"/>
    <n v="0"/>
    <x v="0"/>
    <x v="32"/>
    <s v="July 3, 2018"/>
    <x v="0"/>
    <x v="6"/>
    <s v="2.6.9"/>
    <x v="5"/>
  </r>
  <r>
    <x v="3925"/>
    <x v="18"/>
    <n v="4.5"/>
    <x v="0"/>
    <n v="2634605"/>
    <s v="63M"/>
    <n v="63000000"/>
    <s v="10,000,000+"/>
    <s v="10000000+"/>
    <n v="10000000"/>
    <x v="0"/>
    <n v="0"/>
    <n v="0"/>
    <x v="0"/>
    <x v="49"/>
    <s v="July 18, 2018"/>
    <x v="0"/>
    <x v="6"/>
    <s v="3.0.27430.4799"/>
    <x v="2"/>
  </r>
  <r>
    <x v="3926"/>
    <x v="30"/>
    <n v="4.4000000000000004"/>
    <x v="0"/>
    <n v="32"/>
    <s v="239k"/>
    <n v="239000"/>
    <s v="5,000+"/>
    <s v="5000+"/>
    <n v="5000"/>
    <x v="0"/>
    <n v="0"/>
    <n v="0"/>
    <x v="0"/>
    <x v="100"/>
    <s v="May 18, 2018"/>
    <x v="0"/>
    <x v="9"/>
    <n v="1.8"/>
    <x v="4"/>
  </r>
  <r>
    <x v="3927"/>
    <x v="13"/>
    <n v="4.4000000000000004"/>
    <x v="0"/>
    <n v="44939"/>
    <s v="Varies with device"/>
    <n v="1000"/>
    <s v="10,000,000+"/>
    <s v="10000000+"/>
    <n v="10000000"/>
    <x v="0"/>
    <n v="0"/>
    <n v="0"/>
    <x v="0"/>
    <x v="26"/>
    <s v="June 14, 2018"/>
    <x v="0"/>
    <x v="2"/>
    <s v="Varies with device"/>
    <x v="8"/>
  </r>
  <r>
    <x v="3928"/>
    <x v="13"/>
    <n v="4.5999999999999996"/>
    <x v="0"/>
    <n v="37224"/>
    <s v="Varies with device"/>
    <n v="1000"/>
    <s v="1,000,000+"/>
    <s v="1000000+"/>
    <n v="1000000"/>
    <x v="0"/>
    <n v="0"/>
    <n v="0"/>
    <x v="0"/>
    <x v="26"/>
    <s v="June 13, 2018"/>
    <x v="0"/>
    <x v="2"/>
    <s v="Varies with device"/>
    <x v="8"/>
  </r>
  <r>
    <x v="3929"/>
    <x v="17"/>
    <n v="4.2"/>
    <x v="0"/>
    <n v="829753"/>
    <s v="48M"/>
    <n v="48000000"/>
    <s v="50,000,000+"/>
    <s v="50000000+"/>
    <n v="50000000"/>
    <x v="0"/>
    <n v="0"/>
    <n v="0"/>
    <x v="0"/>
    <x v="32"/>
    <s v="June 19, 2018"/>
    <x v="0"/>
    <x v="2"/>
    <s v="4.9.0"/>
    <x v="5"/>
  </r>
  <r>
    <x v="3930"/>
    <x v="13"/>
    <n v="4.3"/>
    <x v="0"/>
    <n v="48253"/>
    <s v="Varies with device"/>
    <n v="1000"/>
    <s v="1,000,000+"/>
    <s v="1000000+"/>
    <n v="1000000"/>
    <x v="0"/>
    <n v="0"/>
    <n v="0"/>
    <x v="0"/>
    <x v="26"/>
    <s v="December 13, 2017"/>
    <x v="1"/>
    <x v="10"/>
    <s v="Varies with device"/>
    <x v="8"/>
  </r>
  <r>
    <x v="3931"/>
    <x v="18"/>
    <n v="4.3"/>
    <x v="0"/>
    <n v="111"/>
    <s v="48M"/>
    <n v="48000000"/>
    <s v="10,000+"/>
    <s v="10000+"/>
    <n v="10000"/>
    <x v="0"/>
    <n v="0"/>
    <n v="0"/>
    <x v="0"/>
    <x v="38"/>
    <s v="June 19, 2018"/>
    <x v="0"/>
    <x v="2"/>
    <n v="1.1299999999999999"/>
    <x v="5"/>
  </r>
  <r>
    <x v="3932"/>
    <x v="21"/>
    <n v="3.8"/>
    <x v="1"/>
    <n v="454"/>
    <s v="18M"/>
    <n v="18000000"/>
    <s v="100,000+"/>
    <s v="100000+"/>
    <n v="100000"/>
    <x v="0"/>
    <n v="0"/>
    <n v="0"/>
    <x v="0"/>
    <x v="87"/>
    <s v="June 26, 2018"/>
    <x v="0"/>
    <x v="2"/>
    <s v="1.1.0.0"/>
    <x v="5"/>
  </r>
  <r>
    <x v="3933"/>
    <x v="18"/>
    <n v="3.9"/>
    <x v="1"/>
    <n v="2371"/>
    <s v="8.3M"/>
    <n v="8300000.0000000009"/>
    <s v="500,000+"/>
    <s v="500000+"/>
    <n v="500000"/>
    <x v="0"/>
    <n v="0"/>
    <n v="0"/>
    <x v="0"/>
    <x v="56"/>
    <s v="July 27, 2018"/>
    <x v="0"/>
    <x v="6"/>
    <s v="3.9.3"/>
    <x v="0"/>
  </r>
  <r>
    <x v="3934"/>
    <x v="18"/>
    <n v="4.3"/>
    <x v="0"/>
    <n v="96"/>
    <s v="54M"/>
    <n v="54000000"/>
    <s v="10,000+"/>
    <s v="10000+"/>
    <n v="10000"/>
    <x v="0"/>
    <n v="0"/>
    <n v="0"/>
    <x v="0"/>
    <x v="33"/>
    <s v="February 23, 2017"/>
    <x v="1"/>
    <x v="11"/>
    <n v="1.1000000000000001"/>
    <x v="3"/>
  </r>
  <r>
    <x v="3935"/>
    <x v="13"/>
    <n v="4.8"/>
    <x v="0"/>
    <n v="5103"/>
    <s v="Varies with device"/>
    <n v="1000"/>
    <s v="100,000+"/>
    <s v="100000+"/>
    <n v="100000"/>
    <x v="0"/>
    <n v="0"/>
    <n v="0"/>
    <x v="0"/>
    <x v="26"/>
    <s v="July 13, 2018"/>
    <x v="0"/>
    <x v="6"/>
    <s v="2.0.5"/>
    <x v="0"/>
  </r>
  <r>
    <x v="3936"/>
    <x v="18"/>
    <n v="4.2"/>
    <x v="0"/>
    <n v="9"/>
    <s v="30M"/>
    <n v="30000000"/>
    <s v="1,000+"/>
    <s v="1000+"/>
    <n v="1000"/>
    <x v="0"/>
    <n v="0"/>
    <n v="0"/>
    <x v="0"/>
    <x v="33"/>
    <s v="May 19, 2018"/>
    <x v="0"/>
    <x v="9"/>
    <s v="1.0.4"/>
    <x v="5"/>
  </r>
  <r>
    <x v="3937"/>
    <x v="18"/>
    <n v="4.5"/>
    <x v="0"/>
    <n v="630"/>
    <s v="8.3M"/>
    <n v="8300000.0000000009"/>
    <s v="10,000+"/>
    <s v="10000+"/>
    <n v="10000"/>
    <x v="1"/>
    <s v="$1.59"/>
    <n v="1.59"/>
    <x v="0"/>
    <x v="56"/>
    <s v="July 27, 2018"/>
    <x v="0"/>
    <x v="6"/>
    <s v="3.9.3"/>
    <x v="0"/>
  </r>
  <r>
    <x v="3938"/>
    <x v="13"/>
    <n v="4.8"/>
    <x v="0"/>
    <n v="527"/>
    <s v="23M"/>
    <n v="23000000"/>
    <s v="100,000+"/>
    <s v="100000+"/>
    <n v="100000"/>
    <x v="0"/>
    <n v="0"/>
    <n v="0"/>
    <x v="0"/>
    <x v="26"/>
    <s v="March 30, 2018"/>
    <x v="0"/>
    <x v="3"/>
    <n v="2.0099999999999998"/>
    <x v="5"/>
  </r>
  <r>
    <x v="3939"/>
    <x v="11"/>
    <n v="3.5"/>
    <x v="1"/>
    <n v="3"/>
    <s v="11M"/>
    <n v="11000000"/>
    <s v="500+"/>
    <s v="500+"/>
    <n v="500"/>
    <x v="0"/>
    <n v="0"/>
    <n v="0"/>
    <x v="0"/>
    <x v="24"/>
    <s v="July 3, 2018"/>
    <x v="0"/>
    <x v="6"/>
    <s v="4.17.82"/>
    <x v="2"/>
  </r>
  <r>
    <x v="3940"/>
    <x v="13"/>
    <n v="4.5999999999999996"/>
    <x v="0"/>
    <n v="2067"/>
    <s v="8.4M"/>
    <n v="8400000"/>
    <s v="50,000+"/>
    <s v="50000+"/>
    <n v="50000"/>
    <x v="0"/>
    <n v="0"/>
    <n v="0"/>
    <x v="0"/>
    <x v="26"/>
    <s v="May 18, 2018"/>
    <x v="0"/>
    <x v="9"/>
    <s v="2.0.4"/>
    <x v="5"/>
  </r>
  <r>
    <x v="3941"/>
    <x v="17"/>
    <n v="4.2"/>
    <x v="0"/>
    <n v="3846378"/>
    <s v="82M"/>
    <n v="82000000"/>
    <s v="50,000,000+"/>
    <s v="50000000+"/>
    <n v="50000000"/>
    <x v="0"/>
    <n v="0"/>
    <n v="0"/>
    <x v="0"/>
    <x v="42"/>
    <s v="May 30, 2018"/>
    <x v="0"/>
    <x v="9"/>
    <s v="2.8.2"/>
    <x v="5"/>
  </r>
  <r>
    <x v="3942"/>
    <x v="25"/>
    <n v="4.2"/>
    <x v="0"/>
    <n v="533"/>
    <s v="5.0M"/>
    <n v="5000000"/>
    <s v="10,000+"/>
    <s v="10000+"/>
    <n v="10000"/>
    <x v="0"/>
    <n v="0"/>
    <n v="0"/>
    <x v="0"/>
    <x v="91"/>
    <s v="October 2, 2017"/>
    <x v="1"/>
    <x v="7"/>
    <n v="2.8"/>
    <x v="10"/>
  </r>
  <r>
    <x v="3943"/>
    <x v="22"/>
    <n v="4"/>
    <x v="1"/>
    <n v="5967"/>
    <s v="17M"/>
    <n v="17000000"/>
    <s v="1,000,000+"/>
    <s v="1000000+"/>
    <n v="1000000"/>
    <x v="0"/>
    <n v="0"/>
    <n v="0"/>
    <x v="0"/>
    <x v="88"/>
    <s v="February 2, 2017"/>
    <x v="1"/>
    <x v="11"/>
    <n v="2"/>
    <x v="4"/>
  </r>
  <r>
    <x v="3944"/>
    <x v="16"/>
    <n v="3.5"/>
    <x v="1"/>
    <n v="3"/>
    <s v="37M"/>
    <n v="37000000"/>
    <s v="1,000+"/>
    <s v="1000+"/>
    <n v="1000"/>
    <x v="0"/>
    <n v="0"/>
    <n v="0"/>
    <x v="0"/>
    <x v="29"/>
    <s v="July 11, 2018"/>
    <x v="0"/>
    <x v="6"/>
    <n v="1.2"/>
    <x v="0"/>
  </r>
  <r>
    <x v="3945"/>
    <x v="17"/>
    <n v="4.3"/>
    <x v="0"/>
    <n v="1218055"/>
    <s v="45M"/>
    <n v="45000000"/>
    <s v="100,000,000+"/>
    <s v="100000000+"/>
    <n v="100000000"/>
    <x v="0"/>
    <n v="0"/>
    <n v="0"/>
    <x v="0"/>
    <x v="32"/>
    <s v="May 25, 2018"/>
    <x v="0"/>
    <x v="9"/>
    <s v="1.5.12"/>
    <x v="5"/>
  </r>
  <r>
    <x v="3946"/>
    <x v="13"/>
    <n v="4.8"/>
    <x v="0"/>
    <n v="793"/>
    <s v="40M"/>
    <n v="40000000"/>
    <s v="10,000+"/>
    <s v="10000+"/>
    <n v="10000"/>
    <x v="0"/>
    <n v="0"/>
    <n v="0"/>
    <x v="0"/>
    <x v="26"/>
    <s v="September 15, 2016"/>
    <x v="3"/>
    <x v="5"/>
    <s v="1.0.3"/>
    <x v="0"/>
  </r>
  <r>
    <x v="3947"/>
    <x v="13"/>
    <n v="4.0999999999999996"/>
    <x v="0"/>
    <n v="27501"/>
    <s v="7.0M"/>
    <n v="7000000"/>
    <s v="1,000,000+"/>
    <s v="1000000+"/>
    <n v="1000000"/>
    <x v="0"/>
    <n v="0"/>
    <n v="0"/>
    <x v="0"/>
    <x v="26"/>
    <s v="January 5, 2018"/>
    <x v="0"/>
    <x v="0"/>
    <s v="5.1.9"/>
    <x v="6"/>
  </r>
  <r>
    <x v="3948"/>
    <x v="13"/>
    <n v="4.7"/>
    <x v="0"/>
    <n v="21"/>
    <s v="3.8M"/>
    <n v="3800000"/>
    <s v="1,000+"/>
    <s v="1000+"/>
    <n v="1000"/>
    <x v="0"/>
    <n v="0"/>
    <n v="0"/>
    <x v="0"/>
    <x v="26"/>
    <s v="December 31, 2016"/>
    <x v="3"/>
    <x v="10"/>
    <s v="2.0.0"/>
    <x v="5"/>
  </r>
  <r>
    <x v="3949"/>
    <x v="18"/>
    <n v="3.5"/>
    <x v="1"/>
    <n v="9"/>
    <s v="22M"/>
    <n v="22000000"/>
    <s v="1,000+"/>
    <s v="1000+"/>
    <n v="1000"/>
    <x v="0"/>
    <n v="0"/>
    <n v="0"/>
    <x v="0"/>
    <x v="19"/>
    <s v="June 22, 2018"/>
    <x v="0"/>
    <x v="2"/>
    <s v="2.7.0621"/>
    <x v="1"/>
  </r>
  <r>
    <x v="3950"/>
    <x v="13"/>
    <n v="4.8"/>
    <x v="0"/>
    <n v="18604"/>
    <s v="15M"/>
    <n v="15000000"/>
    <s v="1,000,000+"/>
    <s v="1000000+"/>
    <n v="1000000"/>
    <x v="0"/>
    <n v="0"/>
    <n v="0"/>
    <x v="0"/>
    <x v="26"/>
    <s v="May 2, 2018"/>
    <x v="0"/>
    <x v="9"/>
    <s v="1.0.0.9"/>
    <x v="5"/>
  </r>
  <r>
    <x v="3951"/>
    <x v="13"/>
    <n v="4"/>
    <x v="1"/>
    <n v="12906"/>
    <s v="8.5M"/>
    <n v="8500000"/>
    <s v="1,000,000+"/>
    <s v="1000000+"/>
    <n v="1000000"/>
    <x v="0"/>
    <n v="0"/>
    <n v="0"/>
    <x v="0"/>
    <x v="26"/>
    <s v="October 8, 2012"/>
    <x v="6"/>
    <x v="7"/>
    <n v="1.01"/>
    <x v="14"/>
  </r>
  <r>
    <x v="3952"/>
    <x v="13"/>
    <n v="3.5"/>
    <x v="1"/>
    <n v="224"/>
    <s v="371k"/>
    <n v="371000"/>
    <s v="10,000+"/>
    <s v="10000+"/>
    <n v="10000"/>
    <x v="0"/>
    <n v="0"/>
    <n v="0"/>
    <x v="0"/>
    <x v="26"/>
    <s v="July 9, 2014"/>
    <x v="2"/>
    <x v="6"/>
    <s v="1.2.6"/>
    <x v="5"/>
  </r>
  <r>
    <x v="3953"/>
    <x v="25"/>
    <n v="3.8"/>
    <x v="1"/>
    <n v="40934"/>
    <s v="5.2M"/>
    <n v="5200000"/>
    <s v="1,000,000+"/>
    <s v="1000000+"/>
    <n v="1000000"/>
    <x v="0"/>
    <n v="0"/>
    <n v="0"/>
    <x v="0"/>
    <x v="91"/>
    <s v="July 28, 2018"/>
    <x v="0"/>
    <x v="6"/>
    <s v="acremotecontrol18"/>
    <x v="0"/>
  </r>
  <r>
    <x v="3954"/>
    <x v="4"/>
    <n v="3.5"/>
    <x v="1"/>
    <n v="537"/>
    <s v="Varies with device"/>
    <n v="1000"/>
    <s v="100,000+"/>
    <s v="100000+"/>
    <n v="100000"/>
    <x v="0"/>
    <n v="0"/>
    <n v="0"/>
    <x v="0"/>
    <x v="7"/>
    <s v="May 25, 2018"/>
    <x v="0"/>
    <x v="9"/>
    <s v="Varies with device"/>
    <x v="8"/>
  </r>
  <r>
    <x v="3955"/>
    <x v="25"/>
    <n v="3.3"/>
    <x v="1"/>
    <n v="4786"/>
    <s v="13M"/>
    <n v="13000000"/>
    <s v="500,000+"/>
    <s v="500000+"/>
    <n v="500000"/>
    <x v="0"/>
    <n v="0"/>
    <n v="0"/>
    <x v="0"/>
    <x v="91"/>
    <s v="May 24, 2018"/>
    <x v="0"/>
    <x v="9"/>
    <s v="1.2.84"/>
    <x v="9"/>
  </r>
  <r>
    <x v="3956"/>
    <x v="17"/>
    <n v="3.7"/>
    <x v="1"/>
    <n v="42529"/>
    <s v="92M"/>
    <n v="92000000"/>
    <s v="500,000+"/>
    <s v="500000+"/>
    <n v="500000"/>
    <x v="1"/>
    <s v="$1.99"/>
    <n v="1.99"/>
    <x v="1"/>
    <x v="36"/>
    <s v="November 23, 2016"/>
    <x v="3"/>
    <x v="8"/>
    <s v="2.8.2"/>
    <x v="5"/>
  </r>
  <r>
    <x v="3957"/>
    <x v="25"/>
    <n v="3.3"/>
    <x v="1"/>
    <n v="472"/>
    <s v="2.0M"/>
    <n v="2000000"/>
    <s v="100,000+"/>
    <s v="100000+"/>
    <n v="100000"/>
    <x v="0"/>
    <n v="0"/>
    <n v="0"/>
    <x v="0"/>
    <x v="91"/>
    <s v="October 17, 2017"/>
    <x v="1"/>
    <x v="7"/>
    <n v="1.3"/>
    <x v="5"/>
  </r>
  <r>
    <x v="3958"/>
    <x v="25"/>
    <n v="3.4"/>
    <x v="1"/>
    <n v="29854"/>
    <s v="5.0M"/>
    <n v="5000000"/>
    <s v="1,000,000+"/>
    <s v="1000000+"/>
    <n v="1000000"/>
    <x v="0"/>
    <n v="0"/>
    <n v="0"/>
    <x v="0"/>
    <x v="91"/>
    <s v="July 19, 2017"/>
    <x v="1"/>
    <x v="6"/>
    <n v="5"/>
    <x v="3"/>
  </r>
  <r>
    <x v="3959"/>
    <x v="18"/>
    <n v="1.8"/>
    <x v="3"/>
    <n v="3270"/>
    <s v="1.8M"/>
    <n v="1800000"/>
    <s v="500,000+"/>
    <s v="500000+"/>
    <n v="500000"/>
    <x v="0"/>
    <n v="0"/>
    <n v="0"/>
    <x v="0"/>
    <x v="19"/>
    <s v="August 18, 2015"/>
    <x v="4"/>
    <x v="1"/>
    <n v="1"/>
    <x v="9"/>
  </r>
  <r>
    <x v="3960"/>
    <x v="18"/>
    <n v="1.6"/>
    <x v="3"/>
    <n v="402"/>
    <s v="1.7M"/>
    <n v="1700000"/>
    <s v="100,000+"/>
    <s v="100000+"/>
    <n v="100000"/>
    <x v="0"/>
    <n v="0"/>
    <n v="0"/>
    <x v="0"/>
    <x v="19"/>
    <s v="December 11, 2015"/>
    <x v="4"/>
    <x v="10"/>
    <n v="1"/>
    <x v="9"/>
  </r>
  <r>
    <x v="3961"/>
    <x v="16"/>
    <n v="1.9"/>
    <x v="3"/>
    <n v="71"/>
    <s v="24M"/>
    <n v="24000000"/>
    <s v="5,000+"/>
    <s v="5000+"/>
    <n v="5000"/>
    <x v="0"/>
    <n v="0"/>
    <n v="0"/>
    <x v="0"/>
    <x v="29"/>
    <s v="May 8, 2017"/>
    <x v="1"/>
    <x v="9"/>
    <s v="1.0.11"/>
    <x v="2"/>
  </r>
  <r>
    <x v="3962"/>
    <x v="25"/>
    <n v="3.6"/>
    <x v="1"/>
    <n v="41"/>
    <s v="23M"/>
    <n v="23000000"/>
    <s v="10,000+"/>
    <s v="10000+"/>
    <n v="10000"/>
    <x v="0"/>
    <n v="0"/>
    <n v="0"/>
    <x v="0"/>
    <x v="91"/>
    <s v="June 3, 2018"/>
    <x v="0"/>
    <x v="2"/>
    <s v="1.0.3"/>
    <x v="3"/>
  </r>
  <r>
    <x v="3963"/>
    <x v="25"/>
    <n v="3.4"/>
    <x v="1"/>
    <n v="7816"/>
    <s v="5.1M"/>
    <n v="5100000"/>
    <s v="1,000,000+"/>
    <s v="1000000+"/>
    <n v="1000000"/>
    <x v="0"/>
    <n v="0"/>
    <n v="0"/>
    <x v="0"/>
    <x v="91"/>
    <s v="July 30, 2016"/>
    <x v="3"/>
    <x v="6"/>
    <s v="1.1.1"/>
    <x v="4"/>
  </r>
  <r>
    <x v="3964"/>
    <x v="25"/>
    <n v="3.2"/>
    <x v="1"/>
    <n v="409"/>
    <s v="7.9M"/>
    <n v="7900000"/>
    <s v="50,000+"/>
    <s v="50000+"/>
    <n v="50000"/>
    <x v="0"/>
    <n v="0"/>
    <n v="0"/>
    <x v="0"/>
    <x v="91"/>
    <s v="May 25, 2018"/>
    <x v="0"/>
    <x v="9"/>
    <s v="1.0.18"/>
    <x v="9"/>
  </r>
  <r>
    <x v="3965"/>
    <x v="25"/>
    <n v="2.5"/>
    <x v="2"/>
    <n v="362"/>
    <s v="7.8M"/>
    <n v="7800000"/>
    <s v="100,000+"/>
    <s v="100000+"/>
    <n v="100000"/>
    <x v="0"/>
    <n v="0"/>
    <n v="0"/>
    <x v="0"/>
    <x v="91"/>
    <s v="January 15, 2018"/>
    <x v="0"/>
    <x v="0"/>
    <s v="v67_slk3.0_20180115_01"/>
    <x v="6"/>
  </r>
  <r>
    <x v="3966"/>
    <x v="25"/>
    <n v="4.7"/>
    <x v="0"/>
    <n v="147"/>
    <s v="4.2M"/>
    <n v="4200000"/>
    <s v="10,000+"/>
    <s v="10000+"/>
    <n v="10000"/>
    <x v="0"/>
    <n v="0"/>
    <n v="0"/>
    <x v="0"/>
    <x v="91"/>
    <s v="January 8, 2015"/>
    <x v="4"/>
    <x v="0"/>
    <n v="1.3"/>
    <x v="4"/>
  </r>
  <r>
    <x v="3967"/>
    <x v="25"/>
    <n v="2.6"/>
    <x v="2"/>
    <n v="60"/>
    <s v="18M"/>
    <n v="18000000"/>
    <s v="10,000+"/>
    <s v="10000+"/>
    <n v="10000"/>
    <x v="0"/>
    <n v="0"/>
    <n v="0"/>
    <x v="0"/>
    <x v="91"/>
    <s v="August 4, 2018"/>
    <x v="0"/>
    <x v="1"/>
    <s v="2.1.20180804_01"/>
    <x v="0"/>
  </r>
  <r>
    <x v="3968"/>
    <x v="25"/>
    <n v="2.8"/>
    <x v="2"/>
    <n v="48"/>
    <s v="3.3M"/>
    <n v="3300000"/>
    <s v="10,000+"/>
    <s v="10000+"/>
    <n v="10000"/>
    <x v="0"/>
    <n v="0"/>
    <n v="0"/>
    <x v="0"/>
    <x v="91"/>
    <s v="April 21, 2016"/>
    <x v="3"/>
    <x v="4"/>
    <s v="0.0.2"/>
    <x v="17"/>
  </r>
  <r>
    <x v="3969"/>
    <x v="25"/>
    <n v="3.9"/>
    <x v="1"/>
    <n v="3043"/>
    <s v="7.7M"/>
    <n v="7700000"/>
    <s v="100,000+"/>
    <s v="100000+"/>
    <n v="100000"/>
    <x v="0"/>
    <n v="0"/>
    <n v="0"/>
    <x v="0"/>
    <x v="91"/>
    <s v="June 2, 2017"/>
    <x v="1"/>
    <x v="2"/>
    <s v="1.3 acremotecontrol"/>
    <x v="0"/>
  </r>
  <r>
    <x v="3970"/>
    <x v="3"/>
    <n v="4.2"/>
    <x v="0"/>
    <n v="27"/>
    <s v="3.1M"/>
    <n v="3100000"/>
    <s v="5,000+"/>
    <s v="5000+"/>
    <n v="5000"/>
    <x v="0"/>
    <n v="0"/>
    <n v="0"/>
    <x v="0"/>
    <x v="6"/>
    <s v="February 7, 2018"/>
    <x v="0"/>
    <x v="11"/>
    <n v="1.1000000000000001"/>
    <x v="6"/>
  </r>
  <r>
    <x v="3971"/>
    <x v="25"/>
    <n v="3.9"/>
    <x v="1"/>
    <n v="336"/>
    <s v="27M"/>
    <n v="27000000"/>
    <s v="50,000+"/>
    <s v="50000+"/>
    <n v="50000"/>
    <x v="0"/>
    <n v="0"/>
    <n v="0"/>
    <x v="0"/>
    <x v="91"/>
    <s v="July 30, 2018"/>
    <x v="0"/>
    <x v="6"/>
    <s v="6.1.7"/>
    <x v="1"/>
  </r>
  <r>
    <x v="3972"/>
    <x v="27"/>
    <n v="4"/>
    <x v="1"/>
    <n v="11"/>
    <s v="220k"/>
    <n v="220000"/>
    <s v="5,000+"/>
    <s v="5000+"/>
    <n v="5000"/>
    <x v="0"/>
    <n v="0"/>
    <n v="0"/>
    <x v="0"/>
    <x v="94"/>
    <s v="November 27, 2015"/>
    <x v="4"/>
    <x v="8"/>
    <s v="airConditionerMaintenance_13112015"/>
    <x v="7"/>
  </r>
  <r>
    <x v="3973"/>
    <x v="25"/>
    <n v="3.5"/>
    <x v="1"/>
    <n v="383"/>
    <s v="26M"/>
    <n v="26000000"/>
    <s v="50,000+"/>
    <s v="50000+"/>
    <n v="50000"/>
    <x v="0"/>
    <n v="0"/>
    <n v="0"/>
    <x v="0"/>
    <x v="91"/>
    <s v="July 30, 2018"/>
    <x v="0"/>
    <x v="6"/>
    <s v="6.1.7"/>
    <x v="1"/>
  </r>
  <r>
    <x v="3974"/>
    <x v="25"/>
    <n v="3.1"/>
    <x v="1"/>
    <n v="3263"/>
    <s v="3.0M"/>
    <n v="3000000"/>
    <s v="1,000,000+"/>
    <s v="1000000+"/>
    <n v="1000000"/>
    <x v="0"/>
    <n v="0"/>
    <n v="0"/>
    <x v="0"/>
    <x v="91"/>
    <s v="May 16, 2017"/>
    <x v="1"/>
    <x v="9"/>
    <n v="1.17"/>
    <x v="4"/>
  </r>
  <r>
    <x v="3975"/>
    <x v="25"/>
    <n v="3.7"/>
    <x v="1"/>
    <n v="1041"/>
    <s v="28M"/>
    <n v="28000000"/>
    <s v="100,000+"/>
    <s v="100000+"/>
    <n v="100000"/>
    <x v="0"/>
    <n v="0"/>
    <n v="0"/>
    <x v="0"/>
    <x v="91"/>
    <s v="July 30, 2018"/>
    <x v="0"/>
    <x v="6"/>
    <s v="6.1.7"/>
    <x v="1"/>
  </r>
  <r>
    <x v="3976"/>
    <x v="25"/>
    <n v="3.6"/>
    <x v="1"/>
    <n v="126"/>
    <s v="11M"/>
    <n v="11000000"/>
    <s v="10,000+"/>
    <s v="10000+"/>
    <n v="10000"/>
    <x v="0"/>
    <n v="0"/>
    <n v="0"/>
    <x v="0"/>
    <x v="91"/>
    <s v="June 8, 2017"/>
    <x v="1"/>
    <x v="2"/>
    <s v="v1.1072.35.0"/>
    <x v="6"/>
  </r>
  <r>
    <x v="3977"/>
    <x v="16"/>
    <n v="3.4"/>
    <x v="1"/>
    <n v="377"/>
    <s v="6.1M"/>
    <n v="6100000"/>
    <s v="100,000+"/>
    <s v="100000+"/>
    <n v="100000"/>
    <x v="0"/>
    <n v="0"/>
    <n v="0"/>
    <x v="0"/>
    <x v="29"/>
    <s v="March 21, 2017"/>
    <x v="1"/>
    <x v="3"/>
    <s v="1.1.4"/>
    <x v="6"/>
  </r>
  <r>
    <x v="3978"/>
    <x v="25"/>
    <n v="4"/>
    <x v="1"/>
    <n v="448"/>
    <s v="26M"/>
    <n v="26000000"/>
    <s v="100,000+"/>
    <s v="100000+"/>
    <n v="100000"/>
    <x v="0"/>
    <n v="0"/>
    <n v="0"/>
    <x v="0"/>
    <x v="91"/>
    <s v="July 30, 2018"/>
    <x v="0"/>
    <x v="6"/>
    <s v="6.1.7"/>
    <x v="1"/>
  </r>
  <r>
    <x v="3957"/>
    <x v="25"/>
    <n v="3.7"/>
    <x v="1"/>
    <n v="822"/>
    <s v="5.0M"/>
    <n v="5000000"/>
    <s v="50,000+"/>
    <s v="50000+"/>
    <n v="50000"/>
    <x v="0"/>
    <n v="0"/>
    <n v="0"/>
    <x v="0"/>
    <x v="91"/>
    <s v="February 27, 2017"/>
    <x v="1"/>
    <x v="11"/>
    <n v="1.1000000000000001"/>
    <x v="3"/>
  </r>
  <r>
    <x v="3979"/>
    <x v="4"/>
    <n v="1.7"/>
    <x v="3"/>
    <n v="84"/>
    <s v="2.1M"/>
    <n v="2100000"/>
    <s v="10,000+"/>
    <s v="10000+"/>
    <n v="10000"/>
    <x v="0"/>
    <n v="0"/>
    <n v="0"/>
    <x v="0"/>
    <x v="7"/>
    <s v="October 28, 2014"/>
    <x v="2"/>
    <x v="7"/>
    <n v="1"/>
    <x v="5"/>
  </r>
  <r>
    <x v="3980"/>
    <x v="27"/>
    <n v="2.4"/>
    <x v="2"/>
    <n v="166"/>
    <s v="6.1M"/>
    <n v="6100000"/>
    <s v="10,000+"/>
    <s v="10000+"/>
    <n v="10000"/>
    <x v="0"/>
    <n v="0"/>
    <n v="0"/>
    <x v="0"/>
    <x v="94"/>
    <s v="July 28, 2018"/>
    <x v="0"/>
    <x v="6"/>
    <n v="1.1000000000000001"/>
    <x v="0"/>
  </r>
  <r>
    <x v="3981"/>
    <x v="16"/>
    <n v="4.3"/>
    <x v="0"/>
    <n v="45"/>
    <s v="2.2M"/>
    <n v="2200000"/>
    <s v="10,000+"/>
    <s v="10000+"/>
    <n v="10000"/>
    <x v="0"/>
    <n v="0"/>
    <n v="0"/>
    <x v="0"/>
    <x v="29"/>
    <s v="December 26, 2017"/>
    <x v="1"/>
    <x v="10"/>
    <n v="0.8"/>
    <x v="5"/>
  </r>
  <r>
    <x v="3032"/>
    <x v="31"/>
    <n v="4.2"/>
    <x v="0"/>
    <n v="23291"/>
    <s v="14M"/>
    <n v="14000000"/>
    <s v="1,000,000+"/>
    <s v="1000000+"/>
    <n v="1000000"/>
    <x v="0"/>
    <n v="0"/>
    <n v="0"/>
    <x v="2"/>
    <x v="102"/>
    <s v="May 24, 2018"/>
    <x v="0"/>
    <x v="9"/>
    <s v="3.1.12"/>
    <x v="5"/>
  </r>
  <r>
    <x v="3982"/>
    <x v="18"/>
    <n v="3.3"/>
    <x v="1"/>
    <n v="353"/>
    <s v="2.3M"/>
    <n v="2300000"/>
    <s v="100,000+"/>
    <s v="100000+"/>
    <n v="100000"/>
    <x v="0"/>
    <n v="0"/>
    <n v="0"/>
    <x v="0"/>
    <x v="19"/>
    <s v="December 4, 2017"/>
    <x v="1"/>
    <x v="10"/>
    <n v="1"/>
    <x v="0"/>
  </r>
  <r>
    <x v="3983"/>
    <x v="25"/>
    <n v="4.0999999999999996"/>
    <x v="0"/>
    <n v="114340"/>
    <s v="28M"/>
    <n v="28000000"/>
    <s v="10,000,000+"/>
    <s v="10000000+"/>
    <n v="10000000"/>
    <x v="0"/>
    <n v="0"/>
    <n v="0"/>
    <x v="0"/>
    <x v="91"/>
    <s v="August 1, 2018"/>
    <x v="0"/>
    <x v="1"/>
    <s v="5.7.1"/>
    <x v="1"/>
  </r>
  <r>
    <x v="3984"/>
    <x v="26"/>
    <n v="4.0999999999999996"/>
    <x v="0"/>
    <n v="66473"/>
    <s v="3.0M"/>
    <n v="3000000"/>
    <s v="1,000,000+"/>
    <s v="1000000+"/>
    <n v="1000000"/>
    <x v="0"/>
    <n v="0"/>
    <n v="0"/>
    <x v="0"/>
    <x v="93"/>
    <s v="July 30, 2015"/>
    <x v="4"/>
    <x v="6"/>
    <s v="3.8.4"/>
    <x v="5"/>
  </r>
  <r>
    <x v="3985"/>
    <x v="14"/>
    <n v="3.4"/>
    <x v="1"/>
    <n v="1450"/>
    <s v="9.7M"/>
    <n v="9700000"/>
    <s v="100,000+"/>
    <s v="100000+"/>
    <n v="100000"/>
    <x v="0"/>
    <n v="0"/>
    <n v="0"/>
    <x v="0"/>
    <x v="27"/>
    <s v="November 5, 2013"/>
    <x v="5"/>
    <x v="8"/>
    <n v="2.4"/>
    <x v="9"/>
  </r>
  <r>
    <x v="3986"/>
    <x v="25"/>
    <n v="3"/>
    <x v="2"/>
    <n v="1298"/>
    <s v="3.4M"/>
    <n v="3400000"/>
    <s v="100,000+"/>
    <s v="100000+"/>
    <n v="100000"/>
    <x v="0"/>
    <n v="0"/>
    <n v="0"/>
    <x v="0"/>
    <x v="91"/>
    <s v="February 20, 2018"/>
    <x v="0"/>
    <x v="11"/>
    <n v="1"/>
    <x v="6"/>
  </r>
  <r>
    <x v="3987"/>
    <x v="18"/>
    <n v="3"/>
    <x v="2"/>
    <n v="119"/>
    <s v="3.9M"/>
    <n v="3900000"/>
    <s v="50,000+"/>
    <s v="50000+"/>
    <n v="50000"/>
    <x v="0"/>
    <n v="0"/>
    <n v="0"/>
    <x v="0"/>
    <x v="19"/>
    <s v="December 22, 2017"/>
    <x v="1"/>
    <x v="10"/>
    <n v="1"/>
    <x v="6"/>
  </r>
  <r>
    <x v="3988"/>
    <x v="25"/>
    <n v="2.2000000000000002"/>
    <x v="2"/>
    <n v="32"/>
    <s v="9.4M"/>
    <n v="9400000"/>
    <s v="1,000+"/>
    <s v="1000+"/>
    <n v="1000"/>
    <x v="0"/>
    <n v="0"/>
    <n v="0"/>
    <x v="0"/>
    <x v="91"/>
    <s v="April 3, 2018"/>
    <x v="0"/>
    <x v="4"/>
    <s v="1.1.0"/>
    <x v="2"/>
  </r>
  <r>
    <x v="3989"/>
    <x v="25"/>
    <n v="3.7"/>
    <x v="1"/>
    <n v="332"/>
    <s v="26M"/>
    <n v="26000000"/>
    <s v="50,000+"/>
    <s v="50000+"/>
    <n v="50000"/>
    <x v="0"/>
    <n v="0"/>
    <n v="0"/>
    <x v="0"/>
    <x v="91"/>
    <s v="July 30, 2018"/>
    <x v="0"/>
    <x v="6"/>
    <s v="6.1.7"/>
    <x v="1"/>
  </r>
  <r>
    <x v="3990"/>
    <x v="25"/>
    <n v="3.7"/>
    <x v="1"/>
    <n v="566"/>
    <s v="27M"/>
    <n v="27000000"/>
    <s v="100,000+"/>
    <s v="100000+"/>
    <n v="100000"/>
    <x v="0"/>
    <n v="0"/>
    <n v="0"/>
    <x v="0"/>
    <x v="91"/>
    <s v="July 30, 2018"/>
    <x v="0"/>
    <x v="6"/>
    <s v="6.1.7"/>
    <x v="1"/>
  </r>
  <r>
    <x v="3991"/>
    <x v="22"/>
    <n v="4.8"/>
    <x v="0"/>
    <n v="130"/>
    <s v="4.4M"/>
    <n v="4400000"/>
    <s v="1,000+"/>
    <s v="1000+"/>
    <n v="1000"/>
    <x v="1"/>
    <s v="$9.99"/>
    <n v="9.99"/>
    <x v="0"/>
    <x v="88"/>
    <s v="June 27, 2018"/>
    <x v="0"/>
    <x v="2"/>
    <s v="3.1.1"/>
    <x v="5"/>
  </r>
  <r>
    <x v="3992"/>
    <x v="25"/>
    <n v="3.7"/>
    <x v="1"/>
    <n v="163"/>
    <s v="26M"/>
    <n v="26000000"/>
    <s v="10,000+"/>
    <s v="10000+"/>
    <n v="10000"/>
    <x v="0"/>
    <n v="0"/>
    <n v="0"/>
    <x v="0"/>
    <x v="91"/>
    <s v="July 30, 2018"/>
    <x v="0"/>
    <x v="6"/>
    <s v="6.1.7"/>
    <x v="1"/>
  </r>
  <r>
    <x v="3993"/>
    <x v="25"/>
    <n v="3.6"/>
    <x v="1"/>
    <n v="3632"/>
    <s v="3.2M"/>
    <n v="3200000"/>
    <s v="1,000,000+"/>
    <s v="1000000+"/>
    <n v="1000000"/>
    <x v="0"/>
    <n v="0"/>
    <n v="0"/>
    <x v="0"/>
    <x v="91"/>
    <s v="November 13, 2017"/>
    <x v="1"/>
    <x v="8"/>
    <s v="11;11.26"/>
    <x v="0"/>
  </r>
  <r>
    <x v="3957"/>
    <x v="25"/>
    <n v="3.7"/>
    <x v="1"/>
    <n v="9514"/>
    <s v="7.0M"/>
    <n v="7000000"/>
    <s v="500,000+"/>
    <s v="500000+"/>
    <n v="500000"/>
    <x v="0"/>
    <n v="0"/>
    <n v="0"/>
    <x v="0"/>
    <x v="91"/>
    <s v="July 11, 2018"/>
    <x v="0"/>
    <x v="6"/>
    <s v="acremotecontrol-v7"/>
    <x v="0"/>
  </r>
  <r>
    <x v="3994"/>
    <x v="6"/>
    <n v="4.4000000000000004"/>
    <x v="0"/>
    <n v="152470"/>
    <s v="Varies with device"/>
    <n v="1000"/>
    <s v="10,000,000+"/>
    <s v="10000000+"/>
    <n v="10000000"/>
    <x v="0"/>
    <n v="0"/>
    <n v="0"/>
    <x v="0"/>
    <x v="10"/>
    <s v="July 19, 2018"/>
    <x v="0"/>
    <x v="6"/>
    <s v="Varies with device"/>
    <x v="8"/>
  </r>
  <r>
    <x v="3995"/>
    <x v="27"/>
    <n v="3.8"/>
    <x v="1"/>
    <n v="5107"/>
    <s v="1.4M"/>
    <n v="1400000"/>
    <s v="500,000+"/>
    <s v="500000+"/>
    <n v="500000"/>
    <x v="0"/>
    <n v="0"/>
    <n v="0"/>
    <x v="0"/>
    <x v="94"/>
    <s v="December 28, 2015"/>
    <x v="4"/>
    <x v="10"/>
    <s v="1.6.3"/>
    <x v="3"/>
  </r>
  <r>
    <x v="3996"/>
    <x v="25"/>
    <n v="3.7"/>
    <x v="1"/>
    <n v="9221"/>
    <s v="1.7M"/>
    <n v="1700000"/>
    <s v="1,000,000+"/>
    <s v="1000000+"/>
    <n v="1000000"/>
    <x v="0"/>
    <n v="0"/>
    <n v="0"/>
    <x v="0"/>
    <x v="91"/>
    <s v="April 12, 2018"/>
    <x v="0"/>
    <x v="4"/>
    <s v="2.2.1"/>
    <x v="5"/>
  </r>
  <r>
    <x v="3997"/>
    <x v="31"/>
    <n v="3.7"/>
    <x v="1"/>
    <n v="10369"/>
    <s v="Varies with device"/>
    <n v="1000"/>
    <s v="1,000,000+"/>
    <s v="1000000+"/>
    <n v="1000000"/>
    <x v="0"/>
    <n v="0"/>
    <n v="0"/>
    <x v="0"/>
    <x v="102"/>
    <s v="July 28, 2018"/>
    <x v="0"/>
    <x v="6"/>
    <s v="Varies with device"/>
    <x v="8"/>
  </r>
  <r>
    <x v="3998"/>
    <x v="30"/>
    <n v="4.8"/>
    <x v="0"/>
    <n v="5639"/>
    <s v="Varies with device"/>
    <n v="1000"/>
    <s v="10,000+"/>
    <s v="10000+"/>
    <n v="10000"/>
    <x v="1"/>
    <s v="$1.49"/>
    <n v="1.49"/>
    <x v="0"/>
    <x v="100"/>
    <s v="September 7, 2017"/>
    <x v="1"/>
    <x v="5"/>
    <s v="Varies with device"/>
    <x v="8"/>
  </r>
  <r>
    <x v="3999"/>
    <x v="25"/>
    <n v="4.2"/>
    <x v="0"/>
    <n v="1586"/>
    <s v="1.5M"/>
    <n v="1500000"/>
    <s v="500,000+"/>
    <s v="500000+"/>
    <n v="500000"/>
    <x v="0"/>
    <n v="0"/>
    <n v="0"/>
    <x v="0"/>
    <x v="91"/>
    <s v="September 7, 2017"/>
    <x v="1"/>
    <x v="5"/>
    <s v="1.0.5"/>
    <x v="10"/>
  </r>
  <r>
    <x v="4000"/>
    <x v="6"/>
    <n v="4.0999999999999996"/>
    <x v="0"/>
    <n v="121113"/>
    <s v="39M"/>
    <n v="39000000"/>
    <s v="10,000,000+"/>
    <s v="10000000+"/>
    <n v="10000000"/>
    <x v="0"/>
    <n v="0"/>
    <n v="0"/>
    <x v="0"/>
    <x v="10"/>
    <s v="July 11, 2018"/>
    <x v="0"/>
    <x v="6"/>
    <s v="1.4.0"/>
    <x v="5"/>
  </r>
  <r>
    <x v="363"/>
    <x v="6"/>
    <n v="4.5999999999999996"/>
    <x v="0"/>
    <n v="2265084"/>
    <s v="6.1M"/>
    <n v="6100000"/>
    <s v="50,000,000+"/>
    <s v="50000000+"/>
    <n v="50000000"/>
    <x v="0"/>
    <n v="0"/>
    <n v="0"/>
    <x v="0"/>
    <x v="10"/>
    <s v="July 31, 2018"/>
    <x v="0"/>
    <x v="6"/>
    <s v="5.22.18.0006"/>
    <x v="6"/>
  </r>
  <r>
    <x v="4001"/>
    <x v="25"/>
    <n v="4.0999999999999996"/>
    <x v="0"/>
    <n v="14491"/>
    <s v="4.3M"/>
    <n v="4300000"/>
    <s v="1,000,000+"/>
    <s v="1000000+"/>
    <n v="1000000"/>
    <x v="0"/>
    <n v="0"/>
    <n v="0"/>
    <x v="0"/>
    <x v="91"/>
    <s v="February 26, 2018"/>
    <x v="0"/>
    <x v="11"/>
    <s v="2.1.2"/>
    <x v="8"/>
  </r>
  <r>
    <x v="4002"/>
    <x v="30"/>
    <n v="4.3"/>
    <x v="0"/>
    <n v="2976"/>
    <s v="Varies with device"/>
    <n v="1000"/>
    <s v="10,000+"/>
    <s v="10000+"/>
    <n v="10000"/>
    <x v="1"/>
    <s v="$1.99"/>
    <n v="1.99"/>
    <x v="0"/>
    <x v="100"/>
    <s v="June 15, 2018"/>
    <x v="0"/>
    <x v="2"/>
    <s v="1.5.14"/>
    <x v="5"/>
  </r>
  <r>
    <x v="4003"/>
    <x v="13"/>
    <n v="3.9"/>
    <x v="1"/>
    <n v="1075"/>
    <s v="8.3M"/>
    <n v="8300000.0000000009"/>
    <s v="50,000+"/>
    <s v="50000+"/>
    <n v="50000"/>
    <x v="1"/>
    <s v="$2.99"/>
    <n v="2.99"/>
    <x v="0"/>
    <x v="26"/>
    <s v="July 13, 2018"/>
    <x v="0"/>
    <x v="6"/>
    <s v="2.1.2"/>
    <x v="2"/>
  </r>
  <r>
    <x v="4004"/>
    <x v="25"/>
    <n v="3.8"/>
    <x v="1"/>
    <n v="208"/>
    <s v="730k"/>
    <n v="730000"/>
    <s v="50,000+"/>
    <s v="50000+"/>
    <n v="50000"/>
    <x v="0"/>
    <n v="0"/>
    <n v="0"/>
    <x v="0"/>
    <x v="91"/>
    <s v="July 28, 2014"/>
    <x v="2"/>
    <x v="6"/>
    <n v="1"/>
    <x v="3"/>
  </r>
  <r>
    <x v="4005"/>
    <x v="6"/>
    <n v="4"/>
    <x v="1"/>
    <n v="8769"/>
    <s v="2.1M"/>
    <n v="2100000"/>
    <s v="1,000,000+"/>
    <s v="1000000+"/>
    <n v="1000000"/>
    <x v="0"/>
    <n v="0"/>
    <n v="0"/>
    <x v="0"/>
    <x v="10"/>
    <s v="April 5, 2018"/>
    <x v="0"/>
    <x v="4"/>
    <s v="1.1.4"/>
    <x v="10"/>
  </r>
  <r>
    <x v="4006"/>
    <x v="29"/>
    <n v="4.5"/>
    <x v="0"/>
    <n v="3005"/>
    <s v="26M"/>
    <n v="26000000"/>
    <s v="10,000+"/>
    <s v="10000+"/>
    <n v="10000"/>
    <x v="1"/>
    <s v="$2.99"/>
    <n v="2.99"/>
    <x v="0"/>
    <x v="99"/>
    <s v="August 4, 2018"/>
    <x v="0"/>
    <x v="1"/>
    <s v="7.1.4"/>
    <x v="0"/>
  </r>
  <r>
    <x v="4007"/>
    <x v="27"/>
    <n v="4.5999999999999996"/>
    <x v="0"/>
    <n v="3362"/>
    <s v="756k"/>
    <n v="756000"/>
    <s v="50,000+"/>
    <s v="50000+"/>
    <n v="50000"/>
    <x v="0"/>
    <n v="0"/>
    <n v="0"/>
    <x v="0"/>
    <x v="94"/>
    <s v="November 21, 2017"/>
    <x v="1"/>
    <x v="8"/>
    <n v="1.7"/>
    <x v="6"/>
  </r>
  <r>
    <x v="4008"/>
    <x v="27"/>
    <n v="4.0999999999999996"/>
    <x v="0"/>
    <n v="9914"/>
    <s v="3.2M"/>
    <n v="3200000"/>
    <s v="1,000,000+"/>
    <s v="1000000+"/>
    <n v="1000000"/>
    <x v="0"/>
    <n v="0"/>
    <n v="0"/>
    <x v="0"/>
    <x v="94"/>
    <s v="May 17, 2017"/>
    <x v="1"/>
    <x v="9"/>
    <s v="1.4.0"/>
    <x v="10"/>
  </r>
  <r>
    <x v="4009"/>
    <x v="25"/>
    <n v="4.4000000000000004"/>
    <x v="0"/>
    <n v="1774"/>
    <s v="4.1M"/>
    <n v="4099999.9999999995"/>
    <s v="10,000+"/>
    <s v="10000+"/>
    <n v="10000"/>
    <x v="1"/>
    <s v="$1.99"/>
    <n v="1.99"/>
    <x v="0"/>
    <x v="91"/>
    <s v="October 5, 2017"/>
    <x v="1"/>
    <x v="7"/>
    <s v="4.4.3"/>
    <x v="4"/>
  </r>
  <r>
    <x v="4010"/>
    <x v="5"/>
    <n v="3.7"/>
    <x v="1"/>
    <n v="705"/>
    <s v="20M"/>
    <n v="20000000"/>
    <s v="50,000+"/>
    <s v="50000+"/>
    <n v="50000"/>
    <x v="0"/>
    <n v="0"/>
    <n v="0"/>
    <x v="1"/>
    <x v="8"/>
    <s v="July 19, 2018"/>
    <x v="0"/>
    <x v="6"/>
    <s v="1.3.0"/>
    <x v="0"/>
  </r>
  <r>
    <x v="4011"/>
    <x v="25"/>
    <n v="3.9"/>
    <x v="1"/>
    <n v="18751"/>
    <s v="3.6M"/>
    <n v="3600000"/>
    <s v="1,000,000+"/>
    <s v="1000000+"/>
    <n v="1000000"/>
    <x v="0"/>
    <n v="0"/>
    <n v="0"/>
    <x v="0"/>
    <x v="91"/>
    <s v="June 19, 2018"/>
    <x v="0"/>
    <x v="2"/>
    <n v="3.6"/>
    <x v="5"/>
  </r>
  <r>
    <x v="4012"/>
    <x v="6"/>
    <n v="3.9"/>
    <x v="1"/>
    <n v="107"/>
    <s v="44M"/>
    <n v="44000000"/>
    <s v="10,000+"/>
    <s v="10000+"/>
    <n v="10000"/>
    <x v="0"/>
    <n v="0"/>
    <n v="0"/>
    <x v="0"/>
    <x v="10"/>
    <s v="January 29, 2018"/>
    <x v="0"/>
    <x v="0"/>
    <s v="1.0.5"/>
    <x v="5"/>
  </r>
  <r>
    <x v="4013"/>
    <x v="29"/>
    <n v="4.5"/>
    <x v="0"/>
    <n v="25243"/>
    <s v="26M"/>
    <n v="26000000"/>
    <s v="100,000+"/>
    <s v="100000+"/>
    <n v="100000"/>
    <x v="1"/>
    <s v="$2.99"/>
    <n v="2.99"/>
    <x v="0"/>
    <x v="99"/>
    <s v="August 1, 2018"/>
    <x v="0"/>
    <x v="1"/>
    <s v="4.34.0"/>
    <x v="2"/>
  </r>
  <r>
    <x v="4014"/>
    <x v="17"/>
    <n v="4.5"/>
    <x v="0"/>
    <n v="100"/>
    <s v="17M"/>
    <n v="17000000"/>
    <s v="1,000+"/>
    <s v="1000+"/>
    <n v="1000"/>
    <x v="1"/>
    <s v="$3.99"/>
    <n v="3.99"/>
    <x v="0"/>
    <x v="46"/>
    <s v="April 7, 2016"/>
    <x v="3"/>
    <x v="4"/>
    <s v="1.2.4"/>
    <x v="5"/>
  </r>
  <r>
    <x v="4015"/>
    <x v="25"/>
    <n v="4.4000000000000004"/>
    <x v="0"/>
    <n v="319"/>
    <s v="1.1M"/>
    <n v="1100000"/>
    <s v="10,000+"/>
    <s v="10000+"/>
    <n v="10000"/>
    <x v="1"/>
    <s v="$2.99"/>
    <n v="2.99"/>
    <x v="0"/>
    <x v="91"/>
    <s v="July 3, 2018"/>
    <x v="0"/>
    <x v="6"/>
    <s v="2.0.1"/>
    <x v="2"/>
  </r>
  <r>
    <x v="4016"/>
    <x v="27"/>
    <n v="4.3"/>
    <x v="0"/>
    <n v="52677"/>
    <s v="2.9M"/>
    <n v="2900000"/>
    <s v="1,000,000+"/>
    <s v="1000000+"/>
    <n v="1000000"/>
    <x v="0"/>
    <n v="0"/>
    <n v="0"/>
    <x v="0"/>
    <x v="94"/>
    <s v="December 13, 2017"/>
    <x v="1"/>
    <x v="10"/>
    <n v="3.3"/>
    <x v="6"/>
  </r>
  <r>
    <x v="4017"/>
    <x v="18"/>
    <n v="4.5"/>
    <x v="0"/>
    <n v="118"/>
    <s v="24M"/>
    <n v="24000000"/>
    <s v="10,000+"/>
    <s v="10000+"/>
    <n v="10000"/>
    <x v="0"/>
    <n v="0"/>
    <n v="0"/>
    <x v="0"/>
    <x v="13"/>
    <s v="August 20, 2015"/>
    <x v="4"/>
    <x v="1"/>
    <s v="6.3.1"/>
    <x v="1"/>
  </r>
  <r>
    <x v="4018"/>
    <x v="30"/>
    <n v="4.7"/>
    <x v="0"/>
    <n v="8696"/>
    <s v="14M"/>
    <n v="14000000"/>
    <s v="100,000+"/>
    <s v="100000+"/>
    <n v="100000"/>
    <x v="0"/>
    <n v="0"/>
    <n v="0"/>
    <x v="0"/>
    <x v="100"/>
    <s v="June 3, 2018"/>
    <x v="0"/>
    <x v="2"/>
    <s v="2.1.4"/>
    <x v="10"/>
  </r>
  <r>
    <x v="4019"/>
    <x v="27"/>
    <n v="4.7"/>
    <x v="0"/>
    <n v="10672"/>
    <s v="6.9M"/>
    <n v="6900000"/>
    <s v="100,000+"/>
    <s v="100000+"/>
    <n v="100000"/>
    <x v="0"/>
    <n v="0"/>
    <n v="0"/>
    <x v="0"/>
    <x v="94"/>
    <s v="June 23, 2018"/>
    <x v="0"/>
    <x v="2"/>
    <s v="2.1.1"/>
    <x v="5"/>
  </r>
  <r>
    <x v="4020"/>
    <x v="4"/>
    <n v="4.0999999999999996"/>
    <x v="0"/>
    <n v="7"/>
    <s v="12M"/>
    <n v="12000000"/>
    <s v="1,000+"/>
    <s v="1000+"/>
    <n v="1000"/>
    <x v="0"/>
    <n v="0"/>
    <n v="0"/>
    <x v="0"/>
    <x v="7"/>
    <s v="July 17, 2018"/>
    <x v="0"/>
    <x v="6"/>
    <s v="3.3.270"/>
    <x v="6"/>
  </r>
  <r>
    <x v="4021"/>
    <x v="25"/>
    <n v="3.3"/>
    <x v="1"/>
    <n v="999"/>
    <s v="91k"/>
    <n v="91000"/>
    <s v="100,000+"/>
    <s v="100000+"/>
    <n v="100000"/>
    <x v="0"/>
    <n v="0"/>
    <n v="0"/>
    <x v="0"/>
    <x v="91"/>
    <s v="December 17, 2013"/>
    <x v="5"/>
    <x v="10"/>
    <n v="3.2"/>
    <x v="9"/>
  </r>
  <r>
    <x v="4022"/>
    <x v="20"/>
    <n v="4.2"/>
    <x v="0"/>
    <n v="204"/>
    <s v="9.4M"/>
    <n v="9400000"/>
    <s v="5,000+"/>
    <s v="5000+"/>
    <n v="5000"/>
    <x v="1"/>
    <s v="$0.99"/>
    <n v="0.99"/>
    <x v="0"/>
    <x v="86"/>
    <s v="September 25, 2017"/>
    <x v="1"/>
    <x v="5"/>
    <n v="1.4"/>
    <x v="5"/>
  </r>
  <r>
    <x v="4023"/>
    <x v="25"/>
    <n v="4.0999999999999996"/>
    <x v="0"/>
    <n v="6267"/>
    <s v="1.7M"/>
    <n v="1700000"/>
    <s v="1,000,000+"/>
    <s v="1000000+"/>
    <n v="1000000"/>
    <x v="0"/>
    <n v="0"/>
    <n v="0"/>
    <x v="0"/>
    <x v="91"/>
    <s v="May 7, 2016"/>
    <x v="3"/>
    <x v="9"/>
    <n v="2.1"/>
    <x v="20"/>
  </r>
  <r>
    <x v="4024"/>
    <x v="27"/>
    <n v="3.4"/>
    <x v="1"/>
    <n v="16"/>
    <s v="293k"/>
    <n v="293000"/>
    <s v="100+"/>
    <s v="100+"/>
    <n v="100"/>
    <x v="1"/>
    <s v="$6.49"/>
    <n v="6.49"/>
    <x v="0"/>
    <x v="94"/>
    <s v="May 3, 2014"/>
    <x v="2"/>
    <x v="9"/>
    <n v="1"/>
    <x v="9"/>
  </r>
  <r>
    <x v="4025"/>
    <x v="6"/>
    <n v="4.3"/>
    <x v="0"/>
    <n v="40241"/>
    <s v="Varies with device"/>
    <n v="1000"/>
    <s v="5,000,000+"/>
    <s v="5000000+"/>
    <n v="5000000"/>
    <x v="0"/>
    <n v="0"/>
    <n v="0"/>
    <x v="0"/>
    <x v="10"/>
    <s v="June 30, 2018"/>
    <x v="0"/>
    <x v="2"/>
    <s v="1.0.52"/>
    <x v="5"/>
  </r>
  <r>
    <x v="4026"/>
    <x v="17"/>
    <n v="4.9000000000000004"/>
    <x v="0"/>
    <n v="37302"/>
    <s v="35M"/>
    <n v="35000000"/>
    <s v="500,000+"/>
    <s v="500000+"/>
    <n v="500000"/>
    <x v="0"/>
    <n v="0"/>
    <n v="0"/>
    <x v="0"/>
    <x v="34"/>
    <s v="May 8, 2017"/>
    <x v="1"/>
    <x v="9"/>
    <s v="1.3.3"/>
    <x v="5"/>
  </r>
  <r>
    <x v="4027"/>
    <x v="29"/>
    <n v="4.5"/>
    <x v="0"/>
    <n v="3252"/>
    <s v="3.8M"/>
    <n v="3800000"/>
    <s v="50,000+"/>
    <s v="50000+"/>
    <n v="50000"/>
    <x v="0"/>
    <n v="0"/>
    <n v="0"/>
    <x v="0"/>
    <x v="99"/>
    <s v="June 25, 2017"/>
    <x v="1"/>
    <x v="2"/>
    <s v="1.2.6"/>
    <x v="5"/>
  </r>
  <r>
    <x v="4028"/>
    <x v="27"/>
    <n v="4.0999999999999996"/>
    <x v="0"/>
    <n v="66"/>
    <s v="17k"/>
    <n v="17000"/>
    <s v="1,000+"/>
    <s v="1000+"/>
    <n v="1000"/>
    <x v="1"/>
    <s v="$1.29"/>
    <n v="1.29"/>
    <x v="0"/>
    <x v="94"/>
    <s v="September 25, 2013"/>
    <x v="5"/>
    <x v="5"/>
    <s v="1.0.0"/>
    <x v="9"/>
  </r>
  <r>
    <x v="4029"/>
    <x v="16"/>
    <n v="4.4000000000000004"/>
    <x v="0"/>
    <n v="317"/>
    <s v="74k"/>
    <n v="74000"/>
    <s v="50,000+"/>
    <s v="50000+"/>
    <n v="50000"/>
    <x v="0"/>
    <n v="0"/>
    <n v="0"/>
    <x v="0"/>
    <x v="29"/>
    <s v="December 21, 2016"/>
    <x v="3"/>
    <x v="10"/>
    <n v="3"/>
    <x v="3"/>
  </r>
  <r>
    <x v="236"/>
    <x v="4"/>
    <n v="4.3"/>
    <x v="0"/>
    <n v="29331"/>
    <s v="20M"/>
    <n v="20000000"/>
    <s v="5,000,000+"/>
    <s v="5000000+"/>
    <n v="5000000"/>
    <x v="0"/>
    <n v="0"/>
    <n v="0"/>
    <x v="0"/>
    <x v="7"/>
    <s v="July 30, 2018"/>
    <x v="0"/>
    <x v="6"/>
    <s v="1.12.0"/>
    <x v="0"/>
  </r>
  <r>
    <x v="4030"/>
    <x v="25"/>
    <n v="4.4000000000000004"/>
    <x v="0"/>
    <n v="457"/>
    <s v="1.1M"/>
    <n v="1100000"/>
    <s v="10,000+"/>
    <s v="10000+"/>
    <n v="10000"/>
    <x v="1"/>
    <s v="$2.99"/>
    <n v="2.99"/>
    <x v="0"/>
    <x v="91"/>
    <s v="July 26, 2016"/>
    <x v="3"/>
    <x v="6"/>
    <n v="3"/>
    <x v="5"/>
  </r>
  <r>
    <x v="4031"/>
    <x v="25"/>
    <n v="3.4"/>
    <x v="1"/>
    <n v="1555"/>
    <s v="4.1M"/>
    <n v="4099999.9999999995"/>
    <s v="100,000+"/>
    <s v="100000+"/>
    <n v="100000"/>
    <x v="0"/>
    <n v="0"/>
    <n v="0"/>
    <x v="0"/>
    <x v="91"/>
    <s v="September 17, 2015"/>
    <x v="4"/>
    <x v="5"/>
    <n v="1.4"/>
    <x v="4"/>
  </r>
  <r>
    <x v="4032"/>
    <x v="4"/>
    <n v="4.0999999999999996"/>
    <x v="0"/>
    <n v="1828"/>
    <s v="13M"/>
    <n v="13000000"/>
    <s v="100,000+"/>
    <s v="100000+"/>
    <n v="100000"/>
    <x v="0"/>
    <n v="0"/>
    <n v="0"/>
    <x v="0"/>
    <x v="7"/>
    <s v="July 20, 2018"/>
    <x v="0"/>
    <x v="6"/>
    <s v="2.13.2"/>
    <x v="5"/>
  </r>
  <r>
    <x v="4033"/>
    <x v="18"/>
    <n v="4.0999999999999996"/>
    <x v="0"/>
    <n v="30"/>
    <s v="14k"/>
    <n v="14000"/>
    <s v="1,000+"/>
    <s v="1000+"/>
    <n v="1000"/>
    <x v="1"/>
    <s v="$0.99"/>
    <n v="0.99"/>
    <x v="0"/>
    <x v="19"/>
    <s v="April 25, 2013"/>
    <x v="5"/>
    <x v="4"/>
    <s v="Varies with device"/>
    <x v="8"/>
  </r>
  <r>
    <x v="4034"/>
    <x v="25"/>
    <n v="3.5"/>
    <x v="1"/>
    <n v="315"/>
    <s v="8.3M"/>
    <n v="8300000.0000000009"/>
    <s v="100,000+"/>
    <s v="100000+"/>
    <n v="100000"/>
    <x v="0"/>
    <n v="0"/>
    <n v="0"/>
    <x v="0"/>
    <x v="91"/>
    <s v="February 19, 2018"/>
    <x v="0"/>
    <x v="11"/>
    <n v="25"/>
    <x v="0"/>
  </r>
  <r>
    <x v="4035"/>
    <x v="27"/>
    <n v="3.8"/>
    <x v="1"/>
    <n v="1343"/>
    <s v="9.0M"/>
    <n v="9000000"/>
    <s v="100,000+"/>
    <s v="100000+"/>
    <n v="100000"/>
    <x v="0"/>
    <n v="0"/>
    <n v="0"/>
    <x v="0"/>
    <x v="94"/>
    <s v="March 12, 2018"/>
    <x v="0"/>
    <x v="3"/>
    <s v="1.0.26"/>
    <x v="10"/>
  </r>
  <r>
    <x v="4036"/>
    <x v="18"/>
    <n v="4.5999999999999996"/>
    <x v="0"/>
    <n v="20178"/>
    <s v="9.0M"/>
    <n v="9000000"/>
    <s v="100,000+"/>
    <s v="100000+"/>
    <n v="100000"/>
    <x v="0"/>
    <n v="0"/>
    <n v="0"/>
    <x v="0"/>
    <x v="38"/>
    <s v="May 26, 2014"/>
    <x v="2"/>
    <x v="9"/>
    <s v="1.7.3"/>
    <x v="12"/>
  </r>
  <r>
    <x v="2573"/>
    <x v="25"/>
    <n v="4.5999999999999996"/>
    <x v="0"/>
    <n v="77302"/>
    <s v="Varies with device"/>
    <n v="1000"/>
    <s v="5,000,000+"/>
    <s v="5000000+"/>
    <n v="5000000"/>
    <x v="0"/>
    <n v="0"/>
    <n v="0"/>
    <x v="0"/>
    <x v="91"/>
    <s v="January 9, 2018"/>
    <x v="0"/>
    <x v="0"/>
    <s v="Varies with device"/>
    <x v="8"/>
  </r>
  <r>
    <x v="4037"/>
    <x v="25"/>
    <n v="5"/>
    <x v="0"/>
    <n v="2"/>
    <s v="3.3M"/>
    <n v="3300000"/>
    <s v="10+"/>
    <s v="10+"/>
    <n v="10"/>
    <x v="1"/>
    <s v="$0.99"/>
    <n v="0.99"/>
    <x v="0"/>
    <x v="91"/>
    <s v="July 26, 2018"/>
    <x v="0"/>
    <x v="6"/>
    <n v="1.05"/>
    <x v="6"/>
  </r>
  <r>
    <x v="2095"/>
    <x v="21"/>
    <n v="4.5999999999999996"/>
    <x v="0"/>
    <n v="85782"/>
    <s v="Varies with device"/>
    <n v="1000"/>
    <s v="10,000,000+"/>
    <s v="10000000+"/>
    <n v="10000000"/>
    <x v="0"/>
    <n v="0"/>
    <n v="0"/>
    <x v="0"/>
    <x v="87"/>
    <s v="July 30, 2018"/>
    <x v="0"/>
    <x v="6"/>
    <s v="Varies with device"/>
    <x v="8"/>
  </r>
  <r>
    <x v="4038"/>
    <x v="21"/>
    <n v="4.2"/>
    <x v="0"/>
    <n v="20476"/>
    <s v="28M"/>
    <n v="28000000"/>
    <s v="1,000,000+"/>
    <s v="1000000+"/>
    <n v="1000000"/>
    <x v="0"/>
    <n v="0"/>
    <n v="0"/>
    <x v="0"/>
    <x v="87"/>
    <s v="July 17, 2018"/>
    <x v="0"/>
    <x v="6"/>
    <s v="5.6.0"/>
    <x v="2"/>
  </r>
  <r>
    <x v="753"/>
    <x v="18"/>
    <n v="4"/>
    <x v="1"/>
    <n v="29708"/>
    <s v="19M"/>
    <n v="19000000"/>
    <s v="1,000,000+"/>
    <s v="1000000+"/>
    <n v="1000000"/>
    <x v="0"/>
    <n v="0"/>
    <n v="0"/>
    <x v="1"/>
    <x v="19"/>
    <s v="July 16, 2018"/>
    <x v="0"/>
    <x v="6"/>
    <s v="3.1.4"/>
    <x v="2"/>
  </r>
  <r>
    <x v="4039"/>
    <x v="30"/>
    <n v="3.9"/>
    <x v="1"/>
    <n v="39495"/>
    <s v="59M"/>
    <n v="59000000"/>
    <s v="5,000,000+"/>
    <s v="5000000+"/>
    <n v="5000000"/>
    <x v="0"/>
    <n v="0"/>
    <n v="0"/>
    <x v="0"/>
    <x v="100"/>
    <s v="June 26, 2018"/>
    <x v="0"/>
    <x v="2"/>
    <s v="1.1.4.1296"/>
    <x v="2"/>
  </r>
  <r>
    <x v="4040"/>
    <x v="18"/>
    <n v="3.7"/>
    <x v="1"/>
    <n v="464"/>
    <s v="1.9M"/>
    <n v="1900000"/>
    <s v="50,000+"/>
    <s v="50000+"/>
    <n v="50000"/>
    <x v="0"/>
    <n v="0"/>
    <n v="0"/>
    <x v="0"/>
    <x v="13"/>
    <s v="August 9, 2014"/>
    <x v="2"/>
    <x v="1"/>
    <n v="1"/>
    <x v="3"/>
  </r>
  <r>
    <x v="4041"/>
    <x v="18"/>
    <n v="4.3"/>
    <x v="0"/>
    <n v="2171"/>
    <s v="12M"/>
    <n v="12000000"/>
    <s v="100,000+"/>
    <s v="100000+"/>
    <n v="100000"/>
    <x v="0"/>
    <n v="0"/>
    <n v="0"/>
    <x v="0"/>
    <x v="38"/>
    <s v="July 29, 2015"/>
    <x v="4"/>
    <x v="6"/>
    <s v="1.1.0"/>
    <x v="9"/>
  </r>
  <r>
    <x v="4042"/>
    <x v="27"/>
    <n v="1.9"/>
    <x v="3"/>
    <n v="63"/>
    <s v="1.8M"/>
    <n v="1800000"/>
    <s v="5,000+"/>
    <s v="5000+"/>
    <n v="5000"/>
    <x v="0"/>
    <n v="0"/>
    <n v="0"/>
    <x v="0"/>
    <x v="94"/>
    <s v="September 27, 2016"/>
    <x v="3"/>
    <x v="5"/>
    <s v="2.0.1027"/>
    <x v="4"/>
  </r>
  <r>
    <x v="4043"/>
    <x v="17"/>
    <n v="4.2"/>
    <x v="0"/>
    <n v="652"/>
    <s v="30M"/>
    <n v="30000000"/>
    <s v="10,000+"/>
    <s v="10000+"/>
    <n v="10000"/>
    <x v="0"/>
    <n v="0"/>
    <n v="0"/>
    <x v="0"/>
    <x v="36"/>
    <s v="February 24, 2016"/>
    <x v="3"/>
    <x v="11"/>
    <n v="1"/>
    <x v="3"/>
  </r>
  <r>
    <x v="4044"/>
    <x v="18"/>
    <n v="4.2"/>
    <x v="0"/>
    <n v="6973"/>
    <s v="Varies with device"/>
    <n v="1000"/>
    <s v="100,000+"/>
    <s v="100000+"/>
    <n v="100000"/>
    <x v="0"/>
    <n v="0"/>
    <n v="0"/>
    <x v="0"/>
    <x v="33"/>
    <s v="October 20, 2017"/>
    <x v="1"/>
    <x v="7"/>
    <s v="Varies with device"/>
    <x v="8"/>
  </r>
  <r>
    <x v="4045"/>
    <x v="23"/>
    <n v="4"/>
    <x v="1"/>
    <n v="8100"/>
    <s v="Varies with device"/>
    <n v="1000"/>
    <s v="1,000,000+"/>
    <s v="1000000+"/>
    <n v="1000000"/>
    <x v="0"/>
    <n v="0"/>
    <n v="0"/>
    <x v="0"/>
    <x v="39"/>
    <s v="November 20, 2013"/>
    <x v="5"/>
    <x v="8"/>
    <s v="Varies with device"/>
    <x v="8"/>
  </r>
  <r>
    <x v="4046"/>
    <x v="17"/>
    <n v="4.4000000000000004"/>
    <x v="0"/>
    <n v="61746"/>
    <s v="Varies with device"/>
    <n v="1000"/>
    <s v="500,000+"/>
    <s v="500000+"/>
    <n v="500000"/>
    <x v="0"/>
    <n v="0"/>
    <n v="0"/>
    <x v="1"/>
    <x v="106"/>
    <s v="September 30, 2016"/>
    <x v="3"/>
    <x v="5"/>
    <s v="Varies with device"/>
    <x v="7"/>
  </r>
  <r>
    <x v="4047"/>
    <x v="17"/>
    <n v="4.2"/>
    <x v="0"/>
    <n v="960"/>
    <s v="18M"/>
    <n v="18000000"/>
    <s v="50,000+"/>
    <s v="50000+"/>
    <n v="50000"/>
    <x v="0"/>
    <n v="0"/>
    <n v="0"/>
    <x v="0"/>
    <x v="36"/>
    <s v="August 20, 2015"/>
    <x v="4"/>
    <x v="1"/>
    <s v="1.0.5"/>
    <x v="4"/>
  </r>
  <r>
    <x v="4048"/>
    <x v="17"/>
    <n v="4.5"/>
    <x v="0"/>
    <n v="17263"/>
    <s v="Varies with device"/>
    <n v="1000"/>
    <s v="500,000+"/>
    <s v="500000+"/>
    <n v="500000"/>
    <x v="0"/>
    <n v="0"/>
    <n v="0"/>
    <x v="0"/>
    <x v="34"/>
    <s v="June 7, 2017"/>
    <x v="1"/>
    <x v="2"/>
    <s v="Varies with device"/>
    <x v="8"/>
  </r>
  <r>
    <x v="4049"/>
    <x v="17"/>
    <n v="4.3"/>
    <x v="0"/>
    <n v="30002"/>
    <s v="29M"/>
    <n v="29000000"/>
    <s v="1,000,000+"/>
    <s v="1000000+"/>
    <n v="1000000"/>
    <x v="0"/>
    <n v="0"/>
    <n v="0"/>
    <x v="1"/>
    <x v="106"/>
    <s v="February 8, 2018"/>
    <x v="0"/>
    <x v="11"/>
    <s v="2.3.5"/>
    <x v="0"/>
  </r>
  <r>
    <x v="4050"/>
    <x v="18"/>
    <n v="4.4000000000000004"/>
    <x v="0"/>
    <n v="5262"/>
    <s v="26M"/>
    <n v="26000000"/>
    <s v="100,000+"/>
    <s v="100000+"/>
    <n v="100000"/>
    <x v="0"/>
    <n v="0"/>
    <n v="0"/>
    <x v="0"/>
    <x v="33"/>
    <s v="March 23, 2016"/>
    <x v="3"/>
    <x v="3"/>
    <s v="1.1.2"/>
    <x v="3"/>
  </r>
  <r>
    <x v="4051"/>
    <x v="17"/>
    <n v="4"/>
    <x v="1"/>
    <n v="41759"/>
    <s v="12M"/>
    <n v="12000000"/>
    <s v="1,000,000+"/>
    <s v="1000000+"/>
    <n v="1000000"/>
    <x v="0"/>
    <n v="0"/>
    <n v="0"/>
    <x v="0"/>
    <x v="32"/>
    <s v="January 19, 2014"/>
    <x v="2"/>
    <x v="0"/>
    <s v="2.4.4"/>
    <x v="19"/>
  </r>
  <r>
    <x v="4052"/>
    <x v="17"/>
    <n v="4.2"/>
    <x v="0"/>
    <n v="4569"/>
    <s v="12M"/>
    <n v="12000000"/>
    <s v="100,000+"/>
    <s v="100000+"/>
    <n v="100000"/>
    <x v="1"/>
    <s v="$0.99"/>
    <n v="0.99"/>
    <x v="0"/>
    <x v="32"/>
    <s v="January 19, 2014"/>
    <x v="2"/>
    <x v="0"/>
    <s v="2.4.4"/>
    <x v="19"/>
  </r>
  <r>
    <x v="4053"/>
    <x v="17"/>
    <n v="4.3"/>
    <x v="0"/>
    <n v="18277"/>
    <s v="17M"/>
    <n v="17000000"/>
    <s v="1,000,000+"/>
    <s v="1000000+"/>
    <n v="1000000"/>
    <x v="0"/>
    <n v="0"/>
    <n v="0"/>
    <x v="1"/>
    <x v="32"/>
    <s v="March 14, 2016"/>
    <x v="3"/>
    <x v="3"/>
    <s v="2.0.2"/>
    <x v="3"/>
  </r>
  <r>
    <x v="4054"/>
    <x v="17"/>
    <n v="4"/>
    <x v="1"/>
    <n v="721"/>
    <s v="18M"/>
    <n v="18000000"/>
    <s v="50,000+"/>
    <s v="50000+"/>
    <n v="50000"/>
    <x v="0"/>
    <n v="0"/>
    <n v="0"/>
    <x v="1"/>
    <x v="106"/>
    <s v="December 31, 2015"/>
    <x v="4"/>
    <x v="10"/>
    <s v="1.3.2"/>
    <x v="3"/>
  </r>
  <r>
    <x v="4055"/>
    <x v="17"/>
    <n v="4.3"/>
    <x v="0"/>
    <n v="1776"/>
    <s v="26M"/>
    <n v="26000000"/>
    <s v="50,000+"/>
    <s v="50000+"/>
    <n v="50000"/>
    <x v="0"/>
    <n v="0"/>
    <n v="0"/>
    <x v="0"/>
    <x v="34"/>
    <s v="January 4, 2018"/>
    <x v="0"/>
    <x v="0"/>
    <s v="2.3.4"/>
    <x v="0"/>
  </r>
  <r>
    <x v="4056"/>
    <x v="23"/>
    <n v="3.9"/>
    <x v="1"/>
    <n v="8638"/>
    <s v="Varies with device"/>
    <n v="1000"/>
    <s v="500,000+"/>
    <s v="500000+"/>
    <n v="500000"/>
    <x v="0"/>
    <n v="0"/>
    <n v="0"/>
    <x v="0"/>
    <x v="39"/>
    <s v="September 2, 2015"/>
    <x v="4"/>
    <x v="5"/>
    <s v="Varies with device"/>
    <x v="8"/>
  </r>
  <r>
    <x v="4057"/>
    <x v="17"/>
    <n v="4"/>
    <x v="1"/>
    <n v="1417"/>
    <s v="17M"/>
    <n v="17000000"/>
    <s v="100,000+"/>
    <s v="100000+"/>
    <n v="100000"/>
    <x v="0"/>
    <n v="0"/>
    <n v="0"/>
    <x v="1"/>
    <x v="34"/>
    <s v="November 27, 2015"/>
    <x v="4"/>
    <x v="8"/>
    <s v="1.3.1"/>
    <x v="3"/>
  </r>
  <r>
    <x v="4058"/>
    <x v="17"/>
    <n v="3.7"/>
    <x v="1"/>
    <n v="8581"/>
    <s v="12M"/>
    <n v="12000000"/>
    <s v="1,000,000+"/>
    <s v="1000000+"/>
    <n v="1000000"/>
    <x v="0"/>
    <n v="0"/>
    <n v="0"/>
    <x v="0"/>
    <x v="32"/>
    <s v="December 13, 2013"/>
    <x v="5"/>
    <x v="10"/>
    <s v="1.0.2"/>
    <x v="9"/>
  </r>
  <r>
    <x v="4059"/>
    <x v="25"/>
    <n v="4.0999999999999996"/>
    <x v="0"/>
    <n v="19"/>
    <s v="317k"/>
    <n v="317000"/>
    <s v="1,000+"/>
    <s v="1000+"/>
    <n v="1000"/>
    <x v="0"/>
    <n v="0"/>
    <n v="0"/>
    <x v="0"/>
    <x v="91"/>
    <s v="November 12, 2013"/>
    <x v="5"/>
    <x v="8"/>
    <s v="2.0.131112"/>
    <x v="3"/>
  </r>
  <r>
    <x v="4060"/>
    <x v="18"/>
    <n v="3.9"/>
    <x v="1"/>
    <n v="109"/>
    <s v="7.5M"/>
    <n v="7500000"/>
    <s v="10,000+"/>
    <s v="10000+"/>
    <n v="10000"/>
    <x v="0"/>
    <n v="0"/>
    <n v="0"/>
    <x v="0"/>
    <x v="19"/>
    <s v="September 21, 2017"/>
    <x v="1"/>
    <x v="5"/>
    <s v="1.0.4"/>
    <x v="2"/>
  </r>
  <r>
    <x v="4061"/>
    <x v="17"/>
    <n v="4.2"/>
    <x v="0"/>
    <n v="74902"/>
    <s v="Varies with device"/>
    <n v="1000"/>
    <s v="5,000,000+"/>
    <s v="5000000+"/>
    <n v="5000000"/>
    <x v="0"/>
    <n v="0"/>
    <n v="0"/>
    <x v="0"/>
    <x v="42"/>
    <s v="August 26, 2016"/>
    <x v="3"/>
    <x v="1"/>
    <s v="Varies with device"/>
    <x v="8"/>
  </r>
  <r>
    <x v="4062"/>
    <x v="1"/>
    <n v="4.4000000000000004"/>
    <x v="0"/>
    <n v="64"/>
    <s v="66M"/>
    <n v="66000000"/>
    <s v="1,000+"/>
    <s v="1000+"/>
    <n v="1000"/>
    <x v="0"/>
    <n v="0"/>
    <n v="0"/>
    <x v="0"/>
    <x v="4"/>
    <s v="June 27, 2017"/>
    <x v="1"/>
    <x v="2"/>
    <n v="1"/>
    <x v="5"/>
  </r>
  <r>
    <x v="4063"/>
    <x v="3"/>
    <n v="4.5"/>
    <x v="0"/>
    <n v="14"/>
    <s v="30M"/>
    <n v="30000000"/>
    <s v="1,000+"/>
    <s v="1000+"/>
    <n v="1000"/>
    <x v="0"/>
    <n v="0"/>
    <n v="0"/>
    <x v="0"/>
    <x v="6"/>
    <s v="July 18, 2018"/>
    <x v="0"/>
    <x v="6"/>
    <s v="2.2.5"/>
    <x v="0"/>
  </r>
  <r>
    <x v="4064"/>
    <x v="17"/>
    <n v="3.9"/>
    <x v="1"/>
    <n v="6988"/>
    <s v="35M"/>
    <n v="35000000"/>
    <s v="100,000+"/>
    <s v="100000+"/>
    <n v="100000"/>
    <x v="0"/>
    <n v="0"/>
    <n v="0"/>
    <x v="2"/>
    <x v="42"/>
    <s v="September 24, 2015"/>
    <x v="4"/>
    <x v="5"/>
    <s v="Varies with device"/>
    <x v="8"/>
  </r>
  <r>
    <x v="4065"/>
    <x v="17"/>
    <n v="3.9"/>
    <x v="1"/>
    <n v="2588"/>
    <s v="26M"/>
    <n v="26000000"/>
    <s v="100,000+"/>
    <s v="100000+"/>
    <n v="100000"/>
    <x v="0"/>
    <n v="0"/>
    <n v="0"/>
    <x v="2"/>
    <x v="42"/>
    <s v="December 31, 2014"/>
    <x v="2"/>
    <x v="10"/>
    <s v="1.7.1"/>
    <x v="3"/>
  </r>
  <r>
    <x v="4066"/>
    <x v="17"/>
    <n v="4.2"/>
    <x v="0"/>
    <n v="358"/>
    <s v="15M"/>
    <n v="15000000"/>
    <s v="10,000+"/>
    <s v="10000+"/>
    <n v="10000"/>
    <x v="0"/>
    <n v="0"/>
    <n v="0"/>
    <x v="0"/>
    <x v="34"/>
    <s v="November 6, 2014"/>
    <x v="2"/>
    <x v="8"/>
    <s v="1.1.5"/>
    <x v="3"/>
  </r>
  <r>
    <x v="4067"/>
    <x v="17"/>
    <n v="4.5"/>
    <x v="0"/>
    <n v="804"/>
    <s v="27M"/>
    <n v="27000000"/>
    <s v="10,000+"/>
    <s v="10000+"/>
    <n v="10000"/>
    <x v="0"/>
    <n v="0"/>
    <n v="0"/>
    <x v="0"/>
    <x v="36"/>
    <s v="July 18, 2018"/>
    <x v="0"/>
    <x v="6"/>
    <s v="1.0.4"/>
    <x v="6"/>
  </r>
  <r>
    <x v="4068"/>
    <x v="17"/>
    <n v="4.0999999999999996"/>
    <x v="0"/>
    <n v="533"/>
    <s v="39M"/>
    <n v="39000000"/>
    <s v="10,000+"/>
    <s v="10000+"/>
    <n v="10000"/>
    <x v="0"/>
    <n v="0"/>
    <n v="0"/>
    <x v="2"/>
    <x v="36"/>
    <s v="January 24, 2014"/>
    <x v="2"/>
    <x v="0"/>
    <n v="1"/>
    <x v="14"/>
  </r>
  <r>
    <x v="4069"/>
    <x v="3"/>
    <n v="4.7"/>
    <x v="0"/>
    <n v="263"/>
    <s v="9.1M"/>
    <n v="9100000"/>
    <s v="10,000+"/>
    <s v="10000+"/>
    <n v="10000"/>
    <x v="0"/>
    <n v="0"/>
    <n v="0"/>
    <x v="0"/>
    <x v="6"/>
    <s v="January 1, 2015"/>
    <x v="4"/>
    <x v="0"/>
    <n v="2"/>
    <x v="14"/>
  </r>
  <r>
    <x v="4070"/>
    <x v="1"/>
    <n v="3.5"/>
    <x v="1"/>
    <n v="0"/>
    <s v="13M"/>
    <n v="13000000"/>
    <s v="10+"/>
    <s v="10+"/>
    <n v="10"/>
    <x v="0"/>
    <n v="0"/>
    <n v="0"/>
    <x v="0"/>
    <x v="4"/>
    <s v="May 16, 2018"/>
    <x v="0"/>
    <x v="9"/>
    <n v="1255162018"/>
    <x v="11"/>
  </r>
  <r>
    <x v="4071"/>
    <x v="30"/>
    <n v="4.4000000000000004"/>
    <x v="0"/>
    <n v="238459"/>
    <s v="35M"/>
    <n v="35000000"/>
    <s v="10,000,000+"/>
    <s v="10000000+"/>
    <n v="10000000"/>
    <x v="0"/>
    <n v="0"/>
    <n v="0"/>
    <x v="0"/>
    <x v="100"/>
    <s v="June 6, 2018"/>
    <x v="0"/>
    <x v="2"/>
    <s v="3.1.4"/>
    <x v="1"/>
  </r>
  <r>
    <x v="4072"/>
    <x v="10"/>
    <n v="4.7"/>
    <x v="0"/>
    <n v="120"/>
    <s v="5.1M"/>
    <n v="5100000"/>
    <s v="10,000+"/>
    <s v="10000+"/>
    <n v="10000"/>
    <x v="0"/>
    <n v="0"/>
    <n v="0"/>
    <x v="0"/>
    <x v="23"/>
    <s v="July 25, 2018"/>
    <x v="0"/>
    <x v="6"/>
    <n v="2.5"/>
    <x v="0"/>
  </r>
  <r>
    <x v="4073"/>
    <x v="18"/>
    <n v="4.7"/>
    <x v="0"/>
    <n v="557"/>
    <s v="6.7M"/>
    <n v="6700000"/>
    <s v="10,000+"/>
    <s v="10000+"/>
    <n v="10000"/>
    <x v="0"/>
    <n v="0"/>
    <n v="0"/>
    <x v="0"/>
    <x v="13"/>
    <s v="October 9, 2015"/>
    <x v="4"/>
    <x v="7"/>
    <n v="1"/>
    <x v="14"/>
  </r>
  <r>
    <x v="4074"/>
    <x v="17"/>
    <n v="4"/>
    <x v="1"/>
    <n v="17876"/>
    <s v="37M"/>
    <n v="37000000"/>
    <s v="1,000,000+"/>
    <s v="1000000+"/>
    <n v="1000000"/>
    <x v="0"/>
    <n v="0"/>
    <n v="0"/>
    <x v="0"/>
    <x v="42"/>
    <s v="December 10, 2015"/>
    <x v="4"/>
    <x v="10"/>
    <s v="1.8.6"/>
    <x v="3"/>
  </r>
  <r>
    <x v="4075"/>
    <x v="22"/>
    <n v="3.9"/>
    <x v="1"/>
    <n v="4726"/>
    <s v="3.9M"/>
    <n v="3900000"/>
    <s v="500,000+"/>
    <s v="500000+"/>
    <n v="500000"/>
    <x v="0"/>
    <n v="0"/>
    <n v="0"/>
    <x v="0"/>
    <x v="88"/>
    <s v="June 17, 2015"/>
    <x v="4"/>
    <x v="2"/>
    <s v="v1.0"/>
    <x v="26"/>
  </r>
  <r>
    <x v="4076"/>
    <x v="25"/>
    <n v="3.5"/>
    <x v="1"/>
    <n v="0"/>
    <s v="4.0M"/>
    <n v="4000000"/>
    <s v="100+"/>
    <s v="100+"/>
    <n v="100"/>
    <x v="0"/>
    <n v="0"/>
    <n v="0"/>
    <x v="0"/>
    <x v="91"/>
    <s v="June 15, 2015"/>
    <x v="4"/>
    <x v="2"/>
    <s v="1.0.0"/>
    <x v="0"/>
  </r>
  <r>
    <x v="4077"/>
    <x v="23"/>
    <n v="3.8"/>
    <x v="1"/>
    <n v="926"/>
    <s v="7.6M"/>
    <n v="7600000"/>
    <s v="50,000+"/>
    <s v="50000+"/>
    <n v="50000"/>
    <x v="0"/>
    <n v="0"/>
    <n v="0"/>
    <x v="0"/>
    <x v="39"/>
    <s v="August 1, 2013"/>
    <x v="5"/>
    <x v="1"/>
    <s v="1.0.0"/>
    <x v="9"/>
  </r>
  <r>
    <x v="4078"/>
    <x v="24"/>
    <n v="3.9"/>
    <x v="1"/>
    <n v="194"/>
    <s v="Varies with device"/>
    <n v="1000"/>
    <s v="10,000+"/>
    <s v="10000+"/>
    <n v="10000"/>
    <x v="0"/>
    <n v="0"/>
    <n v="0"/>
    <x v="0"/>
    <x v="89"/>
    <s v="April 5, 2018"/>
    <x v="0"/>
    <x v="4"/>
    <s v="Varies with device"/>
    <x v="8"/>
  </r>
  <r>
    <x v="4079"/>
    <x v="17"/>
    <n v="4.4000000000000004"/>
    <x v="0"/>
    <n v="14"/>
    <s v="6.6M"/>
    <n v="6600000"/>
    <s v="1,000+"/>
    <s v="1000+"/>
    <n v="1000"/>
    <x v="0"/>
    <n v="0"/>
    <n v="0"/>
    <x v="0"/>
    <x v="46"/>
    <s v="March 15, 2016"/>
    <x v="3"/>
    <x v="3"/>
    <s v="0.0.3"/>
    <x v="4"/>
  </r>
  <r>
    <x v="4080"/>
    <x v="30"/>
    <n v="4.5"/>
    <x v="0"/>
    <n v="74531"/>
    <s v="32M"/>
    <n v="32000000"/>
    <s v="5,000,000+"/>
    <s v="5000000+"/>
    <n v="5000000"/>
    <x v="0"/>
    <n v="0"/>
    <n v="0"/>
    <x v="0"/>
    <x v="100"/>
    <s v="June 15, 2018"/>
    <x v="0"/>
    <x v="2"/>
    <s v="2.12.0"/>
    <x v="17"/>
  </r>
  <r>
    <x v="4081"/>
    <x v="4"/>
    <n v="3.5"/>
    <x v="1"/>
    <n v="1"/>
    <s v="2.9M"/>
    <n v="2900000"/>
    <s v="1,000+"/>
    <s v="1000+"/>
    <n v="1000"/>
    <x v="0"/>
    <n v="0"/>
    <n v="0"/>
    <x v="0"/>
    <x v="7"/>
    <s v="May 10, 2018"/>
    <x v="0"/>
    <x v="9"/>
    <s v="11.0.0"/>
    <x v="0"/>
  </r>
  <r>
    <x v="4082"/>
    <x v="21"/>
    <n v="3.8"/>
    <x v="1"/>
    <n v="208"/>
    <s v="78k"/>
    <n v="78000"/>
    <s v="10,000+"/>
    <s v="10000+"/>
    <n v="10000"/>
    <x v="0"/>
    <n v="0"/>
    <n v="0"/>
    <x v="0"/>
    <x v="87"/>
    <s v="February 11, 2015"/>
    <x v="4"/>
    <x v="11"/>
    <s v="1.3.1"/>
    <x v="3"/>
  </r>
  <r>
    <x v="4083"/>
    <x v="22"/>
    <n v="3.5"/>
    <x v="1"/>
    <n v="77"/>
    <s v="1.2M"/>
    <n v="1200000"/>
    <s v="1,000+"/>
    <s v="1000+"/>
    <n v="1000"/>
    <x v="1"/>
    <s v="$19.99"/>
    <n v="19.989999999999998"/>
    <x v="0"/>
    <x v="88"/>
    <s v="October 26, 2016"/>
    <x v="3"/>
    <x v="7"/>
    <n v="1.1000000000000001"/>
    <x v="5"/>
  </r>
  <r>
    <x v="4084"/>
    <x v="22"/>
    <n v="4.2"/>
    <x v="0"/>
    <n v="165224"/>
    <s v="15M"/>
    <n v="15000000"/>
    <s v="10,000,000+"/>
    <s v="10000000+"/>
    <n v="10000000"/>
    <x v="0"/>
    <n v="0"/>
    <n v="0"/>
    <x v="0"/>
    <x v="88"/>
    <s v="July 8, 2016"/>
    <x v="3"/>
    <x v="6"/>
    <s v="2.1.0"/>
    <x v="0"/>
  </r>
  <r>
    <x v="4085"/>
    <x v="31"/>
    <n v="4.7"/>
    <x v="0"/>
    <n v="210"/>
    <s v="18M"/>
    <n v="18000000"/>
    <s v="10,000+"/>
    <s v="10000+"/>
    <n v="10000"/>
    <x v="0"/>
    <n v="0"/>
    <n v="0"/>
    <x v="0"/>
    <x v="102"/>
    <s v="May 31, 2018"/>
    <x v="0"/>
    <x v="9"/>
    <s v="v4.29.0.9"/>
    <x v="2"/>
  </r>
  <r>
    <x v="4086"/>
    <x v="13"/>
    <n v="2"/>
    <x v="3"/>
    <n v="136"/>
    <s v="15M"/>
    <n v="15000000"/>
    <s v="10,000+"/>
    <s v="10000+"/>
    <n v="10000"/>
    <x v="0"/>
    <n v="0"/>
    <n v="0"/>
    <x v="0"/>
    <x v="26"/>
    <s v="May 12, 2018"/>
    <x v="0"/>
    <x v="9"/>
    <s v="1.0.5"/>
    <x v="2"/>
  </r>
  <r>
    <x v="4087"/>
    <x v="18"/>
    <n v="4.3"/>
    <x v="0"/>
    <n v="726"/>
    <s v="19M"/>
    <n v="19000000"/>
    <s v="5,000+"/>
    <s v="5000+"/>
    <n v="5000"/>
    <x v="1"/>
    <s v="$4.99"/>
    <n v="4.99"/>
    <x v="0"/>
    <x v="45"/>
    <s v="December 9, 2016"/>
    <x v="3"/>
    <x v="10"/>
    <s v="3.8.4"/>
    <x v="7"/>
  </r>
  <r>
    <x v="4088"/>
    <x v="5"/>
    <n v="2.8"/>
    <x v="2"/>
    <n v="5"/>
    <s v="4.1M"/>
    <n v="4099999.9999999995"/>
    <s v="100+"/>
    <s v="100+"/>
    <n v="100"/>
    <x v="0"/>
    <n v="0"/>
    <n v="0"/>
    <x v="0"/>
    <x v="8"/>
    <s v="November 10, 2017"/>
    <x v="1"/>
    <x v="8"/>
    <n v="1"/>
    <x v="5"/>
  </r>
  <r>
    <x v="2261"/>
    <x v="22"/>
    <n v="4"/>
    <x v="1"/>
    <n v="130063"/>
    <s v="5.6M"/>
    <n v="5600000"/>
    <s v="10,000,000+"/>
    <s v="10000000+"/>
    <n v="10000000"/>
    <x v="0"/>
    <n v="0"/>
    <n v="0"/>
    <x v="0"/>
    <x v="88"/>
    <s v="November 10, 2017"/>
    <x v="1"/>
    <x v="8"/>
    <s v="3.31.4"/>
    <x v="6"/>
  </r>
  <r>
    <x v="4089"/>
    <x v="18"/>
    <n v="3.9"/>
    <x v="1"/>
    <n v="12"/>
    <s v="3.5M"/>
    <n v="3500000"/>
    <s v="1,000+"/>
    <s v="1000+"/>
    <n v="1000"/>
    <x v="0"/>
    <n v="0"/>
    <n v="0"/>
    <x v="0"/>
    <x v="19"/>
    <s v="June 22, 2018"/>
    <x v="0"/>
    <x v="2"/>
    <n v="1"/>
    <x v="6"/>
  </r>
  <r>
    <x v="1771"/>
    <x v="19"/>
    <n v="4.2"/>
    <x v="0"/>
    <n v="4559"/>
    <s v="6.4M"/>
    <n v="6400000"/>
    <s v="100,000+"/>
    <s v="100000+"/>
    <n v="100000"/>
    <x v="0"/>
    <n v="0"/>
    <n v="0"/>
    <x v="0"/>
    <x v="85"/>
    <s v="July 27, 2018"/>
    <x v="0"/>
    <x v="6"/>
    <n v="117"/>
    <x v="4"/>
  </r>
  <r>
    <x v="4090"/>
    <x v="22"/>
    <n v="3.4"/>
    <x v="1"/>
    <n v="30"/>
    <s v="3.0M"/>
    <n v="3000000"/>
    <s v="10,000+"/>
    <s v="10000+"/>
    <n v="10000"/>
    <x v="0"/>
    <n v="0"/>
    <n v="0"/>
    <x v="0"/>
    <x v="88"/>
    <s v="April 18, 2018"/>
    <x v="0"/>
    <x v="4"/>
    <s v="5.1.2"/>
    <x v="0"/>
  </r>
  <r>
    <x v="4091"/>
    <x v="19"/>
    <n v="4.5"/>
    <x v="0"/>
    <n v="93"/>
    <s v="924k"/>
    <n v="924000"/>
    <s v="10,000+"/>
    <s v="10000+"/>
    <n v="10000"/>
    <x v="0"/>
    <n v="0"/>
    <n v="0"/>
    <x v="1"/>
    <x v="85"/>
    <s v="January 25, 2013"/>
    <x v="5"/>
    <x v="0"/>
    <n v="1.1000000000000001"/>
    <x v="14"/>
  </r>
  <r>
    <x v="4092"/>
    <x v="11"/>
    <n v="4.7"/>
    <x v="0"/>
    <n v="51"/>
    <s v="11M"/>
    <n v="11000000"/>
    <s v="1,000+"/>
    <s v="1000+"/>
    <n v="1000"/>
    <x v="0"/>
    <n v="0"/>
    <n v="0"/>
    <x v="0"/>
    <x v="24"/>
    <s v="April 15, 2018"/>
    <x v="0"/>
    <x v="4"/>
    <s v="1.4.0"/>
    <x v="5"/>
  </r>
  <r>
    <x v="4093"/>
    <x v="25"/>
    <n v="2"/>
    <x v="3"/>
    <n v="2221"/>
    <s v="4.9M"/>
    <n v="4900000"/>
    <s v="5,000,000+"/>
    <s v="5000000+"/>
    <n v="5000000"/>
    <x v="0"/>
    <n v="0"/>
    <n v="0"/>
    <x v="0"/>
    <x v="91"/>
    <s v="October 3, 2017"/>
    <x v="1"/>
    <x v="7"/>
    <s v="1.8.2.7"/>
    <x v="10"/>
  </r>
  <r>
    <x v="4094"/>
    <x v="18"/>
    <n v="4.4000000000000004"/>
    <x v="0"/>
    <n v="503757"/>
    <s v="Varies with device"/>
    <n v="1000"/>
    <s v="10,000,000+"/>
    <s v="10000000+"/>
    <n v="10000000"/>
    <x v="0"/>
    <n v="0"/>
    <n v="0"/>
    <x v="3"/>
    <x v="19"/>
    <s v="August 2, 2018"/>
    <x v="0"/>
    <x v="1"/>
    <s v="Varies with device"/>
    <x v="8"/>
  </r>
  <r>
    <x v="4095"/>
    <x v="24"/>
    <n v="3.5"/>
    <x v="1"/>
    <n v="8"/>
    <s v="6.1M"/>
    <n v="6100000"/>
    <s v="5,000+"/>
    <s v="5000+"/>
    <n v="5000"/>
    <x v="0"/>
    <n v="0"/>
    <n v="0"/>
    <x v="0"/>
    <x v="89"/>
    <s v="June 28, 2018"/>
    <x v="0"/>
    <x v="2"/>
    <s v="8.3.0"/>
    <x v="2"/>
  </r>
  <r>
    <x v="4096"/>
    <x v="19"/>
    <n v="3.5"/>
    <x v="1"/>
    <n v="5"/>
    <s v="902k"/>
    <n v="902000"/>
    <s v="100+"/>
    <s v="100+"/>
    <n v="100"/>
    <x v="1"/>
    <s v="$5.00"/>
    <n v="5"/>
    <x v="1"/>
    <x v="85"/>
    <s v="December 19, 2013"/>
    <x v="5"/>
    <x v="10"/>
    <n v="1.3"/>
    <x v="14"/>
  </r>
  <r>
    <x v="4097"/>
    <x v="20"/>
    <n v="3.5"/>
    <x v="1"/>
    <n v="2"/>
    <s v="53M"/>
    <n v="53000000"/>
    <s v="100+"/>
    <s v="100+"/>
    <n v="100"/>
    <x v="0"/>
    <n v="0"/>
    <n v="0"/>
    <x v="1"/>
    <x v="86"/>
    <s v="July 21, 2018"/>
    <x v="0"/>
    <x v="6"/>
    <s v="1.16.5"/>
    <x v="5"/>
  </r>
  <r>
    <x v="4098"/>
    <x v="21"/>
    <n v="4.7"/>
    <x v="0"/>
    <n v="13"/>
    <s v="1.3M"/>
    <n v="1300000"/>
    <s v="500+"/>
    <s v="500+"/>
    <n v="500"/>
    <x v="0"/>
    <n v="0"/>
    <n v="0"/>
    <x v="0"/>
    <x v="87"/>
    <s v="July 7, 2017"/>
    <x v="1"/>
    <x v="6"/>
    <s v="cli-6.5.0"/>
    <x v="6"/>
  </r>
  <r>
    <x v="4099"/>
    <x v="25"/>
    <n v="3.3"/>
    <x v="1"/>
    <n v="75"/>
    <s v="4.7M"/>
    <n v="4700000"/>
    <s v="10,000+"/>
    <s v="10000+"/>
    <n v="10000"/>
    <x v="0"/>
    <n v="0"/>
    <n v="0"/>
    <x v="0"/>
    <x v="91"/>
    <s v="June 7, 2018"/>
    <x v="0"/>
    <x v="2"/>
    <n v="1.3"/>
    <x v="0"/>
  </r>
  <r>
    <x v="4100"/>
    <x v="31"/>
    <n v="4.0999999999999996"/>
    <x v="0"/>
    <n v="20"/>
    <s v="3.1M"/>
    <n v="3100000"/>
    <s v="5,000+"/>
    <s v="5000+"/>
    <n v="5000"/>
    <x v="0"/>
    <n v="0"/>
    <n v="0"/>
    <x v="0"/>
    <x v="102"/>
    <s v="July 10, 2017"/>
    <x v="1"/>
    <x v="6"/>
    <n v="1.1000000000000001"/>
    <x v="6"/>
  </r>
  <r>
    <x v="4101"/>
    <x v="4"/>
    <n v="3.5"/>
    <x v="1"/>
    <n v="0"/>
    <s v="11M"/>
    <n v="11000000"/>
    <s v="50+"/>
    <s v="50+"/>
    <n v="50"/>
    <x v="0"/>
    <n v="0"/>
    <n v="0"/>
    <x v="1"/>
    <x v="7"/>
    <s v="September 30, 2017"/>
    <x v="1"/>
    <x v="5"/>
    <s v="v2.7.11.6"/>
    <x v="5"/>
  </r>
  <r>
    <x v="4102"/>
    <x v="22"/>
    <n v="4.2"/>
    <x v="0"/>
    <n v="79792"/>
    <s v="Varies with device"/>
    <n v="1000"/>
    <s v="100,000,000+"/>
    <s v="100000000+"/>
    <n v="100000000"/>
    <x v="0"/>
    <n v="0"/>
    <n v="0"/>
    <x v="0"/>
    <x v="88"/>
    <s v="August 3, 2018"/>
    <x v="0"/>
    <x v="1"/>
    <s v="Varies with device"/>
    <x v="8"/>
  </r>
  <r>
    <x v="4103"/>
    <x v="22"/>
    <n v="4.4000000000000004"/>
    <x v="0"/>
    <n v="626366"/>
    <s v="Varies with device"/>
    <n v="1000"/>
    <s v="10,000,000+"/>
    <s v="10000000+"/>
    <n v="10000000"/>
    <x v="0"/>
    <n v="0"/>
    <n v="0"/>
    <x v="0"/>
    <x v="88"/>
    <s v="June 29, 2016"/>
    <x v="3"/>
    <x v="2"/>
    <s v="Varies with device"/>
    <x v="8"/>
  </r>
  <r>
    <x v="4104"/>
    <x v="21"/>
    <n v="3.5"/>
    <x v="1"/>
    <n v="3"/>
    <s v="3.7M"/>
    <n v="3700000"/>
    <s v="100+"/>
    <s v="100+"/>
    <n v="100"/>
    <x v="0"/>
    <n v="0"/>
    <n v="0"/>
    <x v="0"/>
    <x v="87"/>
    <s v="March 9, 2018"/>
    <x v="0"/>
    <x v="3"/>
    <n v="1"/>
    <x v="6"/>
  </r>
  <r>
    <x v="4105"/>
    <x v="22"/>
    <n v="3.7"/>
    <x v="1"/>
    <n v="3396"/>
    <s v="266k"/>
    <n v="266000"/>
    <s v="500,000+"/>
    <s v="500000+"/>
    <n v="500000"/>
    <x v="0"/>
    <n v="0"/>
    <n v="0"/>
    <x v="0"/>
    <x v="88"/>
    <s v="November 28, 2012"/>
    <x v="6"/>
    <x v="8"/>
    <s v="1.2.0"/>
    <x v="9"/>
  </r>
  <r>
    <x v="4106"/>
    <x v="13"/>
    <n v="3.5"/>
    <x v="1"/>
    <n v="6"/>
    <s v="19M"/>
    <n v="19000000"/>
    <s v="100+"/>
    <s v="100+"/>
    <n v="100"/>
    <x v="0"/>
    <n v="0"/>
    <n v="0"/>
    <x v="0"/>
    <x v="26"/>
    <s v="August 2, 2018"/>
    <x v="0"/>
    <x v="1"/>
    <n v="1.3"/>
    <x v="5"/>
  </r>
  <r>
    <x v="2232"/>
    <x v="22"/>
    <n v="4.3"/>
    <x v="0"/>
    <n v="116769"/>
    <s v="2.0M"/>
    <n v="2000000"/>
    <s v="10,000,000+"/>
    <s v="10000000+"/>
    <n v="10000000"/>
    <x v="0"/>
    <n v="0"/>
    <n v="0"/>
    <x v="0"/>
    <x v="88"/>
    <s v="April 23, 2018"/>
    <x v="0"/>
    <x v="4"/>
    <s v="1.43.3"/>
    <x v="0"/>
  </r>
  <r>
    <x v="4107"/>
    <x v="22"/>
    <n v="3.9"/>
    <x v="1"/>
    <n v="38055"/>
    <s v="4.1M"/>
    <n v="4099999.9999999995"/>
    <s v="5,000,000+"/>
    <s v="5000000+"/>
    <n v="5000000"/>
    <x v="0"/>
    <n v="0"/>
    <n v="0"/>
    <x v="0"/>
    <x v="88"/>
    <s v="June 16, 2017"/>
    <x v="1"/>
    <x v="2"/>
    <n v="1.17"/>
    <x v="6"/>
  </r>
  <r>
    <x v="4108"/>
    <x v="16"/>
    <n v="5"/>
    <x v="0"/>
    <n v="7"/>
    <s v="3.4M"/>
    <n v="3400000"/>
    <s v="1,000+"/>
    <s v="1000+"/>
    <n v="1000"/>
    <x v="0"/>
    <n v="0"/>
    <n v="0"/>
    <x v="0"/>
    <x v="29"/>
    <s v="June 9, 2018"/>
    <x v="0"/>
    <x v="2"/>
    <n v="1.4"/>
    <x v="6"/>
  </r>
  <r>
    <x v="4109"/>
    <x v="22"/>
    <n v="4.0999999999999996"/>
    <x v="0"/>
    <n v="7479"/>
    <s v="13M"/>
    <n v="13000000"/>
    <s v="1,000,000+"/>
    <s v="1000000+"/>
    <n v="1000000"/>
    <x v="0"/>
    <n v="0"/>
    <n v="0"/>
    <x v="0"/>
    <x v="88"/>
    <s v="April 16, 2018"/>
    <x v="0"/>
    <x v="4"/>
    <n v="5.4"/>
    <x v="6"/>
  </r>
  <r>
    <x v="4110"/>
    <x v="31"/>
    <n v="4.8"/>
    <x v="0"/>
    <n v="46"/>
    <s v="46M"/>
    <n v="46000000"/>
    <s v="1,000+"/>
    <s v="1000+"/>
    <n v="1000"/>
    <x v="0"/>
    <n v="0"/>
    <n v="0"/>
    <x v="0"/>
    <x v="102"/>
    <s v="May 1, 2017"/>
    <x v="1"/>
    <x v="9"/>
    <s v="1.0.1"/>
    <x v="5"/>
  </r>
  <r>
    <x v="4111"/>
    <x v="22"/>
    <n v="4"/>
    <x v="1"/>
    <n v="26530"/>
    <s v="3.9M"/>
    <n v="3900000"/>
    <s v="1,000,000+"/>
    <s v="1000000+"/>
    <n v="1000000"/>
    <x v="0"/>
    <n v="0"/>
    <n v="0"/>
    <x v="0"/>
    <x v="88"/>
    <s v="July 23, 2018"/>
    <x v="0"/>
    <x v="6"/>
    <s v="2.3.5"/>
    <x v="20"/>
  </r>
  <r>
    <x v="4112"/>
    <x v="4"/>
    <n v="3.5"/>
    <x v="1"/>
    <n v="0"/>
    <s v="11M"/>
    <n v="11000000"/>
    <s v="100+"/>
    <s v="100+"/>
    <n v="100"/>
    <x v="0"/>
    <n v="0"/>
    <n v="0"/>
    <x v="0"/>
    <x v="7"/>
    <s v="July 17, 2017"/>
    <x v="1"/>
    <x v="6"/>
    <s v="v2.7.10.6"/>
    <x v="5"/>
  </r>
  <r>
    <x v="4113"/>
    <x v="22"/>
    <n v="4.0999999999999996"/>
    <x v="0"/>
    <n v="76484"/>
    <s v="Varies with device"/>
    <n v="1000"/>
    <s v="5,000,000+"/>
    <s v="5000000+"/>
    <n v="5000000"/>
    <x v="0"/>
    <n v="0"/>
    <n v="0"/>
    <x v="0"/>
    <x v="88"/>
    <s v="June 8, 2018"/>
    <x v="0"/>
    <x v="2"/>
    <n v="3.52"/>
    <x v="6"/>
  </r>
  <r>
    <x v="4114"/>
    <x v="22"/>
    <n v="3.8"/>
    <x v="1"/>
    <n v="6"/>
    <s v="3.5M"/>
    <n v="3500000"/>
    <s v="1,000+"/>
    <s v="1000+"/>
    <n v="1000"/>
    <x v="0"/>
    <n v="0"/>
    <n v="0"/>
    <x v="0"/>
    <x v="88"/>
    <s v="February 20, 2018"/>
    <x v="0"/>
    <x v="11"/>
    <n v="1.6"/>
    <x v="0"/>
  </r>
  <r>
    <x v="4115"/>
    <x v="18"/>
    <n v="4.5999999999999996"/>
    <x v="0"/>
    <n v="1450632"/>
    <s v="Varies with device"/>
    <n v="1000"/>
    <s v="10,000,000+"/>
    <s v="10000000+"/>
    <n v="10000000"/>
    <x v="0"/>
    <n v="0"/>
    <n v="0"/>
    <x v="1"/>
    <x v="19"/>
    <s v="August 3, 2018"/>
    <x v="0"/>
    <x v="1"/>
    <s v="Varies with device"/>
    <x v="8"/>
  </r>
  <r>
    <x v="4116"/>
    <x v="18"/>
    <n v="3.5"/>
    <x v="1"/>
    <n v="3"/>
    <s v="11M"/>
    <n v="11000000"/>
    <s v="100+"/>
    <s v="100+"/>
    <n v="100"/>
    <x v="0"/>
    <n v="0"/>
    <n v="0"/>
    <x v="0"/>
    <x v="13"/>
    <s v="May 2, 2017"/>
    <x v="1"/>
    <x v="9"/>
    <s v="1.0.3"/>
    <x v="5"/>
  </r>
  <r>
    <x v="4117"/>
    <x v="22"/>
    <n v="4.3"/>
    <x v="0"/>
    <n v="61990"/>
    <s v="Varies with device"/>
    <n v="1000"/>
    <s v="10,000,000+"/>
    <s v="10000000+"/>
    <n v="10000000"/>
    <x v="0"/>
    <n v="0"/>
    <n v="0"/>
    <x v="0"/>
    <x v="88"/>
    <s v="February 9, 2018"/>
    <x v="0"/>
    <x v="11"/>
    <s v="1.5.1.182070924"/>
    <x v="10"/>
  </r>
  <r>
    <x v="4118"/>
    <x v="17"/>
    <n v="4.0999999999999996"/>
    <x v="0"/>
    <n v="94761"/>
    <s v="17M"/>
    <n v="17000000"/>
    <s v="10,000,000+"/>
    <s v="10000000+"/>
    <n v="10000000"/>
    <x v="0"/>
    <n v="0"/>
    <n v="0"/>
    <x v="1"/>
    <x v="36"/>
    <s v="February 21, 2017"/>
    <x v="1"/>
    <x v="11"/>
    <s v="1.1.4"/>
    <x v="3"/>
  </r>
  <r>
    <x v="2330"/>
    <x v="23"/>
    <n v="4.5999999999999996"/>
    <x v="0"/>
    <n v="152653"/>
    <s v="17M"/>
    <n v="17000000"/>
    <s v="10,000,000+"/>
    <s v="10000000+"/>
    <n v="10000000"/>
    <x v="0"/>
    <n v="0"/>
    <n v="0"/>
    <x v="0"/>
    <x v="39"/>
    <s v="August 3, 2018"/>
    <x v="0"/>
    <x v="1"/>
    <s v="3.0.5"/>
    <x v="5"/>
  </r>
  <r>
    <x v="4119"/>
    <x v="3"/>
    <n v="4.0999999999999996"/>
    <x v="0"/>
    <n v="52312"/>
    <s v="11M"/>
    <n v="11000000"/>
    <s v="5,000,000+"/>
    <s v="5000000+"/>
    <n v="5000000"/>
    <x v="0"/>
    <n v="0"/>
    <n v="0"/>
    <x v="1"/>
    <x v="6"/>
    <s v="May 19, 2018"/>
    <x v="0"/>
    <x v="9"/>
    <s v="5.3.4"/>
    <x v="2"/>
  </r>
  <r>
    <x v="2618"/>
    <x v="25"/>
    <n v="4.4000000000000004"/>
    <x v="0"/>
    <n v="4931562"/>
    <s v="Varies with device"/>
    <n v="1000"/>
    <s v="100,000,000+"/>
    <s v="100000000+"/>
    <n v="100000000"/>
    <x v="0"/>
    <n v="0"/>
    <n v="0"/>
    <x v="0"/>
    <x v="91"/>
    <s v="June 11, 2018"/>
    <x v="0"/>
    <x v="2"/>
    <s v="Varies with device"/>
    <x v="8"/>
  </r>
  <r>
    <x v="4120"/>
    <x v="18"/>
    <n v="4.2"/>
    <x v="0"/>
    <n v="306652"/>
    <s v="64M"/>
    <n v="64000000"/>
    <s v="10,000,000+"/>
    <s v="10000000+"/>
    <n v="10000000"/>
    <x v="0"/>
    <n v="0"/>
    <n v="0"/>
    <x v="2"/>
    <x v="37"/>
    <s v="July 31, 2018"/>
    <x v="0"/>
    <x v="6"/>
    <s v="4.6.4"/>
    <x v="0"/>
  </r>
  <r>
    <x v="4121"/>
    <x v="16"/>
    <n v="4.0999999999999996"/>
    <x v="0"/>
    <n v="23453"/>
    <s v="10M"/>
    <n v="10000000"/>
    <s v="1,000,000+"/>
    <s v="1000000+"/>
    <n v="1000000"/>
    <x v="0"/>
    <n v="0"/>
    <n v="0"/>
    <x v="0"/>
    <x v="29"/>
    <s v="October 26, 2017"/>
    <x v="1"/>
    <x v="7"/>
    <n v="2"/>
    <x v="6"/>
  </r>
  <r>
    <x v="4122"/>
    <x v="22"/>
    <n v="4.3"/>
    <x v="0"/>
    <n v="50893"/>
    <s v="35M"/>
    <n v="35000000"/>
    <s v="1,000,000+"/>
    <s v="1000000+"/>
    <n v="1000000"/>
    <x v="0"/>
    <n v="0"/>
    <n v="0"/>
    <x v="0"/>
    <x v="88"/>
    <s v="November 20, 2014"/>
    <x v="2"/>
    <x v="8"/>
    <s v="1.0.6"/>
    <x v="0"/>
  </r>
  <r>
    <x v="4123"/>
    <x v="22"/>
    <n v="4.3"/>
    <x v="0"/>
    <n v="2215"/>
    <s v="12M"/>
    <n v="12000000"/>
    <s v="500,000+"/>
    <s v="500000+"/>
    <n v="500000"/>
    <x v="0"/>
    <n v="0"/>
    <n v="0"/>
    <x v="0"/>
    <x v="88"/>
    <s v="July 27, 2018"/>
    <x v="0"/>
    <x v="6"/>
    <n v="1.1200000000000001"/>
    <x v="17"/>
  </r>
  <r>
    <x v="4124"/>
    <x v="22"/>
    <n v="4"/>
    <x v="1"/>
    <n v="9013"/>
    <s v="2.4M"/>
    <n v="2400000"/>
    <s v="1,000,000+"/>
    <s v="1000000+"/>
    <n v="1000000"/>
    <x v="0"/>
    <n v="0"/>
    <n v="0"/>
    <x v="0"/>
    <x v="88"/>
    <s v="June 18, 2018"/>
    <x v="0"/>
    <x v="2"/>
    <s v="4.0.2"/>
    <x v="2"/>
  </r>
  <r>
    <x v="4125"/>
    <x v="6"/>
    <n v="4.5"/>
    <x v="0"/>
    <n v="88"/>
    <s v="3.7M"/>
    <n v="3700000"/>
    <s v="500+"/>
    <s v="500+"/>
    <n v="500"/>
    <x v="1"/>
    <s v="$4.99"/>
    <n v="4.99"/>
    <x v="0"/>
    <x v="10"/>
    <s v="May 18, 2018"/>
    <x v="0"/>
    <x v="9"/>
    <s v="8.05.18.14250"/>
    <x v="0"/>
  </r>
  <r>
    <x v="4126"/>
    <x v="3"/>
    <n v="4.0999999999999996"/>
    <x v="0"/>
    <n v="114"/>
    <s v="6.3M"/>
    <n v="6300000"/>
    <s v="10,000+"/>
    <s v="10000+"/>
    <n v="10000"/>
    <x v="0"/>
    <n v="0"/>
    <n v="0"/>
    <x v="0"/>
    <x v="6"/>
    <s v="May 25, 2015"/>
    <x v="4"/>
    <x v="9"/>
    <n v="2"/>
    <x v="3"/>
  </r>
  <r>
    <x v="4127"/>
    <x v="17"/>
    <n v="3.8"/>
    <x v="1"/>
    <n v="164"/>
    <s v="22M"/>
    <n v="22000000"/>
    <s v="10,000+"/>
    <s v="10000+"/>
    <n v="10000"/>
    <x v="0"/>
    <n v="0"/>
    <n v="0"/>
    <x v="0"/>
    <x v="46"/>
    <s v="March 20, 2015"/>
    <x v="4"/>
    <x v="3"/>
    <s v="1.0.1"/>
    <x v="7"/>
  </r>
  <r>
    <x v="4128"/>
    <x v="23"/>
    <n v="3.5"/>
    <x v="1"/>
    <n v="0"/>
    <s v="10.0M"/>
    <n v="10000000"/>
    <s v="1,000+"/>
    <s v="1000+"/>
    <n v="1000"/>
    <x v="0"/>
    <n v="0"/>
    <n v="0"/>
    <x v="0"/>
    <x v="39"/>
    <s v="December 11, 2017"/>
    <x v="1"/>
    <x v="10"/>
    <n v="1"/>
    <x v="6"/>
  </r>
  <r>
    <x v="4129"/>
    <x v="6"/>
    <n v="4.5"/>
    <x v="0"/>
    <n v="185"/>
    <s v="3.7M"/>
    <n v="3700000"/>
    <s v="5,000+"/>
    <s v="5000+"/>
    <n v="5000"/>
    <x v="0"/>
    <n v="0"/>
    <n v="0"/>
    <x v="0"/>
    <x v="10"/>
    <s v="May 18, 2018"/>
    <x v="0"/>
    <x v="9"/>
    <s v="8.05.18.14250"/>
    <x v="0"/>
  </r>
  <r>
    <x v="4130"/>
    <x v="29"/>
    <n v="3.5"/>
    <x v="1"/>
    <n v="0"/>
    <s v="4.6M"/>
    <n v="4600000"/>
    <s v="500+"/>
    <s v="500+"/>
    <n v="500"/>
    <x v="0"/>
    <n v="0"/>
    <n v="0"/>
    <x v="0"/>
    <x v="99"/>
    <s v="January 9, 2018"/>
    <x v="0"/>
    <x v="0"/>
    <s v="1.0.1"/>
    <x v="10"/>
  </r>
  <r>
    <x v="4131"/>
    <x v="27"/>
    <n v="4.0999999999999996"/>
    <x v="0"/>
    <n v="85"/>
    <s v="44M"/>
    <n v="44000000"/>
    <s v="10,000+"/>
    <s v="10000+"/>
    <n v="10000"/>
    <x v="0"/>
    <n v="0"/>
    <n v="0"/>
    <x v="0"/>
    <x v="94"/>
    <s v="August 2, 2018"/>
    <x v="0"/>
    <x v="1"/>
    <s v="2.7.8"/>
    <x v="5"/>
  </r>
  <r>
    <x v="4132"/>
    <x v="25"/>
    <n v="3.5"/>
    <x v="1"/>
    <n v="2"/>
    <s v="18M"/>
    <n v="18000000"/>
    <s v="1,000+"/>
    <s v="1000+"/>
    <n v="1000"/>
    <x v="0"/>
    <n v="0"/>
    <n v="0"/>
    <x v="0"/>
    <x v="91"/>
    <s v="September 27, 2017"/>
    <x v="1"/>
    <x v="5"/>
    <n v="1"/>
    <x v="0"/>
  </r>
  <r>
    <x v="4133"/>
    <x v="3"/>
    <n v="3.9"/>
    <x v="1"/>
    <n v="20"/>
    <s v="9.7M"/>
    <n v="9700000"/>
    <s v="10,000+"/>
    <s v="10000+"/>
    <n v="10000"/>
    <x v="0"/>
    <n v="0"/>
    <n v="0"/>
    <x v="0"/>
    <x v="6"/>
    <s v="June 21, 2016"/>
    <x v="3"/>
    <x v="2"/>
    <n v="1"/>
    <x v="0"/>
  </r>
  <r>
    <x v="4134"/>
    <x v="25"/>
    <n v="3.7"/>
    <x v="1"/>
    <n v="7"/>
    <s v="2.7M"/>
    <n v="2700000"/>
    <s v="1,000+"/>
    <s v="1000+"/>
    <n v="1000"/>
    <x v="0"/>
    <n v="0"/>
    <n v="0"/>
    <x v="0"/>
    <x v="91"/>
    <s v="April 3, 2018"/>
    <x v="0"/>
    <x v="4"/>
    <n v="3"/>
    <x v="10"/>
  </r>
  <r>
    <x v="4135"/>
    <x v="25"/>
    <n v="3.5"/>
    <x v="1"/>
    <n v="1"/>
    <s v="51M"/>
    <n v="51000000"/>
    <s v="1,000+"/>
    <s v="1000+"/>
    <n v="1000"/>
    <x v="0"/>
    <n v="0"/>
    <n v="0"/>
    <x v="0"/>
    <x v="91"/>
    <s v="September 19, 2017"/>
    <x v="1"/>
    <x v="5"/>
    <s v="1.0.2"/>
    <x v="6"/>
  </r>
  <r>
    <x v="4136"/>
    <x v="18"/>
    <n v="4.5"/>
    <x v="0"/>
    <n v="623"/>
    <s v="47M"/>
    <n v="47000000"/>
    <s v="5,000+"/>
    <s v="5000+"/>
    <n v="5000"/>
    <x v="1"/>
    <s v="$0.99"/>
    <n v="0.99"/>
    <x v="0"/>
    <x v="45"/>
    <s v="June 2, 2018"/>
    <x v="0"/>
    <x v="2"/>
    <s v="1.3.0.6"/>
    <x v="5"/>
  </r>
  <r>
    <x v="4137"/>
    <x v="18"/>
    <n v="4.4000000000000004"/>
    <x v="0"/>
    <n v="6738"/>
    <s v="56M"/>
    <n v="56000000"/>
    <s v="100,000+"/>
    <s v="100000+"/>
    <n v="100000"/>
    <x v="0"/>
    <n v="0"/>
    <n v="0"/>
    <x v="0"/>
    <x v="45"/>
    <s v="June 8, 2018"/>
    <x v="0"/>
    <x v="2"/>
    <s v="1.2.6"/>
    <x v="5"/>
  </r>
  <r>
    <x v="4138"/>
    <x v="16"/>
    <n v="3.5"/>
    <x v="1"/>
    <n v="7"/>
    <s v="Varies with device"/>
    <n v="1000"/>
    <s v="100+"/>
    <s v="100+"/>
    <n v="100"/>
    <x v="0"/>
    <n v="0"/>
    <n v="0"/>
    <x v="0"/>
    <x v="29"/>
    <s v="March 31, 2017"/>
    <x v="1"/>
    <x v="3"/>
    <n v="1"/>
    <x v="1"/>
  </r>
  <r>
    <x v="4139"/>
    <x v="11"/>
    <n v="3.4"/>
    <x v="1"/>
    <n v="19"/>
    <s v="24M"/>
    <n v="24000000"/>
    <s v="5,000+"/>
    <s v="5000+"/>
    <n v="5000"/>
    <x v="0"/>
    <n v="0"/>
    <n v="0"/>
    <x v="0"/>
    <x v="24"/>
    <s v="August 12, 2017"/>
    <x v="1"/>
    <x v="1"/>
    <s v="9.0.00"/>
    <x v="4"/>
  </r>
  <r>
    <x v="4140"/>
    <x v="18"/>
    <n v="3.5"/>
    <x v="1"/>
    <n v="0"/>
    <s v="Varies with device"/>
    <n v="1000"/>
    <s v="1,000+"/>
    <s v="1000+"/>
    <n v="1000"/>
    <x v="0"/>
    <n v="0"/>
    <n v="0"/>
    <x v="0"/>
    <x v="45"/>
    <s v="July 27, 2018"/>
    <x v="0"/>
    <x v="6"/>
    <s v="Varies with device"/>
    <x v="8"/>
  </r>
  <r>
    <x v="4141"/>
    <x v="25"/>
    <n v="3.5"/>
    <x v="1"/>
    <n v="0"/>
    <s v="52M"/>
    <n v="52000000"/>
    <s v="100+"/>
    <s v="100+"/>
    <n v="100"/>
    <x v="0"/>
    <n v="0"/>
    <n v="0"/>
    <x v="0"/>
    <x v="91"/>
    <s v="September 19, 2017"/>
    <x v="1"/>
    <x v="5"/>
    <s v="1.0.1"/>
    <x v="6"/>
  </r>
  <r>
    <x v="4142"/>
    <x v="6"/>
    <n v="3.5"/>
    <x v="1"/>
    <n v="0"/>
    <s v="4.9M"/>
    <n v="4900000"/>
    <s v="10+"/>
    <s v="10+"/>
    <n v="10"/>
    <x v="0"/>
    <n v="0"/>
    <n v="0"/>
    <x v="0"/>
    <x v="10"/>
    <s v="July 23, 2018"/>
    <x v="0"/>
    <x v="6"/>
    <s v="2.2.3"/>
    <x v="0"/>
  </r>
  <r>
    <x v="4143"/>
    <x v="1"/>
    <n v="3.5"/>
    <x v="1"/>
    <n v="5"/>
    <s v="1.7M"/>
    <n v="1700000"/>
    <s v="100+"/>
    <s v="100+"/>
    <n v="100"/>
    <x v="0"/>
    <n v="0"/>
    <n v="0"/>
    <x v="0"/>
    <x v="4"/>
    <s v="June 12, 2018"/>
    <x v="0"/>
    <x v="2"/>
    <s v="1.0.8"/>
    <x v="2"/>
  </r>
  <r>
    <x v="4144"/>
    <x v="27"/>
    <n v="2.2999999999999998"/>
    <x v="2"/>
    <n v="3"/>
    <s v="16M"/>
    <n v="16000000"/>
    <s v="1,000+"/>
    <s v="1000+"/>
    <n v="1000"/>
    <x v="0"/>
    <n v="0"/>
    <n v="0"/>
    <x v="0"/>
    <x v="94"/>
    <s v="July 16, 2018"/>
    <x v="0"/>
    <x v="6"/>
    <s v="1.24.1"/>
    <x v="2"/>
  </r>
  <r>
    <x v="4145"/>
    <x v="21"/>
    <n v="4.7"/>
    <x v="0"/>
    <n v="68"/>
    <s v="6.5M"/>
    <n v="6500000"/>
    <s v="10,000+"/>
    <s v="10000+"/>
    <n v="10000"/>
    <x v="0"/>
    <n v="0"/>
    <n v="0"/>
    <x v="0"/>
    <x v="87"/>
    <s v="January 25, 2018"/>
    <x v="0"/>
    <x v="0"/>
    <s v="5.26.0"/>
    <x v="10"/>
  </r>
  <r>
    <x v="4146"/>
    <x v="17"/>
    <n v="3.4"/>
    <x v="1"/>
    <n v="13"/>
    <s v="27M"/>
    <n v="27000000"/>
    <s v="1,000+"/>
    <s v="1000+"/>
    <n v="1000"/>
    <x v="0"/>
    <n v="0"/>
    <n v="0"/>
    <x v="0"/>
    <x v="42"/>
    <s v="September 29, 2016"/>
    <x v="3"/>
    <x v="5"/>
    <n v="1.1000000000000001"/>
    <x v="5"/>
  </r>
  <r>
    <x v="4147"/>
    <x v="4"/>
    <n v="4.7"/>
    <x v="0"/>
    <n v="3"/>
    <s v="36M"/>
    <n v="36000000"/>
    <s v="100+"/>
    <s v="100+"/>
    <n v="100"/>
    <x v="0"/>
    <n v="0"/>
    <n v="0"/>
    <x v="0"/>
    <x v="7"/>
    <s v="July 22, 2018"/>
    <x v="0"/>
    <x v="6"/>
    <s v="2.0.3"/>
    <x v="0"/>
  </r>
  <r>
    <x v="4148"/>
    <x v="3"/>
    <n v="3.5"/>
    <x v="1"/>
    <n v="0"/>
    <s v="5.2M"/>
    <n v="5200000"/>
    <s v="1,000+"/>
    <s v="1000+"/>
    <n v="1000"/>
    <x v="0"/>
    <n v="0"/>
    <n v="0"/>
    <x v="0"/>
    <x v="6"/>
    <s v="June 9, 2017"/>
    <x v="1"/>
    <x v="2"/>
    <n v="2"/>
    <x v="0"/>
  </r>
  <r>
    <x v="4149"/>
    <x v="27"/>
    <n v="3.5"/>
    <x v="1"/>
    <n v="0"/>
    <s v="43M"/>
    <n v="43000000"/>
    <s v="100+"/>
    <s v="100+"/>
    <n v="100"/>
    <x v="0"/>
    <n v="0"/>
    <n v="0"/>
    <x v="0"/>
    <x v="94"/>
    <s v="May 17, 2017"/>
    <x v="1"/>
    <x v="9"/>
    <n v="8"/>
    <x v="0"/>
  </r>
  <r>
    <x v="4150"/>
    <x v="16"/>
    <n v="5"/>
    <x v="0"/>
    <n v="3"/>
    <s v="8.6M"/>
    <n v="8600000"/>
    <s v="50+"/>
    <s v="50+"/>
    <n v="50"/>
    <x v="0"/>
    <n v="0"/>
    <n v="0"/>
    <x v="0"/>
    <x v="29"/>
    <s v="May 23, 2017"/>
    <x v="1"/>
    <x v="9"/>
    <n v="1"/>
    <x v="5"/>
  </r>
  <r>
    <x v="4151"/>
    <x v="27"/>
    <n v="3.5"/>
    <x v="1"/>
    <n v="1"/>
    <s v="2.0M"/>
    <n v="2000000"/>
    <s v="100+"/>
    <s v="100+"/>
    <n v="100"/>
    <x v="0"/>
    <n v="0"/>
    <n v="0"/>
    <x v="0"/>
    <x v="94"/>
    <s v="December 28, 2015"/>
    <x v="4"/>
    <x v="10"/>
    <s v="1.0.0"/>
    <x v="6"/>
  </r>
  <r>
    <x v="4152"/>
    <x v="29"/>
    <n v="3.5"/>
    <x v="1"/>
    <n v="3"/>
    <s v="14M"/>
    <n v="14000000"/>
    <s v="1,000+"/>
    <s v="1000+"/>
    <n v="1000"/>
    <x v="0"/>
    <n v="0"/>
    <n v="0"/>
    <x v="0"/>
    <x v="99"/>
    <s v="March 14, 2016"/>
    <x v="3"/>
    <x v="3"/>
    <s v="v1.0"/>
    <x v="17"/>
  </r>
  <r>
    <x v="4153"/>
    <x v="18"/>
    <n v="3.5"/>
    <x v="1"/>
    <n v="0"/>
    <s v="15M"/>
    <n v="15000000"/>
    <s v="10+"/>
    <s v="10+"/>
    <n v="10"/>
    <x v="0"/>
    <n v="0"/>
    <n v="0"/>
    <x v="0"/>
    <x v="56"/>
    <s v="May 15, 2018"/>
    <x v="0"/>
    <x v="9"/>
    <s v="1.0.0"/>
    <x v="5"/>
  </r>
  <r>
    <x v="4154"/>
    <x v="4"/>
    <n v="3.5"/>
    <x v="1"/>
    <n v="0"/>
    <s v="12M"/>
    <n v="12000000"/>
    <s v="50+"/>
    <s v="50+"/>
    <n v="50"/>
    <x v="0"/>
    <n v="0"/>
    <n v="0"/>
    <x v="0"/>
    <x v="7"/>
    <s v="April 30, 2018"/>
    <x v="0"/>
    <x v="4"/>
    <n v="2.1"/>
    <x v="17"/>
  </r>
  <r>
    <x v="4155"/>
    <x v="4"/>
    <n v="3.5"/>
    <x v="1"/>
    <n v="0"/>
    <s v="45M"/>
    <n v="45000000"/>
    <s v="50+"/>
    <s v="50+"/>
    <n v="50"/>
    <x v="0"/>
    <n v="0"/>
    <n v="0"/>
    <x v="0"/>
    <x v="7"/>
    <s v="March 6, 2018"/>
    <x v="0"/>
    <x v="3"/>
    <s v="2.3.0"/>
    <x v="2"/>
  </r>
  <r>
    <x v="4156"/>
    <x v="27"/>
    <n v="3.5"/>
    <x v="1"/>
    <n v="1"/>
    <s v="3.2M"/>
    <n v="3200000"/>
    <s v="50+"/>
    <s v="50+"/>
    <n v="50"/>
    <x v="0"/>
    <n v="0"/>
    <n v="0"/>
    <x v="0"/>
    <x v="94"/>
    <s v="June 18, 2018"/>
    <x v="0"/>
    <x v="2"/>
    <n v="1.2"/>
    <x v="16"/>
  </r>
  <r>
    <x v="4157"/>
    <x v="11"/>
    <n v="3.5"/>
    <x v="1"/>
    <n v="0"/>
    <s v="Varies with device"/>
    <n v="1000"/>
    <s v="100+"/>
    <s v="100+"/>
    <n v="100"/>
    <x v="0"/>
    <n v="0"/>
    <n v="0"/>
    <x v="0"/>
    <x v="24"/>
    <s v="February 9, 2018"/>
    <x v="0"/>
    <x v="11"/>
    <s v="5.3.4"/>
    <x v="2"/>
  </r>
  <r>
    <x v="4158"/>
    <x v="18"/>
    <n v="3.5"/>
    <x v="1"/>
    <n v="3"/>
    <s v="62M"/>
    <n v="62000000"/>
    <s v="500+"/>
    <s v="500+"/>
    <n v="500"/>
    <x v="0"/>
    <n v="0"/>
    <n v="0"/>
    <x v="0"/>
    <x v="19"/>
    <s v="May 5, 2017"/>
    <x v="1"/>
    <x v="9"/>
    <n v="1.35"/>
    <x v="6"/>
  </r>
  <r>
    <x v="4159"/>
    <x v="27"/>
    <n v="3.6"/>
    <x v="1"/>
    <n v="64"/>
    <s v="15M"/>
    <n v="15000000"/>
    <s v="10,000+"/>
    <s v="10000+"/>
    <n v="10000"/>
    <x v="0"/>
    <n v="0"/>
    <n v="0"/>
    <x v="0"/>
    <x v="94"/>
    <s v="October 16, 2017"/>
    <x v="1"/>
    <x v="7"/>
    <n v="4.2"/>
    <x v="2"/>
  </r>
  <r>
    <x v="4160"/>
    <x v="20"/>
    <n v="5"/>
    <x v="0"/>
    <n v="30"/>
    <s v="13M"/>
    <n v="13000000"/>
    <s v="100+"/>
    <s v="100+"/>
    <n v="100"/>
    <x v="0"/>
    <n v="0"/>
    <n v="0"/>
    <x v="1"/>
    <x v="86"/>
    <s v="May 19, 2018"/>
    <x v="0"/>
    <x v="9"/>
    <n v="1.04"/>
    <x v="0"/>
  </r>
  <r>
    <x v="4161"/>
    <x v="25"/>
    <n v="3.5"/>
    <x v="1"/>
    <n v="3"/>
    <s v="18M"/>
    <n v="18000000"/>
    <s v="100+"/>
    <s v="100+"/>
    <n v="100"/>
    <x v="0"/>
    <n v="0"/>
    <n v="0"/>
    <x v="0"/>
    <x v="91"/>
    <s v="October 18, 2017"/>
    <x v="1"/>
    <x v="7"/>
    <s v="1.0.2"/>
    <x v="5"/>
  </r>
  <r>
    <x v="4162"/>
    <x v="4"/>
    <n v="3.5"/>
    <x v="1"/>
    <n v="3"/>
    <s v="1.7M"/>
    <n v="1700000"/>
    <s v="100+"/>
    <s v="100+"/>
    <n v="100"/>
    <x v="0"/>
    <n v="0"/>
    <n v="0"/>
    <x v="0"/>
    <x v="7"/>
    <s v="January 16, 2017"/>
    <x v="1"/>
    <x v="0"/>
    <n v="1.2"/>
    <x v="6"/>
  </r>
  <r>
    <x v="4163"/>
    <x v="15"/>
    <n v="4.3"/>
    <x v="0"/>
    <n v="375"/>
    <s v="15M"/>
    <n v="15000000"/>
    <s v="10,000+"/>
    <s v="10000+"/>
    <n v="10000"/>
    <x v="0"/>
    <n v="0"/>
    <n v="0"/>
    <x v="0"/>
    <x v="28"/>
    <s v="June 1, 2018"/>
    <x v="0"/>
    <x v="2"/>
    <s v="2.0.1"/>
    <x v="0"/>
  </r>
  <r>
    <x v="4164"/>
    <x v="11"/>
    <n v="3.5"/>
    <x v="1"/>
    <n v="0"/>
    <s v="2.9M"/>
    <n v="2900000"/>
    <s v="100+"/>
    <s v="100+"/>
    <n v="100"/>
    <x v="0"/>
    <n v="0"/>
    <n v="0"/>
    <x v="0"/>
    <x v="24"/>
    <s v="July 3, 2018"/>
    <x v="0"/>
    <x v="6"/>
    <s v="3.1.10"/>
    <x v="5"/>
  </r>
  <r>
    <x v="4165"/>
    <x v="3"/>
    <n v="3.5"/>
    <x v="1"/>
    <n v="0"/>
    <s v="5.9M"/>
    <n v="5900000"/>
    <s v="1,000+"/>
    <s v="1000+"/>
    <n v="1000"/>
    <x v="0"/>
    <n v="0"/>
    <n v="0"/>
    <x v="0"/>
    <x v="6"/>
    <s v="May 8, 2017"/>
    <x v="1"/>
    <x v="9"/>
    <s v="1.0.3"/>
    <x v="0"/>
  </r>
  <r>
    <x v="4166"/>
    <x v="4"/>
    <n v="3.5"/>
    <x v="1"/>
    <n v="0"/>
    <s v="4.2M"/>
    <n v="4200000"/>
    <s v="5+"/>
    <s v="5+"/>
    <n v="5"/>
    <x v="0"/>
    <n v="0"/>
    <n v="0"/>
    <x v="0"/>
    <x v="7"/>
    <s v="April 27, 2018"/>
    <x v="0"/>
    <x v="4"/>
    <s v="30.0.0"/>
    <x v="2"/>
  </r>
  <r>
    <x v="4167"/>
    <x v="4"/>
    <n v="5"/>
    <x v="0"/>
    <n v="6"/>
    <s v="74M"/>
    <n v="74000000"/>
    <s v="500+"/>
    <s v="500+"/>
    <n v="500"/>
    <x v="0"/>
    <n v="0"/>
    <n v="0"/>
    <x v="0"/>
    <x v="7"/>
    <s v="June 26, 2017"/>
    <x v="1"/>
    <x v="2"/>
    <n v="2.2999999999999998"/>
    <x v="6"/>
  </r>
  <r>
    <x v="4168"/>
    <x v="18"/>
    <n v="3.5"/>
    <x v="1"/>
    <n v="0"/>
    <s v="1.7M"/>
    <n v="1700000"/>
    <s v="1+"/>
    <s v="1+"/>
    <n v="1"/>
    <x v="1"/>
    <s v="$0.99"/>
    <n v="0.99"/>
    <x v="0"/>
    <x v="19"/>
    <s v="December 12, 2017"/>
    <x v="1"/>
    <x v="10"/>
    <n v="1.1000000000000001"/>
    <x v="12"/>
  </r>
  <r>
    <x v="4169"/>
    <x v="4"/>
    <n v="3.5"/>
    <x v="1"/>
    <n v="0"/>
    <s v="47M"/>
    <n v="47000000"/>
    <s v="10+"/>
    <s v="10+"/>
    <n v="10"/>
    <x v="0"/>
    <n v="0"/>
    <n v="0"/>
    <x v="0"/>
    <x v="7"/>
    <s v="July 13, 2018"/>
    <x v="0"/>
    <x v="6"/>
    <s v="2.4.3"/>
    <x v="2"/>
  </r>
  <r>
    <x v="4170"/>
    <x v="3"/>
    <n v="4.0999999999999996"/>
    <x v="0"/>
    <n v="295"/>
    <s v="6.9M"/>
    <n v="6900000"/>
    <s v="50,000+"/>
    <s v="50000+"/>
    <n v="50000"/>
    <x v="0"/>
    <n v="0"/>
    <n v="0"/>
    <x v="0"/>
    <x v="6"/>
    <s v="June 20, 2017"/>
    <x v="1"/>
    <x v="2"/>
    <s v="2.0.3"/>
    <x v="0"/>
  </r>
  <r>
    <x v="4171"/>
    <x v="25"/>
    <n v="4.0999999999999996"/>
    <x v="0"/>
    <n v="12"/>
    <s v="8.7M"/>
    <n v="8700000"/>
    <s v="100+"/>
    <s v="100+"/>
    <n v="100"/>
    <x v="0"/>
    <n v="0"/>
    <n v="0"/>
    <x v="0"/>
    <x v="91"/>
    <s v="March 23, 2018"/>
    <x v="0"/>
    <x v="3"/>
    <n v="3.3"/>
    <x v="6"/>
  </r>
  <r>
    <x v="4172"/>
    <x v="18"/>
    <n v="4.5"/>
    <x v="0"/>
    <n v="2931"/>
    <s v="818k"/>
    <n v="818000"/>
    <s v="100,000+"/>
    <s v="100000+"/>
    <n v="100000"/>
    <x v="0"/>
    <n v="0"/>
    <n v="0"/>
    <x v="0"/>
    <x v="19"/>
    <s v="August 4, 2017"/>
    <x v="1"/>
    <x v="1"/>
    <n v="1.1000000000000001"/>
    <x v="1"/>
  </r>
  <r>
    <x v="4173"/>
    <x v="19"/>
    <n v="3.5"/>
    <x v="1"/>
    <n v="0"/>
    <s v="28M"/>
    <n v="28000000"/>
    <s v="100+"/>
    <s v="100+"/>
    <n v="100"/>
    <x v="0"/>
    <n v="0"/>
    <n v="0"/>
    <x v="0"/>
    <x v="85"/>
    <s v="December 18, 2017"/>
    <x v="1"/>
    <x v="10"/>
    <s v="300000.0.95"/>
    <x v="0"/>
  </r>
  <r>
    <x v="4174"/>
    <x v="19"/>
    <n v="3.5"/>
    <x v="1"/>
    <n v="0"/>
    <s v="29M"/>
    <n v="29000000"/>
    <s v="100+"/>
    <s v="100+"/>
    <n v="100"/>
    <x v="0"/>
    <n v="0"/>
    <n v="0"/>
    <x v="0"/>
    <x v="85"/>
    <s v="February 23, 2018"/>
    <x v="0"/>
    <x v="11"/>
    <s v="300000.0.98"/>
    <x v="0"/>
  </r>
  <r>
    <x v="4175"/>
    <x v="13"/>
    <n v="3.4"/>
    <x v="1"/>
    <n v="5"/>
    <s v="59M"/>
    <n v="59000000"/>
    <s v="1,000+"/>
    <s v="1000+"/>
    <n v="1000"/>
    <x v="0"/>
    <n v="0"/>
    <n v="0"/>
    <x v="0"/>
    <x v="26"/>
    <s v="January 23, 2018"/>
    <x v="0"/>
    <x v="0"/>
    <s v="3.5.1"/>
    <x v="2"/>
  </r>
  <r>
    <x v="4176"/>
    <x v="19"/>
    <n v="3.5"/>
    <x v="1"/>
    <n v="0"/>
    <s v="Varies with device"/>
    <n v="1000"/>
    <s v="50+"/>
    <s v="50+"/>
    <n v="50"/>
    <x v="0"/>
    <n v="0"/>
    <n v="0"/>
    <x v="0"/>
    <x v="85"/>
    <s v="February 2, 2018"/>
    <x v="0"/>
    <x v="11"/>
    <s v="300000.0.97"/>
    <x v="0"/>
  </r>
  <r>
    <x v="4177"/>
    <x v="19"/>
    <n v="3.5"/>
    <x v="1"/>
    <n v="1"/>
    <s v="29M"/>
    <n v="29000000"/>
    <s v="100+"/>
    <s v="100+"/>
    <n v="100"/>
    <x v="0"/>
    <n v="0"/>
    <n v="0"/>
    <x v="0"/>
    <x v="85"/>
    <s v="June 29, 2017"/>
    <x v="1"/>
    <x v="2"/>
    <s v="300000.0.85"/>
    <x v="0"/>
  </r>
  <r>
    <x v="4178"/>
    <x v="19"/>
    <n v="3.5"/>
    <x v="1"/>
    <n v="0"/>
    <s v="29M"/>
    <n v="29000000"/>
    <s v="50+"/>
    <s v="50+"/>
    <n v="50"/>
    <x v="0"/>
    <n v="0"/>
    <n v="0"/>
    <x v="0"/>
    <x v="85"/>
    <s v="October 6, 2017"/>
    <x v="1"/>
    <x v="7"/>
    <s v="300000.0.91"/>
    <x v="0"/>
  </r>
  <r>
    <x v="4179"/>
    <x v="25"/>
    <n v="2.9"/>
    <x v="2"/>
    <n v="33"/>
    <s v="Varies with device"/>
    <n v="1000"/>
    <s v="10,000+"/>
    <s v="10000+"/>
    <n v="10000"/>
    <x v="0"/>
    <n v="0"/>
    <n v="0"/>
    <x v="0"/>
    <x v="91"/>
    <s v="July 23, 2018"/>
    <x v="0"/>
    <x v="6"/>
    <s v="Varies with device"/>
    <x v="8"/>
  </r>
  <r>
    <x v="4180"/>
    <x v="26"/>
    <n v="4.5999999999999996"/>
    <x v="0"/>
    <n v="644"/>
    <s v="59M"/>
    <n v="59000000"/>
    <s v="50,000+"/>
    <s v="50000+"/>
    <n v="50000"/>
    <x v="0"/>
    <n v="0"/>
    <n v="0"/>
    <x v="0"/>
    <x v="93"/>
    <s v="April 30, 2017"/>
    <x v="1"/>
    <x v="4"/>
    <s v="Version 1.20"/>
    <x v="2"/>
  </r>
  <r>
    <x v="4181"/>
    <x v="19"/>
    <n v="5"/>
    <x v="0"/>
    <n v="1"/>
    <s v="27M"/>
    <n v="27000000"/>
    <s v="100+"/>
    <s v="100+"/>
    <n v="100"/>
    <x v="0"/>
    <n v="0"/>
    <n v="0"/>
    <x v="0"/>
    <x v="85"/>
    <s v="April 3, 2017"/>
    <x v="1"/>
    <x v="4"/>
    <s v="300000.0.78"/>
    <x v="0"/>
  </r>
  <r>
    <x v="4182"/>
    <x v="19"/>
    <n v="3.5"/>
    <x v="1"/>
    <n v="0"/>
    <s v="29M"/>
    <n v="29000000"/>
    <s v="50+"/>
    <s v="50+"/>
    <n v="50"/>
    <x v="0"/>
    <n v="0"/>
    <n v="0"/>
    <x v="0"/>
    <x v="85"/>
    <s v="January 17, 2018"/>
    <x v="0"/>
    <x v="0"/>
    <s v="300000.0.97"/>
    <x v="0"/>
  </r>
  <r>
    <x v="4183"/>
    <x v="19"/>
    <n v="3.5"/>
    <x v="1"/>
    <n v="1"/>
    <s v="29M"/>
    <n v="29000000"/>
    <s v="100+"/>
    <s v="100+"/>
    <n v="100"/>
    <x v="0"/>
    <n v="0"/>
    <n v="0"/>
    <x v="0"/>
    <x v="85"/>
    <s v="December 8, 2017"/>
    <x v="1"/>
    <x v="10"/>
    <s v="300000.0.94"/>
    <x v="0"/>
  </r>
  <r>
    <x v="4184"/>
    <x v="18"/>
    <n v="3.5"/>
    <x v="1"/>
    <n v="4"/>
    <s v="14M"/>
    <n v="14000000"/>
    <s v="100+"/>
    <s v="100+"/>
    <n v="100"/>
    <x v="0"/>
    <n v="0"/>
    <n v="0"/>
    <x v="0"/>
    <x v="19"/>
    <s v="October 28, 2017"/>
    <x v="1"/>
    <x v="7"/>
    <n v="1"/>
    <x v="14"/>
  </r>
  <r>
    <x v="4185"/>
    <x v="18"/>
    <n v="3.9"/>
    <x v="1"/>
    <n v="536"/>
    <s v="10M"/>
    <n v="10000000"/>
    <s v="10,000+"/>
    <s v="10000+"/>
    <n v="10000"/>
    <x v="0"/>
    <n v="0"/>
    <n v="0"/>
    <x v="0"/>
    <x v="33"/>
    <s v="June 27, 2017"/>
    <x v="1"/>
    <x v="2"/>
    <s v="2.0.0"/>
    <x v="6"/>
  </r>
  <r>
    <x v="4186"/>
    <x v="25"/>
    <n v="3.9"/>
    <x v="1"/>
    <n v="7"/>
    <s v="81k"/>
    <n v="81000"/>
    <s v="100+"/>
    <s v="100+"/>
    <n v="100"/>
    <x v="1"/>
    <s v="$4.99"/>
    <n v="4.99"/>
    <x v="0"/>
    <x v="91"/>
    <s v="May 12, 2011"/>
    <x v="7"/>
    <x v="9"/>
    <s v="1.2.0"/>
    <x v="13"/>
  </r>
  <r>
    <x v="4187"/>
    <x v="19"/>
    <n v="5"/>
    <x v="0"/>
    <n v="3"/>
    <s v="28M"/>
    <n v="28000000"/>
    <s v="100+"/>
    <s v="100+"/>
    <n v="100"/>
    <x v="0"/>
    <n v="0"/>
    <n v="0"/>
    <x v="0"/>
    <x v="85"/>
    <s v="April 21, 2017"/>
    <x v="1"/>
    <x v="4"/>
    <s v="300000.0.80"/>
    <x v="0"/>
  </r>
  <r>
    <x v="4188"/>
    <x v="18"/>
    <n v="4.0999999999999996"/>
    <x v="0"/>
    <n v="1998"/>
    <s v="9.8M"/>
    <n v="9800000"/>
    <s v="100,000+"/>
    <s v="100000+"/>
    <n v="100000"/>
    <x v="0"/>
    <n v="0"/>
    <n v="0"/>
    <x v="0"/>
    <x v="33"/>
    <s v="June 21, 2017"/>
    <x v="1"/>
    <x v="2"/>
    <s v="4.0.0"/>
    <x v="6"/>
  </r>
  <r>
    <x v="1914"/>
    <x v="19"/>
    <n v="3.5"/>
    <x v="1"/>
    <n v="0"/>
    <s v="29M"/>
    <n v="29000000"/>
    <s v="100+"/>
    <s v="100+"/>
    <n v="100"/>
    <x v="0"/>
    <n v="0"/>
    <n v="0"/>
    <x v="0"/>
    <x v="85"/>
    <s v="July 16, 2018"/>
    <x v="0"/>
    <x v="6"/>
    <s v="300000.1.11"/>
    <x v="0"/>
  </r>
  <r>
    <x v="4189"/>
    <x v="19"/>
    <n v="5"/>
    <x v="0"/>
    <n v="5"/>
    <s v="28M"/>
    <n v="28000000"/>
    <s v="100+"/>
    <s v="100+"/>
    <n v="100"/>
    <x v="0"/>
    <n v="0"/>
    <n v="0"/>
    <x v="0"/>
    <x v="85"/>
    <s v="September 21, 2017"/>
    <x v="1"/>
    <x v="5"/>
    <s v="300000.0.90"/>
    <x v="0"/>
  </r>
  <r>
    <x v="4190"/>
    <x v="18"/>
    <n v="3"/>
    <x v="2"/>
    <n v="30"/>
    <s v="318k"/>
    <n v="318000"/>
    <s v="5,000+"/>
    <s v="5000+"/>
    <n v="5000"/>
    <x v="0"/>
    <n v="0"/>
    <n v="0"/>
    <x v="0"/>
    <x v="19"/>
    <s v="October 1, 2013"/>
    <x v="5"/>
    <x v="7"/>
    <n v="1.2"/>
    <x v="3"/>
  </r>
  <r>
    <x v="4191"/>
    <x v="6"/>
    <n v="4"/>
    <x v="1"/>
    <n v="4"/>
    <s v="5.4M"/>
    <n v="5400000"/>
    <s v="100+"/>
    <s v="100+"/>
    <n v="100"/>
    <x v="0"/>
    <n v="0"/>
    <n v="0"/>
    <x v="1"/>
    <x v="10"/>
    <s v="December 24, 2017"/>
    <x v="1"/>
    <x v="10"/>
    <s v="2.26.5.0"/>
    <x v="10"/>
  </r>
  <r>
    <x v="4192"/>
    <x v="19"/>
    <n v="1"/>
    <x v="4"/>
    <n v="1"/>
    <s v="28M"/>
    <n v="28000000"/>
    <s v="50+"/>
    <s v="50+"/>
    <n v="50"/>
    <x v="0"/>
    <n v="0"/>
    <n v="0"/>
    <x v="0"/>
    <x v="85"/>
    <s v="May 1, 2017"/>
    <x v="1"/>
    <x v="9"/>
    <s v="300000.0.81"/>
    <x v="0"/>
  </r>
  <r>
    <x v="4193"/>
    <x v="19"/>
    <n v="3.5"/>
    <x v="1"/>
    <n v="0"/>
    <s v="29M"/>
    <n v="29000000"/>
    <s v="100+"/>
    <s v="100+"/>
    <n v="100"/>
    <x v="0"/>
    <n v="0"/>
    <n v="0"/>
    <x v="0"/>
    <x v="85"/>
    <s v="May 3, 2017"/>
    <x v="1"/>
    <x v="9"/>
    <s v="300000.0.80"/>
    <x v="0"/>
  </r>
  <r>
    <x v="4194"/>
    <x v="19"/>
    <n v="4"/>
    <x v="1"/>
    <n v="2"/>
    <s v="29M"/>
    <n v="29000000"/>
    <s v="100+"/>
    <s v="100+"/>
    <n v="100"/>
    <x v="0"/>
    <n v="0"/>
    <n v="0"/>
    <x v="0"/>
    <x v="85"/>
    <s v="May 11, 2017"/>
    <x v="1"/>
    <x v="9"/>
    <s v="300000.0.81"/>
    <x v="0"/>
  </r>
  <r>
    <x v="4195"/>
    <x v="19"/>
    <n v="3.5"/>
    <x v="1"/>
    <n v="0"/>
    <s v="29M"/>
    <n v="29000000"/>
    <s v="100+"/>
    <s v="100+"/>
    <n v="100"/>
    <x v="0"/>
    <n v="0"/>
    <n v="0"/>
    <x v="0"/>
    <x v="85"/>
    <s v="February 18, 2018"/>
    <x v="0"/>
    <x v="11"/>
    <s v="300000.0.97"/>
    <x v="0"/>
  </r>
  <r>
    <x v="4196"/>
    <x v="18"/>
    <n v="3.5"/>
    <x v="1"/>
    <n v="10"/>
    <s v="3.0M"/>
    <n v="3000000"/>
    <s v="100+"/>
    <s v="100+"/>
    <n v="100"/>
    <x v="0"/>
    <n v="0"/>
    <n v="0"/>
    <x v="0"/>
    <x v="19"/>
    <s v="April 14, 2018"/>
    <x v="0"/>
    <x v="4"/>
    <n v="1"/>
    <x v="10"/>
  </r>
  <r>
    <x v="4197"/>
    <x v="19"/>
    <n v="4"/>
    <x v="1"/>
    <n v="4"/>
    <s v="27M"/>
    <n v="27000000"/>
    <s v="500+"/>
    <s v="500+"/>
    <n v="500"/>
    <x v="0"/>
    <n v="0"/>
    <n v="0"/>
    <x v="0"/>
    <x v="85"/>
    <s v="May 5, 2017"/>
    <x v="1"/>
    <x v="9"/>
    <s v="300000.0.79"/>
    <x v="0"/>
  </r>
  <r>
    <x v="4198"/>
    <x v="19"/>
    <n v="3.5"/>
    <x v="1"/>
    <n v="1"/>
    <s v="29M"/>
    <n v="29000000"/>
    <s v="50+"/>
    <s v="50+"/>
    <n v="50"/>
    <x v="0"/>
    <n v="0"/>
    <n v="0"/>
    <x v="0"/>
    <x v="85"/>
    <s v="November 30, 2017"/>
    <x v="1"/>
    <x v="8"/>
    <s v="300000.0.93"/>
    <x v="0"/>
  </r>
  <r>
    <x v="4199"/>
    <x v="17"/>
    <n v="3.8"/>
    <x v="1"/>
    <n v="1088"/>
    <s v="86M"/>
    <n v="86000000"/>
    <s v="100,000+"/>
    <s v="100000+"/>
    <n v="100000"/>
    <x v="0"/>
    <n v="0"/>
    <n v="0"/>
    <x v="1"/>
    <x v="36"/>
    <s v="February 16, 2018"/>
    <x v="0"/>
    <x v="11"/>
    <s v="1.0.1"/>
    <x v="17"/>
  </r>
  <r>
    <x v="4200"/>
    <x v="18"/>
    <n v="3.5"/>
    <x v="1"/>
    <n v="3"/>
    <s v="22M"/>
    <n v="22000000"/>
    <s v="50+"/>
    <s v="50+"/>
    <n v="50"/>
    <x v="0"/>
    <n v="0"/>
    <n v="0"/>
    <x v="0"/>
    <x v="19"/>
    <s v="December 27, 2017"/>
    <x v="1"/>
    <x v="10"/>
    <s v="1.1.2"/>
    <x v="10"/>
  </r>
  <r>
    <x v="4201"/>
    <x v="19"/>
    <n v="3.5"/>
    <x v="1"/>
    <n v="0"/>
    <s v="29M"/>
    <n v="29000000"/>
    <s v="1+"/>
    <s v="1+"/>
    <n v="1"/>
    <x v="0"/>
    <n v="0"/>
    <n v="0"/>
    <x v="0"/>
    <x v="85"/>
    <s v="February 15, 2018"/>
    <x v="0"/>
    <x v="11"/>
    <s v="300000.0.97"/>
    <x v="0"/>
  </r>
  <r>
    <x v="4202"/>
    <x v="19"/>
    <n v="3.5"/>
    <x v="1"/>
    <n v="0"/>
    <s v="29M"/>
    <n v="29000000"/>
    <s v="50+"/>
    <s v="50+"/>
    <n v="50"/>
    <x v="0"/>
    <n v="0"/>
    <n v="0"/>
    <x v="0"/>
    <x v="85"/>
    <s v="June 6, 2018"/>
    <x v="0"/>
    <x v="2"/>
    <s v="300000.1.08"/>
    <x v="0"/>
  </r>
  <r>
    <x v="4203"/>
    <x v="19"/>
    <n v="3.5"/>
    <x v="1"/>
    <n v="0"/>
    <s v="29M"/>
    <n v="29000000"/>
    <s v="100+"/>
    <s v="100+"/>
    <n v="100"/>
    <x v="0"/>
    <n v="0"/>
    <n v="0"/>
    <x v="0"/>
    <x v="85"/>
    <s v="January 10, 2018"/>
    <x v="0"/>
    <x v="0"/>
    <s v="300000.0.96"/>
    <x v="0"/>
  </r>
  <r>
    <x v="4204"/>
    <x v="18"/>
    <n v="3.5"/>
    <x v="1"/>
    <n v="2"/>
    <s v="16M"/>
    <n v="16000000"/>
    <s v="100+"/>
    <s v="100+"/>
    <n v="100"/>
    <x v="0"/>
    <n v="0"/>
    <n v="0"/>
    <x v="0"/>
    <x v="33"/>
    <s v="July 9, 2017"/>
    <x v="1"/>
    <x v="6"/>
    <n v="1"/>
    <x v="6"/>
  </r>
  <r>
    <x v="4205"/>
    <x v="19"/>
    <n v="3.5"/>
    <x v="1"/>
    <n v="3"/>
    <s v="27M"/>
    <n v="27000000"/>
    <s v="100+"/>
    <s v="100+"/>
    <n v="100"/>
    <x v="0"/>
    <n v="0"/>
    <n v="0"/>
    <x v="0"/>
    <x v="85"/>
    <s v="April 22, 2017"/>
    <x v="1"/>
    <x v="4"/>
    <s v="300000.0.78"/>
    <x v="0"/>
  </r>
  <r>
    <x v="4206"/>
    <x v="19"/>
    <n v="3.5"/>
    <x v="1"/>
    <n v="0"/>
    <s v="29M"/>
    <n v="29000000"/>
    <s v="100+"/>
    <s v="100+"/>
    <n v="100"/>
    <x v="0"/>
    <n v="0"/>
    <n v="0"/>
    <x v="0"/>
    <x v="85"/>
    <s v="July 17, 2017"/>
    <x v="1"/>
    <x v="6"/>
    <s v="300000.0.86"/>
    <x v="0"/>
  </r>
  <r>
    <x v="4207"/>
    <x v="13"/>
    <n v="3.5"/>
    <x v="1"/>
    <n v="5"/>
    <s v="5.7M"/>
    <n v="5700000"/>
    <s v="10+"/>
    <s v="10+"/>
    <n v="10"/>
    <x v="0"/>
    <n v="0"/>
    <n v="0"/>
    <x v="0"/>
    <x v="26"/>
    <s v="March 28, 2018"/>
    <x v="0"/>
    <x v="3"/>
    <n v="1"/>
    <x v="3"/>
  </r>
  <r>
    <x v="4208"/>
    <x v="23"/>
    <n v="3.5"/>
    <x v="1"/>
    <n v="1689"/>
    <s v="5.7M"/>
    <n v="5700000"/>
    <s v="100,000+"/>
    <s v="100000+"/>
    <n v="100000"/>
    <x v="0"/>
    <n v="0"/>
    <n v="0"/>
    <x v="0"/>
    <x v="39"/>
    <s v="August 29, 2017"/>
    <x v="1"/>
    <x v="1"/>
    <s v="1.5.062"/>
    <x v="17"/>
  </r>
  <r>
    <x v="4209"/>
    <x v="19"/>
    <n v="3.5"/>
    <x v="1"/>
    <n v="0"/>
    <s v="29M"/>
    <n v="29000000"/>
    <s v="100+"/>
    <s v="100+"/>
    <n v="100"/>
    <x v="0"/>
    <n v="0"/>
    <n v="0"/>
    <x v="0"/>
    <x v="85"/>
    <s v="January 10, 2018"/>
    <x v="0"/>
    <x v="0"/>
    <s v="300000.0.96"/>
    <x v="0"/>
  </r>
  <r>
    <x v="4210"/>
    <x v="18"/>
    <n v="3.5"/>
    <x v="1"/>
    <n v="11"/>
    <s v="2.0M"/>
    <n v="2000000"/>
    <s v="100+"/>
    <s v="100+"/>
    <n v="100"/>
    <x v="0"/>
    <n v="0"/>
    <n v="0"/>
    <x v="0"/>
    <x v="19"/>
    <s v="September 21, 2017"/>
    <x v="1"/>
    <x v="5"/>
    <n v="1.1000000000000001"/>
    <x v="5"/>
  </r>
  <r>
    <x v="4211"/>
    <x v="19"/>
    <n v="3.5"/>
    <x v="1"/>
    <n v="1"/>
    <s v="29M"/>
    <n v="29000000"/>
    <s v="50+"/>
    <s v="50+"/>
    <n v="50"/>
    <x v="0"/>
    <n v="0"/>
    <n v="0"/>
    <x v="0"/>
    <x v="85"/>
    <s v="February 27, 2018"/>
    <x v="0"/>
    <x v="11"/>
    <s v="300000.0.98"/>
    <x v="0"/>
  </r>
  <r>
    <x v="4212"/>
    <x v="25"/>
    <n v="3.5"/>
    <x v="1"/>
    <n v="0"/>
    <s v="20M"/>
    <n v="20000000"/>
    <s v="1+"/>
    <s v="1+"/>
    <n v="1"/>
    <x v="0"/>
    <n v="0"/>
    <n v="0"/>
    <x v="0"/>
    <x v="91"/>
    <s v="July 16, 2018"/>
    <x v="0"/>
    <x v="6"/>
    <s v="1.0.4"/>
    <x v="5"/>
  </r>
  <r>
    <x v="4213"/>
    <x v="19"/>
    <n v="3.5"/>
    <x v="1"/>
    <n v="0"/>
    <s v="28M"/>
    <n v="28000000"/>
    <s v="50+"/>
    <s v="50+"/>
    <n v="50"/>
    <x v="0"/>
    <n v="0"/>
    <n v="0"/>
    <x v="0"/>
    <x v="85"/>
    <s v="May 26, 2017"/>
    <x v="1"/>
    <x v="9"/>
    <s v="300000.0.84"/>
    <x v="0"/>
  </r>
  <r>
    <x v="4214"/>
    <x v="19"/>
    <n v="2.6"/>
    <x v="2"/>
    <n v="5"/>
    <s v="27M"/>
    <n v="27000000"/>
    <s v="100+"/>
    <s v="100+"/>
    <n v="100"/>
    <x v="0"/>
    <n v="0"/>
    <n v="0"/>
    <x v="0"/>
    <x v="85"/>
    <s v="May 5, 2017"/>
    <x v="1"/>
    <x v="9"/>
    <s v="300000.0.79"/>
    <x v="0"/>
  </r>
  <r>
    <x v="4215"/>
    <x v="19"/>
    <n v="3.5"/>
    <x v="1"/>
    <n v="0"/>
    <s v="29M"/>
    <n v="29000000"/>
    <s v="10+"/>
    <s v="10+"/>
    <n v="10"/>
    <x v="0"/>
    <n v="0"/>
    <n v="0"/>
    <x v="0"/>
    <x v="85"/>
    <s v="April 12, 2018"/>
    <x v="0"/>
    <x v="4"/>
    <s v="300000.1.01"/>
    <x v="0"/>
  </r>
  <r>
    <x v="4216"/>
    <x v="17"/>
    <n v="3.4"/>
    <x v="1"/>
    <n v="256"/>
    <s v="9.1M"/>
    <n v="9100000"/>
    <s v="50,000+"/>
    <s v="50000+"/>
    <n v="50000"/>
    <x v="0"/>
    <n v="0"/>
    <n v="0"/>
    <x v="0"/>
    <x v="36"/>
    <s v="December 8, 2016"/>
    <x v="3"/>
    <x v="10"/>
    <s v="1.0.0"/>
    <x v="3"/>
  </r>
  <r>
    <x v="4217"/>
    <x v="19"/>
    <n v="3.5"/>
    <x v="1"/>
    <n v="0"/>
    <s v="29M"/>
    <n v="29000000"/>
    <s v="50+"/>
    <s v="50+"/>
    <n v="50"/>
    <x v="0"/>
    <n v="0"/>
    <n v="0"/>
    <x v="0"/>
    <x v="85"/>
    <s v="May 23, 2018"/>
    <x v="0"/>
    <x v="9"/>
    <s v="300000.1.08"/>
    <x v="0"/>
  </r>
  <r>
    <x v="4218"/>
    <x v="19"/>
    <n v="3.5"/>
    <x v="1"/>
    <n v="0"/>
    <s v="29M"/>
    <n v="29000000"/>
    <s v="100+"/>
    <s v="100+"/>
    <n v="100"/>
    <x v="0"/>
    <n v="0"/>
    <n v="0"/>
    <x v="0"/>
    <x v="85"/>
    <s v="November 24, 2017"/>
    <x v="1"/>
    <x v="8"/>
    <s v="300000.0.93"/>
    <x v="0"/>
  </r>
  <r>
    <x v="4219"/>
    <x v="18"/>
    <n v="4.5"/>
    <x v="0"/>
    <n v="45458"/>
    <s v="35M"/>
    <n v="35000000"/>
    <s v="1,000,000+"/>
    <s v="1000000+"/>
    <n v="1000000"/>
    <x v="0"/>
    <n v="0"/>
    <n v="0"/>
    <x v="3"/>
    <x v="19"/>
    <s v="August 3, 2018"/>
    <x v="0"/>
    <x v="1"/>
    <s v="1.5.49"/>
    <x v="2"/>
  </r>
  <r>
    <x v="4220"/>
    <x v="0"/>
    <n v="3.4"/>
    <x v="1"/>
    <n v="486"/>
    <s v="5.9M"/>
    <n v="5900000"/>
    <s v="100,000+"/>
    <s v="100000+"/>
    <n v="100000"/>
    <x v="0"/>
    <n v="0"/>
    <n v="0"/>
    <x v="0"/>
    <x v="0"/>
    <s v="July 26, 2018"/>
    <x v="0"/>
    <x v="6"/>
    <n v="5.7"/>
    <x v="10"/>
  </r>
  <r>
    <x v="4221"/>
    <x v="18"/>
    <n v="3.8"/>
    <x v="1"/>
    <n v="949"/>
    <s v="1.2M"/>
    <n v="1200000"/>
    <s v="50,000+"/>
    <s v="50000+"/>
    <n v="50000"/>
    <x v="0"/>
    <n v="0"/>
    <n v="0"/>
    <x v="0"/>
    <x v="19"/>
    <s v="July 22, 2018"/>
    <x v="0"/>
    <x v="6"/>
    <n v="4.9000000000000004"/>
    <x v="6"/>
  </r>
  <r>
    <x v="4222"/>
    <x v="18"/>
    <n v="3"/>
    <x v="2"/>
    <n v="76"/>
    <s v="39M"/>
    <n v="39000000"/>
    <s v="5,000+"/>
    <s v="5000+"/>
    <n v="5000"/>
    <x v="1"/>
    <s v="$1.99"/>
    <n v="1.99"/>
    <x v="0"/>
    <x v="45"/>
    <s v="March 29, 2018"/>
    <x v="0"/>
    <x v="3"/>
    <n v="1.2"/>
    <x v="3"/>
  </r>
  <r>
    <x v="4223"/>
    <x v="18"/>
    <n v="4.4000000000000004"/>
    <x v="0"/>
    <n v="80927"/>
    <s v="27M"/>
    <n v="27000000"/>
    <s v="1,000,000+"/>
    <s v="1000000+"/>
    <n v="1000000"/>
    <x v="0"/>
    <n v="0"/>
    <n v="0"/>
    <x v="0"/>
    <x v="19"/>
    <s v="July 31, 2018"/>
    <x v="0"/>
    <x v="6"/>
    <s v="7.2.5"/>
    <x v="6"/>
  </r>
  <r>
    <x v="4224"/>
    <x v="18"/>
    <n v="4"/>
    <x v="1"/>
    <n v="51"/>
    <s v="3.2M"/>
    <n v="3200000"/>
    <s v="1,000+"/>
    <s v="1000+"/>
    <n v="1000"/>
    <x v="0"/>
    <n v="0"/>
    <n v="0"/>
    <x v="0"/>
    <x v="19"/>
    <s v="June 3, 2018"/>
    <x v="0"/>
    <x v="2"/>
    <s v="1.3.4"/>
    <x v="6"/>
  </r>
  <r>
    <x v="4225"/>
    <x v="18"/>
    <n v="3.9"/>
    <x v="1"/>
    <n v="339"/>
    <s v="4.2M"/>
    <n v="4200000"/>
    <s v="50,000+"/>
    <s v="50000+"/>
    <n v="50000"/>
    <x v="0"/>
    <n v="0"/>
    <n v="0"/>
    <x v="0"/>
    <x v="13"/>
    <s v="April 5, 2018"/>
    <x v="0"/>
    <x v="4"/>
    <n v="6.2"/>
    <x v="6"/>
  </r>
  <r>
    <x v="4226"/>
    <x v="18"/>
    <n v="4.5999999999999996"/>
    <x v="0"/>
    <n v="116973"/>
    <s v="31M"/>
    <n v="31000000"/>
    <s v="1,000,000+"/>
    <s v="1000000+"/>
    <n v="1000000"/>
    <x v="0"/>
    <n v="0"/>
    <n v="0"/>
    <x v="0"/>
    <x v="38"/>
    <s v="March 29, 2018"/>
    <x v="0"/>
    <x v="3"/>
    <s v="1.1.9.1"/>
    <x v="5"/>
  </r>
  <r>
    <x v="4227"/>
    <x v="25"/>
    <n v="3.8"/>
    <x v="1"/>
    <n v="89"/>
    <s v="3.9M"/>
    <n v="3900000"/>
    <s v="10,000+"/>
    <s v="10000+"/>
    <n v="10000"/>
    <x v="0"/>
    <n v="0"/>
    <n v="0"/>
    <x v="0"/>
    <x v="91"/>
    <s v="July 1, 2018"/>
    <x v="0"/>
    <x v="6"/>
    <s v="3.0.4"/>
    <x v="5"/>
  </r>
  <r>
    <x v="4228"/>
    <x v="18"/>
    <n v="3.8"/>
    <x v="1"/>
    <n v="3597"/>
    <s v="25M"/>
    <n v="25000000"/>
    <s v="100,000+"/>
    <s v="100000+"/>
    <n v="100000"/>
    <x v="0"/>
    <n v="0"/>
    <n v="0"/>
    <x v="2"/>
    <x v="19"/>
    <s v="July 31, 2018"/>
    <x v="0"/>
    <x v="6"/>
    <s v="1.0.16"/>
    <x v="0"/>
  </r>
  <r>
    <x v="4229"/>
    <x v="25"/>
    <n v="4"/>
    <x v="1"/>
    <n v="66"/>
    <s v="Varies with device"/>
    <n v="1000"/>
    <s v="10,000+"/>
    <s v="10000+"/>
    <n v="10000"/>
    <x v="0"/>
    <n v="0"/>
    <n v="0"/>
    <x v="0"/>
    <x v="91"/>
    <s v="July 7, 2018"/>
    <x v="0"/>
    <x v="6"/>
    <s v="Varies with device"/>
    <x v="8"/>
  </r>
  <r>
    <x v="1822"/>
    <x v="19"/>
    <n v="4.5999999999999996"/>
    <x v="0"/>
    <n v="1976"/>
    <s v="69M"/>
    <n v="69000000"/>
    <s v="50,000+"/>
    <s v="50000+"/>
    <n v="50000"/>
    <x v="0"/>
    <n v="0"/>
    <n v="0"/>
    <x v="0"/>
    <x v="85"/>
    <s v="August 3, 2018"/>
    <x v="0"/>
    <x v="1"/>
    <s v="6.02.000"/>
    <x v="11"/>
  </r>
  <r>
    <x v="4230"/>
    <x v="25"/>
    <n v="3.6"/>
    <x v="1"/>
    <n v="448"/>
    <s v="4.3M"/>
    <n v="4300000"/>
    <s v="50,000+"/>
    <s v="50000+"/>
    <n v="50000"/>
    <x v="0"/>
    <n v="0"/>
    <n v="0"/>
    <x v="0"/>
    <x v="91"/>
    <s v="March 23, 2017"/>
    <x v="1"/>
    <x v="3"/>
    <n v="1.9"/>
    <x v="12"/>
  </r>
  <r>
    <x v="4231"/>
    <x v="27"/>
    <n v="4.4000000000000004"/>
    <x v="0"/>
    <n v="25627"/>
    <s v="9.8M"/>
    <n v="9800000"/>
    <s v="1,000,000+"/>
    <s v="1000000+"/>
    <n v="1000000"/>
    <x v="0"/>
    <n v="0"/>
    <n v="0"/>
    <x v="0"/>
    <x v="94"/>
    <s v="August 5, 2018"/>
    <x v="0"/>
    <x v="1"/>
    <n v="132"/>
    <x v="10"/>
  </r>
  <r>
    <x v="4232"/>
    <x v="2"/>
    <n v="3.1"/>
    <x v="1"/>
    <n v="40"/>
    <s v="13M"/>
    <n v="13000000"/>
    <s v="10,000+"/>
    <s v="10000+"/>
    <n v="10000"/>
    <x v="0"/>
    <n v="0"/>
    <n v="0"/>
    <x v="0"/>
    <x v="5"/>
    <s v="April 11, 2018"/>
    <x v="0"/>
    <x v="4"/>
    <n v="20"/>
    <x v="5"/>
  </r>
  <r>
    <x v="4233"/>
    <x v="32"/>
    <n v="4.2"/>
    <x v="0"/>
    <n v="55313"/>
    <s v="16M"/>
    <n v="16000000"/>
    <s v="1,000,000+"/>
    <s v="1000000+"/>
    <n v="1000000"/>
    <x v="0"/>
    <n v="0"/>
    <n v="0"/>
    <x v="0"/>
    <x v="103"/>
    <s v="August 5, 2018"/>
    <x v="0"/>
    <x v="1"/>
    <n v="4.4349999999999996"/>
    <x v="5"/>
  </r>
  <r>
    <x v="4234"/>
    <x v="18"/>
    <n v="4.5999999999999996"/>
    <x v="0"/>
    <n v="27"/>
    <s v="4.2M"/>
    <n v="4200000"/>
    <s v="10,000+"/>
    <s v="10000+"/>
    <n v="10000"/>
    <x v="0"/>
    <n v="0"/>
    <n v="0"/>
    <x v="0"/>
    <x v="13"/>
    <s v="July 14, 2018"/>
    <x v="0"/>
    <x v="6"/>
    <s v="1.1.4"/>
    <x v="5"/>
  </r>
  <r>
    <x v="4235"/>
    <x v="25"/>
    <n v="4"/>
    <x v="1"/>
    <n v="97"/>
    <s v="99M"/>
    <n v="99000000"/>
    <s v="5,000+"/>
    <s v="5000+"/>
    <n v="5000"/>
    <x v="0"/>
    <n v="0"/>
    <n v="0"/>
    <x v="0"/>
    <x v="91"/>
    <s v="June 29, 2018"/>
    <x v="0"/>
    <x v="2"/>
    <s v="2.0.0"/>
    <x v="5"/>
  </r>
  <r>
    <x v="4236"/>
    <x v="31"/>
    <n v="5"/>
    <x v="0"/>
    <n v="43"/>
    <s v="2.3M"/>
    <n v="2300000"/>
    <s v="100+"/>
    <s v="100+"/>
    <n v="100"/>
    <x v="0"/>
    <n v="0"/>
    <n v="0"/>
    <x v="0"/>
    <x v="102"/>
    <s v="June 22, 2018"/>
    <x v="0"/>
    <x v="2"/>
    <n v="1"/>
    <x v="2"/>
  </r>
  <r>
    <x v="4237"/>
    <x v="18"/>
    <n v="3.3"/>
    <x v="1"/>
    <n v="40"/>
    <s v="3.6M"/>
    <n v="3600000"/>
    <s v="1,000+"/>
    <s v="1000+"/>
    <n v="1000"/>
    <x v="0"/>
    <n v="0"/>
    <n v="0"/>
    <x v="0"/>
    <x v="19"/>
    <s v="May 15, 2017"/>
    <x v="1"/>
    <x v="9"/>
    <n v="1"/>
    <x v="0"/>
  </r>
  <r>
    <x v="4238"/>
    <x v="27"/>
    <n v="4.0999999999999996"/>
    <x v="0"/>
    <n v="22"/>
    <s v="26M"/>
    <n v="26000000"/>
    <s v="1,000+"/>
    <s v="1000+"/>
    <n v="1000"/>
    <x v="0"/>
    <n v="0"/>
    <n v="0"/>
    <x v="0"/>
    <x v="94"/>
    <s v="November 2, 2017"/>
    <x v="1"/>
    <x v="8"/>
    <n v="1.5"/>
    <x v="0"/>
  </r>
  <r>
    <x v="4239"/>
    <x v="27"/>
    <n v="3.6"/>
    <x v="1"/>
    <n v="8"/>
    <s v="3.2M"/>
    <n v="3200000"/>
    <s v="100+"/>
    <s v="100+"/>
    <n v="100"/>
    <x v="0"/>
    <n v="0"/>
    <n v="0"/>
    <x v="0"/>
    <x v="94"/>
    <s v="November 4, 2017"/>
    <x v="1"/>
    <x v="8"/>
    <s v="1.2-Release"/>
    <x v="5"/>
  </r>
  <r>
    <x v="4240"/>
    <x v="18"/>
    <n v="3.2"/>
    <x v="1"/>
    <n v="32"/>
    <s v="2.8M"/>
    <n v="2800000"/>
    <s v="1,000+"/>
    <s v="1000+"/>
    <n v="1000"/>
    <x v="0"/>
    <n v="0"/>
    <n v="0"/>
    <x v="0"/>
    <x v="19"/>
    <s v="May 10, 2018"/>
    <x v="0"/>
    <x v="9"/>
    <n v="1"/>
    <x v="6"/>
  </r>
  <r>
    <x v="4241"/>
    <x v="27"/>
    <n v="4.4000000000000004"/>
    <x v="0"/>
    <n v="2087"/>
    <s v="8.3M"/>
    <n v="8300000.0000000009"/>
    <s v="100,000+"/>
    <s v="100000+"/>
    <n v="100000"/>
    <x v="0"/>
    <n v="0"/>
    <n v="0"/>
    <x v="0"/>
    <x v="94"/>
    <s v="June 24, 2018"/>
    <x v="0"/>
    <x v="2"/>
    <n v="20"/>
    <x v="10"/>
  </r>
  <r>
    <x v="4242"/>
    <x v="22"/>
    <n v="4"/>
    <x v="1"/>
    <n v="529"/>
    <s v="Varies with device"/>
    <n v="1000"/>
    <s v="100,000+"/>
    <s v="100000+"/>
    <n v="100000"/>
    <x v="0"/>
    <n v="0"/>
    <n v="0"/>
    <x v="0"/>
    <x v="88"/>
    <s v="July 17, 2018"/>
    <x v="0"/>
    <x v="6"/>
    <s v="1.2.3"/>
    <x v="11"/>
  </r>
  <r>
    <x v="4243"/>
    <x v="25"/>
    <n v="4.4000000000000004"/>
    <x v="0"/>
    <n v="26"/>
    <s v="3.8M"/>
    <n v="3800000"/>
    <s v="500+"/>
    <s v="500+"/>
    <n v="500"/>
    <x v="0"/>
    <n v="0"/>
    <n v="0"/>
    <x v="0"/>
    <x v="91"/>
    <s v="May 27, 2018"/>
    <x v="0"/>
    <x v="9"/>
    <n v="1.2"/>
    <x v="6"/>
  </r>
  <r>
    <x v="4244"/>
    <x v="27"/>
    <n v="4.5"/>
    <x v="0"/>
    <n v="41624"/>
    <s v="3.4M"/>
    <n v="3400000"/>
    <s v="1,000,000+"/>
    <s v="1000000+"/>
    <n v="1000000"/>
    <x v="0"/>
    <n v="0"/>
    <n v="0"/>
    <x v="0"/>
    <x v="94"/>
    <s v="May 24, 2018"/>
    <x v="0"/>
    <x v="9"/>
    <s v="1.2.4"/>
    <x v="0"/>
  </r>
  <r>
    <x v="4245"/>
    <x v="18"/>
    <n v="4.3"/>
    <x v="0"/>
    <n v="20"/>
    <s v="3.5M"/>
    <n v="3500000"/>
    <s v="1,000+"/>
    <s v="1000+"/>
    <n v="1000"/>
    <x v="0"/>
    <n v="0"/>
    <n v="0"/>
    <x v="0"/>
    <x v="33"/>
    <s v="June 3, 2015"/>
    <x v="4"/>
    <x v="2"/>
    <n v="0.33"/>
    <x v="3"/>
  </r>
  <r>
    <x v="4246"/>
    <x v="26"/>
    <n v="4.7"/>
    <x v="0"/>
    <n v="1891"/>
    <s v="1.9M"/>
    <n v="1900000"/>
    <s v="100,000+"/>
    <s v="100000+"/>
    <n v="100000"/>
    <x v="0"/>
    <n v="0"/>
    <n v="0"/>
    <x v="0"/>
    <x v="93"/>
    <s v="May 24, 2018"/>
    <x v="0"/>
    <x v="9"/>
    <n v="10001008"/>
    <x v="0"/>
  </r>
  <r>
    <x v="4247"/>
    <x v="18"/>
    <n v="4.4000000000000004"/>
    <x v="0"/>
    <n v="8"/>
    <s v="3.3M"/>
    <n v="3300000"/>
    <s v="5,000+"/>
    <s v="5000+"/>
    <n v="5000"/>
    <x v="0"/>
    <n v="0"/>
    <n v="0"/>
    <x v="0"/>
    <x v="13"/>
    <s v="June 5, 2018"/>
    <x v="0"/>
    <x v="2"/>
    <s v="1.0.4"/>
    <x v="5"/>
  </r>
  <r>
    <x v="4248"/>
    <x v="27"/>
    <n v="3.5"/>
    <x v="1"/>
    <n v="0"/>
    <s v="Varies with device"/>
    <n v="1000"/>
    <s v="10,000+"/>
    <s v="10000+"/>
    <n v="10000"/>
    <x v="0"/>
    <n v="0"/>
    <n v="0"/>
    <x v="0"/>
    <x v="94"/>
    <s v="March 1, 2017"/>
    <x v="1"/>
    <x v="3"/>
    <s v="Varies with device"/>
    <x v="8"/>
  </r>
  <r>
    <x v="4249"/>
    <x v="22"/>
    <n v="4.4000000000000004"/>
    <x v="0"/>
    <n v="65766"/>
    <s v="Varies with device"/>
    <n v="1000"/>
    <s v="5,000,000+"/>
    <s v="5000000+"/>
    <n v="5000000"/>
    <x v="0"/>
    <n v="0"/>
    <n v="0"/>
    <x v="0"/>
    <x v="88"/>
    <s v="April 2, 2018"/>
    <x v="0"/>
    <x v="4"/>
    <s v="3.4.23"/>
    <x v="10"/>
  </r>
  <r>
    <x v="4250"/>
    <x v="22"/>
    <n v="4.4000000000000004"/>
    <x v="0"/>
    <n v="346681"/>
    <s v="7.1M"/>
    <n v="7100000"/>
    <s v="10,000,000+"/>
    <s v="10000000+"/>
    <n v="10000000"/>
    <x v="0"/>
    <n v="0"/>
    <n v="0"/>
    <x v="0"/>
    <x v="88"/>
    <s v="February 10, 2018"/>
    <x v="0"/>
    <x v="11"/>
    <s v="2.0.949"/>
    <x v="2"/>
  </r>
  <r>
    <x v="4251"/>
    <x v="20"/>
    <n v="3.7"/>
    <x v="1"/>
    <n v="3"/>
    <s v="7.9M"/>
    <n v="7900000"/>
    <s v="100+"/>
    <s v="100+"/>
    <n v="100"/>
    <x v="0"/>
    <n v="0"/>
    <n v="0"/>
    <x v="0"/>
    <x v="86"/>
    <s v="July 4, 2018"/>
    <x v="0"/>
    <x v="6"/>
    <s v="1.3.1-lite"/>
    <x v="10"/>
  </r>
  <r>
    <x v="4252"/>
    <x v="18"/>
    <n v="3.3"/>
    <x v="1"/>
    <n v="1407"/>
    <s v="1.4M"/>
    <n v="1400000"/>
    <s v="100,000+"/>
    <s v="100000+"/>
    <n v="100000"/>
    <x v="0"/>
    <n v="0"/>
    <n v="0"/>
    <x v="0"/>
    <x v="19"/>
    <s v="September 25, 2015"/>
    <x v="4"/>
    <x v="5"/>
    <n v="2.1"/>
    <x v="9"/>
  </r>
  <r>
    <x v="4225"/>
    <x v="18"/>
    <n v="3.5"/>
    <x v="1"/>
    <n v="3"/>
    <s v="1.8M"/>
    <n v="1800000"/>
    <s v="100+"/>
    <s v="100+"/>
    <n v="100"/>
    <x v="0"/>
    <n v="0"/>
    <n v="0"/>
    <x v="0"/>
    <x v="19"/>
    <s v="March 5, 2018"/>
    <x v="0"/>
    <x v="3"/>
    <n v="2.2000000000000002"/>
    <x v="5"/>
  </r>
  <r>
    <x v="4253"/>
    <x v="27"/>
    <n v="3.7"/>
    <x v="1"/>
    <n v="3"/>
    <s v="7.5M"/>
    <n v="7500000"/>
    <s v="100+"/>
    <s v="100+"/>
    <n v="100"/>
    <x v="0"/>
    <n v="0"/>
    <n v="0"/>
    <x v="0"/>
    <x v="94"/>
    <s v="March 1, 2018"/>
    <x v="0"/>
    <x v="3"/>
    <n v="11.04"/>
    <x v="5"/>
  </r>
  <r>
    <x v="4254"/>
    <x v="22"/>
    <n v="3"/>
    <x v="2"/>
    <n v="20"/>
    <s v="4.3M"/>
    <n v="4300000"/>
    <s v="1,000+"/>
    <s v="1000+"/>
    <n v="1000"/>
    <x v="1"/>
    <s v="$2.99"/>
    <n v="2.99"/>
    <x v="0"/>
    <x v="88"/>
    <s v="June 18, 2018"/>
    <x v="0"/>
    <x v="2"/>
    <s v="1.4.7"/>
    <x v="10"/>
  </r>
  <r>
    <x v="4255"/>
    <x v="27"/>
    <n v="2.6"/>
    <x v="2"/>
    <n v="91"/>
    <s v="2.8M"/>
    <n v="2800000"/>
    <s v="5,000+"/>
    <s v="5000+"/>
    <n v="5000"/>
    <x v="0"/>
    <n v="0"/>
    <n v="0"/>
    <x v="0"/>
    <x v="94"/>
    <s v="July 16, 2018"/>
    <x v="0"/>
    <x v="6"/>
    <s v="0.0.52"/>
    <x v="0"/>
  </r>
  <r>
    <x v="4256"/>
    <x v="25"/>
    <n v="3.5"/>
    <x v="1"/>
    <n v="0"/>
    <s v="7.9M"/>
    <n v="7900000"/>
    <s v="100+"/>
    <s v="100+"/>
    <n v="100"/>
    <x v="1"/>
    <s v="$2.99"/>
    <n v="2.99"/>
    <x v="3"/>
    <x v="91"/>
    <s v="July 4, 2018"/>
    <x v="0"/>
    <x v="6"/>
    <s v="1.3.1"/>
    <x v="10"/>
  </r>
  <r>
    <x v="4257"/>
    <x v="22"/>
    <n v="3.5"/>
    <x v="1"/>
    <n v="0"/>
    <s v="3.7M"/>
    <n v="3700000"/>
    <s v="500+"/>
    <s v="500+"/>
    <n v="500"/>
    <x v="0"/>
    <n v="0"/>
    <n v="0"/>
    <x v="0"/>
    <x v="88"/>
    <s v="September 13, 2017"/>
    <x v="1"/>
    <x v="5"/>
    <s v="closed"/>
    <x v="6"/>
  </r>
  <r>
    <x v="4258"/>
    <x v="27"/>
    <n v="3.5"/>
    <x v="1"/>
    <n v="43"/>
    <s v="48M"/>
    <n v="48000000"/>
    <s v="1,000+"/>
    <s v="1000+"/>
    <n v="1000"/>
    <x v="0"/>
    <n v="0"/>
    <n v="0"/>
    <x v="0"/>
    <x v="94"/>
    <s v="June 18, 2018"/>
    <x v="0"/>
    <x v="2"/>
    <n v="1.2"/>
    <x v="0"/>
  </r>
  <r>
    <x v="4259"/>
    <x v="18"/>
    <n v="3.9"/>
    <x v="1"/>
    <n v="253"/>
    <s v="14M"/>
    <n v="14000000"/>
    <s v="10,000+"/>
    <s v="10000+"/>
    <n v="10000"/>
    <x v="0"/>
    <n v="0"/>
    <n v="0"/>
    <x v="0"/>
    <x v="19"/>
    <s v="March 28, 2018"/>
    <x v="0"/>
    <x v="3"/>
    <n v="1.1000000000000001"/>
    <x v="3"/>
  </r>
  <r>
    <x v="4260"/>
    <x v="18"/>
    <n v="4.5999999999999996"/>
    <x v="0"/>
    <n v="71"/>
    <s v="5.7M"/>
    <n v="5700000"/>
    <s v="500+"/>
    <s v="500+"/>
    <n v="500"/>
    <x v="1"/>
    <s v="$2.49"/>
    <n v="2.4900000000000002"/>
    <x v="0"/>
    <x v="37"/>
    <s v="March 14, 2018"/>
    <x v="0"/>
    <x v="3"/>
    <n v="1.8"/>
    <x v="6"/>
  </r>
  <r>
    <x v="4261"/>
    <x v="16"/>
    <n v="3.8"/>
    <x v="1"/>
    <n v="89"/>
    <s v="939k"/>
    <n v="939000"/>
    <s v="10,000+"/>
    <s v="10000+"/>
    <n v="10000"/>
    <x v="0"/>
    <n v="0"/>
    <n v="0"/>
    <x v="0"/>
    <x v="29"/>
    <s v="February 18, 2013"/>
    <x v="5"/>
    <x v="11"/>
    <n v="2.2999999999999998"/>
    <x v="14"/>
  </r>
  <r>
    <x v="1740"/>
    <x v="18"/>
    <n v="4.5999999999999996"/>
    <x v="0"/>
    <n v="361734"/>
    <s v="58M"/>
    <n v="58000000"/>
    <s v="5,000,000+"/>
    <s v="5000000+"/>
    <n v="5000000"/>
    <x v="0"/>
    <n v="0"/>
    <n v="0"/>
    <x v="0"/>
    <x v="35"/>
    <s v="August 2, 2018"/>
    <x v="0"/>
    <x v="1"/>
    <s v="28.0.14"/>
    <x v="5"/>
  </r>
  <r>
    <x v="4262"/>
    <x v="17"/>
    <n v="4.4000000000000004"/>
    <x v="0"/>
    <n v="2975"/>
    <s v="42M"/>
    <n v="42000000"/>
    <s v="50,000+"/>
    <s v="50000+"/>
    <n v="50000"/>
    <x v="1"/>
    <s v="$1.99"/>
    <n v="1.99"/>
    <x v="0"/>
    <x v="32"/>
    <s v="March 7, 2016"/>
    <x v="3"/>
    <x v="3"/>
    <n v="1.6"/>
    <x v="6"/>
  </r>
  <r>
    <x v="4263"/>
    <x v="18"/>
    <n v="4.5"/>
    <x v="0"/>
    <n v="1564"/>
    <s v="35M"/>
    <n v="35000000"/>
    <s v="50,000+"/>
    <s v="50000+"/>
    <n v="50000"/>
    <x v="0"/>
    <n v="0"/>
    <n v="0"/>
    <x v="0"/>
    <x v="56"/>
    <s v="May 25, 2018"/>
    <x v="0"/>
    <x v="9"/>
    <s v="1.1.0"/>
    <x v="5"/>
  </r>
  <r>
    <x v="4264"/>
    <x v="18"/>
    <n v="4.5"/>
    <x v="0"/>
    <n v="6750"/>
    <s v="43M"/>
    <n v="43000000"/>
    <s v="100,000+"/>
    <s v="100000+"/>
    <n v="100000"/>
    <x v="0"/>
    <n v="0"/>
    <n v="0"/>
    <x v="0"/>
    <x v="33"/>
    <s v="June 13, 2018"/>
    <x v="0"/>
    <x v="2"/>
    <s v="2.0.3"/>
    <x v="17"/>
  </r>
  <r>
    <x v="4265"/>
    <x v="20"/>
    <n v="4.7"/>
    <x v="0"/>
    <n v="3873"/>
    <s v="63M"/>
    <n v="63000000"/>
    <s v="10,000+"/>
    <s v="10000+"/>
    <n v="10000"/>
    <x v="0"/>
    <n v="0"/>
    <n v="0"/>
    <x v="1"/>
    <x v="86"/>
    <s v="July 13, 2018"/>
    <x v="0"/>
    <x v="6"/>
    <s v="1.8.19106"/>
    <x v="0"/>
  </r>
  <r>
    <x v="4266"/>
    <x v="18"/>
    <n v="4.4000000000000004"/>
    <x v="0"/>
    <n v="74744"/>
    <s v="60M"/>
    <n v="60000000"/>
    <s v="1,000,000+"/>
    <s v="1000000+"/>
    <n v="1000000"/>
    <x v="0"/>
    <n v="0"/>
    <n v="0"/>
    <x v="0"/>
    <x v="37"/>
    <s v="July 26, 2018"/>
    <x v="0"/>
    <x v="6"/>
    <s v="1.5.6"/>
    <x v="5"/>
  </r>
  <r>
    <x v="4267"/>
    <x v="31"/>
    <n v="3.5"/>
    <x v="1"/>
    <n v="0"/>
    <s v="Varies with device"/>
    <n v="1000"/>
    <s v="1,000+"/>
    <s v="1000+"/>
    <n v="1000"/>
    <x v="0"/>
    <n v="0"/>
    <n v="0"/>
    <x v="0"/>
    <x v="102"/>
    <s v="May 4, 2017"/>
    <x v="1"/>
    <x v="9"/>
    <s v="Varies with device"/>
    <x v="8"/>
  </r>
  <r>
    <x v="4268"/>
    <x v="22"/>
    <n v="5"/>
    <x v="0"/>
    <n v="44"/>
    <s v="2.8M"/>
    <n v="2800000"/>
    <s v="100+"/>
    <s v="100+"/>
    <n v="100"/>
    <x v="0"/>
    <n v="0"/>
    <n v="0"/>
    <x v="0"/>
    <x v="88"/>
    <s v="January 23, 2018"/>
    <x v="0"/>
    <x v="0"/>
    <n v="1"/>
    <x v="5"/>
  </r>
  <r>
    <x v="4269"/>
    <x v="32"/>
    <n v="3.5"/>
    <x v="1"/>
    <n v="0"/>
    <s v="3.2M"/>
    <n v="3200000"/>
    <s v="10+"/>
    <s v="10+"/>
    <n v="10"/>
    <x v="0"/>
    <n v="0"/>
    <n v="0"/>
    <x v="0"/>
    <x v="103"/>
    <s v="January 27, 2018"/>
    <x v="0"/>
    <x v="0"/>
    <n v="1"/>
    <x v="1"/>
  </r>
  <r>
    <x v="4270"/>
    <x v="6"/>
    <n v="3.5"/>
    <x v="1"/>
    <n v="0"/>
    <s v="4.2M"/>
    <n v="4200000"/>
    <s v="100+"/>
    <s v="100+"/>
    <n v="100"/>
    <x v="0"/>
    <n v="0"/>
    <n v="0"/>
    <x v="1"/>
    <x v="10"/>
    <s v="September 25, 2017"/>
    <x v="1"/>
    <x v="5"/>
    <n v="4.3"/>
    <x v="3"/>
  </r>
  <r>
    <x v="4271"/>
    <x v="18"/>
    <n v="2.8"/>
    <x v="2"/>
    <n v="107441"/>
    <s v="32M"/>
    <n v="32000000"/>
    <s v="1,000,000+"/>
    <s v="1000000+"/>
    <n v="1000000"/>
    <x v="0"/>
    <n v="0"/>
    <n v="0"/>
    <x v="0"/>
    <x v="44"/>
    <s v="July 10, 2018"/>
    <x v="0"/>
    <x v="6"/>
    <s v="1.10.5"/>
    <x v="2"/>
  </r>
  <r>
    <x v="4272"/>
    <x v="31"/>
    <n v="3.5"/>
    <x v="1"/>
    <n v="0"/>
    <s v="22M"/>
    <n v="22000000"/>
    <s v="10+"/>
    <s v="10+"/>
    <n v="10"/>
    <x v="0"/>
    <n v="0"/>
    <n v="0"/>
    <x v="0"/>
    <x v="102"/>
    <s v="July 25, 2018"/>
    <x v="0"/>
    <x v="6"/>
    <n v="4"/>
    <x v="2"/>
  </r>
  <r>
    <x v="4273"/>
    <x v="18"/>
    <n v="4.5999999999999996"/>
    <x v="0"/>
    <n v="31"/>
    <s v="7.3M"/>
    <n v="7300000"/>
    <s v="500+"/>
    <s v="500+"/>
    <n v="500"/>
    <x v="0"/>
    <n v="0"/>
    <n v="0"/>
    <x v="0"/>
    <x v="13"/>
    <s v="May 3, 2017"/>
    <x v="1"/>
    <x v="9"/>
    <n v="0.1"/>
    <x v="3"/>
  </r>
  <r>
    <x v="4274"/>
    <x v="11"/>
    <n v="2.8"/>
    <x v="2"/>
    <n v="135"/>
    <s v="5.3M"/>
    <n v="5300000"/>
    <s v="10,000+"/>
    <s v="10000+"/>
    <n v="10000"/>
    <x v="0"/>
    <n v="0"/>
    <n v="0"/>
    <x v="0"/>
    <x v="24"/>
    <s v="June 4, 2018"/>
    <x v="0"/>
    <x v="2"/>
    <s v="2.13.0.65"/>
    <x v="2"/>
  </r>
  <r>
    <x v="4275"/>
    <x v="3"/>
    <n v="5"/>
    <x v="0"/>
    <n v="12"/>
    <s v="50M"/>
    <n v="50000000"/>
    <s v="100+"/>
    <s v="100+"/>
    <n v="100"/>
    <x v="1"/>
    <s v="$3.99"/>
    <n v="3.99"/>
    <x v="0"/>
    <x v="6"/>
    <s v="June 13, 2016"/>
    <x v="3"/>
    <x v="2"/>
    <s v="1.0.0"/>
    <x v="9"/>
  </r>
  <r>
    <x v="4276"/>
    <x v="22"/>
    <n v="5"/>
    <x v="0"/>
    <n v="2"/>
    <s v="7.5M"/>
    <n v="7500000"/>
    <s v="500+"/>
    <s v="500+"/>
    <n v="500"/>
    <x v="0"/>
    <n v="0"/>
    <n v="0"/>
    <x v="0"/>
    <x v="88"/>
    <s v="January 8, 2018"/>
    <x v="0"/>
    <x v="0"/>
    <n v="1"/>
    <x v="20"/>
  </r>
  <r>
    <x v="4277"/>
    <x v="17"/>
    <n v="2.8"/>
    <x v="2"/>
    <n v="9"/>
    <s v="26M"/>
    <n v="26000000"/>
    <s v="500+"/>
    <s v="500+"/>
    <n v="500"/>
    <x v="0"/>
    <n v="0"/>
    <n v="0"/>
    <x v="0"/>
    <x v="47"/>
    <s v="March 24, 2017"/>
    <x v="1"/>
    <x v="3"/>
    <n v="1"/>
    <x v="3"/>
  </r>
  <r>
    <x v="4278"/>
    <x v="14"/>
    <n v="3.5"/>
    <x v="1"/>
    <n v="0"/>
    <s v="17M"/>
    <n v="17000000"/>
    <s v="10+"/>
    <s v="10+"/>
    <n v="10"/>
    <x v="0"/>
    <n v="0"/>
    <n v="0"/>
    <x v="0"/>
    <x v="27"/>
    <s v="July 25, 2017"/>
    <x v="1"/>
    <x v="6"/>
    <n v="3"/>
    <x v="0"/>
  </r>
  <r>
    <x v="4279"/>
    <x v="17"/>
    <n v="3.8"/>
    <x v="1"/>
    <n v="8"/>
    <s v="4.2M"/>
    <n v="4200000"/>
    <s v="1,000+"/>
    <s v="1000+"/>
    <n v="1000"/>
    <x v="0"/>
    <n v="0"/>
    <n v="0"/>
    <x v="1"/>
    <x v="34"/>
    <s v="October 19, 2016"/>
    <x v="3"/>
    <x v="7"/>
    <n v="1.1000000000000001"/>
    <x v="7"/>
  </r>
  <r>
    <x v="4280"/>
    <x v="18"/>
    <n v="4.0999999999999996"/>
    <x v="0"/>
    <n v="22"/>
    <s v="31M"/>
    <n v="31000000"/>
    <s v="1,000+"/>
    <s v="1000+"/>
    <n v="1000"/>
    <x v="0"/>
    <n v="0"/>
    <n v="0"/>
    <x v="0"/>
    <x v="38"/>
    <s v="August 3, 2018"/>
    <x v="0"/>
    <x v="1"/>
    <s v="1.0.9"/>
    <x v="5"/>
  </r>
  <r>
    <x v="4281"/>
    <x v="22"/>
    <n v="3.5"/>
    <x v="1"/>
    <n v="1"/>
    <s v="7.6M"/>
    <n v="7600000"/>
    <s v="100+"/>
    <s v="100+"/>
    <n v="100"/>
    <x v="0"/>
    <n v="0"/>
    <n v="0"/>
    <x v="0"/>
    <x v="88"/>
    <s v="July 26, 2018"/>
    <x v="0"/>
    <x v="6"/>
    <n v="1"/>
    <x v="5"/>
  </r>
  <r>
    <x v="4282"/>
    <x v="30"/>
    <n v="4.8"/>
    <x v="0"/>
    <n v="18"/>
    <s v="1.7M"/>
    <n v="1700000"/>
    <s v="100+"/>
    <s v="100+"/>
    <n v="100"/>
    <x v="0"/>
    <n v="0"/>
    <n v="0"/>
    <x v="0"/>
    <x v="100"/>
    <s v="April 22, 2018"/>
    <x v="0"/>
    <x v="4"/>
    <s v="1.6.3.1"/>
    <x v="10"/>
  </r>
  <r>
    <x v="4283"/>
    <x v="21"/>
    <n v="5"/>
    <x v="0"/>
    <n v="9"/>
    <s v="169k"/>
    <n v="169000"/>
    <s v="10+"/>
    <s v="10+"/>
    <n v="10"/>
    <x v="0"/>
    <n v="0"/>
    <n v="0"/>
    <x v="0"/>
    <x v="87"/>
    <s v="June 1, 2018"/>
    <x v="0"/>
    <x v="2"/>
    <n v="18060104"/>
    <x v="9"/>
  </r>
  <r>
    <x v="4284"/>
    <x v="18"/>
    <n v="5"/>
    <x v="0"/>
    <n v="1"/>
    <s v="63M"/>
    <n v="63000000"/>
    <s v="10+"/>
    <s v="10+"/>
    <n v="10"/>
    <x v="1"/>
    <s v="$4.99"/>
    <n v="4.99"/>
    <x v="0"/>
    <x v="13"/>
    <s v="April 4, 2018"/>
    <x v="0"/>
    <x v="4"/>
    <s v="1.0.59"/>
    <x v="3"/>
  </r>
  <r>
    <x v="4285"/>
    <x v="1"/>
    <n v="3.5"/>
    <x v="1"/>
    <n v="0"/>
    <s v="7.7M"/>
    <n v="7700000"/>
    <s v="10+"/>
    <s v="10+"/>
    <n v="10"/>
    <x v="0"/>
    <n v="0"/>
    <n v="0"/>
    <x v="0"/>
    <x v="4"/>
    <s v="February 27, 2017"/>
    <x v="1"/>
    <x v="11"/>
    <s v="1.0.0"/>
    <x v="0"/>
  </r>
  <r>
    <x v="4286"/>
    <x v="21"/>
    <n v="4.4000000000000004"/>
    <x v="0"/>
    <n v="134"/>
    <s v="45k"/>
    <n v="45000"/>
    <s v="10,000+"/>
    <s v="10000+"/>
    <n v="10000"/>
    <x v="0"/>
    <n v="0"/>
    <n v="0"/>
    <x v="0"/>
    <x v="87"/>
    <s v="June 4, 2013"/>
    <x v="5"/>
    <x v="2"/>
    <n v="1.2"/>
    <x v="9"/>
  </r>
  <r>
    <x v="4287"/>
    <x v="21"/>
    <n v="3.5"/>
    <x v="1"/>
    <n v="1"/>
    <s v="6.6M"/>
    <n v="6600000"/>
    <s v="100+"/>
    <s v="100+"/>
    <n v="100"/>
    <x v="0"/>
    <n v="0"/>
    <n v="0"/>
    <x v="0"/>
    <x v="87"/>
    <s v="August 15, 2016"/>
    <x v="3"/>
    <x v="1"/>
    <n v="1"/>
    <x v="7"/>
  </r>
  <r>
    <x v="4288"/>
    <x v="6"/>
    <n v="3.5"/>
    <x v="1"/>
    <n v="5"/>
    <s v="14M"/>
    <n v="14000000"/>
    <s v="100+"/>
    <s v="100+"/>
    <n v="100"/>
    <x v="0"/>
    <n v="0"/>
    <n v="0"/>
    <x v="0"/>
    <x v="10"/>
    <s v="September 29, 2017"/>
    <x v="1"/>
    <x v="5"/>
    <s v="1.0.1"/>
    <x v="5"/>
  </r>
  <r>
    <x v="4289"/>
    <x v="16"/>
    <n v="5"/>
    <x v="0"/>
    <n v="2"/>
    <s v="22M"/>
    <n v="22000000"/>
    <s v="100+"/>
    <s v="100+"/>
    <n v="100"/>
    <x v="0"/>
    <n v="0"/>
    <n v="0"/>
    <x v="0"/>
    <x v="29"/>
    <s v="August 28, 2017"/>
    <x v="1"/>
    <x v="1"/>
    <n v="5"/>
    <x v="5"/>
  </r>
  <r>
    <x v="4290"/>
    <x v="26"/>
    <n v="4.0999999999999996"/>
    <x v="0"/>
    <n v="21"/>
    <s v="3.6M"/>
    <n v="3600000"/>
    <s v="100+"/>
    <s v="100+"/>
    <n v="100"/>
    <x v="1"/>
    <s v="$0.99"/>
    <n v="0.99"/>
    <x v="0"/>
    <x v="93"/>
    <s v="September 20, 2017"/>
    <x v="1"/>
    <x v="5"/>
    <n v="1.35"/>
    <x v="17"/>
  </r>
  <r>
    <x v="4291"/>
    <x v="18"/>
    <n v="3.5"/>
    <x v="1"/>
    <n v="0"/>
    <s v="8.4M"/>
    <n v="8400000"/>
    <s v="50+"/>
    <s v="50+"/>
    <n v="50"/>
    <x v="0"/>
    <n v="0"/>
    <n v="0"/>
    <x v="2"/>
    <x v="19"/>
    <s v="January 3, 2018"/>
    <x v="0"/>
    <x v="0"/>
    <n v="2"/>
    <x v="0"/>
  </r>
  <r>
    <x v="4292"/>
    <x v="0"/>
    <n v="4.8"/>
    <x v="0"/>
    <n v="48"/>
    <s v="25M"/>
    <n v="25000000"/>
    <s v="5,000+"/>
    <s v="5000+"/>
    <n v="5000"/>
    <x v="0"/>
    <n v="0"/>
    <n v="0"/>
    <x v="0"/>
    <x v="0"/>
    <s v="August 4, 2018"/>
    <x v="0"/>
    <x v="1"/>
    <s v="1.1.1"/>
    <x v="5"/>
  </r>
  <r>
    <x v="4293"/>
    <x v="16"/>
    <n v="3.5"/>
    <x v="1"/>
    <n v="0"/>
    <s v="475k"/>
    <n v="475000"/>
    <s v="100+"/>
    <s v="100+"/>
    <n v="100"/>
    <x v="0"/>
    <n v="0"/>
    <n v="0"/>
    <x v="0"/>
    <x v="29"/>
    <s v="June 1, 2017"/>
    <x v="1"/>
    <x v="2"/>
    <s v="1.0.0"/>
    <x v="7"/>
  </r>
  <r>
    <x v="4294"/>
    <x v="16"/>
    <n v="3.5"/>
    <x v="1"/>
    <n v="0"/>
    <s v="4.3M"/>
    <n v="4300000"/>
    <s v="5+"/>
    <s v="5+"/>
    <n v="5"/>
    <x v="0"/>
    <n v="0"/>
    <n v="0"/>
    <x v="0"/>
    <x v="29"/>
    <s v="May 26, 2018"/>
    <x v="0"/>
    <x v="9"/>
    <n v="1"/>
    <x v="6"/>
  </r>
  <r>
    <x v="4295"/>
    <x v="26"/>
    <n v="4.8"/>
    <x v="0"/>
    <n v="5"/>
    <s v="35M"/>
    <n v="35000000"/>
    <s v="50+"/>
    <s v="50+"/>
    <n v="50"/>
    <x v="1"/>
    <s v="$0.99"/>
    <n v="0.99"/>
    <x v="0"/>
    <x v="93"/>
    <s v="April 22, 2018"/>
    <x v="0"/>
    <x v="4"/>
    <n v="1.1000000000000001"/>
    <x v="5"/>
  </r>
  <r>
    <x v="4296"/>
    <x v="0"/>
    <n v="4"/>
    <x v="1"/>
    <n v="18"/>
    <s v="3.6M"/>
    <n v="3600000"/>
    <s v="1,000+"/>
    <s v="1000+"/>
    <n v="1000"/>
    <x v="0"/>
    <n v="0"/>
    <n v="0"/>
    <x v="0"/>
    <x v="0"/>
    <s v="March 22, 2018"/>
    <x v="0"/>
    <x v="3"/>
    <n v="1.1000000000000001"/>
    <x v="6"/>
  </r>
  <r>
    <x v="4297"/>
    <x v="3"/>
    <n v="3.5"/>
    <x v="1"/>
    <n v="1"/>
    <s v="24M"/>
    <n v="24000000"/>
    <s v="50+"/>
    <s v="50+"/>
    <n v="50"/>
    <x v="0"/>
    <n v="0"/>
    <n v="0"/>
    <x v="0"/>
    <x v="6"/>
    <s v="January 4, 2017"/>
    <x v="1"/>
    <x v="0"/>
    <s v="5.62.1"/>
    <x v="0"/>
  </r>
  <r>
    <x v="4298"/>
    <x v="26"/>
    <n v="5"/>
    <x v="0"/>
    <n v="2"/>
    <s v="35M"/>
    <n v="35000000"/>
    <s v="10+"/>
    <s v="10+"/>
    <n v="10"/>
    <x v="1"/>
    <s v="$0.99"/>
    <n v="0.99"/>
    <x v="0"/>
    <x v="93"/>
    <s v="April 29, 2018"/>
    <x v="0"/>
    <x v="4"/>
    <n v="1.1000000000000001"/>
    <x v="5"/>
  </r>
  <r>
    <x v="4299"/>
    <x v="18"/>
    <n v="4.5999999999999996"/>
    <x v="0"/>
    <n v="18893"/>
    <s v="91M"/>
    <n v="91000000"/>
    <s v="100,000+"/>
    <s v="100000+"/>
    <n v="100000"/>
    <x v="0"/>
    <n v="0"/>
    <n v="0"/>
    <x v="0"/>
    <x v="35"/>
    <s v="June 9, 2018"/>
    <x v="0"/>
    <x v="2"/>
    <s v="1.4.1"/>
    <x v="0"/>
  </r>
  <r>
    <x v="4300"/>
    <x v="12"/>
    <n v="3.5"/>
    <x v="1"/>
    <n v="0"/>
    <s v="27M"/>
    <n v="27000000"/>
    <s v="5+"/>
    <s v="5+"/>
    <n v="5"/>
    <x v="0"/>
    <n v="0"/>
    <n v="0"/>
    <x v="0"/>
    <x v="25"/>
    <s v="July 13, 2018"/>
    <x v="0"/>
    <x v="6"/>
    <s v="0.1.0"/>
    <x v="2"/>
  </r>
  <r>
    <x v="4301"/>
    <x v="26"/>
    <n v="5"/>
    <x v="0"/>
    <n v="4"/>
    <s v="31M"/>
    <n v="31000000"/>
    <s v="50+"/>
    <s v="50+"/>
    <n v="50"/>
    <x v="1"/>
    <s v="$0.99"/>
    <n v="0.99"/>
    <x v="0"/>
    <x v="93"/>
    <s v="April 27, 2018"/>
    <x v="0"/>
    <x v="4"/>
    <n v="1.1000000000000001"/>
    <x v="5"/>
  </r>
  <r>
    <x v="4302"/>
    <x v="18"/>
    <n v="3.5"/>
    <x v="1"/>
    <n v="0"/>
    <s v="2.7M"/>
    <n v="2700000"/>
    <s v="5+"/>
    <s v="5+"/>
    <n v="5"/>
    <x v="0"/>
    <n v="0"/>
    <n v="0"/>
    <x v="1"/>
    <x v="19"/>
    <s v="June 7, 2018"/>
    <x v="0"/>
    <x v="2"/>
    <n v="1"/>
    <x v="0"/>
  </r>
  <r>
    <x v="4303"/>
    <x v="26"/>
    <n v="3.5"/>
    <x v="1"/>
    <n v="0"/>
    <s v="32M"/>
    <n v="32000000"/>
    <s v="10+"/>
    <s v="10+"/>
    <n v="10"/>
    <x v="1"/>
    <s v="$0.99"/>
    <n v="0.99"/>
    <x v="0"/>
    <x v="93"/>
    <s v="May 1, 2018"/>
    <x v="0"/>
    <x v="9"/>
    <n v="1.1000000000000001"/>
    <x v="5"/>
  </r>
  <r>
    <x v="4304"/>
    <x v="32"/>
    <n v="3.5"/>
    <x v="1"/>
    <n v="0"/>
    <s v="27M"/>
    <n v="27000000"/>
    <s v="10+"/>
    <s v="10+"/>
    <n v="10"/>
    <x v="0"/>
    <n v="0"/>
    <n v="0"/>
    <x v="0"/>
    <x v="103"/>
    <s v="July 30, 2018"/>
    <x v="0"/>
    <x v="6"/>
    <s v="1.0.0.0"/>
    <x v="17"/>
  </r>
  <r>
    <x v="4305"/>
    <x v="18"/>
    <n v="4.5"/>
    <x v="0"/>
    <n v="26916"/>
    <s v="67M"/>
    <n v="67000000"/>
    <s v="500,000+"/>
    <s v="500000+"/>
    <n v="500000"/>
    <x v="0"/>
    <n v="0"/>
    <n v="0"/>
    <x v="0"/>
    <x v="35"/>
    <s v="March 17, 2017"/>
    <x v="1"/>
    <x v="3"/>
    <n v="2.7"/>
    <x v="0"/>
  </r>
  <r>
    <x v="4306"/>
    <x v="18"/>
    <n v="5"/>
    <x v="0"/>
    <n v="1"/>
    <s v="8.2M"/>
    <n v="8199999.9999999991"/>
    <s v="10+"/>
    <s v="10+"/>
    <n v="10"/>
    <x v="0"/>
    <n v="0"/>
    <n v="0"/>
    <x v="0"/>
    <x v="19"/>
    <s v="November 29, 2017"/>
    <x v="1"/>
    <x v="8"/>
    <s v="1.2.1"/>
    <x v="5"/>
  </r>
  <r>
    <x v="4307"/>
    <x v="26"/>
    <n v="3.5"/>
    <x v="1"/>
    <n v="0"/>
    <s v="30M"/>
    <n v="30000000"/>
    <s v="10+"/>
    <s v="10+"/>
    <n v="10"/>
    <x v="1"/>
    <s v="$0.99"/>
    <n v="0.99"/>
    <x v="0"/>
    <x v="93"/>
    <s v="May 2, 2018"/>
    <x v="0"/>
    <x v="9"/>
    <n v="1.1000000000000001"/>
    <x v="5"/>
  </r>
  <r>
    <x v="4308"/>
    <x v="26"/>
    <n v="3.5"/>
    <x v="1"/>
    <n v="0"/>
    <s v="3.9M"/>
    <n v="3900000"/>
    <s v="100+"/>
    <s v="100+"/>
    <n v="100"/>
    <x v="0"/>
    <n v="0"/>
    <n v="0"/>
    <x v="0"/>
    <x v="93"/>
    <s v="May 6, 2018"/>
    <x v="0"/>
    <x v="9"/>
    <n v="2"/>
    <x v="0"/>
  </r>
  <r>
    <x v="4309"/>
    <x v="31"/>
    <n v="3.5"/>
    <x v="1"/>
    <n v="9"/>
    <s v="1.1M"/>
    <n v="1100000"/>
    <s v="500+"/>
    <s v="500+"/>
    <n v="500"/>
    <x v="0"/>
    <n v="0"/>
    <n v="0"/>
    <x v="0"/>
    <x v="102"/>
    <s v="September 7, 2016"/>
    <x v="3"/>
    <x v="5"/>
    <n v="1"/>
    <x v="5"/>
  </r>
  <r>
    <x v="4310"/>
    <x v="18"/>
    <n v="4.4000000000000004"/>
    <x v="0"/>
    <n v="1031"/>
    <s v="48M"/>
    <n v="48000000"/>
    <s v="100,000+"/>
    <s v="100000+"/>
    <n v="100000"/>
    <x v="0"/>
    <n v="0"/>
    <n v="0"/>
    <x v="0"/>
    <x v="19"/>
    <s v="January 9, 2018"/>
    <x v="0"/>
    <x v="0"/>
    <s v="2.1.9f0"/>
    <x v="0"/>
  </r>
  <r>
    <x v="4311"/>
    <x v="18"/>
    <n v="4"/>
    <x v="1"/>
    <n v="345"/>
    <s v="14M"/>
    <n v="14000000"/>
    <s v="100,000+"/>
    <s v="100000+"/>
    <n v="100000"/>
    <x v="0"/>
    <n v="0"/>
    <n v="0"/>
    <x v="2"/>
    <x v="45"/>
    <s v="November 11, 2016"/>
    <x v="3"/>
    <x v="8"/>
    <s v="1.3.0"/>
    <x v="4"/>
  </r>
  <r>
    <x v="4312"/>
    <x v="18"/>
    <n v="3.5"/>
    <x v="1"/>
    <n v="2"/>
    <s v="18M"/>
    <n v="18000000"/>
    <s v="100+"/>
    <s v="100+"/>
    <n v="100"/>
    <x v="0"/>
    <n v="0"/>
    <n v="0"/>
    <x v="0"/>
    <x v="19"/>
    <s v="May 5, 2018"/>
    <x v="0"/>
    <x v="9"/>
    <s v="2.0.0"/>
    <x v="10"/>
  </r>
  <r>
    <x v="4313"/>
    <x v="18"/>
    <n v="3.9"/>
    <x v="1"/>
    <n v="656"/>
    <s v="2.9M"/>
    <n v="2900000"/>
    <s v="500,000+"/>
    <s v="500000+"/>
    <n v="500000"/>
    <x v="0"/>
    <n v="0"/>
    <n v="0"/>
    <x v="2"/>
    <x v="19"/>
    <s v="September 14, 2016"/>
    <x v="3"/>
    <x v="5"/>
    <n v="2"/>
    <x v="7"/>
  </r>
  <r>
    <x v="4314"/>
    <x v="26"/>
    <n v="4.0999999999999996"/>
    <x v="0"/>
    <n v="585"/>
    <s v="4.4M"/>
    <n v="4400000"/>
    <s v="50,000+"/>
    <s v="50000+"/>
    <n v="50000"/>
    <x v="0"/>
    <n v="0"/>
    <n v="0"/>
    <x v="0"/>
    <x v="93"/>
    <s v="June 20, 2018"/>
    <x v="0"/>
    <x v="2"/>
    <n v="1.3"/>
    <x v="5"/>
  </r>
  <r>
    <x v="4315"/>
    <x v="17"/>
    <n v="4.8"/>
    <x v="0"/>
    <n v="21"/>
    <s v="89M"/>
    <n v="89000000"/>
    <s v="1,000+"/>
    <s v="1000+"/>
    <n v="1000"/>
    <x v="0"/>
    <n v="0"/>
    <n v="0"/>
    <x v="0"/>
    <x v="32"/>
    <s v="March 30, 2018"/>
    <x v="0"/>
    <x v="3"/>
    <s v="0.46.91"/>
    <x v="2"/>
  </r>
  <r>
    <x v="4316"/>
    <x v="18"/>
    <n v="4.3"/>
    <x v="0"/>
    <n v="734"/>
    <s v="13M"/>
    <n v="13000000"/>
    <s v="10,000+"/>
    <s v="10000+"/>
    <n v="10000"/>
    <x v="0"/>
    <n v="0"/>
    <n v="0"/>
    <x v="0"/>
    <x v="19"/>
    <s v="July 12, 2018"/>
    <x v="0"/>
    <x v="6"/>
    <n v="2.5"/>
    <x v="6"/>
  </r>
  <r>
    <x v="4313"/>
    <x v="18"/>
    <n v="3.9"/>
    <x v="1"/>
    <n v="7"/>
    <s v="3.8M"/>
    <n v="3800000"/>
    <s v="1,000+"/>
    <s v="1000+"/>
    <n v="1000"/>
    <x v="0"/>
    <n v="0"/>
    <n v="0"/>
    <x v="0"/>
    <x v="19"/>
    <s v="June 18, 2018"/>
    <x v="0"/>
    <x v="2"/>
    <n v="568"/>
    <x v="6"/>
  </r>
  <r>
    <x v="4317"/>
    <x v="26"/>
    <n v="4.5"/>
    <x v="0"/>
    <n v="37"/>
    <s v="15M"/>
    <n v="15000000"/>
    <s v="5,000+"/>
    <s v="5000+"/>
    <n v="5000"/>
    <x v="0"/>
    <n v="0"/>
    <n v="0"/>
    <x v="1"/>
    <x v="93"/>
    <s v="February 26, 2017"/>
    <x v="1"/>
    <x v="11"/>
    <n v="1"/>
    <x v="5"/>
  </r>
  <r>
    <x v="4318"/>
    <x v="26"/>
    <n v="3.5"/>
    <x v="1"/>
    <n v="1"/>
    <s v="15M"/>
    <n v="15000000"/>
    <s v="100+"/>
    <s v="100+"/>
    <n v="100"/>
    <x v="0"/>
    <n v="0"/>
    <n v="0"/>
    <x v="1"/>
    <x v="93"/>
    <s v="February 22, 2018"/>
    <x v="0"/>
    <x v="11"/>
    <n v="1"/>
    <x v="5"/>
  </r>
  <r>
    <x v="4319"/>
    <x v="18"/>
    <n v="3.7"/>
    <x v="1"/>
    <n v="165"/>
    <s v="25M"/>
    <n v="25000000"/>
    <s v="10,000+"/>
    <s v="10000+"/>
    <n v="10000"/>
    <x v="0"/>
    <n v="0"/>
    <n v="0"/>
    <x v="1"/>
    <x v="19"/>
    <s v="April 26, 2015"/>
    <x v="4"/>
    <x v="4"/>
    <n v="1"/>
    <x v="3"/>
  </r>
  <r>
    <x v="4320"/>
    <x v="17"/>
    <n v="4.3"/>
    <x v="0"/>
    <n v="807226"/>
    <s v="34M"/>
    <n v="34000000"/>
    <s v="10,000,000+"/>
    <s v="10000000+"/>
    <n v="10000000"/>
    <x v="0"/>
    <n v="0"/>
    <n v="0"/>
    <x v="1"/>
    <x v="36"/>
    <s v="July 11, 2018"/>
    <x v="0"/>
    <x v="6"/>
    <s v="3.0.2"/>
    <x v="0"/>
  </r>
  <r>
    <x v="4321"/>
    <x v="26"/>
    <n v="4.2"/>
    <x v="0"/>
    <n v="322"/>
    <s v="6.8M"/>
    <n v="6800000"/>
    <s v="50,000+"/>
    <s v="50000+"/>
    <n v="50000"/>
    <x v="0"/>
    <n v="0"/>
    <n v="0"/>
    <x v="0"/>
    <x v="93"/>
    <s v="May 29, 2017"/>
    <x v="1"/>
    <x v="9"/>
    <n v="1"/>
    <x v="5"/>
  </r>
  <r>
    <x v="4322"/>
    <x v="17"/>
    <n v="3.7"/>
    <x v="1"/>
    <n v="91"/>
    <s v="24M"/>
    <n v="24000000"/>
    <s v="10,000+"/>
    <s v="10000+"/>
    <n v="10000"/>
    <x v="0"/>
    <n v="0"/>
    <n v="0"/>
    <x v="0"/>
    <x v="36"/>
    <s v="December 25, 2016"/>
    <x v="3"/>
    <x v="10"/>
    <n v="3.2"/>
    <x v="3"/>
  </r>
  <r>
    <x v="4323"/>
    <x v="16"/>
    <n v="3.8"/>
    <x v="1"/>
    <n v="6"/>
    <s v="3.4M"/>
    <n v="3400000"/>
    <s v="500+"/>
    <s v="500+"/>
    <n v="500"/>
    <x v="0"/>
    <n v="0"/>
    <n v="0"/>
    <x v="0"/>
    <x v="29"/>
    <s v="March 1, 2016"/>
    <x v="3"/>
    <x v="3"/>
    <s v="1.0.2"/>
    <x v="0"/>
  </r>
  <r>
    <x v="4324"/>
    <x v="18"/>
    <n v="4.5999999999999996"/>
    <x v="0"/>
    <n v="23971"/>
    <s v="24M"/>
    <n v="24000000"/>
    <s v="1,000,000+"/>
    <s v="1000000+"/>
    <n v="1000000"/>
    <x v="0"/>
    <n v="0"/>
    <n v="0"/>
    <x v="0"/>
    <x v="45"/>
    <s v="August 4, 2018"/>
    <x v="0"/>
    <x v="1"/>
    <n v="39.231000000000002"/>
    <x v="5"/>
  </r>
  <r>
    <x v="4325"/>
    <x v="17"/>
    <n v="3.5"/>
    <x v="1"/>
    <n v="1"/>
    <s v="5.8M"/>
    <n v="5800000"/>
    <s v="500+"/>
    <s v="500+"/>
    <n v="500"/>
    <x v="0"/>
    <n v="0"/>
    <n v="0"/>
    <x v="0"/>
    <x v="36"/>
    <s v="May 17, 2018"/>
    <x v="0"/>
    <x v="9"/>
    <n v="2"/>
    <x v="0"/>
  </r>
  <r>
    <x v="4326"/>
    <x v="26"/>
    <n v="3.5"/>
    <x v="1"/>
    <n v="7"/>
    <s v="4.9M"/>
    <n v="4900000"/>
    <s v="500+"/>
    <s v="500+"/>
    <n v="500"/>
    <x v="0"/>
    <n v="0"/>
    <n v="0"/>
    <x v="0"/>
    <x v="93"/>
    <s v="March 14, 2018"/>
    <x v="0"/>
    <x v="3"/>
    <s v="newversion"/>
    <x v="17"/>
  </r>
  <r>
    <x v="4327"/>
    <x v="26"/>
    <n v="3.5"/>
    <x v="1"/>
    <n v="0"/>
    <s v="16M"/>
    <n v="16000000"/>
    <s v="100+"/>
    <s v="100+"/>
    <n v="100"/>
    <x v="0"/>
    <n v="0"/>
    <n v="0"/>
    <x v="1"/>
    <x v="93"/>
    <s v="March 10, 2018"/>
    <x v="0"/>
    <x v="3"/>
    <n v="1"/>
    <x v="5"/>
  </r>
  <r>
    <x v="4328"/>
    <x v="26"/>
    <n v="3.3"/>
    <x v="1"/>
    <n v="25"/>
    <s v="46M"/>
    <n v="46000000"/>
    <s v="1,000+"/>
    <s v="1000+"/>
    <n v="1000"/>
    <x v="0"/>
    <n v="0"/>
    <n v="0"/>
    <x v="0"/>
    <x v="93"/>
    <s v="March 28, 2017"/>
    <x v="1"/>
    <x v="3"/>
    <n v="1.2"/>
    <x v="0"/>
  </r>
  <r>
    <x v="4329"/>
    <x v="18"/>
    <n v="3"/>
    <x v="2"/>
    <n v="2"/>
    <s v="33M"/>
    <n v="33000000"/>
    <s v="100+"/>
    <s v="100+"/>
    <n v="100"/>
    <x v="0"/>
    <n v="0"/>
    <n v="0"/>
    <x v="0"/>
    <x v="45"/>
    <s v="July 18, 2018"/>
    <x v="0"/>
    <x v="6"/>
    <n v="1"/>
    <x v="5"/>
  </r>
  <r>
    <x v="4330"/>
    <x v="17"/>
    <n v="3.9"/>
    <x v="1"/>
    <n v="145931"/>
    <s v="43M"/>
    <n v="43000000"/>
    <s v="10,000,000+"/>
    <s v="10000000+"/>
    <n v="10000000"/>
    <x v="0"/>
    <n v="0"/>
    <n v="0"/>
    <x v="1"/>
    <x v="36"/>
    <s v="May 31, 2018"/>
    <x v="0"/>
    <x v="9"/>
    <s v="5.3.2"/>
    <x v="3"/>
  </r>
  <r>
    <x v="1475"/>
    <x v="17"/>
    <n v="4.2"/>
    <x v="0"/>
    <n v="1343106"/>
    <s v="56M"/>
    <n v="56000000"/>
    <s v="10,000,000+"/>
    <s v="10000000+"/>
    <n v="10000000"/>
    <x v="0"/>
    <n v="0"/>
    <n v="0"/>
    <x v="1"/>
    <x v="36"/>
    <s v="August 1, 2018"/>
    <x v="0"/>
    <x v="1"/>
    <s v="1.180271.184729"/>
    <x v="6"/>
  </r>
  <r>
    <x v="4331"/>
    <x v="25"/>
    <n v="3.9"/>
    <x v="1"/>
    <n v="54"/>
    <s v="2.8M"/>
    <n v="2800000"/>
    <s v="10,000+"/>
    <s v="10000+"/>
    <n v="10000"/>
    <x v="0"/>
    <n v="0"/>
    <n v="0"/>
    <x v="0"/>
    <x v="91"/>
    <s v="May 2, 2015"/>
    <x v="4"/>
    <x v="9"/>
    <s v="1.0.0.1"/>
    <x v="9"/>
  </r>
  <r>
    <x v="4332"/>
    <x v="26"/>
    <n v="3.5"/>
    <x v="1"/>
    <n v="0"/>
    <s v="11M"/>
    <n v="11000000"/>
    <s v="10+"/>
    <s v="10+"/>
    <n v="10"/>
    <x v="0"/>
    <n v="0"/>
    <n v="0"/>
    <x v="1"/>
    <x v="93"/>
    <s v="April 13, 2018"/>
    <x v="0"/>
    <x v="4"/>
    <n v="1"/>
    <x v="5"/>
  </r>
  <r>
    <x v="4333"/>
    <x v="18"/>
    <n v="4.0999999999999996"/>
    <x v="0"/>
    <n v="21"/>
    <s v="26M"/>
    <n v="26000000"/>
    <s v="5,000+"/>
    <s v="5000+"/>
    <n v="5000"/>
    <x v="0"/>
    <n v="0"/>
    <n v="0"/>
    <x v="0"/>
    <x v="45"/>
    <s v="May 15, 2017"/>
    <x v="1"/>
    <x v="9"/>
    <n v="1"/>
    <x v="5"/>
  </r>
  <r>
    <x v="4334"/>
    <x v="26"/>
    <n v="3.5"/>
    <x v="1"/>
    <n v="0"/>
    <s v="11M"/>
    <n v="11000000"/>
    <s v="10+"/>
    <s v="10+"/>
    <n v="10"/>
    <x v="0"/>
    <n v="0"/>
    <n v="0"/>
    <x v="1"/>
    <x v="93"/>
    <s v="April 12, 2018"/>
    <x v="0"/>
    <x v="4"/>
    <n v="1"/>
    <x v="5"/>
  </r>
  <r>
    <x v="4335"/>
    <x v="26"/>
    <n v="4.5999999999999996"/>
    <x v="0"/>
    <n v="5"/>
    <s v="8.8M"/>
    <n v="8800000"/>
    <s v="500+"/>
    <s v="500+"/>
    <n v="500"/>
    <x v="0"/>
    <n v="0"/>
    <n v="0"/>
    <x v="3"/>
    <x v="93"/>
    <s v="February 11, 2018"/>
    <x v="0"/>
    <x v="11"/>
    <n v="1"/>
    <x v="0"/>
  </r>
  <r>
    <x v="4336"/>
    <x v="18"/>
    <n v="3.5"/>
    <x v="1"/>
    <n v="3"/>
    <s v="6.2M"/>
    <n v="6200000"/>
    <s v="1,000+"/>
    <s v="1000+"/>
    <n v="1000"/>
    <x v="0"/>
    <n v="0"/>
    <n v="0"/>
    <x v="0"/>
    <x v="19"/>
    <s v="April 18, 2017"/>
    <x v="1"/>
    <x v="4"/>
    <n v="1"/>
    <x v="3"/>
  </r>
  <r>
    <x v="4337"/>
    <x v="17"/>
    <n v="3.5"/>
    <x v="1"/>
    <n v="4"/>
    <s v="7.6M"/>
    <n v="7600000"/>
    <s v="1,000+"/>
    <s v="1000+"/>
    <n v="1000"/>
    <x v="0"/>
    <n v="0"/>
    <n v="0"/>
    <x v="1"/>
    <x v="34"/>
    <s v="July 30, 2018"/>
    <x v="0"/>
    <x v="6"/>
    <n v="1.3"/>
    <x v="5"/>
  </r>
  <r>
    <x v="4338"/>
    <x v="26"/>
    <n v="3.5"/>
    <x v="1"/>
    <n v="0"/>
    <s v="4.9M"/>
    <n v="4900000"/>
    <s v="10+"/>
    <s v="10+"/>
    <n v="10"/>
    <x v="0"/>
    <n v="0"/>
    <n v="0"/>
    <x v="3"/>
    <x v="93"/>
    <s v="May 7, 2018"/>
    <x v="0"/>
    <x v="9"/>
    <n v="1"/>
    <x v="0"/>
  </r>
  <r>
    <x v="4339"/>
    <x v="18"/>
    <n v="3.5"/>
    <x v="1"/>
    <n v="2"/>
    <s v="5.1M"/>
    <n v="5100000"/>
    <s v="100+"/>
    <s v="100+"/>
    <n v="100"/>
    <x v="0"/>
    <n v="0"/>
    <n v="0"/>
    <x v="0"/>
    <x v="19"/>
    <s v="June 28, 2018"/>
    <x v="0"/>
    <x v="2"/>
    <n v="666"/>
    <x v="6"/>
  </r>
  <r>
    <x v="4340"/>
    <x v="6"/>
    <n v="4.4000000000000004"/>
    <x v="0"/>
    <n v="9"/>
    <s v="4.2M"/>
    <n v="4200000"/>
    <s v="5,000+"/>
    <s v="5000+"/>
    <n v="5000"/>
    <x v="0"/>
    <n v="0"/>
    <n v="0"/>
    <x v="0"/>
    <x v="10"/>
    <s v="May 29, 2017"/>
    <x v="1"/>
    <x v="9"/>
    <s v="3.8.8"/>
    <x v="9"/>
  </r>
  <r>
    <x v="4341"/>
    <x v="25"/>
    <n v="3.8"/>
    <x v="1"/>
    <n v="71"/>
    <s v="7.0M"/>
    <n v="7000000"/>
    <s v="10,000+"/>
    <s v="10000+"/>
    <n v="10000"/>
    <x v="0"/>
    <n v="0"/>
    <n v="0"/>
    <x v="0"/>
    <x v="91"/>
    <s v="May 2, 2018"/>
    <x v="0"/>
    <x v="9"/>
    <s v="2.0.1.966"/>
    <x v="2"/>
  </r>
  <r>
    <x v="4342"/>
    <x v="17"/>
    <n v="4.4000000000000004"/>
    <x v="0"/>
    <n v="243121"/>
    <s v="38M"/>
    <n v="38000000"/>
    <s v="5,000,000+"/>
    <s v="5000000+"/>
    <n v="5000000"/>
    <x v="0"/>
    <n v="0"/>
    <n v="0"/>
    <x v="1"/>
    <x v="32"/>
    <s v="October 17, 2014"/>
    <x v="2"/>
    <x v="7"/>
    <n v="5.3"/>
    <x v="3"/>
  </r>
  <r>
    <x v="4343"/>
    <x v="20"/>
    <n v="3.5"/>
    <x v="1"/>
    <n v="0"/>
    <s v="8.7M"/>
    <n v="8700000"/>
    <s v="0+"/>
    <s v="0+"/>
    <n v="0"/>
    <x v="1"/>
    <s v="$13.99"/>
    <n v="13.99"/>
    <x v="1"/>
    <x v="86"/>
    <s v="July 28, 2017"/>
    <x v="1"/>
    <x v="6"/>
    <s v="3.4.4.3.3"/>
    <x v="5"/>
  </r>
  <r>
    <x v="4344"/>
    <x v="30"/>
    <n v="4.9000000000000004"/>
    <x v="0"/>
    <n v="23"/>
    <s v="2.1M"/>
    <n v="2100000"/>
    <s v="100+"/>
    <s v="100+"/>
    <n v="100"/>
    <x v="0"/>
    <n v="0"/>
    <n v="0"/>
    <x v="0"/>
    <x v="100"/>
    <s v="August 11, 2015"/>
    <x v="4"/>
    <x v="1"/>
    <n v="1.1000000000000001"/>
    <x v="6"/>
  </r>
  <r>
    <x v="4345"/>
    <x v="18"/>
    <n v="3.6"/>
    <x v="1"/>
    <n v="33812"/>
    <s v="12M"/>
    <n v="12000000"/>
    <s v="5,000,000+"/>
    <s v="5000000+"/>
    <n v="5000000"/>
    <x v="0"/>
    <n v="0"/>
    <n v="0"/>
    <x v="1"/>
    <x v="19"/>
    <s v="July 30, 2018"/>
    <x v="0"/>
    <x v="6"/>
    <n v="2.5"/>
    <x v="5"/>
  </r>
  <r>
    <x v="4346"/>
    <x v="1"/>
    <n v="4.3"/>
    <x v="0"/>
    <n v="47"/>
    <s v="58M"/>
    <n v="58000000"/>
    <s v="1,000+"/>
    <s v="1000+"/>
    <n v="1000"/>
    <x v="0"/>
    <n v="0"/>
    <n v="0"/>
    <x v="0"/>
    <x v="4"/>
    <s v="November 11, 2016"/>
    <x v="3"/>
    <x v="8"/>
    <n v="1"/>
    <x v="3"/>
  </r>
  <r>
    <x v="4347"/>
    <x v="18"/>
    <n v="3.6"/>
    <x v="1"/>
    <n v="283"/>
    <s v="18M"/>
    <n v="18000000"/>
    <s v="50,000+"/>
    <s v="50000+"/>
    <n v="50000"/>
    <x v="0"/>
    <n v="0"/>
    <n v="0"/>
    <x v="0"/>
    <x v="13"/>
    <s v="May 19, 2015"/>
    <x v="4"/>
    <x v="9"/>
    <n v="1.3"/>
    <x v="7"/>
  </r>
  <r>
    <x v="4348"/>
    <x v="17"/>
    <n v="4.0999999999999996"/>
    <x v="0"/>
    <n v="82827"/>
    <s v="20M"/>
    <n v="20000000"/>
    <s v="10,000,000+"/>
    <s v="10000000+"/>
    <n v="10000000"/>
    <x v="0"/>
    <n v="0"/>
    <n v="0"/>
    <x v="1"/>
    <x v="32"/>
    <s v="July 13, 2018"/>
    <x v="0"/>
    <x v="6"/>
    <s v="1.1.5"/>
    <x v="6"/>
  </r>
  <r>
    <x v="4349"/>
    <x v="31"/>
    <n v="3.4"/>
    <x v="1"/>
    <n v="803"/>
    <s v="8.0M"/>
    <n v="8000000"/>
    <s v="50,000+"/>
    <s v="50000+"/>
    <n v="50000"/>
    <x v="0"/>
    <n v="0"/>
    <n v="0"/>
    <x v="2"/>
    <x v="102"/>
    <s v="July 23, 2018"/>
    <x v="0"/>
    <x v="6"/>
    <s v="3.7.10-0d44b899"/>
    <x v="5"/>
  </r>
  <r>
    <x v="4350"/>
    <x v="18"/>
    <n v="4.5"/>
    <x v="0"/>
    <n v="302"/>
    <s v="3.0M"/>
    <n v="3000000"/>
    <s v="50,000+"/>
    <s v="50000+"/>
    <n v="50000"/>
    <x v="0"/>
    <n v="0"/>
    <n v="0"/>
    <x v="0"/>
    <x v="13"/>
    <s v="November 30, 2017"/>
    <x v="1"/>
    <x v="8"/>
    <n v="3.3"/>
    <x v="5"/>
  </r>
  <r>
    <x v="4351"/>
    <x v="23"/>
    <n v="4.7"/>
    <x v="0"/>
    <n v="19"/>
    <s v="12M"/>
    <n v="12000000"/>
    <s v="1,000+"/>
    <s v="1000+"/>
    <n v="1000"/>
    <x v="0"/>
    <n v="0"/>
    <n v="0"/>
    <x v="0"/>
    <x v="39"/>
    <s v="May 18, 2018"/>
    <x v="0"/>
    <x v="9"/>
    <s v="2.0.1"/>
    <x v="1"/>
  </r>
  <r>
    <x v="4352"/>
    <x v="23"/>
    <n v="4.5"/>
    <x v="0"/>
    <n v="459"/>
    <s v="8.0M"/>
    <n v="8000000"/>
    <s v="10,000+"/>
    <s v="10000+"/>
    <n v="10000"/>
    <x v="0"/>
    <n v="0"/>
    <n v="0"/>
    <x v="2"/>
    <x v="39"/>
    <s v="July 23, 2018"/>
    <x v="0"/>
    <x v="6"/>
    <s v="3.7.10-0d44b899"/>
    <x v="5"/>
  </r>
  <r>
    <x v="4353"/>
    <x v="24"/>
    <n v="4.4000000000000004"/>
    <x v="0"/>
    <n v="71"/>
    <s v="28M"/>
    <n v="28000000"/>
    <s v="10,000+"/>
    <s v="10000+"/>
    <n v="10000"/>
    <x v="0"/>
    <n v="0"/>
    <n v="0"/>
    <x v="0"/>
    <x v="89"/>
    <s v="October 27, 2017"/>
    <x v="1"/>
    <x v="7"/>
    <s v="1.8.7"/>
    <x v="6"/>
  </r>
  <r>
    <x v="4354"/>
    <x v="18"/>
    <n v="4.3"/>
    <x v="0"/>
    <n v="218"/>
    <s v="29M"/>
    <n v="29000000"/>
    <s v="10,000+"/>
    <s v="10000+"/>
    <n v="10000"/>
    <x v="0"/>
    <n v="0"/>
    <n v="0"/>
    <x v="0"/>
    <x v="13"/>
    <s v="February 15, 2018"/>
    <x v="0"/>
    <x v="11"/>
    <s v="6.0.3"/>
    <x v="2"/>
  </r>
  <r>
    <x v="4355"/>
    <x v="3"/>
    <n v="4.5999999999999996"/>
    <x v="0"/>
    <n v="218451"/>
    <s v="4.7M"/>
    <n v="4700000"/>
    <s v="10,000,000+"/>
    <s v="10000000+"/>
    <n v="10000000"/>
    <x v="0"/>
    <n v="0"/>
    <n v="0"/>
    <x v="0"/>
    <x v="6"/>
    <s v="May 20, 2018"/>
    <x v="0"/>
    <x v="9"/>
    <s v="3.2.3"/>
    <x v="6"/>
  </r>
  <r>
    <x v="4356"/>
    <x v="24"/>
    <n v="4.2"/>
    <x v="0"/>
    <n v="1291"/>
    <s v="40M"/>
    <n v="40000000"/>
    <s v="50,000+"/>
    <s v="50000+"/>
    <n v="50000"/>
    <x v="0"/>
    <n v="0"/>
    <n v="0"/>
    <x v="0"/>
    <x v="89"/>
    <s v="October 18, 2017"/>
    <x v="1"/>
    <x v="7"/>
    <s v="5.29.77 Domain 427"/>
    <x v="2"/>
  </r>
  <r>
    <x v="4357"/>
    <x v="3"/>
    <n v="4.8"/>
    <x v="0"/>
    <n v="57400"/>
    <s v="14M"/>
    <n v="14000000"/>
    <s v="500,000+"/>
    <s v="500000+"/>
    <n v="500000"/>
    <x v="0"/>
    <n v="0"/>
    <n v="0"/>
    <x v="0"/>
    <x v="6"/>
    <s v="July 30, 2018"/>
    <x v="0"/>
    <x v="6"/>
    <s v="1.6.5"/>
    <x v="6"/>
  </r>
  <r>
    <x v="4358"/>
    <x v="16"/>
    <n v="4.5999999999999996"/>
    <x v="0"/>
    <n v="284670"/>
    <s v="Varies with device"/>
    <n v="1000"/>
    <s v="10,000,000+"/>
    <s v="10000000+"/>
    <n v="10000000"/>
    <x v="0"/>
    <n v="0"/>
    <n v="0"/>
    <x v="0"/>
    <x v="29"/>
    <s v="July 24, 2018"/>
    <x v="0"/>
    <x v="6"/>
    <s v="Varies with device"/>
    <x v="8"/>
  </r>
  <r>
    <x v="4359"/>
    <x v="3"/>
    <n v="4.8"/>
    <x v="0"/>
    <n v="445756"/>
    <s v="16M"/>
    <n v="16000000"/>
    <s v="10,000,000+"/>
    <s v="10000000+"/>
    <n v="10000000"/>
    <x v="0"/>
    <n v="0"/>
    <n v="0"/>
    <x v="0"/>
    <x v="6"/>
    <s v="May 15, 2018"/>
    <x v="0"/>
    <x v="9"/>
    <s v="2.6.22"/>
    <x v="6"/>
  </r>
  <r>
    <x v="4360"/>
    <x v="3"/>
    <n v="4.5999999999999996"/>
    <x v="0"/>
    <n v="361780"/>
    <s v="9.7M"/>
    <n v="9700000"/>
    <s v="10,000,000+"/>
    <s v="10000000+"/>
    <n v="10000000"/>
    <x v="0"/>
    <n v="0"/>
    <n v="0"/>
    <x v="0"/>
    <x v="6"/>
    <s v="May 30, 2018"/>
    <x v="0"/>
    <x v="9"/>
    <n v="4.0999999999999996"/>
    <x v="3"/>
  </r>
  <r>
    <x v="4361"/>
    <x v="3"/>
    <n v="4.5999999999999996"/>
    <x v="0"/>
    <n v="41608"/>
    <s v="49M"/>
    <n v="49000000"/>
    <s v="1,000,000+"/>
    <s v="1000000+"/>
    <n v="1000000"/>
    <x v="0"/>
    <n v="0"/>
    <n v="0"/>
    <x v="0"/>
    <x v="6"/>
    <s v="November 5, 2017"/>
    <x v="1"/>
    <x v="8"/>
    <s v="1.1.7"/>
    <x v="9"/>
  </r>
  <r>
    <x v="4362"/>
    <x v="18"/>
    <n v="4.5999999999999996"/>
    <x v="0"/>
    <n v="9952"/>
    <s v="3.7M"/>
    <n v="3700000"/>
    <s v="100,000+"/>
    <s v="100000+"/>
    <n v="100000"/>
    <x v="0"/>
    <n v="0"/>
    <n v="0"/>
    <x v="1"/>
    <x v="19"/>
    <s v="July 5, 2016"/>
    <x v="3"/>
    <x v="6"/>
    <s v="1.0.0"/>
    <x v="0"/>
  </r>
  <r>
    <x v="4363"/>
    <x v="31"/>
    <n v="4.0999999999999996"/>
    <x v="0"/>
    <n v="24456"/>
    <s v="Varies with device"/>
    <n v="1000"/>
    <s v="1,000,000+"/>
    <s v="1000000+"/>
    <n v="1000000"/>
    <x v="0"/>
    <n v="0"/>
    <n v="0"/>
    <x v="0"/>
    <x v="102"/>
    <s v="July 24, 2018"/>
    <x v="0"/>
    <x v="6"/>
    <s v="Varies with device"/>
    <x v="8"/>
  </r>
  <r>
    <x v="4364"/>
    <x v="3"/>
    <n v="4.7"/>
    <x v="0"/>
    <n v="2319"/>
    <s v="27M"/>
    <n v="27000000"/>
    <s v="50,000+"/>
    <s v="50000+"/>
    <n v="50000"/>
    <x v="0"/>
    <n v="0"/>
    <n v="0"/>
    <x v="0"/>
    <x v="6"/>
    <s v="April 22, 2018"/>
    <x v="0"/>
    <x v="4"/>
    <n v="10.1"/>
    <x v="5"/>
  </r>
  <r>
    <x v="4365"/>
    <x v="18"/>
    <n v="4.7"/>
    <x v="0"/>
    <n v="7878"/>
    <s v="3.6M"/>
    <n v="3600000"/>
    <s v="1,000,000+"/>
    <s v="1000000+"/>
    <n v="1000000"/>
    <x v="0"/>
    <n v="0"/>
    <n v="0"/>
    <x v="0"/>
    <x v="13"/>
    <s v="May 29, 2017"/>
    <x v="1"/>
    <x v="9"/>
    <n v="4"/>
    <x v="3"/>
  </r>
  <r>
    <x v="4366"/>
    <x v="18"/>
    <n v="4.8"/>
    <x v="0"/>
    <n v="6696"/>
    <s v="5.3M"/>
    <n v="5300000"/>
    <s v="100,000+"/>
    <s v="100000+"/>
    <n v="100000"/>
    <x v="0"/>
    <n v="0"/>
    <n v="0"/>
    <x v="0"/>
    <x v="13"/>
    <s v="February 7, 2018"/>
    <x v="0"/>
    <x v="11"/>
    <s v="3.1.0"/>
    <x v="6"/>
  </r>
  <r>
    <x v="4367"/>
    <x v="27"/>
    <n v="3.6"/>
    <x v="1"/>
    <n v="4832"/>
    <s v="2.4M"/>
    <n v="2400000"/>
    <s v="1,000,000+"/>
    <s v="1000000+"/>
    <n v="1000000"/>
    <x v="0"/>
    <n v="0"/>
    <n v="0"/>
    <x v="0"/>
    <x v="94"/>
    <s v="November 22, 2016"/>
    <x v="3"/>
    <x v="8"/>
    <s v="2.1.7.3"/>
    <x v="4"/>
  </r>
  <r>
    <x v="4368"/>
    <x v="18"/>
    <n v="4.7"/>
    <x v="0"/>
    <n v="173394"/>
    <s v="8.5M"/>
    <n v="8500000"/>
    <s v="5,000,000+"/>
    <s v="5000000+"/>
    <n v="5000000"/>
    <x v="0"/>
    <n v="0"/>
    <n v="0"/>
    <x v="0"/>
    <x v="13"/>
    <s v="March 13, 2018"/>
    <x v="0"/>
    <x v="3"/>
    <s v="2.9.1"/>
    <x v="6"/>
  </r>
  <r>
    <x v="4369"/>
    <x v="18"/>
    <n v="4.5999999999999996"/>
    <x v="0"/>
    <n v="2654"/>
    <s v="6.7M"/>
    <n v="6700000"/>
    <s v="100,000+"/>
    <s v="100000+"/>
    <n v="100000"/>
    <x v="0"/>
    <n v="0"/>
    <n v="0"/>
    <x v="0"/>
    <x v="13"/>
    <s v="November 2, 2016"/>
    <x v="3"/>
    <x v="8"/>
    <s v="1.10.0"/>
    <x v="9"/>
  </r>
  <r>
    <x v="4370"/>
    <x v="3"/>
    <n v="4.5"/>
    <x v="0"/>
    <n v="96419"/>
    <s v="Varies with device"/>
    <n v="1000"/>
    <s v="5,000,000+"/>
    <s v="5000000+"/>
    <n v="5000000"/>
    <x v="0"/>
    <n v="0"/>
    <n v="0"/>
    <x v="0"/>
    <x v="6"/>
    <s v="May 5, 2018"/>
    <x v="0"/>
    <x v="9"/>
    <s v="Varies with device"/>
    <x v="8"/>
  </r>
  <r>
    <x v="4371"/>
    <x v="31"/>
    <n v="4.7"/>
    <x v="0"/>
    <n v="13620"/>
    <s v="9.0M"/>
    <n v="9000000"/>
    <s v="500,000+"/>
    <s v="500000+"/>
    <n v="500000"/>
    <x v="0"/>
    <n v="0"/>
    <n v="0"/>
    <x v="0"/>
    <x v="102"/>
    <s v="April 16, 2018"/>
    <x v="0"/>
    <x v="4"/>
    <n v="2.137"/>
    <x v="5"/>
  </r>
  <r>
    <x v="4372"/>
    <x v="18"/>
    <n v="4.5"/>
    <x v="0"/>
    <n v="199"/>
    <s v="266k"/>
    <n v="266000"/>
    <s v="10,000+"/>
    <s v="10000+"/>
    <n v="10000"/>
    <x v="0"/>
    <n v="0"/>
    <n v="0"/>
    <x v="0"/>
    <x v="13"/>
    <s v="September 11, 2013"/>
    <x v="5"/>
    <x v="5"/>
    <s v="1.0beta"/>
    <x v="9"/>
  </r>
  <r>
    <x v="4373"/>
    <x v="13"/>
    <n v="4.3"/>
    <x v="0"/>
    <n v="979"/>
    <s v="Varies with device"/>
    <n v="1000"/>
    <s v="50,000+"/>
    <s v="50000+"/>
    <n v="50000"/>
    <x v="0"/>
    <n v="0"/>
    <n v="0"/>
    <x v="0"/>
    <x v="26"/>
    <s v="December 24, 2017"/>
    <x v="1"/>
    <x v="10"/>
    <s v="Varies with device"/>
    <x v="8"/>
  </r>
  <r>
    <x v="4374"/>
    <x v="3"/>
    <n v="4.5"/>
    <x v="0"/>
    <n v="12322"/>
    <s v="27M"/>
    <n v="27000000"/>
    <s v="500,000+"/>
    <s v="500000+"/>
    <n v="500000"/>
    <x v="0"/>
    <n v="0"/>
    <n v="0"/>
    <x v="0"/>
    <x v="6"/>
    <s v="December 17, 2016"/>
    <x v="3"/>
    <x v="10"/>
    <n v="3"/>
    <x v="3"/>
  </r>
  <r>
    <x v="4375"/>
    <x v="3"/>
    <n v="4.8"/>
    <x v="0"/>
    <n v="29551"/>
    <s v="67M"/>
    <n v="67000000"/>
    <s v="1,000,000+"/>
    <s v="1000000+"/>
    <n v="1000000"/>
    <x v="0"/>
    <n v="0"/>
    <n v="0"/>
    <x v="0"/>
    <x v="6"/>
    <s v="April 6, 2018"/>
    <x v="0"/>
    <x v="4"/>
    <s v="1.0.7"/>
    <x v="0"/>
  </r>
  <r>
    <x v="4376"/>
    <x v="18"/>
    <n v="4.7"/>
    <x v="0"/>
    <n v="47463"/>
    <s v="22M"/>
    <n v="22000000"/>
    <s v="1,000,000+"/>
    <s v="1000000+"/>
    <n v="1000000"/>
    <x v="0"/>
    <n v="0"/>
    <n v="0"/>
    <x v="0"/>
    <x v="13"/>
    <s v="April 24, 2018"/>
    <x v="0"/>
    <x v="4"/>
    <n v="4.4000000000000004"/>
    <x v="0"/>
  </r>
  <r>
    <x v="4377"/>
    <x v="3"/>
    <n v="4.7"/>
    <x v="0"/>
    <n v="1340"/>
    <s v="11M"/>
    <n v="11000000"/>
    <s v="10,000+"/>
    <s v="10000+"/>
    <n v="10000"/>
    <x v="1"/>
    <s v="$4.49"/>
    <n v="4.49"/>
    <x v="0"/>
    <x v="6"/>
    <s v="May 16, 2018"/>
    <x v="0"/>
    <x v="9"/>
    <s v="4.0.5"/>
    <x v="9"/>
  </r>
  <r>
    <x v="4378"/>
    <x v="3"/>
    <n v="4.7"/>
    <x v="0"/>
    <n v="55011"/>
    <s v="68M"/>
    <n v="68000000"/>
    <s v="1,000,000+"/>
    <s v="1000000+"/>
    <n v="1000000"/>
    <x v="0"/>
    <n v="0"/>
    <n v="0"/>
    <x v="0"/>
    <x v="6"/>
    <s v="November 2, 2017"/>
    <x v="1"/>
    <x v="8"/>
    <s v="1.1.3"/>
    <x v="5"/>
  </r>
  <r>
    <x v="4379"/>
    <x v="18"/>
    <n v="4.7"/>
    <x v="0"/>
    <n v="7116"/>
    <s v="40M"/>
    <n v="40000000"/>
    <s v="100,000+"/>
    <s v="100000+"/>
    <n v="100000"/>
    <x v="0"/>
    <n v="0"/>
    <n v="0"/>
    <x v="0"/>
    <x v="13"/>
    <s v="August 9, 2016"/>
    <x v="3"/>
    <x v="1"/>
    <n v="1"/>
    <x v="7"/>
  </r>
  <r>
    <x v="4380"/>
    <x v="16"/>
    <n v="4.7"/>
    <x v="0"/>
    <n v="759"/>
    <s v="15M"/>
    <n v="15000000"/>
    <s v="50,000+"/>
    <s v="50000+"/>
    <n v="50000"/>
    <x v="0"/>
    <n v="0"/>
    <n v="0"/>
    <x v="2"/>
    <x v="29"/>
    <s v="January 22, 2018"/>
    <x v="0"/>
    <x v="0"/>
    <s v="1.4.5"/>
    <x v="5"/>
  </r>
  <r>
    <x v="4381"/>
    <x v="3"/>
    <n v="4.7"/>
    <x v="0"/>
    <n v="497826"/>
    <s v="Varies with device"/>
    <n v="1000"/>
    <s v="10,000,000+"/>
    <s v="10000000+"/>
    <n v="10000000"/>
    <x v="0"/>
    <n v="0"/>
    <n v="0"/>
    <x v="0"/>
    <x v="6"/>
    <s v="May 30, 2018"/>
    <x v="0"/>
    <x v="9"/>
    <s v="Varies with device"/>
    <x v="8"/>
  </r>
  <r>
    <x v="4382"/>
    <x v="3"/>
    <n v="4.7"/>
    <x v="0"/>
    <n v="1777"/>
    <s v="23M"/>
    <n v="23000000"/>
    <s v="50,000+"/>
    <s v="50000+"/>
    <n v="50000"/>
    <x v="0"/>
    <n v="0"/>
    <n v="0"/>
    <x v="0"/>
    <x v="6"/>
    <s v="February 15, 2015"/>
    <x v="4"/>
    <x v="11"/>
    <n v="1.1000000000000001"/>
    <x v="9"/>
  </r>
  <r>
    <x v="4383"/>
    <x v="16"/>
    <n v="4.5999999999999996"/>
    <x v="0"/>
    <n v="518"/>
    <s v="4.2M"/>
    <n v="4200000"/>
    <s v="50,000+"/>
    <s v="50000+"/>
    <n v="50000"/>
    <x v="0"/>
    <n v="0"/>
    <n v="0"/>
    <x v="0"/>
    <x v="29"/>
    <s v="March 25, 2017"/>
    <x v="1"/>
    <x v="3"/>
    <n v="1.1000000000000001"/>
    <x v="7"/>
  </r>
  <r>
    <x v="4384"/>
    <x v="3"/>
    <n v="4.7"/>
    <x v="0"/>
    <n v="1201"/>
    <s v="2.9M"/>
    <n v="2900000"/>
    <s v="100,000+"/>
    <s v="100000+"/>
    <n v="100000"/>
    <x v="0"/>
    <n v="0"/>
    <n v="0"/>
    <x v="0"/>
    <x v="6"/>
    <s v="June 24, 2015"/>
    <x v="4"/>
    <x v="2"/>
    <n v="1"/>
    <x v="7"/>
  </r>
  <r>
    <x v="4385"/>
    <x v="16"/>
    <n v="4.7"/>
    <x v="0"/>
    <n v="1133393"/>
    <s v="Varies with device"/>
    <n v="1000"/>
    <s v="10,000,000+"/>
    <s v="10000000+"/>
    <n v="10000000"/>
    <x v="0"/>
    <n v="0"/>
    <n v="0"/>
    <x v="0"/>
    <x v="29"/>
    <s v="July 3, 2018"/>
    <x v="0"/>
    <x v="6"/>
    <s v="Varies with device"/>
    <x v="8"/>
  </r>
  <r>
    <x v="4386"/>
    <x v="3"/>
    <n v="4.5999999999999996"/>
    <x v="0"/>
    <n v="3234"/>
    <s v="85M"/>
    <n v="85000000"/>
    <s v="100,000+"/>
    <s v="100000+"/>
    <n v="100000"/>
    <x v="0"/>
    <n v="0"/>
    <n v="0"/>
    <x v="0"/>
    <x v="6"/>
    <s v="December 26, 2017"/>
    <x v="1"/>
    <x v="10"/>
    <s v="1.7.22"/>
    <x v="5"/>
  </r>
  <r>
    <x v="4387"/>
    <x v="16"/>
    <n v="3.8"/>
    <x v="1"/>
    <n v="3547"/>
    <s v="1.8M"/>
    <n v="1800000"/>
    <s v="100,000+"/>
    <s v="100000+"/>
    <n v="100000"/>
    <x v="1"/>
    <s v="$399.99"/>
    <n v="399.99"/>
    <x v="0"/>
    <x v="29"/>
    <s v="January 12, 2018"/>
    <x v="0"/>
    <x v="0"/>
    <n v="2"/>
    <x v="0"/>
  </r>
  <r>
    <x v="4387"/>
    <x v="18"/>
    <n v="3.9"/>
    <x v="1"/>
    <n v="1455"/>
    <s v="1.1M"/>
    <n v="1100000"/>
    <s v="10,000+"/>
    <s v="10000+"/>
    <n v="10000"/>
    <x v="0"/>
    <n v="0"/>
    <n v="0"/>
    <x v="0"/>
    <x v="19"/>
    <s v="October 11, 2017"/>
    <x v="1"/>
    <x v="7"/>
    <n v="1"/>
    <x v="3"/>
  </r>
  <r>
    <x v="2081"/>
    <x v="21"/>
    <n v="4"/>
    <x v="1"/>
    <n v="141584"/>
    <s v="22M"/>
    <n v="22000000"/>
    <s v="10,000,000+"/>
    <s v="10000000+"/>
    <n v="10000000"/>
    <x v="0"/>
    <n v="0"/>
    <n v="0"/>
    <x v="1"/>
    <x v="87"/>
    <s v="July 31, 2018"/>
    <x v="0"/>
    <x v="6"/>
    <s v="16.14.0.850"/>
    <x v="2"/>
  </r>
  <r>
    <x v="4388"/>
    <x v="18"/>
    <n v="4"/>
    <x v="1"/>
    <n v="856"/>
    <s v="8.7M"/>
    <n v="8700000"/>
    <s v="10,000+"/>
    <s v="10000+"/>
    <n v="10000"/>
    <x v="1"/>
    <s v="$399.99"/>
    <n v="399.99"/>
    <x v="0"/>
    <x v="19"/>
    <s v="May 19, 2018"/>
    <x v="0"/>
    <x v="9"/>
    <n v="3"/>
    <x v="2"/>
  </r>
  <r>
    <x v="4389"/>
    <x v="16"/>
    <n v="3.8"/>
    <x v="1"/>
    <n v="411"/>
    <s v="2.6M"/>
    <n v="2600000"/>
    <s v="10,000+"/>
    <s v="10000+"/>
    <n v="10000"/>
    <x v="1"/>
    <s v="$299.99"/>
    <n v="299.99"/>
    <x v="0"/>
    <x v="29"/>
    <s v="July 21, 2018"/>
    <x v="0"/>
    <x v="6"/>
    <s v="1.1.1"/>
    <x v="17"/>
  </r>
  <r>
    <x v="4390"/>
    <x v="11"/>
    <n v="4.0999999999999996"/>
    <x v="0"/>
    <n v="1867"/>
    <s v="4.7M"/>
    <n v="4700000"/>
    <s v="50,000+"/>
    <s v="50000+"/>
    <n v="50000"/>
    <x v="1"/>
    <s v="$399.99"/>
    <n v="399.99"/>
    <x v="0"/>
    <x v="24"/>
    <s v="November 12, 2017"/>
    <x v="1"/>
    <x v="8"/>
    <n v="1.6"/>
    <x v="6"/>
  </r>
  <r>
    <x v="4391"/>
    <x v="16"/>
    <n v="2.9"/>
    <x v="2"/>
    <n v="41"/>
    <s v="2.9M"/>
    <n v="2900000"/>
    <s v="1,000+"/>
    <s v="1000+"/>
    <n v="1000"/>
    <x v="1"/>
    <s v="$379.99"/>
    <n v="379.99"/>
    <x v="0"/>
    <x v="29"/>
    <s v="July 1, 2018"/>
    <x v="0"/>
    <x v="6"/>
    <n v="1"/>
    <x v="6"/>
  </r>
  <r>
    <x v="4392"/>
    <x v="11"/>
    <n v="3.8"/>
    <x v="1"/>
    <n v="93"/>
    <s v="22M"/>
    <n v="22000000"/>
    <s v="1,000+"/>
    <s v="1000+"/>
    <n v="1000"/>
    <x v="1"/>
    <s v="$399.99"/>
    <n v="399.99"/>
    <x v="0"/>
    <x v="24"/>
    <s v="December 11, 2017"/>
    <x v="1"/>
    <x v="10"/>
    <n v="1"/>
    <x v="5"/>
  </r>
  <r>
    <x v="4393"/>
    <x v="11"/>
    <n v="3.5"/>
    <x v="1"/>
    <n v="472"/>
    <s v="965k"/>
    <n v="965000"/>
    <s v="5,000+"/>
    <s v="5000+"/>
    <n v="5000"/>
    <x v="1"/>
    <s v="$399.99"/>
    <n v="399.99"/>
    <x v="0"/>
    <x v="24"/>
    <s v="May 1, 2017"/>
    <x v="1"/>
    <x v="9"/>
    <n v="3.4"/>
    <x v="2"/>
  </r>
  <r>
    <x v="4394"/>
    <x v="16"/>
    <n v="4.2"/>
    <x v="0"/>
    <n v="134"/>
    <s v="1.8M"/>
    <n v="1800000"/>
    <s v="1,000+"/>
    <s v="1000+"/>
    <n v="1000"/>
    <x v="1"/>
    <s v="$37.99"/>
    <n v="37.99"/>
    <x v="0"/>
    <x v="29"/>
    <s v="July 18, 2017"/>
    <x v="1"/>
    <x v="6"/>
    <n v="1"/>
    <x v="0"/>
  </r>
  <r>
    <x v="4395"/>
    <x v="11"/>
    <n v="4.5999999999999996"/>
    <x v="0"/>
    <n v="459"/>
    <s v="2.0M"/>
    <n v="2000000"/>
    <s v="10,000+"/>
    <s v="10000+"/>
    <n v="10000"/>
    <x v="1"/>
    <s v="$18.99"/>
    <n v="18.989999999999998"/>
    <x v="0"/>
    <x v="24"/>
    <s v="February 17, 2018"/>
    <x v="0"/>
    <x v="11"/>
    <n v="1.1000000000000001"/>
    <x v="0"/>
  </r>
  <r>
    <x v="4396"/>
    <x v="18"/>
    <n v="4.4000000000000004"/>
    <x v="0"/>
    <n v="201"/>
    <s v="2.7M"/>
    <n v="2700000"/>
    <s v="5,000+"/>
    <s v="5000+"/>
    <n v="5000"/>
    <x v="1"/>
    <s v="$399.99"/>
    <n v="399.99"/>
    <x v="0"/>
    <x v="19"/>
    <s v="May 30, 2017"/>
    <x v="1"/>
    <x v="9"/>
    <n v="1.54"/>
    <x v="12"/>
  </r>
  <r>
    <x v="4397"/>
    <x v="17"/>
    <n v="4.4000000000000004"/>
    <x v="0"/>
    <n v="208501"/>
    <s v="56M"/>
    <n v="56000000"/>
    <s v="1,000,000+"/>
    <s v="1000000+"/>
    <n v="1000000"/>
    <x v="0"/>
    <n v="0"/>
    <n v="0"/>
    <x v="1"/>
    <x v="46"/>
    <s v="July 23, 2018"/>
    <x v="0"/>
    <x v="6"/>
    <s v="2.8.307"/>
    <x v="0"/>
  </r>
  <r>
    <x v="4398"/>
    <x v="11"/>
    <n v="4.0999999999999996"/>
    <x v="0"/>
    <n v="129"/>
    <s v="2.7M"/>
    <n v="2700000"/>
    <s v="1,000+"/>
    <s v="1000+"/>
    <n v="1000"/>
    <x v="1"/>
    <s v="$399.99"/>
    <n v="399.99"/>
    <x v="1"/>
    <x v="24"/>
    <s v="December 6, 2017"/>
    <x v="1"/>
    <x v="10"/>
    <n v="2"/>
    <x v="0"/>
  </r>
  <r>
    <x v="4387"/>
    <x v="4"/>
    <n v="3.9"/>
    <x v="1"/>
    <n v="213"/>
    <s v="2.9M"/>
    <n v="2900000"/>
    <s v="1,000+"/>
    <s v="1000+"/>
    <n v="1000"/>
    <x v="0"/>
    <n v="0"/>
    <n v="0"/>
    <x v="0"/>
    <x v="7"/>
    <s v="June 9, 2018"/>
    <x v="0"/>
    <x v="2"/>
    <n v="1"/>
    <x v="6"/>
  </r>
  <r>
    <x v="4387"/>
    <x v="18"/>
    <n v="3.6"/>
    <x v="1"/>
    <n v="217"/>
    <s v="4.9M"/>
    <n v="4900000"/>
    <s v="10,000+"/>
    <s v="10000+"/>
    <n v="10000"/>
    <x v="1"/>
    <s v="$389.99"/>
    <n v="389.99"/>
    <x v="0"/>
    <x v="19"/>
    <s v="June 22, 2018"/>
    <x v="0"/>
    <x v="2"/>
    <n v="1.5"/>
    <x v="1"/>
  </r>
  <r>
    <x v="4399"/>
    <x v="17"/>
    <n v="4"/>
    <x v="1"/>
    <n v="630"/>
    <s v="20M"/>
    <n v="20000000"/>
    <s v="10,000+"/>
    <s v="10000+"/>
    <n v="10000"/>
    <x v="1"/>
    <s v="$4.99"/>
    <n v="4.99"/>
    <x v="0"/>
    <x v="46"/>
    <s v="October 26, 2016"/>
    <x v="3"/>
    <x v="7"/>
    <s v="1.6.1"/>
    <x v="2"/>
  </r>
  <r>
    <x v="4400"/>
    <x v="24"/>
    <n v="3.8"/>
    <x v="1"/>
    <n v="39"/>
    <s v="12M"/>
    <n v="12000000"/>
    <s v="10,000+"/>
    <s v="10000+"/>
    <n v="10000"/>
    <x v="0"/>
    <n v="0"/>
    <n v="0"/>
    <x v="0"/>
    <x v="89"/>
    <s v="October 8, 2016"/>
    <x v="3"/>
    <x v="7"/>
    <n v="1.2"/>
    <x v="5"/>
  </r>
  <r>
    <x v="4387"/>
    <x v="11"/>
    <n v="4.3"/>
    <x v="0"/>
    <n v="180"/>
    <s v="3.8M"/>
    <n v="3800000"/>
    <s v="5,000+"/>
    <s v="5000+"/>
    <n v="5000"/>
    <x v="1"/>
    <s v="$399.99"/>
    <n v="399.99"/>
    <x v="0"/>
    <x v="24"/>
    <s v="March 22, 2018"/>
    <x v="0"/>
    <x v="3"/>
    <n v="1"/>
    <x v="1"/>
  </r>
  <r>
    <x v="4401"/>
    <x v="24"/>
    <n v="4.5999999999999996"/>
    <x v="0"/>
    <n v="68"/>
    <s v="4.2M"/>
    <n v="4200000"/>
    <s v="10,000+"/>
    <s v="10000+"/>
    <n v="10000"/>
    <x v="0"/>
    <n v="0"/>
    <n v="0"/>
    <x v="0"/>
    <x v="89"/>
    <s v="November 14, 2017"/>
    <x v="1"/>
    <x v="8"/>
    <n v="5"/>
    <x v="0"/>
  </r>
  <r>
    <x v="4402"/>
    <x v="16"/>
    <n v="3.6"/>
    <x v="1"/>
    <n v="126"/>
    <s v="1.4M"/>
    <n v="1400000"/>
    <s v="5,000+"/>
    <s v="5000+"/>
    <n v="5000"/>
    <x v="1"/>
    <s v="$2.49"/>
    <n v="2.4900000000000002"/>
    <x v="0"/>
    <x v="29"/>
    <s v="June 22, 2018"/>
    <x v="0"/>
    <x v="2"/>
    <n v="8"/>
    <x v="5"/>
  </r>
  <r>
    <x v="4403"/>
    <x v="31"/>
    <n v="3.9"/>
    <x v="1"/>
    <n v="4581"/>
    <s v="21M"/>
    <n v="21000000"/>
    <s v="100,000+"/>
    <s v="100000+"/>
    <n v="100000"/>
    <x v="0"/>
    <n v="0"/>
    <n v="0"/>
    <x v="0"/>
    <x v="102"/>
    <s v="January 4, 2018"/>
    <x v="0"/>
    <x v="0"/>
    <s v="5.0.108"/>
    <x v="2"/>
  </r>
  <r>
    <x v="4404"/>
    <x v="11"/>
    <n v="4"/>
    <x v="1"/>
    <n v="36"/>
    <s v="41M"/>
    <n v="41000000"/>
    <s v="1,000+"/>
    <s v="1000+"/>
    <n v="1000"/>
    <x v="1"/>
    <s v="$399.99"/>
    <n v="399.99"/>
    <x v="0"/>
    <x v="24"/>
    <s v="June 25, 2018"/>
    <x v="0"/>
    <x v="2"/>
    <s v="1.0.2"/>
    <x v="5"/>
  </r>
  <r>
    <x v="4405"/>
    <x v="25"/>
    <n v="4.2"/>
    <x v="0"/>
    <n v="1313"/>
    <s v="Varies with device"/>
    <n v="1000"/>
    <s v="100,000+"/>
    <s v="100000+"/>
    <n v="100000"/>
    <x v="0"/>
    <n v="0"/>
    <n v="0"/>
    <x v="0"/>
    <x v="91"/>
    <s v="July 28, 2014"/>
    <x v="2"/>
    <x v="6"/>
    <s v="Varies with device"/>
    <x v="8"/>
  </r>
  <r>
    <x v="4406"/>
    <x v="18"/>
    <n v="4.2"/>
    <x v="0"/>
    <n v="1493"/>
    <s v="57M"/>
    <n v="57000000"/>
    <s v="100,000+"/>
    <s v="100000+"/>
    <n v="100000"/>
    <x v="0"/>
    <n v="0"/>
    <n v="0"/>
    <x v="0"/>
    <x v="37"/>
    <s v="April 1, 2018"/>
    <x v="0"/>
    <x v="4"/>
    <s v="1.0.9"/>
    <x v="5"/>
  </r>
  <r>
    <x v="4407"/>
    <x v="17"/>
    <n v="4.2"/>
    <x v="0"/>
    <n v="4537"/>
    <s v="15M"/>
    <n v="15000000"/>
    <s v="100,000+"/>
    <s v="100000+"/>
    <n v="100000"/>
    <x v="0"/>
    <n v="0"/>
    <n v="0"/>
    <x v="0"/>
    <x v="48"/>
    <s v="April 5, 2017"/>
    <x v="1"/>
    <x v="4"/>
    <n v="2.2000000000000002"/>
    <x v="0"/>
  </r>
  <r>
    <x v="4408"/>
    <x v="17"/>
    <n v="4.5"/>
    <x v="0"/>
    <n v="5849"/>
    <s v="5.1M"/>
    <n v="5100000"/>
    <s v="500,000+"/>
    <s v="500000+"/>
    <n v="500000"/>
    <x v="0"/>
    <n v="0"/>
    <n v="0"/>
    <x v="0"/>
    <x v="48"/>
    <s v="September 13, 2017"/>
    <x v="1"/>
    <x v="5"/>
    <s v="1.2.2_comAds"/>
    <x v="0"/>
  </r>
  <r>
    <x v="4409"/>
    <x v="31"/>
    <n v="4.7"/>
    <x v="0"/>
    <n v="327"/>
    <s v="31M"/>
    <n v="31000000"/>
    <s v="10,000+"/>
    <s v="10000+"/>
    <n v="10000"/>
    <x v="0"/>
    <n v="0"/>
    <n v="0"/>
    <x v="0"/>
    <x v="102"/>
    <s v="June 26, 2018"/>
    <x v="0"/>
    <x v="2"/>
    <s v="4.0.9"/>
    <x v="5"/>
  </r>
  <r>
    <x v="4410"/>
    <x v="18"/>
    <n v="3.5"/>
    <x v="1"/>
    <n v="33944"/>
    <s v="28M"/>
    <n v="28000000"/>
    <s v="1,000,000+"/>
    <s v="1000000+"/>
    <n v="1000000"/>
    <x v="0"/>
    <n v="0"/>
    <n v="0"/>
    <x v="2"/>
    <x v="37"/>
    <s v="March 10, 2016"/>
    <x v="3"/>
    <x v="3"/>
    <s v="2.0.0"/>
    <x v="5"/>
  </r>
  <r>
    <x v="4411"/>
    <x v="17"/>
    <n v="4.5"/>
    <x v="0"/>
    <n v="10256"/>
    <s v="39M"/>
    <n v="39000000"/>
    <s v="1,000,000+"/>
    <s v="1000000+"/>
    <n v="1000000"/>
    <x v="0"/>
    <n v="0"/>
    <n v="0"/>
    <x v="0"/>
    <x v="36"/>
    <s v="December 11, 2017"/>
    <x v="1"/>
    <x v="10"/>
    <s v="2.1.0"/>
    <x v="17"/>
  </r>
  <r>
    <x v="1483"/>
    <x v="18"/>
    <n v="4"/>
    <x v="1"/>
    <n v="484858"/>
    <s v="Varies with device"/>
    <n v="1000"/>
    <s v="10,000,000+"/>
    <s v="10000000+"/>
    <n v="10000000"/>
    <x v="0"/>
    <n v="0"/>
    <n v="0"/>
    <x v="2"/>
    <x v="37"/>
    <s v="June 15, 2018"/>
    <x v="0"/>
    <x v="2"/>
    <s v="3.30.4.83"/>
    <x v="5"/>
  </r>
  <r>
    <x v="4412"/>
    <x v="16"/>
    <n v="4.5999999999999996"/>
    <x v="0"/>
    <n v="8004"/>
    <s v="34M"/>
    <n v="34000000"/>
    <s v="100,000+"/>
    <s v="100000+"/>
    <n v="100000"/>
    <x v="0"/>
    <n v="0"/>
    <n v="0"/>
    <x v="1"/>
    <x v="29"/>
    <s v="July 31, 2018"/>
    <x v="0"/>
    <x v="6"/>
    <s v="3.4.8"/>
    <x v="5"/>
  </r>
  <r>
    <x v="4413"/>
    <x v="18"/>
    <n v="4.2"/>
    <x v="0"/>
    <n v="636228"/>
    <s v="Varies with device"/>
    <n v="1000"/>
    <s v="10,000,000+"/>
    <s v="10000000+"/>
    <n v="10000000"/>
    <x v="0"/>
    <n v="0"/>
    <n v="0"/>
    <x v="0"/>
    <x v="33"/>
    <s v="July 19, 2018"/>
    <x v="0"/>
    <x v="6"/>
    <s v="Varies with device"/>
    <x v="8"/>
  </r>
  <r>
    <x v="1499"/>
    <x v="18"/>
    <n v="4.3"/>
    <x v="0"/>
    <n v="931503"/>
    <s v="31M"/>
    <n v="31000000"/>
    <s v="10,000,000+"/>
    <s v="10000000+"/>
    <n v="10000000"/>
    <x v="0"/>
    <n v="0"/>
    <n v="0"/>
    <x v="1"/>
    <x v="45"/>
    <s v="July 16, 2018"/>
    <x v="0"/>
    <x v="6"/>
    <s v="5.39.1"/>
    <x v="0"/>
  </r>
  <r>
    <x v="4414"/>
    <x v="18"/>
    <n v="4.0999999999999996"/>
    <x v="0"/>
    <n v="245839"/>
    <s v="76M"/>
    <n v="76000000"/>
    <s v="10,000,000+"/>
    <s v="10000000+"/>
    <n v="10000000"/>
    <x v="0"/>
    <n v="0"/>
    <n v="0"/>
    <x v="0"/>
    <x v="33"/>
    <s v="April 3, 2017"/>
    <x v="1"/>
    <x v="4"/>
    <s v="2.7.0"/>
    <x v="5"/>
  </r>
  <r>
    <x v="4415"/>
    <x v="23"/>
    <n v="4.5"/>
    <x v="0"/>
    <n v="68072"/>
    <s v="40M"/>
    <n v="40000000"/>
    <s v="5,000,000+"/>
    <s v="5000000+"/>
    <n v="5000000"/>
    <x v="0"/>
    <n v="0"/>
    <n v="0"/>
    <x v="0"/>
    <x v="39"/>
    <s v="July 26, 2018"/>
    <x v="0"/>
    <x v="6"/>
    <s v="1.1.7"/>
    <x v="5"/>
  </r>
  <r>
    <x v="4416"/>
    <x v="17"/>
    <n v="4.2"/>
    <x v="0"/>
    <n v="210317"/>
    <s v="46M"/>
    <n v="46000000"/>
    <s v="10,000,000+"/>
    <s v="10000000+"/>
    <n v="10000000"/>
    <x v="0"/>
    <n v="0"/>
    <n v="0"/>
    <x v="2"/>
    <x v="46"/>
    <s v="April 10, 2015"/>
    <x v="4"/>
    <x v="4"/>
    <s v="1.4.3.104"/>
    <x v="7"/>
  </r>
  <r>
    <x v="4417"/>
    <x v="18"/>
    <n v="4.5"/>
    <x v="0"/>
    <n v="1333338"/>
    <s v="8.7M"/>
    <n v="8700000"/>
    <s v="10,000,000+"/>
    <s v="10000000+"/>
    <n v="10000000"/>
    <x v="0"/>
    <n v="0"/>
    <n v="0"/>
    <x v="0"/>
    <x v="33"/>
    <s v="May 23, 2018"/>
    <x v="0"/>
    <x v="9"/>
    <s v="1.34.1"/>
    <x v="7"/>
  </r>
  <r>
    <x v="4418"/>
    <x v="18"/>
    <n v="4.4000000000000004"/>
    <x v="0"/>
    <n v="899748"/>
    <s v="80M"/>
    <n v="80000000"/>
    <s v="10,000,000+"/>
    <s v="10000000+"/>
    <n v="10000000"/>
    <x v="0"/>
    <n v="0"/>
    <n v="0"/>
    <x v="0"/>
    <x v="33"/>
    <s v="August 3, 2018"/>
    <x v="0"/>
    <x v="1"/>
    <n v="2.11"/>
    <x v="5"/>
  </r>
  <r>
    <x v="4419"/>
    <x v="4"/>
    <n v="3.7"/>
    <x v="1"/>
    <n v="23729"/>
    <s v="24M"/>
    <n v="24000000"/>
    <s v="1,000,000+"/>
    <s v="1000000+"/>
    <n v="1000000"/>
    <x v="0"/>
    <n v="0"/>
    <n v="0"/>
    <x v="0"/>
    <x v="7"/>
    <s v="May 14, 2018"/>
    <x v="0"/>
    <x v="9"/>
    <n v="7.2"/>
    <x v="2"/>
  </r>
  <r>
    <x v="4420"/>
    <x v="17"/>
    <n v="4.4000000000000004"/>
    <x v="0"/>
    <n v="406511"/>
    <s v="21M"/>
    <n v="21000000"/>
    <s v="5,000,000+"/>
    <s v="5000000+"/>
    <n v="5000000"/>
    <x v="0"/>
    <n v="0"/>
    <n v="0"/>
    <x v="1"/>
    <x v="36"/>
    <s v="October 21, 2016"/>
    <x v="3"/>
    <x v="7"/>
    <s v="1.0.5"/>
    <x v="0"/>
  </r>
  <r>
    <x v="2046"/>
    <x v="20"/>
    <n v="4.3"/>
    <x v="0"/>
    <n v="315390"/>
    <s v="Varies with device"/>
    <n v="1000"/>
    <s v="10,000,000+"/>
    <s v="10000000+"/>
    <n v="10000000"/>
    <x v="0"/>
    <n v="0"/>
    <n v="0"/>
    <x v="0"/>
    <x v="86"/>
    <s v="July 26, 2018"/>
    <x v="0"/>
    <x v="6"/>
    <s v="Varies with device"/>
    <x v="8"/>
  </r>
  <r>
    <x v="4421"/>
    <x v="16"/>
    <n v="4.3"/>
    <x v="0"/>
    <n v="179139"/>
    <s v="9.7M"/>
    <n v="9700000"/>
    <s v="5,000,000+"/>
    <s v="5000000+"/>
    <n v="5000000"/>
    <x v="0"/>
    <n v="0"/>
    <n v="0"/>
    <x v="0"/>
    <x v="29"/>
    <s v="November 1, 2017"/>
    <x v="1"/>
    <x v="8"/>
    <s v="3.5.3"/>
    <x v="0"/>
  </r>
  <r>
    <x v="4422"/>
    <x v="17"/>
    <n v="4.3"/>
    <x v="0"/>
    <n v="104389"/>
    <s v="12M"/>
    <n v="12000000"/>
    <s v="5,000,000+"/>
    <s v="5000000+"/>
    <n v="5000000"/>
    <x v="0"/>
    <n v="0"/>
    <n v="0"/>
    <x v="0"/>
    <x v="46"/>
    <s v="April 17, 2018"/>
    <x v="0"/>
    <x v="4"/>
    <s v="1.4.0"/>
    <x v="1"/>
  </r>
  <r>
    <x v="2191"/>
    <x v="22"/>
    <n v="4.5"/>
    <x v="0"/>
    <n v="10847682"/>
    <s v="Varies with device"/>
    <n v="1000"/>
    <s v="1,000,000,000+"/>
    <s v="1000000000+"/>
    <n v="1000000000"/>
    <x v="0"/>
    <n v="0"/>
    <n v="0"/>
    <x v="0"/>
    <x v="88"/>
    <s v="August 1, 2018"/>
    <x v="0"/>
    <x v="1"/>
    <s v="Varies with device"/>
    <x v="8"/>
  </r>
  <r>
    <x v="4423"/>
    <x v="22"/>
    <n v="4.5"/>
    <x v="0"/>
    <n v="559931"/>
    <s v="Varies with device"/>
    <n v="1000"/>
    <s v="10,000,000+"/>
    <s v="10000000+"/>
    <n v="10000000"/>
    <x v="0"/>
    <n v="0"/>
    <n v="0"/>
    <x v="0"/>
    <x v="88"/>
    <s v="May 10, 2018"/>
    <x v="0"/>
    <x v="9"/>
    <s v="Varies with device"/>
    <x v="8"/>
  </r>
  <r>
    <x v="4424"/>
    <x v="18"/>
    <n v="3.8"/>
    <x v="1"/>
    <n v="130689"/>
    <s v="57M"/>
    <n v="57000000"/>
    <s v="5,000,000+"/>
    <s v="5000000+"/>
    <n v="5000000"/>
    <x v="0"/>
    <n v="0"/>
    <n v="0"/>
    <x v="2"/>
    <x v="45"/>
    <s v="August 3, 2018"/>
    <x v="0"/>
    <x v="1"/>
    <n v="1.32"/>
    <x v="1"/>
  </r>
  <r>
    <x v="4425"/>
    <x v="16"/>
    <n v="4.5"/>
    <x v="0"/>
    <n v="234971"/>
    <s v="81M"/>
    <n v="81000000"/>
    <s v="1,000,000+"/>
    <s v="1000000+"/>
    <n v="1000000"/>
    <x v="0"/>
    <n v="0"/>
    <n v="0"/>
    <x v="0"/>
    <x v="29"/>
    <s v="July 25, 2018"/>
    <x v="0"/>
    <x v="6"/>
    <s v="2.8.7.78579"/>
    <x v="2"/>
  </r>
  <r>
    <x v="4426"/>
    <x v="20"/>
    <n v="4.5"/>
    <x v="0"/>
    <n v="228737"/>
    <s v="Varies with device"/>
    <n v="1000"/>
    <s v="10,000,000+"/>
    <s v="10000000+"/>
    <n v="10000000"/>
    <x v="0"/>
    <n v="0"/>
    <n v="0"/>
    <x v="0"/>
    <x v="86"/>
    <s v="July 12, 2016"/>
    <x v="3"/>
    <x v="6"/>
    <s v="Varies with device"/>
    <x v="8"/>
  </r>
  <r>
    <x v="4427"/>
    <x v="4"/>
    <n v="4.4000000000000004"/>
    <x v="0"/>
    <n v="72202"/>
    <s v="6.7M"/>
    <n v="6700000"/>
    <s v="1,000,000+"/>
    <s v="1000000+"/>
    <n v="1000000"/>
    <x v="0"/>
    <n v="0"/>
    <n v="0"/>
    <x v="0"/>
    <x v="7"/>
    <s v="June 25, 2018"/>
    <x v="0"/>
    <x v="2"/>
    <n v="6"/>
    <x v="0"/>
  </r>
  <r>
    <x v="4428"/>
    <x v="19"/>
    <n v="4.7"/>
    <x v="0"/>
    <n v="2570"/>
    <s v="3.8M"/>
    <n v="3800000"/>
    <s v="100,000+"/>
    <s v="100000+"/>
    <n v="100000"/>
    <x v="0"/>
    <n v="0"/>
    <n v="0"/>
    <x v="0"/>
    <x v="85"/>
    <s v="May 10, 2017"/>
    <x v="1"/>
    <x v="9"/>
    <s v="1.2.6"/>
    <x v="6"/>
  </r>
  <r>
    <x v="4429"/>
    <x v="18"/>
    <n v="3.5"/>
    <x v="1"/>
    <n v="14145"/>
    <s v="5.9M"/>
    <n v="5900000"/>
    <s v="1,000,000+"/>
    <s v="1000000+"/>
    <n v="1000000"/>
    <x v="0"/>
    <n v="0"/>
    <n v="0"/>
    <x v="0"/>
    <x v="37"/>
    <s v="June 8, 2016"/>
    <x v="3"/>
    <x v="2"/>
    <s v="1.0.9"/>
    <x v="6"/>
  </r>
  <r>
    <x v="4430"/>
    <x v="19"/>
    <n v="4.9000000000000004"/>
    <x v="0"/>
    <n v="25"/>
    <s v="46M"/>
    <n v="46000000"/>
    <s v="5,000+"/>
    <s v="5000+"/>
    <n v="5000"/>
    <x v="0"/>
    <n v="0"/>
    <n v="0"/>
    <x v="0"/>
    <x v="85"/>
    <s v="April 17, 2018"/>
    <x v="0"/>
    <x v="4"/>
    <n v="1"/>
    <x v="10"/>
  </r>
  <r>
    <x v="4431"/>
    <x v="10"/>
    <n v="4"/>
    <x v="1"/>
    <n v="9"/>
    <s v="3.3M"/>
    <n v="3300000"/>
    <s v="1,000+"/>
    <s v="1000+"/>
    <n v="1000"/>
    <x v="0"/>
    <n v="0"/>
    <n v="0"/>
    <x v="0"/>
    <x v="23"/>
    <s v="December 20, 2017"/>
    <x v="1"/>
    <x v="10"/>
    <s v="1.1.4"/>
    <x v="2"/>
  </r>
  <r>
    <x v="4432"/>
    <x v="17"/>
    <n v="4.0999999999999996"/>
    <x v="0"/>
    <n v="21223"/>
    <s v="48M"/>
    <n v="48000000"/>
    <s v="1,000,000+"/>
    <s v="1000000+"/>
    <n v="1000000"/>
    <x v="0"/>
    <n v="0"/>
    <n v="0"/>
    <x v="1"/>
    <x v="46"/>
    <s v="April 20, 2018"/>
    <x v="0"/>
    <x v="4"/>
    <s v="1.6.6"/>
    <x v="5"/>
  </r>
  <r>
    <x v="4433"/>
    <x v="25"/>
    <n v="4.2"/>
    <x v="0"/>
    <n v="32"/>
    <s v="33M"/>
    <n v="33000000"/>
    <s v="10,000+"/>
    <s v="10000+"/>
    <n v="10000"/>
    <x v="0"/>
    <n v="0"/>
    <n v="0"/>
    <x v="0"/>
    <x v="91"/>
    <s v="May 21, 2018"/>
    <x v="0"/>
    <x v="9"/>
    <s v="3.0.22"/>
    <x v="6"/>
  </r>
  <r>
    <x v="4434"/>
    <x v="4"/>
    <n v="3.5"/>
    <x v="1"/>
    <n v="0"/>
    <s v="42M"/>
    <n v="42000000"/>
    <s v="100+"/>
    <s v="100+"/>
    <n v="100"/>
    <x v="0"/>
    <n v="0"/>
    <n v="0"/>
    <x v="0"/>
    <x v="7"/>
    <s v="May 28, 2018"/>
    <x v="0"/>
    <x v="9"/>
    <s v="6.2.6"/>
    <x v="5"/>
  </r>
  <r>
    <x v="4435"/>
    <x v="17"/>
    <n v="4.4000000000000004"/>
    <x v="0"/>
    <n v="438911"/>
    <s v="99M"/>
    <n v="99000000"/>
    <s v="10,000,000+"/>
    <s v="10000000+"/>
    <n v="10000000"/>
    <x v="0"/>
    <n v="0"/>
    <n v="0"/>
    <x v="1"/>
    <x v="36"/>
    <s v="June 28, 2018"/>
    <x v="0"/>
    <x v="2"/>
    <s v="1.23.1.2"/>
    <x v="0"/>
  </r>
  <r>
    <x v="4436"/>
    <x v="6"/>
    <n v="4.0999999999999996"/>
    <x v="0"/>
    <n v="2063"/>
    <s v="4.5M"/>
    <n v="4500000"/>
    <s v="100,000+"/>
    <s v="100000+"/>
    <n v="100000"/>
    <x v="0"/>
    <n v="0"/>
    <n v="0"/>
    <x v="0"/>
    <x v="10"/>
    <s v="June 3, 2018"/>
    <x v="0"/>
    <x v="2"/>
    <s v="1.0.3"/>
    <x v="6"/>
  </r>
  <r>
    <x v="4437"/>
    <x v="18"/>
    <n v="4.5999999999999996"/>
    <x v="0"/>
    <n v="45771"/>
    <s v="28M"/>
    <n v="28000000"/>
    <s v="1,000,000+"/>
    <s v="1000000+"/>
    <n v="1000000"/>
    <x v="0"/>
    <n v="0"/>
    <n v="0"/>
    <x v="3"/>
    <x v="19"/>
    <s v="June 8, 2018"/>
    <x v="0"/>
    <x v="2"/>
    <n v="1.39"/>
    <x v="5"/>
  </r>
  <r>
    <x v="4438"/>
    <x v="18"/>
    <n v="4.5999999999999996"/>
    <x v="0"/>
    <n v="7148"/>
    <s v="8.1M"/>
    <n v="8100000"/>
    <s v="100,000+"/>
    <s v="100000+"/>
    <n v="100000"/>
    <x v="1"/>
    <s v="$2.99"/>
    <n v="2.99"/>
    <x v="0"/>
    <x v="107"/>
    <s v="September 13, 2017"/>
    <x v="1"/>
    <x v="5"/>
    <n v="1.8"/>
    <x v="0"/>
  </r>
  <r>
    <x v="4439"/>
    <x v="18"/>
    <n v="4.7"/>
    <x v="0"/>
    <n v="19209"/>
    <s v="21M"/>
    <n v="21000000"/>
    <s v="100,000+"/>
    <s v="100000+"/>
    <n v="100000"/>
    <x v="1"/>
    <s v="$2.99"/>
    <n v="2.99"/>
    <x v="0"/>
    <x v="65"/>
    <s v="February 23, 2016"/>
    <x v="3"/>
    <x v="11"/>
    <s v="1.1.4"/>
    <x v="6"/>
  </r>
  <r>
    <x v="4440"/>
    <x v="18"/>
    <n v="4.5"/>
    <x v="0"/>
    <n v="29495"/>
    <s v="56M"/>
    <n v="56000000"/>
    <s v="1,000,000+"/>
    <s v="1000000+"/>
    <n v="1000000"/>
    <x v="0"/>
    <n v="0"/>
    <n v="0"/>
    <x v="1"/>
    <x v="45"/>
    <s v="May 24, 2018"/>
    <x v="0"/>
    <x v="9"/>
    <s v="1.11.0"/>
    <x v="0"/>
  </r>
  <r>
    <x v="4441"/>
    <x v="19"/>
    <n v="3.5"/>
    <x v="1"/>
    <n v="61"/>
    <s v="Varies with device"/>
    <n v="1000"/>
    <s v="1,000+"/>
    <s v="1000+"/>
    <n v="1000"/>
    <x v="1"/>
    <s v="$2.99"/>
    <n v="2.99"/>
    <x v="0"/>
    <x v="85"/>
    <s v="March 11, 2014"/>
    <x v="2"/>
    <x v="3"/>
    <n v="1.5"/>
    <x v="9"/>
  </r>
  <r>
    <x v="2396"/>
    <x v="23"/>
    <n v="4.5999999999999996"/>
    <x v="0"/>
    <n v="666246"/>
    <s v="25M"/>
    <n v="25000000"/>
    <s v="10,000,000+"/>
    <s v="10000000+"/>
    <n v="10000000"/>
    <x v="0"/>
    <n v="0"/>
    <n v="0"/>
    <x v="0"/>
    <x v="39"/>
    <s v="July 29, 2018"/>
    <x v="0"/>
    <x v="6"/>
    <s v="5.5.9"/>
    <x v="5"/>
  </r>
  <r>
    <x v="4442"/>
    <x v="23"/>
    <n v="4.4000000000000004"/>
    <x v="0"/>
    <n v="1721943"/>
    <s v="26M"/>
    <n v="26000000"/>
    <s v="10,000,000+"/>
    <s v="10000000+"/>
    <n v="10000000"/>
    <x v="0"/>
    <n v="0"/>
    <n v="0"/>
    <x v="0"/>
    <x v="39"/>
    <s v="June 27, 2018"/>
    <x v="0"/>
    <x v="2"/>
    <s v="2.3.2"/>
    <x v="10"/>
  </r>
  <r>
    <x v="4443"/>
    <x v="17"/>
    <n v="4.4000000000000004"/>
    <x v="0"/>
    <n v="8219586"/>
    <s v="99M"/>
    <n v="99000000"/>
    <s v="100,000,000+"/>
    <s v="100000000+"/>
    <n v="100000000"/>
    <x v="0"/>
    <n v="0"/>
    <n v="0"/>
    <x v="1"/>
    <x v="36"/>
    <s v="July 24, 2018"/>
    <x v="0"/>
    <x v="6"/>
    <s v="1.2.97.3042"/>
    <x v="0"/>
  </r>
  <r>
    <x v="4444"/>
    <x v="18"/>
    <n v="4.2"/>
    <x v="0"/>
    <n v="690148"/>
    <s v="25M"/>
    <n v="25000000"/>
    <s v="10,000,000+"/>
    <s v="10000000+"/>
    <n v="10000000"/>
    <x v="0"/>
    <n v="0"/>
    <n v="0"/>
    <x v="1"/>
    <x v="37"/>
    <s v="October 27, 2017"/>
    <x v="1"/>
    <x v="7"/>
    <s v="Varies with device"/>
    <x v="8"/>
  </r>
  <r>
    <x v="4445"/>
    <x v="17"/>
    <n v="4.4000000000000004"/>
    <x v="0"/>
    <n v="579519"/>
    <s v="99M"/>
    <n v="99000000"/>
    <s v="10,000,000+"/>
    <s v="10000000+"/>
    <n v="10000000"/>
    <x v="0"/>
    <n v="0"/>
    <n v="0"/>
    <x v="3"/>
    <x v="36"/>
    <s v="July 18, 2018"/>
    <x v="0"/>
    <x v="6"/>
    <n v="5.0999999999999996"/>
    <x v="5"/>
  </r>
  <r>
    <x v="4446"/>
    <x v="23"/>
    <n v="4"/>
    <x v="1"/>
    <n v="170973"/>
    <s v="43M"/>
    <n v="43000000"/>
    <s v="5,000,000+"/>
    <s v="5000000+"/>
    <n v="5000000"/>
    <x v="0"/>
    <n v="0"/>
    <n v="0"/>
    <x v="0"/>
    <x v="39"/>
    <s v="June 6, 2018"/>
    <x v="0"/>
    <x v="2"/>
    <n v="2.1"/>
    <x v="5"/>
  </r>
  <r>
    <x v="4447"/>
    <x v="17"/>
    <n v="4.2"/>
    <x v="0"/>
    <n v="62636"/>
    <s v="17M"/>
    <n v="17000000"/>
    <s v="1,000,000+"/>
    <s v="1000000+"/>
    <n v="1000000"/>
    <x v="0"/>
    <n v="0"/>
    <n v="0"/>
    <x v="1"/>
    <x v="36"/>
    <s v="July 2, 2018"/>
    <x v="0"/>
    <x v="6"/>
    <s v="1.8.0"/>
    <x v="0"/>
  </r>
  <r>
    <x v="4448"/>
    <x v="18"/>
    <n v="4.2"/>
    <x v="0"/>
    <n v="123136"/>
    <s v="80M"/>
    <n v="80000000"/>
    <s v="5,000,000+"/>
    <s v="5000000+"/>
    <n v="5000000"/>
    <x v="0"/>
    <n v="0"/>
    <n v="0"/>
    <x v="3"/>
    <x v="45"/>
    <s v="June 25, 2018"/>
    <x v="0"/>
    <x v="2"/>
    <n v="1"/>
    <x v="6"/>
  </r>
  <r>
    <x v="4449"/>
    <x v="17"/>
    <n v="4.2"/>
    <x v="0"/>
    <n v="250197"/>
    <s v="44M"/>
    <n v="44000000"/>
    <s v="5,000,000+"/>
    <s v="5000000+"/>
    <n v="5000000"/>
    <x v="0"/>
    <n v="0"/>
    <n v="0"/>
    <x v="1"/>
    <x v="36"/>
    <s v="July 12, 2018"/>
    <x v="0"/>
    <x v="6"/>
    <n v="1"/>
    <x v="5"/>
  </r>
  <r>
    <x v="4450"/>
    <x v="23"/>
    <n v="4.8"/>
    <x v="0"/>
    <n v="221722"/>
    <s v="Varies with device"/>
    <n v="1000"/>
    <s v="10,000,000+"/>
    <s v="10000000+"/>
    <n v="10000000"/>
    <x v="0"/>
    <n v="0"/>
    <n v="0"/>
    <x v="0"/>
    <x v="39"/>
    <s v="July 26, 2018"/>
    <x v="0"/>
    <x v="6"/>
    <s v="Varies with device"/>
    <x v="8"/>
  </r>
  <r>
    <x v="4451"/>
    <x v="18"/>
    <n v="3.7"/>
    <x v="1"/>
    <n v="29838"/>
    <s v="Varies with device"/>
    <n v="1000"/>
    <s v="5,000,000+"/>
    <s v="5000000+"/>
    <n v="5000000"/>
    <x v="0"/>
    <n v="0"/>
    <n v="0"/>
    <x v="3"/>
    <x v="19"/>
    <s v="June 28, 2018"/>
    <x v="0"/>
    <x v="2"/>
    <n v="2.2000000000000002"/>
    <x v="8"/>
  </r>
  <r>
    <x v="4452"/>
    <x v="18"/>
    <n v="3.4"/>
    <x v="1"/>
    <n v="1012"/>
    <s v="12M"/>
    <n v="12000000"/>
    <s v="100,000+"/>
    <s v="100000+"/>
    <n v="100000"/>
    <x v="0"/>
    <n v="0"/>
    <n v="0"/>
    <x v="1"/>
    <x v="19"/>
    <s v="February 24, 2018"/>
    <x v="0"/>
    <x v="11"/>
    <n v="2"/>
    <x v="4"/>
  </r>
  <r>
    <x v="4453"/>
    <x v="23"/>
    <n v="4.3"/>
    <x v="0"/>
    <n v="183004"/>
    <s v="100M"/>
    <n v="100000000"/>
    <s v="10,000,000+"/>
    <s v="10000000+"/>
    <n v="10000000"/>
    <x v="0"/>
    <n v="0"/>
    <n v="0"/>
    <x v="0"/>
    <x v="39"/>
    <s v="July 19, 2018"/>
    <x v="0"/>
    <x v="6"/>
    <s v="2.29.3118"/>
    <x v="0"/>
  </r>
  <r>
    <x v="4454"/>
    <x v="18"/>
    <n v="4.3"/>
    <x v="0"/>
    <n v="143087"/>
    <s v="69M"/>
    <n v="69000000"/>
    <s v="1,000,000+"/>
    <s v="1000000+"/>
    <n v="1000000"/>
    <x v="0"/>
    <n v="0"/>
    <n v="0"/>
    <x v="2"/>
    <x v="49"/>
    <s v="July 12, 2018"/>
    <x v="0"/>
    <x v="6"/>
    <s v="1.9.22"/>
    <x v="6"/>
  </r>
  <r>
    <x v="4455"/>
    <x v="23"/>
    <n v="4.5999999999999996"/>
    <x v="0"/>
    <n v="652940"/>
    <s v="90M"/>
    <n v="90000000"/>
    <s v="10,000,000+"/>
    <s v="10000000+"/>
    <n v="10000000"/>
    <x v="0"/>
    <n v="0"/>
    <n v="0"/>
    <x v="1"/>
    <x v="39"/>
    <s v="July 5, 2018"/>
    <x v="0"/>
    <x v="6"/>
    <s v="1.3.5"/>
    <x v="5"/>
  </r>
  <r>
    <x v="4456"/>
    <x v="17"/>
    <n v="4.2"/>
    <x v="0"/>
    <n v="336386"/>
    <s v="88M"/>
    <n v="88000000"/>
    <s v="10,000,000+"/>
    <s v="10000000+"/>
    <n v="10000000"/>
    <x v="0"/>
    <n v="0"/>
    <n v="0"/>
    <x v="2"/>
    <x v="36"/>
    <s v="July 24, 2018"/>
    <x v="0"/>
    <x v="6"/>
    <s v="2.0.1"/>
    <x v="0"/>
  </r>
  <r>
    <x v="4457"/>
    <x v="18"/>
    <n v="4.5999999999999996"/>
    <x v="0"/>
    <n v="5195"/>
    <s v="64M"/>
    <n v="64000000"/>
    <s v="100,000+"/>
    <s v="100000+"/>
    <n v="100000"/>
    <x v="0"/>
    <n v="0"/>
    <n v="0"/>
    <x v="3"/>
    <x v="19"/>
    <s v="April 18, 2018"/>
    <x v="0"/>
    <x v="4"/>
    <n v="1.3"/>
    <x v="5"/>
  </r>
  <r>
    <x v="4458"/>
    <x v="23"/>
    <n v="4.0999999999999996"/>
    <x v="0"/>
    <n v="91935"/>
    <s v="39M"/>
    <n v="39000000"/>
    <s v="10,000,000+"/>
    <s v="10000000+"/>
    <n v="10000000"/>
    <x v="0"/>
    <n v="0"/>
    <n v="0"/>
    <x v="0"/>
    <x v="39"/>
    <s v="April 26, 2018"/>
    <x v="0"/>
    <x v="4"/>
    <s v="2.1.3"/>
    <x v="5"/>
  </r>
  <r>
    <x v="1536"/>
    <x v="17"/>
    <n v="4.4000000000000004"/>
    <x v="0"/>
    <n v="1381624"/>
    <s v="54M"/>
    <n v="54000000"/>
    <s v="10,000,000+"/>
    <s v="10000000+"/>
    <n v="10000000"/>
    <x v="0"/>
    <n v="0"/>
    <n v="0"/>
    <x v="1"/>
    <x v="36"/>
    <s v="March 14, 2017"/>
    <x v="1"/>
    <x v="3"/>
    <s v="3.1.1"/>
    <x v="4"/>
  </r>
  <r>
    <x v="4459"/>
    <x v="23"/>
    <n v="4.5999999999999996"/>
    <x v="0"/>
    <n v="92522"/>
    <s v="56M"/>
    <n v="56000000"/>
    <s v="5,000,000+"/>
    <s v="5000000+"/>
    <n v="5000000"/>
    <x v="0"/>
    <n v="0"/>
    <n v="0"/>
    <x v="0"/>
    <x v="39"/>
    <s v="July 26, 2018"/>
    <x v="0"/>
    <x v="6"/>
    <s v="4.0.14"/>
    <x v="5"/>
  </r>
  <r>
    <x v="4460"/>
    <x v="18"/>
    <n v="4.3"/>
    <x v="0"/>
    <n v="45370"/>
    <s v="14M"/>
    <n v="14000000"/>
    <s v="1,000,000+"/>
    <s v="1000000+"/>
    <n v="1000000"/>
    <x v="0"/>
    <n v="0"/>
    <n v="0"/>
    <x v="1"/>
    <x v="45"/>
    <s v="August 2, 2018"/>
    <x v="0"/>
    <x v="1"/>
    <s v="2.59.8"/>
    <x v="3"/>
  </r>
  <r>
    <x v="4461"/>
    <x v="20"/>
    <n v="4.4000000000000004"/>
    <x v="0"/>
    <n v="41269"/>
    <s v="Varies with device"/>
    <n v="1000"/>
    <s v="1,000,000+"/>
    <s v="1000000+"/>
    <n v="1000000"/>
    <x v="0"/>
    <n v="0"/>
    <n v="0"/>
    <x v="3"/>
    <x v="86"/>
    <s v="May 10, 2017"/>
    <x v="1"/>
    <x v="9"/>
    <s v="1.3.6.4"/>
    <x v="0"/>
  </r>
  <r>
    <x v="4462"/>
    <x v="18"/>
    <n v="4.7"/>
    <x v="0"/>
    <n v="394842"/>
    <s v="75M"/>
    <n v="75000000"/>
    <s v="10,000,000+"/>
    <s v="10000000+"/>
    <n v="10000000"/>
    <x v="0"/>
    <n v="0"/>
    <n v="0"/>
    <x v="0"/>
    <x v="35"/>
    <s v="August 4, 2018"/>
    <x v="0"/>
    <x v="1"/>
    <n v="1.5"/>
    <x v="5"/>
  </r>
  <r>
    <x v="4463"/>
    <x v="23"/>
    <n v="4.2"/>
    <x v="0"/>
    <n v="1008012"/>
    <s v="13M"/>
    <n v="13000000"/>
    <s v="50,000,000+"/>
    <s v="50000000+"/>
    <n v="50000000"/>
    <x v="0"/>
    <n v="0"/>
    <n v="0"/>
    <x v="0"/>
    <x v="39"/>
    <s v="December 5, 2017"/>
    <x v="1"/>
    <x v="10"/>
    <s v="1.7.7"/>
    <x v="14"/>
  </r>
  <r>
    <x v="4464"/>
    <x v="18"/>
    <n v="3.8"/>
    <x v="1"/>
    <n v="302"/>
    <s v="8.1M"/>
    <n v="8100000"/>
    <s v="10,000+"/>
    <s v="10000+"/>
    <n v="10000"/>
    <x v="0"/>
    <n v="0"/>
    <n v="0"/>
    <x v="0"/>
    <x v="55"/>
    <s v="September 13, 2017"/>
    <x v="1"/>
    <x v="5"/>
    <n v="1.4"/>
    <x v="0"/>
  </r>
  <r>
    <x v="4465"/>
    <x v="18"/>
    <n v="4.3"/>
    <x v="0"/>
    <n v="1231"/>
    <s v="Varies with device"/>
    <n v="1000"/>
    <s v="100,000+"/>
    <s v="100000+"/>
    <n v="100000"/>
    <x v="0"/>
    <n v="0"/>
    <n v="0"/>
    <x v="0"/>
    <x v="38"/>
    <s v="May 24, 2018"/>
    <x v="0"/>
    <x v="9"/>
    <n v="2.2000000000000002"/>
    <x v="5"/>
  </r>
  <r>
    <x v="4466"/>
    <x v="18"/>
    <n v="3.7"/>
    <x v="1"/>
    <n v="1443"/>
    <s v="20M"/>
    <n v="20000000"/>
    <s v="100,000+"/>
    <s v="100000+"/>
    <n v="100000"/>
    <x v="0"/>
    <n v="0"/>
    <n v="0"/>
    <x v="3"/>
    <x v="19"/>
    <s v="January 18, 2018"/>
    <x v="0"/>
    <x v="0"/>
    <n v="3"/>
    <x v="3"/>
  </r>
  <r>
    <x v="4467"/>
    <x v="23"/>
    <n v="4.3"/>
    <x v="0"/>
    <n v="148083"/>
    <s v="57M"/>
    <n v="57000000"/>
    <s v="10,000,000+"/>
    <s v="10000000+"/>
    <n v="10000000"/>
    <x v="0"/>
    <n v="0"/>
    <n v="0"/>
    <x v="0"/>
    <x v="39"/>
    <s v="July 24, 2018"/>
    <x v="0"/>
    <x v="6"/>
    <s v="1.42.2"/>
    <x v="5"/>
  </r>
  <r>
    <x v="4468"/>
    <x v="18"/>
    <n v="2.9"/>
    <x v="2"/>
    <n v="31596"/>
    <s v="31M"/>
    <n v="31000000"/>
    <s v="5,000,000+"/>
    <s v="5000000+"/>
    <n v="5000000"/>
    <x v="0"/>
    <n v="0"/>
    <n v="0"/>
    <x v="1"/>
    <x v="45"/>
    <s v="December 23, 2016"/>
    <x v="3"/>
    <x v="10"/>
    <n v="1.5"/>
    <x v="3"/>
  </r>
  <r>
    <x v="4469"/>
    <x v="18"/>
    <n v="4.3"/>
    <x v="0"/>
    <n v="598975"/>
    <s v="39M"/>
    <n v="39000000"/>
    <s v="10,000,000+"/>
    <s v="10000000+"/>
    <n v="10000000"/>
    <x v="0"/>
    <n v="0"/>
    <n v="0"/>
    <x v="0"/>
    <x v="45"/>
    <s v="January 17, 2018"/>
    <x v="0"/>
    <x v="0"/>
    <s v="2.4.0"/>
    <x v="6"/>
  </r>
  <r>
    <x v="4470"/>
    <x v="18"/>
    <n v="4.3"/>
    <x v="0"/>
    <n v="275"/>
    <s v="29M"/>
    <n v="29000000"/>
    <s v="10,000+"/>
    <s v="10000+"/>
    <n v="10000"/>
    <x v="0"/>
    <n v="0"/>
    <n v="0"/>
    <x v="0"/>
    <x v="38"/>
    <s v="July 9, 2018"/>
    <x v="0"/>
    <x v="6"/>
    <s v="1.0.1"/>
    <x v="2"/>
  </r>
  <r>
    <x v="4471"/>
    <x v="24"/>
    <n v="4"/>
    <x v="1"/>
    <n v="64164"/>
    <s v="3.6M"/>
    <n v="3600000"/>
    <s v="10,000,000+"/>
    <s v="10000000+"/>
    <n v="10000000"/>
    <x v="0"/>
    <n v="0"/>
    <n v="0"/>
    <x v="0"/>
    <x v="89"/>
    <s v="April 7, 2018"/>
    <x v="0"/>
    <x v="4"/>
    <n v="1.9"/>
    <x v="5"/>
  </r>
  <r>
    <x v="4472"/>
    <x v="18"/>
    <n v="3.3"/>
    <x v="1"/>
    <n v="16063"/>
    <s v="3.8M"/>
    <n v="3800000"/>
    <s v="1,000,000+"/>
    <s v="1000000+"/>
    <n v="1000000"/>
    <x v="0"/>
    <n v="0"/>
    <n v="0"/>
    <x v="1"/>
    <x v="33"/>
    <s v="June 2, 2016"/>
    <x v="3"/>
    <x v="2"/>
    <n v="3"/>
    <x v="3"/>
  </r>
  <r>
    <x v="3026"/>
    <x v="31"/>
    <n v="4.5"/>
    <x v="0"/>
    <n v="76616"/>
    <s v="4.6M"/>
    <n v="4600000"/>
    <s v="1,000,000+"/>
    <s v="1000000+"/>
    <n v="1000000"/>
    <x v="0"/>
    <n v="0"/>
    <n v="0"/>
    <x v="2"/>
    <x v="102"/>
    <s v="May 25, 2017"/>
    <x v="1"/>
    <x v="9"/>
    <s v="4.4.3"/>
    <x v="6"/>
  </r>
  <r>
    <x v="4473"/>
    <x v="27"/>
    <n v="4.0999999999999996"/>
    <x v="0"/>
    <n v="22"/>
    <s v="545k"/>
    <n v="545000"/>
    <s v="5,000+"/>
    <s v="5000+"/>
    <n v="5000"/>
    <x v="0"/>
    <n v="0"/>
    <n v="0"/>
    <x v="0"/>
    <x v="94"/>
    <s v="March 8, 2016"/>
    <x v="3"/>
    <x v="3"/>
    <s v="8.0.0130"/>
    <x v="2"/>
  </r>
  <r>
    <x v="4474"/>
    <x v="18"/>
    <n v="5"/>
    <x v="0"/>
    <n v="3"/>
    <s v="2.1M"/>
    <n v="2100000"/>
    <s v="1,000+"/>
    <s v="1000+"/>
    <n v="1000"/>
    <x v="0"/>
    <n v="0"/>
    <n v="0"/>
    <x v="0"/>
    <x v="13"/>
    <s v="July 31, 2017"/>
    <x v="1"/>
    <x v="6"/>
    <n v="1.3"/>
    <x v="0"/>
  </r>
  <r>
    <x v="4475"/>
    <x v="6"/>
    <n v="3.9"/>
    <x v="1"/>
    <n v="684"/>
    <s v="61k"/>
    <n v="61000"/>
    <s v="100,000+"/>
    <s v="100000+"/>
    <n v="100000"/>
    <x v="0"/>
    <n v="0"/>
    <n v="0"/>
    <x v="0"/>
    <x v="10"/>
    <s v="May 14, 2015"/>
    <x v="4"/>
    <x v="9"/>
    <s v="1.1.2"/>
    <x v="3"/>
  </r>
  <r>
    <x v="4476"/>
    <x v="18"/>
    <n v="4.5999999999999996"/>
    <x v="0"/>
    <n v="117"/>
    <s v="13M"/>
    <n v="13000000"/>
    <s v="10,000+"/>
    <s v="10000+"/>
    <n v="10000"/>
    <x v="0"/>
    <n v="0"/>
    <n v="0"/>
    <x v="0"/>
    <x v="13"/>
    <s v="November 21, 2017"/>
    <x v="1"/>
    <x v="8"/>
    <n v="1.03"/>
    <x v="11"/>
  </r>
  <r>
    <x v="4477"/>
    <x v="25"/>
    <n v="4"/>
    <x v="1"/>
    <n v="177"/>
    <s v="2.8M"/>
    <n v="2800000"/>
    <s v="10,000+"/>
    <s v="10000+"/>
    <n v="10000"/>
    <x v="0"/>
    <n v="0"/>
    <n v="0"/>
    <x v="0"/>
    <x v="91"/>
    <s v="May 4, 2015"/>
    <x v="4"/>
    <x v="9"/>
    <s v="1.0.8"/>
    <x v="3"/>
  </r>
  <r>
    <x v="4478"/>
    <x v="31"/>
    <n v="3.6"/>
    <x v="1"/>
    <n v="188"/>
    <s v="9.9M"/>
    <n v="9900000"/>
    <s v="10,000+"/>
    <s v="10000+"/>
    <n v="10000"/>
    <x v="0"/>
    <n v="0"/>
    <n v="0"/>
    <x v="0"/>
    <x v="102"/>
    <s v="May 12, 2016"/>
    <x v="3"/>
    <x v="9"/>
    <n v="1"/>
    <x v="6"/>
  </r>
  <r>
    <x v="4479"/>
    <x v="16"/>
    <n v="4"/>
    <x v="1"/>
    <n v="22"/>
    <s v="2.5M"/>
    <n v="2500000"/>
    <s v="10,000+"/>
    <s v="10000+"/>
    <n v="10000"/>
    <x v="0"/>
    <n v="0"/>
    <n v="0"/>
    <x v="0"/>
    <x v="29"/>
    <s v="September 6, 2016"/>
    <x v="3"/>
    <x v="5"/>
    <n v="1"/>
    <x v="4"/>
  </r>
  <r>
    <x v="4480"/>
    <x v="18"/>
    <n v="4.5"/>
    <x v="0"/>
    <n v="19"/>
    <s v="5.4M"/>
    <n v="5400000"/>
    <s v="5,000+"/>
    <s v="5000+"/>
    <n v="5000"/>
    <x v="0"/>
    <n v="0"/>
    <n v="0"/>
    <x v="0"/>
    <x v="13"/>
    <s v="July 3, 2018"/>
    <x v="0"/>
    <x v="6"/>
    <s v="1.6.7.1"/>
    <x v="5"/>
  </r>
  <r>
    <x v="4481"/>
    <x v="4"/>
    <n v="3.5"/>
    <x v="1"/>
    <n v="0"/>
    <s v="14M"/>
    <n v="14000000"/>
    <s v="100+"/>
    <s v="100+"/>
    <n v="100"/>
    <x v="0"/>
    <n v="0"/>
    <n v="0"/>
    <x v="0"/>
    <x v="7"/>
    <s v="December 13, 2017"/>
    <x v="1"/>
    <x v="10"/>
    <s v="1.2.2.0"/>
    <x v="6"/>
  </r>
  <r>
    <x v="4482"/>
    <x v="18"/>
    <n v="2.9"/>
    <x v="2"/>
    <n v="45"/>
    <s v="1.3M"/>
    <n v="1300000"/>
    <s v="5,000+"/>
    <s v="5000+"/>
    <n v="5000"/>
    <x v="0"/>
    <n v="0"/>
    <n v="0"/>
    <x v="0"/>
    <x v="13"/>
    <s v="August 3, 2015"/>
    <x v="4"/>
    <x v="1"/>
    <n v="1.1000000000000001"/>
    <x v="14"/>
  </r>
  <r>
    <x v="4483"/>
    <x v="25"/>
    <n v="4.2"/>
    <x v="0"/>
    <n v="25"/>
    <s v="2.5M"/>
    <n v="2500000"/>
    <s v="1,000+"/>
    <s v="1000+"/>
    <n v="1000"/>
    <x v="0"/>
    <n v="0"/>
    <n v="0"/>
    <x v="0"/>
    <x v="91"/>
    <s v="September 22, 2017"/>
    <x v="1"/>
    <x v="5"/>
    <n v="3.11"/>
    <x v="17"/>
  </r>
  <r>
    <x v="4484"/>
    <x v="25"/>
    <n v="4.5"/>
    <x v="0"/>
    <n v="23"/>
    <s v="283k"/>
    <n v="283000"/>
    <s v="5,000+"/>
    <s v="5000+"/>
    <n v="5000"/>
    <x v="0"/>
    <n v="0"/>
    <n v="0"/>
    <x v="0"/>
    <x v="91"/>
    <s v="July 20, 2018"/>
    <x v="0"/>
    <x v="6"/>
    <n v="13"/>
    <x v="20"/>
  </r>
  <r>
    <x v="4485"/>
    <x v="25"/>
    <n v="3.5"/>
    <x v="1"/>
    <n v="5"/>
    <s v="2.3M"/>
    <n v="2300000"/>
    <s v="1,000+"/>
    <s v="1000+"/>
    <n v="1000"/>
    <x v="0"/>
    <n v="0"/>
    <n v="0"/>
    <x v="0"/>
    <x v="91"/>
    <s v="June 28, 2018"/>
    <x v="0"/>
    <x v="2"/>
    <s v="2.1.1"/>
    <x v="10"/>
  </r>
  <r>
    <x v="4486"/>
    <x v="18"/>
    <n v="4.5999999999999996"/>
    <x v="0"/>
    <n v="513"/>
    <s v="1.6M"/>
    <n v="1600000"/>
    <s v="10,000+"/>
    <s v="10000+"/>
    <n v="10000"/>
    <x v="0"/>
    <n v="0"/>
    <n v="0"/>
    <x v="0"/>
    <x v="13"/>
    <s v="July 18, 2016"/>
    <x v="3"/>
    <x v="6"/>
    <s v="1.1.2"/>
    <x v="0"/>
  </r>
  <r>
    <x v="4487"/>
    <x v="25"/>
    <n v="4.7"/>
    <x v="0"/>
    <n v="11018"/>
    <s v="25M"/>
    <n v="25000000"/>
    <s v="500,000+"/>
    <s v="500000+"/>
    <n v="500000"/>
    <x v="0"/>
    <n v="0"/>
    <n v="0"/>
    <x v="0"/>
    <x v="91"/>
    <s v="July 25, 2018"/>
    <x v="0"/>
    <x v="6"/>
    <s v="1.7.0"/>
    <x v="5"/>
  </r>
  <r>
    <x v="4488"/>
    <x v="25"/>
    <n v="4.2"/>
    <x v="0"/>
    <n v="676"/>
    <s v="5.4M"/>
    <n v="5400000"/>
    <s v="100,000+"/>
    <s v="100000+"/>
    <n v="100000"/>
    <x v="0"/>
    <n v="0"/>
    <n v="0"/>
    <x v="0"/>
    <x v="91"/>
    <s v="July 31, 2018"/>
    <x v="0"/>
    <x v="6"/>
    <s v="3.0.188"/>
    <x v="0"/>
  </r>
  <r>
    <x v="4489"/>
    <x v="18"/>
    <n v="4.7"/>
    <x v="0"/>
    <n v="3"/>
    <s v="1.5M"/>
    <n v="1500000"/>
    <s v="1,000+"/>
    <s v="1000+"/>
    <n v="1000"/>
    <x v="1"/>
    <s v="$2.99"/>
    <n v="2.99"/>
    <x v="0"/>
    <x v="13"/>
    <s v="March 14, 2017"/>
    <x v="1"/>
    <x v="3"/>
    <n v="1.1000000000000001"/>
    <x v="0"/>
  </r>
  <r>
    <x v="4490"/>
    <x v="25"/>
    <n v="4.7"/>
    <x v="0"/>
    <n v="3"/>
    <s v="5.3M"/>
    <n v="5300000"/>
    <s v="10+"/>
    <s v="10+"/>
    <n v="10"/>
    <x v="1"/>
    <s v="$2.99"/>
    <n v="2.99"/>
    <x v="0"/>
    <x v="91"/>
    <s v="May 27, 2018"/>
    <x v="0"/>
    <x v="9"/>
    <s v="1.0.15"/>
    <x v="2"/>
  </r>
  <r>
    <x v="4491"/>
    <x v="25"/>
    <n v="3.9"/>
    <x v="1"/>
    <n v="478"/>
    <s v="2.0M"/>
    <n v="2000000"/>
    <s v="100,000+"/>
    <s v="100000+"/>
    <n v="100000"/>
    <x v="0"/>
    <n v="0"/>
    <n v="0"/>
    <x v="0"/>
    <x v="91"/>
    <s v="September 12, 2016"/>
    <x v="3"/>
    <x v="5"/>
    <n v="2.0030000000000001"/>
    <x v="3"/>
  </r>
  <r>
    <x v="4492"/>
    <x v="18"/>
    <n v="4.7"/>
    <x v="0"/>
    <n v="55"/>
    <s v="5.4M"/>
    <n v="5400000"/>
    <s v="10,000+"/>
    <s v="10000+"/>
    <n v="10000"/>
    <x v="0"/>
    <n v="0"/>
    <n v="0"/>
    <x v="0"/>
    <x v="13"/>
    <s v="July 3, 2018"/>
    <x v="0"/>
    <x v="6"/>
    <s v="1.6.7.1"/>
    <x v="5"/>
  </r>
  <r>
    <x v="4493"/>
    <x v="18"/>
    <n v="3.7"/>
    <x v="1"/>
    <n v="88"/>
    <s v="41M"/>
    <n v="41000000"/>
    <s v="10,000+"/>
    <s v="10000+"/>
    <n v="10000"/>
    <x v="0"/>
    <n v="0"/>
    <n v="0"/>
    <x v="0"/>
    <x v="13"/>
    <s v="August 30, 2015"/>
    <x v="4"/>
    <x v="1"/>
    <s v="1.3.14"/>
    <x v="26"/>
  </r>
  <r>
    <x v="4494"/>
    <x v="18"/>
    <n v="4.8"/>
    <x v="0"/>
    <n v="21"/>
    <s v="5.4M"/>
    <n v="5400000"/>
    <s v="5,000+"/>
    <s v="5000+"/>
    <n v="5000"/>
    <x v="0"/>
    <n v="0"/>
    <n v="0"/>
    <x v="0"/>
    <x v="13"/>
    <s v="July 3, 2018"/>
    <x v="0"/>
    <x v="6"/>
    <s v="1.6.7.1"/>
    <x v="5"/>
  </r>
  <r>
    <x v="4495"/>
    <x v="6"/>
    <n v="4"/>
    <x v="1"/>
    <n v="138"/>
    <s v="2.4M"/>
    <n v="2400000"/>
    <s v="10,000+"/>
    <s v="10000+"/>
    <n v="10000"/>
    <x v="0"/>
    <n v="0"/>
    <n v="0"/>
    <x v="0"/>
    <x v="10"/>
    <s v="August 12, 2014"/>
    <x v="2"/>
    <x v="1"/>
    <n v="1"/>
    <x v="7"/>
  </r>
  <r>
    <x v="4496"/>
    <x v="18"/>
    <n v="4.5999999999999996"/>
    <x v="0"/>
    <n v="87"/>
    <s v="5.4M"/>
    <n v="5400000"/>
    <s v="10,000+"/>
    <s v="10000+"/>
    <n v="10000"/>
    <x v="0"/>
    <n v="0"/>
    <n v="0"/>
    <x v="0"/>
    <x v="13"/>
    <s v="July 3, 2018"/>
    <x v="0"/>
    <x v="6"/>
    <s v="1.6.7.1"/>
    <x v="5"/>
  </r>
  <r>
    <x v="4497"/>
    <x v="18"/>
    <n v="4.4000000000000004"/>
    <x v="0"/>
    <n v="105"/>
    <s v="9.0M"/>
    <n v="9000000"/>
    <s v="10,000+"/>
    <s v="10000+"/>
    <n v="10000"/>
    <x v="0"/>
    <n v="0"/>
    <n v="0"/>
    <x v="0"/>
    <x v="13"/>
    <s v="March 22, 2016"/>
    <x v="3"/>
    <x v="3"/>
    <s v="1.5.1"/>
    <x v="5"/>
  </r>
  <r>
    <x v="3020"/>
    <x v="31"/>
    <n v="4.3"/>
    <x v="0"/>
    <n v="13166"/>
    <s v="25M"/>
    <n v="25000000"/>
    <s v="1,000,000+"/>
    <s v="1000000+"/>
    <n v="1000000"/>
    <x v="0"/>
    <n v="0"/>
    <n v="0"/>
    <x v="2"/>
    <x v="102"/>
    <s v="June 6, 2018"/>
    <x v="0"/>
    <x v="2"/>
    <s v="3.4.4"/>
    <x v="5"/>
  </r>
  <r>
    <x v="4498"/>
    <x v="18"/>
    <n v="4.7"/>
    <x v="0"/>
    <n v="7"/>
    <s v="1.2M"/>
    <n v="1200000"/>
    <s v="100+"/>
    <s v="100+"/>
    <n v="100"/>
    <x v="1"/>
    <s v="$9.99"/>
    <n v="9.99"/>
    <x v="0"/>
    <x v="13"/>
    <s v="November 1, 2013"/>
    <x v="5"/>
    <x v="8"/>
    <n v="1.2"/>
    <x v="12"/>
  </r>
  <r>
    <x v="4499"/>
    <x v="26"/>
    <n v="3.6"/>
    <x v="1"/>
    <n v="5"/>
    <s v="45M"/>
    <n v="45000000"/>
    <s v="500+"/>
    <s v="500+"/>
    <n v="500"/>
    <x v="1"/>
    <s v="$1.49"/>
    <n v="1.49"/>
    <x v="0"/>
    <x v="93"/>
    <s v="September 1, 2017"/>
    <x v="1"/>
    <x v="5"/>
    <s v="1.8.2"/>
    <x v="2"/>
  </r>
  <r>
    <x v="4500"/>
    <x v="18"/>
    <n v="4.4000000000000004"/>
    <x v="0"/>
    <n v="29"/>
    <s v="5.3M"/>
    <n v="5300000"/>
    <s v="5,000+"/>
    <s v="5000+"/>
    <n v="5000"/>
    <x v="0"/>
    <n v="0"/>
    <n v="0"/>
    <x v="0"/>
    <x v="13"/>
    <s v="July 3, 2018"/>
    <x v="0"/>
    <x v="6"/>
    <s v="1.6.7.1"/>
    <x v="5"/>
  </r>
  <r>
    <x v="4501"/>
    <x v="25"/>
    <n v="4.5999999999999996"/>
    <x v="0"/>
    <n v="70"/>
    <s v="3.2M"/>
    <n v="3200000"/>
    <s v="1,000+"/>
    <s v="1000+"/>
    <n v="1000"/>
    <x v="0"/>
    <n v="0"/>
    <n v="0"/>
    <x v="0"/>
    <x v="91"/>
    <s v="January 19, 2018"/>
    <x v="0"/>
    <x v="0"/>
    <s v="1.1.4"/>
    <x v="5"/>
  </r>
  <r>
    <x v="4502"/>
    <x v="18"/>
    <n v="2.9"/>
    <x v="2"/>
    <n v="10"/>
    <s v="73M"/>
    <n v="73000000"/>
    <s v="100+"/>
    <s v="100+"/>
    <n v="100"/>
    <x v="1"/>
    <s v="$4.99"/>
    <n v="4.99"/>
    <x v="0"/>
    <x v="105"/>
    <s v="April 25, 2017"/>
    <x v="1"/>
    <x v="4"/>
    <n v="2"/>
    <x v="0"/>
  </r>
  <r>
    <x v="4503"/>
    <x v="26"/>
    <n v="3.5"/>
    <x v="1"/>
    <n v="0"/>
    <s v="11M"/>
    <n v="11000000"/>
    <s v="5+"/>
    <s v="5+"/>
    <n v="5"/>
    <x v="1"/>
    <s v="$0.99"/>
    <n v="0.99"/>
    <x v="0"/>
    <x v="93"/>
    <s v="August 14, 2016"/>
    <x v="3"/>
    <x v="1"/>
    <s v="1.0.103"/>
    <x v="2"/>
  </r>
  <r>
    <x v="4504"/>
    <x v="18"/>
    <n v="4.5"/>
    <x v="0"/>
    <n v="242"/>
    <s v="5.4M"/>
    <n v="5400000"/>
    <s v="50,000+"/>
    <s v="50000+"/>
    <n v="50000"/>
    <x v="0"/>
    <n v="0"/>
    <n v="0"/>
    <x v="0"/>
    <x v="13"/>
    <s v="July 3, 2018"/>
    <x v="0"/>
    <x v="6"/>
    <s v="1.6.7.1"/>
    <x v="5"/>
  </r>
  <r>
    <x v="4505"/>
    <x v="18"/>
    <n v="5"/>
    <x v="0"/>
    <n v="1"/>
    <s v="655k"/>
    <n v="655000"/>
    <s v="10+"/>
    <s v="10+"/>
    <n v="10"/>
    <x v="1"/>
    <s v="$4.99"/>
    <n v="4.99"/>
    <x v="0"/>
    <x v="13"/>
    <s v="August 31, 2013"/>
    <x v="5"/>
    <x v="1"/>
    <n v="1.3"/>
    <x v="27"/>
  </r>
  <r>
    <x v="4506"/>
    <x v="25"/>
    <n v="3.7"/>
    <x v="1"/>
    <n v="3743"/>
    <s v="5.6M"/>
    <n v="5600000"/>
    <s v="1,000,000+"/>
    <s v="1000000+"/>
    <n v="1000000"/>
    <x v="0"/>
    <n v="0"/>
    <n v="0"/>
    <x v="0"/>
    <x v="91"/>
    <s v="August 3, 2018"/>
    <x v="0"/>
    <x v="1"/>
    <n v="6.4"/>
    <x v="5"/>
  </r>
  <r>
    <x v="4507"/>
    <x v="22"/>
    <n v="3.5"/>
    <x v="1"/>
    <n v="4"/>
    <s v="17M"/>
    <n v="17000000"/>
    <s v="1,000+"/>
    <s v="1000+"/>
    <n v="1000"/>
    <x v="0"/>
    <n v="0"/>
    <n v="0"/>
    <x v="0"/>
    <x v="88"/>
    <s v="February 7, 2018"/>
    <x v="0"/>
    <x v="11"/>
    <n v="1.01"/>
    <x v="9"/>
  </r>
  <r>
    <x v="4508"/>
    <x v="18"/>
    <n v="3.7"/>
    <x v="1"/>
    <n v="37"/>
    <s v="9.5M"/>
    <n v="9500000"/>
    <s v="5,000+"/>
    <s v="5000+"/>
    <n v="5000"/>
    <x v="0"/>
    <n v="0"/>
    <n v="0"/>
    <x v="0"/>
    <x v="13"/>
    <s v="July 19, 2015"/>
    <x v="4"/>
    <x v="6"/>
    <n v="2.16"/>
    <x v="3"/>
  </r>
  <r>
    <x v="4509"/>
    <x v="18"/>
    <n v="3.5"/>
    <x v="1"/>
    <n v="0"/>
    <s v="7.4M"/>
    <n v="7400000"/>
    <s v="0+"/>
    <s v="0+"/>
    <n v="0"/>
    <x v="1"/>
    <s v="$1.99"/>
    <n v="1.99"/>
    <x v="0"/>
    <x v="13"/>
    <s v="July 30, 2017"/>
    <x v="1"/>
    <x v="6"/>
    <n v="1.3"/>
    <x v="6"/>
  </r>
  <r>
    <x v="4510"/>
    <x v="18"/>
    <n v="4.2"/>
    <x v="0"/>
    <n v="19"/>
    <s v="5.4M"/>
    <n v="5400000"/>
    <s v="5,000+"/>
    <s v="5000+"/>
    <n v="5000"/>
    <x v="0"/>
    <n v="0"/>
    <n v="0"/>
    <x v="0"/>
    <x v="13"/>
    <s v="July 3, 2018"/>
    <x v="0"/>
    <x v="6"/>
    <s v="1.6.7.1"/>
    <x v="5"/>
  </r>
  <r>
    <x v="4511"/>
    <x v="20"/>
    <n v="3"/>
    <x v="2"/>
    <n v="5"/>
    <s v="2.6M"/>
    <n v="2600000"/>
    <s v="1,000+"/>
    <s v="1000+"/>
    <n v="1000"/>
    <x v="0"/>
    <n v="0"/>
    <n v="0"/>
    <x v="1"/>
    <x v="86"/>
    <s v="February 15, 2018"/>
    <x v="0"/>
    <x v="11"/>
    <s v="1.0.0.4"/>
    <x v="5"/>
  </r>
  <r>
    <x v="4512"/>
    <x v="18"/>
    <n v="5"/>
    <x v="0"/>
    <n v="1"/>
    <s v="96M"/>
    <n v="96000000"/>
    <s v="10+"/>
    <s v="10+"/>
    <n v="10"/>
    <x v="1"/>
    <s v="$29.99"/>
    <n v="29.99"/>
    <x v="3"/>
    <x v="13"/>
    <s v="January 19, 2016"/>
    <x v="3"/>
    <x v="0"/>
    <n v="3.3"/>
    <x v="6"/>
  </r>
  <r>
    <x v="4513"/>
    <x v="23"/>
    <n v="4.4000000000000004"/>
    <x v="0"/>
    <n v="129409"/>
    <s v="73M"/>
    <n v="73000000"/>
    <s v="1,000,000+"/>
    <s v="1000000+"/>
    <n v="1000000"/>
    <x v="1"/>
    <s v="$1.99"/>
    <n v="1.99"/>
    <x v="0"/>
    <x v="39"/>
    <s v="August 4, 2018"/>
    <x v="0"/>
    <x v="1"/>
    <s v="1.5.1"/>
    <x v="0"/>
  </r>
  <r>
    <x v="4514"/>
    <x v="18"/>
    <n v="4.7"/>
    <x v="0"/>
    <n v="7"/>
    <s v="5.4M"/>
    <n v="5400000"/>
    <s v="1,000+"/>
    <s v="1000+"/>
    <n v="1000"/>
    <x v="0"/>
    <n v="0"/>
    <n v="0"/>
    <x v="0"/>
    <x v="13"/>
    <s v="July 3, 2018"/>
    <x v="0"/>
    <x v="6"/>
    <s v="1.6.7.1"/>
    <x v="5"/>
  </r>
  <r>
    <x v="4515"/>
    <x v="18"/>
    <n v="4.3"/>
    <x v="0"/>
    <n v="22667"/>
    <s v="35M"/>
    <n v="35000000"/>
    <s v="1,000,000+"/>
    <s v="1000000+"/>
    <n v="1000000"/>
    <x v="0"/>
    <n v="0"/>
    <n v="0"/>
    <x v="1"/>
    <x v="49"/>
    <s v="July 26, 2018"/>
    <x v="0"/>
    <x v="6"/>
    <s v="1.10.1"/>
    <x v="2"/>
  </r>
  <r>
    <x v="4516"/>
    <x v="18"/>
    <n v="3.9"/>
    <x v="1"/>
    <n v="10114"/>
    <s v="48M"/>
    <n v="48000000"/>
    <s v="100,000+"/>
    <s v="100000+"/>
    <n v="100000"/>
    <x v="0"/>
    <n v="0"/>
    <n v="0"/>
    <x v="0"/>
    <x v="33"/>
    <s v="June 13, 2018"/>
    <x v="0"/>
    <x v="2"/>
    <s v="1.0.63"/>
    <x v="6"/>
  </r>
  <r>
    <x v="4517"/>
    <x v="18"/>
    <n v="3.5"/>
    <x v="1"/>
    <n v="0"/>
    <s v="Varies with device"/>
    <n v="1000"/>
    <s v="50,000+"/>
    <s v="50000+"/>
    <n v="50000"/>
    <x v="0"/>
    <n v="0"/>
    <n v="0"/>
    <x v="0"/>
    <x v="37"/>
    <s v="July 26, 2018"/>
    <x v="0"/>
    <x v="6"/>
    <s v="Varies with device"/>
    <x v="8"/>
  </r>
  <r>
    <x v="4518"/>
    <x v="18"/>
    <n v="4.4000000000000004"/>
    <x v="0"/>
    <n v="48427"/>
    <s v="Varies with device"/>
    <n v="1000"/>
    <s v="500,000+"/>
    <s v="500000+"/>
    <n v="500000"/>
    <x v="0"/>
    <n v="0"/>
    <n v="0"/>
    <x v="2"/>
    <x v="38"/>
    <s v="March 31, 2018"/>
    <x v="0"/>
    <x v="3"/>
    <s v="Varies with device"/>
    <x v="8"/>
  </r>
  <r>
    <x v="4519"/>
    <x v="17"/>
    <n v="4.3"/>
    <x v="0"/>
    <n v="4704"/>
    <s v="37M"/>
    <n v="37000000"/>
    <s v="100,000+"/>
    <s v="100000+"/>
    <n v="100000"/>
    <x v="0"/>
    <n v="0"/>
    <n v="0"/>
    <x v="2"/>
    <x v="32"/>
    <s v="November 4, 2015"/>
    <x v="4"/>
    <x v="8"/>
    <s v="1.4.6"/>
    <x v="3"/>
  </r>
  <r>
    <x v="4520"/>
    <x v="4"/>
    <n v="3.5"/>
    <x v="1"/>
    <n v="4"/>
    <s v="17M"/>
    <n v="17000000"/>
    <s v="10+"/>
    <s v="10+"/>
    <n v="10"/>
    <x v="0"/>
    <n v="0"/>
    <n v="0"/>
    <x v="0"/>
    <x v="7"/>
    <s v="August 28, 2017"/>
    <x v="1"/>
    <x v="1"/>
    <n v="1"/>
    <x v="2"/>
  </r>
  <r>
    <x v="4521"/>
    <x v="25"/>
    <n v="3.5"/>
    <x v="1"/>
    <n v="0"/>
    <s v="35M"/>
    <n v="35000000"/>
    <s v="100+"/>
    <s v="100+"/>
    <n v="100"/>
    <x v="0"/>
    <n v="0"/>
    <n v="0"/>
    <x v="0"/>
    <x v="91"/>
    <s v="March 15, 2018"/>
    <x v="0"/>
    <x v="3"/>
    <s v="1.0.0"/>
    <x v="0"/>
  </r>
  <r>
    <x v="4522"/>
    <x v="25"/>
    <n v="3.5"/>
    <x v="1"/>
    <n v="0"/>
    <s v="2.3M"/>
    <n v="2300000"/>
    <s v="10+"/>
    <s v="10+"/>
    <n v="10"/>
    <x v="0"/>
    <n v="0"/>
    <n v="0"/>
    <x v="0"/>
    <x v="91"/>
    <s v="April 12, 2018"/>
    <x v="0"/>
    <x v="4"/>
    <s v="2.5.3"/>
    <x v="5"/>
  </r>
  <r>
    <x v="4523"/>
    <x v="18"/>
    <n v="3.5"/>
    <x v="1"/>
    <n v="1"/>
    <s v="16M"/>
    <n v="16000000"/>
    <s v="1+"/>
    <s v="1+"/>
    <n v="1"/>
    <x v="1"/>
    <s v="$2.99"/>
    <n v="2.99"/>
    <x v="0"/>
    <x v="105"/>
    <s v="May 17, 2017"/>
    <x v="1"/>
    <x v="9"/>
    <s v="1.0.3"/>
    <x v="6"/>
  </r>
  <r>
    <x v="4524"/>
    <x v="18"/>
    <n v="4.5999999999999996"/>
    <x v="0"/>
    <n v="28"/>
    <s v="26M"/>
    <n v="26000000"/>
    <s v="500+"/>
    <s v="500+"/>
    <n v="500"/>
    <x v="0"/>
    <n v="0"/>
    <n v="0"/>
    <x v="0"/>
    <x v="38"/>
    <s v="January 16, 2018"/>
    <x v="0"/>
    <x v="0"/>
    <s v="3.1.6z"/>
    <x v="0"/>
  </r>
  <r>
    <x v="4525"/>
    <x v="18"/>
    <n v="4.5"/>
    <x v="0"/>
    <n v="11"/>
    <s v="2.9M"/>
    <n v="2900000"/>
    <s v="500+"/>
    <s v="500+"/>
    <n v="500"/>
    <x v="0"/>
    <n v="0"/>
    <n v="0"/>
    <x v="0"/>
    <x v="19"/>
    <s v="August 15, 2017"/>
    <x v="1"/>
    <x v="1"/>
    <n v="3"/>
    <x v="0"/>
  </r>
  <r>
    <x v="4526"/>
    <x v="19"/>
    <n v="3.9"/>
    <x v="1"/>
    <n v="265"/>
    <s v="714k"/>
    <n v="714000"/>
    <s v="10,000+"/>
    <s v="10000+"/>
    <n v="10000"/>
    <x v="0"/>
    <n v="0"/>
    <n v="0"/>
    <x v="0"/>
    <x v="85"/>
    <s v="October 14, 2015"/>
    <x v="4"/>
    <x v="7"/>
    <s v="1.4.0"/>
    <x v="7"/>
  </r>
  <r>
    <x v="4527"/>
    <x v="17"/>
    <n v="4.7"/>
    <x v="0"/>
    <n v="57"/>
    <s v="12M"/>
    <n v="12000000"/>
    <s v="1,000+"/>
    <s v="1000+"/>
    <n v="1000"/>
    <x v="0"/>
    <n v="0"/>
    <n v="0"/>
    <x v="0"/>
    <x v="41"/>
    <s v="November 1, 2017"/>
    <x v="1"/>
    <x v="8"/>
    <s v="1.0.0"/>
    <x v="5"/>
  </r>
  <r>
    <x v="336"/>
    <x v="6"/>
    <n v="4.3"/>
    <x v="0"/>
    <n v="541661"/>
    <s v="Varies with device"/>
    <n v="1000"/>
    <s v="10,000,000+"/>
    <s v="10000000+"/>
    <n v="10000000"/>
    <x v="0"/>
    <n v="0"/>
    <n v="0"/>
    <x v="0"/>
    <x v="10"/>
    <s v="July 9, 2018"/>
    <x v="0"/>
    <x v="6"/>
    <s v="7.5.3.20547"/>
    <x v="5"/>
  </r>
  <r>
    <x v="4528"/>
    <x v="18"/>
    <n v="5"/>
    <x v="0"/>
    <n v="4"/>
    <s v="52M"/>
    <n v="52000000"/>
    <s v="50+"/>
    <s v="50+"/>
    <n v="50"/>
    <x v="0"/>
    <n v="0"/>
    <n v="0"/>
    <x v="0"/>
    <x v="13"/>
    <s v="April 3, 2018"/>
    <x v="0"/>
    <x v="4"/>
    <n v="1.1000000000000001"/>
    <x v="5"/>
  </r>
  <r>
    <x v="4529"/>
    <x v="18"/>
    <n v="5"/>
    <x v="0"/>
    <n v="25"/>
    <s v="Varies with device"/>
    <n v="1000"/>
    <s v="1,000+"/>
    <s v="1000+"/>
    <n v="1000"/>
    <x v="0"/>
    <n v="0"/>
    <n v="0"/>
    <x v="0"/>
    <x v="13"/>
    <s v="January 29, 2018"/>
    <x v="0"/>
    <x v="0"/>
    <s v="Varies with device"/>
    <x v="6"/>
  </r>
  <r>
    <x v="4530"/>
    <x v="27"/>
    <n v="3.5"/>
    <x v="1"/>
    <n v="0"/>
    <s v="3.2M"/>
    <n v="3200000"/>
    <s v="10+"/>
    <s v="10+"/>
    <n v="10"/>
    <x v="0"/>
    <n v="0"/>
    <n v="0"/>
    <x v="0"/>
    <x v="94"/>
    <s v="July 6, 2018"/>
    <x v="0"/>
    <x v="6"/>
    <s v="2.1.22"/>
    <x v="2"/>
  </r>
  <r>
    <x v="4531"/>
    <x v="18"/>
    <n v="5"/>
    <x v="0"/>
    <n v="1"/>
    <s v="49M"/>
    <n v="49000000"/>
    <s v="10+"/>
    <s v="10+"/>
    <n v="10"/>
    <x v="0"/>
    <n v="0"/>
    <n v="0"/>
    <x v="0"/>
    <x v="12"/>
    <s v="February 16, 2018"/>
    <x v="0"/>
    <x v="11"/>
    <n v="1"/>
    <x v="0"/>
  </r>
  <r>
    <x v="4532"/>
    <x v="23"/>
    <n v="3.5"/>
    <x v="1"/>
    <n v="0"/>
    <s v="28M"/>
    <n v="28000000"/>
    <s v="5+"/>
    <s v="5+"/>
    <n v="5"/>
    <x v="0"/>
    <n v="0"/>
    <n v="0"/>
    <x v="0"/>
    <x v="39"/>
    <s v="May 25, 2018"/>
    <x v="0"/>
    <x v="9"/>
    <s v="1.1.0"/>
    <x v="2"/>
  </r>
  <r>
    <x v="4533"/>
    <x v="13"/>
    <n v="3.5"/>
    <x v="1"/>
    <n v="0"/>
    <s v="12M"/>
    <n v="12000000"/>
    <s v="10+"/>
    <s v="10+"/>
    <n v="10"/>
    <x v="0"/>
    <n v="0"/>
    <n v="0"/>
    <x v="0"/>
    <x v="26"/>
    <s v="December 22, 2017"/>
    <x v="1"/>
    <x v="10"/>
    <s v="1.0.1"/>
    <x v="5"/>
  </r>
  <r>
    <x v="2870"/>
    <x v="29"/>
    <n v="4.4000000000000004"/>
    <x v="0"/>
    <n v="2052407"/>
    <s v="Varies with device"/>
    <n v="1000"/>
    <s v="50,000,000+"/>
    <s v="50000000+"/>
    <n v="50000000"/>
    <x v="0"/>
    <n v="0"/>
    <n v="0"/>
    <x v="0"/>
    <x v="99"/>
    <s v="August 2, 2018"/>
    <x v="0"/>
    <x v="1"/>
    <s v="Varies with device"/>
    <x v="8"/>
  </r>
  <r>
    <x v="4534"/>
    <x v="18"/>
    <n v="3.5"/>
    <x v="1"/>
    <n v="21"/>
    <s v="17M"/>
    <n v="17000000"/>
    <s v="5,000+"/>
    <s v="5000+"/>
    <n v="5000"/>
    <x v="0"/>
    <n v="0"/>
    <n v="0"/>
    <x v="0"/>
    <x v="13"/>
    <s v="June 22, 2016"/>
    <x v="3"/>
    <x v="2"/>
    <s v="2.4.0"/>
    <x v="6"/>
  </r>
  <r>
    <x v="4535"/>
    <x v="6"/>
    <n v="2.7"/>
    <x v="2"/>
    <n v="560"/>
    <s v="37M"/>
    <n v="37000000"/>
    <s v="10,000+"/>
    <s v="10000+"/>
    <n v="10000"/>
    <x v="0"/>
    <n v="0"/>
    <n v="0"/>
    <x v="0"/>
    <x v="10"/>
    <s v="July 25, 2018"/>
    <x v="0"/>
    <x v="6"/>
    <s v="1.0.21"/>
    <x v="2"/>
  </r>
  <r>
    <x v="4536"/>
    <x v="26"/>
    <n v="4.5999999999999996"/>
    <x v="0"/>
    <n v="41000"/>
    <s v="2.0M"/>
    <n v="2000000"/>
    <s v="1,000,000+"/>
    <s v="1000000+"/>
    <n v="1000000"/>
    <x v="0"/>
    <n v="0"/>
    <n v="0"/>
    <x v="0"/>
    <x v="93"/>
    <s v="February 23, 2014"/>
    <x v="2"/>
    <x v="11"/>
    <s v="2.4.0"/>
    <x v="12"/>
  </r>
  <r>
    <x v="3084"/>
    <x v="32"/>
    <n v="4.4000000000000004"/>
    <x v="0"/>
    <n v="616742"/>
    <s v="Varies with device"/>
    <n v="1000"/>
    <s v="10,000,000+"/>
    <s v="10000000+"/>
    <n v="10000000"/>
    <x v="0"/>
    <n v="0"/>
    <n v="0"/>
    <x v="0"/>
    <x v="103"/>
    <s v="August 5, 2018"/>
    <x v="0"/>
    <x v="1"/>
    <s v="Varies with device"/>
    <x v="8"/>
  </r>
  <r>
    <x v="4537"/>
    <x v="17"/>
    <n v="4.4000000000000004"/>
    <x v="0"/>
    <n v="161637"/>
    <s v="82M"/>
    <n v="82000000"/>
    <s v="10,000,000+"/>
    <s v="10000000+"/>
    <n v="10000000"/>
    <x v="0"/>
    <n v="0"/>
    <n v="0"/>
    <x v="3"/>
    <x v="36"/>
    <s v="July 18, 2018"/>
    <x v="0"/>
    <x v="6"/>
    <s v="1.7.0m"/>
    <x v="0"/>
  </r>
  <r>
    <x v="4538"/>
    <x v="27"/>
    <n v="4.0999999999999996"/>
    <x v="0"/>
    <n v="349151"/>
    <s v="Varies with device"/>
    <n v="1000"/>
    <s v="50,000,000+"/>
    <s v="50000000+"/>
    <n v="50000000"/>
    <x v="0"/>
    <n v="0"/>
    <n v="0"/>
    <x v="0"/>
    <x v="94"/>
    <s v="August 1, 2018"/>
    <x v="0"/>
    <x v="1"/>
    <s v="Varies with device"/>
    <x v="8"/>
  </r>
  <r>
    <x v="4539"/>
    <x v="25"/>
    <n v="3.8"/>
    <x v="1"/>
    <n v="169369"/>
    <s v="Varies with device"/>
    <n v="1000"/>
    <s v="10,000,000+"/>
    <s v="10000000+"/>
    <n v="10000000"/>
    <x v="0"/>
    <n v="0"/>
    <n v="0"/>
    <x v="0"/>
    <x v="91"/>
    <s v="September 5, 2016"/>
    <x v="3"/>
    <x v="5"/>
    <s v="Varies with device"/>
    <x v="8"/>
  </r>
  <r>
    <x v="4540"/>
    <x v="18"/>
    <n v="4.4000000000000004"/>
    <x v="0"/>
    <n v="218881"/>
    <s v="37M"/>
    <n v="37000000"/>
    <s v="5,000,000+"/>
    <s v="5000000+"/>
    <n v="5000000"/>
    <x v="0"/>
    <n v="0"/>
    <n v="0"/>
    <x v="2"/>
    <x v="49"/>
    <s v="March 28, 2018"/>
    <x v="0"/>
    <x v="3"/>
    <s v="0.5.10011"/>
    <x v="0"/>
  </r>
  <r>
    <x v="4541"/>
    <x v="18"/>
    <n v="4.5999999999999996"/>
    <x v="0"/>
    <n v="31134"/>
    <s v="48M"/>
    <n v="48000000"/>
    <s v="1,000,000+"/>
    <s v="1000000+"/>
    <n v="1000000"/>
    <x v="0"/>
    <n v="0"/>
    <n v="0"/>
    <x v="2"/>
    <x v="49"/>
    <s v="August 2, 2018"/>
    <x v="0"/>
    <x v="1"/>
    <s v="1.10.6"/>
    <x v="5"/>
  </r>
  <r>
    <x v="4542"/>
    <x v="18"/>
    <n v="4.0999999999999996"/>
    <x v="0"/>
    <n v="242722"/>
    <s v="54M"/>
    <n v="54000000"/>
    <s v="10,000,000+"/>
    <s v="10000000+"/>
    <n v="10000000"/>
    <x v="0"/>
    <n v="0"/>
    <n v="0"/>
    <x v="1"/>
    <x v="49"/>
    <s v="July 9, 2018"/>
    <x v="0"/>
    <x v="6"/>
    <s v="3.1.2b"/>
    <x v="0"/>
  </r>
  <r>
    <x v="4543"/>
    <x v="18"/>
    <n v="4.5"/>
    <x v="0"/>
    <n v="244039"/>
    <s v="46M"/>
    <n v="46000000"/>
    <s v="5,000,000+"/>
    <s v="5000000+"/>
    <n v="5000000"/>
    <x v="0"/>
    <n v="0"/>
    <n v="0"/>
    <x v="2"/>
    <x v="49"/>
    <s v="June 4, 2018"/>
    <x v="0"/>
    <x v="2"/>
    <s v="3.0.5.2"/>
    <x v="6"/>
  </r>
  <r>
    <x v="4544"/>
    <x v="18"/>
    <n v="4.2"/>
    <x v="0"/>
    <n v="720685"/>
    <s v="51M"/>
    <n v="51000000"/>
    <s v="10,000,000+"/>
    <s v="10000000+"/>
    <n v="10000000"/>
    <x v="0"/>
    <n v="0"/>
    <n v="0"/>
    <x v="1"/>
    <x v="49"/>
    <s v="June 21, 2018"/>
    <x v="0"/>
    <x v="2"/>
    <s v="3.6.1a"/>
    <x v="0"/>
  </r>
  <r>
    <x v="4545"/>
    <x v="18"/>
    <n v="4.7"/>
    <x v="0"/>
    <n v="84389"/>
    <s v="48M"/>
    <n v="48000000"/>
    <s v="1,000,000+"/>
    <s v="1000000+"/>
    <n v="1000000"/>
    <x v="0"/>
    <n v="0"/>
    <n v="0"/>
    <x v="0"/>
    <x v="49"/>
    <s v="August 5, 2018"/>
    <x v="0"/>
    <x v="1"/>
    <n v="1.375"/>
    <x v="0"/>
  </r>
  <r>
    <x v="4546"/>
    <x v="17"/>
    <n v="4.3"/>
    <x v="0"/>
    <n v="137696"/>
    <s v="55M"/>
    <n v="55000000"/>
    <s v="5,000,000+"/>
    <s v="5000000+"/>
    <n v="5000000"/>
    <x v="0"/>
    <n v="0"/>
    <n v="0"/>
    <x v="3"/>
    <x v="41"/>
    <s v="July 19, 2018"/>
    <x v="0"/>
    <x v="6"/>
    <s v="2.3.3"/>
    <x v="1"/>
  </r>
  <r>
    <x v="4547"/>
    <x v="18"/>
    <n v="4.3"/>
    <x v="0"/>
    <n v="322976"/>
    <s v="Varies with device"/>
    <n v="1000"/>
    <s v="5,000,000+"/>
    <s v="5000000+"/>
    <n v="5000000"/>
    <x v="0"/>
    <n v="0"/>
    <n v="0"/>
    <x v="1"/>
    <x v="45"/>
    <s v="June 13, 2018"/>
    <x v="0"/>
    <x v="2"/>
    <s v="Varies with device"/>
    <x v="1"/>
  </r>
  <r>
    <x v="4548"/>
    <x v="18"/>
    <n v="4.2"/>
    <x v="0"/>
    <n v="254"/>
    <s v="25M"/>
    <n v="25000000"/>
    <s v="10,000+"/>
    <s v="10000+"/>
    <n v="10000"/>
    <x v="0"/>
    <n v="0"/>
    <n v="0"/>
    <x v="1"/>
    <x v="37"/>
    <s v="March 17, 2018"/>
    <x v="0"/>
    <x v="3"/>
    <n v="1"/>
    <x v="15"/>
  </r>
  <r>
    <x v="4549"/>
    <x v="17"/>
    <n v="3.8"/>
    <x v="1"/>
    <n v="898"/>
    <s v="33M"/>
    <n v="33000000"/>
    <s v="100,000+"/>
    <s v="100000+"/>
    <n v="100000"/>
    <x v="0"/>
    <n v="0"/>
    <n v="0"/>
    <x v="1"/>
    <x v="46"/>
    <s v="December 21, 2016"/>
    <x v="3"/>
    <x v="10"/>
    <s v="1.2.3.1"/>
    <x v="3"/>
  </r>
  <r>
    <x v="4550"/>
    <x v="17"/>
    <n v="4"/>
    <x v="1"/>
    <n v="22435"/>
    <s v="100M"/>
    <n v="100000000"/>
    <s v="1,000,000+"/>
    <s v="1000000+"/>
    <n v="1000000"/>
    <x v="0"/>
    <n v="0"/>
    <n v="0"/>
    <x v="1"/>
    <x v="36"/>
    <s v="August 1, 2018"/>
    <x v="0"/>
    <x v="1"/>
    <s v="1.1.0.3"/>
    <x v="10"/>
  </r>
  <r>
    <x v="1502"/>
    <x v="18"/>
    <n v="4.3"/>
    <x v="0"/>
    <n v="308944"/>
    <s v="70M"/>
    <n v="70000000"/>
    <s v="5,000,000+"/>
    <s v="5000000+"/>
    <n v="5000000"/>
    <x v="0"/>
    <n v="0"/>
    <n v="0"/>
    <x v="2"/>
    <x v="45"/>
    <s v="August 2, 2018"/>
    <x v="0"/>
    <x v="1"/>
    <s v="1.3.15"/>
    <x v="2"/>
  </r>
  <r>
    <x v="4551"/>
    <x v="20"/>
    <n v="4.5999999999999996"/>
    <x v="0"/>
    <n v="16801"/>
    <s v="Varies with device"/>
    <n v="1000"/>
    <s v="1,000,000+"/>
    <s v="1000000+"/>
    <n v="1000000"/>
    <x v="0"/>
    <n v="0"/>
    <n v="0"/>
    <x v="0"/>
    <x v="86"/>
    <s v="July 16, 2018"/>
    <x v="0"/>
    <x v="6"/>
    <s v="1.5.341"/>
    <x v="0"/>
  </r>
  <r>
    <x v="4552"/>
    <x v="18"/>
    <n v="4.3"/>
    <x v="0"/>
    <n v="906"/>
    <s v="9.2M"/>
    <n v="9200000"/>
    <s v="50,000+"/>
    <s v="50000+"/>
    <n v="50000"/>
    <x v="0"/>
    <n v="0"/>
    <n v="0"/>
    <x v="3"/>
    <x v="19"/>
    <s v="March 9, 2018"/>
    <x v="0"/>
    <x v="3"/>
    <s v="0.46.0"/>
    <x v="2"/>
  </r>
  <r>
    <x v="4553"/>
    <x v="17"/>
    <n v="4.3"/>
    <x v="0"/>
    <n v="391325"/>
    <s v="43M"/>
    <n v="43000000"/>
    <s v="10,000,000+"/>
    <s v="10000000+"/>
    <n v="10000000"/>
    <x v="0"/>
    <n v="0"/>
    <n v="0"/>
    <x v="0"/>
    <x v="46"/>
    <s v="June 20, 2018"/>
    <x v="0"/>
    <x v="2"/>
    <s v="1.131.2"/>
    <x v="6"/>
  </r>
  <r>
    <x v="4554"/>
    <x v="18"/>
    <n v="4.3"/>
    <x v="0"/>
    <n v="28735"/>
    <s v="91M"/>
    <n v="91000000"/>
    <s v="1,000,000+"/>
    <s v="1000000+"/>
    <n v="1000000"/>
    <x v="0"/>
    <n v="0"/>
    <n v="0"/>
    <x v="0"/>
    <x v="33"/>
    <s v="August 1, 2018"/>
    <x v="0"/>
    <x v="1"/>
    <s v="1.12.0.1654"/>
    <x v="1"/>
  </r>
  <r>
    <x v="4555"/>
    <x v="18"/>
    <n v="4.7"/>
    <x v="0"/>
    <n v="580160"/>
    <s v="29M"/>
    <n v="29000000"/>
    <s v="5,000,000+"/>
    <s v="5000000+"/>
    <n v="5000000"/>
    <x v="0"/>
    <n v="0"/>
    <n v="0"/>
    <x v="0"/>
    <x v="45"/>
    <s v="June 13, 2018"/>
    <x v="0"/>
    <x v="2"/>
    <s v="1.7.5"/>
    <x v="0"/>
  </r>
  <r>
    <x v="1179"/>
    <x v="14"/>
    <n v="4.5999999999999996"/>
    <x v="0"/>
    <n v="353813"/>
    <s v="Varies with device"/>
    <n v="1000"/>
    <s v="10,000,000+"/>
    <s v="10000000+"/>
    <n v="10000000"/>
    <x v="0"/>
    <n v="0"/>
    <n v="0"/>
    <x v="0"/>
    <x v="27"/>
    <s v="August 1, 2018"/>
    <x v="0"/>
    <x v="1"/>
    <s v="Varies with device"/>
    <x v="8"/>
  </r>
  <r>
    <x v="4556"/>
    <x v="17"/>
    <n v="4.4000000000000004"/>
    <x v="0"/>
    <n v="862"/>
    <s v="44M"/>
    <n v="44000000"/>
    <s v="100,000+"/>
    <s v="100000+"/>
    <n v="100000"/>
    <x v="0"/>
    <n v="0"/>
    <n v="0"/>
    <x v="2"/>
    <x v="36"/>
    <s v="March 16, 2018"/>
    <x v="0"/>
    <x v="3"/>
    <s v="1.0.4"/>
    <x v="15"/>
  </r>
  <r>
    <x v="4557"/>
    <x v="17"/>
    <n v="3.8"/>
    <x v="1"/>
    <n v="17"/>
    <s v="30M"/>
    <n v="30000000"/>
    <s v="1,000+"/>
    <s v="1000+"/>
    <n v="1000"/>
    <x v="0"/>
    <n v="0"/>
    <n v="0"/>
    <x v="0"/>
    <x v="32"/>
    <s v="March 13, 2018"/>
    <x v="0"/>
    <x v="3"/>
    <n v="1.5"/>
    <x v="15"/>
  </r>
  <r>
    <x v="4558"/>
    <x v="17"/>
    <n v="4.5999999999999996"/>
    <x v="0"/>
    <n v="1226514"/>
    <s v="99M"/>
    <n v="99000000"/>
    <s v="10,000,000+"/>
    <s v="10000000+"/>
    <n v="10000000"/>
    <x v="0"/>
    <n v="0"/>
    <n v="0"/>
    <x v="1"/>
    <x v="36"/>
    <s v="July 20, 2018"/>
    <x v="0"/>
    <x v="6"/>
    <s v="4.4.4"/>
    <x v="5"/>
  </r>
  <r>
    <x v="4559"/>
    <x v="17"/>
    <n v="4.5999999999999996"/>
    <x v="0"/>
    <n v="19070"/>
    <s v="90M"/>
    <n v="90000000"/>
    <s v="100,000+"/>
    <s v="100000+"/>
    <n v="100000"/>
    <x v="0"/>
    <n v="0"/>
    <n v="0"/>
    <x v="2"/>
    <x v="36"/>
    <s v="August 4, 2018"/>
    <x v="0"/>
    <x v="1"/>
    <n v="1"/>
    <x v="8"/>
  </r>
  <r>
    <x v="4560"/>
    <x v="14"/>
    <n v="4.5"/>
    <x v="0"/>
    <n v="118"/>
    <s v="72M"/>
    <n v="72000000"/>
    <s v="50,000+"/>
    <s v="50000+"/>
    <n v="50000"/>
    <x v="0"/>
    <n v="0"/>
    <n v="0"/>
    <x v="0"/>
    <x v="27"/>
    <s v="July 10, 2018"/>
    <x v="0"/>
    <x v="6"/>
    <s v="3.7.1"/>
    <x v="10"/>
  </r>
  <r>
    <x v="4561"/>
    <x v="21"/>
    <n v="4.5"/>
    <x v="0"/>
    <n v="20247"/>
    <s v="47M"/>
    <n v="47000000"/>
    <s v="5,000,000+"/>
    <s v="5000000+"/>
    <n v="5000000"/>
    <x v="0"/>
    <n v="0"/>
    <n v="0"/>
    <x v="0"/>
    <x v="87"/>
    <s v="August 3, 2018"/>
    <x v="0"/>
    <x v="1"/>
    <s v="4.70.30"/>
    <x v="5"/>
  </r>
  <r>
    <x v="3015"/>
    <x v="31"/>
    <n v="3.9"/>
    <x v="1"/>
    <n v="63640"/>
    <s v="23M"/>
    <n v="23000000"/>
    <s v="10,000,000+"/>
    <s v="10000000+"/>
    <n v="10000000"/>
    <x v="0"/>
    <n v="0"/>
    <n v="0"/>
    <x v="2"/>
    <x v="102"/>
    <s v="August 1, 2018"/>
    <x v="0"/>
    <x v="1"/>
    <s v="6.19.5"/>
    <x v="2"/>
  </r>
  <r>
    <x v="2174"/>
    <x v="21"/>
    <n v="4.4000000000000004"/>
    <x v="0"/>
    <n v="25717"/>
    <s v="Varies with device"/>
    <n v="1000"/>
    <s v="1,000,000+"/>
    <s v="1000000+"/>
    <n v="1000000"/>
    <x v="0"/>
    <n v="0"/>
    <n v="0"/>
    <x v="1"/>
    <x v="87"/>
    <s v="July 31, 2018"/>
    <x v="0"/>
    <x v="6"/>
    <s v="Varies with device"/>
    <x v="8"/>
  </r>
  <r>
    <x v="4562"/>
    <x v="17"/>
    <n v="3.8"/>
    <x v="1"/>
    <n v="1363"/>
    <s v="26M"/>
    <n v="26000000"/>
    <s v="100,000+"/>
    <s v="100000+"/>
    <n v="100000"/>
    <x v="0"/>
    <n v="0"/>
    <n v="0"/>
    <x v="0"/>
    <x v="32"/>
    <s v="June 29, 2018"/>
    <x v="0"/>
    <x v="2"/>
    <s v="1.1.4"/>
    <x v="6"/>
  </r>
  <r>
    <x v="4563"/>
    <x v="25"/>
    <n v="4.3"/>
    <x v="0"/>
    <n v="1602"/>
    <s v="5.0M"/>
    <n v="5000000"/>
    <s v="100,000+"/>
    <s v="100000+"/>
    <n v="100000"/>
    <x v="0"/>
    <n v="0"/>
    <n v="0"/>
    <x v="0"/>
    <x v="91"/>
    <s v="August 3, 2018"/>
    <x v="0"/>
    <x v="1"/>
    <s v="1.1.7"/>
    <x v="15"/>
  </r>
  <r>
    <x v="4564"/>
    <x v="22"/>
    <n v="4.3"/>
    <x v="0"/>
    <n v="1017237"/>
    <s v="Varies with device"/>
    <n v="1000"/>
    <s v="50,000,000+"/>
    <s v="50000000+"/>
    <n v="50000000"/>
    <x v="0"/>
    <n v="0"/>
    <n v="0"/>
    <x v="0"/>
    <x v="88"/>
    <s v="July 30, 2018"/>
    <x v="0"/>
    <x v="6"/>
    <s v="7.6.5"/>
    <x v="17"/>
  </r>
  <r>
    <x v="4565"/>
    <x v="18"/>
    <n v="3.7"/>
    <x v="1"/>
    <n v="128"/>
    <s v="20M"/>
    <n v="20000000"/>
    <s v="10,000+"/>
    <s v="10000+"/>
    <n v="10000"/>
    <x v="0"/>
    <n v="0"/>
    <n v="0"/>
    <x v="0"/>
    <x v="19"/>
    <s v="March 8, 2018"/>
    <x v="0"/>
    <x v="3"/>
    <s v="1.2.2.122"/>
    <x v="15"/>
  </r>
  <r>
    <x v="4566"/>
    <x v="18"/>
    <n v="3.2"/>
    <x v="1"/>
    <n v="1354"/>
    <s v="30M"/>
    <n v="30000000"/>
    <s v="100,000+"/>
    <s v="100000+"/>
    <n v="100000"/>
    <x v="0"/>
    <n v="0"/>
    <n v="0"/>
    <x v="0"/>
    <x v="45"/>
    <s v="August 12, 2017"/>
    <x v="1"/>
    <x v="1"/>
    <n v="2.14"/>
    <x v="6"/>
  </r>
  <r>
    <x v="4567"/>
    <x v="18"/>
    <n v="4"/>
    <x v="1"/>
    <n v="211"/>
    <s v="37M"/>
    <n v="37000000"/>
    <s v="10,000+"/>
    <s v="10000+"/>
    <n v="10000"/>
    <x v="0"/>
    <n v="0"/>
    <n v="0"/>
    <x v="0"/>
    <x v="19"/>
    <s v="July 23, 2018"/>
    <x v="0"/>
    <x v="6"/>
    <s v="0.8.6"/>
    <x v="15"/>
  </r>
  <r>
    <x v="4568"/>
    <x v="18"/>
    <n v="3.8"/>
    <x v="1"/>
    <n v="410"/>
    <s v="28M"/>
    <n v="28000000"/>
    <s v="10,000+"/>
    <s v="10000+"/>
    <n v="10000"/>
    <x v="0"/>
    <n v="0"/>
    <n v="0"/>
    <x v="1"/>
    <x v="19"/>
    <s v="December 18, 2017"/>
    <x v="1"/>
    <x v="10"/>
    <n v="2.1"/>
    <x v="6"/>
  </r>
  <r>
    <x v="4569"/>
    <x v="18"/>
    <n v="4.4000000000000004"/>
    <x v="0"/>
    <n v="83"/>
    <s v="85M"/>
    <n v="85000000"/>
    <s v="10,000+"/>
    <s v="10000+"/>
    <n v="10000"/>
    <x v="0"/>
    <n v="0"/>
    <n v="0"/>
    <x v="0"/>
    <x v="13"/>
    <s v="June 28, 2018"/>
    <x v="0"/>
    <x v="2"/>
    <n v="1.2"/>
    <x v="15"/>
  </r>
  <r>
    <x v="4570"/>
    <x v="18"/>
    <n v="3.8"/>
    <x v="1"/>
    <n v="1745"/>
    <s v="Varies with device"/>
    <n v="1000"/>
    <s v="1,000,000+"/>
    <s v="1000000+"/>
    <n v="1000000"/>
    <x v="0"/>
    <n v="0"/>
    <n v="0"/>
    <x v="0"/>
    <x v="45"/>
    <s v="July 17, 2018"/>
    <x v="0"/>
    <x v="6"/>
    <n v="2.25"/>
    <x v="10"/>
  </r>
  <r>
    <x v="4571"/>
    <x v="18"/>
    <n v="3.4"/>
    <x v="1"/>
    <n v="131"/>
    <s v="22M"/>
    <n v="22000000"/>
    <s v="5,000+"/>
    <s v="5000+"/>
    <n v="5000"/>
    <x v="0"/>
    <n v="0"/>
    <n v="0"/>
    <x v="0"/>
    <x v="45"/>
    <s v="June 24, 2018"/>
    <x v="0"/>
    <x v="2"/>
    <n v="1"/>
    <x v="5"/>
  </r>
  <r>
    <x v="4572"/>
    <x v="18"/>
    <n v="2.9"/>
    <x v="2"/>
    <n v="53"/>
    <s v="82M"/>
    <n v="82000000"/>
    <s v="10,000+"/>
    <s v="10000+"/>
    <n v="10000"/>
    <x v="0"/>
    <n v="0"/>
    <n v="0"/>
    <x v="0"/>
    <x v="38"/>
    <s v="March 17, 2018"/>
    <x v="0"/>
    <x v="3"/>
    <s v="1.0.1"/>
    <x v="15"/>
  </r>
  <r>
    <x v="4573"/>
    <x v="17"/>
    <n v="4.5"/>
    <x v="0"/>
    <n v="20"/>
    <s v="65M"/>
    <n v="65000000"/>
    <s v="1,000+"/>
    <s v="1000+"/>
    <n v="1000"/>
    <x v="1"/>
    <s v="$0.99"/>
    <n v="0.99"/>
    <x v="2"/>
    <x v="36"/>
    <s v="March 27, 2018"/>
    <x v="0"/>
    <x v="3"/>
    <s v="1.0.0"/>
    <x v="15"/>
  </r>
  <r>
    <x v="4574"/>
    <x v="24"/>
    <n v="3.7"/>
    <x v="1"/>
    <n v="25"/>
    <s v="43M"/>
    <n v="43000000"/>
    <s v="5,000+"/>
    <s v="5000+"/>
    <n v="5000"/>
    <x v="0"/>
    <n v="0"/>
    <n v="0"/>
    <x v="0"/>
    <x v="89"/>
    <s v="June 4, 2018"/>
    <x v="0"/>
    <x v="2"/>
    <n v="1.4"/>
    <x v="15"/>
  </r>
  <r>
    <x v="4575"/>
    <x v="17"/>
    <n v="3.8"/>
    <x v="1"/>
    <n v="469"/>
    <s v="80M"/>
    <n v="80000000"/>
    <s v="10,000+"/>
    <s v="10000+"/>
    <n v="10000"/>
    <x v="0"/>
    <n v="0"/>
    <n v="0"/>
    <x v="0"/>
    <x v="46"/>
    <s v="May 19, 2017"/>
    <x v="1"/>
    <x v="9"/>
    <n v="1.4"/>
    <x v="6"/>
  </r>
  <r>
    <x v="4576"/>
    <x v="4"/>
    <n v="4.0999999999999996"/>
    <x v="0"/>
    <n v="25195"/>
    <s v="21M"/>
    <n v="21000000"/>
    <s v="1,000,000+"/>
    <s v="1000000+"/>
    <n v="1000000"/>
    <x v="0"/>
    <n v="0"/>
    <n v="0"/>
    <x v="0"/>
    <x v="7"/>
    <s v="February 26, 2018"/>
    <x v="0"/>
    <x v="11"/>
    <s v="v3.4.0-3"/>
    <x v="0"/>
  </r>
  <r>
    <x v="4577"/>
    <x v="3"/>
    <n v="4.0999999999999996"/>
    <x v="0"/>
    <n v="9636"/>
    <s v="93k"/>
    <n v="93000"/>
    <s v="1,000,000+"/>
    <s v="1000000+"/>
    <n v="1000000"/>
    <x v="0"/>
    <n v="0"/>
    <n v="0"/>
    <x v="0"/>
    <x v="6"/>
    <s v="September 22, 2011"/>
    <x v="7"/>
    <x v="5"/>
    <n v="2.4"/>
    <x v="14"/>
  </r>
  <r>
    <x v="4578"/>
    <x v="18"/>
    <n v="3.7"/>
    <x v="1"/>
    <n v="22"/>
    <s v="90M"/>
    <n v="90000000"/>
    <s v="5,000+"/>
    <s v="5000+"/>
    <n v="5000"/>
    <x v="0"/>
    <n v="0"/>
    <n v="0"/>
    <x v="0"/>
    <x v="19"/>
    <s v="July 10, 2018"/>
    <x v="0"/>
    <x v="6"/>
    <n v="1"/>
    <x v="15"/>
  </r>
  <r>
    <x v="4579"/>
    <x v="17"/>
    <n v="3.6"/>
    <x v="1"/>
    <n v="153"/>
    <s v="67M"/>
    <n v="67000000"/>
    <s v="10,000+"/>
    <s v="10000+"/>
    <n v="10000"/>
    <x v="0"/>
    <n v="0"/>
    <n v="0"/>
    <x v="0"/>
    <x v="36"/>
    <s v="December 31, 2016"/>
    <x v="3"/>
    <x v="10"/>
    <n v="1.3"/>
    <x v="6"/>
  </r>
  <r>
    <x v="4580"/>
    <x v="18"/>
    <n v="3.5"/>
    <x v="1"/>
    <n v="0"/>
    <s v="Varies with device"/>
    <n v="1000"/>
    <s v="50,000+"/>
    <s v="50000+"/>
    <n v="50000"/>
    <x v="0"/>
    <n v="0"/>
    <n v="0"/>
    <x v="0"/>
    <x v="33"/>
    <s v="November 9, 2017"/>
    <x v="1"/>
    <x v="8"/>
    <s v="Varies with device"/>
    <x v="8"/>
  </r>
  <r>
    <x v="4581"/>
    <x v="18"/>
    <n v="3"/>
    <x v="2"/>
    <n v="17"/>
    <s v="32M"/>
    <n v="32000000"/>
    <s v="1,000+"/>
    <s v="1000+"/>
    <n v="1000"/>
    <x v="0"/>
    <n v="0"/>
    <n v="0"/>
    <x v="0"/>
    <x v="19"/>
    <s v="March 7, 2018"/>
    <x v="0"/>
    <x v="3"/>
    <n v="1.1000000000000001"/>
    <x v="15"/>
  </r>
  <r>
    <x v="4582"/>
    <x v="18"/>
    <n v="4.0999999999999996"/>
    <x v="0"/>
    <n v="1152"/>
    <s v="2.7M"/>
    <n v="2700000"/>
    <s v="100,000+"/>
    <s v="100000+"/>
    <n v="100000"/>
    <x v="0"/>
    <n v="0"/>
    <n v="0"/>
    <x v="0"/>
    <x v="19"/>
    <s v="May 30, 2018"/>
    <x v="0"/>
    <x v="9"/>
    <s v="2.0.0"/>
    <x v="15"/>
  </r>
  <r>
    <x v="4583"/>
    <x v="18"/>
    <n v="3.8"/>
    <x v="1"/>
    <n v="20"/>
    <s v="36M"/>
    <n v="36000000"/>
    <s v="1,000+"/>
    <s v="1000+"/>
    <n v="1000"/>
    <x v="0"/>
    <n v="0"/>
    <n v="0"/>
    <x v="0"/>
    <x v="45"/>
    <s v="August 17, 2017"/>
    <x v="1"/>
    <x v="1"/>
    <s v="1.0.2"/>
    <x v="5"/>
  </r>
  <r>
    <x v="4584"/>
    <x v="27"/>
    <n v="4.2"/>
    <x v="0"/>
    <n v="29"/>
    <s v="35M"/>
    <n v="35000000"/>
    <s v="5,000+"/>
    <s v="5000+"/>
    <n v="5000"/>
    <x v="0"/>
    <n v="0"/>
    <n v="0"/>
    <x v="0"/>
    <x v="94"/>
    <s v="July 26, 2018"/>
    <x v="0"/>
    <x v="6"/>
    <n v="1.23"/>
    <x v="15"/>
  </r>
  <r>
    <x v="4585"/>
    <x v="18"/>
    <n v="4.4000000000000004"/>
    <x v="0"/>
    <n v="36268"/>
    <s v="41M"/>
    <n v="41000000"/>
    <s v="1,000,000+"/>
    <s v="1000000+"/>
    <n v="1000000"/>
    <x v="0"/>
    <n v="0"/>
    <n v="0"/>
    <x v="1"/>
    <x v="19"/>
    <s v="April 25, 2017"/>
    <x v="1"/>
    <x v="4"/>
    <s v="3.0.15"/>
    <x v="1"/>
  </r>
  <r>
    <x v="4586"/>
    <x v="18"/>
    <n v="4.5"/>
    <x v="0"/>
    <n v="153"/>
    <s v="Varies with device"/>
    <n v="1000"/>
    <s v="10,000+"/>
    <s v="10000+"/>
    <n v="10000"/>
    <x v="0"/>
    <n v="0"/>
    <n v="0"/>
    <x v="0"/>
    <x v="45"/>
    <s v="August 3, 2018"/>
    <x v="0"/>
    <x v="1"/>
    <n v="0.8"/>
    <x v="15"/>
  </r>
  <r>
    <x v="4587"/>
    <x v="18"/>
    <n v="3.6"/>
    <x v="1"/>
    <n v="740"/>
    <s v="71M"/>
    <n v="71000000"/>
    <s v="50,000+"/>
    <s v="50000+"/>
    <n v="50000"/>
    <x v="0"/>
    <n v="0"/>
    <n v="0"/>
    <x v="0"/>
    <x v="45"/>
    <s v="July 5, 2018"/>
    <x v="0"/>
    <x v="6"/>
    <s v="1.0.2"/>
    <x v="2"/>
  </r>
  <r>
    <x v="4588"/>
    <x v="18"/>
    <n v="3.6"/>
    <x v="1"/>
    <n v="284"/>
    <s v="70M"/>
    <n v="70000000"/>
    <s v="10,000+"/>
    <s v="10000+"/>
    <n v="10000"/>
    <x v="0"/>
    <n v="0"/>
    <n v="0"/>
    <x v="0"/>
    <x v="45"/>
    <s v="June 10, 2017"/>
    <x v="1"/>
    <x v="2"/>
    <n v="1"/>
    <x v="5"/>
  </r>
  <r>
    <x v="4589"/>
    <x v="23"/>
    <n v="3.7"/>
    <x v="1"/>
    <n v="20879"/>
    <s v="22M"/>
    <n v="22000000"/>
    <s v="1,000,000+"/>
    <s v="1000000+"/>
    <n v="1000000"/>
    <x v="0"/>
    <n v="0"/>
    <n v="0"/>
    <x v="0"/>
    <x v="39"/>
    <s v="June 9, 2018"/>
    <x v="0"/>
    <x v="2"/>
    <s v="5.1.13"/>
    <x v="5"/>
  </r>
  <r>
    <x v="4590"/>
    <x v="23"/>
    <n v="3.9"/>
    <x v="1"/>
    <n v="76340"/>
    <s v="14M"/>
    <n v="14000000"/>
    <s v="5,000,000+"/>
    <s v="5000000+"/>
    <n v="5000000"/>
    <x v="0"/>
    <n v="0"/>
    <n v="0"/>
    <x v="0"/>
    <x v="39"/>
    <s v="July 25, 2018"/>
    <x v="0"/>
    <x v="6"/>
    <s v="6.3.3"/>
    <x v="5"/>
  </r>
  <r>
    <x v="4591"/>
    <x v="31"/>
    <n v="3.5"/>
    <x v="1"/>
    <n v="0"/>
    <s v="6.0M"/>
    <n v="6000000"/>
    <s v="50+"/>
    <s v="50+"/>
    <n v="50"/>
    <x v="0"/>
    <n v="0"/>
    <n v="0"/>
    <x v="0"/>
    <x v="102"/>
    <s v="June 24, 2018"/>
    <x v="0"/>
    <x v="2"/>
    <n v="7.8"/>
    <x v="5"/>
  </r>
  <r>
    <x v="4592"/>
    <x v="16"/>
    <n v="4.2"/>
    <x v="0"/>
    <n v="2563"/>
    <s v="Varies with device"/>
    <n v="1000"/>
    <s v="100,000+"/>
    <s v="100000+"/>
    <n v="100000"/>
    <x v="0"/>
    <n v="0"/>
    <n v="0"/>
    <x v="0"/>
    <x v="29"/>
    <s v="June 26, 2018"/>
    <x v="0"/>
    <x v="2"/>
    <s v="Varies with device"/>
    <x v="8"/>
  </r>
  <r>
    <x v="4593"/>
    <x v="23"/>
    <n v="4.0999999999999996"/>
    <x v="0"/>
    <n v="4374"/>
    <s v="53M"/>
    <n v="53000000"/>
    <s v="100,000+"/>
    <s v="100000+"/>
    <n v="100000"/>
    <x v="0"/>
    <n v="0"/>
    <n v="0"/>
    <x v="0"/>
    <x v="39"/>
    <s v="September 14, 2017"/>
    <x v="1"/>
    <x v="5"/>
    <s v="1.0.10"/>
    <x v="5"/>
  </r>
  <r>
    <x v="4594"/>
    <x v="16"/>
    <n v="4.5"/>
    <x v="0"/>
    <n v="23966"/>
    <s v="872k"/>
    <n v="872000"/>
    <s v="1,000,000+"/>
    <s v="1000000+"/>
    <n v="1000000"/>
    <x v="1"/>
    <s v="$5.99"/>
    <n v="5.99"/>
    <x v="0"/>
    <x v="29"/>
    <s v="June 27, 2018"/>
    <x v="0"/>
    <x v="2"/>
    <n v="20180608"/>
    <x v="6"/>
  </r>
  <r>
    <x v="4595"/>
    <x v="13"/>
    <n v="2.8"/>
    <x v="2"/>
    <n v="961"/>
    <s v="1.3M"/>
    <n v="1300000"/>
    <s v="100,000+"/>
    <s v="100000+"/>
    <n v="100000"/>
    <x v="0"/>
    <n v="0"/>
    <n v="0"/>
    <x v="0"/>
    <x v="26"/>
    <s v="February 27, 2018"/>
    <x v="0"/>
    <x v="11"/>
    <n v="1.5"/>
    <x v="6"/>
  </r>
  <r>
    <x v="4596"/>
    <x v="13"/>
    <n v="2.6"/>
    <x v="2"/>
    <n v="114"/>
    <s v="1.6M"/>
    <n v="1600000"/>
    <s v="10,000+"/>
    <s v="10000+"/>
    <n v="10000"/>
    <x v="0"/>
    <n v="0"/>
    <n v="0"/>
    <x v="0"/>
    <x v="26"/>
    <s v="June 20, 2018"/>
    <x v="0"/>
    <x v="2"/>
    <n v="20180620"/>
    <x v="3"/>
  </r>
  <r>
    <x v="4597"/>
    <x v="16"/>
    <n v="4.3"/>
    <x v="0"/>
    <n v="246201"/>
    <s v="Varies with device"/>
    <n v="1000"/>
    <s v="10,000,000+"/>
    <s v="10000000+"/>
    <n v="10000000"/>
    <x v="0"/>
    <n v="0"/>
    <n v="0"/>
    <x v="0"/>
    <x v="29"/>
    <s v="July 23, 2018"/>
    <x v="0"/>
    <x v="6"/>
    <s v="Varies with device"/>
    <x v="8"/>
  </r>
  <r>
    <x v="4598"/>
    <x v="17"/>
    <n v="4.4000000000000004"/>
    <x v="0"/>
    <n v="125652"/>
    <s v="56M"/>
    <n v="56000000"/>
    <s v="10,000,000+"/>
    <s v="10000000+"/>
    <n v="10000000"/>
    <x v="0"/>
    <n v="0"/>
    <n v="0"/>
    <x v="0"/>
    <x v="36"/>
    <s v="June 18, 2018"/>
    <x v="0"/>
    <x v="2"/>
    <s v="3.3.0"/>
    <x v="1"/>
  </r>
  <r>
    <x v="4599"/>
    <x v="18"/>
    <n v="4.0999999999999996"/>
    <x v="0"/>
    <n v="1407"/>
    <s v="3.4M"/>
    <n v="3400000"/>
    <s v="100,000+"/>
    <s v="100000+"/>
    <n v="100000"/>
    <x v="0"/>
    <n v="0"/>
    <n v="0"/>
    <x v="2"/>
    <x v="49"/>
    <s v="March 12, 2018"/>
    <x v="0"/>
    <x v="3"/>
    <s v="1.0.5"/>
    <x v="6"/>
  </r>
  <r>
    <x v="4600"/>
    <x v="16"/>
    <n v="4"/>
    <x v="1"/>
    <n v="448"/>
    <s v="3.1M"/>
    <n v="3100000"/>
    <s v="50,000+"/>
    <s v="50000+"/>
    <n v="50000"/>
    <x v="0"/>
    <n v="0"/>
    <n v="0"/>
    <x v="0"/>
    <x v="29"/>
    <s v="June 8, 2018"/>
    <x v="0"/>
    <x v="2"/>
    <n v="1.3"/>
    <x v="3"/>
  </r>
  <r>
    <x v="4601"/>
    <x v="17"/>
    <n v="4.3"/>
    <x v="0"/>
    <n v="11379"/>
    <s v="20M"/>
    <n v="20000000"/>
    <s v="500,000+"/>
    <s v="500000+"/>
    <n v="500000"/>
    <x v="0"/>
    <n v="0"/>
    <n v="0"/>
    <x v="2"/>
    <x v="32"/>
    <s v="July 29, 2018"/>
    <x v="0"/>
    <x v="6"/>
    <n v="1.4"/>
    <x v="0"/>
  </r>
  <r>
    <x v="4602"/>
    <x v="13"/>
    <n v="3.9"/>
    <x v="1"/>
    <n v="2057"/>
    <s v="6.2M"/>
    <n v="6200000"/>
    <s v="50,000+"/>
    <s v="50000+"/>
    <n v="50000"/>
    <x v="1"/>
    <s v="$1.99"/>
    <n v="1.99"/>
    <x v="0"/>
    <x v="26"/>
    <s v="October 18, 2017"/>
    <x v="1"/>
    <x v="7"/>
    <n v="2.4"/>
    <x v="6"/>
  </r>
  <r>
    <x v="4603"/>
    <x v="16"/>
    <n v="3.5"/>
    <x v="1"/>
    <n v="28"/>
    <s v="121k"/>
    <n v="121000"/>
    <s v="1,000+"/>
    <s v="1000+"/>
    <n v="1000"/>
    <x v="0"/>
    <n v="0"/>
    <n v="0"/>
    <x v="0"/>
    <x v="29"/>
    <s v="January 23, 2016"/>
    <x v="3"/>
    <x v="0"/>
    <s v="1.0.0.8"/>
    <x v="1"/>
  </r>
  <r>
    <x v="4604"/>
    <x v="6"/>
    <n v="3.7"/>
    <x v="1"/>
    <n v="42329"/>
    <s v="Varies with device"/>
    <n v="1000"/>
    <s v="5,000,000+"/>
    <s v="5000000+"/>
    <n v="5000000"/>
    <x v="0"/>
    <n v="0"/>
    <n v="0"/>
    <x v="0"/>
    <x v="10"/>
    <s v="June 4, 2018"/>
    <x v="0"/>
    <x v="2"/>
    <s v="Varies with device"/>
    <x v="8"/>
  </r>
  <r>
    <x v="4605"/>
    <x v="18"/>
    <n v="4.3"/>
    <x v="0"/>
    <n v="344283"/>
    <s v="95M"/>
    <n v="95000000"/>
    <s v="10,000,000+"/>
    <s v="10000000+"/>
    <n v="10000000"/>
    <x v="0"/>
    <n v="0"/>
    <n v="0"/>
    <x v="1"/>
    <x v="49"/>
    <s v="December 18, 2017"/>
    <x v="1"/>
    <x v="10"/>
    <s v="1.11.39"/>
    <x v="5"/>
  </r>
  <r>
    <x v="4606"/>
    <x v="16"/>
    <n v="4.3"/>
    <x v="0"/>
    <n v="258717"/>
    <s v="9.4M"/>
    <n v="9400000"/>
    <s v="10,000,000+"/>
    <s v="10000000+"/>
    <n v="10000000"/>
    <x v="0"/>
    <n v="0"/>
    <n v="0"/>
    <x v="0"/>
    <x v="29"/>
    <s v="September 25, 2017"/>
    <x v="1"/>
    <x v="5"/>
    <s v="1.3.1"/>
    <x v="0"/>
  </r>
  <r>
    <x v="4607"/>
    <x v="27"/>
    <n v="4.0999999999999996"/>
    <x v="0"/>
    <n v="40437"/>
    <s v="Varies with device"/>
    <n v="1000"/>
    <s v="5,000,000+"/>
    <s v="5000000+"/>
    <n v="5000000"/>
    <x v="0"/>
    <n v="0"/>
    <n v="0"/>
    <x v="0"/>
    <x v="94"/>
    <s v="February 6, 2018"/>
    <x v="0"/>
    <x v="11"/>
    <s v="Varies with device"/>
    <x v="8"/>
  </r>
  <r>
    <x v="4608"/>
    <x v="17"/>
    <n v="4.2"/>
    <x v="0"/>
    <n v="51787"/>
    <s v="Varies with device"/>
    <n v="1000"/>
    <s v="5,000,000+"/>
    <s v="5000000+"/>
    <n v="5000000"/>
    <x v="0"/>
    <n v="0"/>
    <n v="0"/>
    <x v="0"/>
    <x v="32"/>
    <s v="January 12, 2018"/>
    <x v="0"/>
    <x v="0"/>
    <s v="Varies with device"/>
    <x v="8"/>
  </r>
  <r>
    <x v="4609"/>
    <x v="17"/>
    <n v="4.3"/>
    <x v="0"/>
    <n v="531074"/>
    <s v="2.5M"/>
    <n v="2500000"/>
    <s v="10,000,000+"/>
    <s v="10000000+"/>
    <n v="10000000"/>
    <x v="0"/>
    <n v="0"/>
    <n v="0"/>
    <x v="0"/>
    <x v="32"/>
    <s v="January 9, 2018"/>
    <x v="0"/>
    <x v="0"/>
    <s v="Varies with device"/>
    <x v="8"/>
  </r>
  <r>
    <x v="323"/>
    <x v="6"/>
    <n v="4.2"/>
    <x v="0"/>
    <n v="171052"/>
    <s v="Varies with device"/>
    <n v="1000"/>
    <s v="10,000,000+"/>
    <s v="10000000+"/>
    <n v="10000000"/>
    <x v="0"/>
    <n v="0"/>
    <n v="0"/>
    <x v="0"/>
    <x v="10"/>
    <s v="August 3, 2018"/>
    <x v="0"/>
    <x v="1"/>
    <s v="Varies with device"/>
    <x v="8"/>
  </r>
  <r>
    <x v="1503"/>
    <x v="18"/>
    <n v="4.5999999999999996"/>
    <x v="0"/>
    <n v="807155"/>
    <s v="93M"/>
    <n v="93000000"/>
    <s v="10,000,000+"/>
    <s v="10000000+"/>
    <n v="10000000"/>
    <x v="0"/>
    <n v="0"/>
    <n v="0"/>
    <x v="1"/>
    <x v="45"/>
    <s v="July 30, 2018"/>
    <x v="0"/>
    <x v="6"/>
    <s v="2.3.5"/>
    <x v="0"/>
  </r>
  <r>
    <x v="4610"/>
    <x v="13"/>
    <n v="4.3"/>
    <x v="0"/>
    <n v="480208"/>
    <s v="70M"/>
    <n v="70000000"/>
    <s v="500,000,000+"/>
    <s v="500000000+"/>
    <n v="500000000"/>
    <x v="0"/>
    <n v="0"/>
    <n v="0"/>
    <x v="0"/>
    <x v="26"/>
    <s v="July 31, 2018"/>
    <x v="0"/>
    <x v="6"/>
    <s v="5.17.2.009"/>
    <x v="10"/>
  </r>
  <r>
    <x v="4611"/>
    <x v="30"/>
    <n v="4.0999999999999996"/>
    <x v="0"/>
    <n v="29867"/>
    <s v="1.7M"/>
    <n v="1700000"/>
    <s v="5,000,000+"/>
    <s v="5000000+"/>
    <n v="5000000"/>
    <x v="0"/>
    <n v="0"/>
    <n v="0"/>
    <x v="0"/>
    <x v="100"/>
    <s v="May 24, 2017"/>
    <x v="1"/>
    <x v="9"/>
    <s v="3.1.0 (build 1210)"/>
    <x v="7"/>
  </r>
  <r>
    <x v="4612"/>
    <x v="18"/>
    <n v="4.4000000000000004"/>
    <x v="0"/>
    <n v="450013"/>
    <s v="37M"/>
    <n v="37000000"/>
    <s v="10,000,000+"/>
    <s v="10000000+"/>
    <n v="10000000"/>
    <x v="0"/>
    <n v="0"/>
    <n v="0"/>
    <x v="0"/>
    <x v="38"/>
    <s v="July 11, 2018"/>
    <x v="0"/>
    <x v="6"/>
    <s v="5.9.0"/>
    <x v="1"/>
  </r>
  <r>
    <x v="4613"/>
    <x v="18"/>
    <n v="4.4000000000000004"/>
    <x v="0"/>
    <n v="228130"/>
    <s v="70M"/>
    <n v="70000000"/>
    <s v="5,000,000+"/>
    <s v="5000000+"/>
    <n v="5000000"/>
    <x v="0"/>
    <n v="0"/>
    <n v="0"/>
    <x v="2"/>
    <x v="37"/>
    <s v="July 19, 2018"/>
    <x v="0"/>
    <x v="6"/>
    <s v="3.1.4"/>
    <x v="5"/>
  </r>
  <r>
    <x v="1166"/>
    <x v="13"/>
    <n v="4.0999999999999996"/>
    <x v="0"/>
    <n v="111465"/>
    <s v="Varies with device"/>
    <n v="1000"/>
    <s v="5,000,000+"/>
    <s v="5000000+"/>
    <n v="5000000"/>
    <x v="0"/>
    <n v="0"/>
    <n v="0"/>
    <x v="0"/>
    <x v="26"/>
    <s v="July 25, 2018"/>
    <x v="0"/>
    <x v="6"/>
    <s v="Varies with device"/>
    <x v="8"/>
  </r>
  <r>
    <x v="872"/>
    <x v="11"/>
    <n v="4.2"/>
    <x v="0"/>
    <n v="348132"/>
    <s v="Varies with device"/>
    <n v="1000"/>
    <s v="100,000,000+"/>
    <s v="100000000+"/>
    <n v="100000000"/>
    <x v="0"/>
    <n v="0"/>
    <n v="0"/>
    <x v="0"/>
    <x v="24"/>
    <s v="July 26, 2018"/>
    <x v="0"/>
    <x v="6"/>
    <s v="2.70.206190089"/>
    <x v="8"/>
  </r>
  <r>
    <x v="4614"/>
    <x v="16"/>
    <n v="4.4000000000000004"/>
    <x v="0"/>
    <n v="155693"/>
    <s v="Varies with device"/>
    <n v="1000"/>
    <s v="5,000,000+"/>
    <s v="5000000+"/>
    <n v="5000000"/>
    <x v="0"/>
    <n v="0"/>
    <n v="0"/>
    <x v="0"/>
    <x v="29"/>
    <s v="September 30, 2014"/>
    <x v="2"/>
    <x v="5"/>
    <s v="Varies with device"/>
    <x v="8"/>
  </r>
  <r>
    <x v="4615"/>
    <x v="25"/>
    <n v="4.3"/>
    <x v="0"/>
    <n v="81668"/>
    <s v="Varies with device"/>
    <n v="1000"/>
    <s v="5,000,000+"/>
    <s v="5000000+"/>
    <n v="5000000"/>
    <x v="0"/>
    <n v="0"/>
    <n v="0"/>
    <x v="0"/>
    <x v="91"/>
    <s v="December 26, 2016"/>
    <x v="3"/>
    <x v="10"/>
    <s v="Varies with device"/>
    <x v="8"/>
  </r>
  <r>
    <x v="4616"/>
    <x v="18"/>
    <n v="2.4"/>
    <x v="2"/>
    <n v="11773"/>
    <s v="3.3M"/>
    <n v="3300000"/>
    <s v="1,000,000+"/>
    <s v="1000000+"/>
    <n v="1000000"/>
    <x v="0"/>
    <n v="0"/>
    <n v="0"/>
    <x v="0"/>
    <x v="19"/>
    <s v="June 13, 2018"/>
    <x v="0"/>
    <x v="2"/>
    <s v="18.6.2"/>
    <x v="5"/>
  </r>
  <r>
    <x v="4617"/>
    <x v="27"/>
    <n v="4.5"/>
    <x v="0"/>
    <n v="870928"/>
    <s v="16M"/>
    <n v="16000000"/>
    <s v="50,000,000+"/>
    <s v="50000000+"/>
    <n v="50000000"/>
    <x v="0"/>
    <n v="0"/>
    <n v="0"/>
    <x v="0"/>
    <x v="94"/>
    <s v="June 8, 2018"/>
    <x v="0"/>
    <x v="2"/>
    <s v="5.9.6"/>
    <x v="5"/>
  </r>
  <r>
    <x v="2669"/>
    <x v="26"/>
    <n v="4.3"/>
    <x v="0"/>
    <n v="495748"/>
    <s v="Varies with device"/>
    <n v="1000"/>
    <s v="50,000,000+"/>
    <s v="50000000+"/>
    <n v="50000000"/>
    <x v="0"/>
    <n v="0"/>
    <n v="0"/>
    <x v="0"/>
    <x v="93"/>
    <s v="July 29, 2018"/>
    <x v="0"/>
    <x v="6"/>
    <s v="Varies with device"/>
    <x v="8"/>
  </r>
  <r>
    <x v="4618"/>
    <x v="17"/>
    <n v="4.5"/>
    <x v="0"/>
    <n v="407788"/>
    <s v="19M"/>
    <n v="19000000"/>
    <s v="5,000,000+"/>
    <s v="5000000+"/>
    <n v="5000000"/>
    <x v="0"/>
    <n v="0"/>
    <n v="0"/>
    <x v="0"/>
    <x v="36"/>
    <s v="July 18, 2013"/>
    <x v="5"/>
    <x v="6"/>
    <s v="3.4.0"/>
    <x v="14"/>
  </r>
  <r>
    <x v="4619"/>
    <x v="18"/>
    <n v="4.5"/>
    <x v="0"/>
    <n v="118285"/>
    <s v="22M"/>
    <n v="22000000"/>
    <s v="1,000,000+"/>
    <s v="1000000+"/>
    <n v="1000000"/>
    <x v="0"/>
    <n v="0"/>
    <n v="0"/>
    <x v="1"/>
    <x v="45"/>
    <s v="May 24, 2018"/>
    <x v="0"/>
    <x v="9"/>
    <s v="1.2.1"/>
    <x v="5"/>
  </r>
  <r>
    <x v="355"/>
    <x v="6"/>
    <n v="4.3"/>
    <x v="0"/>
    <n v="347086"/>
    <s v="Varies with device"/>
    <n v="1000"/>
    <s v="10,000,000+"/>
    <s v="10000000+"/>
    <n v="10000000"/>
    <x v="0"/>
    <n v="0"/>
    <n v="0"/>
    <x v="0"/>
    <x v="10"/>
    <s v="January 23, 2018"/>
    <x v="0"/>
    <x v="0"/>
    <s v="Varies with device"/>
    <x v="5"/>
  </r>
  <r>
    <x v="1650"/>
    <x v="18"/>
    <n v="4.4000000000000004"/>
    <x v="0"/>
    <n v="379245"/>
    <s v="68M"/>
    <n v="68000000"/>
    <s v="10,000,000+"/>
    <s v="10000000+"/>
    <n v="10000000"/>
    <x v="0"/>
    <n v="0"/>
    <n v="0"/>
    <x v="0"/>
    <x v="44"/>
    <s v="June 26, 2018"/>
    <x v="0"/>
    <x v="2"/>
    <s v="1.28.01"/>
    <x v="5"/>
  </r>
  <r>
    <x v="2776"/>
    <x v="27"/>
    <n v="4.3"/>
    <x v="0"/>
    <n v="144873"/>
    <s v="Varies with device"/>
    <n v="1000"/>
    <s v="10,000,000+"/>
    <s v="10000000+"/>
    <n v="10000000"/>
    <x v="0"/>
    <n v="0"/>
    <n v="0"/>
    <x v="0"/>
    <x v="94"/>
    <s v="January 24, 2016"/>
    <x v="3"/>
    <x v="0"/>
    <s v="3.5.0"/>
    <x v="8"/>
  </r>
  <r>
    <x v="4620"/>
    <x v="30"/>
    <n v="4.4000000000000004"/>
    <x v="0"/>
    <n v="326232"/>
    <s v="Varies with device"/>
    <n v="1000"/>
    <s v="50,000,000+"/>
    <s v="50000000+"/>
    <n v="50000000"/>
    <x v="0"/>
    <n v="0"/>
    <n v="0"/>
    <x v="0"/>
    <x v="100"/>
    <s v="December 3, 2016"/>
    <x v="3"/>
    <x v="10"/>
    <s v="Varies with device"/>
    <x v="8"/>
  </r>
  <r>
    <x v="4621"/>
    <x v="13"/>
    <n v="4.5999999999999996"/>
    <x v="0"/>
    <n v="318134"/>
    <s v="Varies with device"/>
    <n v="1000"/>
    <s v="5,000,000+"/>
    <s v="5000000+"/>
    <n v="5000000"/>
    <x v="0"/>
    <n v="0"/>
    <n v="0"/>
    <x v="0"/>
    <x v="26"/>
    <s v="May 29, 2018"/>
    <x v="0"/>
    <x v="9"/>
    <s v="Varies with device"/>
    <x v="8"/>
  </r>
  <r>
    <x v="4622"/>
    <x v="18"/>
    <n v="3.4"/>
    <x v="1"/>
    <n v="2445"/>
    <s v="34M"/>
    <n v="34000000"/>
    <s v="500,000+"/>
    <s v="500000+"/>
    <n v="500000"/>
    <x v="0"/>
    <n v="0"/>
    <n v="0"/>
    <x v="0"/>
    <x v="19"/>
    <s v="July 11, 2018"/>
    <x v="0"/>
    <x v="6"/>
    <s v="1.4.0"/>
    <x v="10"/>
  </r>
  <r>
    <x v="4623"/>
    <x v="18"/>
    <n v="3.9"/>
    <x v="1"/>
    <n v="65119"/>
    <s v="46M"/>
    <n v="46000000"/>
    <s v="1,000,000+"/>
    <s v="1000000+"/>
    <n v="1000000"/>
    <x v="0"/>
    <n v="0"/>
    <n v="0"/>
    <x v="2"/>
    <x v="37"/>
    <s v="May 22, 2018"/>
    <x v="0"/>
    <x v="9"/>
    <s v="2.1.0"/>
    <x v="4"/>
  </r>
  <r>
    <x v="4624"/>
    <x v="18"/>
    <n v="4.3"/>
    <x v="0"/>
    <n v="34898"/>
    <s v="92M"/>
    <n v="92000000"/>
    <s v="1,000,000+"/>
    <s v="1000000+"/>
    <n v="1000000"/>
    <x v="0"/>
    <n v="0"/>
    <n v="0"/>
    <x v="1"/>
    <x v="37"/>
    <s v="June 28, 2018"/>
    <x v="0"/>
    <x v="2"/>
    <n v="4.05"/>
    <x v="0"/>
  </r>
  <r>
    <x v="4625"/>
    <x v="17"/>
    <n v="4.4000000000000004"/>
    <x v="0"/>
    <n v="889425"/>
    <s v="45M"/>
    <n v="45000000"/>
    <s v="10,000,000+"/>
    <s v="10000000+"/>
    <n v="10000000"/>
    <x v="0"/>
    <n v="0"/>
    <n v="0"/>
    <x v="1"/>
    <x v="36"/>
    <s v="July 26, 2015"/>
    <x v="4"/>
    <x v="6"/>
    <n v="1.1000000000000001"/>
    <x v="3"/>
  </r>
  <r>
    <x v="4626"/>
    <x v="17"/>
    <n v="4.5"/>
    <x v="0"/>
    <n v="1041836"/>
    <s v="50M"/>
    <n v="50000000"/>
    <s v="10,000,000+"/>
    <s v="10000000+"/>
    <n v="10000000"/>
    <x v="0"/>
    <n v="0"/>
    <n v="0"/>
    <x v="1"/>
    <x v="36"/>
    <s v="April 2, 2015"/>
    <x v="4"/>
    <x v="4"/>
    <n v="1.07"/>
    <x v="3"/>
  </r>
  <r>
    <x v="4627"/>
    <x v="18"/>
    <n v="4.4000000000000004"/>
    <x v="0"/>
    <n v="17945"/>
    <s v="9.5M"/>
    <n v="9500000"/>
    <s v="1,000,000+"/>
    <s v="1000000+"/>
    <n v="1000000"/>
    <x v="0"/>
    <n v="0"/>
    <n v="0"/>
    <x v="3"/>
    <x v="19"/>
    <s v="June 6, 2018"/>
    <x v="0"/>
    <x v="2"/>
    <s v="2.9.8"/>
    <x v="2"/>
  </r>
  <r>
    <x v="2310"/>
    <x v="23"/>
    <n v="4.2"/>
    <x v="0"/>
    <n v="82857"/>
    <s v="Varies with device"/>
    <n v="1000"/>
    <s v="5,000,000+"/>
    <s v="5000000+"/>
    <n v="5000000"/>
    <x v="0"/>
    <n v="0"/>
    <n v="0"/>
    <x v="0"/>
    <x v="39"/>
    <s v="July 30, 2018"/>
    <x v="0"/>
    <x v="6"/>
    <s v="Varies with device"/>
    <x v="8"/>
  </r>
  <r>
    <x v="4628"/>
    <x v="17"/>
    <n v="4"/>
    <x v="1"/>
    <n v="47151"/>
    <s v="36M"/>
    <n v="36000000"/>
    <s v="5,000,000+"/>
    <s v="5000000+"/>
    <n v="5000000"/>
    <x v="0"/>
    <n v="0"/>
    <n v="0"/>
    <x v="2"/>
    <x v="36"/>
    <s v="December 26, 2017"/>
    <x v="1"/>
    <x v="10"/>
    <s v="2.4.0"/>
    <x v="17"/>
  </r>
  <r>
    <x v="4629"/>
    <x v="18"/>
    <n v="4.3"/>
    <x v="0"/>
    <n v="107765"/>
    <s v="78M"/>
    <n v="78000000"/>
    <s v="5,000,000+"/>
    <s v="5000000+"/>
    <n v="5000000"/>
    <x v="0"/>
    <n v="0"/>
    <n v="0"/>
    <x v="2"/>
    <x v="37"/>
    <s v="May 25, 2018"/>
    <x v="0"/>
    <x v="9"/>
    <s v="3.1.9"/>
    <x v="5"/>
  </r>
  <r>
    <x v="2491"/>
    <x v="24"/>
    <n v="4.4000000000000004"/>
    <x v="0"/>
    <n v="57556"/>
    <s v="Varies with device"/>
    <n v="1000"/>
    <s v="5,000,000+"/>
    <s v="5000000+"/>
    <n v="5000000"/>
    <x v="0"/>
    <n v="0"/>
    <n v="0"/>
    <x v="0"/>
    <x v="89"/>
    <s v="July 31, 2018"/>
    <x v="0"/>
    <x v="6"/>
    <s v="Varies with device"/>
    <x v="8"/>
  </r>
  <r>
    <x v="4630"/>
    <x v="18"/>
    <n v="4.2"/>
    <x v="0"/>
    <n v="37165"/>
    <s v="22M"/>
    <n v="22000000"/>
    <s v="1,000,000+"/>
    <s v="1000000+"/>
    <n v="1000000"/>
    <x v="0"/>
    <n v="0"/>
    <n v="0"/>
    <x v="1"/>
    <x v="45"/>
    <s v="February 14, 2018"/>
    <x v="0"/>
    <x v="11"/>
    <s v="5.1.0"/>
    <x v="3"/>
  </r>
  <r>
    <x v="4631"/>
    <x v="18"/>
    <n v="4"/>
    <x v="1"/>
    <n v="174127"/>
    <s v="48M"/>
    <n v="48000000"/>
    <s v="5,000,000+"/>
    <s v="5000000+"/>
    <n v="5000000"/>
    <x v="0"/>
    <n v="0"/>
    <n v="0"/>
    <x v="1"/>
    <x v="45"/>
    <s v="October 3, 2016"/>
    <x v="3"/>
    <x v="7"/>
    <n v="1.3"/>
    <x v="4"/>
  </r>
  <r>
    <x v="4632"/>
    <x v="30"/>
    <n v="4.4000000000000004"/>
    <x v="0"/>
    <n v="4706"/>
    <s v="1.5M"/>
    <n v="1500000"/>
    <s v="1,000,000+"/>
    <s v="1000000+"/>
    <n v="1000000"/>
    <x v="0"/>
    <n v="0"/>
    <n v="0"/>
    <x v="0"/>
    <x v="100"/>
    <s v="June 19, 2018"/>
    <x v="0"/>
    <x v="2"/>
    <s v="Z (Special Edition R9)"/>
    <x v="2"/>
  </r>
  <r>
    <x v="4633"/>
    <x v="18"/>
    <n v="4.5999999999999996"/>
    <x v="0"/>
    <n v="73919"/>
    <s v="40M"/>
    <n v="40000000"/>
    <s v="500,000+"/>
    <s v="500000+"/>
    <n v="500000"/>
    <x v="1"/>
    <s v="$2.99"/>
    <n v="2.99"/>
    <x v="1"/>
    <x v="37"/>
    <s v="November 15, 2014"/>
    <x v="2"/>
    <x v="8"/>
    <n v="1.07"/>
    <x v="3"/>
  </r>
  <r>
    <x v="4634"/>
    <x v="18"/>
    <n v="4"/>
    <x v="1"/>
    <n v="532"/>
    <s v="6.5M"/>
    <n v="6500000"/>
    <s v="100,000+"/>
    <s v="100000+"/>
    <n v="100000"/>
    <x v="0"/>
    <n v="0"/>
    <n v="0"/>
    <x v="0"/>
    <x v="105"/>
    <s v="June 6, 2017"/>
    <x v="1"/>
    <x v="2"/>
    <n v="1.6"/>
    <x v="3"/>
  </r>
  <r>
    <x v="4635"/>
    <x v="17"/>
    <n v="4.4000000000000004"/>
    <x v="0"/>
    <n v="344819"/>
    <s v="51M"/>
    <n v="51000000"/>
    <s v="5,000,000+"/>
    <s v="5000000+"/>
    <n v="5000000"/>
    <x v="0"/>
    <n v="0"/>
    <n v="0"/>
    <x v="1"/>
    <x v="36"/>
    <s v="October 18, 2016"/>
    <x v="3"/>
    <x v="7"/>
    <n v="1.4"/>
    <x v="4"/>
  </r>
  <r>
    <x v="4636"/>
    <x v="18"/>
    <n v="3.5"/>
    <x v="1"/>
    <n v="9335"/>
    <s v="12M"/>
    <n v="12000000"/>
    <s v="1,000,000+"/>
    <s v="1000000+"/>
    <n v="1000000"/>
    <x v="0"/>
    <n v="0"/>
    <n v="0"/>
    <x v="0"/>
    <x v="19"/>
    <s v="November 26, 2017"/>
    <x v="1"/>
    <x v="8"/>
    <n v="1.2"/>
    <x v="0"/>
  </r>
  <r>
    <x v="4637"/>
    <x v="17"/>
    <n v="4.5999999999999996"/>
    <x v="0"/>
    <n v="100805"/>
    <s v="50M"/>
    <n v="50000000"/>
    <s v="1,000,000+"/>
    <s v="1000000+"/>
    <n v="1000000"/>
    <x v="1"/>
    <s v="$2.99"/>
    <n v="2.99"/>
    <x v="1"/>
    <x v="36"/>
    <s v="December 2, 2014"/>
    <x v="2"/>
    <x v="10"/>
    <n v="1.85"/>
    <x v="3"/>
  </r>
  <r>
    <x v="4638"/>
    <x v="18"/>
    <n v="4"/>
    <x v="1"/>
    <n v="15875"/>
    <s v="40M"/>
    <n v="40000000"/>
    <s v="1,000,000+"/>
    <s v="1000000+"/>
    <n v="1000000"/>
    <x v="0"/>
    <n v="0"/>
    <n v="0"/>
    <x v="1"/>
    <x v="45"/>
    <s v="March 3, 2017"/>
    <x v="1"/>
    <x v="3"/>
    <n v="1.5"/>
    <x v="1"/>
  </r>
  <r>
    <x v="4639"/>
    <x v="17"/>
    <n v="4"/>
    <x v="1"/>
    <n v="23168"/>
    <s v="54M"/>
    <n v="54000000"/>
    <s v="1,000,000+"/>
    <s v="1000000+"/>
    <n v="1000000"/>
    <x v="0"/>
    <n v="0"/>
    <n v="0"/>
    <x v="1"/>
    <x v="46"/>
    <s v="July 9, 2018"/>
    <x v="0"/>
    <x v="6"/>
    <s v="1.3.0"/>
    <x v="2"/>
  </r>
  <r>
    <x v="4640"/>
    <x v="17"/>
    <n v="4.0999999999999996"/>
    <x v="0"/>
    <n v="2628"/>
    <s v="45M"/>
    <n v="45000000"/>
    <s v="100,000+"/>
    <s v="100000+"/>
    <n v="100000"/>
    <x v="0"/>
    <n v="0"/>
    <n v="0"/>
    <x v="1"/>
    <x v="46"/>
    <s v="May 22, 2017"/>
    <x v="1"/>
    <x v="9"/>
    <n v="1.1000000000000001"/>
    <x v="1"/>
  </r>
  <r>
    <x v="4641"/>
    <x v="18"/>
    <n v="4.0999999999999996"/>
    <x v="0"/>
    <n v="235486"/>
    <s v="63M"/>
    <n v="63000000"/>
    <s v="10,000,000+"/>
    <s v="10000000+"/>
    <n v="10000000"/>
    <x v="0"/>
    <n v="0"/>
    <n v="0"/>
    <x v="1"/>
    <x v="19"/>
    <s v="June 1, 2018"/>
    <x v="0"/>
    <x v="2"/>
    <s v="5.9.006"/>
    <x v="5"/>
  </r>
  <r>
    <x v="4642"/>
    <x v="17"/>
    <n v="3.3"/>
    <x v="1"/>
    <n v="2717"/>
    <s v="4.0M"/>
    <n v="4000000"/>
    <s v="100,000+"/>
    <s v="100000+"/>
    <n v="100000"/>
    <x v="0"/>
    <n v="0"/>
    <n v="0"/>
    <x v="1"/>
    <x v="36"/>
    <s v="December 7, 2017"/>
    <x v="1"/>
    <x v="10"/>
    <n v="0.1"/>
    <x v="3"/>
  </r>
  <r>
    <x v="4643"/>
    <x v="18"/>
    <n v="3.9"/>
    <x v="1"/>
    <n v="24123"/>
    <s v="69M"/>
    <n v="69000000"/>
    <s v="1,000,000+"/>
    <s v="1000000+"/>
    <n v="1000000"/>
    <x v="0"/>
    <n v="0"/>
    <n v="0"/>
    <x v="1"/>
    <x v="19"/>
    <s v="June 1, 2018"/>
    <x v="0"/>
    <x v="2"/>
    <s v="5.9.006"/>
    <x v="5"/>
  </r>
  <r>
    <x v="4644"/>
    <x v="17"/>
    <n v="4.0999999999999996"/>
    <x v="0"/>
    <n v="7728"/>
    <s v="39M"/>
    <n v="39000000"/>
    <s v="500,000+"/>
    <s v="500000+"/>
    <n v="500000"/>
    <x v="0"/>
    <n v="0"/>
    <n v="0"/>
    <x v="1"/>
    <x v="46"/>
    <s v="July 17, 2018"/>
    <x v="0"/>
    <x v="6"/>
    <s v="1.5.0"/>
    <x v="2"/>
  </r>
  <r>
    <x v="4645"/>
    <x v="17"/>
    <n v="4.2"/>
    <x v="0"/>
    <n v="2180"/>
    <s v="55M"/>
    <n v="55000000"/>
    <s v="100,000+"/>
    <s v="100000+"/>
    <n v="100000"/>
    <x v="0"/>
    <n v="0"/>
    <n v="0"/>
    <x v="2"/>
    <x v="36"/>
    <s v="January 26, 2018"/>
    <x v="0"/>
    <x v="0"/>
    <s v="1.1.0"/>
    <x v="1"/>
  </r>
  <r>
    <x v="4646"/>
    <x v="17"/>
    <n v="4"/>
    <x v="1"/>
    <n v="59223"/>
    <s v="46M"/>
    <n v="46000000"/>
    <s v="5,000,000+"/>
    <s v="5000000+"/>
    <n v="5000000"/>
    <x v="0"/>
    <n v="0"/>
    <n v="0"/>
    <x v="1"/>
    <x v="36"/>
    <s v="June 26, 2018"/>
    <x v="0"/>
    <x v="2"/>
    <s v="1.6.5"/>
    <x v="5"/>
  </r>
  <r>
    <x v="4647"/>
    <x v="17"/>
    <n v="4.5"/>
    <x v="0"/>
    <n v="16162"/>
    <s v="99M"/>
    <n v="99000000"/>
    <s v="100,000+"/>
    <s v="100000+"/>
    <n v="100000"/>
    <x v="1"/>
    <s v="$2.99"/>
    <n v="2.99"/>
    <x v="1"/>
    <x v="36"/>
    <s v="April 6, 2017"/>
    <x v="1"/>
    <x v="4"/>
    <n v="1.2"/>
    <x v="3"/>
  </r>
  <r>
    <x v="4648"/>
    <x v="17"/>
    <n v="3.8"/>
    <x v="1"/>
    <n v="596"/>
    <s v="91M"/>
    <n v="91000000"/>
    <s v="100,000+"/>
    <s v="100000+"/>
    <n v="100000"/>
    <x v="0"/>
    <n v="0"/>
    <n v="0"/>
    <x v="1"/>
    <x v="46"/>
    <s v="August 17, 2017"/>
    <x v="1"/>
    <x v="1"/>
    <n v="1"/>
    <x v="5"/>
  </r>
  <r>
    <x v="4649"/>
    <x v="17"/>
    <n v="3.5"/>
    <x v="1"/>
    <n v="1976"/>
    <s v="21M"/>
    <n v="21000000"/>
    <s v="100,000+"/>
    <s v="100000+"/>
    <n v="100000"/>
    <x v="0"/>
    <n v="0"/>
    <n v="0"/>
    <x v="1"/>
    <x v="36"/>
    <s v="March 3, 2018"/>
    <x v="0"/>
    <x v="3"/>
    <n v="1.6"/>
    <x v="5"/>
  </r>
  <r>
    <x v="4650"/>
    <x v="17"/>
    <n v="4.3"/>
    <x v="0"/>
    <n v="6698"/>
    <s v="46M"/>
    <n v="46000000"/>
    <s v="500,000+"/>
    <s v="500000+"/>
    <n v="500000"/>
    <x v="0"/>
    <n v="0"/>
    <n v="0"/>
    <x v="2"/>
    <x v="36"/>
    <s v="May 14, 2016"/>
    <x v="3"/>
    <x v="9"/>
    <s v="1.0.1"/>
    <x v="3"/>
  </r>
  <r>
    <x v="4651"/>
    <x v="17"/>
    <n v="4.5999999999999996"/>
    <x v="0"/>
    <n v="21266"/>
    <s v="45M"/>
    <n v="45000000"/>
    <s v="100,000+"/>
    <s v="100000+"/>
    <n v="100000"/>
    <x v="1"/>
    <s v="$2.99"/>
    <n v="2.99"/>
    <x v="1"/>
    <x v="36"/>
    <s v="July 26, 2015"/>
    <x v="4"/>
    <x v="6"/>
    <n v="1.1000000000000001"/>
    <x v="3"/>
  </r>
  <r>
    <x v="4652"/>
    <x v="17"/>
    <n v="4.7"/>
    <x v="0"/>
    <n v="4041"/>
    <s v="24M"/>
    <n v="24000000"/>
    <s v="10,000+"/>
    <s v="10000+"/>
    <n v="10000"/>
    <x v="0"/>
    <n v="0"/>
    <n v="0"/>
    <x v="0"/>
    <x v="32"/>
    <s v="June 27, 2017"/>
    <x v="1"/>
    <x v="2"/>
    <s v="1.5.14"/>
    <x v="7"/>
  </r>
  <r>
    <x v="4653"/>
    <x v="17"/>
    <n v="3.8"/>
    <x v="1"/>
    <n v="2691"/>
    <s v="52M"/>
    <n v="52000000"/>
    <s v="100,000+"/>
    <s v="100000+"/>
    <n v="100000"/>
    <x v="0"/>
    <n v="0"/>
    <n v="0"/>
    <x v="1"/>
    <x v="46"/>
    <s v="February 22, 2017"/>
    <x v="1"/>
    <x v="11"/>
    <n v="1.2"/>
    <x v="1"/>
  </r>
  <r>
    <x v="4654"/>
    <x v="17"/>
    <n v="4.7"/>
    <x v="0"/>
    <n v="27856"/>
    <s v="50M"/>
    <n v="50000000"/>
    <s v="100,000+"/>
    <s v="100000+"/>
    <n v="100000"/>
    <x v="1"/>
    <s v="$2.99"/>
    <n v="2.99"/>
    <x v="1"/>
    <x v="36"/>
    <s v="April 2, 2015"/>
    <x v="4"/>
    <x v="4"/>
    <n v="1.07"/>
    <x v="3"/>
  </r>
  <r>
    <x v="4655"/>
    <x v="20"/>
    <n v="4.8"/>
    <x v="0"/>
    <n v="5369"/>
    <s v="63M"/>
    <n v="63000000"/>
    <s v="50,000+"/>
    <s v="50000+"/>
    <n v="50000"/>
    <x v="0"/>
    <n v="0"/>
    <n v="0"/>
    <x v="1"/>
    <x v="86"/>
    <s v="July 13, 2018"/>
    <x v="0"/>
    <x v="6"/>
    <s v="1.8.19106"/>
    <x v="0"/>
  </r>
  <r>
    <x v="4656"/>
    <x v="18"/>
    <n v="3.2"/>
    <x v="1"/>
    <n v="9126"/>
    <s v="5.8M"/>
    <n v="5800000"/>
    <s v="1,000,000+"/>
    <s v="1000000+"/>
    <n v="1000000"/>
    <x v="0"/>
    <n v="0"/>
    <n v="0"/>
    <x v="0"/>
    <x v="37"/>
    <s v="June 8, 2016"/>
    <x v="3"/>
    <x v="2"/>
    <s v="1.0.9"/>
    <x v="6"/>
  </r>
  <r>
    <x v="4657"/>
    <x v="3"/>
    <n v="4.5"/>
    <x v="0"/>
    <n v="568922"/>
    <s v="Varies with device"/>
    <n v="1000"/>
    <s v="100,000,000+"/>
    <s v="100000000+"/>
    <n v="100000000"/>
    <x v="0"/>
    <n v="0"/>
    <n v="0"/>
    <x v="1"/>
    <x v="6"/>
    <s v="August 1, 2018"/>
    <x v="0"/>
    <x v="1"/>
    <s v="Varies with device"/>
    <x v="8"/>
  </r>
  <r>
    <x v="4658"/>
    <x v="17"/>
    <n v="3.9"/>
    <x v="1"/>
    <n v="85278"/>
    <s v="23M"/>
    <n v="23000000"/>
    <s v="1,000,000+"/>
    <s v="1000000+"/>
    <n v="1000000"/>
    <x v="0"/>
    <n v="0"/>
    <n v="0"/>
    <x v="3"/>
    <x v="40"/>
    <s v="July 17, 2018"/>
    <x v="0"/>
    <x v="6"/>
    <s v="1.8.0716"/>
    <x v="0"/>
  </r>
  <r>
    <x v="4659"/>
    <x v="17"/>
    <n v="3.6"/>
    <x v="1"/>
    <n v="16521"/>
    <s v="23M"/>
    <n v="23000000"/>
    <s v="1,000,000+"/>
    <s v="1000000+"/>
    <n v="1000000"/>
    <x v="0"/>
    <n v="0"/>
    <n v="0"/>
    <x v="0"/>
    <x v="40"/>
    <s v="May 9, 2018"/>
    <x v="0"/>
    <x v="9"/>
    <s v="1.8.0502"/>
    <x v="3"/>
  </r>
  <r>
    <x v="4660"/>
    <x v="12"/>
    <n v="3.7"/>
    <x v="1"/>
    <n v="70"/>
    <s v="26M"/>
    <n v="26000000"/>
    <s v="10,000+"/>
    <s v="10000+"/>
    <n v="10000"/>
    <x v="0"/>
    <n v="0"/>
    <n v="0"/>
    <x v="0"/>
    <x v="25"/>
    <s v="July 23, 2018"/>
    <x v="0"/>
    <x v="6"/>
    <n v="1.4"/>
    <x v="10"/>
  </r>
  <r>
    <x v="4661"/>
    <x v="16"/>
    <n v="4.4000000000000004"/>
    <x v="0"/>
    <n v="28"/>
    <s v="8.8M"/>
    <n v="8800000"/>
    <s v="1,000+"/>
    <s v="1000+"/>
    <n v="1000"/>
    <x v="0"/>
    <n v="0"/>
    <n v="0"/>
    <x v="0"/>
    <x v="29"/>
    <s v="July 19, 2018"/>
    <x v="0"/>
    <x v="6"/>
    <n v="3.5"/>
    <x v="10"/>
  </r>
  <r>
    <x v="4662"/>
    <x v="17"/>
    <n v="4.0999999999999996"/>
    <x v="0"/>
    <n v="91667"/>
    <s v="27M"/>
    <n v="27000000"/>
    <s v="1,000,000+"/>
    <s v="1000000+"/>
    <n v="1000000"/>
    <x v="0"/>
    <n v="0"/>
    <n v="0"/>
    <x v="0"/>
    <x v="32"/>
    <s v="July 24, 2018"/>
    <x v="0"/>
    <x v="6"/>
    <n v="3.3"/>
    <x v="3"/>
  </r>
  <r>
    <x v="4663"/>
    <x v="18"/>
    <n v="4"/>
    <x v="1"/>
    <n v="664"/>
    <s v="2.1M"/>
    <n v="2100000"/>
    <s v="100,000+"/>
    <s v="100000+"/>
    <n v="100000"/>
    <x v="0"/>
    <n v="0"/>
    <n v="0"/>
    <x v="0"/>
    <x v="13"/>
    <s v="December 14, 2017"/>
    <x v="1"/>
    <x v="10"/>
    <s v="2.2.5"/>
    <x v="5"/>
  </r>
  <r>
    <x v="4664"/>
    <x v="16"/>
    <n v="3.1"/>
    <x v="1"/>
    <n v="212"/>
    <s v="12M"/>
    <n v="12000000"/>
    <s v="50,000+"/>
    <s v="50000+"/>
    <n v="50000"/>
    <x v="0"/>
    <n v="0"/>
    <n v="0"/>
    <x v="0"/>
    <x v="29"/>
    <s v="September 26, 2017"/>
    <x v="1"/>
    <x v="5"/>
    <s v="2.1.4"/>
    <x v="5"/>
  </r>
  <r>
    <x v="4665"/>
    <x v="29"/>
    <n v="4"/>
    <x v="1"/>
    <n v="1185"/>
    <s v="5.0M"/>
    <n v="5000000"/>
    <s v="100,000+"/>
    <s v="100000+"/>
    <n v="100000"/>
    <x v="0"/>
    <n v="0"/>
    <n v="0"/>
    <x v="0"/>
    <x v="99"/>
    <s v="June 18, 2018"/>
    <x v="0"/>
    <x v="2"/>
    <s v="2.47.2"/>
    <x v="3"/>
  </r>
  <r>
    <x v="4666"/>
    <x v="32"/>
    <n v="2.8"/>
    <x v="2"/>
    <n v="440"/>
    <s v="23M"/>
    <n v="23000000"/>
    <s v="10,000+"/>
    <s v="10000+"/>
    <n v="10000"/>
    <x v="1"/>
    <s v="$0.99"/>
    <n v="0.99"/>
    <x v="0"/>
    <x v="103"/>
    <s v="May 10, 2018"/>
    <x v="0"/>
    <x v="9"/>
    <s v="2.5.9"/>
    <x v="7"/>
  </r>
  <r>
    <x v="4667"/>
    <x v="18"/>
    <n v="3.7"/>
    <x v="1"/>
    <n v="681"/>
    <s v="8.2M"/>
    <n v="8199999.9999999991"/>
    <s v="10,000+"/>
    <s v="10000+"/>
    <n v="10000"/>
    <x v="0"/>
    <n v="0"/>
    <n v="0"/>
    <x v="0"/>
    <x v="13"/>
    <s v="August 1, 2018"/>
    <x v="0"/>
    <x v="1"/>
    <n v="5.0599999999999996"/>
    <x v="2"/>
  </r>
  <r>
    <x v="4668"/>
    <x v="23"/>
    <n v="2.7"/>
    <x v="2"/>
    <n v="17"/>
    <s v="14M"/>
    <n v="14000000"/>
    <s v="1,000+"/>
    <s v="1000+"/>
    <n v="1000"/>
    <x v="0"/>
    <n v="0"/>
    <n v="0"/>
    <x v="0"/>
    <x v="39"/>
    <s v="December 21, 2017"/>
    <x v="1"/>
    <x v="10"/>
    <s v="1.0.0"/>
    <x v="5"/>
  </r>
  <r>
    <x v="4669"/>
    <x v="18"/>
    <n v="3.9"/>
    <x v="1"/>
    <n v="623"/>
    <s v="8.5M"/>
    <n v="8500000"/>
    <s v="100,000+"/>
    <s v="100000+"/>
    <n v="100000"/>
    <x v="0"/>
    <n v="0"/>
    <n v="0"/>
    <x v="0"/>
    <x v="13"/>
    <s v="March 26, 2018"/>
    <x v="0"/>
    <x v="3"/>
    <n v="3.5"/>
    <x v="5"/>
  </r>
  <r>
    <x v="1191"/>
    <x v="14"/>
    <n v="3.8"/>
    <x v="1"/>
    <n v="14657"/>
    <s v="Varies with device"/>
    <n v="1000"/>
    <s v="1,000,000+"/>
    <s v="1000000+"/>
    <n v="1000000"/>
    <x v="0"/>
    <n v="0"/>
    <n v="0"/>
    <x v="0"/>
    <x v="27"/>
    <s v="July 16, 2018"/>
    <x v="0"/>
    <x v="6"/>
    <s v="Varies with device"/>
    <x v="8"/>
  </r>
  <r>
    <x v="4670"/>
    <x v="17"/>
    <n v="3.6"/>
    <x v="1"/>
    <n v="2433"/>
    <s v="47M"/>
    <n v="47000000"/>
    <s v="100,000+"/>
    <s v="100000+"/>
    <n v="100000"/>
    <x v="0"/>
    <n v="0"/>
    <n v="0"/>
    <x v="0"/>
    <x v="40"/>
    <s v="June 15, 2018"/>
    <x v="0"/>
    <x v="2"/>
    <s v="1.6.4"/>
    <x v="17"/>
  </r>
  <r>
    <x v="4671"/>
    <x v="18"/>
    <n v="4.5"/>
    <x v="0"/>
    <n v="1827"/>
    <s v="12M"/>
    <n v="12000000"/>
    <s v="100,000+"/>
    <s v="100000+"/>
    <n v="100000"/>
    <x v="0"/>
    <n v="0"/>
    <n v="0"/>
    <x v="0"/>
    <x v="13"/>
    <s v="June 5, 2018"/>
    <x v="0"/>
    <x v="2"/>
    <n v="1.3"/>
    <x v="5"/>
  </r>
  <r>
    <x v="4672"/>
    <x v="11"/>
    <n v="3.5"/>
    <x v="1"/>
    <n v="30"/>
    <s v="17M"/>
    <n v="17000000"/>
    <s v="1,000+"/>
    <s v="1000+"/>
    <n v="1000"/>
    <x v="0"/>
    <n v="0"/>
    <n v="0"/>
    <x v="0"/>
    <x v="24"/>
    <s v="May 27, 2018"/>
    <x v="0"/>
    <x v="9"/>
    <s v="1.4.0"/>
    <x v="5"/>
  </r>
  <r>
    <x v="4673"/>
    <x v="18"/>
    <n v="4"/>
    <x v="1"/>
    <n v="97"/>
    <s v="3.9M"/>
    <n v="3900000"/>
    <s v="10,000+"/>
    <s v="10000+"/>
    <n v="10000"/>
    <x v="0"/>
    <n v="0"/>
    <n v="0"/>
    <x v="0"/>
    <x v="13"/>
    <s v="July 1, 2016"/>
    <x v="3"/>
    <x v="6"/>
    <n v="1.1000000000000001"/>
    <x v="6"/>
  </r>
  <r>
    <x v="4674"/>
    <x v="23"/>
    <n v="3.5"/>
    <x v="1"/>
    <n v="0"/>
    <s v="10.0M"/>
    <n v="10000000"/>
    <s v="100+"/>
    <s v="100+"/>
    <n v="100"/>
    <x v="0"/>
    <n v="0"/>
    <n v="0"/>
    <x v="0"/>
    <x v="39"/>
    <s v="December 6, 2017"/>
    <x v="1"/>
    <x v="10"/>
    <n v="1"/>
    <x v="6"/>
  </r>
  <r>
    <x v="4675"/>
    <x v="18"/>
    <n v="3.8"/>
    <x v="1"/>
    <n v="762"/>
    <s v="4.1M"/>
    <n v="4099999.9999999995"/>
    <s v="100,000+"/>
    <s v="100000+"/>
    <n v="100000"/>
    <x v="0"/>
    <n v="0"/>
    <n v="0"/>
    <x v="0"/>
    <x v="13"/>
    <s v="February 1, 2017"/>
    <x v="1"/>
    <x v="11"/>
    <n v="2"/>
    <x v="6"/>
  </r>
  <r>
    <x v="4676"/>
    <x v="20"/>
    <n v="3.6"/>
    <x v="1"/>
    <n v="58"/>
    <s v="15M"/>
    <n v="15000000"/>
    <s v="10,000+"/>
    <s v="10000+"/>
    <n v="10000"/>
    <x v="0"/>
    <n v="0"/>
    <n v="0"/>
    <x v="0"/>
    <x v="86"/>
    <s v="August 14, 2017"/>
    <x v="1"/>
    <x v="1"/>
    <s v="1.3.0"/>
    <x v="1"/>
  </r>
  <r>
    <x v="4677"/>
    <x v="6"/>
    <n v="4.2"/>
    <x v="0"/>
    <n v="16"/>
    <s v="3.3M"/>
    <n v="3300000"/>
    <s v="1,000+"/>
    <s v="1000+"/>
    <n v="1000"/>
    <x v="0"/>
    <n v="0"/>
    <n v="0"/>
    <x v="0"/>
    <x v="10"/>
    <s v="April 24, 2018"/>
    <x v="0"/>
    <x v="4"/>
    <s v="1.0.4"/>
    <x v="5"/>
  </r>
  <r>
    <x v="4678"/>
    <x v="4"/>
    <n v="4.4000000000000004"/>
    <x v="0"/>
    <n v="128"/>
    <s v="6.7M"/>
    <n v="6700000"/>
    <s v="50,000+"/>
    <s v="50000+"/>
    <n v="50000"/>
    <x v="0"/>
    <n v="0"/>
    <n v="0"/>
    <x v="0"/>
    <x v="7"/>
    <s v="June 26, 2018"/>
    <x v="0"/>
    <x v="2"/>
    <s v="2.6.1"/>
    <x v="10"/>
  </r>
  <r>
    <x v="4679"/>
    <x v="25"/>
    <n v="4"/>
    <x v="1"/>
    <n v="498"/>
    <s v="11M"/>
    <n v="11000000"/>
    <s v="10,000+"/>
    <s v="10000+"/>
    <n v="10000"/>
    <x v="0"/>
    <n v="0"/>
    <n v="0"/>
    <x v="0"/>
    <x v="91"/>
    <s v="July 12, 2018"/>
    <x v="0"/>
    <x v="6"/>
    <s v="1.35.1"/>
    <x v="0"/>
  </r>
  <r>
    <x v="4680"/>
    <x v="31"/>
    <n v="4.7"/>
    <x v="0"/>
    <n v="48"/>
    <s v="4.1M"/>
    <n v="4099999.9999999995"/>
    <s v="1,000+"/>
    <s v="1000+"/>
    <n v="1000"/>
    <x v="0"/>
    <n v="0"/>
    <n v="0"/>
    <x v="0"/>
    <x v="102"/>
    <s v="July 8, 2018"/>
    <x v="0"/>
    <x v="6"/>
    <s v="7.0.0"/>
    <x v="0"/>
  </r>
  <r>
    <x v="4681"/>
    <x v="31"/>
    <n v="3.5"/>
    <x v="1"/>
    <n v="1"/>
    <s v="3.7M"/>
    <n v="3700000"/>
    <s v="100+"/>
    <s v="100+"/>
    <n v="100"/>
    <x v="0"/>
    <n v="0"/>
    <n v="0"/>
    <x v="0"/>
    <x v="102"/>
    <s v="July 23, 2018"/>
    <x v="0"/>
    <x v="6"/>
    <n v="1.1000000000000001"/>
    <x v="6"/>
  </r>
  <r>
    <x v="4682"/>
    <x v="20"/>
    <n v="3.5"/>
    <x v="1"/>
    <n v="88"/>
    <s v="4.3M"/>
    <n v="4300000"/>
    <s v="1,000+"/>
    <s v="1000+"/>
    <n v="1000"/>
    <x v="0"/>
    <n v="0"/>
    <n v="0"/>
    <x v="0"/>
    <x v="86"/>
    <s v="January 24, 2018"/>
    <x v="0"/>
    <x v="0"/>
    <n v="1.2"/>
    <x v="14"/>
  </r>
  <r>
    <x v="4683"/>
    <x v="18"/>
    <n v="4.0999999999999996"/>
    <x v="0"/>
    <n v="23609"/>
    <s v="31M"/>
    <n v="31000000"/>
    <s v="1,000,000+"/>
    <s v="1000000+"/>
    <n v="1000000"/>
    <x v="0"/>
    <n v="0"/>
    <n v="0"/>
    <x v="1"/>
    <x v="33"/>
    <s v="April 13, 2018"/>
    <x v="0"/>
    <x v="4"/>
    <n v="1.26"/>
    <x v="6"/>
  </r>
  <r>
    <x v="4684"/>
    <x v="17"/>
    <n v="4"/>
    <x v="1"/>
    <n v="24312"/>
    <s v="25M"/>
    <n v="25000000"/>
    <s v="500,000+"/>
    <s v="500000+"/>
    <n v="500000"/>
    <x v="0"/>
    <n v="0"/>
    <n v="0"/>
    <x v="0"/>
    <x v="40"/>
    <s v="July 22, 2018"/>
    <x v="0"/>
    <x v="6"/>
    <n v="3.3"/>
    <x v="0"/>
  </r>
  <r>
    <x v="4685"/>
    <x v="18"/>
    <n v="3.5"/>
    <x v="1"/>
    <n v="14"/>
    <s v="2.0M"/>
    <n v="2000000"/>
    <s v="1,000+"/>
    <s v="1000+"/>
    <n v="1000"/>
    <x v="0"/>
    <n v="0"/>
    <n v="0"/>
    <x v="0"/>
    <x v="19"/>
    <s v="February 9, 2018"/>
    <x v="0"/>
    <x v="11"/>
    <s v="1.0.0.0"/>
    <x v="6"/>
  </r>
  <r>
    <x v="4686"/>
    <x v="16"/>
    <n v="4.7"/>
    <x v="0"/>
    <n v="57"/>
    <s v="5.8M"/>
    <n v="5800000"/>
    <s v="10,000+"/>
    <s v="10000+"/>
    <n v="10000"/>
    <x v="0"/>
    <n v="0"/>
    <n v="0"/>
    <x v="0"/>
    <x v="29"/>
    <s v="September 18, 2017"/>
    <x v="1"/>
    <x v="5"/>
    <n v="1.1000000000000001"/>
    <x v="6"/>
  </r>
  <r>
    <x v="4687"/>
    <x v="16"/>
    <n v="3.5"/>
    <x v="1"/>
    <n v="17"/>
    <s v="3.7M"/>
    <n v="3700000"/>
    <s v="5,000+"/>
    <s v="5000+"/>
    <n v="5000"/>
    <x v="0"/>
    <n v="0"/>
    <n v="0"/>
    <x v="0"/>
    <x v="29"/>
    <s v="September 5, 2017"/>
    <x v="1"/>
    <x v="5"/>
    <n v="1.1000000000000001"/>
    <x v="6"/>
  </r>
  <r>
    <x v="4688"/>
    <x v="18"/>
    <n v="3.5"/>
    <x v="1"/>
    <n v="17"/>
    <s v="1.7M"/>
    <n v="1700000"/>
    <s v="5,000+"/>
    <s v="5000+"/>
    <n v="5000"/>
    <x v="0"/>
    <n v="0"/>
    <n v="0"/>
    <x v="0"/>
    <x v="19"/>
    <s v="January 15, 2018"/>
    <x v="0"/>
    <x v="0"/>
    <s v="2.0.0"/>
    <x v="6"/>
  </r>
  <r>
    <x v="4689"/>
    <x v="14"/>
    <n v="3.8"/>
    <x v="1"/>
    <n v="874"/>
    <s v="12M"/>
    <n v="12000000"/>
    <s v="100,000+"/>
    <s v="100000+"/>
    <n v="100000"/>
    <x v="0"/>
    <n v="0"/>
    <n v="0"/>
    <x v="0"/>
    <x v="27"/>
    <s v="August 1, 2018"/>
    <x v="0"/>
    <x v="1"/>
    <s v="5.13.1"/>
    <x v="17"/>
  </r>
  <r>
    <x v="4690"/>
    <x v="4"/>
    <n v="5"/>
    <x v="0"/>
    <n v="2"/>
    <s v="14M"/>
    <n v="14000000"/>
    <s v="1,000+"/>
    <s v="1000+"/>
    <n v="1000"/>
    <x v="0"/>
    <n v="0"/>
    <n v="0"/>
    <x v="1"/>
    <x v="7"/>
    <s v="August 5, 2018"/>
    <x v="0"/>
    <x v="1"/>
    <n v="1.1000000000000001"/>
    <x v="1"/>
  </r>
  <r>
    <x v="4691"/>
    <x v="23"/>
    <n v="4.4000000000000004"/>
    <x v="0"/>
    <n v="27"/>
    <s v="78M"/>
    <n v="78000000"/>
    <s v="10,000+"/>
    <s v="10000+"/>
    <n v="10000"/>
    <x v="0"/>
    <n v="0"/>
    <n v="0"/>
    <x v="0"/>
    <x v="39"/>
    <s v="August 3, 2016"/>
    <x v="3"/>
    <x v="1"/>
    <n v="1"/>
    <x v="0"/>
  </r>
  <r>
    <x v="4692"/>
    <x v="18"/>
    <n v="3.5"/>
    <x v="1"/>
    <n v="350"/>
    <s v="6.4M"/>
    <n v="6400000"/>
    <s v="10,000+"/>
    <s v="10000+"/>
    <n v="10000"/>
    <x v="0"/>
    <n v="0"/>
    <n v="0"/>
    <x v="1"/>
    <x v="19"/>
    <s v="February 23, 2017"/>
    <x v="1"/>
    <x v="11"/>
    <s v="1.0.0"/>
    <x v="0"/>
  </r>
  <r>
    <x v="4693"/>
    <x v="16"/>
    <n v="3.5"/>
    <x v="1"/>
    <n v="0"/>
    <s v="10M"/>
    <n v="10000000"/>
    <s v="100+"/>
    <s v="100+"/>
    <n v="100"/>
    <x v="0"/>
    <n v="0"/>
    <n v="0"/>
    <x v="0"/>
    <x v="29"/>
    <s v="July 24, 2018"/>
    <x v="0"/>
    <x v="6"/>
    <s v="1.00.33"/>
    <x v="5"/>
  </r>
  <r>
    <x v="4694"/>
    <x v="17"/>
    <n v="4"/>
    <x v="1"/>
    <n v="29462"/>
    <s v="44M"/>
    <n v="44000000"/>
    <s v="1,000,000+"/>
    <s v="1000000+"/>
    <n v="1000000"/>
    <x v="0"/>
    <n v="0"/>
    <n v="0"/>
    <x v="1"/>
    <x v="40"/>
    <s v="June 14, 2018"/>
    <x v="0"/>
    <x v="2"/>
    <s v="1.1.7"/>
    <x v="6"/>
  </r>
  <r>
    <x v="4695"/>
    <x v="11"/>
    <n v="3.5"/>
    <x v="1"/>
    <n v="4"/>
    <s v="1.5M"/>
    <n v="1500000"/>
    <s v="1,000+"/>
    <s v="1000+"/>
    <n v="1000"/>
    <x v="0"/>
    <n v="0"/>
    <n v="0"/>
    <x v="1"/>
    <x v="24"/>
    <s v="June 13, 2018"/>
    <x v="0"/>
    <x v="2"/>
    <n v="2"/>
    <x v="3"/>
  </r>
  <r>
    <x v="4696"/>
    <x v="17"/>
    <n v="3.8"/>
    <x v="1"/>
    <n v="159063"/>
    <s v="85M"/>
    <n v="85000000"/>
    <s v="1,000,000+"/>
    <s v="1000000+"/>
    <n v="1000000"/>
    <x v="0"/>
    <n v="0"/>
    <n v="0"/>
    <x v="0"/>
    <x v="40"/>
    <s v="February 9, 2018"/>
    <x v="0"/>
    <x v="11"/>
    <s v="0.8.0"/>
    <x v="6"/>
  </r>
  <r>
    <x v="4697"/>
    <x v="4"/>
    <n v="4.0999999999999996"/>
    <x v="0"/>
    <n v="294"/>
    <s v="9.8M"/>
    <n v="9800000"/>
    <s v="10,000+"/>
    <s v="10000+"/>
    <n v="10000"/>
    <x v="0"/>
    <n v="0"/>
    <n v="0"/>
    <x v="0"/>
    <x v="7"/>
    <s v="July 5, 2018"/>
    <x v="0"/>
    <x v="6"/>
    <s v="4.1.2"/>
    <x v="6"/>
  </r>
  <r>
    <x v="4698"/>
    <x v="31"/>
    <n v="4.3"/>
    <x v="0"/>
    <n v="697"/>
    <s v="5.7M"/>
    <n v="5700000"/>
    <s v="50,000+"/>
    <s v="50000+"/>
    <n v="50000"/>
    <x v="0"/>
    <n v="0"/>
    <n v="0"/>
    <x v="0"/>
    <x v="102"/>
    <s v="April 8, 2017"/>
    <x v="1"/>
    <x v="4"/>
    <n v="2.4"/>
    <x v="5"/>
  </r>
  <r>
    <x v="4699"/>
    <x v="12"/>
    <n v="3.5"/>
    <x v="1"/>
    <n v="38"/>
    <s v="3.7M"/>
    <n v="3700000"/>
    <s v="10,000+"/>
    <s v="10000+"/>
    <n v="10000"/>
    <x v="0"/>
    <n v="0"/>
    <n v="0"/>
    <x v="0"/>
    <x v="25"/>
    <s v="June 9, 2018"/>
    <x v="0"/>
    <x v="2"/>
    <s v="1.1.2"/>
    <x v="0"/>
  </r>
  <r>
    <x v="4700"/>
    <x v="25"/>
    <n v="4.5"/>
    <x v="0"/>
    <n v="6207063"/>
    <s v="Varies with device"/>
    <n v="1000"/>
    <s v="100,000,000+"/>
    <s v="100000000+"/>
    <n v="100000000"/>
    <x v="0"/>
    <n v="0"/>
    <n v="0"/>
    <x v="0"/>
    <x v="91"/>
    <s v="August 3, 2018"/>
    <x v="0"/>
    <x v="1"/>
    <s v="Varies with device"/>
    <x v="8"/>
  </r>
  <r>
    <x v="4701"/>
    <x v="25"/>
    <n v="4.4000000000000004"/>
    <x v="0"/>
    <n v="631"/>
    <s v="Varies with device"/>
    <n v="1000"/>
    <s v="100,000+"/>
    <s v="100000+"/>
    <n v="100000"/>
    <x v="0"/>
    <n v="0"/>
    <n v="0"/>
    <x v="0"/>
    <x v="91"/>
    <s v="September 22, 2016"/>
    <x v="3"/>
    <x v="5"/>
    <s v="Varies with device"/>
    <x v="8"/>
  </r>
  <r>
    <x v="4702"/>
    <x v="27"/>
    <n v="3.4"/>
    <x v="1"/>
    <n v="617"/>
    <s v="46M"/>
    <n v="46000000"/>
    <s v="100,000+"/>
    <s v="100000+"/>
    <n v="100000"/>
    <x v="0"/>
    <n v="0"/>
    <n v="0"/>
    <x v="0"/>
    <x v="94"/>
    <s v="April 17, 2018"/>
    <x v="0"/>
    <x v="4"/>
    <s v="1.5.3"/>
    <x v="5"/>
  </r>
  <r>
    <x v="4703"/>
    <x v="3"/>
    <n v="4.0999999999999996"/>
    <x v="0"/>
    <n v="215"/>
    <s v="30M"/>
    <n v="30000000"/>
    <s v="10,000+"/>
    <s v="10000+"/>
    <n v="10000"/>
    <x v="0"/>
    <n v="0"/>
    <n v="0"/>
    <x v="1"/>
    <x v="6"/>
    <s v="March 6, 2018"/>
    <x v="0"/>
    <x v="3"/>
    <n v="1.2"/>
    <x v="6"/>
  </r>
  <r>
    <x v="4704"/>
    <x v="18"/>
    <n v="4.0999999999999996"/>
    <x v="0"/>
    <n v="25"/>
    <s v="47M"/>
    <n v="47000000"/>
    <s v="5,000+"/>
    <s v="5000+"/>
    <n v="5000"/>
    <x v="0"/>
    <n v="0"/>
    <n v="0"/>
    <x v="0"/>
    <x v="13"/>
    <s v="March 8, 2017"/>
    <x v="1"/>
    <x v="3"/>
    <n v="1.2"/>
    <x v="5"/>
  </r>
  <r>
    <x v="4705"/>
    <x v="18"/>
    <n v="3.8"/>
    <x v="1"/>
    <n v="6"/>
    <s v="23M"/>
    <n v="23000000"/>
    <s v="1,000+"/>
    <s v="1000+"/>
    <n v="1000"/>
    <x v="0"/>
    <n v="0"/>
    <n v="0"/>
    <x v="0"/>
    <x v="19"/>
    <s v="January 19, 2018"/>
    <x v="0"/>
    <x v="0"/>
    <n v="1"/>
    <x v="2"/>
  </r>
  <r>
    <x v="4706"/>
    <x v="25"/>
    <n v="4.3"/>
    <x v="0"/>
    <n v="35"/>
    <s v="Varies with device"/>
    <n v="1000"/>
    <s v="1,000+"/>
    <s v="1000+"/>
    <n v="1000"/>
    <x v="1"/>
    <s v="$2.49"/>
    <n v="2.4900000000000002"/>
    <x v="0"/>
    <x v="91"/>
    <s v="September 22, 2016"/>
    <x v="3"/>
    <x v="5"/>
    <s v="Varies with device"/>
    <x v="8"/>
  </r>
  <r>
    <x v="4707"/>
    <x v="18"/>
    <n v="4.4000000000000004"/>
    <x v="0"/>
    <n v="1275373"/>
    <s v="91M"/>
    <n v="91000000"/>
    <s v="10,000,000+"/>
    <s v="10000000+"/>
    <n v="10000000"/>
    <x v="0"/>
    <n v="0"/>
    <n v="0"/>
    <x v="1"/>
    <x v="49"/>
    <s v="July 3, 2018"/>
    <x v="0"/>
    <x v="6"/>
    <s v="1.021.10"/>
    <x v="5"/>
  </r>
  <r>
    <x v="4708"/>
    <x v="30"/>
    <n v="4.4000000000000004"/>
    <x v="0"/>
    <n v="43"/>
    <s v="44M"/>
    <n v="44000000"/>
    <s v="1,000+"/>
    <s v="1000+"/>
    <n v="1000"/>
    <x v="0"/>
    <n v="0"/>
    <n v="0"/>
    <x v="0"/>
    <x v="100"/>
    <s v="April 27, 2018"/>
    <x v="0"/>
    <x v="4"/>
    <n v="1"/>
    <x v="5"/>
  </r>
  <r>
    <x v="2913"/>
    <x v="30"/>
    <n v="4.8"/>
    <x v="0"/>
    <n v="258277"/>
    <s v="Varies with device"/>
    <n v="1000"/>
    <s v="10,000,000+"/>
    <s v="10000000+"/>
    <n v="10000000"/>
    <x v="0"/>
    <n v="0"/>
    <n v="0"/>
    <x v="0"/>
    <x v="100"/>
    <s v="August 3, 2018"/>
    <x v="0"/>
    <x v="1"/>
    <s v="Varies with device"/>
    <x v="17"/>
  </r>
  <r>
    <x v="4709"/>
    <x v="30"/>
    <n v="3.3"/>
    <x v="1"/>
    <n v="171"/>
    <s v="4.8M"/>
    <n v="4800000"/>
    <s v="10,000+"/>
    <s v="10000+"/>
    <n v="10000"/>
    <x v="0"/>
    <n v="0"/>
    <n v="0"/>
    <x v="0"/>
    <x v="100"/>
    <s v="August 10, 2017"/>
    <x v="1"/>
    <x v="1"/>
    <n v="1.1000000000000001"/>
    <x v="5"/>
  </r>
  <r>
    <x v="4710"/>
    <x v="6"/>
    <n v="3.3"/>
    <x v="1"/>
    <n v="1434"/>
    <s v="9.5M"/>
    <n v="9500000"/>
    <s v="100,000+"/>
    <s v="100000+"/>
    <n v="100000"/>
    <x v="0"/>
    <n v="0"/>
    <n v="0"/>
    <x v="0"/>
    <x v="10"/>
    <s v="March 6, 2014"/>
    <x v="2"/>
    <x v="3"/>
    <s v="1.2.5"/>
    <x v="3"/>
  </r>
  <r>
    <x v="4711"/>
    <x v="30"/>
    <n v="4.4000000000000004"/>
    <x v="0"/>
    <n v="22"/>
    <s v="19M"/>
    <n v="19000000"/>
    <s v="5,000+"/>
    <s v="5000+"/>
    <n v="5000"/>
    <x v="0"/>
    <n v="0"/>
    <n v="0"/>
    <x v="0"/>
    <x v="100"/>
    <s v="March 6, 2018"/>
    <x v="0"/>
    <x v="3"/>
    <s v="1.0.1"/>
    <x v="6"/>
  </r>
  <r>
    <x v="4712"/>
    <x v="25"/>
    <n v="3.7"/>
    <x v="1"/>
    <n v="701"/>
    <s v="7.3M"/>
    <n v="7300000"/>
    <s v="100,000+"/>
    <s v="100000+"/>
    <n v="100000"/>
    <x v="0"/>
    <n v="0"/>
    <n v="0"/>
    <x v="0"/>
    <x v="91"/>
    <s v="July 31, 2018"/>
    <x v="0"/>
    <x v="6"/>
    <s v="Cow V3.15"/>
    <x v="17"/>
  </r>
  <r>
    <x v="4713"/>
    <x v="25"/>
    <n v="3.4"/>
    <x v="1"/>
    <n v="2420"/>
    <s v="1.8M"/>
    <n v="1800000"/>
    <s v="1,000,000+"/>
    <s v="1000000+"/>
    <n v="1000000"/>
    <x v="0"/>
    <n v="0"/>
    <n v="0"/>
    <x v="0"/>
    <x v="91"/>
    <s v="June 3, 2016"/>
    <x v="3"/>
    <x v="2"/>
    <s v="1.1.8"/>
    <x v="7"/>
  </r>
  <r>
    <x v="4714"/>
    <x v="11"/>
    <n v="2.2999999999999998"/>
    <x v="2"/>
    <n v="251"/>
    <s v="5.7M"/>
    <n v="5700000"/>
    <s v="50,000+"/>
    <s v="50000+"/>
    <n v="50000"/>
    <x v="0"/>
    <n v="0"/>
    <n v="0"/>
    <x v="0"/>
    <x v="24"/>
    <s v="October 12, 2017"/>
    <x v="1"/>
    <x v="7"/>
    <s v="1.0.5"/>
    <x v="6"/>
  </r>
  <r>
    <x v="4715"/>
    <x v="18"/>
    <n v="3.3"/>
    <x v="1"/>
    <n v="11"/>
    <s v="7.3M"/>
    <n v="7300000"/>
    <s v="1,000+"/>
    <s v="1000+"/>
    <n v="1000"/>
    <x v="0"/>
    <n v="0"/>
    <n v="0"/>
    <x v="1"/>
    <x v="19"/>
    <s v="August 23, 2017"/>
    <x v="1"/>
    <x v="1"/>
    <s v="3.4.0"/>
    <x v="5"/>
  </r>
  <r>
    <x v="4716"/>
    <x v="22"/>
    <n v="2.7"/>
    <x v="2"/>
    <n v="90"/>
    <s v="4.0M"/>
    <n v="4000000"/>
    <s v="5,000+"/>
    <s v="5000+"/>
    <n v="5000"/>
    <x v="1"/>
    <s v="$2.99"/>
    <n v="2.99"/>
    <x v="0"/>
    <x v="88"/>
    <s v="October 19, 2017"/>
    <x v="1"/>
    <x v="7"/>
    <n v="13"/>
    <x v="7"/>
  </r>
  <r>
    <x v="4717"/>
    <x v="6"/>
    <n v="3.5"/>
    <x v="1"/>
    <n v="4"/>
    <s v="3.7M"/>
    <n v="3700000"/>
    <s v="1,000+"/>
    <s v="1000+"/>
    <n v="1000"/>
    <x v="0"/>
    <n v="0"/>
    <n v="0"/>
    <x v="0"/>
    <x v="10"/>
    <s v="July 9, 2018"/>
    <x v="0"/>
    <x v="6"/>
    <s v="2.1.9"/>
    <x v="16"/>
  </r>
  <r>
    <x v="4718"/>
    <x v="25"/>
    <n v="4.5999999999999996"/>
    <x v="0"/>
    <n v="1170641"/>
    <s v="26M"/>
    <n v="26000000"/>
    <s v="10,000,000+"/>
    <s v="10000000+"/>
    <n v="10000000"/>
    <x v="0"/>
    <n v="0"/>
    <n v="0"/>
    <x v="0"/>
    <x v="91"/>
    <s v="July 26, 2018"/>
    <x v="0"/>
    <x v="6"/>
    <s v="4.2.1.4174"/>
    <x v="5"/>
  </r>
  <r>
    <x v="4719"/>
    <x v="18"/>
    <n v="3.5"/>
    <x v="1"/>
    <n v="174"/>
    <s v="5.6M"/>
    <n v="5600000"/>
    <s v="50,000+"/>
    <s v="50000+"/>
    <n v="50000"/>
    <x v="0"/>
    <n v="0"/>
    <n v="0"/>
    <x v="0"/>
    <x v="19"/>
    <s v="June 29, 2016"/>
    <x v="3"/>
    <x v="2"/>
    <s v="1.0.3"/>
    <x v="6"/>
  </r>
  <r>
    <x v="4720"/>
    <x v="25"/>
    <n v="3.4"/>
    <x v="1"/>
    <n v="150"/>
    <s v="7.3M"/>
    <n v="7300000"/>
    <s v="50,000+"/>
    <s v="50000+"/>
    <n v="50000"/>
    <x v="0"/>
    <n v="0"/>
    <n v="0"/>
    <x v="0"/>
    <x v="91"/>
    <s v="June 1, 2018"/>
    <x v="0"/>
    <x v="2"/>
    <s v="Cow V3.11"/>
    <x v="5"/>
  </r>
  <r>
    <x v="4721"/>
    <x v="18"/>
    <n v="4.3"/>
    <x v="0"/>
    <n v="259"/>
    <s v="49M"/>
    <n v="49000000"/>
    <s v="10,000+"/>
    <s v="10000+"/>
    <n v="10000"/>
    <x v="0"/>
    <n v="0"/>
    <n v="0"/>
    <x v="0"/>
    <x v="13"/>
    <s v="February 22, 2017"/>
    <x v="1"/>
    <x v="11"/>
    <s v="1.3.2"/>
    <x v="6"/>
  </r>
  <r>
    <x v="4722"/>
    <x v="16"/>
    <n v="4.0999999999999996"/>
    <x v="0"/>
    <n v="9"/>
    <s v="8.7M"/>
    <n v="8700000"/>
    <s v="1,000+"/>
    <s v="1000+"/>
    <n v="1000"/>
    <x v="0"/>
    <n v="0"/>
    <n v="0"/>
    <x v="0"/>
    <x v="29"/>
    <s v="July 18, 2018"/>
    <x v="0"/>
    <x v="6"/>
    <s v="7.2.2"/>
    <x v="5"/>
  </r>
  <r>
    <x v="4723"/>
    <x v="25"/>
    <n v="4.7"/>
    <x v="0"/>
    <n v="2598579"/>
    <s v="49M"/>
    <n v="49000000"/>
    <s v="50,000,000+"/>
    <s v="50000000+"/>
    <n v="50000000"/>
    <x v="0"/>
    <n v="0"/>
    <n v="0"/>
    <x v="0"/>
    <x v="91"/>
    <s v="July 24, 2018"/>
    <x v="0"/>
    <x v="6"/>
    <s v="11.17.4.1024"/>
    <x v="5"/>
  </r>
  <r>
    <x v="4724"/>
    <x v="27"/>
    <n v="4.4000000000000004"/>
    <x v="0"/>
    <n v="574719"/>
    <s v="20M"/>
    <n v="20000000"/>
    <s v="10,000,000+"/>
    <s v="10000000+"/>
    <n v="10000000"/>
    <x v="0"/>
    <n v="0"/>
    <n v="0"/>
    <x v="0"/>
    <x v="94"/>
    <s v="July 16, 2018"/>
    <x v="0"/>
    <x v="6"/>
    <s v="5.0.0.1442"/>
    <x v="5"/>
  </r>
  <r>
    <x v="4725"/>
    <x v="16"/>
    <n v="3.8"/>
    <x v="1"/>
    <n v="250"/>
    <s v="7.3M"/>
    <n v="7300000"/>
    <s v="50,000+"/>
    <s v="50000+"/>
    <n v="50000"/>
    <x v="0"/>
    <n v="0"/>
    <n v="0"/>
    <x v="0"/>
    <x v="29"/>
    <s v="July 31, 2018"/>
    <x v="0"/>
    <x v="6"/>
    <s v="Cow V3.15"/>
    <x v="17"/>
  </r>
  <r>
    <x v="4726"/>
    <x v="30"/>
    <n v="3"/>
    <x v="2"/>
    <n v="78"/>
    <s v="322k"/>
    <n v="322000"/>
    <s v="10,000+"/>
    <s v="10000+"/>
    <n v="10000"/>
    <x v="0"/>
    <n v="0"/>
    <n v="0"/>
    <x v="0"/>
    <x v="100"/>
    <s v="September 19, 2013"/>
    <x v="5"/>
    <x v="5"/>
    <n v="1.3"/>
    <x v="12"/>
  </r>
  <r>
    <x v="4727"/>
    <x v="3"/>
    <n v="4.4000000000000004"/>
    <x v="0"/>
    <n v="98"/>
    <s v="6.3M"/>
    <n v="6300000"/>
    <s v="10,000+"/>
    <s v="10000+"/>
    <n v="10000"/>
    <x v="0"/>
    <n v="0"/>
    <n v="0"/>
    <x v="0"/>
    <x v="6"/>
    <s v="August 4, 2014"/>
    <x v="2"/>
    <x v="1"/>
    <n v="1.5"/>
    <x v="9"/>
  </r>
  <r>
    <x v="4728"/>
    <x v="25"/>
    <n v="4.2"/>
    <x v="0"/>
    <n v="27"/>
    <s v="3.4M"/>
    <n v="3400000"/>
    <s v="5,000+"/>
    <s v="5000+"/>
    <n v="5000"/>
    <x v="0"/>
    <n v="0"/>
    <n v="0"/>
    <x v="0"/>
    <x v="91"/>
    <s v="May 17, 2016"/>
    <x v="3"/>
    <x v="9"/>
    <s v="1.1.6"/>
    <x v="0"/>
  </r>
  <r>
    <x v="4729"/>
    <x v="27"/>
    <n v="4.5"/>
    <x v="0"/>
    <n v="24"/>
    <s v="22M"/>
    <n v="22000000"/>
    <s v="1,000+"/>
    <s v="1000+"/>
    <n v="1000"/>
    <x v="0"/>
    <n v="0"/>
    <n v="0"/>
    <x v="0"/>
    <x v="94"/>
    <s v="July 12, 2017"/>
    <x v="1"/>
    <x v="6"/>
    <s v="2.0.1"/>
    <x v="1"/>
  </r>
  <r>
    <x v="4730"/>
    <x v="18"/>
    <n v="3.5"/>
    <x v="1"/>
    <n v="91"/>
    <s v="25M"/>
    <n v="25000000"/>
    <s v="10,000+"/>
    <s v="10000+"/>
    <n v="10000"/>
    <x v="0"/>
    <n v="0"/>
    <n v="0"/>
    <x v="0"/>
    <x v="13"/>
    <s v="April 5, 2018"/>
    <x v="0"/>
    <x v="4"/>
    <s v="5.2.002"/>
    <x v="5"/>
  </r>
  <r>
    <x v="4731"/>
    <x v="25"/>
    <n v="4.5"/>
    <x v="0"/>
    <n v="78629"/>
    <s v="6.3M"/>
    <n v="6300000"/>
    <s v="1,000,000+"/>
    <s v="1000000+"/>
    <n v="1000000"/>
    <x v="0"/>
    <n v="0"/>
    <n v="0"/>
    <x v="0"/>
    <x v="91"/>
    <s v="July 20, 2018"/>
    <x v="0"/>
    <x v="6"/>
    <s v="3.4.406"/>
    <x v="0"/>
  </r>
  <r>
    <x v="1529"/>
    <x v="17"/>
    <n v="4.3"/>
    <x v="0"/>
    <n v="955614"/>
    <s v="82M"/>
    <n v="82000000"/>
    <s v="10,000,000+"/>
    <s v="10000000+"/>
    <n v="10000000"/>
    <x v="0"/>
    <n v="0"/>
    <n v="0"/>
    <x v="1"/>
    <x v="36"/>
    <s v="June 26, 2018"/>
    <x v="0"/>
    <x v="2"/>
    <s v="5.1.2"/>
    <x v="4"/>
  </r>
  <r>
    <x v="4732"/>
    <x v="16"/>
    <n v="4.5"/>
    <x v="0"/>
    <n v="82"/>
    <s v="8.7M"/>
    <n v="8700000"/>
    <s v="5,000+"/>
    <s v="5000+"/>
    <n v="5000"/>
    <x v="0"/>
    <n v="0"/>
    <n v="0"/>
    <x v="0"/>
    <x v="29"/>
    <s v="July 26, 2015"/>
    <x v="4"/>
    <x v="6"/>
    <n v="2.1"/>
    <x v="7"/>
  </r>
  <r>
    <x v="4733"/>
    <x v="12"/>
    <n v="3.5"/>
    <x v="1"/>
    <n v="0"/>
    <s v="10M"/>
    <n v="10000000"/>
    <s v="50+"/>
    <s v="50+"/>
    <n v="50"/>
    <x v="0"/>
    <n v="0"/>
    <n v="0"/>
    <x v="0"/>
    <x v="25"/>
    <s v="July 11, 2018"/>
    <x v="0"/>
    <x v="6"/>
    <s v="1.0.136"/>
    <x v="11"/>
  </r>
  <r>
    <x v="4734"/>
    <x v="25"/>
    <n v="4.5"/>
    <x v="0"/>
    <n v="648380"/>
    <s v="24M"/>
    <n v="24000000"/>
    <s v="10,000,000+"/>
    <s v="10000000+"/>
    <n v="10000000"/>
    <x v="0"/>
    <n v="0"/>
    <n v="0"/>
    <x v="0"/>
    <x v="91"/>
    <s v="August 1, 2018"/>
    <x v="0"/>
    <x v="1"/>
    <s v="4.6.4"/>
    <x v="5"/>
  </r>
  <r>
    <x v="4735"/>
    <x v="6"/>
    <n v="4"/>
    <x v="1"/>
    <n v="7317"/>
    <s v="Varies with device"/>
    <n v="1000"/>
    <s v="1,000,000+"/>
    <s v="1000000+"/>
    <n v="1000000"/>
    <x v="0"/>
    <n v="0"/>
    <n v="0"/>
    <x v="1"/>
    <x v="10"/>
    <s v="July 4, 2018"/>
    <x v="0"/>
    <x v="6"/>
    <s v="1.0.08.73"/>
    <x v="0"/>
  </r>
  <r>
    <x v="4736"/>
    <x v="18"/>
    <n v="4.8"/>
    <x v="0"/>
    <n v="4"/>
    <s v="43M"/>
    <n v="43000000"/>
    <s v="100+"/>
    <s v="100+"/>
    <n v="100"/>
    <x v="0"/>
    <n v="0"/>
    <n v="0"/>
    <x v="0"/>
    <x v="33"/>
    <s v="February 6, 2018"/>
    <x v="0"/>
    <x v="11"/>
    <n v="1"/>
    <x v="6"/>
  </r>
  <r>
    <x v="4737"/>
    <x v="26"/>
    <n v="3.5"/>
    <x v="1"/>
    <n v="0"/>
    <s v="Varies with device"/>
    <n v="1000"/>
    <s v="100,000+"/>
    <s v="100000+"/>
    <n v="100000"/>
    <x v="0"/>
    <n v="0"/>
    <n v="0"/>
    <x v="0"/>
    <x v="93"/>
    <s v="March 17, 2017"/>
    <x v="1"/>
    <x v="3"/>
    <s v="Varies with device"/>
    <x v="8"/>
  </r>
  <r>
    <x v="4738"/>
    <x v="30"/>
    <n v="4.3"/>
    <x v="0"/>
    <n v="1659"/>
    <s v="3.7M"/>
    <n v="3700000"/>
    <s v="100,000+"/>
    <s v="100000+"/>
    <n v="100000"/>
    <x v="0"/>
    <n v="0"/>
    <n v="0"/>
    <x v="0"/>
    <x v="100"/>
    <s v="July 6, 2017"/>
    <x v="1"/>
    <x v="6"/>
    <n v="1.1000000000000001"/>
    <x v="10"/>
  </r>
  <r>
    <x v="4739"/>
    <x v="12"/>
    <n v="1.7"/>
    <x v="3"/>
    <n v="14"/>
    <s v="13M"/>
    <n v="13000000"/>
    <s v="1,000+"/>
    <s v="1000+"/>
    <n v="1000"/>
    <x v="0"/>
    <n v="0"/>
    <n v="0"/>
    <x v="0"/>
    <x v="25"/>
    <s v="June 6, 2018"/>
    <x v="0"/>
    <x v="2"/>
    <s v="2.7.0"/>
    <x v="5"/>
  </r>
  <r>
    <x v="4740"/>
    <x v="22"/>
    <n v="4.3"/>
    <x v="0"/>
    <n v="18325"/>
    <s v="Varies with device"/>
    <n v="1000"/>
    <s v="1,000,000+"/>
    <s v="1000000+"/>
    <n v="1000000"/>
    <x v="0"/>
    <n v="0"/>
    <n v="0"/>
    <x v="0"/>
    <x v="88"/>
    <s v="September 3, 2017"/>
    <x v="1"/>
    <x v="5"/>
    <s v="Varies with device"/>
    <x v="8"/>
  </r>
  <r>
    <x v="4741"/>
    <x v="3"/>
    <n v="4.2"/>
    <x v="0"/>
    <n v="8"/>
    <s v="3.9M"/>
    <n v="3900000"/>
    <s v="5,000+"/>
    <s v="5000+"/>
    <n v="5000"/>
    <x v="0"/>
    <n v="0"/>
    <n v="0"/>
    <x v="0"/>
    <x v="6"/>
    <s v="October 7, 2016"/>
    <x v="3"/>
    <x v="7"/>
    <n v="1"/>
    <x v="3"/>
  </r>
  <r>
    <x v="4742"/>
    <x v="4"/>
    <n v="3.5"/>
    <x v="1"/>
    <n v="3"/>
    <s v="13M"/>
    <n v="13000000"/>
    <s v="100+"/>
    <s v="100+"/>
    <n v="100"/>
    <x v="1"/>
    <s v="$19.90"/>
    <n v="19.899999999999999"/>
    <x v="0"/>
    <x v="7"/>
    <s v="December 22, 2016"/>
    <x v="3"/>
    <x v="10"/>
    <s v="1.6.2"/>
    <x v="6"/>
  </r>
  <r>
    <x v="4743"/>
    <x v="25"/>
    <n v="4.2"/>
    <x v="0"/>
    <n v="725"/>
    <s v="3.0M"/>
    <n v="3000000"/>
    <s v="100,000+"/>
    <s v="100000+"/>
    <n v="100000"/>
    <x v="0"/>
    <n v="0"/>
    <n v="0"/>
    <x v="0"/>
    <x v="91"/>
    <s v="March 14, 2018"/>
    <x v="0"/>
    <x v="3"/>
    <n v="2"/>
    <x v="17"/>
  </r>
  <r>
    <x v="4744"/>
    <x v="25"/>
    <n v="4.3"/>
    <x v="0"/>
    <n v="2158"/>
    <s v="3.0M"/>
    <n v="3000000"/>
    <s v="100,000+"/>
    <s v="100000+"/>
    <n v="100000"/>
    <x v="0"/>
    <n v="0"/>
    <n v="0"/>
    <x v="0"/>
    <x v="91"/>
    <s v="March 7, 2018"/>
    <x v="0"/>
    <x v="3"/>
    <n v="2"/>
    <x v="17"/>
  </r>
  <r>
    <x v="4745"/>
    <x v="13"/>
    <n v="3.5"/>
    <x v="1"/>
    <n v="2"/>
    <s v="Varies with device"/>
    <n v="1000"/>
    <s v="500+"/>
    <s v="500+"/>
    <n v="500"/>
    <x v="0"/>
    <n v="0"/>
    <n v="0"/>
    <x v="0"/>
    <x v="26"/>
    <s v="October 24, 2017"/>
    <x v="1"/>
    <x v="7"/>
    <s v="0.9.16"/>
    <x v="8"/>
  </r>
  <r>
    <x v="4746"/>
    <x v="17"/>
    <n v="4"/>
    <x v="1"/>
    <n v="7718"/>
    <s v="46M"/>
    <n v="46000000"/>
    <s v="100,000+"/>
    <s v="100000+"/>
    <n v="100000"/>
    <x v="0"/>
    <n v="0"/>
    <n v="0"/>
    <x v="0"/>
    <x v="36"/>
    <s v="August 2, 2018"/>
    <x v="0"/>
    <x v="1"/>
    <s v="1.0-a22936.127"/>
    <x v="10"/>
  </r>
  <r>
    <x v="4747"/>
    <x v="25"/>
    <n v="4.2"/>
    <x v="0"/>
    <n v="249"/>
    <s v="3.0M"/>
    <n v="3000000"/>
    <s v="50,000+"/>
    <s v="50000+"/>
    <n v="50000"/>
    <x v="0"/>
    <n v="0"/>
    <n v="0"/>
    <x v="0"/>
    <x v="91"/>
    <s v="March 17, 2018"/>
    <x v="0"/>
    <x v="3"/>
    <n v="2"/>
    <x v="17"/>
  </r>
  <r>
    <x v="4748"/>
    <x v="31"/>
    <n v="4.5999999999999996"/>
    <x v="0"/>
    <n v="9"/>
    <s v="17M"/>
    <n v="17000000"/>
    <s v="500+"/>
    <s v="500+"/>
    <n v="500"/>
    <x v="0"/>
    <n v="0"/>
    <n v="0"/>
    <x v="0"/>
    <x v="102"/>
    <s v="June 4, 2018"/>
    <x v="0"/>
    <x v="2"/>
    <s v="1.0.3"/>
    <x v="5"/>
  </r>
  <r>
    <x v="4749"/>
    <x v="17"/>
    <n v="4.0999999999999996"/>
    <x v="0"/>
    <n v="29062"/>
    <s v="63M"/>
    <n v="63000000"/>
    <s v="1,000,000+"/>
    <s v="1000000+"/>
    <n v="1000000"/>
    <x v="0"/>
    <n v="0"/>
    <n v="0"/>
    <x v="0"/>
    <x v="106"/>
    <s v="September 15, 2017"/>
    <x v="1"/>
    <x v="5"/>
    <n v="2.1"/>
    <x v="3"/>
  </r>
  <r>
    <x v="4750"/>
    <x v="18"/>
    <n v="4.5999999999999996"/>
    <x v="0"/>
    <n v="11"/>
    <s v="17M"/>
    <n v="17000000"/>
    <s v="1,000+"/>
    <s v="1000+"/>
    <n v="1000"/>
    <x v="0"/>
    <n v="0"/>
    <n v="0"/>
    <x v="0"/>
    <x v="13"/>
    <s v="July 5, 2018"/>
    <x v="0"/>
    <x v="6"/>
    <s v="3.3.2"/>
    <x v="0"/>
  </r>
  <r>
    <x v="4751"/>
    <x v="25"/>
    <n v="4.0999999999999996"/>
    <x v="0"/>
    <n v="484"/>
    <s v="2.9M"/>
    <n v="2900000"/>
    <s v="100,000+"/>
    <s v="100000+"/>
    <n v="100000"/>
    <x v="0"/>
    <n v="0"/>
    <n v="0"/>
    <x v="0"/>
    <x v="91"/>
    <s v="March 6, 2018"/>
    <x v="0"/>
    <x v="3"/>
    <n v="2"/>
    <x v="17"/>
  </r>
  <r>
    <x v="4752"/>
    <x v="25"/>
    <n v="4"/>
    <x v="1"/>
    <n v="202"/>
    <s v="2.9M"/>
    <n v="2900000"/>
    <s v="50,000+"/>
    <s v="50000+"/>
    <n v="50000"/>
    <x v="0"/>
    <n v="0"/>
    <n v="0"/>
    <x v="0"/>
    <x v="91"/>
    <s v="March 15, 2018"/>
    <x v="0"/>
    <x v="3"/>
    <n v="2"/>
    <x v="17"/>
  </r>
  <r>
    <x v="4753"/>
    <x v="18"/>
    <n v="3.5"/>
    <x v="1"/>
    <n v="0"/>
    <s v="26M"/>
    <n v="26000000"/>
    <s v="10+"/>
    <s v="10+"/>
    <n v="10"/>
    <x v="0"/>
    <n v="0"/>
    <n v="0"/>
    <x v="0"/>
    <x v="13"/>
    <s v="June 26, 2018"/>
    <x v="0"/>
    <x v="2"/>
    <s v="3.0.10"/>
    <x v="0"/>
  </r>
  <r>
    <x v="4754"/>
    <x v="25"/>
    <n v="3.3"/>
    <x v="1"/>
    <n v="40"/>
    <s v="2.7M"/>
    <n v="2700000"/>
    <s v="1,000+"/>
    <s v="1000+"/>
    <n v="1000"/>
    <x v="1"/>
    <s v="$1.99"/>
    <n v="1.99"/>
    <x v="0"/>
    <x v="91"/>
    <s v="March 7, 2018"/>
    <x v="0"/>
    <x v="3"/>
    <n v="2"/>
    <x v="17"/>
  </r>
  <r>
    <x v="4755"/>
    <x v="31"/>
    <n v="4.0999999999999996"/>
    <x v="0"/>
    <n v="1948"/>
    <s v="Varies with device"/>
    <n v="1000"/>
    <s v="100,000+"/>
    <s v="100000+"/>
    <n v="100000"/>
    <x v="0"/>
    <n v="0"/>
    <n v="0"/>
    <x v="0"/>
    <x v="102"/>
    <s v="February 22, 2018"/>
    <x v="0"/>
    <x v="11"/>
    <s v="Varies with device"/>
    <x v="8"/>
  </r>
  <r>
    <x v="4756"/>
    <x v="18"/>
    <n v="3.5"/>
    <x v="1"/>
    <n v="0"/>
    <s v="Varies with device"/>
    <n v="1000"/>
    <s v="5+"/>
    <s v="5+"/>
    <n v="5"/>
    <x v="0"/>
    <n v="0"/>
    <n v="0"/>
    <x v="2"/>
    <x v="37"/>
    <s v="August 28, 2015"/>
    <x v="4"/>
    <x v="1"/>
    <s v="Varies with device"/>
    <x v="8"/>
  </r>
  <r>
    <x v="4757"/>
    <x v="25"/>
    <n v="3.5"/>
    <x v="1"/>
    <n v="2"/>
    <s v="24M"/>
    <n v="24000000"/>
    <s v="100+"/>
    <s v="100+"/>
    <n v="100"/>
    <x v="0"/>
    <n v="0"/>
    <n v="0"/>
    <x v="0"/>
    <x v="91"/>
    <s v="January 30, 2018"/>
    <x v="0"/>
    <x v="0"/>
    <s v="3.1.1"/>
    <x v="3"/>
  </r>
  <r>
    <x v="4758"/>
    <x v="25"/>
    <n v="4"/>
    <x v="1"/>
    <n v="9"/>
    <s v="4.7M"/>
    <n v="4700000"/>
    <s v="500+"/>
    <s v="500+"/>
    <n v="500"/>
    <x v="0"/>
    <n v="0"/>
    <n v="0"/>
    <x v="0"/>
    <x v="91"/>
    <s v="May 17, 2018"/>
    <x v="0"/>
    <x v="9"/>
    <n v="2.7"/>
    <x v="11"/>
  </r>
  <r>
    <x v="4759"/>
    <x v="25"/>
    <n v="3.5"/>
    <x v="1"/>
    <n v="4"/>
    <s v="2.7M"/>
    <n v="2700000"/>
    <s v="100+"/>
    <s v="100+"/>
    <n v="100"/>
    <x v="1"/>
    <s v="$1.99"/>
    <n v="1.99"/>
    <x v="0"/>
    <x v="91"/>
    <s v="March 15, 2018"/>
    <x v="0"/>
    <x v="3"/>
    <n v="2"/>
    <x v="17"/>
  </r>
  <r>
    <x v="4760"/>
    <x v="18"/>
    <n v="3.5"/>
    <x v="1"/>
    <n v="1"/>
    <s v="1.7M"/>
    <n v="1700000"/>
    <s v="100+"/>
    <s v="100+"/>
    <n v="100"/>
    <x v="0"/>
    <n v="0"/>
    <n v="0"/>
    <x v="1"/>
    <x v="19"/>
    <s v="June 24, 2015"/>
    <x v="4"/>
    <x v="2"/>
    <n v="2"/>
    <x v="9"/>
  </r>
  <r>
    <x v="4761"/>
    <x v="25"/>
    <n v="4.4000000000000004"/>
    <x v="0"/>
    <n v="52"/>
    <s v="3.0M"/>
    <n v="3000000"/>
    <s v="5,000+"/>
    <s v="5000+"/>
    <n v="5000"/>
    <x v="0"/>
    <n v="0"/>
    <n v="0"/>
    <x v="0"/>
    <x v="91"/>
    <s v="March 17, 2018"/>
    <x v="0"/>
    <x v="3"/>
    <n v="2"/>
    <x v="17"/>
  </r>
  <r>
    <x v="4762"/>
    <x v="25"/>
    <n v="4.2"/>
    <x v="0"/>
    <n v="294"/>
    <s v="3.0M"/>
    <n v="3000000"/>
    <s v="50,000+"/>
    <s v="50000+"/>
    <n v="50000"/>
    <x v="0"/>
    <n v="0"/>
    <n v="0"/>
    <x v="0"/>
    <x v="91"/>
    <s v="March 10, 2018"/>
    <x v="0"/>
    <x v="3"/>
    <n v="2"/>
    <x v="17"/>
  </r>
  <r>
    <x v="4763"/>
    <x v="17"/>
    <n v="3.8"/>
    <x v="1"/>
    <n v="35572"/>
    <s v="Varies with device"/>
    <n v="1000"/>
    <s v="1,000,000+"/>
    <s v="1000000+"/>
    <n v="1000000"/>
    <x v="0"/>
    <n v="0"/>
    <n v="0"/>
    <x v="1"/>
    <x v="32"/>
    <s v="September 4, 2013"/>
    <x v="5"/>
    <x v="5"/>
    <s v="Varies with device"/>
    <x v="8"/>
  </r>
  <r>
    <x v="4764"/>
    <x v="4"/>
    <n v="3.1"/>
    <x v="1"/>
    <n v="20973"/>
    <s v="31M"/>
    <n v="31000000"/>
    <s v="5,000,000+"/>
    <s v="5000000+"/>
    <n v="5000000"/>
    <x v="0"/>
    <n v="0"/>
    <n v="0"/>
    <x v="0"/>
    <x v="7"/>
    <s v="August 1, 2018"/>
    <x v="0"/>
    <x v="1"/>
    <s v="8.2.0.84"/>
    <x v="6"/>
  </r>
  <r>
    <x v="4765"/>
    <x v="31"/>
    <n v="3.5"/>
    <x v="1"/>
    <n v="21"/>
    <s v="36M"/>
    <n v="36000000"/>
    <s v="1,000+"/>
    <s v="1000+"/>
    <n v="1000"/>
    <x v="0"/>
    <n v="0"/>
    <n v="0"/>
    <x v="0"/>
    <x v="102"/>
    <s v="May 31, 2017"/>
    <x v="1"/>
    <x v="9"/>
    <s v="3.9.4"/>
    <x v="0"/>
  </r>
  <r>
    <x v="4766"/>
    <x v="3"/>
    <n v="5"/>
    <x v="0"/>
    <n v="5"/>
    <s v="4.3M"/>
    <n v="4300000"/>
    <s v="1,000+"/>
    <s v="1000+"/>
    <n v="1000"/>
    <x v="0"/>
    <n v="0"/>
    <n v="0"/>
    <x v="0"/>
    <x v="6"/>
    <s v="October 8, 2016"/>
    <x v="3"/>
    <x v="7"/>
    <n v="1"/>
    <x v="3"/>
  </r>
  <r>
    <x v="4767"/>
    <x v="17"/>
    <n v="4.2"/>
    <x v="0"/>
    <n v="492"/>
    <s v="63M"/>
    <n v="63000000"/>
    <s v="100,000+"/>
    <s v="100000+"/>
    <n v="100000"/>
    <x v="0"/>
    <n v="0"/>
    <n v="0"/>
    <x v="1"/>
    <x v="36"/>
    <s v="April 6, 2017"/>
    <x v="1"/>
    <x v="4"/>
    <n v="1"/>
    <x v="0"/>
  </r>
  <r>
    <x v="4768"/>
    <x v="4"/>
    <n v="4.7"/>
    <x v="0"/>
    <n v="114"/>
    <s v="8.6M"/>
    <n v="8600000"/>
    <s v="5,000+"/>
    <s v="5000+"/>
    <n v="5000"/>
    <x v="0"/>
    <n v="0"/>
    <n v="0"/>
    <x v="0"/>
    <x v="7"/>
    <s v="March 30, 2018"/>
    <x v="0"/>
    <x v="3"/>
    <s v="3.1.0.2"/>
    <x v="17"/>
  </r>
  <r>
    <x v="4769"/>
    <x v="17"/>
    <n v="4.4000000000000004"/>
    <x v="0"/>
    <n v="1604146"/>
    <s v="57M"/>
    <n v="57000000"/>
    <s v="10,000,000+"/>
    <s v="10000000+"/>
    <n v="10000000"/>
    <x v="0"/>
    <n v="0"/>
    <n v="0"/>
    <x v="1"/>
    <x v="36"/>
    <s v="June 27, 2018"/>
    <x v="0"/>
    <x v="2"/>
    <s v="4.8.0"/>
    <x v="5"/>
  </r>
  <r>
    <x v="4770"/>
    <x v="26"/>
    <n v="4.5999999999999996"/>
    <x v="0"/>
    <n v="285"/>
    <s v="Varies with device"/>
    <n v="1000"/>
    <s v="10,000+"/>
    <s v="10000+"/>
    <n v="10000"/>
    <x v="1"/>
    <s v="$0.99"/>
    <n v="0.99"/>
    <x v="0"/>
    <x v="93"/>
    <s v="June 4, 2018"/>
    <x v="0"/>
    <x v="2"/>
    <s v="2.5.21"/>
    <x v="8"/>
  </r>
  <r>
    <x v="4771"/>
    <x v="29"/>
    <n v="4.4000000000000004"/>
    <x v="0"/>
    <n v="260137"/>
    <s v="13M"/>
    <n v="13000000"/>
    <s v="10,000,000+"/>
    <s v="10000000+"/>
    <n v="10000000"/>
    <x v="0"/>
    <n v="0"/>
    <n v="0"/>
    <x v="2"/>
    <x v="99"/>
    <s v="July 16, 2018"/>
    <x v="0"/>
    <x v="6"/>
    <s v="3.8.1"/>
    <x v="5"/>
  </r>
  <r>
    <x v="4772"/>
    <x v="18"/>
    <n v="2.9"/>
    <x v="2"/>
    <n v="2079"/>
    <s v="5.6M"/>
    <n v="5600000"/>
    <s v="100,000+"/>
    <s v="100000+"/>
    <n v="100000"/>
    <x v="0"/>
    <n v="0"/>
    <n v="0"/>
    <x v="0"/>
    <x v="19"/>
    <s v="June 6, 2015"/>
    <x v="4"/>
    <x v="2"/>
    <s v="1.2.2"/>
    <x v="4"/>
  </r>
  <r>
    <x v="4773"/>
    <x v="4"/>
    <n v="2.7"/>
    <x v="2"/>
    <n v="8346"/>
    <s v="Varies with device"/>
    <n v="1000"/>
    <s v="1,000,000+"/>
    <s v="1000000+"/>
    <n v="1000000"/>
    <x v="0"/>
    <n v="0"/>
    <n v="0"/>
    <x v="0"/>
    <x v="7"/>
    <s v="September 20, 2017"/>
    <x v="1"/>
    <x v="5"/>
    <s v="Varies with device"/>
    <x v="6"/>
  </r>
  <r>
    <x v="4774"/>
    <x v="31"/>
    <n v="3.5"/>
    <x v="1"/>
    <n v="1"/>
    <s v="1.0M"/>
    <n v="1000000"/>
    <s v="10+"/>
    <s v="10+"/>
    <n v="10"/>
    <x v="0"/>
    <n v="0"/>
    <n v="0"/>
    <x v="0"/>
    <x v="102"/>
    <s v="July 15, 2015"/>
    <x v="4"/>
    <x v="6"/>
    <n v="1"/>
    <x v="9"/>
  </r>
  <r>
    <x v="4775"/>
    <x v="26"/>
    <n v="4.5999999999999996"/>
    <x v="0"/>
    <n v="7264"/>
    <s v="Varies with device"/>
    <n v="1000"/>
    <s v="100,000+"/>
    <s v="100000+"/>
    <n v="100000"/>
    <x v="1"/>
    <s v="$1.99"/>
    <n v="1.99"/>
    <x v="0"/>
    <x v="93"/>
    <s v="November 16, 2017"/>
    <x v="1"/>
    <x v="8"/>
    <s v="3.6.46"/>
    <x v="8"/>
  </r>
  <r>
    <x v="4776"/>
    <x v="27"/>
    <n v="4"/>
    <x v="1"/>
    <n v="6205"/>
    <s v="Varies with device"/>
    <n v="1000"/>
    <s v="100,000+"/>
    <s v="100000+"/>
    <n v="100000"/>
    <x v="0"/>
    <n v="0"/>
    <n v="0"/>
    <x v="0"/>
    <x v="94"/>
    <s v="February 5, 2018"/>
    <x v="0"/>
    <x v="11"/>
    <s v="Varies with device"/>
    <x v="8"/>
  </r>
  <r>
    <x v="1741"/>
    <x v="30"/>
    <n v="3.8"/>
    <x v="1"/>
    <n v="1156"/>
    <s v="23M"/>
    <n v="23000000"/>
    <s v="100,000+"/>
    <s v="100000+"/>
    <n v="100000"/>
    <x v="0"/>
    <n v="0"/>
    <n v="0"/>
    <x v="0"/>
    <x v="100"/>
    <s v="October 20, 2015"/>
    <x v="4"/>
    <x v="7"/>
    <s v="1.3.9b"/>
    <x v="17"/>
  </r>
  <r>
    <x v="4777"/>
    <x v="3"/>
    <n v="4.8"/>
    <x v="0"/>
    <n v="6"/>
    <s v="1.6M"/>
    <n v="1600000"/>
    <s v="1,000+"/>
    <s v="1000+"/>
    <n v="1000"/>
    <x v="0"/>
    <n v="0"/>
    <n v="0"/>
    <x v="0"/>
    <x v="6"/>
    <s v="February 14, 2017"/>
    <x v="1"/>
    <x v="11"/>
    <n v="5"/>
    <x v="4"/>
  </r>
  <r>
    <x v="4778"/>
    <x v="12"/>
    <n v="5"/>
    <x v="0"/>
    <n v="1"/>
    <s v="24M"/>
    <n v="24000000"/>
    <s v="100+"/>
    <s v="100+"/>
    <n v="100"/>
    <x v="0"/>
    <n v="0"/>
    <n v="0"/>
    <x v="0"/>
    <x v="25"/>
    <s v="April 5, 2018"/>
    <x v="0"/>
    <x v="4"/>
    <n v="10"/>
    <x v="5"/>
  </r>
  <r>
    <x v="4779"/>
    <x v="27"/>
    <n v="3.9"/>
    <x v="1"/>
    <n v="127"/>
    <s v="5.9M"/>
    <n v="5900000"/>
    <s v="1,000+"/>
    <s v="1000+"/>
    <n v="1000"/>
    <x v="1"/>
    <s v="$0.99"/>
    <n v="0.99"/>
    <x v="0"/>
    <x v="94"/>
    <s v="December 24, 2017"/>
    <x v="1"/>
    <x v="10"/>
    <s v="7.0.1"/>
    <x v="17"/>
  </r>
  <r>
    <x v="4780"/>
    <x v="29"/>
    <n v="4.2"/>
    <x v="0"/>
    <n v="19666"/>
    <s v="Varies with device"/>
    <n v="1000"/>
    <s v="1,000,000+"/>
    <s v="1000000+"/>
    <n v="1000000"/>
    <x v="0"/>
    <n v="0"/>
    <n v="0"/>
    <x v="0"/>
    <x v="99"/>
    <s v="April 11, 2018"/>
    <x v="0"/>
    <x v="4"/>
    <s v="Varies with device"/>
    <x v="8"/>
  </r>
  <r>
    <x v="4781"/>
    <x v="31"/>
    <n v="4.0999999999999996"/>
    <x v="0"/>
    <n v="2808"/>
    <s v="Varies with device"/>
    <n v="1000"/>
    <s v="100,000+"/>
    <s v="100000+"/>
    <n v="100000"/>
    <x v="0"/>
    <n v="0"/>
    <n v="0"/>
    <x v="0"/>
    <x v="102"/>
    <s v="February 8, 2016"/>
    <x v="3"/>
    <x v="11"/>
    <s v="Varies with device"/>
    <x v="8"/>
  </r>
  <r>
    <x v="4782"/>
    <x v="18"/>
    <n v="4.7"/>
    <x v="0"/>
    <n v="54"/>
    <s v="44M"/>
    <n v="44000000"/>
    <s v="10,000+"/>
    <s v="10000+"/>
    <n v="10000"/>
    <x v="0"/>
    <n v="0"/>
    <n v="0"/>
    <x v="0"/>
    <x v="19"/>
    <s v="June 8, 2018"/>
    <x v="0"/>
    <x v="2"/>
    <n v="2.1"/>
    <x v="10"/>
  </r>
  <r>
    <x v="4783"/>
    <x v="18"/>
    <n v="4.2"/>
    <x v="0"/>
    <n v="24775"/>
    <s v="30M"/>
    <n v="30000000"/>
    <s v="100,000+"/>
    <s v="100000+"/>
    <n v="100000"/>
    <x v="0"/>
    <n v="0"/>
    <n v="0"/>
    <x v="2"/>
    <x v="38"/>
    <s v="October 12, 2015"/>
    <x v="4"/>
    <x v="7"/>
    <s v="1.2.1"/>
    <x v="7"/>
  </r>
  <r>
    <x v="4784"/>
    <x v="17"/>
    <n v="4.2"/>
    <x v="0"/>
    <n v="3845"/>
    <s v="76M"/>
    <n v="76000000"/>
    <s v="500,000+"/>
    <s v="500000+"/>
    <n v="500000"/>
    <x v="0"/>
    <n v="0"/>
    <n v="0"/>
    <x v="2"/>
    <x v="32"/>
    <s v="August 3, 2018"/>
    <x v="0"/>
    <x v="1"/>
    <s v="1.6.1"/>
    <x v="5"/>
  </r>
  <r>
    <x v="4785"/>
    <x v="4"/>
    <n v="3.7"/>
    <x v="1"/>
    <n v="244"/>
    <s v="976k"/>
    <n v="976000"/>
    <s v="10,000+"/>
    <s v="10000+"/>
    <n v="10000"/>
    <x v="0"/>
    <n v="0"/>
    <n v="0"/>
    <x v="0"/>
    <x v="7"/>
    <s v="October 26, 2015"/>
    <x v="4"/>
    <x v="7"/>
    <n v="3.3"/>
    <x v="7"/>
  </r>
  <r>
    <x v="4786"/>
    <x v="30"/>
    <n v="4.0999999999999996"/>
    <x v="0"/>
    <n v="15765"/>
    <s v="10M"/>
    <n v="10000000"/>
    <s v="1,000,000+"/>
    <s v="1000000+"/>
    <n v="1000000"/>
    <x v="0"/>
    <n v="0"/>
    <n v="0"/>
    <x v="0"/>
    <x v="100"/>
    <s v="September 12, 2014"/>
    <x v="2"/>
    <x v="5"/>
    <n v="2"/>
    <x v="9"/>
  </r>
  <r>
    <x v="4787"/>
    <x v="16"/>
    <n v="4.0999999999999996"/>
    <x v="0"/>
    <n v="305"/>
    <s v="44M"/>
    <n v="44000000"/>
    <s v="10,000+"/>
    <s v="10000+"/>
    <n v="10000"/>
    <x v="0"/>
    <n v="0"/>
    <n v="0"/>
    <x v="0"/>
    <x v="29"/>
    <s v="July 4, 2017"/>
    <x v="1"/>
    <x v="6"/>
    <s v="1.5.0"/>
    <x v="2"/>
  </r>
  <r>
    <x v="4788"/>
    <x v="17"/>
    <n v="3.8"/>
    <x v="1"/>
    <n v="141"/>
    <s v="19M"/>
    <n v="19000000"/>
    <s v="10,000+"/>
    <s v="10000+"/>
    <n v="10000"/>
    <x v="0"/>
    <n v="0"/>
    <n v="0"/>
    <x v="0"/>
    <x v="32"/>
    <s v="May 26, 2018"/>
    <x v="0"/>
    <x v="9"/>
    <s v="1.0.6"/>
    <x v="5"/>
  </r>
  <r>
    <x v="4789"/>
    <x v="11"/>
    <n v="4.5999999999999996"/>
    <x v="0"/>
    <n v="4546"/>
    <s v="3.0M"/>
    <n v="3000000"/>
    <s v="100,000+"/>
    <s v="100000+"/>
    <n v="100000"/>
    <x v="0"/>
    <n v="0"/>
    <n v="0"/>
    <x v="0"/>
    <x v="24"/>
    <s v="February 8, 2018"/>
    <x v="0"/>
    <x v="11"/>
    <s v="1.2.3"/>
    <x v="6"/>
  </r>
  <r>
    <x v="4790"/>
    <x v="17"/>
    <n v="3.5"/>
    <x v="1"/>
    <n v="1"/>
    <s v="15M"/>
    <n v="15000000"/>
    <s v="100+"/>
    <s v="100+"/>
    <n v="100"/>
    <x v="0"/>
    <n v="0"/>
    <n v="0"/>
    <x v="0"/>
    <x v="32"/>
    <s v="May 25, 2018"/>
    <x v="0"/>
    <x v="9"/>
    <n v="0.1"/>
    <x v="5"/>
  </r>
  <r>
    <x v="4791"/>
    <x v="17"/>
    <n v="4.4000000000000004"/>
    <x v="0"/>
    <n v="21"/>
    <s v="15M"/>
    <n v="15000000"/>
    <s v="5,000+"/>
    <s v="5000+"/>
    <n v="5000"/>
    <x v="0"/>
    <n v="0"/>
    <n v="0"/>
    <x v="0"/>
    <x v="32"/>
    <s v="May 28, 2018"/>
    <x v="0"/>
    <x v="9"/>
    <n v="0.1"/>
    <x v="5"/>
  </r>
  <r>
    <x v="4792"/>
    <x v="17"/>
    <n v="4.2"/>
    <x v="0"/>
    <n v="924"/>
    <s v="43M"/>
    <n v="43000000"/>
    <s v="100,000+"/>
    <s v="100000+"/>
    <n v="100000"/>
    <x v="0"/>
    <n v="0"/>
    <n v="0"/>
    <x v="0"/>
    <x v="32"/>
    <s v="October 21, 2017"/>
    <x v="1"/>
    <x v="7"/>
    <s v="1.5.2"/>
    <x v="4"/>
  </r>
  <r>
    <x v="4793"/>
    <x v="30"/>
    <n v="4.4000000000000004"/>
    <x v="0"/>
    <n v="569"/>
    <s v="2.6M"/>
    <n v="2600000"/>
    <s v="50,000+"/>
    <s v="50000+"/>
    <n v="50000"/>
    <x v="0"/>
    <n v="0"/>
    <n v="0"/>
    <x v="0"/>
    <x v="100"/>
    <s v="November 11, 2015"/>
    <x v="4"/>
    <x v="8"/>
    <s v="1.0.9"/>
    <x v="4"/>
  </r>
  <r>
    <x v="4794"/>
    <x v="6"/>
    <n v="3.5"/>
    <x v="1"/>
    <n v="1"/>
    <s v="172k"/>
    <n v="172000"/>
    <s v="100+"/>
    <s v="100+"/>
    <n v="100"/>
    <x v="0"/>
    <n v="0"/>
    <n v="0"/>
    <x v="0"/>
    <x v="10"/>
    <s v="October 2, 2014"/>
    <x v="2"/>
    <x v="7"/>
    <s v="1.0.0"/>
    <x v="9"/>
  </r>
  <r>
    <x v="4795"/>
    <x v="18"/>
    <n v="3.5"/>
    <x v="1"/>
    <n v="18"/>
    <s v="24M"/>
    <n v="24000000"/>
    <s v="1,000+"/>
    <s v="1000+"/>
    <n v="1000"/>
    <x v="0"/>
    <n v="0"/>
    <n v="0"/>
    <x v="0"/>
    <x v="45"/>
    <s v="December 1, 2017"/>
    <x v="1"/>
    <x v="10"/>
    <n v="1"/>
    <x v="5"/>
  </r>
  <r>
    <x v="4796"/>
    <x v="17"/>
    <n v="4.5999999999999996"/>
    <x v="0"/>
    <n v="29"/>
    <s v="31M"/>
    <n v="31000000"/>
    <s v="1,000+"/>
    <s v="1000+"/>
    <n v="1000"/>
    <x v="0"/>
    <n v="0"/>
    <n v="0"/>
    <x v="2"/>
    <x v="32"/>
    <s v="October 22, 2017"/>
    <x v="1"/>
    <x v="7"/>
    <s v="1.3.3"/>
    <x v="1"/>
  </r>
  <r>
    <x v="4797"/>
    <x v="17"/>
    <n v="5"/>
    <x v="0"/>
    <n v="8"/>
    <s v="25M"/>
    <n v="25000000"/>
    <s v="50+"/>
    <s v="50+"/>
    <n v="50"/>
    <x v="0"/>
    <n v="0"/>
    <n v="0"/>
    <x v="0"/>
    <x v="32"/>
    <s v="June 26, 2018"/>
    <x v="0"/>
    <x v="2"/>
    <n v="1.1000000000000001"/>
    <x v="5"/>
  </r>
  <r>
    <x v="4798"/>
    <x v="27"/>
    <n v="3.5"/>
    <x v="1"/>
    <n v="1"/>
    <s v="2.3M"/>
    <n v="2300000"/>
    <s v="500+"/>
    <s v="500+"/>
    <n v="500"/>
    <x v="0"/>
    <n v="0"/>
    <n v="0"/>
    <x v="0"/>
    <x v="94"/>
    <s v="July 8, 2017"/>
    <x v="1"/>
    <x v="6"/>
    <n v="1"/>
    <x v="5"/>
  </r>
  <r>
    <x v="4799"/>
    <x v="17"/>
    <n v="4.5"/>
    <x v="0"/>
    <n v="52"/>
    <s v="33M"/>
    <n v="33000000"/>
    <s v="5,000+"/>
    <s v="5000+"/>
    <n v="5000"/>
    <x v="0"/>
    <n v="0"/>
    <n v="0"/>
    <x v="0"/>
    <x v="36"/>
    <s v="June 26, 2018"/>
    <x v="0"/>
    <x v="2"/>
    <s v="1.0.5"/>
    <x v="5"/>
  </r>
  <r>
    <x v="4800"/>
    <x v="4"/>
    <n v="3.5"/>
    <x v="1"/>
    <n v="0"/>
    <s v="9.0M"/>
    <n v="9000000"/>
    <s v="10+"/>
    <s v="10+"/>
    <n v="10"/>
    <x v="0"/>
    <n v="0"/>
    <n v="0"/>
    <x v="0"/>
    <x v="7"/>
    <s v="February 15, 2018"/>
    <x v="0"/>
    <x v="11"/>
    <s v="1.0.5"/>
    <x v="2"/>
  </r>
  <r>
    <x v="4801"/>
    <x v="25"/>
    <n v="3.5"/>
    <x v="1"/>
    <n v="17"/>
    <s v="7.4M"/>
    <n v="7400000"/>
    <s v="5,000+"/>
    <s v="5000+"/>
    <n v="5000"/>
    <x v="0"/>
    <n v="0"/>
    <n v="0"/>
    <x v="0"/>
    <x v="91"/>
    <s v="June 4, 2018"/>
    <x v="0"/>
    <x v="2"/>
    <s v="3_1"/>
    <x v="2"/>
  </r>
  <r>
    <x v="4802"/>
    <x v="25"/>
    <n v="3.5"/>
    <x v="1"/>
    <n v="0"/>
    <s v="19M"/>
    <n v="19000000"/>
    <s v="5+"/>
    <s v="5+"/>
    <n v="5"/>
    <x v="0"/>
    <n v="0"/>
    <n v="0"/>
    <x v="0"/>
    <x v="91"/>
    <s v="October 10, 2017"/>
    <x v="1"/>
    <x v="7"/>
    <s v="1.0.2"/>
    <x v="17"/>
  </r>
  <r>
    <x v="4803"/>
    <x v="25"/>
    <n v="3.9"/>
    <x v="1"/>
    <n v="56"/>
    <s v="2.3M"/>
    <n v="2300000"/>
    <s v="10,000+"/>
    <s v="10000+"/>
    <n v="10000"/>
    <x v="0"/>
    <n v="0"/>
    <n v="0"/>
    <x v="0"/>
    <x v="91"/>
    <s v="December 19, 2016"/>
    <x v="3"/>
    <x v="10"/>
    <s v="1.3.2"/>
    <x v="26"/>
  </r>
  <r>
    <x v="4804"/>
    <x v="17"/>
    <n v="4.4000000000000004"/>
    <x v="0"/>
    <n v="15806"/>
    <s v="42M"/>
    <n v="42000000"/>
    <s v="1,000,000+"/>
    <s v="1000000+"/>
    <n v="1000000"/>
    <x v="0"/>
    <n v="0"/>
    <n v="0"/>
    <x v="1"/>
    <x v="32"/>
    <s v="June 6, 2018"/>
    <x v="0"/>
    <x v="2"/>
    <s v="1.0.7"/>
    <x v="5"/>
  </r>
  <r>
    <x v="4805"/>
    <x v="18"/>
    <n v="3"/>
    <x v="2"/>
    <n v="2"/>
    <s v="Varies with device"/>
    <n v="1000"/>
    <s v="10+"/>
    <s v="10+"/>
    <n v="10"/>
    <x v="0"/>
    <n v="0"/>
    <n v="0"/>
    <x v="0"/>
    <x v="33"/>
    <s v="January 4, 2018"/>
    <x v="0"/>
    <x v="0"/>
    <s v="1.0.0"/>
    <x v="5"/>
  </r>
  <r>
    <x v="4806"/>
    <x v="18"/>
    <n v="3.5"/>
    <x v="1"/>
    <n v="0"/>
    <s v="3.3M"/>
    <n v="3300000"/>
    <s v="10+"/>
    <s v="10+"/>
    <n v="10"/>
    <x v="1"/>
    <s v="$0.99"/>
    <n v="0.99"/>
    <x v="0"/>
    <x v="13"/>
    <s v="February 22, 2018"/>
    <x v="0"/>
    <x v="11"/>
    <n v="1.2"/>
    <x v="0"/>
  </r>
  <r>
    <x v="4807"/>
    <x v="17"/>
    <n v="3.1"/>
    <x v="1"/>
    <n v="440"/>
    <s v="9.1M"/>
    <n v="9100000"/>
    <s v="50,000+"/>
    <s v="50000+"/>
    <n v="50000"/>
    <x v="0"/>
    <n v="0"/>
    <n v="0"/>
    <x v="0"/>
    <x v="32"/>
    <s v="November 26, 2012"/>
    <x v="6"/>
    <x v="8"/>
    <s v="1.0.6"/>
    <x v="14"/>
  </r>
  <r>
    <x v="4808"/>
    <x v="17"/>
    <n v="4.4000000000000004"/>
    <x v="0"/>
    <n v="69"/>
    <s v="2.8M"/>
    <n v="2800000"/>
    <s v="50,000+"/>
    <s v="50000+"/>
    <n v="50000"/>
    <x v="0"/>
    <n v="0"/>
    <n v="0"/>
    <x v="1"/>
    <x v="36"/>
    <s v="November 25, 2017"/>
    <x v="1"/>
    <x v="8"/>
    <n v="1"/>
    <x v="0"/>
  </r>
  <r>
    <x v="4809"/>
    <x v="17"/>
    <n v="3.5"/>
    <x v="1"/>
    <n v="1"/>
    <s v="13M"/>
    <n v="13000000"/>
    <s v="50+"/>
    <s v="50+"/>
    <n v="50"/>
    <x v="0"/>
    <n v="0"/>
    <n v="0"/>
    <x v="0"/>
    <x v="32"/>
    <s v="May 31, 2018"/>
    <x v="0"/>
    <x v="9"/>
    <s v="1.0.0"/>
    <x v="6"/>
  </r>
  <r>
    <x v="4810"/>
    <x v="13"/>
    <n v="3"/>
    <x v="2"/>
    <n v="94"/>
    <s v="30M"/>
    <n v="30000000"/>
    <s v="10,000+"/>
    <s v="10000+"/>
    <n v="10000"/>
    <x v="0"/>
    <n v="0"/>
    <n v="0"/>
    <x v="0"/>
    <x v="26"/>
    <s v="July 9, 2018"/>
    <x v="0"/>
    <x v="6"/>
    <s v="1.0.2"/>
    <x v="17"/>
  </r>
  <r>
    <x v="4811"/>
    <x v="4"/>
    <n v="3.5"/>
    <x v="1"/>
    <n v="2"/>
    <s v="3.0M"/>
    <n v="3000000"/>
    <s v="100+"/>
    <s v="100+"/>
    <n v="100"/>
    <x v="0"/>
    <n v="0"/>
    <n v="0"/>
    <x v="0"/>
    <x v="7"/>
    <s v="July 12, 2018"/>
    <x v="0"/>
    <x v="6"/>
    <s v="1.6(3)-demo"/>
    <x v="0"/>
  </r>
  <r>
    <x v="4812"/>
    <x v="27"/>
    <n v="3.5"/>
    <x v="1"/>
    <n v="1"/>
    <s v="2.2M"/>
    <n v="2200000"/>
    <s v="100+"/>
    <s v="100+"/>
    <n v="100"/>
    <x v="0"/>
    <n v="0"/>
    <n v="0"/>
    <x v="0"/>
    <x v="94"/>
    <s v="July 14, 2017"/>
    <x v="1"/>
    <x v="6"/>
    <n v="1"/>
    <x v="0"/>
  </r>
  <r>
    <x v="4813"/>
    <x v="17"/>
    <n v="3.7"/>
    <x v="1"/>
    <n v="53"/>
    <s v="14M"/>
    <n v="14000000"/>
    <s v="1,000+"/>
    <s v="1000+"/>
    <n v="1000"/>
    <x v="0"/>
    <n v="0"/>
    <n v="0"/>
    <x v="0"/>
    <x v="46"/>
    <s v="February 23, 2015"/>
    <x v="4"/>
    <x v="11"/>
    <n v="3"/>
    <x v="7"/>
  </r>
  <r>
    <x v="4814"/>
    <x v="26"/>
    <n v="3.5"/>
    <x v="1"/>
    <n v="2"/>
    <s v="238k"/>
    <n v="238000"/>
    <s v="1+"/>
    <s v="1+"/>
    <n v="1"/>
    <x v="1"/>
    <s v="$0.99"/>
    <n v="0.99"/>
    <x v="0"/>
    <x v="93"/>
    <s v="August 18, 2017"/>
    <x v="1"/>
    <x v="1"/>
    <n v="1"/>
    <x v="3"/>
  </r>
  <r>
    <x v="4815"/>
    <x v="18"/>
    <n v="3.7"/>
    <x v="1"/>
    <n v="291"/>
    <s v="37M"/>
    <n v="37000000"/>
    <s v="100,000+"/>
    <s v="100000+"/>
    <n v="100000"/>
    <x v="0"/>
    <n v="0"/>
    <n v="0"/>
    <x v="0"/>
    <x v="45"/>
    <s v="September 14, 2017"/>
    <x v="1"/>
    <x v="5"/>
    <n v="2.04"/>
    <x v="5"/>
  </r>
  <r>
    <x v="4816"/>
    <x v="17"/>
    <n v="3.9"/>
    <x v="1"/>
    <n v="71"/>
    <s v="52M"/>
    <n v="52000000"/>
    <s v="10,000+"/>
    <s v="10000+"/>
    <n v="10000"/>
    <x v="0"/>
    <n v="0"/>
    <n v="0"/>
    <x v="1"/>
    <x v="36"/>
    <s v="December 1, 2016"/>
    <x v="3"/>
    <x v="10"/>
    <n v="1.1000000000000001"/>
    <x v="3"/>
  </r>
  <r>
    <x v="4817"/>
    <x v="18"/>
    <n v="4.8"/>
    <x v="0"/>
    <n v="53"/>
    <s v="4.4M"/>
    <n v="4400000"/>
    <s v="1,000+"/>
    <s v="1000+"/>
    <n v="1000"/>
    <x v="0"/>
    <n v="0"/>
    <n v="0"/>
    <x v="0"/>
    <x v="13"/>
    <s v="February 28, 2018"/>
    <x v="0"/>
    <x v="11"/>
    <n v="1.3"/>
    <x v="0"/>
  </r>
  <r>
    <x v="4818"/>
    <x v="25"/>
    <n v="3.5"/>
    <x v="1"/>
    <n v="1"/>
    <s v="Varies with device"/>
    <n v="1000"/>
    <s v="1,000+"/>
    <s v="1000+"/>
    <n v="1000"/>
    <x v="0"/>
    <n v="0"/>
    <n v="0"/>
    <x v="0"/>
    <x v="91"/>
    <s v="August 2, 2018"/>
    <x v="0"/>
    <x v="1"/>
    <s v="Varies with device"/>
    <x v="8"/>
  </r>
  <r>
    <x v="4819"/>
    <x v="16"/>
    <n v="3.5"/>
    <x v="1"/>
    <n v="5"/>
    <s v="28M"/>
    <n v="28000000"/>
    <s v="50+"/>
    <s v="50+"/>
    <n v="50"/>
    <x v="0"/>
    <n v="0"/>
    <n v="0"/>
    <x v="0"/>
    <x v="29"/>
    <s v="February 16, 2017"/>
    <x v="1"/>
    <x v="11"/>
    <n v="1.3"/>
    <x v="5"/>
  </r>
  <r>
    <x v="4820"/>
    <x v="17"/>
    <n v="4.5999999999999996"/>
    <x v="0"/>
    <n v="6344"/>
    <s v="32M"/>
    <n v="32000000"/>
    <s v="500,000+"/>
    <s v="500000+"/>
    <n v="500000"/>
    <x v="0"/>
    <n v="0"/>
    <n v="0"/>
    <x v="0"/>
    <x v="36"/>
    <s v="April 4, 2018"/>
    <x v="0"/>
    <x v="4"/>
    <n v="1.7"/>
    <x v="5"/>
  </r>
  <r>
    <x v="4821"/>
    <x v="16"/>
    <n v="4.5999999999999996"/>
    <x v="0"/>
    <n v="10"/>
    <s v="3.4M"/>
    <n v="3400000"/>
    <s v="500+"/>
    <s v="500+"/>
    <n v="500"/>
    <x v="0"/>
    <n v="0"/>
    <n v="0"/>
    <x v="0"/>
    <x v="29"/>
    <s v="August 31, 2015"/>
    <x v="4"/>
    <x v="1"/>
    <s v="1.0.0"/>
    <x v="6"/>
  </r>
  <r>
    <x v="4822"/>
    <x v="23"/>
    <n v="4.5"/>
    <x v="0"/>
    <n v="12"/>
    <s v="23M"/>
    <n v="23000000"/>
    <s v="1,000+"/>
    <s v="1000+"/>
    <n v="1000"/>
    <x v="0"/>
    <n v="0"/>
    <n v="0"/>
    <x v="0"/>
    <x v="39"/>
    <s v="January 26, 2018"/>
    <x v="0"/>
    <x v="0"/>
    <s v="5.0.3"/>
    <x v="1"/>
  </r>
  <r>
    <x v="4823"/>
    <x v="17"/>
    <n v="4.3"/>
    <x v="0"/>
    <n v="6"/>
    <s v="61M"/>
    <n v="61000000"/>
    <s v="1,000+"/>
    <s v="1000+"/>
    <n v="1000"/>
    <x v="0"/>
    <n v="0"/>
    <n v="0"/>
    <x v="0"/>
    <x v="36"/>
    <s v="September 14, 2017"/>
    <x v="1"/>
    <x v="5"/>
    <n v="1.2"/>
    <x v="6"/>
  </r>
  <r>
    <x v="4824"/>
    <x v="17"/>
    <n v="5"/>
    <x v="0"/>
    <n v="7"/>
    <s v="15M"/>
    <n v="15000000"/>
    <s v="100+"/>
    <s v="100+"/>
    <n v="100"/>
    <x v="0"/>
    <n v="0"/>
    <n v="0"/>
    <x v="0"/>
    <x v="32"/>
    <s v="September 27, 2017"/>
    <x v="1"/>
    <x v="5"/>
    <n v="1.1000000000000001"/>
    <x v="1"/>
  </r>
  <r>
    <x v="4825"/>
    <x v="18"/>
    <n v="4.3"/>
    <x v="0"/>
    <n v="10446"/>
    <s v="64M"/>
    <n v="64000000"/>
    <s v="500,000+"/>
    <s v="500000+"/>
    <n v="500000"/>
    <x v="0"/>
    <n v="0"/>
    <n v="0"/>
    <x v="0"/>
    <x v="33"/>
    <s v="July 13, 2018"/>
    <x v="0"/>
    <x v="6"/>
    <s v="1.0.142"/>
    <x v="0"/>
  </r>
  <r>
    <x v="4826"/>
    <x v="17"/>
    <n v="3.5"/>
    <x v="1"/>
    <n v="0"/>
    <s v="Varies with device"/>
    <n v="1000"/>
    <s v="50+"/>
    <s v="50+"/>
    <n v="50"/>
    <x v="0"/>
    <n v="0"/>
    <n v="0"/>
    <x v="2"/>
    <x v="36"/>
    <s v="June 25, 2018"/>
    <x v="0"/>
    <x v="2"/>
    <s v="Varies with device"/>
    <x v="8"/>
  </r>
  <r>
    <x v="4827"/>
    <x v="26"/>
    <n v="4.7"/>
    <x v="0"/>
    <n v="9"/>
    <s v="12M"/>
    <n v="12000000"/>
    <s v="100+"/>
    <s v="100+"/>
    <n v="100"/>
    <x v="0"/>
    <n v="0"/>
    <n v="0"/>
    <x v="1"/>
    <x v="93"/>
    <s v="February 3, 2017"/>
    <x v="1"/>
    <x v="11"/>
    <n v="2.6"/>
    <x v="6"/>
  </r>
  <r>
    <x v="4828"/>
    <x v="17"/>
    <n v="4"/>
    <x v="1"/>
    <n v="82"/>
    <s v="4.4M"/>
    <n v="4400000"/>
    <s v="5,000+"/>
    <s v="5000+"/>
    <n v="5000"/>
    <x v="0"/>
    <n v="0"/>
    <n v="0"/>
    <x v="0"/>
    <x v="36"/>
    <s v="July 6, 2015"/>
    <x v="4"/>
    <x v="6"/>
    <s v="1.0.2"/>
    <x v="3"/>
  </r>
  <r>
    <x v="4829"/>
    <x v="30"/>
    <n v="3.8"/>
    <x v="1"/>
    <n v="11"/>
    <s v="3.6M"/>
    <n v="3600000"/>
    <s v="5,000+"/>
    <s v="5000+"/>
    <n v="5000"/>
    <x v="0"/>
    <n v="0"/>
    <n v="0"/>
    <x v="1"/>
    <x v="100"/>
    <s v="May 4, 2018"/>
    <x v="0"/>
    <x v="9"/>
    <s v="1.0.261"/>
    <x v="3"/>
  </r>
  <r>
    <x v="4830"/>
    <x v="21"/>
    <n v="5"/>
    <x v="0"/>
    <n v="2"/>
    <s v="2.9M"/>
    <n v="2900000"/>
    <s v="100+"/>
    <s v="100+"/>
    <n v="100"/>
    <x v="0"/>
    <n v="0"/>
    <n v="0"/>
    <x v="1"/>
    <x v="87"/>
    <s v="February 16, 2018"/>
    <x v="0"/>
    <x v="11"/>
    <n v="1.2"/>
    <x v="5"/>
  </r>
  <r>
    <x v="4831"/>
    <x v="3"/>
    <n v="4.8"/>
    <x v="0"/>
    <n v="111"/>
    <s v="10M"/>
    <n v="10000000"/>
    <s v="5,000+"/>
    <s v="5000+"/>
    <n v="5000"/>
    <x v="0"/>
    <n v="0"/>
    <n v="0"/>
    <x v="0"/>
    <x v="6"/>
    <s v="May 21, 2018"/>
    <x v="0"/>
    <x v="9"/>
    <s v="1.6.2"/>
    <x v="5"/>
  </r>
  <r>
    <x v="4832"/>
    <x v="18"/>
    <n v="4.5"/>
    <x v="0"/>
    <n v="11"/>
    <s v="7.2M"/>
    <n v="7200000"/>
    <s v="100+"/>
    <s v="100+"/>
    <n v="100"/>
    <x v="0"/>
    <n v="0"/>
    <n v="0"/>
    <x v="0"/>
    <x v="19"/>
    <s v="October 27, 2015"/>
    <x v="4"/>
    <x v="7"/>
    <s v="3.0.0"/>
    <x v="14"/>
  </r>
  <r>
    <x v="4833"/>
    <x v="25"/>
    <n v="4.3"/>
    <x v="0"/>
    <n v="12"/>
    <s v="3.8M"/>
    <n v="3800000"/>
    <s v="500+"/>
    <s v="500+"/>
    <n v="500"/>
    <x v="0"/>
    <n v="0"/>
    <n v="0"/>
    <x v="0"/>
    <x v="91"/>
    <s v="May 15, 2017"/>
    <x v="1"/>
    <x v="9"/>
    <n v="2.2000000000000002"/>
    <x v="10"/>
  </r>
  <r>
    <x v="4834"/>
    <x v="18"/>
    <n v="3.5"/>
    <x v="1"/>
    <n v="0"/>
    <s v="549k"/>
    <n v="549000"/>
    <s v="1+"/>
    <s v="1+"/>
    <n v="1"/>
    <x v="1"/>
    <s v="$1.99"/>
    <n v="1.99"/>
    <x v="0"/>
    <x v="13"/>
    <s v="June 13, 2014"/>
    <x v="2"/>
    <x v="2"/>
    <n v="1.2"/>
    <x v="4"/>
  </r>
  <r>
    <x v="4835"/>
    <x v="30"/>
    <n v="3.5"/>
    <x v="1"/>
    <n v="4"/>
    <s v="3.9M"/>
    <n v="3900000"/>
    <s v="1,000+"/>
    <s v="1000+"/>
    <n v="1000"/>
    <x v="0"/>
    <n v="0"/>
    <n v="0"/>
    <x v="0"/>
    <x v="100"/>
    <s v="September 11, 2017"/>
    <x v="1"/>
    <x v="5"/>
    <n v="1.1000000000000001"/>
    <x v="6"/>
  </r>
  <r>
    <x v="4836"/>
    <x v="26"/>
    <n v="3.5"/>
    <x v="1"/>
    <n v="0"/>
    <s v="2.9M"/>
    <n v="2900000"/>
    <s v="10+"/>
    <s v="10+"/>
    <n v="10"/>
    <x v="1"/>
    <s v="$0.99"/>
    <n v="0.99"/>
    <x v="0"/>
    <x v="93"/>
    <s v="December 26, 2017"/>
    <x v="1"/>
    <x v="10"/>
    <s v="1.0.0"/>
    <x v="2"/>
  </r>
  <r>
    <x v="4837"/>
    <x v="18"/>
    <n v="3.5"/>
    <x v="1"/>
    <n v="0"/>
    <s v="42M"/>
    <n v="42000000"/>
    <s v="10+"/>
    <s v="10+"/>
    <n v="10"/>
    <x v="0"/>
    <n v="0"/>
    <n v="0"/>
    <x v="3"/>
    <x v="19"/>
    <s v="July 29, 2018"/>
    <x v="0"/>
    <x v="6"/>
    <n v="3"/>
    <x v="3"/>
  </r>
  <r>
    <x v="4838"/>
    <x v="22"/>
    <n v="3.7"/>
    <x v="1"/>
    <n v="1213"/>
    <s v="1.1M"/>
    <n v="1100000"/>
    <s v="500,000+"/>
    <s v="500000+"/>
    <n v="500000"/>
    <x v="0"/>
    <n v="0"/>
    <n v="0"/>
    <x v="0"/>
    <x v="88"/>
    <s v="January 23, 2018"/>
    <x v="0"/>
    <x v="0"/>
    <n v="1.06"/>
    <x v="3"/>
  </r>
  <r>
    <x v="4839"/>
    <x v="18"/>
    <n v="3.5"/>
    <x v="1"/>
    <n v="0"/>
    <s v="9.7M"/>
    <n v="9700000"/>
    <s v="1+"/>
    <s v="1+"/>
    <n v="1"/>
    <x v="0"/>
    <n v="0"/>
    <n v="0"/>
    <x v="3"/>
    <x v="19"/>
    <s v="July 30, 2018"/>
    <x v="0"/>
    <x v="6"/>
    <n v="3"/>
    <x v="3"/>
  </r>
  <r>
    <x v="4840"/>
    <x v="26"/>
    <n v="3.5"/>
    <x v="1"/>
    <n v="37"/>
    <s v="1.7M"/>
    <n v="1700000"/>
    <s v="1,000+"/>
    <s v="1000+"/>
    <n v="1000"/>
    <x v="0"/>
    <n v="0"/>
    <n v="0"/>
    <x v="0"/>
    <x v="93"/>
    <s v="July 21, 2016"/>
    <x v="3"/>
    <x v="6"/>
    <n v="1"/>
    <x v="5"/>
  </r>
  <r>
    <x v="4841"/>
    <x v="16"/>
    <n v="3.5"/>
    <x v="1"/>
    <n v="6"/>
    <s v="13M"/>
    <n v="13000000"/>
    <s v="100+"/>
    <s v="100+"/>
    <n v="100"/>
    <x v="0"/>
    <n v="0"/>
    <n v="0"/>
    <x v="0"/>
    <x v="29"/>
    <s v="February 17, 2018"/>
    <x v="0"/>
    <x v="11"/>
    <s v="1.0.2"/>
    <x v="5"/>
  </r>
  <r>
    <x v="4842"/>
    <x v="16"/>
    <n v="3.5"/>
    <x v="1"/>
    <n v="649"/>
    <s v="55M"/>
    <n v="55000000"/>
    <s v="10,000+"/>
    <s v="10000+"/>
    <n v="10000"/>
    <x v="0"/>
    <n v="0"/>
    <n v="0"/>
    <x v="0"/>
    <x v="29"/>
    <s v="March 14, 2017"/>
    <x v="1"/>
    <x v="3"/>
    <s v="1.3.1"/>
    <x v="0"/>
  </r>
  <r>
    <x v="4843"/>
    <x v="26"/>
    <n v="3.5"/>
    <x v="1"/>
    <n v="3"/>
    <s v="6.5M"/>
    <n v="6500000"/>
    <s v="100+"/>
    <s v="100+"/>
    <n v="100"/>
    <x v="0"/>
    <n v="0"/>
    <n v="0"/>
    <x v="0"/>
    <x v="93"/>
    <s v="December 10, 2017"/>
    <x v="1"/>
    <x v="10"/>
    <s v="1.0.0"/>
    <x v="17"/>
  </r>
  <r>
    <x v="4844"/>
    <x v="3"/>
    <n v="4.3"/>
    <x v="0"/>
    <n v="72"/>
    <s v="1.9M"/>
    <n v="1900000"/>
    <s v="10,000+"/>
    <s v="10000+"/>
    <n v="10000"/>
    <x v="0"/>
    <n v="0"/>
    <n v="0"/>
    <x v="0"/>
    <x v="6"/>
    <s v="December 21, 2015"/>
    <x v="4"/>
    <x v="10"/>
    <n v="1"/>
    <x v="3"/>
  </r>
  <r>
    <x v="4845"/>
    <x v="18"/>
    <n v="3.5"/>
    <x v="1"/>
    <n v="0"/>
    <s v="5.1M"/>
    <n v="5100000"/>
    <s v="10+"/>
    <s v="10+"/>
    <n v="10"/>
    <x v="0"/>
    <n v="0"/>
    <n v="0"/>
    <x v="0"/>
    <x v="19"/>
    <s v="July 13, 2018"/>
    <x v="0"/>
    <x v="6"/>
    <n v="1"/>
    <x v="5"/>
  </r>
  <r>
    <x v="4846"/>
    <x v="17"/>
    <n v="3.8"/>
    <x v="1"/>
    <n v="489"/>
    <s v="36M"/>
    <n v="36000000"/>
    <s v="10,000+"/>
    <s v="10000+"/>
    <n v="10000"/>
    <x v="0"/>
    <n v="0"/>
    <n v="0"/>
    <x v="2"/>
    <x v="32"/>
    <s v="March 17, 2015"/>
    <x v="4"/>
    <x v="3"/>
    <s v="1.0.3.1"/>
    <x v="6"/>
  </r>
  <r>
    <x v="4847"/>
    <x v="13"/>
    <n v="3.5"/>
    <x v="1"/>
    <n v="0"/>
    <s v="11M"/>
    <n v="11000000"/>
    <s v="10+"/>
    <s v="10+"/>
    <n v="10"/>
    <x v="0"/>
    <n v="0"/>
    <n v="0"/>
    <x v="0"/>
    <x v="26"/>
    <s v="July 9, 2018"/>
    <x v="0"/>
    <x v="6"/>
    <s v="4.2.2"/>
    <x v="5"/>
  </r>
  <r>
    <x v="4848"/>
    <x v="17"/>
    <n v="3.5"/>
    <x v="1"/>
    <n v="0"/>
    <s v="14M"/>
    <n v="14000000"/>
    <s v="1+"/>
    <s v="1+"/>
    <n v="1"/>
    <x v="1"/>
    <s v="$0.99"/>
    <n v="0.99"/>
    <x v="0"/>
    <x v="32"/>
    <s v="July 7, 2018"/>
    <x v="0"/>
    <x v="6"/>
    <n v="1"/>
    <x v="5"/>
  </r>
  <r>
    <x v="4849"/>
    <x v="16"/>
    <n v="4.5"/>
    <x v="0"/>
    <n v="484"/>
    <s v="Varies with device"/>
    <n v="1000"/>
    <s v="1,000+"/>
    <s v="1000+"/>
    <n v="1000"/>
    <x v="1"/>
    <s v="$4.99"/>
    <n v="4.99"/>
    <x v="3"/>
    <x v="29"/>
    <s v="July 17, 2018"/>
    <x v="0"/>
    <x v="6"/>
    <s v="Varies with device"/>
    <x v="8"/>
  </r>
  <r>
    <x v="4850"/>
    <x v="18"/>
    <n v="4.5999999999999996"/>
    <x v="0"/>
    <n v="23"/>
    <s v="17M"/>
    <n v="17000000"/>
    <s v="10,000+"/>
    <s v="10000+"/>
    <n v="10000"/>
    <x v="0"/>
    <n v="0"/>
    <n v="0"/>
    <x v="0"/>
    <x v="13"/>
    <s v="September 12, 2016"/>
    <x v="3"/>
    <x v="5"/>
    <n v="1"/>
    <x v="9"/>
  </r>
  <r>
    <x v="4851"/>
    <x v="16"/>
    <n v="4.0999999999999996"/>
    <x v="0"/>
    <n v="2954"/>
    <s v="Varies with device"/>
    <n v="1000"/>
    <s v="100,000+"/>
    <s v="100000+"/>
    <n v="100000"/>
    <x v="0"/>
    <n v="0"/>
    <n v="0"/>
    <x v="3"/>
    <x v="29"/>
    <s v="July 17, 2018"/>
    <x v="0"/>
    <x v="6"/>
    <s v="Varies with device"/>
    <x v="8"/>
  </r>
  <r>
    <x v="4852"/>
    <x v="3"/>
    <n v="4.2"/>
    <x v="0"/>
    <n v="27"/>
    <s v="4.3M"/>
    <n v="4300000"/>
    <s v="10,000+"/>
    <s v="10000+"/>
    <n v="10000"/>
    <x v="0"/>
    <n v="0"/>
    <n v="0"/>
    <x v="0"/>
    <x v="6"/>
    <s v="January 30, 2018"/>
    <x v="0"/>
    <x v="0"/>
    <n v="1"/>
    <x v="6"/>
  </r>
  <r>
    <x v="4853"/>
    <x v="4"/>
    <n v="3.5"/>
    <x v="1"/>
    <n v="1"/>
    <s v="4.0M"/>
    <n v="4000000"/>
    <s v="10+"/>
    <s v="10+"/>
    <n v="10"/>
    <x v="0"/>
    <n v="0"/>
    <n v="0"/>
    <x v="0"/>
    <x v="7"/>
    <s v="May 22, 2018"/>
    <x v="0"/>
    <x v="9"/>
    <s v="1.1.1"/>
    <x v="2"/>
  </r>
  <r>
    <x v="4854"/>
    <x v="18"/>
    <n v="5"/>
    <x v="0"/>
    <n v="41"/>
    <s v="4.0M"/>
    <n v="4000000"/>
    <s v="1,000+"/>
    <s v="1000+"/>
    <n v="1000"/>
    <x v="0"/>
    <n v="0"/>
    <n v="0"/>
    <x v="0"/>
    <x v="13"/>
    <s v="December 13, 2017"/>
    <x v="1"/>
    <x v="10"/>
    <n v="10.6"/>
    <x v="1"/>
  </r>
  <r>
    <x v="4855"/>
    <x v="25"/>
    <n v="3.5"/>
    <x v="1"/>
    <n v="26"/>
    <s v="3.0M"/>
    <n v="3000000"/>
    <s v="1,000+"/>
    <s v="1000+"/>
    <n v="1000"/>
    <x v="0"/>
    <n v="0"/>
    <n v="0"/>
    <x v="0"/>
    <x v="91"/>
    <s v="May 23, 2018"/>
    <x v="0"/>
    <x v="9"/>
    <n v="1.2"/>
    <x v="2"/>
  </r>
  <r>
    <x v="4856"/>
    <x v="4"/>
    <n v="3.5"/>
    <x v="1"/>
    <n v="8"/>
    <s v="1.2M"/>
    <n v="1200000"/>
    <s v="10+"/>
    <s v="10+"/>
    <n v="10"/>
    <x v="0"/>
    <n v="0"/>
    <n v="0"/>
    <x v="1"/>
    <x v="7"/>
    <s v="July 11, 2018"/>
    <x v="0"/>
    <x v="6"/>
    <n v="1"/>
    <x v="0"/>
  </r>
  <r>
    <x v="4857"/>
    <x v="17"/>
    <n v="3.5"/>
    <x v="1"/>
    <n v="0"/>
    <s v="29M"/>
    <n v="29000000"/>
    <s v="5+"/>
    <s v="5+"/>
    <n v="5"/>
    <x v="0"/>
    <n v="0"/>
    <n v="0"/>
    <x v="0"/>
    <x v="32"/>
    <s v="July 9, 2018"/>
    <x v="0"/>
    <x v="6"/>
    <n v="1"/>
    <x v="5"/>
  </r>
  <r>
    <x v="701"/>
    <x v="18"/>
    <n v="4.3"/>
    <x v="0"/>
    <n v="7168735"/>
    <s v="Varies with device"/>
    <n v="1000"/>
    <s v="1,000,000,000+"/>
    <s v="1000000000+"/>
    <n v="1000000000"/>
    <x v="0"/>
    <n v="0"/>
    <n v="0"/>
    <x v="1"/>
    <x v="19"/>
    <s v="July 16, 2018"/>
    <x v="0"/>
    <x v="6"/>
    <s v="Varies with device"/>
    <x v="8"/>
  </r>
  <r>
    <x v="4858"/>
    <x v="4"/>
    <n v="3.5"/>
    <x v="1"/>
    <n v="0"/>
    <s v="3.4M"/>
    <n v="3400000"/>
    <s v="1+"/>
    <s v="1+"/>
    <n v="1"/>
    <x v="0"/>
    <n v="0"/>
    <n v="0"/>
    <x v="0"/>
    <x v="7"/>
    <s v="October 31, 2017"/>
    <x v="1"/>
    <x v="7"/>
    <s v="1.1.0"/>
    <x v="6"/>
  </r>
  <r>
    <x v="4859"/>
    <x v="29"/>
    <n v="3.3"/>
    <x v="1"/>
    <n v="115"/>
    <s v="5.1M"/>
    <n v="5100000"/>
    <s v="10,000+"/>
    <s v="10000+"/>
    <n v="10000"/>
    <x v="0"/>
    <n v="0"/>
    <n v="0"/>
    <x v="0"/>
    <x v="99"/>
    <s v="February 23, 2017"/>
    <x v="1"/>
    <x v="11"/>
    <n v="1.4"/>
    <x v="5"/>
  </r>
  <r>
    <x v="4860"/>
    <x v="25"/>
    <n v="3.6"/>
    <x v="1"/>
    <n v="9895"/>
    <s v="2.7M"/>
    <n v="2700000"/>
    <s v="1,000,000+"/>
    <s v="1000000+"/>
    <n v="1000000"/>
    <x v="0"/>
    <n v="0"/>
    <n v="0"/>
    <x v="0"/>
    <x v="91"/>
    <s v="February 3, 2017"/>
    <x v="1"/>
    <x v="11"/>
    <n v="2"/>
    <x v="1"/>
  </r>
  <r>
    <x v="4861"/>
    <x v="17"/>
    <n v="4"/>
    <x v="1"/>
    <n v="162530"/>
    <s v="97M"/>
    <n v="97000000"/>
    <s v="10,000,000+"/>
    <s v="10000000+"/>
    <n v="10000000"/>
    <x v="0"/>
    <n v="0"/>
    <n v="0"/>
    <x v="3"/>
    <x v="42"/>
    <s v="July 2, 2018"/>
    <x v="0"/>
    <x v="6"/>
    <s v="1.0.0.0"/>
    <x v="5"/>
  </r>
  <r>
    <x v="4862"/>
    <x v="18"/>
    <n v="4"/>
    <x v="1"/>
    <n v="39779"/>
    <s v="19M"/>
    <n v="19000000"/>
    <s v="5,000,000+"/>
    <s v="5000000+"/>
    <n v="5000000"/>
    <x v="0"/>
    <n v="0"/>
    <n v="0"/>
    <x v="0"/>
    <x v="101"/>
    <s v="August 5, 2016"/>
    <x v="3"/>
    <x v="1"/>
    <s v="4.0.1"/>
    <x v="0"/>
  </r>
  <r>
    <x v="4863"/>
    <x v="17"/>
    <n v="4"/>
    <x v="1"/>
    <n v="254518"/>
    <s v="100M"/>
    <n v="100000000"/>
    <s v="10,000,000+"/>
    <s v="10000000+"/>
    <n v="10000000"/>
    <x v="0"/>
    <n v="0"/>
    <n v="0"/>
    <x v="3"/>
    <x v="36"/>
    <s v="July 9, 2018"/>
    <x v="0"/>
    <x v="6"/>
    <n v="2"/>
    <x v="6"/>
  </r>
  <r>
    <x v="2710"/>
    <x v="26"/>
    <n v="4.3"/>
    <x v="0"/>
    <n v="647721"/>
    <s v="Varies with device"/>
    <n v="1000"/>
    <s v="10,000,000+"/>
    <s v="10000000+"/>
    <n v="10000000"/>
    <x v="0"/>
    <n v="0"/>
    <n v="0"/>
    <x v="0"/>
    <x v="93"/>
    <s v="July 24, 2018"/>
    <x v="0"/>
    <x v="6"/>
    <s v="Varies with device"/>
    <x v="8"/>
  </r>
  <r>
    <x v="4864"/>
    <x v="17"/>
    <n v="4.2"/>
    <x v="0"/>
    <n v="88901"/>
    <s v="73M"/>
    <n v="73000000"/>
    <s v="10,000,000+"/>
    <s v="10000000+"/>
    <n v="10000000"/>
    <x v="0"/>
    <n v="0"/>
    <n v="0"/>
    <x v="1"/>
    <x v="36"/>
    <s v="May 24, 2018"/>
    <x v="0"/>
    <x v="9"/>
    <s v="11.0.0"/>
    <x v="6"/>
  </r>
  <r>
    <x v="4865"/>
    <x v="18"/>
    <n v="4.3"/>
    <x v="0"/>
    <n v="65146"/>
    <s v="100M"/>
    <n v="100000000"/>
    <s v="10,000,000+"/>
    <s v="10000000+"/>
    <n v="10000000"/>
    <x v="0"/>
    <n v="0"/>
    <n v="0"/>
    <x v="3"/>
    <x v="45"/>
    <s v="May 31, 2018"/>
    <x v="0"/>
    <x v="9"/>
    <n v="2.1"/>
    <x v="6"/>
  </r>
  <r>
    <x v="4866"/>
    <x v="30"/>
    <n v="4.2"/>
    <x v="0"/>
    <n v="104551"/>
    <s v="18M"/>
    <n v="18000000"/>
    <s v="10,000,000+"/>
    <s v="10000000+"/>
    <n v="10000000"/>
    <x v="0"/>
    <n v="0"/>
    <n v="0"/>
    <x v="0"/>
    <x v="100"/>
    <s v="December 19, 2017"/>
    <x v="1"/>
    <x v="10"/>
    <s v="1.0.10"/>
    <x v="9"/>
  </r>
  <r>
    <x v="4867"/>
    <x v="26"/>
    <n v="4.5"/>
    <x v="0"/>
    <n v="66321"/>
    <s v="18M"/>
    <n v="18000000"/>
    <s v="5,000,000+"/>
    <s v="5000000+"/>
    <n v="5000000"/>
    <x v="0"/>
    <n v="0"/>
    <n v="0"/>
    <x v="0"/>
    <x v="93"/>
    <s v="June 11, 2018"/>
    <x v="0"/>
    <x v="2"/>
    <n v="2.4"/>
    <x v="5"/>
  </r>
  <r>
    <x v="4868"/>
    <x v="17"/>
    <n v="4.3"/>
    <x v="0"/>
    <n v="29270"/>
    <s v="44M"/>
    <n v="44000000"/>
    <s v="5,000,000+"/>
    <s v="5000000+"/>
    <n v="5000000"/>
    <x v="0"/>
    <n v="0"/>
    <n v="0"/>
    <x v="0"/>
    <x v="36"/>
    <s v="July 25, 2018"/>
    <x v="0"/>
    <x v="6"/>
    <s v="1.4.3"/>
    <x v="0"/>
  </r>
  <r>
    <x v="4869"/>
    <x v="30"/>
    <n v="4.5999999999999996"/>
    <x v="0"/>
    <n v="751911"/>
    <s v="Varies with device"/>
    <n v="1000"/>
    <s v="10,000,000+"/>
    <s v="10000000+"/>
    <n v="10000000"/>
    <x v="0"/>
    <n v="0"/>
    <n v="0"/>
    <x v="0"/>
    <x v="100"/>
    <s v="August 2, 2018"/>
    <x v="0"/>
    <x v="1"/>
    <s v="Varies with device"/>
    <x v="10"/>
  </r>
  <r>
    <x v="4870"/>
    <x v="6"/>
    <n v="4.4000000000000004"/>
    <x v="0"/>
    <n v="1520"/>
    <s v="5.2M"/>
    <n v="5200000"/>
    <s v="100,000+"/>
    <s v="100000+"/>
    <n v="100000"/>
    <x v="0"/>
    <n v="0"/>
    <n v="0"/>
    <x v="0"/>
    <x v="10"/>
    <s v="December 31, 2016"/>
    <x v="3"/>
    <x v="10"/>
    <n v="1.4"/>
    <x v="2"/>
  </r>
  <r>
    <x v="4871"/>
    <x v="18"/>
    <n v="4.2"/>
    <x v="0"/>
    <n v="97"/>
    <s v="8.9M"/>
    <n v="8900000"/>
    <s v="10,000+"/>
    <s v="10000+"/>
    <n v="10000"/>
    <x v="0"/>
    <n v="0"/>
    <n v="0"/>
    <x v="0"/>
    <x v="19"/>
    <s v="July 9, 2018"/>
    <x v="0"/>
    <x v="6"/>
    <s v="2.0.0(9)"/>
    <x v="0"/>
  </r>
  <r>
    <x v="4872"/>
    <x v="15"/>
    <n v="4.2"/>
    <x v="0"/>
    <n v="11087"/>
    <s v="34M"/>
    <n v="34000000"/>
    <s v="1,000,000+"/>
    <s v="1000000+"/>
    <n v="1000000"/>
    <x v="0"/>
    <n v="0"/>
    <n v="0"/>
    <x v="0"/>
    <x v="28"/>
    <s v="March 16, 2017"/>
    <x v="1"/>
    <x v="3"/>
    <s v="4.1.4"/>
    <x v="10"/>
  </r>
  <r>
    <x v="4873"/>
    <x v="18"/>
    <n v="4.2"/>
    <x v="0"/>
    <n v="26426"/>
    <s v="30M"/>
    <n v="30000000"/>
    <s v="1,000,000+"/>
    <s v="1000000+"/>
    <n v="1000000"/>
    <x v="0"/>
    <n v="0"/>
    <n v="0"/>
    <x v="0"/>
    <x v="12"/>
    <s v="August 2, 2018"/>
    <x v="0"/>
    <x v="1"/>
    <s v="4.1.0"/>
    <x v="2"/>
  </r>
  <r>
    <x v="4874"/>
    <x v="22"/>
    <n v="3.4"/>
    <x v="1"/>
    <n v="2332"/>
    <s v="1.6M"/>
    <n v="1600000"/>
    <s v="100,000+"/>
    <s v="100000+"/>
    <n v="100000"/>
    <x v="0"/>
    <n v="0"/>
    <n v="0"/>
    <x v="0"/>
    <x v="88"/>
    <s v="August 28, 2015"/>
    <x v="4"/>
    <x v="1"/>
    <n v="2.2000000000000002"/>
    <x v="10"/>
  </r>
  <r>
    <x v="4875"/>
    <x v="27"/>
    <n v="3.2"/>
    <x v="1"/>
    <n v="2728"/>
    <s v="4.4M"/>
    <n v="4400000"/>
    <s v="500,000+"/>
    <s v="500000+"/>
    <n v="500000"/>
    <x v="0"/>
    <n v="0"/>
    <n v="0"/>
    <x v="0"/>
    <x v="94"/>
    <s v="October 5, 2016"/>
    <x v="3"/>
    <x v="7"/>
    <s v="1.0.5"/>
    <x v="5"/>
  </r>
  <r>
    <x v="4876"/>
    <x v="25"/>
    <n v="4"/>
    <x v="1"/>
    <n v="60"/>
    <s v="3.7M"/>
    <n v="3700000"/>
    <s v="5,000+"/>
    <s v="5000+"/>
    <n v="5000"/>
    <x v="0"/>
    <n v="0"/>
    <n v="0"/>
    <x v="0"/>
    <x v="91"/>
    <s v="March 19, 2018"/>
    <x v="0"/>
    <x v="3"/>
    <n v="1"/>
    <x v="10"/>
  </r>
  <r>
    <x v="4877"/>
    <x v="18"/>
    <n v="4.5999999999999996"/>
    <x v="0"/>
    <n v="227"/>
    <s v="11M"/>
    <n v="11000000"/>
    <s v="10,000+"/>
    <s v="10000+"/>
    <n v="10000"/>
    <x v="0"/>
    <n v="0"/>
    <n v="0"/>
    <x v="0"/>
    <x v="13"/>
    <s v="October 12, 2017"/>
    <x v="1"/>
    <x v="7"/>
    <s v="2.9.0"/>
    <x v="5"/>
  </r>
  <r>
    <x v="4878"/>
    <x v="25"/>
    <n v="3.2"/>
    <x v="1"/>
    <n v="24"/>
    <s v="4.7M"/>
    <n v="4700000"/>
    <s v="10,000+"/>
    <s v="10000+"/>
    <n v="10000"/>
    <x v="0"/>
    <n v="0"/>
    <n v="0"/>
    <x v="0"/>
    <x v="91"/>
    <s v="April 11, 2016"/>
    <x v="3"/>
    <x v="4"/>
    <n v="1"/>
    <x v="9"/>
  </r>
  <r>
    <x v="4879"/>
    <x v="16"/>
    <n v="4.4000000000000004"/>
    <x v="0"/>
    <n v="132"/>
    <s v="33M"/>
    <n v="33000000"/>
    <s v="10,000+"/>
    <s v="10000+"/>
    <n v="10000"/>
    <x v="0"/>
    <n v="0"/>
    <n v="0"/>
    <x v="0"/>
    <x v="29"/>
    <s v="March 6, 2018"/>
    <x v="0"/>
    <x v="3"/>
    <s v="5.805.180306"/>
    <x v="5"/>
  </r>
  <r>
    <x v="4880"/>
    <x v="11"/>
    <n v="4"/>
    <x v="1"/>
    <n v="463"/>
    <s v="13M"/>
    <n v="13000000"/>
    <s v="10,000+"/>
    <s v="10000+"/>
    <n v="10000"/>
    <x v="0"/>
    <n v="0"/>
    <n v="0"/>
    <x v="0"/>
    <x v="24"/>
    <s v="April 5, 2018"/>
    <x v="0"/>
    <x v="4"/>
    <s v="4.2.31"/>
    <x v="1"/>
  </r>
  <r>
    <x v="4881"/>
    <x v="30"/>
    <n v="4.7"/>
    <x v="0"/>
    <n v="70"/>
    <s v="14M"/>
    <n v="14000000"/>
    <s v="1,000+"/>
    <s v="1000+"/>
    <n v="1000"/>
    <x v="0"/>
    <n v="0"/>
    <n v="0"/>
    <x v="0"/>
    <x v="100"/>
    <s v="July 7, 2018"/>
    <x v="0"/>
    <x v="6"/>
    <n v="1.9"/>
    <x v="5"/>
  </r>
  <r>
    <x v="4882"/>
    <x v="30"/>
    <n v="3.5"/>
    <x v="1"/>
    <n v="17"/>
    <s v="3.7M"/>
    <n v="3700000"/>
    <s v="500+"/>
    <s v="500+"/>
    <n v="500"/>
    <x v="0"/>
    <n v="0"/>
    <n v="0"/>
    <x v="0"/>
    <x v="100"/>
    <s v="July 23, 2018"/>
    <x v="0"/>
    <x v="6"/>
    <n v="1"/>
    <x v="2"/>
  </r>
  <r>
    <x v="4883"/>
    <x v="19"/>
    <n v="3.7"/>
    <x v="1"/>
    <n v="3"/>
    <s v="7.3M"/>
    <n v="7300000"/>
    <s v="500+"/>
    <s v="500+"/>
    <n v="500"/>
    <x v="0"/>
    <n v="0"/>
    <n v="0"/>
    <x v="0"/>
    <x v="85"/>
    <s v="May 24, 2018"/>
    <x v="0"/>
    <x v="9"/>
    <n v="1.4"/>
    <x v="20"/>
  </r>
  <r>
    <x v="4884"/>
    <x v="18"/>
    <n v="3.9"/>
    <x v="1"/>
    <n v="306"/>
    <s v="Varies with device"/>
    <n v="1000"/>
    <s v="100,000+"/>
    <s v="100000+"/>
    <n v="100000"/>
    <x v="0"/>
    <n v="0"/>
    <n v="0"/>
    <x v="0"/>
    <x v="33"/>
    <s v="April 17, 2014"/>
    <x v="2"/>
    <x v="4"/>
    <s v="Varies with device"/>
    <x v="8"/>
  </r>
  <r>
    <x v="4885"/>
    <x v="17"/>
    <n v="4.2"/>
    <x v="0"/>
    <n v="162"/>
    <s v="37M"/>
    <n v="37000000"/>
    <s v="10,000+"/>
    <s v="10000+"/>
    <n v="10000"/>
    <x v="0"/>
    <n v="0"/>
    <n v="0"/>
    <x v="0"/>
    <x v="32"/>
    <s v="May 25, 2018"/>
    <x v="0"/>
    <x v="9"/>
    <s v="1.2.1"/>
    <x v="5"/>
  </r>
  <r>
    <x v="4886"/>
    <x v="11"/>
    <n v="4.0999999999999996"/>
    <x v="0"/>
    <n v="44"/>
    <s v="13M"/>
    <n v="13000000"/>
    <s v="1,000+"/>
    <s v="1000+"/>
    <n v="1000"/>
    <x v="0"/>
    <n v="0"/>
    <n v="0"/>
    <x v="0"/>
    <x v="24"/>
    <s v="April 5, 2018"/>
    <x v="0"/>
    <x v="4"/>
    <s v="4.2.31"/>
    <x v="1"/>
  </r>
  <r>
    <x v="4887"/>
    <x v="18"/>
    <n v="3.5"/>
    <x v="1"/>
    <n v="24"/>
    <s v="13M"/>
    <n v="13000000"/>
    <s v="10,000+"/>
    <s v="10000+"/>
    <n v="10000"/>
    <x v="0"/>
    <n v="0"/>
    <n v="0"/>
    <x v="0"/>
    <x v="19"/>
    <s v="June 5, 2018"/>
    <x v="0"/>
    <x v="2"/>
    <s v="1.0.15"/>
    <x v="5"/>
  </r>
  <r>
    <x v="4888"/>
    <x v="18"/>
    <n v="4.8"/>
    <x v="0"/>
    <n v="12"/>
    <s v="8.4M"/>
    <n v="8400000"/>
    <s v="500+"/>
    <s v="500+"/>
    <n v="500"/>
    <x v="0"/>
    <n v="0"/>
    <n v="0"/>
    <x v="1"/>
    <x v="13"/>
    <s v="June 27, 2018"/>
    <x v="0"/>
    <x v="2"/>
    <s v="3.8.0"/>
    <x v="5"/>
  </r>
  <r>
    <x v="4889"/>
    <x v="24"/>
    <n v="4.3"/>
    <x v="0"/>
    <n v="201"/>
    <s v="45M"/>
    <n v="45000000"/>
    <s v="10,000+"/>
    <s v="10000+"/>
    <n v="10000"/>
    <x v="0"/>
    <n v="0"/>
    <n v="0"/>
    <x v="0"/>
    <x v="89"/>
    <s v="July 16, 2018"/>
    <x v="0"/>
    <x v="6"/>
    <s v="7.9.2.6"/>
    <x v="2"/>
  </r>
  <r>
    <x v="4890"/>
    <x v="16"/>
    <n v="3.9"/>
    <x v="1"/>
    <n v="386"/>
    <s v="7.9M"/>
    <n v="7900000"/>
    <s v="50,000+"/>
    <s v="50000+"/>
    <n v="50000"/>
    <x v="0"/>
    <n v="0"/>
    <n v="0"/>
    <x v="0"/>
    <x v="29"/>
    <s v="February 18, 2017"/>
    <x v="1"/>
    <x v="11"/>
    <s v="2.1.5"/>
    <x v="6"/>
  </r>
  <r>
    <x v="4891"/>
    <x v="32"/>
    <n v="3.5"/>
    <x v="1"/>
    <n v="30"/>
    <s v="4.2M"/>
    <n v="4200000"/>
    <s v="1,000+"/>
    <s v="1000+"/>
    <n v="1000"/>
    <x v="0"/>
    <n v="0"/>
    <n v="0"/>
    <x v="0"/>
    <x v="103"/>
    <s v="April 2, 2015"/>
    <x v="4"/>
    <x v="4"/>
    <s v="1.0.10"/>
    <x v="6"/>
  </r>
  <r>
    <x v="4892"/>
    <x v="11"/>
    <n v="3.5"/>
    <x v="1"/>
    <n v="100"/>
    <s v="11M"/>
    <n v="11000000"/>
    <s v="10,000+"/>
    <s v="10000+"/>
    <n v="10000"/>
    <x v="0"/>
    <n v="0"/>
    <n v="0"/>
    <x v="0"/>
    <x v="24"/>
    <s v="June 13, 2017"/>
    <x v="1"/>
    <x v="2"/>
    <s v="3.0.830"/>
    <x v="6"/>
  </r>
  <r>
    <x v="4893"/>
    <x v="18"/>
    <n v="4.3"/>
    <x v="0"/>
    <n v="285"/>
    <s v="6.2M"/>
    <n v="6200000"/>
    <s v="10,000+"/>
    <s v="10000+"/>
    <n v="10000"/>
    <x v="0"/>
    <n v="0"/>
    <n v="0"/>
    <x v="0"/>
    <x v="13"/>
    <s v="November 7, 2017"/>
    <x v="1"/>
    <x v="8"/>
    <n v="4.7"/>
    <x v="5"/>
  </r>
  <r>
    <x v="4894"/>
    <x v="4"/>
    <n v="4.4000000000000004"/>
    <x v="0"/>
    <n v="16"/>
    <s v="3.7M"/>
    <n v="3700000"/>
    <s v="1,000+"/>
    <s v="1000+"/>
    <n v="1000"/>
    <x v="0"/>
    <n v="0"/>
    <n v="0"/>
    <x v="0"/>
    <x v="7"/>
    <s v="April 2, 2018"/>
    <x v="0"/>
    <x v="4"/>
    <s v="3.4.4"/>
    <x v="1"/>
  </r>
  <r>
    <x v="4895"/>
    <x v="18"/>
    <n v="4.8"/>
    <x v="0"/>
    <n v="13"/>
    <s v="6.0M"/>
    <n v="6000000"/>
    <s v="100+"/>
    <s v="100+"/>
    <n v="100"/>
    <x v="0"/>
    <n v="0"/>
    <n v="0"/>
    <x v="0"/>
    <x v="19"/>
    <s v="August 2, 2018"/>
    <x v="0"/>
    <x v="1"/>
    <s v="1.0.4"/>
    <x v="5"/>
  </r>
  <r>
    <x v="4896"/>
    <x v="3"/>
    <n v="3.9"/>
    <x v="1"/>
    <n v="9"/>
    <s v="8.8M"/>
    <n v="8800000"/>
    <s v="1,000+"/>
    <s v="1000+"/>
    <n v="1000"/>
    <x v="0"/>
    <n v="0"/>
    <n v="0"/>
    <x v="0"/>
    <x v="6"/>
    <s v="October 18, 2017"/>
    <x v="1"/>
    <x v="7"/>
    <n v="1.6"/>
    <x v="2"/>
  </r>
  <r>
    <x v="4897"/>
    <x v="24"/>
    <n v="3.8"/>
    <x v="1"/>
    <n v="43"/>
    <s v="22M"/>
    <n v="22000000"/>
    <s v="10,000+"/>
    <s v="10000+"/>
    <n v="10000"/>
    <x v="0"/>
    <n v="0"/>
    <n v="0"/>
    <x v="0"/>
    <x v="89"/>
    <s v="March 7, 2017"/>
    <x v="1"/>
    <x v="3"/>
    <s v="16.51.1"/>
    <x v="3"/>
  </r>
  <r>
    <x v="4898"/>
    <x v="18"/>
    <n v="4.2"/>
    <x v="0"/>
    <n v="109"/>
    <s v="30M"/>
    <n v="30000000"/>
    <s v="10,000+"/>
    <s v="10000+"/>
    <n v="10000"/>
    <x v="0"/>
    <n v="0"/>
    <n v="0"/>
    <x v="0"/>
    <x v="13"/>
    <s v="February 15, 2018"/>
    <x v="0"/>
    <x v="11"/>
    <s v="6.0.3"/>
    <x v="2"/>
  </r>
  <r>
    <x v="4899"/>
    <x v="3"/>
    <n v="4"/>
    <x v="1"/>
    <n v="5300"/>
    <s v="11M"/>
    <n v="11000000"/>
    <s v="1,000,000+"/>
    <s v="1000000+"/>
    <n v="1000000"/>
    <x v="0"/>
    <n v="0"/>
    <n v="0"/>
    <x v="0"/>
    <x v="6"/>
    <s v="November 28, 2017"/>
    <x v="1"/>
    <x v="8"/>
    <s v="9.1.284"/>
    <x v="5"/>
  </r>
  <r>
    <x v="4900"/>
    <x v="13"/>
    <n v="4"/>
    <x v="1"/>
    <n v="265"/>
    <s v="4.1M"/>
    <n v="4099999.9999999995"/>
    <s v="100,000+"/>
    <s v="100000+"/>
    <n v="100000"/>
    <x v="0"/>
    <n v="0"/>
    <n v="0"/>
    <x v="0"/>
    <x v="26"/>
    <s v="August 13, 2015"/>
    <x v="4"/>
    <x v="1"/>
    <n v="2.1"/>
    <x v="4"/>
  </r>
  <r>
    <x v="4901"/>
    <x v="18"/>
    <n v="4.4000000000000004"/>
    <x v="0"/>
    <n v="13"/>
    <s v="3.4M"/>
    <n v="3400000"/>
    <s v="1,000+"/>
    <s v="1000+"/>
    <n v="1000"/>
    <x v="0"/>
    <n v="0"/>
    <n v="0"/>
    <x v="0"/>
    <x v="13"/>
    <s v="March 23, 2017"/>
    <x v="1"/>
    <x v="3"/>
    <n v="1"/>
    <x v="7"/>
  </r>
  <r>
    <x v="4902"/>
    <x v="24"/>
    <n v="4.7"/>
    <x v="0"/>
    <n v="65"/>
    <s v="13M"/>
    <n v="13000000"/>
    <s v="5,000+"/>
    <s v="5000+"/>
    <n v="5000"/>
    <x v="0"/>
    <n v="0"/>
    <n v="0"/>
    <x v="0"/>
    <x v="89"/>
    <s v="April 6, 2017"/>
    <x v="1"/>
    <x v="4"/>
    <s v="6.0.19"/>
    <x v="5"/>
  </r>
  <r>
    <x v="4903"/>
    <x v="18"/>
    <n v="4.5"/>
    <x v="0"/>
    <n v="112"/>
    <s v="39M"/>
    <n v="39000000"/>
    <s v="10,000+"/>
    <s v="10000+"/>
    <n v="10000"/>
    <x v="0"/>
    <n v="0"/>
    <n v="0"/>
    <x v="0"/>
    <x v="13"/>
    <s v="June 5, 2018"/>
    <x v="0"/>
    <x v="2"/>
    <n v="1.5"/>
    <x v="6"/>
  </r>
  <r>
    <x v="4904"/>
    <x v="18"/>
    <n v="4.3"/>
    <x v="0"/>
    <n v="367"/>
    <s v="5.1M"/>
    <n v="5100000"/>
    <s v="100,000+"/>
    <s v="100000+"/>
    <n v="100000"/>
    <x v="0"/>
    <n v="0"/>
    <n v="0"/>
    <x v="0"/>
    <x v="19"/>
    <s v="May 17, 2018"/>
    <x v="0"/>
    <x v="9"/>
    <s v="1.0.19"/>
    <x v="5"/>
  </r>
  <r>
    <x v="289"/>
    <x v="5"/>
    <n v="3.3"/>
    <x v="1"/>
    <n v="126"/>
    <s v="4.7M"/>
    <n v="4700000"/>
    <s v="5,000+"/>
    <s v="5000+"/>
    <n v="5000"/>
    <x v="0"/>
    <n v="0"/>
    <n v="0"/>
    <x v="1"/>
    <x v="8"/>
    <s v="July 24, 2018"/>
    <x v="0"/>
    <x v="6"/>
    <s v="1.0.4"/>
    <x v="0"/>
  </r>
  <r>
    <x v="4905"/>
    <x v="16"/>
    <n v="4.3"/>
    <x v="0"/>
    <n v="127"/>
    <s v="5.5M"/>
    <n v="5500000"/>
    <s v="10,000+"/>
    <s v="10000+"/>
    <n v="10000"/>
    <x v="0"/>
    <n v="0"/>
    <n v="0"/>
    <x v="0"/>
    <x v="29"/>
    <s v="June 3, 2016"/>
    <x v="3"/>
    <x v="2"/>
    <s v="3.0.0"/>
    <x v="5"/>
  </r>
  <r>
    <x v="4906"/>
    <x v="24"/>
    <n v="4.0999999999999996"/>
    <x v="0"/>
    <n v="134"/>
    <s v="5.3M"/>
    <n v="5300000"/>
    <s v="10,000+"/>
    <s v="10000+"/>
    <n v="10000"/>
    <x v="0"/>
    <n v="0"/>
    <n v="0"/>
    <x v="0"/>
    <x v="89"/>
    <s v="June 20, 2018"/>
    <x v="0"/>
    <x v="2"/>
    <s v="6.3.4"/>
    <x v="0"/>
  </r>
  <r>
    <x v="4907"/>
    <x v="25"/>
    <n v="2.1"/>
    <x v="2"/>
    <n v="149"/>
    <s v="2.8M"/>
    <n v="2800000"/>
    <s v="50,000+"/>
    <s v="50000+"/>
    <n v="50000"/>
    <x v="0"/>
    <n v="0"/>
    <n v="0"/>
    <x v="0"/>
    <x v="91"/>
    <s v="March 28, 2016"/>
    <x v="3"/>
    <x v="3"/>
    <n v="1.9"/>
    <x v="20"/>
  </r>
  <r>
    <x v="4908"/>
    <x v="24"/>
    <n v="3.7"/>
    <x v="1"/>
    <n v="40"/>
    <s v="9.0M"/>
    <n v="9000000"/>
    <s v="1,000+"/>
    <s v="1000+"/>
    <n v="1000"/>
    <x v="1"/>
    <s v="$8.49"/>
    <n v="8.49"/>
    <x v="0"/>
    <x v="89"/>
    <s v="August 18, 2016"/>
    <x v="3"/>
    <x v="1"/>
    <s v="1.0.1"/>
    <x v="5"/>
  </r>
  <r>
    <x v="2471"/>
    <x v="24"/>
    <n v="4.2"/>
    <x v="0"/>
    <n v="25726"/>
    <s v="51M"/>
    <n v="51000000"/>
    <s v="1,000,000+"/>
    <s v="1000000+"/>
    <n v="1000000"/>
    <x v="0"/>
    <n v="0"/>
    <n v="0"/>
    <x v="0"/>
    <x v="89"/>
    <s v="July 24, 2018"/>
    <x v="0"/>
    <x v="6"/>
    <n v="4.2"/>
    <x v="2"/>
  </r>
  <r>
    <x v="4909"/>
    <x v="11"/>
    <n v="4.4000000000000004"/>
    <x v="0"/>
    <n v="31"/>
    <s v="206k"/>
    <n v="206000"/>
    <s v="1,000+"/>
    <s v="1000+"/>
    <n v="1000"/>
    <x v="1"/>
    <s v="$3.99"/>
    <n v="3.99"/>
    <x v="0"/>
    <x v="24"/>
    <s v="July 15, 2018"/>
    <x v="0"/>
    <x v="6"/>
    <s v="2.9.1"/>
    <x v="14"/>
  </r>
  <r>
    <x v="4910"/>
    <x v="11"/>
    <n v="4.2"/>
    <x v="0"/>
    <n v="23"/>
    <s v="954k"/>
    <n v="954000"/>
    <s v="500+"/>
    <s v="500+"/>
    <n v="500"/>
    <x v="1"/>
    <s v="$3.99"/>
    <n v="3.99"/>
    <x v="0"/>
    <x v="24"/>
    <s v="December 14, 2016"/>
    <x v="3"/>
    <x v="10"/>
    <s v="1.9.10"/>
    <x v="4"/>
  </r>
  <r>
    <x v="4911"/>
    <x v="4"/>
    <n v="2.1"/>
    <x v="2"/>
    <n v="87"/>
    <s v="26M"/>
    <n v="26000000"/>
    <s v="5,000+"/>
    <s v="5000+"/>
    <n v="5000"/>
    <x v="0"/>
    <n v="0"/>
    <n v="0"/>
    <x v="0"/>
    <x v="7"/>
    <s v="April 26, 2018"/>
    <x v="0"/>
    <x v="4"/>
    <s v="1.6.0.0"/>
    <x v="6"/>
  </r>
  <r>
    <x v="4912"/>
    <x v="11"/>
    <n v="2.4"/>
    <x v="2"/>
    <n v="36"/>
    <s v="9.4M"/>
    <n v="9400000"/>
    <s v="1,000+"/>
    <s v="1000+"/>
    <n v="1000"/>
    <x v="1"/>
    <s v="$1.99"/>
    <n v="1.99"/>
    <x v="0"/>
    <x v="24"/>
    <s v="November 16, 2015"/>
    <x v="4"/>
    <x v="8"/>
    <s v="1.3.3"/>
    <x v="3"/>
  </r>
  <r>
    <x v="4913"/>
    <x v="27"/>
    <n v="4.0999999999999996"/>
    <x v="0"/>
    <n v="22"/>
    <s v="2.4M"/>
    <n v="2400000"/>
    <s v="5,000+"/>
    <s v="5000+"/>
    <n v="5000"/>
    <x v="0"/>
    <n v="0"/>
    <n v="0"/>
    <x v="0"/>
    <x v="94"/>
    <s v="July 22, 2018"/>
    <x v="0"/>
    <x v="6"/>
    <s v="1.2.1"/>
    <x v="0"/>
  </r>
  <r>
    <x v="4914"/>
    <x v="18"/>
    <n v="3.1"/>
    <x v="1"/>
    <n v="1734"/>
    <s v="5.8M"/>
    <n v="5800000"/>
    <s v="500,000+"/>
    <s v="500000+"/>
    <n v="500000"/>
    <x v="0"/>
    <n v="0"/>
    <n v="0"/>
    <x v="0"/>
    <x v="37"/>
    <s v="June 8, 2016"/>
    <x v="3"/>
    <x v="2"/>
    <s v="1.0.3"/>
    <x v="6"/>
  </r>
  <r>
    <x v="4915"/>
    <x v="17"/>
    <n v="5"/>
    <x v="0"/>
    <n v="2"/>
    <s v="20M"/>
    <n v="20000000"/>
    <s v="1+"/>
    <s v="1+"/>
    <n v="1"/>
    <x v="1"/>
    <s v="$1.49"/>
    <n v="1.49"/>
    <x v="0"/>
    <x v="32"/>
    <s v="February 8, 2017"/>
    <x v="1"/>
    <x v="11"/>
    <s v="1.0.4"/>
    <x v="3"/>
  </r>
  <r>
    <x v="4916"/>
    <x v="24"/>
    <n v="3.5"/>
    <x v="1"/>
    <n v="6"/>
    <s v="17M"/>
    <n v="17000000"/>
    <s v="100+"/>
    <s v="100+"/>
    <n v="100"/>
    <x v="0"/>
    <n v="0"/>
    <n v="0"/>
    <x v="0"/>
    <x v="89"/>
    <s v="June 27, 2018"/>
    <x v="0"/>
    <x v="2"/>
    <s v="2.2.0"/>
    <x v="5"/>
  </r>
  <r>
    <x v="4917"/>
    <x v="17"/>
    <n v="3.5"/>
    <x v="1"/>
    <n v="196"/>
    <s v="35M"/>
    <n v="35000000"/>
    <s v="10,000+"/>
    <s v="10000+"/>
    <n v="10000"/>
    <x v="0"/>
    <n v="0"/>
    <n v="0"/>
    <x v="0"/>
    <x v="46"/>
    <s v="March 22, 2016"/>
    <x v="3"/>
    <x v="3"/>
    <s v="1.0.4"/>
    <x v="3"/>
  </r>
  <r>
    <x v="4918"/>
    <x v="28"/>
    <n v="4.2"/>
    <x v="0"/>
    <n v="20"/>
    <s v="17M"/>
    <n v="17000000"/>
    <s v="10,000+"/>
    <s v="10000+"/>
    <n v="10000"/>
    <x v="0"/>
    <n v="0"/>
    <n v="0"/>
    <x v="0"/>
    <x v="95"/>
    <s v="July 2, 2017"/>
    <x v="1"/>
    <x v="6"/>
    <n v="1.1000000000000001"/>
    <x v="0"/>
  </r>
  <r>
    <x v="4919"/>
    <x v="6"/>
    <n v="3.5"/>
    <x v="1"/>
    <n v="0"/>
    <s v="2.9M"/>
    <n v="2900000"/>
    <s v="1+"/>
    <s v="1+"/>
    <n v="1"/>
    <x v="0"/>
    <n v="0"/>
    <n v="0"/>
    <x v="0"/>
    <x v="10"/>
    <s v="January 31, 2018"/>
    <x v="0"/>
    <x v="0"/>
    <n v="1"/>
    <x v="0"/>
  </r>
  <r>
    <x v="4920"/>
    <x v="18"/>
    <n v="4.7"/>
    <x v="0"/>
    <n v="303"/>
    <s v="42M"/>
    <n v="42000000"/>
    <s v="10,000+"/>
    <s v="10000+"/>
    <n v="10000"/>
    <x v="0"/>
    <n v="0"/>
    <n v="0"/>
    <x v="0"/>
    <x v="19"/>
    <s v="July 22, 2018"/>
    <x v="0"/>
    <x v="6"/>
    <s v="2.0.5"/>
    <x v="5"/>
  </r>
  <r>
    <x v="4921"/>
    <x v="24"/>
    <n v="3.5"/>
    <x v="1"/>
    <n v="0"/>
    <s v="5.1M"/>
    <n v="5100000"/>
    <s v="100+"/>
    <s v="100+"/>
    <n v="100"/>
    <x v="0"/>
    <n v="0"/>
    <n v="0"/>
    <x v="0"/>
    <x v="89"/>
    <s v="August 13, 2016"/>
    <x v="3"/>
    <x v="1"/>
    <n v="1"/>
    <x v="0"/>
  </r>
  <r>
    <x v="4922"/>
    <x v="18"/>
    <n v="3.5"/>
    <x v="1"/>
    <n v="1"/>
    <s v="16M"/>
    <n v="16000000"/>
    <s v="5+"/>
    <s v="5+"/>
    <n v="5"/>
    <x v="1"/>
    <s v="$1.99"/>
    <n v="1.99"/>
    <x v="0"/>
    <x v="105"/>
    <s v="May 30, 2016"/>
    <x v="3"/>
    <x v="9"/>
    <n v="1.1000000000000001"/>
    <x v="9"/>
  </r>
  <r>
    <x v="4923"/>
    <x v="13"/>
    <n v="3.5"/>
    <x v="1"/>
    <n v="31"/>
    <s v="4.7M"/>
    <n v="4700000"/>
    <s v="1,000+"/>
    <s v="1000+"/>
    <n v="1000"/>
    <x v="0"/>
    <n v="0"/>
    <n v="0"/>
    <x v="0"/>
    <x v="26"/>
    <s v="July 19, 2016"/>
    <x v="3"/>
    <x v="6"/>
    <s v="0.0.1"/>
    <x v="5"/>
  </r>
  <r>
    <x v="4924"/>
    <x v="18"/>
    <n v="4.8"/>
    <x v="0"/>
    <n v="23"/>
    <s v="35M"/>
    <n v="35000000"/>
    <s v="10,000+"/>
    <s v="10000+"/>
    <n v="10000"/>
    <x v="0"/>
    <n v="0"/>
    <n v="0"/>
    <x v="0"/>
    <x v="56"/>
    <s v="November 28, 2017"/>
    <x v="1"/>
    <x v="8"/>
    <s v="1.0.2"/>
    <x v="3"/>
  </r>
  <r>
    <x v="4925"/>
    <x v="18"/>
    <n v="3.5"/>
    <x v="1"/>
    <n v="3"/>
    <s v="12M"/>
    <n v="12000000"/>
    <s v="100+"/>
    <s v="100+"/>
    <n v="100"/>
    <x v="1"/>
    <s v="$1.49"/>
    <n v="1.49"/>
    <x v="0"/>
    <x v="13"/>
    <s v="March 3, 2017"/>
    <x v="1"/>
    <x v="3"/>
    <n v="1.2"/>
    <x v="3"/>
  </r>
  <r>
    <x v="4926"/>
    <x v="18"/>
    <n v="4.5"/>
    <x v="0"/>
    <n v="226"/>
    <s v="26M"/>
    <n v="26000000"/>
    <s v="100,000+"/>
    <s v="100000+"/>
    <n v="100000"/>
    <x v="0"/>
    <n v="0"/>
    <n v="0"/>
    <x v="0"/>
    <x v="12"/>
    <s v="May 30, 2017"/>
    <x v="1"/>
    <x v="9"/>
    <s v="1.0.0"/>
    <x v="3"/>
  </r>
  <r>
    <x v="4927"/>
    <x v="18"/>
    <n v="4.5999999999999996"/>
    <x v="0"/>
    <n v="66"/>
    <s v="17M"/>
    <n v="17000000"/>
    <s v="10,000+"/>
    <s v="10000+"/>
    <n v="10000"/>
    <x v="0"/>
    <n v="0"/>
    <n v="0"/>
    <x v="0"/>
    <x v="56"/>
    <s v="February 25, 2018"/>
    <x v="0"/>
    <x v="11"/>
    <s v="1.0.0"/>
    <x v="3"/>
  </r>
  <r>
    <x v="4928"/>
    <x v="18"/>
    <n v="4.5999999999999996"/>
    <x v="0"/>
    <n v="32"/>
    <s v="60M"/>
    <n v="60000000"/>
    <s v="10,000+"/>
    <s v="10000+"/>
    <n v="10000"/>
    <x v="0"/>
    <n v="0"/>
    <n v="0"/>
    <x v="0"/>
    <x v="13"/>
    <s v="November 29, 2017"/>
    <x v="1"/>
    <x v="8"/>
    <n v="6"/>
    <x v="0"/>
  </r>
  <r>
    <x v="4929"/>
    <x v="18"/>
    <n v="4.9000000000000004"/>
    <x v="0"/>
    <n v="285"/>
    <s v="25M"/>
    <n v="25000000"/>
    <s v="10,000+"/>
    <s v="10000+"/>
    <n v="10000"/>
    <x v="0"/>
    <n v="0"/>
    <n v="0"/>
    <x v="0"/>
    <x v="13"/>
    <s v="January 5, 2018"/>
    <x v="0"/>
    <x v="0"/>
    <s v="1.0.5"/>
    <x v="2"/>
  </r>
  <r>
    <x v="4930"/>
    <x v="18"/>
    <n v="4.8"/>
    <x v="0"/>
    <n v="1491"/>
    <s v="38M"/>
    <n v="38000000"/>
    <s v="50,000+"/>
    <s v="50000+"/>
    <n v="50000"/>
    <x v="0"/>
    <n v="0"/>
    <n v="0"/>
    <x v="0"/>
    <x v="13"/>
    <s v="October 31, 2017"/>
    <x v="1"/>
    <x v="7"/>
    <n v="1.3"/>
    <x v="5"/>
  </r>
  <r>
    <x v="4931"/>
    <x v="18"/>
    <n v="4"/>
    <x v="1"/>
    <n v="13"/>
    <s v="2.0M"/>
    <n v="2000000"/>
    <s v="1,000+"/>
    <s v="1000+"/>
    <n v="1000"/>
    <x v="0"/>
    <n v="0"/>
    <n v="0"/>
    <x v="0"/>
    <x v="19"/>
    <s v="September 23, 2015"/>
    <x v="4"/>
    <x v="5"/>
    <n v="1"/>
    <x v="12"/>
  </r>
  <r>
    <x v="4932"/>
    <x v="16"/>
    <n v="3.9"/>
    <x v="1"/>
    <n v="592"/>
    <s v="2.5M"/>
    <n v="2500000"/>
    <s v="100,000+"/>
    <s v="100000+"/>
    <n v="100000"/>
    <x v="0"/>
    <n v="0"/>
    <n v="0"/>
    <x v="0"/>
    <x v="29"/>
    <s v="January 2, 2018"/>
    <x v="0"/>
    <x v="0"/>
    <s v="1.0.23"/>
    <x v="3"/>
  </r>
  <r>
    <x v="4933"/>
    <x v="18"/>
    <n v="4.0999999999999996"/>
    <x v="0"/>
    <n v="181"/>
    <s v="9.2M"/>
    <n v="9200000"/>
    <s v="10,000+"/>
    <s v="10000+"/>
    <n v="10000"/>
    <x v="0"/>
    <n v="0"/>
    <n v="0"/>
    <x v="0"/>
    <x v="19"/>
    <s v="June 14, 2018"/>
    <x v="0"/>
    <x v="2"/>
    <s v="1.2.1"/>
    <x v="10"/>
  </r>
  <r>
    <x v="4934"/>
    <x v="5"/>
    <n v="4.0999999999999996"/>
    <x v="0"/>
    <n v="690"/>
    <s v="444k"/>
    <n v="444000"/>
    <s v="50,000+"/>
    <s v="50000+"/>
    <n v="50000"/>
    <x v="0"/>
    <n v="0"/>
    <n v="0"/>
    <x v="0"/>
    <x v="8"/>
    <s v="September 29, 2015"/>
    <x v="4"/>
    <x v="5"/>
    <s v="1.2.3"/>
    <x v="9"/>
  </r>
  <r>
    <x v="4935"/>
    <x v="18"/>
    <n v="4.5"/>
    <x v="0"/>
    <n v="227"/>
    <s v="15M"/>
    <n v="15000000"/>
    <s v="50,000+"/>
    <s v="50000+"/>
    <n v="50000"/>
    <x v="0"/>
    <n v="0"/>
    <n v="0"/>
    <x v="0"/>
    <x v="56"/>
    <s v="February 24, 2018"/>
    <x v="0"/>
    <x v="11"/>
    <n v="1"/>
    <x v="3"/>
  </r>
  <r>
    <x v="4936"/>
    <x v="13"/>
    <n v="4.2"/>
    <x v="0"/>
    <n v="287"/>
    <s v="12M"/>
    <n v="12000000"/>
    <s v="50,000+"/>
    <s v="50000+"/>
    <n v="50000"/>
    <x v="0"/>
    <n v="0"/>
    <n v="0"/>
    <x v="0"/>
    <x v="26"/>
    <s v="July 30, 2018"/>
    <x v="0"/>
    <x v="6"/>
    <n v="1.8"/>
    <x v="1"/>
  </r>
  <r>
    <x v="4937"/>
    <x v="31"/>
    <n v="4"/>
    <x v="1"/>
    <n v="677"/>
    <s v="4.4M"/>
    <n v="4400000"/>
    <s v="10,000+"/>
    <s v="10000+"/>
    <n v="10000"/>
    <x v="0"/>
    <n v="0"/>
    <n v="0"/>
    <x v="0"/>
    <x v="102"/>
    <s v="June 7, 2017"/>
    <x v="1"/>
    <x v="2"/>
    <s v="5.5.2"/>
    <x v="6"/>
  </r>
  <r>
    <x v="4938"/>
    <x v="31"/>
    <n v="4.4000000000000004"/>
    <x v="0"/>
    <n v="27"/>
    <s v="14M"/>
    <n v="14000000"/>
    <s v="100+"/>
    <s v="100+"/>
    <n v="100"/>
    <x v="0"/>
    <n v="0"/>
    <n v="0"/>
    <x v="0"/>
    <x v="102"/>
    <s v="July 6, 2018"/>
    <x v="0"/>
    <x v="6"/>
    <n v="1"/>
    <x v="1"/>
  </r>
  <r>
    <x v="4939"/>
    <x v="25"/>
    <n v="1.9"/>
    <x v="3"/>
    <n v="8"/>
    <s v="6.7M"/>
    <n v="6700000"/>
    <s v="1,000+"/>
    <s v="1000+"/>
    <n v="1000"/>
    <x v="0"/>
    <n v="0"/>
    <n v="0"/>
    <x v="0"/>
    <x v="91"/>
    <s v="April 18, 2018"/>
    <x v="0"/>
    <x v="4"/>
    <s v="1.1.1"/>
    <x v="0"/>
  </r>
  <r>
    <x v="4940"/>
    <x v="27"/>
    <n v="3.5"/>
    <x v="1"/>
    <n v="0"/>
    <s v="3.7M"/>
    <n v="3700000"/>
    <s v="10+"/>
    <s v="10+"/>
    <n v="10"/>
    <x v="1"/>
    <s v="$2.99"/>
    <n v="2.99"/>
    <x v="0"/>
    <x v="94"/>
    <s v="December 1, 2017"/>
    <x v="1"/>
    <x v="10"/>
    <n v="1"/>
    <x v="6"/>
  </r>
  <r>
    <x v="4941"/>
    <x v="18"/>
    <n v="3.5"/>
    <x v="1"/>
    <n v="3"/>
    <s v="4.0M"/>
    <n v="4000000"/>
    <s v="500+"/>
    <s v="500+"/>
    <n v="500"/>
    <x v="0"/>
    <n v="0"/>
    <n v="0"/>
    <x v="0"/>
    <x v="13"/>
    <s v="July 16, 2017"/>
    <x v="1"/>
    <x v="6"/>
    <s v="1.0.2"/>
    <x v="10"/>
  </r>
  <r>
    <x v="4942"/>
    <x v="25"/>
    <n v="3.7"/>
    <x v="1"/>
    <n v="26"/>
    <s v="2.2M"/>
    <n v="2200000"/>
    <s v="5,000+"/>
    <s v="5000+"/>
    <n v="5000"/>
    <x v="0"/>
    <n v="0"/>
    <n v="0"/>
    <x v="0"/>
    <x v="91"/>
    <s v="November 2, 2015"/>
    <x v="4"/>
    <x v="8"/>
    <n v="1.1000000000000001"/>
    <x v="3"/>
  </r>
  <r>
    <x v="4943"/>
    <x v="18"/>
    <n v="3.5"/>
    <x v="1"/>
    <n v="0"/>
    <s v="33M"/>
    <n v="33000000"/>
    <s v="0+"/>
    <s v="0+"/>
    <n v="0"/>
    <x v="1"/>
    <s v="$2.99"/>
    <n v="2.99"/>
    <x v="0"/>
    <x v="13"/>
    <s v="April 15, 2016"/>
    <x v="3"/>
    <x v="4"/>
    <n v="1"/>
    <x v="4"/>
  </r>
  <r>
    <x v="4944"/>
    <x v="18"/>
    <n v="4.2"/>
    <x v="0"/>
    <n v="79826"/>
    <s v="Varies with device"/>
    <n v="1000"/>
    <s v="1,000,000+"/>
    <s v="1000000+"/>
    <n v="1000000"/>
    <x v="0"/>
    <n v="0"/>
    <n v="0"/>
    <x v="2"/>
    <x v="37"/>
    <s v="July 26, 2018"/>
    <x v="0"/>
    <x v="6"/>
    <s v="4.0.4"/>
    <x v="5"/>
  </r>
  <r>
    <x v="4945"/>
    <x v="31"/>
    <n v="4"/>
    <x v="1"/>
    <n v="3647"/>
    <s v="5.7M"/>
    <n v="5700000"/>
    <s v="100,000+"/>
    <s v="100000+"/>
    <n v="100000"/>
    <x v="0"/>
    <n v="0"/>
    <n v="0"/>
    <x v="0"/>
    <x v="102"/>
    <s v="February 25, 2017"/>
    <x v="1"/>
    <x v="11"/>
    <s v="4.1.1"/>
    <x v="6"/>
  </r>
  <r>
    <x v="4946"/>
    <x v="23"/>
    <n v="4.3"/>
    <x v="0"/>
    <n v="242096"/>
    <s v="87M"/>
    <n v="87000000"/>
    <s v="10,000,000+"/>
    <s v="10000000+"/>
    <n v="10000000"/>
    <x v="0"/>
    <n v="0"/>
    <n v="0"/>
    <x v="0"/>
    <x v="39"/>
    <s v="August 2, 2018"/>
    <x v="0"/>
    <x v="1"/>
    <s v="3.4.4"/>
    <x v="5"/>
  </r>
  <r>
    <x v="4947"/>
    <x v="24"/>
    <n v="2.5"/>
    <x v="2"/>
    <n v="862"/>
    <s v="30M"/>
    <n v="30000000"/>
    <s v="100,000+"/>
    <s v="100000+"/>
    <n v="100000"/>
    <x v="0"/>
    <n v="0"/>
    <n v="0"/>
    <x v="0"/>
    <x v="89"/>
    <s v="April 10, 2018"/>
    <x v="0"/>
    <x v="4"/>
    <s v="7.8.0"/>
    <x v="10"/>
  </r>
  <r>
    <x v="4948"/>
    <x v="17"/>
    <n v="4.4000000000000004"/>
    <x v="0"/>
    <n v="3452530"/>
    <s v="68M"/>
    <n v="68000000"/>
    <s v="100,000,000+"/>
    <s v="100000000+"/>
    <n v="100000000"/>
    <x v="0"/>
    <n v="0"/>
    <n v="0"/>
    <x v="0"/>
    <x v="36"/>
    <s v="February 7, 2018"/>
    <x v="0"/>
    <x v="11"/>
    <s v="1.9.6.6"/>
    <x v="0"/>
  </r>
  <r>
    <x v="4949"/>
    <x v="20"/>
    <n v="3.5"/>
    <x v="1"/>
    <n v="2"/>
    <s v="5.9M"/>
    <n v="5900000"/>
    <s v="10+"/>
    <s v="10+"/>
    <n v="10"/>
    <x v="0"/>
    <n v="0"/>
    <n v="0"/>
    <x v="1"/>
    <x v="86"/>
    <s v="July 28, 2018"/>
    <x v="0"/>
    <x v="6"/>
    <s v="1.0.1"/>
    <x v="2"/>
  </r>
  <r>
    <x v="2455"/>
    <x v="24"/>
    <n v="3.7"/>
    <x v="1"/>
    <n v="16973"/>
    <s v="Varies with device"/>
    <n v="1000"/>
    <s v="5,000,000+"/>
    <s v="5000000+"/>
    <n v="5000000"/>
    <x v="0"/>
    <n v="0"/>
    <n v="0"/>
    <x v="0"/>
    <x v="89"/>
    <s v="July 18, 2018"/>
    <x v="0"/>
    <x v="6"/>
    <s v="Varies with device"/>
    <x v="8"/>
  </r>
  <r>
    <x v="4950"/>
    <x v="18"/>
    <n v="4.7"/>
    <x v="0"/>
    <n v="1424"/>
    <s v="19M"/>
    <n v="19000000"/>
    <s v="100,000+"/>
    <s v="100000+"/>
    <n v="100000"/>
    <x v="0"/>
    <n v="0"/>
    <n v="0"/>
    <x v="0"/>
    <x v="105"/>
    <s v="June 7, 2018"/>
    <x v="0"/>
    <x v="2"/>
    <n v="2.2000000000000002"/>
    <x v="5"/>
  </r>
  <r>
    <x v="4951"/>
    <x v="17"/>
    <n v="4.5999999999999996"/>
    <x v="0"/>
    <n v="169661"/>
    <s v="40M"/>
    <n v="40000000"/>
    <s v="10,000,000+"/>
    <s v="10000000+"/>
    <n v="10000000"/>
    <x v="0"/>
    <n v="0"/>
    <n v="0"/>
    <x v="0"/>
    <x v="32"/>
    <s v="August 1, 2018"/>
    <x v="0"/>
    <x v="1"/>
    <n v="1.246"/>
    <x v="5"/>
  </r>
  <r>
    <x v="4952"/>
    <x v="23"/>
    <n v="4.4000000000000004"/>
    <x v="0"/>
    <n v="172"/>
    <s v="49M"/>
    <n v="49000000"/>
    <s v="5,000+"/>
    <s v="5000+"/>
    <n v="5000"/>
    <x v="1"/>
    <s v="$2.99"/>
    <n v="2.99"/>
    <x v="0"/>
    <x v="39"/>
    <s v="July 10, 2018"/>
    <x v="0"/>
    <x v="6"/>
    <n v="1.5"/>
    <x v="0"/>
  </r>
  <r>
    <x v="4953"/>
    <x v="18"/>
    <n v="4.3"/>
    <x v="0"/>
    <n v="7441"/>
    <s v="52M"/>
    <n v="52000000"/>
    <s v="500,000+"/>
    <s v="500000+"/>
    <n v="500000"/>
    <x v="0"/>
    <n v="0"/>
    <n v="0"/>
    <x v="2"/>
    <x v="37"/>
    <s v="August 2, 2018"/>
    <x v="0"/>
    <x v="1"/>
    <s v="0.1.801"/>
    <x v="3"/>
  </r>
  <r>
    <x v="4954"/>
    <x v="23"/>
    <n v="4.4000000000000004"/>
    <x v="0"/>
    <n v="55"/>
    <s v="63M"/>
    <n v="63000000"/>
    <s v="1,000+"/>
    <s v="1000+"/>
    <n v="1000"/>
    <x v="1"/>
    <s v="$4.49"/>
    <n v="4.49"/>
    <x v="0"/>
    <x v="39"/>
    <s v="August 3, 2018"/>
    <x v="0"/>
    <x v="1"/>
    <s v="2.0.38"/>
    <x v="0"/>
  </r>
  <r>
    <x v="1964"/>
    <x v="19"/>
    <n v="2.6"/>
    <x v="2"/>
    <n v="496"/>
    <s v="24M"/>
    <n v="24000000"/>
    <s v="100,000+"/>
    <s v="100000+"/>
    <n v="100000"/>
    <x v="0"/>
    <n v="0"/>
    <n v="0"/>
    <x v="0"/>
    <x v="85"/>
    <s v="July 27, 2018"/>
    <x v="0"/>
    <x v="6"/>
    <s v="8.0.226"/>
    <x v="2"/>
  </r>
  <r>
    <x v="4955"/>
    <x v="23"/>
    <n v="3.6"/>
    <x v="1"/>
    <n v="25"/>
    <s v="6.0M"/>
    <n v="6000000"/>
    <s v="1,000+"/>
    <s v="1000+"/>
    <n v="1000"/>
    <x v="1"/>
    <s v="$3.99"/>
    <n v="3.99"/>
    <x v="0"/>
    <x v="39"/>
    <s v="February 18, 2015"/>
    <x v="4"/>
    <x v="11"/>
    <n v="2.1"/>
    <x v="3"/>
  </r>
  <r>
    <x v="4956"/>
    <x v="18"/>
    <n v="3.8"/>
    <x v="1"/>
    <n v="11"/>
    <s v="17M"/>
    <n v="17000000"/>
    <s v="1,000+"/>
    <s v="1000+"/>
    <n v="1000"/>
    <x v="0"/>
    <n v="0"/>
    <n v="0"/>
    <x v="0"/>
    <x v="13"/>
    <s v="March 14, 2018"/>
    <x v="0"/>
    <x v="3"/>
    <s v="2.6.12"/>
    <x v="5"/>
  </r>
  <r>
    <x v="4957"/>
    <x v="18"/>
    <n v="4.4000000000000004"/>
    <x v="0"/>
    <n v="31"/>
    <s v="4.2M"/>
    <n v="4200000"/>
    <s v="100+"/>
    <s v="100+"/>
    <n v="100"/>
    <x v="1"/>
    <s v="$0.99"/>
    <n v="0.99"/>
    <x v="0"/>
    <x v="33"/>
    <s v="August 15, 2013"/>
    <x v="5"/>
    <x v="1"/>
    <n v="1.48"/>
    <x v="19"/>
  </r>
  <r>
    <x v="4958"/>
    <x v="18"/>
    <n v="4.4000000000000004"/>
    <x v="0"/>
    <n v="21"/>
    <s v="32M"/>
    <n v="32000000"/>
    <s v="1,000+"/>
    <s v="1000+"/>
    <n v="1000"/>
    <x v="0"/>
    <n v="0"/>
    <n v="0"/>
    <x v="0"/>
    <x v="13"/>
    <s v="May 10, 2018"/>
    <x v="0"/>
    <x v="9"/>
    <n v="3.2"/>
    <x v="0"/>
  </r>
  <r>
    <x v="4959"/>
    <x v="18"/>
    <n v="3"/>
    <x v="2"/>
    <n v="10"/>
    <s v="717k"/>
    <n v="717000"/>
    <s v="5,000+"/>
    <s v="5000+"/>
    <n v="5000"/>
    <x v="0"/>
    <n v="0"/>
    <n v="0"/>
    <x v="0"/>
    <x v="19"/>
    <s v="June 22, 2016"/>
    <x v="3"/>
    <x v="2"/>
    <s v="0.0.7"/>
    <x v="0"/>
  </r>
  <r>
    <x v="3044"/>
    <x v="32"/>
    <n v="4.2"/>
    <x v="0"/>
    <n v="43252"/>
    <s v="Varies with device"/>
    <n v="1000"/>
    <s v="5,000,000+"/>
    <s v="5000000+"/>
    <n v="5000000"/>
    <x v="0"/>
    <n v="0"/>
    <n v="0"/>
    <x v="0"/>
    <x v="103"/>
    <s v="July 18, 2018"/>
    <x v="0"/>
    <x v="6"/>
    <s v="4.4.7"/>
    <x v="8"/>
  </r>
  <r>
    <x v="4960"/>
    <x v="16"/>
    <n v="3.7"/>
    <x v="1"/>
    <n v="492"/>
    <s v="4.3M"/>
    <n v="4300000"/>
    <s v="50,000+"/>
    <s v="50000+"/>
    <n v="50000"/>
    <x v="0"/>
    <n v="0"/>
    <n v="0"/>
    <x v="0"/>
    <x v="29"/>
    <s v="October 5, 2015"/>
    <x v="4"/>
    <x v="7"/>
    <n v="3.6"/>
    <x v="9"/>
  </r>
  <r>
    <x v="4961"/>
    <x v="3"/>
    <n v="5"/>
    <x v="0"/>
    <n v="5"/>
    <s v="7.2M"/>
    <n v="7200000"/>
    <s v="50+"/>
    <s v="50+"/>
    <n v="50"/>
    <x v="1"/>
    <s v="$1.75"/>
    <n v="1.75"/>
    <x v="0"/>
    <x v="6"/>
    <s v="October 8, 2015"/>
    <x v="4"/>
    <x v="7"/>
    <n v="1"/>
    <x v="5"/>
  </r>
  <r>
    <x v="4962"/>
    <x v="32"/>
    <n v="3.5"/>
    <x v="1"/>
    <n v="0"/>
    <s v="5.0M"/>
    <n v="5000000"/>
    <s v="100+"/>
    <s v="100+"/>
    <n v="100"/>
    <x v="0"/>
    <n v="0"/>
    <n v="0"/>
    <x v="2"/>
    <x v="103"/>
    <s v="February 19, 2016"/>
    <x v="3"/>
    <x v="11"/>
    <n v="3"/>
    <x v="9"/>
  </r>
  <r>
    <x v="4963"/>
    <x v="19"/>
    <n v="4.2"/>
    <x v="0"/>
    <n v="8"/>
    <s v="1.2M"/>
    <n v="1200000"/>
    <s v="500+"/>
    <s v="500+"/>
    <n v="500"/>
    <x v="0"/>
    <n v="0"/>
    <n v="0"/>
    <x v="0"/>
    <x v="85"/>
    <s v="January 19, 2016"/>
    <x v="3"/>
    <x v="0"/>
    <n v="1.2"/>
    <x v="5"/>
  </r>
  <r>
    <x v="4964"/>
    <x v="27"/>
    <n v="4.8"/>
    <x v="0"/>
    <n v="4"/>
    <s v="31M"/>
    <n v="31000000"/>
    <s v="100+"/>
    <s v="100+"/>
    <n v="100"/>
    <x v="0"/>
    <n v="0"/>
    <n v="0"/>
    <x v="0"/>
    <x v="94"/>
    <s v="June 25, 2018"/>
    <x v="0"/>
    <x v="2"/>
    <s v="3.3.8"/>
    <x v="6"/>
  </r>
  <r>
    <x v="4965"/>
    <x v="24"/>
    <n v="4.4000000000000004"/>
    <x v="0"/>
    <n v="7"/>
    <s v="17M"/>
    <n v="17000000"/>
    <s v="500+"/>
    <s v="500+"/>
    <n v="500"/>
    <x v="0"/>
    <n v="0"/>
    <n v="0"/>
    <x v="0"/>
    <x v="89"/>
    <s v="October 9, 2017"/>
    <x v="1"/>
    <x v="7"/>
    <s v="2.0.0"/>
    <x v="21"/>
  </r>
  <r>
    <x v="4966"/>
    <x v="18"/>
    <n v="4.0999999999999996"/>
    <x v="0"/>
    <n v="36151"/>
    <s v="46M"/>
    <n v="46000000"/>
    <s v="1,000,000+"/>
    <s v="1000000+"/>
    <n v="1000000"/>
    <x v="0"/>
    <n v="0"/>
    <n v="0"/>
    <x v="0"/>
    <x v="45"/>
    <s v="April 22, 2017"/>
    <x v="1"/>
    <x v="4"/>
    <n v="2.7"/>
    <x v="20"/>
  </r>
  <r>
    <x v="4967"/>
    <x v="16"/>
    <n v="4.7"/>
    <x v="0"/>
    <n v="113"/>
    <s v="20M"/>
    <n v="20000000"/>
    <s v="1,000+"/>
    <s v="1000+"/>
    <n v="1000"/>
    <x v="0"/>
    <n v="0"/>
    <n v="0"/>
    <x v="0"/>
    <x v="29"/>
    <s v="September 30, 2016"/>
    <x v="3"/>
    <x v="5"/>
    <s v="3.0.0"/>
    <x v="6"/>
  </r>
  <r>
    <x v="4968"/>
    <x v="28"/>
    <n v="4.7"/>
    <x v="0"/>
    <n v="8343"/>
    <s v="8.3M"/>
    <n v="8300000.0000000009"/>
    <s v="50,000+"/>
    <s v="50000+"/>
    <n v="50000"/>
    <x v="1"/>
    <s v="$4.99"/>
    <n v="4.99"/>
    <x v="0"/>
    <x v="95"/>
    <s v="July 10, 2018"/>
    <x v="0"/>
    <x v="6"/>
    <s v="6.3.16"/>
    <x v="0"/>
  </r>
  <r>
    <x v="4969"/>
    <x v="25"/>
    <n v="3.3"/>
    <x v="1"/>
    <n v="27"/>
    <s v="5.0M"/>
    <n v="5000000"/>
    <s v="5,000+"/>
    <s v="5000+"/>
    <n v="5000"/>
    <x v="0"/>
    <n v="0"/>
    <n v="0"/>
    <x v="0"/>
    <x v="91"/>
    <s v="May 31, 2018"/>
    <x v="0"/>
    <x v="9"/>
    <s v="10.1.0"/>
    <x v="10"/>
  </r>
  <r>
    <x v="4970"/>
    <x v="17"/>
    <n v="4"/>
    <x v="1"/>
    <n v="209"/>
    <s v="22M"/>
    <n v="22000000"/>
    <s v="10,000+"/>
    <s v="10000+"/>
    <n v="10000"/>
    <x v="0"/>
    <n v="0"/>
    <n v="0"/>
    <x v="1"/>
    <x v="106"/>
    <s v="July 13, 2018"/>
    <x v="0"/>
    <x v="6"/>
    <n v="7"/>
    <x v="6"/>
  </r>
  <r>
    <x v="4971"/>
    <x v="16"/>
    <n v="3.5"/>
    <x v="1"/>
    <n v="0"/>
    <s v="3.1M"/>
    <n v="3100000"/>
    <s v="50+"/>
    <s v="50+"/>
    <n v="50"/>
    <x v="0"/>
    <n v="0"/>
    <n v="0"/>
    <x v="0"/>
    <x v="29"/>
    <s v="June 21, 2018"/>
    <x v="0"/>
    <x v="2"/>
    <s v="4.1.0"/>
    <x v="0"/>
  </r>
  <r>
    <x v="4972"/>
    <x v="18"/>
    <n v="3.5"/>
    <x v="1"/>
    <n v="0"/>
    <s v="2.2M"/>
    <n v="2200000"/>
    <s v="10+"/>
    <s v="10+"/>
    <n v="10"/>
    <x v="1"/>
    <s v="$1.49"/>
    <n v="1.49"/>
    <x v="0"/>
    <x v="13"/>
    <s v="April 9, 2012"/>
    <x v="6"/>
    <x v="4"/>
    <n v="1"/>
    <x v="14"/>
  </r>
  <r>
    <x v="4973"/>
    <x v="18"/>
    <n v="1"/>
    <x v="4"/>
    <n v="1"/>
    <s v="2.0M"/>
    <n v="2000000"/>
    <s v="50+"/>
    <s v="50+"/>
    <n v="50"/>
    <x v="1"/>
    <s v="$1.49"/>
    <n v="1.49"/>
    <x v="0"/>
    <x v="13"/>
    <s v="April 9, 2012"/>
    <x v="6"/>
    <x v="4"/>
    <n v="1"/>
    <x v="14"/>
  </r>
  <r>
    <x v="4974"/>
    <x v="24"/>
    <n v="4.4000000000000004"/>
    <x v="0"/>
    <n v="382"/>
    <s v="12M"/>
    <n v="12000000"/>
    <s v="10,000+"/>
    <s v="10000+"/>
    <n v="10000"/>
    <x v="0"/>
    <n v="0"/>
    <n v="0"/>
    <x v="0"/>
    <x v="89"/>
    <s v="February 1, 2018"/>
    <x v="0"/>
    <x v="11"/>
    <s v="2.1.3"/>
    <x v="10"/>
  </r>
  <r>
    <x v="4975"/>
    <x v="22"/>
    <n v="4.2"/>
    <x v="0"/>
    <n v="5"/>
    <s v="5.5M"/>
    <n v="5500000"/>
    <s v="500+"/>
    <s v="500+"/>
    <n v="500"/>
    <x v="0"/>
    <n v="0"/>
    <n v="0"/>
    <x v="0"/>
    <x v="88"/>
    <s v="January 10, 2018"/>
    <x v="0"/>
    <x v="0"/>
    <n v="1"/>
    <x v="0"/>
  </r>
  <r>
    <x v="4976"/>
    <x v="30"/>
    <n v="4.4000000000000004"/>
    <x v="0"/>
    <n v="8"/>
    <s v="14M"/>
    <n v="14000000"/>
    <s v="1,000+"/>
    <s v="1000+"/>
    <n v="1000"/>
    <x v="0"/>
    <n v="0"/>
    <n v="0"/>
    <x v="0"/>
    <x v="100"/>
    <s v="October 12, 2017"/>
    <x v="1"/>
    <x v="7"/>
    <s v="Final"/>
    <x v="6"/>
  </r>
  <r>
    <x v="4977"/>
    <x v="27"/>
    <n v="4.5999999999999996"/>
    <x v="0"/>
    <n v="27135"/>
    <s v="Varies with device"/>
    <n v="1000"/>
    <s v="100,000+"/>
    <s v="100000+"/>
    <n v="100000"/>
    <x v="1"/>
    <s v="$4.99"/>
    <n v="4.99"/>
    <x v="0"/>
    <x v="94"/>
    <s v="May 24, 2018"/>
    <x v="0"/>
    <x v="9"/>
    <s v="Varies with device"/>
    <x v="8"/>
  </r>
  <r>
    <x v="4978"/>
    <x v="24"/>
    <n v="4.3"/>
    <x v="0"/>
    <n v="20"/>
    <s v="15M"/>
    <n v="15000000"/>
    <s v="1,000+"/>
    <s v="1000+"/>
    <n v="1000"/>
    <x v="0"/>
    <n v="0"/>
    <n v="0"/>
    <x v="0"/>
    <x v="89"/>
    <s v="August 2, 2016"/>
    <x v="3"/>
    <x v="1"/>
    <n v="1.7"/>
    <x v="6"/>
  </r>
  <r>
    <x v="4979"/>
    <x v="18"/>
    <n v="4.4000000000000004"/>
    <x v="0"/>
    <n v="7"/>
    <s v="81M"/>
    <n v="81000000"/>
    <s v="1,000+"/>
    <s v="1000+"/>
    <n v="1000"/>
    <x v="0"/>
    <n v="0"/>
    <n v="0"/>
    <x v="0"/>
    <x v="13"/>
    <s v="July 10, 2017"/>
    <x v="1"/>
    <x v="6"/>
    <n v="3.5"/>
    <x v="5"/>
  </r>
  <r>
    <x v="4980"/>
    <x v="30"/>
    <n v="3.5"/>
    <x v="1"/>
    <n v="1"/>
    <s v="62M"/>
    <n v="62000000"/>
    <s v="100+"/>
    <s v="100+"/>
    <n v="100"/>
    <x v="0"/>
    <n v="0"/>
    <n v="0"/>
    <x v="0"/>
    <x v="100"/>
    <s v="April 17, 2018"/>
    <x v="0"/>
    <x v="4"/>
    <n v="1.2"/>
    <x v="1"/>
  </r>
  <r>
    <x v="4981"/>
    <x v="23"/>
    <n v="3.7"/>
    <x v="1"/>
    <n v="20"/>
    <s v="8.9M"/>
    <n v="8900000"/>
    <s v="1,000+"/>
    <s v="1000+"/>
    <n v="1000"/>
    <x v="0"/>
    <n v="0"/>
    <n v="0"/>
    <x v="0"/>
    <x v="39"/>
    <s v="December 8, 2017"/>
    <x v="1"/>
    <x v="10"/>
    <n v="3.1"/>
    <x v="2"/>
  </r>
  <r>
    <x v="4982"/>
    <x v="10"/>
    <n v="2.9"/>
    <x v="2"/>
    <n v="7"/>
    <s v="Varies with device"/>
    <n v="1000"/>
    <s v="500+"/>
    <s v="500+"/>
    <n v="500"/>
    <x v="0"/>
    <n v="0"/>
    <n v="0"/>
    <x v="0"/>
    <x v="23"/>
    <s v="June 22, 2018"/>
    <x v="0"/>
    <x v="2"/>
    <s v="Varies with device"/>
    <x v="2"/>
  </r>
  <r>
    <x v="4983"/>
    <x v="24"/>
    <n v="4"/>
    <x v="1"/>
    <n v="1"/>
    <s v="3.0M"/>
    <n v="3000000"/>
    <s v="100+"/>
    <s v="100+"/>
    <n v="100"/>
    <x v="0"/>
    <n v="0"/>
    <n v="0"/>
    <x v="0"/>
    <x v="89"/>
    <s v="November 8, 2017"/>
    <x v="1"/>
    <x v="8"/>
    <n v="1"/>
    <x v="5"/>
  </r>
  <r>
    <x v="1892"/>
    <x v="19"/>
    <n v="4.4000000000000004"/>
    <x v="0"/>
    <n v="112"/>
    <s v="13M"/>
    <n v="13000000"/>
    <s v="1,000+"/>
    <s v="1000+"/>
    <n v="1000"/>
    <x v="0"/>
    <n v="0"/>
    <n v="0"/>
    <x v="0"/>
    <x v="85"/>
    <s v="July 12, 2018"/>
    <x v="0"/>
    <x v="6"/>
    <s v="4.5.2"/>
    <x v="2"/>
  </r>
  <r>
    <x v="4984"/>
    <x v="18"/>
    <n v="3.3"/>
    <x v="1"/>
    <n v="14"/>
    <s v="11M"/>
    <n v="11000000"/>
    <s v="1,000+"/>
    <s v="1000+"/>
    <n v="1000"/>
    <x v="0"/>
    <n v="0"/>
    <n v="0"/>
    <x v="0"/>
    <x v="13"/>
    <s v="January 19, 2015"/>
    <x v="4"/>
    <x v="0"/>
    <n v="1.2"/>
    <x v="6"/>
  </r>
  <r>
    <x v="4985"/>
    <x v="4"/>
    <n v="3.5"/>
    <x v="1"/>
    <n v="1"/>
    <s v="3.4M"/>
    <n v="3400000"/>
    <s v="100+"/>
    <s v="100+"/>
    <n v="100"/>
    <x v="0"/>
    <n v="0"/>
    <n v="0"/>
    <x v="0"/>
    <x v="7"/>
    <s v="January 17, 2018"/>
    <x v="0"/>
    <x v="0"/>
    <s v="1.1.0"/>
    <x v="6"/>
  </r>
  <r>
    <x v="4986"/>
    <x v="19"/>
    <n v="3.5"/>
    <x v="1"/>
    <n v="3"/>
    <s v="12M"/>
    <n v="12000000"/>
    <s v="50+"/>
    <s v="50+"/>
    <n v="50"/>
    <x v="0"/>
    <n v="0"/>
    <n v="0"/>
    <x v="0"/>
    <x v="85"/>
    <s v="July 12, 2018"/>
    <x v="0"/>
    <x v="6"/>
    <s v="4.5.2"/>
    <x v="2"/>
  </r>
  <r>
    <x v="4987"/>
    <x v="18"/>
    <n v="4.2"/>
    <x v="0"/>
    <n v="4"/>
    <s v="29M"/>
    <n v="29000000"/>
    <s v="500+"/>
    <s v="500+"/>
    <n v="500"/>
    <x v="0"/>
    <n v="0"/>
    <n v="0"/>
    <x v="0"/>
    <x v="13"/>
    <s v="January 25, 2018"/>
    <x v="0"/>
    <x v="0"/>
    <s v="6.0.2"/>
    <x v="2"/>
  </r>
  <r>
    <x v="4988"/>
    <x v="32"/>
    <n v="4.5"/>
    <x v="0"/>
    <n v="6230"/>
    <s v="Varies with device"/>
    <n v="1000"/>
    <s v="100,000+"/>
    <s v="100000+"/>
    <n v="100000"/>
    <x v="1"/>
    <s v="$11.99"/>
    <n v="11.99"/>
    <x v="0"/>
    <x v="103"/>
    <s v="August 3, 2018"/>
    <x v="0"/>
    <x v="1"/>
    <s v="Varies with device"/>
    <x v="8"/>
  </r>
  <r>
    <x v="4989"/>
    <x v="16"/>
    <n v="2.2999999999999998"/>
    <x v="2"/>
    <n v="3"/>
    <s v="2.6M"/>
    <n v="2600000"/>
    <s v="500+"/>
    <s v="500+"/>
    <n v="500"/>
    <x v="0"/>
    <n v="0"/>
    <n v="0"/>
    <x v="0"/>
    <x v="29"/>
    <s v="January 12, 2016"/>
    <x v="3"/>
    <x v="0"/>
    <n v="1"/>
    <x v="1"/>
  </r>
  <r>
    <x v="4990"/>
    <x v="18"/>
    <n v="5"/>
    <x v="0"/>
    <n v="4"/>
    <s v="1.7M"/>
    <n v="1700000"/>
    <s v="100+"/>
    <s v="100+"/>
    <n v="100"/>
    <x v="0"/>
    <n v="0"/>
    <n v="0"/>
    <x v="1"/>
    <x v="19"/>
    <s v="June 28, 2015"/>
    <x v="4"/>
    <x v="2"/>
    <n v="1"/>
    <x v="9"/>
  </r>
  <r>
    <x v="4991"/>
    <x v="18"/>
    <n v="3.6"/>
    <x v="1"/>
    <n v="5"/>
    <s v="5.4M"/>
    <n v="5400000"/>
    <s v="1,000+"/>
    <s v="1000+"/>
    <n v="1000"/>
    <x v="0"/>
    <n v="0"/>
    <n v="0"/>
    <x v="0"/>
    <x v="13"/>
    <s v="July 3, 2018"/>
    <x v="0"/>
    <x v="6"/>
    <s v="1.6.7.1"/>
    <x v="5"/>
  </r>
  <r>
    <x v="4992"/>
    <x v="2"/>
    <n v="3.5"/>
    <x v="1"/>
    <n v="0"/>
    <s v="Varies with device"/>
    <n v="1000"/>
    <s v="100+"/>
    <s v="100+"/>
    <n v="100"/>
    <x v="0"/>
    <n v="0"/>
    <n v="0"/>
    <x v="0"/>
    <x v="5"/>
    <s v="April 23, 2018"/>
    <x v="0"/>
    <x v="4"/>
    <s v="Varies with device"/>
    <x v="0"/>
  </r>
  <r>
    <x v="4993"/>
    <x v="18"/>
    <n v="3.9"/>
    <x v="1"/>
    <n v="137377"/>
    <s v="30M"/>
    <n v="30000000"/>
    <s v="5,000,000+"/>
    <s v="5000000+"/>
    <n v="5000000"/>
    <x v="0"/>
    <n v="0"/>
    <n v="0"/>
    <x v="0"/>
    <x v="45"/>
    <s v="April 12, 2017"/>
    <x v="1"/>
    <x v="4"/>
    <n v="2.2000000000000002"/>
    <x v="0"/>
  </r>
  <r>
    <x v="4994"/>
    <x v="18"/>
    <n v="4.4000000000000004"/>
    <x v="0"/>
    <n v="7461"/>
    <s v="31M"/>
    <n v="31000000"/>
    <s v="1,000,000+"/>
    <s v="1000000+"/>
    <n v="1000000"/>
    <x v="0"/>
    <n v="0"/>
    <n v="0"/>
    <x v="0"/>
    <x v="19"/>
    <s v="May 20, 2018"/>
    <x v="0"/>
    <x v="9"/>
    <s v="4.2.1"/>
    <x v="5"/>
  </r>
  <r>
    <x v="4995"/>
    <x v="16"/>
    <n v="4.2"/>
    <x v="0"/>
    <n v="120"/>
    <s v="14M"/>
    <n v="14000000"/>
    <s v="10,000+"/>
    <s v="10000+"/>
    <n v="10000"/>
    <x v="0"/>
    <n v="0"/>
    <n v="0"/>
    <x v="0"/>
    <x v="29"/>
    <s v="February 23, 2018"/>
    <x v="0"/>
    <x v="11"/>
    <s v="1.5.1"/>
    <x v="5"/>
  </r>
  <r>
    <x v="4996"/>
    <x v="19"/>
    <n v="4.8"/>
    <x v="0"/>
    <n v="17"/>
    <s v="37M"/>
    <n v="37000000"/>
    <s v="5,000+"/>
    <s v="5000+"/>
    <n v="5000"/>
    <x v="0"/>
    <n v="0"/>
    <n v="0"/>
    <x v="0"/>
    <x v="85"/>
    <s v="July 19, 2018"/>
    <x v="0"/>
    <x v="6"/>
    <s v="1.5.0"/>
    <x v="10"/>
  </r>
  <r>
    <x v="4997"/>
    <x v="18"/>
    <n v="4.3"/>
    <x v="0"/>
    <n v="39109"/>
    <s v="4.0M"/>
    <n v="4000000"/>
    <s v="1,000,000+"/>
    <s v="1000000+"/>
    <n v="1000000"/>
    <x v="0"/>
    <n v="0"/>
    <n v="0"/>
    <x v="0"/>
    <x v="19"/>
    <s v="December 20, 2017"/>
    <x v="1"/>
    <x v="10"/>
    <n v="6.5"/>
    <x v="6"/>
  </r>
  <r>
    <x v="4998"/>
    <x v="4"/>
    <n v="4.2"/>
    <x v="0"/>
    <n v="5988"/>
    <s v="Varies with device"/>
    <n v="1000"/>
    <s v="500,000+"/>
    <s v="500000+"/>
    <n v="500000"/>
    <x v="0"/>
    <n v="0"/>
    <n v="0"/>
    <x v="0"/>
    <x v="7"/>
    <s v="May 16, 2016"/>
    <x v="3"/>
    <x v="9"/>
    <s v="Varies with device"/>
    <x v="8"/>
  </r>
  <r>
    <x v="4999"/>
    <x v="6"/>
    <n v="4.4000000000000004"/>
    <x v="0"/>
    <n v="10341"/>
    <s v="6.9M"/>
    <n v="6900000"/>
    <s v="500,000+"/>
    <s v="500000+"/>
    <n v="500000"/>
    <x v="0"/>
    <n v="0"/>
    <n v="0"/>
    <x v="0"/>
    <x v="10"/>
    <s v="July 5, 2018"/>
    <x v="0"/>
    <x v="6"/>
    <s v="5.2.4"/>
    <x v="5"/>
  </r>
  <r>
    <x v="5000"/>
    <x v="18"/>
    <n v="4.3"/>
    <x v="0"/>
    <n v="193"/>
    <s v="14M"/>
    <n v="14000000"/>
    <s v="10,000+"/>
    <s v="10000+"/>
    <n v="10000"/>
    <x v="0"/>
    <n v="0"/>
    <n v="0"/>
    <x v="0"/>
    <x v="19"/>
    <s v="April 29, 2017"/>
    <x v="1"/>
    <x v="4"/>
    <n v="1.3"/>
    <x v="6"/>
  </r>
  <r>
    <x v="5001"/>
    <x v="25"/>
    <n v="4"/>
    <x v="1"/>
    <n v="21"/>
    <s v="210k"/>
    <n v="210000"/>
    <s v="10,000+"/>
    <s v="10000+"/>
    <n v="10000"/>
    <x v="0"/>
    <n v="0"/>
    <n v="0"/>
    <x v="0"/>
    <x v="91"/>
    <s v="December 18, 2015"/>
    <x v="4"/>
    <x v="10"/>
    <n v="6.1"/>
    <x v="1"/>
  </r>
  <r>
    <x v="5002"/>
    <x v="13"/>
    <n v="1.4"/>
    <x v="3"/>
    <n v="45"/>
    <s v="13M"/>
    <n v="13000000"/>
    <s v="5,000+"/>
    <s v="5000+"/>
    <n v="5000"/>
    <x v="0"/>
    <n v="0"/>
    <n v="0"/>
    <x v="0"/>
    <x v="26"/>
    <s v="September 12, 2016"/>
    <x v="3"/>
    <x v="5"/>
    <n v="1"/>
    <x v="5"/>
  </r>
  <r>
    <x v="5003"/>
    <x v="5"/>
    <n v="3.3"/>
    <x v="1"/>
    <n v="1476"/>
    <s v="18M"/>
    <n v="18000000"/>
    <s v="500,000+"/>
    <s v="500000+"/>
    <n v="500000"/>
    <x v="0"/>
    <n v="0"/>
    <n v="0"/>
    <x v="1"/>
    <x v="8"/>
    <s v="June 11, 2018"/>
    <x v="0"/>
    <x v="2"/>
    <n v="7.3"/>
    <x v="6"/>
  </r>
  <r>
    <x v="5004"/>
    <x v="18"/>
    <n v="4.3"/>
    <x v="0"/>
    <n v="539"/>
    <s v="13M"/>
    <n v="13000000"/>
    <s v="50,000+"/>
    <s v="50000+"/>
    <n v="50000"/>
    <x v="0"/>
    <n v="0"/>
    <n v="0"/>
    <x v="0"/>
    <x v="19"/>
    <s v="August 1, 2018"/>
    <x v="0"/>
    <x v="1"/>
    <n v="1.3"/>
    <x v="1"/>
  </r>
  <r>
    <x v="5005"/>
    <x v="18"/>
    <n v="3.5"/>
    <x v="1"/>
    <n v="1"/>
    <s v="38M"/>
    <n v="38000000"/>
    <s v="10+"/>
    <s v="10+"/>
    <n v="10"/>
    <x v="0"/>
    <n v="0"/>
    <n v="0"/>
    <x v="0"/>
    <x v="45"/>
    <s v="December 4, 2015"/>
    <x v="4"/>
    <x v="10"/>
    <n v="1"/>
    <x v="5"/>
  </r>
  <r>
    <x v="5006"/>
    <x v="31"/>
    <n v="4.5999999999999996"/>
    <x v="0"/>
    <n v="30"/>
    <s v="3.8M"/>
    <n v="3800000"/>
    <s v="1,000+"/>
    <s v="1000+"/>
    <n v="1000"/>
    <x v="0"/>
    <n v="0"/>
    <n v="0"/>
    <x v="0"/>
    <x v="102"/>
    <s v="March 20, 2018"/>
    <x v="0"/>
    <x v="3"/>
    <n v="1.5"/>
    <x v="0"/>
  </r>
  <r>
    <x v="5007"/>
    <x v="11"/>
    <n v="4.7"/>
    <x v="0"/>
    <n v="289"/>
    <s v="3.2M"/>
    <n v="3200000"/>
    <s v="5,000+"/>
    <s v="5000+"/>
    <n v="5000"/>
    <x v="0"/>
    <n v="0"/>
    <n v="0"/>
    <x v="0"/>
    <x v="24"/>
    <s v="May 4, 2018"/>
    <x v="0"/>
    <x v="9"/>
    <n v="1.2"/>
    <x v="5"/>
  </r>
  <r>
    <x v="5008"/>
    <x v="18"/>
    <n v="4.2"/>
    <x v="0"/>
    <n v="540"/>
    <s v="3.2M"/>
    <n v="3200000"/>
    <s v="10,000+"/>
    <s v="10000+"/>
    <n v="10000"/>
    <x v="0"/>
    <n v="0"/>
    <n v="0"/>
    <x v="0"/>
    <x v="19"/>
    <s v="August 1, 2018"/>
    <x v="0"/>
    <x v="1"/>
    <n v="2.4"/>
    <x v="5"/>
  </r>
  <r>
    <x v="5009"/>
    <x v="5"/>
    <n v="3.9"/>
    <x v="1"/>
    <n v="4496"/>
    <s v="609k"/>
    <n v="609000"/>
    <s v="100,000+"/>
    <s v="100000+"/>
    <n v="100000"/>
    <x v="0"/>
    <n v="0"/>
    <n v="0"/>
    <x v="0"/>
    <x v="8"/>
    <s v="October 29, 2017"/>
    <x v="1"/>
    <x v="7"/>
    <s v="2.3.216"/>
    <x v="3"/>
  </r>
  <r>
    <x v="5010"/>
    <x v="4"/>
    <n v="3.4"/>
    <x v="1"/>
    <n v="9"/>
    <s v="1.7M"/>
    <n v="1700000"/>
    <s v="1,000+"/>
    <s v="1000+"/>
    <n v="1000"/>
    <x v="0"/>
    <n v="0"/>
    <n v="0"/>
    <x v="0"/>
    <x v="7"/>
    <s v="October 8, 2016"/>
    <x v="3"/>
    <x v="7"/>
    <n v="1"/>
    <x v="4"/>
  </r>
  <r>
    <x v="5011"/>
    <x v="27"/>
    <n v="4.3"/>
    <x v="0"/>
    <n v="247"/>
    <s v="4.0M"/>
    <n v="4000000"/>
    <s v="10,000+"/>
    <s v="10000+"/>
    <n v="10000"/>
    <x v="0"/>
    <n v="0"/>
    <n v="0"/>
    <x v="0"/>
    <x v="94"/>
    <s v="June 22, 2016"/>
    <x v="3"/>
    <x v="2"/>
    <n v="1.2"/>
    <x v="0"/>
  </r>
  <r>
    <x v="5012"/>
    <x v="3"/>
    <n v="4.8"/>
    <x v="0"/>
    <n v="123"/>
    <s v="6.5M"/>
    <n v="6500000"/>
    <s v="1,000+"/>
    <s v="1000+"/>
    <n v="1000"/>
    <x v="0"/>
    <n v="0"/>
    <n v="0"/>
    <x v="0"/>
    <x v="6"/>
    <s v="March 15, 2017"/>
    <x v="1"/>
    <x v="3"/>
    <n v="3.1531699999999998"/>
    <x v="4"/>
  </r>
  <r>
    <x v="5013"/>
    <x v="27"/>
    <n v="4.8"/>
    <x v="0"/>
    <n v="93"/>
    <s v="14M"/>
    <n v="14000000"/>
    <s v="1,000+"/>
    <s v="1000+"/>
    <n v="1000"/>
    <x v="0"/>
    <n v="0"/>
    <n v="0"/>
    <x v="0"/>
    <x v="94"/>
    <s v="July 17, 2018"/>
    <x v="0"/>
    <x v="6"/>
    <s v="2.3.14"/>
    <x v="17"/>
  </r>
  <r>
    <x v="5014"/>
    <x v="3"/>
    <n v="4.5"/>
    <x v="0"/>
    <n v="197"/>
    <s v="2.8M"/>
    <n v="2800000"/>
    <s v="10,000+"/>
    <s v="10000+"/>
    <n v="10000"/>
    <x v="0"/>
    <n v="0"/>
    <n v="0"/>
    <x v="0"/>
    <x v="6"/>
    <s v="January 3, 2017"/>
    <x v="1"/>
    <x v="0"/>
    <n v="1.2"/>
    <x v="5"/>
  </r>
  <r>
    <x v="5015"/>
    <x v="18"/>
    <n v="3.3"/>
    <x v="1"/>
    <n v="16"/>
    <s v="33M"/>
    <n v="33000000"/>
    <s v="500+"/>
    <s v="500+"/>
    <n v="500"/>
    <x v="0"/>
    <n v="0"/>
    <n v="0"/>
    <x v="0"/>
    <x v="45"/>
    <s v="July 6, 2017"/>
    <x v="1"/>
    <x v="6"/>
    <n v="1.2"/>
    <x v="5"/>
  </r>
  <r>
    <x v="5016"/>
    <x v="18"/>
    <n v="4.2"/>
    <x v="0"/>
    <n v="5"/>
    <s v="3.3M"/>
    <n v="3300000"/>
    <s v="500+"/>
    <s v="500+"/>
    <n v="500"/>
    <x v="0"/>
    <n v="0"/>
    <n v="0"/>
    <x v="0"/>
    <x v="19"/>
    <s v="April 13, 2018"/>
    <x v="0"/>
    <x v="4"/>
    <n v="1.1000000000000001"/>
    <x v="0"/>
  </r>
  <r>
    <x v="5017"/>
    <x v="32"/>
    <n v="4.9000000000000004"/>
    <x v="0"/>
    <n v="49"/>
    <s v="3.9M"/>
    <n v="3900000"/>
    <s v="100+"/>
    <s v="100+"/>
    <n v="100"/>
    <x v="0"/>
    <n v="0"/>
    <n v="0"/>
    <x v="0"/>
    <x v="103"/>
    <s v="October 16, 2017"/>
    <x v="1"/>
    <x v="7"/>
    <n v="2"/>
    <x v="1"/>
  </r>
  <r>
    <x v="5018"/>
    <x v="27"/>
    <n v="4.2"/>
    <x v="0"/>
    <n v="41"/>
    <s v="15M"/>
    <n v="15000000"/>
    <s v="1,000+"/>
    <s v="1000+"/>
    <n v="1000"/>
    <x v="0"/>
    <n v="0"/>
    <n v="0"/>
    <x v="0"/>
    <x v="94"/>
    <s v="August 1, 2018"/>
    <x v="0"/>
    <x v="1"/>
    <s v="1.3.13"/>
    <x v="17"/>
  </r>
  <r>
    <x v="5019"/>
    <x v="23"/>
    <n v="4.5999999999999996"/>
    <x v="0"/>
    <n v="1238"/>
    <s v="9.5M"/>
    <n v="9500000"/>
    <s v="100,000+"/>
    <s v="100000+"/>
    <n v="100000"/>
    <x v="0"/>
    <n v="0"/>
    <n v="0"/>
    <x v="0"/>
    <x v="39"/>
    <s v="January 15, 2018"/>
    <x v="0"/>
    <x v="0"/>
    <n v="3"/>
    <x v="0"/>
  </r>
  <r>
    <x v="5020"/>
    <x v="18"/>
    <n v="4.0999999999999996"/>
    <x v="0"/>
    <n v="205"/>
    <s v="7.3M"/>
    <n v="7300000"/>
    <s v="50,000+"/>
    <s v="50000+"/>
    <n v="50000"/>
    <x v="0"/>
    <n v="0"/>
    <n v="0"/>
    <x v="0"/>
    <x v="13"/>
    <s v="November 29, 2017"/>
    <x v="1"/>
    <x v="8"/>
    <n v="9"/>
    <x v="0"/>
  </r>
  <r>
    <x v="5021"/>
    <x v="18"/>
    <n v="4.5999999999999996"/>
    <x v="0"/>
    <n v="12"/>
    <s v="2.4M"/>
    <n v="2400000"/>
    <s v="5,000+"/>
    <s v="5000+"/>
    <n v="5000"/>
    <x v="0"/>
    <n v="0"/>
    <n v="0"/>
    <x v="0"/>
    <x v="13"/>
    <s v="October 7, 2017"/>
    <x v="1"/>
    <x v="7"/>
    <n v="3"/>
    <x v="0"/>
  </r>
  <r>
    <x v="5022"/>
    <x v="6"/>
    <n v="4"/>
    <x v="1"/>
    <n v="474"/>
    <s v="3.0M"/>
    <n v="3000000"/>
    <s v="50,000+"/>
    <s v="50000+"/>
    <n v="50000"/>
    <x v="0"/>
    <n v="0"/>
    <n v="0"/>
    <x v="0"/>
    <x v="10"/>
    <s v="August 5, 2016"/>
    <x v="3"/>
    <x v="1"/>
    <s v="0.0.5"/>
    <x v="6"/>
  </r>
  <r>
    <x v="5023"/>
    <x v="18"/>
    <n v="4.2"/>
    <x v="0"/>
    <n v="69"/>
    <s v="3.5M"/>
    <n v="3500000"/>
    <s v="10,000+"/>
    <s v="10000+"/>
    <n v="10000"/>
    <x v="0"/>
    <n v="0"/>
    <n v="0"/>
    <x v="0"/>
    <x v="19"/>
    <s v="May 4, 2015"/>
    <x v="4"/>
    <x v="9"/>
    <n v="1.1000000000000001"/>
    <x v="6"/>
  </r>
  <r>
    <x v="5024"/>
    <x v="20"/>
    <n v="5"/>
    <x v="0"/>
    <n v="2"/>
    <s v="2.4M"/>
    <n v="2400000"/>
    <s v="500+"/>
    <s v="500+"/>
    <n v="500"/>
    <x v="0"/>
    <n v="0"/>
    <n v="0"/>
    <x v="0"/>
    <x v="86"/>
    <s v="July 15, 2016"/>
    <x v="3"/>
    <x v="6"/>
    <s v="3.7.5"/>
    <x v="19"/>
  </r>
  <r>
    <x v="5025"/>
    <x v="6"/>
    <n v="4.0999999999999996"/>
    <x v="0"/>
    <n v="29"/>
    <s v="13M"/>
    <n v="13000000"/>
    <s v="10,000+"/>
    <s v="10000+"/>
    <n v="10000"/>
    <x v="0"/>
    <n v="0"/>
    <n v="0"/>
    <x v="0"/>
    <x v="10"/>
    <s v="July 9, 2018"/>
    <x v="0"/>
    <x v="6"/>
    <s v="1.8.3"/>
    <x v="5"/>
  </r>
  <r>
    <x v="5026"/>
    <x v="3"/>
    <n v="3.7"/>
    <x v="1"/>
    <n v="4071"/>
    <s v="Varies with device"/>
    <n v="1000"/>
    <s v="500,000+"/>
    <s v="500000+"/>
    <n v="500000"/>
    <x v="0"/>
    <n v="0"/>
    <n v="0"/>
    <x v="1"/>
    <x v="6"/>
    <s v="April 3, 2018"/>
    <x v="0"/>
    <x v="4"/>
    <s v="Varies with device"/>
    <x v="8"/>
  </r>
  <r>
    <x v="5027"/>
    <x v="23"/>
    <n v="4.0999999999999996"/>
    <x v="0"/>
    <n v="142"/>
    <s v="5.3M"/>
    <n v="5300000"/>
    <s v="100,000+"/>
    <s v="100000+"/>
    <n v="100000"/>
    <x v="0"/>
    <n v="0"/>
    <n v="0"/>
    <x v="0"/>
    <x v="39"/>
    <s v="June 7, 2018"/>
    <x v="0"/>
    <x v="2"/>
    <n v="2.4"/>
    <x v="6"/>
  </r>
  <r>
    <x v="5028"/>
    <x v="11"/>
    <n v="3.8"/>
    <x v="1"/>
    <n v="103"/>
    <s v="6.9M"/>
    <n v="6900000"/>
    <s v="5,000+"/>
    <s v="5000+"/>
    <n v="5000"/>
    <x v="0"/>
    <n v="0"/>
    <n v="0"/>
    <x v="0"/>
    <x v="24"/>
    <s v="July 11, 2018"/>
    <x v="0"/>
    <x v="6"/>
    <n v="3.4"/>
    <x v="6"/>
  </r>
  <r>
    <x v="5029"/>
    <x v="18"/>
    <n v="4.7"/>
    <x v="0"/>
    <n v="12"/>
    <s v="2.3M"/>
    <n v="2300000"/>
    <s v="100+"/>
    <s v="100+"/>
    <n v="100"/>
    <x v="0"/>
    <n v="0"/>
    <n v="0"/>
    <x v="0"/>
    <x v="13"/>
    <s v="October 7, 2015"/>
    <x v="4"/>
    <x v="7"/>
    <n v="1.1000000000000001"/>
    <x v="4"/>
  </r>
  <r>
    <x v="5030"/>
    <x v="18"/>
    <n v="3.5"/>
    <x v="1"/>
    <n v="3347"/>
    <s v="15M"/>
    <n v="15000000"/>
    <s v="100,000+"/>
    <s v="100000+"/>
    <n v="100000"/>
    <x v="0"/>
    <n v="0"/>
    <n v="0"/>
    <x v="0"/>
    <x v="19"/>
    <s v="July 18, 2018"/>
    <x v="0"/>
    <x v="6"/>
    <s v="1.1.15.12"/>
    <x v="2"/>
  </r>
  <r>
    <x v="5031"/>
    <x v="18"/>
    <n v="4"/>
    <x v="1"/>
    <n v="983"/>
    <s v="7.2M"/>
    <n v="7200000"/>
    <s v="100,000+"/>
    <s v="100000+"/>
    <n v="100000"/>
    <x v="0"/>
    <n v="0"/>
    <n v="0"/>
    <x v="0"/>
    <x v="13"/>
    <s v="June 12, 2018"/>
    <x v="0"/>
    <x v="2"/>
    <n v="1"/>
    <x v="6"/>
  </r>
  <r>
    <x v="5032"/>
    <x v="4"/>
    <n v="4.2"/>
    <x v="0"/>
    <n v="63"/>
    <s v="13M"/>
    <n v="13000000"/>
    <s v="5,000+"/>
    <s v="5000+"/>
    <n v="5000"/>
    <x v="0"/>
    <n v="0"/>
    <n v="0"/>
    <x v="0"/>
    <x v="7"/>
    <s v="September 13, 2015"/>
    <x v="4"/>
    <x v="5"/>
    <s v="3.0.1"/>
    <x v="7"/>
  </r>
  <r>
    <x v="5033"/>
    <x v="25"/>
    <n v="3.3"/>
    <x v="1"/>
    <n v="1988"/>
    <s v="7.3M"/>
    <n v="7300000"/>
    <s v="500,000+"/>
    <s v="500000+"/>
    <n v="500000"/>
    <x v="0"/>
    <n v="0"/>
    <n v="0"/>
    <x v="0"/>
    <x v="91"/>
    <s v="August 3, 2018"/>
    <x v="0"/>
    <x v="1"/>
    <s v="Cow V3.15"/>
    <x v="17"/>
  </r>
  <r>
    <x v="5034"/>
    <x v="25"/>
    <n v="3.7"/>
    <x v="1"/>
    <n v="29"/>
    <s v="3.3M"/>
    <n v="3300000"/>
    <s v="10,000+"/>
    <s v="10000+"/>
    <n v="10000"/>
    <x v="0"/>
    <n v="0"/>
    <n v="0"/>
    <x v="0"/>
    <x v="91"/>
    <s v="July 13, 2017"/>
    <x v="1"/>
    <x v="6"/>
    <n v="1"/>
    <x v="5"/>
  </r>
  <r>
    <x v="5035"/>
    <x v="25"/>
    <n v="3.4"/>
    <x v="1"/>
    <n v="3491"/>
    <s v="7.3M"/>
    <n v="7300000"/>
    <s v="1,000,000+"/>
    <s v="1000000+"/>
    <n v="1000000"/>
    <x v="0"/>
    <n v="0"/>
    <n v="0"/>
    <x v="0"/>
    <x v="91"/>
    <s v="July 31, 2018"/>
    <x v="0"/>
    <x v="6"/>
    <s v="Cow V3.15"/>
    <x v="17"/>
  </r>
  <r>
    <x v="5036"/>
    <x v="25"/>
    <n v="3.7"/>
    <x v="1"/>
    <n v="533"/>
    <s v="7.3M"/>
    <n v="7300000"/>
    <s v="100,000+"/>
    <s v="100000+"/>
    <n v="100000"/>
    <x v="0"/>
    <n v="0"/>
    <n v="0"/>
    <x v="0"/>
    <x v="91"/>
    <s v="July 31, 2018"/>
    <x v="0"/>
    <x v="6"/>
    <s v="Cow V3.15"/>
    <x v="17"/>
  </r>
  <r>
    <x v="5037"/>
    <x v="18"/>
    <n v="5"/>
    <x v="0"/>
    <n v="2"/>
    <s v="2.6M"/>
    <n v="2600000"/>
    <s v="500+"/>
    <s v="500+"/>
    <n v="500"/>
    <x v="0"/>
    <n v="0"/>
    <n v="0"/>
    <x v="0"/>
    <x v="13"/>
    <s v="July 22, 2017"/>
    <x v="1"/>
    <x v="6"/>
    <n v="1"/>
    <x v="20"/>
  </r>
  <r>
    <x v="5038"/>
    <x v="6"/>
    <n v="4.4000000000000004"/>
    <x v="0"/>
    <n v="7"/>
    <s v="308k"/>
    <n v="308000"/>
    <s v="5,000+"/>
    <s v="5000+"/>
    <n v="5000"/>
    <x v="0"/>
    <n v="0"/>
    <n v="0"/>
    <x v="0"/>
    <x v="10"/>
    <s v="September 6, 2016"/>
    <x v="3"/>
    <x v="5"/>
    <n v="1.01"/>
    <x v="19"/>
  </r>
  <r>
    <x v="5039"/>
    <x v="16"/>
    <n v="5"/>
    <x v="0"/>
    <n v="15"/>
    <s v="4.5M"/>
    <n v="4500000"/>
    <s v="100+"/>
    <s v="100+"/>
    <n v="100"/>
    <x v="0"/>
    <n v="0"/>
    <n v="0"/>
    <x v="0"/>
    <x v="29"/>
    <s v="June 19, 2018"/>
    <x v="0"/>
    <x v="2"/>
    <n v="2.1"/>
    <x v="0"/>
  </r>
  <r>
    <x v="5040"/>
    <x v="6"/>
    <n v="4.8"/>
    <x v="0"/>
    <n v="6"/>
    <s v="21M"/>
    <n v="21000000"/>
    <s v="10+"/>
    <s v="10+"/>
    <n v="10"/>
    <x v="0"/>
    <n v="0"/>
    <n v="0"/>
    <x v="0"/>
    <x v="10"/>
    <s v="July 4, 2018"/>
    <x v="0"/>
    <x v="6"/>
    <n v="2"/>
    <x v="5"/>
  </r>
  <r>
    <x v="5041"/>
    <x v="6"/>
    <n v="4.4000000000000004"/>
    <x v="0"/>
    <n v="7"/>
    <s v="5.3M"/>
    <n v="5300000"/>
    <s v="500+"/>
    <s v="500+"/>
    <n v="500"/>
    <x v="0"/>
    <n v="0"/>
    <n v="0"/>
    <x v="0"/>
    <x v="10"/>
    <s v="October 8, 2015"/>
    <x v="4"/>
    <x v="7"/>
    <n v="1"/>
    <x v="5"/>
  </r>
  <r>
    <x v="5042"/>
    <x v="31"/>
    <n v="4.9000000000000004"/>
    <x v="0"/>
    <n v="13"/>
    <s v="2.3M"/>
    <n v="2300000"/>
    <s v="100+"/>
    <s v="100+"/>
    <n v="100"/>
    <x v="0"/>
    <n v="0"/>
    <n v="0"/>
    <x v="0"/>
    <x v="102"/>
    <s v="March 9, 2018"/>
    <x v="0"/>
    <x v="3"/>
    <n v="1.2"/>
    <x v="0"/>
  </r>
  <r>
    <x v="5043"/>
    <x v="11"/>
    <n v="4"/>
    <x v="1"/>
    <n v="967"/>
    <s v="22M"/>
    <n v="22000000"/>
    <s v="100,000+"/>
    <s v="100000+"/>
    <n v="100000"/>
    <x v="0"/>
    <n v="0"/>
    <n v="0"/>
    <x v="0"/>
    <x v="24"/>
    <s v="August 2, 2018"/>
    <x v="0"/>
    <x v="1"/>
    <s v="1.2.1"/>
    <x v="5"/>
  </r>
  <r>
    <x v="5044"/>
    <x v="17"/>
    <n v="4.4000000000000004"/>
    <x v="0"/>
    <n v="4396"/>
    <s v="40M"/>
    <n v="40000000"/>
    <s v="100,000+"/>
    <s v="100000+"/>
    <n v="100000"/>
    <x v="0"/>
    <n v="0"/>
    <n v="0"/>
    <x v="0"/>
    <x v="48"/>
    <s v="April 12, 2017"/>
    <x v="1"/>
    <x v="4"/>
    <n v="1.5"/>
    <x v="3"/>
  </r>
  <r>
    <x v="5045"/>
    <x v="22"/>
    <n v="4.5"/>
    <x v="0"/>
    <n v="192851"/>
    <s v="Varies with device"/>
    <n v="1000"/>
    <s v="10,000,000+"/>
    <s v="10000000+"/>
    <n v="10000000"/>
    <x v="0"/>
    <n v="0"/>
    <n v="0"/>
    <x v="0"/>
    <x v="88"/>
    <s v="September 12, 2017"/>
    <x v="1"/>
    <x v="5"/>
    <s v="Varies with device"/>
    <x v="8"/>
  </r>
  <r>
    <x v="5046"/>
    <x v="16"/>
    <n v="4.9000000000000004"/>
    <x v="0"/>
    <n v="8418"/>
    <s v="21M"/>
    <n v="21000000"/>
    <s v="500,000+"/>
    <s v="500000+"/>
    <n v="500000"/>
    <x v="0"/>
    <n v="0"/>
    <n v="0"/>
    <x v="0"/>
    <x v="29"/>
    <s v="July 11, 2018"/>
    <x v="0"/>
    <x v="6"/>
    <s v="1.2.9"/>
    <x v="2"/>
  </r>
  <r>
    <x v="5047"/>
    <x v="18"/>
    <n v="4.4000000000000004"/>
    <x v="0"/>
    <n v="9443"/>
    <s v="21M"/>
    <n v="21000000"/>
    <s v="100,000+"/>
    <s v="100000+"/>
    <n v="100000"/>
    <x v="0"/>
    <n v="0"/>
    <n v="0"/>
    <x v="1"/>
    <x v="45"/>
    <s v="December 12, 2016"/>
    <x v="3"/>
    <x v="10"/>
    <s v="1.8.0"/>
    <x v="0"/>
  </r>
  <r>
    <x v="2217"/>
    <x v="22"/>
    <n v="4.4000000000000004"/>
    <x v="0"/>
    <n v="3156484"/>
    <s v="53M"/>
    <n v="53000000"/>
    <s v="100,000,000+"/>
    <s v="100000000+"/>
    <n v="100000000"/>
    <x v="0"/>
    <n v="0"/>
    <n v="0"/>
    <x v="0"/>
    <x v="88"/>
    <s v="July 31, 2018"/>
    <x v="0"/>
    <x v="6"/>
    <s v="6.9.031"/>
    <x v="5"/>
  </r>
  <r>
    <x v="5048"/>
    <x v="20"/>
    <n v="5"/>
    <x v="0"/>
    <n v="20"/>
    <s v="1.2M"/>
    <n v="1200000"/>
    <s v="100+"/>
    <s v="100+"/>
    <n v="100"/>
    <x v="0"/>
    <n v="0"/>
    <n v="0"/>
    <x v="1"/>
    <x v="86"/>
    <s v="November 10, 2016"/>
    <x v="3"/>
    <x v="8"/>
    <n v="1.2"/>
    <x v="2"/>
  </r>
  <r>
    <x v="5049"/>
    <x v="13"/>
    <n v="4.8"/>
    <x v="0"/>
    <n v="787"/>
    <s v="53M"/>
    <n v="53000000"/>
    <s v="1,000+"/>
    <s v="1000+"/>
    <n v="1000"/>
    <x v="1"/>
    <s v="$1.99"/>
    <n v="1.99"/>
    <x v="0"/>
    <x v="26"/>
    <s v="July 31, 2018"/>
    <x v="0"/>
    <x v="6"/>
    <s v="1.4.7"/>
    <x v="0"/>
  </r>
  <r>
    <x v="5050"/>
    <x v="26"/>
    <n v="4.5999999999999996"/>
    <x v="0"/>
    <n v="838"/>
    <s v="11M"/>
    <n v="11000000"/>
    <s v="50,000+"/>
    <s v="50000+"/>
    <n v="50000"/>
    <x v="0"/>
    <n v="0"/>
    <n v="0"/>
    <x v="1"/>
    <x v="93"/>
    <s v="March 30, 2018"/>
    <x v="0"/>
    <x v="3"/>
    <n v="1.7"/>
    <x v="5"/>
  </r>
  <r>
    <x v="5051"/>
    <x v="18"/>
    <n v="4.3"/>
    <x v="0"/>
    <n v="2806"/>
    <s v="27M"/>
    <n v="27000000"/>
    <s v="100,000+"/>
    <s v="100000+"/>
    <n v="100000"/>
    <x v="0"/>
    <n v="0"/>
    <n v="0"/>
    <x v="1"/>
    <x v="19"/>
    <s v="March 20, 2018"/>
    <x v="0"/>
    <x v="3"/>
    <n v="3.6"/>
    <x v="3"/>
  </r>
  <r>
    <x v="5052"/>
    <x v="18"/>
    <n v="3.8"/>
    <x v="1"/>
    <n v="66033"/>
    <s v="6.8M"/>
    <n v="6800000"/>
    <s v="10,000,000+"/>
    <s v="10000000+"/>
    <n v="10000000"/>
    <x v="0"/>
    <n v="0"/>
    <n v="0"/>
    <x v="0"/>
    <x v="33"/>
    <s v="January 1, 2018"/>
    <x v="0"/>
    <x v="0"/>
    <s v="2.5.1"/>
    <x v="6"/>
  </r>
  <r>
    <x v="5053"/>
    <x v="23"/>
    <n v="4.3"/>
    <x v="0"/>
    <n v="7557"/>
    <s v="7.4M"/>
    <n v="7400000"/>
    <s v="100,000+"/>
    <s v="100000+"/>
    <n v="100000"/>
    <x v="0"/>
    <n v="0"/>
    <n v="0"/>
    <x v="0"/>
    <x v="39"/>
    <s v="March 12, 2018"/>
    <x v="0"/>
    <x v="3"/>
    <s v="2.2.1"/>
    <x v="1"/>
  </r>
  <r>
    <x v="5054"/>
    <x v="26"/>
    <n v="4.3"/>
    <x v="0"/>
    <n v="44"/>
    <s v="3.5M"/>
    <n v="3500000"/>
    <s v="1,000+"/>
    <s v="1000+"/>
    <n v="1000"/>
    <x v="0"/>
    <n v="0"/>
    <n v="0"/>
    <x v="1"/>
    <x v="93"/>
    <s v="May 26, 2016"/>
    <x v="3"/>
    <x v="9"/>
    <n v="1.3"/>
    <x v="6"/>
  </r>
  <r>
    <x v="5055"/>
    <x v="22"/>
    <n v="4.0999999999999996"/>
    <x v="0"/>
    <n v="560"/>
    <s v="1.7M"/>
    <n v="1700000"/>
    <s v="10,000+"/>
    <s v="10000+"/>
    <n v="10000"/>
    <x v="0"/>
    <n v="0"/>
    <n v="0"/>
    <x v="0"/>
    <x v="88"/>
    <s v="February 1, 2017"/>
    <x v="1"/>
    <x v="11"/>
    <n v="1.07"/>
    <x v="6"/>
  </r>
  <r>
    <x v="5056"/>
    <x v="29"/>
    <n v="4.5"/>
    <x v="0"/>
    <n v="54090"/>
    <s v="4.0M"/>
    <n v="4000000"/>
    <s v="5,000,000+"/>
    <s v="5000000+"/>
    <n v="5000000"/>
    <x v="0"/>
    <n v="0"/>
    <n v="0"/>
    <x v="0"/>
    <x v="99"/>
    <s v="February 28, 2018"/>
    <x v="0"/>
    <x v="11"/>
    <n v="6.6"/>
    <x v="6"/>
  </r>
  <r>
    <x v="5057"/>
    <x v="18"/>
    <n v="4.2"/>
    <x v="0"/>
    <n v="3103"/>
    <s v="8.8M"/>
    <n v="8800000"/>
    <s v="100,000+"/>
    <s v="100000+"/>
    <n v="100000"/>
    <x v="0"/>
    <n v="0"/>
    <n v="0"/>
    <x v="1"/>
    <x v="19"/>
    <s v="September 19, 2017"/>
    <x v="1"/>
    <x v="5"/>
    <n v="6.5"/>
    <x v="9"/>
  </r>
  <r>
    <x v="5058"/>
    <x v="18"/>
    <n v="3.8"/>
    <x v="1"/>
    <n v="48545"/>
    <s v="38M"/>
    <n v="38000000"/>
    <s v="1,000,000+"/>
    <s v="1000000+"/>
    <n v="1000000"/>
    <x v="0"/>
    <n v="0"/>
    <n v="0"/>
    <x v="0"/>
    <x v="33"/>
    <s v="August 3, 2018"/>
    <x v="0"/>
    <x v="1"/>
    <s v="1.2.14"/>
    <x v="5"/>
  </r>
  <r>
    <x v="5059"/>
    <x v="18"/>
    <n v="4.3"/>
    <x v="0"/>
    <n v="18"/>
    <s v="1.7M"/>
    <n v="1700000"/>
    <s v="1,000+"/>
    <s v="1000+"/>
    <n v="1000"/>
    <x v="0"/>
    <n v="0"/>
    <n v="0"/>
    <x v="0"/>
    <x v="19"/>
    <s v="January 27, 2016"/>
    <x v="3"/>
    <x v="0"/>
    <n v="1.2"/>
    <x v="20"/>
  </r>
  <r>
    <x v="5060"/>
    <x v="23"/>
    <n v="4.4000000000000004"/>
    <x v="0"/>
    <n v="3451011"/>
    <s v="Varies with device"/>
    <n v="1000"/>
    <s v="50,000,000+"/>
    <s v="50000000+"/>
    <n v="50000000"/>
    <x v="0"/>
    <n v="0"/>
    <n v="0"/>
    <x v="0"/>
    <x v="39"/>
    <s v="July 26, 2018"/>
    <x v="0"/>
    <x v="6"/>
    <n v="7.4"/>
    <x v="5"/>
  </r>
  <r>
    <x v="5061"/>
    <x v="32"/>
    <n v="4.2"/>
    <x v="0"/>
    <n v="618562"/>
    <s v="Varies with device"/>
    <n v="1000"/>
    <s v="50,000,000+"/>
    <s v="50000000+"/>
    <n v="50000000"/>
    <x v="0"/>
    <n v="0"/>
    <n v="0"/>
    <x v="0"/>
    <x v="103"/>
    <s v="June 4, 2018"/>
    <x v="0"/>
    <x v="2"/>
    <s v="Varies with device"/>
    <x v="8"/>
  </r>
  <r>
    <x v="5062"/>
    <x v="23"/>
    <n v="4.2"/>
    <x v="0"/>
    <n v="4330"/>
    <s v="6.1M"/>
    <n v="6100000"/>
    <s v="100,000+"/>
    <s v="100000+"/>
    <n v="100000"/>
    <x v="0"/>
    <n v="0"/>
    <n v="0"/>
    <x v="0"/>
    <x v="39"/>
    <s v="October 19, 2017"/>
    <x v="1"/>
    <x v="7"/>
    <n v="3"/>
    <x v="6"/>
  </r>
  <r>
    <x v="5063"/>
    <x v="18"/>
    <n v="3.8"/>
    <x v="1"/>
    <n v="484226"/>
    <s v="27M"/>
    <n v="27000000"/>
    <s v="50,000,000+"/>
    <s v="50000000+"/>
    <n v="50000000"/>
    <x v="0"/>
    <n v="0"/>
    <n v="0"/>
    <x v="1"/>
    <x v="33"/>
    <s v="June 15, 2018"/>
    <x v="0"/>
    <x v="2"/>
    <s v="3.0.10"/>
    <x v="6"/>
  </r>
  <r>
    <x v="5064"/>
    <x v="22"/>
    <n v="4.2"/>
    <x v="0"/>
    <n v="28390"/>
    <s v="38M"/>
    <n v="38000000"/>
    <s v="5,000,000+"/>
    <s v="5000000+"/>
    <n v="5000000"/>
    <x v="0"/>
    <n v="0"/>
    <n v="0"/>
    <x v="0"/>
    <x v="88"/>
    <s v="July 19, 2017"/>
    <x v="1"/>
    <x v="6"/>
    <s v="1.0.499"/>
    <x v="10"/>
  </r>
  <r>
    <x v="5065"/>
    <x v="5"/>
    <n v="4"/>
    <x v="1"/>
    <n v="78"/>
    <s v="2.8M"/>
    <n v="2800000"/>
    <s v="5,000+"/>
    <s v="5000+"/>
    <n v="5000"/>
    <x v="0"/>
    <n v="0"/>
    <n v="0"/>
    <x v="0"/>
    <x v="8"/>
    <s v="January 16, 2016"/>
    <x v="3"/>
    <x v="0"/>
    <n v="1"/>
    <x v="3"/>
  </r>
  <r>
    <x v="5066"/>
    <x v="18"/>
    <n v="4.2"/>
    <x v="0"/>
    <n v="67"/>
    <s v="6.5M"/>
    <n v="6500000"/>
    <s v="5,000+"/>
    <s v="5000+"/>
    <n v="5000"/>
    <x v="0"/>
    <n v="0"/>
    <n v="0"/>
    <x v="1"/>
    <x v="19"/>
    <s v="January 29, 2016"/>
    <x v="3"/>
    <x v="0"/>
    <n v="1.08"/>
    <x v="0"/>
  </r>
  <r>
    <x v="5067"/>
    <x v="26"/>
    <n v="4.3"/>
    <x v="0"/>
    <n v="1580"/>
    <s v="3.6M"/>
    <n v="3600000"/>
    <s v="100,000+"/>
    <s v="100000+"/>
    <n v="100000"/>
    <x v="0"/>
    <n v="0"/>
    <n v="0"/>
    <x v="0"/>
    <x v="93"/>
    <s v="November 12, 2014"/>
    <x v="2"/>
    <x v="8"/>
    <s v="v1.0"/>
    <x v="3"/>
  </r>
  <r>
    <x v="5068"/>
    <x v="18"/>
    <n v="4.3"/>
    <x v="0"/>
    <n v="556929"/>
    <s v="53M"/>
    <n v="53000000"/>
    <s v="10,000,000+"/>
    <s v="10000000+"/>
    <n v="10000000"/>
    <x v="0"/>
    <n v="0"/>
    <n v="0"/>
    <x v="1"/>
    <x v="33"/>
    <s v="April 19, 2018"/>
    <x v="0"/>
    <x v="4"/>
    <s v="4.2.1"/>
    <x v="0"/>
  </r>
  <r>
    <x v="5069"/>
    <x v="18"/>
    <n v="4.4000000000000004"/>
    <x v="0"/>
    <n v="146"/>
    <s v="3.9M"/>
    <n v="3900000"/>
    <s v="10,000+"/>
    <s v="10000+"/>
    <n v="10000"/>
    <x v="0"/>
    <n v="0"/>
    <n v="0"/>
    <x v="1"/>
    <x v="19"/>
    <s v="March 30, 2018"/>
    <x v="0"/>
    <x v="3"/>
    <n v="2.4"/>
    <x v="5"/>
  </r>
  <r>
    <x v="1409"/>
    <x v="17"/>
    <n v="4.7"/>
    <x v="0"/>
    <n v="1535581"/>
    <s v="Varies with device"/>
    <n v="1000"/>
    <s v="50,000,000+"/>
    <s v="50000000+"/>
    <n v="50000000"/>
    <x v="0"/>
    <n v="0"/>
    <n v="0"/>
    <x v="1"/>
    <x v="36"/>
    <s v="July 23, 2018"/>
    <x v="0"/>
    <x v="6"/>
    <s v="2.12.5"/>
    <x v="5"/>
  </r>
  <r>
    <x v="5070"/>
    <x v="20"/>
    <n v="4.0999999999999996"/>
    <x v="0"/>
    <n v="2520"/>
    <s v="12M"/>
    <n v="12000000"/>
    <s v="100,000+"/>
    <s v="100000+"/>
    <n v="100000"/>
    <x v="0"/>
    <n v="0"/>
    <n v="0"/>
    <x v="1"/>
    <x v="86"/>
    <s v="November 17, 2017"/>
    <x v="1"/>
    <x v="8"/>
    <s v="1.1.5"/>
    <x v="17"/>
  </r>
  <r>
    <x v="5071"/>
    <x v="18"/>
    <n v="4.5"/>
    <x v="0"/>
    <n v="559597"/>
    <s v="89M"/>
    <n v="89000000"/>
    <s v="10,000,000+"/>
    <s v="10000000+"/>
    <n v="10000000"/>
    <x v="0"/>
    <n v="0"/>
    <n v="0"/>
    <x v="1"/>
    <x v="45"/>
    <s v="July 26, 2018"/>
    <x v="0"/>
    <x v="6"/>
    <s v="11.1.1.179661"/>
    <x v="5"/>
  </r>
  <r>
    <x v="5072"/>
    <x v="20"/>
    <n v="4.2"/>
    <x v="0"/>
    <n v="305367"/>
    <s v="46M"/>
    <n v="46000000"/>
    <s v="10,000,000+"/>
    <s v="10000000+"/>
    <n v="10000000"/>
    <x v="0"/>
    <n v="0"/>
    <n v="0"/>
    <x v="0"/>
    <x v="86"/>
    <s v="August 1, 2018"/>
    <x v="0"/>
    <x v="1"/>
    <s v="16.7.1"/>
    <x v="2"/>
  </r>
  <r>
    <x v="5073"/>
    <x v="17"/>
    <n v="4.3"/>
    <x v="0"/>
    <n v="128367"/>
    <s v="54M"/>
    <n v="54000000"/>
    <s v="1,000,000+"/>
    <s v="1000000+"/>
    <n v="1000000"/>
    <x v="0"/>
    <n v="0"/>
    <n v="0"/>
    <x v="0"/>
    <x v="32"/>
    <s v="October 27, 2017"/>
    <x v="1"/>
    <x v="7"/>
    <s v="2.1.0"/>
    <x v="0"/>
  </r>
  <r>
    <x v="5074"/>
    <x v="25"/>
    <n v="4.4000000000000004"/>
    <x v="0"/>
    <n v="103909"/>
    <s v="9.2M"/>
    <n v="9200000"/>
    <s v="5,000,000+"/>
    <s v="5000000+"/>
    <n v="5000000"/>
    <x v="0"/>
    <n v="0"/>
    <n v="0"/>
    <x v="0"/>
    <x v="91"/>
    <s v="May 11, 2018"/>
    <x v="0"/>
    <x v="9"/>
    <s v="2.2.7"/>
    <x v="17"/>
  </r>
  <r>
    <x v="5075"/>
    <x v="18"/>
    <n v="4.5"/>
    <x v="0"/>
    <n v="76608"/>
    <s v="24M"/>
    <n v="24000000"/>
    <s v="1,000,000+"/>
    <s v="1000000+"/>
    <n v="1000000"/>
    <x v="0"/>
    <n v="0"/>
    <n v="0"/>
    <x v="2"/>
    <x v="51"/>
    <s v="January 5, 2017"/>
    <x v="1"/>
    <x v="0"/>
    <s v="1.3.1"/>
    <x v="6"/>
  </r>
  <r>
    <x v="5076"/>
    <x v="17"/>
    <n v="4.3"/>
    <x v="0"/>
    <n v="275843"/>
    <s v="41M"/>
    <n v="41000000"/>
    <s v="10,000,000+"/>
    <s v="10000000+"/>
    <n v="10000000"/>
    <x v="0"/>
    <n v="0"/>
    <n v="0"/>
    <x v="1"/>
    <x v="46"/>
    <s v="July 19, 2018"/>
    <x v="0"/>
    <x v="6"/>
    <n v="1.401"/>
    <x v="6"/>
  </r>
  <r>
    <x v="5077"/>
    <x v="18"/>
    <n v="3.5"/>
    <x v="1"/>
    <n v="2"/>
    <s v="705k"/>
    <n v="705000"/>
    <s v="100+"/>
    <s v="100+"/>
    <n v="100"/>
    <x v="0"/>
    <n v="0"/>
    <n v="0"/>
    <x v="0"/>
    <x v="19"/>
    <s v="March 1, 2016"/>
    <x v="3"/>
    <x v="3"/>
    <n v="1"/>
    <x v="14"/>
  </r>
  <r>
    <x v="750"/>
    <x v="18"/>
    <n v="4.2"/>
    <x v="0"/>
    <n v="123309"/>
    <s v="25M"/>
    <n v="25000000"/>
    <s v="10,000,000+"/>
    <s v="10000000+"/>
    <n v="10000000"/>
    <x v="0"/>
    <n v="0"/>
    <n v="0"/>
    <x v="2"/>
    <x v="20"/>
    <s v="January 24, 2018"/>
    <x v="0"/>
    <x v="0"/>
    <s v="2.0.8"/>
    <x v="2"/>
  </r>
  <r>
    <x v="5078"/>
    <x v="17"/>
    <n v="4"/>
    <x v="1"/>
    <n v="263907"/>
    <s v="62M"/>
    <n v="62000000"/>
    <s v="10,000,000+"/>
    <s v="10000000+"/>
    <n v="10000000"/>
    <x v="0"/>
    <n v="0"/>
    <n v="0"/>
    <x v="2"/>
    <x v="36"/>
    <s v="November 1, 2016"/>
    <x v="3"/>
    <x v="8"/>
    <s v="3.0.4"/>
    <x v="6"/>
  </r>
  <r>
    <x v="5079"/>
    <x v="17"/>
    <n v="3.4"/>
    <x v="1"/>
    <n v="32"/>
    <s v="27M"/>
    <n v="27000000"/>
    <s v="1,000+"/>
    <s v="1000+"/>
    <n v="1000"/>
    <x v="1"/>
    <s v="$0.99"/>
    <n v="0.99"/>
    <x v="2"/>
    <x v="32"/>
    <s v="March 23, 2017"/>
    <x v="1"/>
    <x v="3"/>
    <s v="1.00.10"/>
    <x v="6"/>
  </r>
  <r>
    <x v="5080"/>
    <x v="17"/>
    <n v="4.4000000000000004"/>
    <x v="0"/>
    <n v="1849"/>
    <s v="37M"/>
    <n v="37000000"/>
    <s v="10,000+"/>
    <s v="10000+"/>
    <n v="10000"/>
    <x v="0"/>
    <n v="0"/>
    <n v="0"/>
    <x v="0"/>
    <x v="47"/>
    <s v="October 20, 2015"/>
    <x v="4"/>
    <x v="7"/>
    <s v="1.1.8"/>
    <x v="7"/>
  </r>
  <r>
    <x v="5081"/>
    <x v="18"/>
    <n v="3.8"/>
    <x v="1"/>
    <n v="63"/>
    <s v="3.7M"/>
    <n v="3700000"/>
    <s v="10,000+"/>
    <s v="10000+"/>
    <n v="10000"/>
    <x v="0"/>
    <n v="0"/>
    <n v="0"/>
    <x v="1"/>
    <x v="19"/>
    <s v="April 7, 2018"/>
    <x v="0"/>
    <x v="4"/>
    <n v="1"/>
    <x v="7"/>
  </r>
  <r>
    <x v="5082"/>
    <x v="6"/>
    <n v="3"/>
    <x v="2"/>
    <n v="39"/>
    <s v="4.6M"/>
    <n v="4600000"/>
    <s v="10,000+"/>
    <s v="10000+"/>
    <n v="10000"/>
    <x v="0"/>
    <n v="0"/>
    <n v="0"/>
    <x v="0"/>
    <x v="10"/>
    <s v="September 4, 2017"/>
    <x v="1"/>
    <x v="5"/>
    <n v="1.4"/>
    <x v="0"/>
  </r>
  <r>
    <x v="5083"/>
    <x v="6"/>
    <n v="4.0999999999999996"/>
    <x v="0"/>
    <n v="141"/>
    <s v="9.9M"/>
    <n v="9900000"/>
    <s v="50,000+"/>
    <s v="50000+"/>
    <n v="50000"/>
    <x v="0"/>
    <n v="0"/>
    <n v="0"/>
    <x v="0"/>
    <x v="10"/>
    <s v="December 19, 2017"/>
    <x v="1"/>
    <x v="10"/>
    <n v="2"/>
    <x v="6"/>
  </r>
  <r>
    <x v="5084"/>
    <x v="30"/>
    <n v="4.4000000000000004"/>
    <x v="0"/>
    <n v="3066"/>
    <s v="9.0M"/>
    <n v="9000000"/>
    <s v="1,000,000+"/>
    <s v="1000000+"/>
    <n v="1000000"/>
    <x v="0"/>
    <n v="0"/>
    <n v="0"/>
    <x v="0"/>
    <x v="100"/>
    <s v="December 17, 2017"/>
    <x v="1"/>
    <x v="10"/>
    <n v="1.7"/>
    <x v="0"/>
  </r>
  <r>
    <x v="5085"/>
    <x v="18"/>
    <n v="4.0999999999999996"/>
    <x v="0"/>
    <n v="262"/>
    <s v="29M"/>
    <n v="29000000"/>
    <s v="50,000+"/>
    <s v="50000+"/>
    <n v="50000"/>
    <x v="0"/>
    <n v="0"/>
    <n v="0"/>
    <x v="0"/>
    <x v="38"/>
    <s v="November 1, 2017"/>
    <x v="1"/>
    <x v="8"/>
    <n v="1.1000000000000001"/>
    <x v="0"/>
  </r>
  <r>
    <x v="5086"/>
    <x v="18"/>
    <n v="4.0999999999999996"/>
    <x v="0"/>
    <n v="256"/>
    <s v="2.5M"/>
    <n v="2500000"/>
    <s v="100,000+"/>
    <s v="100000+"/>
    <n v="100000"/>
    <x v="0"/>
    <n v="0"/>
    <n v="0"/>
    <x v="1"/>
    <x v="19"/>
    <s v="June 18, 2015"/>
    <x v="4"/>
    <x v="2"/>
    <n v="4.7"/>
    <x v="4"/>
  </r>
  <r>
    <x v="5087"/>
    <x v="18"/>
    <n v="4.0999999999999996"/>
    <x v="0"/>
    <n v="28892"/>
    <s v="6.3M"/>
    <n v="6300000"/>
    <s v="5,000,000+"/>
    <s v="5000000+"/>
    <n v="5000000"/>
    <x v="0"/>
    <n v="0"/>
    <n v="0"/>
    <x v="1"/>
    <x v="19"/>
    <s v="July 11, 2018"/>
    <x v="0"/>
    <x v="6"/>
    <n v="1.3"/>
    <x v="6"/>
  </r>
  <r>
    <x v="5088"/>
    <x v="17"/>
    <n v="4.5"/>
    <x v="0"/>
    <n v="634159"/>
    <s v="58M"/>
    <n v="58000000"/>
    <s v="10,000,000+"/>
    <s v="10000000+"/>
    <n v="10000000"/>
    <x v="0"/>
    <n v="0"/>
    <n v="0"/>
    <x v="1"/>
    <x v="36"/>
    <s v="June 21, 2018"/>
    <x v="0"/>
    <x v="2"/>
    <n v="1.4"/>
    <x v="1"/>
  </r>
  <r>
    <x v="5089"/>
    <x v="18"/>
    <n v="4.0999999999999996"/>
    <x v="0"/>
    <n v="32"/>
    <s v="4.1M"/>
    <n v="4099999.9999999995"/>
    <s v="10,000+"/>
    <s v="10000+"/>
    <n v="10000"/>
    <x v="0"/>
    <n v="0"/>
    <n v="0"/>
    <x v="0"/>
    <x v="13"/>
    <s v="June 18, 2018"/>
    <x v="0"/>
    <x v="2"/>
    <n v="1.5"/>
    <x v="5"/>
  </r>
  <r>
    <x v="5090"/>
    <x v="13"/>
    <n v="2.2000000000000002"/>
    <x v="2"/>
    <n v="19"/>
    <s v="9.6M"/>
    <n v="9600000"/>
    <s v="1,000+"/>
    <s v="1000+"/>
    <n v="1000"/>
    <x v="0"/>
    <n v="0"/>
    <n v="0"/>
    <x v="0"/>
    <x v="26"/>
    <s v="November 29, 2017"/>
    <x v="1"/>
    <x v="8"/>
    <n v="2.1"/>
    <x v="17"/>
  </r>
  <r>
    <x v="5091"/>
    <x v="25"/>
    <n v="3.9"/>
    <x v="1"/>
    <n v="428"/>
    <s v="3.8M"/>
    <n v="3800000"/>
    <s v="100,000+"/>
    <s v="100000+"/>
    <n v="100000"/>
    <x v="0"/>
    <n v="0"/>
    <n v="0"/>
    <x v="0"/>
    <x v="91"/>
    <s v="March 31, 2015"/>
    <x v="4"/>
    <x v="3"/>
    <s v="1.2.5"/>
    <x v="7"/>
  </r>
  <r>
    <x v="5092"/>
    <x v="18"/>
    <n v="4"/>
    <x v="1"/>
    <n v="1542"/>
    <s v="13M"/>
    <n v="13000000"/>
    <s v="50,000+"/>
    <s v="50000+"/>
    <n v="50000"/>
    <x v="0"/>
    <n v="0"/>
    <n v="0"/>
    <x v="0"/>
    <x v="19"/>
    <s v="June 9, 2015"/>
    <x v="4"/>
    <x v="2"/>
    <n v="3"/>
    <x v="4"/>
  </r>
  <r>
    <x v="5093"/>
    <x v="18"/>
    <n v="4.3"/>
    <x v="0"/>
    <n v="105"/>
    <s v="51M"/>
    <n v="51000000"/>
    <s v="1,000+"/>
    <s v="1000+"/>
    <n v="1000"/>
    <x v="1"/>
    <s v="$0.99"/>
    <n v="0.99"/>
    <x v="1"/>
    <x v="33"/>
    <s v="February 17, 2017"/>
    <x v="1"/>
    <x v="11"/>
    <n v="3.6"/>
    <x v="7"/>
  </r>
  <r>
    <x v="5094"/>
    <x v="18"/>
    <n v="3.9"/>
    <x v="1"/>
    <n v="17067"/>
    <s v="2.7M"/>
    <n v="2700000"/>
    <s v="5,000,000+"/>
    <s v="5000000+"/>
    <n v="5000000"/>
    <x v="0"/>
    <n v="0"/>
    <n v="0"/>
    <x v="0"/>
    <x v="33"/>
    <s v="February 13, 2018"/>
    <x v="0"/>
    <x v="11"/>
    <s v="2.4.4"/>
    <x v="5"/>
  </r>
  <r>
    <x v="5095"/>
    <x v="17"/>
    <n v="4"/>
    <x v="1"/>
    <n v="3322"/>
    <s v="82M"/>
    <n v="82000000"/>
    <s v="100,000+"/>
    <s v="100000+"/>
    <n v="100000"/>
    <x v="0"/>
    <n v="0"/>
    <n v="0"/>
    <x v="3"/>
    <x v="36"/>
    <s v="March 2, 2017"/>
    <x v="1"/>
    <x v="3"/>
    <s v="5.1.6"/>
    <x v="3"/>
  </r>
  <r>
    <x v="5096"/>
    <x v="13"/>
    <n v="4.2"/>
    <x v="0"/>
    <n v="2509"/>
    <s v="5.0M"/>
    <n v="5000000"/>
    <s v="1,000,000+"/>
    <s v="1000000+"/>
    <n v="1000000"/>
    <x v="0"/>
    <n v="0"/>
    <n v="0"/>
    <x v="3"/>
    <x v="26"/>
    <s v="April 20, 2018"/>
    <x v="0"/>
    <x v="4"/>
    <n v="1.8"/>
    <x v="5"/>
  </r>
  <r>
    <x v="5097"/>
    <x v="17"/>
    <n v="4.2"/>
    <x v="0"/>
    <n v="7699"/>
    <s v="83M"/>
    <n v="83000000"/>
    <s v="500,000+"/>
    <s v="500000+"/>
    <n v="500000"/>
    <x v="0"/>
    <n v="0"/>
    <n v="0"/>
    <x v="3"/>
    <x v="36"/>
    <s v="March 2, 2017"/>
    <x v="1"/>
    <x v="3"/>
    <s v="5.1.6"/>
    <x v="3"/>
  </r>
  <r>
    <x v="5098"/>
    <x v="18"/>
    <n v="3.6"/>
    <x v="1"/>
    <n v="5"/>
    <s v="2.5M"/>
    <n v="2500000"/>
    <s v="1,000+"/>
    <s v="1000+"/>
    <n v="1000"/>
    <x v="0"/>
    <n v="0"/>
    <n v="0"/>
    <x v="3"/>
    <x v="19"/>
    <s v="June 11, 2015"/>
    <x v="4"/>
    <x v="2"/>
    <n v="4.0999999999999996"/>
    <x v="4"/>
  </r>
  <r>
    <x v="5099"/>
    <x v="18"/>
    <n v="4.3"/>
    <x v="0"/>
    <n v="19"/>
    <s v="2.5M"/>
    <n v="2500000"/>
    <s v="1,000+"/>
    <s v="1000+"/>
    <n v="1000"/>
    <x v="0"/>
    <n v="0"/>
    <n v="0"/>
    <x v="1"/>
    <x v="19"/>
    <s v="June 17, 2015"/>
    <x v="4"/>
    <x v="2"/>
    <n v="4.5"/>
    <x v="4"/>
  </r>
  <r>
    <x v="5100"/>
    <x v="18"/>
    <n v="3.5"/>
    <x v="1"/>
    <n v="3"/>
    <s v="6.6M"/>
    <n v="6600000"/>
    <s v="1,000+"/>
    <s v="1000+"/>
    <n v="1000"/>
    <x v="0"/>
    <n v="0"/>
    <n v="0"/>
    <x v="1"/>
    <x v="38"/>
    <s v="November 7, 2016"/>
    <x v="3"/>
    <x v="8"/>
    <n v="1"/>
    <x v="6"/>
  </r>
  <r>
    <x v="5101"/>
    <x v="18"/>
    <n v="3.5"/>
    <x v="1"/>
    <n v="4"/>
    <s v="2.5M"/>
    <n v="2500000"/>
    <s v="1,000+"/>
    <s v="1000+"/>
    <n v="1000"/>
    <x v="0"/>
    <n v="0"/>
    <n v="0"/>
    <x v="1"/>
    <x v="19"/>
    <s v="June 18, 2015"/>
    <x v="4"/>
    <x v="2"/>
    <n v="4.5999999999999996"/>
    <x v="4"/>
  </r>
  <r>
    <x v="5102"/>
    <x v="18"/>
    <n v="4.4000000000000004"/>
    <x v="0"/>
    <n v="447"/>
    <s v="3.7M"/>
    <n v="3700000"/>
    <s v="100,000+"/>
    <s v="100000+"/>
    <n v="100000"/>
    <x v="0"/>
    <n v="0"/>
    <n v="0"/>
    <x v="3"/>
    <x v="19"/>
    <s v="April 4, 2018"/>
    <x v="0"/>
    <x v="4"/>
    <n v="1"/>
    <x v="1"/>
  </r>
  <r>
    <x v="5103"/>
    <x v="18"/>
    <n v="2.6"/>
    <x v="2"/>
    <n v="17"/>
    <s v="4.6M"/>
    <n v="4600000"/>
    <s v="5,000+"/>
    <s v="5000+"/>
    <n v="5000"/>
    <x v="0"/>
    <n v="0"/>
    <n v="0"/>
    <x v="0"/>
    <x v="19"/>
    <s v="May 5, 2018"/>
    <x v="0"/>
    <x v="9"/>
    <n v="1"/>
    <x v="3"/>
  </r>
  <r>
    <x v="5104"/>
    <x v="17"/>
    <n v="4.0999999999999996"/>
    <x v="0"/>
    <n v="29798"/>
    <s v="80M"/>
    <n v="80000000"/>
    <s v="1,000,000+"/>
    <s v="1000000+"/>
    <n v="1000000"/>
    <x v="0"/>
    <n v="0"/>
    <n v="0"/>
    <x v="3"/>
    <x v="36"/>
    <s v="March 6, 2017"/>
    <x v="1"/>
    <x v="3"/>
    <s v="5.1.7"/>
    <x v="3"/>
  </r>
  <r>
    <x v="5105"/>
    <x v="4"/>
    <n v="3.5"/>
    <x v="1"/>
    <n v="6"/>
    <s v="11M"/>
    <n v="11000000"/>
    <s v="1,000+"/>
    <s v="1000+"/>
    <n v="1000"/>
    <x v="0"/>
    <n v="0"/>
    <n v="0"/>
    <x v="0"/>
    <x v="7"/>
    <s v="February 9, 2017"/>
    <x v="1"/>
    <x v="11"/>
    <n v="1"/>
    <x v="5"/>
  </r>
  <r>
    <x v="5106"/>
    <x v="25"/>
    <n v="3.5"/>
    <x v="1"/>
    <n v="412"/>
    <s v="2.6M"/>
    <n v="2600000"/>
    <s v="5,000+"/>
    <s v="5000+"/>
    <n v="5000"/>
    <x v="1"/>
    <s v="$0.99"/>
    <n v="0.99"/>
    <x v="0"/>
    <x v="91"/>
    <s v="March 12, 2015"/>
    <x v="4"/>
    <x v="3"/>
    <n v="2.2000000000000002"/>
    <x v="4"/>
  </r>
  <r>
    <x v="5107"/>
    <x v="18"/>
    <n v="4.2"/>
    <x v="0"/>
    <n v="72"/>
    <s v="2.5M"/>
    <n v="2500000"/>
    <s v="10,000+"/>
    <s v="10000+"/>
    <n v="10000"/>
    <x v="0"/>
    <n v="0"/>
    <n v="0"/>
    <x v="1"/>
    <x v="19"/>
    <s v="June 18, 2015"/>
    <x v="4"/>
    <x v="2"/>
    <n v="5.0999999999999996"/>
    <x v="4"/>
  </r>
  <r>
    <x v="5108"/>
    <x v="16"/>
    <n v="3.5"/>
    <x v="1"/>
    <n v="0"/>
    <s v="24M"/>
    <n v="24000000"/>
    <s v="50+"/>
    <s v="50+"/>
    <n v="50"/>
    <x v="0"/>
    <n v="0"/>
    <n v="0"/>
    <x v="0"/>
    <x v="29"/>
    <s v="January 2, 2018"/>
    <x v="0"/>
    <x v="0"/>
    <s v="1.0.1"/>
    <x v="5"/>
  </r>
  <r>
    <x v="5109"/>
    <x v="16"/>
    <n v="3.5"/>
    <x v="1"/>
    <n v="0"/>
    <s v="12M"/>
    <n v="12000000"/>
    <s v="10+"/>
    <s v="10+"/>
    <n v="10"/>
    <x v="0"/>
    <n v="0"/>
    <n v="0"/>
    <x v="0"/>
    <x v="29"/>
    <s v="February 22, 2016"/>
    <x v="3"/>
    <x v="11"/>
    <n v="1"/>
    <x v="0"/>
  </r>
  <r>
    <x v="5110"/>
    <x v="18"/>
    <n v="3.7"/>
    <x v="1"/>
    <n v="3"/>
    <s v="10M"/>
    <n v="10000000"/>
    <s v="50+"/>
    <s v="50+"/>
    <n v="50"/>
    <x v="0"/>
    <n v="0"/>
    <n v="0"/>
    <x v="0"/>
    <x v="19"/>
    <s v="October 4, 2015"/>
    <x v="4"/>
    <x v="7"/>
    <s v="1.0.0"/>
    <x v="9"/>
  </r>
  <r>
    <x v="5111"/>
    <x v="22"/>
    <n v="4.5"/>
    <x v="0"/>
    <n v="4724"/>
    <s v="Varies with device"/>
    <n v="1000"/>
    <s v="50,000+"/>
    <s v="50000+"/>
    <n v="50000"/>
    <x v="1"/>
    <s v="$1.99"/>
    <n v="1.99"/>
    <x v="0"/>
    <x v="88"/>
    <s v="August 14, 2017"/>
    <x v="1"/>
    <x v="1"/>
    <s v="Varies with device"/>
    <x v="8"/>
  </r>
  <r>
    <x v="5112"/>
    <x v="18"/>
    <n v="2.4"/>
    <x v="2"/>
    <n v="407"/>
    <s v="306k"/>
    <n v="306000"/>
    <s v="50,000+"/>
    <s v="50000+"/>
    <n v="50000"/>
    <x v="0"/>
    <n v="0"/>
    <n v="0"/>
    <x v="3"/>
    <x v="19"/>
    <s v="April 11, 2017"/>
    <x v="1"/>
    <x v="4"/>
    <n v="1"/>
    <x v="9"/>
  </r>
  <r>
    <x v="5113"/>
    <x v="4"/>
    <n v="3.5"/>
    <x v="1"/>
    <n v="8"/>
    <s v="26M"/>
    <n v="26000000"/>
    <s v="100+"/>
    <s v="100+"/>
    <n v="100"/>
    <x v="0"/>
    <n v="0"/>
    <n v="0"/>
    <x v="0"/>
    <x v="7"/>
    <s v="February 1, 2018"/>
    <x v="0"/>
    <x v="11"/>
    <s v="0.0.9"/>
    <x v="5"/>
  </r>
  <r>
    <x v="5114"/>
    <x v="18"/>
    <n v="2.9"/>
    <x v="2"/>
    <n v="1073"/>
    <s v="2.8M"/>
    <n v="2800000"/>
    <s v="100,000+"/>
    <s v="100000+"/>
    <n v="100000"/>
    <x v="0"/>
    <n v="0"/>
    <n v="0"/>
    <x v="0"/>
    <x v="19"/>
    <s v="August 28, 2016"/>
    <x v="3"/>
    <x v="1"/>
    <n v="1.1000000000000001"/>
    <x v="7"/>
  </r>
  <r>
    <x v="5115"/>
    <x v="17"/>
    <n v="4.2"/>
    <x v="0"/>
    <n v="63056"/>
    <s v="8.1M"/>
    <n v="8100000"/>
    <s v="1,000,000+"/>
    <s v="1000000+"/>
    <n v="1000000"/>
    <x v="0"/>
    <n v="0"/>
    <n v="0"/>
    <x v="1"/>
    <x v="41"/>
    <s v="July 3, 2018"/>
    <x v="0"/>
    <x v="6"/>
    <s v="1.9.7"/>
    <x v="3"/>
  </r>
  <r>
    <x v="5116"/>
    <x v="4"/>
    <n v="4.2"/>
    <x v="0"/>
    <n v="509"/>
    <s v="3.2M"/>
    <n v="3200000"/>
    <s v="100,000+"/>
    <s v="100000+"/>
    <n v="100000"/>
    <x v="0"/>
    <n v="0"/>
    <n v="0"/>
    <x v="0"/>
    <x v="7"/>
    <s v="August 2, 2017"/>
    <x v="1"/>
    <x v="1"/>
    <s v="1.1.0"/>
    <x v="6"/>
  </r>
  <r>
    <x v="5117"/>
    <x v="16"/>
    <n v="4"/>
    <x v="1"/>
    <n v="3"/>
    <s v="3.3M"/>
    <n v="3300000"/>
    <s v="1,000+"/>
    <s v="1000+"/>
    <n v="1000"/>
    <x v="0"/>
    <n v="0"/>
    <n v="0"/>
    <x v="0"/>
    <x v="29"/>
    <s v="June 2, 2018"/>
    <x v="0"/>
    <x v="2"/>
    <s v="3.0.0"/>
    <x v="2"/>
  </r>
  <r>
    <x v="5118"/>
    <x v="23"/>
    <n v="2.6"/>
    <x v="2"/>
    <n v="64"/>
    <s v="1.6M"/>
    <n v="1600000"/>
    <s v="10,000+"/>
    <s v="10000+"/>
    <n v="10000"/>
    <x v="0"/>
    <n v="0"/>
    <n v="0"/>
    <x v="0"/>
    <x v="39"/>
    <s v="July 26, 2017"/>
    <x v="1"/>
    <x v="6"/>
    <n v="2.1"/>
    <x v="0"/>
  </r>
  <r>
    <x v="5119"/>
    <x v="25"/>
    <n v="4.4000000000000004"/>
    <x v="0"/>
    <n v="7"/>
    <s v="5.6M"/>
    <n v="5600000"/>
    <s v="1,000+"/>
    <s v="1000+"/>
    <n v="1000"/>
    <x v="0"/>
    <n v="0"/>
    <n v="0"/>
    <x v="0"/>
    <x v="91"/>
    <s v="January 10, 2017"/>
    <x v="1"/>
    <x v="0"/>
    <n v="1.3"/>
    <x v="0"/>
  </r>
  <r>
    <x v="5120"/>
    <x v="1"/>
    <n v="4.8"/>
    <x v="0"/>
    <n v="4"/>
    <s v="4.5M"/>
    <n v="4500000"/>
    <s v="500+"/>
    <s v="500+"/>
    <n v="500"/>
    <x v="0"/>
    <n v="0"/>
    <n v="0"/>
    <x v="0"/>
    <x v="4"/>
    <s v="November 28, 2017"/>
    <x v="1"/>
    <x v="8"/>
    <n v="1.3"/>
    <x v="10"/>
  </r>
  <r>
    <x v="5121"/>
    <x v="20"/>
    <n v="4.7"/>
    <x v="0"/>
    <n v="22"/>
    <s v="11M"/>
    <n v="11000000"/>
    <s v="1,000+"/>
    <s v="1000+"/>
    <n v="1000"/>
    <x v="0"/>
    <n v="0"/>
    <n v="0"/>
    <x v="0"/>
    <x v="86"/>
    <s v="January 19, 2018"/>
    <x v="0"/>
    <x v="0"/>
    <s v="v2.0.02_prod"/>
    <x v="5"/>
  </r>
  <r>
    <x v="5122"/>
    <x v="19"/>
    <n v="4.4000000000000004"/>
    <x v="0"/>
    <n v="643"/>
    <s v="2.8M"/>
    <n v="2800000"/>
    <s v="10,000+"/>
    <s v="10000+"/>
    <n v="10000"/>
    <x v="0"/>
    <n v="0"/>
    <n v="0"/>
    <x v="0"/>
    <x v="85"/>
    <s v="April 23, 2017"/>
    <x v="1"/>
    <x v="4"/>
    <s v="8.0.1"/>
    <x v="2"/>
  </r>
  <r>
    <x v="5123"/>
    <x v="19"/>
    <n v="4.5999999999999996"/>
    <x v="0"/>
    <n v="87"/>
    <s v="2.8M"/>
    <n v="2800000"/>
    <s v="500+"/>
    <s v="500+"/>
    <n v="500"/>
    <x v="1"/>
    <s v="$5.99"/>
    <n v="5.99"/>
    <x v="0"/>
    <x v="85"/>
    <s v="April 23, 2017"/>
    <x v="1"/>
    <x v="4"/>
    <s v="8.0.1"/>
    <x v="2"/>
  </r>
  <r>
    <x v="5124"/>
    <x v="25"/>
    <n v="2.7"/>
    <x v="2"/>
    <n v="198"/>
    <s v="2.8M"/>
    <n v="2800000"/>
    <s v="100,000+"/>
    <s v="100000+"/>
    <n v="100000"/>
    <x v="0"/>
    <n v="0"/>
    <n v="0"/>
    <x v="0"/>
    <x v="91"/>
    <s v="April 22, 2014"/>
    <x v="2"/>
    <x v="4"/>
    <s v="9.7.753080"/>
    <x v="5"/>
  </r>
  <r>
    <x v="5125"/>
    <x v="22"/>
    <n v="3.8"/>
    <x v="1"/>
    <n v="11"/>
    <s v="17M"/>
    <n v="17000000"/>
    <s v="1,000+"/>
    <s v="1000+"/>
    <n v="1000"/>
    <x v="0"/>
    <n v="0"/>
    <n v="0"/>
    <x v="0"/>
    <x v="88"/>
    <s v="February 21, 2018"/>
    <x v="0"/>
    <x v="11"/>
    <n v="1.3"/>
    <x v="5"/>
  </r>
  <r>
    <x v="5126"/>
    <x v="18"/>
    <n v="1.7"/>
    <x v="3"/>
    <n v="6"/>
    <s v="2.9M"/>
    <n v="2900000"/>
    <s v="100+"/>
    <s v="100+"/>
    <n v="100"/>
    <x v="0"/>
    <n v="0"/>
    <n v="0"/>
    <x v="0"/>
    <x v="19"/>
    <s v="December 21, 2017"/>
    <x v="1"/>
    <x v="10"/>
    <n v="1"/>
    <x v="5"/>
  </r>
  <r>
    <x v="5127"/>
    <x v="16"/>
    <n v="4.5999999999999996"/>
    <x v="0"/>
    <n v="17"/>
    <s v="19M"/>
    <n v="19000000"/>
    <s v="1,000+"/>
    <s v="1000+"/>
    <n v="1000"/>
    <x v="0"/>
    <n v="0"/>
    <n v="0"/>
    <x v="0"/>
    <x v="29"/>
    <s v="June 27, 2018"/>
    <x v="0"/>
    <x v="2"/>
    <s v="2.1.1"/>
    <x v="2"/>
  </r>
  <r>
    <x v="5128"/>
    <x v="25"/>
    <n v="3.3"/>
    <x v="1"/>
    <n v="218"/>
    <s v="4.1M"/>
    <n v="4099999.9999999995"/>
    <s v="10,000+"/>
    <s v="10000+"/>
    <n v="10000"/>
    <x v="0"/>
    <n v="0"/>
    <n v="0"/>
    <x v="0"/>
    <x v="91"/>
    <s v="November 9, 2015"/>
    <x v="4"/>
    <x v="8"/>
    <s v="1.0.606877"/>
    <x v="10"/>
  </r>
  <r>
    <x v="5129"/>
    <x v="22"/>
    <n v="3.5"/>
    <x v="1"/>
    <n v="0"/>
    <s v="8.4M"/>
    <n v="8400000"/>
    <s v="5+"/>
    <s v="5+"/>
    <n v="5"/>
    <x v="0"/>
    <n v="0"/>
    <n v="0"/>
    <x v="0"/>
    <x v="88"/>
    <s v="July 23, 2018"/>
    <x v="0"/>
    <x v="6"/>
    <n v="1.2"/>
    <x v="5"/>
  </r>
  <r>
    <x v="5130"/>
    <x v="31"/>
    <n v="3.5"/>
    <x v="1"/>
    <n v="41"/>
    <s v="5.0M"/>
    <n v="5000000"/>
    <s v="1,000+"/>
    <s v="1000+"/>
    <n v="1000"/>
    <x v="0"/>
    <n v="0"/>
    <n v="0"/>
    <x v="0"/>
    <x v="102"/>
    <s v="February 9, 2016"/>
    <x v="3"/>
    <x v="11"/>
    <s v="1.0.0"/>
    <x v="4"/>
  </r>
  <r>
    <x v="5131"/>
    <x v="16"/>
    <n v="4.5999999999999996"/>
    <x v="0"/>
    <n v="275"/>
    <s v="3.9M"/>
    <n v="3900000"/>
    <s v="5,000+"/>
    <s v="5000+"/>
    <n v="5000"/>
    <x v="1"/>
    <s v="$2.99"/>
    <n v="2.99"/>
    <x v="0"/>
    <x v="29"/>
    <s v="July 17, 2018"/>
    <x v="0"/>
    <x v="6"/>
    <s v="2.8.3"/>
    <x v="5"/>
  </r>
  <r>
    <x v="5132"/>
    <x v="18"/>
    <n v="2.2999999999999998"/>
    <x v="2"/>
    <n v="50"/>
    <s v="2.8M"/>
    <n v="2800000"/>
    <s v="10,000+"/>
    <s v="10000+"/>
    <n v="10000"/>
    <x v="0"/>
    <n v="0"/>
    <n v="0"/>
    <x v="0"/>
    <x v="19"/>
    <s v="October 21, 2017"/>
    <x v="1"/>
    <x v="7"/>
    <n v="1.2"/>
    <x v="5"/>
  </r>
  <r>
    <x v="5133"/>
    <x v="22"/>
    <n v="4.5"/>
    <x v="0"/>
    <n v="81219"/>
    <s v="2.6M"/>
    <n v="2600000"/>
    <s v="10,000,000+"/>
    <s v="10000000+"/>
    <n v="10000000"/>
    <x v="0"/>
    <n v="0"/>
    <n v="0"/>
    <x v="0"/>
    <x v="88"/>
    <s v="June 14, 2015"/>
    <x v="4"/>
    <x v="2"/>
    <s v="1.4.0"/>
    <x v="5"/>
  </r>
  <r>
    <x v="5134"/>
    <x v="20"/>
    <n v="3.5"/>
    <x v="1"/>
    <n v="6"/>
    <s v="6.1M"/>
    <n v="6100000"/>
    <s v="1,000+"/>
    <s v="1000+"/>
    <n v="1000"/>
    <x v="0"/>
    <n v="0"/>
    <n v="0"/>
    <x v="3"/>
    <x v="86"/>
    <s v="January 8, 2018"/>
    <x v="0"/>
    <x v="0"/>
    <s v="3.7.17"/>
    <x v="5"/>
  </r>
  <r>
    <x v="5135"/>
    <x v="27"/>
    <n v="4.8"/>
    <x v="0"/>
    <n v="16"/>
    <s v="2.6M"/>
    <n v="2600000"/>
    <s v="1,000+"/>
    <s v="1000+"/>
    <n v="1000"/>
    <x v="0"/>
    <n v="0"/>
    <n v="0"/>
    <x v="0"/>
    <x v="94"/>
    <s v="February 17, 2017"/>
    <x v="1"/>
    <x v="11"/>
    <s v="1.0.3"/>
    <x v="3"/>
  </r>
  <r>
    <x v="5136"/>
    <x v="20"/>
    <n v="3.5"/>
    <x v="1"/>
    <n v="4"/>
    <s v="8.9M"/>
    <n v="8900000"/>
    <s v="500+"/>
    <s v="500+"/>
    <n v="500"/>
    <x v="0"/>
    <n v="0"/>
    <n v="0"/>
    <x v="0"/>
    <x v="86"/>
    <s v="March 23, 2017"/>
    <x v="1"/>
    <x v="3"/>
    <n v="1.2"/>
    <x v="4"/>
  </r>
  <r>
    <x v="5137"/>
    <x v="25"/>
    <n v="5"/>
    <x v="0"/>
    <n v="5"/>
    <s v="9.1M"/>
    <n v="9100000"/>
    <s v="1,000+"/>
    <s v="1000+"/>
    <n v="1000"/>
    <x v="0"/>
    <n v="0"/>
    <n v="0"/>
    <x v="0"/>
    <x v="91"/>
    <s v="May 25, 2018"/>
    <x v="0"/>
    <x v="9"/>
    <s v="2.12.0"/>
    <x v="5"/>
  </r>
  <r>
    <x v="5138"/>
    <x v="18"/>
    <n v="3.5"/>
    <x v="1"/>
    <n v="0"/>
    <s v="2.9M"/>
    <n v="2900000"/>
    <s v="100+"/>
    <s v="100+"/>
    <n v="100"/>
    <x v="0"/>
    <n v="0"/>
    <n v="0"/>
    <x v="0"/>
    <x v="19"/>
    <s v="February 10, 2018"/>
    <x v="0"/>
    <x v="11"/>
    <n v="1"/>
    <x v="5"/>
  </r>
  <r>
    <x v="5139"/>
    <x v="30"/>
    <n v="4.0999999999999996"/>
    <x v="0"/>
    <n v="64"/>
    <s v="2.0M"/>
    <n v="2000000"/>
    <s v="5,000+"/>
    <s v="5000+"/>
    <n v="5000"/>
    <x v="0"/>
    <n v="0"/>
    <n v="0"/>
    <x v="0"/>
    <x v="100"/>
    <s v="May 21, 2018"/>
    <x v="0"/>
    <x v="9"/>
    <n v="2"/>
    <x v="6"/>
  </r>
  <r>
    <x v="5140"/>
    <x v="18"/>
    <n v="3.5"/>
    <x v="1"/>
    <n v="1"/>
    <s v="2.8M"/>
    <n v="2800000"/>
    <s v="100+"/>
    <s v="100+"/>
    <n v="100"/>
    <x v="0"/>
    <n v="0"/>
    <n v="0"/>
    <x v="0"/>
    <x v="19"/>
    <s v="April 22, 2018"/>
    <x v="0"/>
    <x v="4"/>
    <n v="1"/>
    <x v="5"/>
  </r>
  <r>
    <x v="5141"/>
    <x v="18"/>
    <n v="3.5"/>
    <x v="1"/>
    <n v="5"/>
    <s v="2.8M"/>
    <n v="2800000"/>
    <s v="1,000+"/>
    <s v="1000+"/>
    <n v="1000"/>
    <x v="0"/>
    <n v="0"/>
    <n v="0"/>
    <x v="0"/>
    <x v="19"/>
    <s v="February 25, 2018"/>
    <x v="0"/>
    <x v="11"/>
    <n v="1"/>
    <x v="5"/>
  </r>
  <r>
    <x v="5142"/>
    <x v="1"/>
    <n v="3.5"/>
    <x v="1"/>
    <n v="1"/>
    <s v="9.4M"/>
    <n v="9400000"/>
    <s v="10+"/>
    <s v="10+"/>
    <n v="10"/>
    <x v="0"/>
    <n v="0"/>
    <n v="0"/>
    <x v="0"/>
    <x v="4"/>
    <s v="December 20, 2017"/>
    <x v="1"/>
    <x v="10"/>
    <n v="1.1000000000000001"/>
    <x v="6"/>
  </r>
  <r>
    <x v="5143"/>
    <x v="22"/>
    <n v="3.5"/>
    <x v="1"/>
    <n v="0"/>
    <s v="7.8M"/>
    <n v="7800000"/>
    <s v="100+"/>
    <s v="100+"/>
    <n v="100"/>
    <x v="0"/>
    <n v="0"/>
    <n v="0"/>
    <x v="0"/>
    <x v="88"/>
    <s v="September 20, 2017"/>
    <x v="1"/>
    <x v="5"/>
    <n v="1"/>
    <x v="1"/>
  </r>
  <r>
    <x v="5144"/>
    <x v="30"/>
    <n v="3.5"/>
    <x v="1"/>
    <n v="0"/>
    <s v="8.6M"/>
    <n v="8600000"/>
    <s v="100+"/>
    <s v="100+"/>
    <n v="100"/>
    <x v="0"/>
    <n v="0"/>
    <n v="0"/>
    <x v="0"/>
    <x v="100"/>
    <s v="June 26, 2018"/>
    <x v="0"/>
    <x v="2"/>
    <n v="1"/>
    <x v="5"/>
  </r>
  <r>
    <x v="5145"/>
    <x v="12"/>
    <n v="3.5"/>
    <x v="1"/>
    <n v="0"/>
    <s v="Varies with device"/>
    <n v="1000"/>
    <s v="10+"/>
    <s v="10+"/>
    <n v="10"/>
    <x v="0"/>
    <n v="0"/>
    <n v="0"/>
    <x v="1"/>
    <x v="25"/>
    <s v="July 18, 2018"/>
    <x v="0"/>
    <x v="6"/>
    <s v="Varies with device"/>
    <x v="8"/>
  </r>
  <r>
    <x v="5146"/>
    <x v="18"/>
    <n v="4.9000000000000004"/>
    <x v="0"/>
    <n v="16"/>
    <s v="10M"/>
    <n v="10000000"/>
    <s v="100+"/>
    <s v="100+"/>
    <n v="100"/>
    <x v="0"/>
    <n v="0"/>
    <n v="0"/>
    <x v="0"/>
    <x v="13"/>
    <s v="July 22, 2017"/>
    <x v="1"/>
    <x v="6"/>
    <n v="1"/>
    <x v="0"/>
  </r>
  <r>
    <x v="5147"/>
    <x v="32"/>
    <n v="3"/>
    <x v="2"/>
    <n v="4"/>
    <s v="Varies with device"/>
    <n v="1000"/>
    <s v="1,000+"/>
    <s v="1000+"/>
    <n v="1000"/>
    <x v="0"/>
    <n v="0"/>
    <n v="0"/>
    <x v="0"/>
    <x v="103"/>
    <s v="May 25, 2018"/>
    <x v="0"/>
    <x v="9"/>
    <s v="Varies with device"/>
    <x v="8"/>
  </r>
  <r>
    <x v="5148"/>
    <x v="25"/>
    <n v="3.5"/>
    <x v="1"/>
    <n v="1"/>
    <s v="5.1M"/>
    <n v="5100000"/>
    <s v="10+"/>
    <s v="10+"/>
    <n v="10"/>
    <x v="0"/>
    <n v="0"/>
    <n v="0"/>
    <x v="0"/>
    <x v="91"/>
    <s v="June 8, 2018"/>
    <x v="0"/>
    <x v="2"/>
    <n v="1"/>
    <x v="3"/>
  </r>
  <r>
    <x v="5149"/>
    <x v="20"/>
    <n v="3.5"/>
    <x v="1"/>
    <n v="32"/>
    <s v="7.8M"/>
    <n v="7800000"/>
    <s v="1,000+"/>
    <s v="1000+"/>
    <n v="1000"/>
    <x v="0"/>
    <n v="0"/>
    <n v="0"/>
    <x v="0"/>
    <x v="86"/>
    <s v="May 25, 2016"/>
    <x v="3"/>
    <x v="9"/>
    <n v="1.6"/>
    <x v="4"/>
  </r>
  <r>
    <x v="5150"/>
    <x v="20"/>
    <n v="4.8"/>
    <x v="0"/>
    <n v="111"/>
    <s v="5.9M"/>
    <n v="5900000"/>
    <s v="1,000+"/>
    <s v="1000+"/>
    <n v="1000"/>
    <x v="0"/>
    <n v="0"/>
    <n v="0"/>
    <x v="0"/>
    <x v="86"/>
    <s v="July 18, 2018"/>
    <x v="0"/>
    <x v="6"/>
    <n v="2.42"/>
    <x v="5"/>
  </r>
  <r>
    <x v="5151"/>
    <x v="1"/>
    <n v="4.5"/>
    <x v="0"/>
    <n v="276"/>
    <s v="1.7M"/>
    <n v="1700000"/>
    <s v="100,000+"/>
    <s v="100000+"/>
    <n v="100000"/>
    <x v="0"/>
    <n v="0"/>
    <n v="0"/>
    <x v="0"/>
    <x v="4"/>
    <s v="July 5, 2017"/>
    <x v="1"/>
    <x v="6"/>
    <s v="1.1.3"/>
    <x v="2"/>
  </r>
  <r>
    <x v="5152"/>
    <x v="30"/>
    <n v="3.4"/>
    <x v="1"/>
    <n v="694"/>
    <s v="Varies with device"/>
    <n v="1000"/>
    <s v="50,000+"/>
    <s v="50000+"/>
    <n v="50000"/>
    <x v="0"/>
    <n v="0"/>
    <n v="0"/>
    <x v="0"/>
    <x v="100"/>
    <s v="July 27, 2018"/>
    <x v="0"/>
    <x v="6"/>
    <s v="Varies with device"/>
    <x v="8"/>
  </r>
  <r>
    <x v="5153"/>
    <x v="23"/>
    <n v="3.5"/>
    <x v="1"/>
    <n v="7"/>
    <s v="2.3M"/>
    <n v="2300000"/>
    <s v="100+"/>
    <s v="100+"/>
    <n v="100"/>
    <x v="0"/>
    <n v="0"/>
    <n v="0"/>
    <x v="0"/>
    <x v="39"/>
    <s v="June 13, 2018"/>
    <x v="0"/>
    <x v="2"/>
    <s v="2.0.0"/>
    <x v="5"/>
  </r>
  <r>
    <x v="5154"/>
    <x v="30"/>
    <n v="3.5"/>
    <x v="1"/>
    <n v="8"/>
    <s v="2.5M"/>
    <n v="2500000"/>
    <s v="500+"/>
    <s v="500+"/>
    <n v="500"/>
    <x v="0"/>
    <n v="0"/>
    <n v="0"/>
    <x v="0"/>
    <x v="100"/>
    <s v="November 12, 2015"/>
    <x v="4"/>
    <x v="8"/>
    <s v="1.1.1"/>
    <x v="6"/>
  </r>
  <r>
    <x v="5155"/>
    <x v="18"/>
    <n v="3.5"/>
    <x v="1"/>
    <n v="3"/>
    <s v="2.8M"/>
    <n v="2800000"/>
    <s v="500+"/>
    <s v="500+"/>
    <n v="500"/>
    <x v="0"/>
    <n v="0"/>
    <n v="0"/>
    <x v="0"/>
    <x v="19"/>
    <s v="December 10, 2017"/>
    <x v="1"/>
    <x v="10"/>
    <n v="1"/>
    <x v="5"/>
  </r>
  <r>
    <x v="5156"/>
    <x v="3"/>
    <n v="3.5"/>
    <x v="1"/>
    <n v="13"/>
    <s v="4.1M"/>
    <n v="4099999.9999999995"/>
    <s v="1,000+"/>
    <s v="1000+"/>
    <n v="1000"/>
    <x v="0"/>
    <n v="0"/>
    <n v="0"/>
    <x v="0"/>
    <x v="6"/>
    <s v="January 21, 2017"/>
    <x v="1"/>
    <x v="0"/>
    <n v="250"/>
    <x v="6"/>
  </r>
  <r>
    <x v="5157"/>
    <x v="22"/>
    <n v="4"/>
    <x v="1"/>
    <n v="35188"/>
    <s v="6.2M"/>
    <n v="6200000"/>
    <s v="1,000,000+"/>
    <s v="1000000+"/>
    <n v="1000000"/>
    <x v="0"/>
    <n v="0"/>
    <n v="0"/>
    <x v="0"/>
    <x v="88"/>
    <s v="February 22, 2018"/>
    <x v="0"/>
    <x v="11"/>
    <s v="1.0.11"/>
    <x v="20"/>
  </r>
  <r>
    <x v="5158"/>
    <x v="17"/>
    <n v="3.7"/>
    <x v="1"/>
    <n v="31883"/>
    <s v="20M"/>
    <n v="20000000"/>
    <s v="1,000,000+"/>
    <s v="1000000+"/>
    <n v="1000000"/>
    <x v="0"/>
    <n v="0"/>
    <n v="0"/>
    <x v="1"/>
    <x v="36"/>
    <s v="March 23, 2017"/>
    <x v="1"/>
    <x v="3"/>
    <s v="1.4.3"/>
    <x v="3"/>
  </r>
  <r>
    <x v="5159"/>
    <x v="25"/>
    <n v="2.2000000000000002"/>
    <x v="2"/>
    <n v="4"/>
    <s v="4.8M"/>
    <n v="4800000"/>
    <s v="500+"/>
    <s v="500+"/>
    <n v="500"/>
    <x v="0"/>
    <n v="0"/>
    <n v="0"/>
    <x v="0"/>
    <x v="91"/>
    <s v="April 3, 2018"/>
    <x v="0"/>
    <x v="4"/>
    <n v="3"/>
    <x v="3"/>
  </r>
  <r>
    <x v="5160"/>
    <x v="24"/>
    <n v="4.8"/>
    <x v="0"/>
    <n v="89"/>
    <s v="Varies with device"/>
    <n v="1000"/>
    <s v="1,000+"/>
    <s v="1000+"/>
    <n v="1000"/>
    <x v="0"/>
    <n v="0"/>
    <n v="0"/>
    <x v="0"/>
    <x v="89"/>
    <s v="February 21, 2017"/>
    <x v="1"/>
    <x v="11"/>
    <s v="Varies with device"/>
    <x v="8"/>
  </r>
  <r>
    <x v="5161"/>
    <x v="23"/>
    <n v="3.5"/>
    <x v="1"/>
    <n v="6"/>
    <s v="24M"/>
    <n v="24000000"/>
    <s v="500+"/>
    <s v="500+"/>
    <n v="500"/>
    <x v="0"/>
    <n v="0"/>
    <n v="0"/>
    <x v="0"/>
    <x v="39"/>
    <s v="June 14, 2018"/>
    <x v="0"/>
    <x v="2"/>
    <s v="2.4.4"/>
    <x v="1"/>
  </r>
  <r>
    <x v="5162"/>
    <x v="24"/>
    <n v="5"/>
    <x v="0"/>
    <n v="3"/>
    <s v="2.4M"/>
    <n v="2400000"/>
    <s v="100+"/>
    <s v="100+"/>
    <n v="100"/>
    <x v="0"/>
    <n v="0"/>
    <n v="0"/>
    <x v="0"/>
    <x v="89"/>
    <s v="November 28, 2016"/>
    <x v="3"/>
    <x v="8"/>
    <n v="1.1000000000000001"/>
    <x v="7"/>
  </r>
  <r>
    <x v="5163"/>
    <x v="18"/>
    <n v="3.5"/>
    <x v="1"/>
    <n v="8"/>
    <s v="13M"/>
    <n v="13000000"/>
    <s v="1,000+"/>
    <s v="1000+"/>
    <n v="1000"/>
    <x v="0"/>
    <n v="0"/>
    <n v="0"/>
    <x v="0"/>
    <x v="19"/>
    <s v="July 13, 2018"/>
    <x v="0"/>
    <x v="6"/>
    <s v="1.3.2"/>
    <x v="5"/>
  </r>
  <r>
    <x v="5164"/>
    <x v="4"/>
    <n v="3.5"/>
    <x v="1"/>
    <n v="6"/>
    <s v="Varies with device"/>
    <n v="1000"/>
    <s v="100+"/>
    <s v="100+"/>
    <n v="100"/>
    <x v="0"/>
    <n v="0"/>
    <n v="0"/>
    <x v="0"/>
    <x v="7"/>
    <s v="July 12, 2017"/>
    <x v="1"/>
    <x v="6"/>
    <s v="Varies with device"/>
    <x v="19"/>
  </r>
  <r>
    <x v="5165"/>
    <x v="25"/>
    <n v="3.5"/>
    <x v="1"/>
    <n v="0"/>
    <s v="1.8M"/>
    <n v="1800000"/>
    <s v="10+"/>
    <s v="10+"/>
    <n v="10"/>
    <x v="0"/>
    <n v="0"/>
    <n v="0"/>
    <x v="0"/>
    <x v="91"/>
    <s v="July 30, 2018"/>
    <x v="0"/>
    <x v="6"/>
    <n v="1"/>
    <x v="0"/>
  </r>
  <r>
    <x v="5166"/>
    <x v="24"/>
    <n v="4.5"/>
    <x v="0"/>
    <n v="103"/>
    <s v="9.8M"/>
    <n v="9800000"/>
    <s v="1,000+"/>
    <s v="1000+"/>
    <n v="1000"/>
    <x v="0"/>
    <n v="0"/>
    <n v="0"/>
    <x v="0"/>
    <x v="89"/>
    <s v="July 30, 2018"/>
    <x v="0"/>
    <x v="6"/>
    <s v="8.2.0"/>
    <x v="0"/>
  </r>
  <r>
    <x v="5167"/>
    <x v="31"/>
    <n v="3.5"/>
    <x v="1"/>
    <n v="0"/>
    <s v="29M"/>
    <n v="29000000"/>
    <s v="100+"/>
    <s v="100+"/>
    <n v="100"/>
    <x v="0"/>
    <n v="0"/>
    <n v="0"/>
    <x v="0"/>
    <x v="102"/>
    <s v="June 12, 2017"/>
    <x v="1"/>
    <x v="2"/>
    <n v="1.2"/>
    <x v="5"/>
  </r>
  <r>
    <x v="5168"/>
    <x v="17"/>
    <n v="4.3"/>
    <x v="0"/>
    <n v="101762"/>
    <s v="11M"/>
    <n v="11000000"/>
    <s v="1,000,000+"/>
    <s v="1000000+"/>
    <n v="1000000"/>
    <x v="0"/>
    <n v="0"/>
    <n v="0"/>
    <x v="1"/>
    <x v="36"/>
    <s v="June 11, 2015"/>
    <x v="4"/>
    <x v="2"/>
    <s v="2.0.0"/>
    <x v="4"/>
  </r>
  <r>
    <x v="5169"/>
    <x v="22"/>
    <n v="3.8"/>
    <x v="1"/>
    <n v="28660"/>
    <s v="6.4M"/>
    <n v="6400000"/>
    <s v="5,000,000+"/>
    <s v="5000000+"/>
    <n v="5000000"/>
    <x v="0"/>
    <n v="0"/>
    <n v="0"/>
    <x v="0"/>
    <x v="88"/>
    <s v="March 21, 2018"/>
    <x v="0"/>
    <x v="3"/>
    <s v="1.0.12"/>
    <x v="0"/>
  </r>
  <r>
    <x v="5170"/>
    <x v="24"/>
    <n v="3.5"/>
    <x v="1"/>
    <n v="1"/>
    <s v="87M"/>
    <n v="87000000"/>
    <s v="10+"/>
    <s v="10+"/>
    <n v="10"/>
    <x v="1"/>
    <s v="$1.49"/>
    <n v="1.49"/>
    <x v="0"/>
    <x v="89"/>
    <s v="March 19, 2017"/>
    <x v="1"/>
    <x v="3"/>
    <n v="2.5499999999999998"/>
    <x v="4"/>
  </r>
  <r>
    <x v="5171"/>
    <x v="18"/>
    <n v="4.5"/>
    <x v="0"/>
    <n v="20101"/>
    <s v="7.8M"/>
    <n v="7800000"/>
    <s v="100,000+"/>
    <s v="100000+"/>
    <n v="100000"/>
    <x v="1"/>
    <s v="$9.99"/>
    <n v="9.99"/>
    <x v="1"/>
    <x v="49"/>
    <s v="October 2, 2015"/>
    <x v="4"/>
    <x v="7"/>
    <n v="1.3"/>
    <x v="4"/>
  </r>
  <r>
    <x v="5172"/>
    <x v="17"/>
    <n v="4.5"/>
    <x v="0"/>
    <n v="10440"/>
    <s v="86M"/>
    <n v="86000000"/>
    <s v="50,000+"/>
    <s v="50000+"/>
    <n v="50000"/>
    <x v="1"/>
    <s v="$4.99"/>
    <n v="4.99"/>
    <x v="1"/>
    <x v="36"/>
    <s v="May 30, 2018"/>
    <x v="0"/>
    <x v="9"/>
    <s v="1.0.3"/>
    <x v="5"/>
  </r>
  <r>
    <x v="5173"/>
    <x v="21"/>
    <n v="3.5"/>
    <x v="1"/>
    <n v="28"/>
    <s v="2.1M"/>
    <n v="2100000"/>
    <s v="1,000+"/>
    <s v="1000+"/>
    <n v="1000"/>
    <x v="0"/>
    <n v="0"/>
    <n v="0"/>
    <x v="0"/>
    <x v="87"/>
    <s v="January 7, 2017"/>
    <x v="1"/>
    <x v="0"/>
    <n v="3"/>
    <x v="4"/>
  </r>
  <r>
    <x v="5174"/>
    <x v="13"/>
    <n v="4.8"/>
    <x v="0"/>
    <n v="10"/>
    <s v="4.0M"/>
    <n v="4000000"/>
    <s v="10+"/>
    <s v="10+"/>
    <n v="10"/>
    <x v="0"/>
    <n v="0"/>
    <n v="0"/>
    <x v="0"/>
    <x v="26"/>
    <s v="June 13, 2018"/>
    <x v="0"/>
    <x v="2"/>
    <n v="3.55"/>
    <x v="6"/>
  </r>
  <r>
    <x v="5175"/>
    <x v="22"/>
    <n v="4.5"/>
    <x v="0"/>
    <n v="267378"/>
    <s v="1.9M"/>
    <n v="1900000"/>
    <s v="10,000,000+"/>
    <s v="10000000+"/>
    <n v="10000000"/>
    <x v="0"/>
    <n v="0"/>
    <n v="0"/>
    <x v="0"/>
    <x v="88"/>
    <s v="July 11, 2015"/>
    <x v="4"/>
    <x v="6"/>
    <s v="1.4.6"/>
    <x v="6"/>
  </r>
  <r>
    <x v="5176"/>
    <x v="11"/>
    <n v="4.4000000000000004"/>
    <x v="0"/>
    <n v="2017"/>
    <s v="2.4M"/>
    <n v="2400000"/>
    <s v="100,000+"/>
    <s v="100000+"/>
    <n v="100000"/>
    <x v="0"/>
    <n v="0"/>
    <n v="0"/>
    <x v="0"/>
    <x v="24"/>
    <s v="July 26, 2018"/>
    <x v="0"/>
    <x v="6"/>
    <n v="2.2200000000000002"/>
    <x v="5"/>
  </r>
  <r>
    <x v="5177"/>
    <x v="31"/>
    <n v="3.5"/>
    <x v="1"/>
    <n v="2"/>
    <s v="2.9M"/>
    <n v="2900000"/>
    <s v="100+"/>
    <s v="100+"/>
    <n v="100"/>
    <x v="0"/>
    <n v="0"/>
    <n v="0"/>
    <x v="0"/>
    <x v="102"/>
    <s v="June 14, 2016"/>
    <x v="3"/>
    <x v="2"/>
    <n v="1.2"/>
    <x v="5"/>
  </r>
  <r>
    <x v="5178"/>
    <x v="17"/>
    <n v="3.9"/>
    <x v="1"/>
    <n v="142693"/>
    <s v="21M"/>
    <n v="21000000"/>
    <s v="5,000,000+"/>
    <s v="5000000+"/>
    <n v="5000000"/>
    <x v="0"/>
    <n v="0"/>
    <n v="0"/>
    <x v="1"/>
    <x v="36"/>
    <s v="June 7, 2018"/>
    <x v="0"/>
    <x v="2"/>
    <s v="1.4.0"/>
    <x v="3"/>
  </r>
  <r>
    <x v="5179"/>
    <x v="30"/>
    <n v="4.3"/>
    <x v="0"/>
    <n v="47"/>
    <s v="8.7M"/>
    <n v="8700000"/>
    <s v="1,000+"/>
    <s v="1000+"/>
    <n v="1000"/>
    <x v="0"/>
    <n v="0"/>
    <n v="0"/>
    <x v="1"/>
    <x v="100"/>
    <s v="September 23, 2017"/>
    <x v="1"/>
    <x v="5"/>
    <n v="1.1000000000000001"/>
    <x v="1"/>
  </r>
  <r>
    <x v="5180"/>
    <x v="25"/>
    <n v="4.3"/>
    <x v="0"/>
    <n v="80"/>
    <s v="1.7M"/>
    <n v="1700000"/>
    <s v="10,000+"/>
    <s v="10000+"/>
    <n v="10000"/>
    <x v="0"/>
    <n v="0"/>
    <n v="0"/>
    <x v="0"/>
    <x v="91"/>
    <s v="March 20, 2018"/>
    <x v="0"/>
    <x v="3"/>
    <n v="1.2"/>
    <x v="6"/>
  </r>
  <r>
    <x v="5181"/>
    <x v="18"/>
    <n v="3.5"/>
    <x v="1"/>
    <n v="1"/>
    <s v="5.1M"/>
    <n v="5100000"/>
    <s v="10+"/>
    <s v="10+"/>
    <n v="10"/>
    <x v="0"/>
    <n v="0"/>
    <n v="0"/>
    <x v="0"/>
    <x v="19"/>
    <s v="March 12, 2018"/>
    <x v="0"/>
    <x v="3"/>
    <s v="1.0.0.1"/>
    <x v="6"/>
  </r>
  <r>
    <x v="5182"/>
    <x v="22"/>
    <n v="4"/>
    <x v="1"/>
    <n v="2076"/>
    <s v="11M"/>
    <n v="11000000"/>
    <s v="500,000+"/>
    <s v="500000+"/>
    <n v="500000"/>
    <x v="0"/>
    <n v="0"/>
    <n v="0"/>
    <x v="1"/>
    <x v="88"/>
    <s v="May 21, 2018"/>
    <x v="0"/>
    <x v="9"/>
    <n v="2.5"/>
    <x v="5"/>
  </r>
  <r>
    <x v="5183"/>
    <x v="31"/>
    <n v="3.5"/>
    <x v="1"/>
    <n v="1"/>
    <s v="1.3M"/>
    <n v="1300000"/>
    <s v="50+"/>
    <s v="50+"/>
    <n v="50"/>
    <x v="0"/>
    <n v="0"/>
    <n v="0"/>
    <x v="0"/>
    <x v="102"/>
    <s v="May 2, 2018"/>
    <x v="0"/>
    <x v="9"/>
    <n v="1.1000000000000001"/>
    <x v="10"/>
  </r>
  <r>
    <x v="5184"/>
    <x v="22"/>
    <n v="4.0999999999999996"/>
    <x v="0"/>
    <n v="7118"/>
    <s v="9.2M"/>
    <n v="9200000"/>
    <s v="1,000,000+"/>
    <s v="1000000+"/>
    <n v="1000000"/>
    <x v="0"/>
    <n v="0"/>
    <n v="0"/>
    <x v="0"/>
    <x v="88"/>
    <s v="June 29, 2018"/>
    <x v="0"/>
    <x v="2"/>
    <n v="1.6"/>
    <x v="6"/>
  </r>
  <r>
    <x v="1833"/>
    <x v="19"/>
    <n v="4.5999999999999996"/>
    <x v="0"/>
    <n v="21187"/>
    <s v="35M"/>
    <n v="35000000"/>
    <s v="1,000,000+"/>
    <s v="1000000+"/>
    <n v="1000000"/>
    <x v="0"/>
    <n v="0"/>
    <n v="0"/>
    <x v="0"/>
    <x v="85"/>
    <s v="July 23, 2018"/>
    <x v="0"/>
    <x v="6"/>
    <s v="3.52.0"/>
    <x v="10"/>
  </r>
  <r>
    <x v="5185"/>
    <x v="16"/>
    <n v="3.7"/>
    <x v="1"/>
    <n v="34079"/>
    <s v="9.2M"/>
    <n v="9200000"/>
    <s v="5,000,000+"/>
    <s v="5000000+"/>
    <n v="5000000"/>
    <x v="0"/>
    <n v="0"/>
    <n v="0"/>
    <x v="0"/>
    <x v="29"/>
    <s v="May 21, 2018"/>
    <x v="0"/>
    <x v="9"/>
    <s v="Arrow-202"/>
    <x v="5"/>
  </r>
  <r>
    <x v="5186"/>
    <x v="30"/>
    <n v="3.4"/>
    <x v="1"/>
    <n v="4334"/>
    <s v="4.9M"/>
    <n v="4900000"/>
    <s v="100,000+"/>
    <s v="100000+"/>
    <n v="100000"/>
    <x v="0"/>
    <n v="0"/>
    <n v="0"/>
    <x v="0"/>
    <x v="100"/>
    <s v="November 4, 2015"/>
    <x v="4"/>
    <x v="8"/>
    <s v="3.1.891"/>
    <x v="8"/>
  </r>
  <r>
    <x v="5187"/>
    <x v="25"/>
    <n v="4.5"/>
    <x v="0"/>
    <n v="1439"/>
    <s v="15M"/>
    <n v="15000000"/>
    <s v="10,000+"/>
    <s v="10000+"/>
    <n v="10000"/>
    <x v="0"/>
    <n v="0"/>
    <n v="0"/>
    <x v="0"/>
    <x v="91"/>
    <s v="July 9, 2018"/>
    <x v="0"/>
    <x v="6"/>
    <s v="2.10.7"/>
    <x v="17"/>
  </r>
  <r>
    <x v="5188"/>
    <x v="17"/>
    <n v="4.4000000000000004"/>
    <x v="0"/>
    <n v="1644"/>
    <s v="15M"/>
    <n v="15000000"/>
    <s v="10,000+"/>
    <s v="10000+"/>
    <n v="10000"/>
    <x v="1"/>
    <s v="$7.99"/>
    <n v="7.99"/>
    <x v="0"/>
    <x v="47"/>
    <s v="April 5, 2017"/>
    <x v="1"/>
    <x v="4"/>
    <n v="4.0999999999999996"/>
    <x v="7"/>
  </r>
  <r>
    <x v="5189"/>
    <x v="12"/>
    <n v="3.5"/>
    <x v="1"/>
    <n v="1"/>
    <s v="19M"/>
    <n v="19000000"/>
    <s v="10+"/>
    <s v="10+"/>
    <n v="10"/>
    <x v="0"/>
    <n v="0"/>
    <n v="0"/>
    <x v="0"/>
    <x v="25"/>
    <s v="March 29, 2017"/>
    <x v="1"/>
    <x v="3"/>
    <n v="1"/>
    <x v="5"/>
  </r>
  <r>
    <x v="5190"/>
    <x v="4"/>
    <n v="4.4000000000000004"/>
    <x v="0"/>
    <n v="1630"/>
    <s v="2.2M"/>
    <n v="2200000"/>
    <s v="100,000+"/>
    <s v="100000+"/>
    <n v="100000"/>
    <x v="0"/>
    <n v="0"/>
    <n v="0"/>
    <x v="0"/>
    <x v="7"/>
    <s v="August 22, 2017"/>
    <x v="1"/>
    <x v="1"/>
    <s v="3.1.0"/>
    <x v="2"/>
  </r>
  <r>
    <x v="5191"/>
    <x v="18"/>
    <n v="2.4"/>
    <x v="2"/>
    <n v="7"/>
    <s v="2.1M"/>
    <n v="2100000"/>
    <s v="100+"/>
    <s v="100+"/>
    <n v="100"/>
    <x v="1"/>
    <s v="$3.99"/>
    <n v="3.99"/>
    <x v="0"/>
    <x v="13"/>
    <s v="March 23, 2017"/>
    <x v="1"/>
    <x v="3"/>
    <n v="1"/>
    <x v="0"/>
  </r>
  <r>
    <x v="5192"/>
    <x v="18"/>
    <n v="4.0999999999999996"/>
    <x v="0"/>
    <n v="10758"/>
    <s v="8.0M"/>
    <n v="8000000"/>
    <s v="100,000+"/>
    <s v="100000+"/>
    <n v="100000"/>
    <x v="1"/>
    <s v="$4.99"/>
    <n v="4.99"/>
    <x v="2"/>
    <x v="31"/>
    <s v="December 15, 2015"/>
    <x v="4"/>
    <x v="10"/>
    <s v="Varies with device"/>
    <x v="0"/>
  </r>
  <r>
    <x v="2693"/>
    <x v="26"/>
    <n v="4.5999999999999996"/>
    <x v="0"/>
    <n v="2390099"/>
    <s v="Varies with device"/>
    <n v="1000"/>
    <s v="100,000,000+"/>
    <s v="100000000+"/>
    <n v="100000000"/>
    <x v="0"/>
    <n v="0"/>
    <n v="0"/>
    <x v="1"/>
    <x v="93"/>
    <s v="August 4, 2018"/>
    <x v="0"/>
    <x v="1"/>
    <s v="Varies with device"/>
    <x v="8"/>
  </r>
  <r>
    <x v="5193"/>
    <x v="13"/>
    <n v="4.5999999999999996"/>
    <x v="0"/>
    <n v="9612"/>
    <s v="3.5M"/>
    <n v="3500000"/>
    <s v="100,000+"/>
    <s v="100000+"/>
    <n v="100000"/>
    <x v="0"/>
    <n v="0"/>
    <n v="0"/>
    <x v="0"/>
    <x v="26"/>
    <s v="May 18, 2018"/>
    <x v="0"/>
    <x v="9"/>
    <s v="1.8.12"/>
    <x v="2"/>
  </r>
  <r>
    <x v="5194"/>
    <x v="18"/>
    <n v="4.3"/>
    <x v="0"/>
    <n v="5442"/>
    <s v="16M"/>
    <n v="16000000"/>
    <s v="50,000+"/>
    <s v="50000+"/>
    <n v="50000"/>
    <x v="1"/>
    <s v="$9.99"/>
    <n v="9.99"/>
    <x v="1"/>
    <x v="49"/>
    <s v="June 28, 2018"/>
    <x v="0"/>
    <x v="2"/>
    <s v="2.5.16.6"/>
    <x v="4"/>
  </r>
  <r>
    <x v="5195"/>
    <x v="17"/>
    <n v="4.3"/>
    <x v="0"/>
    <n v="205830"/>
    <s v="63M"/>
    <n v="63000000"/>
    <s v="10,000,000+"/>
    <s v="10000000+"/>
    <n v="10000000"/>
    <x v="0"/>
    <n v="0"/>
    <n v="0"/>
    <x v="0"/>
    <x v="47"/>
    <s v="June 20, 2018"/>
    <x v="0"/>
    <x v="2"/>
    <s v="4.4.9"/>
    <x v="5"/>
  </r>
  <r>
    <x v="5196"/>
    <x v="18"/>
    <n v="4.7"/>
    <x v="0"/>
    <n v="3049"/>
    <s v="Varies with device"/>
    <n v="1000"/>
    <s v="50,000+"/>
    <s v="50000+"/>
    <n v="50000"/>
    <x v="0"/>
    <n v="0"/>
    <n v="0"/>
    <x v="0"/>
    <x v="13"/>
    <s v="May 4, 2018"/>
    <x v="0"/>
    <x v="9"/>
    <s v="Varies with device"/>
    <x v="8"/>
  </r>
  <r>
    <x v="5197"/>
    <x v="31"/>
    <n v="3.5"/>
    <x v="1"/>
    <n v="2"/>
    <s v="10M"/>
    <n v="10000000"/>
    <s v="50+"/>
    <s v="50+"/>
    <n v="50"/>
    <x v="0"/>
    <n v="0"/>
    <n v="0"/>
    <x v="0"/>
    <x v="102"/>
    <s v="August 2, 2017"/>
    <x v="1"/>
    <x v="1"/>
    <n v="1"/>
    <x v="6"/>
  </r>
  <r>
    <x v="5198"/>
    <x v="21"/>
    <n v="4.2"/>
    <x v="0"/>
    <n v="867"/>
    <s v="7.5M"/>
    <n v="7500000"/>
    <s v="100,000+"/>
    <s v="100000+"/>
    <n v="100000"/>
    <x v="0"/>
    <n v="0"/>
    <n v="0"/>
    <x v="0"/>
    <x v="87"/>
    <s v="August 2, 2018"/>
    <x v="0"/>
    <x v="1"/>
    <s v="1.5.8"/>
    <x v="2"/>
  </r>
  <r>
    <x v="5199"/>
    <x v="22"/>
    <n v="4.3"/>
    <x v="0"/>
    <n v="14453"/>
    <s v="21M"/>
    <n v="21000000"/>
    <s v="1,000,000+"/>
    <s v="1000000+"/>
    <n v="1000000"/>
    <x v="0"/>
    <n v="0"/>
    <n v="0"/>
    <x v="0"/>
    <x v="88"/>
    <s v="March 13, 2018"/>
    <x v="0"/>
    <x v="3"/>
    <n v="1.9"/>
    <x v="5"/>
  </r>
  <r>
    <x v="5200"/>
    <x v="19"/>
    <n v="4.3"/>
    <x v="0"/>
    <n v="6079"/>
    <s v="1.8M"/>
    <n v="1800000"/>
    <s v="500,000+"/>
    <s v="500000+"/>
    <n v="500000"/>
    <x v="0"/>
    <n v="0"/>
    <n v="0"/>
    <x v="0"/>
    <x v="85"/>
    <s v="January 17, 2018"/>
    <x v="0"/>
    <x v="0"/>
    <s v="3.2.7"/>
    <x v="14"/>
  </r>
  <r>
    <x v="2257"/>
    <x v="22"/>
    <n v="3.9"/>
    <x v="1"/>
    <n v="129268"/>
    <s v="11M"/>
    <n v="11000000"/>
    <s v="10,000,000+"/>
    <s v="10000000+"/>
    <n v="10000000"/>
    <x v="0"/>
    <n v="0"/>
    <n v="0"/>
    <x v="0"/>
    <x v="88"/>
    <s v="July 30, 2018"/>
    <x v="0"/>
    <x v="6"/>
    <n v="1.32"/>
    <x v="5"/>
  </r>
  <r>
    <x v="5201"/>
    <x v="27"/>
    <n v="4.7"/>
    <x v="0"/>
    <n v="167406"/>
    <s v="18M"/>
    <n v="18000000"/>
    <s v="1,000,000+"/>
    <s v="1000000+"/>
    <n v="1000000"/>
    <x v="0"/>
    <n v="0"/>
    <n v="0"/>
    <x v="0"/>
    <x v="94"/>
    <s v="July 23, 2018"/>
    <x v="0"/>
    <x v="6"/>
    <s v="3.1.1281"/>
    <x v="0"/>
  </r>
  <r>
    <x v="5202"/>
    <x v="17"/>
    <n v="4.2"/>
    <x v="0"/>
    <n v="128579"/>
    <s v="Varies with device"/>
    <n v="1000"/>
    <s v="5,000,000+"/>
    <s v="5000000+"/>
    <n v="5000000"/>
    <x v="0"/>
    <n v="0"/>
    <n v="0"/>
    <x v="0"/>
    <x v="36"/>
    <s v="May 6, 2018"/>
    <x v="0"/>
    <x v="9"/>
    <s v="Varies with device"/>
    <x v="8"/>
  </r>
  <r>
    <x v="5203"/>
    <x v="17"/>
    <n v="4.0999999999999996"/>
    <x v="0"/>
    <n v="389"/>
    <s v="Varies with device"/>
    <n v="1000"/>
    <s v="10,000+"/>
    <s v="10000+"/>
    <n v="10000"/>
    <x v="0"/>
    <n v="0"/>
    <n v="0"/>
    <x v="1"/>
    <x v="47"/>
    <s v="July 3, 2018"/>
    <x v="0"/>
    <x v="6"/>
    <s v="1.16.32"/>
    <x v="8"/>
  </r>
  <r>
    <x v="5204"/>
    <x v="21"/>
    <n v="4.5999999999999996"/>
    <x v="0"/>
    <n v="8175"/>
    <s v="3.2M"/>
    <n v="3200000"/>
    <s v="100,000+"/>
    <s v="100000+"/>
    <n v="100000"/>
    <x v="0"/>
    <n v="0"/>
    <n v="0"/>
    <x v="0"/>
    <x v="87"/>
    <s v="April 5, 2018"/>
    <x v="0"/>
    <x v="4"/>
    <s v="3.2.3"/>
    <x v="0"/>
  </r>
  <r>
    <x v="5205"/>
    <x v="25"/>
    <n v="4.7"/>
    <x v="0"/>
    <n v="8114"/>
    <s v="Varies with device"/>
    <n v="1000"/>
    <s v="100,000+"/>
    <s v="100000+"/>
    <n v="100000"/>
    <x v="1"/>
    <s v="$2.49"/>
    <n v="2.4900000000000002"/>
    <x v="0"/>
    <x v="91"/>
    <s v="June 9, 2018"/>
    <x v="0"/>
    <x v="2"/>
    <s v="Varies with device"/>
    <x v="8"/>
  </r>
  <r>
    <x v="5206"/>
    <x v="25"/>
    <n v="4.3"/>
    <x v="0"/>
    <n v="6"/>
    <s v="33M"/>
    <n v="33000000"/>
    <s v="500+"/>
    <s v="500+"/>
    <n v="500"/>
    <x v="0"/>
    <n v="0"/>
    <n v="0"/>
    <x v="0"/>
    <x v="91"/>
    <s v="July 23, 2018"/>
    <x v="0"/>
    <x v="6"/>
    <n v="1.93"/>
    <x v="10"/>
  </r>
  <r>
    <x v="5207"/>
    <x v="19"/>
    <n v="4.5"/>
    <x v="0"/>
    <n v="4027"/>
    <s v="8.4M"/>
    <n v="8400000"/>
    <s v="100,000+"/>
    <s v="100000+"/>
    <n v="100000"/>
    <x v="0"/>
    <n v="0"/>
    <n v="0"/>
    <x v="0"/>
    <x v="85"/>
    <s v="October 10, 2017"/>
    <x v="1"/>
    <x v="7"/>
    <s v="2.4.1"/>
    <x v="6"/>
  </r>
  <r>
    <x v="5208"/>
    <x v="21"/>
    <n v="4.5999999999999996"/>
    <x v="0"/>
    <n v="17180"/>
    <s v="31M"/>
    <n v="31000000"/>
    <s v="1,000,000+"/>
    <s v="1000000+"/>
    <n v="1000000"/>
    <x v="0"/>
    <n v="0"/>
    <n v="0"/>
    <x v="0"/>
    <x v="87"/>
    <s v="August 3, 2018"/>
    <x v="0"/>
    <x v="1"/>
    <s v="5.3.1"/>
    <x v="2"/>
  </r>
  <r>
    <x v="5209"/>
    <x v="13"/>
    <n v="2.9"/>
    <x v="2"/>
    <n v="141"/>
    <s v="22M"/>
    <n v="22000000"/>
    <s v="10,000+"/>
    <s v="10000+"/>
    <n v="10000"/>
    <x v="0"/>
    <n v="0"/>
    <n v="0"/>
    <x v="0"/>
    <x v="26"/>
    <s v="July 30, 2018"/>
    <x v="0"/>
    <x v="6"/>
    <s v="3.2.9"/>
    <x v="5"/>
  </r>
  <r>
    <x v="5210"/>
    <x v="2"/>
    <n v="4"/>
    <x v="1"/>
    <n v="2"/>
    <s v="3.6M"/>
    <n v="3600000"/>
    <s v="1,000+"/>
    <s v="1000+"/>
    <n v="1000"/>
    <x v="0"/>
    <n v="0"/>
    <n v="0"/>
    <x v="0"/>
    <x v="5"/>
    <s v="May 29, 2018"/>
    <x v="0"/>
    <x v="9"/>
    <n v="1"/>
    <x v="6"/>
  </r>
  <r>
    <x v="5211"/>
    <x v="23"/>
    <n v="3"/>
    <x v="2"/>
    <n v="26"/>
    <s v="15M"/>
    <n v="15000000"/>
    <s v="1,000+"/>
    <s v="1000+"/>
    <n v="1000"/>
    <x v="0"/>
    <n v="0"/>
    <n v="0"/>
    <x v="0"/>
    <x v="39"/>
    <s v="May 9, 2017"/>
    <x v="1"/>
    <x v="9"/>
    <s v="2.1.1"/>
    <x v="10"/>
  </r>
  <r>
    <x v="5212"/>
    <x v="3"/>
    <n v="3.9"/>
    <x v="1"/>
    <n v="286"/>
    <s v="18M"/>
    <n v="18000000"/>
    <s v="10,000+"/>
    <s v="10000+"/>
    <n v="10000"/>
    <x v="0"/>
    <n v="0"/>
    <n v="0"/>
    <x v="0"/>
    <x v="6"/>
    <s v="September 29, 2017"/>
    <x v="1"/>
    <x v="5"/>
    <s v="3.2.5"/>
    <x v="6"/>
  </r>
  <r>
    <x v="5213"/>
    <x v="23"/>
    <n v="3.5"/>
    <x v="1"/>
    <n v="0"/>
    <s v="10M"/>
    <n v="10000000"/>
    <s v="10+"/>
    <s v="10+"/>
    <n v="10"/>
    <x v="0"/>
    <n v="0"/>
    <n v="0"/>
    <x v="0"/>
    <x v="39"/>
    <s v="July 19, 2018"/>
    <x v="0"/>
    <x v="6"/>
    <n v="1"/>
    <x v="10"/>
  </r>
  <r>
    <x v="5214"/>
    <x v="1"/>
    <n v="4.8"/>
    <x v="0"/>
    <n v="27"/>
    <s v="2.5M"/>
    <n v="2500000"/>
    <s v="500+"/>
    <s v="500+"/>
    <n v="500"/>
    <x v="0"/>
    <n v="0"/>
    <n v="0"/>
    <x v="0"/>
    <x v="4"/>
    <s v="February 15, 2018"/>
    <x v="0"/>
    <x v="11"/>
    <n v="2"/>
    <x v="2"/>
  </r>
  <r>
    <x v="5215"/>
    <x v="18"/>
    <n v="3.9"/>
    <x v="1"/>
    <n v="11"/>
    <s v="16M"/>
    <n v="16000000"/>
    <s v="1,000+"/>
    <s v="1000+"/>
    <n v="1000"/>
    <x v="0"/>
    <n v="0"/>
    <n v="0"/>
    <x v="0"/>
    <x v="19"/>
    <s v="January 30, 2018"/>
    <x v="0"/>
    <x v="0"/>
    <s v="1.2.2"/>
    <x v="1"/>
  </r>
  <r>
    <x v="5216"/>
    <x v="22"/>
    <n v="4"/>
    <x v="1"/>
    <n v="675"/>
    <s v="15M"/>
    <n v="15000000"/>
    <s v="100,000+"/>
    <s v="100000+"/>
    <n v="100000"/>
    <x v="0"/>
    <n v="0"/>
    <n v="0"/>
    <x v="0"/>
    <x v="88"/>
    <s v="July 29, 2017"/>
    <x v="1"/>
    <x v="6"/>
    <n v="2.1"/>
    <x v="3"/>
  </r>
  <r>
    <x v="5217"/>
    <x v="18"/>
    <n v="3.5"/>
    <x v="1"/>
    <n v="0"/>
    <s v="4.3M"/>
    <n v="4300000"/>
    <s v="10+"/>
    <s v="10+"/>
    <n v="10"/>
    <x v="0"/>
    <n v="0"/>
    <n v="0"/>
    <x v="3"/>
    <x v="19"/>
    <s v="August 3, 2018"/>
    <x v="0"/>
    <x v="1"/>
    <n v="2"/>
    <x v="6"/>
  </r>
  <r>
    <x v="5218"/>
    <x v="11"/>
    <n v="3.5"/>
    <x v="1"/>
    <n v="0"/>
    <s v="4.6M"/>
    <n v="4600000"/>
    <s v="10+"/>
    <s v="10+"/>
    <n v="10"/>
    <x v="0"/>
    <n v="0"/>
    <n v="0"/>
    <x v="0"/>
    <x v="24"/>
    <s v="July 4, 2018"/>
    <x v="0"/>
    <x v="6"/>
    <s v="2.2.6"/>
    <x v="10"/>
  </r>
  <r>
    <x v="5219"/>
    <x v="24"/>
    <n v="3.5"/>
    <x v="1"/>
    <n v="11"/>
    <s v="18M"/>
    <n v="18000000"/>
    <s v="1,000+"/>
    <s v="1000+"/>
    <n v="1000"/>
    <x v="0"/>
    <n v="0"/>
    <n v="0"/>
    <x v="0"/>
    <x v="89"/>
    <s v="July 12, 2018"/>
    <x v="0"/>
    <x v="6"/>
    <n v="1.73"/>
    <x v="17"/>
  </r>
  <r>
    <x v="5220"/>
    <x v="18"/>
    <n v="5"/>
    <x v="0"/>
    <n v="2"/>
    <s v="8.7M"/>
    <n v="8700000"/>
    <s v="10+"/>
    <s v="10+"/>
    <n v="10"/>
    <x v="0"/>
    <n v="0"/>
    <n v="0"/>
    <x v="0"/>
    <x v="13"/>
    <s v="March 21, 2018"/>
    <x v="0"/>
    <x v="3"/>
    <n v="1.2"/>
    <x v="0"/>
  </r>
  <r>
    <x v="5221"/>
    <x v="24"/>
    <n v="3.5"/>
    <x v="1"/>
    <n v="0"/>
    <s v="22M"/>
    <n v="22000000"/>
    <s v="100+"/>
    <s v="100+"/>
    <n v="100"/>
    <x v="0"/>
    <n v="0"/>
    <n v="0"/>
    <x v="0"/>
    <x v="89"/>
    <s v="April 2, 2018"/>
    <x v="0"/>
    <x v="4"/>
    <s v="1.5.4"/>
    <x v="2"/>
  </r>
  <r>
    <x v="5222"/>
    <x v="11"/>
    <n v="3.5"/>
    <x v="1"/>
    <n v="7"/>
    <s v="1.1M"/>
    <n v="1100000"/>
    <s v="500+"/>
    <s v="500+"/>
    <n v="500"/>
    <x v="0"/>
    <n v="0"/>
    <n v="0"/>
    <x v="0"/>
    <x v="24"/>
    <s v="February 5, 2016"/>
    <x v="3"/>
    <x v="11"/>
    <n v="1.3"/>
    <x v="20"/>
  </r>
  <r>
    <x v="5223"/>
    <x v="18"/>
    <n v="3.5"/>
    <x v="1"/>
    <n v="23"/>
    <s v="4.8M"/>
    <n v="4800000"/>
    <s v="1,000+"/>
    <s v="1000+"/>
    <n v="1000"/>
    <x v="0"/>
    <n v="0"/>
    <n v="0"/>
    <x v="0"/>
    <x v="19"/>
    <s v="November 9, 2016"/>
    <x v="3"/>
    <x v="8"/>
    <s v="1.3.9"/>
    <x v="3"/>
  </r>
  <r>
    <x v="5224"/>
    <x v="25"/>
    <n v="4"/>
    <x v="1"/>
    <n v="2055"/>
    <s v="2.6M"/>
    <n v="2600000"/>
    <s v="100,000+"/>
    <s v="100000+"/>
    <n v="100000"/>
    <x v="0"/>
    <n v="0"/>
    <n v="0"/>
    <x v="0"/>
    <x v="91"/>
    <s v="April 9, 2018"/>
    <x v="0"/>
    <x v="4"/>
    <n v="2.44"/>
    <x v="6"/>
  </r>
  <r>
    <x v="5225"/>
    <x v="20"/>
    <n v="3.5"/>
    <x v="1"/>
    <n v="24"/>
    <s v="5.2M"/>
    <n v="5200000"/>
    <s v="100+"/>
    <s v="100+"/>
    <n v="100"/>
    <x v="0"/>
    <n v="0"/>
    <n v="0"/>
    <x v="0"/>
    <x v="86"/>
    <s v="February 24, 2018"/>
    <x v="0"/>
    <x v="11"/>
    <s v="1.1.4"/>
    <x v="5"/>
  </r>
  <r>
    <x v="5226"/>
    <x v="16"/>
    <n v="5"/>
    <x v="0"/>
    <n v="2"/>
    <s v="6.0M"/>
    <n v="6000000"/>
    <s v="10+"/>
    <s v="10+"/>
    <n v="10"/>
    <x v="0"/>
    <n v="0"/>
    <n v="0"/>
    <x v="0"/>
    <x v="29"/>
    <s v="May 24, 2018"/>
    <x v="0"/>
    <x v="9"/>
    <n v="2.1"/>
    <x v="0"/>
  </r>
  <r>
    <x v="5227"/>
    <x v="13"/>
    <n v="3.5"/>
    <x v="1"/>
    <n v="0"/>
    <s v="43M"/>
    <n v="43000000"/>
    <s v="1+"/>
    <s v="1+"/>
    <n v="1"/>
    <x v="0"/>
    <n v="0"/>
    <n v="0"/>
    <x v="0"/>
    <x v="26"/>
    <s v="July 4, 2018"/>
    <x v="0"/>
    <x v="6"/>
    <s v="4.3.6"/>
    <x v="5"/>
  </r>
  <r>
    <x v="5228"/>
    <x v="16"/>
    <n v="3.5"/>
    <x v="1"/>
    <n v="0"/>
    <s v="904k"/>
    <n v="904000"/>
    <s v="10+"/>
    <s v="10+"/>
    <n v="10"/>
    <x v="0"/>
    <n v="0"/>
    <n v="0"/>
    <x v="1"/>
    <x v="29"/>
    <s v="July 26, 2016"/>
    <x v="3"/>
    <x v="6"/>
    <n v="5"/>
    <x v="4"/>
  </r>
  <r>
    <x v="5229"/>
    <x v="22"/>
    <n v="4.5"/>
    <x v="0"/>
    <n v="42"/>
    <s v="20M"/>
    <n v="20000000"/>
    <s v="1,000+"/>
    <s v="1000+"/>
    <n v="1000"/>
    <x v="0"/>
    <n v="0"/>
    <n v="0"/>
    <x v="0"/>
    <x v="88"/>
    <s v="September 17, 2016"/>
    <x v="3"/>
    <x v="5"/>
    <n v="1.2"/>
    <x v="1"/>
  </r>
  <r>
    <x v="5230"/>
    <x v="18"/>
    <n v="4.8"/>
    <x v="0"/>
    <n v="12"/>
    <s v="28M"/>
    <n v="28000000"/>
    <s v="1,000+"/>
    <s v="1000+"/>
    <n v="1000"/>
    <x v="0"/>
    <n v="0"/>
    <n v="0"/>
    <x v="0"/>
    <x v="13"/>
    <s v="March 26, 2018"/>
    <x v="0"/>
    <x v="3"/>
    <s v="1.3.6"/>
    <x v="1"/>
  </r>
  <r>
    <x v="5231"/>
    <x v="16"/>
    <n v="3.5"/>
    <x v="1"/>
    <n v="0"/>
    <s v="20M"/>
    <n v="20000000"/>
    <s v="10+"/>
    <s v="10+"/>
    <n v="10"/>
    <x v="0"/>
    <n v="0"/>
    <n v="0"/>
    <x v="0"/>
    <x v="29"/>
    <s v="May 26, 2016"/>
    <x v="3"/>
    <x v="9"/>
    <n v="1"/>
    <x v="6"/>
  </r>
  <r>
    <x v="5232"/>
    <x v="3"/>
    <n v="4.5999999999999996"/>
    <x v="0"/>
    <n v="53"/>
    <s v="16M"/>
    <n v="16000000"/>
    <s v="5,000+"/>
    <s v="5000+"/>
    <n v="5000"/>
    <x v="0"/>
    <n v="0"/>
    <n v="0"/>
    <x v="0"/>
    <x v="6"/>
    <s v="September 22, 2015"/>
    <x v="4"/>
    <x v="5"/>
    <s v="1.0.2"/>
    <x v="3"/>
  </r>
  <r>
    <x v="5233"/>
    <x v="1"/>
    <n v="4.2"/>
    <x v="0"/>
    <n v="29"/>
    <s v="Varies with device"/>
    <n v="1000"/>
    <s v="10,000+"/>
    <s v="10000+"/>
    <n v="10000"/>
    <x v="0"/>
    <n v="0"/>
    <n v="0"/>
    <x v="0"/>
    <x v="4"/>
    <s v="August 1, 2018"/>
    <x v="0"/>
    <x v="1"/>
    <s v="1.6.5"/>
    <x v="5"/>
  </r>
  <r>
    <x v="5234"/>
    <x v="4"/>
    <n v="3.5"/>
    <x v="1"/>
    <n v="94"/>
    <s v="8.7M"/>
    <n v="8700000"/>
    <s v="5,000+"/>
    <s v="5000+"/>
    <n v="5000"/>
    <x v="0"/>
    <n v="0"/>
    <n v="0"/>
    <x v="0"/>
    <x v="7"/>
    <s v="May 24, 2018"/>
    <x v="0"/>
    <x v="9"/>
    <s v="3.44.1"/>
    <x v="0"/>
  </r>
  <r>
    <x v="5235"/>
    <x v="6"/>
    <n v="3.4"/>
    <x v="1"/>
    <n v="7"/>
    <s v="6.0M"/>
    <n v="6000000"/>
    <s v="1,000+"/>
    <s v="1000+"/>
    <n v="1000"/>
    <x v="0"/>
    <n v="0"/>
    <n v="0"/>
    <x v="0"/>
    <x v="10"/>
    <s v="April 3, 2018"/>
    <x v="0"/>
    <x v="4"/>
    <n v="5.4029999999999996"/>
    <x v="0"/>
  </r>
  <r>
    <x v="5236"/>
    <x v="13"/>
    <n v="2.6"/>
    <x v="2"/>
    <n v="219"/>
    <s v="1.8M"/>
    <n v="1800000"/>
    <s v="50,000+"/>
    <s v="50000+"/>
    <n v="50000"/>
    <x v="0"/>
    <n v="0"/>
    <n v="0"/>
    <x v="0"/>
    <x v="26"/>
    <s v="October 30, 2015"/>
    <x v="4"/>
    <x v="7"/>
    <s v="v1.1-20151030"/>
    <x v="6"/>
  </r>
  <r>
    <x v="5237"/>
    <x v="13"/>
    <n v="2.4"/>
    <x v="2"/>
    <n v="577"/>
    <s v="3.7M"/>
    <n v="3700000"/>
    <s v="50,000+"/>
    <s v="50000+"/>
    <n v="50000"/>
    <x v="0"/>
    <n v="0"/>
    <n v="0"/>
    <x v="0"/>
    <x v="26"/>
    <s v="April 25, 2018"/>
    <x v="0"/>
    <x v="4"/>
    <s v="1.7.5"/>
    <x v="6"/>
  </r>
  <r>
    <x v="5238"/>
    <x v="24"/>
    <n v="3.5"/>
    <x v="1"/>
    <n v="13"/>
    <s v="3.2M"/>
    <n v="3200000"/>
    <s v="100+"/>
    <s v="100+"/>
    <n v="100"/>
    <x v="0"/>
    <n v="0"/>
    <n v="0"/>
    <x v="0"/>
    <x v="89"/>
    <s v="January 17, 2018"/>
    <x v="0"/>
    <x v="0"/>
    <s v="1.0.7"/>
    <x v="5"/>
  </r>
  <r>
    <x v="2179"/>
    <x v="21"/>
    <n v="4.5"/>
    <x v="0"/>
    <n v="35479"/>
    <s v="16M"/>
    <n v="16000000"/>
    <s v="1,000,000+"/>
    <s v="1000000+"/>
    <n v="1000000"/>
    <x v="0"/>
    <n v="0"/>
    <n v="0"/>
    <x v="0"/>
    <x v="87"/>
    <s v="July 11, 2018"/>
    <x v="0"/>
    <x v="6"/>
    <s v="4.16.0"/>
    <x v="2"/>
  </r>
  <r>
    <x v="5239"/>
    <x v="18"/>
    <n v="4.5999999999999996"/>
    <x v="0"/>
    <n v="7420"/>
    <s v="7.4M"/>
    <n v="7400000"/>
    <s v="50,000+"/>
    <s v="50000+"/>
    <n v="50000"/>
    <x v="1"/>
    <s v="$4.99"/>
    <n v="4.99"/>
    <x v="1"/>
    <x v="49"/>
    <s v="November 10, 2014"/>
    <x v="2"/>
    <x v="8"/>
    <s v="1.2.5"/>
    <x v="5"/>
  </r>
  <r>
    <x v="5240"/>
    <x v="13"/>
    <n v="3.3"/>
    <x v="1"/>
    <n v="10"/>
    <s v="3.3M"/>
    <n v="3300000"/>
    <s v="1,000+"/>
    <s v="1000+"/>
    <n v="1000"/>
    <x v="0"/>
    <n v="0"/>
    <n v="0"/>
    <x v="0"/>
    <x v="26"/>
    <s v="April 5, 2018"/>
    <x v="0"/>
    <x v="4"/>
    <s v="1.8 P"/>
    <x v="2"/>
  </r>
  <r>
    <x v="5241"/>
    <x v="11"/>
    <n v="4.0999999999999996"/>
    <x v="0"/>
    <n v="58"/>
    <s v="3.5M"/>
    <n v="3500000"/>
    <s v="10,000+"/>
    <s v="10000+"/>
    <n v="10000"/>
    <x v="0"/>
    <n v="0"/>
    <n v="0"/>
    <x v="0"/>
    <x v="24"/>
    <s v="July 4, 2017"/>
    <x v="1"/>
    <x v="6"/>
    <s v="2.3.2"/>
    <x v="6"/>
  </r>
  <r>
    <x v="5242"/>
    <x v="24"/>
    <n v="4.5999999999999996"/>
    <x v="0"/>
    <n v="19"/>
    <s v="14M"/>
    <n v="14000000"/>
    <s v="500+"/>
    <s v="500+"/>
    <n v="500"/>
    <x v="0"/>
    <n v="0"/>
    <n v="0"/>
    <x v="0"/>
    <x v="89"/>
    <s v="October 13, 2015"/>
    <x v="4"/>
    <x v="7"/>
    <s v="0.9.2"/>
    <x v="9"/>
  </r>
  <r>
    <x v="5243"/>
    <x v="4"/>
    <n v="3.9"/>
    <x v="1"/>
    <n v="91"/>
    <s v="8.9M"/>
    <n v="8900000"/>
    <s v="5,000+"/>
    <s v="5000+"/>
    <n v="5000"/>
    <x v="0"/>
    <n v="0"/>
    <n v="0"/>
    <x v="0"/>
    <x v="7"/>
    <s v="June 7, 2018"/>
    <x v="0"/>
    <x v="2"/>
    <s v="3.44.2"/>
    <x v="0"/>
  </r>
  <r>
    <x v="5244"/>
    <x v="20"/>
    <n v="3.5"/>
    <x v="1"/>
    <n v="0"/>
    <s v="32M"/>
    <n v="32000000"/>
    <s v="1+"/>
    <s v="1+"/>
    <n v="1"/>
    <x v="0"/>
    <n v="0"/>
    <n v="0"/>
    <x v="1"/>
    <x v="86"/>
    <s v="March 22, 2018"/>
    <x v="0"/>
    <x v="3"/>
    <s v="1.4.4"/>
    <x v="0"/>
  </r>
  <r>
    <x v="5245"/>
    <x v="17"/>
    <n v="3.5"/>
    <x v="1"/>
    <n v="3"/>
    <s v="14M"/>
    <n v="14000000"/>
    <s v="10+"/>
    <s v="10+"/>
    <n v="10"/>
    <x v="0"/>
    <n v="0"/>
    <n v="0"/>
    <x v="0"/>
    <x v="36"/>
    <s v="November 19, 2015"/>
    <x v="4"/>
    <x v="8"/>
    <n v="1"/>
    <x v="7"/>
  </r>
  <r>
    <x v="5246"/>
    <x v="18"/>
    <n v="3.5"/>
    <x v="1"/>
    <n v="3"/>
    <s v="3.8M"/>
    <n v="3800000"/>
    <s v="50+"/>
    <s v="50+"/>
    <n v="50"/>
    <x v="0"/>
    <n v="0"/>
    <n v="0"/>
    <x v="0"/>
    <x v="13"/>
    <s v="February 12, 2018"/>
    <x v="0"/>
    <x v="11"/>
    <s v="1.2.0"/>
    <x v="17"/>
  </r>
  <r>
    <x v="5247"/>
    <x v="12"/>
    <n v="3.5"/>
    <x v="1"/>
    <n v="3"/>
    <s v="4.7M"/>
    <n v="4700000"/>
    <s v="100+"/>
    <s v="100+"/>
    <n v="100"/>
    <x v="0"/>
    <n v="0"/>
    <n v="0"/>
    <x v="0"/>
    <x v="25"/>
    <s v="May 29, 2018"/>
    <x v="0"/>
    <x v="9"/>
    <s v="7.0 RELEASE"/>
    <x v="0"/>
  </r>
  <r>
    <x v="5248"/>
    <x v="12"/>
    <n v="3.5"/>
    <x v="1"/>
    <n v="3"/>
    <s v="9.9M"/>
    <n v="9900000"/>
    <s v="500+"/>
    <s v="500+"/>
    <n v="500"/>
    <x v="0"/>
    <n v="0"/>
    <n v="0"/>
    <x v="0"/>
    <x v="25"/>
    <s v="August 16, 2016"/>
    <x v="3"/>
    <x v="1"/>
    <n v="1.2"/>
    <x v="6"/>
  </r>
  <r>
    <x v="5249"/>
    <x v="11"/>
    <n v="4"/>
    <x v="1"/>
    <n v="5055"/>
    <s v="17M"/>
    <n v="17000000"/>
    <s v="100,000+"/>
    <s v="100000+"/>
    <n v="100000"/>
    <x v="0"/>
    <n v="0"/>
    <n v="0"/>
    <x v="0"/>
    <x v="24"/>
    <s v="March 5, 2018"/>
    <x v="0"/>
    <x v="3"/>
    <s v="4.4.1"/>
    <x v="2"/>
  </r>
  <r>
    <x v="5250"/>
    <x v="20"/>
    <n v="3.4"/>
    <x v="1"/>
    <n v="3640"/>
    <s v="9.1M"/>
    <n v="9100000"/>
    <s v="500,000+"/>
    <s v="500000+"/>
    <n v="500000"/>
    <x v="0"/>
    <n v="0"/>
    <n v="0"/>
    <x v="3"/>
    <x v="86"/>
    <s v="June 13, 2016"/>
    <x v="3"/>
    <x v="2"/>
    <s v="3.1.9"/>
    <x v="3"/>
  </r>
  <r>
    <x v="5251"/>
    <x v="4"/>
    <n v="4.5"/>
    <x v="0"/>
    <n v="1819"/>
    <s v="10M"/>
    <n v="10000000"/>
    <s v="100,000+"/>
    <s v="100000+"/>
    <n v="100000"/>
    <x v="0"/>
    <n v="0"/>
    <n v="0"/>
    <x v="0"/>
    <x v="7"/>
    <s v="July 16, 2018"/>
    <x v="0"/>
    <x v="6"/>
    <s v="2.2.180712.112152"/>
    <x v="10"/>
  </r>
  <r>
    <x v="5252"/>
    <x v="11"/>
    <n v="4"/>
    <x v="1"/>
    <n v="180"/>
    <s v="27M"/>
    <n v="27000000"/>
    <s v="10,000+"/>
    <s v="10000+"/>
    <n v="10000"/>
    <x v="0"/>
    <n v="0"/>
    <n v="0"/>
    <x v="0"/>
    <x v="24"/>
    <s v="June 27, 2018"/>
    <x v="0"/>
    <x v="2"/>
    <s v="4.17.38"/>
    <x v="2"/>
  </r>
  <r>
    <x v="5253"/>
    <x v="31"/>
    <n v="5"/>
    <x v="0"/>
    <n v="22"/>
    <s v="25M"/>
    <n v="25000000"/>
    <s v="1,000+"/>
    <s v="1000+"/>
    <n v="1000"/>
    <x v="0"/>
    <n v="0"/>
    <n v="0"/>
    <x v="0"/>
    <x v="102"/>
    <s v="June 10, 2018"/>
    <x v="0"/>
    <x v="2"/>
    <s v="1.5.0"/>
    <x v="5"/>
  </r>
  <r>
    <x v="5254"/>
    <x v="4"/>
    <n v="3.6"/>
    <x v="1"/>
    <n v="16"/>
    <s v="33M"/>
    <n v="33000000"/>
    <s v="5,000+"/>
    <s v="5000+"/>
    <n v="5000"/>
    <x v="0"/>
    <n v="0"/>
    <n v="0"/>
    <x v="0"/>
    <x v="7"/>
    <s v="July 25, 2018"/>
    <x v="0"/>
    <x v="6"/>
    <s v="2.7.0"/>
    <x v="16"/>
  </r>
  <r>
    <x v="5255"/>
    <x v="16"/>
    <n v="3.5"/>
    <x v="1"/>
    <n v="43"/>
    <s v="30M"/>
    <n v="30000000"/>
    <s v="10,000+"/>
    <s v="10000+"/>
    <n v="10000"/>
    <x v="0"/>
    <n v="0"/>
    <n v="0"/>
    <x v="0"/>
    <x v="29"/>
    <s v="July 11, 2018"/>
    <x v="0"/>
    <x v="6"/>
    <s v="2.0.0"/>
    <x v="5"/>
  </r>
  <r>
    <x v="5256"/>
    <x v="18"/>
    <n v="4.5999999999999996"/>
    <x v="0"/>
    <n v="2312084"/>
    <s v="Varies with device"/>
    <n v="1000"/>
    <s v="100,000,000+"/>
    <s v="100000000+"/>
    <n v="100000000"/>
    <x v="0"/>
    <n v="0"/>
    <n v="0"/>
    <x v="1"/>
    <x v="19"/>
    <s v="July 25, 2018"/>
    <x v="0"/>
    <x v="6"/>
    <s v="Varies with device"/>
    <x v="17"/>
  </r>
  <r>
    <x v="5257"/>
    <x v="4"/>
    <n v="4.9000000000000004"/>
    <x v="0"/>
    <n v="23"/>
    <s v="28M"/>
    <n v="28000000"/>
    <s v="1,000+"/>
    <s v="1000+"/>
    <n v="1000"/>
    <x v="0"/>
    <n v="0"/>
    <n v="0"/>
    <x v="0"/>
    <x v="7"/>
    <s v="April 30, 2018"/>
    <x v="0"/>
    <x v="4"/>
    <s v="2.4.1"/>
    <x v="5"/>
  </r>
  <r>
    <x v="5258"/>
    <x v="7"/>
    <n v="3.7"/>
    <x v="1"/>
    <n v="66"/>
    <s v="7.3M"/>
    <n v="7300000"/>
    <s v="10,000+"/>
    <s v="10000+"/>
    <n v="10000"/>
    <x v="0"/>
    <n v="0"/>
    <n v="0"/>
    <x v="3"/>
    <x v="11"/>
    <s v="November 29, 2016"/>
    <x v="3"/>
    <x v="8"/>
    <s v="1.0.6"/>
    <x v="5"/>
  </r>
  <r>
    <x v="5259"/>
    <x v="4"/>
    <n v="5"/>
    <x v="0"/>
    <n v="3"/>
    <s v="23M"/>
    <n v="23000000"/>
    <s v="100+"/>
    <s v="100+"/>
    <n v="100"/>
    <x v="0"/>
    <n v="0"/>
    <n v="0"/>
    <x v="0"/>
    <x v="7"/>
    <s v="July 24, 2018"/>
    <x v="0"/>
    <x v="6"/>
    <n v="1.39"/>
    <x v="2"/>
  </r>
  <r>
    <x v="5260"/>
    <x v="4"/>
    <n v="4"/>
    <x v="1"/>
    <n v="76"/>
    <s v="201k"/>
    <n v="201000"/>
    <s v="10,000+"/>
    <s v="10000+"/>
    <n v="10000"/>
    <x v="0"/>
    <n v="0"/>
    <n v="0"/>
    <x v="0"/>
    <x v="7"/>
    <s v="June 7, 2017"/>
    <x v="1"/>
    <x v="2"/>
    <s v="2.7.1"/>
    <x v="4"/>
  </r>
  <r>
    <x v="5261"/>
    <x v="16"/>
    <n v="3.9"/>
    <x v="1"/>
    <n v="77"/>
    <s v="Varies with device"/>
    <n v="1000"/>
    <s v="10,000+"/>
    <s v="10000+"/>
    <n v="10000"/>
    <x v="0"/>
    <n v="0"/>
    <n v="0"/>
    <x v="0"/>
    <x v="29"/>
    <s v="March 26, 2018"/>
    <x v="0"/>
    <x v="3"/>
    <s v="Varies with device"/>
    <x v="8"/>
  </r>
  <r>
    <x v="5262"/>
    <x v="11"/>
    <n v="5"/>
    <x v="0"/>
    <n v="2"/>
    <s v="2.7M"/>
    <n v="2700000"/>
    <s v="100+"/>
    <s v="100+"/>
    <n v="100"/>
    <x v="0"/>
    <n v="0"/>
    <n v="0"/>
    <x v="0"/>
    <x v="24"/>
    <s v="February 19, 2016"/>
    <x v="3"/>
    <x v="11"/>
    <n v="1.8"/>
    <x v="6"/>
  </r>
  <r>
    <x v="5263"/>
    <x v="4"/>
    <n v="4"/>
    <x v="1"/>
    <n v="282"/>
    <s v="7.7M"/>
    <n v="7700000"/>
    <s v="10,000+"/>
    <s v="10000+"/>
    <n v="10000"/>
    <x v="0"/>
    <n v="0"/>
    <n v="0"/>
    <x v="0"/>
    <x v="7"/>
    <s v="August 1, 2018"/>
    <x v="0"/>
    <x v="1"/>
    <s v="20.0.0.0"/>
    <x v="11"/>
  </r>
  <r>
    <x v="5264"/>
    <x v="17"/>
    <n v="3.5"/>
    <x v="1"/>
    <n v="0"/>
    <s v="Varies with device"/>
    <n v="1000"/>
    <s v="1+"/>
    <s v="1+"/>
    <n v="1"/>
    <x v="1"/>
    <s v="$0.99"/>
    <n v="0.99"/>
    <x v="0"/>
    <x v="32"/>
    <s v="July 31, 2017"/>
    <x v="1"/>
    <x v="6"/>
    <n v="1.1000000000000001"/>
    <x v="5"/>
  </r>
  <r>
    <x v="5265"/>
    <x v="25"/>
    <n v="3.5"/>
    <x v="1"/>
    <n v="5"/>
    <s v="21M"/>
    <n v="21000000"/>
    <s v="1,000+"/>
    <s v="1000+"/>
    <n v="1000"/>
    <x v="0"/>
    <n v="0"/>
    <n v="0"/>
    <x v="0"/>
    <x v="91"/>
    <s v="April 26, 2018"/>
    <x v="0"/>
    <x v="4"/>
    <s v="8.9.2.0.0"/>
    <x v="0"/>
  </r>
  <r>
    <x v="5266"/>
    <x v="18"/>
    <n v="4.9000000000000004"/>
    <x v="0"/>
    <n v="7"/>
    <s v="3.5M"/>
    <n v="3500000"/>
    <s v="1,000+"/>
    <s v="1000+"/>
    <n v="1000"/>
    <x v="0"/>
    <n v="0"/>
    <n v="0"/>
    <x v="0"/>
    <x v="13"/>
    <s v="July 26, 2016"/>
    <x v="3"/>
    <x v="6"/>
    <n v="1"/>
    <x v="19"/>
  </r>
  <r>
    <x v="5267"/>
    <x v="11"/>
    <n v="4.4000000000000004"/>
    <x v="0"/>
    <n v="337"/>
    <s v="3.3M"/>
    <n v="3300000"/>
    <s v="10,000+"/>
    <s v="10000+"/>
    <n v="10000"/>
    <x v="0"/>
    <n v="0"/>
    <n v="0"/>
    <x v="0"/>
    <x v="24"/>
    <s v="March 15, 2018"/>
    <x v="0"/>
    <x v="3"/>
    <n v="1"/>
    <x v="0"/>
  </r>
  <r>
    <x v="5268"/>
    <x v="20"/>
    <n v="3.6"/>
    <x v="1"/>
    <n v="284795"/>
    <s v="31M"/>
    <n v="31000000"/>
    <s v="10,000,000+"/>
    <s v="10000000+"/>
    <n v="10000000"/>
    <x v="0"/>
    <n v="0"/>
    <n v="0"/>
    <x v="3"/>
    <x v="86"/>
    <s v="August 3, 2018"/>
    <x v="0"/>
    <x v="1"/>
    <s v="4.1.2"/>
    <x v="17"/>
  </r>
  <r>
    <x v="5269"/>
    <x v="4"/>
    <n v="4.7"/>
    <x v="0"/>
    <n v="45"/>
    <s v="12M"/>
    <n v="12000000"/>
    <s v="5,000+"/>
    <s v="5000+"/>
    <n v="5000"/>
    <x v="0"/>
    <n v="0"/>
    <n v="0"/>
    <x v="0"/>
    <x v="7"/>
    <s v="May 23, 2018"/>
    <x v="0"/>
    <x v="9"/>
    <s v="2.0.5"/>
    <x v="5"/>
  </r>
  <r>
    <x v="5270"/>
    <x v="18"/>
    <n v="4.3"/>
    <x v="0"/>
    <n v="12"/>
    <s v="8.1M"/>
    <n v="8100000"/>
    <s v="5,000+"/>
    <s v="5000+"/>
    <n v="5000"/>
    <x v="0"/>
    <n v="0"/>
    <n v="0"/>
    <x v="0"/>
    <x v="13"/>
    <s v="February 6, 2017"/>
    <x v="1"/>
    <x v="11"/>
    <s v="1.0.1"/>
    <x v="6"/>
  </r>
  <r>
    <x v="5271"/>
    <x v="23"/>
    <n v="3.9"/>
    <x v="1"/>
    <n v="5644"/>
    <s v="14M"/>
    <n v="14000000"/>
    <s v="1,000,000+"/>
    <s v="1000000+"/>
    <n v="1000000"/>
    <x v="0"/>
    <n v="0"/>
    <n v="0"/>
    <x v="0"/>
    <x v="39"/>
    <s v="November 1, 2017"/>
    <x v="1"/>
    <x v="8"/>
    <n v="1.7"/>
    <x v="0"/>
  </r>
  <r>
    <x v="5272"/>
    <x v="20"/>
    <n v="4.5"/>
    <x v="0"/>
    <n v="63765"/>
    <s v="11M"/>
    <n v="11000000"/>
    <s v="1,000,000+"/>
    <s v="1000000+"/>
    <n v="1000000"/>
    <x v="0"/>
    <n v="0"/>
    <n v="0"/>
    <x v="3"/>
    <x v="86"/>
    <s v="July 31, 2018"/>
    <x v="0"/>
    <x v="6"/>
    <s v="4.17.2"/>
    <x v="5"/>
  </r>
  <r>
    <x v="419"/>
    <x v="7"/>
    <n v="4.2"/>
    <x v="0"/>
    <n v="313769"/>
    <s v="Varies with device"/>
    <n v="1000"/>
    <s v="10,000,000+"/>
    <s v="10000000+"/>
    <n v="10000000"/>
    <x v="0"/>
    <n v="0"/>
    <n v="0"/>
    <x v="3"/>
    <x v="11"/>
    <s v="August 4, 2018"/>
    <x v="0"/>
    <x v="1"/>
    <s v="2.6.142"/>
    <x v="5"/>
  </r>
  <r>
    <x v="5273"/>
    <x v="17"/>
    <n v="4.5999999999999996"/>
    <x v="0"/>
    <n v="12"/>
    <s v="18M"/>
    <n v="18000000"/>
    <s v="50+"/>
    <s v="50+"/>
    <n v="50"/>
    <x v="0"/>
    <n v="0"/>
    <n v="0"/>
    <x v="0"/>
    <x v="32"/>
    <s v="July 31, 2017"/>
    <x v="1"/>
    <x v="6"/>
    <s v="Varies with device"/>
    <x v="5"/>
  </r>
  <r>
    <x v="421"/>
    <x v="7"/>
    <n v="4.0999999999999996"/>
    <x v="0"/>
    <n v="305737"/>
    <s v="Varies with device"/>
    <n v="1000"/>
    <s v="10,000,000+"/>
    <s v="10000000+"/>
    <n v="10000000"/>
    <x v="0"/>
    <n v="0"/>
    <n v="0"/>
    <x v="3"/>
    <x v="11"/>
    <s v="August 2, 2018"/>
    <x v="0"/>
    <x v="1"/>
    <s v="Varies with device"/>
    <x v="8"/>
  </r>
  <r>
    <x v="5274"/>
    <x v="16"/>
    <n v="4.3"/>
    <x v="0"/>
    <n v="1118201"/>
    <s v="Varies with device"/>
    <n v="1000"/>
    <s v="10,000,000+"/>
    <s v="10000000+"/>
    <n v="10000000"/>
    <x v="0"/>
    <n v="0"/>
    <n v="0"/>
    <x v="3"/>
    <x v="29"/>
    <s v="July 24, 2018"/>
    <x v="0"/>
    <x v="6"/>
    <s v="Varies with device"/>
    <x v="8"/>
  </r>
  <r>
    <x v="5275"/>
    <x v="3"/>
    <n v="4.5999999999999996"/>
    <x v="0"/>
    <n v="899010"/>
    <s v="Varies with device"/>
    <n v="1000"/>
    <s v="10,000,000+"/>
    <s v="10000000+"/>
    <n v="10000000"/>
    <x v="0"/>
    <n v="0"/>
    <n v="0"/>
    <x v="0"/>
    <x v="6"/>
    <s v="July 30, 2018"/>
    <x v="0"/>
    <x v="6"/>
    <s v="Varies with device"/>
    <x v="8"/>
  </r>
  <r>
    <x v="5276"/>
    <x v="27"/>
    <n v="3.5"/>
    <x v="1"/>
    <n v="0"/>
    <s v="2.9M"/>
    <n v="2900000"/>
    <s v="10+"/>
    <s v="10+"/>
    <n v="10"/>
    <x v="0"/>
    <n v="0"/>
    <n v="0"/>
    <x v="0"/>
    <x v="94"/>
    <s v="January 13, 2018"/>
    <x v="0"/>
    <x v="0"/>
    <n v="3.1"/>
    <x v="1"/>
  </r>
  <r>
    <x v="5277"/>
    <x v="27"/>
    <n v="3.5"/>
    <x v="1"/>
    <n v="0"/>
    <s v="473k"/>
    <n v="473000"/>
    <s v="10+"/>
    <s v="10+"/>
    <n v="10"/>
    <x v="1"/>
    <s v="$0.99"/>
    <n v="0.99"/>
    <x v="0"/>
    <x v="94"/>
    <s v="June 13, 2014"/>
    <x v="2"/>
    <x v="2"/>
    <n v="2.2000000000000002"/>
    <x v="9"/>
  </r>
  <r>
    <x v="2050"/>
    <x v="20"/>
    <n v="4.2"/>
    <x v="0"/>
    <n v="1259723"/>
    <s v="76M"/>
    <n v="76000000"/>
    <s v="50,000,000+"/>
    <s v="50000000+"/>
    <n v="50000000"/>
    <x v="0"/>
    <n v="0"/>
    <n v="0"/>
    <x v="3"/>
    <x v="86"/>
    <s v="August 3, 2018"/>
    <x v="0"/>
    <x v="1"/>
    <s v="Varies with device"/>
    <x v="5"/>
  </r>
  <r>
    <x v="573"/>
    <x v="18"/>
    <n v="4.5999999999999996"/>
    <x v="0"/>
    <n v="181961"/>
    <s v="18M"/>
    <n v="18000000"/>
    <s v="10,000,000+"/>
    <s v="10000000+"/>
    <n v="10000000"/>
    <x v="0"/>
    <n v="0"/>
    <n v="0"/>
    <x v="2"/>
    <x v="13"/>
    <s v="July 27, 2018"/>
    <x v="0"/>
    <x v="6"/>
    <s v="3.2.5"/>
    <x v="5"/>
  </r>
  <r>
    <x v="5278"/>
    <x v="18"/>
    <n v="4.5"/>
    <x v="0"/>
    <n v="205914"/>
    <s v="54M"/>
    <n v="54000000"/>
    <s v="10,000,000+"/>
    <s v="10000000+"/>
    <n v="10000000"/>
    <x v="0"/>
    <n v="0"/>
    <n v="0"/>
    <x v="0"/>
    <x v="13"/>
    <s v="August 3, 2018"/>
    <x v="0"/>
    <x v="1"/>
    <n v="5.54"/>
    <x v="5"/>
  </r>
  <r>
    <x v="186"/>
    <x v="3"/>
    <n v="4.4000000000000004"/>
    <x v="0"/>
    <n v="341234"/>
    <s v="30M"/>
    <n v="30000000"/>
    <s v="10,000,000+"/>
    <s v="10000000+"/>
    <n v="10000000"/>
    <x v="0"/>
    <n v="0"/>
    <n v="0"/>
    <x v="2"/>
    <x v="6"/>
    <s v="March 20, 2018"/>
    <x v="0"/>
    <x v="3"/>
    <s v="3.9.1"/>
    <x v="1"/>
  </r>
  <r>
    <x v="5279"/>
    <x v="6"/>
    <n v="4.2"/>
    <x v="0"/>
    <n v="1042170"/>
    <s v="Varies with device"/>
    <n v="1000"/>
    <s v="50,000,000+"/>
    <s v="50000000+"/>
    <n v="50000000"/>
    <x v="0"/>
    <n v="0"/>
    <n v="0"/>
    <x v="0"/>
    <x v="10"/>
    <s v="July 27, 2018"/>
    <x v="0"/>
    <x v="6"/>
    <s v="Varies with device"/>
    <x v="8"/>
  </r>
  <r>
    <x v="5280"/>
    <x v="3"/>
    <n v="4.5"/>
    <x v="0"/>
    <n v="42729"/>
    <s v="Varies with device"/>
    <n v="1000"/>
    <s v="5,000,000+"/>
    <s v="5000000+"/>
    <n v="5000000"/>
    <x v="0"/>
    <n v="0"/>
    <n v="0"/>
    <x v="0"/>
    <x v="6"/>
    <s v="November 26, 2014"/>
    <x v="2"/>
    <x v="8"/>
    <s v="Varies with device"/>
    <x v="8"/>
  </r>
  <r>
    <x v="5281"/>
    <x v="25"/>
    <n v="4"/>
    <x v="1"/>
    <n v="29944"/>
    <s v="2.1M"/>
    <n v="2100000"/>
    <s v="5,000,000+"/>
    <s v="5000000+"/>
    <n v="5000000"/>
    <x v="0"/>
    <n v="0"/>
    <n v="0"/>
    <x v="0"/>
    <x v="91"/>
    <s v="October 3, 2015"/>
    <x v="4"/>
    <x v="7"/>
    <n v="1.6"/>
    <x v="3"/>
  </r>
  <r>
    <x v="5282"/>
    <x v="17"/>
    <n v="4.2"/>
    <x v="0"/>
    <n v="212067"/>
    <s v="48M"/>
    <n v="48000000"/>
    <s v="10,000,000+"/>
    <s v="10000000+"/>
    <n v="10000000"/>
    <x v="0"/>
    <n v="0"/>
    <n v="0"/>
    <x v="0"/>
    <x v="42"/>
    <s v="July 15, 2015"/>
    <x v="4"/>
    <x v="6"/>
    <s v="1.5.2"/>
    <x v="7"/>
  </r>
  <r>
    <x v="5283"/>
    <x v="17"/>
    <n v="4.7"/>
    <x v="0"/>
    <n v="155694"/>
    <s v="92M"/>
    <n v="92000000"/>
    <s v="1,000,000+"/>
    <s v="1000000+"/>
    <n v="1000000"/>
    <x v="0"/>
    <n v="0"/>
    <n v="0"/>
    <x v="1"/>
    <x v="47"/>
    <s v="July 13, 2018"/>
    <x v="0"/>
    <x v="6"/>
    <s v="2.1.1"/>
    <x v="0"/>
  </r>
  <r>
    <x v="413"/>
    <x v="7"/>
    <n v="4.0999999999999996"/>
    <x v="0"/>
    <n v="285838"/>
    <s v="15M"/>
    <n v="15000000"/>
    <s v="10,000,000+"/>
    <s v="10000000+"/>
    <n v="10000000"/>
    <x v="0"/>
    <n v="0"/>
    <n v="0"/>
    <x v="3"/>
    <x v="11"/>
    <s v="July 30, 2018"/>
    <x v="0"/>
    <x v="6"/>
    <s v="11.10.1"/>
    <x v="5"/>
  </r>
  <r>
    <x v="5284"/>
    <x v="18"/>
    <n v="4.4000000000000004"/>
    <x v="0"/>
    <n v="344383"/>
    <s v="30M"/>
    <n v="30000000"/>
    <s v="10,000,000+"/>
    <s v="10000000+"/>
    <n v="10000000"/>
    <x v="0"/>
    <n v="0"/>
    <n v="0"/>
    <x v="0"/>
    <x v="33"/>
    <s v="March 20, 2018"/>
    <x v="0"/>
    <x v="3"/>
    <s v="9.2.4"/>
    <x v="0"/>
  </r>
  <r>
    <x v="903"/>
    <x v="11"/>
    <n v="4.3"/>
    <x v="0"/>
    <n v="129305"/>
    <s v="Varies with device"/>
    <n v="1000"/>
    <s v="5,000,000+"/>
    <s v="5000000+"/>
    <n v="5000000"/>
    <x v="0"/>
    <n v="0"/>
    <n v="0"/>
    <x v="0"/>
    <x v="24"/>
    <s v="August 2, 2018"/>
    <x v="0"/>
    <x v="1"/>
    <s v="Varies with device"/>
    <x v="8"/>
  </r>
  <r>
    <x v="580"/>
    <x v="18"/>
    <n v="4.5999999999999996"/>
    <x v="0"/>
    <n v="104676"/>
    <s v="2.6M"/>
    <n v="2600000"/>
    <s v="5,000,000+"/>
    <s v="5000000+"/>
    <n v="5000000"/>
    <x v="0"/>
    <n v="0"/>
    <n v="0"/>
    <x v="0"/>
    <x v="13"/>
    <s v="July 18, 2018"/>
    <x v="0"/>
    <x v="6"/>
    <s v="1.9.7"/>
    <x v="6"/>
  </r>
  <r>
    <x v="5285"/>
    <x v="21"/>
    <n v="4.2"/>
    <x v="0"/>
    <n v="4099"/>
    <s v="17M"/>
    <n v="17000000"/>
    <s v="100,000+"/>
    <s v="100000+"/>
    <n v="100000"/>
    <x v="0"/>
    <n v="0"/>
    <n v="0"/>
    <x v="0"/>
    <x v="87"/>
    <s v="July 27, 2018"/>
    <x v="0"/>
    <x v="6"/>
    <s v="2.0.10"/>
    <x v="5"/>
  </r>
  <r>
    <x v="5286"/>
    <x v="21"/>
    <n v="4"/>
    <x v="1"/>
    <n v="4722"/>
    <s v="35M"/>
    <n v="35000000"/>
    <s v="500,000+"/>
    <s v="500000+"/>
    <n v="500000"/>
    <x v="0"/>
    <n v="0"/>
    <n v="0"/>
    <x v="0"/>
    <x v="87"/>
    <s v="July 9, 2018"/>
    <x v="0"/>
    <x v="6"/>
    <s v="3.6.5"/>
    <x v="5"/>
  </r>
  <r>
    <x v="5287"/>
    <x v="21"/>
    <n v="2.2999999999999998"/>
    <x v="2"/>
    <n v="69"/>
    <s v="11M"/>
    <n v="11000000"/>
    <s v="10,000+"/>
    <s v="10000+"/>
    <n v="10000"/>
    <x v="0"/>
    <n v="0"/>
    <n v="0"/>
    <x v="0"/>
    <x v="87"/>
    <s v="March 19, 2018"/>
    <x v="0"/>
    <x v="3"/>
    <s v="1.0.16"/>
    <x v="2"/>
  </r>
  <r>
    <x v="5288"/>
    <x v="17"/>
    <n v="4.5"/>
    <x v="0"/>
    <n v="501"/>
    <s v="65M"/>
    <n v="65000000"/>
    <s v="10,000+"/>
    <s v="10000+"/>
    <n v="10000"/>
    <x v="0"/>
    <n v="0"/>
    <n v="0"/>
    <x v="1"/>
    <x v="106"/>
    <s v="July 26, 2018"/>
    <x v="0"/>
    <x v="6"/>
    <s v="5.0.1.3"/>
    <x v="17"/>
  </r>
  <r>
    <x v="5289"/>
    <x v="18"/>
    <n v="3.6"/>
    <x v="1"/>
    <n v="226"/>
    <s v="25M"/>
    <n v="25000000"/>
    <s v="50,000+"/>
    <s v="50000+"/>
    <n v="50000"/>
    <x v="0"/>
    <n v="0"/>
    <n v="0"/>
    <x v="0"/>
    <x v="33"/>
    <s v="May 10, 2018"/>
    <x v="0"/>
    <x v="9"/>
    <s v="2.5_20"/>
    <x v="6"/>
  </r>
  <r>
    <x v="5290"/>
    <x v="17"/>
    <n v="4.4000000000000004"/>
    <x v="0"/>
    <n v="17"/>
    <s v="4.8M"/>
    <n v="4800000"/>
    <s v="500+"/>
    <s v="500+"/>
    <n v="500"/>
    <x v="1"/>
    <s v="$4.49"/>
    <n v="4.49"/>
    <x v="0"/>
    <x v="34"/>
    <s v="May 21, 2018"/>
    <x v="0"/>
    <x v="9"/>
    <s v="6.2-pro"/>
    <x v="6"/>
  </r>
  <r>
    <x v="5291"/>
    <x v="17"/>
    <n v="3.9"/>
    <x v="1"/>
    <n v="20"/>
    <s v="4.8M"/>
    <n v="4800000"/>
    <s v="10,000+"/>
    <s v="10000+"/>
    <n v="10000"/>
    <x v="0"/>
    <n v="0"/>
    <n v="0"/>
    <x v="0"/>
    <x v="34"/>
    <s v="May 21, 2018"/>
    <x v="0"/>
    <x v="9"/>
    <s v="6.2-lite"/>
    <x v="6"/>
  </r>
  <r>
    <x v="5292"/>
    <x v="18"/>
    <n v="3.9"/>
    <x v="1"/>
    <n v="13"/>
    <s v="17M"/>
    <n v="17000000"/>
    <s v="100+"/>
    <s v="100+"/>
    <n v="100"/>
    <x v="0"/>
    <n v="0"/>
    <n v="0"/>
    <x v="0"/>
    <x v="19"/>
    <s v="July 6, 2015"/>
    <x v="4"/>
    <x v="6"/>
    <n v="1.1000000000000001"/>
    <x v="7"/>
  </r>
  <r>
    <x v="5293"/>
    <x v="13"/>
    <n v="4.8"/>
    <x v="0"/>
    <n v="38"/>
    <s v="24M"/>
    <n v="24000000"/>
    <s v="500+"/>
    <s v="500+"/>
    <n v="500"/>
    <x v="0"/>
    <n v="0"/>
    <n v="0"/>
    <x v="0"/>
    <x v="26"/>
    <s v="July 10, 2018"/>
    <x v="0"/>
    <x v="6"/>
    <n v="1.1000000000000001"/>
    <x v="10"/>
  </r>
  <r>
    <x v="5294"/>
    <x v="18"/>
    <n v="4.2"/>
    <x v="0"/>
    <n v="16"/>
    <s v="26M"/>
    <n v="26000000"/>
    <s v="1,000+"/>
    <s v="1000+"/>
    <n v="1000"/>
    <x v="0"/>
    <n v="0"/>
    <n v="0"/>
    <x v="0"/>
    <x v="33"/>
    <s v="July 31, 2018"/>
    <x v="0"/>
    <x v="6"/>
    <s v="2.0.2"/>
    <x v="2"/>
  </r>
  <r>
    <x v="5295"/>
    <x v="17"/>
    <n v="3.7"/>
    <x v="1"/>
    <n v="11"/>
    <s v="4.8M"/>
    <n v="4800000"/>
    <s v="5,000+"/>
    <s v="5000+"/>
    <n v="5000"/>
    <x v="0"/>
    <n v="0"/>
    <n v="0"/>
    <x v="0"/>
    <x v="34"/>
    <s v="May 21, 2018"/>
    <x v="0"/>
    <x v="9"/>
    <s v="6.2-begina"/>
    <x v="6"/>
  </r>
  <r>
    <x v="5296"/>
    <x v="27"/>
    <n v="4"/>
    <x v="1"/>
    <n v="616"/>
    <s v="175k"/>
    <n v="175000"/>
    <s v="50,000+"/>
    <s v="50000+"/>
    <n v="50000"/>
    <x v="0"/>
    <n v="0"/>
    <n v="0"/>
    <x v="0"/>
    <x v="94"/>
    <s v="September 22, 2014"/>
    <x v="2"/>
    <x v="5"/>
    <n v="1.3"/>
    <x v="4"/>
  </r>
  <r>
    <x v="5297"/>
    <x v="2"/>
    <n v="3.5"/>
    <x v="1"/>
    <n v="1"/>
    <s v="15M"/>
    <n v="15000000"/>
    <s v="100+"/>
    <s v="100+"/>
    <n v="100"/>
    <x v="0"/>
    <n v="0"/>
    <n v="0"/>
    <x v="0"/>
    <x v="5"/>
    <s v="June 14, 2018"/>
    <x v="0"/>
    <x v="2"/>
    <s v="1.0.7"/>
    <x v="10"/>
  </r>
  <r>
    <x v="5298"/>
    <x v="17"/>
    <n v="1"/>
    <x v="4"/>
    <n v="1"/>
    <s v="4.9M"/>
    <n v="4900000"/>
    <s v="1,000+"/>
    <s v="1000+"/>
    <n v="1000"/>
    <x v="0"/>
    <n v="0"/>
    <n v="0"/>
    <x v="0"/>
    <x v="34"/>
    <s v="May 21, 2018"/>
    <x v="0"/>
    <x v="9"/>
    <s v="6.2-sayc"/>
    <x v="6"/>
  </r>
  <r>
    <x v="5299"/>
    <x v="17"/>
    <n v="3.5"/>
    <x v="1"/>
    <n v="1"/>
    <s v="8.8M"/>
    <n v="8800000"/>
    <s v="100+"/>
    <s v="100+"/>
    <n v="100"/>
    <x v="0"/>
    <n v="0"/>
    <n v="0"/>
    <x v="0"/>
    <x v="106"/>
    <s v="May 19, 2015"/>
    <x v="4"/>
    <x v="9"/>
    <n v="1"/>
    <x v="3"/>
  </r>
  <r>
    <x v="5300"/>
    <x v="18"/>
    <n v="4.4000000000000004"/>
    <x v="0"/>
    <n v="103"/>
    <s v="36M"/>
    <n v="36000000"/>
    <s v="10,000+"/>
    <s v="10000+"/>
    <n v="10000"/>
    <x v="0"/>
    <n v="0"/>
    <n v="0"/>
    <x v="0"/>
    <x v="45"/>
    <s v="October 30, 2017"/>
    <x v="1"/>
    <x v="7"/>
    <n v="1.29"/>
    <x v="5"/>
  </r>
  <r>
    <x v="5301"/>
    <x v="25"/>
    <n v="4.2"/>
    <x v="0"/>
    <n v="4010"/>
    <s v="8.7M"/>
    <n v="8700000"/>
    <s v="500,000+"/>
    <s v="500000+"/>
    <n v="500000"/>
    <x v="0"/>
    <n v="0"/>
    <n v="0"/>
    <x v="0"/>
    <x v="91"/>
    <s v="May 10, 2017"/>
    <x v="1"/>
    <x v="9"/>
    <s v="NaN"/>
    <x v="6"/>
  </r>
  <r>
    <x v="5302"/>
    <x v="17"/>
    <n v="4.7"/>
    <x v="0"/>
    <n v="325"/>
    <s v="23M"/>
    <n v="23000000"/>
    <s v="10,000+"/>
    <s v="10000+"/>
    <n v="10000"/>
    <x v="0"/>
    <n v="0"/>
    <n v="0"/>
    <x v="1"/>
    <x v="106"/>
    <s v="May 8, 2015"/>
    <x v="4"/>
    <x v="9"/>
    <n v="7"/>
    <x v="7"/>
  </r>
  <r>
    <x v="5303"/>
    <x v="18"/>
    <n v="3.6"/>
    <x v="1"/>
    <n v="35121"/>
    <s v="5.1M"/>
    <n v="5100000"/>
    <s v="5,000,000+"/>
    <s v="5000000+"/>
    <n v="5000000"/>
    <x v="0"/>
    <n v="0"/>
    <n v="0"/>
    <x v="0"/>
    <x v="19"/>
    <s v="May 22, 2018"/>
    <x v="0"/>
    <x v="9"/>
    <s v="1.0.6"/>
    <x v="6"/>
  </r>
  <r>
    <x v="5304"/>
    <x v="18"/>
    <n v="3.5"/>
    <x v="1"/>
    <n v="1"/>
    <s v="23M"/>
    <n v="23000000"/>
    <s v="100+"/>
    <s v="100+"/>
    <n v="100"/>
    <x v="0"/>
    <n v="0"/>
    <n v="0"/>
    <x v="0"/>
    <x v="19"/>
    <s v="March 27, 2018"/>
    <x v="0"/>
    <x v="3"/>
    <n v="1"/>
    <x v="0"/>
  </r>
  <r>
    <x v="5305"/>
    <x v="17"/>
    <n v="4.0999999999999996"/>
    <x v="0"/>
    <n v="341"/>
    <s v="26M"/>
    <n v="26000000"/>
    <s v="50,000+"/>
    <s v="50000+"/>
    <n v="50000"/>
    <x v="0"/>
    <n v="0"/>
    <n v="0"/>
    <x v="1"/>
    <x v="106"/>
    <s v="August 12, 2016"/>
    <x v="3"/>
    <x v="1"/>
    <n v="1.18"/>
    <x v="6"/>
  </r>
  <r>
    <x v="5306"/>
    <x v="30"/>
    <n v="3.3"/>
    <x v="1"/>
    <n v="381023"/>
    <s v="53M"/>
    <n v="53000000"/>
    <s v="10,000,000+"/>
    <s v="10000000+"/>
    <n v="10000000"/>
    <x v="0"/>
    <n v="0"/>
    <n v="0"/>
    <x v="0"/>
    <x v="100"/>
    <s v="July 26, 2018"/>
    <x v="0"/>
    <x v="6"/>
    <s v="2.7.8"/>
    <x v="6"/>
  </r>
  <r>
    <x v="5307"/>
    <x v="6"/>
    <n v="3.5"/>
    <x v="1"/>
    <n v="0"/>
    <s v="3.2M"/>
    <n v="3200000"/>
    <s v="10+"/>
    <s v="10+"/>
    <n v="10"/>
    <x v="0"/>
    <n v="0"/>
    <n v="0"/>
    <x v="1"/>
    <x v="10"/>
    <s v="April 23, 2018"/>
    <x v="0"/>
    <x v="4"/>
    <n v="1.7"/>
    <x v="5"/>
  </r>
  <r>
    <x v="5308"/>
    <x v="17"/>
    <n v="3.5"/>
    <x v="1"/>
    <n v="0"/>
    <s v="23M"/>
    <n v="23000000"/>
    <s v="500+"/>
    <s v="500+"/>
    <n v="500"/>
    <x v="0"/>
    <n v="0"/>
    <n v="0"/>
    <x v="1"/>
    <x v="106"/>
    <s v="March 7, 2016"/>
    <x v="3"/>
    <x v="3"/>
    <n v="1.1000000000000001"/>
    <x v="3"/>
  </r>
  <r>
    <x v="5309"/>
    <x v="18"/>
    <n v="5"/>
    <x v="0"/>
    <n v="3"/>
    <s v="1.8M"/>
    <n v="1800000"/>
    <s v="100+"/>
    <s v="100+"/>
    <n v="100"/>
    <x v="0"/>
    <n v="0"/>
    <n v="0"/>
    <x v="3"/>
    <x v="13"/>
    <s v="December 26, 2016"/>
    <x v="3"/>
    <x v="10"/>
    <n v="3.1"/>
    <x v="17"/>
  </r>
  <r>
    <x v="5310"/>
    <x v="26"/>
    <n v="4.3"/>
    <x v="0"/>
    <n v="26601"/>
    <s v="5.4M"/>
    <n v="5400000"/>
    <s v="1,000,000+"/>
    <s v="1000000+"/>
    <n v="1000000"/>
    <x v="0"/>
    <n v="0"/>
    <n v="0"/>
    <x v="0"/>
    <x v="93"/>
    <s v="July 16, 2018"/>
    <x v="0"/>
    <x v="6"/>
    <s v="26.1.0.20180713"/>
    <x v="7"/>
  </r>
  <r>
    <x v="5311"/>
    <x v="21"/>
    <n v="4.7"/>
    <x v="0"/>
    <n v="55"/>
    <s v="8.0M"/>
    <n v="8000000"/>
    <s v="500+"/>
    <s v="500+"/>
    <n v="500"/>
    <x v="0"/>
    <n v="0"/>
    <n v="0"/>
    <x v="0"/>
    <x v="87"/>
    <s v="April 11, 2018"/>
    <x v="0"/>
    <x v="4"/>
    <s v="1.0.3"/>
    <x v="0"/>
  </r>
  <r>
    <x v="5312"/>
    <x v="20"/>
    <n v="3.5"/>
    <x v="1"/>
    <n v="2"/>
    <s v="5.4M"/>
    <n v="5400000"/>
    <s v="100+"/>
    <s v="100+"/>
    <n v="100"/>
    <x v="0"/>
    <n v="0"/>
    <n v="0"/>
    <x v="0"/>
    <x v="86"/>
    <s v="November 8, 2017"/>
    <x v="1"/>
    <x v="8"/>
    <n v="1"/>
    <x v="5"/>
  </r>
  <r>
    <x v="5313"/>
    <x v="30"/>
    <n v="3.5"/>
    <x v="1"/>
    <n v="414"/>
    <s v="59M"/>
    <n v="59000000"/>
    <s v="100,000+"/>
    <s v="100000+"/>
    <n v="100000"/>
    <x v="0"/>
    <n v="0"/>
    <n v="0"/>
    <x v="3"/>
    <x v="100"/>
    <s v="July 18, 2018"/>
    <x v="0"/>
    <x v="6"/>
    <s v="4.0.7"/>
    <x v="0"/>
  </r>
  <r>
    <x v="5314"/>
    <x v="17"/>
    <n v="3.5"/>
    <x v="1"/>
    <n v="3"/>
    <s v="21M"/>
    <n v="21000000"/>
    <s v="500+"/>
    <s v="500+"/>
    <n v="500"/>
    <x v="0"/>
    <n v="0"/>
    <n v="0"/>
    <x v="1"/>
    <x v="34"/>
    <s v="December 2, 2016"/>
    <x v="3"/>
    <x v="10"/>
    <n v="1"/>
    <x v="3"/>
  </r>
  <r>
    <x v="5315"/>
    <x v="16"/>
    <n v="3.5"/>
    <x v="1"/>
    <n v="0"/>
    <s v="5.1M"/>
    <n v="5100000"/>
    <s v="10+"/>
    <s v="10+"/>
    <n v="10"/>
    <x v="0"/>
    <n v="0"/>
    <n v="0"/>
    <x v="0"/>
    <x v="29"/>
    <s v="June 29, 2018"/>
    <x v="0"/>
    <x v="2"/>
    <n v="1.22"/>
    <x v="0"/>
  </r>
  <r>
    <x v="5316"/>
    <x v="18"/>
    <n v="3.5"/>
    <x v="1"/>
    <n v="0"/>
    <s v="Varies with device"/>
    <n v="1000"/>
    <s v="5+"/>
    <s v="5+"/>
    <n v="5"/>
    <x v="0"/>
    <n v="0"/>
    <n v="0"/>
    <x v="1"/>
    <x v="19"/>
    <s v="February 11, 2018"/>
    <x v="0"/>
    <x v="11"/>
    <s v="Varies with device"/>
    <x v="8"/>
  </r>
  <r>
    <x v="5317"/>
    <x v="18"/>
    <n v="4"/>
    <x v="1"/>
    <n v="68664"/>
    <s v="55M"/>
    <n v="55000000"/>
    <s v="10,000,000+"/>
    <s v="10000000+"/>
    <n v="10000000"/>
    <x v="0"/>
    <n v="0"/>
    <n v="0"/>
    <x v="0"/>
    <x v="45"/>
    <s v="April 20, 2018"/>
    <x v="0"/>
    <x v="4"/>
    <n v="1.7"/>
    <x v="5"/>
  </r>
  <r>
    <x v="5318"/>
    <x v="4"/>
    <n v="3.5"/>
    <x v="1"/>
    <n v="3"/>
    <s v="3.4M"/>
    <n v="3400000"/>
    <s v="10+"/>
    <s v="10+"/>
    <n v="10"/>
    <x v="0"/>
    <n v="0"/>
    <n v="0"/>
    <x v="0"/>
    <x v="7"/>
    <s v="February 9, 2018"/>
    <x v="0"/>
    <x v="11"/>
    <n v="8"/>
    <x v="0"/>
  </r>
  <r>
    <x v="5319"/>
    <x v="17"/>
    <n v="4.4000000000000004"/>
    <x v="0"/>
    <n v="524467"/>
    <s v="33M"/>
    <n v="33000000"/>
    <s v="10,000,000+"/>
    <s v="10000000+"/>
    <n v="10000000"/>
    <x v="0"/>
    <n v="0"/>
    <n v="0"/>
    <x v="1"/>
    <x v="106"/>
    <s v="July 7, 2016"/>
    <x v="3"/>
    <x v="6"/>
    <n v="1.1259999999999999"/>
    <x v="7"/>
  </r>
  <r>
    <x v="5320"/>
    <x v="17"/>
    <n v="4.5999999999999996"/>
    <x v="0"/>
    <n v="17"/>
    <s v="4.7M"/>
    <n v="4700000"/>
    <s v="100+"/>
    <s v="100+"/>
    <n v="100"/>
    <x v="1"/>
    <s v="$14.00"/>
    <n v="14"/>
    <x v="1"/>
    <x v="106"/>
    <s v="July 9, 2017"/>
    <x v="1"/>
    <x v="6"/>
    <s v="1.1.10"/>
    <x v="4"/>
  </r>
  <r>
    <x v="5321"/>
    <x v="4"/>
    <n v="5"/>
    <x v="0"/>
    <n v="3"/>
    <s v="1.5M"/>
    <n v="1500000"/>
    <s v="10+"/>
    <s v="10+"/>
    <n v="10"/>
    <x v="0"/>
    <n v="0"/>
    <n v="0"/>
    <x v="0"/>
    <x v="7"/>
    <s v="February 7, 2018"/>
    <x v="0"/>
    <x v="11"/>
    <n v="2.7"/>
    <x v="5"/>
  </r>
  <r>
    <x v="5322"/>
    <x v="17"/>
    <n v="4.3"/>
    <x v="0"/>
    <n v="52199"/>
    <s v="Varies with device"/>
    <n v="1000"/>
    <s v="1,000,000+"/>
    <s v="1000000+"/>
    <n v="1000000"/>
    <x v="0"/>
    <n v="0"/>
    <n v="0"/>
    <x v="1"/>
    <x v="106"/>
    <s v="May 18, 2017"/>
    <x v="1"/>
    <x v="9"/>
    <s v="1.2.4.69"/>
    <x v="3"/>
  </r>
  <r>
    <x v="5323"/>
    <x v="18"/>
    <n v="4.3"/>
    <x v="0"/>
    <n v="6333"/>
    <s v="30M"/>
    <n v="30000000"/>
    <s v="1,000,000+"/>
    <s v="1000000+"/>
    <n v="1000000"/>
    <x v="0"/>
    <n v="0"/>
    <n v="0"/>
    <x v="0"/>
    <x v="19"/>
    <s v="May 25, 2018"/>
    <x v="0"/>
    <x v="9"/>
    <s v="1.1.12"/>
    <x v="10"/>
  </r>
  <r>
    <x v="5324"/>
    <x v="4"/>
    <n v="3.5"/>
    <x v="1"/>
    <n v="1"/>
    <s v="26M"/>
    <n v="26000000"/>
    <s v="5+"/>
    <s v="5+"/>
    <n v="5"/>
    <x v="0"/>
    <n v="0"/>
    <n v="0"/>
    <x v="0"/>
    <x v="7"/>
    <s v="November 16, 2016"/>
    <x v="3"/>
    <x v="8"/>
    <s v="2.0.0"/>
    <x v="0"/>
  </r>
  <r>
    <x v="5325"/>
    <x v="18"/>
    <n v="3.8"/>
    <x v="1"/>
    <n v="4"/>
    <s v="54M"/>
    <n v="54000000"/>
    <s v="100+"/>
    <s v="100+"/>
    <n v="100"/>
    <x v="1"/>
    <s v="$2.99"/>
    <n v="2.99"/>
    <x v="0"/>
    <x v="105"/>
    <s v="August 27, 2016"/>
    <x v="3"/>
    <x v="1"/>
    <s v="1.8.2"/>
    <x v="3"/>
  </r>
  <r>
    <x v="5326"/>
    <x v="18"/>
    <n v="4.0999999999999996"/>
    <x v="0"/>
    <n v="956"/>
    <s v="10M"/>
    <n v="10000000"/>
    <s v="100,000+"/>
    <s v="100000+"/>
    <n v="100000"/>
    <x v="0"/>
    <n v="0"/>
    <n v="0"/>
    <x v="1"/>
    <x v="19"/>
    <s v="May 17, 2016"/>
    <x v="3"/>
    <x v="9"/>
    <n v="1.1000000000000001"/>
    <x v="9"/>
  </r>
  <r>
    <x v="5327"/>
    <x v="23"/>
    <n v="4.5999999999999996"/>
    <x v="0"/>
    <n v="969"/>
    <s v="3.6M"/>
    <n v="3600000"/>
    <s v="10,000+"/>
    <s v="10000+"/>
    <n v="10000"/>
    <x v="0"/>
    <n v="0"/>
    <n v="0"/>
    <x v="0"/>
    <x v="39"/>
    <s v="August 21, 2014"/>
    <x v="2"/>
    <x v="1"/>
    <n v="1"/>
    <x v="6"/>
  </r>
  <r>
    <x v="5328"/>
    <x v="18"/>
    <n v="4"/>
    <x v="1"/>
    <n v="1469"/>
    <s v="5.2M"/>
    <n v="5200000"/>
    <s v="100,000+"/>
    <s v="100000+"/>
    <n v="100000"/>
    <x v="0"/>
    <n v="0"/>
    <n v="0"/>
    <x v="0"/>
    <x v="19"/>
    <s v="January 29, 2018"/>
    <x v="0"/>
    <x v="0"/>
    <s v="2.1.10"/>
    <x v="7"/>
  </r>
  <r>
    <x v="5329"/>
    <x v="17"/>
    <n v="4.7"/>
    <x v="0"/>
    <n v="2066"/>
    <s v="25M"/>
    <n v="25000000"/>
    <s v="100,000+"/>
    <s v="100000+"/>
    <n v="100000"/>
    <x v="0"/>
    <n v="0"/>
    <n v="0"/>
    <x v="1"/>
    <x v="106"/>
    <s v="March 14, 2018"/>
    <x v="0"/>
    <x v="3"/>
    <n v="1.3"/>
    <x v="0"/>
  </r>
  <r>
    <x v="5330"/>
    <x v="25"/>
    <n v="3.6"/>
    <x v="1"/>
    <n v="1166"/>
    <s v="350k"/>
    <n v="350000"/>
    <s v="100,000+"/>
    <s v="100000+"/>
    <n v="100000"/>
    <x v="0"/>
    <n v="0"/>
    <n v="0"/>
    <x v="0"/>
    <x v="91"/>
    <s v="March 30, 2015"/>
    <x v="4"/>
    <x v="3"/>
    <n v="1.1000000000000001"/>
    <x v="6"/>
  </r>
  <r>
    <x v="5331"/>
    <x v="17"/>
    <n v="4.5"/>
    <x v="0"/>
    <n v="26744"/>
    <s v="51M"/>
    <n v="51000000"/>
    <s v="500,000+"/>
    <s v="500000+"/>
    <n v="500000"/>
    <x v="0"/>
    <n v="0"/>
    <n v="0"/>
    <x v="1"/>
    <x v="106"/>
    <s v="July 27, 2018"/>
    <x v="0"/>
    <x v="6"/>
    <s v="7.4.0"/>
    <x v="0"/>
  </r>
  <r>
    <x v="5332"/>
    <x v="22"/>
    <n v="4"/>
    <x v="1"/>
    <n v="802"/>
    <s v="5.1M"/>
    <n v="5100000"/>
    <s v="100,000+"/>
    <s v="100000+"/>
    <n v="100000"/>
    <x v="0"/>
    <n v="0"/>
    <n v="0"/>
    <x v="0"/>
    <x v="88"/>
    <s v="May 3, 2017"/>
    <x v="1"/>
    <x v="9"/>
    <n v="1.1000000000000001"/>
    <x v="3"/>
  </r>
  <r>
    <x v="5333"/>
    <x v="17"/>
    <n v="4.0999999999999996"/>
    <x v="0"/>
    <n v="1686"/>
    <s v="4.6M"/>
    <n v="4600000"/>
    <s v="100,000+"/>
    <s v="100000+"/>
    <n v="100000"/>
    <x v="0"/>
    <n v="0"/>
    <n v="0"/>
    <x v="1"/>
    <x v="106"/>
    <s v="April 20, 2015"/>
    <x v="4"/>
    <x v="4"/>
    <s v="3.1.0"/>
    <x v="3"/>
  </r>
  <r>
    <x v="5334"/>
    <x v="16"/>
    <n v="4"/>
    <x v="1"/>
    <n v="41747"/>
    <s v="39M"/>
    <n v="39000000"/>
    <s v="5,000,000+"/>
    <s v="5000000+"/>
    <n v="5000000"/>
    <x v="0"/>
    <n v="0"/>
    <n v="0"/>
    <x v="0"/>
    <x v="29"/>
    <s v="January 12, 2017"/>
    <x v="1"/>
    <x v="0"/>
    <s v="3.7.1"/>
    <x v="5"/>
  </r>
  <r>
    <x v="5335"/>
    <x v="16"/>
    <n v="3.8"/>
    <x v="1"/>
    <n v="19221"/>
    <s v="13M"/>
    <n v="13000000"/>
    <s v="5,000,000+"/>
    <s v="5000000+"/>
    <n v="5000000"/>
    <x v="0"/>
    <n v="0"/>
    <n v="0"/>
    <x v="0"/>
    <x v="29"/>
    <s v="May 24, 2018"/>
    <x v="0"/>
    <x v="9"/>
    <s v="Varies with device"/>
    <x v="8"/>
  </r>
  <r>
    <x v="5336"/>
    <x v="6"/>
    <n v="3.5"/>
    <x v="1"/>
    <n v="6"/>
    <s v="31M"/>
    <n v="31000000"/>
    <s v="1,000+"/>
    <s v="1000+"/>
    <n v="1000"/>
    <x v="0"/>
    <n v="0"/>
    <n v="0"/>
    <x v="1"/>
    <x v="10"/>
    <s v="July 30, 2018"/>
    <x v="0"/>
    <x v="6"/>
    <n v="2.1"/>
    <x v="5"/>
  </r>
  <r>
    <x v="5337"/>
    <x v="12"/>
    <n v="4.5"/>
    <x v="0"/>
    <n v="2448"/>
    <s v="19M"/>
    <n v="19000000"/>
    <s v="100,000+"/>
    <s v="100000+"/>
    <n v="100000"/>
    <x v="0"/>
    <n v="0"/>
    <n v="0"/>
    <x v="0"/>
    <x v="25"/>
    <s v="September 1, 2017"/>
    <x v="1"/>
    <x v="5"/>
    <n v="5.4"/>
    <x v="0"/>
  </r>
  <r>
    <x v="5338"/>
    <x v="16"/>
    <n v="2.8"/>
    <x v="2"/>
    <n v="17"/>
    <s v="3.1M"/>
    <n v="3100000"/>
    <s v="5,000+"/>
    <s v="5000+"/>
    <n v="5000"/>
    <x v="0"/>
    <n v="0"/>
    <n v="0"/>
    <x v="0"/>
    <x v="29"/>
    <s v="July 29, 2018"/>
    <x v="0"/>
    <x v="6"/>
    <n v="1.1000000000000001"/>
    <x v="2"/>
  </r>
  <r>
    <x v="5339"/>
    <x v="31"/>
    <n v="3.5"/>
    <x v="1"/>
    <n v="19"/>
    <s v="17M"/>
    <n v="17000000"/>
    <s v="5,000+"/>
    <s v="5000+"/>
    <n v="5000"/>
    <x v="0"/>
    <n v="0"/>
    <n v="0"/>
    <x v="0"/>
    <x v="102"/>
    <s v="December 19, 2017"/>
    <x v="1"/>
    <x v="10"/>
    <s v="1.0.2"/>
    <x v="2"/>
  </r>
  <r>
    <x v="5340"/>
    <x v="25"/>
    <n v="4.2"/>
    <x v="0"/>
    <n v="928"/>
    <s v="383k"/>
    <n v="383000"/>
    <s v="10,000+"/>
    <s v="10000+"/>
    <n v="10000"/>
    <x v="1"/>
    <s v="$1.99"/>
    <n v="1.99"/>
    <x v="0"/>
    <x v="91"/>
    <s v="March 20, 2014"/>
    <x v="2"/>
    <x v="3"/>
    <n v="3.4"/>
    <x v="9"/>
  </r>
  <r>
    <x v="5341"/>
    <x v="16"/>
    <n v="4.8"/>
    <x v="0"/>
    <n v="33"/>
    <s v="2.4M"/>
    <n v="2400000"/>
    <s v="5,000+"/>
    <s v="5000+"/>
    <n v="5000"/>
    <x v="0"/>
    <n v="0"/>
    <n v="0"/>
    <x v="0"/>
    <x v="29"/>
    <s v="May 3, 2017"/>
    <x v="1"/>
    <x v="9"/>
    <n v="1"/>
    <x v="0"/>
  </r>
  <r>
    <x v="5342"/>
    <x v="16"/>
    <n v="5"/>
    <x v="0"/>
    <n v="1"/>
    <s v="3.2M"/>
    <n v="3200000"/>
    <s v="50+"/>
    <s v="50+"/>
    <n v="50"/>
    <x v="0"/>
    <n v="0"/>
    <n v="0"/>
    <x v="0"/>
    <x v="29"/>
    <s v="July 15, 2018"/>
    <x v="0"/>
    <x v="6"/>
    <n v="1.2"/>
    <x v="5"/>
  </r>
  <r>
    <x v="5343"/>
    <x v="18"/>
    <n v="5"/>
    <x v="0"/>
    <n v="13"/>
    <s v="2.1M"/>
    <n v="2100000"/>
    <s v="100+"/>
    <s v="100+"/>
    <n v="100"/>
    <x v="0"/>
    <n v="0"/>
    <n v="0"/>
    <x v="0"/>
    <x v="19"/>
    <s v="July 7, 2018"/>
    <x v="0"/>
    <x v="6"/>
    <n v="2.2999999999999998"/>
    <x v="2"/>
  </r>
  <r>
    <x v="5344"/>
    <x v="4"/>
    <n v="3.5"/>
    <x v="1"/>
    <n v="1"/>
    <s v="30M"/>
    <n v="30000000"/>
    <s v="50+"/>
    <s v="50+"/>
    <n v="50"/>
    <x v="0"/>
    <n v="0"/>
    <n v="0"/>
    <x v="0"/>
    <x v="7"/>
    <s v="February 26, 2018"/>
    <x v="0"/>
    <x v="11"/>
    <n v="2"/>
    <x v="21"/>
  </r>
  <r>
    <x v="5345"/>
    <x v="26"/>
    <n v="3.5"/>
    <x v="1"/>
    <n v="1"/>
    <s v="14M"/>
    <n v="14000000"/>
    <s v="50+"/>
    <s v="50+"/>
    <n v="50"/>
    <x v="1"/>
    <s v="$4.85"/>
    <n v="4.8499999999999996"/>
    <x v="0"/>
    <x v="93"/>
    <s v="September 11, 2013"/>
    <x v="5"/>
    <x v="5"/>
    <n v="1"/>
    <x v="9"/>
  </r>
  <r>
    <x v="5346"/>
    <x v="25"/>
    <n v="3.5"/>
    <x v="1"/>
    <n v="4"/>
    <s v="12M"/>
    <n v="12000000"/>
    <s v="100+"/>
    <s v="100+"/>
    <n v="100"/>
    <x v="0"/>
    <n v="0"/>
    <n v="0"/>
    <x v="0"/>
    <x v="91"/>
    <s v="August 7, 2016"/>
    <x v="3"/>
    <x v="1"/>
    <s v="0.0.1"/>
    <x v="1"/>
  </r>
  <r>
    <x v="5347"/>
    <x v="25"/>
    <n v="4.3"/>
    <x v="0"/>
    <n v="534"/>
    <s v="3.0M"/>
    <n v="3000000"/>
    <s v="100,000+"/>
    <s v="100000+"/>
    <n v="100000"/>
    <x v="0"/>
    <n v="0"/>
    <n v="0"/>
    <x v="0"/>
    <x v="91"/>
    <s v="June 23, 2018"/>
    <x v="0"/>
    <x v="2"/>
    <s v="1.0.6"/>
    <x v="6"/>
  </r>
  <r>
    <x v="5348"/>
    <x v="22"/>
    <n v="4.3"/>
    <x v="0"/>
    <n v="20"/>
    <s v="4.8M"/>
    <n v="4800000"/>
    <s v="1,000+"/>
    <s v="1000+"/>
    <n v="1000"/>
    <x v="0"/>
    <n v="0"/>
    <n v="0"/>
    <x v="0"/>
    <x v="88"/>
    <s v="January 6, 2017"/>
    <x v="1"/>
    <x v="0"/>
    <n v="0.1"/>
    <x v="3"/>
  </r>
  <r>
    <x v="5349"/>
    <x v="26"/>
    <n v="4.5"/>
    <x v="0"/>
    <n v="248"/>
    <s v="2.8M"/>
    <n v="2800000"/>
    <s v="10,000+"/>
    <s v="10000+"/>
    <n v="10000"/>
    <x v="0"/>
    <n v="0"/>
    <n v="0"/>
    <x v="3"/>
    <x v="93"/>
    <s v="May 23, 2016"/>
    <x v="3"/>
    <x v="9"/>
    <n v="9"/>
    <x v="0"/>
  </r>
  <r>
    <x v="5350"/>
    <x v="12"/>
    <n v="4.5"/>
    <x v="0"/>
    <n v="41"/>
    <s v="4.0M"/>
    <n v="4000000"/>
    <s v="500+"/>
    <s v="500+"/>
    <n v="500"/>
    <x v="0"/>
    <n v="0"/>
    <n v="0"/>
    <x v="1"/>
    <x v="25"/>
    <s v="July 17, 2018"/>
    <x v="0"/>
    <x v="6"/>
    <n v="1"/>
    <x v="10"/>
  </r>
  <r>
    <x v="5351"/>
    <x v="25"/>
    <n v="5"/>
    <x v="0"/>
    <n v="6"/>
    <s v="11M"/>
    <n v="11000000"/>
    <s v="100+"/>
    <s v="100+"/>
    <n v="100"/>
    <x v="0"/>
    <n v="0"/>
    <n v="0"/>
    <x v="0"/>
    <x v="91"/>
    <s v="August 8, 2015"/>
    <x v="4"/>
    <x v="1"/>
    <s v="0.1.1"/>
    <x v="1"/>
  </r>
  <r>
    <x v="5352"/>
    <x v="20"/>
    <n v="3.8"/>
    <x v="1"/>
    <n v="5793284"/>
    <s v="Varies with device"/>
    <n v="1000"/>
    <s v="100,000,000+"/>
    <s v="100000000+"/>
    <n v="100000000"/>
    <x v="0"/>
    <n v="0"/>
    <n v="0"/>
    <x v="3"/>
    <x v="86"/>
    <s v="August 3, 2018"/>
    <x v="0"/>
    <x v="1"/>
    <s v="Varies with device"/>
    <x v="8"/>
  </r>
  <r>
    <x v="5353"/>
    <x v="18"/>
    <n v="4.4000000000000004"/>
    <x v="0"/>
    <n v="634"/>
    <s v="1.8M"/>
    <n v="1800000"/>
    <s v="100,000+"/>
    <s v="100000+"/>
    <n v="100000"/>
    <x v="0"/>
    <n v="0"/>
    <n v="0"/>
    <x v="0"/>
    <x v="13"/>
    <s v="September 5, 2017"/>
    <x v="1"/>
    <x v="5"/>
    <n v="1.6"/>
    <x v="3"/>
  </r>
  <r>
    <x v="5354"/>
    <x v="16"/>
    <n v="5"/>
    <x v="0"/>
    <n v="19"/>
    <s v="3.1M"/>
    <n v="3100000"/>
    <s v="1,000+"/>
    <s v="1000+"/>
    <n v="1000"/>
    <x v="0"/>
    <n v="0"/>
    <n v="0"/>
    <x v="0"/>
    <x v="29"/>
    <s v="December 7, 2017"/>
    <x v="1"/>
    <x v="10"/>
    <n v="2.2000000000000002"/>
    <x v="5"/>
  </r>
  <r>
    <x v="5355"/>
    <x v="18"/>
    <n v="4.7"/>
    <x v="0"/>
    <n v="39"/>
    <s v="20M"/>
    <n v="20000000"/>
    <s v="1,000+"/>
    <s v="1000+"/>
    <n v="1000"/>
    <x v="0"/>
    <n v="0"/>
    <n v="0"/>
    <x v="0"/>
    <x v="13"/>
    <s v="January 25, 2016"/>
    <x v="3"/>
    <x v="0"/>
    <n v="1.1000000000000001"/>
    <x v="0"/>
  </r>
  <r>
    <x v="5356"/>
    <x v="27"/>
    <n v="3.5"/>
    <x v="1"/>
    <n v="0"/>
    <s v="33M"/>
    <n v="33000000"/>
    <s v="10+"/>
    <s v="10+"/>
    <n v="10"/>
    <x v="0"/>
    <n v="0"/>
    <n v="0"/>
    <x v="0"/>
    <x v="94"/>
    <s v="June 25, 2018"/>
    <x v="0"/>
    <x v="2"/>
    <s v="1.1.2"/>
    <x v="21"/>
  </r>
  <r>
    <x v="5357"/>
    <x v="20"/>
    <n v="4.7"/>
    <x v="0"/>
    <n v="549"/>
    <s v="17M"/>
    <n v="17000000"/>
    <s v="10,000+"/>
    <s v="10000+"/>
    <n v="10000"/>
    <x v="0"/>
    <n v="0"/>
    <n v="0"/>
    <x v="1"/>
    <x v="86"/>
    <s v="June 29, 2016"/>
    <x v="3"/>
    <x v="2"/>
    <s v="3.0.1"/>
    <x v="4"/>
  </r>
  <r>
    <x v="5358"/>
    <x v="13"/>
    <n v="2.2000000000000002"/>
    <x v="2"/>
    <n v="4"/>
    <s v="28M"/>
    <n v="28000000"/>
    <s v="1,000+"/>
    <s v="1000+"/>
    <n v="1000"/>
    <x v="0"/>
    <n v="0"/>
    <n v="0"/>
    <x v="0"/>
    <x v="26"/>
    <s v="February 1, 2018"/>
    <x v="0"/>
    <x v="11"/>
    <s v="1.1.3"/>
    <x v="6"/>
  </r>
  <r>
    <x v="5359"/>
    <x v="20"/>
    <n v="4.5999999999999996"/>
    <x v="0"/>
    <n v="308"/>
    <s v="454k"/>
    <n v="454000"/>
    <s v="10,000+"/>
    <s v="10000+"/>
    <n v="10000"/>
    <x v="0"/>
    <n v="0"/>
    <n v="0"/>
    <x v="0"/>
    <x v="86"/>
    <s v="June 10, 2015"/>
    <x v="4"/>
    <x v="2"/>
    <n v="1"/>
    <x v="4"/>
  </r>
  <r>
    <x v="5360"/>
    <x v="16"/>
    <n v="4.5999999999999996"/>
    <x v="0"/>
    <n v="9"/>
    <s v="3.1M"/>
    <n v="3100000"/>
    <s v="1,000+"/>
    <s v="1000+"/>
    <n v="1000"/>
    <x v="0"/>
    <n v="0"/>
    <n v="0"/>
    <x v="0"/>
    <x v="29"/>
    <s v="December 8, 2017"/>
    <x v="1"/>
    <x v="10"/>
    <n v="2.2000000000000002"/>
    <x v="5"/>
  </r>
  <r>
    <x v="5361"/>
    <x v="16"/>
    <n v="4.7"/>
    <x v="0"/>
    <n v="29"/>
    <s v="3.2M"/>
    <n v="3200000"/>
    <s v="1,000+"/>
    <s v="1000+"/>
    <n v="1000"/>
    <x v="0"/>
    <n v="0"/>
    <n v="0"/>
    <x v="0"/>
    <x v="29"/>
    <s v="July 25, 2018"/>
    <x v="0"/>
    <x v="6"/>
    <n v="1.3"/>
    <x v="0"/>
  </r>
  <r>
    <x v="5362"/>
    <x v="30"/>
    <n v="4.5999999999999996"/>
    <x v="0"/>
    <n v="277"/>
    <s v="6.8M"/>
    <n v="6800000"/>
    <s v="10,000+"/>
    <s v="10000+"/>
    <n v="10000"/>
    <x v="0"/>
    <n v="0"/>
    <n v="0"/>
    <x v="0"/>
    <x v="100"/>
    <s v="July 16, 2016"/>
    <x v="3"/>
    <x v="6"/>
    <n v="1.01"/>
    <x v="3"/>
  </r>
  <r>
    <x v="5363"/>
    <x v="18"/>
    <n v="4.4000000000000004"/>
    <x v="0"/>
    <n v="30"/>
    <s v="99M"/>
    <n v="99000000"/>
    <s v="5,000+"/>
    <s v="5000+"/>
    <n v="5000"/>
    <x v="0"/>
    <n v="0"/>
    <n v="0"/>
    <x v="0"/>
    <x v="19"/>
    <s v="March 31, 2018"/>
    <x v="0"/>
    <x v="3"/>
    <n v="0.1"/>
    <x v="6"/>
  </r>
  <r>
    <x v="5364"/>
    <x v="18"/>
    <n v="3.8"/>
    <x v="1"/>
    <n v="125"/>
    <s v="17M"/>
    <n v="17000000"/>
    <s v="10,000+"/>
    <s v="10000+"/>
    <n v="10000"/>
    <x v="0"/>
    <n v="0"/>
    <n v="0"/>
    <x v="0"/>
    <x v="33"/>
    <s v="February 21, 2017"/>
    <x v="1"/>
    <x v="11"/>
    <s v="v1.3"/>
    <x v="6"/>
  </r>
  <r>
    <x v="5365"/>
    <x v="18"/>
    <n v="3.6"/>
    <x v="1"/>
    <n v="445"/>
    <s v="12M"/>
    <n v="12000000"/>
    <s v="50,000+"/>
    <s v="50000+"/>
    <n v="50000"/>
    <x v="0"/>
    <n v="0"/>
    <n v="0"/>
    <x v="0"/>
    <x v="33"/>
    <s v="March 22, 2015"/>
    <x v="4"/>
    <x v="3"/>
    <n v="1.3"/>
    <x v="9"/>
  </r>
  <r>
    <x v="5366"/>
    <x v="16"/>
    <n v="4.9000000000000004"/>
    <x v="0"/>
    <n v="301"/>
    <s v="25M"/>
    <n v="25000000"/>
    <s v="10,000+"/>
    <s v="10000+"/>
    <n v="10000"/>
    <x v="0"/>
    <n v="0"/>
    <n v="0"/>
    <x v="0"/>
    <x v="29"/>
    <s v="July 21, 2018"/>
    <x v="0"/>
    <x v="6"/>
    <s v="1.1.2"/>
    <x v="2"/>
  </r>
  <r>
    <x v="5367"/>
    <x v="18"/>
    <n v="4.8"/>
    <x v="0"/>
    <n v="160"/>
    <s v="13M"/>
    <n v="13000000"/>
    <s v="10,000+"/>
    <s v="10000+"/>
    <n v="10000"/>
    <x v="0"/>
    <n v="0"/>
    <n v="0"/>
    <x v="0"/>
    <x v="19"/>
    <s v="March 5, 2017"/>
    <x v="1"/>
    <x v="3"/>
    <n v="1.3"/>
    <x v="3"/>
  </r>
  <r>
    <x v="5368"/>
    <x v="4"/>
    <n v="3.5"/>
    <x v="1"/>
    <n v="0"/>
    <s v="2.1M"/>
    <n v="2100000"/>
    <s v="5+"/>
    <s v="5+"/>
    <n v="5"/>
    <x v="1"/>
    <s v="$0.99"/>
    <n v="0.99"/>
    <x v="0"/>
    <x v="7"/>
    <s v="December 16, 2017"/>
    <x v="1"/>
    <x v="10"/>
    <n v="1"/>
    <x v="5"/>
  </r>
  <r>
    <x v="5369"/>
    <x v="18"/>
    <n v="4.4000000000000004"/>
    <x v="0"/>
    <n v="150"/>
    <s v="5.9M"/>
    <n v="5900000"/>
    <s v="10,000+"/>
    <s v="10000+"/>
    <n v="10000"/>
    <x v="0"/>
    <n v="0"/>
    <n v="0"/>
    <x v="0"/>
    <x v="19"/>
    <s v="June 11, 2018"/>
    <x v="0"/>
    <x v="2"/>
    <n v="1.07"/>
    <x v="6"/>
  </r>
  <r>
    <x v="5370"/>
    <x v="4"/>
    <n v="5"/>
    <x v="0"/>
    <n v="8"/>
    <s v="3.7M"/>
    <n v="3700000"/>
    <s v="100+"/>
    <s v="100+"/>
    <n v="100"/>
    <x v="0"/>
    <n v="0"/>
    <n v="0"/>
    <x v="0"/>
    <x v="7"/>
    <s v="June 5, 2018"/>
    <x v="0"/>
    <x v="2"/>
    <s v="1.1.1"/>
    <x v="5"/>
  </r>
  <r>
    <x v="5371"/>
    <x v="18"/>
    <n v="4.8"/>
    <x v="0"/>
    <n v="100"/>
    <s v="4.5M"/>
    <n v="4500000"/>
    <s v="5,000+"/>
    <s v="5000+"/>
    <n v="5000"/>
    <x v="0"/>
    <n v="0"/>
    <n v="0"/>
    <x v="0"/>
    <x v="13"/>
    <s v="August 5, 2018"/>
    <x v="0"/>
    <x v="1"/>
    <n v="2"/>
    <x v="2"/>
  </r>
  <r>
    <x v="5372"/>
    <x v="11"/>
    <n v="3.5"/>
    <x v="1"/>
    <n v="1"/>
    <s v="4.1M"/>
    <n v="4099999.9999999995"/>
    <s v="100+"/>
    <s v="100+"/>
    <n v="100"/>
    <x v="0"/>
    <n v="0"/>
    <n v="0"/>
    <x v="0"/>
    <x v="24"/>
    <s v="February 3, 2016"/>
    <x v="3"/>
    <x v="11"/>
    <s v="1.4.8"/>
    <x v="5"/>
  </r>
  <r>
    <x v="5373"/>
    <x v="10"/>
    <n v="3.5"/>
    <x v="1"/>
    <n v="1"/>
    <s v="11M"/>
    <n v="11000000"/>
    <s v="100+"/>
    <s v="100+"/>
    <n v="100"/>
    <x v="0"/>
    <n v="0"/>
    <n v="0"/>
    <x v="0"/>
    <x v="23"/>
    <s v="June 14, 2018"/>
    <x v="0"/>
    <x v="2"/>
    <s v="1.3.0"/>
    <x v="5"/>
  </r>
  <r>
    <x v="5374"/>
    <x v="18"/>
    <n v="4.5999999999999996"/>
    <x v="0"/>
    <n v="106"/>
    <s v="3.9M"/>
    <n v="3900000"/>
    <s v="10,000+"/>
    <s v="10000+"/>
    <n v="10000"/>
    <x v="0"/>
    <n v="0"/>
    <n v="0"/>
    <x v="0"/>
    <x v="13"/>
    <s v="November 19, 2016"/>
    <x v="3"/>
    <x v="8"/>
    <n v="1.1000000000000001"/>
    <x v="9"/>
  </r>
  <r>
    <x v="5375"/>
    <x v="16"/>
    <n v="5"/>
    <x v="0"/>
    <n v="10"/>
    <s v="3.0M"/>
    <n v="3000000"/>
    <s v="1,000+"/>
    <s v="1000+"/>
    <n v="1000"/>
    <x v="0"/>
    <n v="0"/>
    <n v="0"/>
    <x v="0"/>
    <x v="29"/>
    <s v="January 14, 2018"/>
    <x v="0"/>
    <x v="0"/>
    <n v="1"/>
    <x v="5"/>
  </r>
  <r>
    <x v="5376"/>
    <x v="18"/>
    <n v="4.5999999999999996"/>
    <x v="0"/>
    <n v="222"/>
    <s v="1.4M"/>
    <n v="1400000"/>
    <s v="10,000+"/>
    <s v="10000+"/>
    <n v="10000"/>
    <x v="0"/>
    <n v="0"/>
    <n v="0"/>
    <x v="0"/>
    <x v="19"/>
    <s v="February 7, 2016"/>
    <x v="3"/>
    <x v="11"/>
    <s v="0.4.0"/>
    <x v="14"/>
  </r>
  <r>
    <x v="5377"/>
    <x v="11"/>
    <n v="5"/>
    <x v="0"/>
    <n v="4"/>
    <s v="11M"/>
    <n v="11000000"/>
    <s v="50+"/>
    <s v="50+"/>
    <n v="50"/>
    <x v="0"/>
    <n v="0"/>
    <n v="0"/>
    <x v="0"/>
    <x v="24"/>
    <s v="May 25, 2018"/>
    <x v="0"/>
    <x v="9"/>
    <s v="1.0.0"/>
    <x v="2"/>
  </r>
  <r>
    <x v="5378"/>
    <x v="6"/>
    <n v="3.5"/>
    <x v="1"/>
    <n v="0"/>
    <s v="12M"/>
    <n v="12000000"/>
    <s v="5+"/>
    <s v="5+"/>
    <n v="5"/>
    <x v="0"/>
    <n v="0"/>
    <n v="0"/>
    <x v="0"/>
    <x v="10"/>
    <s v="August 18, 2017"/>
    <x v="1"/>
    <x v="1"/>
    <n v="1"/>
    <x v="5"/>
  </r>
  <r>
    <x v="5379"/>
    <x v="16"/>
    <n v="4"/>
    <x v="1"/>
    <n v="4160"/>
    <s v="30M"/>
    <n v="30000000"/>
    <s v="500,000+"/>
    <s v="500000+"/>
    <n v="500000"/>
    <x v="0"/>
    <n v="0"/>
    <n v="0"/>
    <x v="0"/>
    <x v="29"/>
    <s v="July 6, 2018"/>
    <x v="0"/>
    <x v="6"/>
    <s v="2.3.6"/>
    <x v="0"/>
  </r>
  <r>
    <x v="5380"/>
    <x v="18"/>
    <n v="4.3"/>
    <x v="0"/>
    <n v="616"/>
    <s v="25M"/>
    <n v="25000000"/>
    <s v="10,000+"/>
    <s v="10000+"/>
    <n v="10000"/>
    <x v="0"/>
    <n v="0"/>
    <n v="0"/>
    <x v="1"/>
    <x v="33"/>
    <s v="June 12, 2018"/>
    <x v="0"/>
    <x v="2"/>
    <s v="4.5.5"/>
    <x v="7"/>
  </r>
  <r>
    <x v="5381"/>
    <x v="17"/>
    <n v="4.5"/>
    <x v="0"/>
    <n v="415"/>
    <s v="52M"/>
    <n v="52000000"/>
    <s v="10,000+"/>
    <s v="10000+"/>
    <n v="10000"/>
    <x v="0"/>
    <n v="0"/>
    <n v="0"/>
    <x v="3"/>
    <x v="46"/>
    <s v="July 6, 2018"/>
    <x v="0"/>
    <x v="6"/>
    <s v="1.0.1"/>
    <x v="5"/>
  </r>
  <r>
    <x v="5382"/>
    <x v="18"/>
    <n v="4"/>
    <x v="1"/>
    <n v="2614"/>
    <s v="6.3M"/>
    <n v="6300000"/>
    <s v="100,000+"/>
    <s v="100000+"/>
    <n v="100000"/>
    <x v="0"/>
    <n v="0"/>
    <n v="0"/>
    <x v="3"/>
    <x v="45"/>
    <s v="April 14, 2015"/>
    <x v="4"/>
    <x v="4"/>
    <s v="1.0.8"/>
    <x v="9"/>
  </r>
  <r>
    <x v="5383"/>
    <x v="18"/>
    <n v="3.2"/>
    <x v="1"/>
    <n v="304"/>
    <s v="4.7M"/>
    <n v="4700000"/>
    <s v="10,000+"/>
    <s v="10000+"/>
    <n v="10000"/>
    <x v="0"/>
    <n v="0"/>
    <n v="0"/>
    <x v="1"/>
    <x v="19"/>
    <s v="February 14, 2018"/>
    <x v="0"/>
    <x v="11"/>
    <s v="1.0.2"/>
    <x v="0"/>
  </r>
  <r>
    <x v="5384"/>
    <x v="18"/>
    <n v="4.5999999999999996"/>
    <x v="0"/>
    <n v="2683"/>
    <s v="25M"/>
    <n v="25000000"/>
    <s v="10,000+"/>
    <s v="10000+"/>
    <n v="10000"/>
    <x v="0"/>
    <n v="0"/>
    <n v="0"/>
    <x v="3"/>
    <x v="45"/>
    <s v="June 15, 2018"/>
    <x v="0"/>
    <x v="2"/>
    <s v="1.3.1"/>
    <x v="6"/>
  </r>
  <r>
    <x v="5385"/>
    <x v="18"/>
    <n v="4.2"/>
    <x v="0"/>
    <n v="3379"/>
    <s v="62M"/>
    <n v="62000000"/>
    <s v="100,000+"/>
    <s v="100000+"/>
    <n v="100000"/>
    <x v="0"/>
    <n v="0"/>
    <n v="0"/>
    <x v="3"/>
    <x v="45"/>
    <s v="March 23, 2017"/>
    <x v="1"/>
    <x v="3"/>
    <s v="1.6.3"/>
    <x v="7"/>
  </r>
  <r>
    <x v="5386"/>
    <x v="5"/>
    <n v="4.8"/>
    <x v="0"/>
    <n v="33783"/>
    <s v="6.4M"/>
    <n v="6400000"/>
    <s v="1,000,000+"/>
    <s v="1000000+"/>
    <n v="1000000"/>
    <x v="0"/>
    <n v="0"/>
    <n v="0"/>
    <x v="1"/>
    <x v="8"/>
    <s v="July 28, 2018"/>
    <x v="0"/>
    <x v="6"/>
    <s v="1.3.34"/>
    <x v="5"/>
  </r>
  <r>
    <x v="5387"/>
    <x v="5"/>
    <n v="3"/>
    <x v="2"/>
    <n v="28447"/>
    <s v="15M"/>
    <n v="15000000"/>
    <s v="1,000,000+"/>
    <s v="1000000+"/>
    <n v="1000000"/>
    <x v="0"/>
    <n v="0"/>
    <n v="0"/>
    <x v="1"/>
    <x v="8"/>
    <s v="July 31, 2018"/>
    <x v="0"/>
    <x v="6"/>
    <s v="Varies with device"/>
    <x v="8"/>
  </r>
  <r>
    <x v="5388"/>
    <x v="17"/>
    <n v="4.3"/>
    <x v="0"/>
    <n v="125"/>
    <s v="70M"/>
    <n v="70000000"/>
    <s v="5,000+"/>
    <s v="5000+"/>
    <n v="5000"/>
    <x v="0"/>
    <n v="0"/>
    <n v="0"/>
    <x v="1"/>
    <x v="46"/>
    <s v="July 1, 2016"/>
    <x v="3"/>
    <x v="6"/>
    <s v="1.0.1"/>
    <x v="7"/>
  </r>
  <r>
    <x v="5389"/>
    <x v="32"/>
    <n v="3.9"/>
    <x v="1"/>
    <n v="230"/>
    <s v="12M"/>
    <n v="12000000"/>
    <s v="10,000+"/>
    <s v="10000+"/>
    <n v="10000"/>
    <x v="0"/>
    <n v="0"/>
    <n v="0"/>
    <x v="0"/>
    <x v="103"/>
    <s v="July 13, 2018"/>
    <x v="0"/>
    <x v="6"/>
    <s v="2.12.1"/>
    <x v="5"/>
  </r>
  <r>
    <x v="276"/>
    <x v="5"/>
    <n v="3.2"/>
    <x v="1"/>
    <n v="1462"/>
    <s v="7.1M"/>
    <n v="7100000"/>
    <s v="100,000+"/>
    <s v="100000+"/>
    <n v="100000"/>
    <x v="0"/>
    <n v="0"/>
    <n v="0"/>
    <x v="3"/>
    <x v="8"/>
    <s v="May 18, 2018"/>
    <x v="0"/>
    <x v="9"/>
    <n v="1"/>
    <x v="0"/>
  </r>
  <r>
    <x v="5390"/>
    <x v="18"/>
    <n v="3.9"/>
    <x v="1"/>
    <n v="8419"/>
    <s v="47M"/>
    <n v="47000000"/>
    <s v="100,000+"/>
    <s v="100000+"/>
    <n v="100000"/>
    <x v="0"/>
    <n v="0"/>
    <n v="0"/>
    <x v="1"/>
    <x v="49"/>
    <s v="August 1, 2018"/>
    <x v="0"/>
    <x v="1"/>
    <s v="0.0.42"/>
    <x v="0"/>
  </r>
  <r>
    <x v="5391"/>
    <x v="18"/>
    <n v="4.8"/>
    <x v="0"/>
    <n v="4"/>
    <s v="23M"/>
    <n v="23000000"/>
    <s v="10+"/>
    <s v="10+"/>
    <n v="10"/>
    <x v="1"/>
    <s v="$14.99"/>
    <n v="14.99"/>
    <x v="1"/>
    <x v="33"/>
    <s v="January 24, 2018"/>
    <x v="0"/>
    <x v="0"/>
    <n v="1.03"/>
    <x v="7"/>
  </r>
  <r>
    <x v="5392"/>
    <x v="5"/>
    <n v="3.5"/>
    <x v="1"/>
    <n v="4205"/>
    <s v="10M"/>
    <n v="10000000"/>
    <s v="100,000+"/>
    <s v="100000+"/>
    <n v="100000"/>
    <x v="0"/>
    <n v="0"/>
    <n v="0"/>
    <x v="1"/>
    <x v="8"/>
    <s v="July 13, 2018"/>
    <x v="0"/>
    <x v="6"/>
    <n v="1.77"/>
    <x v="0"/>
  </r>
  <r>
    <x v="5393"/>
    <x v="17"/>
    <n v="4.4000000000000004"/>
    <x v="0"/>
    <n v="1563"/>
    <s v="40M"/>
    <n v="40000000"/>
    <s v="50,000+"/>
    <s v="50000+"/>
    <n v="50000"/>
    <x v="0"/>
    <n v="0"/>
    <n v="0"/>
    <x v="1"/>
    <x v="46"/>
    <s v="June 29, 2017"/>
    <x v="1"/>
    <x v="2"/>
    <s v="1.3.6"/>
    <x v="6"/>
  </r>
  <r>
    <x v="5394"/>
    <x v="17"/>
    <n v="4.0999999999999996"/>
    <x v="0"/>
    <n v="355"/>
    <s v="53M"/>
    <n v="53000000"/>
    <s v="10,000+"/>
    <s v="10000+"/>
    <n v="10000"/>
    <x v="0"/>
    <n v="0"/>
    <n v="0"/>
    <x v="1"/>
    <x v="46"/>
    <s v="July 10, 2018"/>
    <x v="0"/>
    <x v="6"/>
    <s v="1.0.6"/>
    <x v="5"/>
  </r>
  <r>
    <x v="5395"/>
    <x v="18"/>
    <n v="4.2"/>
    <x v="0"/>
    <n v="1901"/>
    <s v="8.2M"/>
    <n v="8199999.9999999991"/>
    <s v="100,000+"/>
    <s v="100000+"/>
    <n v="100000"/>
    <x v="0"/>
    <n v="0"/>
    <n v="0"/>
    <x v="3"/>
    <x v="45"/>
    <s v="July 7, 2016"/>
    <x v="3"/>
    <x v="6"/>
    <s v="1.3.0"/>
    <x v="7"/>
  </r>
  <r>
    <x v="5396"/>
    <x v="18"/>
    <n v="4.7"/>
    <x v="0"/>
    <n v="6073"/>
    <s v="8.5M"/>
    <n v="8500000"/>
    <s v="100,000+"/>
    <s v="100000+"/>
    <n v="100000"/>
    <x v="0"/>
    <n v="0"/>
    <n v="0"/>
    <x v="3"/>
    <x v="45"/>
    <s v="February 25, 2018"/>
    <x v="0"/>
    <x v="11"/>
    <s v="4.2.2"/>
    <x v="3"/>
  </r>
  <r>
    <x v="5397"/>
    <x v="25"/>
    <n v="4"/>
    <x v="1"/>
    <n v="9"/>
    <s v="33M"/>
    <n v="33000000"/>
    <s v="1,000+"/>
    <s v="1000+"/>
    <n v="1000"/>
    <x v="0"/>
    <n v="0"/>
    <n v="0"/>
    <x v="0"/>
    <x v="91"/>
    <s v="May 28, 2018"/>
    <x v="0"/>
    <x v="9"/>
    <s v="3.0.1"/>
    <x v="6"/>
  </r>
  <r>
    <x v="5398"/>
    <x v="5"/>
    <n v="4.4000000000000004"/>
    <x v="0"/>
    <n v="190"/>
    <s v="34M"/>
    <n v="34000000"/>
    <s v="10,000+"/>
    <s v="10000+"/>
    <n v="10000"/>
    <x v="0"/>
    <n v="0"/>
    <n v="0"/>
    <x v="0"/>
    <x v="8"/>
    <s v="November 17, 2017"/>
    <x v="1"/>
    <x v="8"/>
    <s v="3.2.1"/>
    <x v="4"/>
  </r>
  <r>
    <x v="5399"/>
    <x v="18"/>
    <n v="4.2"/>
    <x v="0"/>
    <n v="45"/>
    <s v="23M"/>
    <n v="23000000"/>
    <s v="1,000+"/>
    <s v="1000+"/>
    <n v="1000"/>
    <x v="0"/>
    <n v="0"/>
    <n v="0"/>
    <x v="1"/>
    <x v="33"/>
    <s v="January 25, 2018"/>
    <x v="0"/>
    <x v="0"/>
    <n v="1.5"/>
    <x v="7"/>
  </r>
  <r>
    <x v="5400"/>
    <x v="21"/>
    <n v="5"/>
    <x v="0"/>
    <n v="21"/>
    <s v="2.5M"/>
    <n v="2500000"/>
    <s v="100+"/>
    <s v="100+"/>
    <n v="100"/>
    <x v="0"/>
    <n v="0"/>
    <n v="0"/>
    <x v="0"/>
    <x v="87"/>
    <s v="October 31, 2017"/>
    <x v="1"/>
    <x v="7"/>
    <n v="1.6"/>
    <x v="1"/>
  </r>
  <r>
    <x v="5401"/>
    <x v="22"/>
    <n v="3.5"/>
    <x v="1"/>
    <n v="52"/>
    <s v="1.8M"/>
    <n v="1800000"/>
    <s v="10,000+"/>
    <s v="10000+"/>
    <n v="10000"/>
    <x v="0"/>
    <n v="0"/>
    <n v="0"/>
    <x v="0"/>
    <x v="88"/>
    <s v="August 18, 2016"/>
    <x v="3"/>
    <x v="1"/>
    <s v="2.0.160818"/>
    <x v="3"/>
  </r>
  <r>
    <x v="5402"/>
    <x v="5"/>
    <n v="3.8"/>
    <x v="1"/>
    <n v="7326"/>
    <s v="Varies with device"/>
    <n v="1000"/>
    <s v="500,000+"/>
    <s v="500000+"/>
    <n v="500000"/>
    <x v="0"/>
    <n v="0"/>
    <n v="0"/>
    <x v="4"/>
    <x v="8"/>
    <s v="August 3, 2018"/>
    <x v="0"/>
    <x v="1"/>
    <s v="Varies with device"/>
    <x v="8"/>
  </r>
  <r>
    <x v="5403"/>
    <x v="22"/>
    <n v="3.5"/>
    <x v="1"/>
    <n v="4"/>
    <s v="1.4M"/>
    <n v="1400000"/>
    <s v="100+"/>
    <s v="100+"/>
    <n v="100"/>
    <x v="1"/>
    <s v="$3.99"/>
    <n v="3.99"/>
    <x v="0"/>
    <x v="88"/>
    <s v="August 18, 2016"/>
    <x v="3"/>
    <x v="1"/>
    <s v="2.0.160818"/>
    <x v="3"/>
  </r>
  <r>
    <x v="5404"/>
    <x v="18"/>
    <n v="4.5"/>
    <x v="0"/>
    <n v="1318"/>
    <s v="24M"/>
    <n v="24000000"/>
    <s v="50,000+"/>
    <s v="50000+"/>
    <n v="50000"/>
    <x v="0"/>
    <n v="0"/>
    <n v="0"/>
    <x v="1"/>
    <x v="45"/>
    <s v="March 5, 2018"/>
    <x v="0"/>
    <x v="3"/>
    <s v="1.0.21"/>
    <x v="5"/>
  </r>
  <r>
    <x v="5405"/>
    <x v="24"/>
    <n v="4.0999999999999996"/>
    <x v="0"/>
    <n v="98"/>
    <s v="2.0M"/>
    <n v="2000000"/>
    <s v="5,000+"/>
    <s v="5000+"/>
    <n v="5000"/>
    <x v="0"/>
    <n v="0"/>
    <n v="0"/>
    <x v="0"/>
    <x v="89"/>
    <s v="July 17, 2018"/>
    <x v="0"/>
    <x v="6"/>
    <n v="2"/>
    <x v="17"/>
  </r>
  <r>
    <x v="5406"/>
    <x v="25"/>
    <n v="3.5"/>
    <x v="1"/>
    <n v="1"/>
    <s v="421k"/>
    <n v="421000"/>
    <s v="50+"/>
    <s v="50+"/>
    <n v="50"/>
    <x v="1"/>
    <s v="$1.99"/>
    <n v="1.99"/>
    <x v="0"/>
    <x v="91"/>
    <s v="July 18, 2014"/>
    <x v="2"/>
    <x v="6"/>
    <s v="1.5.140718"/>
    <x v="13"/>
  </r>
  <r>
    <x v="5407"/>
    <x v="25"/>
    <n v="4.3"/>
    <x v="0"/>
    <n v="15"/>
    <s v="1.2M"/>
    <n v="1200000"/>
    <s v="100+"/>
    <s v="100+"/>
    <n v="100"/>
    <x v="1"/>
    <s v="$3.99"/>
    <n v="3.99"/>
    <x v="0"/>
    <x v="91"/>
    <s v="June 5, 2014"/>
    <x v="2"/>
    <x v="2"/>
    <s v="1.3.140606"/>
    <x v="3"/>
  </r>
  <r>
    <x v="5408"/>
    <x v="4"/>
    <n v="3.5"/>
    <x v="1"/>
    <n v="0"/>
    <s v="11M"/>
    <n v="11000000"/>
    <s v="10+"/>
    <s v="10+"/>
    <n v="10"/>
    <x v="0"/>
    <n v="0"/>
    <n v="0"/>
    <x v="0"/>
    <x v="7"/>
    <s v="July 27, 2018"/>
    <x v="0"/>
    <x v="6"/>
    <n v="5"/>
    <x v="0"/>
  </r>
  <r>
    <x v="5409"/>
    <x v="18"/>
    <n v="4.3"/>
    <x v="0"/>
    <n v="855"/>
    <s v="7.0M"/>
    <n v="7000000"/>
    <s v="10,000+"/>
    <s v="10000+"/>
    <n v="10000"/>
    <x v="0"/>
    <n v="0"/>
    <n v="0"/>
    <x v="1"/>
    <x v="19"/>
    <s v="February 22, 2016"/>
    <x v="3"/>
    <x v="11"/>
    <n v="5"/>
    <x v="7"/>
  </r>
  <r>
    <x v="5410"/>
    <x v="26"/>
    <n v="4.4000000000000004"/>
    <x v="0"/>
    <n v="18"/>
    <s v="2.1M"/>
    <n v="2100000"/>
    <s v="500+"/>
    <s v="500+"/>
    <n v="500"/>
    <x v="1"/>
    <s v="$2.00"/>
    <n v="2"/>
    <x v="0"/>
    <x v="93"/>
    <s v="July 1, 2013"/>
    <x v="5"/>
    <x v="6"/>
    <s v="1.0.3"/>
    <x v="14"/>
  </r>
  <r>
    <x v="5411"/>
    <x v="22"/>
    <n v="3.5"/>
    <x v="1"/>
    <n v="4"/>
    <s v="16M"/>
    <n v="16000000"/>
    <s v="100+"/>
    <s v="100+"/>
    <n v="100"/>
    <x v="0"/>
    <n v="0"/>
    <n v="0"/>
    <x v="0"/>
    <x v="88"/>
    <s v="June 13, 2017"/>
    <x v="1"/>
    <x v="2"/>
    <n v="1.2"/>
    <x v="5"/>
  </r>
  <r>
    <x v="5412"/>
    <x v="29"/>
    <n v="3.5"/>
    <x v="1"/>
    <n v="15"/>
    <s v="10M"/>
    <n v="10000000"/>
    <s v="1,000+"/>
    <s v="1000+"/>
    <n v="1000"/>
    <x v="0"/>
    <n v="0"/>
    <n v="0"/>
    <x v="0"/>
    <x v="99"/>
    <s v="February 20, 2017"/>
    <x v="1"/>
    <x v="11"/>
    <s v="1.1.6"/>
    <x v="2"/>
  </r>
  <r>
    <x v="5413"/>
    <x v="19"/>
    <n v="3.5"/>
    <x v="1"/>
    <n v="1"/>
    <s v="28M"/>
    <n v="28000000"/>
    <s v="100+"/>
    <s v="100+"/>
    <n v="100"/>
    <x v="0"/>
    <n v="0"/>
    <n v="0"/>
    <x v="0"/>
    <x v="85"/>
    <s v="June 8, 2017"/>
    <x v="1"/>
    <x v="2"/>
    <s v="300000.0.84"/>
    <x v="0"/>
  </r>
  <r>
    <x v="5414"/>
    <x v="11"/>
    <n v="3.5"/>
    <x v="1"/>
    <n v="3"/>
    <s v="5.5M"/>
    <n v="5500000"/>
    <s v="100+"/>
    <s v="100+"/>
    <n v="100"/>
    <x v="0"/>
    <n v="0"/>
    <n v="0"/>
    <x v="0"/>
    <x v="24"/>
    <s v="July 18, 2018"/>
    <x v="0"/>
    <x v="6"/>
    <n v="2.2999999999999998"/>
    <x v="6"/>
  </r>
  <r>
    <x v="5415"/>
    <x v="13"/>
    <n v="3.5"/>
    <x v="1"/>
    <n v="0"/>
    <s v="41M"/>
    <n v="41000000"/>
    <s v="5+"/>
    <s v="5+"/>
    <n v="5"/>
    <x v="0"/>
    <n v="0"/>
    <n v="0"/>
    <x v="0"/>
    <x v="26"/>
    <s v="August 29, 2017"/>
    <x v="1"/>
    <x v="1"/>
    <s v="BL ONLINE PERSONAL TRAINING 7.9.0"/>
    <x v="5"/>
  </r>
  <r>
    <x v="5416"/>
    <x v="26"/>
    <n v="4"/>
    <x v="1"/>
    <n v="289"/>
    <s v="2.7M"/>
    <n v="2700000"/>
    <s v="10,000+"/>
    <s v="10000+"/>
    <n v="10000"/>
    <x v="0"/>
    <n v="0"/>
    <n v="0"/>
    <x v="0"/>
    <x v="93"/>
    <s v="May 6, 2013"/>
    <x v="5"/>
    <x v="9"/>
    <n v="1.01"/>
    <x v="14"/>
  </r>
  <r>
    <x v="5417"/>
    <x v="11"/>
    <n v="4.3"/>
    <x v="0"/>
    <n v="23"/>
    <s v="93M"/>
    <n v="93000000"/>
    <s v="1,000+"/>
    <s v="1000+"/>
    <n v="1000"/>
    <x v="0"/>
    <n v="0"/>
    <n v="0"/>
    <x v="0"/>
    <x v="24"/>
    <s v="August 1, 2018"/>
    <x v="0"/>
    <x v="1"/>
    <s v="2.6.0"/>
    <x v="10"/>
  </r>
  <r>
    <x v="5418"/>
    <x v="17"/>
    <n v="4"/>
    <x v="1"/>
    <n v="267"/>
    <s v="40M"/>
    <n v="40000000"/>
    <s v="10,000+"/>
    <s v="10000+"/>
    <n v="10000"/>
    <x v="1"/>
    <s v="$1.99"/>
    <n v="1.99"/>
    <x v="0"/>
    <x v="36"/>
    <s v="February 17, 2017"/>
    <x v="1"/>
    <x v="11"/>
    <s v="1.02.01"/>
    <x v="6"/>
  </r>
  <r>
    <x v="5419"/>
    <x v="32"/>
    <n v="4.9000000000000004"/>
    <x v="0"/>
    <n v="124"/>
    <s v="3.4M"/>
    <n v="3400000"/>
    <s v="1,000+"/>
    <s v="1000+"/>
    <n v="1000"/>
    <x v="0"/>
    <n v="0"/>
    <n v="0"/>
    <x v="0"/>
    <x v="103"/>
    <s v="March 26, 2018"/>
    <x v="0"/>
    <x v="3"/>
    <s v="Varies with device"/>
    <x v="8"/>
  </r>
  <r>
    <x v="5420"/>
    <x v="17"/>
    <n v="4.7"/>
    <x v="0"/>
    <n v="21"/>
    <s v="9.0M"/>
    <n v="9000000"/>
    <s v="100+"/>
    <s v="100+"/>
    <n v="100"/>
    <x v="0"/>
    <n v="0"/>
    <n v="0"/>
    <x v="0"/>
    <x v="32"/>
    <s v="June 30, 2017"/>
    <x v="1"/>
    <x v="2"/>
    <n v="10.050000000000001"/>
    <x v="0"/>
  </r>
  <r>
    <x v="5421"/>
    <x v="6"/>
    <n v="3.5"/>
    <x v="1"/>
    <n v="0"/>
    <s v="4.3M"/>
    <n v="4300000"/>
    <s v="50+"/>
    <s v="50+"/>
    <n v="50"/>
    <x v="0"/>
    <n v="0"/>
    <n v="0"/>
    <x v="0"/>
    <x v="10"/>
    <s v="April 20, 2018"/>
    <x v="0"/>
    <x v="4"/>
    <n v="1.7"/>
    <x v="14"/>
  </r>
  <r>
    <x v="5422"/>
    <x v="17"/>
    <n v="3.5"/>
    <x v="1"/>
    <n v="3"/>
    <s v="2.9M"/>
    <n v="2900000"/>
    <s v="10+"/>
    <s v="10+"/>
    <n v="10"/>
    <x v="0"/>
    <n v="0"/>
    <n v="0"/>
    <x v="0"/>
    <x v="32"/>
    <s v="April 24, 2016"/>
    <x v="3"/>
    <x v="4"/>
    <s v="1.6.5"/>
    <x v="21"/>
  </r>
  <r>
    <x v="5423"/>
    <x v="11"/>
    <n v="3.5"/>
    <x v="1"/>
    <n v="2"/>
    <s v="6.9M"/>
    <n v="6900000"/>
    <s v="10+"/>
    <s v="10+"/>
    <n v="10"/>
    <x v="0"/>
    <n v="0"/>
    <n v="0"/>
    <x v="0"/>
    <x v="24"/>
    <s v="May 11, 2018"/>
    <x v="0"/>
    <x v="9"/>
    <n v="1.8"/>
    <x v="0"/>
  </r>
  <r>
    <x v="5424"/>
    <x v="25"/>
    <n v="4.3"/>
    <x v="0"/>
    <n v="33"/>
    <s v="1.0M"/>
    <n v="1000000"/>
    <s v="500+"/>
    <s v="500+"/>
    <n v="500"/>
    <x v="1"/>
    <s v="$3.99"/>
    <n v="3.99"/>
    <x v="0"/>
    <x v="91"/>
    <s v="February 25, 2015"/>
    <x v="4"/>
    <x v="11"/>
    <s v="2.6.150226"/>
    <x v="3"/>
  </r>
  <r>
    <x v="5425"/>
    <x v="26"/>
    <n v="4.2"/>
    <x v="0"/>
    <n v="279"/>
    <s v="1.1M"/>
    <n v="1100000"/>
    <s v="10,000+"/>
    <s v="10000+"/>
    <n v="10000"/>
    <x v="0"/>
    <n v="0"/>
    <n v="0"/>
    <x v="0"/>
    <x v="93"/>
    <s v="May 6, 2013"/>
    <x v="5"/>
    <x v="9"/>
    <s v="1.0.2"/>
    <x v="14"/>
  </r>
  <r>
    <x v="5426"/>
    <x v="17"/>
    <n v="4.0999999999999996"/>
    <x v="0"/>
    <n v="496"/>
    <s v="39M"/>
    <n v="39000000"/>
    <s v="100,000+"/>
    <s v="100000+"/>
    <n v="100000"/>
    <x v="0"/>
    <n v="0"/>
    <n v="0"/>
    <x v="1"/>
    <x v="34"/>
    <s v="January 31, 2017"/>
    <x v="1"/>
    <x v="0"/>
    <s v="1.3.0"/>
    <x v="7"/>
  </r>
  <r>
    <x v="360"/>
    <x v="6"/>
    <n v="4.3"/>
    <x v="0"/>
    <n v="12843436"/>
    <s v="Varies with device"/>
    <n v="1000"/>
    <s v="100,000,000+"/>
    <s v="100000000+"/>
    <n v="100000000"/>
    <x v="0"/>
    <n v="0"/>
    <n v="0"/>
    <x v="0"/>
    <x v="10"/>
    <s v="August 2, 2018"/>
    <x v="0"/>
    <x v="1"/>
    <s v="Varies with device"/>
    <x v="0"/>
  </r>
  <r>
    <x v="1017"/>
    <x v="12"/>
    <n v="4.7"/>
    <x v="0"/>
    <n v="51543"/>
    <s v="Varies with device"/>
    <n v="1000"/>
    <s v="1,000,000+"/>
    <s v="1000000+"/>
    <n v="1000000"/>
    <x v="0"/>
    <n v="0"/>
    <n v="0"/>
    <x v="0"/>
    <x v="25"/>
    <s v="August 1, 2018"/>
    <x v="0"/>
    <x v="1"/>
    <s v="Varies with device"/>
    <x v="8"/>
  </r>
  <r>
    <x v="5427"/>
    <x v="16"/>
    <n v="3.2"/>
    <x v="1"/>
    <n v="320"/>
    <s v="31M"/>
    <n v="31000000"/>
    <s v="50,000+"/>
    <s v="50000+"/>
    <n v="50000"/>
    <x v="0"/>
    <n v="0"/>
    <n v="0"/>
    <x v="0"/>
    <x v="29"/>
    <s v="December 13, 2017"/>
    <x v="1"/>
    <x v="10"/>
    <n v="1.4"/>
    <x v="1"/>
  </r>
  <r>
    <x v="5428"/>
    <x v="23"/>
    <n v="3.9"/>
    <x v="1"/>
    <n v="9765"/>
    <s v="14M"/>
    <n v="14000000"/>
    <s v="1,000,000+"/>
    <s v="1000000+"/>
    <n v="1000000"/>
    <x v="0"/>
    <n v="0"/>
    <n v="0"/>
    <x v="0"/>
    <x v="39"/>
    <s v="May 1, 2017"/>
    <x v="1"/>
    <x v="9"/>
    <s v="1.38.1"/>
    <x v="3"/>
  </r>
  <r>
    <x v="5429"/>
    <x v="11"/>
    <n v="4.2"/>
    <x v="0"/>
    <n v="798"/>
    <s v="29M"/>
    <n v="29000000"/>
    <s v="50,000+"/>
    <s v="50000+"/>
    <n v="50000"/>
    <x v="0"/>
    <n v="0"/>
    <n v="0"/>
    <x v="0"/>
    <x v="24"/>
    <s v="January 3, 2018"/>
    <x v="0"/>
    <x v="0"/>
    <s v="1.0.46"/>
    <x v="6"/>
  </r>
  <r>
    <x v="5430"/>
    <x v="25"/>
    <n v="4.0999999999999996"/>
    <x v="0"/>
    <n v="783"/>
    <s v="4.2M"/>
    <n v="4200000"/>
    <s v="100,000+"/>
    <s v="100000+"/>
    <n v="100000"/>
    <x v="0"/>
    <n v="0"/>
    <n v="0"/>
    <x v="0"/>
    <x v="91"/>
    <s v="August 5, 2016"/>
    <x v="3"/>
    <x v="1"/>
    <s v="1.0.1"/>
    <x v="0"/>
  </r>
  <r>
    <x v="5431"/>
    <x v="4"/>
    <n v="4.9000000000000004"/>
    <x v="0"/>
    <n v="13"/>
    <s v="5.3M"/>
    <n v="5300000"/>
    <s v="100+"/>
    <s v="100+"/>
    <n v="100"/>
    <x v="0"/>
    <n v="0"/>
    <n v="0"/>
    <x v="0"/>
    <x v="7"/>
    <s v="July 12, 2018"/>
    <x v="0"/>
    <x v="6"/>
    <s v="1.11.1prod"/>
    <x v="0"/>
  </r>
  <r>
    <x v="5432"/>
    <x v="18"/>
    <n v="3.5"/>
    <x v="1"/>
    <n v="1"/>
    <s v="1.7M"/>
    <n v="1700000"/>
    <s v="100+"/>
    <s v="100+"/>
    <n v="100"/>
    <x v="0"/>
    <n v="0"/>
    <n v="0"/>
    <x v="0"/>
    <x v="38"/>
    <s v="September 21, 2016"/>
    <x v="3"/>
    <x v="5"/>
    <n v="1"/>
    <x v="0"/>
  </r>
  <r>
    <x v="5433"/>
    <x v="23"/>
    <n v="3.7"/>
    <x v="1"/>
    <n v="84"/>
    <s v="6.3M"/>
    <n v="6300000"/>
    <s v="1,000+"/>
    <s v="1000+"/>
    <n v="1000"/>
    <x v="1"/>
    <s v="$2.99"/>
    <n v="2.99"/>
    <x v="0"/>
    <x v="39"/>
    <s v="April 17, 2018"/>
    <x v="0"/>
    <x v="4"/>
    <n v="3.7"/>
    <x v="2"/>
  </r>
  <r>
    <x v="5429"/>
    <x v="11"/>
    <n v="3.5"/>
    <x v="1"/>
    <n v="196"/>
    <s v="27M"/>
    <n v="27000000"/>
    <s v="10,000+"/>
    <s v="10000+"/>
    <n v="10000"/>
    <x v="0"/>
    <n v="0"/>
    <n v="0"/>
    <x v="0"/>
    <x v="24"/>
    <s v="August 20, 2017"/>
    <x v="1"/>
    <x v="1"/>
    <n v="1.8"/>
    <x v="5"/>
  </r>
  <r>
    <x v="5434"/>
    <x v="25"/>
    <n v="4.9000000000000004"/>
    <x v="0"/>
    <n v="83"/>
    <s v="3.1M"/>
    <n v="3100000"/>
    <s v="500+"/>
    <s v="500+"/>
    <n v="500"/>
    <x v="1"/>
    <s v="$3.99"/>
    <n v="3.99"/>
    <x v="0"/>
    <x v="91"/>
    <s v="June 1, 2018"/>
    <x v="0"/>
    <x v="2"/>
    <s v="2.0.0"/>
    <x v="10"/>
  </r>
  <r>
    <x v="5435"/>
    <x v="20"/>
    <n v="3.5"/>
    <x v="1"/>
    <n v="1"/>
    <s v="Varies with device"/>
    <n v="1000"/>
    <s v="100+"/>
    <s v="100+"/>
    <n v="100"/>
    <x v="0"/>
    <n v="0"/>
    <n v="0"/>
    <x v="1"/>
    <x v="86"/>
    <s v="June 13, 2018"/>
    <x v="0"/>
    <x v="2"/>
    <s v="1.16.21"/>
    <x v="5"/>
  </r>
  <r>
    <x v="5436"/>
    <x v="6"/>
    <n v="3.3"/>
    <x v="1"/>
    <n v="78"/>
    <s v="2.5M"/>
    <n v="2500000"/>
    <s v="10,000+"/>
    <s v="10000+"/>
    <n v="10000"/>
    <x v="0"/>
    <n v="0"/>
    <n v="0"/>
    <x v="0"/>
    <x v="10"/>
    <s v="March 31, 2018"/>
    <x v="0"/>
    <x v="3"/>
    <n v="4.5"/>
    <x v="11"/>
  </r>
  <r>
    <x v="5437"/>
    <x v="3"/>
    <n v="4.9000000000000004"/>
    <x v="0"/>
    <n v="659"/>
    <s v="5.0M"/>
    <n v="5000000"/>
    <s v="10,000+"/>
    <s v="10000+"/>
    <n v="10000"/>
    <x v="0"/>
    <n v="0"/>
    <n v="0"/>
    <x v="0"/>
    <x v="6"/>
    <s v="August 28, 2017"/>
    <x v="1"/>
    <x v="1"/>
    <s v="4.4.5"/>
    <x v="6"/>
  </r>
  <r>
    <x v="5438"/>
    <x v="23"/>
    <n v="3.4"/>
    <x v="1"/>
    <n v="1520"/>
    <s v="6.3M"/>
    <n v="6300000"/>
    <s v="50,000+"/>
    <s v="50000+"/>
    <n v="50000"/>
    <x v="0"/>
    <n v="0"/>
    <n v="0"/>
    <x v="0"/>
    <x v="39"/>
    <s v="April 17, 2018"/>
    <x v="0"/>
    <x v="4"/>
    <n v="3.7"/>
    <x v="2"/>
  </r>
  <r>
    <x v="5439"/>
    <x v="3"/>
    <n v="3.5"/>
    <x v="1"/>
    <n v="2"/>
    <s v="7.8M"/>
    <n v="7800000"/>
    <s v="100+"/>
    <s v="100+"/>
    <n v="100"/>
    <x v="0"/>
    <n v="0"/>
    <n v="0"/>
    <x v="0"/>
    <x v="6"/>
    <s v="July 31, 2017"/>
    <x v="1"/>
    <x v="6"/>
    <n v="1"/>
    <x v="6"/>
  </r>
  <r>
    <x v="5440"/>
    <x v="23"/>
    <n v="4.5"/>
    <x v="0"/>
    <n v="2710"/>
    <s v="4.8M"/>
    <n v="4800000"/>
    <s v="100,000+"/>
    <s v="100000+"/>
    <n v="100000"/>
    <x v="0"/>
    <n v="0"/>
    <n v="0"/>
    <x v="0"/>
    <x v="39"/>
    <s v="November 27, 2017"/>
    <x v="1"/>
    <x v="8"/>
    <n v="4"/>
    <x v="5"/>
  </r>
  <r>
    <x v="5441"/>
    <x v="3"/>
    <n v="4.3"/>
    <x v="0"/>
    <n v="28"/>
    <s v="Varies with device"/>
    <n v="1000"/>
    <s v="1,000+"/>
    <s v="1000+"/>
    <n v="1000"/>
    <x v="0"/>
    <n v="0"/>
    <n v="0"/>
    <x v="0"/>
    <x v="6"/>
    <s v="October 20, 2016"/>
    <x v="3"/>
    <x v="7"/>
    <s v="Varies with device"/>
    <x v="8"/>
  </r>
  <r>
    <x v="5442"/>
    <x v="18"/>
    <n v="5"/>
    <x v="0"/>
    <n v="6"/>
    <s v="9.2M"/>
    <n v="9200000"/>
    <s v="1,000+"/>
    <s v="1000+"/>
    <n v="1000"/>
    <x v="0"/>
    <n v="0"/>
    <n v="0"/>
    <x v="0"/>
    <x v="13"/>
    <s v="January 24, 2018"/>
    <x v="0"/>
    <x v="0"/>
    <n v="1"/>
    <x v="5"/>
  </r>
  <r>
    <x v="5443"/>
    <x v="1"/>
    <n v="3.5"/>
    <x v="1"/>
    <n v="2"/>
    <s v="34M"/>
    <n v="34000000"/>
    <s v="100+"/>
    <s v="100+"/>
    <n v="100"/>
    <x v="0"/>
    <n v="0"/>
    <n v="0"/>
    <x v="0"/>
    <x v="4"/>
    <s v="June 8, 2018"/>
    <x v="0"/>
    <x v="2"/>
    <s v="1.10.1"/>
    <x v="10"/>
  </r>
  <r>
    <x v="5444"/>
    <x v="25"/>
    <n v="3.5"/>
    <x v="1"/>
    <n v="6"/>
    <s v="47M"/>
    <n v="47000000"/>
    <s v="1,000+"/>
    <s v="1000+"/>
    <n v="1000"/>
    <x v="0"/>
    <n v="0"/>
    <n v="0"/>
    <x v="0"/>
    <x v="91"/>
    <s v="May 17, 2017"/>
    <x v="1"/>
    <x v="9"/>
    <n v="1.2"/>
    <x v="0"/>
  </r>
  <r>
    <x v="5445"/>
    <x v="20"/>
    <n v="3.5"/>
    <x v="1"/>
    <n v="0"/>
    <s v="8.1M"/>
    <n v="8100000"/>
    <s v="10+"/>
    <s v="10+"/>
    <n v="10"/>
    <x v="0"/>
    <n v="0"/>
    <n v="0"/>
    <x v="1"/>
    <x v="86"/>
    <s v="November 1, 2016"/>
    <x v="3"/>
    <x v="8"/>
    <s v="1.1.1"/>
    <x v="2"/>
  </r>
  <r>
    <x v="5446"/>
    <x v="13"/>
    <n v="4.4000000000000004"/>
    <x v="0"/>
    <n v="622"/>
    <s v="2.5M"/>
    <n v="2500000"/>
    <s v="10,000+"/>
    <s v="10000+"/>
    <n v="10000"/>
    <x v="0"/>
    <n v="0"/>
    <n v="0"/>
    <x v="0"/>
    <x v="26"/>
    <s v="May 9, 2018"/>
    <x v="0"/>
    <x v="9"/>
    <s v="1.3.3"/>
    <x v="2"/>
  </r>
  <r>
    <x v="5447"/>
    <x v="21"/>
    <n v="3.7"/>
    <x v="1"/>
    <n v="192"/>
    <s v="36M"/>
    <n v="36000000"/>
    <s v="100,000+"/>
    <s v="100000+"/>
    <n v="100000"/>
    <x v="0"/>
    <n v="0"/>
    <n v="0"/>
    <x v="0"/>
    <x v="87"/>
    <s v="August 3, 2018"/>
    <x v="0"/>
    <x v="1"/>
    <s v="0.8.129"/>
    <x v="5"/>
  </r>
  <r>
    <x v="5448"/>
    <x v="21"/>
    <n v="3.5"/>
    <x v="1"/>
    <n v="0"/>
    <s v="10M"/>
    <n v="10000000"/>
    <s v="5+"/>
    <s v="5+"/>
    <n v="5"/>
    <x v="0"/>
    <n v="0"/>
    <n v="0"/>
    <x v="0"/>
    <x v="87"/>
    <s v="October 31, 2017"/>
    <x v="1"/>
    <x v="7"/>
    <n v="1"/>
    <x v="5"/>
  </r>
  <r>
    <x v="5449"/>
    <x v="11"/>
    <n v="4.8"/>
    <x v="0"/>
    <n v="6"/>
    <s v="6.2M"/>
    <n v="6200000"/>
    <s v="500+"/>
    <s v="500+"/>
    <n v="500"/>
    <x v="0"/>
    <n v="0"/>
    <n v="0"/>
    <x v="0"/>
    <x v="24"/>
    <s v="August 3, 2018"/>
    <x v="0"/>
    <x v="1"/>
    <s v="2.0.10"/>
    <x v="0"/>
  </r>
  <r>
    <x v="5450"/>
    <x v="19"/>
    <n v="3.5"/>
    <x v="1"/>
    <n v="3"/>
    <s v="10M"/>
    <n v="10000000"/>
    <s v="100+"/>
    <s v="100+"/>
    <n v="100"/>
    <x v="0"/>
    <n v="0"/>
    <n v="0"/>
    <x v="0"/>
    <x v="85"/>
    <s v="April 9, 2018"/>
    <x v="0"/>
    <x v="4"/>
    <s v="1.0.8"/>
    <x v="17"/>
  </r>
  <r>
    <x v="5451"/>
    <x v="23"/>
    <n v="4.3"/>
    <x v="0"/>
    <n v="1879"/>
    <s v="4.4M"/>
    <n v="4400000"/>
    <s v="100,000+"/>
    <s v="100000+"/>
    <n v="100000"/>
    <x v="0"/>
    <n v="0"/>
    <n v="0"/>
    <x v="0"/>
    <x v="39"/>
    <s v="February 9, 2017"/>
    <x v="1"/>
    <x v="11"/>
    <n v="2.9"/>
    <x v="5"/>
  </r>
  <r>
    <x v="5452"/>
    <x v="13"/>
    <n v="4.9000000000000004"/>
    <x v="0"/>
    <n v="42"/>
    <s v="18M"/>
    <n v="18000000"/>
    <s v="1,000+"/>
    <s v="1000+"/>
    <n v="1000"/>
    <x v="0"/>
    <n v="0"/>
    <n v="0"/>
    <x v="0"/>
    <x v="26"/>
    <s v="June 11, 2018"/>
    <x v="0"/>
    <x v="2"/>
    <s v="1.5.12"/>
    <x v="5"/>
  </r>
  <r>
    <x v="5453"/>
    <x v="21"/>
    <n v="3.5"/>
    <x v="1"/>
    <n v="1"/>
    <s v="16M"/>
    <n v="16000000"/>
    <s v="500+"/>
    <s v="500+"/>
    <n v="500"/>
    <x v="0"/>
    <n v="0"/>
    <n v="0"/>
    <x v="0"/>
    <x v="87"/>
    <s v="March 14, 2018"/>
    <x v="0"/>
    <x v="3"/>
    <n v="2.5299999999999998"/>
    <x v="5"/>
  </r>
  <r>
    <x v="5454"/>
    <x v="12"/>
    <n v="3.5"/>
    <x v="1"/>
    <n v="0"/>
    <s v="Varies with device"/>
    <n v="1000"/>
    <s v="1+"/>
    <s v="1+"/>
    <n v="1"/>
    <x v="0"/>
    <n v="0"/>
    <n v="0"/>
    <x v="0"/>
    <x v="25"/>
    <s v="August 1, 2018"/>
    <x v="0"/>
    <x v="1"/>
    <s v="Varies with device"/>
    <x v="8"/>
  </r>
  <r>
    <x v="5455"/>
    <x v="11"/>
    <n v="3.5"/>
    <x v="1"/>
    <n v="6"/>
    <s v="9.9M"/>
    <n v="9900000"/>
    <s v="500+"/>
    <s v="500+"/>
    <n v="500"/>
    <x v="0"/>
    <n v="0"/>
    <n v="0"/>
    <x v="0"/>
    <x v="24"/>
    <s v="October 25, 2016"/>
    <x v="3"/>
    <x v="7"/>
    <n v="1.1000000000000001"/>
    <x v="7"/>
  </r>
  <r>
    <x v="5456"/>
    <x v="27"/>
    <n v="3.5"/>
    <x v="1"/>
    <n v="2"/>
    <s v="22M"/>
    <n v="22000000"/>
    <s v="10+"/>
    <s v="10+"/>
    <n v="10"/>
    <x v="0"/>
    <n v="0"/>
    <n v="0"/>
    <x v="0"/>
    <x v="94"/>
    <s v="May 4, 2018"/>
    <x v="0"/>
    <x v="9"/>
    <s v="1.4.0"/>
    <x v="17"/>
  </r>
  <r>
    <x v="5457"/>
    <x v="23"/>
    <n v="3.5"/>
    <x v="1"/>
    <n v="7"/>
    <s v="1.9M"/>
    <n v="1900000"/>
    <s v="500+"/>
    <s v="500+"/>
    <n v="500"/>
    <x v="0"/>
    <n v="0"/>
    <n v="0"/>
    <x v="0"/>
    <x v="39"/>
    <s v="December 11, 2017"/>
    <x v="1"/>
    <x v="10"/>
    <n v="1.3"/>
    <x v="0"/>
  </r>
  <r>
    <x v="5458"/>
    <x v="18"/>
    <n v="3.5"/>
    <x v="1"/>
    <n v="0"/>
    <s v="26M"/>
    <n v="26000000"/>
    <s v="10+"/>
    <s v="10+"/>
    <n v="10"/>
    <x v="0"/>
    <n v="0"/>
    <n v="0"/>
    <x v="0"/>
    <x v="19"/>
    <s v="August 12, 2017"/>
    <x v="1"/>
    <x v="1"/>
    <s v="1.0.1"/>
    <x v="9"/>
  </r>
  <r>
    <x v="5459"/>
    <x v="13"/>
    <n v="5"/>
    <x v="0"/>
    <n v="3"/>
    <s v="9.3M"/>
    <n v="9300000"/>
    <s v="100+"/>
    <s v="100+"/>
    <n v="100"/>
    <x v="0"/>
    <n v="0"/>
    <n v="0"/>
    <x v="0"/>
    <x v="26"/>
    <s v="October 9, 2017"/>
    <x v="1"/>
    <x v="7"/>
    <s v="0.0.1"/>
    <x v="5"/>
  </r>
  <r>
    <x v="5460"/>
    <x v="6"/>
    <n v="4.3"/>
    <x v="0"/>
    <n v="8827"/>
    <s v="Varies with device"/>
    <n v="1000"/>
    <s v="1,000,000+"/>
    <s v="1000000+"/>
    <n v="1000000"/>
    <x v="0"/>
    <n v="0"/>
    <n v="0"/>
    <x v="0"/>
    <x v="10"/>
    <s v="May 22, 2018"/>
    <x v="0"/>
    <x v="9"/>
    <s v="1.0.2"/>
    <x v="0"/>
  </r>
  <r>
    <x v="5461"/>
    <x v="28"/>
    <n v="4.3"/>
    <x v="0"/>
    <n v="11760"/>
    <s v="Varies with device"/>
    <n v="1000"/>
    <s v="1,000,000+"/>
    <s v="1000000+"/>
    <n v="1000000"/>
    <x v="0"/>
    <n v="0"/>
    <n v="0"/>
    <x v="0"/>
    <x v="95"/>
    <s v="June 22, 2018"/>
    <x v="0"/>
    <x v="2"/>
    <s v="Varies with device"/>
    <x v="8"/>
  </r>
  <r>
    <x v="5462"/>
    <x v="18"/>
    <n v="3.5"/>
    <x v="1"/>
    <n v="2"/>
    <s v="28M"/>
    <n v="28000000"/>
    <s v="1,000+"/>
    <s v="1000+"/>
    <n v="1000"/>
    <x v="0"/>
    <n v="0"/>
    <n v="0"/>
    <x v="0"/>
    <x v="105"/>
    <s v="December 21, 2016"/>
    <x v="3"/>
    <x v="10"/>
    <s v="v1.2"/>
    <x v="6"/>
  </r>
  <r>
    <x v="5463"/>
    <x v="27"/>
    <n v="3.5"/>
    <x v="1"/>
    <n v="7"/>
    <s v="10M"/>
    <n v="10000000"/>
    <s v="50+"/>
    <s v="50+"/>
    <n v="50"/>
    <x v="0"/>
    <n v="0"/>
    <n v="0"/>
    <x v="0"/>
    <x v="94"/>
    <s v="July 19, 2018"/>
    <x v="0"/>
    <x v="6"/>
    <s v="1.3.2"/>
    <x v="5"/>
  </r>
  <r>
    <x v="5464"/>
    <x v="23"/>
    <n v="4.4000000000000004"/>
    <x v="0"/>
    <n v="328"/>
    <s v="11M"/>
    <n v="11000000"/>
    <s v="10,000+"/>
    <s v="10000+"/>
    <n v="10000"/>
    <x v="0"/>
    <n v="0"/>
    <n v="0"/>
    <x v="0"/>
    <x v="39"/>
    <s v="July 31, 2018"/>
    <x v="0"/>
    <x v="6"/>
    <s v="2.0.5"/>
    <x v="2"/>
  </r>
  <r>
    <x v="5465"/>
    <x v="19"/>
    <n v="1"/>
    <x v="4"/>
    <n v="1"/>
    <s v="2.3M"/>
    <n v="2300000"/>
    <s v="100+"/>
    <s v="100+"/>
    <n v="100"/>
    <x v="0"/>
    <n v="0"/>
    <n v="0"/>
    <x v="0"/>
    <x v="85"/>
    <s v="December 14, 2016"/>
    <x v="3"/>
    <x v="10"/>
    <s v="1.1.3"/>
    <x v="17"/>
  </r>
  <r>
    <x v="5466"/>
    <x v="23"/>
    <n v="4.5"/>
    <x v="0"/>
    <n v="117"/>
    <s v="4.4M"/>
    <n v="4400000"/>
    <s v="1,000+"/>
    <s v="1000+"/>
    <n v="1000"/>
    <x v="1"/>
    <s v="$0.99"/>
    <n v="0.99"/>
    <x v="0"/>
    <x v="39"/>
    <s v="February 9, 2017"/>
    <x v="1"/>
    <x v="11"/>
    <n v="2.9"/>
    <x v="5"/>
  </r>
  <r>
    <x v="5467"/>
    <x v="3"/>
    <n v="3.5"/>
    <x v="1"/>
    <n v="0"/>
    <s v="8.0M"/>
    <n v="8000000"/>
    <s v="100+"/>
    <s v="100+"/>
    <n v="100"/>
    <x v="0"/>
    <n v="0"/>
    <n v="0"/>
    <x v="0"/>
    <x v="6"/>
    <s v="July 28, 2017"/>
    <x v="1"/>
    <x v="6"/>
    <n v="1"/>
    <x v="6"/>
  </r>
  <r>
    <x v="5468"/>
    <x v="27"/>
    <n v="4"/>
    <x v="1"/>
    <n v="2"/>
    <s v="10M"/>
    <n v="10000000"/>
    <s v="10+"/>
    <s v="10+"/>
    <n v="10"/>
    <x v="0"/>
    <n v="0"/>
    <n v="0"/>
    <x v="0"/>
    <x v="94"/>
    <s v="July 24, 2018"/>
    <x v="0"/>
    <x v="6"/>
    <s v="1.3.3"/>
    <x v="5"/>
  </r>
  <r>
    <x v="5469"/>
    <x v="25"/>
    <n v="5"/>
    <x v="0"/>
    <n v="1"/>
    <s v="3.7M"/>
    <n v="3700000"/>
    <s v="10+"/>
    <s v="10+"/>
    <n v="10"/>
    <x v="0"/>
    <n v="0"/>
    <n v="0"/>
    <x v="0"/>
    <x v="91"/>
    <s v="July 13, 2018"/>
    <x v="0"/>
    <x v="6"/>
    <n v="2"/>
    <x v="2"/>
  </r>
  <r>
    <x v="5470"/>
    <x v="17"/>
    <n v="4.9000000000000004"/>
    <x v="0"/>
    <n v="59"/>
    <s v="21M"/>
    <n v="21000000"/>
    <s v="500+"/>
    <s v="500+"/>
    <n v="500"/>
    <x v="0"/>
    <n v="0"/>
    <n v="0"/>
    <x v="0"/>
    <x v="41"/>
    <s v="June 22, 2018"/>
    <x v="0"/>
    <x v="2"/>
    <n v="1"/>
    <x v="2"/>
  </r>
  <r>
    <x v="5471"/>
    <x v="23"/>
    <n v="4.7"/>
    <x v="0"/>
    <n v="163"/>
    <s v="4.6M"/>
    <n v="4600000"/>
    <s v="1,000+"/>
    <s v="1000+"/>
    <n v="1000"/>
    <x v="1"/>
    <s v="$0.99"/>
    <n v="0.99"/>
    <x v="0"/>
    <x v="39"/>
    <s v="October 6, 2017"/>
    <x v="1"/>
    <x v="7"/>
    <n v="3.9"/>
    <x v="5"/>
  </r>
  <r>
    <x v="146"/>
    <x v="3"/>
    <n v="4.5"/>
    <x v="0"/>
    <n v="155466"/>
    <s v="Varies with device"/>
    <n v="1000"/>
    <s v="10,000,000+"/>
    <s v="10000000+"/>
    <n v="10000000"/>
    <x v="0"/>
    <n v="0"/>
    <n v="0"/>
    <x v="1"/>
    <x v="6"/>
    <s v="April 25, 2018"/>
    <x v="0"/>
    <x v="4"/>
    <s v="Varies with device"/>
    <x v="8"/>
  </r>
  <r>
    <x v="5472"/>
    <x v="11"/>
    <n v="3.9"/>
    <x v="1"/>
    <n v="8185"/>
    <s v="45M"/>
    <n v="45000000"/>
    <s v="500,000+"/>
    <s v="500000+"/>
    <n v="500000"/>
    <x v="0"/>
    <n v="0"/>
    <n v="0"/>
    <x v="0"/>
    <x v="24"/>
    <s v="July 6, 2018"/>
    <x v="0"/>
    <x v="6"/>
    <n v="5.0999999999999996"/>
    <x v="2"/>
  </r>
  <r>
    <x v="5473"/>
    <x v="18"/>
    <n v="3.5"/>
    <x v="1"/>
    <n v="53"/>
    <s v="4.2M"/>
    <n v="4200000"/>
    <s v="5,000+"/>
    <s v="5000+"/>
    <n v="5000"/>
    <x v="0"/>
    <n v="0"/>
    <n v="0"/>
    <x v="0"/>
    <x v="19"/>
    <s v="January 12, 2018"/>
    <x v="0"/>
    <x v="0"/>
    <s v="1.0.3"/>
    <x v="2"/>
  </r>
  <r>
    <x v="5474"/>
    <x v="21"/>
    <n v="3.2"/>
    <x v="1"/>
    <n v="661"/>
    <s v="7.6M"/>
    <n v="7600000"/>
    <s v="100,000+"/>
    <s v="100000+"/>
    <n v="100000"/>
    <x v="0"/>
    <n v="0"/>
    <n v="0"/>
    <x v="0"/>
    <x v="87"/>
    <s v="March 19, 2018"/>
    <x v="0"/>
    <x v="3"/>
    <s v="3.0.2"/>
    <x v="5"/>
  </r>
  <r>
    <x v="5475"/>
    <x v="3"/>
    <n v="3.5"/>
    <x v="1"/>
    <n v="2539"/>
    <s v="8.6M"/>
    <n v="8600000"/>
    <s v="500,000+"/>
    <s v="500000+"/>
    <n v="500000"/>
    <x v="0"/>
    <n v="0"/>
    <n v="0"/>
    <x v="0"/>
    <x v="6"/>
    <s v="July 26, 2018"/>
    <x v="0"/>
    <x v="6"/>
    <s v="v1.1.6"/>
    <x v="5"/>
  </r>
  <r>
    <x v="5476"/>
    <x v="16"/>
    <n v="3.5"/>
    <x v="1"/>
    <n v="0"/>
    <s v="15M"/>
    <n v="15000000"/>
    <s v="100+"/>
    <s v="100+"/>
    <n v="100"/>
    <x v="0"/>
    <n v="0"/>
    <n v="0"/>
    <x v="0"/>
    <x v="29"/>
    <s v="June 2, 2018"/>
    <x v="0"/>
    <x v="2"/>
    <n v="2.13"/>
    <x v="0"/>
  </r>
  <r>
    <x v="5477"/>
    <x v="11"/>
    <n v="3.7"/>
    <x v="1"/>
    <n v="913"/>
    <s v="70k"/>
    <n v="70000"/>
    <s v="100,000+"/>
    <s v="100000+"/>
    <n v="100000"/>
    <x v="0"/>
    <n v="0"/>
    <n v="0"/>
    <x v="0"/>
    <x v="24"/>
    <s v="July 20, 2012"/>
    <x v="6"/>
    <x v="6"/>
    <n v="1"/>
    <x v="13"/>
  </r>
  <r>
    <x v="5478"/>
    <x v="4"/>
    <n v="3"/>
    <x v="2"/>
    <n v="597"/>
    <s v="17M"/>
    <n v="17000000"/>
    <s v="100,000+"/>
    <s v="100000+"/>
    <n v="100000"/>
    <x v="0"/>
    <n v="0"/>
    <n v="0"/>
    <x v="0"/>
    <x v="7"/>
    <s v="July 12, 2018"/>
    <x v="0"/>
    <x v="6"/>
    <n v="9"/>
    <x v="10"/>
  </r>
  <r>
    <x v="5479"/>
    <x v="15"/>
    <n v="4.2"/>
    <x v="0"/>
    <n v="78"/>
    <s v="812k"/>
    <n v="812000"/>
    <s v="10,000+"/>
    <s v="10000+"/>
    <n v="10000"/>
    <x v="0"/>
    <n v="0"/>
    <n v="0"/>
    <x v="0"/>
    <x v="28"/>
    <s v="February 5, 2017"/>
    <x v="1"/>
    <x v="11"/>
    <s v="2.3.2"/>
    <x v="12"/>
  </r>
  <r>
    <x v="5480"/>
    <x v="2"/>
    <n v="4"/>
    <x v="1"/>
    <n v="2"/>
    <s v="13M"/>
    <n v="13000000"/>
    <s v="100+"/>
    <s v="100+"/>
    <n v="100"/>
    <x v="0"/>
    <n v="0"/>
    <n v="0"/>
    <x v="0"/>
    <x v="5"/>
    <s v="March 6, 2018"/>
    <x v="0"/>
    <x v="3"/>
    <s v="1.0.8"/>
    <x v="0"/>
  </r>
  <r>
    <x v="5481"/>
    <x v="15"/>
    <n v="4.0999999999999996"/>
    <x v="0"/>
    <n v="142"/>
    <s v="442k"/>
    <n v="442000"/>
    <s v="10,000+"/>
    <s v="10000+"/>
    <n v="10000"/>
    <x v="0"/>
    <n v="0"/>
    <n v="0"/>
    <x v="0"/>
    <x v="28"/>
    <s v="February 5, 2017"/>
    <x v="1"/>
    <x v="11"/>
    <s v="2.3.2"/>
    <x v="12"/>
  </r>
  <r>
    <x v="5482"/>
    <x v="25"/>
    <n v="3.5"/>
    <x v="1"/>
    <n v="11"/>
    <s v="2.0M"/>
    <n v="2000000"/>
    <s v="10+"/>
    <s v="10+"/>
    <n v="10"/>
    <x v="1"/>
    <s v="$0.99"/>
    <n v="0.99"/>
    <x v="0"/>
    <x v="91"/>
    <s v="March 27, 2015"/>
    <x v="4"/>
    <x v="3"/>
    <s v="1.0.0"/>
    <x v="0"/>
  </r>
  <r>
    <x v="162"/>
    <x v="3"/>
    <n v="4.7"/>
    <x v="0"/>
    <n v="19090"/>
    <s v="Varies with device"/>
    <n v="1000"/>
    <s v="500,000+"/>
    <s v="500000+"/>
    <n v="500000"/>
    <x v="0"/>
    <n v="0"/>
    <n v="0"/>
    <x v="0"/>
    <x v="6"/>
    <s v="April 25, 2018"/>
    <x v="0"/>
    <x v="4"/>
    <s v="Varies with device"/>
    <x v="8"/>
  </r>
  <r>
    <x v="5483"/>
    <x v="15"/>
    <n v="4"/>
    <x v="1"/>
    <n v="45"/>
    <s v="842k"/>
    <n v="842000"/>
    <s v="5,000+"/>
    <s v="5000+"/>
    <n v="5000"/>
    <x v="0"/>
    <n v="0"/>
    <n v="0"/>
    <x v="0"/>
    <x v="28"/>
    <s v="February 5, 2017"/>
    <x v="1"/>
    <x v="11"/>
    <s v="2.3.2"/>
    <x v="12"/>
  </r>
  <r>
    <x v="5484"/>
    <x v="11"/>
    <n v="3.1"/>
    <x v="1"/>
    <n v="72"/>
    <s v="2.4M"/>
    <n v="2400000"/>
    <s v="10,000+"/>
    <s v="10000+"/>
    <n v="10000"/>
    <x v="0"/>
    <n v="0"/>
    <n v="0"/>
    <x v="0"/>
    <x v="24"/>
    <s v="February 13, 2018"/>
    <x v="0"/>
    <x v="11"/>
    <s v="2.0.9"/>
    <x v="6"/>
  </r>
  <r>
    <x v="5485"/>
    <x v="15"/>
    <n v="4.4000000000000004"/>
    <x v="0"/>
    <n v="34"/>
    <s v="417k"/>
    <n v="417000"/>
    <s v="1,000+"/>
    <s v="1000+"/>
    <n v="1000"/>
    <x v="0"/>
    <n v="0"/>
    <n v="0"/>
    <x v="0"/>
    <x v="28"/>
    <s v="February 5, 2017"/>
    <x v="1"/>
    <x v="11"/>
    <s v="2.3.2"/>
    <x v="12"/>
  </r>
  <r>
    <x v="5486"/>
    <x v="23"/>
    <n v="3.2"/>
    <x v="1"/>
    <n v="4"/>
    <s v="5.6M"/>
    <n v="5600000"/>
    <s v="100+"/>
    <s v="100+"/>
    <n v="100"/>
    <x v="0"/>
    <n v="0"/>
    <n v="0"/>
    <x v="0"/>
    <x v="39"/>
    <s v="May 17, 2018"/>
    <x v="0"/>
    <x v="9"/>
    <n v="4.5999999999999996"/>
    <x v="17"/>
  </r>
  <r>
    <x v="5487"/>
    <x v="15"/>
    <n v="3.9"/>
    <x v="1"/>
    <n v="71"/>
    <s v="412k"/>
    <n v="412000"/>
    <s v="10,000+"/>
    <s v="10000+"/>
    <n v="10000"/>
    <x v="0"/>
    <n v="0"/>
    <n v="0"/>
    <x v="0"/>
    <x v="28"/>
    <s v="February 5, 2017"/>
    <x v="1"/>
    <x v="11"/>
    <s v="2.3.2"/>
    <x v="12"/>
  </r>
  <r>
    <x v="5488"/>
    <x v="15"/>
    <n v="4.2"/>
    <x v="0"/>
    <n v="86"/>
    <s v="459k"/>
    <n v="459000"/>
    <s v="10,000+"/>
    <s v="10000+"/>
    <n v="10000"/>
    <x v="0"/>
    <n v="0"/>
    <n v="0"/>
    <x v="0"/>
    <x v="28"/>
    <s v="February 5, 2017"/>
    <x v="1"/>
    <x v="11"/>
    <s v="2.3.2"/>
    <x v="12"/>
  </r>
  <r>
    <x v="5489"/>
    <x v="3"/>
    <n v="4.7"/>
    <x v="0"/>
    <n v="146"/>
    <s v="34M"/>
    <n v="34000000"/>
    <s v="5,000+"/>
    <s v="5000+"/>
    <n v="5000"/>
    <x v="0"/>
    <n v="0"/>
    <n v="0"/>
    <x v="0"/>
    <x v="6"/>
    <s v="April 30, 2018"/>
    <x v="0"/>
    <x v="4"/>
    <s v="1.1.3"/>
    <x v="2"/>
  </r>
  <r>
    <x v="5490"/>
    <x v="15"/>
    <n v="4"/>
    <x v="1"/>
    <n v="24"/>
    <s v="478k"/>
    <n v="478000"/>
    <s v="1,000+"/>
    <s v="1000+"/>
    <n v="1000"/>
    <x v="0"/>
    <n v="0"/>
    <n v="0"/>
    <x v="0"/>
    <x v="28"/>
    <s v="February 5, 2017"/>
    <x v="1"/>
    <x v="11"/>
    <s v="2.3.2"/>
    <x v="12"/>
  </r>
  <r>
    <x v="5491"/>
    <x v="4"/>
    <n v="3.5"/>
    <x v="1"/>
    <n v="2"/>
    <s v="10M"/>
    <n v="10000000"/>
    <s v="100+"/>
    <s v="100+"/>
    <n v="100"/>
    <x v="0"/>
    <n v="0"/>
    <n v="0"/>
    <x v="1"/>
    <x v="7"/>
    <s v="September 28, 2017"/>
    <x v="1"/>
    <x v="5"/>
    <s v="v2.7.11.6"/>
    <x v="5"/>
  </r>
  <r>
    <x v="5492"/>
    <x v="27"/>
    <n v="3.5"/>
    <x v="1"/>
    <n v="0"/>
    <s v="6.2M"/>
    <n v="6200000"/>
    <s v="10+"/>
    <s v="10+"/>
    <n v="10"/>
    <x v="0"/>
    <n v="0"/>
    <n v="0"/>
    <x v="0"/>
    <x v="94"/>
    <s v="December 7, 2017"/>
    <x v="1"/>
    <x v="10"/>
    <n v="1"/>
    <x v="3"/>
  </r>
  <r>
    <x v="5493"/>
    <x v="15"/>
    <n v="4"/>
    <x v="1"/>
    <n v="45"/>
    <s v="335k"/>
    <n v="335000"/>
    <s v="5,000+"/>
    <s v="5000+"/>
    <n v="5000"/>
    <x v="0"/>
    <n v="0"/>
    <n v="0"/>
    <x v="0"/>
    <x v="28"/>
    <s v="February 5, 2017"/>
    <x v="1"/>
    <x v="11"/>
    <s v="2.3.2"/>
    <x v="12"/>
  </r>
  <r>
    <x v="5494"/>
    <x v="31"/>
    <n v="3.7"/>
    <x v="1"/>
    <n v="533"/>
    <s v="3.8M"/>
    <n v="3800000"/>
    <s v="50,000+"/>
    <s v="50000+"/>
    <n v="50000"/>
    <x v="0"/>
    <n v="0"/>
    <n v="0"/>
    <x v="0"/>
    <x v="102"/>
    <s v="August 5, 2018"/>
    <x v="0"/>
    <x v="1"/>
    <n v="4.4000000000000004"/>
    <x v="0"/>
  </r>
  <r>
    <x v="5495"/>
    <x v="15"/>
    <n v="4.0999999999999996"/>
    <x v="0"/>
    <n v="120"/>
    <s v="782k"/>
    <n v="782000"/>
    <s v="10,000+"/>
    <s v="10000+"/>
    <n v="10000"/>
    <x v="0"/>
    <n v="0"/>
    <n v="0"/>
    <x v="0"/>
    <x v="28"/>
    <s v="February 5, 2017"/>
    <x v="1"/>
    <x v="11"/>
    <s v="2.3.2"/>
    <x v="12"/>
  </r>
  <r>
    <x v="5496"/>
    <x v="15"/>
    <n v="4.4000000000000004"/>
    <x v="0"/>
    <n v="30"/>
    <s v="721k"/>
    <n v="721000"/>
    <s v="5,000+"/>
    <s v="5000+"/>
    <n v="5000"/>
    <x v="0"/>
    <n v="0"/>
    <n v="0"/>
    <x v="0"/>
    <x v="28"/>
    <s v="February 5, 2017"/>
    <x v="1"/>
    <x v="11"/>
    <s v="2.3.2"/>
    <x v="12"/>
  </r>
  <r>
    <x v="5497"/>
    <x v="15"/>
    <n v="4"/>
    <x v="1"/>
    <n v="50"/>
    <s v="430k"/>
    <n v="430000"/>
    <s v="5,000+"/>
    <s v="5000+"/>
    <n v="5000"/>
    <x v="0"/>
    <n v="0"/>
    <n v="0"/>
    <x v="0"/>
    <x v="28"/>
    <s v="February 5, 2017"/>
    <x v="1"/>
    <x v="11"/>
    <s v="2.3.2"/>
    <x v="12"/>
  </r>
  <r>
    <x v="5498"/>
    <x v="15"/>
    <n v="3.9"/>
    <x v="1"/>
    <n v="131"/>
    <s v="429k"/>
    <n v="429000"/>
    <s v="10,000+"/>
    <s v="10000+"/>
    <n v="10000"/>
    <x v="0"/>
    <n v="0"/>
    <n v="0"/>
    <x v="0"/>
    <x v="28"/>
    <s v="February 5, 2017"/>
    <x v="1"/>
    <x v="11"/>
    <s v="2.3.2"/>
    <x v="12"/>
  </r>
  <r>
    <x v="5499"/>
    <x v="15"/>
    <n v="3.6"/>
    <x v="1"/>
    <n v="7"/>
    <s v="192k"/>
    <n v="192000"/>
    <s v="1,000+"/>
    <s v="1000+"/>
    <n v="1000"/>
    <x v="0"/>
    <n v="0"/>
    <n v="0"/>
    <x v="0"/>
    <x v="28"/>
    <s v="February 5, 2017"/>
    <x v="1"/>
    <x v="11"/>
    <s v="2.3.2"/>
    <x v="12"/>
  </r>
  <r>
    <x v="5500"/>
    <x v="15"/>
    <n v="3.5"/>
    <x v="1"/>
    <n v="21"/>
    <s v="200k"/>
    <n v="200000"/>
    <s v="5,000+"/>
    <s v="5000+"/>
    <n v="5000"/>
    <x v="0"/>
    <n v="0"/>
    <n v="0"/>
    <x v="0"/>
    <x v="28"/>
    <s v="February 5, 2017"/>
    <x v="1"/>
    <x v="11"/>
    <s v="2.3.2"/>
    <x v="12"/>
  </r>
  <r>
    <x v="5501"/>
    <x v="6"/>
    <n v="3.5"/>
    <x v="1"/>
    <n v="23"/>
    <s v="13M"/>
    <n v="13000000"/>
    <s v="1,000+"/>
    <s v="1000+"/>
    <n v="1000"/>
    <x v="0"/>
    <n v="0"/>
    <n v="0"/>
    <x v="0"/>
    <x v="10"/>
    <s v="November 29, 2017"/>
    <x v="1"/>
    <x v="8"/>
    <s v="2.0.14.4"/>
    <x v="3"/>
  </r>
  <r>
    <x v="5502"/>
    <x v="27"/>
    <n v="4.5999999999999996"/>
    <x v="0"/>
    <n v="27"/>
    <s v="2.5M"/>
    <n v="2500000"/>
    <s v="1,000+"/>
    <s v="1000+"/>
    <n v="1000"/>
    <x v="0"/>
    <n v="0"/>
    <n v="0"/>
    <x v="0"/>
    <x v="94"/>
    <s v="June 5, 2017"/>
    <x v="1"/>
    <x v="2"/>
    <s v="1.2.3"/>
    <x v="6"/>
  </r>
  <r>
    <x v="5503"/>
    <x v="4"/>
    <n v="3.5"/>
    <x v="1"/>
    <n v="0"/>
    <s v="8.9M"/>
    <n v="8900000"/>
    <s v="50+"/>
    <s v="50+"/>
    <n v="50"/>
    <x v="0"/>
    <n v="0"/>
    <n v="0"/>
    <x v="0"/>
    <x v="7"/>
    <s v="October 4, 2017"/>
    <x v="1"/>
    <x v="7"/>
    <n v="1.8"/>
    <x v="5"/>
  </r>
  <r>
    <x v="5504"/>
    <x v="15"/>
    <n v="4.4000000000000004"/>
    <x v="0"/>
    <n v="63"/>
    <s v="417k"/>
    <n v="417000"/>
    <s v="5,000+"/>
    <s v="5000+"/>
    <n v="5000"/>
    <x v="0"/>
    <n v="0"/>
    <n v="0"/>
    <x v="0"/>
    <x v="28"/>
    <s v="February 5, 2017"/>
    <x v="1"/>
    <x v="11"/>
    <s v="2.3.2"/>
    <x v="12"/>
  </r>
  <r>
    <x v="5505"/>
    <x v="18"/>
    <n v="1.9"/>
    <x v="3"/>
    <n v="250"/>
    <s v="Varies with device"/>
    <n v="1000"/>
    <s v="50,000+"/>
    <s v="50000+"/>
    <n v="50000"/>
    <x v="0"/>
    <n v="0"/>
    <n v="0"/>
    <x v="0"/>
    <x v="13"/>
    <s v="July 18, 2018"/>
    <x v="0"/>
    <x v="6"/>
    <s v="Varies with device"/>
    <x v="8"/>
  </r>
  <r>
    <x v="5506"/>
    <x v="15"/>
    <n v="4.3"/>
    <x v="0"/>
    <n v="15"/>
    <s v="460k"/>
    <n v="460000"/>
    <s v="1,000+"/>
    <s v="1000+"/>
    <n v="1000"/>
    <x v="0"/>
    <n v="0"/>
    <n v="0"/>
    <x v="0"/>
    <x v="28"/>
    <s v="February 5, 2017"/>
    <x v="1"/>
    <x v="11"/>
    <s v="2.3.2"/>
    <x v="12"/>
  </r>
  <r>
    <x v="5507"/>
    <x v="17"/>
    <n v="4.5"/>
    <x v="0"/>
    <n v="514"/>
    <s v="5.9M"/>
    <n v="5900000"/>
    <s v="5,000+"/>
    <s v="5000+"/>
    <n v="5000"/>
    <x v="1"/>
    <s v="$6.99"/>
    <n v="6.99"/>
    <x v="1"/>
    <x v="46"/>
    <s v="June 4, 2018"/>
    <x v="0"/>
    <x v="2"/>
    <s v="1.0.36"/>
    <x v="6"/>
  </r>
  <r>
    <x v="5508"/>
    <x v="15"/>
    <n v="4.0999999999999996"/>
    <x v="0"/>
    <n v="66"/>
    <s v="728k"/>
    <n v="728000"/>
    <s v="10,000+"/>
    <s v="10000+"/>
    <n v="10000"/>
    <x v="0"/>
    <n v="0"/>
    <n v="0"/>
    <x v="0"/>
    <x v="28"/>
    <s v="February 5, 2017"/>
    <x v="1"/>
    <x v="11"/>
    <s v="2.3.2"/>
    <x v="12"/>
  </r>
  <r>
    <x v="5509"/>
    <x v="15"/>
    <n v="3.8"/>
    <x v="1"/>
    <n v="18"/>
    <s v="496k"/>
    <n v="496000"/>
    <s v="1,000+"/>
    <s v="1000+"/>
    <n v="1000"/>
    <x v="0"/>
    <n v="0"/>
    <n v="0"/>
    <x v="0"/>
    <x v="28"/>
    <s v="February 5, 2017"/>
    <x v="1"/>
    <x v="11"/>
    <s v="2.3.2"/>
    <x v="12"/>
  </r>
  <r>
    <x v="5510"/>
    <x v="15"/>
    <n v="4.0999999999999996"/>
    <x v="0"/>
    <n v="174"/>
    <s v="816k"/>
    <n v="816000"/>
    <s v="10,000+"/>
    <s v="10000+"/>
    <n v="10000"/>
    <x v="0"/>
    <n v="0"/>
    <n v="0"/>
    <x v="0"/>
    <x v="28"/>
    <s v="February 5, 2017"/>
    <x v="1"/>
    <x v="11"/>
    <s v="2.3.2"/>
    <x v="12"/>
  </r>
  <r>
    <x v="5511"/>
    <x v="17"/>
    <n v="4.5999999999999996"/>
    <x v="0"/>
    <n v="144"/>
    <s v="6.3M"/>
    <n v="6300000"/>
    <s v="1,000+"/>
    <s v="1000+"/>
    <n v="1000"/>
    <x v="1"/>
    <s v="$6.99"/>
    <n v="6.99"/>
    <x v="0"/>
    <x v="46"/>
    <s v="May 15, 2018"/>
    <x v="0"/>
    <x v="9"/>
    <s v="1.0.9"/>
    <x v="6"/>
  </r>
  <r>
    <x v="5512"/>
    <x v="15"/>
    <n v="3.7"/>
    <x v="1"/>
    <n v="83"/>
    <s v="414k"/>
    <n v="414000"/>
    <s v="10,000+"/>
    <s v="10000+"/>
    <n v="10000"/>
    <x v="0"/>
    <n v="0"/>
    <n v="0"/>
    <x v="0"/>
    <x v="28"/>
    <s v="February 5, 2017"/>
    <x v="1"/>
    <x v="11"/>
    <s v="2.3.2"/>
    <x v="12"/>
  </r>
  <r>
    <x v="5513"/>
    <x v="15"/>
    <n v="3.9"/>
    <x v="1"/>
    <n v="53"/>
    <s v="334k"/>
    <n v="334000"/>
    <s v="10,000+"/>
    <s v="10000+"/>
    <n v="10000"/>
    <x v="0"/>
    <n v="0"/>
    <n v="0"/>
    <x v="0"/>
    <x v="28"/>
    <s v="February 5, 2017"/>
    <x v="1"/>
    <x v="11"/>
    <s v="2.3.2"/>
    <x v="12"/>
  </r>
  <r>
    <x v="5514"/>
    <x v="15"/>
    <n v="4.4000000000000004"/>
    <x v="0"/>
    <n v="50"/>
    <s v="506k"/>
    <n v="506000"/>
    <s v="5,000+"/>
    <s v="5000+"/>
    <n v="5000"/>
    <x v="0"/>
    <n v="0"/>
    <n v="0"/>
    <x v="0"/>
    <x v="28"/>
    <s v="February 5, 2017"/>
    <x v="1"/>
    <x v="11"/>
    <s v="2.3.2"/>
    <x v="12"/>
  </r>
  <r>
    <x v="5515"/>
    <x v="25"/>
    <n v="3.5"/>
    <x v="1"/>
    <n v="83"/>
    <s v="2.0M"/>
    <n v="2000000"/>
    <s v="1,000+"/>
    <s v="1000+"/>
    <n v="1000"/>
    <x v="0"/>
    <n v="0"/>
    <n v="0"/>
    <x v="0"/>
    <x v="91"/>
    <s v="March 27, 2015"/>
    <x v="4"/>
    <x v="3"/>
    <s v="1.0.0"/>
    <x v="0"/>
  </r>
  <r>
    <x v="5516"/>
    <x v="16"/>
    <n v="4.5"/>
    <x v="0"/>
    <n v="31"/>
    <s v="2.3M"/>
    <n v="2300000"/>
    <s v="1,000+"/>
    <s v="1000+"/>
    <n v="1000"/>
    <x v="0"/>
    <n v="0"/>
    <n v="0"/>
    <x v="0"/>
    <x v="29"/>
    <s v="April 21, 2018"/>
    <x v="0"/>
    <x v="4"/>
    <s v="2.1.0"/>
    <x v="5"/>
  </r>
  <r>
    <x v="5517"/>
    <x v="27"/>
    <n v="3.5"/>
    <x v="1"/>
    <n v="2"/>
    <s v="34M"/>
    <n v="34000000"/>
    <s v="50+"/>
    <s v="50+"/>
    <n v="50"/>
    <x v="0"/>
    <n v="0"/>
    <n v="0"/>
    <x v="0"/>
    <x v="94"/>
    <s v="December 4, 2017"/>
    <x v="1"/>
    <x v="10"/>
    <n v="1.2"/>
    <x v="0"/>
  </r>
  <r>
    <x v="5518"/>
    <x v="27"/>
    <n v="3.5"/>
    <x v="1"/>
    <n v="0"/>
    <s v="7.5M"/>
    <n v="7500000"/>
    <s v="10+"/>
    <s v="10+"/>
    <n v="10"/>
    <x v="0"/>
    <n v="0"/>
    <n v="0"/>
    <x v="0"/>
    <x v="94"/>
    <s v="November 6, 2017"/>
    <x v="1"/>
    <x v="8"/>
    <n v="1"/>
    <x v="3"/>
  </r>
  <r>
    <x v="2045"/>
    <x v="20"/>
    <n v="4.3"/>
    <x v="0"/>
    <n v="3781467"/>
    <s v="Varies with device"/>
    <n v="1000"/>
    <s v="100,000,000+"/>
    <s v="100000000+"/>
    <n v="100000000"/>
    <x v="0"/>
    <n v="0"/>
    <n v="0"/>
    <x v="3"/>
    <x v="86"/>
    <s v="August 2, 2018"/>
    <x v="0"/>
    <x v="1"/>
    <s v="Varies with device"/>
    <x v="8"/>
  </r>
  <r>
    <x v="5519"/>
    <x v="17"/>
    <n v="4.4000000000000004"/>
    <x v="0"/>
    <n v="33661"/>
    <s v="60M"/>
    <n v="60000000"/>
    <s v="100,000+"/>
    <s v="100000+"/>
    <n v="100000"/>
    <x v="1"/>
    <s v="$2.99"/>
    <n v="2.99"/>
    <x v="0"/>
    <x v="34"/>
    <s v="August 3, 2018"/>
    <x v="0"/>
    <x v="1"/>
    <s v="3.4.6"/>
    <x v="5"/>
  </r>
  <r>
    <x v="5520"/>
    <x v="17"/>
    <n v="3.5"/>
    <x v="1"/>
    <n v="46801"/>
    <s v="60M"/>
    <n v="60000000"/>
    <s v="1,000,000+"/>
    <s v="1000000+"/>
    <n v="1000000"/>
    <x v="0"/>
    <n v="0"/>
    <n v="0"/>
    <x v="0"/>
    <x v="34"/>
    <s v="August 3, 2018"/>
    <x v="0"/>
    <x v="1"/>
    <s v="3.4.6"/>
    <x v="5"/>
  </r>
  <r>
    <x v="5521"/>
    <x v="18"/>
    <n v="4.3"/>
    <x v="0"/>
    <n v="41"/>
    <s v="7.9M"/>
    <n v="7900000"/>
    <s v="1,000+"/>
    <s v="1000+"/>
    <n v="1000"/>
    <x v="1"/>
    <s v="$2.99"/>
    <n v="2.99"/>
    <x v="0"/>
    <x v="17"/>
    <s v="May 31, 2018"/>
    <x v="0"/>
    <x v="9"/>
    <s v="2.4.2"/>
    <x v="0"/>
  </r>
  <r>
    <x v="5522"/>
    <x v="18"/>
    <n v="4.5"/>
    <x v="0"/>
    <n v="65"/>
    <s v="24M"/>
    <n v="24000000"/>
    <s v="10,000+"/>
    <s v="10000+"/>
    <n v="10000"/>
    <x v="0"/>
    <n v="0"/>
    <n v="0"/>
    <x v="0"/>
    <x v="33"/>
    <s v="July 5, 2018"/>
    <x v="0"/>
    <x v="6"/>
    <n v="6"/>
    <x v="6"/>
  </r>
  <r>
    <x v="5523"/>
    <x v="18"/>
    <n v="4.5"/>
    <x v="0"/>
    <n v="5591653"/>
    <s v="95M"/>
    <n v="95000000"/>
    <s v="50,000,000+"/>
    <s v="50000000+"/>
    <n v="50000000"/>
    <x v="0"/>
    <n v="0"/>
    <n v="0"/>
    <x v="2"/>
    <x v="37"/>
    <s v="July 18, 2018"/>
    <x v="0"/>
    <x v="6"/>
    <n v="35.119"/>
    <x v="0"/>
  </r>
  <r>
    <x v="5524"/>
    <x v="17"/>
    <n v="4.4000000000000004"/>
    <x v="0"/>
    <n v="1432447"/>
    <s v="59M"/>
    <n v="59000000"/>
    <s v="50,000,000+"/>
    <s v="50000000+"/>
    <n v="50000000"/>
    <x v="0"/>
    <n v="0"/>
    <n v="0"/>
    <x v="0"/>
    <x v="32"/>
    <s v="November 9, 2017"/>
    <x v="1"/>
    <x v="8"/>
    <s v="1.3.21"/>
    <x v="0"/>
  </r>
  <r>
    <x v="5525"/>
    <x v="18"/>
    <n v="4.2"/>
    <x v="0"/>
    <n v="13"/>
    <s v="23M"/>
    <n v="23000000"/>
    <s v="1,000+"/>
    <s v="1000+"/>
    <n v="1000"/>
    <x v="1"/>
    <s v="$2.49"/>
    <n v="2.4900000000000002"/>
    <x v="0"/>
    <x v="17"/>
    <s v="December 25, 2017"/>
    <x v="1"/>
    <x v="10"/>
    <n v="2.6"/>
    <x v="0"/>
  </r>
  <r>
    <x v="5526"/>
    <x v="17"/>
    <n v="4.3"/>
    <x v="0"/>
    <n v="1167143"/>
    <s v="12M"/>
    <n v="12000000"/>
    <s v="100,000,000+"/>
    <s v="100000000+"/>
    <n v="100000000"/>
    <x v="0"/>
    <n v="0"/>
    <n v="0"/>
    <x v="0"/>
    <x v="32"/>
    <s v="September 20, 2017"/>
    <x v="1"/>
    <x v="5"/>
    <s v="1.18.35"/>
    <x v="5"/>
  </r>
  <r>
    <x v="5527"/>
    <x v="17"/>
    <n v="3.5"/>
    <x v="1"/>
    <n v="1"/>
    <s v="11M"/>
    <n v="11000000"/>
    <s v="100+"/>
    <s v="100+"/>
    <n v="100"/>
    <x v="1"/>
    <s v="$1.99"/>
    <n v="1.99"/>
    <x v="1"/>
    <x v="34"/>
    <s v="August 27, 2013"/>
    <x v="5"/>
    <x v="1"/>
    <s v="1.0.0"/>
    <x v="9"/>
  </r>
  <r>
    <x v="5528"/>
    <x v="11"/>
    <n v="3.6"/>
    <x v="1"/>
    <n v="73"/>
    <s v="14M"/>
    <n v="14000000"/>
    <s v="10,000+"/>
    <s v="10000+"/>
    <n v="10000"/>
    <x v="0"/>
    <n v="0"/>
    <n v="0"/>
    <x v="0"/>
    <x v="24"/>
    <s v="October 18, 2016"/>
    <x v="3"/>
    <x v="7"/>
    <s v="1.5.0"/>
    <x v="5"/>
  </r>
  <r>
    <x v="5529"/>
    <x v="18"/>
    <n v="4"/>
    <x v="1"/>
    <n v="3"/>
    <s v="2.2M"/>
    <n v="2200000"/>
    <s v="500+"/>
    <s v="500+"/>
    <n v="500"/>
    <x v="0"/>
    <n v="0"/>
    <n v="0"/>
    <x v="1"/>
    <x v="33"/>
    <s v="July 22, 2018"/>
    <x v="0"/>
    <x v="6"/>
    <s v="1.1.1"/>
    <x v="10"/>
  </r>
  <r>
    <x v="5530"/>
    <x v="17"/>
    <n v="3.8"/>
    <x v="1"/>
    <n v="488"/>
    <s v="30M"/>
    <n v="30000000"/>
    <s v="100,000+"/>
    <s v="100000+"/>
    <n v="100000"/>
    <x v="0"/>
    <n v="0"/>
    <n v="0"/>
    <x v="1"/>
    <x v="106"/>
    <s v="June 10, 2016"/>
    <x v="3"/>
    <x v="2"/>
    <n v="1.3"/>
    <x v="3"/>
  </r>
  <r>
    <x v="5531"/>
    <x v="18"/>
    <n v="3.5"/>
    <x v="1"/>
    <n v="2"/>
    <s v="8.5M"/>
    <n v="8500000"/>
    <s v="10+"/>
    <s v="10+"/>
    <n v="10"/>
    <x v="1"/>
    <s v="$46.99"/>
    <n v="46.99"/>
    <x v="0"/>
    <x v="19"/>
    <s v="November 5, 2016"/>
    <x v="3"/>
    <x v="8"/>
    <n v="1"/>
    <x v="0"/>
  </r>
  <r>
    <x v="5532"/>
    <x v="18"/>
    <n v="3.5"/>
    <x v="1"/>
    <n v="3"/>
    <s v="19M"/>
    <n v="19000000"/>
    <s v="1,000+"/>
    <s v="1000+"/>
    <n v="1000"/>
    <x v="1"/>
    <s v="$0.99"/>
    <n v="0.99"/>
    <x v="0"/>
    <x v="18"/>
    <s v="December 28, 2017"/>
    <x v="1"/>
    <x v="10"/>
    <n v="1.4"/>
    <x v="0"/>
  </r>
  <r>
    <x v="5533"/>
    <x v="17"/>
    <n v="4.4000000000000004"/>
    <x v="0"/>
    <n v="125578"/>
    <s v="17M"/>
    <n v="17000000"/>
    <s v="5,000,000+"/>
    <s v="5000000+"/>
    <n v="5000000"/>
    <x v="0"/>
    <n v="0"/>
    <n v="0"/>
    <x v="0"/>
    <x v="36"/>
    <s v="July 6, 2015"/>
    <x v="4"/>
    <x v="6"/>
    <s v="1.1.8"/>
    <x v="14"/>
  </r>
  <r>
    <x v="769"/>
    <x v="18"/>
    <n v="3.8"/>
    <x v="1"/>
    <n v="87734"/>
    <s v="32M"/>
    <n v="32000000"/>
    <s v="10,000,000+"/>
    <s v="10000000+"/>
    <n v="10000000"/>
    <x v="0"/>
    <n v="0"/>
    <n v="0"/>
    <x v="1"/>
    <x v="19"/>
    <s v="July 19, 2018"/>
    <x v="0"/>
    <x v="6"/>
    <s v="16.0.0.437"/>
    <x v="5"/>
  </r>
  <r>
    <x v="5534"/>
    <x v="17"/>
    <n v="3.9"/>
    <x v="1"/>
    <n v="164"/>
    <s v="33M"/>
    <n v="33000000"/>
    <s v="10,000+"/>
    <s v="10000+"/>
    <n v="10000"/>
    <x v="0"/>
    <n v="0"/>
    <n v="0"/>
    <x v="1"/>
    <x v="34"/>
    <s v="September 23, 2013"/>
    <x v="5"/>
    <x v="5"/>
    <s v="1.0.1"/>
    <x v="7"/>
  </r>
  <r>
    <x v="5535"/>
    <x v="17"/>
    <n v="4.0999999999999996"/>
    <x v="0"/>
    <n v="14283"/>
    <s v="4.2M"/>
    <n v="4200000"/>
    <s v="1,000,000+"/>
    <s v="1000000+"/>
    <n v="1000000"/>
    <x v="0"/>
    <n v="0"/>
    <n v="0"/>
    <x v="1"/>
    <x v="106"/>
    <s v="October 1, 2017"/>
    <x v="1"/>
    <x v="7"/>
    <s v="1.1.2"/>
    <x v="6"/>
  </r>
  <r>
    <x v="5536"/>
    <x v="18"/>
    <n v="4.3"/>
    <x v="0"/>
    <n v="6"/>
    <s v="33M"/>
    <n v="33000000"/>
    <s v="1,000+"/>
    <s v="1000+"/>
    <n v="1000"/>
    <x v="1"/>
    <s v="$2.49"/>
    <n v="2.4900000000000002"/>
    <x v="0"/>
    <x v="17"/>
    <s v="December 25, 2017"/>
    <x v="1"/>
    <x v="10"/>
    <n v="1.5"/>
    <x v="0"/>
  </r>
  <r>
    <x v="5537"/>
    <x v="20"/>
    <n v="3.5"/>
    <x v="1"/>
    <n v="20675"/>
    <s v="96M"/>
    <n v="96000000"/>
    <s v="1,000,000+"/>
    <s v="1000000+"/>
    <n v="1000000"/>
    <x v="0"/>
    <n v="0"/>
    <n v="0"/>
    <x v="1"/>
    <x v="86"/>
    <s v="August 2, 2018"/>
    <x v="0"/>
    <x v="1"/>
    <s v="4.4.0"/>
    <x v="10"/>
  </r>
  <r>
    <x v="5538"/>
    <x v="15"/>
    <n v="3.5"/>
    <x v="1"/>
    <n v="4"/>
    <s v="4.7M"/>
    <n v="4700000"/>
    <s v="100+"/>
    <s v="100+"/>
    <n v="100"/>
    <x v="1"/>
    <s v="$0.99"/>
    <n v="0.99"/>
    <x v="0"/>
    <x v="28"/>
    <s v="August 8, 2016"/>
    <x v="3"/>
    <x v="1"/>
    <s v="0.0.1"/>
    <x v="5"/>
  </r>
  <r>
    <x v="5539"/>
    <x v="20"/>
    <n v="4.3"/>
    <x v="0"/>
    <n v="51569"/>
    <s v="26M"/>
    <n v="26000000"/>
    <s v="1,000,000+"/>
    <s v="1000000+"/>
    <n v="1000000"/>
    <x v="0"/>
    <n v="0"/>
    <n v="0"/>
    <x v="1"/>
    <x v="86"/>
    <s v="July 30, 2018"/>
    <x v="0"/>
    <x v="6"/>
    <s v="5.4.7"/>
    <x v="5"/>
  </r>
  <r>
    <x v="5540"/>
    <x v="16"/>
    <n v="3.5"/>
    <x v="1"/>
    <n v="11"/>
    <s v="23M"/>
    <n v="23000000"/>
    <s v="1,000+"/>
    <s v="1000+"/>
    <n v="1000"/>
    <x v="0"/>
    <n v="0"/>
    <n v="0"/>
    <x v="0"/>
    <x v="29"/>
    <s v="April 13, 2017"/>
    <x v="1"/>
    <x v="4"/>
    <s v="1.2.9"/>
    <x v="5"/>
  </r>
  <r>
    <x v="5541"/>
    <x v="18"/>
    <n v="4.7"/>
    <x v="0"/>
    <n v="10"/>
    <s v="30M"/>
    <n v="30000000"/>
    <s v="1,000+"/>
    <s v="1000+"/>
    <n v="1000"/>
    <x v="1"/>
    <s v="$2.99"/>
    <n v="2.99"/>
    <x v="0"/>
    <x v="17"/>
    <s v="December 18, 2017"/>
    <x v="1"/>
    <x v="10"/>
    <n v="1.3"/>
    <x v="0"/>
  </r>
  <r>
    <x v="5542"/>
    <x v="17"/>
    <n v="4.5"/>
    <x v="0"/>
    <n v="38297"/>
    <s v="6.4M"/>
    <n v="6400000"/>
    <s v="10,000,000+"/>
    <s v="10000000+"/>
    <n v="10000000"/>
    <x v="0"/>
    <n v="0"/>
    <n v="0"/>
    <x v="0"/>
    <x v="32"/>
    <s v="July 5, 2018"/>
    <x v="0"/>
    <x v="6"/>
    <s v="1.0.8"/>
    <x v="0"/>
  </r>
  <r>
    <x v="5543"/>
    <x v="18"/>
    <n v="3.8"/>
    <x v="1"/>
    <n v="159398"/>
    <s v="28M"/>
    <n v="28000000"/>
    <s v="5,000,000+"/>
    <s v="5000000+"/>
    <n v="5000000"/>
    <x v="0"/>
    <n v="0"/>
    <n v="0"/>
    <x v="1"/>
    <x v="49"/>
    <s v="May 30, 2018"/>
    <x v="0"/>
    <x v="9"/>
    <s v="2.22.0"/>
    <x v="1"/>
  </r>
  <r>
    <x v="5544"/>
    <x v="17"/>
    <n v="4.5"/>
    <x v="0"/>
    <n v="776730"/>
    <s v="49M"/>
    <n v="49000000"/>
    <s v="10,000,000+"/>
    <s v="10000000+"/>
    <n v="10000000"/>
    <x v="0"/>
    <n v="0"/>
    <n v="0"/>
    <x v="2"/>
    <x v="36"/>
    <s v="July 26, 2018"/>
    <x v="0"/>
    <x v="6"/>
    <n v="2.23"/>
    <x v="0"/>
  </r>
  <r>
    <x v="5545"/>
    <x v="17"/>
    <n v="4.2"/>
    <x v="0"/>
    <n v="152"/>
    <s v="16M"/>
    <n v="16000000"/>
    <s v="10,000+"/>
    <s v="10000+"/>
    <n v="10000"/>
    <x v="0"/>
    <n v="0"/>
    <n v="0"/>
    <x v="1"/>
    <x v="106"/>
    <s v="July 8, 2018"/>
    <x v="0"/>
    <x v="6"/>
    <s v="2.1.2"/>
    <x v="5"/>
  </r>
  <r>
    <x v="5546"/>
    <x v="18"/>
    <n v="4.3"/>
    <x v="0"/>
    <n v="70903"/>
    <s v="51M"/>
    <n v="51000000"/>
    <s v="5,000,000+"/>
    <s v="5000000+"/>
    <n v="5000000"/>
    <x v="0"/>
    <n v="0"/>
    <n v="0"/>
    <x v="0"/>
    <x v="55"/>
    <s v="May 3, 2018"/>
    <x v="0"/>
    <x v="9"/>
    <s v="1.3.20"/>
    <x v="0"/>
  </r>
  <r>
    <x v="5547"/>
    <x v="10"/>
    <n v="4.0999999999999996"/>
    <x v="0"/>
    <n v="110"/>
    <s v="2.6M"/>
    <n v="2600000"/>
    <s v="5,000+"/>
    <s v="5000+"/>
    <n v="5000"/>
    <x v="0"/>
    <n v="0"/>
    <n v="0"/>
    <x v="1"/>
    <x v="23"/>
    <s v="June 5, 2018"/>
    <x v="0"/>
    <x v="2"/>
    <s v="Version 1.3.1"/>
    <x v="0"/>
  </r>
  <r>
    <x v="2281"/>
    <x v="22"/>
    <n v="4.5999999999999996"/>
    <x v="0"/>
    <n v="819694"/>
    <s v="25M"/>
    <n v="25000000"/>
    <s v="10,000,000+"/>
    <s v="10000000+"/>
    <n v="10000000"/>
    <x v="0"/>
    <n v="0"/>
    <n v="0"/>
    <x v="0"/>
    <x v="88"/>
    <s v="June 26, 2018"/>
    <x v="0"/>
    <x v="2"/>
    <s v="4.2.3"/>
    <x v="6"/>
  </r>
  <r>
    <x v="5548"/>
    <x v="18"/>
    <n v="4.5999999999999996"/>
    <x v="0"/>
    <n v="4451317"/>
    <s v="Varies with device"/>
    <n v="1000"/>
    <s v="50,000,000+"/>
    <s v="50000000+"/>
    <n v="50000000"/>
    <x v="0"/>
    <n v="0"/>
    <n v="0"/>
    <x v="0"/>
    <x v="33"/>
    <s v="July 19, 2018"/>
    <x v="0"/>
    <x v="6"/>
    <s v="5.9.0"/>
    <x v="0"/>
  </r>
  <r>
    <x v="1525"/>
    <x v="17"/>
    <n v="4.5"/>
    <x v="0"/>
    <n v="1243017"/>
    <s v="27M"/>
    <n v="27000000"/>
    <s v="50,000,000+"/>
    <s v="50000000+"/>
    <n v="50000000"/>
    <x v="0"/>
    <n v="0"/>
    <n v="0"/>
    <x v="1"/>
    <x v="36"/>
    <s v="July 18, 2018"/>
    <x v="0"/>
    <x v="6"/>
    <s v="3.0.0"/>
    <x v="1"/>
  </r>
  <r>
    <x v="5549"/>
    <x v="18"/>
    <n v="4.5"/>
    <x v="0"/>
    <n v="66740"/>
    <s v="23M"/>
    <n v="23000000"/>
    <s v="1,000,000+"/>
    <s v="1000000+"/>
    <n v="1000000"/>
    <x v="0"/>
    <n v="0"/>
    <n v="0"/>
    <x v="0"/>
    <x v="70"/>
    <s v="July 8, 2016"/>
    <x v="3"/>
    <x v="6"/>
    <s v="2.4.4"/>
    <x v="3"/>
  </r>
  <r>
    <x v="5550"/>
    <x v="24"/>
    <n v="3"/>
    <x v="2"/>
    <n v="69"/>
    <s v="31M"/>
    <n v="31000000"/>
    <s v="10,000+"/>
    <s v="10000+"/>
    <n v="10000"/>
    <x v="0"/>
    <n v="0"/>
    <n v="0"/>
    <x v="0"/>
    <x v="89"/>
    <s v="June 11, 2018"/>
    <x v="0"/>
    <x v="2"/>
    <s v="3.4.1"/>
    <x v="10"/>
  </r>
  <r>
    <x v="5551"/>
    <x v="13"/>
    <n v="2.6"/>
    <x v="2"/>
    <n v="186"/>
    <s v="25M"/>
    <n v="25000000"/>
    <s v="10,000+"/>
    <s v="10000+"/>
    <n v="10000"/>
    <x v="0"/>
    <n v="0"/>
    <n v="0"/>
    <x v="0"/>
    <x v="26"/>
    <s v="May 19, 2018"/>
    <x v="0"/>
    <x v="9"/>
    <s v="1.1.0"/>
    <x v="24"/>
  </r>
  <r>
    <x v="5552"/>
    <x v="4"/>
    <n v="3.4"/>
    <x v="1"/>
    <n v="25"/>
    <s v="16M"/>
    <n v="16000000"/>
    <s v="10,000+"/>
    <s v="10000+"/>
    <n v="10000"/>
    <x v="0"/>
    <n v="0"/>
    <n v="0"/>
    <x v="0"/>
    <x v="7"/>
    <s v="July 27, 2018"/>
    <x v="0"/>
    <x v="6"/>
    <s v="1.1.2"/>
    <x v="5"/>
  </r>
  <r>
    <x v="1746"/>
    <x v="19"/>
    <n v="4.4000000000000004"/>
    <x v="0"/>
    <n v="578"/>
    <s v="704k"/>
    <n v="704000"/>
    <s v="10,000+"/>
    <s v="10000+"/>
    <n v="10000"/>
    <x v="1"/>
    <s v="$0.99"/>
    <n v="0.99"/>
    <x v="0"/>
    <x v="85"/>
    <s v="November 30, 2014"/>
    <x v="2"/>
    <x v="8"/>
    <s v="7.0.1"/>
    <x v="9"/>
  </r>
  <r>
    <x v="1812"/>
    <x v="19"/>
    <n v="4.2"/>
    <x v="0"/>
    <n v="33033"/>
    <s v="7.4M"/>
    <n v="7400000"/>
    <s v="5,000,000+"/>
    <s v="5000000+"/>
    <n v="5000000"/>
    <x v="0"/>
    <n v="0"/>
    <n v="0"/>
    <x v="0"/>
    <x v="85"/>
    <s v="July 24, 2018"/>
    <x v="0"/>
    <x v="6"/>
    <s v="3.27.3"/>
    <x v="5"/>
  </r>
  <r>
    <x v="5553"/>
    <x v="16"/>
    <n v="4"/>
    <x v="1"/>
    <n v="7808"/>
    <s v="5.0M"/>
    <n v="5000000"/>
    <s v="1,000,000+"/>
    <s v="1000000+"/>
    <n v="1000000"/>
    <x v="0"/>
    <n v="0"/>
    <n v="0"/>
    <x v="0"/>
    <x v="29"/>
    <s v="November 5, 2015"/>
    <x v="4"/>
    <x v="8"/>
    <s v="1.2.1"/>
    <x v="9"/>
  </r>
  <r>
    <x v="1825"/>
    <x v="19"/>
    <n v="4.7"/>
    <x v="0"/>
    <n v="8347"/>
    <s v="2.6M"/>
    <n v="2600000"/>
    <s v="500,000+"/>
    <s v="500000+"/>
    <n v="500000"/>
    <x v="0"/>
    <n v="0"/>
    <n v="0"/>
    <x v="0"/>
    <x v="85"/>
    <s v="April 13, 2018"/>
    <x v="0"/>
    <x v="4"/>
    <s v="1.4.6"/>
    <x v="6"/>
  </r>
  <r>
    <x v="5554"/>
    <x v="19"/>
    <n v="3.4"/>
    <x v="1"/>
    <n v="18"/>
    <s v="45M"/>
    <n v="45000000"/>
    <s v="1,000+"/>
    <s v="1000+"/>
    <n v="1000"/>
    <x v="0"/>
    <n v="0"/>
    <n v="0"/>
    <x v="0"/>
    <x v="85"/>
    <s v="June 5, 2018"/>
    <x v="0"/>
    <x v="2"/>
    <s v="1.2.4"/>
    <x v="7"/>
  </r>
  <r>
    <x v="5555"/>
    <x v="19"/>
    <n v="3.7"/>
    <x v="1"/>
    <n v="9"/>
    <s v="23M"/>
    <n v="23000000"/>
    <s v="1,000+"/>
    <s v="1000+"/>
    <n v="1000"/>
    <x v="0"/>
    <n v="0"/>
    <n v="0"/>
    <x v="0"/>
    <x v="85"/>
    <s v="October 3, 2017"/>
    <x v="1"/>
    <x v="7"/>
    <s v="1.1.3"/>
    <x v="7"/>
  </r>
  <r>
    <x v="1977"/>
    <x v="19"/>
    <n v="3.7"/>
    <x v="1"/>
    <n v="3596"/>
    <s v="8.4M"/>
    <n v="8400000"/>
    <s v="1,000,000+"/>
    <s v="1000000+"/>
    <n v="1000000"/>
    <x v="0"/>
    <n v="0"/>
    <n v="0"/>
    <x v="0"/>
    <x v="85"/>
    <s v="July 18, 2018"/>
    <x v="0"/>
    <x v="6"/>
    <s v="4.0.9"/>
    <x v="0"/>
  </r>
  <r>
    <x v="5556"/>
    <x v="19"/>
    <n v="4.5"/>
    <x v="0"/>
    <n v="3320"/>
    <s v="8.3M"/>
    <n v="8300000.0000000009"/>
    <s v="100,000+"/>
    <s v="100000+"/>
    <n v="100000"/>
    <x v="0"/>
    <n v="0"/>
    <n v="0"/>
    <x v="0"/>
    <x v="85"/>
    <s v="February 12, 2018"/>
    <x v="0"/>
    <x v="11"/>
    <s v="3.1.1"/>
    <x v="5"/>
  </r>
  <r>
    <x v="5557"/>
    <x v="18"/>
    <n v="3.9"/>
    <x v="1"/>
    <n v="174423"/>
    <s v="7.9M"/>
    <n v="7900000"/>
    <s v="10,000,000+"/>
    <s v="10000000+"/>
    <n v="10000000"/>
    <x v="0"/>
    <n v="0"/>
    <n v="0"/>
    <x v="0"/>
    <x v="19"/>
    <s v="August 2, 2018"/>
    <x v="0"/>
    <x v="1"/>
    <n v="2.2799999999999998"/>
    <x v="6"/>
  </r>
  <r>
    <x v="1988"/>
    <x v="19"/>
    <n v="5"/>
    <x v="0"/>
    <n v="6"/>
    <s v="26M"/>
    <n v="26000000"/>
    <s v="1,000+"/>
    <s v="1000+"/>
    <n v="1000"/>
    <x v="0"/>
    <n v="0"/>
    <n v="0"/>
    <x v="0"/>
    <x v="85"/>
    <s v="May 25, 2018"/>
    <x v="0"/>
    <x v="9"/>
    <s v="1.0.32"/>
    <x v="2"/>
  </r>
  <r>
    <x v="1986"/>
    <x v="19"/>
    <n v="4.3"/>
    <x v="0"/>
    <n v="17"/>
    <s v="6.0M"/>
    <n v="6000000"/>
    <s v="10,000+"/>
    <s v="10000+"/>
    <n v="10000"/>
    <x v="0"/>
    <n v="0"/>
    <n v="0"/>
    <x v="0"/>
    <x v="85"/>
    <s v="February 25, 2017"/>
    <x v="1"/>
    <x v="11"/>
    <s v="1.0.1"/>
    <x v="2"/>
  </r>
  <r>
    <x v="1777"/>
    <x v="19"/>
    <n v="4.2"/>
    <x v="0"/>
    <n v="178"/>
    <s v="4.8M"/>
    <n v="4800000"/>
    <s v="1,000+"/>
    <s v="1000+"/>
    <n v="1000"/>
    <x v="1"/>
    <s v="$0.99"/>
    <n v="0.99"/>
    <x v="0"/>
    <x v="85"/>
    <s v="July 22, 2018"/>
    <x v="0"/>
    <x v="6"/>
    <s v="4.1.5 (Steglitz)"/>
    <x v="5"/>
  </r>
  <r>
    <x v="5558"/>
    <x v="13"/>
    <n v="3.5"/>
    <x v="1"/>
    <n v="0"/>
    <s v="4.6M"/>
    <n v="4600000"/>
    <s v="50+"/>
    <s v="50+"/>
    <n v="50"/>
    <x v="1"/>
    <s v="$5.99"/>
    <n v="5.99"/>
    <x v="0"/>
    <x v="26"/>
    <s v="November 26, 2016"/>
    <x v="3"/>
    <x v="8"/>
    <s v="2.0.1"/>
    <x v="6"/>
  </r>
  <r>
    <x v="5559"/>
    <x v="19"/>
    <n v="4"/>
    <x v="1"/>
    <n v="255"/>
    <s v="16M"/>
    <n v="16000000"/>
    <s v="10,000+"/>
    <s v="10000+"/>
    <n v="10000"/>
    <x v="0"/>
    <n v="0"/>
    <n v="0"/>
    <x v="0"/>
    <x v="85"/>
    <s v="May 25, 2018"/>
    <x v="0"/>
    <x v="9"/>
    <s v="2.5.80"/>
    <x v="1"/>
  </r>
  <r>
    <x v="1857"/>
    <x v="19"/>
    <n v="3.5"/>
    <x v="1"/>
    <n v="7"/>
    <s v="5.7M"/>
    <n v="5700000"/>
    <s v="5,000+"/>
    <s v="5000+"/>
    <n v="5000"/>
    <x v="0"/>
    <n v="0"/>
    <n v="0"/>
    <x v="0"/>
    <x v="85"/>
    <s v="October 13, 2016"/>
    <x v="3"/>
    <x v="7"/>
    <s v="3.0.0"/>
    <x v="0"/>
  </r>
  <r>
    <x v="5560"/>
    <x v="19"/>
    <n v="4.5"/>
    <x v="0"/>
    <n v="309"/>
    <s v="5.9M"/>
    <n v="5900000"/>
    <s v="10,000+"/>
    <s v="10000+"/>
    <n v="10000"/>
    <x v="0"/>
    <n v="0"/>
    <n v="0"/>
    <x v="0"/>
    <x v="85"/>
    <s v="March 15, 2017"/>
    <x v="1"/>
    <x v="3"/>
    <n v="2.21"/>
    <x v="2"/>
  </r>
  <r>
    <x v="5561"/>
    <x v="19"/>
    <n v="4"/>
    <x v="1"/>
    <n v="91"/>
    <s v="335k"/>
    <n v="335000"/>
    <s v="10,000+"/>
    <s v="10000+"/>
    <n v="10000"/>
    <x v="0"/>
    <n v="0"/>
    <n v="0"/>
    <x v="0"/>
    <x v="85"/>
    <s v="February 8, 2012"/>
    <x v="6"/>
    <x v="11"/>
    <n v="1.6"/>
    <x v="14"/>
  </r>
  <r>
    <x v="5562"/>
    <x v="3"/>
    <n v="4.4000000000000004"/>
    <x v="0"/>
    <n v="52"/>
    <s v="2.2M"/>
    <n v="2200000"/>
    <s v="1,000+"/>
    <s v="1000+"/>
    <n v="1000"/>
    <x v="0"/>
    <n v="0"/>
    <n v="0"/>
    <x v="0"/>
    <x v="6"/>
    <s v="January 15, 2016"/>
    <x v="3"/>
    <x v="0"/>
    <s v="2.0.7"/>
    <x v="6"/>
  </r>
  <r>
    <x v="5563"/>
    <x v="19"/>
    <n v="1.8"/>
    <x v="3"/>
    <n v="30"/>
    <s v="887k"/>
    <n v="887000"/>
    <s v="500+"/>
    <s v="500+"/>
    <n v="500"/>
    <x v="0"/>
    <n v="0"/>
    <n v="0"/>
    <x v="0"/>
    <x v="85"/>
    <s v="May 27, 2016"/>
    <x v="3"/>
    <x v="9"/>
    <n v="1.1000000000000001"/>
    <x v="17"/>
  </r>
  <r>
    <x v="5564"/>
    <x v="13"/>
    <n v="4.3"/>
    <x v="0"/>
    <n v="12"/>
    <s v="613k"/>
    <n v="613000"/>
    <s v="1,000+"/>
    <s v="1000+"/>
    <n v="1000"/>
    <x v="0"/>
    <n v="0"/>
    <n v="0"/>
    <x v="0"/>
    <x v="26"/>
    <s v="February 20, 2016"/>
    <x v="3"/>
    <x v="11"/>
    <s v="1.0.0"/>
    <x v="10"/>
  </r>
  <r>
    <x v="5565"/>
    <x v="16"/>
    <n v="5"/>
    <x v="0"/>
    <n v="3"/>
    <s v="1.5M"/>
    <n v="1500000"/>
    <s v="100+"/>
    <s v="100+"/>
    <n v="100"/>
    <x v="0"/>
    <n v="0"/>
    <n v="0"/>
    <x v="0"/>
    <x v="29"/>
    <s v="November 15, 2014"/>
    <x v="2"/>
    <x v="8"/>
    <n v="1.1000000000000001"/>
    <x v="9"/>
  </r>
  <r>
    <x v="5566"/>
    <x v="13"/>
    <n v="5"/>
    <x v="0"/>
    <n v="1"/>
    <s v="12M"/>
    <n v="12000000"/>
    <s v="50+"/>
    <s v="50+"/>
    <n v="50"/>
    <x v="0"/>
    <n v="0"/>
    <n v="0"/>
    <x v="0"/>
    <x v="26"/>
    <s v="April 9, 2018"/>
    <x v="0"/>
    <x v="4"/>
    <s v="1.0.8.506"/>
    <x v="10"/>
  </r>
  <r>
    <x v="5567"/>
    <x v="4"/>
    <n v="3.5"/>
    <x v="1"/>
    <n v="0"/>
    <s v="26M"/>
    <n v="26000000"/>
    <s v="100+"/>
    <s v="100+"/>
    <n v="100"/>
    <x v="0"/>
    <n v="0"/>
    <n v="0"/>
    <x v="0"/>
    <x v="7"/>
    <s v="January 17, 2018"/>
    <x v="0"/>
    <x v="0"/>
    <s v="Rocksteady 1.3"/>
    <x v="5"/>
  </r>
  <r>
    <x v="5568"/>
    <x v="18"/>
    <n v="3.2"/>
    <x v="1"/>
    <n v="12"/>
    <s v="13M"/>
    <n v="13000000"/>
    <s v="1,000+"/>
    <s v="1000+"/>
    <n v="1000"/>
    <x v="0"/>
    <n v="0"/>
    <n v="0"/>
    <x v="0"/>
    <x v="33"/>
    <s v="February 3, 2018"/>
    <x v="0"/>
    <x v="11"/>
    <s v="1.3_4"/>
    <x v="6"/>
  </r>
  <r>
    <x v="5569"/>
    <x v="19"/>
    <n v="4.2"/>
    <x v="0"/>
    <n v="5661"/>
    <s v="Varies with device"/>
    <n v="1000"/>
    <s v="500,000+"/>
    <s v="500000+"/>
    <n v="500000"/>
    <x v="0"/>
    <n v="0"/>
    <n v="0"/>
    <x v="0"/>
    <x v="85"/>
    <s v="April 19, 2017"/>
    <x v="1"/>
    <x v="4"/>
    <s v="Varies with device"/>
    <x v="8"/>
  </r>
  <r>
    <x v="5570"/>
    <x v="18"/>
    <n v="4.5999999999999996"/>
    <x v="0"/>
    <n v="47"/>
    <s v="3.3M"/>
    <n v="3300000"/>
    <s v="5,000+"/>
    <s v="5000+"/>
    <n v="5000"/>
    <x v="0"/>
    <n v="0"/>
    <n v="0"/>
    <x v="0"/>
    <x v="45"/>
    <s v="August 1, 2018"/>
    <x v="0"/>
    <x v="1"/>
    <n v="1.1000000000000001"/>
    <x v="0"/>
  </r>
  <r>
    <x v="5571"/>
    <x v="19"/>
    <n v="3.8"/>
    <x v="1"/>
    <n v="4"/>
    <s v="2.9M"/>
    <n v="2900000"/>
    <s v="1,000+"/>
    <s v="1000+"/>
    <n v="1000"/>
    <x v="0"/>
    <n v="0"/>
    <n v="0"/>
    <x v="0"/>
    <x v="85"/>
    <s v="June 1, 2016"/>
    <x v="3"/>
    <x v="2"/>
    <n v="1"/>
    <x v="4"/>
  </r>
  <r>
    <x v="5572"/>
    <x v="19"/>
    <n v="3.9"/>
    <x v="1"/>
    <n v="31"/>
    <s v="10M"/>
    <n v="10000000"/>
    <s v="1,000+"/>
    <s v="1000+"/>
    <n v="1000"/>
    <x v="0"/>
    <n v="0"/>
    <n v="0"/>
    <x v="0"/>
    <x v="85"/>
    <s v="January 15, 2016"/>
    <x v="3"/>
    <x v="0"/>
    <s v="1.0.1"/>
    <x v="2"/>
  </r>
  <r>
    <x v="5573"/>
    <x v="19"/>
    <n v="4.2"/>
    <x v="0"/>
    <n v="34"/>
    <s v="3.2M"/>
    <n v="3200000"/>
    <s v="1,000+"/>
    <s v="1000+"/>
    <n v="1000"/>
    <x v="0"/>
    <n v="0"/>
    <n v="0"/>
    <x v="0"/>
    <x v="85"/>
    <s v="October 12, 2016"/>
    <x v="3"/>
    <x v="7"/>
    <n v="1.2016"/>
    <x v="4"/>
  </r>
  <r>
    <x v="5574"/>
    <x v="21"/>
    <n v="3.5"/>
    <x v="1"/>
    <n v="0"/>
    <s v="2.5M"/>
    <n v="2500000"/>
    <s v="10+"/>
    <s v="10+"/>
    <n v="10"/>
    <x v="0"/>
    <n v="0"/>
    <n v="0"/>
    <x v="0"/>
    <x v="87"/>
    <s v="December 21, 2017"/>
    <x v="1"/>
    <x v="10"/>
    <s v="1.0.3"/>
    <x v="2"/>
  </r>
  <r>
    <x v="5575"/>
    <x v="19"/>
    <n v="4"/>
    <x v="1"/>
    <n v="11"/>
    <s v="1.8M"/>
    <n v="1800000"/>
    <s v="1,000+"/>
    <s v="1000+"/>
    <n v="1000"/>
    <x v="0"/>
    <n v="0"/>
    <n v="0"/>
    <x v="0"/>
    <x v="85"/>
    <s v="November 8, 2017"/>
    <x v="1"/>
    <x v="8"/>
    <s v="1.1.1"/>
    <x v="6"/>
  </r>
  <r>
    <x v="5576"/>
    <x v="19"/>
    <n v="3.8"/>
    <x v="1"/>
    <n v="292"/>
    <s v="2.7M"/>
    <n v="2700000"/>
    <s v="100,000+"/>
    <s v="100000+"/>
    <n v="100000"/>
    <x v="0"/>
    <n v="0"/>
    <n v="0"/>
    <x v="0"/>
    <x v="85"/>
    <s v="April 16, 2018"/>
    <x v="0"/>
    <x v="4"/>
    <n v="43"/>
    <x v="0"/>
  </r>
  <r>
    <x v="5577"/>
    <x v="18"/>
    <n v="4.0999999999999996"/>
    <x v="0"/>
    <n v="157"/>
    <s v="7.0M"/>
    <n v="7000000"/>
    <s v="50,000+"/>
    <s v="50000+"/>
    <n v="50000"/>
    <x v="0"/>
    <n v="0"/>
    <n v="0"/>
    <x v="0"/>
    <x v="19"/>
    <s v="September 20, 2016"/>
    <x v="3"/>
    <x v="5"/>
    <n v="1.2"/>
    <x v="0"/>
  </r>
  <r>
    <x v="5578"/>
    <x v="13"/>
    <n v="3.9"/>
    <x v="1"/>
    <n v="26"/>
    <s v="12M"/>
    <n v="12000000"/>
    <s v="1,000+"/>
    <s v="1000+"/>
    <n v="1000"/>
    <x v="0"/>
    <n v="0"/>
    <n v="0"/>
    <x v="0"/>
    <x v="26"/>
    <s v="June 9, 2018"/>
    <x v="0"/>
    <x v="2"/>
    <n v="1"/>
    <x v="5"/>
  </r>
  <r>
    <x v="5579"/>
    <x v="19"/>
    <n v="4.4000000000000004"/>
    <x v="0"/>
    <n v="515"/>
    <s v="Varies with device"/>
    <n v="1000"/>
    <s v="1,000+"/>
    <s v="1000+"/>
    <n v="1000"/>
    <x v="1"/>
    <s v="$5.49"/>
    <n v="5.49"/>
    <x v="0"/>
    <x v="85"/>
    <s v="April 19, 2017"/>
    <x v="1"/>
    <x v="4"/>
    <s v="Varies with device"/>
    <x v="8"/>
  </r>
  <r>
    <x v="5580"/>
    <x v="13"/>
    <n v="2.1"/>
    <x v="2"/>
    <n v="32"/>
    <s v="9.6M"/>
    <n v="9600000"/>
    <s v="1,000+"/>
    <s v="1000+"/>
    <n v="1000"/>
    <x v="0"/>
    <n v="0"/>
    <n v="0"/>
    <x v="0"/>
    <x v="26"/>
    <s v="May 22, 2018"/>
    <x v="0"/>
    <x v="9"/>
    <n v="5.9"/>
    <x v="17"/>
  </r>
  <r>
    <x v="5581"/>
    <x v="16"/>
    <n v="1.8"/>
    <x v="3"/>
    <n v="5"/>
    <s v="18M"/>
    <n v="18000000"/>
    <s v="1,000+"/>
    <s v="1000+"/>
    <n v="1000"/>
    <x v="0"/>
    <n v="0"/>
    <n v="0"/>
    <x v="2"/>
    <x v="29"/>
    <s v="February 12, 2018"/>
    <x v="0"/>
    <x v="11"/>
    <n v="26"/>
    <x v="5"/>
  </r>
  <r>
    <x v="5582"/>
    <x v="19"/>
    <n v="4.2"/>
    <x v="0"/>
    <n v="70"/>
    <s v="1.9M"/>
    <n v="1900000"/>
    <s v="10,000+"/>
    <s v="10000+"/>
    <n v="10000"/>
    <x v="0"/>
    <n v="0"/>
    <n v="0"/>
    <x v="0"/>
    <x v="85"/>
    <s v="May 27, 2016"/>
    <x v="3"/>
    <x v="9"/>
    <s v="2.46 Saber"/>
    <x v="2"/>
  </r>
  <r>
    <x v="5583"/>
    <x v="19"/>
    <n v="2"/>
    <x v="3"/>
    <n v="1"/>
    <s v="29M"/>
    <n v="29000000"/>
    <s v="50+"/>
    <s v="50+"/>
    <n v="50"/>
    <x v="0"/>
    <n v="0"/>
    <n v="0"/>
    <x v="0"/>
    <x v="85"/>
    <s v="June 27, 2017"/>
    <x v="1"/>
    <x v="2"/>
    <s v="7.9.0 (5192)"/>
    <x v="10"/>
  </r>
  <r>
    <x v="5584"/>
    <x v="25"/>
    <n v="3.5"/>
    <x v="1"/>
    <n v="0"/>
    <s v="9.4M"/>
    <n v="9400000"/>
    <s v="100+"/>
    <s v="100+"/>
    <n v="100"/>
    <x v="0"/>
    <n v="0"/>
    <n v="0"/>
    <x v="0"/>
    <x v="91"/>
    <s v="July 3, 2018"/>
    <x v="0"/>
    <x v="6"/>
    <s v="4.4.14.4487"/>
    <x v="0"/>
  </r>
  <r>
    <x v="5585"/>
    <x v="10"/>
    <n v="3.5"/>
    <x v="1"/>
    <n v="0"/>
    <s v="6.7M"/>
    <n v="6700000"/>
    <s v="1+"/>
    <s v="1+"/>
    <n v="1"/>
    <x v="1"/>
    <s v="$109.99"/>
    <n v="109.99"/>
    <x v="0"/>
    <x v="23"/>
    <s v="August 23, 2017"/>
    <x v="1"/>
    <x v="1"/>
    <s v="0.0.1"/>
    <x v="5"/>
  </r>
  <r>
    <x v="1812"/>
    <x v="13"/>
    <n v="3.4"/>
    <x v="1"/>
    <n v="2256"/>
    <s v="1.6M"/>
    <n v="1600000"/>
    <s v="500,000+"/>
    <s v="500000+"/>
    <n v="500000"/>
    <x v="0"/>
    <n v="0"/>
    <n v="0"/>
    <x v="0"/>
    <x v="26"/>
    <s v="July 31, 2014"/>
    <x v="2"/>
    <x v="6"/>
    <s v="1.1.0"/>
    <x v="6"/>
  </r>
  <r>
    <x v="1975"/>
    <x v="19"/>
    <n v="4.3"/>
    <x v="0"/>
    <n v="46"/>
    <s v="2.0M"/>
    <n v="2000000"/>
    <s v="10,000+"/>
    <s v="10000+"/>
    <n v="10000"/>
    <x v="0"/>
    <n v="0"/>
    <n v="0"/>
    <x v="0"/>
    <x v="85"/>
    <s v="April 5, 2017"/>
    <x v="1"/>
    <x v="4"/>
    <s v="1.0.2"/>
    <x v="0"/>
  </r>
  <r>
    <x v="5586"/>
    <x v="22"/>
    <n v="3.6"/>
    <x v="1"/>
    <n v="2526"/>
    <s v="Varies with device"/>
    <n v="1000"/>
    <s v="1,000,000+"/>
    <s v="1000000+"/>
    <n v="1000000"/>
    <x v="0"/>
    <n v="0"/>
    <n v="0"/>
    <x v="0"/>
    <x v="88"/>
    <s v="July 2, 2018"/>
    <x v="0"/>
    <x v="6"/>
    <s v="Varies with device"/>
    <x v="8"/>
  </r>
  <r>
    <x v="5587"/>
    <x v="25"/>
    <n v="3.7"/>
    <x v="1"/>
    <n v="5004"/>
    <s v="2.5M"/>
    <n v="2500000"/>
    <s v="1,000,000+"/>
    <s v="1000000+"/>
    <n v="1000000"/>
    <x v="0"/>
    <n v="0"/>
    <n v="0"/>
    <x v="0"/>
    <x v="91"/>
    <s v="July 9, 2018"/>
    <x v="0"/>
    <x v="6"/>
    <s v="8.3.6-e04ac87"/>
    <x v="8"/>
  </r>
  <r>
    <x v="5588"/>
    <x v="17"/>
    <n v="4.7"/>
    <x v="0"/>
    <n v="191"/>
    <s v="7.2M"/>
    <n v="7200000"/>
    <s v="5,000+"/>
    <s v="5000+"/>
    <n v="5000"/>
    <x v="0"/>
    <n v="0"/>
    <n v="0"/>
    <x v="0"/>
    <x v="48"/>
    <s v="July 31, 2018"/>
    <x v="0"/>
    <x v="6"/>
    <s v="4.1.2"/>
    <x v="5"/>
  </r>
  <r>
    <x v="5589"/>
    <x v="3"/>
    <n v="4.5"/>
    <x v="0"/>
    <n v="67186"/>
    <s v="6.3M"/>
    <n v="6300000"/>
    <s v="1,000,000+"/>
    <s v="1000000+"/>
    <n v="1000000"/>
    <x v="0"/>
    <n v="0"/>
    <n v="0"/>
    <x v="2"/>
    <x v="6"/>
    <s v="May 18, 2018"/>
    <x v="0"/>
    <x v="9"/>
    <s v="4.4.10"/>
    <x v="7"/>
  </r>
  <r>
    <x v="5590"/>
    <x v="25"/>
    <n v="4.5999999999999996"/>
    <x v="0"/>
    <n v="18"/>
    <s v="4.0M"/>
    <n v="4000000"/>
    <s v="100+"/>
    <s v="100+"/>
    <n v="100"/>
    <x v="0"/>
    <n v="0"/>
    <n v="0"/>
    <x v="0"/>
    <x v="91"/>
    <s v="April 1, 2018"/>
    <x v="0"/>
    <x v="4"/>
    <s v="3.4.5"/>
    <x v="6"/>
  </r>
  <r>
    <x v="5591"/>
    <x v="27"/>
    <n v="3.6"/>
    <x v="1"/>
    <n v="26"/>
    <s v="1.2M"/>
    <n v="1200000"/>
    <s v="5,000+"/>
    <s v="5000+"/>
    <n v="5000"/>
    <x v="0"/>
    <n v="0"/>
    <n v="0"/>
    <x v="0"/>
    <x v="94"/>
    <s v="May 19, 2015"/>
    <x v="4"/>
    <x v="9"/>
    <s v="10.0.3086"/>
    <x v="6"/>
  </r>
  <r>
    <x v="5592"/>
    <x v="6"/>
    <n v="3.5"/>
    <x v="1"/>
    <n v="0"/>
    <s v="Varies with device"/>
    <n v="1000"/>
    <s v="1,000+"/>
    <s v="1000+"/>
    <n v="1000"/>
    <x v="0"/>
    <n v="0"/>
    <n v="0"/>
    <x v="0"/>
    <x v="10"/>
    <s v="July 27, 2018"/>
    <x v="0"/>
    <x v="6"/>
    <s v="Varies with device"/>
    <x v="8"/>
  </r>
  <r>
    <x v="5593"/>
    <x v="14"/>
    <n v="3.5"/>
    <x v="1"/>
    <n v="0"/>
    <s v="5.6M"/>
    <n v="5600000"/>
    <s v="100+"/>
    <s v="100+"/>
    <n v="100"/>
    <x v="0"/>
    <n v="0"/>
    <n v="0"/>
    <x v="0"/>
    <x v="27"/>
    <s v="May 29, 2017"/>
    <x v="1"/>
    <x v="9"/>
    <n v="1"/>
    <x v="3"/>
  </r>
  <r>
    <x v="5594"/>
    <x v="25"/>
    <n v="4.4000000000000004"/>
    <x v="0"/>
    <n v="8259"/>
    <s v="3.5M"/>
    <n v="3500000"/>
    <s v="1,000,000+"/>
    <s v="1000000+"/>
    <n v="1000000"/>
    <x v="0"/>
    <n v="0"/>
    <n v="0"/>
    <x v="0"/>
    <x v="91"/>
    <s v="July 18, 2018"/>
    <x v="0"/>
    <x v="6"/>
    <n v="13.3"/>
    <x v="6"/>
  </r>
  <r>
    <x v="5595"/>
    <x v="18"/>
    <n v="4.5999999999999996"/>
    <x v="0"/>
    <n v="41"/>
    <s v="9.2M"/>
    <n v="9200000"/>
    <s v="1,000+"/>
    <s v="1000+"/>
    <n v="1000"/>
    <x v="0"/>
    <n v="0"/>
    <n v="0"/>
    <x v="0"/>
    <x v="13"/>
    <s v="July 7, 2017"/>
    <x v="1"/>
    <x v="6"/>
    <n v="5.0999999999999996"/>
    <x v="3"/>
  </r>
  <r>
    <x v="5596"/>
    <x v="27"/>
    <n v="3.5"/>
    <x v="1"/>
    <n v="17"/>
    <s v="1.2M"/>
    <n v="1200000"/>
    <s v="1,000+"/>
    <s v="1000+"/>
    <n v="1000"/>
    <x v="0"/>
    <n v="0"/>
    <n v="0"/>
    <x v="0"/>
    <x v="94"/>
    <s v="May 19, 2015"/>
    <x v="4"/>
    <x v="9"/>
    <s v="10.0.3086"/>
    <x v="6"/>
  </r>
  <r>
    <x v="5597"/>
    <x v="23"/>
    <n v="3.5"/>
    <x v="1"/>
    <n v="18"/>
    <s v="Varies with device"/>
    <n v="1000"/>
    <s v="5,000+"/>
    <s v="5000+"/>
    <n v="5000"/>
    <x v="0"/>
    <n v="0"/>
    <n v="0"/>
    <x v="0"/>
    <x v="39"/>
    <s v="January 30, 2016"/>
    <x v="3"/>
    <x v="0"/>
    <s v="Varies with device"/>
    <x v="6"/>
  </r>
  <r>
    <x v="5598"/>
    <x v="24"/>
    <n v="3.5"/>
    <x v="1"/>
    <n v="7"/>
    <s v="18M"/>
    <n v="18000000"/>
    <s v="50+"/>
    <s v="50+"/>
    <n v="50"/>
    <x v="0"/>
    <n v="0"/>
    <n v="0"/>
    <x v="1"/>
    <x v="89"/>
    <s v="September 5, 2017"/>
    <x v="1"/>
    <x v="5"/>
    <s v="5.63.0"/>
    <x v="0"/>
  </r>
  <r>
    <x v="5599"/>
    <x v="18"/>
    <n v="2.2999999999999998"/>
    <x v="2"/>
    <n v="3"/>
    <s v="36M"/>
    <n v="36000000"/>
    <s v="1,000+"/>
    <s v="1000+"/>
    <n v="1000"/>
    <x v="0"/>
    <n v="0"/>
    <n v="0"/>
    <x v="2"/>
    <x v="19"/>
    <s v="January 23, 2018"/>
    <x v="0"/>
    <x v="0"/>
    <n v="2.4"/>
    <x v="7"/>
  </r>
  <r>
    <x v="5600"/>
    <x v="27"/>
    <n v="3.5"/>
    <x v="1"/>
    <n v="9"/>
    <s v="1.2M"/>
    <n v="1200000"/>
    <s v="1,000+"/>
    <s v="1000+"/>
    <n v="1000"/>
    <x v="0"/>
    <n v="0"/>
    <n v="0"/>
    <x v="0"/>
    <x v="94"/>
    <s v="May 19, 2015"/>
    <x v="4"/>
    <x v="9"/>
    <s v="10.0.3086"/>
    <x v="6"/>
  </r>
  <r>
    <x v="5601"/>
    <x v="31"/>
    <n v="3.5"/>
    <x v="1"/>
    <n v="2"/>
    <s v="8.8M"/>
    <n v="8800000"/>
    <s v="50+"/>
    <s v="50+"/>
    <n v="50"/>
    <x v="0"/>
    <n v="0"/>
    <n v="0"/>
    <x v="0"/>
    <x v="102"/>
    <s v="July 19, 2018"/>
    <x v="0"/>
    <x v="6"/>
    <s v="7.2.2"/>
    <x v="5"/>
  </r>
  <r>
    <x v="2720"/>
    <x v="27"/>
    <n v="3.8"/>
    <x v="1"/>
    <n v="8211"/>
    <s v="4.1M"/>
    <n v="4099999.9999999995"/>
    <s v="5,000,000+"/>
    <s v="5000000+"/>
    <n v="5000000"/>
    <x v="0"/>
    <n v="0"/>
    <n v="0"/>
    <x v="0"/>
    <x v="94"/>
    <s v="July 20, 2018"/>
    <x v="0"/>
    <x v="6"/>
    <s v="1.8.4"/>
    <x v="2"/>
  </r>
  <r>
    <x v="5602"/>
    <x v="4"/>
    <n v="3.5"/>
    <x v="1"/>
    <n v="0"/>
    <s v="2.5M"/>
    <n v="2500000"/>
    <s v="100+"/>
    <s v="100+"/>
    <n v="100"/>
    <x v="0"/>
    <n v="0"/>
    <n v="0"/>
    <x v="0"/>
    <x v="7"/>
    <s v="June 19, 2018"/>
    <x v="0"/>
    <x v="2"/>
    <n v="1.3"/>
    <x v="2"/>
  </r>
  <r>
    <x v="5603"/>
    <x v="25"/>
    <n v="3"/>
    <x v="2"/>
    <n v="2"/>
    <s v="2.7M"/>
    <n v="2700000"/>
    <s v="100+"/>
    <s v="100+"/>
    <n v="100"/>
    <x v="0"/>
    <n v="0"/>
    <n v="0"/>
    <x v="0"/>
    <x v="91"/>
    <s v="October 10, 2017"/>
    <x v="1"/>
    <x v="7"/>
    <s v="1.0.1"/>
    <x v="2"/>
  </r>
  <r>
    <x v="5604"/>
    <x v="12"/>
    <n v="5"/>
    <x v="0"/>
    <n v="2"/>
    <s v="33M"/>
    <n v="33000000"/>
    <s v="50+"/>
    <s v="50+"/>
    <n v="50"/>
    <x v="0"/>
    <n v="0"/>
    <n v="0"/>
    <x v="0"/>
    <x v="25"/>
    <s v="March 8, 2018"/>
    <x v="0"/>
    <x v="3"/>
    <n v="0.8"/>
    <x v="7"/>
  </r>
  <r>
    <x v="5605"/>
    <x v="26"/>
    <n v="4.5"/>
    <x v="0"/>
    <n v="43"/>
    <s v="28M"/>
    <n v="28000000"/>
    <s v="10,000+"/>
    <s v="10000+"/>
    <n v="10000"/>
    <x v="0"/>
    <n v="0"/>
    <n v="0"/>
    <x v="0"/>
    <x v="93"/>
    <s v="March 26, 2018"/>
    <x v="0"/>
    <x v="3"/>
    <n v="1.1000000000000001"/>
    <x v="6"/>
  </r>
  <r>
    <x v="5606"/>
    <x v="26"/>
    <n v="4.4000000000000004"/>
    <x v="0"/>
    <n v="16"/>
    <s v="6.7M"/>
    <n v="6700000"/>
    <s v="5,000+"/>
    <s v="5000+"/>
    <n v="5000"/>
    <x v="0"/>
    <n v="0"/>
    <n v="0"/>
    <x v="0"/>
    <x v="93"/>
    <s v="March 10, 2018"/>
    <x v="0"/>
    <x v="3"/>
    <s v="1.3.4"/>
    <x v="15"/>
  </r>
  <r>
    <x v="5607"/>
    <x v="18"/>
    <n v="4.5"/>
    <x v="0"/>
    <n v="516"/>
    <s v="21M"/>
    <n v="21000000"/>
    <s v="50,000+"/>
    <s v="50000+"/>
    <n v="50000"/>
    <x v="0"/>
    <n v="0"/>
    <n v="0"/>
    <x v="0"/>
    <x v="12"/>
    <s v="December 21, 2016"/>
    <x v="3"/>
    <x v="10"/>
    <s v="1.4.1"/>
    <x v="0"/>
  </r>
  <r>
    <x v="5608"/>
    <x v="12"/>
    <n v="4.8"/>
    <x v="0"/>
    <n v="18"/>
    <s v="3.5M"/>
    <n v="3500000"/>
    <s v="5,000+"/>
    <s v="5000+"/>
    <n v="5000"/>
    <x v="0"/>
    <n v="0"/>
    <n v="0"/>
    <x v="0"/>
    <x v="25"/>
    <s v="August 15, 2016"/>
    <x v="3"/>
    <x v="1"/>
    <n v="1"/>
    <x v="6"/>
  </r>
  <r>
    <x v="5609"/>
    <x v="25"/>
    <n v="4.3"/>
    <x v="0"/>
    <n v="3068"/>
    <s v="6.0M"/>
    <n v="6000000"/>
    <s v="100,000+"/>
    <s v="100000+"/>
    <n v="100000"/>
    <x v="0"/>
    <n v="0"/>
    <n v="0"/>
    <x v="0"/>
    <x v="91"/>
    <s v="July 20, 2018"/>
    <x v="0"/>
    <x v="6"/>
    <n v="11.1"/>
    <x v="6"/>
  </r>
  <r>
    <x v="2278"/>
    <x v="22"/>
    <n v="3.8"/>
    <x v="1"/>
    <n v="16317"/>
    <s v="Varies with device"/>
    <n v="1000"/>
    <s v="100,000+"/>
    <s v="100000+"/>
    <n v="100000"/>
    <x v="1"/>
    <s v="$3.95"/>
    <n v="3.95"/>
    <x v="0"/>
    <x v="88"/>
    <s v="November 10, 2017"/>
    <x v="1"/>
    <x v="8"/>
    <s v="Varies with device"/>
    <x v="8"/>
  </r>
  <r>
    <x v="5610"/>
    <x v="16"/>
    <n v="3.5"/>
    <x v="1"/>
    <n v="0"/>
    <s v="22M"/>
    <n v="22000000"/>
    <s v="50+"/>
    <s v="50+"/>
    <n v="50"/>
    <x v="0"/>
    <n v="0"/>
    <n v="0"/>
    <x v="0"/>
    <x v="29"/>
    <s v="May 20, 2018"/>
    <x v="0"/>
    <x v="9"/>
    <s v="1.1.9371"/>
    <x v="0"/>
  </r>
  <r>
    <x v="2273"/>
    <x v="22"/>
    <n v="4.3"/>
    <x v="0"/>
    <n v="244302"/>
    <s v="Varies with device"/>
    <n v="1000"/>
    <s v="10,000,000+"/>
    <s v="10000000+"/>
    <n v="10000000"/>
    <x v="0"/>
    <n v="0"/>
    <n v="0"/>
    <x v="0"/>
    <x v="88"/>
    <s v="July 5, 2018"/>
    <x v="0"/>
    <x v="6"/>
    <s v="Varies with device"/>
    <x v="8"/>
  </r>
  <r>
    <x v="5611"/>
    <x v="12"/>
    <n v="3.7"/>
    <x v="1"/>
    <n v="3"/>
    <s v="27M"/>
    <n v="27000000"/>
    <s v="1,000+"/>
    <s v="1000+"/>
    <n v="1000"/>
    <x v="0"/>
    <n v="0"/>
    <n v="0"/>
    <x v="0"/>
    <x v="25"/>
    <s v="March 5, 2018"/>
    <x v="0"/>
    <x v="3"/>
    <s v="1.01.03"/>
    <x v="5"/>
  </r>
  <r>
    <x v="5612"/>
    <x v="26"/>
    <n v="4.5"/>
    <x v="0"/>
    <n v="13466"/>
    <s v="3.4M"/>
    <n v="3400000"/>
    <s v="500,000+"/>
    <s v="500000+"/>
    <n v="500000"/>
    <x v="0"/>
    <n v="0"/>
    <n v="0"/>
    <x v="0"/>
    <x v="93"/>
    <s v="June 19, 2018"/>
    <x v="0"/>
    <x v="2"/>
    <n v="1.9"/>
    <x v="10"/>
  </r>
  <r>
    <x v="5613"/>
    <x v="26"/>
    <n v="3.5"/>
    <x v="1"/>
    <n v="0"/>
    <s v="Varies with device"/>
    <n v="1000"/>
    <s v="5,000+"/>
    <s v="5000+"/>
    <n v="5000"/>
    <x v="0"/>
    <n v="0"/>
    <n v="0"/>
    <x v="0"/>
    <x v="93"/>
    <s v="October 18, 2017"/>
    <x v="1"/>
    <x v="7"/>
    <s v="Varies with device"/>
    <x v="8"/>
  </r>
  <r>
    <x v="5614"/>
    <x v="25"/>
    <n v="4.3"/>
    <x v="0"/>
    <n v="27749"/>
    <s v="16M"/>
    <n v="16000000"/>
    <s v="1,000,000+"/>
    <s v="1000000+"/>
    <n v="1000000"/>
    <x v="0"/>
    <n v="0"/>
    <n v="0"/>
    <x v="0"/>
    <x v="91"/>
    <s v="July 19, 2018"/>
    <x v="0"/>
    <x v="6"/>
    <s v="3.3.6"/>
    <x v="0"/>
  </r>
  <r>
    <x v="5615"/>
    <x v="12"/>
    <n v="3.5"/>
    <x v="1"/>
    <n v="3"/>
    <s v="12M"/>
    <n v="12000000"/>
    <s v="100+"/>
    <s v="100+"/>
    <n v="100"/>
    <x v="0"/>
    <n v="0"/>
    <n v="0"/>
    <x v="0"/>
    <x v="25"/>
    <s v="November 28, 2016"/>
    <x v="3"/>
    <x v="8"/>
    <s v="2.6.003"/>
    <x v="6"/>
  </r>
  <r>
    <x v="5616"/>
    <x v="18"/>
    <n v="4.4000000000000004"/>
    <x v="0"/>
    <n v="77"/>
    <s v="10M"/>
    <n v="10000000"/>
    <s v="10,000+"/>
    <s v="10000+"/>
    <n v="10000"/>
    <x v="0"/>
    <n v="0"/>
    <n v="0"/>
    <x v="0"/>
    <x v="13"/>
    <s v="July 7, 2017"/>
    <x v="1"/>
    <x v="6"/>
    <n v="1.6"/>
    <x v="3"/>
  </r>
  <r>
    <x v="5617"/>
    <x v="21"/>
    <n v="3.4"/>
    <x v="1"/>
    <n v="25515"/>
    <s v="Varies with device"/>
    <n v="1000"/>
    <s v="10,000,000+"/>
    <s v="10000000+"/>
    <n v="10000000"/>
    <x v="0"/>
    <n v="0"/>
    <n v="0"/>
    <x v="0"/>
    <x v="87"/>
    <s v="July 16, 2018"/>
    <x v="0"/>
    <x v="6"/>
    <s v="Varies with device"/>
    <x v="8"/>
  </r>
  <r>
    <x v="5618"/>
    <x v="25"/>
    <n v="4.5"/>
    <x v="0"/>
    <n v="28030"/>
    <s v="9.0M"/>
    <n v="9000000"/>
    <s v="1,000,000+"/>
    <s v="1000000+"/>
    <n v="1000000"/>
    <x v="0"/>
    <n v="0"/>
    <n v="0"/>
    <x v="0"/>
    <x v="91"/>
    <s v="August 2, 2018"/>
    <x v="0"/>
    <x v="1"/>
    <s v="4.4.4"/>
    <x v="5"/>
  </r>
  <r>
    <x v="5619"/>
    <x v="16"/>
    <n v="1.6"/>
    <x v="3"/>
    <n v="242"/>
    <s v="36M"/>
    <n v="36000000"/>
    <s v="50,000+"/>
    <s v="50000+"/>
    <n v="50000"/>
    <x v="0"/>
    <n v="0"/>
    <n v="0"/>
    <x v="0"/>
    <x v="29"/>
    <s v="May 14, 2018"/>
    <x v="0"/>
    <x v="9"/>
    <s v="1.2.1"/>
    <x v="4"/>
  </r>
  <r>
    <x v="5620"/>
    <x v="12"/>
    <n v="3.5"/>
    <x v="1"/>
    <n v="0"/>
    <s v="12M"/>
    <n v="12000000"/>
    <s v="50+"/>
    <s v="50+"/>
    <n v="50"/>
    <x v="0"/>
    <n v="0"/>
    <n v="0"/>
    <x v="0"/>
    <x v="25"/>
    <s v="November 30, 2016"/>
    <x v="3"/>
    <x v="8"/>
    <s v="2.6.003"/>
    <x v="6"/>
  </r>
  <r>
    <x v="5608"/>
    <x v="12"/>
    <n v="3.5"/>
    <x v="1"/>
    <n v="0"/>
    <s v="3.6M"/>
    <n v="3600000"/>
    <s v="100+"/>
    <s v="100+"/>
    <n v="100"/>
    <x v="0"/>
    <n v="0"/>
    <n v="0"/>
    <x v="0"/>
    <x v="25"/>
    <s v="January 30, 2018"/>
    <x v="0"/>
    <x v="0"/>
    <n v="1"/>
    <x v="6"/>
  </r>
  <r>
    <x v="5621"/>
    <x v="18"/>
    <n v="4.5"/>
    <x v="0"/>
    <n v="75719"/>
    <s v="30M"/>
    <n v="30000000"/>
    <s v="5,000,000+"/>
    <s v="5000000+"/>
    <n v="5000000"/>
    <x v="0"/>
    <n v="0"/>
    <n v="0"/>
    <x v="0"/>
    <x v="105"/>
    <s v="November 24, 2017"/>
    <x v="1"/>
    <x v="8"/>
    <s v="3.3.0"/>
    <x v="0"/>
  </r>
  <r>
    <x v="5622"/>
    <x v="21"/>
    <n v="3.5"/>
    <x v="1"/>
    <n v="0"/>
    <s v="19M"/>
    <n v="19000000"/>
    <s v="100+"/>
    <s v="100+"/>
    <n v="100"/>
    <x v="0"/>
    <n v="0"/>
    <n v="0"/>
    <x v="1"/>
    <x v="87"/>
    <s v="July 2, 2018"/>
    <x v="0"/>
    <x v="6"/>
    <s v="5.13.1"/>
    <x v="5"/>
  </r>
  <r>
    <x v="5623"/>
    <x v="12"/>
    <n v="3.5"/>
    <x v="1"/>
    <n v="1"/>
    <s v="13M"/>
    <n v="13000000"/>
    <s v="50+"/>
    <s v="50+"/>
    <n v="50"/>
    <x v="0"/>
    <n v="0"/>
    <n v="0"/>
    <x v="0"/>
    <x v="25"/>
    <s v="July 17, 2018"/>
    <x v="0"/>
    <x v="6"/>
    <s v="2.7.0"/>
    <x v="5"/>
  </r>
  <r>
    <x v="5624"/>
    <x v="18"/>
    <n v="3.5"/>
    <x v="1"/>
    <n v="0"/>
    <s v="33M"/>
    <n v="33000000"/>
    <s v="100+"/>
    <s v="100+"/>
    <n v="100"/>
    <x v="0"/>
    <n v="0"/>
    <n v="0"/>
    <x v="0"/>
    <x v="13"/>
    <s v="August 2, 2018"/>
    <x v="0"/>
    <x v="1"/>
    <n v="30"/>
    <x v="1"/>
  </r>
  <r>
    <x v="5625"/>
    <x v="12"/>
    <n v="3.5"/>
    <x v="1"/>
    <n v="0"/>
    <s v="14M"/>
    <n v="14000000"/>
    <s v="5+"/>
    <s v="5+"/>
    <n v="5"/>
    <x v="0"/>
    <n v="0"/>
    <n v="0"/>
    <x v="0"/>
    <x v="25"/>
    <s v="March 28, 2018"/>
    <x v="0"/>
    <x v="3"/>
    <s v="2.0.24"/>
    <x v="5"/>
  </r>
  <r>
    <x v="5626"/>
    <x v="21"/>
    <n v="3.5"/>
    <x v="1"/>
    <n v="0"/>
    <s v="243k"/>
    <n v="243000"/>
    <s v="10+"/>
    <s v="10+"/>
    <n v="10"/>
    <x v="0"/>
    <n v="0"/>
    <n v="0"/>
    <x v="0"/>
    <x v="87"/>
    <s v="January 16, 2017"/>
    <x v="1"/>
    <x v="0"/>
    <s v="1.0.1"/>
    <x v="5"/>
  </r>
  <r>
    <x v="5627"/>
    <x v="25"/>
    <n v="3.5"/>
    <x v="1"/>
    <n v="40"/>
    <s v="24M"/>
    <n v="24000000"/>
    <s v="1,000+"/>
    <s v="1000+"/>
    <n v="1000"/>
    <x v="0"/>
    <n v="0"/>
    <n v="0"/>
    <x v="0"/>
    <x v="91"/>
    <s v="January 26, 2018"/>
    <x v="0"/>
    <x v="0"/>
    <s v="1.11.6"/>
    <x v="10"/>
  </r>
  <r>
    <x v="2339"/>
    <x v="23"/>
    <n v="4.4000000000000004"/>
    <x v="0"/>
    <n v="122280"/>
    <s v="Varies with device"/>
    <n v="1000"/>
    <s v="5,000,000+"/>
    <s v="5000000+"/>
    <n v="5000000"/>
    <x v="0"/>
    <n v="0"/>
    <n v="0"/>
    <x v="2"/>
    <x v="39"/>
    <s v="July 20, 2018"/>
    <x v="0"/>
    <x v="6"/>
    <s v="Varies with device"/>
    <x v="8"/>
  </r>
  <r>
    <x v="5628"/>
    <x v="12"/>
    <n v="3.8"/>
    <x v="1"/>
    <n v="1103"/>
    <s v="6.6M"/>
    <n v="6600000"/>
    <s v="100,000+"/>
    <s v="100000+"/>
    <n v="100000"/>
    <x v="0"/>
    <n v="0"/>
    <n v="0"/>
    <x v="0"/>
    <x v="25"/>
    <s v="June 8, 2018"/>
    <x v="0"/>
    <x v="2"/>
    <s v="1.4.0-2"/>
    <x v="5"/>
  </r>
  <r>
    <x v="5629"/>
    <x v="18"/>
    <n v="4.3"/>
    <x v="0"/>
    <n v="21804"/>
    <s v="44M"/>
    <n v="44000000"/>
    <s v="1,000,000+"/>
    <s v="1000000+"/>
    <n v="1000000"/>
    <x v="1"/>
    <s v="$0.99"/>
    <n v="0.99"/>
    <x v="2"/>
    <x v="49"/>
    <s v="July 3, 2018"/>
    <x v="0"/>
    <x v="6"/>
    <s v="2.6.6"/>
    <x v="3"/>
  </r>
  <r>
    <x v="5630"/>
    <x v="17"/>
    <n v="4.3"/>
    <x v="0"/>
    <n v="20691"/>
    <s v="89M"/>
    <n v="89000000"/>
    <s v="1,000,000+"/>
    <s v="1000000+"/>
    <n v="1000000"/>
    <x v="0"/>
    <n v="0"/>
    <n v="0"/>
    <x v="0"/>
    <x v="42"/>
    <s v="July 31, 2018"/>
    <x v="0"/>
    <x v="6"/>
    <s v="5.7.1"/>
    <x v="2"/>
  </r>
  <r>
    <x v="5631"/>
    <x v="16"/>
    <n v="3"/>
    <x v="2"/>
    <n v="859"/>
    <s v="3.5M"/>
    <n v="3500000"/>
    <s v="100,000+"/>
    <s v="100000+"/>
    <n v="100000"/>
    <x v="0"/>
    <n v="0"/>
    <n v="0"/>
    <x v="0"/>
    <x v="29"/>
    <s v="July 19, 2018"/>
    <x v="0"/>
    <x v="6"/>
    <s v="1.7.7"/>
    <x v="9"/>
  </r>
  <r>
    <x v="5632"/>
    <x v="23"/>
    <n v="4"/>
    <x v="1"/>
    <n v="232"/>
    <s v="32M"/>
    <n v="32000000"/>
    <s v="50,000+"/>
    <s v="50000+"/>
    <n v="50000"/>
    <x v="0"/>
    <n v="0"/>
    <n v="0"/>
    <x v="0"/>
    <x v="39"/>
    <s v="August 1, 2018"/>
    <x v="0"/>
    <x v="1"/>
    <s v="2.1.2"/>
    <x v="10"/>
  </r>
  <r>
    <x v="1247"/>
    <x v="15"/>
    <n v="4.2"/>
    <x v="0"/>
    <n v="130287"/>
    <s v="50M"/>
    <n v="50000000"/>
    <s v="10,000,000+"/>
    <s v="10000000+"/>
    <n v="10000000"/>
    <x v="0"/>
    <n v="0"/>
    <n v="0"/>
    <x v="0"/>
    <x v="28"/>
    <s v="March 14, 2016"/>
    <x v="3"/>
    <x v="3"/>
    <n v="1.8"/>
    <x v="5"/>
  </r>
  <r>
    <x v="5633"/>
    <x v="27"/>
    <n v="4.8"/>
    <x v="0"/>
    <n v="5865"/>
    <s v="15M"/>
    <n v="15000000"/>
    <s v="100,000+"/>
    <s v="100000+"/>
    <n v="100000"/>
    <x v="1"/>
    <s v="$4.49"/>
    <n v="4.49"/>
    <x v="0"/>
    <x v="94"/>
    <s v="July 18, 2018"/>
    <x v="0"/>
    <x v="6"/>
    <n v="1"/>
    <x v="5"/>
  </r>
  <r>
    <x v="5634"/>
    <x v="30"/>
    <n v="4"/>
    <x v="1"/>
    <n v="46"/>
    <s v="3.1M"/>
    <n v="3100000"/>
    <s v="5,000+"/>
    <s v="5000+"/>
    <n v="5000"/>
    <x v="0"/>
    <n v="0"/>
    <n v="0"/>
    <x v="0"/>
    <x v="100"/>
    <s v="April 20, 2015"/>
    <x v="4"/>
    <x v="4"/>
    <s v="1.0.6"/>
    <x v="4"/>
  </r>
  <r>
    <x v="5635"/>
    <x v="18"/>
    <n v="4.5"/>
    <x v="0"/>
    <n v="41"/>
    <s v="30M"/>
    <n v="30000000"/>
    <s v="5,000+"/>
    <s v="5000+"/>
    <n v="5000"/>
    <x v="0"/>
    <n v="0"/>
    <n v="0"/>
    <x v="0"/>
    <x v="45"/>
    <s v="January 13, 2018"/>
    <x v="0"/>
    <x v="0"/>
    <n v="1.01"/>
    <x v="5"/>
  </r>
  <r>
    <x v="5636"/>
    <x v="18"/>
    <n v="3.5"/>
    <x v="1"/>
    <n v="1"/>
    <s v="34M"/>
    <n v="34000000"/>
    <s v="100+"/>
    <s v="100+"/>
    <n v="100"/>
    <x v="0"/>
    <n v="0"/>
    <n v="0"/>
    <x v="0"/>
    <x v="19"/>
    <s v="September 1, 2017"/>
    <x v="1"/>
    <x v="5"/>
    <n v="1"/>
    <x v="5"/>
  </r>
  <r>
    <x v="5637"/>
    <x v="11"/>
    <n v="4.7"/>
    <x v="0"/>
    <n v="413"/>
    <s v="13M"/>
    <n v="13000000"/>
    <s v="10,000+"/>
    <s v="10000+"/>
    <n v="10000"/>
    <x v="0"/>
    <n v="0"/>
    <n v="0"/>
    <x v="0"/>
    <x v="24"/>
    <s v="May 30, 2018"/>
    <x v="0"/>
    <x v="9"/>
    <s v="5.9.1.0"/>
    <x v="10"/>
  </r>
  <r>
    <x v="5638"/>
    <x v="20"/>
    <n v="1.9"/>
    <x v="3"/>
    <n v="16"/>
    <s v="2.6M"/>
    <n v="2600000"/>
    <s v="1,000+"/>
    <s v="1000+"/>
    <n v="1000"/>
    <x v="0"/>
    <n v="0"/>
    <n v="0"/>
    <x v="0"/>
    <x v="86"/>
    <s v="June 30, 2016"/>
    <x v="3"/>
    <x v="2"/>
    <n v="1"/>
    <x v="6"/>
  </r>
  <r>
    <x v="5639"/>
    <x v="20"/>
    <n v="4.9000000000000004"/>
    <x v="0"/>
    <n v="29"/>
    <s v="2.5M"/>
    <n v="2500000"/>
    <s v="500+"/>
    <s v="500+"/>
    <n v="500"/>
    <x v="0"/>
    <n v="0"/>
    <n v="0"/>
    <x v="0"/>
    <x v="86"/>
    <s v="March 20, 2018"/>
    <x v="0"/>
    <x v="3"/>
    <n v="5"/>
    <x v="10"/>
  </r>
  <r>
    <x v="5640"/>
    <x v="18"/>
    <n v="4.4000000000000004"/>
    <x v="0"/>
    <n v="544"/>
    <s v="Varies with device"/>
    <n v="1000"/>
    <s v="5,000+"/>
    <s v="5000+"/>
    <n v="5000"/>
    <x v="1"/>
    <s v="$1.49"/>
    <n v="1.49"/>
    <x v="0"/>
    <x v="19"/>
    <s v="August 20, 2017"/>
    <x v="1"/>
    <x v="1"/>
    <s v="Varies with device"/>
    <x v="8"/>
  </r>
  <r>
    <x v="5641"/>
    <x v="20"/>
    <n v="4.7"/>
    <x v="0"/>
    <n v="2068"/>
    <s v="7.5M"/>
    <n v="7500000"/>
    <s v="100,000+"/>
    <s v="100000+"/>
    <n v="100000"/>
    <x v="0"/>
    <n v="0"/>
    <n v="0"/>
    <x v="0"/>
    <x v="86"/>
    <s v="April 13, 2014"/>
    <x v="2"/>
    <x v="4"/>
    <n v="1"/>
    <x v="9"/>
  </r>
  <r>
    <x v="5642"/>
    <x v="18"/>
    <n v="3.5"/>
    <x v="1"/>
    <n v="4"/>
    <s v="569k"/>
    <n v="569000"/>
    <s v="100+"/>
    <s v="100+"/>
    <n v="100"/>
    <x v="0"/>
    <n v="0"/>
    <n v="0"/>
    <x v="0"/>
    <x v="19"/>
    <s v="January 10, 2018"/>
    <x v="0"/>
    <x v="0"/>
    <n v="1.4"/>
    <x v="3"/>
  </r>
  <r>
    <x v="5643"/>
    <x v="18"/>
    <n v="4.9000000000000004"/>
    <x v="0"/>
    <n v="1288"/>
    <s v="26M"/>
    <n v="26000000"/>
    <s v="10,000+"/>
    <s v="10000+"/>
    <n v="10000"/>
    <x v="0"/>
    <n v="0"/>
    <n v="0"/>
    <x v="0"/>
    <x v="13"/>
    <s v="July 11, 2018"/>
    <x v="0"/>
    <x v="6"/>
    <n v="1"/>
    <x v="5"/>
  </r>
  <r>
    <x v="5644"/>
    <x v="20"/>
    <n v="4.8"/>
    <x v="0"/>
    <n v="1902"/>
    <s v="5.2M"/>
    <n v="5200000"/>
    <s v="100,000+"/>
    <s v="100000+"/>
    <n v="100000"/>
    <x v="0"/>
    <n v="0"/>
    <n v="0"/>
    <x v="0"/>
    <x v="86"/>
    <s v="June 5, 2014"/>
    <x v="2"/>
    <x v="2"/>
    <n v="1.3"/>
    <x v="14"/>
  </r>
  <r>
    <x v="5645"/>
    <x v="27"/>
    <n v="3.5"/>
    <x v="1"/>
    <n v="0"/>
    <s v="5.4M"/>
    <n v="5400000"/>
    <s v="0+"/>
    <s v="0+"/>
    <n v="0"/>
    <x v="1"/>
    <s v="$154.99"/>
    <n v="154.99"/>
    <x v="0"/>
    <x v="94"/>
    <s v="November 24, 2017"/>
    <x v="1"/>
    <x v="8"/>
    <s v="1.0.0"/>
    <x v="5"/>
  </r>
  <r>
    <x v="5646"/>
    <x v="32"/>
    <n v="3.5"/>
    <x v="1"/>
    <n v="88"/>
    <s v="9.1M"/>
    <n v="9100000"/>
    <s v="5,000+"/>
    <s v="5000+"/>
    <n v="5000"/>
    <x v="0"/>
    <n v="0"/>
    <n v="0"/>
    <x v="0"/>
    <x v="103"/>
    <s v="August 2, 2018"/>
    <x v="0"/>
    <x v="1"/>
    <s v="3.46.5"/>
    <x v="0"/>
  </r>
  <r>
    <x v="5647"/>
    <x v="17"/>
    <n v="4.5"/>
    <x v="0"/>
    <n v="1418"/>
    <s v="26M"/>
    <n v="26000000"/>
    <s v="10,000+"/>
    <s v="10000+"/>
    <n v="10000"/>
    <x v="0"/>
    <n v="0"/>
    <n v="0"/>
    <x v="1"/>
    <x v="106"/>
    <s v="May 30, 2018"/>
    <x v="0"/>
    <x v="9"/>
    <s v="1.2.1"/>
    <x v="0"/>
  </r>
  <r>
    <x v="5648"/>
    <x v="4"/>
    <n v="3.5"/>
    <x v="1"/>
    <n v="0"/>
    <s v="28M"/>
    <n v="28000000"/>
    <s v="50+"/>
    <s v="50+"/>
    <n v="50"/>
    <x v="0"/>
    <n v="0"/>
    <n v="0"/>
    <x v="0"/>
    <x v="7"/>
    <s v="August 30, 2017"/>
    <x v="1"/>
    <x v="1"/>
    <n v="1"/>
    <x v="1"/>
  </r>
  <r>
    <x v="5649"/>
    <x v="18"/>
    <n v="3.5"/>
    <x v="1"/>
    <n v="0"/>
    <s v="3.8M"/>
    <n v="3800000"/>
    <s v="10+"/>
    <s v="10+"/>
    <n v="10"/>
    <x v="0"/>
    <n v="0"/>
    <n v="0"/>
    <x v="0"/>
    <x v="19"/>
    <s v="May 18, 2018"/>
    <x v="0"/>
    <x v="9"/>
    <n v="1"/>
    <x v="0"/>
  </r>
  <r>
    <x v="5650"/>
    <x v="18"/>
    <n v="4.5999999999999996"/>
    <x v="0"/>
    <n v="2736"/>
    <s v="Varies with device"/>
    <n v="1000"/>
    <s v="100,000+"/>
    <s v="100000+"/>
    <n v="100000"/>
    <x v="0"/>
    <n v="0"/>
    <n v="0"/>
    <x v="0"/>
    <x v="19"/>
    <s v="August 3, 2018"/>
    <x v="0"/>
    <x v="1"/>
    <s v="Varies with device"/>
    <x v="5"/>
  </r>
  <r>
    <x v="5651"/>
    <x v="4"/>
    <n v="4.5"/>
    <x v="0"/>
    <n v="43"/>
    <s v="92M"/>
    <n v="92000000"/>
    <s v="100+"/>
    <s v="100+"/>
    <n v="100"/>
    <x v="0"/>
    <n v="0"/>
    <n v="0"/>
    <x v="0"/>
    <x v="7"/>
    <s v="July 20, 2018"/>
    <x v="0"/>
    <x v="6"/>
    <s v="3.0.0 By Luccas"/>
    <x v="3"/>
  </r>
  <r>
    <x v="5652"/>
    <x v="26"/>
    <n v="3.5"/>
    <x v="1"/>
    <n v="19"/>
    <s v="206k"/>
    <n v="206000"/>
    <s v="1,000+"/>
    <s v="1000+"/>
    <n v="1000"/>
    <x v="0"/>
    <n v="0"/>
    <n v="0"/>
    <x v="0"/>
    <x v="93"/>
    <s v="November 25, 2016"/>
    <x v="3"/>
    <x v="8"/>
    <s v="1.5.2"/>
    <x v="14"/>
  </r>
  <r>
    <x v="5653"/>
    <x v="17"/>
    <n v="5"/>
    <x v="0"/>
    <n v="7"/>
    <s v="19M"/>
    <n v="19000000"/>
    <s v="5+"/>
    <s v="5+"/>
    <n v="5"/>
    <x v="0"/>
    <n v="0"/>
    <n v="0"/>
    <x v="0"/>
    <x v="32"/>
    <s v="July 23, 2018"/>
    <x v="0"/>
    <x v="6"/>
    <n v="1"/>
    <x v="5"/>
  </r>
  <r>
    <x v="5654"/>
    <x v="4"/>
    <n v="3.5"/>
    <x v="1"/>
    <n v="30"/>
    <s v="93M"/>
    <n v="93000000"/>
    <s v="100+"/>
    <s v="100+"/>
    <n v="100"/>
    <x v="0"/>
    <n v="0"/>
    <n v="0"/>
    <x v="2"/>
    <x v="7"/>
    <s v="July 16, 2018"/>
    <x v="0"/>
    <x v="6"/>
    <s v="3.0.By.EliteMu"/>
    <x v="3"/>
  </r>
  <r>
    <x v="5655"/>
    <x v="30"/>
    <n v="3.9"/>
    <x v="1"/>
    <n v="1016"/>
    <s v="13M"/>
    <n v="13000000"/>
    <s v="50,000+"/>
    <s v="50000+"/>
    <n v="50000"/>
    <x v="0"/>
    <n v="0"/>
    <n v="0"/>
    <x v="1"/>
    <x v="100"/>
    <s v="May 28, 2018"/>
    <x v="0"/>
    <x v="9"/>
    <n v="6"/>
    <x v="5"/>
  </r>
  <r>
    <x v="5656"/>
    <x v="18"/>
    <n v="3.5"/>
    <x v="1"/>
    <n v="0"/>
    <s v="1.8M"/>
    <n v="1800000"/>
    <s v="50+"/>
    <s v="50+"/>
    <n v="50"/>
    <x v="0"/>
    <n v="0"/>
    <n v="0"/>
    <x v="0"/>
    <x v="19"/>
    <s v="May 17, 2017"/>
    <x v="1"/>
    <x v="9"/>
    <s v="1.0.6"/>
    <x v="6"/>
  </r>
  <r>
    <x v="5657"/>
    <x v="31"/>
    <n v="3.5"/>
    <x v="1"/>
    <n v="49"/>
    <s v="10M"/>
    <n v="10000000"/>
    <s v="5,000+"/>
    <s v="5000+"/>
    <n v="5000"/>
    <x v="0"/>
    <n v="0"/>
    <n v="0"/>
    <x v="0"/>
    <x v="102"/>
    <s v="November 25, 2017"/>
    <x v="1"/>
    <x v="8"/>
    <n v="8"/>
    <x v="6"/>
  </r>
  <r>
    <x v="5658"/>
    <x v="5"/>
    <n v="4.3"/>
    <x v="0"/>
    <n v="109"/>
    <s v="3.5M"/>
    <n v="3500000"/>
    <s v="10,000+"/>
    <s v="10000+"/>
    <n v="10000"/>
    <x v="0"/>
    <n v="0"/>
    <n v="0"/>
    <x v="0"/>
    <x v="8"/>
    <s v="January 18, 2018"/>
    <x v="0"/>
    <x v="0"/>
    <n v="1"/>
    <x v="0"/>
  </r>
  <r>
    <x v="5659"/>
    <x v="30"/>
    <n v="3.5"/>
    <x v="1"/>
    <n v="23"/>
    <s v="7.5M"/>
    <n v="7500000"/>
    <s v="1,000+"/>
    <s v="1000+"/>
    <n v="1000"/>
    <x v="0"/>
    <n v="0"/>
    <n v="0"/>
    <x v="0"/>
    <x v="100"/>
    <s v="March 29, 2018"/>
    <x v="0"/>
    <x v="3"/>
    <n v="1"/>
    <x v="1"/>
  </r>
  <r>
    <x v="5660"/>
    <x v="18"/>
    <n v="4.8"/>
    <x v="0"/>
    <n v="1304467"/>
    <s v="68M"/>
    <n v="68000000"/>
    <s v="10,000,000+"/>
    <s v="10000000+"/>
    <n v="10000000"/>
    <x v="0"/>
    <n v="0"/>
    <n v="0"/>
    <x v="0"/>
    <x v="37"/>
    <s v="July 27, 2018"/>
    <x v="0"/>
    <x v="6"/>
    <n v="2.9"/>
    <x v="5"/>
  </r>
  <r>
    <x v="5661"/>
    <x v="25"/>
    <n v="4.3"/>
    <x v="0"/>
    <n v="1320"/>
    <s v="778k"/>
    <n v="778000"/>
    <s v="100,000+"/>
    <s v="100000+"/>
    <n v="100000"/>
    <x v="0"/>
    <n v="0"/>
    <n v="0"/>
    <x v="0"/>
    <x v="91"/>
    <s v="September 13, 2013"/>
    <x v="5"/>
    <x v="5"/>
    <n v="1"/>
    <x v="19"/>
  </r>
  <r>
    <x v="5662"/>
    <x v="3"/>
    <n v="4.5999999999999996"/>
    <x v="0"/>
    <n v="156"/>
    <s v="2.1M"/>
    <n v="2100000"/>
    <s v="10,000+"/>
    <s v="10000+"/>
    <n v="10000"/>
    <x v="0"/>
    <n v="0"/>
    <n v="0"/>
    <x v="0"/>
    <x v="6"/>
    <s v="June 11, 2018"/>
    <x v="0"/>
    <x v="2"/>
    <n v="2"/>
    <x v="3"/>
  </r>
  <r>
    <x v="5663"/>
    <x v="18"/>
    <n v="3.5"/>
    <x v="1"/>
    <n v="1"/>
    <s v="9.2M"/>
    <n v="9200000"/>
    <s v="10+"/>
    <s v="10+"/>
    <n v="10"/>
    <x v="0"/>
    <n v="0"/>
    <n v="0"/>
    <x v="0"/>
    <x v="13"/>
    <s v="July 12, 2018"/>
    <x v="0"/>
    <x v="6"/>
    <n v="1"/>
    <x v="2"/>
  </r>
  <r>
    <x v="5664"/>
    <x v="26"/>
    <n v="3.5"/>
    <x v="1"/>
    <n v="0"/>
    <s v="3.0M"/>
    <n v="3000000"/>
    <s v="500+"/>
    <s v="500+"/>
    <n v="500"/>
    <x v="0"/>
    <n v="0"/>
    <n v="0"/>
    <x v="0"/>
    <x v="93"/>
    <s v="March 19, 2018"/>
    <x v="0"/>
    <x v="3"/>
    <n v="1.2"/>
    <x v="0"/>
  </r>
  <r>
    <x v="5665"/>
    <x v="17"/>
    <n v="4.0999999999999996"/>
    <x v="0"/>
    <n v="1167"/>
    <s v="72M"/>
    <n v="72000000"/>
    <s v="100,000+"/>
    <s v="100000+"/>
    <n v="100000"/>
    <x v="0"/>
    <n v="0"/>
    <n v="0"/>
    <x v="1"/>
    <x v="36"/>
    <s v="May 3, 2018"/>
    <x v="0"/>
    <x v="9"/>
    <n v="1.4"/>
    <x v="5"/>
  </r>
  <r>
    <x v="5666"/>
    <x v="21"/>
    <n v="4.5"/>
    <x v="0"/>
    <n v="245104"/>
    <s v="35M"/>
    <n v="35000000"/>
    <s v="5,000,000+"/>
    <s v="5000000+"/>
    <n v="5000000"/>
    <x v="0"/>
    <n v="0"/>
    <n v="0"/>
    <x v="0"/>
    <x v="87"/>
    <s v="August 1, 2018"/>
    <x v="0"/>
    <x v="1"/>
    <s v="3.6.0"/>
    <x v="0"/>
  </r>
  <r>
    <x v="5667"/>
    <x v="30"/>
    <n v="4.3"/>
    <x v="0"/>
    <n v="5879"/>
    <s v="Varies with device"/>
    <n v="1000"/>
    <s v="1,000,000+"/>
    <s v="1000000+"/>
    <n v="1000000"/>
    <x v="0"/>
    <n v="0"/>
    <n v="0"/>
    <x v="1"/>
    <x v="100"/>
    <s v="June 12, 2018"/>
    <x v="0"/>
    <x v="2"/>
    <s v="Varies with device"/>
    <x v="5"/>
  </r>
  <r>
    <x v="5668"/>
    <x v="17"/>
    <n v="3.8"/>
    <x v="1"/>
    <n v="8175"/>
    <s v="31M"/>
    <n v="31000000"/>
    <s v="1,000,000+"/>
    <s v="1000000+"/>
    <n v="1000000"/>
    <x v="0"/>
    <n v="0"/>
    <n v="0"/>
    <x v="2"/>
    <x v="32"/>
    <s v="January 3, 2018"/>
    <x v="0"/>
    <x v="0"/>
    <s v="2.11.7"/>
    <x v="5"/>
  </r>
  <r>
    <x v="5669"/>
    <x v="17"/>
    <n v="2.4"/>
    <x v="2"/>
    <n v="45"/>
    <s v="4.1M"/>
    <n v="4099999.9999999995"/>
    <s v="10,000+"/>
    <s v="10000+"/>
    <n v="10000"/>
    <x v="0"/>
    <n v="0"/>
    <n v="0"/>
    <x v="1"/>
    <x v="34"/>
    <s v="August 26, 2016"/>
    <x v="3"/>
    <x v="1"/>
    <n v="1.1000000000000001"/>
    <x v="5"/>
  </r>
  <r>
    <x v="5670"/>
    <x v="30"/>
    <n v="4.3"/>
    <x v="0"/>
    <n v="138337"/>
    <s v="Varies with device"/>
    <n v="1000"/>
    <s v="10,000,000+"/>
    <s v="10000000+"/>
    <n v="10000000"/>
    <x v="0"/>
    <n v="0"/>
    <n v="0"/>
    <x v="0"/>
    <x v="100"/>
    <s v="April 3, 2018"/>
    <x v="0"/>
    <x v="4"/>
    <s v="Varies with device"/>
    <x v="8"/>
  </r>
  <r>
    <x v="5671"/>
    <x v="17"/>
    <n v="2.8"/>
    <x v="2"/>
    <n v="48"/>
    <s v="13M"/>
    <n v="13000000"/>
    <s v="10,000+"/>
    <s v="10000+"/>
    <n v="10000"/>
    <x v="0"/>
    <n v="0"/>
    <n v="0"/>
    <x v="1"/>
    <x v="34"/>
    <s v="April 10, 2016"/>
    <x v="3"/>
    <x v="4"/>
    <s v="1.0.1"/>
    <x v="5"/>
  </r>
  <r>
    <x v="5672"/>
    <x v="17"/>
    <n v="4.5"/>
    <x v="0"/>
    <n v="947515"/>
    <s v="60M"/>
    <n v="60000000"/>
    <s v="10,000,000+"/>
    <s v="10000000+"/>
    <n v="10000000"/>
    <x v="0"/>
    <n v="0"/>
    <n v="0"/>
    <x v="1"/>
    <x v="36"/>
    <s v="July 25, 2018"/>
    <x v="0"/>
    <x v="6"/>
    <s v="5.3.1"/>
    <x v="5"/>
  </r>
  <r>
    <x v="5673"/>
    <x v="18"/>
    <n v="4.5999999999999996"/>
    <x v="0"/>
    <n v="5546"/>
    <s v="85M"/>
    <n v="85000000"/>
    <s v="100,000+"/>
    <s v="100000+"/>
    <n v="100000"/>
    <x v="0"/>
    <n v="0"/>
    <n v="0"/>
    <x v="0"/>
    <x v="45"/>
    <s v="June 15, 2018"/>
    <x v="0"/>
    <x v="2"/>
    <n v="1.21"/>
    <x v="0"/>
  </r>
  <r>
    <x v="5674"/>
    <x v="17"/>
    <n v="4.0999999999999996"/>
    <x v="0"/>
    <n v="13304"/>
    <s v="1.3M"/>
    <n v="1300000"/>
    <s v="1,000,000+"/>
    <s v="1000000+"/>
    <n v="1000000"/>
    <x v="0"/>
    <n v="0"/>
    <n v="0"/>
    <x v="0"/>
    <x v="32"/>
    <s v="November 30, 2016"/>
    <x v="3"/>
    <x v="8"/>
    <s v="1.2.21"/>
    <x v="6"/>
  </r>
  <r>
    <x v="5675"/>
    <x v="30"/>
    <n v="4.2"/>
    <x v="0"/>
    <n v="4585"/>
    <s v="Varies with device"/>
    <n v="1000"/>
    <s v="50,000+"/>
    <s v="50000+"/>
    <n v="50000"/>
    <x v="1"/>
    <s v="$5.99"/>
    <n v="5.99"/>
    <x v="0"/>
    <x v="100"/>
    <s v="March 30, 2018"/>
    <x v="0"/>
    <x v="3"/>
    <s v="Varies with device"/>
    <x v="8"/>
  </r>
  <r>
    <x v="5676"/>
    <x v="18"/>
    <n v="4.5999999999999996"/>
    <x v="0"/>
    <n v="9"/>
    <s v="6.9M"/>
    <n v="6900000"/>
    <s v="1,000+"/>
    <s v="1000+"/>
    <n v="1000"/>
    <x v="0"/>
    <n v="0"/>
    <n v="0"/>
    <x v="0"/>
    <x v="13"/>
    <s v="May 16, 2018"/>
    <x v="0"/>
    <x v="9"/>
    <n v="1.2"/>
    <x v="5"/>
  </r>
  <r>
    <x v="5677"/>
    <x v="30"/>
    <n v="4.3"/>
    <x v="0"/>
    <n v="9966"/>
    <s v="5.5M"/>
    <n v="5500000"/>
    <s v="1,000,000+"/>
    <s v="1000000+"/>
    <n v="1000000"/>
    <x v="0"/>
    <n v="0"/>
    <n v="0"/>
    <x v="0"/>
    <x v="100"/>
    <s v="March 31, 2017"/>
    <x v="1"/>
    <x v="3"/>
    <n v="1.23"/>
    <x v="14"/>
  </r>
  <r>
    <x v="5678"/>
    <x v="18"/>
    <n v="4.5999999999999996"/>
    <x v="0"/>
    <n v="70335"/>
    <s v="58M"/>
    <n v="58000000"/>
    <s v="500,000+"/>
    <s v="500000+"/>
    <n v="500000"/>
    <x v="0"/>
    <n v="0"/>
    <n v="0"/>
    <x v="1"/>
    <x v="45"/>
    <s v="October 17, 2017"/>
    <x v="1"/>
    <x v="7"/>
    <s v="1.0.7"/>
    <x v="17"/>
  </r>
  <r>
    <x v="5679"/>
    <x v="18"/>
    <n v="5"/>
    <x v="0"/>
    <n v="15"/>
    <s v="94M"/>
    <n v="94000000"/>
    <s v="50+"/>
    <s v="50+"/>
    <n v="50"/>
    <x v="0"/>
    <n v="0"/>
    <n v="0"/>
    <x v="0"/>
    <x v="13"/>
    <s v="July 11, 2018"/>
    <x v="0"/>
    <x v="6"/>
    <n v="2"/>
    <x v="0"/>
  </r>
  <r>
    <x v="5680"/>
    <x v="6"/>
    <n v="5"/>
    <x v="0"/>
    <n v="1"/>
    <s v="683k"/>
    <n v="683000"/>
    <s v="50+"/>
    <s v="50+"/>
    <n v="50"/>
    <x v="0"/>
    <n v="0"/>
    <n v="0"/>
    <x v="0"/>
    <x v="10"/>
    <s v="September 3, 2015"/>
    <x v="4"/>
    <x v="5"/>
    <n v="0.1"/>
    <x v="3"/>
  </r>
  <r>
    <x v="5681"/>
    <x v="18"/>
    <n v="3.9"/>
    <x v="1"/>
    <n v="14"/>
    <s v="592k"/>
    <n v="592000"/>
    <s v="1,000+"/>
    <s v="1000+"/>
    <n v="1000"/>
    <x v="0"/>
    <n v="0"/>
    <n v="0"/>
    <x v="1"/>
    <x v="19"/>
    <s v="August 14, 2013"/>
    <x v="5"/>
    <x v="1"/>
    <n v="2"/>
    <x v="9"/>
  </r>
  <r>
    <x v="5682"/>
    <x v="27"/>
    <n v="4.2"/>
    <x v="0"/>
    <n v="218"/>
    <s v="Varies with device"/>
    <n v="1000"/>
    <s v="50,000+"/>
    <s v="50000+"/>
    <n v="50000"/>
    <x v="0"/>
    <n v="0"/>
    <n v="0"/>
    <x v="0"/>
    <x v="94"/>
    <s v="July 15, 2018"/>
    <x v="0"/>
    <x v="6"/>
    <s v="Varies with device"/>
    <x v="8"/>
  </r>
  <r>
    <x v="5683"/>
    <x v="18"/>
    <n v="3.9"/>
    <x v="1"/>
    <n v="168"/>
    <s v="6.4M"/>
    <n v="6400000"/>
    <s v="5,000+"/>
    <s v="5000+"/>
    <n v="5000"/>
    <x v="0"/>
    <n v="0"/>
    <n v="0"/>
    <x v="0"/>
    <x v="45"/>
    <s v="June 27, 2017"/>
    <x v="1"/>
    <x v="2"/>
    <n v="1.1000000000000001"/>
    <x v="0"/>
  </r>
  <r>
    <x v="5684"/>
    <x v="18"/>
    <n v="4.2"/>
    <x v="0"/>
    <n v="5"/>
    <s v="3.3M"/>
    <n v="3300000"/>
    <s v="100+"/>
    <s v="100+"/>
    <n v="100"/>
    <x v="0"/>
    <n v="0"/>
    <n v="0"/>
    <x v="0"/>
    <x v="19"/>
    <s v="July 23, 2016"/>
    <x v="3"/>
    <x v="6"/>
    <n v="1.1000000000000001"/>
    <x v="2"/>
  </r>
  <r>
    <x v="5685"/>
    <x v="25"/>
    <n v="3.5"/>
    <x v="1"/>
    <n v="3"/>
    <s v="319k"/>
    <n v="319000"/>
    <s v="10+"/>
    <s v="10+"/>
    <n v="10"/>
    <x v="1"/>
    <s v="$0.99"/>
    <n v="0.99"/>
    <x v="0"/>
    <x v="91"/>
    <s v="July 10, 2018"/>
    <x v="0"/>
    <x v="6"/>
    <s v="1.11.2"/>
    <x v="10"/>
  </r>
  <r>
    <x v="5686"/>
    <x v="18"/>
    <n v="3.5"/>
    <x v="1"/>
    <n v="1"/>
    <s v="24M"/>
    <n v="24000000"/>
    <s v="100+"/>
    <s v="100+"/>
    <n v="100"/>
    <x v="0"/>
    <n v="0"/>
    <n v="0"/>
    <x v="0"/>
    <x v="19"/>
    <s v="December 12, 2017"/>
    <x v="1"/>
    <x v="10"/>
    <s v="2.0.0"/>
    <x v="17"/>
  </r>
  <r>
    <x v="5687"/>
    <x v="17"/>
    <n v="3.5"/>
    <x v="1"/>
    <n v="3"/>
    <s v="36M"/>
    <n v="36000000"/>
    <s v="100+"/>
    <s v="100+"/>
    <n v="100"/>
    <x v="0"/>
    <n v="0"/>
    <n v="0"/>
    <x v="0"/>
    <x v="42"/>
    <s v="December 6, 2017"/>
    <x v="1"/>
    <x v="10"/>
    <n v="1"/>
    <x v="5"/>
  </r>
  <r>
    <x v="5688"/>
    <x v="30"/>
    <n v="3.5"/>
    <x v="1"/>
    <n v="54"/>
    <s v="186k"/>
    <n v="186000"/>
    <s v="10,000+"/>
    <s v="10000+"/>
    <n v="10000"/>
    <x v="0"/>
    <n v="0"/>
    <n v="0"/>
    <x v="0"/>
    <x v="100"/>
    <s v="April 22, 2013"/>
    <x v="5"/>
    <x v="4"/>
    <n v="1"/>
    <x v="9"/>
  </r>
  <r>
    <x v="5689"/>
    <x v="18"/>
    <n v="3.5"/>
    <x v="1"/>
    <n v="16"/>
    <s v="3.5M"/>
    <n v="3500000"/>
    <s v="1,000+"/>
    <s v="1000+"/>
    <n v="1000"/>
    <x v="0"/>
    <n v="0"/>
    <n v="0"/>
    <x v="0"/>
    <x v="13"/>
    <s v="December 15, 2014"/>
    <x v="2"/>
    <x v="10"/>
    <s v="2.0.0"/>
    <x v="6"/>
  </r>
  <r>
    <x v="5690"/>
    <x v="18"/>
    <n v="4"/>
    <x v="1"/>
    <n v="4"/>
    <s v="840k"/>
    <n v="840000"/>
    <s v="100+"/>
    <s v="100+"/>
    <n v="100"/>
    <x v="0"/>
    <n v="0"/>
    <n v="0"/>
    <x v="0"/>
    <x v="13"/>
    <s v="June 9, 2014"/>
    <x v="2"/>
    <x v="2"/>
    <s v="1.0.1"/>
    <x v="0"/>
  </r>
  <r>
    <x v="5691"/>
    <x v="17"/>
    <n v="3.5"/>
    <x v="1"/>
    <n v="0"/>
    <s v="41M"/>
    <n v="41000000"/>
    <s v="100+"/>
    <s v="100+"/>
    <n v="100"/>
    <x v="0"/>
    <n v="0"/>
    <n v="0"/>
    <x v="0"/>
    <x v="42"/>
    <s v="October 5, 2017"/>
    <x v="1"/>
    <x v="7"/>
    <n v="1"/>
    <x v="5"/>
  </r>
  <r>
    <x v="5692"/>
    <x v="18"/>
    <n v="3.7"/>
    <x v="1"/>
    <n v="56"/>
    <s v="1.5M"/>
    <n v="1500000"/>
    <s v="5,000+"/>
    <s v="5000+"/>
    <n v="5000"/>
    <x v="0"/>
    <n v="0"/>
    <n v="0"/>
    <x v="0"/>
    <x v="13"/>
    <s v="March 4, 2015"/>
    <x v="4"/>
    <x v="3"/>
    <s v="1.1.2"/>
    <x v="6"/>
  </r>
  <r>
    <x v="5693"/>
    <x v="17"/>
    <n v="3.8"/>
    <x v="1"/>
    <n v="10"/>
    <s v="36M"/>
    <n v="36000000"/>
    <s v="1,000+"/>
    <s v="1000+"/>
    <n v="1000"/>
    <x v="0"/>
    <n v="0"/>
    <n v="0"/>
    <x v="3"/>
    <x v="41"/>
    <s v="April 5, 2016"/>
    <x v="3"/>
    <x v="4"/>
    <n v="6"/>
    <x v="0"/>
  </r>
  <r>
    <x v="5694"/>
    <x v="25"/>
    <n v="4.3"/>
    <x v="0"/>
    <n v="269"/>
    <s v="647k"/>
    <n v="647000"/>
    <s v="50,000+"/>
    <s v="50000+"/>
    <n v="50000"/>
    <x v="0"/>
    <n v="0"/>
    <n v="0"/>
    <x v="0"/>
    <x v="91"/>
    <s v="August 18, 2012"/>
    <x v="6"/>
    <x v="1"/>
    <s v="4.0.1"/>
    <x v="19"/>
  </r>
  <r>
    <x v="5695"/>
    <x v="6"/>
    <n v="3.5"/>
    <x v="1"/>
    <n v="10"/>
    <s v="5.3M"/>
    <n v="5300000"/>
    <s v="500+"/>
    <s v="500+"/>
    <n v="500"/>
    <x v="0"/>
    <n v="0"/>
    <n v="0"/>
    <x v="0"/>
    <x v="10"/>
    <s v="October 16, 2015"/>
    <x v="4"/>
    <x v="7"/>
    <n v="0.12"/>
    <x v="5"/>
  </r>
  <r>
    <x v="5696"/>
    <x v="31"/>
    <n v="3.5"/>
    <x v="1"/>
    <n v="10"/>
    <s v="19M"/>
    <n v="19000000"/>
    <s v="100+"/>
    <s v="100+"/>
    <n v="100"/>
    <x v="0"/>
    <n v="0"/>
    <n v="0"/>
    <x v="0"/>
    <x v="102"/>
    <s v="January 13, 2017"/>
    <x v="1"/>
    <x v="0"/>
    <s v="0.0.5"/>
    <x v="5"/>
  </r>
  <r>
    <x v="5697"/>
    <x v="32"/>
    <n v="4.5"/>
    <x v="0"/>
    <n v="6"/>
    <s v="2.5M"/>
    <n v="2500000"/>
    <s v="50+"/>
    <s v="50+"/>
    <n v="50"/>
    <x v="0"/>
    <n v="0"/>
    <n v="0"/>
    <x v="0"/>
    <x v="103"/>
    <s v="July 28, 2018"/>
    <x v="0"/>
    <x v="6"/>
    <n v="2.1"/>
    <x v="6"/>
  </r>
  <r>
    <x v="5698"/>
    <x v="18"/>
    <n v="4.5999999999999996"/>
    <x v="0"/>
    <n v="11480"/>
    <s v="93M"/>
    <n v="93000000"/>
    <s v="100,000+"/>
    <s v="100000+"/>
    <n v="100000"/>
    <x v="0"/>
    <n v="0"/>
    <n v="0"/>
    <x v="0"/>
    <x v="45"/>
    <s v="May 25, 2018"/>
    <x v="0"/>
    <x v="9"/>
    <s v="1.0.4"/>
    <x v="2"/>
  </r>
  <r>
    <x v="5699"/>
    <x v="25"/>
    <n v="3.5"/>
    <x v="1"/>
    <n v="9"/>
    <s v="2.8M"/>
    <n v="2800000"/>
    <s v="50+"/>
    <s v="50+"/>
    <n v="50"/>
    <x v="0"/>
    <n v="0"/>
    <n v="0"/>
    <x v="0"/>
    <x v="91"/>
    <s v="July 5, 2018"/>
    <x v="0"/>
    <x v="6"/>
    <n v="2.2999999999999998"/>
    <x v="3"/>
  </r>
  <r>
    <x v="5700"/>
    <x v="18"/>
    <n v="4.5"/>
    <x v="0"/>
    <n v="301"/>
    <s v="5.6M"/>
    <n v="5600000"/>
    <s v="10,000+"/>
    <s v="10000+"/>
    <n v="10000"/>
    <x v="0"/>
    <n v="0"/>
    <n v="0"/>
    <x v="0"/>
    <x v="13"/>
    <s v="July 1, 2018"/>
    <x v="0"/>
    <x v="6"/>
    <n v="1"/>
    <x v="5"/>
  </r>
  <r>
    <x v="5701"/>
    <x v="18"/>
    <n v="4.3"/>
    <x v="0"/>
    <n v="1895"/>
    <s v="72M"/>
    <n v="72000000"/>
    <s v="50,000+"/>
    <s v="50000+"/>
    <n v="50000"/>
    <x v="0"/>
    <n v="0"/>
    <n v="0"/>
    <x v="0"/>
    <x v="45"/>
    <s v="February 27, 2018"/>
    <x v="0"/>
    <x v="11"/>
    <s v="1.0.1"/>
    <x v="2"/>
  </r>
  <r>
    <x v="5702"/>
    <x v="18"/>
    <n v="4.4000000000000004"/>
    <x v="0"/>
    <n v="847"/>
    <s v="21M"/>
    <n v="21000000"/>
    <s v="10,000+"/>
    <s v="10000+"/>
    <n v="10000"/>
    <x v="0"/>
    <n v="0"/>
    <n v="0"/>
    <x v="0"/>
    <x v="13"/>
    <s v="July 16, 2018"/>
    <x v="0"/>
    <x v="6"/>
    <n v="2.2999999999999998"/>
    <x v="0"/>
  </r>
  <r>
    <x v="5703"/>
    <x v="25"/>
    <n v="3.5"/>
    <x v="1"/>
    <n v="0"/>
    <s v="191k"/>
    <n v="191000"/>
    <s v="10+"/>
    <s v="10+"/>
    <n v="10"/>
    <x v="0"/>
    <n v="0"/>
    <n v="0"/>
    <x v="0"/>
    <x v="91"/>
    <s v="August 13, 2017"/>
    <x v="1"/>
    <x v="1"/>
    <n v="1.1000000000000001"/>
    <x v="13"/>
  </r>
  <r>
    <x v="5704"/>
    <x v="31"/>
    <n v="3.5"/>
    <x v="1"/>
    <n v="55"/>
    <s v="22M"/>
    <n v="22000000"/>
    <s v="1,000+"/>
    <s v="1000+"/>
    <n v="1000"/>
    <x v="0"/>
    <n v="0"/>
    <n v="0"/>
    <x v="0"/>
    <x v="102"/>
    <s v="May 12, 2017"/>
    <x v="1"/>
    <x v="9"/>
    <n v="2"/>
    <x v="6"/>
  </r>
  <r>
    <x v="5705"/>
    <x v="18"/>
    <n v="4.5999999999999996"/>
    <x v="0"/>
    <n v="19640"/>
    <s v="67M"/>
    <n v="67000000"/>
    <s v="100,000+"/>
    <s v="100000+"/>
    <n v="100000"/>
    <x v="0"/>
    <n v="0"/>
    <n v="0"/>
    <x v="1"/>
    <x v="45"/>
    <s v="May 18, 2018"/>
    <x v="0"/>
    <x v="9"/>
    <n v="2"/>
    <x v="2"/>
  </r>
  <r>
    <x v="5706"/>
    <x v="18"/>
    <n v="3.5"/>
    <x v="1"/>
    <n v="0"/>
    <s v="842k"/>
    <n v="842000"/>
    <s v="50+"/>
    <s v="50+"/>
    <n v="50"/>
    <x v="1"/>
    <s v="$1.49"/>
    <n v="1.49"/>
    <x v="0"/>
    <x v="19"/>
    <s v="February 22, 2013"/>
    <x v="5"/>
    <x v="11"/>
    <n v="1.3"/>
    <x v="9"/>
  </r>
  <r>
    <x v="5707"/>
    <x v="25"/>
    <n v="3.9"/>
    <x v="1"/>
    <n v="333"/>
    <s v="1.1M"/>
    <n v="1100000"/>
    <s v="100,000+"/>
    <s v="100000+"/>
    <n v="100000"/>
    <x v="0"/>
    <n v="0"/>
    <n v="0"/>
    <x v="0"/>
    <x v="91"/>
    <s v="February 3, 2016"/>
    <x v="3"/>
    <x v="11"/>
    <n v="2.4"/>
    <x v="3"/>
  </r>
  <r>
    <x v="5708"/>
    <x v="4"/>
    <n v="3.5"/>
    <x v="1"/>
    <n v="0"/>
    <s v="6.9M"/>
    <n v="6900000"/>
    <s v="10+"/>
    <s v="10+"/>
    <n v="10"/>
    <x v="0"/>
    <n v="0"/>
    <n v="0"/>
    <x v="0"/>
    <x v="7"/>
    <s v="November 20, 2017"/>
    <x v="1"/>
    <x v="8"/>
    <n v="1"/>
    <x v="4"/>
  </r>
  <r>
    <x v="5709"/>
    <x v="11"/>
    <n v="3.9"/>
    <x v="1"/>
    <n v="25205"/>
    <s v="Varies with device"/>
    <n v="1000"/>
    <s v="1,000,000+"/>
    <s v="1000000+"/>
    <n v="1000000"/>
    <x v="0"/>
    <n v="0"/>
    <n v="0"/>
    <x v="0"/>
    <x v="24"/>
    <s v="July 27, 2018"/>
    <x v="0"/>
    <x v="6"/>
    <s v="Varies with device"/>
    <x v="8"/>
  </r>
  <r>
    <x v="5710"/>
    <x v="32"/>
    <n v="3.1"/>
    <x v="1"/>
    <n v="742"/>
    <s v="15M"/>
    <n v="15000000"/>
    <s v="100,000+"/>
    <s v="100000+"/>
    <n v="100000"/>
    <x v="0"/>
    <n v="0"/>
    <n v="0"/>
    <x v="0"/>
    <x v="103"/>
    <s v="July 9, 2018"/>
    <x v="0"/>
    <x v="6"/>
    <n v="5.7"/>
    <x v="5"/>
  </r>
  <r>
    <x v="5711"/>
    <x v="25"/>
    <n v="3.9"/>
    <x v="1"/>
    <n v="71"/>
    <s v="1.1M"/>
    <n v="1100000"/>
    <s v="10,000+"/>
    <s v="10000+"/>
    <n v="10000"/>
    <x v="0"/>
    <n v="0"/>
    <n v="0"/>
    <x v="0"/>
    <x v="91"/>
    <s v="January 26, 2016"/>
    <x v="3"/>
    <x v="0"/>
    <n v="2"/>
    <x v="3"/>
  </r>
  <r>
    <x v="5712"/>
    <x v="18"/>
    <n v="4.4000000000000004"/>
    <x v="0"/>
    <n v="138"/>
    <s v="6.2M"/>
    <n v="6200000"/>
    <s v="10,000+"/>
    <s v="10000+"/>
    <n v="10000"/>
    <x v="0"/>
    <n v="0"/>
    <n v="0"/>
    <x v="0"/>
    <x v="13"/>
    <s v="May 31, 2018"/>
    <x v="0"/>
    <x v="9"/>
    <n v="3.7"/>
    <x v="5"/>
  </r>
  <r>
    <x v="5713"/>
    <x v="3"/>
    <n v="4.4000000000000004"/>
    <x v="0"/>
    <n v="47"/>
    <s v="1.4M"/>
    <n v="1400000"/>
    <s v="1,000+"/>
    <s v="1000+"/>
    <n v="1000"/>
    <x v="1"/>
    <s v="$3.08"/>
    <n v="3.08"/>
    <x v="0"/>
    <x v="6"/>
    <s v="May 27, 2016"/>
    <x v="3"/>
    <x v="9"/>
    <n v="1.22"/>
    <x v="9"/>
  </r>
  <r>
    <x v="5714"/>
    <x v="18"/>
    <n v="4.4000000000000004"/>
    <x v="0"/>
    <n v="48451"/>
    <s v="52M"/>
    <n v="52000000"/>
    <s v="1,000,000+"/>
    <s v="1000000+"/>
    <n v="1000000"/>
    <x v="0"/>
    <n v="0"/>
    <n v="0"/>
    <x v="1"/>
    <x v="37"/>
    <s v="August 1, 2018"/>
    <x v="0"/>
    <x v="1"/>
    <s v="4.6.00"/>
    <x v="0"/>
  </r>
  <r>
    <x v="5715"/>
    <x v="20"/>
    <n v="4.5999999999999996"/>
    <x v="0"/>
    <n v="22"/>
    <s v="8.7M"/>
    <n v="8700000"/>
    <s v="1,000+"/>
    <s v="1000+"/>
    <n v="1000"/>
    <x v="0"/>
    <n v="0"/>
    <n v="0"/>
    <x v="1"/>
    <x v="86"/>
    <s v="August 5, 2018"/>
    <x v="0"/>
    <x v="1"/>
    <s v="31.1.4"/>
    <x v="17"/>
  </r>
  <r>
    <x v="5716"/>
    <x v="25"/>
    <n v="3.9"/>
    <x v="1"/>
    <n v="15665"/>
    <s v="373k"/>
    <n v="373000"/>
    <s v="5,000,000+"/>
    <s v="5000000+"/>
    <n v="5000000"/>
    <x v="0"/>
    <n v="0"/>
    <n v="0"/>
    <x v="0"/>
    <x v="91"/>
    <s v="July 8, 2016"/>
    <x v="3"/>
    <x v="6"/>
    <s v="1.1.43"/>
    <x v="6"/>
  </r>
  <r>
    <x v="5717"/>
    <x v="25"/>
    <n v="4.5999999999999996"/>
    <x v="0"/>
    <n v="3703"/>
    <s v="3.8M"/>
    <n v="3800000"/>
    <s v="100,000+"/>
    <s v="100000+"/>
    <n v="100000"/>
    <x v="0"/>
    <n v="0"/>
    <n v="0"/>
    <x v="0"/>
    <x v="91"/>
    <s v="August 5, 2018"/>
    <x v="0"/>
    <x v="1"/>
    <s v="4.1.4"/>
    <x v="1"/>
  </r>
  <r>
    <x v="5718"/>
    <x v="25"/>
    <n v="2.5"/>
    <x v="2"/>
    <n v="2794"/>
    <s v="3.8M"/>
    <n v="3800000"/>
    <s v="1,000,000+"/>
    <s v="1000000+"/>
    <n v="1000000"/>
    <x v="0"/>
    <n v="0"/>
    <n v="0"/>
    <x v="0"/>
    <x v="91"/>
    <s v="May 28, 2018"/>
    <x v="0"/>
    <x v="9"/>
    <n v="2.9"/>
    <x v="17"/>
  </r>
  <r>
    <x v="5719"/>
    <x v="25"/>
    <n v="4.5999999999999996"/>
    <x v="0"/>
    <n v="251"/>
    <s v="3.8M"/>
    <n v="3800000"/>
    <s v="1,000+"/>
    <s v="1000+"/>
    <n v="1000"/>
    <x v="1"/>
    <s v="$0.99"/>
    <n v="0.99"/>
    <x v="0"/>
    <x v="91"/>
    <s v="August 5, 2018"/>
    <x v="0"/>
    <x v="1"/>
    <s v="4.1.4"/>
    <x v="1"/>
  </r>
  <r>
    <x v="5720"/>
    <x v="25"/>
    <n v="2.8"/>
    <x v="2"/>
    <n v="632"/>
    <s v="8.2M"/>
    <n v="8199999.9999999991"/>
    <s v="500,000+"/>
    <s v="500000+"/>
    <n v="500000"/>
    <x v="0"/>
    <n v="0"/>
    <n v="0"/>
    <x v="0"/>
    <x v="91"/>
    <s v="May 23, 2017"/>
    <x v="1"/>
    <x v="9"/>
    <n v="1"/>
    <x v="11"/>
  </r>
  <r>
    <x v="5721"/>
    <x v="6"/>
    <n v="4"/>
    <x v="1"/>
    <n v="32"/>
    <s v="437k"/>
    <n v="437000"/>
    <s v="5,000+"/>
    <s v="5000+"/>
    <n v="5000"/>
    <x v="0"/>
    <n v="0"/>
    <n v="0"/>
    <x v="0"/>
    <x v="10"/>
    <s v="July 30, 2015"/>
    <x v="4"/>
    <x v="6"/>
    <s v="Version 1.6"/>
    <x v="12"/>
  </r>
  <r>
    <x v="5722"/>
    <x v="4"/>
    <n v="3.4"/>
    <x v="1"/>
    <n v="54"/>
    <s v="5.7M"/>
    <n v="5700000"/>
    <s v="10,000+"/>
    <s v="10000+"/>
    <n v="10000"/>
    <x v="0"/>
    <n v="0"/>
    <n v="0"/>
    <x v="0"/>
    <x v="7"/>
    <s v="July 28, 2016"/>
    <x v="3"/>
    <x v="6"/>
    <n v="3.61"/>
    <x v="7"/>
  </r>
  <r>
    <x v="5723"/>
    <x v="20"/>
    <n v="3.8"/>
    <x v="1"/>
    <n v="32"/>
    <s v="1.6M"/>
    <n v="1600000"/>
    <s v="10,000+"/>
    <s v="10000+"/>
    <n v="10000"/>
    <x v="0"/>
    <n v="0"/>
    <n v="0"/>
    <x v="1"/>
    <x v="86"/>
    <s v="December 16, 2016"/>
    <x v="3"/>
    <x v="10"/>
    <n v="1"/>
    <x v="12"/>
  </r>
  <r>
    <x v="5724"/>
    <x v="4"/>
    <n v="4.5"/>
    <x v="0"/>
    <n v="80"/>
    <s v="16M"/>
    <n v="16000000"/>
    <s v="10,000+"/>
    <s v="10000+"/>
    <n v="10000"/>
    <x v="0"/>
    <n v="0"/>
    <n v="0"/>
    <x v="0"/>
    <x v="7"/>
    <s v="December 23, 2016"/>
    <x v="3"/>
    <x v="10"/>
    <s v="2.54.3"/>
    <x v="9"/>
  </r>
  <r>
    <x v="5725"/>
    <x v="4"/>
    <n v="4.8"/>
    <x v="0"/>
    <n v="8"/>
    <s v="2.6M"/>
    <n v="2600000"/>
    <s v="5,000+"/>
    <s v="5000+"/>
    <n v="5000"/>
    <x v="0"/>
    <n v="0"/>
    <n v="0"/>
    <x v="0"/>
    <x v="7"/>
    <s v="October 31, 2017"/>
    <x v="1"/>
    <x v="7"/>
    <n v="2"/>
    <x v="4"/>
  </r>
  <r>
    <x v="5726"/>
    <x v="22"/>
    <n v="3.3"/>
    <x v="1"/>
    <n v="1307"/>
    <s v="6.6M"/>
    <n v="6600000"/>
    <s v="500,000+"/>
    <s v="500000+"/>
    <n v="500000"/>
    <x v="0"/>
    <n v="0"/>
    <n v="0"/>
    <x v="0"/>
    <x v="88"/>
    <s v="February 24, 2017"/>
    <x v="1"/>
    <x v="11"/>
    <n v="1.8"/>
    <x v="3"/>
  </r>
  <r>
    <x v="5727"/>
    <x v="6"/>
    <n v="3.9"/>
    <x v="1"/>
    <n v="97"/>
    <s v="598k"/>
    <n v="598000"/>
    <s v="50,000+"/>
    <s v="50000+"/>
    <n v="50000"/>
    <x v="0"/>
    <n v="0"/>
    <n v="0"/>
    <x v="0"/>
    <x v="10"/>
    <s v="May 15, 2015"/>
    <x v="4"/>
    <x v="9"/>
    <n v="1"/>
    <x v="9"/>
  </r>
  <r>
    <x v="5728"/>
    <x v="6"/>
    <n v="3.5"/>
    <x v="1"/>
    <n v="33"/>
    <s v="2.7M"/>
    <n v="2700000"/>
    <s v="10,000+"/>
    <s v="10000+"/>
    <n v="10000"/>
    <x v="0"/>
    <n v="0"/>
    <n v="0"/>
    <x v="0"/>
    <x v="10"/>
    <s v="September 18, 2017"/>
    <x v="1"/>
    <x v="5"/>
    <s v="2.2.6"/>
    <x v="5"/>
  </r>
  <r>
    <x v="5729"/>
    <x v="30"/>
    <n v="4.5"/>
    <x v="0"/>
    <n v="641219"/>
    <s v="Varies with device"/>
    <n v="1000"/>
    <s v="10,000,000+"/>
    <s v="10000000+"/>
    <n v="10000000"/>
    <x v="0"/>
    <n v="0"/>
    <n v="0"/>
    <x v="0"/>
    <x v="100"/>
    <s v="July 26, 2018"/>
    <x v="0"/>
    <x v="6"/>
    <s v="5.2.2"/>
    <x v="5"/>
  </r>
  <r>
    <x v="5730"/>
    <x v="6"/>
    <n v="4"/>
    <x v="1"/>
    <n v="1926"/>
    <s v="716k"/>
    <n v="716000"/>
    <s v="1,000,000+"/>
    <s v="1000000+"/>
    <n v="1000000"/>
    <x v="0"/>
    <n v="0"/>
    <n v="0"/>
    <x v="0"/>
    <x v="10"/>
    <s v="December 16, 2015"/>
    <x v="4"/>
    <x v="10"/>
    <s v="1.3.20"/>
    <x v="9"/>
  </r>
  <r>
    <x v="5731"/>
    <x v="31"/>
    <n v="3.5"/>
    <x v="1"/>
    <n v="24"/>
    <s v="14M"/>
    <n v="14000000"/>
    <s v="1,000+"/>
    <s v="1000+"/>
    <n v="1000"/>
    <x v="0"/>
    <n v="0"/>
    <n v="0"/>
    <x v="0"/>
    <x v="102"/>
    <s v="July 19, 2018"/>
    <x v="0"/>
    <x v="6"/>
    <s v="1.0.124"/>
    <x v="1"/>
  </r>
  <r>
    <x v="5732"/>
    <x v="6"/>
    <n v="3.6"/>
    <x v="1"/>
    <n v="437"/>
    <s v="12M"/>
    <n v="12000000"/>
    <s v="100,000+"/>
    <s v="100000+"/>
    <n v="100000"/>
    <x v="0"/>
    <n v="0"/>
    <n v="0"/>
    <x v="0"/>
    <x v="10"/>
    <s v="July 13, 2018"/>
    <x v="0"/>
    <x v="6"/>
    <s v="2.66.5"/>
    <x v="10"/>
  </r>
  <r>
    <x v="5733"/>
    <x v="25"/>
    <n v="3.5"/>
    <x v="1"/>
    <n v="0"/>
    <s v="46M"/>
    <n v="46000000"/>
    <s v="500+"/>
    <s v="500+"/>
    <n v="500"/>
    <x v="0"/>
    <n v="0"/>
    <n v="0"/>
    <x v="0"/>
    <x v="91"/>
    <s v="April 27, 2018"/>
    <x v="0"/>
    <x v="4"/>
    <s v="1.0.2"/>
    <x v="17"/>
  </r>
  <r>
    <x v="5734"/>
    <x v="4"/>
    <n v="4.7"/>
    <x v="0"/>
    <n v="12"/>
    <s v="13M"/>
    <n v="13000000"/>
    <s v="500+"/>
    <s v="500+"/>
    <n v="500"/>
    <x v="0"/>
    <n v="0"/>
    <n v="0"/>
    <x v="0"/>
    <x v="7"/>
    <s v="May 16, 2018"/>
    <x v="0"/>
    <x v="9"/>
    <s v="3.4.2"/>
    <x v="2"/>
  </r>
  <r>
    <x v="5735"/>
    <x v="6"/>
    <n v="3.9"/>
    <x v="1"/>
    <n v="20829"/>
    <s v="1.9M"/>
    <n v="1900000"/>
    <s v="5,000,000+"/>
    <s v="5000000+"/>
    <n v="5000000"/>
    <x v="0"/>
    <n v="0"/>
    <n v="0"/>
    <x v="0"/>
    <x v="10"/>
    <s v="November 17, 2017"/>
    <x v="1"/>
    <x v="8"/>
    <s v="4.5.4"/>
    <x v="4"/>
  </r>
  <r>
    <x v="5736"/>
    <x v="18"/>
    <n v="5"/>
    <x v="0"/>
    <n v="2"/>
    <s v="1.2M"/>
    <n v="1200000"/>
    <s v="500+"/>
    <s v="500+"/>
    <n v="500"/>
    <x v="0"/>
    <n v="0"/>
    <n v="0"/>
    <x v="0"/>
    <x v="13"/>
    <s v="November 3, 2016"/>
    <x v="3"/>
    <x v="8"/>
    <n v="1"/>
    <x v="0"/>
  </r>
  <r>
    <x v="5737"/>
    <x v="4"/>
    <n v="4.5999999999999996"/>
    <x v="0"/>
    <n v="14"/>
    <s v="4.3M"/>
    <n v="4300000"/>
    <s v="500+"/>
    <s v="500+"/>
    <n v="500"/>
    <x v="0"/>
    <n v="0"/>
    <n v="0"/>
    <x v="0"/>
    <x v="7"/>
    <s v="June 6, 2018"/>
    <x v="0"/>
    <x v="2"/>
    <s v="3.3.2"/>
    <x v="2"/>
  </r>
  <r>
    <x v="5738"/>
    <x v="25"/>
    <n v="3.9"/>
    <x v="1"/>
    <n v="4374"/>
    <s v="13M"/>
    <n v="13000000"/>
    <s v="1,000,000+"/>
    <s v="1000000+"/>
    <n v="1000000"/>
    <x v="0"/>
    <n v="0"/>
    <n v="0"/>
    <x v="0"/>
    <x v="91"/>
    <s v="June 25, 2018"/>
    <x v="0"/>
    <x v="2"/>
    <s v="3.1.3"/>
    <x v="1"/>
  </r>
  <r>
    <x v="5739"/>
    <x v="16"/>
    <n v="4.9000000000000004"/>
    <x v="0"/>
    <n v="26"/>
    <s v="8.4M"/>
    <n v="8400000"/>
    <s v="1,000+"/>
    <s v="1000+"/>
    <n v="1000"/>
    <x v="0"/>
    <n v="0"/>
    <n v="0"/>
    <x v="1"/>
    <x v="29"/>
    <s v="June 25, 2018"/>
    <x v="0"/>
    <x v="2"/>
    <s v="3.8.0"/>
    <x v="5"/>
  </r>
  <r>
    <x v="5740"/>
    <x v="25"/>
    <n v="3.6"/>
    <x v="1"/>
    <n v="11187"/>
    <s v="7.3M"/>
    <n v="7300000"/>
    <s v="1,000,000+"/>
    <s v="1000000+"/>
    <n v="1000000"/>
    <x v="0"/>
    <n v="0"/>
    <n v="0"/>
    <x v="0"/>
    <x v="91"/>
    <s v="March 17, 2017"/>
    <x v="1"/>
    <x v="3"/>
    <s v="V1.7.6"/>
    <x v="6"/>
  </r>
  <r>
    <x v="5741"/>
    <x v="25"/>
    <n v="3.7"/>
    <x v="1"/>
    <n v="2992"/>
    <s v="585k"/>
    <n v="585000"/>
    <s v="500,000+"/>
    <s v="500000+"/>
    <n v="500000"/>
    <x v="0"/>
    <n v="0"/>
    <n v="0"/>
    <x v="0"/>
    <x v="91"/>
    <s v="February 25, 2016"/>
    <x v="3"/>
    <x v="11"/>
    <s v="2.1.11"/>
    <x v="5"/>
  </r>
  <r>
    <x v="5742"/>
    <x v="32"/>
    <n v="3.9"/>
    <x v="1"/>
    <n v="22"/>
    <s v="3.2M"/>
    <n v="3200000"/>
    <s v="1,000+"/>
    <s v="1000+"/>
    <n v="1000"/>
    <x v="0"/>
    <n v="0"/>
    <n v="0"/>
    <x v="0"/>
    <x v="103"/>
    <s v="July 4, 2018"/>
    <x v="0"/>
    <x v="6"/>
    <n v="2.2000000000000002"/>
    <x v="5"/>
  </r>
  <r>
    <x v="5743"/>
    <x v="16"/>
    <n v="2.7"/>
    <x v="2"/>
    <n v="135"/>
    <s v="6.5M"/>
    <n v="6500000"/>
    <s v="10,000+"/>
    <s v="10000+"/>
    <n v="10000"/>
    <x v="0"/>
    <n v="0"/>
    <n v="0"/>
    <x v="0"/>
    <x v="29"/>
    <s v="July 11, 2018"/>
    <x v="0"/>
    <x v="6"/>
    <s v="1.2.1"/>
    <x v="17"/>
  </r>
  <r>
    <x v="5744"/>
    <x v="25"/>
    <n v="3.8"/>
    <x v="1"/>
    <n v="67"/>
    <s v="2.7M"/>
    <n v="2700000"/>
    <s v="10,000+"/>
    <s v="10000+"/>
    <n v="10000"/>
    <x v="0"/>
    <n v="0"/>
    <n v="0"/>
    <x v="0"/>
    <x v="91"/>
    <s v="June 6, 2016"/>
    <x v="3"/>
    <x v="2"/>
    <s v="1.9.0"/>
    <x v="4"/>
  </r>
  <r>
    <x v="5745"/>
    <x v="31"/>
    <n v="2.8"/>
    <x v="2"/>
    <n v="636"/>
    <s v="1.4M"/>
    <n v="1400000"/>
    <s v="100,000+"/>
    <s v="100000+"/>
    <n v="100000"/>
    <x v="0"/>
    <n v="0"/>
    <n v="0"/>
    <x v="0"/>
    <x v="102"/>
    <s v="June 8, 2018"/>
    <x v="0"/>
    <x v="2"/>
    <s v="1.12.2"/>
    <x v="5"/>
  </r>
  <r>
    <x v="5746"/>
    <x v="25"/>
    <n v="3.5"/>
    <x v="1"/>
    <n v="4"/>
    <s v="17M"/>
    <n v="17000000"/>
    <s v="500+"/>
    <s v="500+"/>
    <n v="500"/>
    <x v="0"/>
    <n v="0"/>
    <n v="0"/>
    <x v="0"/>
    <x v="91"/>
    <s v="May 12, 2018"/>
    <x v="0"/>
    <x v="9"/>
    <s v="1.0.1"/>
    <x v="17"/>
  </r>
  <r>
    <x v="5747"/>
    <x v="25"/>
    <n v="4.0999999999999996"/>
    <x v="0"/>
    <n v="36"/>
    <s v="3.1M"/>
    <n v="3100000"/>
    <s v="10,000+"/>
    <s v="10000+"/>
    <n v="10000"/>
    <x v="0"/>
    <n v="0"/>
    <n v="0"/>
    <x v="0"/>
    <x v="91"/>
    <s v="October 24, 2016"/>
    <x v="3"/>
    <x v="7"/>
    <n v="1.1599999999999999"/>
    <x v="7"/>
  </r>
  <r>
    <x v="5748"/>
    <x v="25"/>
    <n v="3.5"/>
    <x v="1"/>
    <n v="0"/>
    <s v="2.4M"/>
    <n v="2400000"/>
    <s v="100+"/>
    <s v="100+"/>
    <n v="100"/>
    <x v="0"/>
    <n v="0"/>
    <n v="0"/>
    <x v="0"/>
    <x v="91"/>
    <s v="April 12, 2018"/>
    <x v="0"/>
    <x v="4"/>
    <s v="V2.3"/>
    <x v="17"/>
  </r>
  <r>
    <x v="5749"/>
    <x v="25"/>
    <n v="4.7"/>
    <x v="0"/>
    <n v="1363"/>
    <s v="1.6M"/>
    <n v="1600000"/>
    <s v="10,000+"/>
    <s v="10000+"/>
    <n v="10000"/>
    <x v="1"/>
    <s v="$2.59"/>
    <n v="2.59"/>
    <x v="0"/>
    <x v="91"/>
    <s v="June 7, 2017"/>
    <x v="1"/>
    <x v="2"/>
    <s v="2.5.18"/>
    <x v="12"/>
  </r>
  <r>
    <x v="5750"/>
    <x v="11"/>
    <n v="4.3"/>
    <x v="0"/>
    <n v="34"/>
    <s v="Varies with device"/>
    <n v="1000"/>
    <s v="5,000+"/>
    <s v="5000+"/>
    <n v="5000"/>
    <x v="0"/>
    <n v="0"/>
    <n v="0"/>
    <x v="0"/>
    <x v="24"/>
    <s v="June 14, 2017"/>
    <x v="1"/>
    <x v="2"/>
    <s v="Varies with device"/>
    <x v="8"/>
  </r>
  <r>
    <x v="5751"/>
    <x v="25"/>
    <n v="4.5"/>
    <x v="0"/>
    <n v="21979"/>
    <s v="982k"/>
    <n v="982000"/>
    <s v="1,000,000+"/>
    <s v="1000000+"/>
    <n v="1000000"/>
    <x v="0"/>
    <n v="0"/>
    <n v="0"/>
    <x v="0"/>
    <x v="91"/>
    <s v="June 7, 2017"/>
    <x v="1"/>
    <x v="2"/>
    <s v="2.1.15"/>
    <x v="12"/>
  </r>
  <r>
    <x v="5752"/>
    <x v="20"/>
    <n v="4.0999999999999996"/>
    <x v="0"/>
    <n v="158"/>
    <s v="26M"/>
    <n v="26000000"/>
    <s v="50,000+"/>
    <s v="50000+"/>
    <n v="50000"/>
    <x v="0"/>
    <n v="0"/>
    <n v="0"/>
    <x v="3"/>
    <x v="86"/>
    <s v="July 19, 2018"/>
    <x v="0"/>
    <x v="6"/>
    <n v="2.2999999999999998"/>
    <x v="5"/>
  </r>
  <r>
    <x v="5753"/>
    <x v="15"/>
    <n v="3.5"/>
    <x v="1"/>
    <n v="3"/>
    <s v="19M"/>
    <n v="19000000"/>
    <s v="100+"/>
    <s v="100+"/>
    <n v="100"/>
    <x v="0"/>
    <n v="0"/>
    <n v="0"/>
    <x v="0"/>
    <x v="28"/>
    <s v="August 17, 2017"/>
    <x v="1"/>
    <x v="1"/>
    <n v="1.1000000000000001"/>
    <x v="3"/>
  </r>
  <r>
    <x v="5754"/>
    <x v="25"/>
    <n v="3.5"/>
    <x v="1"/>
    <n v="0"/>
    <s v="2.9M"/>
    <n v="2900000"/>
    <s v="10+"/>
    <s v="10+"/>
    <n v="10"/>
    <x v="0"/>
    <n v="0"/>
    <n v="0"/>
    <x v="0"/>
    <x v="91"/>
    <s v="July 3, 2018"/>
    <x v="0"/>
    <x v="6"/>
    <s v="1.2.0"/>
    <x v="2"/>
  </r>
  <r>
    <x v="5755"/>
    <x v="4"/>
    <n v="4.8"/>
    <x v="0"/>
    <n v="16"/>
    <s v="4.5M"/>
    <n v="4500000"/>
    <s v="500+"/>
    <s v="500+"/>
    <n v="500"/>
    <x v="0"/>
    <n v="0"/>
    <n v="0"/>
    <x v="0"/>
    <x v="7"/>
    <s v="September 6, 2017"/>
    <x v="1"/>
    <x v="5"/>
    <s v="1.0.10"/>
    <x v="5"/>
  </r>
  <r>
    <x v="5756"/>
    <x v="18"/>
    <n v="3.5"/>
    <x v="1"/>
    <n v="0"/>
    <s v="222k"/>
    <n v="222000"/>
    <s v="100+"/>
    <s v="100+"/>
    <n v="100"/>
    <x v="0"/>
    <n v="0"/>
    <n v="0"/>
    <x v="0"/>
    <x v="13"/>
    <s v="November 6, 2016"/>
    <x v="3"/>
    <x v="8"/>
    <s v="NaN"/>
    <x v="12"/>
  </r>
  <r>
    <x v="5757"/>
    <x v="25"/>
    <n v="3.5"/>
    <x v="1"/>
    <n v="2"/>
    <s v="42M"/>
    <n v="42000000"/>
    <s v="1,000+"/>
    <s v="1000+"/>
    <n v="1000"/>
    <x v="0"/>
    <n v="0"/>
    <n v="0"/>
    <x v="0"/>
    <x v="91"/>
    <s v="December 15, 2017"/>
    <x v="1"/>
    <x v="10"/>
    <s v="1.0.5"/>
    <x v="2"/>
  </r>
  <r>
    <x v="5758"/>
    <x v="25"/>
    <n v="3.5"/>
    <x v="1"/>
    <n v="20"/>
    <s v="7.9M"/>
    <n v="7900000"/>
    <s v="1,000+"/>
    <s v="1000+"/>
    <n v="1000"/>
    <x v="0"/>
    <n v="0"/>
    <n v="0"/>
    <x v="0"/>
    <x v="91"/>
    <s v="June 8, 2018"/>
    <x v="0"/>
    <x v="2"/>
    <n v="1.2"/>
    <x v="6"/>
  </r>
  <r>
    <x v="5759"/>
    <x v="6"/>
    <n v="3.4"/>
    <x v="1"/>
    <n v="198"/>
    <s v="219k"/>
    <n v="219000"/>
    <s v="50,000+"/>
    <s v="50000+"/>
    <n v="50000"/>
    <x v="0"/>
    <n v="0"/>
    <n v="0"/>
    <x v="0"/>
    <x v="10"/>
    <s v="February 21, 2017"/>
    <x v="1"/>
    <x v="11"/>
    <s v="3.2.1"/>
    <x v="6"/>
  </r>
  <r>
    <x v="5760"/>
    <x v="25"/>
    <n v="5"/>
    <x v="0"/>
    <n v="3"/>
    <s v="55k"/>
    <n v="55000"/>
    <s v="100+"/>
    <s v="100+"/>
    <n v="100"/>
    <x v="0"/>
    <n v="0"/>
    <n v="0"/>
    <x v="0"/>
    <x v="91"/>
    <s v="October 6, 2014"/>
    <x v="2"/>
    <x v="7"/>
    <n v="1"/>
    <x v="1"/>
  </r>
  <r>
    <x v="5761"/>
    <x v="23"/>
    <n v="3.5"/>
    <x v="1"/>
    <n v="3"/>
    <s v="948k"/>
    <n v="948000"/>
    <s v="10+"/>
    <s v="10+"/>
    <n v="10"/>
    <x v="1"/>
    <s v="$4.80"/>
    <n v="4.8"/>
    <x v="0"/>
    <x v="39"/>
    <s v="May 21, 2015"/>
    <x v="4"/>
    <x v="9"/>
    <s v="1.0.1"/>
    <x v="0"/>
  </r>
  <r>
    <x v="5762"/>
    <x v="25"/>
    <n v="3.5"/>
    <x v="1"/>
    <n v="0"/>
    <s v="7.3M"/>
    <n v="7300000"/>
    <s v="5+"/>
    <s v="5+"/>
    <n v="5"/>
    <x v="1"/>
    <s v="$8.99"/>
    <n v="8.99"/>
    <x v="0"/>
    <x v="91"/>
    <s v="February 9, 2018"/>
    <x v="0"/>
    <x v="11"/>
    <n v="5.3"/>
    <x v="20"/>
  </r>
  <r>
    <x v="5763"/>
    <x v="25"/>
    <n v="4.3"/>
    <x v="0"/>
    <n v="37"/>
    <s v="323k"/>
    <n v="323000"/>
    <s v="5,000+"/>
    <s v="5000+"/>
    <n v="5000"/>
    <x v="0"/>
    <n v="0"/>
    <n v="0"/>
    <x v="0"/>
    <x v="91"/>
    <s v="May 15, 2015"/>
    <x v="4"/>
    <x v="9"/>
    <s v="1.1.15205"/>
    <x v="9"/>
  </r>
  <r>
    <x v="5764"/>
    <x v="18"/>
    <n v="4.4000000000000004"/>
    <x v="0"/>
    <n v="37122"/>
    <s v="89M"/>
    <n v="89000000"/>
    <s v="1,000,000+"/>
    <s v="1000000+"/>
    <n v="1000000"/>
    <x v="0"/>
    <n v="0"/>
    <n v="0"/>
    <x v="0"/>
    <x v="105"/>
    <s v="June 14, 2018"/>
    <x v="0"/>
    <x v="2"/>
    <n v="1.03"/>
    <x v="5"/>
  </r>
  <r>
    <x v="5765"/>
    <x v="18"/>
    <n v="1.8"/>
    <x v="3"/>
    <n v="5"/>
    <s v="5.2M"/>
    <n v="5200000"/>
    <s v="1,000+"/>
    <s v="1000+"/>
    <n v="1000"/>
    <x v="0"/>
    <n v="0"/>
    <n v="0"/>
    <x v="0"/>
    <x v="13"/>
    <s v="December 2, 2017"/>
    <x v="1"/>
    <x v="10"/>
    <n v="4"/>
    <x v="2"/>
  </r>
  <r>
    <x v="5766"/>
    <x v="32"/>
    <n v="4.2"/>
    <x v="0"/>
    <n v="57"/>
    <s v="15M"/>
    <n v="15000000"/>
    <s v="10,000+"/>
    <s v="10000+"/>
    <n v="10000"/>
    <x v="0"/>
    <n v="0"/>
    <n v="0"/>
    <x v="0"/>
    <x v="103"/>
    <s v="September 5, 2017"/>
    <x v="1"/>
    <x v="5"/>
    <n v="2.02"/>
    <x v="5"/>
  </r>
  <r>
    <x v="1373"/>
    <x v="17"/>
    <n v="3.3"/>
    <x v="1"/>
    <n v="294"/>
    <s v="19M"/>
    <n v="19000000"/>
    <s v="10,000+"/>
    <s v="10000+"/>
    <n v="10000"/>
    <x v="0"/>
    <n v="0"/>
    <n v="0"/>
    <x v="0"/>
    <x v="32"/>
    <s v="July 19, 2018"/>
    <x v="0"/>
    <x v="6"/>
    <n v="1"/>
    <x v="4"/>
  </r>
  <r>
    <x v="5767"/>
    <x v="21"/>
    <n v="3.5"/>
    <x v="1"/>
    <n v="2"/>
    <s v="7.6M"/>
    <n v="7600000"/>
    <s v="1,000+"/>
    <s v="1000+"/>
    <n v="1000"/>
    <x v="0"/>
    <n v="0"/>
    <n v="0"/>
    <x v="0"/>
    <x v="87"/>
    <s v="March 19, 2018"/>
    <x v="0"/>
    <x v="3"/>
    <s v="3.0.2"/>
    <x v="5"/>
  </r>
  <r>
    <x v="5768"/>
    <x v="18"/>
    <n v="5"/>
    <x v="0"/>
    <n v="7"/>
    <s v="5.6M"/>
    <n v="5600000"/>
    <s v="10+"/>
    <s v="10+"/>
    <n v="10"/>
    <x v="0"/>
    <n v="0"/>
    <n v="0"/>
    <x v="0"/>
    <x v="13"/>
    <s v="December 7, 2017"/>
    <x v="1"/>
    <x v="10"/>
    <n v="1"/>
    <x v="0"/>
  </r>
  <r>
    <x v="5769"/>
    <x v="24"/>
    <n v="3.5"/>
    <x v="1"/>
    <n v="0"/>
    <s v="18M"/>
    <n v="18000000"/>
    <s v="100+"/>
    <s v="100+"/>
    <n v="100"/>
    <x v="0"/>
    <n v="0"/>
    <n v="0"/>
    <x v="0"/>
    <x v="89"/>
    <s v="September 1, 2017"/>
    <x v="1"/>
    <x v="5"/>
    <n v="1.2"/>
    <x v="2"/>
  </r>
  <r>
    <x v="5770"/>
    <x v="18"/>
    <n v="3.5"/>
    <x v="1"/>
    <n v="1"/>
    <s v="24M"/>
    <n v="24000000"/>
    <s v="10+"/>
    <s v="10+"/>
    <n v="10"/>
    <x v="0"/>
    <n v="0"/>
    <n v="0"/>
    <x v="0"/>
    <x v="38"/>
    <s v="March 6, 2018"/>
    <x v="0"/>
    <x v="3"/>
    <s v="3.2.6z"/>
    <x v="0"/>
  </r>
  <r>
    <x v="5771"/>
    <x v="24"/>
    <n v="3.5"/>
    <x v="1"/>
    <n v="3"/>
    <s v="10M"/>
    <n v="10000000"/>
    <s v="100+"/>
    <s v="100+"/>
    <n v="100"/>
    <x v="0"/>
    <n v="0"/>
    <n v="0"/>
    <x v="0"/>
    <x v="89"/>
    <s v="July 17, 2015"/>
    <x v="4"/>
    <x v="6"/>
    <s v="1.0.4"/>
    <x v="4"/>
  </r>
  <r>
    <x v="5772"/>
    <x v="16"/>
    <n v="4.8"/>
    <x v="0"/>
    <n v="10"/>
    <s v="11M"/>
    <n v="11000000"/>
    <s v="1,000+"/>
    <s v="1000+"/>
    <n v="1000"/>
    <x v="0"/>
    <n v="0"/>
    <n v="0"/>
    <x v="0"/>
    <x v="29"/>
    <s v="January 18, 2018"/>
    <x v="0"/>
    <x v="0"/>
    <s v="4.2.7"/>
    <x v="5"/>
  </r>
  <r>
    <x v="5773"/>
    <x v="24"/>
    <n v="3.5"/>
    <x v="1"/>
    <n v="0"/>
    <s v="29M"/>
    <n v="29000000"/>
    <s v="10+"/>
    <s v="10+"/>
    <n v="10"/>
    <x v="0"/>
    <n v="0"/>
    <n v="0"/>
    <x v="0"/>
    <x v="89"/>
    <s v="May 20, 2018"/>
    <x v="0"/>
    <x v="9"/>
    <n v="1.4"/>
    <x v="2"/>
  </r>
  <r>
    <x v="5774"/>
    <x v="18"/>
    <n v="4.5"/>
    <x v="0"/>
    <n v="472"/>
    <s v="4.3M"/>
    <n v="4300000"/>
    <s v="10,000+"/>
    <s v="10000+"/>
    <n v="10000"/>
    <x v="0"/>
    <n v="0"/>
    <n v="0"/>
    <x v="0"/>
    <x v="13"/>
    <s v="July 6, 2018"/>
    <x v="0"/>
    <x v="6"/>
    <s v="2.4.1"/>
    <x v="7"/>
  </r>
  <r>
    <x v="5775"/>
    <x v="18"/>
    <n v="5"/>
    <x v="0"/>
    <n v="100"/>
    <s v="10M"/>
    <n v="10000000"/>
    <s v="1,000+"/>
    <s v="1000+"/>
    <n v="1000"/>
    <x v="0"/>
    <n v="0"/>
    <n v="0"/>
    <x v="0"/>
    <x v="13"/>
    <s v="May 6, 2018"/>
    <x v="0"/>
    <x v="9"/>
    <s v="3.1.1"/>
    <x v="0"/>
  </r>
  <r>
    <x v="5776"/>
    <x v="18"/>
    <n v="4.5"/>
    <x v="0"/>
    <n v="22167"/>
    <s v="88M"/>
    <n v="88000000"/>
    <s v="1,000,000+"/>
    <s v="1000000+"/>
    <n v="1000000"/>
    <x v="0"/>
    <n v="0"/>
    <n v="0"/>
    <x v="0"/>
    <x v="105"/>
    <s v="June 12, 2018"/>
    <x v="0"/>
    <x v="2"/>
    <n v="1.18"/>
    <x v="5"/>
  </r>
  <r>
    <x v="5777"/>
    <x v="18"/>
    <n v="4.7"/>
    <x v="0"/>
    <n v="38"/>
    <s v="5.3M"/>
    <n v="5300000"/>
    <s v="500+"/>
    <s v="500+"/>
    <n v="500"/>
    <x v="0"/>
    <n v="0"/>
    <n v="0"/>
    <x v="0"/>
    <x v="13"/>
    <s v="July 5, 2018"/>
    <x v="0"/>
    <x v="6"/>
    <s v="5.45.0_713"/>
    <x v="6"/>
  </r>
  <r>
    <x v="5778"/>
    <x v="16"/>
    <n v="3.5"/>
    <x v="1"/>
    <n v="0"/>
    <s v="5.4M"/>
    <n v="5400000"/>
    <s v="10+"/>
    <s v="10+"/>
    <n v="10"/>
    <x v="0"/>
    <n v="0"/>
    <n v="0"/>
    <x v="1"/>
    <x v="29"/>
    <s v="February 6, 2018"/>
    <x v="0"/>
    <x v="11"/>
    <n v="3"/>
    <x v="5"/>
  </r>
  <r>
    <x v="5779"/>
    <x v="18"/>
    <n v="4.5999999999999996"/>
    <x v="0"/>
    <n v="69"/>
    <s v="3.1M"/>
    <n v="3100000"/>
    <s v="1,000+"/>
    <s v="1000+"/>
    <n v="1000"/>
    <x v="0"/>
    <n v="0"/>
    <n v="0"/>
    <x v="0"/>
    <x v="13"/>
    <s v="July 24, 2017"/>
    <x v="1"/>
    <x v="6"/>
    <n v="2.4"/>
    <x v="0"/>
  </r>
  <r>
    <x v="5780"/>
    <x v="2"/>
    <n v="3.5"/>
    <x v="1"/>
    <n v="1"/>
    <s v="6.0M"/>
    <n v="6000000"/>
    <s v="50+"/>
    <s v="50+"/>
    <n v="50"/>
    <x v="0"/>
    <n v="0"/>
    <n v="0"/>
    <x v="0"/>
    <x v="5"/>
    <s v="February 17, 2017"/>
    <x v="1"/>
    <x v="11"/>
    <n v="1"/>
    <x v="2"/>
  </r>
  <r>
    <x v="5781"/>
    <x v="18"/>
    <n v="3.5"/>
    <x v="1"/>
    <n v="8"/>
    <s v="26M"/>
    <n v="26000000"/>
    <s v="100+"/>
    <s v="100+"/>
    <n v="100"/>
    <x v="0"/>
    <n v="0"/>
    <n v="0"/>
    <x v="0"/>
    <x v="108"/>
    <s v="December 10, 2017"/>
    <x v="1"/>
    <x v="10"/>
    <s v="3.3.6z"/>
    <x v="0"/>
  </r>
  <r>
    <x v="5782"/>
    <x v="18"/>
    <n v="4.5"/>
    <x v="0"/>
    <n v="38"/>
    <s v="6.5M"/>
    <n v="6500000"/>
    <s v="1,000+"/>
    <s v="1000+"/>
    <n v="1000"/>
    <x v="0"/>
    <n v="0"/>
    <n v="0"/>
    <x v="0"/>
    <x v="13"/>
    <s v="September 21, 2017"/>
    <x v="1"/>
    <x v="5"/>
    <s v="1.0.3"/>
    <x v="0"/>
  </r>
  <r>
    <x v="5783"/>
    <x v="17"/>
    <n v="3.5"/>
    <x v="1"/>
    <n v="1"/>
    <s v="19M"/>
    <n v="19000000"/>
    <s v="10+"/>
    <s v="10+"/>
    <n v="10"/>
    <x v="0"/>
    <n v="0"/>
    <n v="0"/>
    <x v="0"/>
    <x v="48"/>
    <s v="June 9, 2018"/>
    <x v="0"/>
    <x v="2"/>
    <s v="3.3.7z"/>
    <x v="0"/>
  </r>
  <r>
    <x v="5784"/>
    <x v="17"/>
    <n v="3.5"/>
    <x v="1"/>
    <n v="0"/>
    <s v="33M"/>
    <n v="33000000"/>
    <s v="50+"/>
    <s v="50+"/>
    <n v="50"/>
    <x v="0"/>
    <n v="0"/>
    <n v="0"/>
    <x v="0"/>
    <x v="48"/>
    <s v="April 15, 2018"/>
    <x v="0"/>
    <x v="4"/>
    <s v="3.1.6z"/>
    <x v="0"/>
  </r>
  <r>
    <x v="5785"/>
    <x v="23"/>
    <n v="3.5"/>
    <x v="1"/>
    <n v="4"/>
    <s v="40M"/>
    <n v="40000000"/>
    <s v="100+"/>
    <s v="100+"/>
    <n v="100"/>
    <x v="0"/>
    <n v="0"/>
    <n v="0"/>
    <x v="0"/>
    <x v="39"/>
    <s v="September 21, 2017"/>
    <x v="1"/>
    <x v="5"/>
    <s v="6.0.2"/>
    <x v="2"/>
  </r>
  <r>
    <x v="5786"/>
    <x v="18"/>
    <n v="3.5"/>
    <x v="1"/>
    <n v="11"/>
    <s v="9.2M"/>
    <n v="9200000"/>
    <s v="1,000+"/>
    <s v="1000+"/>
    <n v="1000"/>
    <x v="0"/>
    <n v="0"/>
    <n v="0"/>
    <x v="0"/>
    <x v="38"/>
    <s v="September 9, 2017"/>
    <x v="1"/>
    <x v="5"/>
    <n v="1"/>
    <x v="6"/>
  </r>
  <r>
    <x v="5787"/>
    <x v="17"/>
    <n v="3.5"/>
    <x v="1"/>
    <n v="4"/>
    <s v="28M"/>
    <n v="28000000"/>
    <s v="100+"/>
    <s v="100+"/>
    <n v="100"/>
    <x v="0"/>
    <n v="0"/>
    <n v="0"/>
    <x v="0"/>
    <x v="48"/>
    <s v="June 2, 2018"/>
    <x v="0"/>
    <x v="2"/>
    <s v="3.1.7z"/>
    <x v="0"/>
  </r>
  <r>
    <x v="5788"/>
    <x v="18"/>
    <n v="3.5"/>
    <x v="1"/>
    <n v="4"/>
    <s v="21M"/>
    <n v="21000000"/>
    <s v="1,000+"/>
    <s v="1000+"/>
    <n v="1000"/>
    <x v="0"/>
    <n v="0"/>
    <n v="0"/>
    <x v="0"/>
    <x v="13"/>
    <s v="September 22, 2017"/>
    <x v="1"/>
    <x v="5"/>
    <n v="1.1000000000000001"/>
    <x v="17"/>
  </r>
  <r>
    <x v="5789"/>
    <x v="4"/>
    <n v="2.9"/>
    <x v="2"/>
    <n v="28"/>
    <s v="20M"/>
    <n v="20000000"/>
    <s v="500+"/>
    <s v="500+"/>
    <n v="500"/>
    <x v="1"/>
    <s v="$17.99"/>
    <n v="17.989999999999998"/>
    <x v="0"/>
    <x v="7"/>
    <s v="October 24, 2017"/>
    <x v="1"/>
    <x v="7"/>
    <s v="2.0.5"/>
    <x v="4"/>
  </r>
  <r>
    <x v="5790"/>
    <x v="3"/>
    <n v="3.5"/>
    <x v="1"/>
    <n v="3"/>
    <s v="4.0M"/>
    <n v="4000000"/>
    <s v="100+"/>
    <s v="100+"/>
    <n v="100"/>
    <x v="0"/>
    <n v="0"/>
    <n v="0"/>
    <x v="0"/>
    <x v="6"/>
    <s v="October 3, 2017"/>
    <x v="1"/>
    <x v="7"/>
    <s v="3.1.1"/>
    <x v="3"/>
  </r>
  <r>
    <x v="5791"/>
    <x v="17"/>
    <n v="3.5"/>
    <x v="1"/>
    <n v="2"/>
    <s v="26M"/>
    <n v="26000000"/>
    <s v="50+"/>
    <s v="50+"/>
    <n v="50"/>
    <x v="0"/>
    <n v="0"/>
    <n v="0"/>
    <x v="0"/>
    <x v="41"/>
    <s v="March 11, 2018"/>
    <x v="0"/>
    <x v="3"/>
    <s v="3.1.6z"/>
    <x v="0"/>
  </r>
  <r>
    <x v="5792"/>
    <x v="3"/>
    <n v="5"/>
    <x v="0"/>
    <n v="23"/>
    <s v="Varies with device"/>
    <n v="1000"/>
    <s v="500+"/>
    <s v="500+"/>
    <n v="500"/>
    <x v="0"/>
    <n v="0"/>
    <n v="0"/>
    <x v="0"/>
    <x v="6"/>
    <s v="March 20, 2016"/>
    <x v="3"/>
    <x v="3"/>
    <s v="0.0.1"/>
    <x v="6"/>
  </r>
  <r>
    <x v="5793"/>
    <x v="17"/>
    <n v="3.5"/>
    <x v="1"/>
    <n v="31"/>
    <s v="26M"/>
    <n v="26000000"/>
    <s v="1,000+"/>
    <s v="1000+"/>
    <n v="1000"/>
    <x v="0"/>
    <n v="0"/>
    <n v="0"/>
    <x v="0"/>
    <x v="48"/>
    <s v="August 31, 2017"/>
    <x v="1"/>
    <x v="1"/>
    <s v="3.2.2dk"/>
    <x v="0"/>
  </r>
  <r>
    <x v="5794"/>
    <x v="17"/>
    <n v="3.5"/>
    <x v="1"/>
    <n v="0"/>
    <s v="33M"/>
    <n v="33000000"/>
    <s v="10+"/>
    <s v="10+"/>
    <n v="10"/>
    <x v="0"/>
    <n v="0"/>
    <n v="0"/>
    <x v="0"/>
    <x v="48"/>
    <s v="March 18, 2018"/>
    <x v="0"/>
    <x v="3"/>
    <s v="3.1.6z"/>
    <x v="0"/>
  </r>
  <r>
    <x v="5795"/>
    <x v="18"/>
    <n v="3.5"/>
    <x v="1"/>
    <n v="3"/>
    <s v="25M"/>
    <n v="25000000"/>
    <s v="100+"/>
    <s v="100+"/>
    <n v="100"/>
    <x v="0"/>
    <n v="0"/>
    <n v="0"/>
    <x v="0"/>
    <x v="38"/>
    <s v="August 31, 2017"/>
    <x v="1"/>
    <x v="1"/>
    <s v="3.2.2dk"/>
    <x v="0"/>
  </r>
  <r>
    <x v="5796"/>
    <x v="3"/>
    <n v="3.5"/>
    <x v="1"/>
    <n v="0"/>
    <s v="44M"/>
    <n v="44000000"/>
    <s v="10+"/>
    <s v="10+"/>
    <n v="10"/>
    <x v="0"/>
    <n v="0"/>
    <n v="0"/>
    <x v="0"/>
    <x v="6"/>
    <s v="July 8, 2018"/>
    <x v="0"/>
    <x v="6"/>
    <n v="1"/>
    <x v="14"/>
  </r>
  <r>
    <x v="1373"/>
    <x v="17"/>
    <n v="4.3"/>
    <x v="0"/>
    <n v="1004709"/>
    <s v="Varies with device"/>
    <n v="1000"/>
    <s v="50,000,000+"/>
    <s v="50000000+"/>
    <n v="50000000"/>
    <x v="0"/>
    <n v="0"/>
    <n v="0"/>
    <x v="1"/>
    <x v="36"/>
    <s v="July 5, 2018"/>
    <x v="0"/>
    <x v="6"/>
    <s v="Varies with device"/>
    <x v="2"/>
  </r>
  <r>
    <x v="5797"/>
    <x v="17"/>
    <n v="3.5"/>
    <x v="1"/>
    <n v="14"/>
    <s v="19M"/>
    <n v="19000000"/>
    <s v="1,000+"/>
    <s v="1000+"/>
    <n v="1000"/>
    <x v="0"/>
    <n v="0"/>
    <n v="0"/>
    <x v="0"/>
    <x v="48"/>
    <s v="May 4, 2018"/>
    <x v="0"/>
    <x v="9"/>
    <s v="3.1.7z"/>
    <x v="0"/>
  </r>
  <r>
    <x v="5798"/>
    <x v="3"/>
    <n v="4.8"/>
    <x v="0"/>
    <n v="238"/>
    <s v="27M"/>
    <n v="27000000"/>
    <s v="10,000+"/>
    <s v="10000+"/>
    <n v="10000"/>
    <x v="0"/>
    <n v="0"/>
    <n v="0"/>
    <x v="0"/>
    <x v="6"/>
    <s v="May 25, 2018"/>
    <x v="0"/>
    <x v="9"/>
    <n v="1"/>
    <x v="6"/>
  </r>
  <r>
    <x v="5799"/>
    <x v="3"/>
    <n v="4.7"/>
    <x v="0"/>
    <n v="119"/>
    <s v="1.5M"/>
    <n v="1500000"/>
    <s v="1,000+"/>
    <s v="1000+"/>
    <n v="1000"/>
    <x v="0"/>
    <n v="0"/>
    <n v="0"/>
    <x v="0"/>
    <x v="6"/>
    <s v="September 21, 2017"/>
    <x v="1"/>
    <x v="5"/>
    <n v="1"/>
    <x v="5"/>
  </r>
  <r>
    <x v="5800"/>
    <x v="18"/>
    <n v="4.3"/>
    <x v="0"/>
    <n v="2838064"/>
    <s v="Varies with device"/>
    <n v="1000"/>
    <s v="100,000,000+"/>
    <s v="100000000+"/>
    <n v="100000000"/>
    <x v="0"/>
    <n v="0"/>
    <n v="0"/>
    <x v="0"/>
    <x v="33"/>
    <s v="August 6, 2018"/>
    <x v="0"/>
    <x v="1"/>
    <s v="Varies with device"/>
    <x v="8"/>
  </r>
  <r>
    <x v="5801"/>
    <x v="16"/>
    <n v="4.0999999999999996"/>
    <x v="0"/>
    <n v="14"/>
    <s v="13M"/>
    <n v="13000000"/>
    <s v="100+"/>
    <s v="100+"/>
    <n v="100"/>
    <x v="0"/>
    <n v="0"/>
    <n v="0"/>
    <x v="0"/>
    <x v="29"/>
    <s v="October 17, 2015"/>
    <x v="4"/>
    <x v="7"/>
    <n v="2"/>
    <x v="0"/>
  </r>
  <r>
    <x v="5802"/>
    <x v="27"/>
    <n v="5"/>
    <x v="0"/>
    <n v="3"/>
    <s v="4.8M"/>
    <n v="4800000"/>
    <s v="100+"/>
    <s v="100+"/>
    <n v="100"/>
    <x v="0"/>
    <n v="0"/>
    <n v="0"/>
    <x v="0"/>
    <x v="94"/>
    <s v="June 5, 2018"/>
    <x v="0"/>
    <x v="2"/>
    <n v="2"/>
    <x v="1"/>
  </r>
  <r>
    <x v="5803"/>
    <x v="6"/>
    <n v="5"/>
    <x v="0"/>
    <n v="3"/>
    <s v="1.6M"/>
    <n v="1600000"/>
    <s v="100+"/>
    <s v="100+"/>
    <n v="100"/>
    <x v="0"/>
    <n v="0"/>
    <n v="0"/>
    <x v="0"/>
    <x v="10"/>
    <s v="August 4, 2016"/>
    <x v="3"/>
    <x v="1"/>
    <s v="1,01"/>
    <x v="4"/>
  </r>
  <r>
    <x v="5804"/>
    <x v="13"/>
    <n v="3.5"/>
    <x v="1"/>
    <n v="1"/>
    <s v="4.9M"/>
    <n v="4900000"/>
    <s v="100+"/>
    <s v="100+"/>
    <n v="100"/>
    <x v="0"/>
    <n v="0"/>
    <n v="0"/>
    <x v="0"/>
    <x v="26"/>
    <s v="February 21, 2018"/>
    <x v="0"/>
    <x v="11"/>
    <n v="1.2"/>
    <x v="6"/>
  </r>
  <r>
    <x v="5805"/>
    <x v="13"/>
    <n v="3.5"/>
    <x v="1"/>
    <n v="1"/>
    <s v="3.5M"/>
    <n v="3500000"/>
    <s v="500+"/>
    <s v="500+"/>
    <n v="500"/>
    <x v="0"/>
    <n v="0"/>
    <n v="0"/>
    <x v="1"/>
    <x v="26"/>
    <s v="November 1, 2017"/>
    <x v="1"/>
    <x v="8"/>
    <n v="1.1000000000000001"/>
    <x v="3"/>
  </r>
  <r>
    <x v="5806"/>
    <x v="19"/>
    <n v="3.5"/>
    <x v="1"/>
    <n v="0"/>
    <s v="8.7M"/>
    <n v="8700000"/>
    <s v="500+"/>
    <s v="500+"/>
    <n v="500"/>
    <x v="0"/>
    <n v="0"/>
    <n v="0"/>
    <x v="0"/>
    <x v="85"/>
    <s v="January 18, 2018"/>
    <x v="0"/>
    <x v="0"/>
    <n v="1.1000000000000001"/>
    <x v="0"/>
  </r>
  <r>
    <x v="5807"/>
    <x v="13"/>
    <n v="4"/>
    <x v="1"/>
    <n v="4015"/>
    <s v="7.7M"/>
    <n v="7700000"/>
    <s v="1,000,000+"/>
    <s v="1000000+"/>
    <n v="1000000"/>
    <x v="0"/>
    <n v="0"/>
    <n v="0"/>
    <x v="3"/>
    <x v="26"/>
    <s v="April 27, 2017"/>
    <x v="1"/>
    <x v="4"/>
    <n v="6"/>
    <x v="4"/>
  </r>
  <r>
    <x v="5808"/>
    <x v="21"/>
    <n v="3.5"/>
    <x v="1"/>
    <n v="5"/>
    <s v="19M"/>
    <n v="19000000"/>
    <s v="500+"/>
    <s v="500+"/>
    <n v="500"/>
    <x v="0"/>
    <n v="0"/>
    <n v="0"/>
    <x v="0"/>
    <x v="87"/>
    <s v="February 2, 2018"/>
    <x v="0"/>
    <x v="11"/>
    <s v="2.5.0"/>
    <x v="0"/>
  </r>
  <r>
    <x v="5809"/>
    <x v="4"/>
    <n v="4.3"/>
    <x v="0"/>
    <n v="28"/>
    <s v="3.4M"/>
    <n v="3400000"/>
    <s v="1,000+"/>
    <s v="1000+"/>
    <n v="1000"/>
    <x v="0"/>
    <n v="0"/>
    <n v="0"/>
    <x v="0"/>
    <x v="7"/>
    <s v="May 1, 2015"/>
    <x v="4"/>
    <x v="9"/>
    <n v="1.1000000000000001"/>
    <x v="6"/>
  </r>
  <r>
    <x v="5810"/>
    <x v="4"/>
    <n v="3.5"/>
    <x v="1"/>
    <n v="0"/>
    <s v="2.9M"/>
    <n v="2900000"/>
    <s v="100+"/>
    <s v="100+"/>
    <n v="100"/>
    <x v="0"/>
    <n v="0"/>
    <n v="0"/>
    <x v="0"/>
    <x v="7"/>
    <s v="May 9, 2018"/>
    <x v="0"/>
    <x v="9"/>
    <s v="2.1.18"/>
    <x v="2"/>
  </r>
  <r>
    <x v="5811"/>
    <x v="19"/>
    <n v="4.0999999999999996"/>
    <x v="0"/>
    <n v="698"/>
    <s v="2.4M"/>
    <n v="2400000"/>
    <s v="100,000+"/>
    <s v="100000+"/>
    <n v="100000"/>
    <x v="0"/>
    <n v="0"/>
    <n v="0"/>
    <x v="2"/>
    <x v="85"/>
    <s v="February 3, 2015"/>
    <x v="4"/>
    <x v="11"/>
    <n v="1.1000000000000001"/>
    <x v="4"/>
  </r>
  <r>
    <x v="5812"/>
    <x v="18"/>
    <n v="5"/>
    <x v="0"/>
    <n v="8"/>
    <s v="2.7M"/>
    <n v="2700000"/>
    <s v="100+"/>
    <s v="100+"/>
    <n v="100"/>
    <x v="0"/>
    <n v="0"/>
    <n v="0"/>
    <x v="0"/>
    <x v="19"/>
    <s v="December 3, 2017"/>
    <x v="1"/>
    <x v="10"/>
    <n v="1.1000000000000001"/>
    <x v="5"/>
  </r>
  <r>
    <x v="5813"/>
    <x v="24"/>
    <n v="3.5"/>
    <x v="1"/>
    <n v="0"/>
    <s v="5.0M"/>
    <n v="5000000"/>
    <s v="100+"/>
    <s v="100+"/>
    <n v="100"/>
    <x v="0"/>
    <n v="0"/>
    <n v="0"/>
    <x v="0"/>
    <x v="89"/>
    <s v="July 22, 2016"/>
    <x v="3"/>
    <x v="6"/>
    <s v="1.3.6"/>
    <x v="6"/>
  </r>
  <r>
    <x v="5814"/>
    <x v="13"/>
    <n v="5"/>
    <x v="0"/>
    <n v="2"/>
    <s v="5.9M"/>
    <n v="5900000"/>
    <s v="500+"/>
    <s v="500+"/>
    <n v="500"/>
    <x v="0"/>
    <n v="0"/>
    <n v="0"/>
    <x v="0"/>
    <x v="26"/>
    <s v="June 25, 2018"/>
    <x v="0"/>
    <x v="2"/>
    <n v="2"/>
    <x v="0"/>
  </r>
  <r>
    <x v="5815"/>
    <x v="4"/>
    <n v="3.5"/>
    <x v="1"/>
    <n v="10"/>
    <s v="2.8M"/>
    <n v="2800000"/>
    <s v="100+"/>
    <s v="100+"/>
    <n v="100"/>
    <x v="0"/>
    <n v="0"/>
    <n v="0"/>
    <x v="0"/>
    <x v="7"/>
    <s v="April 11, 2018"/>
    <x v="0"/>
    <x v="4"/>
    <s v="1.3.0"/>
    <x v="5"/>
  </r>
  <r>
    <x v="5816"/>
    <x v="19"/>
    <n v="3.5"/>
    <x v="1"/>
    <n v="0"/>
    <s v="3.4M"/>
    <n v="3400000"/>
    <s v="50+"/>
    <s v="50+"/>
    <n v="50"/>
    <x v="0"/>
    <n v="0"/>
    <n v="0"/>
    <x v="0"/>
    <x v="85"/>
    <s v="June 25, 2018"/>
    <x v="0"/>
    <x v="2"/>
    <n v="1"/>
    <x v="6"/>
  </r>
  <r>
    <x v="5817"/>
    <x v="23"/>
    <n v="3.5"/>
    <x v="1"/>
    <n v="0"/>
    <s v="12M"/>
    <n v="12000000"/>
    <s v="100+"/>
    <s v="100+"/>
    <n v="100"/>
    <x v="0"/>
    <n v="0"/>
    <n v="0"/>
    <x v="0"/>
    <x v="39"/>
    <s v="January 31, 2017"/>
    <x v="1"/>
    <x v="0"/>
    <s v="7.1.5"/>
    <x v="6"/>
  </r>
  <r>
    <x v="5818"/>
    <x v="21"/>
    <n v="4"/>
    <x v="1"/>
    <n v="6"/>
    <s v="20M"/>
    <n v="20000000"/>
    <s v="100+"/>
    <s v="100+"/>
    <n v="100"/>
    <x v="0"/>
    <n v="0"/>
    <n v="0"/>
    <x v="0"/>
    <x v="87"/>
    <s v="September 14, 2016"/>
    <x v="3"/>
    <x v="5"/>
    <n v="1"/>
    <x v="5"/>
  </r>
  <r>
    <x v="5819"/>
    <x v="4"/>
    <n v="3.5"/>
    <x v="1"/>
    <n v="9"/>
    <s v="4.2M"/>
    <n v="4200000"/>
    <s v="100+"/>
    <s v="100+"/>
    <n v="100"/>
    <x v="0"/>
    <n v="0"/>
    <n v="0"/>
    <x v="0"/>
    <x v="7"/>
    <s v="December 4, 2015"/>
    <x v="4"/>
    <x v="10"/>
    <s v="1.1.3"/>
    <x v="5"/>
  </r>
  <r>
    <x v="5820"/>
    <x v="32"/>
    <n v="3.5"/>
    <x v="1"/>
    <n v="1"/>
    <s v="10M"/>
    <n v="10000000"/>
    <s v="10+"/>
    <s v="10+"/>
    <n v="10"/>
    <x v="0"/>
    <n v="0"/>
    <n v="0"/>
    <x v="0"/>
    <x v="103"/>
    <s v="January 17, 2018"/>
    <x v="0"/>
    <x v="0"/>
    <s v="2.19.20180117"/>
    <x v="5"/>
  </r>
  <r>
    <x v="5821"/>
    <x v="32"/>
    <n v="3.5"/>
    <x v="1"/>
    <n v="8"/>
    <s v="26M"/>
    <n v="26000000"/>
    <s v="10+"/>
    <s v="10+"/>
    <n v="10"/>
    <x v="0"/>
    <n v="0"/>
    <n v="0"/>
    <x v="0"/>
    <x v="103"/>
    <s v="January 17, 2018"/>
    <x v="0"/>
    <x v="0"/>
    <s v="1.2.20180117"/>
    <x v="5"/>
  </r>
  <r>
    <x v="5822"/>
    <x v="16"/>
    <n v="3.5"/>
    <x v="1"/>
    <n v="1"/>
    <s v="4.0M"/>
    <n v="4000000"/>
    <s v="100+"/>
    <s v="100+"/>
    <n v="100"/>
    <x v="0"/>
    <n v="0"/>
    <n v="0"/>
    <x v="0"/>
    <x v="29"/>
    <s v="June 28, 2018"/>
    <x v="0"/>
    <x v="2"/>
    <s v="1.1.5"/>
    <x v="5"/>
  </r>
  <r>
    <x v="5804"/>
    <x v="19"/>
    <n v="3.5"/>
    <x v="1"/>
    <n v="0"/>
    <s v="3.6M"/>
    <n v="3600000"/>
    <s v="10+"/>
    <s v="10+"/>
    <n v="10"/>
    <x v="0"/>
    <n v="0"/>
    <n v="0"/>
    <x v="1"/>
    <x v="85"/>
    <s v="March 26, 2018"/>
    <x v="0"/>
    <x v="3"/>
    <n v="1"/>
    <x v="6"/>
  </r>
  <r>
    <x v="5823"/>
    <x v="4"/>
    <n v="3.5"/>
    <x v="1"/>
    <n v="2"/>
    <s v="98M"/>
    <n v="98000000"/>
    <s v="10+"/>
    <s v="10+"/>
    <n v="10"/>
    <x v="0"/>
    <n v="0"/>
    <n v="0"/>
    <x v="0"/>
    <x v="7"/>
    <s v="August 1, 2018"/>
    <x v="0"/>
    <x v="1"/>
    <s v="2.6.0"/>
    <x v="5"/>
  </r>
  <r>
    <x v="5824"/>
    <x v="11"/>
    <n v="4.0999999999999996"/>
    <x v="0"/>
    <n v="15057"/>
    <s v="5.7M"/>
    <n v="5700000"/>
    <s v="500,000+"/>
    <s v="500000+"/>
    <n v="500000"/>
    <x v="0"/>
    <n v="0"/>
    <n v="0"/>
    <x v="0"/>
    <x v="24"/>
    <s v="August 3, 2018"/>
    <x v="0"/>
    <x v="1"/>
    <s v="2.4.0"/>
    <x v="10"/>
  </r>
  <r>
    <x v="5825"/>
    <x v="24"/>
    <n v="3.5"/>
    <x v="1"/>
    <n v="0"/>
    <s v="3.6M"/>
    <n v="3600000"/>
    <s v="100+"/>
    <s v="100+"/>
    <n v="100"/>
    <x v="0"/>
    <n v="0"/>
    <n v="0"/>
    <x v="0"/>
    <x v="89"/>
    <s v="July 22, 2016"/>
    <x v="3"/>
    <x v="6"/>
    <s v="1.2.4"/>
    <x v="6"/>
  </r>
  <r>
    <x v="5826"/>
    <x v="4"/>
    <n v="3.5"/>
    <x v="1"/>
    <n v="17"/>
    <s v="96M"/>
    <n v="96000000"/>
    <s v="500+"/>
    <s v="500+"/>
    <n v="500"/>
    <x v="0"/>
    <n v="0"/>
    <n v="0"/>
    <x v="0"/>
    <x v="7"/>
    <s v="September 10, 2017"/>
    <x v="1"/>
    <x v="5"/>
    <s v="24.0.11"/>
    <x v="0"/>
  </r>
  <r>
    <x v="5827"/>
    <x v="16"/>
    <n v="4.5999999999999996"/>
    <x v="0"/>
    <n v="10198"/>
    <s v="2.2M"/>
    <n v="2200000"/>
    <s v="100,000+"/>
    <s v="100000+"/>
    <n v="100000"/>
    <x v="0"/>
    <n v="0"/>
    <n v="0"/>
    <x v="0"/>
    <x v="29"/>
    <s v="August 21, 2017"/>
    <x v="1"/>
    <x v="1"/>
    <n v="1.1000000000000001"/>
    <x v="14"/>
  </r>
  <r>
    <x v="5828"/>
    <x v="4"/>
    <n v="3.5"/>
    <x v="1"/>
    <n v="0"/>
    <s v="10M"/>
    <n v="10000000"/>
    <s v="10+"/>
    <s v="10+"/>
    <n v="10"/>
    <x v="0"/>
    <n v="0"/>
    <n v="0"/>
    <x v="0"/>
    <x v="7"/>
    <s v="April 21, 2016"/>
    <x v="3"/>
    <x v="4"/>
    <n v="1"/>
    <x v="6"/>
  </r>
  <r>
    <x v="5829"/>
    <x v="23"/>
    <n v="3.5"/>
    <x v="1"/>
    <n v="3"/>
    <s v="4.8M"/>
    <n v="4800000"/>
    <s v="50+"/>
    <s v="50+"/>
    <n v="50"/>
    <x v="0"/>
    <n v="0"/>
    <n v="0"/>
    <x v="0"/>
    <x v="39"/>
    <s v="June 21, 2018"/>
    <x v="0"/>
    <x v="2"/>
    <n v="1.5"/>
    <x v="2"/>
  </r>
  <r>
    <x v="5830"/>
    <x v="4"/>
    <n v="3.5"/>
    <x v="1"/>
    <n v="0"/>
    <s v="2.0M"/>
    <n v="2000000"/>
    <s v="50+"/>
    <s v="50+"/>
    <n v="50"/>
    <x v="0"/>
    <n v="0"/>
    <n v="0"/>
    <x v="0"/>
    <x v="7"/>
    <s v="January 15, 2016"/>
    <x v="3"/>
    <x v="0"/>
    <s v="4.1.2099"/>
    <x v="6"/>
  </r>
  <r>
    <x v="5831"/>
    <x v="32"/>
    <n v="4.0999999999999996"/>
    <x v="0"/>
    <n v="132792"/>
    <s v="62M"/>
    <n v="62000000"/>
    <s v="10,000,000+"/>
    <s v="10000000+"/>
    <n v="10000000"/>
    <x v="0"/>
    <n v="0"/>
    <n v="0"/>
    <x v="0"/>
    <x v="103"/>
    <s v="October 25, 2017"/>
    <x v="1"/>
    <x v="7"/>
    <s v="1.17.1"/>
    <x v="0"/>
  </r>
  <r>
    <x v="3088"/>
    <x v="32"/>
    <n v="4.2"/>
    <x v="0"/>
    <n v="60820"/>
    <s v="Varies with device"/>
    <n v="1000"/>
    <s v="5,000,000+"/>
    <s v="5000000+"/>
    <n v="5000000"/>
    <x v="0"/>
    <n v="0"/>
    <n v="0"/>
    <x v="0"/>
    <x v="103"/>
    <s v="August 1, 2018"/>
    <x v="0"/>
    <x v="1"/>
    <s v="Varies with device"/>
    <x v="8"/>
  </r>
  <r>
    <x v="5832"/>
    <x v="21"/>
    <n v="4.2"/>
    <x v="0"/>
    <n v="4977"/>
    <s v="9.8M"/>
    <n v="9800000"/>
    <s v="100,000+"/>
    <s v="100000+"/>
    <n v="100000"/>
    <x v="0"/>
    <n v="0"/>
    <n v="0"/>
    <x v="0"/>
    <x v="87"/>
    <s v="July 25, 2018"/>
    <x v="0"/>
    <x v="6"/>
    <s v="11.15.03"/>
    <x v="5"/>
  </r>
  <r>
    <x v="5833"/>
    <x v="6"/>
    <n v="2.2000000000000002"/>
    <x v="2"/>
    <n v="62"/>
    <s v="34M"/>
    <n v="34000000"/>
    <s v="10,000+"/>
    <s v="10000+"/>
    <n v="10000"/>
    <x v="0"/>
    <n v="0"/>
    <n v="0"/>
    <x v="0"/>
    <x v="10"/>
    <s v="April 9, 2018"/>
    <x v="0"/>
    <x v="4"/>
    <s v="2.0.3"/>
    <x v="5"/>
  </r>
  <r>
    <x v="5834"/>
    <x v="17"/>
    <n v="4.3"/>
    <x v="0"/>
    <n v="45558"/>
    <s v="53M"/>
    <n v="53000000"/>
    <s v="5,000,000+"/>
    <s v="5000000+"/>
    <n v="5000000"/>
    <x v="0"/>
    <n v="0"/>
    <n v="0"/>
    <x v="2"/>
    <x v="36"/>
    <s v="May 24, 2018"/>
    <x v="0"/>
    <x v="9"/>
    <s v="1.1.9"/>
    <x v="5"/>
  </r>
  <r>
    <x v="5835"/>
    <x v="11"/>
    <n v="4.7"/>
    <x v="0"/>
    <n v="19784"/>
    <s v="7.3M"/>
    <n v="7300000"/>
    <s v="100,000+"/>
    <s v="100000+"/>
    <n v="100000"/>
    <x v="1"/>
    <s v="$2.99"/>
    <n v="2.99"/>
    <x v="0"/>
    <x v="24"/>
    <s v="June 13, 2018"/>
    <x v="0"/>
    <x v="2"/>
    <n v="7.6"/>
    <x v="6"/>
  </r>
  <r>
    <x v="5836"/>
    <x v="25"/>
    <n v="3.8"/>
    <x v="1"/>
    <n v="400"/>
    <s v="Varies with device"/>
    <n v="1000"/>
    <s v="50,000+"/>
    <s v="50000+"/>
    <n v="50000"/>
    <x v="0"/>
    <n v="0"/>
    <n v="0"/>
    <x v="0"/>
    <x v="91"/>
    <s v="July 5, 2018"/>
    <x v="0"/>
    <x v="6"/>
    <n v="4.8"/>
    <x v="5"/>
  </r>
  <r>
    <x v="5837"/>
    <x v="4"/>
    <n v="3.5"/>
    <x v="1"/>
    <n v="0"/>
    <s v="2.8M"/>
    <n v="2800000"/>
    <s v="1+"/>
    <s v="1+"/>
    <n v="1"/>
    <x v="0"/>
    <n v="0"/>
    <n v="0"/>
    <x v="0"/>
    <x v="7"/>
    <s v="October 25, 2016"/>
    <x v="3"/>
    <x v="7"/>
    <s v="1.0.1"/>
    <x v="6"/>
  </r>
  <r>
    <x v="5838"/>
    <x v="4"/>
    <n v="4.0999999999999996"/>
    <x v="0"/>
    <n v="15"/>
    <s v="24M"/>
    <n v="24000000"/>
    <s v="1,000+"/>
    <s v="1000+"/>
    <n v="1000"/>
    <x v="0"/>
    <n v="0"/>
    <n v="0"/>
    <x v="0"/>
    <x v="7"/>
    <s v="April 5, 2018"/>
    <x v="0"/>
    <x v="4"/>
    <s v="3.1.2"/>
    <x v="17"/>
  </r>
  <r>
    <x v="5839"/>
    <x v="4"/>
    <n v="3.5"/>
    <x v="1"/>
    <n v="0"/>
    <s v="73M"/>
    <n v="73000000"/>
    <s v="5+"/>
    <s v="5+"/>
    <n v="5"/>
    <x v="0"/>
    <n v="0"/>
    <n v="0"/>
    <x v="0"/>
    <x v="7"/>
    <s v="March 22, 2018"/>
    <x v="0"/>
    <x v="3"/>
    <s v="1.0.0"/>
    <x v="5"/>
  </r>
  <r>
    <x v="5840"/>
    <x v="16"/>
    <n v="3.1"/>
    <x v="1"/>
    <n v="10006"/>
    <s v="53M"/>
    <n v="53000000"/>
    <s v="1,000,000+"/>
    <s v="1000000+"/>
    <n v="1000000"/>
    <x v="0"/>
    <n v="0"/>
    <n v="0"/>
    <x v="0"/>
    <x v="29"/>
    <s v="July 26, 2018"/>
    <x v="0"/>
    <x v="6"/>
    <s v="3.2.0"/>
    <x v="10"/>
  </r>
  <r>
    <x v="5841"/>
    <x v="18"/>
    <n v="4.2"/>
    <x v="0"/>
    <n v="246705"/>
    <s v="27M"/>
    <n v="27000000"/>
    <s v="1,000,000+"/>
    <s v="1000000+"/>
    <n v="1000000"/>
    <x v="0"/>
    <n v="0"/>
    <n v="0"/>
    <x v="1"/>
    <x v="37"/>
    <s v="May 4, 2018"/>
    <x v="0"/>
    <x v="9"/>
    <s v="3.5.2"/>
    <x v="0"/>
  </r>
  <r>
    <x v="5842"/>
    <x v="13"/>
    <n v="3.5"/>
    <x v="1"/>
    <n v="0"/>
    <s v="4.4M"/>
    <n v="4400000"/>
    <s v="50+"/>
    <s v="50+"/>
    <n v="50"/>
    <x v="0"/>
    <n v="0"/>
    <n v="0"/>
    <x v="0"/>
    <x v="26"/>
    <s v="April 19, 2018"/>
    <x v="0"/>
    <x v="4"/>
    <n v="1"/>
    <x v="9"/>
  </r>
  <r>
    <x v="5843"/>
    <x v="24"/>
    <n v="3"/>
    <x v="2"/>
    <n v="2719"/>
    <s v="17M"/>
    <n v="17000000"/>
    <s v="100,000+"/>
    <s v="100000+"/>
    <n v="100000"/>
    <x v="0"/>
    <n v="0"/>
    <n v="0"/>
    <x v="1"/>
    <x v="89"/>
    <s v="August 2, 2018"/>
    <x v="0"/>
    <x v="1"/>
    <s v="5.14.1"/>
    <x v="1"/>
  </r>
  <r>
    <x v="5844"/>
    <x v="17"/>
    <n v="4.8"/>
    <x v="0"/>
    <n v="265"/>
    <s v="1.3M"/>
    <n v="1300000"/>
    <s v="1,000+"/>
    <s v="1000+"/>
    <n v="1000"/>
    <x v="1"/>
    <s v="$3.49"/>
    <n v="3.49"/>
    <x v="0"/>
    <x v="47"/>
    <s v="June 18, 2015"/>
    <x v="4"/>
    <x v="2"/>
    <s v="4.8.1"/>
    <x v="3"/>
  </r>
  <r>
    <x v="5845"/>
    <x v="25"/>
    <n v="3.7"/>
    <x v="1"/>
    <n v="50"/>
    <s v="19M"/>
    <n v="19000000"/>
    <s v="5,000+"/>
    <s v="5000+"/>
    <n v="5000"/>
    <x v="0"/>
    <n v="0"/>
    <n v="0"/>
    <x v="0"/>
    <x v="91"/>
    <s v="June 6, 2017"/>
    <x v="1"/>
    <x v="2"/>
    <s v="v1.2.2"/>
    <x v="6"/>
  </r>
  <r>
    <x v="5846"/>
    <x v="26"/>
    <n v="3.1"/>
    <x v="1"/>
    <n v="112"/>
    <s v="8.8M"/>
    <n v="8800000"/>
    <s v="1,000+"/>
    <s v="1000+"/>
    <n v="1000"/>
    <x v="1"/>
    <s v="$0.99"/>
    <n v="0.99"/>
    <x v="0"/>
    <x v="93"/>
    <s v="April 26, 2017"/>
    <x v="1"/>
    <x v="4"/>
    <s v="2.1.7"/>
    <x v="17"/>
  </r>
  <r>
    <x v="5847"/>
    <x v="17"/>
    <n v="4.5999999999999996"/>
    <x v="0"/>
    <n v="547"/>
    <s v="1.3M"/>
    <n v="1300000"/>
    <s v="10,000+"/>
    <s v="10000+"/>
    <n v="10000"/>
    <x v="0"/>
    <n v="0"/>
    <n v="0"/>
    <x v="0"/>
    <x v="47"/>
    <s v="June 18, 2015"/>
    <x v="4"/>
    <x v="2"/>
    <s v="4.8.1"/>
    <x v="3"/>
  </r>
  <r>
    <x v="5848"/>
    <x v="22"/>
    <n v="2.9"/>
    <x v="2"/>
    <n v="333"/>
    <s v="1.8M"/>
    <n v="1800000"/>
    <s v="50,000+"/>
    <s v="50000+"/>
    <n v="50000"/>
    <x v="0"/>
    <n v="0"/>
    <n v="0"/>
    <x v="0"/>
    <x v="88"/>
    <s v="November 22, 2017"/>
    <x v="1"/>
    <x v="8"/>
    <s v="1.8.0"/>
    <x v="6"/>
  </r>
  <r>
    <x v="5849"/>
    <x v="22"/>
    <n v="4.2"/>
    <x v="0"/>
    <n v="329"/>
    <s v="4.8M"/>
    <n v="4800000"/>
    <s v="100,000+"/>
    <s v="100000+"/>
    <n v="100000"/>
    <x v="0"/>
    <n v="0"/>
    <n v="0"/>
    <x v="0"/>
    <x v="88"/>
    <s v="November 13, 2017"/>
    <x v="1"/>
    <x v="8"/>
    <s v="1.1.0"/>
    <x v="2"/>
  </r>
  <r>
    <x v="5850"/>
    <x v="17"/>
    <n v="4.7"/>
    <x v="0"/>
    <n v="705"/>
    <s v="1.8M"/>
    <n v="1800000"/>
    <s v="10,000+"/>
    <s v="10000+"/>
    <n v="10000"/>
    <x v="0"/>
    <n v="0"/>
    <n v="0"/>
    <x v="0"/>
    <x v="47"/>
    <s v="July 28, 2015"/>
    <x v="4"/>
    <x v="6"/>
    <s v="1.2.1"/>
    <x v="0"/>
  </r>
  <r>
    <x v="5851"/>
    <x v="17"/>
    <n v="4.5"/>
    <x v="0"/>
    <n v="70"/>
    <s v="691k"/>
    <n v="691000"/>
    <s v="1,000+"/>
    <s v="1000+"/>
    <n v="1000"/>
    <x v="0"/>
    <n v="0"/>
    <n v="0"/>
    <x v="0"/>
    <x v="47"/>
    <s v="May 13, 2018"/>
    <x v="0"/>
    <x v="9"/>
    <s v="1.6.0"/>
    <x v="6"/>
  </r>
  <r>
    <x v="5852"/>
    <x v="16"/>
    <n v="2.8"/>
    <x v="2"/>
    <n v="48"/>
    <s v="12M"/>
    <n v="12000000"/>
    <s v="5,000+"/>
    <s v="5000+"/>
    <n v="5000"/>
    <x v="0"/>
    <n v="0"/>
    <n v="0"/>
    <x v="0"/>
    <x v="29"/>
    <s v="September 27, 2017"/>
    <x v="1"/>
    <x v="5"/>
    <s v="2.8.216.6-ba"/>
    <x v="6"/>
  </r>
  <r>
    <x v="5853"/>
    <x v="3"/>
    <n v="3.5"/>
    <x v="1"/>
    <n v="2"/>
    <s v="20M"/>
    <n v="20000000"/>
    <s v="500+"/>
    <s v="500+"/>
    <n v="500"/>
    <x v="0"/>
    <n v="0"/>
    <n v="0"/>
    <x v="0"/>
    <x v="6"/>
    <s v="February 13, 2018"/>
    <x v="0"/>
    <x v="11"/>
    <n v="1.1000000000000001"/>
    <x v="6"/>
  </r>
  <r>
    <x v="5854"/>
    <x v="26"/>
    <n v="4.4000000000000004"/>
    <x v="0"/>
    <n v="2839"/>
    <s v="5.1M"/>
    <n v="5100000"/>
    <s v="100,000+"/>
    <s v="100000+"/>
    <n v="100000"/>
    <x v="0"/>
    <n v="0"/>
    <n v="0"/>
    <x v="0"/>
    <x v="93"/>
    <s v="January 11, 2014"/>
    <x v="2"/>
    <x v="0"/>
    <n v="1"/>
    <x v="9"/>
  </r>
  <r>
    <x v="5855"/>
    <x v="11"/>
    <n v="4.4000000000000004"/>
    <x v="0"/>
    <n v="96"/>
    <s v="7.2M"/>
    <n v="7200000"/>
    <s v="10,000+"/>
    <s v="10000+"/>
    <n v="10000"/>
    <x v="0"/>
    <n v="0"/>
    <n v="0"/>
    <x v="0"/>
    <x v="24"/>
    <s v="August 5, 2018"/>
    <x v="0"/>
    <x v="1"/>
    <n v="2.9"/>
    <x v="6"/>
  </r>
  <r>
    <x v="5856"/>
    <x v="11"/>
    <n v="4.0999999999999996"/>
    <x v="0"/>
    <n v="2048"/>
    <s v="24M"/>
    <n v="24000000"/>
    <s v="100,000+"/>
    <s v="100000+"/>
    <n v="100000"/>
    <x v="0"/>
    <n v="0"/>
    <n v="0"/>
    <x v="0"/>
    <x v="24"/>
    <s v="July 10, 2018"/>
    <x v="0"/>
    <x v="6"/>
    <s v="4.2.0"/>
    <x v="2"/>
  </r>
  <r>
    <x v="5857"/>
    <x v="4"/>
    <n v="4.5999999999999996"/>
    <x v="0"/>
    <n v="48"/>
    <s v="7.4M"/>
    <n v="7400000"/>
    <s v="1,000+"/>
    <s v="1000+"/>
    <n v="1000"/>
    <x v="0"/>
    <n v="0"/>
    <n v="0"/>
    <x v="0"/>
    <x v="7"/>
    <s v="August 21, 2017"/>
    <x v="1"/>
    <x v="1"/>
    <n v="1.5"/>
    <x v="6"/>
  </r>
  <r>
    <x v="5858"/>
    <x v="32"/>
    <n v="3"/>
    <x v="2"/>
    <n v="67"/>
    <s v="53M"/>
    <n v="53000000"/>
    <s v="5,000+"/>
    <s v="5000+"/>
    <n v="5000"/>
    <x v="0"/>
    <n v="0"/>
    <n v="0"/>
    <x v="0"/>
    <x v="103"/>
    <s v="May 1, 2018"/>
    <x v="0"/>
    <x v="9"/>
    <s v="3.19.34"/>
    <x v="10"/>
  </r>
  <r>
    <x v="5859"/>
    <x v="17"/>
    <n v="4.0999999999999996"/>
    <x v="0"/>
    <n v="64"/>
    <s v="1.3M"/>
    <n v="1300000"/>
    <s v="5,000+"/>
    <s v="5000+"/>
    <n v="5000"/>
    <x v="0"/>
    <n v="0"/>
    <n v="0"/>
    <x v="0"/>
    <x v="47"/>
    <s v="June 2, 2013"/>
    <x v="5"/>
    <x v="2"/>
    <s v="2.0.0"/>
    <x v="9"/>
  </r>
  <r>
    <x v="2672"/>
    <x v="26"/>
    <n v="4.2"/>
    <x v="0"/>
    <n v="97890"/>
    <s v="14M"/>
    <n v="14000000"/>
    <s v="1,000,000+"/>
    <s v="1000000+"/>
    <n v="1000000"/>
    <x v="1"/>
    <s v="$2.49"/>
    <n v="2.4900000000000002"/>
    <x v="0"/>
    <x v="93"/>
    <s v="August 24, 2016"/>
    <x v="3"/>
    <x v="1"/>
    <s v="5.7.8"/>
    <x v="3"/>
  </r>
  <r>
    <x v="5860"/>
    <x v="25"/>
    <n v="3.5"/>
    <x v="1"/>
    <n v="0"/>
    <s v="8.8M"/>
    <n v="8800000"/>
    <s v="100+"/>
    <s v="100+"/>
    <n v="100"/>
    <x v="0"/>
    <n v="0"/>
    <n v="0"/>
    <x v="0"/>
    <x v="91"/>
    <s v="December 5, 2017"/>
    <x v="1"/>
    <x v="10"/>
    <s v="1.1.8"/>
    <x v="5"/>
  </r>
  <r>
    <x v="5861"/>
    <x v="10"/>
    <n v="4.4000000000000004"/>
    <x v="0"/>
    <n v="16"/>
    <s v="1.7M"/>
    <n v="1700000"/>
    <s v="100+"/>
    <s v="100+"/>
    <n v="100"/>
    <x v="0"/>
    <n v="0"/>
    <n v="0"/>
    <x v="0"/>
    <x v="23"/>
    <s v="August 9, 2016"/>
    <x v="3"/>
    <x v="1"/>
    <n v="1"/>
    <x v="6"/>
  </r>
  <r>
    <x v="2673"/>
    <x v="26"/>
    <n v="3.9"/>
    <x v="1"/>
    <n v="25035"/>
    <s v="14M"/>
    <n v="14000000"/>
    <s v="1,000,000+"/>
    <s v="1000000+"/>
    <n v="1000000"/>
    <x v="0"/>
    <n v="0"/>
    <n v="0"/>
    <x v="0"/>
    <x v="93"/>
    <s v="October 20, 2016"/>
    <x v="3"/>
    <x v="7"/>
    <s v="5.7.6"/>
    <x v="3"/>
  </r>
  <r>
    <x v="5862"/>
    <x v="3"/>
    <n v="3.5"/>
    <x v="1"/>
    <n v="0"/>
    <s v="13M"/>
    <n v="13000000"/>
    <s v="500+"/>
    <s v="500+"/>
    <n v="500"/>
    <x v="0"/>
    <n v="0"/>
    <n v="0"/>
    <x v="0"/>
    <x v="6"/>
    <s v="February 13, 2018"/>
    <x v="0"/>
    <x v="11"/>
    <n v="1.1000000000000001"/>
    <x v="6"/>
  </r>
  <r>
    <x v="5863"/>
    <x v="22"/>
    <n v="3.5"/>
    <x v="1"/>
    <n v="2"/>
    <s v="17M"/>
    <n v="17000000"/>
    <s v="100+"/>
    <s v="100+"/>
    <n v="100"/>
    <x v="0"/>
    <n v="0"/>
    <n v="0"/>
    <x v="0"/>
    <x v="88"/>
    <s v="May 23, 2018"/>
    <x v="0"/>
    <x v="9"/>
    <n v="1.1000000000000001"/>
    <x v="2"/>
  </r>
  <r>
    <x v="5864"/>
    <x v="27"/>
    <n v="3.5"/>
    <x v="1"/>
    <n v="0"/>
    <s v="24M"/>
    <n v="24000000"/>
    <s v="10+"/>
    <s v="10+"/>
    <n v="10"/>
    <x v="0"/>
    <n v="0"/>
    <n v="0"/>
    <x v="0"/>
    <x v="94"/>
    <s v="July 3, 2018"/>
    <x v="0"/>
    <x v="6"/>
    <n v="1"/>
    <x v="6"/>
  </r>
  <r>
    <x v="5865"/>
    <x v="27"/>
    <n v="3.5"/>
    <x v="1"/>
    <n v="0"/>
    <s v="17M"/>
    <n v="17000000"/>
    <s v="100+"/>
    <s v="100+"/>
    <n v="100"/>
    <x v="0"/>
    <n v="0"/>
    <n v="0"/>
    <x v="0"/>
    <x v="94"/>
    <s v="July 26, 2018"/>
    <x v="0"/>
    <x v="6"/>
    <s v="12.0.18071400"/>
    <x v="5"/>
  </r>
  <r>
    <x v="2674"/>
    <x v="26"/>
    <n v="4.3"/>
    <x v="0"/>
    <n v="58614"/>
    <s v="26M"/>
    <n v="26000000"/>
    <s v="1,000,000+"/>
    <s v="1000000+"/>
    <n v="1000000"/>
    <x v="1"/>
    <s v="$0.99"/>
    <n v="0.99"/>
    <x v="0"/>
    <x v="93"/>
    <s v="December 7, 2016"/>
    <x v="3"/>
    <x v="10"/>
    <s v="4.3.2"/>
    <x v="2"/>
  </r>
  <r>
    <x v="5866"/>
    <x v="26"/>
    <n v="4.5"/>
    <x v="0"/>
    <n v="4"/>
    <s v="511k"/>
    <n v="511000"/>
    <s v="50+"/>
    <s v="50+"/>
    <n v="50"/>
    <x v="0"/>
    <n v="0"/>
    <n v="0"/>
    <x v="0"/>
    <x v="93"/>
    <s v="December 31, 2016"/>
    <x v="3"/>
    <x v="10"/>
    <n v="1.4"/>
    <x v="6"/>
  </r>
  <r>
    <x v="5867"/>
    <x v="26"/>
    <n v="4.5"/>
    <x v="0"/>
    <n v="4"/>
    <s v="1.7M"/>
    <n v="1700000"/>
    <s v="10+"/>
    <s v="10+"/>
    <n v="10"/>
    <x v="0"/>
    <n v="0"/>
    <n v="0"/>
    <x v="0"/>
    <x v="93"/>
    <s v="February 28, 2018"/>
    <x v="0"/>
    <x v="11"/>
    <n v="1.1000000000000001"/>
    <x v="2"/>
  </r>
  <r>
    <x v="5868"/>
    <x v="24"/>
    <n v="3.6"/>
    <x v="1"/>
    <n v="57"/>
    <s v="32M"/>
    <n v="32000000"/>
    <s v="10,000+"/>
    <s v="10000+"/>
    <n v="10000"/>
    <x v="0"/>
    <n v="0"/>
    <n v="0"/>
    <x v="0"/>
    <x v="89"/>
    <s v="May 31, 2018"/>
    <x v="0"/>
    <x v="9"/>
    <n v="3.2"/>
    <x v="6"/>
  </r>
  <r>
    <x v="5869"/>
    <x v="16"/>
    <n v="2"/>
    <x v="3"/>
    <n v="8"/>
    <s v="12M"/>
    <n v="12000000"/>
    <s v="1,000+"/>
    <s v="1000+"/>
    <n v="1000"/>
    <x v="0"/>
    <n v="0"/>
    <n v="0"/>
    <x v="0"/>
    <x v="29"/>
    <s v="November 14, 2016"/>
    <x v="3"/>
    <x v="8"/>
    <s v="2.0.18.23"/>
    <x v="3"/>
  </r>
  <r>
    <x v="5870"/>
    <x v="24"/>
    <n v="4"/>
    <x v="1"/>
    <n v="41"/>
    <s v="23M"/>
    <n v="23000000"/>
    <s v="10,000+"/>
    <s v="10000+"/>
    <n v="10000"/>
    <x v="0"/>
    <n v="0"/>
    <n v="0"/>
    <x v="0"/>
    <x v="89"/>
    <s v="June 4, 2018"/>
    <x v="0"/>
    <x v="2"/>
    <s v="2.8.1"/>
    <x v="10"/>
  </r>
  <r>
    <x v="5871"/>
    <x v="22"/>
    <n v="4.5"/>
    <x v="0"/>
    <n v="1376"/>
    <s v="5.5M"/>
    <n v="5500000"/>
    <s v="100,000+"/>
    <s v="100000+"/>
    <n v="100000"/>
    <x v="1"/>
    <s v="$1.49"/>
    <n v="1.49"/>
    <x v="0"/>
    <x v="88"/>
    <s v="March 26, 2018"/>
    <x v="0"/>
    <x v="3"/>
    <n v="1.51"/>
    <x v="6"/>
  </r>
  <r>
    <x v="5872"/>
    <x v="18"/>
    <n v="4"/>
    <x v="1"/>
    <n v="11"/>
    <s v="9.4M"/>
    <n v="9400000"/>
    <s v="1,000+"/>
    <s v="1000+"/>
    <n v="1000"/>
    <x v="0"/>
    <n v="0"/>
    <n v="0"/>
    <x v="0"/>
    <x v="13"/>
    <s v="January 10, 2016"/>
    <x v="3"/>
    <x v="0"/>
    <s v="0.0.1"/>
    <x v="5"/>
  </r>
  <r>
    <x v="5873"/>
    <x v="26"/>
    <n v="4.3"/>
    <x v="0"/>
    <n v="1098"/>
    <s v="18M"/>
    <n v="18000000"/>
    <s v="50,000+"/>
    <s v="50000+"/>
    <n v="50000"/>
    <x v="0"/>
    <n v="0"/>
    <n v="0"/>
    <x v="0"/>
    <x v="93"/>
    <s v="October 11, 2014"/>
    <x v="2"/>
    <x v="7"/>
    <s v="1.0.1"/>
    <x v="4"/>
  </r>
  <r>
    <x v="5874"/>
    <x v="27"/>
    <n v="3.5"/>
    <x v="1"/>
    <n v="7"/>
    <s v="1.8M"/>
    <n v="1800000"/>
    <s v="500+"/>
    <s v="500+"/>
    <n v="500"/>
    <x v="0"/>
    <n v="0"/>
    <n v="0"/>
    <x v="0"/>
    <x v="94"/>
    <s v="November 20, 2014"/>
    <x v="2"/>
    <x v="8"/>
    <n v="1"/>
    <x v="9"/>
  </r>
  <r>
    <x v="5875"/>
    <x v="26"/>
    <n v="4.5"/>
    <x v="0"/>
    <n v="69"/>
    <s v="951k"/>
    <n v="951000"/>
    <s v="1,000+"/>
    <s v="1000+"/>
    <n v="1000"/>
    <x v="1"/>
    <s v="$0.99"/>
    <n v="0.99"/>
    <x v="0"/>
    <x v="93"/>
    <s v="January 12, 2017"/>
    <x v="1"/>
    <x v="0"/>
    <n v="1.1100000000000001"/>
    <x v="2"/>
  </r>
  <r>
    <x v="5876"/>
    <x v="0"/>
    <n v="4.8"/>
    <x v="0"/>
    <n v="41"/>
    <s v="1.9M"/>
    <n v="1900000"/>
    <s v="5,000+"/>
    <s v="5000+"/>
    <n v="5000"/>
    <x v="0"/>
    <n v="0"/>
    <n v="0"/>
    <x v="0"/>
    <x v="0"/>
    <s v="March 20, 2018"/>
    <x v="0"/>
    <x v="3"/>
    <s v="1.0.2"/>
    <x v="6"/>
  </r>
  <r>
    <x v="5877"/>
    <x v="26"/>
    <n v="4.5"/>
    <x v="0"/>
    <n v="75"/>
    <s v="2.6M"/>
    <n v="2600000"/>
    <s v="10,000+"/>
    <s v="10000+"/>
    <n v="10000"/>
    <x v="0"/>
    <n v="0"/>
    <n v="0"/>
    <x v="3"/>
    <x v="93"/>
    <s v="May 26, 2016"/>
    <x v="3"/>
    <x v="9"/>
    <n v="2"/>
    <x v="0"/>
  </r>
  <r>
    <x v="5878"/>
    <x v="17"/>
    <n v="3.5"/>
    <x v="1"/>
    <n v="1"/>
    <s v="13M"/>
    <n v="13000000"/>
    <s v="10+"/>
    <s v="10+"/>
    <n v="10"/>
    <x v="0"/>
    <n v="0"/>
    <n v="0"/>
    <x v="0"/>
    <x v="32"/>
    <s v="April 16, 2018"/>
    <x v="0"/>
    <x v="4"/>
    <n v="1.25"/>
    <x v="5"/>
  </r>
  <r>
    <x v="5879"/>
    <x v="18"/>
    <n v="3.5"/>
    <x v="1"/>
    <n v="1"/>
    <s v="16M"/>
    <n v="16000000"/>
    <s v="100+"/>
    <s v="100+"/>
    <n v="100"/>
    <x v="0"/>
    <n v="0"/>
    <n v="0"/>
    <x v="0"/>
    <x v="13"/>
    <s v="December 21, 2017"/>
    <x v="1"/>
    <x v="10"/>
    <n v="1"/>
    <x v="6"/>
  </r>
  <r>
    <x v="5880"/>
    <x v="26"/>
    <n v="4.2"/>
    <x v="0"/>
    <n v="17"/>
    <s v="963k"/>
    <n v="963000"/>
    <s v="1,000+"/>
    <s v="1000+"/>
    <n v="1000"/>
    <x v="0"/>
    <n v="0"/>
    <n v="0"/>
    <x v="0"/>
    <x v="93"/>
    <s v="May 6, 2013"/>
    <x v="5"/>
    <x v="9"/>
    <s v="1.0.1"/>
    <x v="14"/>
  </r>
  <r>
    <x v="5881"/>
    <x v="22"/>
    <n v="4.5"/>
    <x v="0"/>
    <n v="12572"/>
    <s v="8.5M"/>
    <n v="8500000"/>
    <s v="1,000,000+"/>
    <s v="1000000+"/>
    <n v="1000000"/>
    <x v="0"/>
    <n v="0"/>
    <n v="0"/>
    <x v="0"/>
    <x v="88"/>
    <s v="March 14, 2018"/>
    <x v="0"/>
    <x v="3"/>
    <n v="1.31"/>
    <x v="6"/>
  </r>
  <r>
    <x v="5882"/>
    <x v="18"/>
    <n v="4.5999999999999996"/>
    <x v="0"/>
    <n v="84114"/>
    <s v="23M"/>
    <n v="23000000"/>
    <s v="500,000+"/>
    <s v="500000+"/>
    <n v="500000"/>
    <x v="1"/>
    <s v="$0.99"/>
    <n v="0.99"/>
    <x v="2"/>
    <x v="38"/>
    <s v="July 5, 2018"/>
    <x v="0"/>
    <x v="6"/>
    <s v="1.13.108869"/>
    <x v="7"/>
  </r>
  <r>
    <x v="5883"/>
    <x v="23"/>
    <n v="3.5"/>
    <x v="1"/>
    <n v="4"/>
    <s v="8.2M"/>
    <n v="8199999.9999999991"/>
    <s v="100+"/>
    <s v="100+"/>
    <n v="100"/>
    <x v="0"/>
    <n v="0"/>
    <n v="0"/>
    <x v="0"/>
    <x v="39"/>
    <s v="September 27, 2017"/>
    <x v="1"/>
    <x v="5"/>
    <s v="4.2.0"/>
    <x v="5"/>
  </r>
  <r>
    <x v="5884"/>
    <x v="4"/>
    <n v="3.5"/>
    <x v="1"/>
    <n v="1"/>
    <s v="3.8M"/>
    <n v="3800000"/>
    <s v="10+"/>
    <s v="10+"/>
    <n v="10"/>
    <x v="0"/>
    <n v="0"/>
    <n v="0"/>
    <x v="0"/>
    <x v="7"/>
    <s v="June 5, 2018"/>
    <x v="0"/>
    <x v="2"/>
    <n v="1"/>
    <x v="1"/>
  </r>
  <r>
    <x v="5885"/>
    <x v="22"/>
    <n v="3.9"/>
    <x v="1"/>
    <n v="205"/>
    <s v="2.4M"/>
    <n v="2400000"/>
    <s v="50,000+"/>
    <s v="50000+"/>
    <n v="50000"/>
    <x v="0"/>
    <n v="0"/>
    <n v="0"/>
    <x v="0"/>
    <x v="88"/>
    <s v="July 29, 2017"/>
    <x v="1"/>
    <x v="6"/>
    <s v="1.0.5"/>
    <x v="6"/>
  </r>
  <r>
    <x v="5886"/>
    <x v="27"/>
    <n v="3.5"/>
    <x v="1"/>
    <n v="2"/>
    <s v="1.7M"/>
    <n v="1700000"/>
    <s v="10+"/>
    <s v="10+"/>
    <n v="10"/>
    <x v="0"/>
    <n v="0"/>
    <n v="0"/>
    <x v="0"/>
    <x v="94"/>
    <s v="December 15, 2016"/>
    <x v="3"/>
    <x v="10"/>
    <n v="1"/>
    <x v="5"/>
  </r>
  <r>
    <x v="5887"/>
    <x v="18"/>
    <n v="3.5"/>
    <x v="1"/>
    <n v="0"/>
    <s v="10M"/>
    <n v="10000000"/>
    <s v="50+"/>
    <s v="50+"/>
    <n v="50"/>
    <x v="0"/>
    <n v="0"/>
    <n v="0"/>
    <x v="0"/>
    <x v="13"/>
    <s v="April 2, 2018"/>
    <x v="0"/>
    <x v="4"/>
    <s v="1.0.1"/>
    <x v="6"/>
  </r>
  <r>
    <x v="5888"/>
    <x v="18"/>
    <n v="4.3"/>
    <x v="0"/>
    <n v="131"/>
    <s v="2.0M"/>
    <n v="2000000"/>
    <s v="5,000+"/>
    <s v="5000+"/>
    <n v="5000"/>
    <x v="0"/>
    <n v="0"/>
    <n v="0"/>
    <x v="0"/>
    <x v="13"/>
    <s v="November 17, 2016"/>
    <x v="3"/>
    <x v="8"/>
    <s v="3.3.1"/>
    <x v="9"/>
  </r>
  <r>
    <x v="5889"/>
    <x v="25"/>
    <n v="3.9"/>
    <x v="1"/>
    <n v="319"/>
    <s v="25k"/>
    <n v="25000"/>
    <s v="10,000+"/>
    <s v="10000+"/>
    <n v="10000"/>
    <x v="1"/>
    <s v="$2.99"/>
    <n v="2.99"/>
    <x v="0"/>
    <x v="91"/>
    <s v="April 28, 2017"/>
    <x v="1"/>
    <x v="4"/>
    <n v="1"/>
    <x v="15"/>
  </r>
  <r>
    <x v="5890"/>
    <x v="25"/>
    <n v="4.3"/>
    <x v="0"/>
    <n v="13064"/>
    <s v="4.6M"/>
    <n v="4600000"/>
    <s v="1,000,000+"/>
    <s v="1000000+"/>
    <n v="1000000"/>
    <x v="0"/>
    <n v="0"/>
    <n v="0"/>
    <x v="0"/>
    <x v="91"/>
    <s v="May 23, 2018"/>
    <x v="0"/>
    <x v="9"/>
    <n v="4.72"/>
    <x v="15"/>
  </r>
  <r>
    <x v="5891"/>
    <x v="11"/>
    <n v="3.7"/>
    <x v="1"/>
    <n v="120"/>
    <s v="31M"/>
    <n v="31000000"/>
    <s v="10,000+"/>
    <s v="10000+"/>
    <n v="10000"/>
    <x v="0"/>
    <n v="0"/>
    <n v="0"/>
    <x v="0"/>
    <x v="24"/>
    <s v="October 23, 2017"/>
    <x v="1"/>
    <x v="7"/>
    <n v="4.0999999999999996"/>
    <x v="0"/>
  </r>
  <r>
    <x v="5892"/>
    <x v="11"/>
    <n v="4.7"/>
    <x v="0"/>
    <n v="3"/>
    <s v="8.2M"/>
    <n v="8199999.9999999991"/>
    <s v="100+"/>
    <s v="100+"/>
    <n v="100"/>
    <x v="0"/>
    <n v="0"/>
    <n v="0"/>
    <x v="0"/>
    <x v="24"/>
    <s v="February 5, 2018"/>
    <x v="0"/>
    <x v="11"/>
    <s v="1.0.2"/>
    <x v="1"/>
  </r>
  <r>
    <x v="5893"/>
    <x v="18"/>
    <n v="4.3"/>
    <x v="0"/>
    <n v="42"/>
    <s v="554k"/>
    <n v="554000"/>
    <s v="5,000+"/>
    <s v="5000+"/>
    <n v="5000"/>
    <x v="0"/>
    <n v="0"/>
    <n v="0"/>
    <x v="0"/>
    <x v="13"/>
    <s v="May 9, 2017"/>
    <x v="1"/>
    <x v="9"/>
    <n v="2"/>
    <x v="9"/>
  </r>
  <r>
    <x v="5894"/>
    <x v="11"/>
    <n v="1.7"/>
    <x v="3"/>
    <n v="21"/>
    <s v="21M"/>
    <n v="21000000"/>
    <s v="100+"/>
    <s v="100+"/>
    <n v="100"/>
    <x v="1"/>
    <s v="$4.99"/>
    <n v="4.99"/>
    <x v="0"/>
    <x v="24"/>
    <s v="October 22, 2017"/>
    <x v="1"/>
    <x v="7"/>
    <n v="5"/>
    <x v="0"/>
  </r>
  <r>
    <x v="5895"/>
    <x v="11"/>
    <n v="4.5"/>
    <x v="0"/>
    <n v="101"/>
    <s v="6.9M"/>
    <n v="6900000"/>
    <s v="10,000+"/>
    <s v="10000+"/>
    <n v="10000"/>
    <x v="0"/>
    <n v="0"/>
    <n v="0"/>
    <x v="0"/>
    <x v="24"/>
    <s v="August 4, 2018"/>
    <x v="0"/>
    <x v="1"/>
    <s v="1.8.4"/>
    <x v="10"/>
  </r>
  <r>
    <x v="5896"/>
    <x v="30"/>
    <n v="3.5"/>
    <x v="1"/>
    <n v="0"/>
    <s v="21M"/>
    <n v="21000000"/>
    <s v="100+"/>
    <s v="100+"/>
    <n v="100"/>
    <x v="0"/>
    <n v="0"/>
    <n v="0"/>
    <x v="0"/>
    <x v="100"/>
    <s v="August 15, 2017"/>
    <x v="1"/>
    <x v="1"/>
    <s v="1.3.6"/>
    <x v="5"/>
  </r>
  <r>
    <x v="5897"/>
    <x v="4"/>
    <n v="4.7"/>
    <x v="0"/>
    <n v="3"/>
    <s v="11M"/>
    <n v="11000000"/>
    <s v="100+"/>
    <s v="100+"/>
    <n v="100"/>
    <x v="0"/>
    <n v="0"/>
    <n v="0"/>
    <x v="0"/>
    <x v="7"/>
    <s v="January 20, 2015"/>
    <x v="4"/>
    <x v="0"/>
    <s v="1.0.16"/>
    <x v="0"/>
  </r>
  <r>
    <x v="5898"/>
    <x v="11"/>
    <n v="3.5"/>
    <x v="1"/>
    <n v="2"/>
    <s v="34M"/>
    <n v="34000000"/>
    <s v="100+"/>
    <s v="100+"/>
    <n v="100"/>
    <x v="0"/>
    <n v="0"/>
    <n v="0"/>
    <x v="0"/>
    <x v="24"/>
    <s v="March 10, 2018"/>
    <x v="0"/>
    <x v="3"/>
    <n v="1.7"/>
    <x v="0"/>
  </r>
  <r>
    <x v="5899"/>
    <x v="11"/>
    <n v="5"/>
    <x v="0"/>
    <n v="4"/>
    <s v="4.1M"/>
    <n v="4099999.9999999995"/>
    <s v="50+"/>
    <s v="50+"/>
    <n v="50"/>
    <x v="0"/>
    <n v="0"/>
    <n v="0"/>
    <x v="0"/>
    <x v="24"/>
    <s v="July 14, 2018"/>
    <x v="0"/>
    <x v="6"/>
    <s v="1.0.4"/>
    <x v="1"/>
  </r>
  <r>
    <x v="5900"/>
    <x v="25"/>
    <n v="3.5"/>
    <x v="1"/>
    <n v="1"/>
    <s v="1.9M"/>
    <n v="1900000"/>
    <s v="100+"/>
    <s v="100+"/>
    <n v="100"/>
    <x v="0"/>
    <n v="0"/>
    <n v="0"/>
    <x v="0"/>
    <x v="91"/>
    <s v="April 29, 2016"/>
    <x v="3"/>
    <x v="4"/>
    <s v="2.2.1"/>
    <x v="6"/>
  </r>
  <r>
    <x v="5901"/>
    <x v="11"/>
    <n v="3.5"/>
    <x v="1"/>
    <n v="8"/>
    <s v="3.5M"/>
    <n v="3500000"/>
    <s v="1,000+"/>
    <s v="1000+"/>
    <n v="1000"/>
    <x v="0"/>
    <n v="0"/>
    <n v="0"/>
    <x v="0"/>
    <x v="24"/>
    <s v="July 29, 2018"/>
    <x v="0"/>
    <x v="6"/>
    <s v="2.5.2"/>
    <x v="2"/>
  </r>
  <r>
    <x v="5902"/>
    <x v="25"/>
    <n v="3.5"/>
    <x v="1"/>
    <n v="4"/>
    <s v="3.0M"/>
    <n v="3000000"/>
    <s v="1,000+"/>
    <s v="1000+"/>
    <n v="1000"/>
    <x v="0"/>
    <n v="0"/>
    <n v="0"/>
    <x v="0"/>
    <x v="91"/>
    <s v="October 30, 2017"/>
    <x v="1"/>
    <x v="7"/>
    <n v="1"/>
    <x v="1"/>
  </r>
  <r>
    <x v="5903"/>
    <x v="11"/>
    <n v="4.5999999999999996"/>
    <x v="0"/>
    <n v="83"/>
    <s v="4.0M"/>
    <n v="4000000"/>
    <s v="5,000+"/>
    <s v="5000+"/>
    <n v="5000"/>
    <x v="0"/>
    <n v="0"/>
    <n v="0"/>
    <x v="0"/>
    <x v="24"/>
    <s v="July 16, 2018"/>
    <x v="0"/>
    <x v="6"/>
    <s v="1.0.21"/>
    <x v="2"/>
  </r>
  <r>
    <x v="5904"/>
    <x v="11"/>
    <n v="2.9"/>
    <x v="2"/>
    <n v="19"/>
    <s v="2.2M"/>
    <n v="2200000"/>
    <s v="5,000+"/>
    <s v="5000+"/>
    <n v="5000"/>
    <x v="0"/>
    <n v="0"/>
    <n v="0"/>
    <x v="0"/>
    <x v="24"/>
    <s v="June 26, 2017"/>
    <x v="1"/>
    <x v="2"/>
    <n v="1.6"/>
    <x v="2"/>
  </r>
  <r>
    <x v="5905"/>
    <x v="18"/>
    <n v="3.5"/>
    <x v="1"/>
    <n v="0"/>
    <s v="18M"/>
    <n v="18000000"/>
    <s v="100+"/>
    <s v="100+"/>
    <n v="100"/>
    <x v="0"/>
    <n v="0"/>
    <n v="0"/>
    <x v="0"/>
    <x v="13"/>
    <s v="April 17, 2018"/>
    <x v="0"/>
    <x v="4"/>
    <s v="1.0.5.170418-cardspl"/>
    <x v="2"/>
  </r>
  <r>
    <x v="5906"/>
    <x v="11"/>
    <n v="4.8"/>
    <x v="0"/>
    <n v="11"/>
    <s v="3.7M"/>
    <n v="3700000"/>
    <s v="1,000+"/>
    <s v="1000+"/>
    <n v="1000"/>
    <x v="0"/>
    <n v="0"/>
    <n v="0"/>
    <x v="0"/>
    <x v="24"/>
    <s v="November 28, 2017"/>
    <x v="1"/>
    <x v="8"/>
    <s v="0.1.6"/>
    <x v="5"/>
  </r>
  <r>
    <x v="5907"/>
    <x v="13"/>
    <n v="2.2999999999999998"/>
    <x v="2"/>
    <n v="3"/>
    <s v="2.4M"/>
    <n v="2400000"/>
    <s v="1,000+"/>
    <s v="1000+"/>
    <n v="1000"/>
    <x v="0"/>
    <n v="0"/>
    <n v="0"/>
    <x v="0"/>
    <x v="26"/>
    <s v="July 18, 2018"/>
    <x v="0"/>
    <x v="6"/>
    <n v="6"/>
    <x v="10"/>
  </r>
  <r>
    <x v="5908"/>
    <x v="13"/>
    <n v="3.5"/>
    <x v="1"/>
    <n v="0"/>
    <s v="9.3M"/>
    <n v="9300000"/>
    <s v="1+"/>
    <s v="1+"/>
    <n v="1"/>
    <x v="0"/>
    <n v="0"/>
    <n v="0"/>
    <x v="0"/>
    <x v="26"/>
    <s v="June 7, 2017"/>
    <x v="1"/>
    <x v="2"/>
    <s v="1.0.1"/>
    <x v="6"/>
  </r>
  <r>
    <x v="5909"/>
    <x v="18"/>
    <n v="3.8"/>
    <x v="1"/>
    <n v="174"/>
    <s v="44M"/>
    <n v="44000000"/>
    <s v="10,000+"/>
    <s v="10000+"/>
    <n v="10000"/>
    <x v="0"/>
    <n v="0"/>
    <n v="0"/>
    <x v="0"/>
    <x v="45"/>
    <s v="July 18, 2017"/>
    <x v="1"/>
    <x v="6"/>
    <n v="1"/>
    <x v="3"/>
  </r>
  <r>
    <x v="5910"/>
    <x v="25"/>
    <n v="4.2"/>
    <x v="0"/>
    <n v="5"/>
    <s v="31M"/>
    <n v="31000000"/>
    <s v="500+"/>
    <s v="500+"/>
    <n v="500"/>
    <x v="0"/>
    <n v="0"/>
    <n v="0"/>
    <x v="0"/>
    <x v="91"/>
    <s v="April 23, 2018"/>
    <x v="0"/>
    <x v="4"/>
    <s v="1.3.3"/>
    <x v="0"/>
  </r>
  <r>
    <x v="5911"/>
    <x v="17"/>
    <n v="3.5"/>
    <x v="1"/>
    <n v="12"/>
    <s v="48M"/>
    <n v="48000000"/>
    <s v="1,000+"/>
    <s v="1000+"/>
    <n v="1000"/>
    <x v="0"/>
    <n v="0"/>
    <n v="0"/>
    <x v="0"/>
    <x v="32"/>
    <s v="February 12, 2017"/>
    <x v="1"/>
    <x v="11"/>
    <s v="1,01"/>
    <x v="6"/>
  </r>
  <r>
    <x v="5912"/>
    <x v="18"/>
    <n v="4.4000000000000004"/>
    <x v="0"/>
    <n v="551"/>
    <s v="38M"/>
    <n v="38000000"/>
    <s v="100,000+"/>
    <s v="100000+"/>
    <n v="100000"/>
    <x v="0"/>
    <n v="0"/>
    <n v="0"/>
    <x v="0"/>
    <x v="45"/>
    <s v="July 3, 2017"/>
    <x v="1"/>
    <x v="6"/>
    <n v="1"/>
    <x v="3"/>
  </r>
  <r>
    <x v="5913"/>
    <x v="17"/>
    <n v="3.5"/>
    <x v="1"/>
    <n v="3"/>
    <s v="49M"/>
    <n v="49000000"/>
    <s v="100+"/>
    <s v="100+"/>
    <n v="100"/>
    <x v="0"/>
    <n v="0"/>
    <n v="0"/>
    <x v="0"/>
    <x v="42"/>
    <s v="April 5, 2018"/>
    <x v="0"/>
    <x v="4"/>
    <n v="1"/>
    <x v="2"/>
  </r>
  <r>
    <x v="5914"/>
    <x v="17"/>
    <n v="4"/>
    <x v="1"/>
    <n v="38448"/>
    <s v="27M"/>
    <n v="27000000"/>
    <s v="5,000,000+"/>
    <s v="5000000+"/>
    <n v="5000000"/>
    <x v="0"/>
    <n v="0"/>
    <n v="0"/>
    <x v="0"/>
    <x v="42"/>
    <s v="June 16, 2018"/>
    <x v="0"/>
    <x v="2"/>
    <s v="1.4.3"/>
    <x v="5"/>
  </r>
  <r>
    <x v="5915"/>
    <x v="6"/>
    <n v="4.0999999999999996"/>
    <x v="0"/>
    <n v="22782"/>
    <s v="351k"/>
    <n v="351000"/>
    <s v="1,000,000+"/>
    <s v="1000000+"/>
    <n v="1000000"/>
    <x v="0"/>
    <n v="0"/>
    <n v="0"/>
    <x v="0"/>
    <x v="10"/>
    <s v="March 25, 2015"/>
    <x v="4"/>
    <x v="3"/>
    <s v="4.2.0"/>
    <x v="9"/>
  </r>
  <r>
    <x v="5916"/>
    <x v="11"/>
    <n v="3.4"/>
    <x v="1"/>
    <n v="5"/>
    <s v="8.8M"/>
    <n v="8800000"/>
    <s v="500+"/>
    <s v="500+"/>
    <n v="500"/>
    <x v="0"/>
    <n v="0"/>
    <n v="0"/>
    <x v="0"/>
    <x v="24"/>
    <s v="July 18, 2017"/>
    <x v="1"/>
    <x v="6"/>
    <s v="1.0.7"/>
    <x v="6"/>
  </r>
  <r>
    <x v="5917"/>
    <x v="17"/>
    <n v="4.3"/>
    <x v="0"/>
    <n v="85882"/>
    <s v="23M"/>
    <n v="23000000"/>
    <s v="10,000,000+"/>
    <s v="10000000+"/>
    <n v="10000000"/>
    <x v="0"/>
    <n v="0"/>
    <n v="0"/>
    <x v="0"/>
    <x v="32"/>
    <s v="November 7, 2017"/>
    <x v="1"/>
    <x v="8"/>
    <s v="6.6.3106"/>
    <x v="3"/>
  </r>
  <r>
    <x v="5918"/>
    <x v="17"/>
    <n v="4"/>
    <x v="1"/>
    <n v="51067"/>
    <s v="48M"/>
    <n v="48000000"/>
    <s v="5,000,000+"/>
    <s v="5000000+"/>
    <n v="5000000"/>
    <x v="0"/>
    <n v="0"/>
    <n v="0"/>
    <x v="1"/>
    <x v="36"/>
    <s v="May 29, 2018"/>
    <x v="0"/>
    <x v="9"/>
    <n v="1.18"/>
    <x v="5"/>
  </r>
  <r>
    <x v="5919"/>
    <x v="25"/>
    <n v="4.2"/>
    <x v="0"/>
    <n v="13005"/>
    <s v="9.7M"/>
    <n v="9700000"/>
    <s v="1,000,000+"/>
    <s v="1000000+"/>
    <n v="1000000"/>
    <x v="0"/>
    <n v="0"/>
    <n v="0"/>
    <x v="0"/>
    <x v="91"/>
    <s v="January 21, 2018"/>
    <x v="0"/>
    <x v="0"/>
    <s v="no_update_signal.2_9_1_arm-x86_64-alpha"/>
    <x v="1"/>
  </r>
  <r>
    <x v="5920"/>
    <x v="26"/>
    <n v="4.0999999999999996"/>
    <x v="0"/>
    <n v="131"/>
    <s v="27k"/>
    <n v="27000"/>
    <s v="1,000+"/>
    <s v="1000+"/>
    <n v="1000"/>
    <x v="1"/>
    <s v="$4.99"/>
    <n v="4.99"/>
    <x v="0"/>
    <x v="93"/>
    <s v="March 8, 2015"/>
    <x v="4"/>
    <x v="3"/>
    <n v="1"/>
    <x v="0"/>
  </r>
  <r>
    <x v="5921"/>
    <x v="11"/>
    <n v="4.7"/>
    <x v="0"/>
    <n v="396"/>
    <s v="12M"/>
    <n v="12000000"/>
    <s v="10,000+"/>
    <s v="10000+"/>
    <n v="10000"/>
    <x v="0"/>
    <n v="0"/>
    <n v="0"/>
    <x v="0"/>
    <x v="24"/>
    <s v="August 5, 2018"/>
    <x v="0"/>
    <x v="1"/>
    <s v="3.1.5"/>
    <x v="10"/>
  </r>
  <r>
    <x v="5922"/>
    <x v="18"/>
    <n v="4.2"/>
    <x v="0"/>
    <n v="41693"/>
    <s v="74M"/>
    <n v="74000000"/>
    <s v="1,000,000+"/>
    <s v="1000000+"/>
    <n v="1000000"/>
    <x v="0"/>
    <n v="0"/>
    <n v="0"/>
    <x v="0"/>
    <x v="45"/>
    <s v="June 4, 2018"/>
    <x v="0"/>
    <x v="2"/>
    <s v="1.0.23"/>
    <x v="6"/>
  </r>
  <r>
    <x v="5923"/>
    <x v="23"/>
    <n v="3.9"/>
    <x v="1"/>
    <n v="138739"/>
    <s v="44M"/>
    <n v="44000000"/>
    <s v="10,000,000+"/>
    <s v="10000000+"/>
    <n v="10000000"/>
    <x v="0"/>
    <n v="0"/>
    <n v="0"/>
    <x v="1"/>
    <x v="39"/>
    <s v="July 7, 2018"/>
    <x v="0"/>
    <x v="6"/>
    <n v="1.998"/>
    <x v="5"/>
  </r>
  <r>
    <x v="5924"/>
    <x v="18"/>
    <n v="3.8"/>
    <x v="1"/>
    <n v="91645"/>
    <s v="36M"/>
    <n v="36000000"/>
    <s v="10,000,000+"/>
    <s v="10000000+"/>
    <n v="10000000"/>
    <x v="0"/>
    <n v="0"/>
    <n v="0"/>
    <x v="1"/>
    <x v="45"/>
    <s v="May 8, 2018"/>
    <x v="0"/>
    <x v="9"/>
    <n v="1.94"/>
    <x v="5"/>
  </r>
  <r>
    <x v="5925"/>
    <x v="17"/>
    <n v="4.0999999999999996"/>
    <x v="0"/>
    <n v="41"/>
    <s v="1.4M"/>
    <n v="1400000"/>
    <s v="5,000+"/>
    <s v="5000+"/>
    <n v="5000"/>
    <x v="0"/>
    <n v="0"/>
    <n v="0"/>
    <x v="0"/>
    <x v="106"/>
    <s v="August 21, 2014"/>
    <x v="2"/>
    <x v="1"/>
    <n v="2.2000000000000002"/>
    <x v="4"/>
  </r>
  <r>
    <x v="5926"/>
    <x v="17"/>
    <n v="4.2"/>
    <x v="0"/>
    <n v="107497"/>
    <s v="Varies with device"/>
    <n v="1000"/>
    <s v="1,000,000+"/>
    <s v="1000000+"/>
    <n v="1000000"/>
    <x v="0"/>
    <n v="0"/>
    <n v="0"/>
    <x v="0"/>
    <x v="42"/>
    <s v="February 2, 2016"/>
    <x v="3"/>
    <x v="11"/>
    <s v="Varies with device"/>
    <x v="7"/>
  </r>
  <r>
    <x v="5927"/>
    <x v="17"/>
    <n v="3.8"/>
    <x v="1"/>
    <n v="299"/>
    <s v="25M"/>
    <n v="25000000"/>
    <s v="10,000+"/>
    <s v="10000+"/>
    <n v="10000"/>
    <x v="0"/>
    <n v="0"/>
    <n v="0"/>
    <x v="0"/>
    <x v="42"/>
    <s v="November 10, 2017"/>
    <x v="1"/>
    <x v="8"/>
    <n v="1.1000000000000001"/>
    <x v="5"/>
  </r>
  <r>
    <x v="5928"/>
    <x v="11"/>
    <n v="4.7"/>
    <x v="0"/>
    <n v="20535"/>
    <s v="Varies with device"/>
    <n v="1000"/>
    <s v="500,000+"/>
    <s v="500000+"/>
    <n v="500000"/>
    <x v="0"/>
    <n v="0"/>
    <n v="0"/>
    <x v="0"/>
    <x v="24"/>
    <s v="July 31, 2018"/>
    <x v="0"/>
    <x v="6"/>
    <s v="Varies with device"/>
    <x v="8"/>
  </r>
  <r>
    <x v="5929"/>
    <x v="18"/>
    <n v="3.7"/>
    <x v="1"/>
    <n v="7664"/>
    <s v="44M"/>
    <n v="44000000"/>
    <s v="500,000+"/>
    <s v="500000+"/>
    <n v="500000"/>
    <x v="0"/>
    <n v="0"/>
    <n v="0"/>
    <x v="0"/>
    <x v="35"/>
    <s v="September 9, 2015"/>
    <x v="4"/>
    <x v="5"/>
    <s v="1.0.3"/>
    <x v="0"/>
  </r>
  <r>
    <x v="5930"/>
    <x v="17"/>
    <n v="4.3"/>
    <x v="0"/>
    <n v="25952"/>
    <s v="36M"/>
    <n v="36000000"/>
    <s v="500,000+"/>
    <s v="500000+"/>
    <n v="500000"/>
    <x v="0"/>
    <n v="0"/>
    <n v="0"/>
    <x v="2"/>
    <x v="36"/>
    <s v="September 7, 2015"/>
    <x v="4"/>
    <x v="5"/>
    <s v="1.1.2"/>
    <x v="3"/>
  </r>
  <r>
    <x v="5931"/>
    <x v="25"/>
    <n v="4"/>
    <x v="1"/>
    <n v="22"/>
    <s v="82k"/>
    <n v="82000"/>
    <s v="1,000+"/>
    <s v="1000+"/>
    <n v="1000"/>
    <x v="1"/>
    <s v="$0.99"/>
    <n v="0.99"/>
    <x v="0"/>
    <x v="91"/>
    <s v="October 10, 2014"/>
    <x v="2"/>
    <x v="7"/>
    <n v="2.4"/>
    <x v="3"/>
  </r>
  <r>
    <x v="5932"/>
    <x v="17"/>
    <n v="4.2"/>
    <x v="0"/>
    <n v="51791"/>
    <s v="57M"/>
    <n v="57000000"/>
    <s v="1,000,000+"/>
    <s v="1000000+"/>
    <n v="1000000"/>
    <x v="0"/>
    <n v="0"/>
    <n v="0"/>
    <x v="0"/>
    <x v="42"/>
    <s v="June 6, 2018"/>
    <x v="0"/>
    <x v="2"/>
    <n v="1.53"/>
    <x v="5"/>
  </r>
  <r>
    <x v="5933"/>
    <x v="11"/>
    <n v="4.5999999999999996"/>
    <x v="0"/>
    <n v="25744"/>
    <s v="Varies with device"/>
    <n v="1000"/>
    <s v="500,000+"/>
    <s v="500000+"/>
    <n v="500000"/>
    <x v="0"/>
    <n v="0"/>
    <n v="0"/>
    <x v="0"/>
    <x v="24"/>
    <s v="July 30, 2018"/>
    <x v="0"/>
    <x v="6"/>
    <s v="Varies with device"/>
    <x v="8"/>
  </r>
  <r>
    <x v="5934"/>
    <x v="18"/>
    <n v="4.7"/>
    <x v="0"/>
    <n v="513"/>
    <s v="9.8M"/>
    <n v="9800000"/>
    <s v="50,000+"/>
    <s v="50000+"/>
    <n v="50000"/>
    <x v="0"/>
    <n v="0"/>
    <n v="0"/>
    <x v="0"/>
    <x v="13"/>
    <s v="December 14, 2017"/>
    <x v="1"/>
    <x v="10"/>
    <s v="1.4.1"/>
    <x v="6"/>
  </r>
  <r>
    <x v="1432"/>
    <x v="17"/>
    <n v="4.7"/>
    <x v="0"/>
    <n v="142308"/>
    <s v="24M"/>
    <n v="24000000"/>
    <s v="5,000,000+"/>
    <s v="5000000+"/>
    <n v="5000000"/>
    <x v="0"/>
    <n v="0"/>
    <n v="0"/>
    <x v="2"/>
    <x v="47"/>
    <s v="August 1, 2018"/>
    <x v="0"/>
    <x v="1"/>
    <s v="2.0.6"/>
    <x v="5"/>
  </r>
  <r>
    <x v="5935"/>
    <x v="17"/>
    <n v="4.3"/>
    <x v="0"/>
    <n v="54221"/>
    <s v="47M"/>
    <n v="47000000"/>
    <s v="1,000,000+"/>
    <s v="1000000+"/>
    <n v="1000000"/>
    <x v="0"/>
    <n v="0"/>
    <n v="0"/>
    <x v="0"/>
    <x v="42"/>
    <s v="June 15, 2013"/>
    <x v="5"/>
    <x v="2"/>
    <n v="1.2"/>
    <x v="3"/>
  </r>
  <r>
    <x v="5936"/>
    <x v="18"/>
    <n v="4.2"/>
    <x v="0"/>
    <n v="2231"/>
    <s v="37M"/>
    <n v="37000000"/>
    <s v="500,000+"/>
    <s v="500000+"/>
    <n v="500000"/>
    <x v="0"/>
    <n v="0"/>
    <n v="0"/>
    <x v="0"/>
    <x v="19"/>
    <s v="July 23, 2018"/>
    <x v="0"/>
    <x v="6"/>
    <n v="2.9"/>
    <x v="2"/>
  </r>
  <r>
    <x v="5937"/>
    <x v="18"/>
    <n v="3.5"/>
    <x v="1"/>
    <n v="1380"/>
    <s v="6.9M"/>
    <n v="6900000"/>
    <s v="500,000+"/>
    <s v="500000+"/>
    <n v="500000"/>
    <x v="0"/>
    <n v="0"/>
    <n v="0"/>
    <x v="0"/>
    <x v="19"/>
    <s v="July 18, 2018"/>
    <x v="0"/>
    <x v="6"/>
    <n v="1.6"/>
    <x v="6"/>
  </r>
  <r>
    <x v="5938"/>
    <x v="18"/>
    <n v="4.7"/>
    <x v="0"/>
    <n v="412744"/>
    <s v="10M"/>
    <n v="10000000"/>
    <s v="10,000,000+"/>
    <s v="10000000+"/>
    <n v="10000000"/>
    <x v="0"/>
    <n v="0"/>
    <n v="0"/>
    <x v="0"/>
    <x v="22"/>
    <s v="July 19, 2018"/>
    <x v="0"/>
    <x v="6"/>
    <s v="0.2.7"/>
    <x v="2"/>
  </r>
  <r>
    <x v="5939"/>
    <x v="18"/>
    <n v="4.7"/>
    <x v="0"/>
    <n v="12784"/>
    <s v="15M"/>
    <n v="15000000"/>
    <s v="1,000,000+"/>
    <s v="1000000+"/>
    <n v="1000000"/>
    <x v="0"/>
    <n v="0"/>
    <n v="0"/>
    <x v="0"/>
    <x v="19"/>
    <s v="August 4, 2018"/>
    <x v="0"/>
    <x v="1"/>
    <s v="1.3.3"/>
    <x v="5"/>
  </r>
  <r>
    <x v="5940"/>
    <x v="16"/>
    <n v="4.5"/>
    <x v="0"/>
    <n v="2586"/>
    <s v="9.4M"/>
    <n v="9400000"/>
    <s v="100,000+"/>
    <s v="100000+"/>
    <n v="100000"/>
    <x v="0"/>
    <n v="0"/>
    <n v="0"/>
    <x v="0"/>
    <x v="29"/>
    <s v="December 17, 2015"/>
    <x v="4"/>
    <x v="10"/>
    <s v="1.9.0.110162364"/>
    <x v="0"/>
  </r>
  <r>
    <x v="5941"/>
    <x v="18"/>
    <n v="4.5"/>
    <x v="0"/>
    <n v="992"/>
    <s v="49M"/>
    <n v="49000000"/>
    <s v="100,000+"/>
    <s v="100000+"/>
    <n v="100000"/>
    <x v="0"/>
    <n v="0"/>
    <n v="0"/>
    <x v="1"/>
    <x v="19"/>
    <s v="August 2, 2018"/>
    <x v="0"/>
    <x v="1"/>
    <s v="1.2.0.200"/>
    <x v="1"/>
  </r>
  <r>
    <x v="5942"/>
    <x v="18"/>
    <n v="4.7"/>
    <x v="0"/>
    <n v="24557"/>
    <s v="24M"/>
    <n v="24000000"/>
    <s v="1,000,000+"/>
    <s v="1000000+"/>
    <n v="1000000"/>
    <x v="0"/>
    <n v="0"/>
    <n v="0"/>
    <x v="0"/>
    <x v="43"/>
    <s v="August 3, 2018"/>
    <x v="0"/>
    <x v="1"/>
    <s v="1.3.6"/>
    <x v="2"/>
  </r>
  <r>
    <x v="5943"/>
    <x v="18"/>
    <n v="4.5999999999999996"/>
    <x v="0"/>
    <n v="16041"/>
    <s v="7.3M"/>
    <n v="7300000"/>
    <s v="1,000,000+"/>
    <s v="1000000+"/>
    <n v="1000000"/>
    <x v="0"/>
    <n v="0"/>
    <n v="0"/>
    <x v="0"/>
    <x v="19"/>
    <s v="July 5, 2018"/>
    <x v="0"/>
    <x v="6"/>
    <s v="1.3.3.1"/>
    <x v="17"/>
  </r>
  <r>
    <x v="5944"/>
    <x v="17"/>
    <n v="4.5999999999999996"/>
    <x v="0"/>
    <n v="267229"/>
    <s v="24M"/>
    <n v="24000000"/>
    <s v="10,000,000+"/>
    <s v="10000000+"/>
    <n v="10000000"/>
    <x v="0"/>
    <n v="0"/>
    <n v="0"/>
    <x v="1"/>
    <x v="106"/>
    <s v="May 28, 2018"/>
    <x v="0"/>
    <x v="9"/>
    <s v="1.7.4"/>
    <x v="3"/>
  </r>
  <r>
    <x v="5945"/>
    <x v="18"/>
    <n v="4.9000000000000004"/>
    <x v="0"/>
    <n v="55723"/>
    <s v="14M"/>
    <n v="14000000"/>
    <s v="1,000,000+"/>
    <s v="1000000+"/>
    <n v="1000000"/>
    <x v="0"/>
    <n v="0"/>
    <n v="0"/>
    <x v="0"/>
    <x v="19"/>
    <s v="June 4, 2018"/>
    <x v="0"/>
    <x v="2"/>
    <n v="3.3"/>
    <x v="0"/>
  </r>
  <r>
    <x v="5946"/>
    <x v="18"/>
    <n v="4.2"/>
    <x v="0"/>
    <n v="14356"/>
    <s v="Varies with device"/>
    <n v="1000"/>
    <s v="1,000,000+"/>
    <s v="1000000+"/>
    <n v="1000000"/>
    <x v="0"/>
    <n v="0"/>
    <n v="0"/>
    <x v="0"/>
    <x v="21"/>
    <s v="March 9, 2018"/>
    <x v="0"/>
    <x v="3"/>
    <n v="2.5"/>
    <x v="5"/>
  </r>
  <r>
    <x v="5947"/>
    <x v="18"/>
    <n v="4.3"/>
    <x v="0"/>
    <n v="997"/>
    <s v="Varies with device"/>
    <n v="1000"/>
    <s v="100,000+"/>
    <s v="100000+"/>
    <n v="100000"/>
    <x v="0"/>
    <n v="0"/>
    <n v="0"/>
    <x v="0"/>
    <x v="19"/>
    <s v="June 27, 2018"/>
    <x v="0"/>
    <x v="2"/>
    <n v="2.4"/>
    <x v="5"/>
  </r>
  <r>
    <x v="2289"/>
    <x v="22"/>
    <n v="4.4000000000000004"/>
    <x v="0"/>
    <n v="1490722"/>
    <s v="21M"/>
    <n v="21000000"/>
    <s v="50,000,000+"/>
    <s v="50000000+"/>
    <n v="50000000"/>
    <x v="0"/>
    <n v="0"/>
    <n v="0"/>
    <x v="0"/>
    <x v="88"/>
    <s v="July 19, 2018"/>
    <x v="0"/>
    <x v="6"/>
    <s v="4.8.4"/>
    <x v="5"/>
  </r>
  <r>
    <x v="5948"/>
    <x v="18"/>
    <n v="4.4000000000000004"/>
    <x v="0"/>
    <n v="23474"/>
    <s v="8.8M"/>
    <n v="8800000"/>
    <s v="5,000,000+"/>
    <s v="5000000+"/>
    <n v="5000000"/>
    <x v="0"/>
    <n v="0"/>
    <n v="0"/>
    <x v="0"/>
    <x v="43"/>
    <s v="July 26, 2018"/>
    <x v="0"/>
    <x v="6"/>
    <s v="1.0.7"/>
    <x v="5"/>
  </r>
  <r>
    <x v="5949"/>
    <x v="18"/>
    <n v="4.5"/>
    <x v="0"/>
    <n v="12293"/>
    <s v="4.0M"/>
    <n v="4000000"/>
    <s v="1,000,000+"/>
    <s v="1000000+"/>
    <n v="1000000"/>
    <x v="0"/>
    <n v="0"/>
    <n v="0"/>
    <x v="0"/>
    <x v="19"/>
    <s v="May 6, 2018"/>
    <x v="0"/>
    <x v="9"/>
    <s v="1.2.6"/>
    <x v="0"/>
  </r>
  <r>
    <x v="5950"/>
    <x v="18"/>
    <n v="4.3"/>
    <x v="0"/>
    <n v="2017"/>
    <s v="Varies with device"/>
    <n v="1000"/>
    <s v="100,000+"/>
    <s v="100000+"/>
    <n v="100000"/>
    <x v="0"/>
    <n v="0"/>
    <n v="0"/>
    <x v="0"/>
    <x v="19"/>
    <s v="February 16, 2018"/>
    <x v="0"/>
    <x v="11"/>
    <n v="2.4"/>
    <x v="5"/>
  </r>
  <r>
    <x v="5951"/>
    <x v="18"/>
    <n v="4.4000000000000004"/>
    <x v="0"/>
    <n v="3588"/>
    <s v="18M"/>
    <n v="18000000"/>
    <s v="500,000+"/>
    <s v="500000+"/>
    <n v="500000"/>
    <x v="0"/>
    <n v="0"/>
    <n v="0"/>
    <x v="0"/>
    <x v="19"/>
    <s v="February 25, 2018"/>
    <x v="0"/>
    <x v="11"/>
    <n v="1.18"/>
    <x v="17"/>
  </r>
  <r>
    <x v="5952"/>
    <x v="18"/>
    <n v="4.4000000000000004"/>
    <x v="0"/>
    <n v="767"/>
    <s v="18M"/>
    <n v="18000000"/>
    <s v="100,000+"/>
    <s v="100000+"/>
    <n v="100000"/>
    <x v="0"/>
    <n v="0"/>
    <n v="0"/>
    <x v="0"/>
    <x v="19"/>
    <s v="February 23, 2018"/>
    <x v="0"/>
    <x v="11"/>
    <n v="1.1000000000000001"/>
    <x v="5"/>
  </r>
  <r>
    <x v="5953"/>
    <x v="18"/>
    <n v="3"/>
    <x v="2"/>
    <n v="1279"/>
    <s v="13M"/>
    <n v="13000000"/>
    <s v="100,000+"/>
    <s v="100000+"/>
    <n v="100000"/>
    <x v="0"/>
    <n v="0"/>
    <n v="0"/>
    <x v="0"/>
    <x v="33"/>
    <s v="June 13, 2018"/>
    <x v="0"/>
    <x v="2"/>
    <s v="1.1.7"/>
    <x v="17"/>
  </r>
  <r>
    <x v="5954"/>
    <x v="18"/>
    <n v="4.8"/>
    <x v="0"/>
    <n v="22290"/>
    <s v="13M"/>
    <n v="13000000"/>
    <s v="500,000+"/>
    <s v="500000+"/>
    <n v="500000"/>
    <x v="0"/>
    <n v="0"/>
    <n v="0"/>
    <x v="0"/>
    <x v="38"/>
    <s v="August 5, 2018"/>
    <x v="0"/>
    <x v="1"/>
    <s v="18.08.05"/>
    <x v="6"/>
  </r>
  <r>
    <x v="5955"/>
    <x v="18"/>
    <n v="4.7"/>
    <x v="0"/>
    <n v="34279"/>
    <s v="24M"/>
    <n v="24000000"/>
    <s v="1,000,000+"/>
    <s v="1000000+"/>
    <n v="1000000"/>
    <x v="0"/>
    <n v="0"/>
    <n v="0"/>
    <x v="0"/>
    <x v="43"/>
    <s v="August 2, 2018"/>
    <x v="0"/>
    <x v="1"/>
    <s v="1.2.3"/>
    <x v="2"/>
  </r>
  <r>
    <x v="5956"/>
    <x v="25"/>
    <n v="4.5999999999999996"/>
    <x v="0"/>
    <n v="7342"/>
    <s v="Varies with device"/>
    <n v="1000"/>
    <s v="1,000,000+"/>
    <s v="1000000+"/>
    <n v="1000000"/>
    <x v="0"/>
    <n v="0"/>
    <n v="0"/>
    <x v="0"/>
    <x v="91"/>
    <s v="July 30, 2018"/>
    <x v="0"/>
    <x v="6"/>
    <s v="Varies with device"/>
    <x v="16"/>
  </r>
  <r>
    <x v="5957"/>
    <x v="18"/>
    <n v="4"/>
    <x v="1"/>
    <n v="309"/>
    <s v="25M"/>
    <n v="25000000"/>
    <s v="100,000+"/>
    <s v="100000+"/>
    <n v="100000"/>
    <x v="0"/>
    <n v="0"/>
    <n v="0"/>
    <x v="0"/>
    <x v="19"/>
    <s v="May 2, 2018"/>
    <x v="0"/>
    <x v="9"/>
    <n v="1.4"/>
    <x v="5"/>
  </r>
  <r>
    <x v="5958"/>
    <x v="18"/>
    <n v="3.7"/>
    <x v="1"/>
    <n v="1478"/>
    <s v="43M"/>
    <n v="43000000"/>
    <s v="100,000+"/>
    <s v="100000+"/>
    <n v="100000"/>
    <x v="0"/>
    <n v="0"/>
    <n v="0"/>
    <x v="0"/>
    <x v="33"/>
    <s v="April 22, 2017"/>
    <x v="1"/>
    <x v="4"/>
    <s v="4.0.15"/>
    <x v="3"/>
  </r>
  <r>
    <x v="5959"/>
    <x v="18"/>
    <n v="3.5"/>
    <x v="1"/>
    <n v="807"/>
    <s v="4.6M"/>
    <n v="4600000"/>
    <s v="500,000+"/>
    <s v="500000+"/>
    <n v="500000"/>
    <x v="0"/>
    <n v="0"/>
    <n v="0"/>
    <x v="0"/>
    <x v="33"/>
    <s v="May 1, 2018"/>
    <x v="0"/>
    <x v="9"/>
    <s v="1.4.0"/>
    <x v="4"/>
  </r>
  <r>
    <x v="5960"/>
    <x v="18"/>
    <n v="2.7"/>
    <x v="2"/>
    <n v="5706"/>
    <s v="47M"/>
    <n v="47000000"/>
    <s v="500,000+"/>
    <s v="500000+"/>
    <n v="500000"/>
    <x v="0"/>
    <n v="0"/>
    <n v="0"/>
    <x v="0"/>
    <x v="19"/>
    <s v="July 13, 2017"/>
    <x v="1"/>
    <x v="6"/>
    <n v="1.7"/>
    <x v="2"/>
  </r>
  <r>
    <x v="5961"/>
    <x v="17"/>
    <n v="4.7"/>
    <x v="0"/>
    <n v="183343"/>
    <s v="20M"/>
    <n v="20000000"/>
    <s v="5,000,000+"/>
    <s v="5000000+"/>
    <n v="5000000"/>
    <x v="0"/>
    <n v="0"/>
    <n v="0"/>
    <x v="1"/>
    <x v="106"/>
    <s v="May 28, 2018"/>
    <x v="0"/>
    <x v="9"/>
    <s v="1.5.1"/>
    <x v="3"/>
  </r>
  <r>
    <x v="5962"/>
    <x v="18"/>
    <n v="4.0999999999999996"/>
    <x v="0"/>
    <n v="213"/>
    <s v="26M"/>
    <n v="26000000"/>
    <s v="50,000+"/>
    <s v="50000+"/>
    <n v="50000"/>
    <x v="0"/>
    <n v="0"/>
    <n v="0"/>
    <x v="0"/>
    <x v="55"/>
    <s v="June 8, 2018"/>
    <x v="0"/>
    <x v="2"/>
    <s v="1.2.100"/>
    <x v="5"/>
  </r>
  <r>
    <x v="5963"/>
    <x v="18"/>
    <n v="4.5"/>
    <x v="0"/>
    <n v="5481"/>
    <s v="69M"/>
    <n v="69000000"/>
    <s v="500,000+"/>
    <s v="500000+"/>
    <n v="500000"/>
    <x v="0"/>
    <n v="0"/>
    <n v="0"/>
    <x v="0"/>
    <x v="19"/>
    <s v="July 7, 2018"/>
    <x v="0"/>
    <x v="6"/>
    <n v="1.3"/>
    <x v="2"/>
  </r>
  <r>
    <x v="5964"/>
    <x v="18"/>
    <n v="4.5999999999999996"/>
    <x v="0"/>
    <n v="769"/>
    <s v="13M"/>
    <n v="13000000"/>
    <s v="100,000+"/>
    <s v="100000+"/>
    <n v="100000"/>
    <x v="0"/>
    <n v="0"/>
    <n v="0"/>
    <x v="0"/>
    <x v="19"/>
    <s v="April 4, 2018"/>
    <x v="0"/>
    <x v="4"/>
    <n v="1.06"/>
    <x v="5"/>
  </r>
  <r>
    <x v="5965"/>
    <x v="2"/>
    <n v="4.5"/>
    <x v="0"/>
    <n v="45452"/>
    <s v="9.2M"/>
    <n v="9200000"/>
    <s v="5,000,000+"/>
    <s v="5000000+"/>
    <n v="5000000"/>
    <x v="0"/>
    <n v="0"/>
    <n v="0"/>
    <x v="0"/>
    <x v="5"/>
    <s v="July 19, 2018"/>
    <x v="0"/>
    <x v="6"/>
    <n v="1.25"/>
    <x v="6"/>
  </r>
  <r>
    <x v="5966"/>
    <x v="18"/>
    <n v="4.4000000000000004"/>
    <x v="0"/>
    <n v="289"/>
    <s v="19M"/>
    <n v="19000000"/>
    <s v="100,000+"/>
    <s v="100000+"/>
    <n v="100000"/>
    <x v="0"/>
    <n v="0"/>
    <n v="0"/>
    <x v="0"/>
    <x v="19"/>
    <s v="February 17, 2018"/>
    <x v="0"/>
    <x v="11"/>
    <n v="1.2"/>
    <x v="5"/>
  </r>
  <r>
    <x v="5967"/>
    <x v="20"/>
    <n v="4.3"/>
    <x v="0"/>
    <n v="112223"/>
    <s v="34M"/>
    <n v="34000000"/>
    <s v="1,000,000+"/>
    <s v="1000000+"/>
    <n v="1000000"/>
    <x v="0"/>
    <n v="0"/>
    <n v="0"/>
    <x v="3"/>
    <x v="86"/>
    <s v="July 5, 2018"/>
    <x v="0"/>
    <x v="6"/>
    <s v="5.68.1"/>
    <x v="10"/>
  </r>
  <r>
    <x v="5968"/>
    <x v="18"/>
    <n v="4.4000000000000004"/>
    <x v="0"/>
    <n v="2100"/>
    <s v="Varies with device"/>
    <n v="1000"/>
    <s v="100,000+"/>
    <s v="100000+"/>
    <n v="100000"/>
    <x v="0"/>
    <n v="0"/>
    <n v="0"/>
    <x v="0"/>
    <x v="21"/>
    <s v="July 28, 2018"/>
    <x v="0"/>
    <x v="6"/>
    <n v="2.2999999999999998"/>
    <x v="5"/>
  </r>
  <r>
    <x v="5969"/>
    <x v="18"/>
    <n v="4.5"/>
    <x v="0"/>
    <n v="2442"/>
    <s v="13M"/>
    <n v="13000000"/>
    <s v="100,000+"/>
    <s v="100000+"/>
    <n v="100000"/>
    <x v="0"/>
    <n v="0"/>
    <n v="0"/>
    <x v="0"/>
    <x v="52"/>
    <s v="July 6, 2018"/>
    <x v="0"/>
    <x v="6"/>
    <s v="2.5.111"/>
    <x v="0"/>
  </r>
  <r>
    <x v="5970"/>
    <x v="18"/>
    <n v="4.5999999999999996"/>
    <x v="0"/>
    <n v="12034"/>
    <s v="34M"/>
    <n v="34000000"/>
    <s v="1,000,000+"/>
    <s v="1000000+"/>
    <n v="1000000"/>
    <x v="0"/>
    <n v="0"/>
    <n v="0"/>
    <x v="0"/>
    <x v="19"/>
    <s v="May 26, 2018"/>
    <x v="0"/>
    <x v="9"/>
    <n v="4.8"/>
    <x v="5"/>
  </r>
  <r>
    <x v="36"/>
    <x v="18"/>
    <n v="4.7"/>
    <x v="0"/>
    <n v="8264"/>
    <s v="24M"/>
    <n v="24000000"/>
    <s v="500,000+"/>
    <s v="500000+"/>
    <n v="500000"/>
    <x v="0"/>
    <n v="0"/>
    <n v="0"/>
    <x v="0"/>
    <x v="2"/>
    <s v="August 2, 2018"/>
    <x v="0"/>
    <x v="1"/>
    <s v="1.0.9"/>
    <x v="2"/>
  </r>
  <r>
    <x v="5971"/>
    <x v="18"/>
    <n v="4.5999999999999996"/>
    <x v="0"/>
    <n v="1977"/>
    <s v="3.8M"/>
    <n v="3800000"/>
    <s v="100,000+"/>
    <s v="100000+"/>
    <n v="100000"/>
    <x v="0"/>
    <n v="0"/>
    <n v="0"/>
    <x v="0"/>
    <x v="19"/>
    <s v="February 21, 2018"/>
    <x v="0"/>
    <x v="11"/>
    <s v="1.0.4"/>
    <x v="0"/>
  </r>
  <r>
    <x v="5972"/>
    <x v="18"/>
    <n v="3.1"/>
    <x v="1"/>
    <n v="305"/>
    <s v="8.3M"/>
    <n v="8300000.0000000009"/>
    <s v="100,000+"/>
    <s v="100000+"/>
    <n v="100000"/>
    <x v="0"/>
    <n v="0"/>
    <n v="0"/>
    <x v="0"/>
    <x v="58"/>
    <s v="July 7, 2016"/>
    <x v="3"/>
    <x v="6"/>
    <n v="3"/>
    <x v="7"/>
  </r>
  <r>
    <x v="1714"/>
    <x v="18"/>
    <n v="3.9"/>
    <x v="1"/>
    <n v="6903"/>
    <s v="25M"/>
    <n v="25000000"/>
    <s v="1,000,000+"/>
    <s v="1000000+"/>
    <n v="1000000"/>
    <x v="0"/>
    <n v="0"/>
    <n v="0"/>
    <x v="0"/>
    <x v="59"/>
    <s v="January 31, 2018"/>
    <x v="0"/>
    <x v="0"/>
    <s v="2.0.7"/>
    <x v="3"/>
  </r>
  <r>
    <x v="5973"/>
    <x v="17"/>
    <n v="4.7"/>
    <x v="0"/>
    <n v="62561"/>
    <s v="53M"/>
    <n v="53000000"/>
    <s v="1,000,000+"/>
    <s v="1000000+"/>
    <n v="1000000"/>
    <x v="0"/>
    <n v="0"/>
    <n v="0"/>
    <x v="0"/>
    <x v="47"/>
    <s v="July 31, 2018"/>
    <x v="0"/>
    <x v="6"/>
    <s v="2.4.11"/>
    <x v="5"/>
  </r>
  <r>
    <x v="5974"/>
    <x v="18"/>
    <n v="4.5999999999999996"/>
    <x v="0"/>
    <n v="9016"/>
    <s v="24M"/>
    <n v="24000000"/>
    <s v="1,000,000+"/>
    <s v="1000000+"/>
    <n v="1000000"/>
    <x v="0"/>
    <n v="0"/>
    <n v="0"/>
    <x v="0"/>
    <x v="22"/>
    <s v="August 6, 2018"/>
    <x v="0"/>
    <x v="1"/>
    <s v="0.9.34"/>
    <x v="5"/>
  </r>
  <r>
    <x v="5975"/>
    <x v="4"/>
    <n v="4.7"/>
    <x v="0"/>
    <n v="41625"/>
    <s v="5.4M"/>
    <n v="5400000"/>
    <s v="1,000,000+"/>
    <s v="1000000+"/>
    <n v="1000000"/>
    <x v="0"/>
    <n v="0"/>
    <n v="0"/>
    <x v="0"/>
    <x v="7"/>
    <s v="December 21, 2017"/>
    <x v="1"/>
    <x v="10"/>
    <s v="2.3.4"/>
    <x v="5"/>
  </r>
  <r>
    <x v="5976"/>
    <x v="31"/>
    <n v="3.5"/>
    <x v="1"/>
    <n v="114"/>
    <s v="7.7M"/>
    <n v="7700000"/>
    <s v="10,000+"/>
    <s v="10000+"/>
    <n v="10000"/>
    <x v="0"/>
    <n v="0"/>
    <n v="0"/>
    <x v="0"/>
    <x v="102"/>
    <s v="May 25, 2018"/>
    <x v="0"/>
    <x v="9"/>
    <n v="1.6"/>
    <x v="1"/>
  </r>
  <r>
    <x v="1983"/>
    <x v="19"/>
    <n v="5"/>
    <x v="0"/>
    <n v="2"/>
    <s v="11M"/>
    <n v="11000000"/>
    <s v="100+"/>
    <s v="100+"/>
    <n v="100"/>
    <x v="0"/>
    <n v="0"/>
    <n v="0"/>
    <x v="3"/>
    <x v="85"/>
    <s v="June 6, 2018"/>
    <x v="0"/>
    <x v="2"/>
    <s v="1.0.1"/>
    <x v="5"/>
  </r>
  <r>
    <x v="5977"/>
    <x v="29"/>
    <n v="4.4000000000000004"/>
    <x v="0"/>
    <n v="8433"/>
    <s v="5.6M"/>
    <n v="5600000"/>
    <s v="100,000+"/>
    <s v="100000+"/>
    <n v="100000"/>
    <x v="0"/>
    <n v="0"/>
    <n v="0"/>
    <x v="0"/>
    <x v="99"/>
    <s v="June 6, 2018"/>
    <x v="0"/>
    <x v="2"/>
    <s v="5.0.1 build 1"/>
    <x v="6"/>
  </r>
  <r>
    <x v="5978"/>
    <x v="4"/>
    <n v="4.8"/>
    <x v="0"/>
    <n v="726"/>
    <s v="5.4M"/>
    <n v="5400000"/>
    <s v="1,000+"/>
    <s v="1000+"/>
    <n v="1000"/>
    <x v="1"/>
    <s v="$3.99"/>
    <n v="3.99"/>
    <x v="0"/>
    <x v="7"/>
    <s v="December 20, 2017"/>
    <x v="1"/>
    <x v="10"/>
    <s v="2.3.3"/>
    <x v="5"/>
  </r>
  <r>
    <x v="5979"/>
    <x v="18"/>
    <n v="3.5"/>
    <x v="1"/>
    <n v="1"/>
    <s v="17M"/>
    <n v="17000000"/>
    <s v="100+"/>
    <s v="100+"/>
    <n v="100"/>
    <x v="0"/>
    <n v="0"/>
    <n v="0"/>
    <x v="0"/>
    <x v="19"/>
    <s v="April 3, 2018"/>
    <x v="0"/>
    <x v="4"/>
    <n v="1.3"/>
    <x v="0"/>
  </r>
  <r>
    <x v="5980"/>
    <x v="20"/>
    <n v="4.0999999999999996"/>
    <x v="0"/>
    <n v="8"/>
    <s v="4.4M"/>
    <n v="4400000"/>
    <s v="100+"/>
    <s v="100+"/>
    <n v="100"/>
    <x v="0"/>
    <n v="0"/>
    <n v="0"/>
    <x v="1"/>
    <x v="86"/>
    <s v="July 14, 2017"/>
    <x v="1"/>
    <x v="6"/>
    <s v="0.0.9"/>
    <x v="5"/>
  </r>
  <r>
    <x v="5981"/>
    <x v="31"/>
    <n v="3.5"/>
    <x v="1"/>
    <n v="4"/>
    <s v="Varies with device"/>
    <n v="1000"/>
    <s v="1,000+"/>
    <s v="1000+"/>
    <n v="1000"/>
    <x v="0"/>
    <n v="0"/>
    <n v="0"/>
    <x v="0"/>
    <x v="102"/>
    <s v="July 30, 2018"/>
    <x v="0"/>
    <x v="6"/>
    <s v="5.1.1"/>
    <x v="5"/>
  </r>
  <r>
    <x v="5982"/>
    <x v="31"/>
    <n v="4.3"/>
    <x v="0"/>
    <n v="828"/>
    <s v="8.2M"/>
    <n v="8199999.9999999991"/>
    <s v="10,000+"/>
    <s v="10000+"/>
    <n v="10000"/>
    <x v="0"/>
    <n v="0"/>
    <n v="0"/>
    <x v="0"/>
    <x v="102"/>
    <s v="October 10, 2017"/>
    <x v="1"/>
    <x v="7"/>
    <n v="1.98"/>
    <x v="7"/>
  </r>
  <r>
    <x v="5983"/>
    <x v="17"/>
    <n v="4.4000000000000004"/>
    <x v="0"/>
    <n v="12"/>
    <s v="98M"/>
    <n v="98000000"/>
    <s v="1,000+"/>
    <s v="1000+"/>
    <n v="1000"/>
    <x v="0"/>
    <n v="0"/>
    <n v="0"/>
    <x v="3"/>
    <x v="36"/>
    <s v="February 7, 2018"/>
    <x v="0"/>
    <x v="11"/>
    <n v="1.4"/>
    <x v="2"/>
  </r>
  <r>
    <x v="5984"/>
    <x v="25"/>
    <n v="4.7"/>
    <x v="0"/>
    <n v="7"/>
    <s v="29M"/>
    <n v="29000000"/>
    <s v="1,000+"/>
    <s v="1000+"/>
    <n v="1000"/>
    <x v="0"/>
    <n v="0"/>
    <n v="0"/>
    <x v="0"/>
    <x v="91"/>
    <s v="June 27, 2018"/>
    <x v="0"/>
    <x v="2"/>
    <s v="3.8.3"/>
    <x v="5"/>
  </r>
  <r>
    <x v="5985"/>
    <x v="21"/>
    <n v="4"/>
    <x v="1"/>
    <n v="4"/>
    <s v="2.4M"/>
    <n v="2400000"/>
    <s v="10+"/>
    <s v="10+"/>
    <n v="10"/>
    <x v="0"/>
    <n v="0"/>
    <n v="0"/>
    <x v="0"/>
    <x v="87"/>
    <s v="August 4, 2017"/>
    <x v="1"/>
    <x v="1"/>
    <n v="1"/>
    <x v="5"/>
  </r>
  <r>
    <x v="5986"/>
    <x v="31"/>
    <n v="3.4"/>
    <x v="1"/>
    <n v="736"/>
    <s v="8.5M"/>
    <n v="8500000"/>
    <s v="50,000+"/>
    <s v="50000+"/>
    <n v="50000"/>
    <x v="0"/>
    <n v="0"/>
    <n v="0"/>
    <x v="1"/>
    <x v="102"/>
    <s v="August 3, 2018"/>
    <x v="0"/>
    <x v="1"/>
    <s v="7.5.9.1"/>
    <x v="5"/>
  </r>
  <r>
    <x v="5987"/>
    <x v="17"/>
    <n v="4.5999999999999996"/>
    <x v="0"/>
    <n v="15"/>
    <s v="3.2M"/>
    <n v="3200000"/>
    <s v="50+"/>
    <s v="50+"/>
    <n v="50"/>
    <x v="0"/>
    <n v="0"/>
    <n v="0"/>
    <x v="0"/>
    <x v="32"/>
    <s v="July 5, 2017"/>
    <x v="1"/>
    <x v="6"/>
    <n v="1.3"/>
    <x v="0"/>
  </r>
  <r>
    <x v="5988"/>
    <x v="26"/>
    <n v="3.5"/>
    <x v="1"/>
    <n v="0"/>
    <s v="3.8M"/>
    <n v="3800000"/>
    <s v="10+"/>
    <s v="10+"/>
    <n v="10"/>
    <x v="0"/>
    <n v="0"/>
    <n v="0"/>
    <x v="0"/>
    <x v="93"/>
    <s v="May 6, 2018"/>
    <x v="0"/>
    <x v="9"/>
    <n v="2.1"/>
    <x v="0"/>
  </r>
  <r>
    <x v="5989"/>
    <x v="31"/>
    <n v="2.8"/>
    <x v="2"/>
    <n v="33"/>
    <s v="33M"/>
    <n v="33000000"/>
    <s v="1,000+"/>
    <s v="1000+"/>
    <n v="1000"/>
    <x v="0"/>
    <n v="0"/>
    <n v="0"/>
    <x v="0"/>
    <x v="102"/>
    <s v="June 6, 2018"/>
    <x v="0"/>
    <x v="2"/>
    <s v="1.4.0"/>
    <x v="10"/>
  </r>
  <r>
    <x v="5990"/>
    <x v="31"/>
    <n v="3.5"/>
    <x v="1"/>
    <n v="0"/>
    <s v="Varies with device"/>
    <n v="1000"/>
    <s v="10+"/>
    <s v="10+"/>
    <n v="10"/>
    <x v="0"/>
    <n v="0"/>
    <n v="0"/>
    <x v="0"/>
    <x v="102"/>
    <s v="July 30, 2018"/>
    <x v="0"/>
    <x v="6"/>
    <s v="5.1.1"/>
    <x v="5"/>
  </r>
  <r>
    <x v="5991"/>
    <x v="24"/>
    <n v="3.1"/>
    <x v="1"/>
    <n v="421"/>
    <s v="53M"/>
    <n v="53000000"/>
    <s v="100,000+"/>
    <s v="100000+"/>
    <n v="100000"/>
    <x v="0"/>
    <n v="0"/>
    <n v="0"/>
    <x v="0"/>
    <x v="89"/>
    <s v="March 9, 2018"/>
    <x v="0"/>
    <x v="3"/>
    <s v="4.4.15"/>
    <x v="5"/>
  </r>
  <r>
    <x v="5992"/>
    <x v="21"/>
    <n v="3.5"/>
    <x v="1"/>
    <n v="1"/>
    <s v="6.2M"/>
    <n v="6200000"/>
    <s v="500+"/>
    <s v="500+"/>
    <n v="500"/>
    <x v="0"/>
    <n v="0"/>
    <n v="0"/>
    <x v="0"/>
    <x v="87"/>
    <s v="January 15, 2018"/>
    <x v="0"/>
    <x v="0"/>
    <s v="1.1.0"/>
    <x v="0"/>
  </r>
  <r>
    <x v="5993"/>
    <x v="31"/>
    <n v="3.9"/>
    <x v="1"/>
    <n v="262"/>
    <s v="22M"/>
    <n v="22000000"/>
    <s v="10,000+"/>
    <s v="10000+"/>
    <n v="10000"/>
    <x v="0"/>
    <n v="0"/>
    <n v="0"/>
    <x v="0"/>
    <x v="102"/>
    <s v="June 26, 2018"/>
    <x v="0"/>
    <x v="2"/>
    <n v="5.3"/>
    <x v="5"/>
  </r>
  <r>
    <x v="5994"/>
    <x v="26"/>
    <n v="3.5"/>
    <x v="1"/>
    <n v="5"/>
    <s v="17M"/>
    <n v="17000000"/>
    <s v="1,000+"/>
    <s v="1000+"/>
    <n v="1000"/>
    <x v="0"/>
    <n v="0"/>
    <n v="0"/>
    <x v="0"/>
    <x v="93"/>
    <s v="April 4, 2018"/>
    <x v="0"/>
    <x v="4"/>
    <n v="1.1100000000000001"/>
    <x v="6"/>
  </r>
  <r>
    <x v="5995"/>
    <x v="31"/>
    <n v="4.2"/>
    <x v="0"/>
    <n v="69"/>
    <s v="25M"/>
    <n v="25000000"/>
    <s v="5,000+"/>
    <s v="5000+"/>
    <n v="5000"/>
    <x v="0"/>
    <n v="0"/>
    <n v="0"/>
    <x v="0"/>
    <x v="102"/>
    <s v="August 24, 2017"/>
    <x v="1"/>
    <x v="1"/>
    <s v="5.1.4"/>
    <x v="2"/>
  </r>
  <r>
    <x v="864"/>
    <x v="11"/>
    <n v="4.5"/>
    <x v="0"/>
    <n v="64983"/>
    <s v="39M"/>
    <n v="39000000"/>
    <s v="1,000,000+"/>
    <s v="1000000+"/>
    <n v="1000000"/>
    <x v="0"/>
    <n v="0"/>
    <n v="0"/>
    <x v="0"/>
    <x v="24"/>
    <s v="June 18, 2018"/>
    <x v="0"/>
    <x v="2"/>
    <s v="5.0.1"/>
    <x v="5"/>
  </r>
  <r>
    <x v="5996"/>
    <x v="27"/>
    <n v="3.5"/>
    <x v="1"/>
    <n v="5"/>
    <s v="4.6M"/>
    <n v="4600000"/>
    <s v="500+"/>
    <s v="500+"/>
    <n v="500"/>
    <x v="0"/>
    <n v="0"/>
    <n v="0"/>
    <x v="0"/>
    <x v="94"/>
    <s v="October 31, 2017"/>
    <x v="1"/>
    <x v="7"/>
    <s v="1.0.3"/>
    <x v="0"/>
  </r>
  <r>
    <x v="5997"/>
    <x v="24"/>
    <n v="4.0999999999999996"/>
    <x v="0"/>
    <n v="60"/>
    <s v="13M"/>
    <n v="13000000"/>
    <s v="1,000+"/>
    <s v="1000+"/>
    <n v="1000"/>
    <x v="0"/>
    <n v="0"/>
    <n v="0"/>
    <x v="0"/>
    <x v="89"/>
    <s v="August 6, 2015"/>
    <x v="4"/>
    <x v="1"/>
    <s v="1.0.2"/>
    <x v="7"/>
  </r>
  <r>
    <x v="5998"/>
    <x v="31"/>
    <n v="3.5"/>
    <x v="1"/>
    <n v="4"/>
    <s v="36M"/>
    <n v="36000000"/>
    <s v="100+"/>
    <s v="100+"/>
    <n v="100"/>
    <x v="0"/>
    <n v="0"/>
    <n v="0"/>
    <x v="0"/>
    <x v="102"/>
    <s v="March 5, 2018"/>
    <x v="0"/>
    <x v="3"/>
    <s v="2.4.1"/>
    <x v="2"/>
  </r>
  <r>
    <x v="5999"/>
    <x v="18"/>
    <n v="4.2"/>
    <x v="0"/>
    <n v="12"/>
    <s v="13M"/>
    <n v="13000000"/>
    <s v="1,000+"/>
    <s v="1000+"/>
    <n v="1000"/>
    <x v="0"/>
    <n v="0"/>
    <n v="0"/>
    <x v="0"/>
    <x v="19"/>
    <s v="January 16, 2018"/>
    <x v="0"/>
    <x v="0"/>
    <n v="1"/>
    <x v="0"/>
  </r>
  <r>
    <x v="6000"/>
    <x v="31"/>
    <n v="3.5"/>
    <x v="1"/>
    <n v="64"/>
    <s v="8.5M"/>
    <n v="8500000"/>
    <s v="1,000+"/>
    <s v="1000+"/>
    <n v="1000"/>
    <x v="0"/>
    <n v="0"/>
    <n v="0"/>
    <x v="0"/>
    <x v="102"/>
    <s v="August 3, 2018"/>
    <x v="0"/>
    <x v="1"/>
    <s v="7.5.9.1"/>
    <x v="5"/>
  </r>
  <r>
    <x v="6001"/>
    <x v="31"/>
    <n v="3.5"/>
    <x v="1"/>
    <n v="72"/>
    <s v="25M"/>
    <n v="25000000"/>
    <s v="5,000+"/>
    <s v="5000+"/>
    <n v="5000"/>
    <x v="0"/>
    <n v="0"/>
    <n v="0"/>
    <x v="0"/>
    <x v="102"/>
    <s v="August 24, 2017"/>
    <x v="1"/>
    <x v="1"/>
    <s v="5.1.4"/>
    <x v="2"/>
  </r>
  <r>
    <x v="6002"/>
    <x v="32"/>
    <n v="3.3"/>
    <x v="1"/>
    <n v="555"/>
    <s v="31M"/>
    <n v="31000000"/>
    <s v="50,000+"/>
    <s v="50000+"/>
    <n v="50000"/>
    <x v="0"/>
    <n v="0"/>
    <n v="0"/>
    <x v="0"/>
    <x v="103"/>
    <s v="December 20, 2017"/>
    <x v="1"/>
    <x v="10"/>
    <s v="2.1.2"/>
    <x v="6"/>
  </r>
  <r>
    <x v="6003"/>
    <x v="18"/>
    <n v="4.4000000000000004"/>
    <x v="0"/>
    <n v="75"/>
    <s v="3.7M"/>
    <n v="3700000"/>
    <s v="500+"/>
    <s v="500+"/>
    <n v="500"/>
    <x v="0"/>
    <n v="0"/>
    <n v="0"/>
    <x v="0"/>
    <x v="13"/>
    <s v="April 28, 2017"/>
    <x v="1"/>
    <x v="4"/>
    <s v="2.1.1"/>
    <x v="5"/>
  </r>
  <r>
    <x v="6004"/>
    <x v="30"/>
    <n v="3.5"/>
    <x v="1"/>
    <n v="22"/>
    <s v="8.5M"/>
    <n v="8500000"/>
    <s v="1,000+"/>
    <s v="1000+"/>
    <n v="1000"/>
    <x v="0"/>
    <n v="0"/>
    <n v="0"/>
    <x v="0"/>
    <x v="100"/>
    <s v="August 3, 2018"/>
    <x v="0"/>
    <x v="1"/>
    <s v="7.5.9.1"/>
    <x v="5"/>
  </r>
  <r>
    <x v="6005"/>
    <x v="18"/>
    <n v="4.4000000000000004"/>
    <x v="0"/>
    <n v="36"/>
    <s v="24M"/>
    <n v="24000000"/>
    <s v="10,000+"/>
    <s v="10000+"/>
    <n v="10000"/>
    <x v="0"/>
    <n v="0"/>
    <n v="0"/>
    <x v="0"/>
    <x v="45"/>
    <s v="June 14, 2018"/>
    <x v="0"/>
    <x v="2"/>
    <n v="1"/>
    <x v="6"/>
  </r>
  <r>
    <x v="6006"/>
    <x v="17"/>
    <n v="4.5999999999999996"/>
    <x v="0"/>
    <n v="20"/>
    <s v="34M"/>
    <n v="34000000"/>
    <s v="100+"/>
    <s v="100+"/>
    <n v="100"/>
    <x v="0"/>
    <n v="0"/>
    <n v="0"/>
    <x v="3"/>
    <x v="36"/>
    <s v="May 4, 2018"/>
    <x v="0"/>
    <x v="9"/>
    <n v="1"/>
    <x v="6"/>
  </r>
  <r>
    <x v="6007"/>
    <x v="21"/>
    <n v="4.4000000000000004"/>
    <x v="0"/>
    <n v="19212"/>
    <s v="6.9M"/>
    <n v="6900000"/>
    <s v="500,000+"/>
    <s v="500000+"/>
    <n v="500000"/>
    <x v="0"/>
    <n v="0"/>
    <n v="0"/>
    <x v="0"/>
    <x v="87"/>
    <s v="August 3, 2018"/>
    <x v="0"/>
    <x v="1"/>
    <s v="0.2.9.17"/>
    <x v="5"/>
  </r>
  <r>
    <x v="6008"/>
    <x v="17"/>
    <n v="4.5"/>
    <x v="0"/>
    <n v="14"/>
    <s v="45M"/>
    <n v="45000000"/>
    <s v="100+"/>
    <s v="100+"/>
    <n v="100"/>
    <x v="0"/>
    <n v="0"/>
    <n v="0"/>
    <x v="1"/>
    <x v="36"/>
    <s v="June 29, 2018"/>
    <x v="0"/>
    <x v="2"/>
    <n v="1"/>
    <x v="6"/>
  </r>
  <r>
    <x v="6009"/>
    <x v="24"/>
    <n v="4.0999999999999996"/>
    <x v="0"/>
    <n v="46"/>
    <s v="12M"/>
    <n v="12000000"/>
    <s v="1,000+"/>
    <s v="1000+"/>
    <n v="1000"/>
    <x v="0"/>
    <n v="0"/>
    <n v="0"/>
    <x v="0"/>
    <x v="89"/>
    <s v="January 11, 2017"/>
    <x v="1"/>
    <x v="0"/>
    <s v="2.0.0"/>
    <x v="6"/>
  </r>
  <r>
    <x v="6010"/>
    <x v="31"/>
    <n v="2.2000000000000002"/>
    <x v="2"/>
    <n v="23"/>
    <s v="33M"/>
    <n v="33000000"/>
    <s v="1,000+"/>
    <s v="1000+"/>
    <n v="1000"/>
    <x v="0"/>
    <n v="0"/>
    <n v="0"/>
    <x v="0"/>
    <x v="102"/>
    <s v="June 6, 2018"/>
    <x v="0"/>
    <x v="2"/>
    <s v="1.4.0"/>
    <x v="10"/>
  </r>
  <r>
    <x v="6011"/>
    <x v="18"/>
    <n v="4.2"/>
    <x v="0"/>
    <n v="31"/>
    <s v="35M"/>
    <n v="35000000"/>
    <s v="5,000+"/>
    <s v="5000+"/>
    <n v="5000"/>
    <x v="0"/>
    <n v="0"/>
    <n v="0"/>
    <x v="0"/>
    <x v="45"/>
    <s v="June 12, 2018"/>
    <x v="0"/>
    <x v="2"/>
    <n v="1.01"/>
    <x v="6"/>
  </r>
  <r>
    <x v="6012"/>
    <x v="18"/>
    <n v="4.8"/>
    <x v="0"/>
    <n v="4"/>
    <s v="25M"/>
    <n v="25000000"/>
    <s v="1,000+"/>
    <s v="1000+"/>
    <n v="1000"/>
    <x v="0"/>
    <n v="0"/>
    <n v="0"/>
    <x v="0"/>
    <x v="45"/>
    <s v="July 20, 2018"/>
    <x v="0"/>
    <x v="6"/>
    <n v="1"/>
    <x v="6"/>
  </r>
  <r>
    <x v="6013"/>
    <x v="17"/>
    <n v="3.5"/>
    <x v="1"/>
    <n v="0"/>
    <s v="48M"/>
    <n v="48000000"/>
    <s v="50+"/>
    <s v="50+"/>
    <n v="50"/>
    <x v="0"/>
    <n v="0"/>
    <n v="0"/>
    <x v="1"/>
    <x v="36"/>
    <s v="July 6, 2018"/>
    <x v="0"/>
    <x v="6"/>
    <n v="1"/>
    <x v="6"/>
  </r>
  <r>
    <x v="6014"/>
    <x v="25"/>
    <n v="3.5"/>
    <x v="1"/>
    <n v="3"/>
    <s v="1.0M"/>
    <n v="1000000"/>
    <s v="500+"/>
    <s v="500+"/>
    <n v="500"/>
    <x v="0"/>
    <n v="0"/>
    <n v="0"/>
    <x v="0"/>
    <x v="91"/>
    <s v="July 30, 2015"/>
    <x v="4"/>
    <x v="6"/>
    <s v="1.0.0.4"/>
    <x v="9"/>
  </r>
  <r>
    <x v="6015"/>
    <x v="11"/>
    <n v="3.2"/>
    <x v="1"/>
    <n v="124"/>
    <s v="7.2M"/>
    <n v="7200000"/>
    <s v="10,000+"/>
    <s v="10000+"/>
    <n v="10000"/>
    <x v="0"/>
    <n v="0"/>
    <n v="0"/>
    <x v="0"/>
    <x v="24"/>
    <s v="January 3, 2018"/>
    <x v="0"/>
    <x v="0"/>
    <s v="1.2.3"/>
    <x v="5"/>
  </r>
  <r>
    <x v="6016"/>
    <x v="24"/>
    <n v="4.3"/>
    <x v="0"/>
    <n v="291"/>
    <s v="14M"/>
    <n v="14000000"/>
    <s v="10,000+"/>
    <s v="10000+"/>
    <n v="10000"/>
    <x v="0"/>
    <n v="0"/>
    <n v="0"/>
    <x v="0"/>
    <x v="89"/>
    <s v="March 17, 2016"/>
    <x v="3"/>
    <x v="3"/>
    <s v="1.2.3"/>
    <x v="6"/>
  </r>
  <r>
    <x v="412"/>
    <x v="7"/>
    <n v="4"/>
    <x v="1"/>
    <n v="516917"/>
    <s v="Varies with device"/>
    <n v="1000"/>
    <s v="10,000,000+"/>
    <s v="10000000+"/>
    <n v="10000000"/>
    <x v="0"/>
    <n v="0"/>
    <n v="0"/>
    <x v="3"/>
    <x v="11"/>
    <s v="August 2, 2018"/>
    <x v="0"/>
    <x v="1"/>
    <s v="Varies with device"/>
    <x v="8"/>
  </r>
  <r>
    <x v="6017"/>
    <x v="25"/>
    <n v="4.5999999999999996"/>
    <x v="0"/>
    <n v="21"/>
    <s v="8.9M"/>
    <n v="8900000"/>
    <s v="1,000+"/>
    <s v="1000+"/>
    <n v="1000"/>
    <x v="0"/>
    <n v="0"/>
    <n v="0"/>
    <x v="0"/>
    <x v="91"/>
    <s v="May 8, 2018"/>
    <x v="0"/>
    <x v="9"/>
    <n v="1.3"/>
    <x v="5"/>
  </r>
  <r>
    <x v="6018"/>
    <x v="18"/>
    <n v="4.4000000000000004"/>
    <x v="0"/>
    <n v="572"/>
    <s v="Varies with device"/>
    <n v="1000"/>
    <s v="100,000+"/>
    <s v="100000+"/>
    <n v="100000"/>
    <x v="0"/>
    <n v="0"/>
    <n v="0"/>
    <x v="0"/>
    <x v="19"/>
    <s v="August 17, 2017"/>
    <x v="1"/>
    <x v="1"/>
    <s v="Varies with device"/>
    <x v="8"/>
  </r>
  <r>
    <x v="6019"/>
    <x v="25"/>
    <n v="4.5"/>
    <x v="0"/>
    <n v="31621"/>
    <s v="208k"/>
    <n v="208000"/>
    <s v="5,000,000+"/>
    <s v="5000000+"/>
    <n v="5000000"/>
    <x v="0"/>
    <n v="0"/>
    <n v="0"/>
    <x v="0"/>
    <x v="91"/>
    <s v="July 10, 2011"/>
    <x v="7"/>
    <x v="6"/>
    <s v="2.0.1"/>
    <x v="12"/>
  </r>
  <r>
    <x v="6020"/>
    <x v="11"/>
    <n v="3.5"/>
    <x v="1"/>
    <n v="38"/>
    <s v="9.4M"/>
    <n v="9400000"/>
    <s v="5,000+"/>
    <s v="5000+"/>
    <n v="5000"/>
    <x v="0"/>
    <n v="0"/>
    <n v="0"/>
    <x v="0"/>
    <x v="24"/>
    <s v="June 30, 2018"/>
    <x v="0"/>
    <x v="2"/>
    <s v="1.8.1"/>
    <x v="2"/>
  </r>
  <r>
    <x v="6021"/>
    <x v="4"/>
    <n v="3.4"/>
    <x v="1"/>
    <n v="91"/>
    <s v="8.3M"/>
    <n v="8300000.0000000009"/>
    <s v="10,000+"/>
    <s v="10000+"/>
    <n v="10000"/>
    <x v="0"/>
    <n v="0"/>
    <n v="0"/>
    <x v="0"/>
    <x v="7"/>
    <s v="March 20, 2018"/>
    <x v="0"/>
    <x v="3"/>
    <s v="3.1.13"/>
    <x v="10"/>
  </r>
  <r>
    <x v="6022"/>
    <x v="4"/>
    <n v="3.5"/>
    <x v="1"/>
    <n v="9"/>
    <s v="6.9M"/>
    <n v="6900000"/>
    <s v="1,000+"/>
    <s v="1000+"/>
    <n v="1000"/>
    <x v="0"/>
    <n v="0"/>
    <n v="0"/>
    <x v="0"/>
    <x v="7"/>
    <s v="December 15, 2016"/>
    <x v="3"/>
    <x v="10"/>
    <s v="1.0.0"/>
    <x v="1"/>
  </r>
  <r>
    <x v="6023"/>
    <x v="4"/>
    <n v="3.5"/>
    <x v="1"/>
    <n v="0"/>
    <s v="12M"/>
    <n v="12000000"/>
    <s v="10+"/>
    <s v="10+"/>
    <n v="10"/>
    <x v="0"/>
    <n v="0"/>
    <n v="0"/>
    <x v="0"/>
    <x v="7"/>
    <s v="August 3, 2018"/>
    <x v="0"/>
    <x v="1"/>
    <s v="1.1.2"/>
    <x v="17"/>
  </r>
  <r>
    <x v="6024"/>
    <x v="25"/>
    <n v="3.3"/>
    <x v="1"/>
    <n v="688"/>
    <s v="5.5M"/>
    <n v="5500000"/>
    <s v="100,000+"/>
    <s v="100000+"/>
    <n v="100000"/>
    <x v="0"/>
    <n v="0"/>
    <n v="0"/>
    <x v="0"/>
    <x v="91"/>
    <s v="September 5, 2017"/>
    <x v="1"/>
    <x v="5"/>
    <s v="2.3.5"/>
    <x v="7"/>
  </r>
  <r>
    <x v="6025"/>
    <x v="18"/>
    <n v="4.2"/>
    <x v="0"/>
    <n v="7000"/>
    <s v="26M"/>
    <n v="26000000"/>
    <s v="1,000,000+"/>
    <s v="1000000+"/>
    <n v="1000000"/>
    <x v="0"/>
    <n v="0"/>
    <n v="0"/>
    <x v="1"/>
    <x v="19"/>
    <s v="August 2, 2018"/>
    <x v="0"/>
    <x v="1"/>
    <s v="3.0.2"/>
    <x v="2"/>
  </r>
  <r>
    <x v="6026"/>
    <x v="18"/>
    <n v="3.5"/>
    <x v="1"/>
    <n v="1"/>
    <s v="98M"/>
    <n v="98000000"/>
    <s v="100+"/>
    <s v="100+"/>
    <n v="100"/>
    <x v="0"/>
    <n v="0"/>
    <n v="0"/>
    <x v="0"/>
    <x v="38"/>
    <s v="October 20, 2017"/>
    <x v="1"/>
    <x v="7"/>
    <n v="1.093"/>
    <x v="5"/>
  </r>
  <r>
    <x v="6027"/>
    <x v="4"/>
    <n v="2.4"/>
    <x v="2"/>
    <n v="16"/>
    <s v="5.2M"/>
    <n v="5200000"/>
    <s v="500+"/>
    <s v="500+"/>
    <n v="500"/>
    <x v="0"/>
    <n v="0"/>
    <n v="0"/>
    <x v="0"/>
    <x v="7"/>
    <s v="May 4, 2016"/>
    <x v="3"/>
    <x v="9"/>
    <s v="1.0.1"/>
    <x v="6"/>
  </r>
  <r>
    <x v="6028"/>
    <x v="4"/>
    <n v="3.2"/>
    <x v="1"/>
    <n v="54"/>
    <s v="7.7M"/>
    <n v="7700000"/>
    <s v="1,000+"/>
    <s v="1000+"/>
    <n v="1000"/>
    <x v="0"/>
    <n v="0"/>
    <n v="0"/>
    <x v="0"/>
    <x v="7"/>
    <s v="February 29, 2016"/>
    <x v="3"/>
    <x v="11"/>
    <s v="8.4.1"/>
    <x v="6"/>
  </r>
  <r>
    <x v="6029"/>
    <x v="4"/>
    <n v="3.1"/>
    <x v="1"/>
    <n v="104"/>
    <s v="5.3M"/>
    <n v="5300000"/>
    <s v="10,000+"/>
    <s v="10000+"/>
    <n v="10000"/>
    <x v="0"/>
    <n v="0"/>
    <n v="0"/>
    <x v="0"/>
    <x v="7"/>
    <s v="May 14, 2015"/>
    <x v="4"/>
    <x v="9"/>
    <n v="2"/>
    <x v="9"/>
  </r>
  <r>
    <x v="6030"/>
    <x v="25"/>
    <n v="3.8"/>
    <x v="1"/>
    <n v="39"/>
    <s v="375k"/>
    <n v="375000"/>
    <s v="10,000+"/>
    <s v="10000+"/>
    <n v="10000"/>
    <x v="0"/>
    <n v="0"/>
    <n v="0"/>
    <x v="1"/>
    <x v="91"/>
    <s v="October 17, 2014"/>
    <x v="2"/>
    <x v="7"/>
    <s v="2.2.1"/>
    <x v="12"/>
  </r>
  <r>
    <x v="6031"/>
    <x v="4"/>
    <n v="3.5"/>
    <x v="1"/>
    <n v="0"/>
    <s v="3.7M"/>
    <n v="3700000"/>
    <s v="10+"/>
    <s v="10+"/>
    <n v="10"/>
    <x v="0"/>
    <n v="0"/>
    <n v="0"/>
    <x v="0"/>
    <x v="7"/>
    <s v="December 23, 2016"/>
    <x v="3"/>
    <x v="10"/>
    <n v="1.21"/>
    <x v="6"/>
  </r>
  <r>
    <x v="6032"/>
    <x v="16"/>
    <n v="4.8"/>
    <x v="0"/>
    <n v="74"/>
    <s v="2.9M"/>
    <n v="2900000"/>
    <s v="5,000+"/>
    <s v="5000+"/>
    <n v="5000"/>
    <x v="0"/>
    <n v="0"/>
    <n v="0"/>
    <x v="1"/>
    <x v="29"/>
    <s v="September 30, 2015"/>
    <x v="4"/>
    <x v="5"/>
    <n v="1.6"/>
    <x v="7"/>
  </r>
  <r>
    <x v="6033"/>
    <x v="27"/>
    <n v="3.7"/>
    <x v="1"/>
    <n v="7"/>
    <s v="18M"/>
    <n v="18000000"/>
    <s v="1,000+"/>
    <s v="1000+"/>
    <n v="1000"/>
    <x v="0"/>
    <n v="0"/>
    <n v="0"/>
    <x v="1"/>
    <x v="94"/>
    <s v="June 10, 2018"/>
    <x v="0"/>
    <x v="2"/>
    <s v="7.17.2.0"/>
    <x v="10"/>
  </r>
  <r>
    <x v="6034"/>
    <x v="25"/>
    <n v="4.2"/>
    <x v="0"/>
    <n v="5463"/>
    <s v="6.0M"/>
    <n v="6000000"/>
    <s v="1,000,000+"/>
    <s v="1000000+"/>
    <n v="1000000"/>
    <x v="0"/>
    <n v="0"/>
    <n v="0"/>
    <x v="0"/>
    <x v="91"/>
    <s v="August 25, 2017"/>
    <x v="1"/>
    <x v="1"/>
    <n v="4"/>
    <x v="5"/>
  </r>
  <r>
    <x v="6035"/>
    <x v="21"/>
    <n v="3.7"/>
    <x v="1"/>
    <n v="2094"/>
    <s v="34M"/>
    <n v="34000000"/>
    <s v="100,000+"/>
    <s v="100000+"/>
    <n v="100000"/>
    <x v="0"/>
    <n v="0"/>
    <n v="0"/>
    <x v="0"/>
    <x v="87"/>
    <s v="July 2, 2018"/>
    <x v="0"/>
    <x v="6"/>
    <s v="4.8.18.12"/>
    <x v="5"/>
  </r>
  <r>
    <x v="6036"/>
    <x v="27"/>
    <n v="3"/>
    <x v="2"/>
    <n v="5"/>
    <s v="7.0M"/>
    <n v="7000000"/>
    <s v="100+"/>
    <s v="100+"/>
    <n v="100"/>
    <x v="1"/>
    <s v="$4.99"/>
    <n v="4.99"/>
    <x v="0"/>
    <x v="94"/>
    <s v="February 11, 2014"/>
    <x v="2"/>
    <x v="11"/>
    <n v="1.3"/>
    <x v="9"/>
  </r>
  <r>
    <x v="6037"/>
    <x v="3"/>
    <n v="3.9"/>
    <x v="1"/>
    <n v="56"/>
    <s v="38M"/>
    <n v="38000000"/>
    <s v="5,000+"/>
    <s v="5000+"/>
    <n v="5000"/>
    <x v="0"/>
    <n v="0"/>
    <n v="0"/>
    <x v="0"/>
    <x v="6"/>
    <s v="March 24, 2018"/>
    <x v="0"/>
    <x v="3"/>
    <n v="1.17"/>
    <x v="2"/>
  </r>
  <r>
    <x v="6038"/>
    <x v="24"/>
    <n v="4"/>
    <x v="1"/>
    <n v="305"/>
    <s v="5.4M"/>
    <n v="5400000"/>
    <s v="10,000+"/>
    <s v="10000+"/>
    <n v="10000"/>
    <x v="0"/>
    <n v="0"/>
    <n v="0"/>
    <x v="0"/>
    <x v="89"/>
    <s v="June 20, 2018"/>
    <x v="0"/>
    <x v="2"/>
    <s v="6.3.4"/>
    <x v="0"/>
  </r>
  <r>
    <x v="6039"/>
    <x v="16"/>
    <n v="5"/>
    <x v="0"/>
    <n v="12"/>
    <s v="1.2M"/>
    <n v="1200000"/>
    <s v="100+"/>
    <s v="100+"/>
    <n v="100"/>
    <x v="1"/>
    <s v="$0.99"/>
    <n v="0.99"/>
    <x v="1"/>
    <x v="29"/>
    <s v="March 25, 2014"/>
    <x v="2"/>
    <x v="3"/>
    <n v="1"/>
    <x v="4"/>
  </r>
  <r>
    <x v="6040"/>
    <x v="27"/>
    <n v="3.5"/>
    <x v="1"/>
    <n v="0"/>
    <s v="1.2M"/>
    <n v="1200000"/>
    <s v="100+"/>
    <s v="100+"/>
    <n v="100"/>
    <x v="0"/>
    <n v="0"/>
    <n v="0"/>
    <x v="0"/>
    <x v="94"/>
    <s v="August 19, 2016"/>
    <x v="3"/>
    <x v="1"/>
    <n v="2"/>
    <x v="10"/>
  </r>
  <r>
    <x v="6041"/>
    <x v="6"/>
    <n v="4"/>
    <x v="1"/>
    <n v="17998"/>
    <s v="7.9M"/>
    <n v="7900000"/>
    <s v="1,000,000+"/>
    <s v="1000000+"/>
    <n v="1000000"/>
    <x v="0"/>
    <n v="0"/>
    <n v="0"/>
    <x v="1"/>
    <x v="10"/>
    <s v="March 27, 2018"/>
    <x v="0"/>
    <x v="3"/>
    <s v="2.6.3"/>
    <x v="6"/>
  </r>
  <r>
    <x v="6042"/>
    <x v="32"/>
    <n v="2.7"/>
    <x v="2"/>
    <n v="89"/>
    <s v="2.3M"/>
    <n v="2300000"/>
    <s v="10,000+"/>
    <s v="10000+"/>
    <n v="10000"/>
    <x v="0"/>
    <n v="0"/>
    <n v="0"/>
    <x v="3"/>
    <x v="103"/>
    <s v="July 31, 2018"/>
    <x v="0"/>
    <x v="6"/>
    <s v="1.0.10.5"/>
    <x v="0"/>
  </r>
  <r>
    <x v="6043"/>
    <x v="25"/>
    <n v="3.1"/>
    <x v="1"/>
    <n v="364"/>
    <s v="2.3M"/>
    <n v="2300000"/>
    <s v="100,000+"/>
    <s v="100000+"/>
    <n v="100000"/>
    <x v="0"/>
    <n v="0"/>
    <n v="0"/>
    <x v="0"/>
    <x v="91"/>
    <s v="March 2, 2018"/>
    <x v="0"/>
    <x v="3"/>
    <n v="2"/>
    <x v="0"/>
  </r>
  <r>
    <x v="6044"/>
    <x v="6"/>
    <n v="4.0999999999999996"/>
    <x v="0"/>
    <n v="901"/>
    <s v="323k"/>
    <n v="323000"/>
    <s v="100,000+"/>
    <s v="100000+"/>
    <n v="100000"/>
    <x v="0"/>
    <n v="0"/>
    <n v="0"/>
    <x v="1"/>
    <x v="10"/>
    <s v="April 26, 2017"/>
    <x v="1"/>
    <x v="4"/>
    <s v="1.0.5"/>
    <x v="6"/>
  </r>
  <r>
    <x v="2397"/>
    <x v="23"/>
    <n v="4.5"/>
    <x v="0"/>
    <n v="838738"/>
    <s v="Varies with device"/>
    <n v="1000"/>
    <s v="50,000,000+"/>
    <s v="50000000+"/>
    <n v="50000000"/>
    <x v="0"/>
    <n v="0"/>
    <n v="0"/>
    <x v="0"/>
    <x v="39"/>
    <s v="May 18, 2018"/>
    <x v="0"/>
    <x v="9"/>
    <s v="Varies with device"/>
    <x v="8"/>
  </r>
  <r>
    <x v="6045"/>
    <x v="25"/>
    <n v="4"/>
    <x v="1"/>
    <n v="5"/>
    <s v="1.4M"/>
    <n v="1400000"/>
    <s v="100+"/>
    <s v="100+"/>
    <n v="100"/>
    <x v="1"/>
    <s v="$0.99"/>
    <n v="0.99"/>
    <x v="0"/>
    <x v="91"/>
    <s v="December 24, 2015"/>
    <x v="4"/>
    <x v="10"/>
    <n v="1"/>
    <x v="0"/>
  </r>
  <r>
    <x v="6046"/>
    <x v="6"/>
    <n v="3.8"/>
    <x v="1"/>
    <n v="21785"/>
    <s v="2.5M"/>
    <n v="2500000"/>
    <s v="1,000,000+"/>
    <s v="1000000+"/>
    <n v="1000000"/>
    <x v="0"/>
    <n v="0"/>
    <n v="0"/>
    <x v="0"/>
    <x v="10"/>
    <s v="August 13, 2015"/>
    <x v="4"/>
    <x v="1"/>
    <n v="1.41"/>
    <x v="3"/>
  </r>
  <r>
    <x v="6047"/>
    <x v="18"/>
    <n v="3.8"/>
    <x v="1"/>
    <n v="5"/>
    <s v="12M"/>
    <n v="12000000"/>
    <s v="1,000+"/>
    <s v="1000+"/>
    <n v="1000"/>
    <x v="0"/>
    <n v="0"/>
    <n v="0"/>
    <x v="0"/>
    <x v="13"/>
    <s v="May 30, 2017"/>
    <x v="1"/>
    <x v="9"/>
    <n v="1.2"/>
    <x v="0"/>
  </r>
  <r>
    <x v="6048"/>
    <x v="4"/>
    <n v="4.3"/>
    <x v="0"/>
    <n v="6"/>
    <s v="15M"/>
    <n v="15000000"/>
    <s v="1,000+"/>
    <s v="1000+"/>
    <n v="1000"/>
    <x v="0"/>
    <n v="0"/>
    <n v="0"/>
    <x v="0"/>
    <x v="7"/>
    <s v="May 24, 2017"/>
    <x v="1"/>
    <x v="9"/>
    <s v="1.0.1"/>
    <x v="5"/>
  </r>
  <r>
    <x v="6049"/>
    <x v="25"/>
    <n v="3.5"/>
    <x v="1"/>
    <n v="382"/>
    <s v="3.1M"/>
    <n v="3100000"/>
    <s v="100,000+"/>
    <s v="100000+"/>
    <n v="100000"/>
    <x v="0"/>
    <n v="0"/>
    <n v="0"/>
    <x v="0"/>
    <x v="91"/>
    <s v="February 4, 2018"/>
    <x v="0"/>
    <x v="11"/>
    <n v="1.9"/>
    <x v="0"/>
  </r>
  <r>
    <x v="6050"/>
    <x v="11"/>
    <n v="4.5"/>
    <x v="0"/>
    <n v="96"/>
    <s v="12M"/>
    <n v="12000000"/>
    <s v="10,000+"/>
    <s v="10000+"/>
    <n v="10000"/>
    <x v="0"/>
    <n v="0"/>
    <n v="0"/>
    <x v="0"/>
    <x v="24"/>
    <s v="June 22, 2018"/>
    <x v="0"/>
    <x v="2"/>
    <s v="4.17.38"/>
    <x v="2"/>
  </r>
  <r>
    <x v="6051"/>
    <x v="25"/>
    <n v="3.9"/>
    <x v="1"/>
    <n v="127"/>
    <s v="1.5M"/>
    <n v="1500000"/>
    <s v="50,000+"/>
    <s v="50000+"/>
    <n v="50000"/>
    <x v="0"/>
    <n v="0"/>
    <n v="0"/>
    <x v="0"/>
    <x v="91"/>
    <s v="April 1, 2017"/>
    <x v="1"/>
    <x v="4"/>
    <n v="1"/>
    <x v="4"/>
  </r>
  <r>
    <x v="6052"/>
    <x v="25"/>
    <n v="3.5"/>
    <x v="1"/>
    <n v="30"/>
    <s v="9.0M"/>
    <n v="9000000"/>
    <s v="500+"/>
    <s v="500+"/>
    <n v="500"/>
    <x v="0"/>
    <n v="0"/>
    <n v="0"/>
    <x v="0"/>
    <x v="91"/>
    <s v="July 3, 2018"/>
    <x v="0"/>
    <x v="6"/>
    <s v="2.4.0"/>
    <x v="5"/>
  </r>
  <r>
    <x v="6053"/>
    <x v="11"/>
    <n v="4.5"/>
    <x v="0"/>
    <n v="1308"/>
    <s v="3.7M"/>
    <n v="3700000"/>
    <s v="100,000+"/>
    <s v="100000+"/>
    <n v="100000"/>
    <x v="0"/>
    <n v="0"/>
    <n v="0"/>
    <x v="0"/>
    <x v="24"/>
    <s v="June 8, 2015"/>
    <x v="4"/>
    <x v="2"/>
    <n v="13"/>
    <x v="9"/>
  </r>
  <r>
    <x v="6054"/>
    <x v="13"/>
    <n v="3.5"/>
    <x v="1"/>
    <n v="0"/>
    <s v="8.7M"/>
    <n v="8700000"/>
    <s v="10+"/>
    <s v="10+"/>
    <n v="10"/>
    <x v="0"/>
    <n v="0"/>
    <n v="0"/>
    <x v="0"/>
    <x v="26"/>
    <s v="May 15, 2018"/>
    <x v="0"/>
    <x v="9"/>
    <s v="1.1.7"/>
    <x v="5"/>
  </r>
  <r>
    <x v="6055"/>
    <x v="21"/>
    <n v="3.5"/>
    <x v="1"/>
    <n v="19"/>
    <s v="19M"/>
    <n v="19000000"/>
    <s v="100+"/>
    <s v="100+"/>
    <n v="100"/>
    <x v="0"/>
    <n v="0"/>
    <n v="0"/>
    <x v="0"/>
    <x v="87"/>
    <s v="May 9, 2017"/>
    <x v="1"/>
    <x v="9"/>
    <s v="1.0.1"/>
    <x v="0"/>
  </r>
  <r>
    <x v="6056"/>
    <x v="16"/>
    <n v="3.3"/>
    <x v="1"/>
    <n v="3"/>
    <s v="7.4M"/>
    <n v="7400000"/>
    <s v="500+"/>
    <s v="500+"/>
    <n v="500"/>
    <x v="0"/>
    <n v="0"/>
    <n v="0"/>
    <x v="0"/>
    <x v="29"/>
    <s v="September 15, 2015"/>
    <x v="4"/>
    <x v="5"/>
    <n v="1.2"/>
    <x v="20"/>
  </r>
  <r>
    <x v="6057"/>
    <x v="26"/>
    <n v="4.0999999999999996"/>
    <x v="0"/>
    <n v="4538"/>
    <s v="3.3M"/>
    <n v="3300000"/>
    <s v="1,000,000+"/>
    <s v="1000000+"/>
    <n v="1000000"/>
    <x v="0"/>
    <n v="0"/>
    <n v="0"/>
    <x v="0"/>
    <x v="93"/>
    <s v="March 24, 2018"/>
    <x v="0"/>
    <x v="3"/>
    <s v="3.1.0"/>
    <x v="6"/>
  </r>
  <r>
    <x v="6058"/>
    <x v="13"/>
    <n v="3.5"/>
    <x v="1"/>
    <n v="0"/>
    <s v="913k"/>
    <n v="913000"/>
    <s v="50+"/>
    <s v="50+"/>
    <n v="50"/>
    <x v="0"/>
    <n v="0"/>
    <n v="0"/>
    <x v="0"/>
    <x v="26"/>
    <s v="October 4, 2017"/>
    <x v="1"/>
    <x v="7"/>
    <s v="1.0.2"/>
    <x v="5"/>
  </r>
  <r>
    <x v="6059"/>
    <x v="18"/>
    <n v="3.5"/>
    <x v="1"/>
    <n v="14"/>
    <s v="4.9M"/>
    <n v="4900000"/>
    <s v="1,000+"/>
    <s v="1000+"/>
    <n v="1000"/>
    <x v="0"/>
    <n v="0"/>
    <n v="0"/>
    <x v="1"/>
    <x v="19"/>
    <s v="July 21, 2018"/>
    <x v="0"/>
    <x v="6"/>
    <s v="1.1.11"/>
    <x v="14"/>
  </r>
  <r>
    <x v="6060"/>
    <x v="13"/>
    <n v="5"/>
    <x v="0"/>
    <n v="1"/>
    <s v="7.8M"/>
    <n v="7800000"/>
    <s v="10+"/>
    <s v="10+"/>
    <n v="10"/>
    <x v="0"/>
    <n v="0"/>
    <n v="0"/>
    <x v="0"/>
    <x v="26"/>
    <s v="July 9, 2018"/>
    <x v="0"/>
    <x v="6"/>
    <s v="4.2.2"/>
    <x v="5"/>
  </r>
  <r>
    <x v="6061"/>
    <x v="14"/>
    <n v="3.5"/>
    <x v="1"/>
    <n v="0"/>
    <s v="5.0M"/>
    <n v="5000000"/>
    <s v="50+"/>
    <s v="50+"/>
    <n v="50"/>
    <x v="0"/>
    <n v="0"/>
    <n v="0"/>
    <x v="0"/>
    <x v="27"/>
    <s v="September 15, 2017"/>
    <x v="1"/>
    <x v="5"/>
    <s v="1.0.0"/>
    <x v="5"/>
  </r>
  <r>
    <x v="6062"/>
    <x v="6"/>
    <n v="3.7"/>
    <x v="1"/>
    <n v="916"/>
    <s v="12M"/>
    <n v="12000000"/>
    <s v="100,000+"/>
    <s v="100000+"/>
    <n v="100000"/>
    <x v="0"/>
    <n v="0"/>
    <n v="0"/>
    <x v="3"/>
    <x v="10"/>
    <s v="July 13, 2018"/>
    <x v="0"/>
    <x v="6"/>
    <s v="2.2.6"/>
    <x v="5"/>
  </r>
  <r>
    <x v="6063"/>
    <x v="11"/>
    <n v="4.8"/>
    <x v="0"/>
    <n v="6"/>
    <s v="11M"/>
    <n v="11000000"/>
    <s v="1,000+"/>
    <s v="1000+"/>
    <n v="1000"/>
    <x v="0"/>
    <n v="0"/>
    <n v="0"/>
    <x v="0"/>
    <x v="24"/>
    <s v="August 2, 2018"/>
    <x v="0"/>
    <x v="1"/>
    <s v="4.19.62"/>
    <x v="2"/>
  </r>
  <r>
    <x v="6064"/>
    <x v="11"/>
    <n v="1.5"/>
    <x v="3"/>
    <n v="57"/>
    <s v="25M"/>
    <n v="25000000"/>
    <s v="1,000+"/>
    <s v="1000+"/>
    <n v="1000"/>
    <x v="0"/>
    <n v="0"/>
    <n v="0"/>
    <x v="0"/>
    <x v="24"/>
    <s v="February 26, 2018"/>
    <x v="0"/>
    <x v="11"/>
    <s v="4.3.6"/>
    <x v="1"/>
  </r>
  <r>
    <x v="6065"/>
    <x v="22"/>
    <n v="5"/>
    <x v="0"/>
    <n v="13"/>
    <s v="2.6M"/>
    <n v="2600000"/>
    <s v="100+"/>
    <s v="100+"/>
    <n v="100"/>
    <x v="0"/>
    <n v="0"/>
    <n v="0"/>
    <x v="0"/>
    <x v="88"/>
    <s v="September 12, 2017"/>
    <x v="1"/>
    <x v="5"/>
    <s v="0.0.2"/>
    <x v="5"/>
  </r>
  <r>
    <x v="6066"/>
    <x v="22"/>
    <n v="4.5999999999999996"/>
    <x v="0"/>
    <n v="26"/>
    <s v="7.2M"/>
    <n v="7200000"/>
    <s v="500+"/>
    <s v="500+"/>
    <n v="500"/>
    <x v="0"/>
    <n v="0"/>
    <n v="0"/>
    <x v="0"/>
    <x v="88"/>
    <s v="July 29, 2018"/>
    <x v="0"/>
    <x v="6"/>
    <n v="2"/>
    <x v="6"/>
  </r>
  <r>
    <x v="6067"/>
    <x v="18"/>
    <n v="3.5"/>
    <x v="1"/>
    <n v="1"/>
    <s v="1.8M"/>
    <n v="1800000"/>
    <s v="10+"/>
    <s v="10+"/>
    <n v="10"/>
    <x v="0"/>
    <n v="0"/>
    <n v="0"/>
    <x v="0"/>
    <x v="13"/>
    <s v="December 30, 2017"/>
    <x v="1"/>
    <x v="10"/>
    <n v="1"/>
    <x v="12"/>
  </r>
  <r>
    <x v="6068"/>
    <x v="4"/>
    <n v="3.5"/>
    <x v="1"/>
    <n v="3"/>
    <s v="2.6M"/>
    <n v="2600000"/>
    <s v="100+"/>
    <s v="100+"/>
    <n v="100"/>
    <x v="0"/>
    <n v="0"/>
    <n v="0"/>
    <x v="0"/>
    <x v="7"/>
    <s v="April 26, 2018"/>
    <x v="0"/>
    <x v="4"/>
    <n v="10"/>
    <x v="6"/>
  </r>
  <r>
    <x v="6069"/>
    <x v="13"/>
    <n v="5"/>
    <x v="0"/>
    <n v="5"/>
    <s v="14M"/>
    <n v="14000000"/>
    <s v="100+"/>
    <s v="100+"/>
    <n v="100"/>
    <x v="0"/>
    <n v="0"/>
    <n v="0"/>
    <x v="0"/>
    <x v="26"/>
    <s v="July 2, 2018"/>
    <x v="0"/>
    <x v="6"/>
    <s v="1.0.1"/>
    <x v="2"/>
  </r>
  <r>
    <x v="6070"/>
    <x v="11"/>
    <n v="4.7"/>
    <x v="0"/>
    <n v="11"/>
    <s v="2.2M"/>
    <n v="2200000"/>
    <s v="1,000+"/>
    <s v="1000+"/>
    <n v="1000"/>
    <x v="0"/>
    <n v="0"/>
    <n v="0"/>
    <x v="0"/>
    <x v="24"/>
    <s v="April 11, 2018"/>
    <x v="0"/>
    <x v="4"/>
    <s v="1.6.1"/>
    <x v="6"/>
  </r>
  <r>
    <x v="6071"/>
    <x v="18"/>
    <n v="3.5"/>
    <x v="1"/>
    <n v="2"/>
    <s v="1.9M"/>
    <n v="1900000"/>
    <s v="100+"/>
    <s v="100+"/>
    <n v="100"/>
    <x v="0"/>
    <n v="0"/>
    <n v="0"/>
    <x v="1"/>
    <x v="37"/>
    <s v="September 13, 2016"/>
    <x v="3"/>
    <x v="5"/>
    <s v="1.0.0"/>
    <x v="0"/>
  </r>
  <r>
    <x v="6072"/>
    <x v="26"/>
    <n v="4.7"/>
    <x v="0"/>
    <n v="26"/>
    <s v="5.6M"/>
    <n v="5600000"/>
    <s v="1,000+"/>
    <s v="1000+"/>
    <n v="1000"/>
    <x v="0"/>
    <n v="0"/>
    <n v="0"/>
    <x v="0"/>
    <x v="93"/>
    <s v="March 3, 2017"/>
    <x v="1"/>
    <x v="3"/>
    <s v="1.0.3"/>
    <x v="0"/>
  </r>
  <r>
    <x v="6073"/>
    <x v="25"/>
    <n v="3.5"/>
    <x v="1"/>
    <n v="1"/>
    <s v="514k"/>
    <n v="514000"/>
    <s v="10+"/>
    <s v="10+"/>
    <n v="10"/>
    <x v="0"/>
    <n v="0"/>
    <n v="0"/>
    <x v="0"/>
    <x v="91"/>
    <s v="July 20, 2017"/>
    <x v="1"/>
    <x v="6"/>
    <n v="4"/>
    <x v="17"/>
  </r>
  <r>
    <x v="6074"/>
    <x v="18"/>
    <n v="5"/>
    <x v="0"/>
    <n v="7"/>
    <s v="20M"/>
    <n v="20000000"/>
    <s v="50+"/>
    <s v="50+"/>
    <n v="50"/>
    <x v="0"/>
    <n v="0"/>
    <n v="0"/>
    <x v="0"/>
    <x v="13"/>
    <s v="September 10, 2016"/>
    <x v="3"/>
    <x v="5"/>
    <s v="1.2.0"/>
    <x v="5"/>
  </r>
  <r>
    <x v="6075"/>
    <x v="11"/>
    <n v="4.5"/>
    <x v="0"/>
    <n v="198"/>
    <s v="11M"/>
    <n v="11000000"/>
    <s v="10,000+"/>
    <s v="10000+"/>
    <n v="10000"/>
    <x v="0"/>
    <n v="0"/>
    <n v="0"/>
    <x v="0"/>
    <x v="24"/>
    <s v="July 9, 2018"/>
    <x v="0"/>
    <x v="6"/>
    <s v="1.8.0"/>
    <x v="2"/>
  </r>
  <r>
    <x v="6076"/>
    <x v="11"/>
    <n v="3.5"/>
    <x v="1"/>
    <n v="1"/>
    <s v="12M"/>
    <n v="12000000"/>
    <s v="100+"/>
    <s v="100+"/>
    <n v="100"/>
    <x v="0"/>
    <n v="0"/>
    <n v="0"/>
    <x v="0"/>
    <x v="24"/>
    <s v="November 21, 2017"/>
    <x v="1"/>
    <x v="8"/>
    <s v="1.9.1"/>
    <x v="5"/>
  </r>
  <r>
    <x v="6077"/>
    <x v="18"/>
    <n v="5"/>
    <x v="0"/>
    <n v="1"/>
    <s v="5.6M"/>
    <n v="5600000"/>
    <s v="10+"/>
    <s v="10+"/>
    <n v="10"/>
    <x v="0"/>
    <n v="0"/>
    <n v="0"/>
    <x v="0"/>
    <x v="19"/>
    <s v="June 27, 2018"/>
    <x v="0"/>
    <x v="2"/>
    <n v="1"/>
    <x v="5"/>
  </r>
  <r>
    <x v="6078"/>
    <x v="23"/>
    <n v="3.5"/>
    <x v="1"/>
    <n v="1"/>
    <s v="3.8M"/>
    <n v="3800000"/>
    <s v="10+"/>
    <s v="10+"/>
    <n v="10"/>
    <x v="0"/>
    <n v="0"/>
    <n v="0"/>
    <x v="0"/>
    <x v="39"/>
    <s v="August 5, 2018"/>
    <x v="0"/>
    <x v="1"/>
    <s v="opci����n de cerrar"/>
    <x v="5"/>
  </r>
  <r>
    <x v="6079"/>
    <x v="4"/>
    <n v="3.5"/>
    <x v="1"/>
    <n v="0"/>
    <s v="6.4M"/>
    <n v="6400000"/>
    <s v="100+"/>
    <s v="100+"/>
    <n v="100"/>
    <x v="0"/>
    <n v="0"/>
    <n v="0"/>
    <x v="0"/>
    <x v="7"/>
    <s v="March 13, 2018"/>
    <x v="0"/>
    <x v="3"/>
    <s v="6.3.5"/>
    <x v="5"/>
  </r>
  <r>
    <x v="6080"/>
    <x v="6"/>
    <n v="5"/>
    <x v="0"/>
    <n v="5"/>
    <s v="3.7M"/>
    <n v="3700000"/>
    <s v="50+"/>
    <s v="50+"/>
    <n v="50"/>
    <x v="0"/>
    <n v="0"/>
    <n v="0"/>
    <x v="0"/>
    <x v="10"/>
    <s v="April 2, 2018"/>
    <x v="0"/>
    <x v="4"/>
    <n v="1"/>
    <x v="6"/>
  </r>
  <r>
    <x v="6081"/>
    <x v="22"/>
    <n v="4.2"/>
    <x v="0"/>
    <n v="17"/>
    <s v="3.4M"/>
    <n v="3400000"/>
    <s v="5,000+"/>
    <s v="5000+"/>
    <n v="5000"/>
    <x v="0"/>
    <n v="0"/>
    <n v="0"/>
    <x v="0"/>
    <x v="88"/>
    <s v="July 20, 2018"/>
    <x v="0"/>
    <x v="6"/>
    <s v="1.0.0"/>
    <x v="5"/>
  </r>
  <r>
    <x v="6082"/>
    <x v="11"/>
    <n v="1"/>
    <x v="4"/>
    <n v="3"/>
    <s v="8.4M"/>
    <n v="8400000"/>
    <s v="500+"/>
    <s v="500+"/>
    <n v="500"/>
    <x v="0"/>
    <n v="0"/>
    <n v="0"/>
    <x v="0"/>
    <x v="24"/>
    <s v="February 22, 2016"/>
    <x v="3"/>
    <x v="11"/>
    <s v="4.4.1255"/>
    <x v="6"/>
  </r>
  <r>
    <x v="6083"/>
    <x v="25"/>
    <n v="4.5"/>
    <x v="0"/>
    <n v="14"/>
    <s v="2.9M"/>
    <n v="2900000"/>
    <s v="500+"/>
    <s v="500+"/>
    <n v="500"/>
    <x v="1"/>
    <s v="$0.99"/>
    <n v="0.99"/>
    <x v="0"/>
    <x v="91"/>
    <s v="October 26, 2017"/>
    <x v="1"/>
    <x v="7"/>
    <n v="2.2000000000000002"/>
    <x v="0"/>
  </r>
  <r>
    <x v="6084"/>
    <x v="25"/>
    <n v="4.2"/>
    <x v="0"/>
    <n v="522"/>
    <s v="2.9M"/>
    <n v="2900000"/>
    <s v="50,000+"/>
    <s v="50000+"/>
    <n v="50000"/>
    <x v="0"/>
    <n v="0"/>
    <n v="0"/>
    <x v="0"/>
    <x v="91"/>
    <s v="October 26, 2017"/>
    <x v="1"/>
    <x v="7"/>
    <s v="2.2 Free"/>
    <x v="0"/>
  </r>
  <r>
    <x v="6085"/>
    <x v="20"/>
    <n v="5"/>
    <x v="0"/>
    <n v="5"/>
    <s v="1.8M"/>
    <n v="1800000"/>
    <s v="5+"/>
    <s v="5+"/>
    <n v="5"/>
    <x v="0"/>
    <n v="0"/>
    <n v="0"/>
    <x v="0"/>
    <x v="86"/>
    <s v="August 4, 2018"/>
    <x v="0"/>
    <x v="1"/>
    <s v="1.2.4"/>
    <x v="10"/>
  </r>
  <r>
    <x v="6086"/>
    <x v="25"/>
    <n v="4.2"/>
    <x v="0"/>
    <n v="11"/>
    <s v="3.1M"/>
    <n v="3100000"/>
    <s v="500+"/>
    <s v="500+"/>
    <n v="500"/>
    <x v="1"/>
    <s v="$0.99"/>
    <n v="0.99"/>
    <x v="0"/>
    <x v="91"/>
    <s v="February 4, 2018"/>
    <x v="0"/>
    <x v="11"/>
    <n v="1.9"/>
    <x v="0"/>
  </r>
  <r>
    <x v="6087"/>
    <x v="17"/>
    <n v="4.4000000000000004"/>
    <x v="0"/>
    <n v="201426"/>
    <s v="80M"/>
    <n v="80000000"/>
    <s v="5,000,000+"/>
    <s v="5000000+"/>
    <n v="5000000"/>
    <x v="0"/>
    <n v="0"/>
    <n v="0"/>
    <x v="1"/>
    <x v="36"/>
    <s v="August 2, 2018"/>
    <x v="0"/>
    <x v="1"/>
    <s v="1.0.6"/>
    <x v="6"/>
  </r>
  <r>
    <x v="6088"/>
    <x v="27"/>
    <n v="3.9"/>
    <x v="1"/>
    <n v="44"/>
    <s v="3.3M"/>
    <n v="3300000"/>
    <s v="10,000+"/>
    <s v="10000+"/>
    <n v="10000"/>
    <x v="0"/>
    <n v="0"/>
    <n v="0"/>
    <x v="0"/>
    <x v="94"/>
    <s v="February 18, 2017"/>
    <x v="1"/>
    <x v="11"/>
    <s v="5.7.2"/>
    <x v="14"/>
  </r>
  <r>
    <x v="6089"/>
    <x v="17"/>
    <n v="4.5999999999999996"/>
    <x v="0"/>
    <n v="26138"/>
    <s v="15M"/>
    <n v="15000000"/>
    <s v="1,000,000+"/>
    <s v="1000000+"/>
    <n v="1000000"/>
    <x v="0"/>
    <n v="0"/>
    <n v="0"/>
    <x v="0"/>
    <x v="36"/>
    <s v="February 14, 2018"/>
    <x v="0"/>
    <x v="11"/>
    <s v="1.0.2"/>
    <x v="1"/>
  </r>
  <r>
    <x v="6090"/>
    <x v="17"/>
    <n v="3.8"/>
    <x v="1"/>
    <n v="51523"/>
    <s v="36M"/>
    <n v="36000000"/>
    <s v="500,000+"/>
    <s v="500000+"/>
    <n v="500000"/>
    <x v="0"/>
    <n v="0"/>
    <n v="0"/>
    <x v="1"/>
    <x v="46"/>
    <s v="August 2, 2018"/>
    <x v="0"/>
    <x v="1"/>
    <s v="1.0.90"/>
    <x v="15"/>
  </r>
  <r>
    <x v="6091"/>
    <x v="27"/>
    <n v="3.5"/>
    <x v="1"/>
    <n v="5"/>
    <s v="Varies with device"/>
    <n v="1000"/>
    <s v="10+"/>
    <s v="10+"/>
    <n v="10"/>
    <x v="0"/>
    <n v="0"/>
    <n v="0"/>
    <x v="0"/>
    <x v="94"/>
    <s v="May 26, 2018"/>
    <x v="0"/>
    <x v="9"/>
    <s v="Varies with device"/>
    <x v="8"/>
  </r>
  <r>
    <x v="6092"/>
    <x v="16"/>
    <n v="3.5"/>
    <x v="1"/>
    <n v="5"/>
    <s v="8.3M"/>
    <n v="8300000.0000000009"/>
    <s v="500+"/>
    <s v="500+"/>
    <n v="500"/>
    <x v="0"/>
    <n v="0"/>
    <n v="0"/>
    <x v="0"/>
    <x v="29"/>
    <s v="February 6, 2017"/>
    <x v="1"/>
    <x v="11"/>
    <n v="1"/>
    <x v="3"/>
  </r>
  <r>
    <x v="6093"/>
    <x v="16"/>
    <n v="4"/>
    <x v="1"/>
    <n v="209"/>
    <s v="3.1M"/>
    <n v="3100000"/>
    <s v="50,000+"/>
    <s v="50000+"/>
    <n v="50000"/>
    <x v="0"/>
    <n v="0"/>
    <n v="0"/>
    <x v="0"/>
    <x v="29"/>
    <s v="January 24, 2017"/>
    <x v="1"/>
    <x v="0"/>
    <n v="3"/>
    <x v="4"/>
  </r>
  <r>
    <x v="6094"/>
    <x v="4"/>
    <n v="3.5"/>
    <x v="1"/>
    <n v="1"/>
    <s v="9.5M"/>
    <n v="9500000"/>
    <s v="100+"/>
    <s v="100+"/>
    <n v="100"/>
    <x v="0"/>
    <n v="0"/>
    <n v="0"/>
    <x v="0"/>
    <x v="7"/>
    <s v="March 27, 2015"/>
    <x v="4"/>
    <x v="3"/>
    <s v="0.9.0"/>
    <x v="7"/>
  </r>
  <r>
    <x v="6095"/>
    <x v="31"/>
    <n v="3.5"/>
    <x v="1"/>
    <n v="6"/>
    <s v="4.8M"/>
    <n v="4800000"/>
    <s v="100+"/>
    <s v="100+"/>
    <n v="100"/>
    <x v="0"/>
    <n v="0"/>
    <n v="0"/>
    <x v="0"/>
    <x v="102"/>
    <s v="October 30, 2017"/>
    <x v="1"/>
    <x v="7"/>
    <s v="6.3.7.1"/>
    <x v="5"/>
  </r>
  <r>
    <x v="6096"/>
    <x v="4"/>
    <n v="3.5"/>
    <x v="1"/>
    <n v="2"/>
    <s v="6.7M"/>
    <n v="6700000"/>
    <s v="100+"/>
    <s v="100+"/>
    <n v="100"/>
    <x v="0"/>
    <n v="0"/>
    <n v="0"/>
    <x v="0"/>
    <x v="7"/>
    <s v="June 4, 2015"/>
    <x v="4"/>
    <x v="2"/>
    <s v="2.00.0.3"/>
    <x v="0"/>
  </r>
  <r>
    <x v="6097"/>
    <x v="4"/>
    <n v="4.5999999999999996"/>
    <x v="0"/>
    <n v="52"/>
    <s v="Varies with device"/>
    <n v="1000"/>
    <s v="1,000+"/>
    <s v="1000+"/>
    <n v="1000"/>
    <x v="0"/>
    <n v="0"/>
    <n v="0"/>
    <x v="0"/>
    <x v="7"/>
    <s v="February 2, 2017"/>
    <x v="1"/>
    <x v="11"/>
    <s v="6.3.3"/>
    <x v="6"/>
  </r>
  <r>
    <x v="6098"/>
    <x v="31"/>
    <n v="3.5"/>
    <x v="1"/>
    <n v="1"/>
    <s v="1.5M"/>
    <n v="1500000"/>
    <s v="5+"/>
    <s v="5+"/>
    <n v="5"/>
    <x v="0"/>
    <n v="0"/>
    <n v="0"/>
    <x v="0"/>
    <x v="102"/>
    <s v="June 9, 2018"/>
    <x v="0"/>
    <x v="2"/>
    <n v="1"/>
    <x v="0"/>
  </r>
  <r>
    <x v="6099"/>
    <x v="16"/>
    <n v="3.5"/>
    <x v="1"/>
    <n v="8"/>
    <s v="9.2M"/>
    <n v="9200000"/>
    <s v="500+"/>
    <s v="500+"/>
    <n v="500"/>
    <x v="0"/>
    <n v="0"/>
    <n v="0"/>
    <x v="0"/>
    <x v="29"/>
    <s v="June 12, 2018"/>
    <x v="0"/>
    <x v="2"/>
    <n v="4.0999999999999996"/>
    <x v="5"/>
  </r>
  <r>
    <x v="6100"/>
    <x v="3"/>
    <n v="3.4"/>
    <x v="1"/>
    <n v="37"/>
    <s v="3.4M"/>
    <n v="3400000"/>
    <s v="10,000+"/>
    <s v="10000+"/>
    <n v="10000"/>
    <x v="0"/>
    <n v="0"/>
    <n v="0"/>
    <x v="0"/>
    <x v="6"/>
    <s v="May 31, 2018"/>
    <x v="0"/>
    <x v="9"/>
    <n v="1.5"/>
    <x v="6"/>
  </r>
  <r>
    <x v="6101"/>
    <x v="16"/>
    <n v="3.5"/>
    <x v="1"/>
    <n v="0"/>
    <s v="13M"/>
    <n v="13000000"/>
    <s v="10+"/>
    <s v="10+"/>
    <n v="10"/>
    <x v="0"/>
    <n v="0"/>
    <n v="0"/>
    <x v="0"/>
    <x v="29"/>
    <s v="November 15, 2017"/>
    <x v="1"/>
    <x v="8"/>
    <n v="7.1"/>
    <x v="6"/>
  </r>
  <r>
    <x v="6102"/>
    <x v="18"/>
    <n v="5"/>
    <x v="0"/>
    <n v="10"/>
    <s v="5.8M"/>
    <n v="5800000"/>
    <s v="500+"/>
    <s v="500+"/>
    <n v="500"/>
    <x v="0"/>
    <n v="0"/>
    <n v="0"/>
    <x v="0"/>
    <x v="19"/>
    <s v="July 23, 2017"/>
    <x v="1"/>
    <x v="6"/>
    <s v="0.0.4"/>
    <x v="5"/>
  </r>
  <r>
    <x v="6103"/>
    <x v="16"/>
    <n v="4.5999999999999996"/>
    <x v="0"/>
    <n v="6477"/>
    <s v="20M"/>
    <n v="20000000"/>
    <s v="10,000+"/>
    <s v="10000+"/>
    <n v="10000"/>
    <x v="1"/>
    <s v="$7.99"/>
    <n v="7.99"/>
    <x v="0"/>
    <x v="29"/>
    <s v="July 16, 2018"/>
    <x v="0"/>
    <x v="6"/>
    <s v="2.26 Build 17"/>
    <x v="5"/>
  </r>
  <r>
    <x v="6104"/>
    <x v="25"/>
    <n v="3.5"/>
    <x v="1"/>
    <n v="2"/>
    <s v="20M"/>
    <n v="20000000"/>
    <s v="100+"/>
    <s v="100+"/>
    <n v="100"/>
    <x v="0"/>
    <n v="0"/>
    <n v="0"/>
    <x v="0"/>
    <x v="91"/>
    <s v="February 2, 2018"/>
    <x v="0"/>
    <x v="11"/>
    <s v="1.0.180202"/>
    <x v="5"/>
  </r>
  <r>
    <x v="6105"/>
    <x v="18"/>
    <n v="3.5"/>
    <x v="1"/>
    <n v="2"/>
    <s v="63M"/>
    <n v="63000000"/>
    <s v="500+"/>
    <s v="500+"/>
    <n v="500"/>
    <x v="0"/>
    <n v="0"/>
    <n v="0"/>
    <x v="0"/>
    <x v="13"/>
    <s v="June 18, 2017"/>
    <x v="1"/>
    <x v="2"/>
    <s v="1.0.0"/>
    <x v="6"/>
  </r>
  <r>
    <x v="6106"/>
    <x v="16"/>
    <n v="3.5"/>
    <x v="1"/>
    <n v="0"/>
    <s v="13M"/>
    <n v="13000000"/>
    <s v="10+"/>
    <s v="10+"/>
    <n v="10"/>
    <x v="0"/>
    <n v="0"/>
    <n v="0"/>
    <x v="0"/>
    <x v="29"/>
    <s v="April 18, 2018"/>
    <x v="0"/>
    <x v="4"/>
    <s v="1.0.0"/>
    <x v="0"/>
  </r>
  <r>
    <x v="6107"/>
    <x v="18"/>
    <n v="3.5"/>
    <x v="1"/>
    <n v="17"/>
    <s v="27M"/>
    <n v="27000000"/>
    <s v="100+"/>
    <s v="100+"/>
    <n v="100"/>
    <x v="0"/>
    <n v="0"/>
    <n v="0"/>
    <x v="0"/>
    <x v="13"/>
    <s v="July 18, 2018"/>
    <x v="0"/>
    <x v="6"/>
    <n v="2"/>
    <x v="5"/>
  </r>
  <r>
    <x v="6108"/>
    <x v="18"/>
    <n v="5"/>
    <x v="0"/>
    <n v="8"/>
    <s v="3.8M"/>
    <n v="3800000"/>
    <s v="500+"/>
    <s v="500+"/>
    <n v="500"/>
    <x v="0"/>
    <n v="0"/>
    <n v="0"/>
    <x v="0"/>
    <x v="19"/>
    <s v="January 12, 2018"/>
    <x v="0"/>
    <x v="0"/>
    <n v="2"/>
    <x v="6"/>
  </r>
  <r>
    <x v="6109"/>
    <x v="23"/>
    <n v="3.5"/>
    <x v="1"/>
    <n v="6"/>
    <s v="16M"/>
    <n v="16000000"/>
    <s v="500+"/>
    <s v="500+"/>
    <n v="500"/>
    <x v="0"/>
    <n v="0"/>
    <n v="0"/>
    <x v="0"/>
    <x v="39"/>
    <s v="October 26, 2017"/>
    <x v="1"/>
    <x v="7"/>
    <n v="6"/>
    <x v="5"/>
  </r>
  <r>
    <x v="6110"/>
    <x v="15"/>
    <n v="3.5"/>
    <x v="1"/>
    <n v="1"/>
    <s v="2.3M"/>
    <n v="2300000"/>
    <s v="100+"/>
    <s v="100+"/>
    <n v="100"/>
    <x v="0"/>
    <n v="0"/>
    <n v="0"/>
    <x v="0"/>
    <x v="28"/>
    <s v="March 30, 2018"/>
    <x v="0"/>
    <x v="3"/>
    <n v="1"/>
    <x v="2"/>
  </r>
  <r>
    <x v="6111"/>
    <x v="16"/>
    <n v="3.5"/>
    <x v="1"/>
    <n v="5"/>
    <s v="12M"/>
    <n v="12000000"/>
    <s v="500+"/>
    <s v="500+"/>
    <n v="500"/>
    <x v="0"/>
    <n v="0"/>
    <n v="0"/>
    <x v="0"/>
    <x v="29"/>
    <s v="October 17, 2016"/>
    <x v="3"/>
    <x v="7"/>
    <n v="1"/>
    <x v="7"/>
  </r>
  <r>
    <x v="6112"/>
    <x v="0"/>
    <n v="3.5"/>
    <x v="1"/>
    <n v="7"/>
    <s v="5.6M"/>
    <n v="5600000"/>
    <s v="5,000+"/>
    <s v="5000+"/>
    <n v="5000"/>
    <x v="0"/>
    <n v="0"/>
    <n v="0"/>
    <x v="0"/>
    <x v="0"/>
    <s v="May 30, 2018"/>
    <x v="0"/>
    <x v="9"/>
    <n v="1"/>
    <x v="3"/>
  </r>
  <r>
    <x v="6113"/>
    <x v="25"/>
    <n v="3"/>
    <x v="2"/>
    <n v="262"/>
    <s v="37M"/>
    <n v="37000000"/>
    <s v="10,000+"/>
    <s v="10000+"/>
    <n v="10000"/>
    <x v="0"/>
    <n v="0"/>
    <n v="0"/>
    <x v="0"/>
    <x v="91"/>
    <s v="September 20, 2016"/>
    <x v="3"/>
    <x v="5"/>
    <s v="1.0.0"/>
    <x v="6"/>
  </r>
  <r>
    <x v="6114"/>
    <x v="24"/>
    <n v="3.5"/>
    <x v="1"/>
    <n v="0"/>
    <s v="22M"/>
    <n v="22000000"/>
    <s v="5+"/>
    <s v="5+"/>
    <n v="5"/>
    <x v="0"/>
    <n v="0"/>
    <n v="0"/>
    <x v="0"/>
    <x v="89"/>
    <s v="June 18, 2018"/>
    <x v="0"/>
    <x v="2"/>
    <s v="4.6.2201"/>
    <x v="17"/>
  </r>
  <r>
    <x v="6115"/>
    <x v="4"/>
    <n v="3.8"/>
    <x v="1"/>
    <n v="70"/>
    <s v="Varies with device"/>
    <n v="1000"/>
    <s v="1,000+"/>
    <s v="1000+"/>
    <n v="1000"/>
    <x v="0"/>
    <n v="0"/>
    <n v="0"/>
    <x v="0"/>
    <x v="7"/>
    <s v="October 26, 2016"/>
    <x v="3"/>
    <x v="7"/>
    <s v="6.2.7"/>
    <x v="6"/>
  </r>
  <r>
    <x v="6116"/>
    <x v="30"/>
    <n v="4.2"/>
    <x v="0"/>
    <n v="1008"/>
    <s v="1.7M"/>
    <n v="1700000"/>
    <s v="100,000+"/>
    <s v="100000+"/>
    <n v="100000"/>
    <x v="0"/>
    <n v="0"/>
    <n v="0"/>
    <x v="0"/>
    <x v="100"/>
    <s v="June 26, 2015"/>
    <x v="4"/>
    <x v="2"/>
    <s v="1.0.9"/>
    <x v="6"/>
  </r>
  <r>
    <x v="6117"/>
    <x v="32"/>
    <n v="4.3"/>
    <x v="0"/>
    <n v="12"/>
    <s v="2.6M"/>
    <n v="2600000"/>
    <s v="100+"/>
    <s v="100+"/>
    <n v="100"/>
    <x v="0"/>
    <n v="0"/>
    <n v="0"/>
    <x v="0"/>
    <x v="103"/>
    <s v="August 4, 2018"/>
    <x v="0"/>
    <x v="1"/>
    <n v="4"/>
    <x v="5"/>
  </r>
  <r>
    <x v="6118"/>
    <x v="16"/>
    <n v="3.5"/>
    <x v="1"/>
    <n v="3"/>
    <s v="7.9M"/>
    <n v="7900000"/>
    <s v="1,000+"/>
    <s v="1000+"/>
    <n v="1000"/>
    <x v="0"/>
    <n v="0"/>
    <n v="0"/>
    <x v="0"/>
    <x v="29"/>
    <s v="December 14, 2016"/>
    <x v="3"/>
    <x v="10"/>
    <n v="1"/>
    <x v="3"/>
  </r>
  <r>
    <x v="6119"/>
    <x v="25"/>
    <n v="3.5"/>
    <x v="1"/>
    <n v="0"/>
    <s v="20M"/>
    <n v="20000000"/>
    <s v="500+"/>
    <s v="500+"/>
    <n v="500"/>
    <x v="0"/>
    <n v="0"/>
    <n v="0"/>
    <x v="0"/>
    <x v="91"/>
    <s v="February 6, 2018"/>
    <x v="0"/>
    <x v="11"/>
    <s v="1.0.180206"/>
    <x v="5"/>
  </r>
  <r>
    <x v="6120"/>
    <x v="24"/>
    <n v="3.5"/>
    <x v="1"/>
    <n v="0"/>
    <s v="5.7M"/>
    <n v="5700000"/>
    <s v="5+"/>
    <s v="5+"/>
    <n v="5"/>
    <x v="0"/>
    <n v="0"/>
    <n v="0"/>
    <x v="0"/>
    <x v="89"/>
    <s v="November 3, 2017"/>
    <x v="1"/>
    <x v="8"/>
    <n v="106"/>
    <x v="0"/>
  </r>
  <r>
    <x v="6121"/>
    <x v="1"/>
    <n v="3.5"/>
    <x v="1"/>
    <n v="21"/>
    <s v="16M"/>
    <n v="16000000"/>
    <s v="100+"/>
    <s v="100+"/>
    <n v="100"/>
    <x v="1"/>
    <s v="$1.49"/>
    <n v="1.49"/>
    <x v="0"/>
    <x v="4"/>
    <s v="July 27, 2018"/>
    <x v="0"/>
    <x v="6"/>
    <n v="1.49"/>
    <x v="6"/>
  </r>
  <r>
    <x v="6122"/>
    <x v="31"/>
    <n v="3.5"/>
    <x v="1"/>
    <n v="0"/>
    <s v="1.7M"/>
    <n v="1700000"/>
    <s v="5+"/>
    <s v="5+"/>
    <n v="5"/>
    <x v="0"/>
    <n v="0"/>
    <n v="0"/>
    <x v="0"/>
    <x v="102"/>
    <s v="June 9, 2018"/>
    <x v="0"/>
    <x v="2"/>
    <n v="1"/>
    <x v="0"/>
  </r>
  <r>
    <x v="6123"/>
    <x v="31"/>
    <n v="3.5"/>
    <x v="1"/>
    <n v="2"/>
    <s v="4.2M"/>
    <n v="4200000"/>
    <s v="50+"/>
    <s v="50+"/>
    <n v="50"/>
    <x v="0"/>
    <n v="0"/>
    <n v="0"/>
    <x v="0"/>
    <x v="102"/>
    <s v="May 23, 2018"/>
    <x v="0"/>
    <x v="9"/>
    <n v="1.1000000000000001"/>
    <x v="5"/>
  </r>
  <r>
    <x v="6124"/>
    <x v="16"/>
    <n v="4.4000000000000004"/>
    <x v="0"/>
    <n v="5"/>
    <s v="4.6M"/>
    <n v="4600000"/>
    <s v="1,000+"/>
    <s v="1000+"/>
    <n v="1000"/>
    <x v="0"/>
    <n v="0"/>
    <n v="0"/>
    <x v="0"/>
    <x v="29"/>
    <s v="January 14, 2017"/>
    <x v="1"/>
    <x v="0"/>
    <n v="1"/>
    <x v="3"/>
  </r>
  <r>
    <x v="6125"/>
    <x v="25"/>
    <n v="3.2"/>
    <x v="1"/>
    <n v="27"/>
    <s v="2.7M"/>
    <n v="2700000"/>
    <s v="5,000+"/>
    <s v="5000+"/>
    <n v="5000"/>
    <x v="0"/>
    <n v="0"/>
    <n v="0"/>
    <x v="0"/>
    <x v="91"/>
    <s v="January 22, 2018"/>
    <x v="0"/>
    <x v="0"/>
    <n v="1.2"/>
    <x v="6"/>
  </r>
  <r>
    <x v="6126"/>
    <x v="23"/>
    <n v="3.5"/>
    <x v="1"/>
    <n v="1"/>
    <s v="7.2M"/>
    <n v="7200000"/>
    <s v="50+"/>
    <s v="50+"/>
    <n v="50"/>
    <x v="0"/>
    <n v="0"/>
    <n v="0"/>
    <x v="0"/>
    <x v="39"/>
    <s v="June 14, 2018"/>
    <x v="0"/>
    <x v="2"/>
    <n v="7.3"/>
    <x v="6"/>
  </r>
  <r>
    <x v="6127"/>
    <x v="19"/>
    <n v="3.5"/>
    <x v="1"/>
    <n v="1"/>
    <s v="46M"/>
    <n v="46000000"/>
    <s v="50+"/>
    <s v="50+"/>
    <n v="50"/>
    <x v="0"/>
    <n v="0"/>
    <n v="0"/>
    <x v="0"/>
    <x v="85"/>
    <s v="May 21, 2018"/>
    <x v="0"/>
    <x v="9"/>
    <n v="1"/>
    <x v="2"/>
  </r>
  <r>
    <x v="6128"/>
    <x v="4"/>
    <n v="3.5"/>
    <x v="1"/>
    <n v="0"/>
    <s v="14M"/>
    <n v="14000000"/>
    <s v="5+"/>
    <s v="5+"/>
    <n v="5"/>
    <x v="0"/>
    <n v="0"/>
    <n v="0"/>
    <x v="3"/>
    <x v="7"/>
    <s v="May 28, 2018"/>
    <x v="0"/>
    <x v="9"/>
    <s v="2.3.2"/>
    <x v="10"/>
  </r>
  <r>
    <x v="6129"/>
    <x v="16"/>
    <n v="3.5"/>
    <x v="1"/>
    <n v="155"/>
    <s v="12M"/>
    <n v="12000000"/>
    <s v="10,000+"/>
    <s v="10000+"/>
    <n v="10000"/>
    <x v="0"/>
    <n v="0"/>
    <n v="0"/>
    <x v="0"/>
    <x v="29"/>
    <s v="October 13, 2017"/>
    <x v="1"/>
    <x v="7"/>
    <n v="3.1"/>
    <x v="5"/>
  </r>
  <r>
    <x v="6130"/>
    <x v="25"/>
    <n v="4.4000000000000004"/>
    <x v="0"/>
    <n v="79"/>
    <s v="3.7M"/>
    <n v="3700000"/>
    <s v="10,000+"/>
    <s v="10000+"/>
    <n v="10000"/>
    <x v="0"/>
    <n v="0"/>
    <n v="0"/>
    <x v="0"/>
    <x v="91"/>
    <s v="February 15, 2018"/>
    <x v="0"/>
    <x v="11"/>
    <s v="1.283.0037"/>
    <x v="7"/>
  </r>
  <r>
    <x v="6131"/>
    <x v="32"/>
    <n v="4.5"/>
    <x v="0"/>
    <n v="62"/>
    <s v="1.6M"/>
    <n v="1600000"/>
    <s v="1,000+"/>
    <s v="1000+"/>
    <n v="1000"/>
    <x v="1"/>
    <s v="$0.99"/>
    <n v="0.99"/>
    <x v="0"/>
    <x v="103"/>
    <s v="June 30, 2018"/>
    <x v="0"/>
    <x v="2"/>
    <n v="1.3"/>
    <x v="6"/>
  </r>
  <r>
    <x v="6132"/>
    <x v="18"/>
    <n v="3.7"/>
    <x v="1"/>
    <n v="190"/>
    <s v="12M"/>
    <n v="12000000"/>
    <s v="10,000+"/>
    <s v="10000+"/>
    <n v="10000"/>
    <x v="0"/>
    <n v="0"/>
    <n v="0"/>
    <x v="0"/>
    <x v="13"/>
    <s v="March 22, 2017"/>
    <x v="1"/>
    <x v="3"/>
    <s v="2.2.0"/>
    <x v="2"/>
  </r>
  <r>
    <x v="6133"/>
    <x v="25"/>
    <n v="5"/>
    <x v="0"/>
    <n v="3"/>
    <s v="29M"/>
    <n v="29000000"/>
    <s v="100+"/>
    <s v="100+"/>
    <n v="100"/>
    <x v="0"/>
    <n v="0"/>
    <n v="0"/>
    <x v="0"/>
    <x v="91"/>
    <s v="May 28, 2018"/>
    <x v="0"/>
    <x v="9"/>
    <s v="2.2.0"/>
    <x v="5"/>
  </r>
  <r>
    <x v="6134"/>
    <x v="17"/>
    <n v="4.5"/>
    <x v="0"/>
    <n v="1692"/>
    <s v="36M"/>
    <n v="36000000"/>
    <s v="10,000+"/>
    <s v="10000+"/>
    <n v="10000"/>
    <x v="1"/>
    <s v="$4.99"/>
    <n v="4.99"/>
    <x v="0"/>
    <x v="32"/>
    <s v="April 23, 2018"/>
    <x v="0"/>
    <x v="4"/>
    <s v="1.1.0"/>
    <x v="0"/>
  </r>
  <r>
    <x v="6135"/>
    <x v="18"/>
    <n v="4.5"/>
    <x v="0"/>
    <n v="12"/>
    <s v="4.0M"/>
    <n v="4000000"/>
    <s v="1,000+"/>
    <s v="1000+"/>
    <n v="1000"/>
    <x v="0"/>
    <n v="0"/>
    <n v="0"/>
    <x v="0"/>
    <x v="13"/>
    <s v="May 25, 2018"/>
    <x v="0"/>
    <x v="9"/>
    <s v="3.0.18"/>
    <x v="10"/>
  </r>
  <r>
    <x v="6136"/>
    <x v="18"/>
    <n v="4.0999999999999996"/>
    <x v="0"/>
    <n v="1143"/>
    <s v="15M"/>
    <n v="15000000"/>
    <s v="10,000+"/>
    <s v="10000+"/>
    <n v="10000"/>
    <x v="1"/>
    <s v="$2.99"/>
    <n v="2.99"/>
    <x v="2"/>
    <x v="33"/>
    <s v="May 21, 2013"/>
    <x v="5"/>
    <x v="9"/>
    <n v="1"/>
    <x v="27"/>
  </r>
  <r>
    <x v="6137"/>
    <x v="4"/>
    <n v="3.5"/>
    <x v="1"/>
    <n v="0"/>
    <s v="42M"/>
    <n v="42000000"/>
    <s v="100+"/>
    <s v="100+"/>
    <n v="100"/>
    <x v="0"/>
    <n v="0"/>
    <n v="0"/>
    <x v="0"/>
    <x v="7"/>
    <s v="March 16, 2018"/>
    <x v="0"/>
    <x v="3"/>
    <s v="102.0.875"/>
    <x v="1"/>
  </r>
  <r>
    <x v="6138"/>
    <x v="19"/>
    <n v="3.4"/>
    <x v="1"/>
    <n v="16"/>
    <s v="7.8M"/>
    <n v="7800000"/>
    <s v="5,000+"/>
    <s v="5000+"/>
    <n v="5000"/>
    <x v="0"/>
    <n v="0"/>
    <n v="0"/>
    <x v="0"/>
    <x v="85"/>
    <s v="March 20, 2018"/>
    <x v="0"/>
    <x v="3"/>
    <s v="1.3.0"/>
    <x v="2"/>
  </r>
  <r>
    <x v="6139"/>
    <x v="18"/>
    <n v="4.0999999999999996"/>
    <x v="0"/>
    <n v="188"/>
    <s v="4.6M"/>
    <n v="4600000"/>
    <s v="10,000+"/>
    <s v="10000+"/>
    <n v="10000"/>
    <x v="0"/>
    <n v="0"/>
    <n v="0"/>
    <x v="0"/>
    <x v="13"/>
    <s v="July 6, 2018"/>
    <x v="0"/>
    <x v="6"/>
    <n v="1.3"/>
    <x v="5"/>
  </r>
  <r>
    <x v="6140"/>
    <x v="18"/>
    <n v="3.5"/>
    <x v="1"/>
    <n v="0"/>
    <s v="4.3M"/>
    <n v="4300000"/>
    <s v="1,000+"/>
    <s v="1000+"/>
    <n v="1000"/>
    <x v="0"/>
    <n v="0"/>
    <n v="0"/>
    <x v="0"/>
    <x v="13"/>
    <s v="January 23, 2018"/>
    <x v="0"/>
    <x v="0"/>
    <n v="1.3"/>
    <x v="5"/>
  </r>
  <r>
    <x v="6141"/>
    <x v="11"/>
    <n v="3.5"/>
    <x v="1"/>
    <n v="1"/>
    <s v="2.8M"/>
    <n v="2800000"/>
    <s v="500+"/>
    <s v="500+"/>
    <n v="500"/>
    <x v="0"/>
    <n v="0"/>
    <n v="0"/>
    <x v="0"/>
    <x v="24"/>
    <s v="March 23, 2018"/>
    <x v="0"/>
    <x v="3"/>
    <s v="3.0.6"/>
    <x v="5"/>
  </r>
  <r>
    <x v="6142"/>
    <x v="18"/>
    <n v="5"/>
    <x v="0"/>
    <n v="1"/>
    <s v="27M"/>
    <n v="27000000"/>
    <s v="100+"/>
    <s v="100+"/>
    <n v="100"/>
    <x v="1"/>
    <s v="$4.99"/>
    <n v="4.99"/>
    <x v="0"/>
    <x v="13"/>
    <s v="March 28, 2018"/>
    <x v="0"/>
    <x v="3"/>
    <s v="1.5.2"/>
    <x v="5"/>
  </r>
  <r>
    <x v="6143"/>
    <x v="23"/>
    <n v="4.2"/>
    <x v="0"/>
    <n v="28"/>
    <s v="7.3M"/>
    <n v="7300000"/>
    <s v="1,000+"/>
    <s v="1000+"/>
    <n v="1000"/>
    <x v="0"/>
    <n v="0"/>
    <n v="0"/>
    <x v="0"/>
    <x v="39"/>
    <s v="June 17, 2018"/>
    <x v="0"/>
    <x v="2"/>
    <n v="1.52"/>
    <x v="0"/>
  </r>
  <r>
    <x v="6144"/>
    <x v="18"/>
    <n v="4.0999999999999996"/>
    <x v="0"/>
    <n v="3433"/>
    <s v="23M"/>
    <n v="23000000"/>
    <s v="50,000+"/>
    <s v="50000+"/>
    <n v="50000"/>
    <x v="0"/>
    <n v="0"/>
    <n v="0"/>
    <x v="2"/>
    <x v="33"/>
    <s v="March 14, 2016"/>
    <x v="3"/>
    <x v="3"/>
    <s v="1.1.0"/>
    <x v="7"/>
  </r>
  <r>
    <x v="6145"/>
    <x v="18"/>
    <n v="4.0999999999999996"/>
    <x v="0"/>
    <n v="2683"/>
    <s v="20M"/>
    <n v="20000000"/>
    <s v="50,000+"/>
    <s v="50000+"/>
    <n v="50000"/>
    <x v="0"/>
    <n v="0"/>
    <n v="0"/>
    <x v="2"/>
    <x v="33"/>
    <s v="January 23, 2014"/>
    <x v="2"/>
    <x v="0"/>
    <n v="1"/>
    <x v="3"/>
  </r>
  <r>
    <x v="6146"/>
    <x v="18"/>
    <n v="3.5"/>
    <x v="1"/>
    <n v="7"/>
    <s v="5.4M"/>
    <n v="5400000"/>
    <s v="1,000+"/>
    <s v="1000+"/>
    <n v="1000"/>
    <x v="0"/>
    <n v="0"/>
    <n v="0"/>
    <x v="0"/>
    <x v="38"/>
    <s v="October 11, 2015"/>
    <x v="4"/>
    <x v="7"/>
    <n v="1"/>
    <x v="9"/>
  </r>
  <r>
    <x v="6147"/>
    <x v="4"/>
    <n v="4.2"/>
    <x v="0"/>
    <n v="45"/>
    <s v="24M"/>
    <n v="24000000"/>
    <s v="1,000+"/>
    <s v="1000+"/>
    <n v="1000"/>
    <x v="0"/>
    <n v="0"/>
    <n v="0"/>
    <x v="0"/>
    <x v="7"/>
    <s v="March 16, 2018"/>
    <x v="0"/>
    <x v="3"/>
    <s v="1.15.5"/>
    <x v="0"/>
  </r>
  <r>
    <x v="6148"/>
    <x v="17"/>
    <n v="4.3"/>
    <x v="0"/>
    <n v="4923"/>
    <s v="20M"/>
    <n v="20000000"/>
    <s v="100,000+"/>
    <s v="100000+"/>
    <n v="100000"/>
    <x v="0"/>
    <n v="0"/>
    <n v="0"/>
    <x v="2"/>
    <x v="46"/>
    <s v="August 26, 2015"/>
    <x v="4"/>
    <x v="1"/>
    <s v="1.0.0"/>
    <x v="7"/>
  </r>
  <r>
    <x v="6149"/>
    <x v="18"/>
    <n v="3.5"/>
    <x v="1"/>
    <n v="1"/>
    <s v="1.4M"/>
    <n v="1400000"/>
    <s v="50+"/>
    <s v="50+"/>
    <n v="50"/>
    <x v="1"/>
    <s v="$2.00"/>
    <n v="2"/>
    <x v="0"/>
    <x v="13"/>
    <s v="September 27, 2015"/>
    <x v="4"/>
    <x v="5"/>
    <n v="2.4"/>
    <x v="12"/>
  </r>
  <r>
    <x v="6150"/>
    <x v="18"/>
    <n v="5"/>
    <x v="0"/>
    <n v="22"/>
    <s v="3.6M"/>
    <n v="3600000"/>
    <s v="1,000+"/>
    <s v="1000+"/>
    <n v="1000"/>
    <x v="0"/>
    <n v="0"/>
    <n v="0"/>
    <x v="0"/>
    <x v="13"/>
    <s v="November 7, 2017"/>
    <x v="1"/>
    <x v="8"/>
    <n v="2"/>
    <x v="2"/>
  </r>
  <r>
    <x v="6151"/>
    <x v="18"/>
    <n v="4.4000000000000004"/>
    <x v="0"/>
    <n v="7"/>
    <s v="6.3M"/>
    <n v="6300000"/>
    <s v="500+"/>
    <s v="500+"/>
    <n v="500"/>
    <x v="0"/>
    <n v="0"/>
    <n v="0"/>
    <x v="0"/>
    <x v="13"/>
    <s v="June 24, 2016"/>
    <x v="3"/>
    <x v="2"/>
    <n v="1.4"/>
    <x v="6"/>
  </r>
  <r>
    <x v="6152"/>
    <x v="4"/>
    <n v="3.5"/>
    <x v="1"/>
    <n v="0"/>
    <s v="21M"/>
    <n v="21000000"/>
    <s v="100+"/>
    <s v="100+"/>
    <n v="100"/>
    <x v="0"/>
    <n v="0"/>
    <n v="0"/>
    <x v="0"/>
    <x v="7"/>
    <s v="February 27, 2018"/>
    <x v="0"/>
    <x v="11"/>
    <s v="v6.6.0"/>
    <x v="10"/>
  </r>
  <r>
    <x v="6153"/>
    <x v="18"/>
    <n v="4.3"/>
    <x v="0"/>
    <n v="363"/>
    <s v="14M"/>
    <n v="14000000"/>
    <s v="1,000+"/>
    <s v="1000+"/>
    <n v="1000"/>
    <x v="1"/>
    <s v="$2.99"/>
    <n v="2.99"/>
    <x v="2"/>
    <x v="33"/>
    <s v="August 19, 2013"/>
    <x v="5"/>
    <x v="1"/>
    <s v="1.0.0"/>
    <x v="3"/>
  </r>
  <r>
    <x v="6154"/>
    <x v="4"/>
    <n v="4.5"/>
    <x v="0"/>
    <n v="2"/>
    <s v="25M"/>
    <n v="25000000"/>
    <s v="100+"/>
    <s v="100+"/>
    <n v="100"/>
    <x v="0"/>
    <n v="0"/>
    <n v="0"/>
    <x v="0"/>
    <x v="7"/>
    <s v="February 13, 2017"/>
    <x v="1"/>
    <x v="11"/>
    <n v="1"/>
    <x v="5"/>
  </r>
  <r>
    <x v="6155"/>
    <x v="18"/>
    <n v="3.5"/>
    <x v="1"/>
    <n v="0"/>
    <s v="16M"/>
    <n v="16000000"/>
    <s v="100+"/>
    <s v="100+"/>
    <n v="100"/>
    <x v="0"/>
    <n v="0"/>
    <n v="0"/>
    <x v="0"/>
    <x v="13"/>
    <s v="June 17, 2016"/>
    <x v="3"/>
    <x v="2"/>
    <s v="1.0.4"/>
    <x v="6"/>
  </r>
  <r>
    <x v="6156"/>
    <x v="18"/>
    <n v="4.8"/>
    <x v="0"/>
    <n v="65"/>
    <s v="55M"/>
    <n v="55000000"/>
    <s v="5,000+"/>
    <s v="5000+"/>
    <n v="5000"/>
    <x v="0"/>
    <n v="0"/>
    <n v="0"/>
    <x v="0"/>
    <x v="13"/>
    <s v="November 19, 2017"/>
    <x v="1"/>
    <x v="8"/>
    <n v="1"/>
    <x v="6"/>
  </r>
  <r>
    <x v="6157"/>
    <x v="25"/>
    <n v="4.4000000000000004"/>
    <x v="0"/>
    <n v="885187"/>
    <s v="22M"/>
    <n v="22000000"/>
    <s v="50,000,000+"/>
    <s v="50000000+"/>
    <n v="50000000"/>
    <x v="0"/>
    <n v="0"/>
    <n v="0"/>
    <x v="0"/>
    <x v="91"/>
    <s v="July 19, 2018"/>
    <x v="0"/>
    <x v="6"/>
    <s v="4.7.0"/>
    <x v="5"/>
  </r>
  <r>
    <x v="6158"/>
    <x v="18"/>
    <n v="3.5"/>
    <x v="1"/>
    <n v="10"/>
    <s v="3.0M"/>
    <n v="3000000"/>
    <s v="500+"/>
    <s v="500+"/>
    <n v="500"/>
    <x v="0"/>
    <n v="0"/>
    <n v="0"/>
    <x v="0"/>
    <x v="19"/>
    <s v="July 13, 2017"/>
    <x v="1"/>
    <x v="6"/>
    <s v="1.1 (j'sais pas)"/>
    <x v="2"/>
  </r>
  <r>
    <x v="6159"/>
    <x v="15"/>
    <n v="3.5"/>
    <x v="1"/>
    <n v="0"/>
    <s v="2.6M"/>
    <n v="2600000"/>
    <s v="100+"/>
    <s v="100+"/>
    <n v="100"/>
    <x v="0"/>
    <n v="0"/>
    <n v="0"/>
    <x v="0"/>
    <x v="28"/>
    <s v="December 5, 2017"/>
    <x v="1"/>
    <x v="10"/>
    <s v="1.1.8"/>
    <x v="0"/>
  </r>
  <r>
    <x v="6160"/>
    <x v="16"/>
    <n v="3.5"/>
    <x v="1"/>
    <n v="1"/>
    <s v="24M"/>
    <n v="24000000"/>
    <s v="100+"/>
    <s v="100+"/>
    <n v="100"/>
    <x v="0"/>
    <n v="0"/>
    <n v="0"/>
    <x v="0"/>
    <x v="29"/>
    <s v="February 5, 2018"/>
    <x v="0"/>
    <x v="11"/>
    <s v="1.0.1"/>
    <x v="5"/>
  </r>
  <r>
    <x v="6161"/>
    <x v="25"/>
    <n v="4.4000000000000004"/>
    <x v="0"/>
    <n v="113951"/>
    <s v="551k"/>
    <n v="551000"/>
    <s v="10,000,000+"/>
    <s v="10000000+"/>
    <n v="10000000"/>
    <x v="0"/>
    <n v="0"/>
    <n v="0"/>
    <x v="0"/>
    <x v="91"/>
    <s v="April 15, 2015"/>
    <x v="4"/>
    <x v="4"/>
    <s v="1.0.70"/>
    <x v="12"/>
  </r>
  <r>
    <x v="6162"/>
    <x v="25"/>
    <n v="3.5"/>
    <x v="1"/>
    <n v="0"/>
    <s v="4.0M"/>
    <n v="4000000"/>
    <s v="50+"/>
    <s v="50+"/>
    <n v="50"/>
    <x v="0"/>
    <n v="0"/>
    <n v="0"/>
    <x v="0"/>
    <x v="91"/>
    <s v="June 13, 2018"/>
    <x v="0"/>
    <x v="2"/>
    <n v="1"/>
    <x v="6"/>
  </r>
  <r>
    <x v="6163"/>
    <x v="19"/>
    <n v="3.5"/>
    <x v="1"/>
    <n v="0"/>
    <s v="5.1M"/>
    <n v="5100000"/>
    <s v="1+"/>
    <s v="1+"/>
    <n v="1"/>
    <x v="1"/>
    <s v="$3.99"/>
    <n v="3.99"/>
    <x v="0"/>
    <x v="85"/>
    <s v="June 1, 2018"/>
    <x v="0"/>
    <x v="2"/>
    <n v="1.5"/>
    <x v="0"/>
  </r>
  <r>
    <x v="6164"/>
    <x v="31"/>
    <n v="3.5"/>
    <x v="1"/>
    <n v="2"/>
    <s v="22M"/>
    <n v="22000000"/>
    <s v="50+"/>
    <s v="50+"/>
    <n v="50"/>
    <x v="0"/>
    <n v="0"/>
    <n v="0"/>
    <x v="0"/>
    <x v="102"/>
    <s v="November 9, 2017"/>
    <x v="1"/>
    <x v="8"/>
    <n v="1"/>
    <x v="5"/>
  </r>
  <r>
    <x v="6165"/>
    <x v="27"/>
    <n v="3.5"/>
    <x v="1"/>
    <n v="0"/>
    <s v="21M"/>
    <n v="21000000"/>
    <s v="50+"/>
    <s v="50+"/>
    <n v="50"/>
    <x v="0"/>
    <n v="0"/>
    <n v="0"/>
    <x v="0"/>
    <x v="94"/>
    <s v="June 6, 2018"/>
    <x v="0"/>
    <x v="2"/>
    <n v="2.2999999999999998"/>
    <x v="5"/>
  </r>
  <r>
    <x v="6166"/>
    <x v="24"/>
    <n v="3.5"/>
    <x v="1"/>
    <n v="1"/>
    <s v="18M"/>
    <n v="18000000"/>
    <s v="1,000+"/>
    <s v="1000+"/>
    <n v="1000"/>
    <x v="0"/>
    <n v="0"/>
    <n v="0"/>
    <x v="0"/>
    <x v="89"/>
    <s v="November 9, 2017"/>
    <x v="1"/>
    <x v="8"/>
    <n v="1.4"/>
    <x v="5"/>
  </r>
  <r>
    <x v="6167"/>
    <x v="28"/>
    <n v="4.7"/>
    <x v="0"/>
    <n v="658087"/>
    <s v="62M"/>
    <n v="62000000"/>
    <s v="10,000,000+"/>
    <s v="10000000+"/>
    <n v="10000000"/>
    <x v="0"/>
    <n v="0"/>
    <n v="0"/>
    <x v="0"/>
    <x v="95"/>
    <s v="May 24, 2018"/>
    <x v="0"/>
    <x v="9"/>
    <s v="3.15.1"/>
    <x v="10"/>
  </r>
  <r>
    <x v="6168"/>
    <x v="27"/>
    <n v="3.5"/>
    <x v="1"/>
    <n v="0"/>
    <s v="30M"/>
    <n v="30000000"/>
    <s v="10+"/>
    <s v="10+"/>
    <n v="10"/>
    <x v="0"/>
    <n v="0"/>
    <n v="0"/>
    <x v="0"/>
    <x v="94"/>
    <s v="June 28, 2018"/>
    <x v="0"/>
    <x v="2"/>
    <n v="1"/>
    <x v="5"/>
  </r>
  <r>
    <x v="6169"/>
    <x v="16"/>
    <n v="3.5"/>
    <x v="1"/>
    <n v="0"/>
    <s v="23M"/>
    <n v="23000000"/>
    <s v="1+"/>
    <s v="1+"/>
    <n v="1"/>
    <x v="0"/>
    <n v="0"/>
    <n v="0"/>
    <x v="0"/>
    <x v="29"/>
    <s v="July 11, 2018"/>
    <x v="0"/>
    <x v="6"/>
    <s v="1.0.1"/>
    <x v="5"/>
  </r>
  <r>
    <x v="6170"/>
    <x v="16"/>
    <n v="3.5"/>
    <x v="1"/>
    <n v="0"/>
    <s v="Varies with device"/>
    <n v="1000"/>
    <s v="100+"/>
    <s v="100+"/>
    <n v="100"/>
    <x v="0"/>
    <n v="0"/>
    <n v="0"/>
    <x v="0"/>
    <x v="29"/>
    <s v="April 24, 2018"/>
    <x v="0"/>
    <x v="4"/>
    <s v="Varies with device"/>
    <x v="8"/>
  </r>
  <r>
    <x v="6171"/>
    <x v="18"/>
    <n v="3.5"/>
    <x v="1"/>
    <n v="57"/>
    <s v="Varies with device"/>
    <n v="1000"/>
    <s v="1,000+"/>
    <s v="1000+"/>
    <n v="1000"/>
    <x v="1"/>
    <s v="$2.49"/>
    <n v="2.4900000000000002"/>
    <x v="0"/>
    <x v="13"/>
    <s v="April 9, 2018"/>
    <x v="0"/>
    <x v="4"/>
    <s v="4.2.0"/>
    <x v="8"/>
  </r>
  <r>
    <x v="6172"/>
    <x v="4"/>
    <n v="3.5"/>
    <x v="1"/>
    <n v="0"/>
    <s v="10M"/>
    <n v="10000000"/>
    <s v="5+"/>
    <s v="5+"/>
    <n v="5"/>
    <x v="0"/>
    <n v="0"/>
    <n v="0"/>
    <x v="0"/>
    <x v="7"/>
    <s v="November 15, 2016"/>
    <x v="3"/>
    <x v="8"/>
    <n v="1.1000000000000001"/>
    <x v="6"/>
  </r>
  <r>
    <x v="6173"/>
    <x v="17"/>
    <n v="4.3"/>
    <x v="0"/>
    <n v="144040"/>
    <s v="29M"/>
    <n v="29000000"/>
    <s v="5,000,000+"/>
    <s v="5000000+"/>
    <n v="5000000"/>
    <x v="0"/>
    <n v="0"/>
    <n v="0"/>
    <x v="1"/>
    <x v="36"/>
    <s v="July 25, 2018"/>
    <x v="0"/>
    <x v="6"/>
    <s v="1.0.9.10"/>
    <x v="6"/>
  </r>
  <r>
    <x v="6174"/>
    <x v="25"/>
    <n v="4.4000000000000004"/>
    <x v="0"/>
    <n v="4901"/>
    <s v="1.9M"/>
    <n v="1900000"/>
    <s v="100,000+"/>
    <s v="100000+"/>
    <n v="100000"/>
    <x v="0"/>
    <n v="0"/>
    <n v="0"/>
    <x v="0"/>
    <x v="91"/>
    <s v="February 9, 2017"/>
    <x v="1"/>
    <x v="11"/>
    <n v="3.7"/>
    <x v="10"/>
  </r>
  <r>
    <x v="6175"/>
    <x v="25"/>
    <n v="4.5999999999999996"/>
    <x v="0"/>
    <n v="159"/>
    <s v="29k"/>
    <n v="29000"/>
    <s v="1,000+"/>
    <s v="1000+"/>
    <n v="1000"/>
    <x v="1"/>
    <s v="$1.49"/>
    <n v="1.49"/>
    <x v="0"/>
    <x v="91"/>
    <s v="June 23, 2011"/>
    <x v="7"/>
    <x v="2"/>
    <n v="1.1000000000000001"/>
    <x v="12"/>
  </r>
  <r>
    <x v="6176"/>
    <x v="16"/>
    <n v="2.8"/>
    <x v="2"/>
    <n v="88"/>
    <s v="43M"/>
    <n v="43000000"/>
    <s v="10,000+"/>
    <s v="10000+"/>
    <n v="10000"/>
    <x v="0"/>
    <n v="0"/>
    <n v="0"/>
    <x v="0"/>
    <x v="29"/>
    <s v="June 30, 2018"/>
    <x v="0"/>
    <x v="2"/>
    <s v="1.8.1"/>
    <x v="2"/>
  </r>
  <r>
    <x v="6177"/>
    <x v="18"/>
    <n v="5"/>
    <x v="0"/>
    <n v="4"/>
    <s v="8.3M"/>
    <n v="8300000.0000000009"/>
    <s v="100+"/>
    <s v="100+"/>
    <n v="100"/>
    <x v="0"/>
    <n v="0"/>
    <n v="0"/>
    <x v="0"/>
    <x v="13"/>
    <s v="June 27, 2018"/>
    <x v="0"/>
    <x v="2"/>
    <s v="3.8.0"/>
    <x v="5"/>
  </r>
  <r>
    <x v="2477"/>
    <x v="24"/>
    <n v="4.4000000000000004"/>
    <x v="0"/>
    <n v="47777"/>
    <s v="19M"/>
    <n v="19000000"/>
    <s v="5,000,000+"/>
    <s v="5000000+"/>
    <n v="5000000"/>
    <x v="0"/>
    <n v="0"/>
    <n v="0"/>
    <x v="0"/>
    <x v="89"/>
    <s v="July 31, 2018"/>
    <x v="0"/>
    <x v="6"/>
    <s v="Varies with device"/>
    <x v="8"/>
  </r>
  <r>
    <x v="6178"/>
    <x v="25"/>
    <n v="4.4000000000000004"/>
    <x v="0"/>
    <n v="2132"/>
    <s v="103k"/>
    <n v="103000"/>
    <s v="100,000+"/>
    <s v="100000+"/>
    <n v="100000"/>
    <x v="0"/>
    <n v="0"/>
    <n v="0"/>
    <x v="0"/>
    <x v="91"/>
    <s v="July 3, 2013"/>
    <x v="5"/>
    <x v="6"/>
    <n v="1.3"/>
    <x v="14"/>
  </r>
  <r>
    <x v="6179"/>
    <x v="16"/>
    <n v="2"/>
    <x v="3"/>
    <n v="11"/>
    <s v="6.2M"/>
    <n v="6200000"/>
    <s v="1,000+"/>
    <s v="1000+"/>
    <n v="1000"/>
    <x v="0"/>
    <n v="0"/>
    <n v="0"/>
    <x v="0"/>
    <x v="29"/>
    <s v="June 12, 2018"/>
    <x v="0"/>
    <x v="2"/>
    <s v="2.4.78-s"/>
    <x v="5"/>
  </r>
  <r>
    <x v="6180"/>
    <x v="16"/>
    <n v="5"/>
    <x v="0"/>
    <n v="5"/>
    <s v="8.3M"/>
    <n v="8300000.0000000009"/>
    <s v="100+"/>
    <s v="100+"/>
    <n v="100"/>
    <x v="0"/>
    <n v="0"/>
    <n v="0"/>
    <x v="0"/>
    <x v="29"/>
    <s v="April 12, 2016"/>
    <x v="3"/>
    <x v="4"/>
    <n v="1"/>
    <x v="0"/>
  </r>
  <r>
    <x v="6181"/>
    <x v="26"/>
    <n v="4.4000000000000004"/>
    <x v="0"/>
    <n v="175"/>
    <s v="5.5M"/>
    <n v="5500000"/>
    <s v="1,000+"/>
    <s v="1000+"/>
    <n v="1000"/>
    <x v="1"/>
    <s v="$0.99"/>
    <n v="0.99"/>
    <x v="0"/>
    <x v="93"/>
    <s v="January 11, 2014"/>
    <x v="2"/>
    <x v="0"/>
    <n v="1.042"/>
    <x v="9"/>
  </r>
  <r>
    <x v="6182"/>
    <x v="16"/>
    <n v="5"/>
    <x v="0"/>
    <n v="7"/>
    <s v="11M"/>
    <n v="11000000"/>
    <s v="100+"/>
    <s v="100+"/>
    <n v="100"/>
    <x v="0"/>
    <n v="0"/>
    <n v="0"/>
    <x v="0"/>
    <x v="29"/>
    <s v="March 20, 2017"/>
    <x v="1"/>
    <x v="3"/>
    <n v="1.1000000000000001"/>
    <x v="5"/>
  </r>
  <r>
    <x v="6183"/>
    <x v="26"/>
    <n v="3.5"/>
    <x v="1"/>
    <n v="2"/>
    <s v="17M"/>
    <n v="17000000"/>
    <s v="100+"/>
    <s v="100+"/>
    <n v="100"/>
    <x v="0"/>
    <n v="0"/>
    <n v="0"/>
    <x v="1"/>
    <x v="93"/>
    <s v="June 9, 2016"/>
    <x v="3"/>
    <x v="2"/>
    <n v="1"/>
    <x v="7"/>
  </r>
  <r>
    <x v="6184"/>
    <x v="6"/>
    <n v="3.4"/>
    <x v="1"/>
    <n v="5"/>
    <s v="2.4M"/>
    <n v="2400000"/>
    <s v="100+"/>
    <s v="100+"/>
    <n v="100"/>
    <x v="0"/>
    <n v="0"/>
    <n v="0"/>
    <x v="1"/>
    <x v="10"/>
    <s v="April 27, 2016"/>
    <x v="3"/>
    <x v="4"/>
    <n v="1.4"/>
    <x v="3"/>
  </r>
  <r>
    <x v="6185"/>
    <x v="11"/>
    <n v="4.4000000000000004"/>
    <x v="0"/>
    <n v="11"/>
    <s v="4.6M"/>
    <n v="4600000"/>
    <s v="500+"/>
    <s v="500+"/>
    <n v="500"/>
    <x v="0"/>
    <n v="0"/>
    <n v="0"/>
    <x v="0"/>
    <x v="24"/>
    <s v="February 2, 2018"/>
    <x v="0"/>
    <x v="11"/>
    <n v="1.2"/>
    <x v="5"/>
  </r>
  <r>
    <x v="6186"/>
    <x v="16"/>
    <n v="3.5"/>
    <x v="1"/>
    <n v="0"/>
    <s v="3.0M"/>
    <n v="3000000"/>
    <s v="100+"/>
    <s v="100+"/>
    <n v="100"/>
    <x v="0"/>
    <n v="0"/>
    <n v="0"/>
    <x v="0"/>
    <x v="29"/>
    <s v="June 7, 2018"/>
    <x v="0"/>
    <x v="2"/>
    <s v="3.9.9.2"/>
    <x v="3"/>
  </r>
  <r>
    <x v="6187"/>
    <x v="25"/>
    <n v="3.4"/>
    <x v="1"/>
    <n v="5"/>
    <s v="21M"/>
    <n v="21000000"/>
    <s v="500+"/>
    <s v="500+"/>
    <n v="500"/>
    <x v="0"/>
    <n v="0"/>
    <n v="0"/>
    <x v="0"/>
    <x v="91"/>
    <s v="December 26, 2016"/>
    <x v="3"/>
    <x v="10"/>
    <n v="1"/>
    <x v="7"/>
  </r>
  <r>
    <x v="6188"/>
    <x v="11"/>
    <n v="3.5"/>
    <x v="1"/>
    <n v="4"/>
    <s v="2.7M"/>
    <n v="2700000"/>
    <s v="100+"/>
    <s v="100+"/>
    <n v="100"/>
    <x v="0"/>
    <n v="0"/>
    <n v="0"/>
    <x v="0"/>
    <x v="24"/>
    <s v="March 28, 2018"/>
    <x v="0"/>
    <x v="3"/>
    <n v="1.1000000000000001"/>
    <x v="5"/>
  </r>
  <r>
    <x v="6189"/>
    <x v="26"/>
    <n v="3.5"/>
    <x v="1"/>
    <n v="2"/>
    <s v="15M"/>
    <n v="15000000"/>
    <s v="100+"/>
    <s v="100+"/>
    <n v="100"/>
    <x v="0"/>
    <n v="0"/>
    <n v="0"/>
    <x v="1"/>
    <x v="93"/>
    <s v="June 9, 2016"/>
    <x v="3"/>
    <x v="2"/>
    <n v="1"/>
    <x v="7"/>
  </r>
  <r>
    <x v="6190"/>
    <x v="16"/>
    <n v="3.3"/>
    <x v="1"/>
    <n v="25"/>
    <s v="4.7M"/>
    <n v="4700000"/>
    <s v="1,000+"/>
    <s v="1000+"/>
    <n v="1000"/>
    <x v="0"/>
    <n v="0"/>
    <n v="0"/>
    <x v="0"/>
    <x v="29"/>
    <s v="March 10, 2015"/>
    <x v="4"/>
    <x v="3"/>
    <s v="1.0.2"/>
    <x v="6"/>
  </r>
  <r>
    <x v="6191"/>
    <x v="16"/>
    <n v="1.5"/>
    <x v="3"/>
    <n v="2"/>
    <s v="3.0M"/>
    <n v="3000000"/>
    <s v="100+"/>
    <s v="100+"/>
    <n v="100"/>
    <x v="0"/>
    <n v="0"/>
    <n v="0"/>
    <x v="0"/>
    <x v="29"/>
    <s v="June 7, 2018"/>
    <x v="0"/>
    <x v="2"/>
    <s v="3.9.9.2"/>
    <x v="3"/>
  </r>
  <r>
    <x v="6192"/>
    <x v="19"/>
    <n v="3.5"/>
    <x v="1"/>
    <n v="0"/>
    <s v="1.4M"/>
    <n v="1400000"/>
    <s v="10+"/>
    <s v="10+"/>
    <n v="10"/>
    <x v="1"/>
    <s v="$2.99"/>
    <n v="2.99"/>
    <x v="0"/>
    <x v="85"/>
    <s v="April 26, 2017"/>
    <x v="1"/>
    <x v="4"/>
    <s v="1.2.11"/>
    <x v="6"/>
  </r>
  <r>
    <x v="6193"/>
    <x v="26"/>
    <n v="3.5"/>
    <x v="1"/>
    <n v="1"/>
    <s v="13M"/>
    <n v="13000000"/>
    <s v="100+"/>
    <s v="100+"/>
    <n v="100"/>
    <x v="0"/>
    <n v="0"/>
    <n v="0"/>
    <x v="1"/>
    <x v="93"/>
    <s v="June 13, 2016"/>
    <x v="3"/>
    <x v="2"/>
    <n v="1"/>
    <x v="7"/>
  </r>
  <r>
    <x v="6194"/>
    <x v="26"/>
    <n v="3.5"/>
    <x v="1"/>
    <n v="0"/>
    <s v="16M"/>
    <n v="16000000"/>
    <s v="10+"/>
    <s v="10+"/>
    <n v="10"/>
    <x v="0"/>
    <n v="0"/>
    <n v="0"/>
    <x v="1"/>
    <x v="93"/>
    <s v="April 29, 2017"/>
    <x v="1"/>
    <x v="4"/>
    <n v="1"/>
    <x v="5"/>
  </r>
  <r>
    <x v="6195"/>
    <x v="11"/>
    <n v="5"/>
    <x v="0"/>
    <n v="2"/>
    <s v="2.0M"/>
    <n v="2000000"/>
    <s v="100+"/>
    <s v="100+"/>
    <n v="100"/>
    <x v="0"/>
    <n v="0"/>
    <n v="0"/>
    <x v="0"/>
    <x v="24"/>
    <s v="March 30, 2016"/>
    <x v="3"/>
    <x v="3"/>
    <n v="1.1000000000000001"/>
    <x v="6"/>
  </r>
  <r>
    <x v="6196"/>
    <x v="26"/>
    <n v="3.5"/>
    <x v="1"/>
    <n v="19"/>
    <s v="11M"/>
    <n v="11000000"/>
    <s v="1,000+"/>
    <s v="1000+"/>
    <n v="1000"/>
    <x v="0"/>
    <n v="0"/>
    <n v="0"/>
    <x v="0"/>
    <x v="93"/>
    <s v="June 27, 2016"/>
    <x v="3"/>
    <x v="2"/>
    <n v="1"/>
    <x v="7"/>
  </r>
  <r>
    <x v="6197"/>
    <x v="25"/>
    <n v="4.3"/>
    <x v="0"/>
    <n v="123"/>
    <s v="2.9M"/>
    <n v="2900000"/>
    <s v="10,000+"/>
    <s v="10000+"/>
    <n v="10000"/>
    <x v="0"/>
    <n v="0"/>
    <n v="0"/>
    <x v="0"/>
    <x v="91"/>
    <s v="February 9, 2016"/>
    <x v="3"/>
    <x v="11"/>
    <s v="1.0.6"/>
    <x v="6"/>
  </r>
  <r>
    <x v="6198"/>
    <x v="19"/>
    <n v="4.3"/>
    <x v="0"/>
    <n v="16"/>
    <s v="40M"/>
    <n v="40000000"/>
    <s v="1,000+"/>
    <s v="1000+"/>
    <n v="1000"/>
    <x v="0"/>
    <n v="0"/>
    <n v="0"/>
    <x v="0"/>
    <x v="85"/>
    <s v="May 31, 2018"/>
    <x v="0"/>
    <x v="9"/>
    <s v="5.0.0"/>
    <x v="6"/>
  </r>
  <r>
    <x v="6199"/>
    <x v="26"/>
    <n v="3.5"/>
    <x v="1"/>
    <n v="3"/>
    <s v="14M"/>
    <n v="14000000"/>
    <s v="100+"/>
    <s v="100+"/>
    <n v="100"/>
    <x v="0"/>
    <n v="0"/>
    <n v="0"/>
    <x v="1"/>
    <x v="93"/>
    <s v="May 13, 2016"/>
    <x v="3"/>
    <x v="9"/>
    <n v="1"/>
    <x v="7"/>
  </r>
  <r>
    <x v="6200"/>
    <x v="13"/>
    <n v="3.5"/>
    <x v="1"/>
    <n v="0"/>
    <s v="9.7M"/>
    <n v="9700000"/>
    <s v="100+"/>
    <s v="100+"/>
    <n v="100"/>
    <x v="0"/>
    <n v="0"/>
    <n v="0"/>
    <x v="0"/>
    <x v="26"/>
    <s v="July 9, 2018"/>
    <x v="0"/>
    <x v="6"/>
    <s v="4.2.2"/>
    <x v="5"/>
  </r>
  <r>
    <x v="6201"/>
    <x v="13"/>
    <n v="3.5"/>
    <x v="1"/>
    <n v="4"/>
    <s v="7.8M"/>
    <n v="7800000"/>
    <s v="100+"/>
    <s v="100+"/>
    <n v="100"/>
    <x v="0"/>
    <n v="0"/>
    <n v="0"/>
    <x v="0"/>
    <x v="26"/>
    <s v="July 9, 2018"/>
    <x v="0"/>
    <x v="6"/>
    <s v="4.2.2"/>
    <x v="5"/>
  </r>
  <r>
    <x v="6202"/>
    <x v="16"/>
    <n v="3.5"/>
    <x v="1"/>
    <n v="2"/>
    <s v="3.2M"/>
    <n v="3200000"/>
    <s v="50+"/>
    <s v="50+"/>
    <n v="50"/>
    <x v="0"/>
    <n v="0"/>
    <n v="0"/>
    <x v="0"/>
    <x v="29"/>
    <s v="May 22, 2018"/>
    <x v="0"/>
    <x v="9"/>
    <n v="1"/>
    <x v="6"/>
  </r>
  <r>
    <x v="6203"/>
    <x v="13"/>
    <n v="2.2000000000000002"/>
    <x v="2"/>
    <n v="6"/>
    <s v="8.0M"/>
    <n v="8000000"/>
    <s v="100+"/>
    <s v="100+"/>
    <n v="100"/>
    <x v="0"/>
    <n v="0"/>
    <n v="0"/>
    <x v="0"/>
    <x v="26"/>
    <s v="January 5, 2018"/>
    <x v="0"/>
    <x v="0"/>
    <s v="1.0.1"/>
    <x v="17"/>
  </r>
  <r>
    <x v="6204"/>
    <x v="17"/>
    <n v="4.5999999999999996"/>
    <x v="0"/>
    <n v="1432809"/>
    <s v="29M"/>
    <n v="29000000"/>
    <s v="10,000,000+"/>
    <s v="10000000+"/>
    <n v="10000000"/>
    <x v="0"/>
    <n v="0"/>
    <n v="0"/>
    <x v="3"/>
    <x v="36"/>
    <s v="July 29, 2018"/>
    <x v="0"/>
    <x v="6"/>
    <n v="3.3"/>
    <x v="6"/>
  </r>
  <r>
    <x v="6205"/>
    <x v="16"/>
    <n v="3.5"/>
    <x v="1"/>
    <n v="4"/>
    <s v="3.1M"/>
    <n v="3100000"/>
    <s v="100+"/>
    <s v="100+"/>
    <n v="100"/>
    <x v="0"/>
    <n v="0"/>
    <n v="0"/>
    <x v="0"/>
    <x v="29"/>
    <s v="May 22, 2018"/>
    <x v="0"/>
    <x v="9"/>
    <n v="1"/>
    <x v="6"/>
  </r>
  <r>
    <x v="6206"/>
    <x v="23"/>
    <n v="3.5"/>
    <x v="1"/>
    <n v="19"/>
    <s v="3.5M"/>
    <n v="3500000"/>
    <s v="100+"/>
    <s v="100+"/>
    <n v="100"/>
    <x v="0"/>
    <n v="0"/>
    <n v="0"/>
    <x v="0"/>
    <x v="39"/>
    <s v="October 10, 2016"/>
    <x v="3"/>
    <x v="7"/>
    <s v="01e"/>
    <x v="0"/>
  </r>
  <r>
    <x v="6207"/>
    <x v="13"/>
    <n v="5"/>
    <x v="0"/>
    <n v="4"/>
    <s v="14M"/>
    <n v="14000000"/>
    <s v="100+"/>
    <s v="100+"/>
    <n v="100"/>
    <x v="0"/>
    <n v="0"/>
    <n v="0"/>
    <x v="0"/>
    <x v="26"/>
    <s v="July 9, 2018"/>
    <x v="0"/>
    <x v="6"/>
    <s v="4.2.2"/>
    <x v="5"/>
  </r>
  <r>
    <x v="6208"/>
    <x v="18"/>
    <n v="3.5"/>
    <x v="1"/>
    <n v="1"/>
    <s v="8.7M"/>
    <n v="8700000"/>
    <s v="50+"/>
    <s v="50+"/>
    <n v="50"/>
    <x v="0"/>
    <n v="0"/>
    <n v="0"/>
    <x v="1"/>
    <x v="13"/>
    <s v="June 26, 2018"/>
    <x v="0"/>
    <x v="2"/>
    <s v="3.8.0"/>
    <x v="5"/>
  </r>
  <r>
    <x v="6209"/>
    <x v="13"/>
    <n v="3.5"/>
    <x v="1"/>
    <n v="0"/>
    <s v="8.8M"/>
    <n v="8800000"/>
    <s v="100+"/>
    <s v="100+"/>
    <n v="100"/>
    <x v="0"/>
    <n v="0"/>
    <n v="0"/>
    <x v="0"/>
    <x v="26"/>
    <s v="July 9, 2018"/>
    <x v="0"/>
    <x v="6"/>
    <s v="4.2.2"/>
    <x v="5"/>
  </r>
  <r>
    <x v="6210"/>
    <x v="13"/>
    <n v="4.7"/>
    <x v="0"/>
    <n v="6"/>
    <s v="9.7M"/>
    <n v="9700000"/>
    <s v="100+"/>
    <s v="100+"/>
    <n v="100"/>
    <x v="0"/>
    <n v="0"/>
    <n v="0"/>
    <x v="1"/>
    <x v="26"/>
    <s v="April 24, 2018"/>
    <x v="0"/>
    <x v="4"/>
    <s v="1.0.7"/>
    <x v="10"/>
  </r>
  <r>
    <x v="6211"/>
    <x v="16"/>
    <n v="3.5"/>
    <x v="1"/>
    <n v="2"/>
    <s v="3.1M"/>
    <n v="3100000"/>
    <s v="10+"/>
    <s v="10+"/>
    <n v="10"/>
    <x v="0"/>
    <n v="0"/>
    <n v="0"/>
    <x v="0"/>
    <x v="29"/>
    <s v="May 22, 2018"/>
    <x v="0"/>
    <x v="9"/>
    <n v="1"/>
    <x v="6"/>
  </r>
  <r>
    <x v="6212"/>
    <x v="23"/>
    <n v="3.5"/>
    <x v="1"/>
    <n v="10"/>
    <s v="3.2M"/>
    <n v="3200000"/>
    <s v="100+"/>
    <s v="100+"/>
    <n v="100"/>
    <x v="0"/>
    <n v="0"/>
    <n v="0"/>
    <x v="0"/>
    <x v="39"/>
    <s v="July 15, 2018"/>
    <x v="0"/>
    <x v="6"/>
    <n v="4.1100000000000003"/>
    <x v="5"/>
  </r>
  <r>
    <x v="6213"/>
    <x v="13"/>
    <n v="3.5"/>
    <x v="1"/>
    <n v="0"/>
    <s v="8.5M"/>
    <n v="8500000"/>
    <s v="100+"/>
    <s v="100+"/>
    <n v="100"/>
    <x v="0"/>
    <n v="0"/>
    <n v="0"/>
    <x v="0"/>
    <x v="26"/>
    <s v="July 12, 2018"/>
    <x v="0"/>
    <x v="6"/>
    <s v="3.1.2"/>
    <x v="5"/>
  </r>
  <r>
    <x v="6214"/>
    <x v="23"/>
    <n v="3.5"/>
    <x v="1"/>
    <n v="9"/>
    <s v="3.5M"/>
    <n v="3500000"/>
    <s v="500+"/>
    <s v="500+"/>
    <n v="500"/>
    <x v="0"/>
    <n v="0"/>
    <n v="0"/>
    <x v="0"/>
    <x v="39"/>
    <s v="March 22, 2017"/>
    <x v="1"/>
    <x v="3"/>
    <s v="01e"/>
    <x v="0"/>
  </r>
  <r>
    <x v="6215"/>
    <x v="23"/>
    <n v="3.5"/>
    <x v="1"/>
    <n v="4"/>
    <s v="7.8M"/>
    <n v="7800000"/>
    <s v="100+"/>
    <s v="100+"/>
    <n v="100"/>
    <x v="0"/>
    <n v="0"/>
    <n v="0"/>
    <x v="1"/>
    <x v="39"/>
    <s v="March 25, 2017"/>
    <x v="1"/>
    <x v="3"/>
    <s v="2.3.11"/>
    <x v="7"/>
  </r>
  <r>
    <x v="6216"/>
    <x v="13"/>
    <n v="3.5"/>
    <x v="1"/>
    <n v="12"/>
    <s v="11M"/>
    <n v="11000000"/>
    <s v="100+"/>
    <s v="100+"/>
    <n v="100"/>
    <x v="0"/>
    <n v="0"/>
    <n v="0"/>
    <x v="0"/>
    <x v="26"/>
    <s v="July 9, 2018"/>
    <x v="0"/>
    <x v="6"/>
    <s v="4.2.2"/>
    <x v="5"/>
  </r>
  <r>
    <x v="6217"/>
    <x v="13"/>
    <n v="4.7"/>
    <x v="0"/>
    <n v="12"/>
    <s v="6.3M"/>
    <n v="6300000"/>
    <s v="500+"/>
    <s v="500+"/>
    <n v="500"/>
    <x v="0"/>
    <n v="0"/>
    <n v="0"/>
    <x v="0"/>
    <x v="26"/>
    <s v="July 12, 2018"/>
    <x v="0"/>
    <x v="6"/>
    <s v="3.1.2"/>
    <x v="5"/>
  </r>
  <r>
    <x v="6218"/>
    <x v="13"/>
    <n v="3.5"/>
    <x v="1"/>
    <n v="293"/>
    <s v="19M"/>
    <n v="19000000"/>
    <s v="50,000+"/>
    <s v="50000+"/>
    <n v="50000"/>
    <x v="0"/>
    <n v="0"/>
    <n v="0"/>
    <x v="0"/>
    <x v="26"/>
    <s v="July 20, 2018"/>
    <x v="0"/>
    <x v="6"/>
    <s v="2.4.43"/>
    <x v="5"/>
  </r>
  <r>
    <x v="6219"/>
    <x v="31"/>
    <n v="4.3"/>
    <x v="0"/>
    <n v="117"/>
    <s v="5.0M"/>
    <n v="5000000"/>
    <s v="10,000+"/>
    <s v="10000+"/>
    <n v="10000"/>
    <x v="0"/>
    <n v="0"/>
    <n v="0"/>
    <x v="0"/>
    <x v="102"/>
    <s v="June 22, 2016"/>
    <x v="3"/>
    <x v="2"/>
    <n v="3.1"/>
    <x v="0"/>
  </r>
  <r>
    <x v="6220"/>
    <x v="17"/>
    <n v="3.6"/>
    <x v="1"/>
    <n v="51366"/>
    <s v="16M"/>
    <n v="16000000"/>
    <s v="5,000,000+"/>
    <s v="5000000+"/>
    <n v="5000000"/>
    <x v="0"/>
    <n v="0"/>
    <n v="0"/>
    <x v="0"/>
    <x v="42"/>
    <s v="June 14, 2017"/>
    <x v="1"/>
    <x v="2"/>
    <s v="Varies with device"/>
    <x v="3"/>
  </r>
  <r>
    <x v="6221"/>
    <x v="31"/>
    <n v="4.3"/>
    <x v="0"/>
    <n v="65"/>
    <s v="3.5M"/>
    <n v="3500000"/>
    <s v="10,000+"/>
    <s v="10000+"/>
    <n v="10000"/>
    <x v="0"/>
    <n v="0"/>
    <n v="0"/>
    <x v="0"/>
    <x v="102"/>
    <s v="April 29, 2018"/>
    <x v="0"/>
    <x v="4"/>
    <n v="8.1999999999999993"/>
    <x v="0"/>
  </r>
  <r>
    <x v="6222"/>
    <x v="27"/>
    <n v="3.6"/>
    <x v="1"/>
    <n v="49"/>
    <s v="2.3M"/>
    <n v="2300000"/>
    <s v="5,000+"/>
    <s v="5000+"/>
    <n v="5000"/>
    <x v="0"/>
    <n v="0"/>
    <n v="0"/>
    <x v="2"/>
    <x v="94"/>
    <s v="July 29, 2015"/>
    <x v="4"/>
    <x v="6"/>
    <s v="1.0.1"/>
    <x v="6"/>
  </r>
  <r>
    <x v="6223"/>
    <x v="13"/>
    <n v="2.6"/>
    <x v="2"/>
    <n v="13"/>
    <s v="3.3M"/>
    <n v="3300000"/>
    <s v="1,000+"/>
    <s v="1000+"/>
    <n v="1000"/>
    <x v="0"/>
    <n v="0"/>
    <n v="0"/>
    <x v="0"/>
    <x v="26"/>
    <s v="October 13, 2015"/>
    <x v="4"/>
    <x v="7"/>
    <s v="1.1.4"/>
    <x v="6"/>
  </r>
  <r>
    <x v="6224"/>
    <x v="18"/>
    <n v="4.7"/>
    <x v="0"/>
    <n v="15"/>
    <s v="4.1M"/>
    <n v="4099999.9999999995"/>
    <s v="1,000+"/>
    <s v="1000+"/>
    <n v="1000"/>
    <x v="0"/>
    <n v="0"/>
    <n v="0"/>
    <x v="1"/>
    <x v="13"/>
    <s v="November 10, 2017"/>
    <x v="1"/>
    <x v="8"/>
    <n v="7.4"/>
    <x v="3"/>
  </r>
  <r>
    <x v="6225"/>
    <x v="18"/>
    <n v="4.5"/>
    <x v="0"/>
    <n v="170"/>
    <s v="4.1M"/>
    <n v="4099999.9999999995"/>
    <s v="10,000+"/>
    <s v="10000+"/>
    <n v="10000"/>
    <x v="0"/>
    <n v="0"/>
    <n v="0"/>
    <x v="0"/>
    <x v="13"/>
    <s v="November 14, 2017"/>
    <x v="1"/>
    <x v="8"/>
    <n v="7.2"/>
    <x v="3"/>
  </r>
  <r>
    <x v="6226"/>
    <x v="18"/>
    <n v="4"/>
    <x v="1"/>
    <n v="54"/>
    <s v="4.1M"/>
    <n v="4099999.9999999995"/>
    <s v="5,000+"/>
    <s v="5000+"/>
    <n v="5000"/>
    <x v="0"/>
    <n v="0"/>
    <n v="0"/>
    <x v="1"/>
    <x v="13"/>
    <s v="September 12, 2017"/>
    <x v="1"/>
    <x v="5"/>
    <n v="7.2"/>
    <x v="3"/>
  </r>
  <r>
    <x v="6227"/>
    <x v="32"/>
    <n v="4.5999999999999996"/>
    <x v="0"/>
    <n v="7314"/>
    <s v="7.0M"/>
    <n v="7000000"/>
    <s v="100,000+"/>
    <s v="100000+"/>
    <n v="100000"/>
    <x v="0"/>
    <n v="0"/>
    <n v="0"/>
    <x v="0"/>
    <x v="103"/>
    <s v="September 7, 2017"/>
    <x v="1"/>
    <x v="5"/>
    <s v="3.1.4"/>
    <x v="6"/>
  </r>
  <r>
    <x v="6228"/>
    <x v="22"/>
    <n v="5"/>
    <x v="0"/>
    <n v="1"/>
    <s v="2.3M"/>
    <n v="2300000"/>
    <s v="100+"/>
    <s v="100+"/>
    <n v="100"/>
    <x v="0"/>
    <n v="0"/>
    <n v="0"/>
    <x v="0"/>
    <x v="88"/>
    <s v="January 24, 2017"/>
    <x v="1"/>
    <x v="0"/>
    <s v="1.0.5"/>
    <x v="17"/>
  </r>
  <r>
    <x v="6229"/>
    <x v="18"/>
    <n v="4.2"/>
    <x v="0"/>
    <n v="116"/>
    <s v="4.1M"/>
    <n v="4099999.9999999995"/>
    <s v="10,000+"/>
    <s v="10000+"/>
    <n v="10000"/>
    <x v="0"/>
    <n v="0"/>
    <n v="0"/>
    <x v="0"/>
    <x v="13"/>
    <s v="September 11, 2017"/>
    <x v="1"/>
    <x v="5"/>
    <n v="7.2"/>
    <x v="3"/>
  </r>
  <r>
    <x v="6230"/>
    <x v="27"/>
    <n v="3.5"/>
    <x v="1"/>
    <n v="6"/>
    <s v="1.1M"/>
    <n v="1100000"/>
    <s v="1,000+"/>
    <s v="1000+"/>
    <n v="1000"/>
    <x v="0"/>
    <n v="0"/>
    <n v="0"/>
    <x v="0"/>
    <x v="94"/>
    <s v="August 2, 2018"/>
    <x v="0"/>
    <x v="1"/>
    <n v="1.2"/>
    <x v="6"/>
  </r>
  <r>
    <x v="6231"/>
    <x v="27"/>
    <n v="3.5"/>
    <x v="1"/>
    <n v="2"/>
    <s v="18M"/>
    <n v="18000000"/>
    <s v="100+"/>
    <s v="100+"/>
    <n v="100"/>
    <x v="0"/>
    <n v="0"/>
    <n v="0"/>
    <x v="0"/>
    <x v="94"/>
    <s v="April 26, 2018"/>
    <x v="0"/>
    <x v="4"/>
    <s v="1.2.0"/>
    <x v="5"/>
  </r>
  <r>
    <x v="6232"/>
    <x v="18"/>
    <n v="4.2"/>
    <x v="0"/>
    <n v="145"/>
    <s v="4.1M"/>
    <n v="4099999.9999999995"/>
    <s v="10,000+"/>
    <s v="10000+"/>
    <n v="10000"/>
    <x v="0"/>
    <n v="0"/>
    <n v="0"/>
    <x v="1"/>
    <x v="13"/>
    <s v="September 12, 2017"/>
    <x v="1"/>
    <x v="5"/>
    <n v="7.2"/>
    <x v="3"/>
  </r>
  <r>
    <x v="6233"/>
    <x v="23"/>
    <n v="3.5"/>
    <x v="1"/>
    <n v="2"/>
    <s v="1.5M"/>
    <n v="1500000"/>
    <s v="100+"/>
    <s v="100+"/>
    <n v="100"/>
    <x v="0"/>
    <n v="0"/>
    <n v="0"/>
    <x v="0"/>
    <x v="39"/>
    <s v="August 12, 2016"/>
    <x v="3"/>
    <x v="1"/>
    <n v="1.4"/>
    <x v="0"/>
  </r>
  <r>
    <x v="6234"/>
    <x v="31"/>
    <n v="4.7"/>
    <x v="0"/>
    <n v="10"/>
    <s v="2.3M"/>
    <n v="2300000"/>
    <s v="1,000+"/>
    <s v="1000+"/>
    <n v="1000"/>
    <x v="0"/>
    <n v="0"/>
    <n v="0"/>
    <x v="0"/>
    <x v="102"/>
    <s v="July 30, 2014"/>
    <x v="2"/>
    <x v="6"/>
    <s v="2.0.1"/>
    <x v="5"/>
  </r>
  <r>
    <x v="6235"/>
    <x v="18"/>
    <n v="4.5"/>
    <x v="0"/>
    <n v="11"/>
    <s v="3.5M"/>
    <n v="3500000"/>
    <s v="500+"/>
    <s v="500+"/>
    <n v="500"/>
    <x v="0"/>
    <n v="0"/>
    <n v="0"/>
    <x v="3"/>
    <x v="19"/>
    <s v="June 19, 2018"/>
    <x v="0"/>
    <x v="2"/>
    <n v="12.1"/>
    <x v="0"/>
  </r>
  <r>
    <x v="6236"/>
    <x v="18"/>
    <n v="3.6"/>
    <x v="1"/>
    <n v="8"/>
    <s v="3.7M"/>
    <n v="3700000"/>
    <s v="500+"/>
    <s v="500+"/>
    <n v="500"/>
    <x v="0"/>
    <n v="0"/>
    <n v="0"/>
    <x v="0"/>
    <x v="19"/>
    <s v="May 20, 2018"/>
    <x v="0"/>
    <x v="9"/>
    <n v="8"/>
    <x v="0"/>
  </r>
  <r>
    <x v="6237"/>
    <x v="20"/>
    <n v="3.8"/>
    <x v="1"/>
    <n v="14"/>
    <s v="Varies with device"/>
    <n v="1000"/>
    <s v="1,000+"/>
    <s v="1000+"/>
    <n v="1000"/>
    <x v="0"/>
    <n v="0"/>
    <n v="0"/>
    <x v="0"/>
    <x v="86"/>
    <s v="May 3, 2018"/>
    <x v="0"/>
    <x v="9"/>
    <s v="Varies with device"/>
    <x v="8"/>
  </r>
  <r>
    <x v="6238"/>
    <x v="18"/>
    <n v="4.2"/>
    <x v="0"/>
    <n v="34"/>
    <s v="4.0M"/>
    <n v="4000000"/>
    <s v="1,000+"/>
    <s v="1000+"/>
    <n v="1000"/>
    <x v="0"/>
    <n v="0"/>
    <n v="0"/>
    <x v="0"/>
    <x v="19"/>
    <s v="May 17, 2018"/>
    <x v="0"/>
    <x v="9"/>
    <n v="9"/>
    <x v="0"/>
  </r>
  <r>
    <x v="6239"/>
    <x v="10"/>
    <n v="3.8"/>
    <x v="1"/>
    <n v="59"/>
    <s v="1.8M"/>
    <n v="1800000"/>
    <s v="5,000+"/>
    <s v="5000+"/>
    <n v="5000"/>
    <x v="0"/>
    <n v="0"/>
    <n v="0"/>
    <x v="0"/>
    <x v="23"/>
    <s v="April 11, 2018"/>
    <x v="0"/>
    <x v="4"/>
    <n v="1.5"/>
    <x v="6"/>
  </r>
  <r>
    <x v="6240"/>
    <x v="7"/>
    <n v="3.5"/>
    <x v="1"/>
    <n v="69"/>
    <s v="4.0M"/>
    <n v="4000000"/>
    <s v="5,000+"/>
    <s v="5000+"/>
    <n v="5000"/>
    <x v="0"/>
    <n v="0"/>
    <n v="0"/>
    <x v="0"/>
    <x v="11"/>
    <s v="July 10, 2017"/>
    <x v="1"/>
    <x v="6"/>
    <s v="1.0.2"/>
    <x v="3"/>
  </r>
  <r>
    <x v="6241"/>
    <x v="25"/>
    <n v="4.0999999999999996"/>
    <x v="0"/>
    <n v="295"/>
    <s v="3.8M"/>
    <n v="3800000"/>
    <s v="50,000+"/>
    <s v="50000+"/>
    <n v="50000"/>
    <x v="0"/>
    <n v="0"/>
    <n v="0"/>
    <x v="0"/>
    <x v="91"/>
    <s v="March 5, 2018"/>
    <x v="0"/>
    <x v="3"/>
    <n v="1.1000000000000001"/>
    <x v="10"/>
  </r>
  <r>
    <x v="6242"/>
    <x v="25"/>
    <n v="3.5"/>
    <x v="1"/>
    <n v="0"/>
    <s v="10M"/>
    <n v="10000000"/>
    <s v="100+"/>
    <s v="100+"/>
    <n v="100"/>
    <x v="0"/>
    <n v="0"/>
    <n v="0"/>
    <x v="0"/>
    <x v="91"/>
    <s v="July 26, 2018"/>
    <x v="0"/>
    <x v="6"/>
    <s v="1.0.4.91"/>
    <x v="2"/>
  </r>
  <r>
    <x v="6243"/>
    <x v="25"/>
    <n v="3.5"/>
    <x v="1"/>
    <n v="6"/>
    <s v="1.3M"/>
    <n v="1300000"/>
    <s v="100+"/>
    <s v="100+"/>
    <n v="100"/>
    <x v="0"/>
    <n v="0"/>
    <n v="0"/>
    <x v="0"/>
    <x v="91"/>
    <s v="May 22, 2018"/>
    <x v="0"/>
    <x v="9"/>
    <s v="1.6d"/>
    <x v="10"/>
  </r>
  <r>
    <x v="6244"/>
    <x v="18"/>
    <n v="5"/>
    <x v="0"/>
    <n v="2"/>
    <s v="6.6M"/>
    <n v="6600000"/>
    <s v="500+"/>
    <s v="500+"/>
    <n v="500"/>
    <x v="0"/>
    <n v="0"/>
    <n v="0"/>
    <x v="0"/>
    <x v="19"/>
    <s v="January 31, 2018"/>
    <x v="0"/>
    <x v="0"/>
    <s v="1.0.9"/>
    <x v="5"/>
  </r>
  <r>
    <x v="6245"/>
    <x v="18"/>
    <n v="3.5"/>
    <x v="1"/>
    <n v="0"/>
    <s v="4.1M"/>
    <n v="4099999.9999999995"/>
    <s v="100+"/>
    <s v="100+"/>
    <n v="100"/>
    <x v="0"/>
    <n v="0"/>
    <n v="0"/>
    <x v="0"/>
    <x v="13"/>
    <s v="June 13, 2017"/>
    <x v="1"/>
    <x v="2"/>
    <n v="1"/>
    <x v="17"/>
  </r>
  <r>
    <x v="6246"/>
    <x v="18"/>
    <n v="4.2"/>
    <x v="0"/>
    <n v="4"/>
    <s v="2.5M"/>
    <n v="2500000"/>
    <s v="100+"/>
    <s v="100+"/>
    <n v="100"/>
    <x v="0"/>
    <n v="0"/>
    <n v="0"/>
    <x v="1"/>
    <x v="19"/>
    <s v="June 24, 2015"/>
    <x v="4"/>
    <x v="2"/>
    <n v="5.0999999999999996"/>
    <x v="4"/>
  </r>
  <r>
    <x v="6247"/>
    <x v="25"/>
    <n v="4.0999999999999996"/>
    <x v="0"/>
    <n v="67"/>
    <s v="4.1M"/>
    <n v="4099999.9999999995"/>
    <s v="10,000+"/>
    <s v="10000+"/>
    <n v="10000"/>
    <x v="0"/>
    <n v="0"/>
    <n v="0"/>
    <x v="0"/>
    <x v="91"/>
    <s v="May 7, 2018"/>
    <x v="0"/>
    <x v="9"/>
    <s v="1.0.0"/>
    <x v="5"/>
  </r>
  <r>
    <x v="6248"/>
    <x v="27"/>
    <n v="3.5"/>
    <x v="1"/>
    <n v="0"/>
    <s v="Varies with device"/>
    <n v="1000"/>
    <s v="10+"/>
    <s v="10+"/>
    <n v="10"/>
    <x v="0"/>
    <n v="0"/>
    <n v="0"/>
    <x v="1"/>
    <x v="94"/>
    <s v="August 2, 2018"/>
    <x v="0"/>
    <x v="1"/>
    <s v="Varies with device"/>
    <x v="8"/>
  </r>
  <r>
    <x v="6249"/>
    <x v="18"/>
    <n v="3.5"/>
    <x v="1"/>
    <n v="1"/>
    <s v="2.5M"/>
    <n v="2500000"/>
    <s v="500+"/>
    <s v="500+"/>
    <n v="500"/>
    <x v="0"/>
    <n v="0"/>
    <n v="0"/>
    <x v="5"/>
    <x v="19"/>
    <s v="June 24, 2015"/>
    <x v="4"/>
    <x v="2"/>
    <n v="5.2"/>
    <x v="4"/>
  </r>
  <r>
    <x v="6250"/>
    <x v="18"/>
    <n v="3.6"/>
    <x v="1"/>
    <n v="13"/>
    <s v="2.5M"/>
    <n v="2500000"/>
    <s v="1,000+"/>
    <s v="1000+"/>
    <n v="1000"/>
    <x v="0"/>
    <n v="0"/>
    <n v="0"/>
    <x v="1"/>
    <x v="19"/>
    <s v="June 19, 2015"/>
    <x v="4"/>
    <x v="2"/>
    <n v="3"/>
    <x v="4"/>
  </r>
  <r>
    <x v="6251"/>
    <x v="18"/>
    <n v="4.3"/>
    <x v="0"/>
    <n v="14"/>
    <s v="4.3M"/>
    <n v="4300000"/>
    <s v="1,000+"/>
    <s v="1000+"/>
    <n v="1000"/>
    <x v="0"/>
    <n v="0"/>
    <n v="0"/>
    <x v="1"/>
    <x v="13"/>
    <s v="January 10, 2018"/>
    <x v="0"/>
    <x v="0"/>
    <n v="7.4"/>
    <x v="3"/>
  </r>
  <r>
    <x v="6252"/>
    <x v="23"/>
    <n v="4.0999999999999996"/>
    <x v="0"/>
    <n v="315"/>
    <s v="7.7M"/>
    <n v="7700000"/>
    <s v="10,000+"/>
    <s v="10000+"/>
    <n v="10000"/>
    <x v="0"/>
    <n v="0"/>
    <n v="0"/>
    <x v="0"/>
    <x v="39"/>
    <s v="July 18, 2018"/>
    <x v="0"/>
    <x v="6"/>
    <n v="6.95"/>
    <x v="2"/>
  </r>
  <r>
    <x v="6253"/>
    <x v="18"/>
    <n v="4.4000000000000004"/>
    <x v="0"/>
    <n v="211"/>
    <s v="6.8M"/>
    <n v="6800000"/>
    <s v="10,000+"/>
    <s v="10000+"/>
    <n v="10000"/>
    <x v="0"/>
    <n v="0"/>
    <n v="0"/>
    <x v="0"/>
    <x v="13"/>
    <s v="July 5, 2016"/>
    <x v="3"/>
    <x v="6"/>
    <n v="2"/>
    <x v="0"/>
  </r>
  <r>
    <x v="6254"/>
    <x v="31"/>
    <n v="3.5"/>
    <x v="1"/>
    <n v="0"/>
    <s v="3.4M"/>
    <n v="3400000"/>
    <s v="100+"/>
    <s v="100+"/>
    <n v="100"/>
    <x v="0"/>
    <n v="0"/>
    <n v="0"/>
    <x v="1"/>
    <x v="102"/>
    <s v="April 12, 2018"/>
    <x v="0"/>
    <x v="4"/>
    <n v="8.1"/>
    <x v="0"/>
  </r>
  <r>
    <x v="6255"/>
    <x v="25"/>
    <n v="3.5"/>
    <x v="1"/>
    <n v="0"/>
    <s v="1.4M"/>
    <n v="1400000"/>
    <s v="50+"/>
    <s v="50+"/>
    <n v="50"/>
    <x v="0"/>
    <n v="0"/>
    <n v="0"/>
    <x v="0"/>
    <x v="91"/>
    <s v="May 27, 2017"/>
    <x v="1"/>
    <x v="9"/>
    <n v="1"/>
    <x v="5"/>
  </r>
  <r>
    <x v="6256"/>
    <x v="18"/>
    <n v="4"/>
    <x v="1"/>
    <n v="8"/>
    <s v="3.6M"/>
    <n v="3600000"/>
    <s v="500+"/>
    <s v="500+"/>
    <n v="500"/>
    <x v="0"/>
    <n v="0"/>
    <n v="0"/>
    <x v="0"/>
    <x v="19"/>
    <s v="June 19, 2018"/>
    <x v="0"/>
    <x v="2"/>
    <n v="8.1"/>
    <x v="0"/>
  </r>
  <r>
    <x v="6257"/>
    <x v="18"/>
    <n v="5"/>
    <x v="0"/>
    <n v="7"/>
    <s v="2.3M"/>
    <n v="2300000"/>
    <s v="1,000+"/>
    <s v="1000+"/>
    <n v="1000"/>
    <x v="0"/>
    <n v="0"/>
    <n v="0"/>
    <x v="0"/>
    <x v="13"/>
    <s v="May 25, 2018"/>
    <x v="0"/>
    <x v="9"/>
    <n v="1"/>
    <x v="0"/>
  </r>
  <r>
    <x v="6258"/>
    <x v="18"/>
    <n v="5"/>
    <x v="0"/>
    <n v="8"/>
    <s v="14M"/>
    <n v="14000000"/>
    <s v="10+"/>
    <s v="10+"/>
    <n v="10"/>
    <x v="0"/>
    <n v="0"/>
    <n v="0"/>
    <x v="0"/>
    <x v="13"/>
    <s v="August 1, 2018"/>
    <x v="0"/>
    <x v="1"/>
    <n v="1.1000000000000001"/>
    <x v="1"/>
  </r>
  <r>
    <x v="6259"/>
    <x v="18"/>
    <n v="3.5"/>
    <x v="1"/>
    <n v="0"/>
    <s v="99M"/>
    <n v="99000000"/>
    <s v="50+"/>
    <s v="50+"/>
    <n v="50"/>
    <x v="0"/>
    <n v="0"/>
    <n v="0"/>
    <x v="0"/>
    <x v="19"/>
    <s v="April 24, 2018"/>
    <x v="0"/>
    <x v="4"/>
    <n v="1"/>
    <x v="5"/>
  </r>
  <r>
    <x v="6260"/>
    <x v="18"/>
    <n v="3.8"/>
    <x v="1"/>
    <n v="28"/>
    <s v="4.1M"/>
    <n v="4099999.9999999995"/>
    <s v="1,000+"/>
    <s v="1000+"/>
    <n v="1000"/>
    <x v="0"/>
    <n v="0"/>
    <n v="0"/>
    <x v="1"/>
    <x v="13"/>
    <s v="October 23, 2017"/>
    <x v="1"/>
    <x v="7"/>
    <n v="7.2"/>
    <x v="3"/>
  </r>
  <r>
    <x v="6261"/>
    <x v="31"/>
    <n v="4.3"/>
    <x v="0"/>
    <n v="2746"/>
    <s v="8.7M"/>
    <n v="8700000"/>
    <s v="100,000+"/>
    <s v="100000+"/>
    <n v="100000"/>
    <x v="0"/>
    <n v="0"/>
    <n v="0"/>
    <x v="0"/>
    <x v="102"/>
    <s v="April 9, 2018"/>
    <x v="0"/>
    <x v="4"/>
    <n v="3.2"/>
    <x v="5"/>
  </r>
  <r>
    <x v="6262"/>
    <x v="18"/>
    <n v="4.7"/>
    <x v="0"/>
    <n v="6"/>
    <s v="2.5M"/>
    <n v="2500000"/>
    <s v="1,000+"/>
    <s v="1000+"/>
    <n v="1000"/>
    <x v="0"/>
    <n v="0"/>
    <n v="0"/>
    <x v="1"/>
    <x v="19"/>
    <s v="June 19, 2015"/>
    <x v="4"/>
    <x v="2"/>
    <n v="2.7"/>
    <x v="4"/>
  </r>
  <r>
    <x v="6263"/>
    <x v="31"/>
    <n v="4.5"/>
    <x v="0"/>
    <n v="12"/>
    <s v="2.9M"/>
    <n v="2900000"/>
    <s v="5,000+"/>
    <s v="5000+"/>
    <n v="5000"/>
    <x v="0"/>
    <n v="0"/>
    <n v="0"/>
    <x v="0"/>
    <x v="102"/>
    <s v="February 3, 2018"/>
    <x v="0"/>
    <x v="11"/>
    <n v="1.1000000000000001"/>
    <x v="5"/>
  </r>
  <r>
    <x v="6264"/>
    <x v="18"/>
    <n v="4.4000000000000004"/>
    <x v="0"/>
    <n v="31"/>
    <s v="4.3M"/>
    <n v="4300000"/>
    <s v="1,000+"/>
    <s v="1000+"/>
    <n v="1000"/>
    <x v="0"/>
    <n v="0"/>
    <n v="0"/>
    <x v="0"/>
    <x v="19"/>
    <s v="June 3, 2018"/>
    <x v="0"/>
    <x v="2"/>
    <n v="1.1000000000000001"/>
    <x v="6"/>
  </r>
  <r>
    <x v="6265"/>
    <x v="24"/>
    <n v="4.7"/>
    <x v="0"/>
    <n v="213"/>
    <s v="6.1M"/>
    <n v="6100000"/>
    <s v="5,000+"/>
    <s v="5000+"/>
    <n v="5000"/>
    <x v="1"/>
    <s v="$3.99"/>
    <n v="3.99"/>
    <x v="0"/>
    <x v="89"/>
    <s v="August 5, 2018"/>
    <x v="0"/>
    <x v="1"/>
    <s v="1.8.8.0"/>
    <x v="2"/>
  </r>
  <r>
    <x v="2721"/>
    <x v="27"/>
    <n v="4.4000000000000004"/>
    <x v="0"/>
    <n v="228755"/>
    <s v="Varies with device"/>
    <n v="1000"/>
    <s v="10,000,000+"/>
    <s v="10000000+"/>
    <n v="10000000"/>
    <x v="0"/>
    <n v="0"/>
    <n v="0"/>
    <x v="0"/>
    <x v="94"/>
    <s v="July 19, 2018"/>
    <x v="0"/>
    <x v="6"/>
    <s v="68.0.3440.70"/>
    <x v="8"/>
  </r>
  <r>
    <x v="6266"/>
    <x v="31"/>
    <n v="3.7"/>
    <x v="1"/>
    <n v="4379"/>
    <s v="Varies with device"/>
    <n v="1000"/>
    <s v="1,000,000+"/>
    <s v="1000000+"/>
    <n v="1000000"/>
    <x v="0"/>
    <n v="0"/>
    <n v="0"/>
    <x v="1"/>
    <x v="102"/>
    <s v="August 3, 2018"/>
    <x v="0"/>
    <x v="1"/>
    <s v="Varies with device"/>
    <x v="8"/>
  </r>
  <r>
    <x v="6267"/>
    <x v="18"/>
    <n v="4.3"/>
    <x v="0"/>
    <n v="3146"/>
    <s v="Varies with device"/>
    <n v="1000"/>
    <s v="100,000+"/>
    <s v="100000+"/>
    <n v="100000"/>
    <x v="0"/>
    <n v="0"/>
    <n v="0"/>
    <x v="0"/>
    <x v="109"/>
    <s v="January 31, 2018"/>
    <x v="0"/>
    <x v="0"/>
    <s v="3.13.2"/>
    <x v="5"/>
  </r>
  <r>
    <x v="6268"/>
    <x v="29"/>
    <n v="3.5"/>
    <x v="1"/>
    <n v="15"/>
    <s v="Varies with device"/>
    <n v="1000"/>
    <s v="500+"/>
    <s v="500+"/>
    <n v="500"/>
    <x v="1"/>
    <s v="$2.99"/>
    <n v="2.99"/>
    <x v="0"/>
    <x v="99"/>
    <s v="August 9, 2016"/>
    <x v="3"/>
    <x v="1"/>
    <s v="Varies with device"/>
    <x v="8"/>
  </r>
  <r>
    <x v="6269"/>
    <x v="18"/>
    <n v="4"/>
    <x v="1"/>
    <n v="179"/>
    <s v="14M"/>
    <n v="14000000"/>
    <s v="50,000+"/>
    <s v="50000+"/>
    <n v="50000"/>
    <x v="1"/>
    <s v="$0.99"/>
    <n v="0.99"/>
    <x v="0"/>
    <x v="38"/>
    <s v="April 18, 2018"/>
    <x v="0"/>
    <x v="4"/>
    <s v="NaN"/>
    <x v="6"/>
  </r>
  <r>
    <x v="6270"/>
    <x v="31"/>
    <n v="3.9"/>
    <x v="1"/>
    <n v="45"/>
    <s v="15M"/>
    <n v="15000000"/>
    <s v="5,000+"/>
    <s v="5000+"/>
    <n v="5000"/>
    <x v="0"/>
    <n v="0"/>
    <n v="0"/>
    <x v="0"/>
    <x v="102"/>
    <s v="February 20, 2018"/>
    <x v="0"/>
    <x v="11"/>
    <s v="6.0.0.12"/>
    <x v="2"/>
  </r>
  <r>
    <x v="6271"/>
    <x v="23"/>
    <n v="3.5"/>
    <x v="1"/>
    <n v="0"/>
    <s v="6.3M"/>
    <n v="6300000"/>
    <s v="5+"/>
    <s v="5+"/>
    <n v="5"/>
    <x v="1"/>
    <s v="$1.99"/>
    <n v="1.99"/>
    <x v="0"/>
    <x v="39"/>
    <s v="July 25, 2018"/>
    <x v="0"/>
    <x v="6"/>
    <s v="2.0.4"/>
    <x v="6"/>
  </r>
  <r>
    <x v="6272"/>
    <x v="26"/>
    <n v="4.9000000000000004"/>
    <x v="0"/>
    <n v="88"/>
    <s v="66M"/>
    <n v="66000000"/>
    <s v="1,000+"/>
    <s v="1000+"/>
    <n v="1000"/>
    <x v="1"/>
    <s v="$0.99"/>
    <n v="0.99"/>
    <x v="0"/>
    <x v="93"/>
    <s v="July 26, 2018"/>
    <x v="0"/>
    <x v="6"/>
    <n v="8"/>
    <x v="10"/>
  </r>
  <r>
    <x v="6273"/>
    <x v="18"/>
    <n v="3.5"/>
    <x v="1"/>
    <n v="163"/>
    <s v="3.4M"/>
    <n v="3400000"/>
    <s v="1,000+"/>
    <s v="1000+"/>
    <n v="1000"/>
    <x v="0"/>
    <n v="0"/>
    <n v="0"/>
    <x v="0"/>
    <x v="49"/>
    <s v="March 27, 2017"/>
    <x v="1"/>
    <x v="3"/>
    <n v="1.2"/>
    <x v="0"/>
  </r>
  <r>
    <x v="6274"/>
    <x v="31"/>
    <n v="3.5"/>
    <x v="1"/>
    <n v="14153"/>
    <s v="Varies with device"/>
    <n v="1000"/>
    <s v="1,000,000+"/>
    <s v="1000000+"/>
    <n v="1000000"/>
    <x v="0"/>
    <n v="0"/>
    <n v="0"/>
    <x v="2"/>
    <x v="102"/>
    <s v="August 3, 2018"/>
    <x v="0"/>
    <x v="1"/>
    <s v="Varies with device"/>
    <x v="8"/>
  </r>
  <r>
    <x v="6275"/>
    <x v="18"/>
    <n v="3.5"/>
    <x v="1"/>
    <n v="2"/>
    <s v="76M"/>
    <n v="76000000"/>
    <s v="50+"/>
    <s v="50+"/>
    <n v="50"/>
    <x v="1"/>
    <s v="$3.99"/>
    <n v="3.99"/>
    <x v="0"/>
    <x v="56"/>
    <s v="January 8, 2016"/>
    <x v="3"/>
    <x v="0"/>
    <n v="1.01"/>
    <x v="6"/>
  </r>
  <r>
    <x v="6276"/>
    <x v="16"/>
    <n v="4.4000000000000004"/>
    <x v="0"/>
    <n v="10"/>
    <s v="7.7M"/>
    <n v="7700000"/>
    <s v="500+"/>
    <s v="500+"/>
    <n v="500"/>
    <x v="0"/>
    <n v="0"/>
    <n v="0"/>
    <x v="1"/>
    <x v="29"/>
    <s v="June 25, 2018"/>
    <x v="0"/>
    <x v="2"/>
    <s v="3.8.0"/>
    <x v="5"/>
  </r>
  <r>
    <x v="6277"/>
    <x v="1"/>
    <n v="4.2"/>
    <x v="0"/>
    <n v="25"/>
    <s v="6.5M"/>
    <n v="6500000"/>
    <s v="10,000+"/>
    <s v="10000+"/>
    <n v="10000"/>
    <x v="0"/>
    <n v="0"/>
    <n v="0"/>
    <x v="0"/>
    <x v="4"/>
    <s v="August 2, 2017"/>
    <x v="1"/>
    <x v="1"/>
    <n v="1.02"/>
    <x v="1"/>
  </r>
  <r>
    <x v="6278"/>
    <x v="18"/>
    <n v="3.5"/>
    <x v="1"/>
    <n v="0"/>
    <s v="14M"/>
    <n v="14000000"/>
    <s v="10+"/>
    <s v="10+"/>
    <n v="10"/>
    <x v="1"/>
    <s v="$1.99"/>
    <n v="1.99"/>
    <x v="0"/>
    <x v="13"/>
    <s v="October 8, 2016"/>
    <x v="3"/>
    <x v="7"/>
    <n v="1"/>
    <x v="7"/>
  </r>
  <r>
    <x v="6279"/>
    <x v="20"/>
    <n v="3.5"/>
    <x v="1"/>
    <n v="62"/>
    <s v="25M"/>
    <n v="25000000"/>
    <s v="10,000+"/>
    <s v="10000+"/>
    <n v="10000"/>
    <x v="0"/>
    <n v="0"/>
    <n v="0"/>
    <x v="1"/>
    <x v="86"/>
    <s v="May 3, 2018"/>
    <x v="0"/>
    <x v="9"/>
    <s v="7.1.29"/>
    <x v="1"/>
  </r>
  <r>
    <x v="6280"/>
    <x v="6"/>
    <n v="3.5"/>
    <x v="1"/>
    <n v="31"/>
    <s v="Varies with device"/>
    <n v="1000"/>
    <s v="5,000+"/>
    <s v="5000+"/>
    <n v="5000"/>
    <x v="0"/>
    <n v="0"/>
    <n v="0"/>
    <x v="0"/>
    <x v="10"/>
    <s v="April 28, 2018"/>
    <x v="0"/>
    <x v="4"/>
    <s v="Varies with device"/>
    <x v="8"/>
  </r>
  <r>
    <x v="6281"/>
    <x v="27"/>
    <n v="4.3"/>
    <x v="0"/>
    <n v="21866"/>
    <s v="Varies with device"/>
    <n v="1000"/>
    <s v="1,000,000+"/>
    <s v="1000000+"/>
    <n v="1000000"/>
    <x v="0"/>
    <n v="0"/>
    <n v="0"/>
    <x v="0"/>
    <x v="94"/>
    <s v="August 4, 2018"/>
    <x v="0"/>
    <x v="1"/>
    <s v="70.0.3512.0"/>
    <x v="8"/>
  </r>
  <r>
    <x v="6282"/>
    <x v="3"/>
    <n v="3.5"/>
    <x v="1"/>
    <n v="0"/>
    <s v="1.4M"/>
    <n v="1400000"/>
    <s v="10+"/>
    <s v="10+"/>
    <n v="10"/>
    <x v="1"/>
    <s v="$1.96"/>
    <n v="1.96"/>
    <x v="0"/>
    <x v="6"/>
    <s v="July 18, 2014"/>
    <x v="2"/>
    <x v="6"/>
    <n v="1"/>
    <x v="3"/>
  </r>
  <r>
    <x v="6283"/>
    <x v="18"/>
    <n v="4.7"/>
    <x v="0"/>
    <n v="54"/>
    <s v="50M"/>
    <n v="50000000"/>
    <s v="1,000+"/>
    <s v="1000+"/>
    <n v="1000"/>
    <x v="1"/>
    <s v="$19.40"/>
    <n v="19.399999999999999"/>
    <x v="0"/>
    <x v="13"/>
    <s v="November 18, 2017"/>
    <x v="1"/>
    <x v="8"/>
    <s v="3.1.2"/>
    <x v="1"/>
  </r>
  <r>
    <x v="6284"/>
    <x v="18"/>
    <n v="4.5"/>
    <x v="0"/>
    <n v="10"/>
    <s v="2.5M"/>
    <n v="2500000"/>
    <s v="100+"/>
    <s v="100+"/>
    <n v="100"/>
    <x v="0"/>
    <n v="0"/>
    <n v="0"/>
    <x v="0"/>
    <x v="105"/>
    <s v="June 30, 2018"/>
    <x v="0"/>
    <x v="2"/>
    <s v="fcbd82b2-dd5b-41d2-af62-432271c42921"/>
    <x v="19"/>
  </r>
  <r>
    <x v="6285"/>
    <x v="24"/>
    <n v="4.4000000000000004"/>
    <x v="0"/>
    <n v="11514"/>
    <s v="2.2M"/>
    <n v="2200000"/>
    <s v="500,000+"/>
    <s v="500000+"/>
    <n v="500000"/>
    <x v="0"/>
    <n v="0"/>
    <n v="0"/>
    <x v="0"/>
    <x v="89"/>
    <s v="March 29, 2018"/>
    <x v="0"/>
    <x v="3"/>
    <n v="5.5"/>
    <x v="6"/>
  </r>
  <r>
    <x v="6286"/>
    <x v="14"/>
    <n v="4.2"/>
    <x v="0"/>
    <n v="2543"/>
    <s v="4.6M"/>
    <n v="4600000"/>
    <s v="100,000+"/>
    <s v="100000+"/>
    <n v="100000"/>
    <x v="0"/>
    <n v="0"/>
    <n v="0"/>
    <x v="0"/>
    <x v="27"/>
    <s v="July 27, 2018"/>
    <x v="0"/>
    <x v="6"/>
    <s v="8.4.2"/>
    <x v="10"/>
  </r>
  <r>
    <x v="6287"/>
    <x v="21"/>
    <n v="4.4000000000000004"/>
    <x v="0"/>
    <n v="9950"/>
    <s v="15M"/>
    <n v="15000000"/>
    <s v="500,000+"/>
    <s v="500000+"/>
    <n v="500000"/>
    <x v="0"/>
    <n v="0"/>
    <n v="0"/>
    <x v="0"/>
    <x v="87"/>
    <s v="July 18, 2018"/>
    <x v="0"/>
    <x v="6"/>
    <s v="3.7.1"/>
    <x v="5"/>
  </r>
  <r>
    <x v="6288"/>
    <x v="16"/>
    <n v="3.3"/>
    <x v="1"/>
    <n v="1045"/>
    <s v="13M"/>
    <n v="13000000"/>
    <s v="100,000+"/>
    <s v="100000+"/>
    <n v="100000"/>
    <x v="0"/>
    <n v="0"/>
    <n v="0"/>
    <x v="0"/>
    <x v="29"/>
    <s v="March 13, 2018"/>
    <x v="0"/>
    <x v="3"/>
    <n v="5.0999999999999996"/>
    <x v="6"/>
  </r>
  <r>
    <x v="324"/>
    <x v="6"/>
    <n v="4.4000000000000004"/>
    <x v="0"/>
    <n v="63576"/>
    <s v="Varies with device"/>
    <n v="1000"/>
    <s v="5,000,000+"/>
    <s v="5000000+"/>
    <n v="5000000"/>
    <x v="0"/>
    <n v="0"/>
    <n v="0"/>
    <x v="0"/>
    <x v="10"/>
    <s v="August 2, 2018"/>
    <x v="0"/>
    <x v="1"/>
    <s v="69.0.3497.24"/>
    <x v="8"/>
  </r>
  <r>
    <x v="6289"/>
    <x v="16"/>
    <n v="4.9000000000000004"/>
    <x v="0"/>
    <n v="66"/>
    <s v="8.1M"/>
    <n v="8100000"/>
    <s v="1,000+"/>
    <s v="1000+"/>
    <n v="1000"/>
    <x v="0"/>
    <n v="0"/>
    <n v="0"/>
    <x v="0"/>
    <x v="29"/>
    <s v="July 18, 2018"/>
    <x v="0"/>
    <x v="6"/>
    <n v="1"/>
    <x v="5"/>
  </r>
  <r>
    <x v="6290"/>
    <x v="6"/>
    <n v="4.5"/>
    <x v="0"/>
    <n v="51110"/>
    <s v="Varies with device"/>
    <n v="1000"/>
    <s v="1,000,000+"/>
    <s v="1000000+"/>
    <n v="1000000"/>
    <x v="1"/>
    <s v="$2.99"/>
    <n v="2.99"/>
    <x v="0"/>
    <x v="10"/>
    <s v="August 3, 2018"/>
    <x v="0"/>
    <x v="1"/>
    <s v="Varies with device"/>
    <x v="8"/>
  </r>
  <r>
    <x v="6291"/>
    <x v="25"/>
    <n v="4.7"/>
    <x v="0"/>
    <n v="17861"/>
    <s v="Varies with device"/>
    <n v="1000"/>
    <s v="100,000+"/>
    <s v="100000+"/>
    <n v="100000"/>
    <x v="1"/>
    <s v="$3.99"/>
    <n v="3.99"/>
    <x v="0"/>
    <x v="91"/>
    <s v="May 6, 2018"/>
    <x v="0"/>
    <x v="9"/>
    <s v="Varies with device"/>
    <x v="8"/>
  </r>
  <r>
    <x v="6292"/>
    <x v="18"/>
    <n v="4.7"/>
    <x v="0"/>
    <n v="1647"/>
    <s v="16M"/>
    <n v="16000000"/>
    <s v="10,000+"/>
    <s v="10000+"/>
    <n v="10000"/>
    <x v="1"/>
    <s v="$14.99"/>
    <n v="14.99"/>
    <x v="0"/>
    <x v="49"/>
    <s v="February 28, 2017"/>
    <x v="1"/>
    <x v="11"/>
    <s v="1.0.5"/>
    <x v="3"/>
  </r>
  <r>
    <x v="6293"/>
    <x v="31"/>
    <n v="3.9"/>
    <x v="1"/>
    <n v="271"/>
    <s v="9.6M"/>
    <n v="9600000"/>
    <s v="50,000+"/>
    <s v="50000+"/>
    <n v="50000"/>
    <x v="0"/>
    <n v="0"/>
    <n v="0"/>
    <x v="2"/>
    <x v="102"/>
    <s v="July 18, 2018"/>
    <x v="0"/>
    <x v="6"/>
    <s v="3.3.0"/>
    <x v="2"/>
  </r>
  <r>
    <x v="6294"/>
    <x v="25"/>
    <n v="4.7"/>
    <x v="0"/>
    <n v="1947"/>
    <s v="Varies with device"/>
    <n v="1000"/>
    <s v="10,000+"/>
    <s v="10000+"/>
    <n v="10000"/>
    <x v="1"/>
    <s v="$3.90"/>
    <n v="3.9"/>
    <x v="0"/>
    <x v="91"/>
    <s v="May 19, 2018"/>
    <x v="0"/>
    <x v="9"/>
    <s v="Varies with device"/>
    <x v="8"/>
  </r>
  <r>
    <x v="6295"/>
    <x v="25"/>
    <n v="4.7"/>
    <x v="0"/>
    <n v="4928"/>
    <s v="Varies with device"/>
    <n v="1000"/>
    <s v="50,000+"/>
    <s v="50000+"/>
    <n v="50000"/>
    <x v="1"/>
    <s v="$2.99"/>
    <n v="2.99"/>
    <x v="0"/>
    <x v="91"/>
    <s v="July 28, 2018"/>
    <x v="0"/>
    <x v="6"/>
    <s v="Varies with device"/>
    <x v="8"/>
  </r>
  <r>
    <x v="6296"/>
    <x v="20"/>
    <n v="3.5"/>
    <x v="1"/>
    <n v="5"/>
    <s v="Varies with device"/>
    <n v="1000"/>
    <s v="1,000+"/>
    <s v="1000+"/>
    <n v="1000"/>
    <x v="0"/>
    <n v="0"/>
    <n v="0"/>
    <x v="1"/>
    <x v="86"/>
    <s v="June 11, 2018"/>
    <x v="0"/>
    <x v="2"/>
    <s v="1.0.12"/>
    <x v="6"/>
  </r>
  <r>
    <x v="6297"/>
    <x v="4"/>
    <n v="4.4000000000000004"/>
    <x v="0"/>
    <n v="36"/>
    <s v="10M"/>
    <n v="10000000"/>
    <s v="1,000+"/>
    <s v="1000+"/>
    <n v="1000"/>
    <x v="0"/>
    <n v="0"/>
    <n v="0"/>
    <x v="0"/>
    <x v="7"/>
    <s v="March 26, 2018"/>
    <x v="0"/>
    <x v="3"/>
    <s v="1.0.2"/>
    <x v="5"/>
  </r>
  <r>
    <x v="6298"/>
    <x v="17"/>
    <n v="4.8"/>
    <x v="0"/>
    <n v="35"/>
    <s v="3.1M"/>
    <n v="3100000"/>
    <s v="10,000+"/>
    <s v="10000+"/>
    <n v="10000"/>
    <x v="0"/>
    <n v="0"/>
    <n v="0"/>
    <x v="0"/>
    <x v="48"/>
    <s v="July 29, 2016"/>
    <x v="3"/>
    <x v="6"/>
    <s v="1.0.0"/>
    <x v="6"/>
  </r>
  <r>
    <x v="6299"/>
    <x v="26"/>
    <n v="4.8"/>
    <x v="0"/>
    <n v="60"/>
    <s v="78M"/>
    <n v="78000000"/>
    <s v="1,000+"/>
    <s v="1000+"/>
    <n v="1000"/>
    <x v="1"/>
    <s v="$0.99"/>
    <n v="0.99"/>
    <x v="0"/>
    <x v="93"/>
    <s v="July 29, 2018"/>
    <x v="0"/>
    <x v="6"/>
    <s v="4.0.1"/>
    <x v="10"/>
  </r>
  <r>
    <x v="6300"/>
    <x v="21"/>
    <n v="4"/>
    <x v="1"/>
    <n v="13232"/>
    <s v="27M"/>
    <n v="27000000"/>
    <s v="500,000+"/>
    <s v="500000+"/>
    <n v="500000"/>
    <x v="0"/>
    <n v="0"/>
    <n v="0"/>
    <x v="0"/>
    <x v="87"/>
    <s v="July 21, 2018"/>
    <x v="0"/>
    <x v="6"/>
    <s v="7.5.1"/>
    <x v="5"/>
  </r>
  <r>
    <x v="6301"/>
    <x v="16"/>
    <n v="3.7"/>
    <x v="1"/>
    <n v="492"/>
    <s v="Varies with device"/>
    <n v="1000"/>
    <s v="100,000+"/>
    <s v="100000+"/>
    <n v="100000"/>
    <x v="0"/>
    <n v="0"/>
    <n v="0"/>
    <x v="2"/>
    <x v="29"/>
    <s v="June 11, 2018"/>
    <x v="0"/>
    <x v="2"/>
    <s v="3.0.7"/>
    <x v="5"/>
  </r>
  <r>
    <x v="6302"/>
    <x v="31"/>
    <n v="5"/>
    <x v="0"/>
    <n v="4"/>
    <s v="10M"/>
    <n v="10000000"/>
    <s v="100+"/>
    <s v="100+"/>
    <n v="100"/>
    <x v="0"/>
    <n v="0"/>
    <n v="0"/>
    <x v="0"/>
    <x v="102"/>
    <s v="July 23, 2018"/>
    <x v="0"/>
    <x v="6"/>
    <s v="2.0.0"/>
    <x v="2"/>
  </r>
  <r>
    <x v="6303"/>
    <x v="18"/>
    <n v="3"/>
    <x v="2"/>
    <n v="1691"/>
    <s v="5.8M"/>
    <n v="5800000"/>
    <s v="500,000+"/>
    <s v="500000+"/>
    <n v="500000"/>
    <x v="0"/>
    <n v="0"/>
    <n v="0"/>
    <x v="0"/>
    <x v="37"/>
    <s v="June 8, 2016"/>
    <x v="3"/>
    <x v="2"/>
    <s v="1.0.3"/>
    <x v="6"/>
  </r>
  <r>
    <x v="6304"/>
    <x v="25"/>
    <n v="3.9"/>
    <x v="1"/>
    <n v="7"/>
    <s v="3.2M"/>
    <n v="3200000"/>
    <s v="100+"/>
    <s v="100+"/>
    <n v="100"/>
    <x v="0"/>
    <n v="0"/>
    <n v="0"/>
    <x v="0"/>
    <x v="91"/>
    <s v="June 6, 2018"/>
    <x v="0"/>
    <x v="2"/>
    <s v="1.2.1"/>
    <x v="10"/>
  </r>
  <r>
    <x v="6305"/>
    <x v="25"/>
    <n v="3.5"/>
    <x v="1"/>
    <n v="0"/>
    <s v="898k"/>
    <n v="898000"/>
    <s v="1+"/>
    <s v="1+"/>
    <n v="1"/>
    <x v="0"/>
    <n v="0"/>
    <n v="0"/>
    <x v="0"/>
    <x v="91"/>
    <s v="October 4, 2017"/>
    <x v="1"/>
    <x v="7"/>
    <s v="1.0.7"/>
    <x v="1"/>
  </r>
  <r>
    <x v="6306"/>
    <x v="4"/>
    <n v="3.5"/>
    <x v="1"/>
    <n v="1"/>
    <s v="3.7M"/>
    <n v="3700000"/>
    <s v="500+"/>
    <s v="500+"/>
    <n v="500"/>
    <x v="0"/>
    <n v="0"/>
    <n v="0"/>
    <x v="0"/>
    <x v="7"/>
    <s v="March 13, 2018"/>
    <x v="0"/>
    <x v="3"/>
    <s v="0.0.6"/>
    <x v="6"/>
  </r>
  <r>
    <x v="6307"/>
    <x v="27"/>
    <n v="4.5999999999999996"/>
    <x v="0"/>
    <n v="20"/>
    <s v="Varies with device"/>
    <n v="1000"/>
    <s v="100+"/>
    <s v="100+"/>
    <n v="100"/>
    <x v="0"/>
    <n v="0"/>
    <n v="0"/>
    <x v="0"/>
    <x v="94"/>
    <s v="July 2, 2018"/>
    <x v="0"/>
    <x v="6"/>
    <s v="Varies with device"/>
    <x v="8"/>
  </r>
  <r>
    <x v="6308"/>
    <x v="19"/>
    <n v="4.5999999999999996"/>
    <x v="0"/>
    <n v="64"/>
    <s v="57M"/>
    <n v="57000000"/>
    <s v="5,000+"/>
    <s v="5000+"/>
    <n v="5000"/>
    <x v="0"/>
    <n v="0"/>
    <n v="0"/>
    <x v="0"/>
    <x v="85"/>
    <s v="July 10, 2018"/>
    <x v="0"/>
    <x v="6"/>
    <s v="3.1.4"/>
    <x v="10"/>
  </r>
  <r>
    <x v="6309"/>
    <x v="18"/>
    <n v="4.3"/>
    <x v="0"/>
    <n v="108"/>
    <s v="42M"/>
    <n v="42000000"/>
    <s v="5,000+"/>
    <s v="5000+"/>
    <n v="5000"/>
    <x v="0"/>
    <n v="0"/>
    <n v="0"/>
    <x v="0"/>
    <x v="13"/>
    <s v="October 7, 2017"/>
    <x v="1"/>
    <x v="7"/>
    <s v="1.2.1"/>
    <x v="6"/>
  </r>
  <r>
    <x v="6310"/>
    <x v="32"/>
    <n v="4.2"/>
    <x v="0"/>
    <n v="453"/>
    <s v="36M"/>
    <n v="36000000"/>
    <s v="10,000+"/>
    <s v="10000+"/>
    <n v="10000"/>
    <x v="1"/>
    <s v="$2.99"/>
    <n v="2.99"/>
    <x v="0"/>
    <x v="103"/>
    <s v="April 2, 2018"/>
    <x v="0"/>
    <x v="4"/>
    <n v="4.3"/>
    <x v="5"/>
  </r>
  <r>
    <x v="6311"/>
    <x v="15"/>
    <n v="3.5"/>
    <x v="1"/>
    <n v="0"/>
    <s v="1.2M"/>
    <n v="1200000"/>
    <s v="10+"/>
    <s v="10+"/>
    <n v="10"/>
    <x v="0"/>
    <n v="0"/>
    <n v="0"/>
    <x v="0"/>
    <x v="28"/>
    <s v="July 20, 2016"/>
    <x v="3"/>
    <x v="6"/>
    <s v="1.0.7"/>
    <x v="0"/>
  </r>
  <r>
    <x v="6312"/>
    <x v="26"/>
    <n v="5"/>
    <x v="0"/>
    <n v="1"/>
    <s v="46M"/>
    <n v="46000000"/>
    <s v="10+"/>
    <s v="10+"/>
    <n v="10"/>
    <x v="1"/>
    <s v="$0.99"/>
    <n v="0.99"/>
    <x v="0"/>
    <x v="93"/>
    <s v="May 21, 2018"/>
    <x v="0"/>
    <x v="9"/>
    <n v="1.1000000000000001"/>
    <x v="5"/>
  </r>
  <r>
    <x v="6313"/>
    <x v="18"/>
    <n v="3.5"/>
    <x v="1"/>
    <n v="1"/>
    <s v="30M"/>
    <n v="30000000"/>
    <s v="100+"/>
    <s v="100+"/>
    <n v="100"/>
    <x v="0"/>
    <n v="0"/>
    <n v="0"/>
    <x v="0"/>
    <x v="19"/>
    <s v="March 8, 2018"/>
    <x v="0"/>
    <x v="3"/>
    <n v="0.7"/>
    <x v="7"/>
  </r>
  <r>
    <x v="6314"/>
    <x v="13"/>
    <n v="4.5"/>
    <x v="0"/>
    <n v="5509"/>
    <s v="3.2M"/>
    <n v="3200000"/>
    <s v="100,000+"/>
    <s v="100000+"/>
    <n v="100000"/>
    <x v="0"/>
    <n v="0"/>
    <n v="0"/>
    <x v="0"/>
    <x v="26"/>
    <s v="July 3, 2018"/>
    <x v="0"/>
    <x v="6"/>
    <s v="4.7.0 Phoenix"/>
    <x v="0"/>
  </r>
  <r>
    <x v="6315"/>
    <x v="16"/>
    <n v="3.5"/>
    <x v="1"/>
    <n v="0"/>
    <s v="10M"/>
    <n v="10000000"/>
    <s v="10+"/>
    <s v="10+"/>
    <n v="10"/>
    <x v="0"/>
    <n v="0"/>
    <n v="0"/>
    <x v="0"/>
    <x v="29"/>
    <s v="October 4, 2017"/>
    <x v="1"/>
    <x v="7"/>
    <s v="1.0.7"/>
    <x v="5"/>
  </r>
  <r>
    <x v="6316"/>
    <x v="27"/>
    <n v="4.2"/>
    <x v="0"/>
    <n v="1623"/>
    <s v="1.8M"/>
    <n v="1800000"/>
    <s v="100,000+"/>
    <s v="100000+"/>
    <n v="100000"/>
    <x v="0"/>
    <n v="0"/>
    <n v="0"/>
    <x v="0"/>
    <x v="94"/>
    <s v="March 6, 2018"/>
    <x v="0"/>
    <x v="3"/>
    <n v="1.8"/>
    <x v="3"/>
  </r>
  <r>
    <x v="6317"/>
    <x v="11"/>
    <n v="3.5"/>
    <x v="1"/>
    <n v="0"/>
    <s v="31M"/>
    <n v="31000000"/>
    <s v="500+"/>
    <s v="500+"/>
    <n v="500"/>
    <x v="0"/>
    <n v="0"/>
    <n v="0"/>
    <x v="0"/>
    <x v="24"/>
    <s v="September 29, 2016"/>
    <x v="3"/>
    <x v="5"/>
    <s v="6.0.0.1775"/>
    <x v="5"/>
  </r>
  <r>
    <x v="6318"/>
    <x v="27"/>
    <n v="1"/>
    <x v="4"/>
    <n v="1"/>
    <s v="6.6M"/>
    <n v="6600000"/>
    <s v="100+"/>
    <s v="100+"/>
    <n v="100"/>
    <x v="0"/>
    <n v="0"/>
    <n v="0"/>
    <x v="0"/>
    <x v="94"/>
    <s v="March 15, 2018"/>
    <x v="0"/>
    <x v="3"/>
    <n v="41.9"/>
    <x v="5"/>
  </r>
  <r>
    <x v="6319"/>
    <x v="13"/>
    <n v="3.5"/>
    <x v="1"/>
    <n v="0"/>
    <s v="5.1M"/>
    <n v="5100000"/>
    <s v="10+"/>
    <s v="10+"/>
    <n v="10"/>
    <x v="1"/>
    <s v="$0.99"/>
    <n v="0.99"/>
    <x v="0"/>
    <x v="26"/>
    <s v="November 27, 2017"/>
    <x v="1"/>
    <x v="8"/>
    <s v="3.0.2.0"/>
    <x v="12"/>
  </r>
  <r>
    <x v="6320"/>
    <x v="18"/>
    <n v="4.5999999999999996"/>
    <x v="0"/>
    <n v="31"/>
    <s v="3.2M"/>
    <n v="3200000"/>
    <s v="1,000+"/>
    <s v="1000+"/>
    <n v="1000"/>
    <x v="0"/>
    <n v="0"/>
    <n v="0"/>
    <x v="0"/>
    <x v="13"/>
    <s v="September 1, 2015"/>
    <x v="4"/>
    <x v="5"/>
    <n v="1"/>
    <x v="0"/>
  </r>
  <r>
    <x v="6321"/>
    <x v="4"/>
    <n v="3.5"/>
    <x v="1"/>
    <n v="0"/>
    <s v="6.0M"/>
    <n v="6000000"/>
    <s v="50+"/>
    <s v="50+"/>
    <n v="50"/>
    <x v="0"/>
    <n v="0"/>
    <n v="0"/>
    <x v="0"/>
    <x v="7"/>
    <s v="May 28, 2018"/>
    <x v="0"/>
    <x v="9"/>
    <n v="1.2"/>
    <x v="5"/>
  </r>
  <r>
    <x v="6322"/>
    <x v="27"/>
    <n v="3.5"/>
    <x v="1"/>
    <n v="4"/>
    <s v="2.5M"/>
    <n v="2500000"/>
    <s v="100+"/>
    <s v="100+"/>
    <n v="100"/>
    <x v="0"/>
    <n v="0"/>
    <n v="0"/>
    <x v="0"/>
    <x v="94"/>
    <s v="March 17, 2017"/>
    <x v="1"/>
    <x v="3"/>
    <s v="1.2.392"/>
    <x v="6"/>
  </r>
  <r>
    <x v="6323"/>
    <x v="4"/>
    <n v="3.5"/>
    <x v="1"/>
    <n v="2"/>
    <s v="9.9M"/>
    <n v="9900000"/>
    <s v="100+"/>
    <s v="100+"/>
    <n v="100"/>
    <x v="0"/>
    <n v="0"/>
    <n v="0"/>
    <x v="0"/>
    <x v="7"/>
    <s v="April 19, 2017"/>
    <x v="1"/>
    <x v="4"/>
    <n v="2.9"/>
    <x v="5"/>
  </r>
  <r>
    <x v="6324"/>
    <x v="4"/>
    <n v="3.5"/>
    <x v="1"/>
    <n v="1"/>
    <s v="10M"/>
    <n v="10000000"/>
    <s v="50+"/>
    <s v="50+"/>
    <n v="50"/>
    <x v="0"/>
    <n v="0"/>
    <n v="0"/>
    <x v="0"/>
    <x v="7"/>
    <s v="March 4, 2015"/>
    <x v="4"/>
    <x v="3"/>
    <s v="1.0.0"/>
    <x v="6"/>
  </r>
  <r>
    <x v="6325"/>
    <x v="27"/>
    <n v="3.5"/>
    <x v="1"/>
    <n v="0"/>
    <s v="172k"/>
    <n v="172000"/>
    <s v="5+"/>
    <s v="5+"/>
    <n v="5"/>
    <x v="1"/>
    <s v="$0.99"/>
    <n v="0.99"/>
    <x v="0"/>
    <x v="94"/>
    <s v="August 17, 2013"/>
    <x v="5"/>
    <x v="1"/>
    <s v="1.0.0"/>
    <x v="26"/>
  </r>
  <r>
    <x v="6326"/>
    <x v="21"/>
    <n v="3.5"/>
    <x v="1"/>
    <n v="14"/>
    <s v="5.2M"/>
    <n v="5200000"/>
    <s v="1,000+"/>
    <s v="1000+"/>
    <n v="1000"/>
    <x v="0"/>
    <n v="0"/>
    <n v="0"/>
    <x v="0"/>
    <x v="87"/>
    <s v="April 5, 2016"/>
    <x v="3"/>
    <x v="4"/>
    <s v="1.0.3"/>
    <x v="4"/>
  </r>
  <r>
    <x v="6327"/>
    <x v="18"/>
    <n v="4.0999999999999996"/>
    <x v="0"/>
    <n v="101"/>
    <s v="5.1M"/>
    <n v="5100000"/>
    <s v="1,000+"/>
    <s v="1000+"/>
    <n v="1000"/>
    <x v="0"/>
    <n v="0"/>
    <n v="0"/>
    <x v="0"/>
    <x v="13"/>
    <s v="March 10, 2017"/>
    <x v="1"/>
    <x v="3"/>
    <n v="1.3"/>
    <x v="6"/>
  </r>
  <r>
    <x v="6328"/>
    <x v="26"/>
    <n v="4.7"/>
    <x v="0"/>
    <n v="19"/>
    <s v="6.4M"/>
    <n v="6400000"/>
    <s v="1,000+"/>
    <s v="1000+"/>
    <n v="1000"/>
    <x v="0"/>
    <n v="0"/>
    <n v="0"/>
    <x v="0"/>
    <x v="93"/>
    <s v="June 30, 2016"/>
    <x v="3"/>
    <x v="2"/>
    <n v="1.5"/>
    <x v="0"/>
  </r>
  <r>
    <x v="6329"/>
    <x v="30"/>
    <n v="3.5"/>
    <x v="1"/>
    <n v="0"/>
    <s v="14M"/>
    <n v="14000000"/>
    <s v="10+"/>
    <s v="10+"/>
    <n v="10"/>
    <x v="0"/>
    <n v="0"/>
    <n v="0"/>
    <x v="0"/>
    <x v="100"/>
    <s v="July 12, 2018"/>
    <x v="0"/>
    <x v="6"/>
    <n v="1"/>
    <x v="2"/>
  </r>
  <r>
    <x v="6330"/>
    <x v="4"/>
    <n v="3.5"/>
    <x v="1"/>
    <n v="45"/>
    <s v="15M"/>
    <n v="15000000"/>
    <s v="5,000+"/>
    <s v="5000+"/>
    <n v="5000"/>
    <x v="0"/>
    <n v="0"/>
    <n v="0"/>
    <x v="0"/>
    <x v="7"/>
    <s v="November 23, 2017"/>
    <x v="1"/>
    <x v="8"/>
    <s v="1.2.0"/>
    <x v="6"/>
  </r>
  <r>
    <x v="6331"/>
    <x v="18"/>
    <n v="3.5"/>
    <x v="1"/>
    <n v="235"/>
    <s v="3.3M"/>
    <n v="3300000"/>
    <s v="10,000+"/>
    <s v="10000+"/>
    <n v="10000"/>
    <x v="0"/>
    <n v="0"/>
    <n v="0"/>
    <x v="0"/>
    <x v="19"/>
    <s v="February 16, 2017"/>
    <x v="1"/>
    <x v="11"/>
    <s v="1.0.2.0"/>
    <x v="19"/>
  </r>
  <r>
    <x v="6332"/>
    <x v="13"/>
    <n v="4.4000000000000004"/>
    <x v="0"/>
    <n v="2599"/>
    <s v="6.9M"/>
    <n v="6900000"/>
    <s v="100,000+"/>
    <s v="100000+"/>
    <n v="100000"/>
    <x v="0"/>
    <n v="0"/>
    <n v="0"/>
    <x v="3"/>
    <x v="26"/>
    <s v="January 9, 2018"/>
    <x v="0"/>
    <x v="0"/>
    <s v="3.0.5.0"/>
    <x v="19"/>
  </r>
  <r>
    <x v="6333"/>
    <x v="11"/>
    <n v="4.8"/>
    <x v="0"/>
    <n v="4"/>
    <s v="5.1M"/>
    <n v="5100000"/>
    <s v="50+"/>
    <s v="50+"/>
    <n v="50"/>
    <x v="0"/>
    <n v="0"/>
    <n v="0"/>
    <x v="0"/>
    <x v="24"/>
    <s v="May 23, 2018"/>
    <x v="0"/>
    <x v="9"/>
    <s v="1.0.17.0423"/>
    <x v="10"/>
  </r>
  <r>
    <x v="6334"/>
    <x v="17"/>
    <n v="4.2"/>
    <x v="0"/>
    <n v="52390"/>
    <s v="20M"/>
    <n v="20000000"/>
    <s v="5,000,000+"/>
    <s v="5000000+"/>
    <n v="5000000"/>
    <x v="0"/>
    <n v="0"/>
    <n v="0"/>
    <x v="0"/>
    <x v="32"/>
    <s v="May 4, 2018"/>
    <x v="0"/>
    <x v="9"/>
    <s v="1.28ggl"/>
    <x v="7"/>
  </r>
  <r>
    <x v="6335"/>
    <x v="4"/>
    <n v="3.5"/>
    <x v="1"/>
    <n v="0"/>
    <s v="10.0M"/>
    <n v="10000000"/>
    <s v="10+"/>
    <s v="10+"/>
    <n v="10"/>
    <x v="0"/>
    <n v="0"/>
    <n v="0"/>
    <x v="0"/>
    <x v="7"/>
    <s v="June 11, 2018"/>
    <x v="0"/>
    <x v="2"/>
    <s v="1.0.2"/>
    <x v="5"/>
  </r>
  <r>
    <x v="6336"/>
    <x v="25"/>
    <n v="3.5"/>
    <x v="1"/>
    <n v="9"/>
    <s v="6.6M"/>
    <n v="6600000"/>
    <s v="500+"/>
    <s v="500+"/>
    <n v="500"/>
    <x v="0"/>
    <n v="0"/>
    <n v="0"/>
    <x v="0"/>
    <x v="91"/>
    <s v="October 4, 2016"/>
    <x v="3"/>
    <x v="7"/>
    <s v="1.0.1"/>
    <x v="6"/>
  </r>
  <r>
    <x v="6337"/>
    <x v="17"/>
    <n v="5"/>
    <x v="0"/>
    <n v="11"/>
    <s v="6.1M"/>
    <n v="6100000"/>
    <s v="10+"/>
    <s v="10+"/>
    <n v="10"/>
    <x v="0"/>
    <n v="0"/>
    <n v="0"/>
    <x v="0"/>
    <x v="32"/>
    <s v="March 11, 2017"/>
    <x v="1"/>
    <x v="3"/>
    <n v="0.1"/>
    <x v="3"/>
  </r>
  <r>
    <x v="6338"/>
    <x v="27"/>
    <n v="4.5999999999999996"/>
    <x v="0"/>
    <n v="16"/>
    <s v="3.2M"/>
    <n v="3200000"/>
    <s v="1,000+"/>
    <s v="1000+"/>
    <n v="1000"/>
    <x v="0"/>
    <n v="0"/>
    <n v="0"/>
    <x v="0"/>
    <x v="94"/>
    <s v="August 23, 2017"/>
    <x v="1"/>
    <x v="1"/>
    <s v="1.3.2"/>
    <x v="2"/>
  </r>
  <r>
    <x v="6339"/>
    <x v="18"/>
    <n v="4.5"/>
    <x v="0"/>
    <n v="4218587"/>
    <s v="100M"/>
    <n v="100000000"/>
    <s v="50,000,000+"/>
    <s v="50000000+"/>
    <n v="50000000"/>
    <x v="0"/>
    <n v="0"/>
    <n v="0"/>
    <x v="2"/>
    <x v="45"/>
    <s v="June 19, 2018"/>
    <x v="0"/>
    <x v="2"/>
    <s v="1.23.3.75024"/>
    <x v="6"/>
  </r>
  <r>
    <x v="6340"/>
    <x v="15"/>
    <n v="5"/>
    <x v="0"/>
    <n v="15"/>
    <s v="1.4M"/>
    <n v="1400000"/>
    <s v="1,000+"/>
    <s v="1000+"/>
    <n v="1000"/>
    <x v="0"/>
    <n v="0"/>
    <n v="0"/>
    <x v="0"/>
    <x v="28"/>
    <s v="April 27, 2017"/>
    <x v="1"/>
    <x v="4"/>
    <n v="1"/>
    <x v="12"/>
  </r>
  <r>
    <x v="6341"/>
    <x v="18"/>
    <n v="2.9"/>
    <x v="2"/>
    <n v="21"/>
    <s v="2.1M"/>
    <n v="2100000"/>
    <s v="5,000+"/>
    <s v="5000+"/>
    <n v="5000"/>
    <x v="0"/>
    <n v="0"/>
    <n v="0"/>
    <x v="0"/>
    <x v="13"/>
    <s v="May 11, 2015"/>
    <x v="4"/>
    <x v="9"/>
    <n v="1.05"/>
    <x v="3"/>
  </r>
  <r>
    <x v="6342"/>
    <x v="18"/>
    <n v="3.5"/>
    <x v="1"/>
    <n v="44"/>
    <s v="7.2M"/>
    <n v="7200000"/>
    <s v="10,000+"/>
    <s v="10000+"/>
    <n v="10000"/>
    <x v="0"/>
    <n v="0"/>
    <n v="0"/>
    <x v="0"/>
    <x v="19"/>
    <s v="April 3, 2017"/>
    <x v="1"/>
    <x v="4"/>
    <s v="NaN"/>
    <x v="3"/>
  </r>
  <r>
    <x v="6343"/>
    <x v="18"/>
    <n v="4.4000000000000004"/>
    <x v="0"/>
    <n v="288835"/>
    <s v="91M"/>
    <n v="91000000"/>
    <s v="5,000,000+"/>
    <s v="5000000+"/>
    <n v="5000000"/>
    <x v="0"/>
    <n v="0"/>
    <n v="0"/>
    <x v="3"/>
    <x v="37"/>
    <s v="July 19, 2018"/>
    <x v="0"/>
    <x v="6"/>
    <s v="2.7.6"/>
    <x v="2"/>
  </r>
  <r>
    <x v="6344"/>
    <x v="27"/>
    <n v="3.5"/>
    <x v="1"/>
    <n v="0"/>
    <s v="2.8M"/>
    <n v="2800000"/>
    <s v="100+"/>
    <s v="100+"/>
    <n v="100"/>
    <x v="0"/>
    <n v="0"/>
    <n v="0"/>
    <x v="0"/>
    <x v="94"/>
    <s v="June 11, 2018"/>
    <x v="0"/>
    <x v="2"/>
    <s v="18.6.5"/>
    <x v="2"/>
  </r>
  <r>
    <x v="6345"/>
    <x v="15"/>
    <n v="3.5"/>
    <x v="1"/>
    <n v="16"/>
    <s v="743k"/>
    <n v="743000"/>
    <s v="1,000+"/>
    <s v="1000+"/>
    <n v="1000"/>
    <x v="0"/>
    <n v="0"/>
    <n v="0"/>
    <x v="0"/>
    <x v="28"/>
    <s v="January 4, 2017"/>
    <x v="1"/>
    <x v="0"/>
    <n v="1"/>
    <x v="12"/>
  </r>
  <r>
    <x v="6346"/>
    <x v="31"/>
    <n v="3"/>
    <x v="2"/>
    <n v="2"/>
    <s v="14M"/>
    <n v="14000000"/>
    <s v="100+"/>
    <s v="100+"/>
    <n v="100"/>
    <x v="0"/>
    <n v="0"/>
    <n v="0"/>
    <x v="0"/>
    <x v="102"/>
    <s v="July 18, 2018"/>
    <x v="0"/>
    <x v="6"/>
    <s v="v4.30.0.8"/>
    <x v="10"/>
  </r>
  <r>
    <x v="6347"/>
    <x v="18"/>
    <n v="4.5"/>
    <x v="0"/>
    <n v="145"/>
    <s v="14M"/>
    <n v="14000000"/>
    <s v="10,000+"/>
    <s v="10000+"/>
    <n v="10000"/>
    <x v="0"/>
    <n v="0"/>
    <n v="0"/>
    <x v="0"/>
    <x v="19"/>
    <s v="July 11, 2018"/>
    <x v="0"/>
    <x v="6"/>
    <n v="1"/>
    <x v="1"/>
  </r>
  <r>
    <x v="6348"/>
    <x v="13"/>
    <n v="2.4"/>
    <x v="2"/>
    <n v="221"/>
    <s v="43M"/>
    <n v="43000000"/>
    <s v="10,000+"/>
    <s v="10000+"/>
    <n v="10000"/>
    <x v="0"/>
    <n v="0"/>
    <n v="0"/>
    <x v="0"/>
    <x v="26"/>
    <s v="February 14, 2018"/>
    <x v="0"/>
    <x v="11"/>
    <s v="4.3.0"/>
    <x v="5"/>
  </r>
  <r>
    <x v="6349"/>
    <x v="17"/>
    <n v="4.3"/>
    <x v="0"/>
    <n v="29330"/>
    <s v="6.9M"/>
    <n v="6900000"/>
    <s v="1,000,000+"/>
    <s v="1000000+"/>
    <n v="1000000"/>
    <x v="0"/>
    <n v="0"/>
    <n v="0"/>
    <x v="0"/>
    <x v="36"/>
    <s v="August 17, 2012"/>
    <x v="6"/>
    <x v="1"/>
    <s v="1.0.9"/>
    <x v="27"/>
  </r>
  <r>
    <x v="6350"/>
    <x v="17"/>
    <n v="3.9"/>
    <x v="1"/>
    <n v="29990"/>
    <s v="96M"/>
    <n v="96000000"/>
    <s v="1,000,000+"/>
    <s v="1000000+"/>
    <n v="1000000"/>
    <x v="0"/>
    <n v="0"/>
    <n v="0"/>
    <x v="1"/>
    <x v="36"/>
    <s v="December 8, 2017"/>
    <x v="1"/>
    <x v="10"/>
    <s v="Varies with device"/>
    <x v="3"/>
  </r>
  <r>
    <x v="6351"/>
    <x v="18"/>
    <n v="1.9"/>
    <x v="3"/>
    <n v="76"/>
    <s v="14M"/>
    <n v="14000000"/>
    <s v="5,000+"/>
    <s v="5000+"/>
    <n v="5000"/>
    <x v="0"/>
    <n v="0"/>
    <n v="0"/>
    <x v="0"/>
    <x v="13"/>
    <s v="February 13, 2014"/>
    <x v="2"/>
    <x v="11"/>
    <s v="2.2.1"/>
    <x v="4"/>
  </r>
  <r>
    <x v="6352"/>
    <x v="17"/>
    <n v="4.4000000000000004"/>
    <x v="0"/>
    <n v="348962"/>
    <s v="26M"/>
    <n v="26000000"/>
    <s v="1,000,000+"/>
    <s v="1000000+"/>
    <n v="1000000"/>
    <x v="1"/>
    <s v="$6.99"/>
    <n v="6.99"/>
    <x v="3"/>
    <x v="36"/>
    <s v="March 21, 2015"/>
    <x v="4"/>
    <x v="3"/>
    <n v="1.08"/>
    <x v="4"/>
  </r>
  <r>
    <x v="6353"/>
    <x v="20"/>
    <n v="5"/>
    <x v="0"/>
    <n v="7"/>
    <s v="18M"/>
    <n v="18000000"/>
    <s v="100+"/>
    <s v="100+"/>
    <n v="100"/>
    <x v="0"/>
    <n v="0"/>
    <n v="0"/>
    <x v="0"/>
    <x v="86"/>
    <s v="July 25, 2018"/>
    <x v="0"/>
    <x v="6"/>
    <n v="1"/>
    <x v="2"/>
  </r>
  <r>
    <x v="6354"/>
    <x v="1"/>
    <n v="4"/>
    <x v="1"/>
    <n v="5"/>
    <s v="34M"/>
    <n v="34000000"/>
    <s v="1,000+"/>
    <s v="1000+"/>
    <n v="1000"/>
    <x v="0"/>
    <n v="0"/>
    <n v="0"/>
    <x v="0"/>
    <x v="4"/>
    <s v="July 30, 2018"/>
    <x v="0"/>
    <x v="6"/>
    <n v="2.8"/>
    <x v="7"/>
  </r>
  <r>
    <x v="6355"/>
    <x v="30"/>
    <n v="4.7"/>
    <x v="0"/>
    <n v="3"/>
    <s v="2.8M"/>
    <n v="2800000"/>
    <s v="500+"/>
    <s v="500+"/>
    <n v="500"/>
    <x v="0"/>
    <n v="0"/>
    <n v="0"/>
    <x v="0"/>
    <x v="100"/>
    <s v="November 26, 2017"/>
    <x v="1"/>
    <x v="8"/>
    <n v="1"/>
    <x v="6"/>
  </r>
  <r>
    <x v="6356"/>
    <x v="17"/>
    <n v="3.9"/>
    <x v="1"/>
    <n v="1995"/>
    <s v="92M"/>
    <n v="92000000"/>
    <s v="500,000+"/>
    <s v="500000+"/>
    <n v="500000"/>
    <x v="0"/>
    <n v="0"/>
    <n v="0"/>
    <x v="1"/>
    <x v="36"/>
    <s v="July 3, 2018"/>
    <x v="0"/>
    <x v="6"/>
    <n v="1.9"/>
    <x v="5"/>
  </r>
  <r>
    <x v="6357"/>
    <x v="27"/>
    <n v="5"/>
    <x v="0"/>
    <n v="5"/>
    <s v="11M"/>
    <n v="11000000"/>
    <s v="100+"/>
    <s v="100+"/>
    <n v="100"/>
    <x v="0"/>
    <n v="0"/>
    <n v="0"/>
    <x v="0"/>
    <x v="94"/>
    <s v="May 30, 2018"/>
    <x v="0"/>
    <x v="9"/>
    <s v="1.0.1"/>
    <x v="5"/>
  </r>
  <r>
    <x v="6358"/>
    <x v="6"/>
    <n v="4.2"/>
    <x v="0"/>
    <n v="5"/>
    <s v="15M"/>
    <n v="15000000"/>
    <s v="100+"/>
    <s v="100+"/>
    <n v="100"/>
    <x v="0"/>
    <n v="0"/>
    <n v="0"/>
    <x v="0"/>
    <x v="10"/>
    <s v="November 7, 2017"/>
    <x v="1"/>
    <x v="8"/>
    <n v="1"/>
    <x v="6"/>
  </r>
  <r>
    <x v="6359"/>
    <x v="21"/>
    <n v="4.2"/>
    <x v="0"/>
    <n v="2099"/>
    <s v="4.0M"/>
    <n v="4000000"/>
    <s v="100,000+"/>
    <s v="100000+"/>
    <n v="100000"/>
    <x v="0"/>
    <n v="0"/>
    <n v="0"/>
    <x v="0"/>
    <x v="87"/>
    <s v="December 23, 2017"/>
    <x v="1"/>
    <x v="10"/>
    <s v="1.1.1"/>
    <x v="0"/>
  </r>
  <r>
    <x v="6360"/>
    <x v="22"/>
    <n v="2.8"/>
    <x v="2"/>
    <n v="1022"/>
    <s v="3.8M"/>
    <n v="3800000"/>
    <s v="100,000+"/>
    <s v="100000+"/>
    <n v="100000"/>
    <x v="0"/>
    <n v="0"/>
    <n v="0"/>
    <x v="0"/>
    <x v="88"/>
    <s v="August 24, 2016"/>
    <x v="3"/>
    <x v="1"/>
    <n v="2"/>
    <x v="3"/>
  </r>
  <r>
    <x v="6361"/>
    <x v="30"/>
    <n v="4.2"/>
    <x v="0"/>
    <n v="4074"/>
    <s v="1.3M"/>
    <n v="1300000"/>
    <s v="500,000+"/>
    <s v="500000+"/>
    <n v="500000"/>
    <x v="0"/>
    <n v="0"/>
    <n v="0"/>
    <x v="0"/>
    <x v="100"/>
    <s v="November 13, 2013"/>
    <x v="5"/>
    <x v="8"/>
    <s v="1.2.4"/>
    <x v="14"/>
  </r>
  <r>
    <x v="6362"/>
    <x v="6"/>
    <n v="1"/>
    <x v="4"/>
    <n v="5"/>
    <s v="13M"/>
    <n v="13000000"/>
    <s v="100+"/>
    <s v="100+"/>
    <n v="100"/>
    <x v="0"/>
    <n v="0"/>
    <n v="0"/>
    <x v="0"/>
    <x v="10"/>
    <s v="October 6, 2017"/>
    <x v="1"/>
    <x v="7"/>
    <n v="1"/>
    <x v="5"/>
  </r>
  <r>
    <x v="6363"/>
    <x v="17"/>
    <n v="3.9"/>
    <x v="1"/>
    <n v="923"/>
    <s v="67M"/>
    <n v="67000000"/>
    <s v="100,000+"/>
    <s v="100000+"/>
    <n v="100000"/>
    <x v="0"/>
    <n v="0"/>
    <n v="0"/>
    <x v="1"/>
    <x v="36"/>
    <s v="July 17, 2018"/>
    <x v="0"/>
    <x v="6"/>
    <n v="1.4"/>
    <x v="5"/>
  </r>
  <r>
    <x v="6364"/>
    <x v="17"/>
    <n v="4.0999999999999996"/>
    <x v="0"/>
    <n v="154519"/>
    <s v="99M"/>
    <n v="99000000"/>
    <s v="10,000,000+"/>
    <s v="10000000+"/>
    <n v="10000000"/>
    <x v="0"/>
    <n v="0"/>
    <n v="0"/>
    <x v="3"/>
    <x v="36"/>
    <s v="May 9, 2017"/>
    <x v="1"/>
    <x v="9"/>
    <n v="1.4"/>
    <x v="3"/>
  </r>
  <r>
    <x v="6365"/>
    <x v="17"/>
    <n v="4.0999999999999996"/>
    <x v="0"/>
    <n v="207"/>
    <s v="116k"/>
    <n v="116000"/>
    <s v="50,000+"/>
    <s v="50000+"/>
    <n v="50000"/>
    <x v="0"/>
    <n v="0"/>
    <n v="0"/>
    <x v="0"/>
    <x v="34"/>
    <s v="January 30, 2011"/>
    <x v="7"/>
    <x v="0"/>
    <n v="1.2"/>
    <x v="12"/>
  </r>
  <r>
    <x v="6366"/>
    <x v="27"/>
    <n v="3.2"/>
    <x v="1"/>
    <n v="12"/>
    <s v="2.2M"/>
    <n v="2200000"/>
    <s v="1,000+"/>
    <s v="1000+"/>
    <n v="1000"/>
    <x v="0"/>
    <n v="0"/>
    <n v="0"/>
    <x v="0"/>
    <x v="94"/>
    <s v="March 26, 2015"/>
    <x v="4"/>
    <x v="3"/>
    <s v="1.0.0.0"/>
    <x v="7"/>
  </r>
  <r>
    <x v="6367"/>
    <x v="4"/>
    <n v="3.5"/>
    <x v="1"/>
    <n v="0"/>
    <s v="24M"/>
    <n v="24000000"/>
    <s v="10+"/>
    <s v="10+"/>
    <n v="10"/>
    <x v="0"/>
    <n v="0"/>
    <n v="0"/>
    <x v="0"/>
    <x v="7"/>
    <s v="April 10, 2018"/>
    <x v="0"/>
    <x v="4"/>
    <n v="2.1"/>
    <x v="5"/>
  </r>
  <r>
    <x v="6368"/>
    <x v="13"/>
    <n v="5"/>
    <x v="0"/>
    <n v="5"/>
    <s v="43M"/>
    <n v="43000000"/>
    <s v="100+"/>
    <s v="100+"/>
    <n v="100"/>
    <x v="0"/>
    <n v="0"/>
    <n v="0"/>
    <x v="0"/>
    <x v="26"/>
    <s v="December 5, 2017"/>
    <x v="1"/>
    <x v="10"/>
    <s v="The CJ Rubric 7.12.0"/>
    <x v="5"/>
  </r>
  <r>
    <x v="6369"/>
    <x v="20"/>
    <n v="3.5"/>
    <x v="1"/>
    <n v="0"/>
    <s v="5.9M"/>
    <n v="5900000"/>
    <s v="0+"/>
    <s v="0+"/>
    <n v="0"/>
    <x v="0"/>
    <n v="0"/>
    <n v="0"/>
    <x v="1"/>
    <x v="86"/>
    <s v="July 21, 2018"/>
    <x v="0"/>
    <x v="6"/>
    <s v="0.0.1"/>
    <x v="2"/>
  </r>
  <r>
    <x v="6370"/>
    <x v="24"/>
    <n v="5"/>
    <x v="0"/>
    <n v="6"/>
    <s v="2.4M"/>
    <n v="2400000"/>
    <s v="500+"/>
    <s v="500+"/>
    <n v="500"/>
    <x v="0"/>
    <n v="0"/>
    <n v="0"/>
    <x v="0"/>
    <x v="89"/>
    <s v="August 21, 2017"/>
    <x v="1"/>
    <x v="1"/>
    <s v="7.5.0"/>
    <x v="0"/>
  </r>
  <r>
    <x v="6371"/>
    <x v="17"/>
    <n v="4.3"/>
    <x v="0"/>
    <n v="350"/>
    <s v="67M"/>
    <n v="67000000"/>
    <s v="50,000+"/>
    <s v="50000+"/>
    <n v="50000"/>
    <x v="0"/>
    <n v="0"/>
    <n v="0"/>
    <x v="0"/>
    <x v="36"/>
    <s v="July 27, 2018"/>
    <x v="0"/>
    <x v="6"/>
    <s v="Varies with device"/>
    <x v="0"/>
  </r>
  <r>
    <x v="6372"/>
    <x v="17"/>
    <n v="4.0999999999999996"/>
    <x v="0"/>
    <n v="364"/>
    <s v="67M"/>
    <n v="67000000"/>
    <s v="50,000+"/>
    <s v="50000+"/>
    <n v="50000"/>
    <x v="0"/>
    <n v="0"/>
    <n v="0"/>
    <x v="2"/>
    <x v="36"/>
    <s v="May 23, 2018"/>
    <x v="0"/>
    <x v="9"/>
    <s v="Varies with device"/>
    <x v="0"/>
  </r>
  <r>
    <x v="6373"/>
    <x v="18"/>
    <n v="3.8"/>
    <x v="1"/>
    <n v="12414"/>
    <s v="13M"/>
    <n v="13000000"/>
    <s v="1,000,000+"/>
    <s v="1000000+"/>
    <n v="1000000"/>
    <x v="0"/>
    <n v="0"/>
    <n v="0"/>
    <x v="0"/>
    <x v="19"/>
    <s v="August 4, 2017"/>
    <x v="1"/>
    <x v="1"/>
    <s v="1.0.0"/>
    <x v="5"/>
  </r>
  <r>
    <x v="6374"/>
    <x v="27"/>
    <n v="4"/>
    <x v="1"/>
    <n v="4"/>
    <s v="8.2M"/>
    <n v="8199999.9999999991"/>
    <s v="500+"/>
    <s v="500+"/>
    <n v="500"/>
    <x v="0"/>
    <n v="0"/>
    <n v="0"/>
    <x v="0"/>
    <x v="94"/>
    <s v="July 11, 2018"/>
    <x v="0"/>
    <x v="6"/>
    <s v="3.5.3"/>
    <x v="0"/>
  </r>
  <r>
    <x v="6375"/>
    <x v="18"/>
    <n v="3.5"/>
    <x v="1"/>
    <n v="0"/>
    <s v="5.2M"/>
    <n v="5200000"/>
    <s v="10+"/>
    <s v="10+"/>
    <n v="10"/>
    <x v="0"/>
    <n v="0"/>
    <n v="0"/>
    <x v="0"/>
    <x v="13"/>
    <s v="April 2, 2018"/>
    <x v="0"/>
    <x v="4"/>
    <n v="1"/>
    <x v="2"/>
  </r>
  <r>
    <x v="6376"/>
    <x v="17"/>
    <n v="4.2"/>
    <x v="0"/>
    <n v="401643"/>
    <s v="Varies with device"/>
    <n v="1000"/>
    <s v="10,000,000+"/>
    <s v="10000000+"/>
    <n v="10000000"/>
    <x v="0"/>
    <n v="0"/>
    <n v="0"/>
    <x v="1"/>
    <x v="36"/>
    <s v="July 18, 2018"/>
    <x v="0"/>
    <x v="6"/>
    <s v="Varies with device"/>
    <x v="8"/>
  </r>
  <r>
    <x v="6377"/>
    <x v="18"/>
    <n v="5"/>
    <x v="0"/>
    <n v="3"/>
    <s v="9.2M"/>
    <n v="9200000"/>
    <s v="100+"/>
    <s v="100+"/>
    <n v="100"/>
    <x v="0"/>
    <n v="0"/>
    <n v="0"/>
    <x v="0"/>
    <x v="13"/>
    <s v="July 25, 2018"/>
    <x v="0"/>
    <x v="6"/>
    <s v="1.0.10"/>
    <x v="6"/>
  </r>
  <r>
    <x v="6378"/>
    <x v="17"/>
    <n v="4.0999999999999996"/>
    <x v="0"/>
    <n v="9898"/>
    <s v="63M"/>
    <n v="63000000"/>
    <s v="1,000,000+"/>
    <s v="1000000+"/>
    <n v="1000000"/>
    <x v="0"/>
    <n v="0"/>
    <n v="0"/>
    <x v="3"/>
    <x v="36"/>
    <s v="February 15, 2018"/>
    <x v="0"/>
    <x v="11"/>
    <s v="Varies with device"/>
    <x v="0"/>
  </r>
  <r>
    <x v="6379"/>
    <x v="4"/>
    <n v="5"/>
    <x v="0"/>
    <n v="1"/>
    <s v="4.2M"/>
    <n v="4200000"/>
    <s v="10+"/>
    <s v="10+"/>
    <n v="10"/>
    <x v="0"/>
    <n v="0"/>
    <n v="0"/>
    <x v="0"/>
    <x v="7"/>
    <s v="May 31, 2017"/>
    <x v="1"/>
    <x v="9"/>
    <s v="1.0.8"/>
    <x v="0"/>
  </r>
  <r>
    <x v="6380"/>
    <x v="12"/>
    <n v="3.5"/>
    <x v="1"/>
    <n v="0"/>
    <s v="16M"/>
    <n v="16000000"/>
    <s v="10+"/>
    <s v="10+"/>
    <n v="10"/>
    <x v="0"/>
    <n v="0"/>
    <n v="0"/>
    <x v="0"/>
    <x v="25"/>
    <s v="January 5, 2018"/>
    <x v="0"/>
    <x v="0"/>
    <n v="1.1000000000000001"/>
    <x v="5"/>
  </r>
  <r>
    <x v="2102"/>
    <x v="21"/>
    <n v="3.7"/>
    <x v="1"/>
    <n v="18253"/>
    <s v="10M"/>
    <n v="10000000"/>
    <s v="10,000,000+"/>
    <s v="10000000+"/>
    <n v="10000000"/>
    <x v="0"/>
    <n v="0"/>
    <n v="0"/>
    <x v="0"/>
    <x v="87"/>
    <s v="August 6, 2018"/>
    <x v="0"/>
    <x v="1"/>
    <s v="6.3.8"/>
    <x v="5"/>
  </r>
  <r>
    <x v="6381"/>
    <x v="4"/>
    <n v="3.5"/>
    <x v="1"/>
    <n v="0"/>
    <s v="18M"/>
    <n v="18000000"/>
    <s v="10+"/>
    <s v="10+"/>
    <n v="10"/>
    <x v="0"/>
    <n v="0"/>
    <n v="0"/>
    <x v="0"/>
    <x v="7"/>
    <s v="July 2, 2015"/>
    <x v="4"/>
    <x v="6"/>
    <s v="1.31.62.109"/>
    <x v="6"/>
  </r>
  <r>
    <x v="6382"/>
    <x v="18"/>
    <n v="3.5"/>
    <x v="1"/>
    <n v="0"/>
    <s v="12M"/>
    <n v="12000000"/>
    <s v="50+"/>
    <s v="50+"/>
    <n v="50"/>
    <x v="0"/>
    <n v="0"/>
    <n v="0"/>
    <x v="0"/>
    <x v="13"/>
    <s v="June 24, 2014"/>
    <x v="2"/>
    <x v="2"/>
    <n v="1"/>
    <x v="9"/>
  </r>
  <r>
    <x v="6383"/>
    <x v="17"/>
    <n v="4.0999999999999996"/>
    <x v="0"/>
    <n v="3371"/>
    <s v="78M"/>
    <n v="78000000"/>
    <s v="100,000+"/>
    <s v="100000+"/>
    <n v="100000"/>
    <x v="0"/>
    <n v="0"/>
    <n v="0"/>
    <x v="1"/>
    <x v="36"/>
    <s v="September 8, 2017"/>
    <x v="1"/>
    <x v="5"/>
    <n v="1.1000000000000001"/>
    <x v="0"/>
  </r>
  <r>
    <x v="6384"/>
    <x v="31"/>
    <n v="3.5"/>
    <x v="1"/>
    <n v="254"/>
    <s v="38M"/>
    <n v="38000000"/>
    <s v="10,000+"/>
    <s v="10000+"/>
    <n v="10000"/>
    <x v="0"/>
    <n v="0"/>
    <n v="0"/>
    <x v="2"/>
    <x v="102"/>
    <s v="June 20, 2018"/>
    <x v="0"/>
    <x v="2"/>
    <s v="5.9.5"/>
    <x v="10"/>
  </r>
  <r>
    <x v="6385"/>
    <x v="18"/>
    <n v="3.9"/>
    <x v="1"/>
    <n v="39038"/>
    <s v="9.5M"/>
    <n v="9500000"/>
    <s v="5,000,000+"/>
    <s v="5000000+"/>
    <n v="5000000"/>
    <x v="0"/>
    <n v="0"/>
    <n v="0"/>
    <x v="3"/>
    <x v="19"/>
    <s v="June 6, 2018"/>
    <x v="0"/>
    <x v="2"/>
    <s v="2.9.8"/>
    <x v="2"/>
  </r>
  <r>
    <x v="6386"/>
    <x v="18"/>
    <n v="4.2"/>
    <x v="0"/>
    <n v="9403"/>
    <s v="Varies with device"/>
    <n v="1000"/>
    <s v="1,000,000+"/>
    <s v="1000000+"/>
    <n v="1000000"/>
    <x v="0"/>
    <n v="0"/>
    <n v="0"/>
    <x v="1"/>
    <x v="45"/>
    <s v="July 3, 2018"/>
    <x v="0"/>
    <x v="6"/>
    <s v="Varies with device"/>
    <x v="5"/>
  </r>
  <r>
    <x v="6387"/>
    <x v="17"/>
    <n v="3.8"/>
    <x v="1"/>
    <n v="17372"/>
    <s v="45M"/>
    <n v="45000000"/>
    <s v="1,000,000+"/>
    <s v="1000000+"/>
    <n v="1000000"/>
    <x v="0"/>
    <n v="0"/>
    <n v="0"/>
    <x v="3"/>
    <x v="32"/>
    <s v="August 8, 2015"/>
    <x v="4"/>
    <x v="1"/>
    <n v="1.3"/>
    <x v="3"/>
  </r>
  <r>
    <x v="6388"/>
    <x v="17"/>
    <n v="3.7"/>
    <x v="1"/>
    <n v="7885"/>
    <s v="28M"/>
    <n v="28000000"/>
    <s v="500,000+"/>
    <s v="500000+"/>
    <n v="500000"/>
    <x v="0"/>
    <n v="0"/>
    <n v="0"/>
    <x v="3"/>
    <x v="42"/>
    <s v="February 9, 2018"/>
    <x v="0"/>
    <x v="11"/>
    <n v="1.07"/>
    <x v="6"/>
  </r>
  <r>
    <x v="863"/>
    <x v="11"/>
    <n v="4.7"/>
    <x v="0"/>
    <n v="706618"/>
    <s v="Varies with device"/>
    <n v="1000"/>
    <s v="10,000,000+"/>
    <s v="10000000+"/>
    <n v="10000000"/>
    <x v="0"/>
    <n v="0"/>
    <n v="0"/>
    <x v="0"/>
    <x v="24"/>
    <s v="July 31, 2018"/>
    <x v="0"/>
    <x v="6"/>
    <s v="Varies with device"/>
    <x v="8"/>
  </r>
  <r>
    <x v="6389"/>
    <x v="16"/>
    <n v="2.8"/>
    <x v="2"/>
    <n v="81"/>
    <s v="7.7M"/>
    <n v="7700000"/>
    <s v="10,000+"/>
    <s v="10000+"/>
    <n v="10000"/>
    <x v="0"/>
    <n v="0"/>
    <n v="0"/>
    <x v="0"/>
    <x v="29"/>
    <s v="March 6, 2018"/>
    <x v="0"/>
    <x v="3"/>
    <s v="2.0.0 (18.03.01)"/>
    <x v="7"/>
  </r>
  <r>
    <x v="6390"/>
    <x v="21"/>
    <n v="4.7"/>
    <x v="0"/>
    <n v="221"/>
    <s v="9.5M"/>
    <n v="9500000"/>
    <s v="50,000+"/>
    <s v="50000+"/>
    <n v="50000"/>
    <x v="0"/>
    <n v="0"/>
    <n v="0"/>
    <x v="1"/>
    <x v="87"/>
    <s v="August 1, 2017"/>
    <x v="1"/>
    <x v="1"/>
    <s v="3.6.0"/>
    <x v="5"/>
  </r>
  <r>
    <x v="6391"/>
    <x v="18"/>
    <n v="4.3"/>
    <x v="0"/>
    <n v="1364"/>
    <s v="5.2M"/>
    <n v="5200000"/>
    <s v="100,000+"/>
    <s v="100000+"/>
    <n v="100000"/>
    <x v="0"/>
    <n v="0"/>
    <n v="0"/>
    <x v="0"/>
    <x v="19"/>
    <s v="July 12, 2018"/>
    <x v="0"/>
    <x v="6"/>
    <s v="4.3.5"/>
    <x v="3"/>
  </r>
  <r>
    <x v="6392"/>
    <x v="18"/>
    <n v="4.0999999999999996"/>
    <x v="0"/>
    <n v="155649"/>
    <s v="38M"/>
    <n v="38000000"/>
    <s v="10,000,000+"/>
    <s v="10000000+"/>
    <n v="10000000"/>
    <x v="0"/>
    <n v="0"/>
    <n v="0"/>
    <x v="0"/>
    <x v="33"/>
    <s v="July 11, 2018"/>
    <x v="0"/>
    <x v="6"/>
    <n v="1.38"/>
    <x v="5"/>
  </r>
  <r>
    <x v="6393"/>
    <x v="2"/>
    <n v="3.5"/>
    <x v="1"/>
    <n v="0"/>
    <s v="3.7M"/>
    <n v="3700000"/>
    <s v="500+"/>
    <s v="500+"/>
    <n v="500"/>
    <x v="0"/>
    <n v="0"/>
    <n v="0"/>
    <x v="0"/>
    <x v="5"/>
    <s v="March 23, 2018"/>
    <x v="0"/>
    <x v="3"/>
    <n v="1"/>
    <x v="5"/>
  </r>
  <r>
    <x v="6394"/>
    <x v="18"/>
    <n v="4.7"/>
    <x v="0"/>
    <n v="244"/>
    <s v="25M"/>
    <n v="25000000"/>
    <s v="10,000+"/>
    <s v="10000+"/>
    <n v="10000"/>
    <x v="0"/>
    <n v="0"/>
    <n v="0"/>
    <x v="3"/>
    <x v="19"/>
    <s v="October 11, 2017"/>
    <x v="1"/>
    <x v="7"/>
    <s v="1.2.0"/>
    <x v="5"/>
  </r>
  <r>
    <x v="6395"/>
    <x v="18"/>
    <n v="4.2"/>
    <x v="0"/>
    <n v="562"/>
    <s v="20M"/>
    <n v="20000000"/>
    <s v="50,000+"/>
    <s v="50000+"/>
    <n v="50000"/>
    <x v="0"/>
    <n v="0"/>
    <n v="0"/>
    <x v="0"/>
    <x v="12"/>
    <s v="December 21, 2017"/>
    <x v="1"/>
    <x v="10"/>
    <s v="3.8.0.251918"/>
    <x v="5"/>
  </r>
  <r>
    <x v="6396"/>
    <x v="16"/>
    <n v="4"/>
    <x v="1"/>
    <n v="294"/>
    <s v="153k"/>
    <n v="153000"/>
    <s v="10,000+"/>
    <s v="10000+"/>
    <n v="10000"/>
    <x v="0"/>
    <n v="0"/>
    <n v="0"/>
    <x v="0"/>
    <x v="29"/>
    <s v="July 3, 2013"/>
    <x v="5"/>
    <x v="6"/>
    <s v="1.0.12"/>
    <x v="14"/>
  </r>
  <r>
    <x v="6397"/>
    <x v="26"/>
    <n v="3.2"/>
    <x v="1"/>
    <n v="8"/>
    <s v="5.3M"/>
    <n v="5300000"/>
    <s v="100+"/>
    <s v="100+"/>
    <n v="100"/>
    <x v="0"/>
    <n v="0"/>
    <n v="0"/>
    <x v="0"/>
    <x v="93"/>
    <s v="June 5, 2015"/>
    <x v="4"/>
    <x v="2"/>
    <n v="1.1000000000000001"/>
    <x v="17"/>
  </r>
  <r>
    <x v="6398"/>
    <x v="17"/>
    <n v="4.5999999999999996"/>
    <x v="0"/>
    <n v="8"/>
    <s v="6.3M"/>
    <n v="6300000"/>
    <s v="100+"/>
    <s v="100+"/>
    <n v="100"/>
    <x v="1"/>
    <s v="$0.99"/>
    <n v="0.99"/>
    <x v="1"/>
    <x v="36"/>
    <s v="July 18, 2015"/>
    <x v="4"/>
    <x v="6"/>
    <s v="1.0.0"/>
    <x v="3"/>
  </r>
  <r>
    <x v="6399"/>
    <x v="17"/>
    <n v="5"/>
    <x v="0"/>
    <n v="8"/>
    <s v="38M"/>
    <n v="38000000"/>
    <s v="10+"/>
    <s v="10+"/>
    <n v="10"/>
    <x v="1"/>
    <s v="$0.99"/>
    <n v="0.99"/>
    <x v="1"/>
    <x v="32"/>
    <s v="April 11, 2018"/>
    <x v="0"/>
    <x v="4"/>
    <n v="1.3"/>
    <x v="5"/>
  </r>
  <r>
    <x v="6400"/>
    <x v="17"/>
    <n v="4.4000000000000004"/>
    <x v="0"/>
    <n v="206602"/>
    <s v="13M"/>
    <n v="13000000"/>
    <s v="5,000,000+"/>
    <s v="5000000+"/>
    <n v="5000000"/>
    <x v="0"/>
    <n v="0"/>
    <n v="0"/>
    <x v="3"/>
    <x v="36"/>
    <s v="July 1, 2013"/>
    <x v="5"/>
    <x v="6"/>
    <s v="3.1.0"/>
    <x v="14"/>
  </r>
  <r>
    <x v="6401"/>
    <x v="21"/>
    <n v="4.5"/>
    <x v="0"/>
    <n v="118"/>
    <s v="6.4M"/>
    <n v="6400000"/>
    <s v="5,000+"/>
    <s v="5000+"/>
    <n v="5000"/>
    <x v="0"/>
    <n v="0"/>
    <n v="0"/>
    <x v="0"/>
    <x v="87"/>
    <s v="June 15, 2018"/>
    <x v="0"/>
    <x v="2"/>
    <s v="5.29.0"/>
    <x v="10"/>
  </r>
  <r>
    <x v="6402"/>
    <x v="18"/>
    <n v="4"/>
    <x v="1"/>
    <n v="24"/>
    <s v="1.9M"/>
    <n v="1900000"/>
    <s v="1,000+"/>
    <s v="1000+"/>
    <n v="1000"/>
    <x v="0"/>
    <n v="0"/>
    <n v="0"/>
    <x v="3"/>
    <x v="19"/>
    <s v="September 3, 2016"/>
    <x v="3"/>
    <x v="5"/>
    <s v="1.0.6"/>
    <x v="3"/>
  </r>
  <r>
    <x v="6403"/>
    <x v="21"/>
    <n v="4.5999999999999996"/>
    <x v="0"/>
    <n v="69"/>
    <s v="6.4M"/>
    <n v="6400000"/>
    <s v="5,000+"/>
    <s v="5000+"/>
    <n v="5000"/>
    <x v="0"/>
    <n v="0"/>
    <n v="0"/>
    <x v="0"/>
    <x v="87"/>
    <s v="June 15, 2018"/>
    <x v="0"/>
    <x v="2"/>
    <s v="5.29.0"/>
    <x v="10"/>
  </r>
  <r>
    <x v="6404"/>
    <x v="21"/>
    <n v="4.7"/>
    <x v="0"/>
    <n v="10"/>
    <s v="2.0M"/>
    <n v="2000000"/>
    <s v="500+"/>
    <s v="500+"/>
    <n v="500"/>
    <x v="0"/>
    <n v="0"/>
    <n v="0"/>
    <x v="0"/>
    <x v="87"/>
    <s v="February 3, 2017"/>
    <x v="1"/>
    <x v="11"/>
    <n v="1.5"/>
    <x v="4"/>
  </r>
  <r>
    <x v="6405"/>
    <x v="13"/>
    <n v="3.5"/>
    <x v="1"/>
    <n v="0"/>
    <s v="8.6M"/>
    <n v="8600000"/>
    <s v="50+"/>
    <s v="50+"/>
    <n v="50"/>
    <x v="0"/>
    <n v="0"/>
    <n v="0"/>
    <x v="0"/>
    <x v="26"/>
    <s v="May 15, 2018"/>
    <x v="0"/>
    <x v="9"/>
    <s v="1.1.7"/>
    <x v="5"/>
  </r>
  <r>
    <x v="6406"/>
    <x v="18"/>
    <n v="4.0999999999999996"/>
    <x v="0"/>
    <n v="30"/>
    <s v="24M"/>
    <n v="24000000"/>
    <s v="5,000+"/>
    <s v="5000+"/>
    <n v="5000"/>
    <x v="0"/>
    <n v="0"/>
    <n v="0"/>
    <x v="0"/>
    <x v="12"/>
    <s v="April 18, 2018"/>
    <x v="0"/>
    <x v="4"/>
    <s v="1.0.7"/>
    <x v="5"/>
  </r>
  <r>
    <x v="6407"/>
    <x v="17"/>
    <n v="4.5"/>
    <x v="0"/>
    <n v="219821"/>
    <s v="10M"/>
    <n v="10000000"/>
    <s v="1,000,000+"/>
    <s v="1000000+"/>
    <n v="1000000"/>
    <x v="0"/>
    <n v="0"/>
    <n v="0"/>
    <x v="3"/>
    <x v="36"/>
    <s v="October 28, 2013"/>
    <x v="5"/>
    <x v="7"/>
    <s v="2.0.1"/>
    <x v="14"/>
  </r>
  <r>
    <x v="6408"/>
    <x v="17"/>
    <n v="4.3"/>
    <x v="0"/>
    <n v="3"/>
    <s v="39M"/>
    <n v="39000000"/>
    <s v="10+"/>
    <s v="10+"/>
    <n v="10"/>
    <x v="0"/>
    <n v="0"/>
    <n v="0"/>
    <x v="3"/>
    <x v="36"/>
    <s v="September 22, 2017"/>
    <x v="1"/>
    <x v="5"/>
    <n v="1"/>
    <x v="5"/>
  </r>
  <r>
    <x v="6409"/>
    <x v="13"/>
    <n v="3.5"/>
    <x v="1"/>
    <n v="3"/>
    <s v="60M"/>
    <n v="60000000"/>
    <s v="100+"/>
    <s v="100+"/>
    <n v="100"/>
    <x v="0"/>
    <n v="0"/>
    <n v="0"/>
    <x v="1"/>
    <x v="26"/>
    <s v="August 2, 2018"/>
    <x v="0"/>
    <x v="1"/>
    <s v="2.0.0"/>
    <x v="2"/>
  </r>
  <r>
    <x v="6410"/>
    <x v="18"/>
    <n v="5"/>
    <x v="0"/>
    <n v="1"/>
    <s v="40M"/>
    <n v="40000000"/>
    <s v="10+"/>
    <s v="10+"/>
    <n v="10"/>
    <x v="1"/>
    <s v="$19.99"/>
    <n v="19.989999999999998"/>
    <x v="0"/>
    <x v="13"/>
    <s v="May 26, 2014"/>
    <x v="2"/>
    <x v="9"/>
    <n v="2.4700000000000002"/>
    <x v="9"/>
  </r>
  <r>
    <x v="6411"/>
    <x v="4"/>
    <n v="5"/>
    <x v="0"/>
    <n v="7"/>
    <s v="15M"/>
    <n v="15000000"/>
    <s v="1,000+"/>
    <s v="1000+"/>
    <n v="1000"/>
    <x v="0"/>
    <n v="0"/>
    <n v="0"/>
    <x v="0"/>
    <x v="7"/>
    <s v="January 5, 2017"/>
    <x v="1"/>
    <x v="0"/>
    <s v="1.0.1"/>
    <x v="5"/>
  </r>
  <r>
    <x v="6412"/>
    <x v="18"/>
    <n v="4.2"/>
    <x v="0"/>
    <n v="1415"/>
    <s v="209k"/>
    <n v="209000"/>
    <s v="100,000+"/>
    <s v="100000+"/>
    <n v="100000"/>
    <x v="0"/>
    <n v="0"/>
    <n v="0"/>
    <x v="0"/>
    <x v="19"/>
    <s v="May 21, 2010"/>
    <x v="8"/>
    <x v="9"/>
    <n v="3.1"/>
    <x v="13"/>
  </r>
  <r>
    <x v="6413"/>
    <x v="18"/>
    <n v="4"/>
    <x v="1"/>
    <n v="28"/>
    <s v="1.5M"/>
    <n v="1500000"/>
    <s v="5,000+"/>
    <s v="5000+"/>
    <n v="5000"/>
    <x v="0"/>
    <n v="0"/>
    <n v="0"/>
    <x v="0"/>
    <x v="13"/>
    <s v="May 20, 2014"/>
    <x v="2"/>
    <x v="9"/>
    <n v="2.46"/>
    <x v="9"/>
  </r>
  <r>
    <x v="6414"/>
    <x v="4"/>
    <n v="3.5"/>
    <x v="1"/>
    <n v="3"/>
    <s v="2.3M"/>
    <n v="2300000"/>
    <s v="1,000+"/>
    <s v="1000+"/>
    <n v="1000"/>
    <x v="0"/>
    <n v="0"/>
    <n v="0"/>
    <x v="0"/>
    <x v="7"/>
    <s v="July 16, 2015"/>
    <x v="4"/>
    <x v="6"/>
    <n v="2.38"/>
    <x v="6"/>
  </r>
  <r>
    <x v="6415"/>
    <x v="18"/>
    <n v="5"/>
    <x v="0"/>
    <n v="3"/>
    <s v="13M"/>
    <n v="13000000"/>
    <s v="10+"/>
    <s v="10+"/>
    <n v="10"/>
    <x v="0"/>
    <n v="0"/>
    <n v="0"/>
    <x v="0"/>
    <x v="38"/>
    <s v="July 3, 2018"/>
    <x v="0"/>
    <x v="6"/>
    <n v="1"/>
    <x v="0"/>
  </r>
  <r>
    <x v="6416"/>
    <x v="13"/>
    <n v="2.7"/>
    <x v="2"/>
    <n v="3"/>
    <s v="9.4M"/>
    <n v="9400000"/>
    <s v="100+"/>
    <s v="100+"/>
    <n v="100"/>
    <x v="0"/>
    <n v="0"/>
    <n v="0"/>
    <x v="2"/>
    <x v="26"/>
    <s v="June 28, 2018"/>
    <x v="0"/>
    <x v="2"/>
    <s v="7.4.8"/>
    <x v="0"/>
  </r>
  <r>
    <x v="6417"/>
    <x v="18"/>
    <n v="4.0999999999999996"/>
    <x v="0"/>
    <n v="2167"/>
    <s v="3.7M"/>
    <n v="3700000"/>
    <s v="50,000+"/>
    <s v="50000+"/>
    <n v="50000"/>
    <x v="0"/>
    <n v="0"/>
    <n v="0"/>
    <x v="0"/>
    <x v="49"/>
    <s v="December 14, 2017"/>
    <x v="1"/>
    <x v="10"/>
    <n v="202"/>
    <x v="17"/>
  </r>
  <r>
    <x v="6418"/>
    <x v="6"/>
    <n v="3.5"/>
    <x v="1"/>
    <n v="0"/>
    <s v="4.2M"/>
    <n v="4200000"/>
    <s v="10+"/>
    <s v="10+"/>
    <n v="10"/>
    <x v="0"/>
    <n v="0"/>
    <n v="0"/>
    <x v="0"/>
    <x v="10"/>
    <s v="April 26, 2017"/>
    <x v="1"/>
    <x v="4"/>
    <s v="3.8.8"/>
    <x v="9"/>
  </r>
  <r>
    <x v="6419"/>
    <x v="16"/>
    <n v="3.5"/>
    <x v="1"/>
    <n v="0"/>
    <s v="22M"/>
    <n v="22000000"/>
    <s v="10+"/>
    <s v="10+"/>
    <n v="10"/>
    <x v="0"/>
    <n v="0"/>
    <n v="0"/>
    <x v="0"/>
    <x v="29"/>
    <s v="April 30, 2016"/>
    <x v="3"/>
    <x v="4"/>
    <n v="1"/>
    <x v="3"/>
  </r>
  <r>
    <x v="6420"/>
    <x v="17"/>
    <n v="4.4000000000000004"/>
    <x v="0"/>
    <n v="144545"/>
    <s v="13M"/>
    <n v="13000000"/>
    <s v="5,000,000+"/>
    <s v="5000000+"/>
    <n v="5000000"/>
    <x v="0"/>
    <n v="0"/>
    <n v="0"/>
    <x v="1"/>
    <x v="36"/>
    <s v="December 1, 2011"/>
    <x v="7"/>
    <x v="10"/>
    <s v="1.1.0"/>
    <x v="14"/>
  </r>
  <r>
    <x v="6421"/>
    <x v="25"/>
    <n v="3.5"/>
    <x v="1"/>
    <n v="13"/>
    <s v="8.1M"/>
    <n v="8100000"/>
    <s v="1,000+"/>
    <s v="1000+"/>
    <n v="1000"/>
    <x v="0"/>
    <n v="0"/>
    <n v="0"/>
    <x v="0"/>
    <x v="91"/>
    <s v="May 9, 2018"/>
    <x v="0"/>
    <x v="9"/>
    <n v="1.1000000000000001"/>
    <x v="10"/>
  </r>
  <r>
    <x v="6422"/>
    <x v="18"/>
    <n v="4.3"/>
    <x v="0"/>
    <n v="104"/>
    <s v="12M"/>
    <n v="12000000"/>
    <s v="10,000+"/>
    <s v="10000+"/>
    <n v="10000"/>
    <x v="0"/>
    <n v="0"/>
    <n v="0"/>
    <x v="0"/>
    <x v="12"/>
    <s v="May 21, 2018"/>
    <x v="0"/>
    <x v="9"/>
    <s v="1.0.6"/>
    <x v="5"/>
  </r>
  <r>
    <x v="6423"/>
    <x v="17"/>
    <n v="4.0999999999999996"/>
    <x v="0"/>
    <n v="349503"/>
    <s v="19M"/>
    <n v="19000000"/>
    <s v="10,000,000+"/>
    <s v="10000000+"/>
    <n v="10000000"/>
    <x v="0"/>
    <n v="0"/>
    <n v="0"/>
    <x v="0"/>
    <x v="32"/>
    <s v="August 26, 2015"/>
    <x v="4"/>
    <x v="1"/>
    <n v="1.31"/>
    <x v="6"/>
  </r>
  <r>
    <x v="6424"/>
    <x v="29"/>
    <n v="4.7"/>
    <x v="0"/>
    <n v="20001"/>
    <s v="Varies with device"/>
    <n v="1000"/>
    <s v="1,000,000+"/>
    <s v="1000000+"/>
    <n v="1000000"/>
    <x v="0"/>
    <n v="0"/>
    <n v="0"/>
    <x v="3"/>
    <x v="99"/>
    <s v="July 26, 2018"/>
    <x v="0"/>
    <x v="6"/>
    <s v="Varies with device"/>
    <x v="8"/>
  </r>
  <r>
    <x v="6425"/>
    <x v="19"/>
    <n v="4.4000000000000004"/>
    <x v="0"/>
    <n v="34"/>
    <s v="4.9M"/>
    <n v="4900000"/>
    <s v="10,000+"/>
    <s v="10000+"/>
    <n v="10000"/>
    <x v="0"/>
    <n v="0"/>
    <n v="0"/>
    <x v="0"/>
    <x v="85"/>
    <s v="May 16, 2015"/>
    <x v="4"/>
    <x v="9"/>
    <n v="1.2"/>
    <x v="19"/>
  </r>
  <r>
    <x v="6426"/>
    <x v="13"/>
    <n v="3.5"/>
    <x v="1"/>
    <n v="0"/>
    <s v="9.7M"/>
    <n v="9700000"/>
    <s v="10+"/>
    <s v="10+"/>
    <n v="10"/>
    <x v="0"/>
    <n v="0"/>
    <n v="0"/>
    <x v="0"/>
    <x v="26"/>
    <s v="February 27, 2018"/>
    <x v="0"/>
    <x v="11"/>
    <s v="3.0.6"/>
    <x v="6"/>
  </r>
  <r>
    <x v="6427"/>
    <x v="18"/>
    <n v="3.5"/>
    <x v="1"/>
    <n v="0"/>
    <s v="3.6M"/>
    <n v="3600000"/>
    <s v="5+"/>
    <s v="5+"/>
    <n v="5"/>
    <x v="0"/>
    <n v="0"/>
    <n v="0"/>
    <x v="0"/>
    <x v="13"/>
    <s v="June 21, 2018"/>
    <x v="0"/>
    <x v="2"/>
    <n v="1"/>
    <x v="0"/>
  </r>
  <r>
    <x v="6428"/>
    <x v="22"/>
    <n v="3.6"/>
    <x v="1"/>
    <n v="100"/>
    <s v="2.5M"/>
    <n v="2500000"/>
    <s v="10,000+"/>
    <s v="10000+"/>
    <n v="10000"/>
    <x v="0"/>
    <n v="0"/>
    <n v="0"/>
    <x v="0"/>
    <x v="88"/>
    <s v="August 5, 2018"/>
    <x v="0"/>
    <x v="1"/>
    <n v="4.2"/>
    <x v="1"/>
  </r>
  <r>
    <x v="6429"/>
    <x v="22"/>
    <n v="4"/>
    <x v="1"/>
    <n v="2480"/>
    <s v="2.5M"/>
    <n v="2500000"/>
    <s v="100,000+"/>
    <s v="100000+"/>
    <n v="100000"/>
    <x v="0"/>
    <n v="0"/>
    <n v="0"/>
    <x v="0"/>
    <x v="88"/>
    <s v="August 1, 2018"/>
    <x v="0"/>
    <x v="1"/>
    <n v="4"/>
    <x v="5"/>
  </r>
  <r>
    <x v="6430"/>
    <x v="21"/>
    <n v="4.0999999999999996"/>
    <x v="0"/>
    <n v="1288"/>
    <s v="18M"/>
    <n v="18000000"/>
    <s v="100,000+"/>
    <s v="100000+"/>
    <n v="100000"/>
    <x v="0"/>
    <n v="0"/>
    <n v="0"/>
    <x v="3"/>
    <x v="87"/>
    <s v="July 9, 2018"/>
    <x v="0"/>
    <x v="6"/>
    <n v="48"/>
    <x v="5"/>
  </r>
  <r>
    <x v="6431"/>
    <x v="3"/>
    <n v="4"/>
    <x v="1"/>
    <n v="10774"/>
    <s v="35M"/>
    <n v="35000000"/>
    <s v="100,000+"/>
    <s v="100000+"/>
    <n v="100000"/>
    <x v="0"/>
    <n v="0"/>
    <n v="0"/>
    <x v="0"/>
    <x v="6"/>
    <s v="June 28, 2018"/>
    <x v="0"/>
    <x v="2"/>
    <s v="3.8.10"/>
    <x v="5"/>
  </r>
  <r>
    <x v="6432"/>
    <x v="25"/>
    <n v="4.0999999999999996"/>
    <x v="0"/>
    <n v="61"/>
    <s v="6.3M"/>
    <n v="6300000"/>
    <s v="1,000+"/>
    <s v="1000+"/>
    <n v="1000"/>
    <x v="0"/>
    <n v="0"/>
    <n v="0"/>
    <x v="0"/>
    <x v="91"/>
    <s v="September 14, 2017"/>
    <x v="1"/>
    <x v="5"/>
    <n v="1.9"/>
    <x v="5"/>
  </r>
  <r>
    <x v="6433"/>
    <x v="21"/>
    <n v="4"/>
    <x v="1"/>
    <n v="119"/>
    <s v="1.3M"/>
    <n v="1300000"/>
    <s v="10,000+"/>
    <s v="10000+"/>
    <n v="10000"/>
    <x v="0"/>
    <n v="0"/>
    <n v="0"/>
    <x v="0"/>
    <x v="87"/>
    <s v="July 1, 2017"/>
    <x v="1"/>
    <x v="6"/>
    <s v="CL Pro for Craigslist - Canada 150"/>
    <x v="6"/>
  </r>
  <r>
    <x v="1450"/>
    <x v="18"/>
    <n v="4.5999999999999996"/>
    <x v="0"/>
    <n v="4578890"/>
    <s v="24M"/>
    <n v="24000000"/>
    <s v="50,000,000+"/>
    <s v="50000000+"/>
    <n v="50000000"/>
    <x v="0"/>
    <n v="0"/>
    <n v="0"/>
    <x v="2"/>
    <x v="37"/>
    <s v="July 17, 2018"/>
    <x v="0"/>
    <x v="6"/>
    <s v="1.4.51"/>
    <x v="5"/>
  </r>
  <r>
    <x v="6434"/>
    <x v="26"/>
    <n v="3.5"/>
    <x v="1"/>
    <n v="7"/>
    <s v="3.4M"/>
    <n v="3400000"/>
    <s v="100+"/>
    <s v="100+"/>
    <n v="100"/>
    <x v="0"/>
    <n v="0"/>
    <n v="0"/>
    <x v="0"/>
    <x v="93"/>
    <s v="May 19, 2018"/>
    <x v="0"/>
    <x v="9"/>
    <s v="1.1.1"/>
    <x v="6"/>
  </r>
  <r>
    <x v="6435"/>
    <x v="26"/>
    <n v="3.5"/>
    <x v="1"/>
    <n v="3"/>
    <s v="3.4M"/>
    <n v="3400000"/>
    <s v="10+"/>
    <s v="10+"/>
    <n v="10"/>
    <x v="0"/>
    <n v="0"/>
    <n v="0"/>
    <x v="0"/>
    <x v="93"/>
    <s v="July 9, 2018"/>
    <x v="0"/>
    <x v="6"/>
    <s v="1.1.1"/>
    <x v="6"/>
  </r>
  <r>
    <x v="6436"/>
    <x v="6"/>
    <n v="3.5"/>
    <x v="1"/>
    <n v="4"/>
    <s v="3.4M"/>
    <n v="3400000"/>
    <s v="10+"/>
    <s v="10+"/>
    <n v="10"/>
    <x v="1"/>
    <s v="$0.99"/>
    <n v="0.99"/>
    <x v="3"/>
    <x v="10"/>
    <s v="February 12, 2018"/>
    <x v="0"/>
    <x v="11"/>
    <n v="11"/>
    <x v="0"/>
  </r>
  <r>
    <x v="6437"/>
    <x v="26"/>
    <n v="3.5"/>
    <x v="1"/>
    <n v="1"/>
    <s v="3.4M"/>
    <n v="3400000"/>
    <s v="10+"/>
    <s v="10+"/>
    <n v="10"/>
    <x v="0"/>
    <n v="0"/>
    <n v="0"/>
    <x v="0"/>
    <x v="93"/>
    <s v="July 15, 2018"/>
    <x v="0"/>
    <x v="6"/>
    <s v="1.1.1"/>
    <x v="6"/>
  </r>
  <r>
    <x v="6438"/>
    <x v="25"/>
    <n v="5"/>
    <x v="0"/>
    <n v="47"/>
    <s v="17M"/>
    <n v="17000000"/>
    <s v="1,000+"/>
    <s v="1000+"/>
    <n v="1000"/>
    <x v="0"/>
    <n v="0"/>
    <n v="0"/>
    <x v="0"/>
    <x v="91"/>
    <s v="April 10, 2018"/>
    <x v="0"/>
    <x v="4"/>
    <s v="1.0.19"/>
    <x v="5"/>
  </r>
  <r>
    <x v="6439"/>
    <x v="21"/>
    <n v="3.6"/>
    <x v="1"/>
    <n v="48"/>
    <s v="2.2M"/>
    <n v="2200000"/>
    <s v="5,000+"/>
    <s v="5000+"/>
    <n v="5000"/>
    <x v="0"/>
    <n v="0"/>
    <n v="0"/>
    <x v="0"/>
    <x v="87"/>
    <s v="September 10, 2016"/>
    <x v="3"/>
    <x v="5"/>
    <s v="Bowser4Craigslist"/>
    <x v="6"/>
  </r>
  <r>
    <x v="6440"/>
    <x v="16"/>
    <n v="4.0999999999999996"/>
    <x v="0"/>
    <n v="5025"/>
    <s v="Varies with device"/>
    <n v="1000"/>
    <s v="500,000+"/>
    <s v="500000+"/>
    <n v="500000"/>
    <x v="0"/>
    <n v="0"/>
    <n v="0"/>
    <x v="3"/>
    <x v="29"/>
    <s v="August 2, 2018"/>
    <x v="0"/>
    <x v="1"/>
    <s v="Varies with device"/>
    <x v="8"/>
  </r>
  <r>
    <x v="6441"/>
    <x v="16"/>
    <n v="4.3"/>
    <x v="0"/>
    <n v="707"/>
    <s v="5.0M"/>
    <n v="5000000"/>
    <s v="100,000+"/>
    <s v="100000+"/>
    <n v="100000"/>
    <x v="0"/>
    <n v="0"/>
    <n v="0"/>
    <x v="0"/>
    <x v="29"/>
    <s v="May 9, 2018"/>
    <x v="0"/>
    <x v="9"/>
    <s v="App copyright"/>
    <x v="5"/>
  </r>
  <r>
    <x v="6442"/>
    <x v="21"/>
    <n v="4.0999999999999996"/>
    <x v="0"/>
    <n v="5618"/>
    <s v="4.6M"/>
    <n v="4600000"/>
    <s v="500,000+"/>
    <s v="500000+"/>
    <n v="500000"/>
    <x v="0"/>
    <n v="0"/>
    <n v="0"/>
    <x v="1"/>
    <x v="87"/>
    <s v="May 9, 2018"/>
    <x v="0"/>
    <x v="9"/>
    <s v="Copyright"/>
    <x v="5"/>
  </r>
  <r>
    <x v="6443"/>
    <x v="1"/>
    <n v="2.6"/>
    <x v="2"/>
    <n v="5"/>
    <s v="9.0M"/>
    <n v="9000000"/>
    <s v="1,000+"/>
    <s v="1000+"/>
    <n v="1000"/>
    <x v="0"/>
    <n v="0"/>
    <n v="0"/>
    <x v="0"/>
    <x v="4"/>
    <s v="May 8, 2018"/>
    <x v="0"/>
    <x v="9"/>
    <s v="1.0.0"/>
    <x v="7"/>
  </r>
  <r>
    <x v="6444"/>
    <x v="4"/>
    <n v="2.7"/>
    <x v="2"/>
    <n v="7"/>
    <s v="1.3M"/>
    <n v="1300000"/>
    <s v="1,000+"/>
    <s v="1000+"/>
    <n v="1000"/>
    <x v="0"/>
    <n v="0"/>
    <n v="0"/>
    <x v="0"/>
    <x v="7"/>
    <s v="July 22, 2016"/>
    <x v="3"/>
    <x v="6"/>
    <n v="1"/>
    <x v="10"/>
  </r>
  <r>
    <x v="6445"/>
    <x v="18"/>
    <n v="3.8"/>
    <x v="1"/>
    <n v="120"/>
    <s v="24M"/>
    <n v="24000000"/>
    <s v="10,000+"/>
    <s v="10000+"/>
    <n v="10000"/>
    <x v="0"/>
    <n v="0"/>
    <n v="0"/>
    <x v="0"/>
    <x v="13"/>
    <s v="May 21, 2018"/>
    <x v="0"/>
    <x v="9"/>
    <s v="1.1.7"/>
    <x v="0"/>
  </r>
  <r>
    <x v="6446"/>
    <x v="25"/>
    <n v="5"/>
    <x v="0"/>
    <n v="24"/>
    <s v="3.2M"/>
    <n v="3200000"/>
    <s v="5,000+"/>
    <s v="5000+"/>
    <n v="5000"/>
    <x v="0"/>
    <n v="0"/>
    <n v="0"/>
    <x v="0"/>
    <x v="91"/>
    <s v="June 13, 2018"/>
    <x v="0"/>
    <x v="2"/>
    <s v="1.1.3"/>
    <x v="17"/>
  </r>
  <r>
    <x v="6447"/>
    <x v="18"/>
    <n v="4.2"/>
    <x v="0"/>
    <n v="2233681"/>
    <s v="97M"/>
    <n v="97000000"/>
    <s v="50,000,000+"/>
    <s v="50000000+"/>
    <n v="50000000"/>
    <x v="0"/>
    <n v="0"/>
    <n v="0"/>
    <x v="1"/>
    <x v="37"/>
    <s v="August 1, 2018"/>
    <x v="0"/>
    <x v="1"/>
    <s v="3.44.0"/>
    <x v="7"/>
  </r>
  <r>
    <x v="6448"/>
    <x v="23"/>
    <n v="3.5"/>
    <x v="1"/>
    <n v="41"/>
    <s v="353k"/>
    <n v="353000"/>
    <s v="10,000+"/>
    <s v="10000+"/>
    <n v="10000"/>
    <x v="0"/>
    <n v="0"/>
    <n v="0"/>
    <x v="0"/>
    <x v="39"/>
    <s v="May 2, 2013"/>
    <x v="5"/>
    <x v="9"/>
    <s v="1.1.11"/>
    <x v="19"/>
  </r>
  <r>
    <x v="6449"/>
    <x v="25"/>
    <n v="5"/>
    <x v="0"/>
    <n v="36"/>
    <s v="3.2M"/>
    <n v="3200000"/>
    <s v="100+"/>
    <s v="100+"/>
    <n v="100"/>
    <x v="0"/>
    <n v="0"/>
    <n v="0"/>
    <x v="1"/>
    <x v="91"/>
    <s v="August 2, 2017"/>
    <x v="1"/>
    <x v="1"/>
    <n v="1"/>
    <x v="6"/>
  </r>
  <r>
    <x v="6450"/>
    <x v="22"/>
    <n v="2.6"/>
    <x v="2"/>
    <n v="8"/>
    <s v="2.4M"/>
    <n v="2400000"/>
    <s v="1,000+"/>
    <s v="1000+"/>
    <n v="1000"/>
    <x v="0"/>
    <n v="0"/>
    <n v="0"/>
    <x v="0"/>
    <x v="88"/>
    <s v="November 21, 2017"/>
    <x v="1"/>
    <x v="8"/>
    <n v="1"/>
    <x v="5"/>
  </r>
  <r>
    <x v="6451"/>
    <x v="21"/>
    <n v="4.4000000000000004"/>
    <x v="0"/>
    <n v="385764"/>
    <s v="8.4M"/>
    <n v="8400000"/>
    <s v="10,000,000+"/>
    <s v="10000000+"/>
    <n v="10000000"/>
    <x v="0"/>
    <n v="0"/>
    <n v="0"/>
    <x v="3"/>
    <x v="87"/>
    <s v="August 5, 2018"/>
    <x v="0"/>
    <x v="1"/>
    <n v="3.82"/>
    <x v="5"/>
  </r>
  <r>
    <x v="6452"/>
    <x v="21"/>
    <n v="4.3"/>
    <x v="0"/>
    <n v="151095"/>
    <s v="12M"/>
    <n v="12000000"/>
    <s v="5,000,000+"/>
    <s v="5000000+"/>
    <n v="5000000"/>
    <x v="0"/>
    <n v="0"/>
    <n v="0"/>
    <x v="3"/>
    <x v="87"/>
    <s v="July 1, 2018"/>
    <x v="0"/>
    <x v="6"/>
    <s v="4.0.13"/>
    <x v="5"/>
  </r>
  <r>
    <x v="6453"/>
    <x v="26"/>
    <n v="3.5"/>
    <x v="1"/>
    <n v="0"/>
    <s v="3.4M"/>
    <n v="3400000"/>
    <s v="1+"/>
    <s v="1+"/>
    <n v="1"/>
    <x v="0"/>
    <n v="0"/>
    <n v="0"/>
    <x v="0"/>
    <x v="93"/>
    <s v="August 1, 2018"/>
    <x v="0"/>
    <x v="1"/>
    <s v="1.1.1"/>
    <x v="6"/>
  </r>
  <r>
    <x v="6454"/>
    <x v="26"/>
    <n v="3.5"/>
    <x v="1"/>
    <n v="0"/>
    <s v="3.4M"/>
    <n v="3400000"/>
    <s v="1+"/>
    <s v="1+"/>
    <n v="1"/>
    <x v="0"/>
    <n v="0"/>
    <n v="0"/>
    <x v="0"/>
    <x v="93"/>
    <s v="July 29, 2018"/>
    <x v="0"/>
    <x v="6"/>
    <s v="1.1.1"/>
    <x v="6"/>
  </r>
  <r>
    <x v="6455"/>
    <x v="19"/>
    <n v="4.7"/>
    <x v="0"/>
    <n v="19"/>
    <s v="7.3M"/>
    <n v="7300000"/>
    <s v="100+"/>
    <s v="100+"/>
    <n v="100"/>
    <x v="0"/>
    <n v="0"/>
    <n v="0"/>
    <x v="0"/>
    <x v="85"/>
    <s v="June 16, 2018"/>
    <x v="0"/>
    <x v="2"/>
    <s v="1.0.23"/>
    <x v="5"/>
  </r>
  <r>
    <x v="6456"/>
    <x v="18"/>
    <n v="2.8"/>
    <x v="2"/>
    <n v="4"/>
    <s v="4.2M"/>
    <n v="4200000"/>
    <s v="500+"/>
    <s v="500+"/>
    <n v="500"/>
    <x v="0"/>
    <n v="0"/>
    <n v="0"/>
    <x v="0"/>
    <x v="13"/>
    <s v="July 25, 2018"/>
    <x v="0"/>
    <x v="6"/>
    <s v="1.2.0"/>
    <x v="10"/>
  </r>
  <r>
    <x v="6457"/>
    <x v="18"/>
    <n v="4.0999999999999996"/>
    <x v="0"/>
    <n v="488039"/>
    <s v="58M"/>
    <n v="58000000"/>
    <s v="10,000,000+"/>
    <s v="10000000+"/>
    <n v="10000000"/>
    <x v="0"/>
    <n v="0"/>
    <n v="0"/>
    <x v="1"/>
    <x v="37"/>
    <s v="November 15, 2017"/>
    <x v="1"/>
    <x v="8"/>
    <s v="1.0.175"/>
    <x v="7"/>
  </r>
  <r>
    <x v="6458"/>
    <x v="13"/>
    <n v="3.5"/>
    <x v="1"/>
    <n v="2"/>
    <s v="6.8M"/>
    <n v="6800000"/>
    <s v="5+"/>
    <s v="5+"/>
    <n v="5"/>
    <x v="0"/>
    <n v="0"/>
    <n v="0"/>
    <x v="0"/>
    <x v="26"/>
    <s v="June 14, 2018"/>
    <x v="0"/>
    <x v="2"/>
    <n v="1.3"/>
    <x v="0"/>
  </r>
  <r>
    <x v="6459"/>
    <x v="16"/>
    <n v="3.6"/>
    <x v="1"/>
    <n v="67"/>
    <s v="499k"/>
    <n v="499000"/>
    <s v="5,000+"/>
    <s v="5000+"/>
    <n v="5000"/>
    <x v="0"/>
    <n v="0"/>
    <n v="0"/>
    <x v="0"/>
    <x v="29"/>
    <s v="December 23, 2015"/>
    <x v="4"/>
    <x v="10"/>
    <n v="3.5"/>
    <x v="6"/>
  </r>
  <r>
    <x v="6460"/>
    <x v="25"/>
    <n v="3.5"/>
    <x v="1"/>
    <n v="1"/>
    <s v="3.2M"/>
    <n v="3200000"/>
    <s v="10+"/>
    <s v="10+"/>
    <n v="10"/>
    <x v="0"/>
    <n v="0"/>
    <n v="0"/>
    <x v="0"/>
    <x v="91"/>
    <s v="May 24, 2018"/>
    <x v="0"/>
    <x v="9"/>
    <s v="1.0.3"/>
    <x v="0"/>
  </r>
  <r>
    <x v="6461"/>
    <x v="25"/>
    <n v="3.5"/>
    <x v="1"/>
    <n v="1"/>
    <s v="3.3M"/>
    <n v="3300000"/>
    <s v="10+"/>
    <s v="10+"/>
    <n v="10"/>
    <x v="0"/>
    <n v="0"/>
    <n v="0"/>
    <x v="0"/>
    <x v="91"/>
    <s v="May 24, 2018"/>
    <x v="0"/>
    <x v="9"/>
    <s v="1.0.3"/>
    <x v="0"/>
  </r>
  <r>
    <x v="6462"/>
    <x v="11"/>
    <n v="4"/>
    <x v="1"/>
    <n v="210"/>
    <s v="3.7M"/>
    <n v="3700000"/>
    <s v="10,000+"/>
    <s v="10000+"/>
    <n v="10000"/>
    <x v="0"/>
    <n v="0"/>
    <n v="0"/>
    <x v="0"/>
    <x v="24"/>
    <s v="July 30, 2018"/>
    <x v="0"/>
    <x v="6"/>
    <s v="1.5.5"/>
    <x v="1"/>
  </r>
  <r>
    <x v="6463"/>
    <x v="16"/>
    <n v="3.5"/>
    <x v="1"/>
    <n v="0"/>
    <s v="25M"/>
    <n v="25000000"/>
    <s v="10+"/>
    <s v="10+"/>
    <n v="10"/>
    <x v="0"/>
    <n v="0"/>
    <n v="0"/>
    <x v="0"/>
    <x v="29"/>
    <s v="June 30, 2017"/>
    <x v="1"/>
    <x v="2"/>
    <n v="1"/>
    <x v="5"/>
  </r>
  <r>
    <x v="6464"/>
    <x v="26"/>
    <n v="3.5"/>
    <x v="1"/>
    <n v="2"/>
    <s v="12M"/>
    <n v="12000000"/>
    <s v="100+"/>
    <s v="100+"/>
    <n v="100"/>
    <x v="0"/>
    <n v="0"/>
    <n v="0"/>
    <x v="1"/>
    <x v="93"/>
    <s v="March 5, 2017"/>
    <x v="1"/>
    <x v="3"/>
    <n v="1"/>
    <x v="5"/>
  </r>
  <r>
    <x v="6465"/>
    <x v="16"/>
    <n v="5"/>
    <x v="0"/>
    <n v="2"/>
    <s v="1.3M"/>
    <n v="1300000"/>
    <s v="100+"/>
    <s v="100+"/>
    <n v="100"/>
    <x v="0"/>
    <n v="0"/>
    <n v="0"/>
    <x v="0"/>
    <x v="29"/>
    <s v="February 2, 2017"/>
    <x v="1"/>
    <x v="11"/>
    <n v="1.01"/>
    <x v="0"/>
  </r>
  <r>
    <x v="6466"/>
    <x v="13"/>
    <n v="5"/>
    <x v="0"/>
    <n v="3"/>
    <s v="40M"/>
    <n v="40000000"/>
    <s v="50+"/>
    <s v="50+"/>
    <n v="50"/>
    <x v="0"/>
    <n v="0"/>
    <n v="0"/>
    <x v="0"/>
    <x v="26"/>
    <s v="June 27, 2018"/>
    <x v="0"/>
    <x v="2"/>
    <s v="CL Strength 7.12.1"/>
    <x v="5"/>
  </r>
  <r>
    <x v="6467"/>
    <x v="19"/>
    <n v="4.7"/>
    <x v="0"/>
    <n v="6"/>
    <s v="5.2M"/>
    <n v="5200000"/>
    <s v="100+"/>
    <s v="100+"/>
    <n v="100"/>
    <x v="0"/>
    <n v="0"/>
    <n v="0"/>
    <x v="0"/>
    <x v="85"/>
    <s v="February 17, 2017"/>
    <x v="1"/>
    <x v="11"/>
    <n v="1.1000000000000001"/>
    <x v="6"/>
  </r>
  <r>
    <x v="6468"/>
    <x v="25"/>
    <n v="4.7"/>
    <x v="0"/>
    <n v="24900999"/>
    <s v="Varies with device"/>
    <n v="1000"/>
    <s v="500,000,000+"/>
    <s v="500000000+"/>
    <n v="500000000"/>
    <x v="0"/>
    <n v="0"/>
    <n v="0"/>
    <x v="0"/>
    <x v="91"/>
    <s v="August 4, 2018"/>
    <x v="0"/>
    <x v="1"/>
    <s v="4.6.6"/>
    <x v="8"/>
  </r>
  <r>
    <x v="2630"/>
    <x v="26"/>
    <n v="4.5999999999999996"/>
    <x v="0"/>
    <n v="6700847"/>
    <s v="17M"/>
    <n v="17000000"/>
    <s v="100,000,000+"/>
    <s v="100000000+"/>
    <n v="100000000"/>
    <x v="0"/>
    <n v="0"/>
    <n v="0"/>
    <x v="1"/>
    <x v="93"/>
    <s v="August 3, 2018"/>
    <x v="0"/>
    <x v="1"/>
    <s v="5.41.0"/>
    <x v="0"/>
  </r>
  <r>
    <x v="6469"/>
    <x v="26"/>
    <n v="4.7"/>
    <x v="0"/>
    <n v="23802"/>
    <s v="173k"/>
    <n v="173000"/>
    <s v="100,000+"/>
    <s v="100000+"/>
    <n v="100000"/>
    <x v="1"/>
    <s v="$4.99"/>
    <n v="4.99"/>
    <x v="0"/>
    <x v="93"/>
    <s v="November 17, 2016"/>
    <x v="3"/>
    <x v="8"/>
    <s v="1.0.9"/>
    <x v="6"/>
  </r>
  <r>
    <x v="2613"/>
    <x v="25"/>
    <n v="4.5999999999999996"/>
    <x v="0"/>
    <n v="3090680"/>
    <s v="Varies with device"/>
    <n v="1000"/>
    <s v="100,000,000+"/>
    <s v="100000000+"/>
    <n v="100000000"/>
    <x v="0"/>
    <n v="0"/>
    <n v="0"/>
    <x v="0"/>
    <x v="91"/>
    <s v="July 31, 2018"/>
    <x v="0"/>
    <x v="6"/>
    <s v="Varies with device"/>
    <x v="8"/>
  </r>
  <r>
    <x v="6470"/>
    <x v="25"/>
    <n v="4.5999999999999996"/>
    <x v="0"/>
    <n v="2246379"/>
    <s v="5.1M"/>
    <n v="5100000"/>
    <s v="50,000,000+"/>
    <s v="50000000+"/>
    <n v="50000000"/>
    <x v="0"/>
    <n v="0"/>
    <n v="0"/>
    <x v="0"/>
    <x v="91"/>
    <s v="June 28, 2018"/>
    <x v="0"/>
    <x v="2"/>
    <s v="2.1.4"/>
    <x v="6"/>
  </r>
  <r>
    <x v="6471"/>
    <x v="25"/>
    <n v="4.5999999999999996"/>
    <x v="0"/>
    <n v="85496"/>
    <s v="5.8M"/>
    <n v="5800000"/>
    <s v="1,000,000+"/>
    <s v="1000000+"/>
    <n v="1000000"/>
    <x v="0"/>
    <n v="0"/>
    <n v="0"/>
    <x v="0"/>
    <x v="91"/>
    <s v="February 14, 2018"/>
    <x v="0"/>
    <x v="11"/>
    <s v="1.6.2"/>
    <x v="0"/>
  </r>
  <r>
    <x v="6472"/>
    <x v="25"/>
    <n v="4.5999999999999996"/>
    <x v="0"/>
    <n v="262076"/>
    <s v="1.2M"/>
    <n v="1200000"/>
    <s v="10,000,000+"/>
    <s v="10000000+"/>
    <n v="10000000"/>
    <x v="0"/>
    <n v="0"/>
    <n v="0"/>
    <x v="0"/>
    <x v="91"/>
    <s v="January 4, 2018"/>
    <x v="0"/>
    <x v="0"/>
    <s v="1.0.2"/>
    <x v="3"/>
  </r>
  <r>
    <x v="6473"/>
    <x v="6"/>
    <n v="4.5999999999999996"/>
    <x v="0"/>
    <n v="71740"/>
    <s v="5.8M"/>
    <n v="5800000"/>
    <s v="5,000,000+"/>
    <s v="5000000+"/>
    <n v="5000000"/>
    <x v="0"/>
    <n v="0"/>
    <n v="0"/>
    <x v="0"/>
    <x v="10"/>
    <s v="June 27, 2018"/>
    <x v="0"/>
    <x v="2"/>
    <s v="2.0.7.0014"/>
    <x v="6"/>
  </r>
  <r>
    <x v="2564"/>
    <x v="25"/>
    <n v="4.4000000000000004"/>
    <x v="0"/>
    <n v="166363"/>
    <s v="1.8M"/>
    <n v="1800000"/>
    <s v="5,000,000+"/>
    <s v="5000000+"/>
    <n v="5000000"/>
    <x v="0"/>
    <n v="0"/>
    <n v="0"/>
    <x v="0"/>
    <x v="91"/>
    <s v="May 25, 2018"/>
    <x v="0"/>
    <x v="9"/>
    <s v="1.4.0"/>
    <x v="3"/>
  </r>
  <r>
    <x v="6474"/>
    <x v="25"/>
    <n v="3.8"/>
    <x v="1"/>
    <n v="3341"/>
    <s v="1.9M"/>
    <n v="1900000"/>
    <s v="100,000+"/>
    <s v="100000+"/>
    <n v="100000"/>
    <x v="0"/>
    <n v="0"/>
    <n v="0"/>
    <x v="0"/>
    <x v="91"/>
    <s v="April 17, 2016"/>
    <x v="3"/>
    <x v="4"/>
    <n v="4.5"/>
    <x v="1"/>
  </r>
  <r>
    <x v="6475"/>
    <x v="25"/>
    <n v="4.0999999999999996"/>
    <x v="0"/>
    <n v="843"/>
    <s v="3.6M"/>
    <n v="3600000"/>
    <s v="100,000+"/>
    <s v="100000+"/>
    <n v="100000"/>
    <x v="0"/>
    <n v="0"/>
    <n v="0"/>
    <x v="0"/>
    <x v="91"/>
    <s v="February 25, 2016"/>
    <x v="3"/>
    <x v="11"/>
    <s v="2.0.0"/>
    <x v="6"/>
  </r>
  <r>
    <x v="6476"/>
    <x v="25"/>
    <n v="3.4"/>
    <x v="1"/>
    <n v="2889"/>
    <s v="2.5M"/>
    <n v="2500000"/>
    <s v="500,000+"/>
    <s v="500000+"/>
    <n v="500000"/>
    <x v="0"/>
    <n v="0"/>
    <n v="0"/>
    <x v="0"/>
    <x v="91"/>
    <s v="July 27, 2016"/>
    <x v="3"/>
    <x v="6"/>
    <s v="1.1.0"/>
    <x v="3"/>
  </r>
  <r>
    <x v="6477"/>
    <x v="25"/>
    <n v="4.5"/>
    <x v="0"/>
    <n v="112482"/>
    <s v="2.1M"/>
    <n v="2100000"/>
    <s v="5,000,000+"/>
    <s v="5000000+"/>
    <n v="5000000"/>
    <x v="0"/>
    <n v="0"/>
    <n v="0"/>
    <x v="0"/>
    <x v="91"/>
    <s v="July 10, 2018"/>
    <x v="0"/>
    <x v="6"/>
    <s v="1.0.5"/>
    <x v="6"/>
  </r>
  <r>
    <x v="6478"/>
    <x v="26"/>
    <n v="4.5"/>
    <x v="0"/>
    <n v="3989"/>
    <s v="1.1M"/>
    <n v="1100000"/>
    <s v="100,000+"/>
    <s v="100000+"/>
    <n v="100000"/>
    <x v="0"/>
    <n v="0"/>
    <n v="0"/>
    <x v="0"/>
    <x v="93"/>
    <s v="September 11, 2015"/>
    <x v="4"/>
    <x v="5"/>
    <s v="1.1.1"/>
    <x v="6"/>
  </r>
  <r>
    <x v="6479"/>
    <x v="25"/>
    <n v="4.5"/>
    <x v="0"/>
    <n v="8190074"/>
    <s v="17M"/>
    <n v="17000000"/>
    <s v="100,000,000+"/>
    <s v="100000000+"/>
    <n v="100000000"/>
    <x v="0"/>
    <n v="0"/>
    <n v="0"/>
    <x v="0"/>
    <x v="91"/>
    <s v="June 1, 2018"/>
    <x v="0"/>
    <x v="2"/>
    <n v="6.24"/>
    <x v="6"/>
  </r>
  <r>
    <x v="6480"/>
    <x v="27"/>
    <n v="4"/>
    <x v="1"/>
    <n v="319"/>
    <s v="2.1M"/>
    <n v="2100000"/>
    <s v="100,000+"/>
    <s v="100000+"/>
    <n v="100000"/>
    <x v="0"/>
    <n v="0"/>
    <n v="0"/>
    <x v="0"/>
    <x v="94"/>
    <s v="August 20, 2017"/>
    <x v="1"/>
    <x v="1"/>
    <s v="2.0.1"/>
    <x v="7"/>
  </r>
  <r>
    <x v="6481"/>
    <x v="25"/>
    <n v="4.7"/>
    <x v="0"/>
    <n v="85079"/>
    <s v="2.8M"/>
    <n v="2800000"/>
    <s v="1,000,000+"/>
    <s v="1000000+"/>
    <n v="1000000"/>
    <x v="0"/>
    <n v="0"/>
    <n v="0"/>
    <x v="0"/>
    <x v="91"/>
    <s v="July 17, 2018"/>
    <x v="0"/>
    <x v="6"/>
    <s v="1.0.4"/>
    <x v="3"/>
  </r>
  <r>
    <x v="6482"/>
    <x v="25"/>
    <n v="4.4000000000000004"/>
    <x v="0"/>
    <n v="953790"/>
    <s v="Varies with device"/>
    <n v="1000"/>
    <s v="50,000,000+"/>
    <s v="50000000+"/>
    <n v="50000000"/>
    <x v="0"/>
    <n v="0"/>
    <n v="0"/>
    <x v="0"/>
    <x v="91"/>
    <s v="August 5, 2018"/>
    <x v="0"/>
    <x v="1"/>
    <s v="Varies with device"/>
    <x v="8"/>
  </r>
  <r>
    <x v="6483"/>
    <x v="26"/>
    <n v="4.4000000000000004"/>
    <x v="0"/>
    <n v="10093"/>
    <s v="5.5M"/>
    <n v="5500000"/>
    <s v="1,000,000+"/>
    <s v="1000000+"/>
    <n v="1000000"/>
    <x v="0"/>
    <n v="0"/>
    <n v="0"/>
    <x v="0"/>
    <x v="93"/>
    <s v="February 26, 2016"/>
    <x v="3"/>
    <x v="11"/>
    <s v="1.0.0"/>
    <x v="6"/>
  </r>
  <r>
    <x v="6484"/>
    <x v="26"/>
    <n v="4.7"/>
    <x v="0"/>
    <n v="1500"/>
    <s v="41M"/>
    <n v="41000000"/>
    <s v="10,000+"/>
    <s v="10000+"/>
    <n v="10000"/>
    <x v="1"/>
    <s v="$1.99"/>
    <n v="1.99"/>
    <x v="0"/>
    <x v="93"/>
    <s v="January 5, 2017"/>
    <x v="1"/>
    <x v="0"/>
    <s v="3.3.3"/>
    <x v="10"/>
  </r>
  <r>
    <x v="6485"/>
    <x v="26"/>
    <n v="4.7"/>
    <x v="0"/>
    <n v="1873"/>
    <s v="14M"/>
    <n v="14000000"/>
    <s v="100,000+"/>
    <s v="100000+"/>
    <n v="100000"/>
    <x v="0"/>
    <n v="0"/>
    <n v="0"/>
    <x v="0"/>
    <x v="93"/>
    <s v="November 7, 2016"/>
    <x v="3"/>
    <x v="8"/>
    <s v="Varies with device"/>
    <x v="8"/>
  </r>
  <r>
    <x v="6486"/>
    <x v="25"/>
    <n v="4.2"/>
    <x v="0"/>
    <n v="498"/>
    <s v="597k"/>
    <n v="597000"/>
    <s v="100,000+"/>
    <s v="100000+"/>
    <n v="100000"/>
    <x v="0"/>
    <n v="0"/>
    <n v="0"/>
    <x v="0"/>
    <x v="91"/>
    <s v="October 22, 2013"/>
    <x v="5"/>
    <x v="7"/>
    <n v="1"/>
    <x v="9"/>
  </r>
  <r>
    <x v="6487"/>
    <x v="25"/>
    <n v="4.2"/>
    <x v="0"/>
    <n v="1147"/>
    <s v="2.7M"/>
    <n v="2700000"/>
    <s v="100,000+"/>
    <s v="100000+"/>
    <n v="100000"/>
    <x v="0"/>
    <n v="0"/>
    <n v="0"/>
    <x v="0"/>
    <x v="91"/>
    <s v="October 2, 2017"/>
    <x v="1"/>
    <x v="7"/>
    <s v="1.1.6"/>
    <x v="6"/>
  </r>
  <r>
    <x v="6488"/>
    <x v="25"/>
    <n v="4"/>
    <x v="1"/>
    <n v="19"/>
    <s v="3.2M"/>
    <n v="3200000"/>
    <s v="10,000+"/>
    <s v="10000+"/>
    <n v="10000"/>
    <x v="0"/>
    <n v="0"/>
    <n v="0"/>
    <x v="0"/>
    <x v="91"/>
    <s v="October 21, 2017"/>
    <x v="1"/>
    <x v="7"/>
    <n v="1"/>
    <x v="1"/>
  </r>
  <r>
    <x v="6489"/>
    <x v="25"/>
    <n v="3.6"/>
    <x v="1"/>
    <n v="661"/>
    <s v="809k"/>
    <n v="809000"/>
    <s v="100,000+"/>
    <s v="100000+"/>
    <n v="100000"/>
    <x v="0"/>
    <n v="0"/>
    <n v="0"/>
    <x v="0"/>
    <x v="91"/>
    <s v="September 10, 2014"/>
    <x v="2"/>
    <x v="5"/>
    <n v="2.1"/>
    <x v="9"/>
  </r>
  <r>
    <x v="6490"/>
    <x v="25"/>
    <n v="4.7"/>
    <x v="0"/>
    <n v="76"/>
    <s v="2.2M"/>
    <n v="2200000"/>
    <s v="50,000+"/>
    <s v="50000+"/>
    <n v="50000"/>
    <x v="0"/>
    <n v="0"/>
    <n v="0"/>
    <x v="0"/>
    <x v="91"/>
    <s v="April 5, 2018"/>
    <x v="0"/>
    <x v="4"/>
    <n v="1.4"/>
    <x v="0"/>
  </r>
  <r>
    <x v="6491"/>
    <x v="25"/>
    <n v="4.4000000000000004"/>
    <x v="0"/>
    <n v="1264"/>
    <s v="8.2M"/>
    <n v="8199999.9999999991"/>
    <s v="100,000+"/>
    <s v="100000+"/>
    <n v="100000"/>
    <x v="0"/>
    <n v="0"/>
    <n v="0"/>
    <x v="0"/>
    <x v="91"/>
    <s v="August 6, 2018"/>
    <x v="0"/>
    <x v="1"/>
    <s v="4.0.4"/>
    <x v="17"/>
  </r>
  <r>
    <x v="6492"/>
    <x v="25"/>
    <n v="4.3"/>
    <x v="0"/>
    <n v="246"/>
    <s v="2.8M"/>
    <n v="2800000"/>
    <s v="100,000+"/>
    <s v="100000+"/>
    <n v="100000"/>
    <x v="0"/>
    <n v="0"/>
    <n v="0"/>
    <x v="0"/>
    <x v="91"/>
    <s v="February 6, 2018"/>
    <x v="0"/>
    <x v="11"/>
    <n v="1.1000000000000001"/>
    <x v="6"/>
  </r>
  <r>
    <x v="6493"/>
    <x v="26"/>
    <n v="4.4000000000000004"/>
    <x v="0"/>
    <n v="7519"/>
    <s v="4.0M"/>
    <n v="4000000"/>
    <s v="500,000+"/>
    <s v="500000+"/>
    <n v="500000"/>
    <x v="0"/>
    <n v="0"/>
    <n v="0"/>
    <x v="0"/>
    <x v="93"/>
    <s v="January 26, 2016"/>
    <x v="3"/>
    <x v="0"/>
    <s v="1.0.1"/>
    <x v="6"/>
  </r>
  <r>
    <x v="6494"/>
    <x v="25"/>
    <n v="4.4000000000000004"/>
    <x v="0"/>
    <n v="8"/>
    <s v="1.8M"/>
    <n v="1800000"/>
    <s v="500+"/>
    <s v="500+"/>
    <n v="500"/>
    <x v="0"/>
    <n v="0"/>
    <n v="0"/>
    <x v="0"/>
    <x v="91"/>
    <s v="March 9, 2015"/>
    <x v="4"/>
    <x v="3"/>
    <n v="1"/>
    <x v="3"/>
  </r>
  <r>
    <x v="6495"/>
    <x v="25"/>
    <n v="4.4000000000000004"/>
    <x v="0"/>
    <n v="29"/>
    <s v="70k"/>
    <n v="70000"/>
    <s v="10,000+"/>
    <s v="10000+"/>
    <n v="10000"/>
    <x v="0"/>
    <n v="0"/>
    <n v="0"/>
    <x v="0"/>
    <x v="91"/>
    <s v="January 14, 2015"/>
    <x v="4"/>
    <x v="0"/>
    <n v="1.4"/>
    <x v="6"/>
  </r>
  <r>
    <x v="6496"/>
    <x v="26"/>
    <n v="4.3"/>
    <x v="0"/>
    <n v="2910"/>
    <s v="2.3M"/>
    <n v="2300000"/>
    <s v="500,000+"/>
    <s v="500000+"/>
    <n v="500000"/>
    <x v="0"/>
    <n v="0"/>
    <n v="0"/>
    <x v="0"/>
    <x v="93"/>
    <s v="January 24, 2016"/>
    <x v="3"/>
    <x v="0"/>
    <s v="1.0.0"/>
    <x v="6"/>
  </r>
  <r>
    <x v="6497"/>
    <x v="25"/>
    <n v="3.3"/>
    <x v="1"/>
    <n v="16"/>
    <s v="1.3M"/>
    <n v="1300000"/>
    <s v="10,000+"/>
    <s v="10000+"/>
    <n v="10000"/>
    <x v="0"/>
    <n v="0"/>
    <n v="0"/>
    <x v="0"/>
    <x v="91"/>
    <s v="November 5, 2016"/>
    <x v="3"/>
    <x v="8"/>
    <n v="2"/>
    <x v="6"/>
  </r>
  <r>
    <x v="6498"/>
    <x v="25"/>
    <n v="3.6"/>
    <x v="1"/>
    <n v="373"/>
    <s v="122k"/>
    <n v="122000"/>
    <s v="10,000+"/>
    <s v="10000+"/>
    <n v="10000"/>
    <x v="0"/>
    <n v="0"/>
    <n v="0"/>
    <x v="0"/>
    <x v="91"/>
    <s v="February 24, 2017"/>
    <x v="1"/>
    <x v="11"/>
    <s v="1.0.9"/>
    <x v="5"/>
  </r>
  <r>
    <x v="1209"/>
    <x v="25"/>
    <n v="4.5"/>
    <x v="0"/>
    <n v="27180"/>
    <s v="4.1M"/>
    <n v="4099999.9999999995"/>
    <s v="1,000,000+"/>
    <s v="1000000+"/>
    <n v="1000000"/>
    <x v="0"/>
    <n v="0"/>
    <n v="0"/>
    <x v="0"/>
    <x v="91"/>
    <s v="July 6, 2018"/>
    <x v="0"/>
    <x v="6"/>
    <n v="3.24"/>
    <x v="5"/>
  </r>
  <r>
    <x v="6499"/>
    <x v="26"/>
    <n v="4.5"/>
    <x v="0"/>
    <n v="314"/>
    <s v="11M"/>
    <n v="11000000"/>
    <s v="10,000+"/>
    <s v="10000+"/>
    <n v="10000"/>
    <x v="0"/>
    <n v="0"/>
    <n v="0"/>
    <x v="0"/>
    <x v="93"/>
    <s v="September 8, 2016"/>
    <x v="3"/>
    <x v="5"/>
    <n v="1.9"/>
    <x v="29"/>
  </r>
  <r>
    <x v="2236"/>
    <x v="22"/>
    <n v="4.5999999999999996"/>
    <x v="0"/>
    <n v="847144"/>
    <s v="4.2M"/>
    <n v="4200000"/>
    <s v="10,000,000+"/>
    <s v="10000000+"/>
    <n v="10000000"/>
    <x v="0"/>
    <n v="0"/>
    <n v="0"/>
    <x v="0"/>
    <x v="88"/>
    <s v="November 10, 2017"/>
    <x v="1"/>
    <x v="8"/>
    <s v="4.7.4"/>
    <x v="6"/>
  </r>
  <r>
    <x v="6500"/>
    <x v="25"/>
    <n v="4.3"/>
    <x v="0"/>
    <n v="10"/>
    <s v="8.2M"/>
    <n v="8199999.9999999991"/>
    <s v="10,000+"/>
    <s v="10000+"/>
    <n v="10000"/>
    <x v="0"/>
    <n v="0"/>
    <n v="0"/>
    <x v="0"/>
    <x v="91"/>
    <s v="July 28, 2017"/>
    <x v="1"/>
    <x v="6"/>
    <n v="1.2"/>
    <x v="5"/>
  </r>
  <r>
    <x v="6501"/>
    <x v="25"/>
    <n v="3.6"/>
    <x v="1"/>
    <n v="949"/>
    <s v="411k"/>
    <n v="411000"/>
    <s v="100,000+"/>
    <s v="100000+"/>
    <n v="100000"/>
    <x v="0"/>
    <n v="0"/>
    <n v="0"/>
    <x v="0"/>
    <x v="91"/>
    <s v="April 13, 2018"/>
    <x v="0"/>
    <x v="4"/>
    <n v="3"/>
    <x v="12"/>
  </r>
  <r>
    <x v="6502"/>
    <x v="27"/>
    <n v="4.3"/>
    <x v="0"/>
    <n v="176"/>
    <s v="2.3M"/>
    <n v="2300000"/>
    <s v="100,000+"/>
    <s v="100000+"/>
    <n v="100000"/>
    <x v="0"/>
    <n v="0"/>
    <n v="0"/>
    <x v="0"/>
    <x v="94"/>
    <s v="September 27, 2016"/>
    <x v="3"/>
    <x v="5"/>
    <n v="1.1000000000000001"/>
    <x v="7"/>
  </r>
  <r>
    <x v="6503"/>
    <x v="26"/>
    <n v="4.4000000000000004"/>
    <x v="0"/>
    <n v="6271"/>
    <s v="5.7M"/>
    <n v="5700000"/>
    <s v="500,000+"/>
    <s v="500000+"/>
    <n v="500000"/>
    <x v="0"/>
    <n v="0"/>
    <n v="0"/>
    <x v="0"/>
    <x v="93"/>
    <s v="February 24, 2016"/>
    <x v="3"/>
    <x v="11"/>
    <s v="1.0.0"/>
    <x v="6"/>
  </r>
  <r>
    <x v="6504"/>
    <x v="25"/>
    <n v="4.0999999999999996"/>
    <x v="0"/>
    <n v="24226"/>
    <s v="Varies with device"/>
    <n v="1000"/>
    <s v="1,000,000+"/>
    <s v="1000000+"/>
    <n v="1000000"/>
    <x v="0"/>
    <n v="0"/>
    <n v="0"/>
    <x v="0"/>
    <x v="91"/>
    <s v="June 27, 2017"/>
    <x v="1"/>
    <x v="2"/>
    <s v="1.0.5"/>
    <x v="8"/>
  </r>
  <r>
    <x v="6505"/>
    <x v="4"/>
    <n v="4.2"/>
    <x v="0"/>
    <n v="2359"/>
    <s v="2.7M"/>
    <n v="2700000"/>
    <s v="10,000+"/>
    <s v="10000+"/>
    <n v="10000"/>
    <x v="1"/>
    <s v="$2.99"/>
    <n v="2.99"/>
    <x v="0"/>
    <x v="7"/>
    <s v="February 16, 2016"/>
    <x v="3"/>
    <x v="11"/>
    <s v="1.16.9"/>
    <x v="12"/>
  </r>
  <r>
    <x v="6506"/>
    <x v="25"/>
    <n v="4.8"/>
    <x v="0"/>
    <n v="52"/>
    <s v="1.9M"/>
    <n v="1900000"/>
    <s v="5,000+"/>
    <s v="5000+"/>
    <n v="5000"/>
    <x v="0"/>
    <n v="0"/>
    <n v="0"/>
    <x v="0"/>
    <x v="91"/>
    <s v="May 7, 2018"/>
    <x v="0"/>
    <x v="9"/>
    <s v="1.3.2"/>
    <x v="6"/>
  </r>
  <r>
    <x v="6507"/>
    <x v="26"/>
    <n v="4.2"/>
    <x v="0"/>
    <n v="12"/>
    <s v="19M"/>
    <n v="19000000"/>
    <s v="100+"/>
    <s v="100+"/>
    <n v="100"/>
    <x v="1"/>
    <s v="$0.99"/>
    <n v="0.99"/>
    <x v="0"/>
    <x v="93"/>
    <s v="August 20, 2015"/>
    <x v="4"/>
    <x v="1"/>
    <n v="1"/>
    <x v="10"/>
  </r>
  <r>
    <x v="6508"/>
    <x v="25"/>
    <n v="3.5"/>
    <x v="1"/>
    <n v="0"/>
    <s v="2.3M"/>
    <n v="2300000"/>
    <s v="10+"/>
    <s v="10+"/>
    <n v="10"/>
    <x v="0"/>
    <n v="0"/>
    <n v="0"/>
    <x v="0"/>
    <x v="91"/>
    <s v="April 5, 2018"/>
    <x v="0"/>
    <x v="4"/>
    <n v="1.1000000000000001"/>
    <x v="0"/>
  </r>
  <r>
    <x v="2944"/>
    <x v="18"/>
    <n v="4"/>
    <x v="1"/>
    <n v="119173"/>
    <s v="Varies with device"/>
    <n v="1000"/>
    <s v="10,000,000+"/>
    <s v="10000000+"/>
    <n v="10000000"/>
    <x v="0"/>
    <n v="0"/>
    <n v="0"/>
    <x v="2"/>
    <x v="101"/>
    <s v="June 21, 2018"/>
    <x v="0"/>
    <x v="2"/>
    <s v="Varies with device"/>
    <x v="8"/>
  </r>
  <r>
    <x v="6509"/>
    <x v="18"/>
    <n v="3.7"/>
    <x v="1"/>
    <n v="985"/>
    <s v="49M"/>
    <n v="49000000"/>
    <s v="100,000+"/>
    <s v="100000+"/>
    <n v="100000"/>
    <x v="0"/>
    <n v="0"/>
    <n v="0"/>
    <x v="0"/>
    <x v="21"/>
    <s v="May 24, 2018"/>
    <x v="0"/>
    <x v="9"/>
    <n v="1.1000000000000001"/>
    <x v="2"/>
  </r>
  <r>
    <x v="6510"/>
    <x v="18"/>
    <n v="4.5"/>
    <x v="0"/>
    <n v="1985"/>
    <s v="28M"/>
    <n v="28000000"/>
    <s v="10,000+"/>
    <s v="10000+"/>
    <n v="10000"/>
    <x v="1"/>
    <s v="$3.99"/>
    <n v="3.99"/>
    <x v="2"/>
    <x v="51"/>
    <s v="July 18, 2018"/>
    <x v="0"/>
    <x v="6"/>
    <s v="1.0.2"/>
    <x v="16"/>
  </r>
  <r>
    <x v="6511"/>
    <x v="18"/>
    <n v="4.0999999999999996"/>
    <x v="0"/>
    <n v="3863"/>
    <s v="41M"/>
    <n v="41000000"/>
    <s v="100,000+"/>
    <s v="100000+"/>
    <n v="100000"/>
    <x v="1"/>
    <s v="$2.99"/>
    <n v="2.99"/>
    <x v="0"/>
    <x v="68"/>
    <s v="May 24, 2018"/>
    <x v="0"/>
    <x v="9"/>
    <s v="1.1.1"/>
    <x v="5"/>
  </r>
  <r>
    <x v="6512"/>
    <x v="18"/>
    <n v="4.5999999999999996"/>
    <x v="0"/>
    <n v="20463"/>
    <s v="25M"/>
    <n v="25000000"/>
    <s v="100,000+"/>
    <s v="100000+"/>
    <n v="100000"/>
    <x v="1"/>
    <s v="$3.99"/>
    <n v="3.99"/>
    <x v="2"/>
    <x v="73"/>
    <s v="July 18, 2018"/>
    <x v="0"/>
    <x v="6"/>
    <s v="1.2.1"/>
    <x v="5"/>
  </r>
  <r>
    <x v="6513"/>
    <x v="18"/>
    <n v="4.5"/>
    <x v="0"/>
    <n v="85"/>
    <s v="25M"/>
    <n v="25000000"/>
    <s v="10,000+"/>
    <s v="10000+"/>
    <n v="10000"/>
    <x v="0"/>
    <n v="0"/>
    <n v="0"/>
    <x v="0"/>
    <x v="19"/>
    <s v="March 27, 2018"/>
    <x v="0"/>
    <x v="3"/>
    <n v="1.22"/>
    <x v="2"/>
  </r>
  <r>
    <x v="6514"/>
    <x v="18"/>
    <n v="4.7"/>
    <x v="0"/>
    <n v="21979"/>
    <s v="38M"/>
    <n v="38000000"/>
    <s v="1,000,000+"/>
    <s v="1000000+"/>
    <n v="1000000"/>
    <x v="0"/>
    <n v="0"/>
    <n v="0"/>
    <x v="0"/>
    <x v="38"/>
    <s v="July 9, 2018"/>
    <x v="0"/>
    <x v="6"/>
    <s v="1.1.3"/>
    <x v="16"/>
  </r>
  <r>
    <x v="6515"/>
    <x v="18"/>
    <n v="4.3"/>
    <x v="0"/>
    <n v="920571"/>
    <s v="28M"/>
    <n v="28000000"/>
    <s v="10,000,000+"/>
    <s v="10000000+"/>
    <n v="10000000"/>
    <x v="0"/>
    <n v="0"/>
    <n v="0"/>
    <x v="2"/>
    <x v="84"/>
    <s v="January 17, 2017"/>
    <x v="1"/>
    <x v="0"/>
    <s v="1.0.10"/>
    <x v="0"/>
  </r>
  <r>
    <x v="6516"/>
    <x v="18"/>
    <n v="4.3"/>
    <x v="0"/>
    <n v="2263"/>
    <s v="55M"/>
    <n v="55000000"/>
    <s v="100,000+"/>
    <s v="100000+"/>
    <n v="100000"/>
    <x v="0"/>
    <n v="0"/>
    <n v="0"/>
    <x v="0"/>
    <x v="72"/>
    <s v="September 21, 2017"/>
    <x v="1"/>
    <x v="5"/>
    <n v="14.15"/>
    <x v="17"/>
  </r>
  <r>
    <x v="6517"/>
    <x v="18"/>
    <n v="4.5999999999999996"/>
    <x v="0"/>
    <n v="5395"/>
    <s v="58M"/>
    <n v="58000000"/>
    <s v="500,000+"/>
    <s v="500000+"/>
    <n v="500000"/>
    <x v="0"/>
    <n v="0"/>
    <n v="0"/>
    <x v="0"/>
    <x v="70"/>
    <s v="May 24, 2018"/>
    <x v="0"/>
    <x v="9"/>
    <s v="1.2.0"/>
    <x v="0"/>
  </r>
  <r>
    <x v="6518"/>
    <x v="18"/>
    <n v="4.0999999999999996"/>
    <x v="0"/>
    <n v="30444"/>
    <s v="27M"/>
    <n v="27000000"/>
    <s v="1,000,000+"/>
    <s v="1000000+"/>
    <n v="1000000"/>
    <x v="0"/>
    <n v="0"/>
    <n v="0"/>
    <x v="2"/>
    <x v="70"/>
    <s v="October 26, 2015"/>
    <x v="4"/>
    <x v="7"/>
    <s v="1.0.5"/>
    <x v="17"/>
  </r>
  <r>
    <x v="6519"/>
    <x v="18"/>
    <n v="4.2"/>
    <x v="0"/>
    <n v="256916"/>
    <s v="25M"/>
    <n v="25000000"/>
    <s v="10,000,000+"/>
    <s v="10000000+"/>
    <n v="10000000"/>
    <x v="0"/>
    <n v="0"/>
    <n v="0"/>
    <x v="0"/>
    <x v="70"/>
    <s v="October 8, 2015"/>
    <x v="4"/>
    <x v="7"/>
    <s v="1.0.4"/>
    <x v="6"/>
  </r>
  <r>
    <x v="6520"/>
    <x v="17"/>
    <n v="4.3"/>
    <x v="0"/>
    <n v="37513"/>
    <s v="31M"/>
    <n v="31000000"/>
    <s v="5,000,000+"/>
    <s v="5000000+"/>
    <n v="5000000"/>
    <x v="0"/>
    <n v="0"/>
    <n v="0"/>
    <x v="0"/>
    <x v="32"/>
    <s v="December 7, 2015"/>
    <x v="4"/>
    <x v="10"/>
    <n v="4"/>
    <x v="3"/>
  </r>
  <r>
    <x v="6521"/>
    <x v="17"/>
    <n v="4.2"/>
    <x v="0"/>
    <n v="40847"/>
    <s v="94M"/>
    <n v="94000000"/>
    <s v="1,000,000+"/>
    <s v="1000000+"/>
    <n v="1000000"/>
    <x v="0"/>
    <n v="0"/>
    <n v="0"/>
    <x v="0"/>
    <x v="36"/>
    <s v="January 8, 2016"/>
    <x v="3"/>
    <x v="0"/>
    <s v="3.1.0"/>
    <x v="7"/>
  </r>
  <r>
    <x v="6522"/>
    <x v="18"/>
    <n v="4.3"/>
    <x v="0"/>
    <n v="96045"/>
    <s v="25M"/>
    <n v="25000000"/>
    <s v="5,000,000+"/>
    <s v="5000000+"/>
    <n v="5000000"/>
    <x v="0"/>
    <n v="0"/>
    <n v="0"/>
    <x v="0"/>
    <x v="51"/>
    <s v="July 26, 2016"/>
    <x v="3"/>
    <x v="6"/>
    <s v="1.0.4"/>
    <x v="5"/>
  </r>
  <r>
    <x v="6523"/>
    <x v="18"/>
    <n v="3.6"/>
    <x v="1"/>
    <n v="21433"/>
    <s v="21M"/>
    <n v="21000000"/>
    <s v="1,000,000+"/>
    <s v="1000000+"/>
    <n v="1000000"/>
    <x v="0"/>
    <n v="0"/>
    <n v="0"/>
    <x v="3"/>
    <x v="19"/>
    <s v="May 29, 2018"/>
    <x v="0"/>
    <x v="9"/>
    <s v="3.0.1805181047"/>
    <x v="10"/>
  </r>
  <r>
    <x v="6524"/>
    <x v="18"/>
    <n v="4.2"/>
    <x v="0"/>
    <n v="82005"/>
    <s v="45M"/>
    <n v="45000000"/>
    <s v="10,000,000+"/>
    <s v="10000000+"/>
    <n v="10000000"/>
    <x v="0"/>
    <n v="0"/>
    <n v="0"/>
    <x v="2"/>
    <x v="51"/>
    <s v="October 24, 2017"/>
    <x v="1"/>
    <x v="7"/>
    <s v="1.2.1"/>
    <x v="2"/>
  </r>
  <r>
    <x v="6525"/>
    <x v="18"/>
    <n v="4.2"/>
    <x v="0"/>
    <n v="120035"/>
    <s v="45M"/>
    <n v="45000000"/>
    <s v="5,000,000+"/>
    <s v="5000000+"/>
    <n v="5000000"/>
    <x v="0"/>
    <n v="0"/>
    <n v="0"/>
    <x v="0"/>
    <x v="71"/>
    <s v="January 4, 2018"/>
    <x v="0"/>
    <x v="0"/>
    <s v="1.0.11"/>
    <x v="5"/>
  </r>
  <r>
    <x v="6526"/>
    <x v="17"/>
    <n v="4"/>
    <x v="1"/>
    <n v="6386"/>
    <s v="24M"/>
    <n v="24000000"/>
    <s v="500,000+"/>
    <s v="500000+"/>
    <n v="500000"/>
    <x v="0"/>
    <n v="0"/>
    <n v="0"/>
    <x v="0"/>
    <x v="32"/>
    <s v="November 19, 2017"/>
    <x v="1"/>
    <x v="8"/>
    <n v="0.99"/>
    <x v="16"/>
  </r>
  <r>
    <x v="6527"/>
    <x v="18"/>
    <n v="4.5999999999999996"/>
    <x v="0"/>
    <n v="43314"/>
    <s v="83M"/>
    <n v="83000000"/>
    <s v="1,000,000+"/>
    <s v="1000000+"/>
    <n v="1000000"/>
    <x v="0"/>
    <n v="0"/>
    <n v="0"/>
    <x v="2"/>
    <x v="65"/>
    <s v="June 20, 2017"/>
    <x v="1"/>
    <x v="2"/>
    <s v="1.0.2"/>
    <x v="5"/>
  </r>
  <r>
    <x v="6528"/>
    <x v="17"/>
    <n v="4.3"/>
    <x v="0"/>
    <n v="24628"/>
    <s v="88M"/>
    <n v="88000000"/>
    <s v="1,000,000+"/>
    <s v="1000000+"/>
    <n v="1000000"/>
    <x v="0"/>
    <n v="0"/>
    <n v="0"/>
    <x v="0"/>
    <x v="36"/>
    <s v="July 26, 2018"/>
    <x v="0"/>
    <x v="6"/>
    <s v="1.25.396"/>
    <x v="2"/>
  </r>
  <r>
    <x v="6529"/>
    <x v="17"/>
    <n v="4.4000000000000004"/>
    <x v="0"/>
    <n v="39698"/>
    <s v="51M"/>
    <n v="51000000"/>
    <s v="5,000,000+"/>
    <s v="5000000+"/>
    <n v="5000000"/>
    <x v="0"/>
    <n v="0"/>
    <n v="0"/>
    <x v="0"/>
    <x v="32"/>
    <s v="December 1, 2016"/>
    <x v="3"/>
    <x v="10"/>
    <s v="1.0.0"/>
    <x v="5"/>
  </r>
  <r>
    <x v="6530"/>
    <x v="17"/>
    <n v="4.5"/>
    <x v="0"/>
    <n v="121533"/>
    <s v="63M"/>
    <n v="63000000"/>
    <s v="10,000,000+"/>
    <s v="10000000+"/>
    <n v="10000000"/>
    <x v="0"/>
    <n v="0"/>
    <n v="0"/>
    <x v="0"/>
    <x v="32"/>
    <s v="March 24, 2016"/>
    <x v="3"/>
    <x v="3"/>
    <s v="1.0.0"/>
    <x v="7"/>
  </r>
  <r>
    <x v="6531"/>
    <x v="18"/>
    <n v="4.3"/>
    <x v="0"/>
    <n v="10776"/>
    <s v="21M"/>
    <n v="21000000"/>
    <s v="1,000,000+"/>
    <s v="1000000+"/>
    <n v="1000000"/>
    <x v="0"/>
    <n v="0"/>
    <n v="0"/>
    <x v="0"/>
    <x v="70"/>
    <s v="October 26, 2017"/>
    <x v="1"/>
    <x v="7"/>
    <n v="3.4"/>
    <x v="5"/>
  </r>
  <r>
    <x v="768"/>
    <x v="18"/>
    <n v="3.7"/>
    <x v="1"/>
    <n v="17250"/>
    <s v="7.2M"/>
    <n v="7200000"/>
    <s v="1,000,000+"/>
    <s v="1000000+"/>
    <n v="1000000"/>
    <x v="0"/>
    <n v="0"/>
    <n v="0"/>
    <x v="2"/>
    <x v="20"/>
    <s v="August 4, 2018"/>
    <x v="0"/>
    <x v="1"/>
    <s v="4.0.2"/>
    <x v="10"/>
  </r>
  <r>
    <x v="6532"/>
    <x v="18"/>
    <n v="4.2"/>
    <x v="0"/>
    <n v="13519"/>
    <s v="51M"/>
    <n v="51000000"/>
    <s v="1,000,000+"/>
    <s v="1000000+"/>
    <n v="1000000"/>
    <x v="0"/>
    <n v="0"/>
    <n v="0"/>
    <x v="0"/>
    <x v="20"/>
    <s v="July 27, 2018"/>
    <x v="0"/>
    <x v="6"/>
    <n v="2.1800000000000002"/>
    <x v="10"/>
  </r>
  <r>
    <x v="6533"/>
    <x v="18"/>
    <n v="4.7"/>
    <x v="0"/>
    <n v="39153"/>
    <s v="98M"/>
    <n v="98000000"/>
    <s v="1,000,000+"/>
    <s v="1000000+"/>
    <n v="1000000"/>
    <x v="0"/>
    <n v="0"/>
    <n v="0"/>
    <x v="0"/>
    <x v="38"/>
    <s v="July 25, 2018"/>
    <x v="0"/>
    <x v="6"/>
    <s v="1.1.7"/>
    <x v="5"/>
  </r>
  <r>
    <x v="6534"/>
    <x v="18"/>
    <n v="4.5999999999999996"/>
    <x v="0"/>
    <n v="51973"/>
    <s v="27M"/>
    <n v="27000000"/>
    <s v="1,000,000+"/>
    <s v="1000000+"/>
    <n v="1000000"/>
    <x v="0"/>
    <n v="0"/>
    <n v="0"/>
    <x v="0"/>
    <x v="49"/>
    <s v="August 2, 2018"/>
    <x v="0"/>
    <x v="1"/>
    <s v="1.2.5"/>
    <x v="2"/>
  </r>
  <r>
    <x v="6535"/>
    <x v="18"/>
    <n v="4.5"/>
    <x v="0"/>
    <n v="48754"/>
    <s v="9.3M"/>
    <n v="9300000"/>
    <s v="100,000+"/>
    <s v="100000+"/>
    <n v="100000"/>
    <x v="1"/>
    <s v="$0.99"/>
    <n v="0.99"/>
    <x v="0"/>
    <x v="70"/>
    <s v="October 7, 2014"/>
    <x v="2"/>
    <x v="7"/>
    <s v="1.5.2"/>
    <x v="3"/>
  </r>
  <r>
    <x v="6536"/>
    <x v="18"/>
    <n v="4.0999999999999996"/>
    <x v="0"/>
    <n v="7046"/>
    <s v="87M"/>
    <n v="87000000"/>
    <s v="500,000+"/>
    <s v="500000+"/>
    <n v="500000"/>
    <x v="0"/>
    <n v="0"/>
    <n v="0"/>
    <x v="2"/>
    <x v="38"/>
    <s v="October 12, 2017"/>
    <x v="1"/>
    <x v="7"/>
    <s v="0.2.7"/>
    <x v="0"/>
  </r>
  <r>
    <x v="6537"/>
    <x v="18"/>
    <n v="4.5"/>
    <x v="0"/>
    <n v="773"/>
    <s v="55M"/>
    <n v="55000000"/>
    <s v="100,000+"/>
    <s v="100000+"/>
    <n v="100000"/>
    <x v="0"/>
    <n v="0"/>
    <n v="0"/>
    <x v="0"/>
    <x v="70"/>
    <s v="August 22, 2017"/>
    <x v="1"/>
    <x v="1"/>
    <s v="1.0.1"/>
    <x v="16"/>
  </r>
  <r>
    <x v="1611"/>
    <x v="18"/>
    <n v="4.3"/>
    <x v="0"/>
    <n v="82499"/>
    <s v="Varies with device"/>
    <n v="1000"/>
    <s v="5,000,000+"/>
    <s v="5000000+"/>
    <n v="5000000"/>
    <x v="0"/>
    <n v="0"/>
    <n v="0"/>
    <x v="0"/>
    <x v="20"/>
    <s v="July 5, 2018"/>
    <x v="0"/>
    <x v="6"/>
    <s v="Varies with device"/>
    <x v="2"/>
  </r>
  <r>
    <x v="6538"/>
    <x v="18"/>
    <n v="3.4"/>
    <x v="1"/>
    <n v="642"/>
    <s v="26M"/>
    <n v="26000000"/>
    <s v="10,000+"/>
    <s v="10000+"/>
    <n v="10000"/>
    <x v="1"/>
    <s v="$1.99"/>
    <n v="1.99"/>
    <x v="2"/>
    <x v="70"/>
    <s v="August 11, 2015"/>
    <x v="4"/>
    <x v="1"/>
    <s v="1.0.2"/>
    <x v="7"/>
  </r>
  <r>
    <x v="6539"/>
    <x v="18"/>
    <n v="4.2"/>
    <x v="0"/>
    <n v="117461"/>
    <s v="Varies with device"/>
    <n v="1000"/>
    <s v="5,000,000+"/>
    <s v="5000000+"/>
    <n v="5000000"/>
    <x v="0"/>
    <n v="0"/>
    <n v="0"/>
    <x v="0"/>
    <x v="20"/>
    <s v="June 29, 2018"/>
    <x v="0"/>
    <x v="2"/>
    <s v="Varies with device"/>
    <x v="8"/>
  </r>
  <r>
    <x v="6540"/>
    <x v="17"/>
    <n v="3.9"/>
    <x v="1"/>
    <n v="108336"/>
    <s v="62M"/>
    <n v="62000000"/>
    <s v="1,000,000+"/>
    <s v="1000000+"/>
    <n v="1000000"/>
    <x v="0"/>
    <n v="0"/>
    <n v="0"/>
    <x v="0"/>
    <x v="46"/>
    <s v="June 27, 2016"/>
    <x v="3"/>
    <x v="2"/>
    <s v="4.0.01"/>
    <x v="2"/>
  </r>
  <r>
    <x v="6541"/>
    <x v="18"/>
    <n v="4.4000000000000004"/>
    <x v="0"/>
    <n v="412"/>
    <s v="22M"/>
    <n v="22000000"/>
    <s v="10,000+"/>
    <s v="10000+"/>
    <n v="10000"/>
    <x v="1"/>
    <s v="$2.99"/>
    <n v="2.99"/>
    <x v="2"/>
    <x v="51"/>
    <s v="June 30, 2016"/>
    <x v="3"/>
    <x v="2"/>
    <s v="1.0.2"/>
    <x v="6"/>
  </r>
  <r>
    <x v="6542"/>
    <x v="17"/>
    <n v="4.0999999999999996"/>
    <x v="0"/>
    <n v="4107"/>
    <s v="40M"/>
    <n v="40000000"/>
    <s v="50,000+"/>
    <s v="50000+"/>
    <n v="50000"/>
    <x v="1"/>
    <s v="$4.99"/>
    <n v="4.99"/>
    <x v="0"/>
    <x v="46"/>
    <s v="July 16, 2015"/>
    <x v="4"/>
    <x v="6"/>
    <s v="1.2.0"/>
    <x v="5"/>
  </r>
  <r>
    <x v="6543"/>
    <x v="17"/>
    <n v="4.3"/>
    <x v="0"/>
    <n v="3904"/>
    <s v="5.5M"/>
    <n v="5500000"/>
    <s v="10,000+"/>
    <s v="10000+"/>
    <n v="10000"/>
    <x v="1"/>
    <s v="$2.99"/>
    <n v="2.99"/>
    <x v="2"/>
    <x v="36"/>
    <s v="September 10, 2014"/>
    <x v="2"/>
    <x v="5"/>
    <s v="1.2.1"/>
    <x v="6"/>
  </r>
  <r>
    <x v="6544"/>
    <x v="18"/>
    <n v="3.9"/>
    <x v="1"/>
    <n v="1213"/>
    <s v="18M"/>
    <n v="18000000"/>
    <s v="10,000+"/>
    <s v="10000+"/>
    <n v="10000"/>
    <x v="1"/>
    <s v="$2.99"/>
    <n v="2.99"/>
    <x v="0"/>
    <x v="63"/>
    <s v="June 25, 2015"/>
    <x v="4"/>
    <x v="2"/>
    <s v="4.1.2"/>
    <x v="7"/>
  </r>
  <r>
    <x v="6545"/>
    <x v="17"/>
    <n v="4"/>
    <x v="1"/>
    <n v="14563"/>
    <s v="74M"/>
    <n v="74000000"/>
    <s v="1,000,000+"/>
    <s v="1000000+"/>
    <n v="1000000"/>
    <x v="0"/>
    <n v="0"/>
    <n v="0"/>
    <x v="2"/>
    <x v="46"/>
    <s v="December 22, 2017"/>
    <x v="1"/>
    <x v="10"/>
    <s v="0.6.49"/>
    <x v="5"/>
  </r>
  <r>
    <x v="6546"/>
    <x v="18"/>
    <n v="3.5"/>
    <x v="1"/>
    <n v="5"/>
    <s v="16M"/>
    <n v="16000000"/>
    <s v="1,000+"/>
    <s v="1000+"/>
    <n v="1000"/>
    <x v="0"/>
    <n v="0"/>
    <n v="0"/>
    <x v="0"/>
    <x v="19"/>
    <s v="February 10, 2018"/>
    <x v="0"/>
    <x v="11"/>
    <n v="2"/>
    <x v="0"/>
  </r>
  <r>
    <x v="6547"/>
    <x v="18"/>
    <n v="5"/>
    <x v="0"/>
    <n v="1"/>
    <s v="64M"/>
    <n v="64000000"/>
    <s v="100+"/>
    <s v="100+"/>
    <n v="100"/>
    <x v="0"/>
    <n v="0"/>
    <n v="0"/>
    <x v="0"/>
    <x v="19"/>
    <s v="May 22, 2017"/>
    <x v="1"/>
    <x v="9"/>
    <n v="40.1"/>
    <x v="5"/>
  </r>
  <r>
    <x v="6548"/>
    <x v="18"/>
    <n v="4.2"/>
    <x v="0"/>
    <n v="17786"/>
    <s v="16M"/>
    <n v="16000000"/>
    <s v="1,000,000+"/>
    <s v="1000000+"/>
    <n v="1000000"/>
    <x v="0"/>
    <n v="0"/>
    <n v="0"/>
    <x v="0"/>
    <x v="33"/>
    <s v="May 14, 2018"/>
    <x v="0"/>
    <x v="9"/>
    <s v="1.1.8"/>
    <x v="6"/>
  </r>
  <r>
    <x v="6549"/>
    <x v="21"/>
    <n v="4.3"/>
    <x v="0"/>
    <n v="199"/>
    <s v="25M"/>
    <n v="25000000"/>
    <s v="10,000+"/>
    <s v="10000+"/>
    <n v="10000"/>
    <x v="0"/>
    <n v="0"/>
    <n v="0"/>
    <x v="0"/>
    <x v="87"/>
    <s v="August 2, 2018"/>
    <x v="0"/>
    <x v="1"/>
    <s v="14.2.1"/>
    <x v="10"/>
  </r>
  <r>
    <x v="6550"/>
    <x v="11"/>
    <n v="4.5"/>
    <x v="0"/>
    <n v="175"/>
    <s v="12M"/>
    <n v="12000000"/>
    <s v="10,000+"/>
    <s v="10000+"/>
    <n v="10000"/>
    <x v="0"/>
    <n v="0"/>
    <n v="0"/>
    <x v="0"/>
    <x v="24"/>
    <s v="August 3, 2018"/>
    <x v="0"/>
    <x v="1"/>
    <s v="2.2.0"/>
    <x v="10"/>
  </r>
  <r>
    <x v="6551"/>
    <x v="18"/>
    <n v="4.5"/>
    <x v="0"/>
    <n v="709"/>
    <s v="18M"/>
    <n v="18000000"/>
    <s v="5,000+"/>
    <s v="5000+"/>
    <n v="5000"/>
    <x v="1"/>
    <s v="$2.99"/>
    <n v="2.99"/>
    <x v="0"/>
    <x v="38"/>
    <s v="April 20, 2015"/>
    <x v="4"/>
    <x v="4"/>
    <s v="1.1.2"/>
    <x v="3"/>
  </r>
  <r>
    <x v="1328"/>
    <x v="16"/>
    <n v="3.9"/>
    <x v="1"/>
    <n v="987"/>
    <s v="4.5M"/>
    <n v="4500000"/>
    <s v="10,000+"/>
    <s v="10000+"/>
    <n v="10000"/>
    <x v="0"/>
    <n v="0"/>
    <n v="0"/>
    <x v="0"/>
    <x v="29"/>
    <s v="August 29, 2017"/>
    <x v="1"/>
    <x v="1"/>
    <s v="2.0.4"/>
    <x v="6"/>
  </r>
  <r>
    <x v="6552"/>
    <x v="18"/>
    <n v="3.5"/>
    <x v="1"/>
    <n v="9"/>
    <s v="77M"/>
    <n v="77000000"/>
    <s v="100+"/>
    <s v="100+"/>
    <n v="100"/>
    <x v="1"/>
    <s v="$2.99"/>
    <n v="2.99"/>
    <x v="0"/>
    <x v="110"/>
    <s v="March 22, 2017"/>
    <x v="1"/>
    <x v="3"/>
    <n v="2.4900000000000002"/>
    <x v="5"/>
  </r>
  <r>
    <x v="6553"/>
    <x v="18"/>
    <n v="4.5"/>
    <x v="0"/>
    <n v="81001"/>
    <s v="85M"/>
    <n v="85000000"/>
    <s v="1,000,000+"/>
    <s v="1000000+"/>
    <n v="1000000"/>
    <x v="0"/>
    <n v="0"/>
    <n v="0"/>
    <x v="0"/>
    <x v="38"/>
    <s v="April 27, 2018"/>
    <x v="0"/>
    <x v="4"/>
    <s v="2.15.2"/>
    <x v="5"/>
  </r>
  <r>
    <x v="6554"/>
    <x v="28"/>
    <n v="3.5"/>
    <x v="1"/>
    <n v="159"/>
    <s v="85M"/>
    <n v="85000000"/>
    <s v="10,000+"/>
    <s v="10000+"/>
    <n v="10000"/>
    <x v="0"/>
    <n v="0"/>
    <n v="0"/>
    <x v="0"/>
    <x v="95"/>
    <s v="July 31, 2018"/>
    <x v="0"/>
    <x v="6"/>
    <s v="2.1.23"/>
    <x v="2"/>
  </r>
  <r>
    <x v="6555"/>
    <x v="16"/>
    <n v="3.6"/>
    <x v="1"/>
    <n v="581"/>
    <s v="26M"/>
    <n v="26000000"/>
    <s v="100,000+"/>
    <s v="100000+"/>
    <n v="100000"/>
    <x v="0"/>
    <n v="0"/>
    <n v="0"/>
    <x v="0"/>
    <x v="29"/>
    <s v="March 4, 2018"/>
    <x v="0"/>
    <x v="3"/>
    <s v="2.4.3"/>
    <x v="2"/>
  </r>
  <r>
    <x v="6556"/>
    <x v="25"/>
    <n v="1.9"/>
    <x v="3"/>
    <n v="12"/>
    <s v="2.0M"/>
    <n v="2000000"/>
    <s v="1,000+"/>
    <s v="1000+"/>
    <n v="1000"/>
    <x v="0"/>
    <n v="0"/>
    <n v="0"/>
    <x v="0"/>
    <x v="91"/>
    <s v="October 20, 2017"/>
    <x v="1"/>
    <x v="7"/>
    <s v="1.8.6"/>
    <x v="17"/>
  </r>
  <r>
    <x v="6557"/>
    <x v="16"/>
    <n v="4.3"/>
    <x v="0"/>
    <n v="87"/>
    <s v="3.9M"/>
    <n v="3900000"/>
    <s v="10,000+"/>
    <s v="10000+"/>
    <n v="10000"/>
    <x v="0"/>
    <n v="0"/>
    <n v="0"/>
    <x v="0"/>
    <x v="29"/>
    <s v="March 16, 2018"/>
    <x v="0"/>
    <x v="3"/>
    <n v="1.2"/>
    <x v="5"/>
  </r>
  <r>
    <x v="6558"/>
    <x v="31"/>
    <n v="3.2"/>
    <x v="1"/>
    <n v="77"/>
    <s v="11M"/>
    <n v="11000000"/>
    <s v="5,000+"/>
    <s v="5000+"/>
    <n v="5000"/>
    <x v="0"/>
    <n v="0"/>
    <n v="0"/>
    <x v="0"/>
    <x v="102"/>
    <s v="March 12, 2018"/>
    <x v="0"/>
    <x v="3"/>
    <s v="2.2.7"/>
    <x v="1"/>
  </r>
  <r>
    <x v="6559"/>
    <x v="21"/>
    <n v="1.6"/>
    <x v="3"/>
    <n v="8"/>
    <s v="18M"/>
    <n v="18000000"/>
    <s v="1,000+"/>
    <s v="1000+"/>
    <n v="1000"/>
    <x v="0"/>
    <n v="0"/>
    <n v="0"/>
    <x v="0"/>
    <x v="87"/>
    <s v="May 3, 2018"/>
    <x v="0"/>
    <x v="9"/>
    <n v="1.5"/>
    <x v="5"/>
  </r>
  <r>
    <x v="6560"/>
    <x v="6"/>
    <n v="4.2"/>
    <x v="0"/>
    <n v="21"/>
    <s v="8.7M"/>
    <n v="8700000"/>
    <s v="5,000+"/>
    <s v="5000+"/>
    <n v="5000"/>
    <x v="0"/>
    <n v="0"/>
    <n v="0"/>
    <x v="0"/>
    <x v="10"/>
    <s v="July 24, 2018"/>
    <x v="0"/>
    <x v="6"/>
    <s v="1.1.0"/>
    <x v="0"/>
  </r>
  <r>
    <x v="6561"/>
    <x v="16"/>
    <n v="4.9000000000000004"/>
    <x v="0"/>
    <n v="206"/>
    <s v="3.9M"/>
    <n v="3900000"/>
    <s v="1,000+"/>
    <s v="1000+"/>
    <n v="1000"/>
    <x v="0"/>
    <n v="0"/>
    <n v="0"/>
    <x v="0"/>
    <x v="29"/>
    <s v="June 20, 2017"/>
    <x v="1"/>
    <x v="2"/>
    <s v="2.3.13"/>
    <x v="1"/>
  </r>
  <r>
    <x v="6562"/>
    <x v="4"/>
    <n v="4.4000000000000004"/>
    <x v="0"/>
    <n v="373"/>
    <s v="4.0M"/>
    <n v="4000000"/>
    <s v="10,000+"/>
    <s v="10000+"/>
    <n v="10000"/>
    <x v="0"/>
    <n v="0"/>
    <n v="0"/>
    <x v="0"/>
    <x v="7"/>
    <s v="February 16, 2018"/>
    <x v="0"/>
    <x v="11"/>
    <s v="1.3.4"/>
    <x v="19"/>
  </r>
  <r>
    <x v="6563"/>
    <x v="18"/>
    <n v="3.6"/>
    <x v="1"/>
    <n v="32416"/>
    <s v="Varies with device"/>
    <n v="1000"/>
    <s v="1,000,000+"/>
    <s v="1000000+"/>
    <n v="1000000"/>
    <x v="0"/>
    <n v="0"/>
    <n v="0"/>
    <x v="0"/>
    <x v="105"/>
    <s v="July 10, 2017"/>
    <x v="1"/>
    <x v="6"/>
    <s v="Varies with device"/>
    <x v="8"/>
  </r>
  <r>
    <x v="6564"/>
    <x v="32"/>
    <n v="3.4"/>
    <x v="1"/>
    <n v="168"/>
    <s v="53M"/>
    <n v="53000000"/>
    <s v="10,000+"/>
    <s v="10000+"/>
    <n v="10000"/>
    <x v="0"/>
    <n v="0"/>
    <n v="0"/>
    <x v="0"/>
    <x v="103"/>
    <s v="May 1, 2018"/>
    <x v="0"/>
    <x v="9"/>
    <s v="3.19.34"/>
    <x v="10"/>
  </r>
  <r>
    <x v="6565"/>
    <x v="17"/>
    <n v="3.5"/>
    <x v="1"/>
    <n v="9"/>
    <s v="4.9M"/>
    <n v="4900000"/>
    <s v="1,000+"/>
    <s v="1000+"/>
    <n v="1000"/>
    <x v="0"/>
    <n v="0"/>
    <n v="0"/>
    <x v="0"/>
    <x v="48"/>
    <s v="April 15, 2018"/>
    <x v="0"/>
    <x v="4"/>
    <n v="1.2"/>
    <x v="5"/>
  </r>
  <r>
    <x v="6566"/>
    <x v="17"/>
    <n v="4.7"/>
    <x v="0"/>
    <n v="8038"/>
    <s v="52M"/>
    <n v="52000000"/>
    <s v="100,000+"/>
    <s v="100000+"/>
    <n v="100000"/>
    <x v="0"/>
    <n v="0"/>
    <n v="0"/>
    <x v="1"/>
    <x v="47"/>
    <s v="July 12, 2018"/>
    <x v="0"/>
    <x v="6"/>
    <s v="1.4.1"/>
    <x v="5"/>
  </r>
  <r>
    <x v="6567"/>
    <x v="11"/>
    <n v="2.9"/>
    <x v="2"/>
    <n v="320"/>
    <s v="23M"/>
    <n v="23000000"/>
    <s v="10,000+"/>
    <s v="10000+"/>
    <n v="10000"/>
    <x v="0"/>
    <n v="0"/>
    <n v="0"/>
    <x v="0"/>
    <x v="24"/>
    <s v="June 14, 2018"/>
    <x v="0"/>
    <x v="2"/>
    <s v="2.13.11"/>
    <x v="2"/>
  </r>
  <r>
    <x v="6568"/>
    <x v="4"/>
    <n v="4.3"/>
    <x v="0"/>
    <n v="327"/>
    <s v="13M"/>
    <n v="13000000"/>
    <s v="10,000+"/>
    <s v="10000+"/>
    <n v="10000"/>
    <x v="0"/>
    <n v="0"/>
    <n v="0"/>
    <x v="0"/>
    <x v="7"/>
    <s v="June 25, 2018"/>
    <x v="0"/>
    <x v="2"/>
    <n v="1.48"/>
    <x v="5"/>
  </r>
  <r>
    <x v="6569"/>
    <x v="11"/>
    <n v="4.4000000000000004"/>
    <x v="0"/>
    <n v="5"/>
    <s v="30M"/>
    <n v="30000000"/>
    <s v="1,000+"/>
    <s v="1000+"/>
    <n v="1000"/>
    <x v="0"/>
    <n v="0"/>
    <n v="0"/>
    <x v="0"/>
    <x v="24"/>
    <s v="April 25, 2018"/>
    <x v="0"/>
    <x v="4"/>
    <s v="18.1.79"/>
    <x v="10"/>
  </r>
  <r>
    <x v="6570"/>
    <x v="20"/>
    <n v="4.3"/>
    <x v="0"/>
    <n v="420"/>
    <s v="18M"/>
    <n v="18000000"/>
    <s v="50,000+"/>
    <s v="50000+"/>
    <n v="50000"/>
    <x v="0"/>
    <n v="0"/>
    <n v="0"/>
    <x v="0"/>
    <x v="86"/>
    <s v="December 19, 2016"/>
    <x v="3"/>
    <x v="10"/>
    <n v="1.1000000000000001"/>
    <x v="0"/>
  </r>
  <r>
    <x v="6571"/>
    <x v="17"/>
    <n v="4.5999999999999996"/>
    <x v="0"/>
    <n v="963"/>
    <s v="4.1M"/>
    <n v="4099999.9999999995"/>
    <s v="50,000+"/>
    <s v="50000+"/>
    <n v="50000"/>
    <x v="0"/>
    <n v="0"/>
    <n v="0"/>
    <x v="0"/>
    <x v="47"/>
    <s v="April 18, 2017"/>
    <x v="1"/>
    <x v="4"/>
    <s v="1.1.1"/>
    <x v="3"/>
  </r>
  <r>
    <x v="6572"/>
    <x v="27"/>
    <n v="4.5999999999999996"/>
    <x v="0"/>
    <n v="38"/>
    <s v="13M"/>
    <n v="13000000"/>
    <s v="1,000+"/>
    <s v="1000+"/>
    <n v="1000"/>
    <x v="0"/>
    <n v="0"/>
    <n v="0"/>
    <x v="0"/>
    <x v="94"/>
    <s v="July 17, 2018"/>
    <x v="0"/>
    <x v="6"/>
    <s v="2.4.0"/>
    <x v="11"/>
  </r>
  <r>
    <x v="6573"/>
    <x v="17"/>
    <n v="4.2"/>
    <x v="0"/>
    <n v="6947"/>
    <s v="20M"/>
    <n v="20000000"/>
    <s v="500,000+"/>
    <s v="500000+"/>
    <n v="500000"/>
    <x v="0"/>
    <n v="0"/>
    <n v="0"/>
    <x v="0"/>
    <x v="47"/>
    <s v="October 25, 2017"/>
    <x v="1"/>
    <x v="7"/>
    <s v="2.7.7"/>
    <x v="3"/>
  </r>
  <r>
    <x v="6574"/>
    <x v="27"/>
    <n v="3.5"/>
    <x v="1"/>
    <n v="16"/>
    <s v="21M"/>
    <n v="21000000"/>
    <s v="1,000+"/>
    <s v="1000+"/>
    <n v="1000"/>
    <x v="0"/>
    <n v="0"/>
    <n v="0"/>
    <x v="0"/>
    <x v="94"/>
    <s v="July 20, 2018"/>
    <x v="0"/>
    <x v="6"/>
    <s v="1.5.1"/>
    <x v="10"/>
  </r>
  <r>
    <x v="6575"/>
    <x v="16"/>
    <n v="3.5"/>
    <x v="1"/>
    <n v="0"/>
    <s v="12M"/>
    <n v="12000000"/>
    <s v="500+"/>
    <s v="500+"/>
    <n v="500"/>
    <x v="0"/>
    <n v="0"/>
    <n v="0"/>
    <x v="0"/>
    <x v="29"/>
    <s v="February 28, 2018"/>
    <x v="0"/>
    <x v="11"/>
    <s v="1.0.1"/>
    <x v="5"/>
  </r>
  <r>
    <x v="6576"/>
    <x v="11"/>
    <n v="2.9"/>
    <x v="2"/>
    <n v="252"/>
    <s v="18M"/>
    <n v="18000000"/>
    <s v="10,000+"/>
    <s v="10000+"/>
    <n v="10000"/>
    <x v="0"/>
    <n v="0"/>
    <n v="0"/>
    <x v="0"/>
    <x v="24"/>
    <s v="October 11, 2017"/>
    <x v="1"/>
    <x v="7"/>
    <s v="1.4.1033"/>
    <x v="5"/>
  </r>
  <r>
    <x v="6577"/>
    <x v="4"/>
    <n v="4.4000000000000004"/>
    <x v="0"/>
    <n v="26572"/>
    <s v="41M"/>
    <n v="41000000"/>
    <s v="1,000,000+"/>
    <s v="1000000+"/>
    <n v="1000000"/>
    <x v="0"/>
    <n v="0"/>
    <n v="0"/>
    <x v="0"/>
    <x v="7"/>
    <s v="July 24, 2018"/>
    <x v="0"/>
    <x v="6"/>
    <s v="2.9.1"/>
    <x v="5"/>
  </r>
  <r>
    <x v="6578"/>
    <x v="11"/>
    <n v="4.7"/>
    <x v="0"/>
    <n v="65"/>
    <s v="12M"/>
    <n v="12000000"/>
    <s v="5,000+"/>
    <s v="5000+"/>
    <n v="5000"/>
    <x v="0"/>
    <n v="0"/>
    <n v="0"/>
    <x v="0"/>
    <x v="24"/>
    <s v="June 12, 2018"/>
    <x v="0"/>
    <x v="2"/>
    <s v="5.9.1.0"/>
    <x v="10"/>
  </r>
  <r>
    <x v="6579"/>
    <x v="11"/>
    <n v="4.5"/>
    <x v="0"/>
    <n v="159"/>
    <s v="14M"/>
    <n v="14000000"/>
    <s v="1,000+"/>
    <s v="1000+"/>
    <n v="1000"/>
    <x v="0"/>
    <n v="0"/>
    <n v="0"/>
    <x v="0"/>
    <x v="24"/>
    <s v="September 12, 2017"/>
    <x v="1"/>
    <x v="5"/>
    <s v="4.2.87"/>
    <x v="0"/>
  </r>
  <r>
    <x v="6580"/>
    <x v="11"/>
    <n v="4.4000000000000004"/>
    <x v="0"/>
    <n v="218"/>
    <s v="Varies with device"/>
    <n v="1000"/>
    <s v="10,000+"/>
    <s v="10000+"/>
    <n v="10000"/>
    <x v="0"/>
    <n v="0"/>
    <n v="0"/>
    <x v="0"/>
    <x v="24"/>
    <s v="June 8, 2017"/>
    <x v="1"/>
    <x v="2"/>
    <s v="Varies with device"/>
    <x v="8"/>
  </r>
  <r>
    <x v="6581"/>
    <x v="28"/>
    <n v="2"/>
    <x v="3"/>
    <n v="23"/>
    <s v="Varies with device"/>
    <n v="1000"/>
    <s v="100+"/>
    <s v="100+"/>
    <n v="100"/>
    <x v="1"/>
    <s v="$4.59"/>
    <n v="4.59"/>
    <x v="0"/>
    <x v="95"/>
    <s v="June 19, 2016"/>
    <x v="3"/>
    <x v="2"/>
    <s v="3.0.3"/>
    <x v="6"/>
  </r>
  <r>
    <x v="6582"/>
    <x v="16"/>
    <n v="4.7"/>
    <x v="0"/>
    <n v="12"/>
    <s v="6.0M"/>
    <n v="6000000"/>
    <s v="500+"/>
    <s v="500+"/>
    <n v="500"/>
    <x v="0"/>
    <n v="0"/>
    <n v="0"/>
    <x v="0"/>
    <x v="29"/>
    <s v="February 26, 2018"/>
    <x v="0"/>
    <x v="11"/>
    <s v="4.9.940"/>
    <x v="6"/>
  </r>
  <r>
    <x v="6583"/>
    <x v="17"/>
    <n v="4.4000000000000004"/>
    <x v="0"/>
    <n v="248417"/>
    <s v="17M"/>
    <n v="17000000"/>
    <s v="5,000,000+"/>
    <s v="5000000+"/>
    <n v="5000000"/>
    <x v="0"/>
    <n v="0"/>
    <n v="0"/>
    <x v="1"/>
    <x v="32"/>
    <s v="February 10, 2015"/>
    <x v="4"/>
    <x v="11"/>
    <s v="2.1.3"/>
    <x v="7"/>
  </r>
  <r>
    <x v="6584"/>
    <x v="11"/>
    <n v="4.4000000000000004"/>
    <x v="0"/>
    <n v="137"/>
    <s v="400k"/>
    <n v="400000"/>
    <s v="10,000+"/>
    <s v="10000+"/>
    <n v="10000"/>
    <x v="0"/>
    <n v="0"/>
    <n v="0"/>
    <x v="0"/>
    <x v="24"/>
    <s v="June 26, 2013"/>
    <x v="5"/>
    <x v="2"/>
    <s v="2.4.3"/>
    <x v="12"/>
  </r>
  <r>
    <x v="6585"/>
    <x v="18"/>
    <n v="4.4000000000000004"/>
    <x v="0"/>
    <n v="102215"/>
    <s v="42M"/>
    <n v="42000000"/>
    <s v="1,000,000+"/>
    <s v="1000000+"/>
    <n v="1000000"/>
    <x v="0"/>
    <n v="0"/>
    <n v="0"/>
    <x v="1"/>
    <x v="49"/>
    <s v="June 25, 2018"/>
    <x v="0"/>
    <x v="2"/>
    <n v="3.1"/>
    <x v="0"/>
  </r>
  <r>
    <x v="6586"/>
    <x v="18"/>
    <n v="3.5"/>
    <x v="1"/>
    <n v="0"/>
    <s v="54M"/>
    <n v="54000000"/>
    <s v="100+"/>
    <s v="100+"/>
    <n v="100"/>
    <x v="0"/>
    <n v="0"/>
    <n v="0"/>
    <x v="0"/>
    <x v="13"/>
    <s v="January 30, 2018"/>
    <x v="0"/>
    <x v="0"/>
    <n v="1.3"/>
    <x v="5"/>
  </r>
  <r>
    <x v="6587"/>
    <x v="18"/>
    <n v="4.5"/>
    <x v="0"/>
    <n v="41"/>
    <s v="11M"/>
    <n v="11000000"/>
    <s v="1,000+"/>
    <s v="1000+"/>
    <n v="1000"/>
    <x v="0"/>
    <n v="0"/>
    <n v="0"/>
    <x v="0"/>
    <x v="13"/>
    <s v="June 15, 2017"/>
    <x v="1"/>
    <x v="2"/>
    <s v="2.6.5"/>
    <x v="5"/>
  </r>
  <r>
    <x v="6588"/>
    <x v="17"/>
    <n v="3.5"/>
    <x v="1"/>
    <n v="23"/>
    <s v="37M"/>
    <n v="37000000"/>
    <s v="1,000+"/>
    <s v="1000+"/>
    <n v="1000"/>
    <x v="1"/>
    <s v="$0.99"/>
    <n v="0.99"/>
    <x v="0"/>
    <x v="47"/>
    <s v="December 27, 2017"/>
    <x v="1"/>
    <x v="10"/>
    <s v="2.2.1"/>
    <x v="5"/>
  </r>
  <r>
    <x v="6589"/>
    <x v="17"/>
    <n v="4.2"/>
    <x v="0"/>
    <n v="33"/>
    <s v="13M"/>
    <n v="13000000"/>
    <s v="1,000+"/>
    <s v="1000+"/>
    <n v="1000"/>
    <x v="0"/>
    <n v="0"/>
    <n v="0"/>
    <x v="1"/>
    <x v="36"/>
    <s v="July 1, 2018"/>
    <x v="0"/>
    <x v="6"/>
    <s v="1.0.13"/>
    <x v="3"/>
  </r>
  <r>
    <x v="6590"/>
    <x v="24"/>
    <n v="3.7"/>
    <x v="1"/>
    <n v="19"/>
    <s v="6.5M"/>
    <n v="6500000"/>
    <s v="1,000+"/>
    <s v="1000+"/>
    <n v="1000"/>
    <x v="0"/>
    <n v="0"/>
    <n v="0"/>
    <x v="0"/>
    <x v="89"/>
    <s v="April 17, 2018"/>
    <x v="0"/>
    <x v="4"/>
    <s v="1.2.3"/>
    <x v="5"/>
  </r>
  <r>
    <x v="6591"/>
    <x v="25"/>
    <n v="4.4000000000000004"/>
    <x v="0"/>
    <n v="15911"/>
    <s v="16M"/>
    <n v="16000000"/>
    <s v="1,000,000+"/>
    <s v="1000000+"/>
    <n v="1000000"/>
    <x v="0"/>
    <n v="0"/>
    <n v="0"/>
    <x v="0"/>
    <x v="91"/>
    <s v="June 30, 2018"/>
    <x v="0"/>
    <x v="2"/>
    <s v="4.1.8.1"/>
    <x v="5"/>
  </r>
  <r>
    <x v="6592"/>
    <x v="32"/>
    <n v="3.4"/>
    <x v="1"/>
    <n v="1147"/>
    <s v="19M"/>
    <n v="19000000"/>
    <s v="100,000+"/>
    <s v="100000+"/>
    <n v="100000"/>
    <x v="0"/>
    <n v="0"/>
    <n v="0"/>
    <x v="0"/>
    <x v="103"/>
    <s v="May 28, 2018"/>
    <x v="0"/>
    <x v="9"/>
    <s v="1.0.3.8"/>
    <x v="0"/>
  </r>
  <r>
    <x v="6593"/>
    <x v="20"/>
    <n v="4.3"/>
    <x v="0"/>
    <n v="64"/>
    <s v="3.3M"/>
    <n v="3300000"/>
    <s v="50,000+"/>
    <s v="50000+"/>
    <n v="50000"/>
    <x v="0"/>
    <n v="0"/>
    <n v="0"/>
    <x v="1"/>
    <x v="86"/>
    <s v="March 22, 2018"/>
    <x v="0"/>
    <x v="3"/>
    <s v="2.9.0"/>
    <x v="5"/>
  </r>
  <r>
    <x v="6594"/>
    <x v="11"/>
    <n v="3.6"/>
    <x v="1"/>
    <n v="180"/>
    <s v="35M"/>
    <n v="35000000"/>
    <s v="10,000+"/>
    <s v="10000+"/>
    <n v="10000"/>
    <x v="0"/>
    <n v="0"/>
    <n v="0"/>
    <x v="0"/>
    <x v="24"/>
    <s v="October 6, 2017"/>
    <x v="1"/>
    <x v="7"/>
    <s v="7.0.7-qa003-prod"/>
    <x v="1"/>
  </r>
  <r>
    <x v="6595"/>
    <x v="32"/>
    <n v="4.5999999999999996"/>
    <x v="0"/>
    <n v="2681"/>
    <s v="6.3M"/>
    <n v="6300000"/>
    <s v="100,000+"/>
    <s v="100000+"/>
    <n v="100000"/>
    <x v="0"/>
    <n v="0"/>
    <n v="0"/>
    <x v="0"/>
    <x v="103"/>
    <s v="September 25, 2017"/>
    <x v="1"/>
    <x v="5"/>
    <s v="1.2.0"/>
    <x v="0"/>
  </r>
  <r>
    <x v="6596"/>
    <x v="18"/>
    <n v="4.5999999999999996"/>
    <x v="0"/>
    <n v="7"/>
    <s v="12M"/>
    <n v="12000000"/>
    <s v="500+"/>
    <s v="500+"/>
    <n v="500"/>
    <x v="0"/>
    <n v="0"/>
    <n v="0"/>
    <x v="2"/>
    <x v="13"/>
    <s v="March 21, 2018"/>
    <x v="0"/>
    <x v="3"/>
    <s v="1.1.0"/>
    <x v="5"/>
  </r>
  <r>
    <x v="6597"/>
    <x v="16"/>
    <n v="4.2"/>
    <x v="0"/>
    <n v="251"/>
    <s v="5.0M"/>
    <n v="5000000"/>
    <s v="10,000+"/>
    <s v="10000+"/>
    <n v="10000"/>
    <x v="0"/>
    <n v="0"/>
    <n v="0"/>
    <x v="0"/>
    <x v="29"/>
    <s v="March 22, 2018"/>
    <x v="0"/>
    <x v="3"/>
    <s v="3.3.003"/>
    <x v="5"/>
  </r>
  <r>
    <x v="6598"/>
    <x v="18"/>
    <n v="4.3"/>
    <x v="0"/>
    <n v="9465"/>
    <s v="43M"/>
    <n v="43000000"/>
    <s v="500,000+"/>
    <s v="500000+"/>
    <n v="500000"/>
    <x v="0"/>
    <n v="0"/>
    <n v="0"/>
    <x v="0"/>
    <x v="19"/>
    <s v="July 8, 2018"/>
    <x v="0"/>
    <x v="6"/>
    <s v="0.4.6"/>
    <x v="2"/>
  </r>
  <r>
    <x v="6599"/>
    <x v="18"/>
    <n v="3.8"/>
    <x v="1"/>
    <n v="128"/>
    <s v="2.9M"/>
    <n v="2900000"/>
    <s v="10,000+"/>
    <s v="10000+"/>
    <n v="10000"/>
    <x v="0"/>
    <n v="0"/>
    <n v="0"/>
    <x v="1"/>
    <x v="19"/>
    <s v="July 11, 2016"/>
    <x v="3"/>
    <x v="6"/>
    <s v="1.0.2"/>
    <x v="0"/>
  </r>
  <r>
    <x v="6600"/>
    <x v="25"/>
    <n v="1.4"/>
    <x v="3"/>
    <n v="20"/>
    <s v="4.1M"/>
    <n v="4099999.9999999995"/>
    <s v="1,000+"/>
    <s v="1000+"/>
    <n v="1000"/>
    <x v="0"/>
    <n v="0"/>
    <n v="0"/>
    <x v="0"/>
    <x v="91"/>
    <s v="July 6, 2018"/>
    <x v="0"/>
    <x v="6"/>
    <s v="2.1.5"/>
    <x v="17"/>
  </r>
  <r>
    <x v="6601"/>
    <x v="19"/>
    <n v="4.4000000000000004"/>
    <x v="0"/>
    <n v="38"/>
    <s v="8.5M"/>
    <n v="8500000"/>
    <s v="1,000+"/>
    <s v="1000+"/>
    <n v="1000"/>
    <x v="0"/>
    <n v="0"/>
    <n v="0"/>
    <x v="0"/>
    <x v="85"/>
    <s v="July 30, 2014"/>
    <x v="2"/>
    <x v="6"/>
    <n v="2"/>
    <x v="4"/>
  </r>
  <r>
    <x v="6602"/>
    <x v="19"/>
    <n v="3.5"/>
    <x v="1"/>
    <n v="6"/>
    <s v="7.0M"/>
    <n v="7000000"/>
    <s v="1,000+"/>
    <s v="1000+"/>
    <n v="1000"/>
    <x v="0"/>
    <n v="0"/>
    <n v="0"/>
    <x v="0"/>
    <x v="85"/>
    <s v="July 30, 2016"/>
    <x v="3"/>
    <x v="6"/>
    <n v="5"/>
    <x v="4"/>
  </r>
  <r>
    <x v="6603"/>
    <x v="18"/>
    <n v="4"/>
    <x v="1"/>
    <n v="4607"/>
    <s v="19M"/>
    <n v="19000000"/>
    <s v="100,000+"/>
    <s v="100000+"/>
    <n v="100000"/>
    <x v="0"/>
    <n v="0"/>
    <n v="0"/>
    <x v="0"/>
    <x v="45"/>
    <s v="March 12, 2018"/>
    <x v="0"/>
    <x v="3"/>
    <n v="3"/>
    <x v="6"/>
  </r>
  <r>
    <x v="6604"/>
    <x v="18"/>
    <n v="3.5"/>
    <x v="1"/>
    <n v="1"/>
    <s v="16M"/>
    <n v="16000000"/>
    <s v="10+"/>
    <s v="10+"/>
    <n v="10"/>
    <x v="0"/>
    <n v="0"/>
    <n v="0"/>
    <x v="0"/>
    <x v="13"/>
    <s v="June 20, 2018"/>
    <x v="0"/>
    <x v="2"/>
    <n v="1"/>
    <x v="6"/>
  </r>
  <r>
    <x v="6605"/>
    <x v="4"/>
    <n v="4.5999999999999996"/>
    <x v="0"/>
    <n v="70"/>
    <s v="14M"/>
    <n v="14000000"/>
    <s v="1,000+"/>
    <s v="1000+"/>
    <n v="1000"/>
    <x v="0"/>
    <n v="0"/>
    <n v="0"/>
    <x v="0"/>
    <x v="7"/>
    <s v="February 11, 2015"/>
    <x v="4"/>
    <x v="11"/>
    <s v="1.9.3"/>
    <x v="7"/>
  </r>
  <r>
    <x v="6606"/>
    <x v="19"/>
    <n v="3.9"/>
    <x v="1"/>
    <n v="22"/>
    <s v="801k"/>
    <n v="801000"/>
    <s v="5,000+"/>
    <s v="5000+"/>
    <n v="5000"/>
    <x v="0"/>
    <n v="0"/>
    <n v="0"/>
    <x v="0"/>
    <x v="85"/>
    <s v="March 6, 2017"/>
    <x v="1"/>
    <x v="3"/>
    <n v="1.1399999999999999"/>
    <x v="4"/>
  </r>
  <r>
    <x v="6607"/>
    <x v="16"/>
    <n v="3.8"/>
    <x v="1"/>
    <n v="85"/>
    <s v="5.6M"/>
    <n v="5600000"/>
    <s v="5,000+"/>
    <s v="5000+"/>
    <n v="5000"/>
    <x v="0"/>
    <n v="0"/>
    <n v="0"/>
    <x v="1"/>
    <x v="29"/>
    <s v="March 6, 2015"/>
    <x v="4"/>
    <x v="3"/>
    <s v="1.18.10"/>
    <x v="0"/>
  </r>
  <r>
    <x v="6608"/>
    <x v="25"/>
    <n v="4.7"/>
    <x v="0"/>
    <n v="92958"/>
    <s v="36M"/>
    <n v="36000000"/>
    <s v="1,000,000+"/>
    <s v="1000000+"/>
    <n v="1000000"/>
    <x v="0"/>
    <n v="0"/>
    <n v="0"/>
    <x v="0"/>
    <x v="91"/>
    <s v="July 27, 2018"/>
    <x v="0"/>
    <x v="6"/>
    <s v="1.13.0"/>
    <x v="10"/>
  </r>
  <r>
    <x v="6609"/>
    <x v="25"/>
    <n v="4.2"/>
    <x v="0"/>
    <n v="242"/>
    <s v="3.2M"/>
    <n v="3200000"/>
    <s v="10,000+"/>
    <s v="10000+"/>
    <n v="10000"/>
    <x v="0"/>
    <n v="0"/>
    <n v="0"/>
    <x v="0"/>
    <x v="91"/>
    <s v="October 6, 2016"/>
    <x v="3"/>
    <x v="7"/>
    <n v="1.3"/>
    <x v="1"/>
  </r>
  <r>
    <x v="6610"/>
    <x v="4"/>
    <n v="4.3"/>
    <x v="0"/>
    <n v="236"/>
    <s v="7.0M"/>
    <n v="7000000"/>
    <s v="50,000+"/>
    <s v="50000+"/>
    <n v="50000"/>
    <x v="0"/>
    <n v="0"/>
    <n v="0"/>
    <x v="0"/>
    <x v="7"/>
    <s v="March 9, 2018"/>
    <x v="0"/>
    <x v="3"/>
    <s v="1.0.4"/>
    <x v="6"/>
  </r>
  <r>
    <x v="6611"/>
    <x v="18"/>
    <n v="4.0999999999999996"/>
    <x v="0"/>
    <n v="187"/>
    <s v="2.9M"/>
    <n v="2900000"/>
    <s v="10,000+"/>
    <s v="10000+"/>
    <n v="10000"/>
    <x v="0"/>
    <n v="0"/>
    <n v="0"/>
    <x v="0"/>
    <x v="19"/>
    <s v="September 13, 2016"/>
    <x v="3"/>
    <x v="5"/>
    <n v="3.21"/>
    <x v="5"/>
  </r>
  <r>
    <x v="6612"/>
    <x v="18"/>
    <n v="4.3"/>
    <x v="0"/>
    <n v="1018"/>
    <s v="35M"/>
    <n v="35000000"/>
    <s v="100,000+"/>
    <s v="100000+"/>
    <n v="100000"/>
    <x v="0"/>
    <n v="0"/>
    <n v="0"/>
    <x v="0"/>
    <x v="12"/>
    <s v="June 28, 2017"/>
    <x v="1"/>
    <x v="2"/>
    <s v="4.6.2"/>
    <x v="0"/>
  </r>
  <r>
    <x v="6613"/>
    <x v="25"/>
    <n v="4.2"/>
    <x v="0"/>
    <n v="7935"/>
    <s v="21M"/>
    <n v="21000000"/>
    <s v="1,000,000+"/>
    <s v="1000000+"/>
    <n v="1000000"/>
    <x v="0"/>
    <n v="0"/>
    <n v="0"/>
    <x v="0"/>
    <x v="91"/>
    <s v="January 8, 2018"/>
    <x v="0"/>
    <x v="0"/>
    <s v="2.4.7"/>
    <x v="4"/>
  </r>
  <r>
    <x v="6614"/>
    <x v="27"/>
    <n v="3.5"/>
    <x v="1"/>
    <n v="0"/>
    <s v="5.8M"/>
    <n v="5800000"/>
    <s v="500+"/>
    <s v="500+"/>
    <n v="500"/>
    <x v="0"/>
    <n v="0"/>
    <n v="0"/>
    <x v="0"/>
    <x v="94"/>
    <s v="August 17, 2017"/>
    <x v="1"/>
    <x v="1"/>
    <s v="3.9.4"/>
    <x v="0"/>
  </r>
  <r>
    <x v="6615"/>
    <x v="18"/>
    <n v="3.6"/>
    <x v="1"/>
    <n v="13"/>
    <s v="4.7M"/>
    <n v="4700000"/>
    <s v="500+"/>
    <s v="500+"/>
    <n v="500"/>
    <x v="0"/>
    <n v="0"/>
    <n v="0"/>
    <x v="0"/>
    <x v="19"/>
    <s v="September 4, 2016"/>
    <x v="3"/>
    <x v="5"/>
    <s v="1.0.2"/>
    <x v="0"/>
  </r>
  <r>
    <x v="6616"/>
    <x v="17"/>
    <n v="4.5999999999999996"/>
    <x v="0"/>
    <n v="132282"/>
    <s v="20M"/>
    <n v="20000000"/>
    <s v="1,000,000+"/>
    <s v="1000000+"/>
    <n v="1000000"/>
    <x v="0"/>
    <n v="0"/>
    <n v="0"/>
    <x v="0"/>
    <x v="46"/>
    <s v="July 31, 2018"/>
    <x v="0"/>
    <x v="6"/>
    <n v="15"/>
    <x v="5"/>
  </r>
  <r>
    <x v="6617"/>
    <x v="26"/>
    <n v="3.5"/>
    <x v="1"/>
    <n v="1"/>
    <s v="3.9M"/>
    <n v="3900000"/>
    <s v="10+"/>
    <s v="10+"/>
    <n v="10"/>
    <x v="0"/>
    <n v="0"/>
    <n v="0"/>
    <x v="0"/>
    <x v="93"/>
    <s v="August 14, 2017"/>
    <x v="1"/>
    <x v="1"/>
    <s v="0.0.1"/>
    <x v="5"/>
  </r>
  <r>
    <x v="6618"/>
    <x v="25"/>
    <n v="4.3"/>
    <x v="0"/>
    <n v="34"/>
    <s v="12M"/>
    <n v="12000000"/>
    <s v="1,000+"/>
    <s v="1000+"/>
    <n v="1000"/>
    <x v="0"/>
    <n v="0"/>
    <n v="0"/>
    <x v="0"/>
    <x v="91"/>
    <s v="February 25, 2018"/>
    <x v="0"/>
    <x v="11"/>
    <n v="1.9"/>
    <x v="0"/>
  </r>
  <r>
    <x v="6619"/>
    <x v="18"/>
    <n v="5"/>
    <x v="0"/>
    <n v="4"/>
    <s v="7.8M"/>
    <n v="7800000"/>
    <s v="100+"/>
    <s v="100+"/>
    <n v="100"/>
    <x v="0"/>
    <n v="0"/>
    <n v="0"/>
    <x v="1"/>
    <x v="13"/>
    <s v="June 25, 2018"/>
    <x v="0"/>
    <x v="2"/>
    <s v="3.8.0"/>
    <x v="5"/>
  </r>
  <r>
    <x v="6620"/>
    <x v="4"/>
    <n v="5"/>
    <x v="0"/>
    <n v="4"/>
    <s v="24M"/>
    <n v="24000000"/>
    <s v="100+"/>
    <s v="100+"/>
    <n v="100"/>
    <x v="0"/>
    <n v="0"/>
    <n v="0"/>
    <x v="0"/>
    <x v="7"/>
    <s v="July 24, 2018"/>
    <x v="0"/>
    <x v="6"/>
    <s v="5.1.1"/>
    <x v="5"/>
  </r>
  <r>
    <x v="6621"/>
    <x v="17"/>
    <n v="5"/>
    <x v="0"/>
    <n v="5"/>
    <s v="12M"/>
    <n v="12000000"/>
    <s v="100+"/>
    <s v="100+"/>
    <n v="100"/>
    <x v="0"/>
    <n v="0"/>
    <n v="0"/>
    <x v="0"/>
    <x v="48"/>
    <s v="August 6, 2018"/>
    <x v="0"/>
    <x v="1"/>
    <n v="0.99"/>
    <x v="10"/>
  </r>
  <r>
    <x v="6622"/>
    <x v="4"/>
    <n v="4.5"/>
    <x v="0"/>
    <n v="56"/>
    <s v="Varies with device"/>
    <n v="1000"/>
    <s v="1,000+"/>
    <s v="1000+"/>
    <n v="1000"/>
    <x v="0"/>
    <n v="0"/>
    <n v="0"/>
    <x v="0"/>
    <x v="7"/>
    <s v="March 5, 2018"/>
    <x v="0"/>
    <x v="3"/>
    <s v="6.4.16"/>
    <x v="6"/>
  </r>
  <r>
    <x v="6623"/>
    <x v="16"/>
    <n v="3.8"/>
    <x v="1"/>
    <n v="2548"/>
    <s v="4.9M"/>
    <n v="4900000"/>
    <s v="100,000+"/>
    <s v="100000+"/>
    <n v="100000"/>
    <x v="0"/>
    <n v="0"/>
    <n v="0"/>
    <x v="0"/>
    <x v="29"/>
    <s v="January 30, 2018"/>
    <x v="0"/>
    <x v="0"/>
    <s v="4.4.2"/>
    <x v="5"/>
  </r>
  <r>
    <x v="6624"/>
    <x v="25"/>
    <n v="3.9"/>
    <x v="1"/>
    <n v="116"/>
    <s v="3.3M"/>
    <n v="3300000"/>
    <s v="10,000+"/>
    <s v="10000+"/>
    <n v="10000"/>
    <x v="0"/>
    <n v="0"/>
    <n v="0"/>
    <x v="0"/>
    <x v="91"/>
    <s v="December 18, 2016"/>
    <x v="3"/>
    <x v="10"/>
    <n v="2.6"/>
    <x v="2"/>
  </r>
  <r>
    <x v="6625"/>
    <x v="4"/>
    <n v="3.5"/>
    <x v="1"/>
    <n v="3"/>
    <s v="5.4M"/>
    <n v="5400000"/>
    <s v="100+"/>
    <s v="100+"/>
    <n v="100"/>
    <x v="0"/>
    <n v="0"/>
    <n v="0"/>
    <x v="0"/>
    <x v="7"/>
    <s v="July 24, 2018"/>
    <x v="0"/>
    <x v="6"/>
    <n v="2.5"/>
    <x v="2"/>
  </r>
  <r>
    <x v="6626"/>
    <x v="18"/>
    <n v="3.5"/>
    <x v="1"/>
    <n v="5"/>
    <s v="2.4M"/>
    <n v="2400000"/>
    <s v="100+"/>
    <s v="100+"/>
    <n v="100"/>
    <x v="0"/>
    <n v="0"/>
    <n v="0"/>
    <x v="0"/>
    <x v="19"/>
    <s v="January 29, 2017"/>
    <x v="1"/>
    <x v="0"/>
    <n v="1"/>
    <x v="0"/>
  </r>
  <r>
    <x v="6627"/>
    <x v="6"/>
    <n v="4.8"/>
    <x v="0"/>
    <n v="34443"/>
    <s v="27M"/>
    <n v="27000000"/>
    <s v="1,000,000+"/>
    <s v="1000000+"/>
    <n v="1000000"/>
    <x v="0"/>
    <n v="0"/>
    <n v="0"/>
    <x v="1"/>
    <x v="10"/>
    <s v="June 28, 2018"/>
    <x v="0"/>
    <x v="2"/>
    <s v="1.14.3"/>
    <x v="10"/>
  </r>
  <r>
    <x v="6628"/>
    <x v="18"/>
    <n v="4.0999999999999996"/>
    <x v="0"/>
    <n v="7"/>
    <s v="22M"/>
    <n v="22000000"/>
    <s v="500+"/>
    <s v="500+"/>
    <n v="500"/>
    <x v="0"/>
    <n v="0"/>
    <n v="0"/>
    <x v="0"/>
    <x v="19"/>
    <s v="September 17, 2016"/>
    <x v="3"/>
    <x v="5"/>
    <n v="1.1000000000000001"/>
    <x v="1"/>
  </r>
  <r>
    <x v="6629"/>
    <x v="25"/>
    <n v="4"/>
    <x v="1"/>
    <n v="1"/>
    <s v="1.2M"/>
    <n v="1200000"/>
    <s v="100+"/>
    <s v="100+"/>
    <n v="100"/>
    <x v="0"/>
    <n v="0"/>
    <n v="0"/>
    <x v="0"/>
    <x v="91"/>
    <s v="June 20, 2018"/>
    <x v="0"/>
    <x v="2"/>
    <n v="5"/>
    <x v="4"/>
  </r>
  <r>
    <x v="6630"/>
    <x v="18"/>
    <n v="4.8"/>
    <x v="0"/>
    <n v="124"/>
    <s v="2.5M"/>
    <n v="2500000"/>
    <s v="500+"/>
    <s v="500+"/>
    <n v="500"/>
    <x v="0"/>
    <n v="0"/>
    <n v="0"/>
    <x v="0"/>
    <x v="19"/>
    <s v="August 23, 2016"/>
    <x v="3"/>
    <x v="1"/>
    <n v="1.2"/>
    <x v="1"/>
  </r>
  <r>
    <x v="6631"/>
    <x v="25"/>
    <n v="4.8"/>
    <x v="0"/>
    <n v="36557"/>
    <s v="14M"/>
    <n v="14000000"/>
    <s v="1,000,000+"/>
    <s v="1000000+"/>
    <n v="1000000"/>
    <x v="0"/>
    <n v="0"/>
    <n v="0"/>
    <x v="0"/>
    <x v="91"/>
    <s v="August 3, 2018"/>
    <x v="0"/>
    <x v="1"/>
    <s v="2.51f"/>
    <x v="10"/>
  </r>
  <r>
    <x v="6632"/>
    <x v="18"/>
    <n v="4.4000000000000004"/>
    <x v="0"/>
    <n v="8"/>
    <s v="6.8M"/>
    <n v="6800000"/>
    <s v="500+"/>
    <s v="500+"/>
    <n v="500"/>
    <x v="0"/>
    <n v="0"/>
    <n v="0"/>
    <x v="0"/>
    <x v="13"/>
    <s v="November 10, 2017"/>
    <x v="1"/>
    <x v="8"/>
    <n v="3"/>
    <x v="6"/>
  </r>
  <r>
    <x v="6633"/>
    <x v="16"/>
    <n v="3.5"/>
    <x v="1"/>
    <n v="2"/>
    <s v="1.2M"/>
    <n v="1200000"/>
    <s v="100+"/>
    <s v="100+"/>
    <n v="100"/>
    <x v="0"/>
    <n v="0"/>
    <n v="0"/>
    <x v="0"/>
    <x v="29"/>
    <s v="May 11, 2016"/>
    <x v="3"/>
    <x v="9"/>
    <s v="1.0.2"/>
    <x v="6"/>
  </r>
  <r>
    <x v="6634"/>
    <x v="18"/>
    <n v="4.0999999999999996"/>
    <x v="0"/>
    <n v="78"/>
    <s v="787k"/>
    <n v="787000"/>
    <s v="10,000+"/>
    <s v="10000+"/>
    <n v="10000"/>
    <x v="0"/>
    <n v="0"/>
    <n v="0"/>
    <x v="0"/>
    <x v="105"/>
    <s v="February 26, 2017"/>
    <x v="1"/>
    <x v="11"/>
    <n v="1.3"/>
    <x v="5"/>
  </r>
  <r>
    <x v="6635"/>
    <x v="20"/>
    <n v="3.5"/>
    <x v="1"/>
    <n v="0"/>
    <s v="4.9M"/>
    <n v="4900000"/>
    <s v="5+"/>
    <s v="5+"/>
    <n v="5"/>
    <x v="0"/>
    <n v="0"/>
    <n v="0"/>
    <x v="0"/>
    <x v="86"/>
    <s v="July 24, 2018"/>
    <x v="0"/>
    <x v="6"/>
    <n v="8.1999999999999993"/>
    <x v="0"/>
  </r>
  <r>
    <x v="6636"/>
    <x v="23"/>
    <n v="3.5"/>
    <x v="1"/>
    <n v="45"/>
    <s v="5.3M"/>
    <n v="5300000"/>
    <s v="5,000+"/>
    <s v="5000+"/>
    <n v="5000"/>
    <x v="0"/>
    <n v="0"/>
    <n v="0"/>
    <x v="0"/>
    <x v="39"/>
    <s v="October 24, 2017"/>
    <x v="1"/>
    <x v="7"/>
    <n v="1"/>
    <x v="6"/>
  </r>
  <r>
    <x v="6637"/>
    <x v="25"/>
    <n v="3.5"/>
    <x v="1"/>
    <n v="37"/>
    <s v="6.5M"/>
    <n v="6500000"/>
    <s v="100+"/>
    <s v="100+"/>
    <n v="100"/>
    <x v="0"/>
    <n v="0"/>
    <n v="0"/>
    <x v="0"/>
    <x v="91"/>
    <s v="August 5, 2018"/>
    <x v="0"/>
    <x v="1"/>
    <s v="1.55.4"/>
    <x v="0"/>
  </r>
  <r>
    <x v="6638"/>
    <x v="18"/>
    <n v="4.4000000000000004"/>
    <x v="0"/>
    <n v="475020"/>
    <s v="69M"/>
    <n v="69000000"/>
    <s v="5,000,000+"/>
    <s v="5000000+"/>
    <n v="5000000"/>
    <x v="0"/>
    <n v="0"/>
    <n v="0"/>
    <x v="2"/>
    <x v="49"/>
    <s v="July 26, 2018"/>
    <x v="0"/>
    <x v="6"/>
    <s v="4.7.0.KG"/>
    <x v="5"/>
  </r>
  <r>
    <x v="6639"/>
    <x v="24"/>
    <n v="4.3"/>
    <x v="0"/>
    <n v="15"/>
    <s v="14M"/>
    <n v="14000000"/>
    <s v="10,000+"/>
    <s v="10000+"/>
    <n v="10000"/>
    <x v="0"/>
    <n v="0"/>
    <n v="0"/>
    <x v="0"/>
    <x v="89"/>
    <s v="July 6, 2018"/>
    <x v="0"/>
    <x v="6"/>
    <s v="5.4.13"/>
    <x v="2"/>
  </r>
  <r>
    <x v="6640"/>
    <x v="31"/>
    <n v="3.7"/>
    <x v="1"/>
    <n v="7"/>
    <s v="3.4M"/>
    <n v="3400000"/>
    <s v="1,000+"/>
    <s v="1000+"/>
    <n v="1000"/>
    <x v="0"/>
    <n v="0"/>
    <n v="0"/>
    <x v="2"/>
    <x v="102"/>
    <s v="May 18, 2018"/>
    <x v="0"/>
    <x v="9"/>
    <s v="1.0.11"/>
    <x v="0"/>
  </r>
  <r>
    <x v="6641"/>
    <x v="18"/>
    <n v="4.3"/>
    <x v="0"/>
    <n v="59152"/>
    <s v="50M"/>
    <n v="50000000"/>
    <s v="1,000,000+"/>
    <s v="1000000+"/>
    <n v="1000000"/>
    <x v="0"/>
    <n v="0"/>
    <n v="0"/>
    <x v="2"/>
    <x v="49"/>
    <s v="March 29, 2018"/>
    <x v="0"/>
    <x v="3"/>
    <s v="1.14.00"/>
    <x v="0"/>
  </r>
  <r>
    <x v="6642"/>
    <x v="6"/>
    <n v="3.5"/>
    <x v="1"/>
    <n v="10"/>
    <s v="8.1M"/>
    <n v="8100000"/>
    <s v="1,000+"/>
    <s v="1000+"/>
    <n v="1000"/>
    <x v="0"/>
    <n v="0"/>
    <n v="0"/>
    <x v="0"/>
    <x v="10"/>
    <s v="November 28, 2016"/>
    <x v="3"/>
    <x v="8"/>
    <s v="5.5.0"/>
    <x v="6"/>
  </r>
  <r>
    <x v="6643"/>
    <x v="25"/>
    <n v="3.5"/>
    <x v="1"/>
    <n v="0"/>
    <s v="1.7M"/>
    <n v="1700000"/>
    <s v="100+"/>
    <s v="100+"/>
    <n v="100"/>
    <x v="0"/>
    <n v="0"/>
    <n v="0"/>
    <x v="0"/>
    <x v="91"/>
    <s v="April 26, 2018"/>
    <x v="0"/>
    <x v="4"/>
    <n v="1.03"/>
    <x v="6"/>
  </r>
  <r>
    <x v="6644"/>
    <x v="18"/>
    <n v="4.3"/>
    <x v="0"/>
    <n v="2871"/>
    <s v="18M"/>
    <n v="18000000"/>
    <s v="100,000+"/>
    <s v="100000+"/>
    <n v="100000"/>
    <x v="0"/>
    <n v="0"/>
    <n v="0"/>
    <x v="0"/>
    <x v="13"/>
    <s v="May 8, 2015"/>
    <x v="4"/>
    <x v="9"/>
    <n v="1.6"/>
    <x v="7"/>
  </r>
  <r>
    <x v="6645"/>
    <x v="11"/>
    <n v="2.7"/>
    <x v="2"/>
    <n v="36"/>
    <s v="18M"/>
    <n v="18000000"/>
    <s v="1,000+"/>
    <s v="1000+"/>
    <n v="1000"/>
    <x v="0"/>
    <n v="0"/>
    <n v="0"/>
    <x v="0"/>
    <x v="24"/>
    <s v="July 10, 2018"/>
    <x v="0"/>
    <x v="6"/>
    <s v="Varies with device"/>
    <x v="8"/>
  </r>
  <r>
    <x v="6646"/>
    <x v="18"/>
    <n v="4.4000000000000004"/>
    <x v="0"/>
    <n v="19207"/>
    <s v="36M"/>
    <n v="36000000"/>
    <s v="100,000+"/>
    <s v="100000+"/>
    <n v="100000"/>
    <x v="0"/>
    <n v="0"/>
    <n v="0"/>
    <x v="0"/>
    <x v="49"/>
    <s v="September 19, 2016"/>
    <x v="3"/>
    <x v="5"/>
    <n v="1.19"/>
    <x v="3"/>
  </r>
  <r>
    <x v="6647"/>
    <x v="6"/>
    <n v="3.5"/>
    <x v="1"/>
    <n v="3"/>
    <s v="8.1M"/>
    <n v="8100000"/>
    <s v="500+"/>
    <s v="500+"/>
    <n v="500"/>
    <x v="0"/>
    <n v="0"/>
    <n v="0"/>
    <x v="0"/>
    <x v="10"/>
    <s v="November 28, 2016"/>
    <x v="3"/>
    <x v="8"/>
    <s v="5.5.0"/>
    <x v="6"/>
  </r>
  <r>
    <x v="6648"/>
    <x v="3"/>
    <n v="4.5"/>
    <x v="0"/>
    <n v="8"/>
    <s v="5.1M"/>
    <n v="5100000"/>
    <s v="500+"/>
    <s v="500+"/>
    <n v="500"/>
    <x v="0"/>
    <n v="0"/>
    <n v="0"/>
    <x v="0"/>
    <x v="6"/>
    <s v="July 13, 2018"/>
    <x v="0"/>
    <x v="6"/>
    <n v="1.2"/>
    <x v="2"/>
  </r>
  <r>
    <x v="6649"/>
    <x v="11"/>
    <n v="3.5"/>
    <x v="1"/>
    <n v="0"/>
    <s v="1.6M"/>
    <n v="1600000"/>
    <s v="10+"/>
    <s v="10+"/>
    <n v="10"/>
    <x v="0"/>
    <n v="0"/>
    <n v="0"/>
    <x v="0"/>
    <x v="24"/>
    <s v="April 17, 2017"/>
    <x v="1"/>
    <x v="4"/>
    <n v="4"/>
    <x v="5"/>
  </r>
  <r>
    <x v="6650"/>
    <x v="17"/>
    <n v="4.2"/>
    <x v="0"/>
    <n v="4"/>
    <s v="61M"/>
    <n v="61000000"/>
    <s v="10+"/>
    <s v="10+"/>
    <n v="10"/>
    <x v="0"/>
    <n v="0"/>
    <n v="0"/>
    <x v="0"/>
    <x v="36"/>
    <s v="May 13, 2018"/>
    <x v="0"/>
    <x v="9"/>
    <n v="1.1000000000000001"/>
    <x v="2"/>
  </r>
  <r>
    <x v="6651"/>
    <x v="4"/>
    <n v="3.5"/>
    <x v="1"/>
    <n v="0"/>
    <s v="4.1M"/>
    <n v="4099999.9999999995"/>
    <s v="500+"/>
    <s v="500+"/>
    <n v="500"/>
    <x v="0"/>
    <n v="0"/>
    <n v="0"/>
    <x v="0"/>
    <x v="7"/>
    <s v="January 12, 2018"/>
    <x v="0"/>
    <x v="0"/>
    <n v="3.8"/>
    <x v="0"/>
  </r>
  <r>
    <x v="6652"/>
    <x v="31"/>
    <n v="3.7"/>
    <x v="1"/>
    <n v="24"/>
    <s v="10M"/>
    <n v="10000000"/>
    <s v="5,000+"/>
    <s v="5000+"/>
    <n v="5000"/>
    <x v="0"/>
    <n v="0"/>
    <n v="0"/>
    <x v="0"/>
    <x v="102"/>
    <s v="December 24, 2015"/>
    <x v="4"/>
    <x v="10"/>
    <n v="1.1000000000000001"/>
    <x v="5"/>
  </r>
  <r>
    <x v="6653"/>
    <x v="25"/>
    <n v="3.5"/>
    <x v="1"/>
    <n v="1"/>
    <s v="237k"/>
    <n v="237000"/>
    <s v="10+"/>
    <s v="10+"/>
    <n v="10"/>
    <x v="1"/>
    <s v="$0.99"/>
    <n v="0.99"/>
    <x v="0"/>
    <x v="91"/>
    <s v="July 4, 2016"/>
    <x v="3"/>
    <x v="6"/>
    <s v="NaN"/>
    <x v="19"/>
  </r>
  <r>
    <x v="6654"/>
    <x v="4"/>
    <n v="5"/>
    <x v="0"/>
    <n v="2"/>
    <s v="3.4M"/>
    <n v="3400000"/>
    <s v="5+"/>
    <s v="5+"/>
    <n v="5"/>
    <x v="0"/>
    <n v="0"/>
    <n v="0"/>
    <x v="0"/>
    <x v="7"/>
    <s v="June 3, 2017"/>
    <x v="1"/>
    <x v="2"/>
    <s v="1.0.1"/>
    <x v="5"/>
  </r>
  <r>
    <x v="6655"/>
    <x v="24"/>
    <n v="3.5"/>
    <x v="1"/>
    <n v="0"/>
    <s v="18M"/>
    <n v="18000000"/>
    <s v="5+"/>
    <s v="5+"/>
    <n v="5"/>
    <x v="0"/>
    <n v="0"/>
    <n v="0"/>
    <x v="0"/>
    <x v="89"/>
    <s v="April 26, 2018"/>
    <x v="0"/>
    <x v="4"/>
    <s v="4.6.2100"/>
    <x v="17"/>
  </r>
  <r>
    <x v="6656"/>
    <x v="6"/>
    <n v="4.2"/>
    <x v="0"/>
    <n v="1044"/>
    <s v="3.5M"/>
    <n v="3500000"/>
    <s v="100,000+"/>
    <s v="100000+"/>
    <n v="100000"/>
    <x v="0"/>
    <n v="0"/>
    <n v="0"/>
    <x v="0"/>
    <x v="10"/>
    <s v="May 30, 2018"/>
    <x v="0"/>
    <x v="9"/>
    <n v="2"/>
    <x v="2"/>
  </r>
  <r>
    <x v="6657"/>
    <x v="17"/>
    <n v="3.9"/>
    <x v="1"/>
    <n v="783"/>
    <s v="3.4M"/>
    <n v="3400000"/>
    <s v="100,000+"/>
    <s v="100000+"/>
    <n v="100000"/>
    <x v="0"/>
    <n v="0"/>
    <n v="0"/>
    <x v="0"/>
    <x v="48"/>
    <s v="October 18, 2014"/>
    <x v="2"/>
    <x v="7"/>
    <n v="1"/>
    <x v="7"/>
  </r>
  <r>
    <x v="6658"/>
    <x v="27"/>
    <n v="3.5"/>
    <x v="1"/>
    <n v="0"/>
    <s v="9.1M"/>
    <n v="9100000"/>
    <s v="10+"/>
    <s v="10+"/>
    <n v="10"/>
    <x v="0"/>
    <n v="0"/>
    <n v="0"/>
    <x v="0"/>
    <x v="94"/>
    <s v="June 25, 2018"/>
    <x v="0"/>
    <x v="2"/>
    <s v="1.17.0"/>
    <x v="5"/>
  </r>
  <r>
    <x v="6659"/>
    <x v="6"/>
    <n v="4.5"/>
    <x v="0"/>
    <n v="192"/>
    <s v="15M"/>
    <n v="15000000"/>
    <s v="10,000+"/>
    <s v="10000+"/>
    <n v="10000"/>
    <x v="0"/>
    <n v="0"/>
    <n v="0"/>
    <x v="0"/>
    <x v="10"/>
    <s v="February 12, 2018"/>
    <x v="0"/>
    <x v="11"/>
    <s v="v2.6.0"/>
    <x v="4"/>
  </r>
  <r>
    <x v="6660"/>
    <x v="27"/>
    <n v="3.5"/>
    <x v="1"/>
    <n v="0"/>
    <s v="14M"/>
    <n v="14000000"/>
    <s v="1+"/>
    <s v="1+"/>
    <n v="1"/>
    <x v="0"/>
    <n v="0"/>
    <n v="0"/>
    <x v="0"/>
    <x v="94"/>
    <s v="July 19, 2018"/>
    <x v="0"/>
    <x v="6"/>
    <s v="1.0.0"/>
    <x v="5"/>
  </r>
  <r>
    <x v="6661"/>
    <x v="6"/>
    <n v="3.5"/>
    <x v="1"/>
    <n v="10"/>
    <s v="3.8M"/>
    <n v="3800000"/>
    <s v="100+"/>
    <s v="100+"/>
    <n v="100"/>
    <x v="1"/>
    <s v="$1.49"/>
    <n v="1.49"/>
    <x v="0"/>
    <x v="10"/>
    <s v="May 12, 2018"/>
    <x v="0"/>
    <x v="9"/>
    <s v="2.1.4"/>
    <x v="14"/>
  </r>
  <r>
    <x v="6662"/>
    <x v="3"/>
    <n v="4.7"/>
    <x v="0"/>
    <n v="28237"/>
    <s v="10M"/>
    <n v="10000000"/>
    <s v="100,000+"/>
    <s v="100000+"/>
    <n v="100000"/>
    <x v="0"/>
    <n v="0"/>
    <n v="0"/>
    <x v="0"/>
    <x v="6"/>
    <s v="April 22, 2018"/>
    <x v="0"/>
    <x v="4"/>
    <s v="3.2.994"/>
    <x v="0"/>
  </r>
  <r>
    <x v="6663"/>
    <x v="17"/>
    <n v="4.2"/>
    <x v="0"/>
    <n v="3247"/>
    <s v="26M"/>
    <n v="26000000"/>
    <s v="500,000+"/>
    <s v="500000+"/>
    <n v="500000"/>
    <x v="0"/>
    <n v="0"/>
    <n v="0"/>
    <x v="1"/>
    <x v="36"/>
    <s v="July 25, 2017"/>
    <x v="1"/>
    <x v="6"/>
    <n v="1.05"/>
    <x v="3"/>
  </r>
  <r>
    <x v="6664"/>
    <x v="18"/>
    <n v="4.4000000000000004"/>
    <x v="0"/>
    <n v="134"/>
    <s v="Varies with device"/>
    <n v="1000"/>
    <s v="10,000+"/>
    <s v="10000+"/>
    <n v="10000"/>
    <x v="0"/>
    <n v="0"/>
    <n v="0"/>
    <x v="1"/>
    <x v="45"/>
    <s v="February 24, 2018"/>
    <x v="0"/>
    <x v="11"/>
    <s v="Varies with device"/>
    <x v="0"/>
  </r>
  <r>
    <x v="6665"/>
    <x v="18"/>
    <n v="4.7"/>
    <x v="0"/>
    <n v="55"/>
    <s v="3.3M"/>
    <n v="3300000"/>
    <s v="1,000+"/>
    <s v="1000+"/>
    <n v="1000"/>
    <x v="0"/>
    <n v="0"/>
    <n v="0"/>
    <x v="0"/>
    <x v="33"/>
    <s v="July 24, 2018"/>
    <x v="0"/>
    <x v="6"/>
    <s v="2.2.9"/>
    <x v="2"/>
  </r>
  <r>
    <x v="6666"/>
    <x v="18"/>
    <n v="4.5999999999999996"/>
    <x v="0"/>
    <n v="222"/>
    <s v="15M"/>
    <n v="15000000"/>
    <s v="10,000+"/>
    <s v="10000+"/>
    <n v="10000"/>
    <x v="0"/>
    <n v="0"/>
    <n v="0"/>
    <x v="0"/>
    <x v="13"/>
    <s v="March 28, 2018"/>
    <x v="0"/>
    <x v="3"/>
    <n v="2.8"/>
    <x v="0"/>
  </r>
  <r>
    <x v="6667"/>
    <x v="17"/>
    <n v="4"/>
    <x v="1"/>
    <n v="119368"/>
    <s v="19M"/>
    <n v="19000000"/>
    <s v="10,000,000+"/>
    <s v="10000000+"/>
    <n v="10000000"/>
    <x v="0"/>
    <n v="0"/>
    <n v="0"/>
    <x v="1"/>
    <x v="36"/>
    <s v="February 21, 2017"/>
    <x v="1"/>
    <x v="11"/>
    <s v="1.1.4"/>
    <x v="3"/>
  </r>
  <r>
    <x v="6668"/>
    <x v="25"/>
    <n v="3.5"/>
    <x v="1"/>
    <n v="0"/>
    <s v="3.7M"/>
    <n v="3700000"/>
    <s v="10+"/>
    <s v="10+"/>
    <n v="10"/>
    <x v="1"/>
    <s v="$1.49"/>
    <n v="1.49"/>
    <x v="0"/>
    <x v="91"/>
    <s v="May 18, 2018"/>
    <x v="0"/>
    <x v="9"/>
    <s v="2.0.3"/>
    <x v="14"/>
  </r>
  <r>
    <x v="6669"/>
    <x v="18"/>
    <n v="2.5"/>
    <x v="2"/>
    <n v="706"/>
    <s v="Varies with device"/>
    <n v="1000"/>
    <s v="10,000+"/>
    <s v="10000+"/>
    <n v="10000"/>
    <x v="0"/>
    <n v="0"/>
    <n v="0"/>
    <x v="0"/>
    <x v="13"/>
    <s v="March 14, 2018"/>
    <x v="0"/>
    <x v="3"/>
    <s v="Varies with device"/>
    <x v="8"/>
  </r>
  <r>
    <x v="6670"/>
    <x v="3"/>
    <n v="3.5"/>
    <x v="1"/>
    <n v="0"/>
    <s v="2.1M"/>
    <n v="2100000"/>
    <s v="100+"/>
    <s v="100+"/>
    <n v="100"/>
    <x v="0"/>
    <n v="0"/>
    <n v="0"/>
    <x v="0"/>
    <x v="6"/>
    <s v="December 7, 2015"/>
    <x v="4"/>
    <x v="10"/>
    <s v="4.7.2"/>
    <x v="12"/>
  </r>
  <r>
    <x v="6671"/>
    <x v="4"/>
    <n v="3.5"/>
    <x v="1"/>
    <n v="0"/>
    <s v="11M"/>
    <n v="11000000"/>
    <s v="10+"/>
    <s v="10+"/>
    <n v="10"/>
    <x v="0"/>
    <n v="0"/>
    <n v="0"/>
    <x v="0"/>
    <x v="7"/>
    <s v="April 24, 2018"/>
    <x v="0"/>
    <x v="4"/>
    <s v="1.0.5"/>
    <x v="5"/>
  </r>
  <r>
    <x v="6672"/>
    <x v="17"/>
    <n v="3.8"/>
    <x v="1"/>
    <n v="4552"/>
    <s v="43M"/>
    <n v="43000000"/>
    <s v="100,000+"/>
    <s v="100000+"/>
    <n v="100000"/>
    <x v="0"/>
    <n v="0"/>
    <n v="0"/>
    <x v="0"/>
    <x v="42"/>
    <s v="October 26, 2016"/>
    <x v="3"/>
    <x v="7"/>
    <s v="1.4.0"/>
    <x v="7"/>
  </r>
  <r>
    <x v="6673"/>
    <x v="16"/>
    <n v="4.7"/>
    <x v="0"/>
    <n v="499"/>
    <s v="6.9M"/>
    <n v="6900000"/>
    <s v="50,000+"/>
    <s v="50000+"/>
    <n v="50000"/>
    <x v="0"/>
    <n v="0"/>
    <n v="0"/>
    <x v="0"/>
    <x v="29"/>
    <s v="May 10, 2018"/>
    <x v="0"/>
    <x v="9"/>
    <s v="1.2.7"/>
    <x v="5"/>
  </r>
  <r>
    <x v="6674"/>
    <x v="18"/>
    <n v="4.5"/>
    <x v="0"/>
    <n v="108130"/>
    <s v="40M"/>
    <n v="40000000"/>
    <s v="5,000,000+"/>
    <s v="5000000+"/>
    <n v="5000000"/>
    <x v="0"/>
    <n v="0"/>
    <n v="0"/>
    <x v="1"/>
    <x v="37"/>
    <s v="August 3, 2018"/>
    <x v="0"/>
    <x v="1"/>
    <s v="1.8.0"/>
    <x v="6"/>
  </r>
  <r>
    <x v="6675"/>
    <x v="17"/>
    <n v="4.5999999999999996"/>
    <x v="0"/>
    <n v="293086"/>
    <s v="Varies with device"/>
    <n v="1000"/>
    <s v="5,000,000+"/>
    <s v="5000000+"/>
    <n v="5000000"/>
    <x v="0"/>
    <n v="0"/>
    <n v="0"/>
    <x v="0"/>
    <x v="36"/>
    <s v="October 22, 2015"/>
    <x v="4"/>
    <x v="7"/>
    <n v="8.1"/>
    <x v="0"/>
  </r>
  <r>
    <x v="6676"/>
    <x v="17"/>
    <n v="4.5999999999999996"/>
    <x v="0"/>
    <n v="8778"/>
    <s v="36M"/>
    <n v="36000000"/>
    <s v="100,000+"/>
    <s v="100000+"/>
    <n v="100000"/>
    <x v="0"/>
    <n v="0"/>
    <n v="0"/>
    <x v="1"/>
    <x v="40"/>
    <s v="January 2, 2018"/>
    <x v="0"/>
    <x v="0"/>
    <s v="1.3.1"/>
    <x v="17"/>
  </r>
  <r>
    <x v="6677"/>
    <x v="23"/>
    <n v="5"/>
    <x v="0"/>
    <n v="17"/>
    <s v="1.5M"/>
    <n v="1500000"/>
    <s v="50+"/>
    <s v="50+"/>
    <n v="50"/>
    <x v="0"/>
    <n v="0"/>
    <n v="0"/>
    <x v="0"/>
    <x v="39"/>
    <s v="December 8, 2017"/>
    <x v="1"/>
    <x v="10"/>
    <n v="1"/>
    <x v="0"/>
  </r>
  <r>
    <x v="6678"/>
    <x v="18"/>
    <n v="3.9"/>
    <x v="1"/>
    <n v="29"/>
    <s v="37M"/>
    <n v="37000000"/>
    <s v="1,000+"/>
    <s v="1000+"/>
    <n v="1000"/>
    <x v="0"/>
    <n v="0"/>
    <n v="0"/>
    <x v="2"/>
    <x v="33"/>
    <s v="May 4, 2018"/>
    <x v="0"/>
    <x v="9"/>
    <n v="1"/>
    <x v="10"/>
  </r>
  <r>
    <x v="6679"/>
    <x v="27"/>
    <n v="5"/>
    <x v="0"/>
    <n v="8"/>
    <s v="22M"/>
    <n v="22000000"/>
    <s v="100+"/>
    <s v="100+"/>
    <n v="100"/>
    <x v="0"/>
    <n v="0"/>
    <n v="0"/>
    <x v="0"/>
    <x v="94"/>
    <s v="March 6, 2018"/>
    <x v="0"/>
    <x v="3"/>
    <n v="1.5"/>
    <x v="2"/>
  </r>
  <r>
    <x v="6680"/>
    <x v="4"/>
    <n v="3.5"/>
    <x v="1"/>
    <n v="0"/>
    <s v="3.3M"/>
    <n v="3300000"/>
    <s v="50+"/>
    <s v="50+"/>
    <n v="50"/>
    <x v="0"/>
    <n v="0"/>
    <n v="0"/>
    <x v="0"/>
    <x v="7"/>
    <s v="February 23, 2018"/>
    <x v="0"/>
    <x v="11"/>
    <s v="1.1.0"/>
    <x v="6"/>
  </r>
  <r>
    <x v="6681"/>
    <x v="25"/>
    <n v="2.2999999999999998"/>
    <x v="2"/>
    <n v="395"/>
    <s v="2.6M"/>
    <n v="2600000"/>
    <s v="100,000+"/>
    <s v="100000+"/>
    <n v="100000"/>
    <x v="0"/>
    <n v="0"/>
    <n v="0"/>
    <x v="0"/>
    <x v="91"/>
    <s v="August 5, 2018"/>
    <x v="0"/>
    <x v="1"/>
    <n v="4.2"/>
    <x v="5"/>
  </r>
  <r>
    <x v="6682"/>
    <x v="18"/>
    <n v="3.5"/>
    <x v="1"/>
    <n v="4"/>
    <s v="34M"/>
    <n v="34000000"/>
    <s v="100+"/>
    <s v="100+"/>
    <n v="100"/>
    <x v="0"/>
    <n v="0"/>
    <n v="0"/>
    <x v="0"/>
    <x v="38"/>
    <s v="October 5, 2016"/>
    <x v="3"/>
    <x v="7"/>
    <n v="1"/>
    <x v="0"/>
  </r>
  <r>
    <x v="6683"/>
    <x v="32"/>
    <n v="3.6"/>
    <x v="1"/>
    <n v="695"/>
    <s v="2.9M"/>
    <n v="2900000"/>
    <s v="100,000+"/>
    <s v="100000+"/>
    <n v="100000"/>
    <x v="0"/>
    <n v="0"/>
    <n v="0"/>
    <x v="0"/>
    <x v="103"/>
    <s v="January 28, 2018"/>
    <x v="0"/>
    <x v="0"/>
    <n v="5.3"/>
    <x v="6"/>
  </r>
  <r>
    <x v="6684"/>
    <x v="18"/>
    <n v="4"/>
    <x v="1"/>
    <n v="42"/>
    <s v="12M"/>
    <n v="12000000"/>
    <s v="1,000+"/>
    <s v="1000+"/>
    <n v="1000"/>
    <x v="0"/>
    <n v="0"/>
    <n v="0"/>
    <x v="0"/>
    <x v="33"/>
    <s v="November 15, 2016"/>
    <x v="3"/>
    <x v="8"/>
    <n v="1.46"/>
    <x v="6"/>
  </r>
  <r>
    <x v="6685"/>
    <x v="6"/>
    <n v="3.7"/>
    <x v="1"/>
    <n v="218"/>
    <s v="3.7M"/>
    <n v="3700000"/>
    <s v="10,000+"/>
    <s v="10000+"/>
    <n v="10000"/>
    <x v="0"/>
    <n v="0"/>
    <n v="0"/>
    <x v="0"/>
    <x v="10"/>
    <s v="July 12, 2014"/>
    <x v="2"/>
    <x v="6"/>
    <n v="1.1200000000000001"/>
    <x v="3"/>
  </r>
  <r>
    <x v="6686"/>
    <x v="25"/>
    <n v="4.2"/>
    <x v="0"/>
    <n v="7063"/>
    <s v="17M"/>
    <n v="17000000"/>
    <s v="1,000,000+"/>
    <s v="1000000+"/>
    <n v="1000000"/>
    <x v="0"/>
    <n v="0"/>
    <n v="0"/>
    <x v="0"/>
    <x v="91"/>
    <s v="February 4, 2017"/>
    <x v="1"/>
    <x v="11"/>
    <s v="1.3.0"/>
    <x v="5"/>
  </r>
  <r>
    <x v="6687"/>
    <x v="25"/>
    <n v="4.0999999999999996"/>
    <x v="0"/>
    <n v="37975"/>
    <s v="23M"/>
    <n v="23000000"/>
    <s v="5,000,000+"/>
    <s v="5000000+"/>
    <n v="5000000"/>
    <x v="0"/>
    <n v="0"/>
    <n v="0"/>
    <x v="0"/>
    <x v="91"/>
    <s v="February 2, 2017"/>
    <x v="1"/>
    <x v="11"/>
    <s v="1.4.0"/>
    <x v="5"/>
  </r>
  <r>
    <x v="6688"/>
    <x v="25"/>
    <n v="4.4000000000000004"/>
    <x v="0"/>
    <n v="117850"/>
    <s v="17M"/>
    <n v="17000000"/>
    <s v="10,000,000+"/>
    <s v="10000000+"/>
    <n v="10000000"/>
    <x v="0"/>
    <n v="0"/>
    <n v="0"/>
    <x v="0"/>
    <x v="91"/>
    <s v="May 19, 2018"/>
    <x v="0"/>
    <x v="9"/>
    <s v="1.8.0"/>
    <x v="5"/>
  </r>
  <r>
    <x v="6689"/>
    <x v="18"/>
    <n v="4.5999999999999996"/>
    <x v="0"/>
    <n v="167974"/>
    <s v="5.0M"/>
    <n v="5000000"/>
    <s v="500,000+"/>
    <s v="500000+"/>
    <n v="500000"/>
    <x v="0"/>
    <n v="0"/>
    <n v="0"/>
    <x v="0"/>
    <x v="19"/>
    <s v="July 27, 2018"/>
    <x v="0"/>
    <x v="6"/>
    <s v="Gratis"/>
    <x v="0"/>
  </r>
  <r>
    <x v="6690"/>
    <x v="25"/>
    <n v="4.2"/>
    <x v="0"/>
    <n v="2630"/>
    <s v="18M"/>
    <n v="18000000"/>
    <s v="100,000+"/>
    <s v="100000+"/>
    <n v="100000"/>
    <x v="0"/>
    <n v="0"/>
    <n v="0"/>
    <x v="0"/>
    <x v="91"/>
    <s v="February 2, 2017"/>
    <x v="1"/>
    <x v="11"/>
    <s v="1.3.0"/>
    <x v="5"/>
  </r>
  <r>
    <x v="6691"/>
    <x v="18"/>
    <n v="4.4000000000000004"/>
    <x v="0"/>
    <n v="4756"/>
    <s v="33M"/>
    <n v="33000000"/>
    <s v="100,000+"/>
    <s v="100000+"/>
    <n v="100000"/>
    <x v="0"/>
    <n v="0"/>
    <n v="0"/>
    <x v="0"/>
    <x v="45"/>
    <s v="July 19, 2018"/>
    <x v="0"/>
    <x v="6"/>
    <s v="1.1.9"/>
    <x v="5"/>
  </r>
  <r>
    <x v="6692"/>
    <x v="18"/>
    <n v="4.3"/>
    <x v="0"/>
    <n v="13"/>
    <s v="26M"/>
    <n v="26000000"/>
    <s v="500+"/>
    <s v="500+"/>
    <n v="500"/>
    <x v="0"/>
    <n v="0"/>
    <n v="0"/>
    <x v="0"/>
    <x v="19"/>
    <s v="January 3, 2018"/>
    <x v="0"/>
    <x v="0"/>
    <n v="1.1000000000000001"/>
    <x v="0"/>
  </r>
  <r>
    <x v="6693"/>
    <x v="18"/>
    <n v="4"/>
    <x v="1"/>
    <n v="3788"/>
    <s v="32M"/>
    <n v="32000000"/>
    <s v="100,000+"/>
    <s v="100000+"/>
    <n v="100000"/>
    <x v="0"/>
    <n v="0"/>
    <n v="0"/>
    <x v="0"/>
    <x v="19"/>
    <s v="July 18, 2018"/>
    <x v="0"/>
    <x v="6"/>
    <s v="3.0.1"/>
    <x v="5"/>
  </r>
  <r>
    <x v="6694"/>
    <x v="26"/>
    <n v="4.5"/>
    <x v="0"/>
    <n v="323"/>
    <s v="38M"/>
    <n v="38000000"/>
    <s v="10,000+"/>
    <s v="10000+"/>
    <n v="10000"/>
    <x v="0"/>
    <n v="0"/>
    <n v="0"/>
    <x v="0"/>
    <x v="93"/>
    <s v="December 4, 2014"/>
    <x v="2"/>
    <x v="10"/>
    <n v="1.03"/>
    <x v="7"/>
  </r>
  <r>
    <x v="6695"/>
    <x v="18"/>
    <n v="3.9"/>
    <x v="1"/>
    <n v="14754"/>
    <s v="21M"/>
    <n v="21000000"/>
    <s v="1,000,000+"/>
    <s v="1000000+"/>
    <n v="1000000"/>
    <x v="0"/>
    <n v="0"/>
    <n v="0"/>
    <x v="2"/>
    <x v="19"/>
    <s v="July 22, 2018"/>
    <x v="0"/>
    <x v="6"/>
    <s v="1.8.1"/>
    <x v="5"/>
  </r>
  <r>
    <x v="6696"/>
    <x v="27"/>
    <n v="3.7"/>
    <x v="1"/>
    <n v="7389"/>
    <s v="41M"/>
    <n v="41000000"/>
    <s v="500,000+"/>
    <s v="500000+"/>
    <n v="500000"/>
    <x v="0"/>
    <n v="0"/>
    <n v="0"/>
    <x v="0"/>
    <x v="94"/>
    <s v="March 15, 2017"/>
    <x v="1"/>
    <x v="3"/>
    <s v="1.0.4"/>
    <x v="6"/>
  </r>
  <r>
    <x v="6697"/>
    <x v="25"/>
    <n v="4.5999999999999996"/>
    <x v="0"/>
    <n v="82"/>
    <s v="1.7M"/>
    <n v="1700000"/>
    <s v="500+"/>
    <s v="500+"/>
    <n v="500"/>
    <x v="1"/>
    <s v="$0.99"/>
    <n v="0.99"/>
    <x v="0"/>
    <x v="91"/>
    <s v="August 14, 2017"/>
    <x v="1"/>
    <x v="1"/>
    <n v="3.3"/>
    <x v="4"/>
  </r>
  <r>
    <x v="6698"/>
    <x v="25"/>
    <n v="3.5"/>
    <x v="1"/>
    <n v="55"/>
    <s v="4.3M"/>
    <n v="4300000"/>
    <s v="100+"/>
    <s v="100+"/>
    <n v="100"/>
    <x v="1"/>
    <s v="$1.99"/>
    <n v="1.99"/>
    <x v="0"/>
    <x v="91"/>
    <s v="December 24, 2017"/>
    <x v="1"/>
    <x v="10"/>
    <s v="1.0.3"/>
    <x v="3"/>
  </r>
  <r>
    <x v="6699"/>
    <x v="18"/>
    <n v="3.8"/>
    <x v="1"/>
    <n v="16"/>
    <s v="9.9M"/>
    <n v="9900000"/>
    <s v="100+"/>
    <s v="100+"/>
    <n v="100"/>
    <x v="0"/>
    <n v="0"/>
    <n v="0"/>
    <x v="0"/>
    <x v="19"/>
    <s v="July 25, 2018"/>
    <x v="0"/>
    <x v="6"/>
    <s v="1.2.9"/>
    <x v="5"/>
  </r>
  <r>
    <x v="6700"/>
    <x v="18"/>
    <n v="4.7"/>
    <x v="0"/>
    <n v="92010"/>
    <s v="5.9M"/>
    <n v="5900000"/>
    <s v="1,000,000+"/>
    <s v="1000000+"/>
    <n v="1000000"/>
    <x v="0"/>
    <n v="0"/>
    <n v="0"/>
    <x v="0"/>
    <x v="37"/>
    <s v="July 4, 2018"/>
    <x v="0"/>
    <x v="6"/>
    <s v="1.4.8"/>
    <x v="1"/>
  </r>
  <r>
    <x v="6701"/>
    <x v="18"/>
    <n v="3.5"/>
    <x v="1"/>
    <n v="68"/>
    <s v="2.7M"/>
    <n v="2700000"/>
    <s v="5,000+"/>
    <s v="5000+"/>
    <n v="5000"/>
    <x v="0"/>
    <n v="0"/>
    <n v="0"/>
    <x v="0"/>
    <x v="19"/>
    <s v="January 7, 2018"/>
    <x v="0"/>
    <x v="0"/>
    <s v="1.0.3"/>
    <x v="10"/>
  </r>
  <r>
    <x v="6702"/>
    <x v="25"/>
    <n v="3.4"/>
    <x v="1"/>
    <n v="202"/>
    <s v="12M"/>
    <n v="12000000"/>
    <s v="10,000+"/>
    <s v="10000+"/>
    <n v="10000"/>
    <x v="0"/>
    <n v="0"/>
    <n v="0"/>
    <x v="0"/>
    <x v="91"/>
    <s v="June 16, 2017"/>
    <x v="1"/>
    <x v="2"/>
    <n v="1"/>
    <x v="0"/>
  </r>
  <r>
    <x v="6703"/>
    <x v="3"/>
    <n v="4.5"/>
    <x v="0"/>
    <n v="68226"/>
    <s v="16M"/>
    <n v="16000000"/>
    <s v="1,000,000+"/>
    <s v="1000000+"/>
    <n v="1000000"/>
    <x v="0"/>
    <n v="0"/>
    <n v="0"/>
    <x v="0"/>
    <x v="6"/>
    <s v="August 6, 2018"/>
    <x v="0"/>
    <x v="1"/>
    <s v="1.9.1"/>
    <x v="1"/>
  </r>
  <r>
    <x v="6704"/>
    <x v="25"/>
    <n v="4.0999999999999996"/>
    <x v="0"/>
    <n v="3446"/>
    <s v="19M"/>
    <n v="19000000"/>
    <s v="500,000+"/>
    <s v="500000+"/>
    <n v="500000"/>
    <x v="0"/>
    <n v="0"/>
    <n v="0"/>
    <x v="0"/>
    <x v="91"/>
    <s v="February 4, 2017"/>
    <x v="1"/>
    <x v="11"/>
    <s v="1.3.0"/>
    <x v="5"/>
  </r>
  <r>
    <x v="6705"/>
    <x v="25"/>
    <n v="4.3"/>
    <x v="0"/>
    <n v="297"/>
    <s v="2.8M"/>
    <n v="2800000"/>
    <s v="50,000+"/>
    <s v="50000+"/>
    <n v="50000"/>
    <x v="0"/>
    <n v="0"/>
    <n v="0"/>
    <x v="0"/>
    <x v="91"/>
    <s v="January 27, 2018"/>
    <x v="0"/>
    <x v="0"/>
    <n v="2.2000000000000002"/>
    <x v="6"/>
  </r>
  <r>
    <x v="6706"/>
    <x v="18"/>
    <n v="4.5999999999999996"/>
    <x v="0"/>
    <n v="3106"/>
    <s v="3.6M"/>
    <n v="3600000"/>
    <s v="10,000+"/>
    <s v="10000+"/>
    <n v="10000"/>
    <x v="0"/>
    <n v="0"/>
    <n v="0"/>
    <x v="0"/>
    <x v="19"/>
    <s v="May 17, 2018"/>
    <x v="0"/>
    <x v="9"/>
    <n v="7"/>
    <x v="0"/>
  </r>
  <r>
    <x v="6707"/>
    <x v="18"/>
    <n v="4.3"/>
    <x v="0"/>
    <n v="6078"/>
    <s v="37M"/>
    <n v="37000000"/>
    <s v="500,000+"/>
    <s v="500000+"/>
    <n v="500000"/>
    <x v="0"/>
    <n v="0"/>
    <n v="0"/>
    <x v="0"/>
    <x v="19"/>
    <s v="November 10, 2017"/>
    <x v="1"/>
    <x v="8"/>
    <s v="2.0.0"/>
    <x v="5"/>
  </r>
  <r>
    <x v="6708"/>
    <x v="18"/>
    <n v="4.3"/>
    <x v="0"/>
    <n v="219"/>
    <s v="4.3M"/>
    <n v="4300000"/>
    <s v="5,000+"/>
    <s v="5000+"/>
    <n v="5000"/>
    <x v="0"/>
    <n v="0"/>
    <n v="0"/>
    <x v="0"/>
    <x v="19"/>
    <s v="December 21, 2017"/>
    <x v="1"/>
    <x v="10"/>
    <s v="1.0.7"/>
    <x v="3"/>
  </r>
  <r>
    <x v="6709"/>
    <x v="25"/>
    <n v="4"/>
    <x v="1"/>
    <n v="182"/>
    <s v="1.7M"/>
    <n v="1700000"/>
    <s v="10,000+"/>
    <s v="10000+"/>
    <n v="10000"/>
    <x v="0"/>
    <n v="0"/>
    <n v="0"/>
    <x v="0"/>
    <x v="91"/>
    <s v="August 14, 2017"/>
    <x v="1"/>
    <x v="1"/>
    <n v="3.3"/>
    <x v="4"/>
  </r>
  <r>
    <x v="6710"/>
    <x v="25"/>
    <n v="3.5"/>
    <x v="1"/>
    <n v="4"/>
    <s v="3.1M"/>
    <n v="3100000"/>
    <s v="100+"/>
    <s v="100+"/>
    <n v="100"/>
    <x v="0"/>
    <n v="0"/>
    <n v="0"/>
    <x v="0"/>
    <x v="91"/>
    <s v="September 19, 2017"/>
    <x v="1"/>
    <x v="5"/>
    <n v="2"/>
    <x v="5"/>
  </r>
  <r>
    <x v="6711"/>
    <x v="18"/>
    <n v="3.5"/>
    <x v="1"/>
    <n v="34"/>
    <s v="30M"/>
    <n v="30000000"/>
    <s v="1,000+"/>
    <s v="1000+"/>
    <n v="1000"/>
    <x v="0"/>
    <n v="0"/>
    <n v="0"/>
    <x v="0"/>
    <x v="37"/>
    <s v="July 5, 2017"/>
    <x v="1"/>
    <x v="6"/>
    <n v="1.03"/>
    <x v="0"/>
  </r>
  <r>
    <x v="6712"/>
    <x v="18"/>
    <n v="2.2999999999999998"/>
    <x v="2"/>
    <n v="10"/>
    <s v="5.2M"/>
    <n v="5200000"/>
    <s v="1,000+"/>
    <s v="1000+"/>
    <n v="1000"/>
    <x v="0"/>
    <n v="0"/>
    <n v="0"/>
    <x v="0"/>
    <x v="13"/>
    <s v="February 8, 2017"/>
    <x v="1"/>
    <x v="11"/>
    <s v="1.0.0"/>
    <x v="5"/>
  </r>
  <r>
    <x v="6713"/>
    <x v="1"/>
    <n v="3.5"/>
    <x v="1"/>
    <n v="1"/>
    <s v="2.8M"/>
    <n v="2800000"/>
    <s v="5+"/>
    <s v="5+"/>
    <n v="5"/>
    <x v="0"/>
    <n v="0"/>
    <n v="0"/>
    <x v="0"/>
    <x v="4"/>
    <s v="April 27, 2018"/>
    <x v="0"/>
    <x v="4"/>
    <n v="1"/>
    <x v="6"/>
  </r>
  <r>
    <x v="6714"/>
    <x v="25"/>
    <n v="3.9"/>
    <x v="1"/>
    <n v="114"/>
    <s v="18M"/>
    <n v="18000000"/>
    <s v="5,000+"/>
    <s v="5000+"/>
    <n v="5000"/>
    <x v="0"/>
    <n v="0"/>
    <n v="0"/>
    <x v="0"/>
    <x v="91"/>
    <s v="March 16, 2018"/>
    <x v="0"/>
    <x v="3"/>
    <s v="1.0.209"/>
    <x v="6"/>
  </r>
  <r>
    <x v="6715"/>
    <x v="23"/>
    <n v="4.0999999999999996"/>
    <x v="0"/>
    <n v="7"/>
    <s v="3.4M"/>
    <n v="3400000"/>
    <s v="100+"/>
    <s v="100+"/>
    <n v="100"/>
    <x v="1"/>
    <s v="$3.49"/>
    <n v="3.49"/>
    <x v="0"/>
    <x v="39"/>
    <s v="April 13, 2016"/>
    <x v="3"/>
    <x v="4"/>
    <n v="2.2000000000000002"/>
    <x v="4"/>
  </r>
  <r>
    <x v="6716"/>
    <x v="26"/>
    <n v="4.5"/>
    <x v="0"/>
    <n v="561"/>
    <s v="41M"/>
    <n v="41000000"/>
    <s v="10,000+"/>
    <s v="10000+"/>
    <n v="10000"/>
    <x v="0"/>
    <n v="0"/>
    <n v="0"/>
    <x v="0"/>
    <x v="93"/>
    <s v="December 4, 2014"/>
    <x v="2"/>
    <x v="10"/>
    <n v="1.05"/>
    <x v="7"/>
  </r>
  <r>
    <x v="6717"/>
    <x v="18"/>
    <n v="4.5999999999999996"/>
    <x v="0"/>
    <n v="2167"/>
    <s v="13M"/>
    <n v="13000000"/>
    <s v="100,000+"/>
    <s v="100000+"/>
    <n v="100000"/>
    <x v="0"/>
    <n v="0"/>
    <n v="0"/>
    <x v="0"/>
    <x v="19"/>
    <s v="August 6, 2018"/>
    <x v="0"/>
    <x v="1"/>
    <s v="1.1.5"/>
    <x v="2"/>
  </r>
  <r>
    <x v="6718"/>
    <x v="18"/>
    <n v="4.4000000000000004"/>
    <x v="0"/>
    <n v="2420"/>
    <s v="6.7M"/>
    <n v="6700000"/>
    <s v="50,000+"/>
    <s v="50000+"/>
    <n v="50000"/>
    <x v="0"/>
    <n v="0"/>
    <n v="0"/>
    <x v="1"/>
    <x v="19"/>
    <s v="July 28, 2018"/>
    <x v="0"/>
    <x v="6"/>
    <s v="5.3.6.0"/>
    <x v="5"/>
  </r>
  <r>
    <x v="6719"/>
    <x v="18"/>
    <n v="3.1"/>
    <x v="1"/>
    <n v="52"/>
    <s v="9.8M"/>
    <n v="9800000"/>
    <s v="5,000+"/>
    <s v="5000+"/>
    <n v="5000"/>
    <x v="0"/>
    <n v="0"/>
    <n v="0"/>
    <x v="0"/>
    <x v="19"/>
    <s v="May 4, 2017"/>
    <x v="1"/>
    <x v="9"/>
    <n v="1"/>
    <x v="0"/>
  </r>
  <r>
    <x v="6720"/>
    <x v="25"/>
    <n v="4.3"/>
    <x v="0"/>
    <n v="77717"/>
    <s v="14M"/>
    <n v="14000000"/>
    <s v="5,000,000+"/>
    <s v="5000000+"/>
    <n v="5000000"/>
    <x v="0"/>
    <n v="0"/>
    <n v="0"/>
    <x v="0"/>
    <x v="91"/>
    <s v="December 29, 2016"/>
    <x v="3"/>
    <x v="10"/>
    <s v="1.2.0"/>
    <x v="5"/>
  </r>
  <r>
    <x v="6721"/>
    <x v="32"/>
    <n v="3.3"/>
    <x v="1"/>
    <n v="3"/>
    <s v="26M"/>
    <n v="26000000"/>
    <s v="100+"/>
    <s v="100+"/>
    <n v="100"/>
    <x v="1"/>
    <s v="$9.99"/>
    <n v="9.99"/>
    <x v="0"/>
    <x v="103"/>
    <s v="October 5, 2016"/>
    <x v="3"/>
    <x v="7"/>
    <s v="1.0.8"/>
    <x v="2"/>
  </r>
  <r>
    <x v="6722"/>
    <x v="18"/>
    <n v="5"/>
    <x v="0"/>
    <n v="7"/>
    <s v="22M"/>
    <n v="22000000"/>
    <s v="100+"/>
    <s v="100+"/>
    <n v="100"/>
    <x v="0"/>
    <n v="0"/>
    <n v="0"/>
    <x v="0"/>
    <x v="13"/>
    <s v="August 9, 2017"/>
    <x v="1"/>
    <x v="1"/>
    <n v="1"/>
    <x v="5"/>
  </r>
  <r>
    <x v="6723"/>
    <x v="13"/>
    <n v="3.5"/>
    <x v="1"/>
    <n v="5"/>
    <s v="8.7M"/>
    <n v="8700000"/>
    <s v="100+"/>
    <s v="100+"/>
    <n v="100"/>
    <x v="0"/>
    <n v="0"/>
    <n v="0"/>
    <x v="0"/>
    <x v="26"/>
    <s v="July 9, 2018"/>
    <x v="0"/>
    <x v="6"/>
    <s v="4.2.2"/>
    <x v="5"/>
  </r>
  <r>
    <x v="6724"/>
    <x v="1"/>
    <n v="4.2"/>
    <x v="0"/>
    <n v="12"/>
    <s v="88M"/>
    <n v="88000000"/>
    <s v="500+"/>
    <s v="500+"/>
    <n v="500"/>
    <x v="0"/>
    <n v="0"/>
    <n v="0"/>
    <x v="0"/>
    <x v="4"/>
    <s v="February 19, 2018"/>
    <x v="0"/>
    <x v="11"/>
    <n v="1.2"/>
    <x v="5"/>
  </r>
  <r>
    <x v="6725"/>
    <x v="25"/>
    <n v="3.8"/>
    <x v="1"/>
    <n v="434"/>
    <s v="18M"/>
    <n v="18000000"/>
    <s v="50,000+"/>
    <s v="50000+"/>
    <n v="50000"/>
    <x v="0"/>
    <n v="0"/>
    <n v="0"/>
    <x v="0"/>
    <x v="91"/>
    <s v="March 16, 2018"/>
    <x v="0"/>
    <x v="3"/>
    <s v="1.0.209"/>
    <x v="6"/>
  </r>
  <r>
    <x v="6726"/>
    <x v="25"/>
    <n v="3.3"/>
    <x v="1"/>
    <n v="47"/>
    <s v="18M"/>
    <n v="18000000"/>
    <s v="5,000+"/>
    <s v="5000+"/>
    <n v="5000"/>
    <x v="0"/>
    <n v="0"/>
    <n v="0"/>
    <x v="0"/>
    <x v="91"/>
    <s v="March 16, 2018"/>
    <x v="0"/>
    <x v="3"/>
    <s v="1.0.209"/>
    <x v="6"/>
  </r>
  <r>
    <x v="6727"/>
    <x v="13"/>
    <n v="3.5"/>
    <x v="1"/>
    <n v="14"/>
    <s v="1.3M"/>
    <n v="1300000"/>
    <s v="1,000+"/>
    <s v="1000+"/>
    <n v="1000"/>
    <x v="0"/>
    <n v="0"/>
    <n v="0"/>
    <x v="0"/>
    <x v="26"/>
    <s v="March 30, 2018"/>
    <x v="0"/>
    <x v="3"/>
    <n v="3"/>
    <x v="0"/>
  </r>
  <r>
    <x v="6728"/>
    <x v="25"/>
    <n v="5"/>
    <x v="0"/>
    <n v="6"/>
    <s v="4.5M"/>
    <n v="4500000"/>
    <s v="50+"/>
    <s v="50+"/>
    <n v="50"/>
    <x v="0"/>
    <n v="0"/>
    <n v="0"/>
    <x v="0"/>
    <x v="91"/>
    <s v="June 5, 2018"/>
    <x v="0"/>
    <x v="2"/>
    <s v="1.0.2"/>
    <x v="5"/>
  </r>
  <r>
    <x v="6729"/>
    <x v="4"/>
    <n v="1"/>
    <x v="4"/>
    <n v="1"/>
    <s v="7.8M"/>
    <n v="7800000"/>
    <s v="100+"/>
    <s v="100+"/>
    <n v="100"/>
    <x v="0"/>
    <n v="0"/>
    <n v="0"/>
    <x v="0"/>
    <x v="7"/>
    <s v="July 23, 2014"/>
    <x v="2"/>
    <x v="6"/>
    <s v="2.4.2"/>
    <x v="7"/>
  </r>
  <r>
    <x v="6730"/>
    <x v="27"/>
    <n v="4.5"/>
    <x v="0"/>
    <n v="40328"/>
    <s v="23M"/>
    <n v="23000000"/>
    <s v="1,000,000+"/>
    <s v="1000000+"/>
    <n v="1000000"/>
    <x v="0"/>
    <n v="0"/>
    <n v="0"/>
    <x v="0"/>
    <x v="94"/>
    <s v="October 17, 2016"/>
    <x v="3"/>
    <x v="7"/>
    <n v="1.9"/>
    <x v="3"/>
  </r>
  <r>
    <x v="6731"/>
    <x v="27"/>
    <n v="4.5999999999999996"/>
    <x v="0"/>
    <n v="1502622"/>
    <s v="Varies with device"/>
    <n v="1000"/>
    <s v="100,000,000+"/>
    <s v="100000000+"/>
    <n v="100000000"/>
    <x v="0"/>
    <n v="0"/>
    <n v="0"/>
    <x v="0"/>
    <x v="94"/>
    <s v="July 3, 2018"/>
    <x v="0"/>
    <x v="6"/>
    <s v="Varies with device"/>
    <x v="8"/>
  </r>
  <r>
    <x v="6732"/>
    <x v="17"/>
    <n v="4.3"/>
    <x v="0"/>
    <n v="22773"/>
    <s v="Varies with device"/>
    <n v="1000"/>
    <s v="1,000,000+"/>
    <s v="1000000+"/>
    <n v="1000000"/>
    <x v="0"/>
    <n v="0"/>
    <n v="0"/>
    <x v="3"/>
    <x v="36"/>
    <s v="August 3, 2018"/>
    <x v="0"/>
    <x v="1"/>
    <n v="4.84"/>
    <x v="5"/>
  </r>
  <r>
    <x v="6733"/>
    <x v="27"/>
    <n v="4.4000000000000004"/>
    <x v="0"/>
    <n v="26358"/>
    <s v="50k"/>
    <n v="50000"/>
    <s v="500,000+"/>
    <s v="500000+"/>
    <n v="500000"/>
    <x v="1"/>
    <s v="$1.99"/>
    <n v="1.99"/>
    <x v="0"/>
    <x v="94"/>
    <s v="January 17, 2014"/>
    <x v="2"/>
    <x v="0"/>
    <n v="1.7"/>
    <x v="19"/>
  </r>
  <r>
    <x v="6734"/>
    <x v="17"/>
    <n v="4.0999999999999996"/>
    <x v="0"/>
    <n v="52163"/>
    <s v="70M"/>
    <n v="70000000"/>
    <s v="1,000,000+"/>
    <s v="1000000+"/>
    <n v="1000000"/>
    <x v="0"/>
    <n v="0"/>
    <n v="0"/>
    <x v="3"/>
    <x v="36"/>
    <s v="July 13, 2016"/>
    <x v="3"/>
    <x v="6"/>
    <s v="1.1.2"/>
    <x v="3"/>
  </r>
  <r>
    <x v="6735"/>
    <x v="17"/>
    <n v="4.5"/>
    <x v="0"/>
    <n v="299046"/>
    <s v="47M"/>
    <n v="47000000"/>
    <s v="10,000,000+"/>
    <s v="10000000+"/>
    <n v="10000000"/>
    <x v="0"/>
    <n v="0"/>
    <n v="0"/>
    <x v="3"/>
    <x v="36"/>
    <s v="July 12, 2018"/>
    <x v="0"/>
    <x v="6"/>
    <s v="0.9.5"/>
    <x v="5"/>
  </r>
  <r>
    <x v="6736"/>
    <x v="17"/>
    <n v="4.2"/>
    <x v="0"/>
    <n v="41089"/>
    <s v="42M"/>
    <n v="42000000"/>
    <s v="5,000,000+"/>
    <s v="5000000+"/>
    <n v="5000000"/>
    <x v="0"/>
    <n v="0"/>
    <n v="0"/>
    <x v="1"/>
    <x v="36"/>
    <s v="July 25, 2018"/>
    <x v="0"/>
    <x v="6"/>
    <n v="2.7"/>
    <x v="5"/>
  </r>
  <r>
    <x v="6737"/>
    <x v="6"/>
    <n v="3.7"/>
    <x v="1"/>
    <n v="25"/>
    <s v="3.7M"/>
    <n v="3700000"/>
    <s v="1,000+"/>
    <s v="1000+"/>
    <n v="1000"/>
    <x v="0"/>
    <n v="0"/>
    <n v="0"/>
    <x v="0"/>
    <x v="10"/>
    <s v="February 6, 2017"/>
    <x v="1"/>
    <x v="11"/>
    <s v="1.2.11"/>
    <x v="4"/>
  </r>
  <r>
    <x v="6738"/>
    <x v="17"/>
    <n v="4.0999999999999996"/>
    <x v="0"/>
    <n v="1019"/>
    <s v="39M"/>
    <n v="39000000"/>
    <s v="100,000+"/>
    <s v="100000+"/>
    <n v="100000"/>
    <x v="0"/>
    <n v="0"/>
    <n v="0"/>
    <x v="1"/>
    <x v="36"/>
    <s v="July 23, 2018"/>
    <x v="0"/>
    <x v="6"/>
    <s v="1.0.7"/>
    <x v="5"/>
  </r>
  <r>
    <x v="6739"/>
    <x v="18"/>
    <n v="3.9"/>
    <x v="1"/>
    <n v="337"/>
    <s v="22M"/>
    <n v="22000000"/>
    <s v="10,000+"/>
    <s v="10000+"/>
    <n v="10000"/>
    <x v="0"/>
    <n v="0"/>
    <n v="0"/>
    <x v="0"/>
    <x v="13"/>
    <s v="May 11, 2018"/>
    <x v="0"/>
    <x v="9"/>
    <n v="3.6"/>
    <x v="10"/>
  </r>
  <r>
    <x v="6740"/>
    <x v="17"/>
    <n v="4.5"/>
    <x v="0"/>
    <n v="2526"/>
    <s v="22M"/>
    <n v="22000000"/>
    <s v="100,000+"/>
    <s v="100000+"/>
    <n v="100000"/>
    <x v="0"/>
    <n v="0"/>
    <n v="0"/>
    <x v="0"/>
    <x v="48"/>
    <s v="February 14, 2018"/>
    <x v="0"/>
    <x v="11"/>
    <s v="1.3.0"/>
    <x v="5"/>
  </r>
  <r>
    <x v="6741"/>
    <x v="17"/>
    <n v="3.6"/>
    <x v="1"/>
    <n v="2328"/>
    <s v="12M"/>
    <n v="12000000"/>
    <s v="100,000+"/>
    <s v="100000+"/>
    <n v="100000"/>
    <x v="0"/>
    <n v="0"/>
    <n v="0"/>
    <x v="0"/>
    <x v="36"/>
    <s v="October 25, 2014"/>
    <x v="2"/>
    <x v="7"/>
    <n v="1.8"/>
    <x v="3"/>
  </r>
  <r>
    <x v="6742"/>
    <x v="17"/>
    <n v="3.2"/>
    <x v="1"/>
    <n v="655"/>
    <s v="14M"/>
    <n v="14000000"/>
    <s v="50,000+"/>
    <s v="50000+"/>
    <n v="50000"/>
    <x v="0"/>
    <n v="0"/>
    <n v="0"/>
    <x v="1"/>
    <x v="36"/>
    <s v="May 18, 2016"/>
    <x v="3"/>
    <x v="9"/>
    <s v="1.0.2"/>
    <x v="6"/>
  </r>
  <r>
    <x v="6743"/>
    <x v="4"/>
    <n v="3.5"/>
    <x v="1"/>
    <n v="125"/>
    <s v="4.3M"/>
    <n v="4300000"/>
    <s v="10,000+"/>
    <s v="10000+"/>
    <n v="10000"/>
    <x v="0"/>
    <n v="0"/>
    <n v="0"/>
    <x v="0"/>
    <x v="7"/>
    <s v="January 5, 2018"/>
    <x v="0"/>
    <x v="0"/>
    <s v="1.2.2"/>
    <x v="4"/>
  </r>
  <r>
    <x v="6744"/>
    <x v="18"/>
    <n v="3.7"/>
    <x v="1"/>
    <n v="433"/>
    <s v="Varies with device"/>
    <n v="1000"/>
    <s v="50,000+"/>
    <s v="50000+"/>
    <n v="50000"/>
    <x v="0"/>
    <n v="0"/>
    <n v="0"/>
    <x v="1"/>
    <x v="19"/>
    <s v="August 1, 2013"/>
    <x v="5"/>
    <x v="1"/>
    <n v="1.5"/>
    <x v="9"/>
  </r>
  <r>
    <x v="6745"/>
    <x v="26"/>
    <n v="4.5999999999999996"/>
    <x v="0"/>
    <n v="26"/>
    <s v="8.5M"/>
    <n v="8500000"/>
    <s v="100+"/>
    <s v="100+"/>
    <n v="100"/>
    <x v="1"/>
    <s v="$2.49"/>
    <n v="2.4900000000000002"/>
    <x v="0"/>
    <x v="93"/>
    <s v="December 3, 2017"/>
    <x v="1"/>
    <x v="10"/>
    <s v="5.0.1"/>
    <x v="0"/>
  </r>
  <r>
    <x v="6746"/>
    <x v="18"/>
    <n v="4.8"/>
    <x v="0"/>
    <n v="33"/>
    <s v="6.7M"/>
    <n v="6700000"/>
    <s v="5,000+"/>
    <s v="5000+"/>
    <n v="5000"/>
    <x v="0"/>
    <n v="0"/>
    <n v="0"/>
    <x v="0"/>
    <x v="13"/>
    <s v="January 27, 2017"/>
    <x v="1"/>
    <x v="0"/>
    <n v="1.5"/>
    <x v="5"/>
  </r>
  <r>
    <x v="6747"/>
    <x v="17"/>
    <n v="4.0999999999999996"/>
    <x v="0"/>
    <n v="4946"/>
    <s v="7.5M"/>
    <n v="7500000"/>
    <s v="100,000+"/>
    <s v="100000+"/>
    <n v="100000"/>
    <x v="0"/>
    <n v="0"/>
    <n v="0"/>
    <x v="1"/>
    <x v="48"/>
    <s v="July 16, 2017"/>
    <x v="1"/>
    <x v="6"/>
    <n v="1.82"/>
    <x v="0"/>
  </r>
  <r>
    <x v="6748"/>
    <x v="18"/>
    <n v="4.4000000000000004"/>
    <x v="0"/>
    <n v="16459"/>
    <s v="88M"/>
    <n v="88000000"/>
    <s v="500,000+"/>
    <s v="500000+"/>
    <n v="500000"/>
    <x v="0"/>
    <n v="0"/>
    <n v="0"/>
    <x v="0"/>
    <x v="19"/>
    <s v="July 15, 2017"/>
    <x v="1"/>
    <x v="6"/>
    <s v="3.2.0"/>
    <x v="3"/>
  </r>
  <r>
    <x v="6749"/>
    <x v="18"/>
    <n v="4.3"/>
    <x v="0"/>
    <n v="99"/>
    <s v="1.1M"/>
    <n v="1100000"/>
    <s v="10,000+"/>
    <s v="10000+"/>
    <n v="10000"/>
    <x v="0"/>
    <n v="0"/>
    <n v="0"/>
    <x v="0"/>
    <x v="13"/>
    <s v="February 11, 2013"/>
    <x v="5"/>
    <x v="11"/>
    <n v="1.1299999999999999"/>
    <x v="9"/>
  </r>
  <r>
    <x v="6750"/>
    <x v="4"/>
    <n v="3.5"/>
    <x v="1"/>
    <n v="5"/>
    <s v="8.3M"/>
    <n v="8300000.0000000009"/>
    <s v="100+"/>
    <s v="100+"/>
    <n v="100"/>
    <x v="0"/>
    <n v="0"/>
    <n v="0"/>
    <x v="0"/>
    <x v="7"/>
    <s v="August 13, 2015"/>
    <x v="4"/>
    <x v="1"/>
    <s v="Release 1.0"/>
    <x v="5"/>
  </r>
  <r>
    <x v="6751"/>
    <x v="4"/>
    <n v="4"/>
    <x v="1"/>
    <n v="13"/>
    <s v="5.7M"/>
    <n v="5700000"/>
    <s v="1,000+"/>
    <s v="1000+"/>
    <n v="1000"/>
    <x v="0"/>
    <n v="0"/>
    <n v="0"/>
    <x v="0"/>
    <x v="7"/>
    <s v="October 6, 2017"/>
    <x v="1"/>
    <x v="7"/>
    <s v="1.2.0"/>
    <x v="2"/>
  </r>
  <r>
    <x v="6752"/>
    <x v="17"/>
    <n v="3.1"/>
    <x v="1"/>
    <n v="1015"/>
    <s v="643k"/>
    <n v="643000"/>
    <s v="100,000+"/>
    <s v="100000+"/>
    <n v="100000"/>
    <x v="0"/>
    <n v="0"/>
    <n v="0"/>
    <x v="0"/>
    <x v="36"/>
    <s v="November 11, 2015"/>
    <x v="4"/>
    <x v="8"/>
    <n v="1.3"/>
    <x v="7"/>
  </r>
  <r>
    <x v="6753"/>
    <x v="17"/>
    <n v="4.2"/>
    <x v="0"/>
    <n v="211"/>
    <s v="44M"/>
    <n v="44000000"/>
    <s v="10,000+"/>
    <s v="10000+"/>
    <n v="10000"/>
    <x v="0"/>
    <n v="0"/>
    <n v="0"/>
    <x v="1"/>
    <x v="36"/>
    <s v="August 18, 2017"/>
    <x v="1"/>
    <x v="1"/>
    <n v="1.1000000000000001"/>
    <x v="3"/>
  </r>
  <r>
    <x v="6754"/>
    <x v="16"/>
    <n v="4.0999999999999996"/>
    <x v="0"/>
    <n v="75"/>
    <s v="11M"/>
    <n v="11000000"/>
    <s v="10,000+"/>
    <s v="10000+"/>
    <n v="10000"/>
    <x v="0"/>
    <n v="0"/>
    <n v="0"/>
    <x v="0"/>
    <x v="29"/>
    <s v="January 14, 2018"/>
    <x v="0"/>
    <x v="0"/>
    <s v="1.0.1"/>
    <x v="5"/>
  </r>
  <r>
    <x v="6755"/>
    <x v="18"/>
    <n v="3.5"/>
    <x v="1"/>
    <n v="7"/>
    <s v="28M"/>
    <n v="28000000"/>
    <s v="10+"/>
    <s v="10+"/>
    <n v="10"/>
    <x v="1"/>
    <s v="$0.99"/>
    <n v="0.99"/>
    <x v="0"/>
    <x v="33"/>
    <s v="May 21, 2018"/>
    <x v="0"/>
    <x v="9"/>
    <n v="1.01"/>
    <x v="5"/>
  </r>
  <r>
    <x v="6756"/>
    <x v="17"/>
    <n v="3.5"/>
    <x v="1"/>
    <n v="14823"/>
    <s v="40M"/>
    <n v="40000000"/>
    <s v="1,000,000+"/>
    <s v="1000000+"/>
    <n v="1000000"/>
    <x v="0"/>
    <n v="0"/>
    <n v="0"/>
    <x v="1"/>
    <x v="36"/>
    <s v="February 15, 2017"/>
    <x v="1"/>
    <x v="11"/>
    <n v="4"/>
    <x v="3"/>
  </r>
  <r>
    <x v="6757"/>
    <x v="17"/>
    <n v="4.3"/>
    <x v="0"/>
    <n v="8668"/>
    <s v="9.1M"/>
    <n v="9100000"/>
    <s v="500,000+"/>
    <s v="500000+"/>
    <n v="500000"/>
    <x v="0"/>
    <n v="0"/>
    <n v="0"/>
    <x v="1"/>
    <x v="36"/>
    <s v="April 1, 2017"/>
    <x v="1"/>
    <x v="4"/>
    <n v="1.33"/>
    <x v="13"/>
  </r>
  <r>
    <x v="6758"/>
    <x v="6"/>
    <n v="3.8"/>
    <x v="1"/>
    <n v="52"/>
    <s v="2.1M"/>
    <n v="2100000"/>
    <s v="1,000+"/>
    <s v="1000+"/>
    <n v="1000"/>
    <x v="0"/>
    <n v="0"/>
    <n v="0"/>
    <x v="0"/>
    <x v="10"/>
    <s v="August 28, 2015"/>
    <x v="4"/>
    <x v="1"/>
    <n v="2"/>
    <x v="4"/>
  </r>
  <r>
    <x v="6759"/>
    <x v="17"/>
    <n v="4.3"/>
    <x v="0"/>
    <n v="112565"/>
    <s v="32M"/>
    <n v="32000000"/>
    <s v="1,000,000+"/>
    <s v="1000000+"/>
    <n v="1000000"/>
    <x v="0"/>
    <n v="0"/>
    <n v="0"/>
    <x v="1"/>
    <x v="36"/>
    <s v="July 21, 2018"/>
    <x v="0"/>
    <x v="6"/>
    <s v="1.1.97"/>
    <x v="2"/>
  </r>
  <r>
    <x v="6760"/>
    <x v="18"/>
    <n v="4.8"/>
    <x v="0"/>
    <n v="16"/>
    <s v="7.8M"/>
    <n v="7800000"/>
    <s v="100+"/>
    <s v="100+"/>
    <n v="100"/>
    <x v="0"/>
    <n v="0"/>
    <n v="0"/>
    <x v="0"/>
    <x v="13"/>
    <s v="July 29, 2018"/>
    <x v="0"/>
    <x v="6"/>
    <n v="4"/>
    <x v="5"/>
  </r>
  <r>
    <x v="6761"/>
    <x v="17"/>
    <n v="2.2999999999999998"/>
    <x v="2"/>
    <n v="278"/>
    <s v="2.4M"/>
    <n v="2400000"/>
    <s v="10,000+"/>
    <s v="10000+"/>
    <n v="10000"/>
    <x v="0"/>
    <n v="0"/>
    <n v="0"/>
    <x v="1"/>
    <x v="48"/>
    <s v="February 11, 2017"/>
    <x v="1"/>
    <x v="11"/>
    <n v="1"/>
    <x v="3"/>
  </r>
  <r>
    <x v="6762"/>
    <x v="6"/>
    <n v="4.3"/>
    <x v="0"/>
    <n v="125"/>
    <s v="53M"/>
    <n v="53000000"/>
    <s v="5,000+"/>
    <s v="5000+"/>
    <n v="5000"/>
    <x v="0"/>
    <n v="0"/>
    <n v="0"/>
    <x v="0"/>
    <x v="10"/>
    <s v="October 16, 2017"/>
    <x v="1"/>
    <x v="7"/>
    <s v="60.0.3112.3046279"/>
    <x v="5"/>
  </r>
  <r>
    <x v="6763"/>
    <x v="25"/>
    <n v="4.4000000000000004"/>
    <x v="0"/>
    <n v="208"/>
    <s v="6.0M"/>
    <n v="6000000"/>
    <s v="10,000+"/>
    <s v="10000+"/>
    <n v="10000"/>
    <x v="0"/>
    <n v="0"/>
    <n v="0"/>
    <x v="0"/>
    <x v="91"/>
    <s v="June 16, 2016"/>
    <x v="3"/>
    <x v="2"/>
    <s v="1.2.1"/>
    <x v="5"/>
  </r>
  <r>
    <x v="6764"/>
    <x v="18"/>
    <n v="3.6"/>
    <x v="1"/>
    <n v="783"/>
    <s v="25M"/>
    <n v="25000000"/>
    <s v="50,000+"/>
    <s v="50000+"/>
    <n v="50000"/>
    <x v="0"/>
    <n v="0"/>
    <n v="0"/>
    <x v="1"/>
    <x v="19"/>
    <s v="June 25, 2016"/>
    <x v="3"/>
    <x v="2"/>
    <s v="1.3.4"/>
    <x v="6"/>
  </r>
  <r>
    <x v="6765"/>
    <x v="18"/>
    <n v="5"/>
    <x v="0"/>
    <n v="43"/>
    <s v="3.3M"/>
    <n v="3300000"/>
    <s v="1,000+"/>
    <s v="1000+"/>
    <n v="1000"/>
    <x v="0"/>
    <n v="0"/>
    <n v="0"/>
    <x v="0"/>
    <x v="13"/>
    <s v="March 27, 2018"/>
    <x v="0"/>
    <x v="3"/>
    <n v="1.1000000000000001"/>
    <x v="1"/>
  </r>
  <r>
    <x v="6766"/>
    <x v="3"/>
    <n v="3.5"/>
    <x v="1"/>
    <n v="1"/>
    <s v="34M"/>
    <n v="34000000"/>
    <s v="50+"/>
    <s v="50+"/>
    <n v="50"/>
    <x v="0"/>
    <n v="0"/>
    <n v="0"/>
    <x v="0"/>
    <x v="6"/>
    <s v="July 24, 2018"/>
    <x v="0"/>
    <x v="6"/>
    <n v="3"/>
    <x v="5"/>
  </r>
  <r>
    <x v="6767"/>
    <x v="17"/>
    <n v="4.3"/>
    <x v="0"/>
    <n v="211"/>
    <s v="3.6M"/>
    <n v="3600000"/>
    <s v="50,000+"/>
    <s v="50000+"/>
    <n v="50000"/>
    <x v="0"/>
    <n v="0"/>
    <n v="0"/>
    <x v="0"/>
    <x v="36"/>
    <s v="January 26, 2018"/>
    <x v="0"/>
    <x v="0"/>
    <n v="2.1"/>
    <x v="0"/>
  </r>
  <r>
    <x v="6768"/>
    <x v="18"/>
    <n v="4.2"/>
    <x v="0"/>
    <n v="162"/>
    <s v="6.2M"/>
    <n v="6200000"/>
    <s v="10,000+"/>
    <s v="10000+"/>
    <n v="10000"/>
    <x v="0"/>
    <n v="0"/>
    <n v="0"/>
    <x v="0"/>
    <x v="13"/>
    <s v="February 15, 2018"/>
    <x v="0"/>
    <x v="11"/>
    <s v="Y4W-GATE_CS-5.0.0"/>
    <x v="5"/>
  </r>
  <r>
    <x v="6769"/>
    <x v="18"/>
    <n v="4.3"/>
    <x v="0"/>
    <n v="14604"/>
    <s v="68M"/>
    <n v="68000000"/>
    <s v="500,000+"/>
    <s v="500000+"/>
    <n v="500000"/>
    <x v="0"/>
    <n v="0"/>
    <n v="0"/>
    <x v="1"/>
    <x v="45"/>
    <s v="July 4, 2018"/>
    <x v="0"/>
    <x v="6"/>
    <s v="3.1.2"/>
    <x v="1"/>
  </r>
  <r>
    <x v="6770"/>
    <x v="18"/>
    <n v="4.7"/>
    <x v="0"/>
    <n v="160"/>
    <s v="19M"/>
    <n v="19000000"/>
    <s v="5,000+"/>
    <s v="5000+"/>
    <n v="5000"/>
    <x v="0"/>
    <n v="0"/>
    <n v="0"/>
    <x v="0"/>
    <x v="13"/>
    <s v="July 25, 2018"/>
    <x v="0"/>
    <x v="6"/>
    <n v="1"/>
    <x v="2"/>
  </r>
  <r>
    <x v="6771"/>
    <x v="18"/>
    <n v="3.9"/>
    <x v="1"/>
    <n v="3253"/>
    <s v="3.6M"/>
    <n v="3600000"/>
    <s v="100,000+"/>
    <s v="100000+"/>
    <n v="100000"/>
    <x v="0"/>
    <n v="0"/>
    <n v="0"/>
    <x v="0"/>
    <x v="19"/>
    <s v="April 10, 2015"/>
    <x v="4"/>
    <x v="4"/>
    <n v="1.3"/>
    <x v="9"/>
  </r>
  <r>
    <x v="6772"/>
    <x v="18"/>
    <n v="4.4000000000000004"/>
    <x v="0"/>
    <n v="431"/>
    <s v="17M"/>
    <n v="17000000"/>
    <s v="10,000+"/>
    <s v="10000+"/>
    <n v="10000"/>
    <x v="0"/>
    <n v="0"/>
    <n v="0"/>
    <x v="0"/>
    <x v="19"/>
    <s v="June 13, 2016"/>
    <x v="3"/>
    <x v="2"/>
    <s v="1.1.1"/>
    <x v="6"/>
  </r>
  <r>
    <x v="6773"/>
    <x v="17"/>
    <n v="4.4000000000000004"/>
    <x v="0"/>
    <n v="460"/>
    <s v="31M"/>
    <n v="31000000"/>
    <s v="50,000+"/>
    <s v="50000+"/>
    <n v="50000"/>
    <x v="0"/>
    <n v="0"/>
    <n v="0"/>
    <x v="0"/>
    <x v="48"/>
    <s v="June 23, 2018"/>
    <x v="0"/>
    <x v="2"/>
    <n v="4.2"/>
    <x v="0"/>
  </r>
  <r>
    <x v="6774"/>
    <x v="17"/>
    <n v="4.3"/>
    <x v="0"/>
    <n v="247"/>
    <s v="18M"/>
    <n v="18000000"/>
    <s v="10,000+"/>
    <s v="10000+"/>
    <n v="10000"/>
    <x v="0"/>
    <n v="0"/>
    <n v="0"/>
    <x v="0"/>
    <x v="41"/>
    <s v="September 16, 2016"/>
    <x v="3"/>
    <x v="5"/>
    <n v="1.53"/>
    <x v="0"/>
  </r>
  <r>
    <x v="6775"/>
    <x v="27"/>
    <n v="2.6"/>
    <x v="2"/>
    <n v="85"/>
    <s v="6.0M"/>
    <n v="6000000"/>
    <s v="5,000+"/>
    <s v="5000+"/>
    <n v="5000"/>
    <x v="0"/>
    <n v="0"/>
    <n v="0"/>
    <x v="0"/>
    <x v="94"/>
    <s v="April 21, 2016"/>
    <x v="3"/>
    <x v="4"/>
    <s v="1.1.2"/>
    <x v="6"/>
  </r>
  <r>
    <x v="6776"/>
    <x v="18"/>
    <n v="4.3"/>
    <x v="0"/>
    <n v="445"/>
    <s v="29M"/>
    <n v="29000000"/>
    <s v="50,000+"/>
    <s v="50000+"/>
    <n v="50000"/>
    <x v="0"/>
    <n v="0"/>
    <n v="0"/>
    <x v="0"/>
    <x v="19"/>
    <s v="June 1, 2017"/>
    <x v="1"/>
    <x v="2"/>
    <n v="3"/>
    <x v="6"/>
  </r>
  <r>
    <x v="6777"/>
    <x v="19"/>
    <n v="3.5"/>
    <x v="1"/>
    <n v="2"/>
    <s v="77M"/>
    <n v="77000000"/>
    <s v="100+"/>
    <s v="100+"/>
    <n v="100"/>
    <x v="0"/>
    <n v="0"/>
    <n v="0"/>
    <x v="0"/>
    <x v="85"/>
    <s v="September 21, 2017"/>
    <x v="1"/>
    <x v="5"/>
    <s v="1.0.0"/>
    <x v="6"/>
  </r>
  <r>
    <x v="6778"/>
    <x v="19"/>
    <n v="3.8"/>
    <x v="1"/>
    <n v="568"/>
    <s v="42M"/>
    <n v="42000000"/>
    <s v="50,000+"/>
    <s v="50000+"/>
    <n v="50000"/>
    <x v="0"/>
    <n v="0"/>
    <n v="0"/>
    <x v="0"/>
    <x v="85"/>
    <s v="January 22, 2014"/>
    <x v="2"/>
    <x v="0"/>
    <n v="1.2"/>
    <x v="6"/>
  </r>
  <r>
    <x v="6779"/>
    <x v="19"/>
    <n v="4.2"/>
    <x v="0"/>
    <n v="345"/>
    <s v="14M"/>
    <n v="14000000"/>
    <s v="50,000+"/>
    <s v="50000+"/>
    <n v="50000"/>
    <x v="0"/>
    <n v="0"/>
    <n v="0"/>
    <x v="0"/>
    <x v="85"/>
    <s v="January 20, 2018"/>
    <x v="0"/>
    <x v="0"/>
    <n v="1.6"/>
    <x v="6"/>
  </r>
  <r>
    <x v="6780"/>
    <x v="19"/>
    <n v="4.2"/>
    <x v="0"/>
    <n v="6"/>
    <s v="29M"/>
    <n v="29000000"/>
    <s v="1,000+"/>
    <s v="1000+"/>
    <n v="1000"/>
    <x v="0"/>
    <n v="0"/>
    <n v="0"/>
    <x v="0"/>
    <x v="85"/>
    <s v="June 20, 2018"/>
    <x v="0"/>
    <x v="2"/>
    <n v="1"/>
    <x v="3"/>
  </r>
  <r>
    <x v="6781"/>
    <x v="3"/>
    <n v="4.0999999999999996"/>
    <x v="0"/>
    <n v="10"/>
    <s v="5.7M"/>
    <n v="5700000"/>
    <s v="5,000+"/>
    <s v="5000+"/>
    <n v="5000"/>
    <x v="0"/>
    <n v="0"/>
    <n v="0"/>
    <x v="0"/>
    <x v="6"/>
    <s v="July 22, 2018"/>
    <x v="0"/>
    <x v="6"/>
    <n v="1.5"/>
    <x v="5"/>
  </r>
  <r>
    <x v="6782"/>
    <x v="19"/>
    <n v="4"/>
    <x v="1"/>
    <n v="36"/>
    <s v="36M"/>
    <n v="36000000"/>
    <s v="10,000+"/>
    <s v="10000+"/>
    <n v="10000"/>
    <x v="0"/>
    <n v="0"/>
    <n v="0"/>
    <x v="0"/>
    <x v="85"/>
    <s v="January 20, 2018"/>
    <x v="0"/>
    <x v="0"/>
    <n v="2"/>
    <x v="6"/>
  </r>
  <r>
    <x v="6783"/>
    <x v="19"/>
    <n v="4.4000000000000004"/>
    <x v="0"/>
    <n v="7"/>
    <s v="8.9M"/>
    <n v="8900000"/>
    <s v="1,000+"/>
    <s v="1000+"/>
    <n v="1000"/>
    <x v="0"/>
    <n v="0"/>
    <n v="0"/>
    <x v="0"/>
    <x v="85"/>
    <s v="January 20, 2018"/>
    <x v="0"/>
    <x v="0"/>
    <n v="2"/>
    <x v="6"/>
  </r>
  <r>
    <x v="6784"/>
    <x v="18"/>
    <n v="4.7"/>
    <x v="0"/>
    <n v="6"/>
    <s v="5.1M"/>
    <n v="5100000"/>
    <s v="1,000+"/>
    <s v="1000+"/>
    <n v="1000"/>
    <x v="0"/>
    <n v="0"/>
    <n v="0"/>
    <x v="0"/>
    <x v="13"/>
    <s v="April 1, 2018"/>
    <x v="0"/>
    <x v="4"/>
    <n v="1"/>
    <x v="6"/>
  </r>
  <r>
    <x v="6785"/>
    <x v="19"/>
    <n v="3.5"/>
    <x v="1"/>
    <n v="2"/>
    <s v="19M"/>
    <n v="19000000"/>
    <s v="10+"/>
    <s v="10+"/>
    <n v="10"/>
    <x v="1"/>
    <s v="$0.99"/>
    <n v="0.99"/>
    <x v="0"/>
    <x v="85"/>
    <s v="April 17, 2018"/>
    <x v="0"/>
    <x v="4"/>
    <s v="1.0.0"/>
    <x v="5"/>
  </r>
  <r>
    <x v="6786"/>
    <x v="31"/>
    <n v="2.6"/>
    <x v="2"/>
    <n v="13"/>
    <s v="4.3M"/>
    <n v="4300000"/>
    <s v="1,000+"/>
    <s v="1000+"/>
    <n v="1000"/>
    <x v="0"/>
    <n v="0"/>
    <n v="0"/>
    <x v="0"/>
    <x v="102"/>
    <s v="November 1, 2016"/>
    <x v="3"/>
    <x v="8"/>
    <s v="1.0.3"/>
    <x v="2"/>
  </r>
  <r>
    <x v="6787"/>
    <x v="18"/>
    <n v="4.3"/>
    <x v="0"/>
    <n v="7"/>
    <s v="62M"/>
    <n v="62000000"/>
    <s v="1,000+"/>
    <s v="1000+"/>
    <n v="1000"/>
    <x v="0"/>
    <n v="0"/>
    <n v="0"/>
    <x v="0"/>
    <x v="13"/>
    <s v="February 21, 2017"/>
    <x v="1"/>
    <x v="11"/>
    <n v="1"/>
    <x v="2"/>
  </r>
  <r>
    <x v="6788"/>
    <x v="18"/>
    <n v="5"/>
    <x v="0"/>
    <n v="3"/>
    <s v="29M"/>
    <n v="29000000"/>
    <s v="500+"/>
    <s v="500+"/>
    <n v="500"/>
    <x v="0"/>
    <n v="0"/>
    <n v="0"/>
    <x v="0"/>
    <x v="13"/>
    <s v="July 4, 2018"/>
    <x v="0"/>
    <x v="6"/>
    <s v="5.0.16"/>
    <x v="6"/>
  </r>
  <r>
    <x v="6789"/>
    <x v="18"/>
    <n v="3.7"/>
    <x v="1"/>
    <n v="6"/>
    <s v="7.8M"/>
    <n v="7800000"/>
    <s v="1,000+"/>
    <s v="1000+"/>
    <n v="1000"/>
    <x v="0"/>
    <n v="0"/>
    <n v="0"/>
    <x v="0"/>
    <x v="13"/>
    <s v="June 6, 2018"/>
    <x v="0"/>
    <x v="2"/>
    <n v="1.5"/>
    <x v="6"/>
  </r>
  <r>
    <x v="6790"/>
    <x v="19"/>
    <n v="4.3"/>
    <x v="0"/>
    <n v="62"/>
    <s v="20M"/>
    <n v="20000000"/>
    <s v="5,000+"/>
    <s v="5000+"/>
    <n v="5000"/>
    <x v="0"/>
    <n v="0"/>
    <n v="0"/>
    <x v="0"/>
    <x v="85"/>
    <s v="December 15, 2014"/>
    <x v="2"/>
    <x v="10"/>
    <n v="2.2000000000000002"/>
    <x v="3"/>
  </r>
  <r>
    <x v="6791"/>
    <x v="25"/>
    <n v="4.0999999999999996"/>
    <x v="0"/>
    <n v="41"/>
    <s v="986k"/>
    <n v="986000"/>
    <s v="10,000+"/>
    <s v="10000+"/>
    <n v="10000"/>
    <x v="0"/>
    <n v="0"/>
    <n v="0"/>
    <x v="0"/>
    <x v="91"/>
    <s v="July 26, 2013"/>
    <x v="5"/>
    <x v="6"/>
    <n v="3"/>
    <x v="4"/>
  </r>
  <r>
    <x v="6792"/>
    <x v="19"/>
    <n v="4.3"/>
    <x v="0"/>
    <n v="22"/>
    <s v="18M"/>
    <n v="18000000"/>
    <s v="10,000+"/>
    <s v="10000+"/>
    <n v="10000"/>
    <x v="0"/>
    <n v="0"/>
    <n v="0"/>
    <x v="0"/>
    <x v="85"/>
    <s v="March 16, 2018"/>
    <x v="0"/>
    <x v="3"/>
    <n v="2"/>
    <x v="0"/>
  </r>
  <r>
    <x v="6793"/>
    <x v="19"/>
    <n v="3.8"/>
    <x v="1"/>
    <n v="534"/>
    <s v="14M"/>
    <n v="14000000"/>
    <s v="100,000+"/>
    <s v="100000+"/>
    <n v="100000"/>
    <x v="0"/>
    <n v="0"/>
    <n v="0"/>
    <x v="0"/>
    <x v="85"/>
    <s v="July 30, 2012"/>
    <x v="6"/>
    <x v="6"/>
    <n v="1.2"/>
    <x v="9"/>
  </r>
  <r>
    <x v="6794"/>
    <x v="19"/>
    <n v="4.5"/>
    <x v="0"/>
    <n v="18"/>
    <s v="9.3M"/>
    <n v="9300000"/>
    <s v="5,000+"/>
    <s v="5000+"/>
    <n v="5000"/>
    <x v="0"/>
    <n v="0"/>
    <n v="0"/>
    <x v="0"/>
    <x v="85"/>
    <s v="March 10, 2018"/>
    <x v="0"/>
    <x v="3"/>
    <n v="2"/>
    <x v="0"/>
  </r>
  <r>
    <x v="6795"/>
    <x v="19"/>
    <n v="5"/>
    <x v="0"/>
    <n v="5"/>
    <s v="17M"/>
    <n v="17000000"/>
    <s v="1,000+"/>
    <s v="1000+"/>
    <n v="1000"/>
    <x v="0"/>
    <n v="0"/>
    <n v="0"/>
    <x v="0"/>
    <x v="85"/>
    <s v="January 20, 2018"/>
    <x v="0"/>
    <x v="0"/>
    <n v="2"/>
    <x v="6"/>
  </r>
  <r>
    <x v="6796"/>
    <x v="19"/>
    <n v="3.5"/>
    <x v="1"/>
    <n v="2"/>
    <s v="1.4M"/>
    <n v="1400000"/>
    <s v="100+"/>
    <s v="100+"/>
    <n v="100"/>
    <x v="0"/>
    <n v="0"/>
    <n v="0"/>
    <x v="0"/>
    <x v="85"/>
    <s v="April 23, 2017"/>
    <x v="1"/>
    <x v="4"/>
    <n v="1.1000000000000001"/>
    <x v="0"/>
  </r>
  <r>
    <x v="6797"/>
    <x v="18"/>
    <n v="3.5"/>
    <x v="1"/>
    <n v="1"/>
    <s v="16M"/>
    <n v="16000000"/>
    <s v="100+"/>
    <s v="100+"/>
    <n v="100"/>
    <x v="0"/>
    <n v="0"/>
    <n v="0"/>
    <x v="0"/>
    <x v="13"/>
    <s v="June 11, 2018"/>
    <x v="0"/>
    <x v="2"/>
    <s v="1.0.1"/>
    <x v="6"/>
  </r>
  <r>
    <x v="6798"/>
    <x v="19"/>
    <n v="3.9"/>
    <x v="1"/>
    <n v="40"/>
    <s v="4.0M"/>
    <n v="4000000"/>
    <s v="5,000+"/>
    <s v="5000+"/>
    <n v="5000"/>
    <x v="0"/>
    <n v="0"/>
    <n v="0"/>
    <x v="0"/>
    <x v="85"/>
    <s v="July 7, 2015"/>
    <x v="4"/>
    <x v="6"/>
    <s v="4.1.0"/>
    <x v="7"/>
  </r>
  <r>
    <x v="6799"/>
    <x v="18"/>
    <n v="3.8"/>
    <x v="1"/>
    <n v="271"/>
    <s v="8.3M"/>
    <n v="8300000.0000000009"/>
    <s v="50,000+"/>
    <s v="50000+"/>
    <n v="50000"/>
    <x v="0"/>
    <n v="0"/>
    <n v="0"/>
    <x v="1"/>
    <x v="19"/>
    <s v="June 12, 2017"/>
    <x v="1"/>
    <x v="2"/>
    <s v="1.2.0"/>
    <x v="6"/>
  </r>
  <r>
    <x v="6800"/>
    <x v="18"/>
    <n v="4.5999999999999996"/>
    <x v="0"/>
    <n v="186"/>
    <s v="9.6M"/>
    <n v="9600000"/>
    <s v="10,000+"/>
    <s v="10000+"/>
    <n v="10000"/>
    <x v="0"/>
    <n v="0"/>
    <n v="0"/>
    <x v="0"/>
    <x v="13"/>
    <s v="October 12, 2017"/>
    <x v="1"/>
    <x v="7"/>
    <s v="2.9.0"/>
    <x v="5"/>
  </r>
  <r>
    <x v="6801"/>
    <x v="19"/>
    <n v="3.5"/>
    <x v="1"/>
    <n v="0"/>
    <s v="11M"/>
    <n v="11000000"/>
    <s v="100+"/>
    <s v="100+"/>
    <n v="100"/>
    <x v="0"/>
    <n v="0"/>
    <n v="0"/>
    <x v="0"/>
    <x v="85"/>
    <s v="March 16, 2018"/>
    <x v="0"/>
    <x v="3"/>
    <n v="1"/>
    <x v="5"/>
  </r>
  <r>
    <x v="6802"/>
    <x v="13"/>
    <n v="4.5999999999999996"/>
    <x v="0"/>
    <n v="28"/>
    <s v="20M"/>
    <n v="20000000"/>
    <s v="1,000+"/>
    <s v="1000+"/>
    <n v="1000"/>
    <x v="0"/>
    <n v="0"/>
    <n v="0"/>
    <x v="3"/>
    <x v="26"/>
    <s v="April 27, 2017"/>
    <x v="1"/>
    <x v="4"/>
    <n v="1"/>
    <x v="0"/>
  </r>
  <r>
    <x v="6803"/>
    <x v="27"/>
    <n v="4.7"/>
    <x v="0"/>
    <n v="315"/>
    <s v="14M"/>
    <n v="14000000"/>
    <s v="10,000+"/>
    <s v="10000+"/>
    <n v="10000"/>
    <x v="0"/>
    <n v="0"/>
    <n v="0"/>
    <x v="0"/>
    <x v="94"/>
    <s v="January 22, 2018"/>
    <x v="0"/>
    <x v="0"/>
    <s v="SolarCT 1.9 v"/>
    <x v="6"/>
  </r>
  <r>
    <x v="6804"/>
    <x v="19"/>
    <n v="5"/>
    <x v="0"/>
    <n v="6"/>
    <s v="17M"/>
    <n v="17000000"/>
    <s v="1,000+"/>
    <s v="1000+"/>
    <n v="1000"/>
    <x v="0"/>
    <n v="0"/>
    <n v="0"/>
    <x v="0"/>
    <x v="85"/>
    <s v="March 10, 2018"/>
    <x v="0"/>
    <x v="3"/>
    <n v="2"/>
    <x v="0"/>
  </r>
  <r>
    <x v="6805"/>
    <x v="19"/>
    <n v="3.5"/>
    <x v="1"/>
    <n v="1"/>
    <s v="15M"/>
    <n v="15000000"/>
    <s v="1,000+"/>
    <s v="1000+"/>
    <n v="1000"/>
    <x v="0"/>
    <n v="0"/>
    <n v="0"/>
    <x v="0"/>
    <x v="85"/>
    <s v="March 10, 2018"/>
    <x v="0"/>
    <x v="3"/>
    <n v="2"/>
    <x v="0"/>
  </r>
  <r>
    <x v="6806"/>
    <x v="19"/>
    <n v="4.5"/>
    <x v="0"/>
    <n v="18"/>
    <s v="13M"/>
    <n v="13000000"/>
    <s v="10,000+"/>
    <s v="10000+"/>
    <n v="10000"/>
    <x v="0"/>
    <n v="0"/>
    <n v="0"/>
    <x v="0"/>
    <x v="85"/>
    <s v="March 16, 2018"/>
    <x v="0"/>
    <x v="3"/>
    <n v="2"/>
    <x v="0"/>
  </r>
  <r>
    <x v="6807"/>
    <x v="25"/>
    <n v="3.5"/>
    <x v="1"/>
    <n v="4"/>
    <s v="11M"/>
    <n v="11000000"/>
    <s v="100+"/>
    <s v="100+"/>
    <n v="100"/>
    <x v="0"/>
    <n v="0"/>
    <n v="0"/>
    <x v="0"/>
    <x v="91"/>
    <s v="November 30, 2017"/>
    <x v="1"/>
    <x v="8"/>
    <s v="1.0.2"/>
    <x v="17"/>
  </r>
  <r>
    <x v="1941"/>
    <x v="19"/>
    <n v="4.3"/>
    <x v="0"/>
    <n v="10"/>
    <s v="46M"/>
    <n v="46000000"/>
    <s v="100+"/>
    <s v="100+"/>
    <n v="100"/>
    <x v="0"/>
    <n v="0"/>
    <n v="0"/>
    <x v="0"/>
    <x v="85"/>
    <s v="July 19, 2018"/>
    <x v="0"/>
    <x v="6"/>
    <s v="5.0.16"/>
    <x v="5"/>
  </r>
  <r>
    <x v="6808"/>
    <x v="25"/>
    <n v="3.5"/>
    <x v="1"/>
    <n v="3988"/>
    <s v="11M"/>
    <n v="11000000"/>
    <s v="1,000,000+"/>
    <s v="1000000+"/>
    <n v="1000000"/>
    <x v="0"/>
    <n v="0"/>
    <n v="0"/>
    <x v="0"/>
    <x v="91"/>
    <s v="December 22, 2015"/>
    <x v="4"/>
    <x v="10"/>
    <s v="1.0.5"/>
    <x v="2"/>
  </r>
  <r>
    <x v="6809"/>
    <x v="17"/>
    <n v="3.3"/>
    <x v="1"/>
    <n v="19"/>
    <s v="1.6M"/>
    <n v="1600000"/>
    <s v="100+"/>
    <s v="100+"/>
    <n v="100"/>
    <x v="1"/>
    <s v="$4.49"/>
    <n v="4.49"/>
    <x v="0"/>
    <x v="36"/>
    <s v="February 10, 2015"/>
    <x v="4"/>
    <x v="11"/>
    <n v="1.4"/>
    <x v="3"/>
  </r>
  <r>
    <x v="6810"/>
    <x v="27"/>
    <n v="3.5"/>
    <x v="1"/>
    <n v="2"/>
    <s v="28M"/>
    <n v="28000000"/>
    <s v="50+"/>
    <s v="50+"/>
    <n v="50"/>
    <x v="0"/>
    <n v="0"/>
    <n v="0"/>
    <x v="0"/>
    <x v="94"/>
    <s v="August 8, 2017"/>
    <x v="1"/>
    <x v="1"/>
    <s v="8.2.1"/>
    <x v="5"/>
  </r>
  <r>
    <x v="6811"/>
    <x v="17"/>
    <n v="4.8"/>
    <x v="0"/>
    <n v="8191"/>
    <s v="Varies with device"/>
    <n v="1000"/>
    <s v="100,000+"/>
    <s v="100000+"/>
    <n v="100000"/>
    <x v="0"/>
    <n v="0"/>
    <n v="0"/>
    <x v="0"/>
    <x v="47"/>
    <s v="May 22, 2018"/>
    <x v="0"/>
    <x v="9"/>
    <s v="1.1.0"/>
    <x v="5"/>
  </r>
  <r>
    <x v="6812"/>
    <x v="18"/>
    <n v="3.9"/>
    <x v="1"/>
    <n v="84"/>
    <s v="11M"/>
    <n v="11000000"/>
    <s v="10,000+"/>
    <s v="10000+"/>
    <n v="10000"/>
    <x v="0"/>
    <n v="0"/>
    <n v="0"/>
    <x v="0"/>
    <x v="19"/>
    <s v="November 21, 2016"/>
    <x v="3"/>
    <x v="8"/>
    <n v="3.4"/>
    <x v="4"/>
  </r>
  <r>
    <x v="6813"/>
    <x v="19"/>
    <n v="3.5"/>
    <x v="1"/>
    <n v="0"/>
    <s v="4.9M"/>
    <n v="4900000"/>
    <s v="100+"/>
    <s v="100+"/>
    <n v="100"/>
    <x v="0"/>
    <n v="0"/>
    <n v="0"/>
    <x v="0"/>
    <x v="85"/>
    <s v="March 24, 2018"/>
    <x v="0"/>
    <x v="3"/>
    <n v="1"/>
    <x v="6"/>
  </r>
  <r>
    <x v="6814"/>
    <x v="18"/>
    <n v="4.5"/>
    <x v="0"/>
    <n v="86"/>
    <s v="8.6M"/>
    <n v="8600000"/>
    <s v="5,000+"/>
    <s v="5000+"/>
    <n v="5000"/>
    <x v="0"/>
    <n v="0"/>
    <n v="0"/>
    <x v="1"/>
    <x v="19"/>
    <s v="March 11, 2017"/>
    <x v="1"/>
    <x v="3"/>
    <n v="5.0999999999999996"/>
    <x v="5"/>
  </r>
  <r>
    <x v="6815"/>
    <x v="19"/>
    <n v="3.5"/>
    <x v="1"/>
    <n v="2"/>
    <s v="23M"/>
    <n v="23000000"/>
    <s v="100+"/>
    <s v="100+"/>
    <n v="100"/>
    <x v="1"/>
    <s v="$9.99"/>
    <n v="9.99"/>
    <x v="0"/>
    <x v="85"/>
    <s v="July 8, 2016"/>
    <x v="3"/>
    <x v="6"/>
    <n v="1.1000000000000001"/>
    <x v="6"/>
  </r>
  <r>
    <x v="6816"/>
    <x v="19"/>
    <n v="3.4"/>
    <x v="1"/>
    <n v="35"/>
    <s v="24M"/>
    <n v="24000000"/>
    <s v="1,000+"/>
    <s v="1000+"/>
    <n v="1000"/>
    <x v="1"/>
    <s v="$15.46"/>
    <n v="15.46"/>
    <x v="0"/>
    <x v="85"/>
    <s v="May 27, 2015"/>
    <x v="4"/>
    <x v="9"/>
    <s v="2.0.3"/>
    <x v="9"/>
  </r>
  <r>
    <x v="6817"/>
    <x v="21"/>
    <n v="5"/>
    <x v="0"/>
    <n v="4"/>
    <s v="1.6M"/>
    <n v="1600000"/>
    <s v="1,000+"/>
    <s v="1000+"/>
    <n v="1000"/>
    <x v="0"/>
    <n v="0"/>
    <n v="0"/>
    <x v="0"/>
    <x v="87"/>
    <s v="May 16, 2016"/>
    <x v="3"/>
    <x v="9"/>
    <n v="1.3"/>
    <x v="6"/>
  </r>
  <r>
    <x v="6818"/>
    <x v="11"/>
    <n v="5"/>
    <x v="0"/>
    <n v="1"/>
    <s v="8.4M"/>
    <n v="8400000"/>
    <s v="50+"/>
    <s v="50+"/>
    <n v="50"/>
    <x v="0"/>
    <n v="0"/>
    <n v="0"/>
    <x v="0"/>
    <x v="24"/>
    <s v="April 20, 2017"/>
    <x v="1"/>
    <x v="4"/>
    <n v="1.2"/>
    <x v="1"/>
  </r>
  <r>
    <x v="6819"/>
    <x v="19"/>
    <n v="3.5"/>
    <x v="1"/>
    <n v="3"/>
    <s v="97k"/>
    <n v="97000"/>
    <s v="50+"/>
    <s v="50+"/>
    <n v="50"/>
    <x v="1"/>
    <s v="$0.99"/>
    <n v="0.99"/>
    <x v="0"/>
    <x v="85"/>
    <s v="January 22, 2014"/>
    <x v="2"/>
    <x v="0"/>
    <n v="2014.01"/>
    <x v="12"/>
  </r>
  <r>
    <x v="6820"/>
    <x v="19"/>
    <n v="3.5"/>
    <x v="1"/>
    <n v="2"/>
    <s v="20M"/>
    <n v="20000000"/>
    <s v="100+"/>
    <s v="100+"/>
    <n v="100"/>
    <x v="1"/>
    <s v="$9.99"/>
    <n v="9.99"/>
    <x v="0"/>
    <x v="85"/>
    <s v="July 9, 2016"/>
    <x v="3"/>
    <x v="6"/>
    <n v="1.1000000000000001"/>
    <x v="6"/>
  </r>
  <r>
    <x v="6821"/>
    <x v="19"/>
    <n v="4.8"/>
    <x v="0"/>
    <n v="12"/>
    <s v="44M"/>
    <n v="44000000"/>
    <s v="100+"/>
    <s v="100+"/>
    <n v="100"/>
    <x v="1"/>
    <s v="$6.99"/>
    <n v="6.99"/>
    <x v="0"/>
    <x v="85"/>
    <s v="January 22, 2014"/>
    <x v="2"/>
    <x v="0"/>
    <n v="1.3"/>
    <x v="6"/>
  </r>
  <r>
    <x v="6822"/>
    <x v="19"/>
    <n v="3.6"/>
    <x v="1"/>
    <n v="35"/>
    <s v="88M"/>
    <n v="88000000"/>
    <s v="10,000+"/>
    <s v="10000+"/>
    <n v="10000"/>
    <x v="0"/>
    <n v="0"/>
    <n v="0"/>
    <x v="0"/>
    <x v="85"/>
    <s v="January 20, 2018"/>
    <x v="0"/>
    <x v="0"/>
    <n v="2"/>
    <x v="6"/>
  </r>
  <r>
    <x v="6823"/>
    <x v="19"/>
    <n v="3.5"/>
    <x v="1"/>
    <n v="0"/>
    <s v="4.8M"/>
    <n v="4800000"/>
    <s v="50+"/>
    <s v="50+"/>
    <n v="50"/>
    <x v="0"/>
    <n v="0"/>
    <n v="0"/>
    <x v="0"/>
    <x v="85"/>
    <s v="July 18, 2018"/>
    <x v="0"/>
    <x v="6"/>
    <n v="1"/>
    <x v="6"/>
  </r>
  <r>
    <x v="6824"/>
    <x v="11"/>
    <n v="4.3"/>
    <x v="0"/>
    <n v="693"/>
    <s v="32M"/>
    <n v="32000000"/>
    <s v="100,000+"/>
    <s v="100000+"/>
    <n v="100000"/>
    <x v="0"/>
    <n v="0"/>
    <n v="0"/>
    <x v="1"/>
    <x v="24"/>
    <s v="May 3, 2018"/>
    <x v="0"/>
    <x v="9"/>
    <s v="1.0.95"/>
    <x v="1"/>
  </r>
  <r>
    <x v="6825"/>
    <x v="11"/>
    <n v="4"/>
    <x v="1"/>
    <n v="347"/>
    <s v="25M"/>
    <n v="25000000"/>
    <s v="10,000+"/>
    <s v="10000+"/>
    <n v="10000"/>
    <x v="0"/>
    <n v="0"/>
    <n v="0"/>
    <x v="0"/>
    <x v="24"/>
    <s v="February 6, 2018"/>
    <x v="0"/>
    <x v="11"/>
    <s v="4.11.100"/>
    <x v="5"/>
  </r>
  <r>
    <x v="6826"/>
    <x v="11"/>
    <n v="4.5"/>
    <x v="0"/>
    <n v="853"/>
    <s v="27M"/>
    <n v="27000000"/>
    <s v="10,000+"/>
    <s v="10000+"/>
    <n v="10000"/>
    <x v="0"/>
    <n v="0"/>
    <n v="0"/>
    <x v="0"/>
    <x v="24"/>
    <s v="July 12, 2018"/>
    <x v="0"/>
    <x v="6"/>
    <s v="4.13.72"/>
    <x v="5"/>
  </r>
  <r>
    <x v="6827"/>
    <x v="27"/>
    <n v="4.5999999999999996"/>
    <x v="0"/>
    <n v="48"/>
    <s v="7.3M"/>
    <n v="7300000"/>
    <s v="1,000+"/>
    <s v="1000+"/>
    <n v="1000"/>
    <x v="0"/>
    <n v="0"/>
    <n v="0"/>
    <x v="0"/>
    <x v="94"/>
    <s v="November 22, 2017"/>
    <x v="1"/>
    <x v="8"/>
    <s v="1.2.3"/>
    <x v="5"/>
  </r>
  <r>
    <x v="6828"/>
    <x v="11"/>
    <n v="4.7"/>
    <x v="0"/>
    <n v="6208"/>
    <s v="14M"/>
    <n v="14000000"/>
    <s v="100,000+"/>
    <s v="100000+"/>
    <n v="100000"/>
    <x v="0"/>
    <n v="0"/>
    <n v="0"/>
    <x v="0"/>
    <x v="24"/>
    <s v="June 12, 2018"/>
    <x v="0"/>
    <x v="2"/>
    <s v="5.9.1.0"/>
    <x v="10"/>
  </r>
  <r>
    <x v="6829"/>
    <x v="11"/>
    <n v="3.8"/>
    <x v="1"/>
    <n v="480"/>
    <s v="15M"/>
    <n v="15000000"/>
    <s v="50,000+"/>
    <s v="50000+"/>
    <n v="50000"/>
    <x v="0"/>
    <n v="0"/>
    <n v="0"/>
    <x v="0"/>
    <x v="24"/>
    <s v="May 24, 2018"/>
    <x v="0"/>
    <x v="9"/>
    <s v="3.1.0"/>
    <x v="6"/>
  </r>
  <r>
    <x v="6830"/>
    <x v="11"/>
    <n v="3.4"/>
    <x v="1"/>
    <n v="295"/>
    <s v="Varies with device"/>
    <n v="1000"/>
    <s v="10,000+"/>
    <s v="10000+"/>
    <n v="10000"/>
    <x v="0"/>
    <n v="0"/>
    <n v="0"/>
    <x v="0"/>
    <x v="24"/>
    <s v="February 13, 2018"/>
    <x v="0"/>
    <x v="11"/>
    <s v="5.3.4"/>
    <x v="2"/>
  </r>
  <r>
    <x v="6831"/>
    <x v="11"/>
    <n v="4.7"/>
    <x v="0"/>
    <n v="2374"/>
    <s v="16M"/>
    <n v="16000000"/>
    <s v="10,000+"/>
    <s v="10000+"/>
    <n v="10000"/>
    <x v="0"/>
    <n v="0"/>
    <n v="0"/>
    <x v="0"/>
    <x v="24"/>
    <s v="July 31, 2018"/>
    <x v="0"/>
    <x v="6"/>
    <s v="5.10.1.0"/>
    <x v="10"/>
  </r>
  <r>
    <x v="6832"/>
    <x v="11"/>
    <n v="4"/>
    <x v="1"/>
    <n v="253"/>
    <s v="25M"/>
    <n v="25000000"/>
    <s v="10,000+"/>
    <s v="10000+"/>
    <n v="10000"/>
    <x v="0"/>
    <n v="0"/>
    <n v="0"/>
    <x v="0"/>
    <x v="24"/>
    <s v="May 2, 2018"/>
    <x v="0"/>
    <x v="9"/>
    <s v="4.6.68"/>
    <x v="0"/>
  </r>
  <r>
    <x v="6833"/>
    <x v="11"/>
    <n v="4.5999999999999996"/>
    <x v="0"/>
    <n v="1231"/>
    <s v="14M"/>
    <n v="14000000"/>
    <s v="10,000+"/>
    <s v="10000+"/>
    <n v="10000"/>
    <x v="0"/>
    <n v="0"/>
    <n v="0"/>
    <x v="0"/>
    <x v="24"/>
    <s v="June 12, 2018"/>
    <x v="0"/>
    <x v="2"/>
    <s v="5.9.1.0"/>
    <x v="10"/>
  </r>
  <r>
    <x v="6834"/>
    <x v="11"/>
    <n v="2"/>
    <x v="3"/>
    <n v="207"/>
    <s v="2.9M"/>
    <n v="2900000"/>
    <s v="10,000+"/>
    <s v="10000+"/>
    <n v="10000"/>
    <x v="0"/>
    <n v="0"/>
    <n v="0"/>
    <x v="0"/>
    <x v="24"/>
    <s v="February 16, 2018"/>
    <x v="0"/>
    <x v="11"/>
    <s v="1.0.0.9"/>
    <x v="2"/>
  </r>
  <r>
    <x v="6835"/>
    <x v="11"/>
    <n v="4.3"/>
    <x v="0"/>
    <n v="231"/>
    <s v="18M"/>
    <n v="18000000"/>
    <s v="10,000+"/>
    <s v="10000+"/>
    <n v="10000"/>
    <x v="0"/>
    <n v="0"/>
    <n v="0"/>
    <x v="0"/>
    <x v="24"/>
    <s v="September 15, 2017"/>
    <x v="1"/>
    <x v="5"/>
    <s v="4.4.47"/>
    <x v="0"/>
  </r>
  <r>
    <x v="6836"/>
    <x v="11"/>
    <n v="2"/>
    <x v="3"/>
    <n v="314"/>
    <s v="35M"/>
    <n v="35000000"/>
    <s v="10,000+"/>
    <s v="10000+"/>
    <n v="10000"/>
    <x v="0"/>
    <n v="0"/>
    <n v="0"/>
    <x v="0"/>
    <x v="24"/>
    <s v="March 14, 2017"/>
    <x v="1"/>
    <x v="3"/>
    <s v="6.5.32-prod"/>
    <x v="1"/>
  </r>
  <r>
    <x v="6837"/>
    <x v="11"/>
    <n v="3.6"/>
    <x v="1"/>
    <n v="117"/>
    <s v="25M"/>
    <n v="25000000"/>
    <s v="10,000+"/>
    <s v="10000+"/>
    <n v="10000"/>
    <x v="0"/>
    <n v="0"/>
    <n v="0"/>
    <x v="0"/>
    <x v="24"/>
    <s v="June 22, 2018"/>
    <x v="0"/>
    <x v="2"/>
    <s v="6.5.82-prod"/>
    <x v="1"/>
  </r>
  <r>
    <x v="6838"/>
    <x v="11"/>
    <n v="4.7"/>
    <x v="0"/>
    <n v="3661"/>
    <s v="14M"/>
    <n v="14000000"/>
    <s v="50,000+"/>
    <s v="50000+"/>
    <n v="50000"/>
    <x v="0"/>
    <n v="0"/>
    <n v="0"/>
    <x v="0"/>
    <x v="24"/>
    <s v="June 12, 2018"/>
    <x v="0"/>
    <x v="2"/>
    <s v="5.9.1.0"/>
    <x v="10"/>
  </r>
  <r>
    <x v="6839"/>
    <x v="11"/>
    <n v="3.5"/>
    <x v="1"/>
    <n v="805"/>
    <s v="6.5M"/>
    <n v="6500000"/>
    <s v="50,000+"/>
    <s v="50000+"/>
    <n v="50000"/>
    <x v="0"/>
    <n v="0"/>
    <n v="0"/>
    <x v="0"/>
    <x v="24"/>
    <s v="July 17, 2018"/>
    <x v="0"/>
    <x v="6"/>
    <s v="5.4.5"/>
    <x v="10"/>
  </r>
  <r>
    <x v="6840"/>
    <x v="11"/>
    <n v="4"/>
    <x v="1"/>
    <n v="732"/>
    <s v="5.5M"/>
    <n v="5500000"/>
    <s v="50,000+"/>
    <s v="50000+"/>
    <n v="50000"/>
    <x v="0"/>
    <n v="0"/>
    <n v="0"/>
    <x v="0"/>
    <x v="24"/>
    <s v="April 2, 2018"/>
    <x v="0"/>
    <x v="4"/>
    <s v="3.0.21"/>
    <x v="6"/>
  </r>
  <r>
    <x v="6841"/>
    <x v="11"/>
    <n v="3.5"/>
    <x v="1"/>
    <n v="256"/>
    <s v="28M"/>
    <n v="28000000"/>
    <s v="10,000+"/>
    <s v="10000+"/>
    <n v="10000"/>
    <x v="0"/>
    <n v="0"/>
    <n v="0"/>
    <x v="0"/>
    <x v="24"/>
    <s v="November 2, 2017"/>
    <x v="1"/>
    <x v="8"/>
    <n v="200"/>
    <x v="0"/>
  </r>
  <r>
    <x v="6842"/>
    <x v="11"/>
    <n v="4.3"/>
    <x v="0"/>
    <n v="323"/>
    <s v="17M"/>
    <n v="17000000"/>
    <s v="10,000+"/>
    <s v="10000+"/>
    <n v="10000"/>
    <x v="0"/>
    <n v="0"/>
    <n v="0"/>
    <x v="0"/>
    <x v="24"/>
    <s v="September 8, 2017"/>
    <x v="1"/>
    <x v="5"/>
    <s v="4.4.47"/>
    <x v="0"/>
  </r>
  <r>
    <x v="6843"/>
    <x v="11"/>
    <n v="4.0999999999999996"/>
    <x v="0"/>
    <n v="196"/>
    <s v="7.3M"/>
    <n v="7300000"/>
    <s v="10,000+"/>
    <s v="10000+"/>
    <n v="10000"/>
    <x v="0"/>
    <n v="0"/>
    <n v="0"/>
    <x v="0"/>
    <x v="24"/>
    <s v="June 30, 2018"/>
    <x v="0"/>
    <x v="2"/>
    <s v="5.0.0"/>
    <x v="2"/>
  </r>
  <r>
    <x v="6844"/>
    <x v="11"/>
    <n v="4.5999999999999996"/>
    <x v="0"/>
    <n v="1992"/>
    <s v="24M"/>
    <n v="24000000"/>
    <s v="50,000+"/>
    <s v="50000+"/>
    <n v="50000"/>
    <x v="0"/>
    <n v="0"/>
    <n v="0"/>
    <x v="0"/>
    <x v="24"/>
    <s v="June 20, 2018"/>
    <x v="0"/>
    <x v="2"/>
    <s v="3000.5.3532"/>
    <x v="10"/>
  </r>
  <r>
    <x v="6845"/>
    <x v="11"/>
    <n v="3.8"/>
    <x v="1"/>
    <n v="922"/>
    <s v="2.1M"/>
    <n v="2100000"/>
    <s v="100,000+"/>
    <s v="100000+"/>
    <n v="100000"/>
    <x v="0"/>
    <n v="0"/>
    <n v="0"/>
    <x v="0"/>
    <x v="24"/>
    <s v="July 13, 2017"/>
    <x v="1"/>
    <x v="6"/>
    <s v="2.1.0.1108"/>
    <x v="3"/>
  </r>
  <r>
    <x v="6846"/>
    <x v="11"/>
    <n v="4.3"/>
    <x v="0"/>
    <n v="4290"/>
    <s v="24M"/>
    <n v="24000000"/>
    <s v="50,000+"/>
    <s v="50000+"/>
    <n v="50000"/>
    <x v="0"/>
    <n v="0"/>
    <n v="0"/>
    <x v="0"/>
    <x v="24"/>
    <s v="July 19, 2018"/>
    <x v="0"/>
    <x v="6"/>
    <s v="3000.5.3548"/>
    <x v="10"/>
  </r>
  <r>
    <x v="6847"/>
    <x v="11"/>
    <n v="3.8"/>
    <x v="1"/>
    <n v="109"/>
    <s v="2.8M"/>
    <n v="2800000"/>
    <s v="10,000+"/>
    <s v="10000+"/>
    <n v="10000"/>
    <x v="0"/>
    <n v="0"/>
    <n v="0"/>
    <x v="0"/>
    <x v="24"/>
    <s v="July 20, 2017"/>
    <x v="1"/>
    <x v="6"/>
    <n v="1.1000000000000001"/>
    <x v="3"/>
  </r>
  <r>
    <x v="6848"/>
    <x v="11"/>
    <n v="1"/>
    <x v="4"/>
    <n v="2"/>
    <s v="7.2M"/>
    <n v="7200000"/>
    <s v="1,000+"/>
    <s v="1000+"/>
    <n v="1000"/>
    <x v="0"/>
    <n v="0"/>
    <n v="0"/>
    <x v="0"/>
    <x v="24"/>
    <s v="July 25, 2017"/>
    <x v="1"/>
    <x v="6"/>
    <s v="1.0.1"/>
    <x v="6"/>
  </r>
  <r>
    <x v="6849"/>
    <x v="11"/>
    <n v="3.8"/>
    <x v="1"/>
    <n v="472"/>
    <s v="8.6M"/>
    <n v="8600000"/>
    <s v="50,000+"/>
    <s v="50000+"/>
    <n v="50000"/>
    <x v="0"/>
    <n v="0"/>
    <n v="0"/>
    <x v="0"/>
    <x v="24"/>
    <s v="February 21, 2018"/>
    <x v="0"/>
    <x v="11"/>
    <s v="5.0.0"/>
    <x v="6"/>
  </r>
  <r>
    <x v="6850"/>
    <x v="11"/>
    <n v="3.3"/>
    <x v="1"/>
    <n v="343"/>
    <s v="2.3M"/>
    <n v="2300000"/>
    <s v="10,000+"/>
    <s v="10000+"/>
    <n v="10000"/>
    <x v="0"/>
    <n v="0"/>
    <n v="0"/>
    <x v="0"/>
    <x v="24"/>
    <s v="June 21, 2017"/>
    <x v="1"/>
    <x v="2"/>
    <n v="2.79"/>
    <x v="9"/>
  </r>
  <r>
    <x v="6851"/>
    <x v="11"/>
    <n v="4.8"/>
    <x v="0"/>
    <n v="495"/>
    <s v="12M"/>
    <n v="12000000"/>
    <s v="5,000+"/>
    <s v="5000+"/>
    <n v="5000"/>
    <x v="0"/>
    <n v="0"/>
    <n v="0"/>
    <x v="0"/>
    <x v="24"/>
    <s v="May 1, 2018"/>
    <x v="0"/>
    <x v="9"/>
    <s v="5.7.1.0"/>
    <x v="10"/>
  </r>
  <r>
    <x v="6852"/>
    <x v="11"/>
    <n v="3"/>
    <x v="2"/>
    <n v="4"/>
    <s v="Varies with device"/>
    <n v="1000"/>
    <s v="100+"/>
    <s v="100+"/>
    <n v="100"/>
    <x v="0"/>
    <n v="0"/>
    <n v="0"/>
    <x v="0"/>
    <x v="24"/>
    <s v="August 1, 2018"/>
    <x v="0"/>
    <x v="1"/>
    <s v="1.0.2"/>
    <x v="8"/>
  </r>
  <r>
    <x v="6853"/>
    <x v="18"/>
    <n v="4"/>
    <x v="1"/>
    <n v="28136"/>
    <s v="Varies with device"/>
    <n v="1000"/>
    <s v="5,000,000+"/>
    <s v="5000000+"/>
    <n v="5000000"/>
    <x v="0"/>
    <n v="0"/>
    <n v="0"/>
    <x v="0"/>
    <x v="33"/>
    <s v="August 24, 2017"/>
    <x v="1"/>
    <x v="1"/>
    <s v="Varies with device"/>
    <x v="8"/>
  </r>
  <r>
    <x v="6854"/>
    <x v="24"/>
    <n v="3.6"/>
    <x v="1"/>
    <n v="892"/>
    <s v="70M"/>
    <n v="70000000"/>
    <s v="50,000+"/>
    <s v="50000+"/>
    <n v="50000"/>
    <x v="1"/>
    <s v="$2.49"/>
    <n v="2.4900000000000002"/>
    <x v="0"/>
    <x v="89"/>
    <s v="August 1, 2018"/>
    <x v="0"/>
    <x v="1"/>
    <n v="1.08"/>
    <x v="6"/>
  </r>
  <r>
    <x v="6855"/>
    <x v="6"/>
    <n v="3.8"/>
    <x v="1"/>
    <n v="12667"/>
    <s v="34M"/>
    <n v="34000000"/>
    <s v="1,000,000+"/>
    <s v="1000000+"/>
    <n v="1000000"/>
    <x v="0"/>
    <n v="0"/>
    <n v="0"/>
    <x v="0"/>
    <x v="10"/>
    <s v="August 1, 2018"/>
    <x v="0"/>
    <x v="1"/>
    <s v="4.5.5.1-2090AL-REL"/>
    <x v="17"/>
  </r>
  <r>
    <x v="6856"/>
    <x v="25"/>
    <n v="4.3"/>
    <x v="0"/>
    <n v="40907"/>
    <s v="2.6M"/>
    <n v="2600000"/>
    <s v="5,000,000+"/>
    <s v="5000000+"/>
    <n v="5000000"/>
    <x v="0"/>
    <n v="0"/>
    <n v="0"/>
    <x v="0"/>
    <x v="91"/>
    <s v="July 27, 2017"/>
    <x v="1"/>
    <x v="6"/>
    <s v="6.0.932740"/>
    <x v="9"/>
  </r>
  <r>
    <x v="6857"/>
    <x v="18"/>
    <n v="3.9"/>
    <x v="1"/>
    <n v="475944"/>
    <s v="35M"/>
    <n v="35000000"/>
    <s v="10,000,000+"/>
    <s v="10000000+"/>
    <n v="10000000"/>
    <x v="0"/>
    <n v="0"/>
    <n v="0"/>
    <x v="0"/>
    <x v="45"/>
    <s v="June 26, 2018"/>
    <x v="0"/>
    <x v="2"/>
    <s v="4.5.4"/>
    <x v="5"/>
  </r>
  <r>
    <x v="6858"/>
    <x v="17"/>
    <n v="4.2"/>
    <x v="0"/>
    <n v="115176"/>
    <s v="24M"/>
    <n v="24000000"/>
    <s v="10,000,000+"/>
    <s v="10000000+"/>
    <n v="10000000"/>
    <x v="0"/>
    <n v="0"/>
    <n v="0"/>
    <x v="1"/>
    <x v="42"/>
    <s v="June 15, 2018"/>
    <x v="0"/>
    <x v="2"/>
    <s v="1.2.1"/>
    <x v="6"/>
  </r>
  <r>
    <x v="1527"/>
    <x v="17"/>
    <n v="4.5999999999999996"/>
    <x v="0"/>
    <n v="10981850"/>
    <s v="88M"/>
    <n v="88000000"/>
    <s v="100,000,000+"/>
    <s v="100000000+"/>
    <n v="100000000"/>
    <x v="0"/>
    <n v="0"/>
    <n v="0"/>
    <x v="2"/>
    <x v="36"/>
    <s v="July 2, 2018"/>
    <x v="0"/>
    <x v="6"/>
    <s v="1.9.38"/>
    <x v="4"/>
  </r>
  <r>
    <x v="6859"/>
    <x v="17"/>
    <n v="4"/>
    <x v="1"/>
    <n v="121082"/>
    <s v="7.0M"/>
    <n v="7000000"/>
    <s v="10,000,000+"/>
    <s v="10000000+"/>
    <n v="10000000"/>
    <x v="0"/>
    <n v="0"/>
    <n v="0"/>
    <x v="1"/>
    <x v="46"/>
    <s v="January 17, 2018"/>
    <x v="0"/>
    <x v="0"/>
    <s v="1.0.7"/>
    <x v="14"/>
  </r>
  <r>
    <x v="197"/>
    <x v="4"/>
    <n v="4.5"/>
    <x v="0"/>
    <n v="4571"/>
    <s v="3.9M"/>
    <n v="3900000"/>
    <s v="500,000+"/>
    <s v="500000+"/>
    <n v="500000"/>
    <x v="0"/>
    <n v="0"/>
    <n v="0"/>
    <x v="0"/>
    <x v="7"/>
    <s v="July 8, 2018"/>
    <x v="0"/>
    <x v="6"/>
    <n v="3.3"/>
    <x v="5"/>
  </r>
  <r>
    <x v="6860"/>
    <x v="4"/>
    <n v="4.5999999999999996"/>
    <x v="0"/>
    <n v="15830"/>
    <s v="Varies with device"/>
    <n v="1000"/>
    <s v="1,000,000+"/>
    <s v="1000000+"/>
    <n v="1000000"/>
    <x v="0"/>
    <n v="0"/>
    <n v="0"/>
    <x v="0"/>
    <x v="7"/>
    <s v="July 19, 2018"/>
    <x v="0"/>
    <x v="6"/>
    <s v="Varies with device"/>
    <x v="8"/>
  </r>
  <r>
    <x v="6861"/>
    <x v="4"/>
    <n v="4.5999999999999996"/>
    <x v="0"/>
    <n v="213"/>
    <s v="3.8M"/>
    <n v="3800000"/>
    <s v="10,000+"/>
    <s v="10000+"/>
    <n v="10000"/>
    <x v="0"/>
    <n v="0"/>
    <n v="0"/>
    <x v="0"/>
    <x v="7"/>
    <s v="April 11, 2018"/>
    <x v="0"/>
    <x v="4"/>
    <s v="3.5.3"/>
    <x v="10"/>
  </r>
  <r>
    <x v="6862"/>
    <x v="18"/>
    <n v="4.5"/>
    <x v="0"/>
    <n v="625"/>
    <s v="26M"/>
    <n v="26000000"/>
    <s v="100,000+"/>
    <s v="100000+"/>
    <n v="100000"/>
    <x v="0"/>
    <n v="0"/>
    <n v="0"/>
    <x v="0"/>
    <x v="13"/>
    <s v="July 30, 2018"/>
    <x v="0"/>
    <x v="6"/>
    <n v="4"/>
    <x v="0"/>
  </r>
  <r>
    <x v="6863"/>
    <x v="4"/>
    <n v="3.7"/>
    <x v="1"/>
    <n v="3757"/>
    <s v="5.0M"/>
    <n v="5000000"/>
    <s v="1,000,000+"/>
    <s v="1000000+"/>
    <n v="1000000"/>
    <x v="0"/>
    <n v="0"/>
    <n v="0"/>
    <x v="0"/>
    <x v="7"/>
    <s v="March 29, 2016"/>
    <x v="3"/>
    <x v="3"/>
    <n v="2.8"/>
    <x v="7"/>
  </r>
  <r>
    <x v="6864"/>
    <x v="4"/>
    <n v="4.4000000000000004"/>
    <x v="0"/>
    <n v="9555"/>
    <s v="4.7M"/>
    <n v="4700000"/>
    <s v="1,000,000+"/>
    <s v="1000000+"/>
    <n v="1000000"/>
    <x v="0"/>
    <n v="0"/>
    <n v="0"/>
    <x v="0"/>
    <x v="7"/>
    <s v="July 19, 2018"/>
    <x v="0"/>
    <x v="6"/>
    <n v="7.7"/>
    <x v="5"/>
  </r>
  <r>
    <x v="6865"/>
    <x v="4"/>
    <n v="4.5999999999999996"/>
    <x v="0"/>
    <n v="770"/>
    <s v="5.6M"/>
    <n v="5600000"/>
    <s v="100,000+"/>
    <s v="100000+"/>
    <n v="100000"/>
    <x v="0"/>
    <n v="0"/>
    <n v="0"/>
    <x v="0"/>
    <x v="7"/>
    <s v="August 3, 2018"/>
    <x v="0"/>
    <x v="1"/>
    <n v="1.9"/>
    <x v="2"/>
  </r>
  <r>
    <x v="6866"/>
    <x v="3"/>
    <n v="3.9"/>
    <x v="1"/>
    <n v="88"/>
    <s v="5.3M"/>
    <n v="5300000"/>
    <s v="10,000+"/>
    <s v="10000+"/>
    <n v="10000"/>
    <x v="0"/>
    <n v="0"/>
    <n v="0"/>
    <x v="0"/>
    <x v="6"/>
    <s v="March 31, 2018"/>
    <x v="0"/>
    <x v="3"/>
    <n v="1.1000000000000001"/>
    <x v="6"/>
  </r>
  <r>
    <x v="6867"/>
    <x v="4"/>
    <n v="4.4000000000000004"/>
    <x v="0"/>
    <n v="2147"/>
    <s v="2.2M"/>
    <n v="2200000"/>
    <s v="500,000+"/>
    <s v="500000+"/>
    <n v="500000"/>
    <x v="0"/>
    <n v="0"/>
    <n v="0"/>
    <x v="0"/>
    <x v="7"/>
    <s v="December 14, 2017"/>
    <x v="1"/>
    <x v="10"/>
    <n v="1.8"/>
    <x v="2"/>
  </r>
  <r>
    <x v="6868"/>
    <x v="27"/>
    <n v="4.5"/>
    <x v="0"/>
    <n v="48"/>
    <s v="26M"/>
    <n v="26000000"/>
    <s v="5,000+"/>
    <s v="5000+"/>
    <n v="5000"/>
    <x v="0"/>
    <n v="0"/>
    <n v="0"/>
    <x v="0"/>
    <x v="94"/>
    <s v="July 23, 2018"/>
    <x v="0"/>
    <x v="6"/>
    <s v="2.11.1"/>
    <x v="10"/>
  </r>
  <r>
    <x v="6869"/>
    <x v="4"/>
    <n v="4.5"/>
    <x v="0"/>
    <n v="3972"/>
    <s v="5.6M"/>
    <n v="5600000"/>
    <s v="100,000+"/>
    <s v="100000+"/>
    <n v="100000"/>
    <x v="0"/>
    <n v="0"/>
    <n v="0"/>
    <x v="1"/>
    <x v="7"/>
    <s v="June 25, 2018"/>
    <x v="0"/>
    <x v="2"/>
    <s v="5.1.14"/>
    <x v="6"/>
  </r>
  <r>
    <x v="6870"/>
    <x v="18"/>
    <n v="4.3"/>
    <x v="0"/>
    <n v="374"/>
    <s v="26M"/>
    <n v="26000000"/>
    <s v="100,000+"/>
    <s v="100000+"/>
    <n v="100000"/>
    <x v="0"/>
    <n v="0"/>
    <n v="0"/>
    <x v="0"/>
    <x v="13"/>
    <s v="October 9, 2017"/>
    <x v="1"/>
    <x v="7"/>
    <n v="1"/>
    <x v="0"/>
  </r>
  <r>
    <x v="6871"/>
    <x v="4"/>
    <n v="3.7"/>
    <x v="1"/>
    <n v="113"/>
    <s v="8.6M"/>
    <n v="8600000"/>
    <s v="10,000+"/>
    <s v="10000+"/>
    <n v="10000"/>
    <x v="0"/>
    <n v="0"/>
    <n v="0"/>
    <x v="0"/>
    <x v="7"/>
    <s v="June 9, 2018"/>
    <x v="0"/>
    <x v="2"/>
    <s v="3.4.3"/>
    <x v="5"/>
  </r>
  <r>
    <x v="6872"/>
    <x v="25"/>
    <n v="3.9"/>
    <x v="1"/>
    <n v="37"/>
    <s v="21M"/>
    <n v="21000000"/>
    <s v="10,000+"/>
    <s v="10000+"/>
    <n v="10000"/>
    <x v="0"/>
    <n v="0"/>
    <n v="0"/>
    <x v="0"/>
    <x v="91"/>
    <s v="July 18, 2018"/>
    <x v="0"/>
    <x v="6"/>
    <n v="1.3"/>
    <x v="2"/>
  </r>
  <r>
    <x v="6873"/>
    <x v="18"/>
    <n v="3.9"/>
    <x v="1"/>
    <n v="139"/>
    <s v="4.8M"/>
    <n v="4800000"/>
    <s v="50,000+"/>
    <s v="50000+"/>
    <n v="50000"/>
    <x v="0"/>
    <n v="0"/>
    <n v="0"/>
    <x v="0"/>
    <x v="13"/>
    <s v="July 16, 2018"/>
    <x v="0"/>
    <x v="6"/>
    <n v="2.1"/>
    <x v="0"/>
  </r>
  <r>
    <x v="6874"/>
    <x v="27"/>
    <n v="4.3"/>
    <x v="0"/>
    <n v="2303"/>
    <s v="15M"/>
    <n v="15000000"/>
    <s v="100,000+"/>
    <s v="100000+"/>
    <n v="100000"/>
    <x v="0"/>
    <n v="0"/>
    <n v="0"/>
    <x v="0"/>
    <x v="94"/>
    <s v="August 2, 2018"/>
    <x v="0"/>
    <x v="1"/>
    <s v="8.9.2.pro"/>
    <x v="0"/>
  </r>
  <r>
    <x v="6875"/>
    <x v="4"/>
    <n v="4.0999999999999996"/>
    <x v="0"/>
    <n v="489"/>
    <s v="20M"/>
    <n v="20000000"/>
    <s v="100,000+"/>
    <s v="100000+"/>
    <n v="100000"/>
    <x v="0"/>
    <n v="0"/>
    <n v="0"/>
    <x v="0"/>
    <x v="7"/>
    <s v="June 27, 2018"/>
    <x v="0"/>
    <x v="2"/>
    <n v="14"/>
    <x v="0"/>
  </r>
  <r>
    <x v="6876"/>
    <x v="4"/>
    <n v="4.0999999999999996"/>
    <x v="0"/>
    <n v="423"/>
    <s v="20M"/>
    <n v="20000000"/>
    <s v="100,000+"/>
    <s v="100000+"/>
    <n v="100000"/>
    <x v="0"/>
    <n v="0"/>
    <n v="0"/>
    <x v="0"/>
    <x v="7"/>
    <s v="June 7, 2018"/>
    <x v="0"/>
    <x v="2"/>
    <n v="11"/>
    <x v="0"/>
  </r>
  <r>
    <x v="6877"/>
    <x v="18"/>
    <n v="4.4000000000000004"/>
    <x v="0"/>
    <n v="14"/>
    <s v="5.5M"/>
    <n v="5500000"/>
    <s v="1,000+"/>
    <s v="1000+"/>
    <n v="1000"/>
    <x v="0"/>
    <n v="0"/>
    <n v="0"/>
    <x v="0"/>
    <x v="13"/>
    <s v="March 27, 2018"/>
    <x v="0"/>
    <x v="3"/>
    <n v="1"/>
    <x v="6"/>
  </r>
  <r>
    <x v="6878"/>
    <x v="4"/>
    <n v="4.4000000000000004"/>
    <x v="0"/>
    <n v="20921"/>
    <s v="5.7M"/>
    <n v="5700000"/>
    <s v="1,000,000+"/>
    <s v="1000000+"/>
    <n v="1000000"/>
    <x v="0"/>
    <n v="0"/>
    <n v="0"/>
    <x v="0"/>
    <x v="7"/>
    <s v="January 11, 2018"/>
    <x v="0"/>
    <x v="0"/>
    <s v="4.0.3"/>
    <x v="5"/>
  </r>
  <r>
    <x v="6879"/>
    <x v="4"/>
    <n v="4.2"/>
    <x v="0"/>
    <n v="831"/>
    <s v="11M"/>
    <n v="11000000"/>
    <s v="50,000+"/>
    <s v="50000+"/>
    <n v="50000"/>
    <x v="0"/>
    <n v="0"/>
    <n v="0"/>
    <x v="0"/>
    <x v="7"/>
    <s v="June 13, 2018"/>
    <x v="0"/>
    <x v="2"/>
    <s v="1.3.2.9"/>
    <x v="6"/>
  </r>
  <r>
    <x v="6880"/>
    <x v="27"/>
    <n v="4.5"/>
    <x v="0"/>
    <n v="27820"/>
    <s v="4.7M"/>
    <n v="4700000"/>
    <s v="1,000,000+"/>
    <s v="1000000+"/>
    <n v="1000000"/>
    <x v="0"/>
    <n v="0"/>
    <n v="0"/>
    <x v="0"/>
    <x v="94"/>
    <s v="July 29, 2018"/>
    <x v="0"/>
    <x v="6"/>
    <n v="2.1"/>
    <x v="7"/>
  </r>
  <r>
    <x v="6881"/>
    <x v="3"/>
    <n v="4.5999999999999996"/>
    <x v="0"/>
    <n v="244"/>
    <s v="4.1M"/>
    <n v="4099999.9999999995"/>
    <s v="100,000+"/>
    <s v="100000+"/>
    <n v="100000"/>
    <x v="0"/>
    <n v="0"/>
    <n v="0"/>
    <x v="0"/>
    <x v="6"/>
    <s v="April 22, 2016"/>
    <x v="3"/>
    <x v="4"/>
    <s v="1.0.0"/>
    <x v="6"/>
  </r>
  <r>
    <x v="6882"/>
    <x v="4"/>
    <n v="4.4000000000000004"/>
    <x v="0"/>
    <n v="244"/>
    <s v="6.9M"/>
    <n v="6900000"/>
    <s v="1,000+"/>
    <s v="1000+"/>
    <n v="1000"/>
    <x v="1"/>
    <s v="$4.99"/>
    <n v="4.99"/>
    <x v="0"/>
    <x v="7"/>
    <s v="August 17, 2017"/>
    <x v="1"/>
    <x v="1"/>
    <n v="4.38"/>
    <x v="3"/>
  </r>
  <r>
    <x v="6883"/>
    <x v="4"/>
    <n v="4.4000000000000004"/>
    <x v="0"/>
    <n v="25"/>
    <s v="12M"/>
    <n v="12000000"/>
    <s v="5,000+"/>
    <s v="5000+"/>
    <n v="5000"/>
    <x v="0"/>
    <n v="0"/>
    <n v="0"/>
    <x v="0"/>
    <x v="7"/>
    <s v="June 9, 2018"/>
    <x v="0"/>
    <x v="2"/>
    <n v="1.5"/>
    <x v="2"/>
  </r>
  <r>
    <x v="6884"/>
    <x v="4"/>
    <n v="4.4000000000000004"/>
    <x v="0"/>
    <n v="11310"/>
    <s v="Varies with device"/>
    <n v="1000"/>
    <s v="1,000,000+"/>
    <s v="1000000+"/>
    <n v="1000000"/>
    <x v="0"/>
    <n v="0"/>
    <n v="0"/>
    <x v="0"/>
    <x v="7"/>
    <s v="July 19, 2018"/>
    <x v="0"/>
    <x v="6"/>
    <s v="Varies with device"/>
    <x v="8"/>
  </r>
  <r>
    <x v="6885"/>
    <x v="4"/>
    <n v="3.8"/>
    <x v="1"/>
    <n v="203"/>
    <s v="5.9M"/>
    <n v="5900000"/>
    <s v="10,000+"/>
    <s v="10000+"/>
    <n v="10000"/>
    <x v="0"/>
    <n v="0"/>
    <n v="0"/>
    <x v="0"/>
    <x v="7"/>
    <s v="September 30, 2016"/>
    <x v="3"/>
    <x v="5"/>
    <s v="2.2.1.0"/>
    <x v="3"/>
  </r>
  <r>
    <x v="6886"/>
    <x v="27"/>
    <n v="2.6"/>
    <x v="2"/>
    <n v="80"/>
    <s v="2.2M"/>
    <n v="2200000"/>
    <s v="10,000+"/>
    <s v="10000+"/>
    <n v="10000"/>
    <x v="0"/>
    <n v="0"/>
    <n v="0"/>
    <x v="0"/>
    <x v="94"/>
    <s v="May 11, 2017"/>
    <x v="1"/>
    <x v="9"/>
    <s v="2.129.12"/>
    <x v="5"/>
  </r>
  <r>
    <x v="6887"/>
    <x v="4"/>
    <n v="4.2"/>
    <x v="0"/>
    <n v="715"/>
    <s v="7.1M"/>
    <n v="7100000"/>
    <s v="100,000+"/>
    <s v="100000+"/>
    <n v="100000"/>
    <x v="0"/>
    <n v="0"/>
    <n v="0"/>
    <x v="0"/>
    <x v="7"/>
    <s v="August 1, 2018"/>
    <x v="0"/>
    <x v="1"/>
    <n v="1.8"/>
    <x v="0"/>
  </r>
  <r>
    <x v="6888"/>
    <x v="4"/>
    <n v="4.4000000000000004"/>
    <x v="0"/>
    <n v="25"/>
    <s v="7.9M"/>
    <n v="7900000"/>
    <s v="5,000+"/>
    <s v="5000+"/>
    <n v="5000"/>
    <x v="0"/>
    <n v="0"/>
    <n v="0"/>
    <x v="0"/>
    <x v="7"/>
    <s v="January 19, 2018"/>
    <x v="0"/>
    <x v="0"/>
    <s v="1.0.3"/>
    <x v="0"/>
  </r>
  <r>
    <x v="6889"/>
    <x v="25"/>
    <n v="4.2"/>
    <x v="0"/>
    <n v="75"/>
    <s v="25M"/>
    <n v="25000000"/>
    <s v="10,000+"/>
    <s v="10000+"/>
    <n v="10000"/>
    <x v="0"/>
    <n v="0"/>
    <n v="0"/>
    <x v="0"/>
    <x v="91"/>
    <s v="January 31, 2018"/>
    <x v="0"/>
    <x v="0"/>
    <n v="1.1000000000000001"/>
    <x v="6"/>
  </r>
  <r>
    <x v="6890"/>
    <x v="18"/>
    <n v="4"/>
    <x v="1"/>
    <n v="13"/>
    <s v="26M"/>
    <n v="26000000"/>
    <s v="5,000+"/>
    <s v="5000+"/>
    <n v="5000"/>
    <x v="0"/>
    <n v="0"/>
    <n v="0"/>
    <x v="0"/>
    <x v="13"/>
    <s v="October 9, 2017"/>
    <x v="1"/>
    <x v="7"/>
    <n v="1.1000000000000001"/>
    <x v="0"/>
  </r>
  <r>
    <x v="6891"/>
    <x v="18"/>
    <n v="4.2"/>
    <x v="0"/>
    <n v="593"/>
    <s v="4.9M"/>
    <n v="4900000"/>
    <s v="100,000+"/>
    <s v="100000+"/>
    <n v="100000"/>
    <x v="0"/>
    <n v="0"/>
    <n v="0"/>
    <x v="0"/>
    <x v="13"/>
    <s v="January 1, 2018"/>
    <x v="0"/>
    <x v="0"/>
    <s v="1.0.2"/>
    <x v="4"/>
  </r>
  <r>
    <x v="6892"/>
    <x v="25"/>
    <n v="4"/>
    <x v="1"/>
    <n v="114"/>
    <s v="25M"/>
    <n v="25000000"/>
    <s v="10,000+"/>
    <s v="10000+"/>
    <n v="10000"/>
    <x v="0"/>
    <n v="0"/>
    <n v="0"/>
    <x v="0"/>
    <x v="91"/>
    <s v="June 9, 2018"/>
    <x v="0"/>
    <x v="2"/>
    <n v="1.5"/>
    <x v="6"/>
  </r>
  <r>
    <x v="6893"/>
    <x v="18"/>
    <n v="4.4000000000000004"/>
    <x v="0"/>
    <n v="31"/>
    <s v="8.3M"/>
    <n v="8300000.0000000009"/>
    <s v="10,000+"/>
    <s v="10000+"/>
    <n v="10000"/>
    <x v="0"/>
    <n v="0"/>
    <n v="0"/>
    <x v="0"/>
    <x v="13"/>
    <s v="January 8, 2018"/>
    <x v="0"/>
    <x v="0"/>
    <s v="1.2.1"/>
    <x v="1"/>
  </r>
  <r>
    <x v="6894"/>
    <x v="4"/>
    <n v="4.5"/>
    <x v="0"/>
    <n v="416"/>
    <s v="6.0M"/>
    <n v="6000000"/>
    <s v="10,000+"/>
    <s v="10000+"/>
    <n v="10000"/>
    <x v="0"/>
    <n v="0"/>
    <n v="0"/>
    <x v="0"/>
    <x v="7"/>
    <s v="June 30, 2018"/>
    <x v="0"/>
    <x v="2"/>
    <n v="1.2"/>
    <x v="6"/>
  </r>
  <r>
    <x v="6895"/>
    <x v="26"/>
    <n v="3.2"/>
    <x v="1"/>
    <n v="114"/>
    <s v="3.0M"/>
    <n v="3000000"/>
    <s v="10,000+"/>
    <s v="10000+"/>
    <n v="10000"/>
    <x v="0"/>
    <n v="0"/>
    <n v="0"/>
    <x v="0"/>
    <x v="93"/>
    <s v="March 18, 2016"/>
    <x v="3"/>
    <x v="3"/>
    <n v="1.02"/>
    <x v="0"/>
  </r>
  <r>
    <x v="6896"/>
    <x v="4"/>
    <n v="4.3"/>
    <x v="0"/>
    <n v="740"/>
    <s v="19M"/>
    <n v="19000000"/>
    <s v="50,000+"/>
    <s v="50000+"/>
    <n v="50000"/>
    <x v="0"/>
    <n v="0"/>
    <n v="0"/>
    <x v="0"/>
    <x v="7"/>
    <s v="August 4, 2018"/>
    <x v="0"/>
    <x v="1"/>
    <s v="1.1.2"/>
    <x v="0"/>
  </r>
  <r>
    <x v="6897"/>
    <x v="4"/>
    <n v="3.4"/>
    <x v="1"/>
    <n v="22"/>
    <s v="4.1M"/>
    <n v="4099999.9999999995"/>
    <s v="1,000+"/>
    <s v="1000+"/>
    <n v="1000"/>
    <x v="0"/>
    <n v="0"/>
    <n v="0"/>
    <x v="0"/>
    <x v="7"/>
    <s v="May 23, 2017"/>
    <x v="1"/>
    <x v="9"/>
    <n v="1.9"/>
    <x v="0"/>
  </r>
  <r>
    <x v="6898"/>
    <x v="6"/>
    <n v="2.2999999999999998"/>
    <x v="2"/>
    <n v="42"/>
    <s v="6.0M"/>
    <n v="6000000"/>
    <s v="1,000+"/>
    <s v="1000+"/>
    <n v="1000"/>
    <x v="1"/>
    <s v="$0.99"/>
    <n v="0.99"/>
    <x v="0"/>
    <x v="10"/>
    <s v="January 12, 2017"/>
    <x v="1"/>
    <x v="0"/>
    <s v="1.0.5"/>
    <x v="5"/>
  </r>
  <r>
    <x v="6899"/>
    <x v="4"/>
    <n v="4.4000000000000004"/>
    <x v="0"/>
    <n v="6997"/>
    <s v="4.6M"/>
    <n v="4600000"/>
    <s v="100,000+"/>
    <s v="100000+"/>
    <n v="100000"/>
    <x v="0"/>
    <n v="0"/>
    <n v="0"/>
    <x v="0"/>
    <x v="7"/>
    <s v="July 6, 2018"/>
    <x v="0"/>
    <x v="6"/>
    <s v="6.8.0"/>
    <x v="5"/>
  </r>
  <r>
    <x v="6900"/>
    <x v="4"/>
    <n v="4.3"/>
    <x v="0"/>
    <n v="34"/>
    <s v="26M"/>
    <n v="26000000"/>
    <s v="10,000+"/>
    <s v="10000+"/>
    <n v="10000"/>
    <x v="0"/>
    <n v="0"/>
    <n v="0"/>
    <x v="0"/>
    <x v="7"/>
    <s v="October 10, 2017"/>
    <x v="1"/>
    <x v="7"/>
    <n v="1"/>
    <x v="0"/>
  </r>
  <r>
    <x v="6901"/>
    <x v="4"/>
    <n v="3.5"/>
    <x v="1"/>
    <n v="4"/>
    <s v="4.4M"/>
    <n v="4400000"/>
    <s v="5,000+"/>
    <s v="5000+"/>
    <n v="5000"/>
    <x v="0"/>
    <n v="0"/>
    <n v="0"/>
    <x v="0"/>
    <x v="7"/>
    <s v="December 27, 2017"/>
    <x v="1"/>
    <x v="10"/>
    <n v="1.1000000000000001"/>
    <x v="0"/>
  </r>
  <r>
    <x v="6902"/>
    <x v="25"/>
    <n v="4.3"/>
    <x v="0"/>
    <n v="996"/>
    <s v="10M"/>
    <n v="10000000"/>
    <s v="50,000+"/>
    <s v="50000+"/>
    <n v="50000"/>
    <x v="0"/>
    <n v="0"/>
    <n v="0"/>
    <x v="0"/>
    <x v="91"/>
    <s v="September 28, 2017"/>
    <x v="1"/>
    <x v="5"/>
    <n v="2.2999999999999998"/>
    <x v="0"/>
  </r>
  <r>
    <x v="6903"/>
    <x v="4"/>
    <n v="3.6"/>
    <x v="1"/>
    <n v="125"/>
    <s v="5.0M"/>
    <n v="5000000"/>
    <s v="10,000+"/>
    <s v="10000+"/>
    <n v="10000"/>
    <x v="0"/>
    <n v="0"/>
    <n v="0"/>
    <x v="0"/>
    <x v="7"/>
    <s v="December 28, 2015"/>
    <x v="4"/>
    <x v="10"/>
    <n v="2"/>
    <x v="7"/>
  </r>
  <r>
    <x v="6904"/>
    <x v="4"/>
    <n v="4.5999999999999996"/>
    <x v="0"/>
    <n v="2555"/>
    <s v="16M"/>
    <n v="16000000"/>
    <s v="100,000+"/>
    <s v="100000+"/>
    <n v="100000"/>
    <x v="0"/>
    <n v="0"/>
    <n v="0"/>
    <x v="0"/>
    <x v="7"/>
    <s v="June 2, 2017"/>
    <x v="1"/>
    <x v="2"/>
    <s v="2.5.0"/>
    <x v="2"/>
  </r>
  <r>
    <x v="6905"/>
    <x v="25"/>
    <n v="4.2"/>
    <x v="0"/>
    <n v="54"/>
    <s v="22M"/>
    <n v="22000000"/>
    <s v="5,000+"/>
    <s v="5000+"/>
    <n v="5000"/>
    <x v="0"/>
    <n v="0"/>
    <n v="0"/>
    <x v="0"/>
    <x v="91"/>
    <s v="April 15, 2018"/>
    <x v="0"/>
    <x v="4"/>
    <s v="1.0.6"/>
    <x v="0"/>
  </r>
  <r>
    <x v="6906"/>
    <x v="4"/>
    <n v="4"/>
    <x v="1"/>
    <n v="12"/>
    <s v="8.1M"/>
    <n v="8100000"/>
    <s v="5,000+"/>
    <s v="5000+"/>
    <n v="5000"/>
    <x v="0"/>
    <n v="0"/>
    <n v="0"/>
    <x v="0"/>
    <x v="7"/>
    <s v="June 7, 2018"/>
    <x v="0"/>
    <x v="2"/>
    <n v="1.9"/>
    <x v="0"/>
  </r>
  <r>
    <x v="754"/>
    <x v="18"/>
    <n v="4.4000000000000004"/>
    <x v="0"/>
    <n v="288209"/>
    <s v="21M"/>
    <n v="21000000"/>
    <s v="5,000,000+"/>
    <s v="5000000+"/>
    <n v="5000000"/>
    <x v="0"/>
    <n v="0"/>
    <n v="0"/>
    <x v="1"/>
    <x v="19"/>
    <s v="July 23, 2018"/>
    <x v="0"/>
    <x v="6"/>
    <n v="2.17"/>
    <x v="2"/>
  </r>
  <r>
    <x v="763"/>
    <x v="18"/>
    <n v="4.5"/>
    <x v="0"/>
    <n v="16391"/>
    <s v="13M"/>
    <n v="13000000"/>
    <s v="500,000+"/>
    <s v="500000+"/>
    <n v="500000"/>
    <x v="0"/>
    <n v="0"/>
    <n v="0"/>
    <x v="1"/>
    <x v="19"/>
    <s v="July 18, 2018"/>
    <x v="0"/>
    <x v="6"/>
    <n v="1.1599999999999999"/>
    <x v="2"/>
  </r>
  <r>
    <x v="6907"/>
    <x v="18"/>
    <n v="3.2"/>
    <x v="1"/>
    <n v="24"/>
    <s v="4.8M"/>
    <n v="4800000"/>
    <s v="5,000+"/>
    <s v="5000+"/>
    <n v="5000"/>
    <x v="0"/>
    <n v="0"/>
    <n v="0"/>
    <x v="0"/>
    <x v="19"/>
    <s v="July 28, 2018"/>
    <x v="0"/>
    <x v="6"/>
    <n v="1.1000000000000001"/>
    <x v="20"/>
  </r>
  <r>
    <x v="6908"/>
    <x v="31"/>
    <n v="1.7"/>
    <x v="3"/>
    <n v="367"/>
    <s v="6.1M"/>
    <n v="6100000"/>
    <s v="50,000+"/>
    <s v="50000+"/>
    <n v="50000"/>
    <x v="0"/>
    <n v="0"/>
    <n v="0"/>
    <x v="0"/>
    <x v="102"/>
    <s v="March 2, 2018"/>
    <x v="0"/>
    <x v="3"/>
    <n v="1.7"/>
    <x v="6"/>
  </r>
  <r>
    <x v="6909"/>
    <x v="18"/>
    <n v="2.2000000000000002"/>
    <x v="2"/>
    <n v="54"/>
    <s v="4.3M"/>
    <n v="4300000"/>
    <s v="10,000+"/>
    <s v="10000+"/>
    <n v="10000"/>
    <x v="0"/>
    <n v="0"/>
    <n v="0"/>
    <x v="0"/>
    <x v="19"/>
    <s v="April 30, 2018"/>
    <x v="0"/>
    <x v="4"/>
    <n v="1"/>
    <x v="20"/>
  </r>
  <r>
    <x v="6910"/>
    <x v="5"/>
    <n v="3.8"/>
    <x v="1"/>
    <n v="5084"/>
    <s v="6.2M"/>
    <n v="6200000"/>
    <s v="100,000+"/>
    <s v="100000+"/>
    <n v="100000"/>
    <x v="0"/>
    <n v="0"/>
    <n v="0"/>
    <x v="0"/>
    <x v="8"/>
    <s v="June 19, 2018"/>
    <x v="0"/>
    <x v="2"/>
    <s v="2.2.0"/>
    <x v="17"/>
  </r>
  <r>
    <x v="6911"/>
    <x v="6"/>
    <n v="4.8"/>
    <x v="0"/>
    <n v="6"/>
    <s v="3.5M"/>
    <n v="3500000"/>
    <s v="100+"/>
    <s v="100+"/>
    <n v="100"/>
    <x v="1"/>
    <s v="$1.49"/>
    <n v="1.49"/>
    <x v="0"/>
    <x v="10"/>
    <s v="March 5, 2018"/>
    <x v="0"/>
    <x v="3"/>
    <s v="1.0.9"/>
    <x v="12"/>
  </r>
  <r>
    <x v="6912"/>
    <x v="18"/>
    <n v="3.5"/>
    <x v="1"/>
    <n v="0"/>
    <s v="2.4M"/>
    <n v="2400000"/>
    <s v="10+"/>
    <s v="10+"/>
    <n v="10"/>
    <x v="0"/>
    <n v="0"/>
    <n v="0"/>
    <x v="0"/>
    <x v="49"/>
    <s v="February 6, 2018"/>
    <x v="0"/>
    <x v="11"/>
    <n v="2.0299999999999998"/>
    <x v="0"/>
  </r>
  <r>
    <x v="6913"/>
    <x v="17"/>
    <n v="4.4000000000000004"/>
    <x v="0"/>
    <n v="165656"/>
    <s v="38M"/>
    <n v="38000000"/>
    <s v="5,000,000+"/>
    <s v="5000000+"/>
    <n v="5000000"/>
    <x v="0"/>
    <n v="0"/>
    <n v="0"/>
    <x v="1"/>
    <x v="32"/>
    <s v="February 7, 2018"/>
    <x v="0"/>
    <x v="11"/>
    <s v="1.1.0"/>
    <x v="3"/>
  </r>
  <r>
    <x v="6914"/>
    <x v="18"/>
    <n v="4.5"/>
    <x v="0"/>
    <n v="3935"/>
    <s v="9.5M"/>
    <n v="9500000"/>
    <s v="100,000+"/>
    <s v="100000+"/>
    <n v="100000"/>
    <x v="0"/>
    <n v="0"/>
    <n v="0"/>
    <x v="3"/>
    <x v="19"/>
    <s v="June 7, 2018"/>
    <x v="0"/>
    <x v="2"/>
    <s v="2.9.8"/>
    <x v="2"/>
  </r>
  <r>
    <x v="6915"/>
    <x v="6"/>
    <n v="4.8"/>
    <x v="0"/>
    <n v="10"/>
    <s v="516k"/>
    <n v="516000"/>
    <s v="100+"/>
    <s v="100+"/>
    <n v="100"/>
    <x v="1"/>
    <s v="$1.49"/>
    <n v="1.49"/>
    <x v="0"/>
    <x v="10"/>
    <s v="January 22, 2015"/>
    <x v="4"/>
    <x v="0"/>
    <s v="KM"/>
    <x v="12"/>
  </r>
  <r>
    <x v="6916"/>
    <x v="6"/>
    <n v="4.5999999999999996"/>
    <x v="0"/>
    <n v="649"/>
    <s v="837k"/>
    <n v="837000"/>
    <s v="50,000+"/>
    <s v="50000+"/>
    <n v="50000"/>
    <x v="0"/>
    <n v="0"/>
    <n v="0"/>
    <x v="0"/>
    <x v="10"/>
    <s v="August 8, 2013"/>
    <x v="5"/>
    <x v="1"/>
    <s v="1.0.013"/>
    <x v="14"/>
  </r>
  <r>
    <x v="6917"/>
    <x v="6"/>
    <n v="3.7"/>
    <x v="1"/>
    <n v="166"/>
    <s v="2.0M"/>
    <n v="2000000"/>
    <s v="5,000+"/>
    <s v="5000+"/>
    <n v="5000"/>
    <x v="1"/>
    <s v="$4.99"/>
    <n v="4.99"/>
    <x v="0"/>
    <x v="10"/>
    <s v="March 14, 2017"/>
    <x v="1"/>
    <x v="3"/>
    <n v="1.52"/>
    <x v="3"/>
  </r>
  <r>
    <x v="6918"/>
    <x v="6"/>
    <n v="4.4000000000000004"/>
    <x v="0"/>
    <n v="14"/>
    <s v="17M"/>
    <n v="17000000"/>
    <s v="100+"/>
    <s v="100+"/>
    <n v="100"/>
    <x v="0"/>
    <n v="0"/>
    <n v="0"/>
    <x v="0"/>
    <x v="10"/>
    <s v="October 28, 2017"/>
    <x v="1"/>
    <x v="7"/>
    <n v="1"/>
    <x v="6"/>
  </r>
  <r>
    <x v="6919"/>
    <x v="22"/>
    <n v="3.5"/>
    <x v="1"/>
    <n v="12204"/>
    <s v="6.8M"/>
    <n v="6800000"/>
    <s v="1,000,000+"/>
    <s v="1000000+"/>
    <n v="1000000"/>
    <x v="0"/>
    <n v="0"/>
    <n v="0"/>
    <x v="0"/>
    <x v="88"/>
    <s v="March 14, 2017"/>
    <x v="1"/>
    <x v="3"/>
    <s v="1.5.2.21"/>
    <x v="7"/>
  </r>
  <r>
    <x v="6920"/>
    <x v="18"/>
    <n v="3.8"/>
    <x v="1"/>
    <n v="5"/>
    <s v="1.1M"/>
    <n v="1100000"/>
    <s v="500+"/>
    <s v="500+"/>
    <n v="500"/>
    <x v="0"/>
    <n v="0"/>
    <n v="0"/>
    <x v="0"/>
    <x v="49"/>
    <s v="July 31, 2018"/>
    <x v="0"/>
    <x v="6"/>
    <s v="2.0.10"/>
    <x v="0"/>
  </r>
  <r>
    <x v="6921"/>
    <x v="6"/>
    <n v="3.8"/>
    <x v="1"/>
    <n v="9"/>
    <s v="780k"/>
    <n v="780000"/>
    <s v="100+"/>
    <s v="100+"/>
    <n v="100"/>
    <x v="1"/>
    <s v="$0.99"/>
    <n v="0.99"/>
    <x v="0"/>
    <x v="10"/>
    <s v="May 19, 2015"/>
    <x v="4"/>
    <x v="9"/>
    <n v="1.2"/>
    <x v="7"/>
  </r>
  <r>
    <x v="6922"/>
    <x v="6"/>
    <n v="4.3"/>
    <x v="0"/>
    <n v="12"/>
    <s v="3.7M"/>
    <n v="3700000"/>
    <s v="100+"/>
    <s v="100+"/>
    <n v="100"/>
    <x v="1"/>
    <s v="$1.49"/>
    <n v="1.49"/>
    <x v="0"/>
    <x v="10"/>
    <s v="May 22, 2018"/>
    <x v="0"/>
    <x v="9"/>
    <s v="3.0.4"/>
    <x v="14"/>
  </r>
  <r>
    <x v="6923"/>
    <x v="6"/>
    <n v="3.5"/>
    <x v="1"/>
    <n v="3"/>
    <s v="961k"/>
    <n v="961000"/>
    <s v="100+"/>
    <s v="100+"/>
    <n v="100"/>
    <x v="0"/>
    <n v="0"/>
    <n v="0"/>
    <x v="0"/>
    <x v="10"/>
    <s v="March 31, 2018"/>
    <x v="0"/>
    <x v="3"/>
    <n v="1.2"/>
    <x v="11"/>
  </r>
  <r>
    <x v="6924"/>
    <x v="6"/>
    <n v="4.5999999999999996"/>
    <x v="0"/>
    <n v="265"/>
    <s v="2.6M"/>
    <n v="2600000"/>
    <s v="10,000+"/>
    <s v="10000+"/>
    <n v="10000"/>
    <x v="1"/>
    <s v="$2.99"/>
    <n v="2.99"/>
    <x v="0"/>
    <x v="10"/>
    <s v="January 6, 2018"/>
    <x v="0"/>
    <x v="0"/>
    <n v="2.2799999999999998"/>
    <x v="3"/>
  </r>
  <r>
    <x v="6925"/>
    <x v="18"/>
    <n v="3.5"/>
    <x v="1"/>
    <n v="0"/>
    <s v="4.8M"/>
    <n v="4800000"/>
    <s v="10+"/>
    <s v="10+"/>
    <n v="10"/>
    <x v="0"/>
    <n v="0"/>
    <n v="0"/>
    <x v="0"/>
    <x v="19"/>
    <s v="July 28, 2018"/>
    <x v="0"/>
    <x v="6"/>
    <n v="1"/>
    <x v="20"/>
  </r>
  <r>
    <x v="6926"/>
    <x v="16"/>
    <n v="4.5"/>
    <x v="0"/>
    <n v="2"/>
    <s v="7.8M"/>
    <n v="7800000"/>
    <s v="100+"/>
    <s v="100+"/>
    <n v="100"/>
    <x v="0"/>
    <n v="0"/>
    <n v="0"/>
    <x v="1"/>
    <x v="29"/>
    <s v="June 25, 2018"/>
    <x v="0"/>
    <x v="2"/>
    <s v="3.8.0"/>
    <x v="5"/>
  </r>
  <r>
    <x v="6927"/>
    <x v="18"/>
    <n v="3.5"/>
    <x v="1"/>
    <n v="3"/>
    <s v="22M"/>
    <n v="22000000"/>
    <s v="50+"/>
    <s v="50+"/>
    <n v="50"/>
    <x v="0"/>
    <n v="0"/>
    <n v="0"/>
    <x v="0"/>
    <x v="13"/>
    <s v="June 25, 2018"/>
    <x v="0"/>
    <x v="2"/>
    <s v="3.3.99"/>
    <x v="1"/>
  </r>
  <r>
    <x v="6928"/>
    <x v="18"/>
    <n v="3.7"/>
    <x v="1"/>
    <n v="29229"/>
    <s v="Varies with device"/>
    <n v="1000"/>
    <s v="1,000,000+"/>
    <s v="1000000+"/>
    <n v="1000000"/>
    <x v="0"/>
    <n v="0"/>
    <n v="0"/>
    <x v="1"/>
    <x v="19"/>
    <s v="August 6, 2018"/>
    <x v="0"/>
    <x v="1"/>
    <s v="Varies with device"/>
    <x v="8"/>
  </r>
  <r>
    <x v="6929"/>
    <x v="6"/>
    <n v="3.5"/>
    <x v="1"/>
    <n v="2"/>
    <s v="1.5M"/>
    <n v="1500000"/>
    <s v="500+"/>
    <s v="500+"/>
    <n v="500"/>
    <x v="0"/>
    <n v="0"/>
    <n v="0"/>
    <x v="0"/>
    <x v="10"/>
    <s v="March 8, 2017"/>
    <x v="1"/>
    <x v="3"/>
    <n v="1"/>
    <x v="2"/>
  </r>
  <r>
    <x v="6930"/>
    <x v="6"/>
    <n v="4.8"/>
    <x v="0"/>
    <n v="341"/>
    <s v="9.6M"/>
    <n v="9600000"/>
    <s v="5,000+"/>
    <s v="5000+"/>
    <n v="5000"/>
    <x v="1"/>
    <s v="$0.99"/>
    <n v="0.99"/>
    <x v="0"/>
    <x v="10"/>
    <s v="February 20, 2015"/>
    <x v="4"/>
    <x v="11"/>
    <s v="iu4"/>
    <x v="19"/>
  </r>
  <r>
    <x v="6931"/>
    <x v="27"/>
    <n v="4.3"/>
    <x v="0"/>
    <n v="253"/>
    <s v="Varies with device"/>
    <n v="1000"/>
    <s v="5,000+"/>
    <s v="5000+"/>
    <n v="5000"/>
    <x v="1"/>
    <s v="$3.99"/>
    <n v="3.99"/>
    <x v="0"/>
    <x v="94"/>
    <s v="March 4, 2018"/>
    <x v="0"/>
    <x v="3"/>
    <s v="Varies with device"/>
    <x v="8"/>
  </r>
  <r>
    <x v="6932"/>
    <x v="18"/>
    <n v="5"/>
    <x v="0"/>
    <n v="12"/>
    <s v="2.4M"/>
    <n v="2400000"/>
    <s v="100+"/>
    <s v="100+"/>
    <n v="100"/>
    <x v="1"/>
    <s v="$1.99"/>
    <n v="1.99"/>
    <x v="0"/>
    <x v="13"/>
    <s v="January 23, 2017"/>
    <x v="1"/>
    <x v="0"/>
    <s v="2.1.1"/>
    <x v="4"/>
  </r>
  <r>
    <x v="6933"/>
    <x v="18"/>
    <n v="3.9"/>
    <x v="1"/>
    <n v="31552"/>
    <s v="Varies with device"/>
    <n v="1000"/>
    <s v="1,000,000+"/>
    <s v="1000000+"/>
    <n v="1000000"/>
    <x v="0"/>
    <n v="0"/>
    <n v="0"/>
    <x v="1"/>
    <x v="19"/>
    <s v="July 23, 2018"/>
    <x v="0"/>
    <x v="6"/>
    <s v="Varies with device"/>
    <x v="2"/>
  </r>
  <r>
    <x v="6934"/>
    <x v="25"/>
    <n v="3"/>
    <x v="2"/>
    <n v="1"/>
    <s v="55M"/>
    <n v="55000000"/>
    <s v="100+"/>
    <s v="100+"/>
    <n v="100"/>
    <x v="0"/>
    <n v="0"/>
    <n v="0"/>
    <x v="0"/>
    <x v="91"/>
    <s v="October 27, 2016"/>
    <x v="3"/>
    <x v="7"/>
    <s v="2.35.1"/>
    <x v="5"/>
  </r>
  <r>
    <x v="6935"/>
    <x v="6"/>
    <n v="3.5"/>
    <x v="1"/>
    <n v="0"/>
    <s v="269k"/>
    <n v="269000"/>
    <s v="10+"/>
    <s v="10+"/>
    <n v="10"/>
    <x v="1"/>
    <s v="$2.49"/>
    <n v="2.4900000000000002"/>
    <x v="0"/>
    <x v="10"/>
    <s v="March 16, 2018"/>
    <x v="0"/>
    <x v="3"/>
    <s v="1.0.2"/>
    <x v="9"/>
  </r>
  <r>
    <x v="6936"/>
    <x v="18"/>
    <n v="5"/>
    <x v="0"/>
    <n v="1"/>
    <s v="3.7M"/>
    <n v="3700000"/>
    <s v="10+"/>
    <s v="10+"/>
    <n v="10"/>
    <x v="1"/>
    <s v="$1.49"/>
    <n v="1.49"/>
    <x v="0"/>
    <x v="13"/>
    <s v="May 18, 2018"/>
    <x v="0"/>
    <x v="9"/>
    <s v="2.0.2"/>
    <x v="14"/>
  </r>
  <r>
    <x v="6937"/>
    <x v="18"/>
    <n v="3.5"/>
    <x v="1"/>
    <n v="0"/>
    <s v="21M"/>
    <n v="21000000"/>
    <s v="1+"/>
    <s v="1+"/>
    <n v="1"/>
    <x v="1"/>
    <s v="$2.49"/>
    <n v="2.4900000000000002"/>
    <x v="0"/>
    <x v="13"/>
    <s v="April 6, 2018"/>
    <x v="0"/>
    <x v="4"/>
    <n v="1.1000000000000001"/>
    <x v="17"/>
  </r>
  <r>
    <x v="6938"/>
    <x v="18"/>
    <n v="4.4000000000000004"/>
    <x v="0"/>
    <n v="12639"/>
    <s v="96M"/>
    <n v="96000000"/>
    <s v="500,000+"/>
    <s v="500000+"/>
    <n v="500000"/>
    <x v="0"/>
    <n v="0"/>
    <n v="0"/>
    <x v="1"/>
    <x v="19"/>
    <s v="October 17, 2017"/>
    <x v="1"/>
    <x v="7"/>
    <n v="3.5"/>
    <x v="5"/>
  </r>
  <r>
    <x v="6939"/>
    <x v="6"/>
    <n v="4.5999999999999996"/>
    <x v="0"/>
    <n v="94"/>
    <s v="1.1M"/>
    <n v="1100000"/>
    <s v="1,000+"/>
    <s v="1000+"/>
    <n v="1000"/>
    <x v="1"/>
    <s v="$2.49"/>
    <n v="2.4900000000000002"/>
    <x v="0"/>
    <x v="10"/>
    <s v="February 14, 2015"/>
    <x v="4"/>
    <x v="11"/>
    <s v="2.1.1"/>
    <x v="9"/>
  </r>
  <r>
    <x v="6940"/>
    <x v="6"/>
    <n v="3.9"/>
    <x v="1"/>
    <n v="1436"/>
    <s v="20k"/>
    <n v="20000"/>
    <s v="100,000+"/>
    <s v="100000+"/>
    <n v="100000"/>
    <x v="0"/>
    <n v="0"/>
    <n v="0"/>
    <x v="0"/>
    <x v="10"/>
    <s v="August 26, 2013"/>
    <x v="5"/>
    <x v="1"/>
    <n v="1"/>
    <x v="12"/>
  </r>
  <r>
    <x v="6941"/>
    <x v="3"/>
    <n v="3.3"/>
    <x v="1"/>
    <n v="15"/>
    <s v="12M"/>
    <n v="12000000"/>
    <s v="1,000+"/>
    <s v="1000+"/>
    <n v="1000"/>
    <x v="0"/>
    <n v="0"/>
    <n v="0"/>
    <x v="0"/>
    <x v="6"/>
    <s v="November 17, 2017"/>
    <x v="1"/>
    <x v="8"/>
    <n v="1.2"/>
    <x v="6"/>
  </r>
  <r>
    <x v="6942"/>
    <x v="27"/>
    <n v="4.0999999999999996"/>
    <x v="0"/>
    <n v="4513"/>
    <s v="Varies with device"/>
    <n v="1000"/>
    <s v="100,000+"/>
    <s v="100000+"/>
    <n v="100000"/>
    <x v="0"/>
    <n v="0"/>
    <n v="0"/>
    <x v="0"/>
    <x v="94"/>
    <s v="March 4, 2018"/>
    <x v="0"/>
    <x v="3"/>
    <s v="Varies with device"/>
    <x v="8"/>
  </r>
  <r>
    <x v="6943"/>
    <x v="4"/>
    <n v="3"/>
    <x v="2"/>
    <n v="4"/>
    <s v="498k"/>
    <n v="498000"/>
    <s v="1,000+"/>
    <s v="1000+"/>
    <n v="1000"/>
    <x v="0"/>
    <n v="0"/>
    <n v="0"/>
    <x v="0"/>
    <x v="7"/>
    <s v="February 6, 2014"/>
    <x v="2"/>
    <x v="11"/>
    <s v="2.1.5"/>
    <x v="14"/>
  </r>
  <r>
    <x v="6944"/>
    <x v="18"/>
    <n v="4.2"/>
    <x v="0"/>
    <n v="6784"/>
    <s v="13M"/>
    <n v="13000000"/>
    <s v="500,000+"/>
    <s v="500000+"/>
    <n v="500000"/>
    <x v="0"/>
    <n v="0"/>
    <n v="0"/>
    <x v="0"/>
    <x v="19"/>
    <s v="August 30, 2017"/>
    <x v="1"/>
    <x v="1"/>
    <s v="2.3.0"/>
    <x v="2"/>
  </r>
  <r>
    <x v="6945"/>
    <x v="18"/>
    <n v="4.2"/>
    <x v="0"/>
    <n v="268"/>
    <s v="4.2M"/>
    <n v="4200000"/>
    <s v="50,000+"/>
    <s v="50000+"/>
    <n v="50000"/>
    <x v="0"/>
    <n v="0"/>
    <n v="0"/>
    <x v="0"/>
    <x v="13"/>
    <s v="January 23, 2017"/>
    <x v="1"/>
    <x v="0"/>
    <s v="2.1.1"/>
    <x v="4"/>
  </r>
  <r>
    <x v="6946"/>
    <x v="31"/>
    <n v="4.2"/>
    <x v="0"/>
    <n v="1137"/>
    <s v="11M"/>
    <n v="11000000"/>
    <s v="50,000+"/>
    <s v="50000+"/>
    <n v="50000"/>
    <x v="0"/>
    <n v="0"/>
    <n v="0"/>
    <x v="0"/>
    <x v="102"/>
    <s v="July 23, 2018"/>
    <x v="0"/>
    <x v="6"/>
    <s v="5.5.0"/>
    <x v="17"/>
  </r>
  <r>
    <x v="756"/>
    <x v="18"/>
    <n v="4"/>
    <x v="1"/>
    <n v="319777"/>
    <s v="Varies with device"/>
    <n v="1000"/>
    <s v="10,000,000+"/>
    <s v="10000000+"/>
    <n v="10000000"/>
    <x v="0"/>
    <n v="0"/>
    <n v="0"/>
    <x v="1"/>
    <x v="19"/>
    <s v="August 3, 2018"/>
    <x v="0"/>
    <x v="1"/>
    <s v="Varies with device"/>
    <x v="10"/>
  </r>
  <r>
    <x v="6947"/>
    <x v="6"/>
    <n v="4"/>
    <x v="1"/>
    <n v="27"/>
    <s v="600k"/>
    <n v="600000"/>
    <s v="5,000+"/>
    <s v="5000+"/>
    <n v="5000"/>
    <x v="0"/>
    <n v="0"/>
    <n v="0"/>
    <x v="0"/>
    <x v="10"/>
    <s v="May 8, 2018"/>
    <x v="0"/>
    <x v="9"/>
    <n v="5"/>
    <x v="9"/>
  </r>
  <r>
    <x v="6948"/>
    <x v="18"/>
    <n v="3.2"/>
    <x v="1"/>
    <n v="3069"/>
    <s v="18M"/>
    <n v="18000000"/>
    <s v="500,000+"/>
    <s v="500000+"/>
    <n v="500000"/>
    <x v="0"/>
    <n v="0"/>
    <n v="0"/>
    <x v="1"/>
    <x v="19"/>
    <s v="May 24, 2018"/>
    <x v="0"/>
    <x v="9"/>
    <s v="3.3.1.41"/>
    <x v="2"/>
  </r>
  <r>
    <x v="6949"/>
    <x v="25"/>
    <n v="4.5999999999999996"/>
    <x v="0"/>
    <n v="79"/>
    <s v="3.0M"/>
    <n v="3000000"/>
    <s v="1,000+"/>
    <s v="1000+"/>
    <n v="1000"/>
    <x v="0"/>
    <n v="0"/>
    <n v="0"/>
    <x v="0"/>
    <x v="91"/>
    <s v="November 8, 2017"/>
    <x v="1"/>
    <x v="8"/>
    <s v="2.9.9"/>
    <x v="0"/>
  </r>
  <r>
    <x v="6950"/>
    <x v="18"/>
    <n v="3.2"/>
    <x v="1"/>
    <n v="20843"/>
    <s v="14M"/>
    <n v="14000000"/>
    <s v="1,000,000+"/>
    <s v="1000000+"/>
    <n v="1000000"/>
    <x v="0"/>
    <n v="0"/>
    <n v="0"/>
    <x v="1"/>
    <x v="19"/>
    <s v="August 2, 2018"/>
    <x v="0"/>
    <x v="1"/>
    <s v="3.3.85 (2)"/>
    <x v="2"/>
  </r>
  <r>
    <x v="6951"/>
    <x v="18"/>
    <n v="4.0999999999999996"/>
    <x v="0"/>
    <n v="137674"/>
    <s v="72M"/>
    <n v="72000000"/>
    <s v="5,000,000+"/>
    <s v="5000000+"/>
    <n v="5000000"/>
    <x v="0"/>
    <n v="0"/>
    <n v="0"/>
    <x v="1"/>
    <x v="49"/>
    <s v="July 4, 2018"/>
    <x v="0"/>
    <x v="6"/>
    <s v="2.0.2"/>
    <x v="3"/>
  </r>
  <r>
    <x v="6952"/>
    <x v="18"/>
    <n v="3.3"/>
    <x v="1"/>
    <n v="50428"/>
    <s v="Varies with device"/>
    <n v="1000"/>
    <s v="5,000,000+"/>
    <s v="5000000+"/>
    <n v="5000000"/>
    <x v="0"/>
    <n v="0"/>
    <n v="0"/>
    <x v="1"/>
    <x v="19"/>
    <s v="July 25, 2018"/>
    <x v="0"/>
    <x v="6"/>
    <s v="Varies with device"/>
    <x v="10"/>
  </r>
  <r>
    <x v="6953"/>
    <x v="4"/>
    <n v="4.4000000000000004"/>
    <x v="0"/>
    <n v="48"/>
    <s v="54M"/>
    <n v="54000000"/>
    <s v="5,000+"/>
    <s v="5000+"/>
    <n v="5000"/>
    <x v="0"/>
    <n v="0"/>
    <n v="0"/>
    <x v="0"/>
    <x v="7"/>
    <s v="July 7, 2018"/>
    <x v="0"/>
    <x v="6"/>
    <s v="11.13.18.05.07.03"/>
    <x v="2"/>
  </r>
  <r>
    <x v="6954"/>
    <x v="18"/>
    <n v="4"/>
    <x v="1"/>
    <n v="1419"/>
    <s v="12M"/>
    <n v="12000000"/>
    <s v="100,000+"/>
    <s v="100000+"/>
    <n v="100000"/>
    <x v="0"/>
    <n v="0"/>
    <n v="0"/>
    <x v="0"/>
    <x v="33"/>
    <s v="October 25, 2017"/>
    <x v="1"/>
    <x v="7"/>
    <s v="2.5_16"/>
    <x v="6"/>
  </r>
  <r>
    <x v="6955"/>
    <x v="18"/>
    <n v="4.2"/>
    <x v="0"/>
    <n v="18"/>
    <s v="37M"/>
    <n v="37000000"/>
    <s v="1,000+"/>
    <s v="1000+"/>
    <n v="1000"/>
    <x v="0"/>
    <n v="0"/>
    <n v="0"/>
    <x v="0"/>
    <x v="19"/>
    <s v="January 31, 2018"/>
    <x v="0"/>
    <x v="0"/>
    <s v="7.2.1"/>
    <x v="17"/>
  </r>
  <r>
    <x v="6956"/>
    <x v="18"/>
    <n v="4.0999999999999996"/>
    <x v="0"/>
    <n v="62"/>
    <s v="6.5M"/>
    <n v="6500000"/>
    <s v="10,000+"/>
    <s v="10000+"/>
    <n v="10000"/>
    <x v="0"/>
    <n v="0"/>
    <n v="0"/>
    <x v="0"/>
    <x v="19"/>
    <s v="November 14, 2015"/>
    <x v="4"/>
    <x v="8"/>
    <n v="1.4"/>
    <x v="9"/>
  </r>
  <r>
    <x v="6957"/>
    <x v="18"/>
    <n v="4.3"/>
    <x v="0"/>
    <n v="49"/>
    <s v="6.6M"/>
    <n v="6600000"/>
    <s v="10,000+"/>
    <s v="10000+"/>
    <n v="10000"/>
    <x v="0"/>
    <n v="0"/>
    <n v="0"/>
    <x v="0"/>
    <x v="19"/>
    <s v="March 21, 2018"/>
    <x v="0"/>
    <x v="3"/>
    <n v="2.2999999999999998"/>
    <x v="17"/>
  </r>
  <r>
    <x v="6958"/>
    <x v="24"/>
    <n v="3.3"/>
    <x v="1"/>
    <n v="4069"/>
    <s v="50M"/>
    <n v="50000000"/>
    <s v="1,000,000+"/>
    <s v="1000000+"/>
    <n v="1000000"/>
    <x v="0"/>
    <n v="0"/>
    <n v="0"/>
    <x v="0"/>
    <x v="89"/>
    <s v="July 25, 2018"/>
    <x v="0"/>
    <x v="6"/>
    <s v="6.6.1"/>
    <x v="17"/>
  </r>
  <r>
    <x v="6959"/>
    <x v="25"/>
    <n v="4.7"/>
    <x v="0"/>
    <n v="175"/>
    <s v="4.3M"/>
    <n v="4300000"/>
    <s v="10,000+"/>
    <s v="10000+"/>
    <n v="10000"/>
    <x v="0"/>
    <n v="0"/>
    <n v="0"/>
    <x v="0"/>
    <x v="91"/>
    <s v="July 28, 2018"/>
    <x v="0"/>
    <x v="6"/>
    <s v="1.0.7"/>
    <x v="10"/>
  </r>
  <r>
    <x v="6960"/>
    <x v="18"/>
    <n v="4.4000000000000004"/>
    <x v="0"/>
    <n v="63"/>
    <s v="7.6M"/>
    <n v="7600000"/>
    <s v="10,000+"/>
    <s v="10000+"/>
    <n v="10000"/>
    <x v="0"/>
    <n v="0"/>
    <n v="0"/>
    <x v="0"/>
    <x v="19"/>
    <s v="November 14, 2015"/>
    <x v="4"/>
    <x v="8"/>
    <n v="1.4"/>
    <x v="9"/>
  </r>
  <r>
    <x v="6961"/>
    <x v="18"/>
    <n v="3.1"/>
    <x v="1"/>
    <n v="47"/>
    <s v="5.5M"/>
    <n v="5500000"/>
    <s v="10,000+"/>
    <s v="10000+"/>
    <n v="10000"/>
    <x v="0"/>
    <n v="0"/>
    <n v="0"/>
    <x v="0"/>
    <x v="19"/>
    <s v="November 14, 2015"/>
    <x v="4"/>
    <x v="8"/>
    <n v="2"/>
    <x v="9"/>
  </r>
  <r>
    <x v="6962"/>
    <x v="18"/>
    <n v="3.1"/>
    <x v="1"/>
    <n v="19"/>
    <s v="94M"/>
    <n v="94000000"/>
    <s v="1,000+"/>
    <s v="1000+"/>
    <n v="1000"/>
    <x v="0"/>
    <n v="0"/>
    <n v="0"/>
    <x v="0"/>
    <x v="33"/>
    <s v="May 9, 2017"/>
    <x v="1"/>
    <x v="9"/>
    <n v="1.6"/>
    <x v="3"/>
  </r>
  <r>
    <x v="6963"/>
    <x v="30"/>
    <n v="3.3"/>
    <x v="1"/>
    <n v="439"/>
    <s v="35M"/>
    <n v="35000000"/>
    <s v="50,000+"/>
    <s v="50000+"/>
    <n v="50000"/>
    <x v="0"/>
    <n v="0"/>
    <n v="0"/>
    <x v="0"/>
    <x v="100"/>
    <s v="March 4, 2016"/>
    <x v="3"/>
    <x v="3"/>
    <s v="0.7.9"/>
    <x v="6"/>
  </r>
  <r>
    <x v="6964"/>
    <x v="4"/>
    <n v="3.9"/>
    <x v="1"/>
    <n v="10"/>
    <s v="55M"/>
    <n v="55000000"/>
    <s v="500+"/>
    <s v="500+"/>
    <n v="500"/>
    <x v="0"/>
    <n v="0"/>
    <n v="0"/>
    <x v="0"/>
    <x v="7"/>
    <s v="March 14, 2018"/>
    <x v="0"/>
    <x v="3"/>
    <n v="1.2"/>
    <x v="6"/>
  </r>
  <r>
    <x v="6965"/>
    <x v="18"/>
    <n v="3.4"/>
    <x v="1"/>
    <n v="12"/>
    <s v="11M"/>
    <n v="11000000"/>
    <s v="1,000+"/>
    <s v="1000+"/>
    <n v="1000"/>
    <x v="0"/>
    <n v="0"/>
    <n v="0"/>
    <x v="0"/>
    <x v="33"/>
    <s v="September 15, 2017"/>
    <x v="1"/>
    <x v="5"/>
    <s v="1.5_6"/>
    <x v="6"/>
  </r>
  <r>
    <x v="6966"/>
    <x v="18"/>
    <n v="3.9"/>
    <x v="1"/>
    <n v="13"/>
    <s v="12M"/>
    <n v="12000000"/>
    <s v="1,000+"/>
    <s v="1000+"/>
    <n v="1000"/>
    <x v="0"/>
    <n v="0"/>
    <n v="0"/>
    <x v="0"/>
    <x v="33"/>
    <s v="May 30, 2016"/>
    <x v="3"/>
    <x v="9"/>
    <s v="1.3_4"/>
    <x v="4"/>
  </r>
  <r>
    <x v="6967"/>
    <x v="4"/>
    <n v="4.4000000000000004"/>
    <x v="0"/>
    <n v="21"/>
    <s v="21M"/>
    <n v="21000000"/>
    <s v="1,000+"/>
    <s v="1000+"/>
    <n v="1000"/>
    <x v="0"/>
    <n v="0"/>
    <n v="0"/>
    <x v="0"/>
    <x v="7"/>
    <s v="July 25, 2018"/>
    <x v="0"/>
    <x v="6"/>
    <s v="v6.7.14"/>
    <x v="10"/>
  </r>
  <r>
    <x v="6968"/>
    <x v="18"/>
    <n v="3.9"/>
    <x v="1"/>
    <n v="11"/>
    <s v="27M"/>
    <n v="27000000"/>
    <s v="500+"/>
    <s v="500+"/>
    <n v="500"/>
    <x v="1"/>
    <s v="$4.99"/>
    <n v="4.99"/>
    <x v="0"/>
    <x v="13"/>
    <s v="July 21, 2018"/>
    <x v="0"/>
    <x v="6"/>
    <s v="1.3.0"/>
    <x v="5"/>
  </r>
  <r>
    <x v="6969"/>
    <x v="23"/>
    <n v="3.7"/>
    <x v="1"/>
    <n v="818"/>
    <s v="5.3M"/>
    <n v="5300000"/>
    <s v="100,000+"/>
    <s v="100000+"/>
    <n v="100000"/>
    <x v="0"/>
    <n v="0"/>
    <n v="0"/>
    <x v="0"/>
    <x v="39"/>
    <s v="June 8, 2016"/>
    <x v="3"/>
    <x v="2"/>
    <s v="4.4_23"/>
    <x v="6"/>
  </r>
  <r>
    <x v="6970"/>
    <x v="18"/>
    <n v="4.5"/>
    <x v="0"/>
    <n v="4"/>
    <s v="30M"/>
    <n v="30000000"/>
    <s v="500+"/>
    <s v="500+"/>
    <n v="500"/>
    <x v="0"/>
    <n v="0"/>
    <n v="0"/>
    <x v="0"/>
    <x v="33"/>
    <s v="June 21, 2018"/>
    <x v="0"/>
    <x v="2"/>
    <s v="1.5_6"/>
    <x v="5"/>
  </r>
  <r>
    <x v="6971"/>
    <x v="26"/>
    <n v="4.7"/>
    <x v="0"/>
    <n v="42"/>
    <s v="10M"/>
    <n v="10000000"/>
    <s v="5,000+"/>
    <s v="5000+"/>
    <n v="5000"/>
    <x v="0"/>
    <n v="0"/>
    <n v="0"/>
    <x v="0"/>
    <x v="93"/>
    <s v="May 10, 2017"/>
    <x v="1"/>
    <x v="9"/>
    <s v="1.0."/>
    <x v="6"/>
  </r>
  <r>
    <x v="6972"/>
    <x v="16"/>
    <n v="3.5"/>
    <x v="1"/>
    <n v="6"/>
    <s v="11M"/>
    <n v="11000000"/>
    <s v="500+"/>
    <s v="500+"/>
    <n v="500"/>
    <x v="0"/>
    <n v="0"/>
    <n v="0"/>
    <x v="0"/>
    <x v="29"/>
    <s v="June 2, 2017"/>
    <x v="1"/>
    <x v="2"/>
    <n v="2.1"/>
    <x v="6"/>
  </r>
  <r>
    <x v="6973"/>
    <x v="16"/>
    <n v="4.5999999999999996"/>
    <x v="0"/>
    <n v="147"/>
    <s v="9.8M"/>
    <n v="9800000"/>
    <s v="10,000+"/>
    <s v="10000+"/>
    <n v="10000"/>
    <x v="0"/>
    <n v="0"/>
    <n v="0"/>
    <x v="0"/>
    <x v="29"/>
    <s v="May 2, 2017"/>
    <x v="1"/>
    <x v="9"/>
    <s v="1.0.1"/>
    <x v="6"/>
  </r>
  <r>
    <x v="6974"/>
    <x v="4"/>
    <n v="3.5"/>
    <x v="1"/>
    <n v="0"/>
    <s v="68M"/>
    <n v="68000000"/>
    <s v="10+"/>
    <s v="10+"/>
    <n v="10"/>
    <x v="0"/>
    <n v="0"/>
    <n v="0"/>
    <x v="0"/>
    <x v="7"/>
    <s v="June 11, 2018"/>
    <x v="0"/>
    <x v="2"/>
    <n v="1"/>
    <x v="6"/>
  </r>
  <r>
    <x v="6975"/>
    <x v="16"/>
    <n v="5"/>
    <x v="0"/>
    <n v="103"/>
    <s v="3.8M"/>
    <n v="3800000"/>
    <s v="5,000+"/>
    <s v="5000+"/>
    <n v="5000"/>
    <x v="0"/>
    <n v="0"/>
    <n v="0"/>
    <x v="0"/>
    <x v="29"/>
    <s v="September 12, 2017"/>
    <x v="1"/>
    <x v="5"/>
    <s v="5.1.10"/>
    <x v="5"/>
  </r>
  <r>
    <x v="6976"/>
    <x v="18"/>
    <n v="3"/>
    <x v="2"/>
    <n v="2"/>
    <s v="33M"/>
    <n v="33000000"/>
    <s v="100+"/>
    <s v="100+"/>
    <n v="100"/>
    <x v="0"/>
    <n v="0"/>
    <n v="0"/>
    <x v="0"/>
    <x v="19"/>
    <s v="December 14, 2017"/>
    <x v="1"/>
    <x v="10"/>
    <n v="3"/>
    <x v="6"/>
  </r>
  <r>
    <x v="6977"/>
    <x v="27"/>
    <n v="3.5"/>
    <x v="1"/>
    <n v="3"/>
    <s v="24M"/>
    <n v="24000000"/>
    <s v="100+"/>
    <s v="100+"/>
    <n v="100"/>
    <x v="0"/>
    <n v="0"/>
    <n v="0"/>
    <x v="0"/>
    <x v="94"/>
    <s v="July 30, 2018"/>
    <x v="0"/>
    <x v="6"/>
    <s v="2.1.0"/>
    <x v="5"/>
  </r>
  <r>
    <x v="6978"/>
    <x v="6"/>
    <n v="3.9"/>
    <x v="1"/>
    <n v="517"/>
    <s v="35M"/>
    <n v="35000000"/>
    <s v="10,000+"/>
    <s v="10000+"/>
    <n v="10000"/>
    <x v="0"/>
    <n v="0"/>
    <n v="0"/>
    <x v="0"/>
    <x v="10"/>
    <s v="August 6, 2018"/>
    <x v="0"/>
    <x v="1"/>
    <n v="20180805"/>
    <x v="2"/>
  </r>
  <r>
    <x v="6979"/>
    <x v="17"/>
    <n v="3.5"/>
    <x v="1"/>
    <n v="4"/>
    <s v="20M"/>
    <n v="20000000"/>
    <s v="500+"/>
    <s v="500+"/>
    <n v="500"/>
    <x v="0"/>
    <n v="0"/>
    <n v="0"/>
    <x v="0"/>
    <x v="42"/>
    <s v="June 6, 2017"/>
    <x v="1"/>
    <x v="2"/>
    <n v="1"/>
    <x v="9"/>
  </r>
  <r>
    <x v="6980"/>
    <x v="26"/>
    <n v="5"/>
    <x v="0"/>
    <n v="3"/>
    <s v="3.4M"/>
    <n v="3400000"/>
    <s v="50+"/>
    <s v="50+"/>
    <n v="50"/>
    <x v="0"/>
    <n v="0"/>
    <n v="0"/>
    <x v="0"/>
    <x v="93"/>
    <s v="April 9, 2018"/>
    <x v="0"/>
    <x v="4"/>
    <n v="1"/>
    <x v="6"/>
  </r>
  <r>
    <x v="6981"/>
    <x v="25"/>
    <n v="3.9"/>
    <x v="1"/>
    <n v="12"/>
    <s v="2.5M"/>
    <n v="2500000"/>
    <s v="500+"/>
    <s v="500+"/>
    <n v="500"/>
    <x v="0"/>
    <n v="0"/>
    <n v="0"/>
    <x v="0"/>
    <x v="91"/>
    <s v="June 2, 2017"/>
    <x v="1"/>
    <x v="2"/>
    <n v="1"/>
    <x v="9"/>
  </r>
  <r>
    <x v="6982"/>
    <x v="18"/>
    <n v="3.5"/>
    <x v="1"/>
    <n v="0"/>
    <s v="32M"/>
    <n v="32000000"/>
    <s v="10+"/>
    <s v="10+"/>
    <n v="10"/>
    <x v="0"/>
    <n v="0"/>
    <n v="0"/>
    <x v="0"/>
    <x v="33"/>
    <s v="January 2, 2018"/>
    <x v="0"/>
    <x v="0"/>
    <s v="1.2_3"/>
    <x v="1"/>
  </r>
  <r>
    <x v="6983"/>
    <x v="4"/>
    <n v="3.5"/>
    <x v="1"/>
    <n v="1"/>
    <s v="5.8M"/>
    <n v="5800000"/>
    <s v="100+"/>
    <s v="100+"/>
    <n v="100"/>
    <x v="0"/>
    <n v="0"/>
    <n v="0"/>
    <x v="0"/>
    <x v="7"/>
    <s v="January 23, 2018"/>
    <x v="0"/>
    <x v="0"/>
    <s v="v1.2.2"/>
    <x v="0"/>
  </r>
  <r>
    <x v="6984"/>
    <x v="27"/>
    <n v="3.5"/>
    <x v="1"/>
    <n v="0"/>
    <s v="18M"/>
    <n v="18000000"/>
    <s v="50+"/>
    <s v="50+"/>
    <n v="50"/>
    <x v="0"/>
    <n v="0"/>
    <n v="0"/>
    <x v="1"/>
    <x v="94"/>
    <s v="August 1, 2018"/>
    <x v="0"/>
    <x v="1"/>
    <s v="7.18.0.0"/>
    <x v="10"/>
  </r>
  <r>
    <x v="6985"/>
    <x v="6"/>
    <n v="3.5"/>
    <x v="1"/>
    <n v="0"/>
    <s v="20M"/>
    <n v="20000000"/>
    <s v="50+"/>
    <s v="50+"/>
    <n v="50"/>
    <x v="0"/>
    <n v="0"/>
    <n v="0"/>
    <x v="0"/>
    <x v="10"/>
    <s v="May 27, 2018"/>
    <x v="0"/>
    <x v="9"/>
    <s v="2.10.2"/>
    <x v="1"/>
  </r>
  <r>
    <x v="6986"/>
    <x v="16"/>
    <n v="3.5"/>
    <x v="1"/>
    <n v="1"/>
    <s v="32M"/>
    <n v="32000000"/>
    <s v="100+"/>
    <s v="100+"/>
    <n v="100"/>
    <x v="0"/>
    <n v="0"/>
    <n v="0"/>
    <x v="0"/>
    <x v="29"/>
    <s v="December 14, 2017"/>
    <x v="1"/>
    <x v="10"/>
    <n v="3"/>
    <x v="5"/>
  </r>
  <r>
    <x v="6987"/>
    <x v="30"/>
    <n v="3.5"/>
    <x v="1"/>
    <n v="2"/>
    <s v="6.9M"/>
    <n v="6900000"/>
    <s v="500+"/>
    <s v="500+"/>
    <n v="500"/>
    <x v="0"/>
    <n v="0"/>
    <n v="0"/>
    <x v="0"/>
    <x v="100"/>
    <s v="June 9, 2016"/>
    <x v="3"/>
    <x v="2"/>
    <s v="6.1.0"/>
    <x v="6"/>
  </r>
  <r>
    <x v="6988"/>
    <x v="18"/>
    <n v="3.8"/>
    <x v="1"/>
    <n v="19"/>
    <s v="12M"/>
    <n v="12000000"/>
    <s v="1,000+"/>
    <s v="1000+"/>
    <n v="1000"/>
    <x v="0"/>
    <n v="0"/>
    <n v="0"/>
    <x v="0"/>
    <x v="19"/>
    <s v="January 19, 2017"/>
    <x v="1"/>
    <x v="0"/>
    <n v="2.1"/>
    <x v="9"/>
  </r>
  <r>
    <x v="6989"/>
    <x v="27"/>
    <n v="3.5"/>
    <x v="1"/>
    <n v="1"/>
    <s v="17M"/>
    <n v="17000000"/>
    <s v="50+"/>
    <s v="50+"/>
    <n v="50"/>
    <x v="0"/>
    <n v="0"/>
    <n v="0"/>
    <x v="1"/>
    <x v="94"/>
    <s v="September 20, 2017"/>
    <x v="1"/>
    <x v="5"/>
    <s v="7.12.0.1"/>
    <x v="1"/>
  </r>
  <r>
    <x v="6990"/>
    <x v="25"/>
    <n v="3.6"/>
    <x v="1"/>
    <n v="6060"/>
    <s v="592k"/>
    <n v="592000"/>
    <s v="500,000+"/>
    <s v="500000+"/>
    <n v="500000"/>
    <x v="0"/>
    <n v="0"/>
    <n v="0"/>
    <x v="0"/>
    <x v="91"/>
    <s v="February 4, 2016"/>
    <x v="3"/>
    <x v="11"/>
    <n v="2"/>
    <x v="14"/>
  </r>
  <r>
    <x v="6991"/>
    <x v="23"/>
    <n v="3.9"/>
    <x v="1"/>
    <n v="654"/>
    <s v="50M"/>
    <n v="50000000"/>
    <s v="10,000+"/>
    <s v="10000+"/>
    <n v="10000"/>
    <x v="1"/>
    <s v="$4.99"/>
    <n v="4.99"/>
    <x v="0"/>
    <x v="39"/>
    <s v="December 20, 2017"/>
    <x v="1"/>
    <x v="10"/>
    <n v="3.29"/>
    <x v="5"/>
  </r>
  <r>
    <x v="6992"/>
    <x v="18"/>
    <n v="3.8"/>
    <x v="1"/>
    <n v="316"/>
    <s v="19M"/>
    <n v="19000000"/>
    <s v="100,000+"/>
    <s v="100000+"/>
    <n v="100000"/>
    <x v="0"/>
    <n v="0"/>
    <n v="0"/>
    <x v="0"/>
    <x v="19"/>
    <s v="June 1, 2017"/>
    <x v="1"/>
    <x v="2"/>
    <n v="1.8"/>
    <x v="9"/>
  </r>
  <r>
    <x v="6993"/>
    <x v="4"/>
    <n v="3.5"/>
    <x v="1"/>
    <n v="0"/>
    <s v="55M"/>
    <n v="55000000"/>
    <s v="50+"/>
    <s v="50+"/>
    <n v="50"/>
    <x v="0"/>
    <n v="0"/>
    <n v="0"/>
    <x v="0"/>
    <x v="7"/>
    <s v="February 1, 2018"/>
    <x v="0"/>
    <x v="11"/>
    <n v="1"/>
    <x v="5"/>
  </r>
  <r>
    <x v="6994"/>
    <x v="18"/>
    <n v="4.8"/>
    <x v="0"/>
    <n v="171"/>
    <s v="1.0M"/>
    <n v="1000000"/>
    <s v="1,000+"/>
    <s v="1000+"/>
    <n v="1000"/>
    <x v="1"/>
    <s v="$10.00"/>
    <n v="10"/>
    <x v="0"/>
    <x v="13"/>
    <s v="October 18, 2016"/>
    <x v="3"/>
    <x v="7"/>
    <s v="1.7.0"/>
    <x v="9"/>
  </r>
  <r>
    <x v="6995"/>
    <x v="4"/>
    <n v="3.5"/>
    <x v="1"/>
    <n v="4"/>
    <s v="2.0M"/>
    <n v="2000000"/>
    <s v="1,000+"/>
    <s v="1000+"/>
    <n v="1000"/>
    <x v="0"/>
    <n v="0"/>
    <n v="0"/>
    <x v="0"/>
    <x v="7"/>
    <s v="July 25, 2016"/>
    <x v="3"/>
    <x v="6"/>
    <s v="1.5.0"/>
    <x v="7"/>
  </r>
  <r>
    <x v="6996"/>
    <x v="4"/>
    <n v="3.5"/>
    <x v="1"/>
    <n v="0"/>
    <s v="7.5M"/>
    <n v="7500000"/>
    <s v="5+"/>
    <s v="5+"/>
    <n v="5"/>
    <x v="0"/>
    <n v="0"/>
    <n v="0"/>
    <x v="0"/>
    <x v="7"/>
    <s v="May 9, 2017"/>
    <x v="1"/>
    <x v="9"/>
    <n v="1"/>
    <x v="7"/>
  </r>
  <r>
    <x v="6997"/>
    <x v="4"/>
    <n v="3.5"/>
    <x v="1"/>
    <n v="1"/>
    <s v="16M"/>
    <n v="16000000"/>
    <s v="50+"/>
    <s v="50+"/>
    <n v="50"/>
    <x v="0"/>
    <n v="0"/>
    <n v="0"/>
    <x v="0"/>
    <x v="7"/>
    <s v="August 3, 2018"/>
    <x v="0"/>
    <x v="1"/>
    <n v="1.3"/>
    <x v="5"/>
  </r>
  <r>
    <x v="6998"/>
    <x v="4"/>
    <n v="3.5"/>
    <x v="1"/>
    <n v="0"/>
    <s v="10M"/>
    <n v="10000000"/>
    <s v="0+"/>
    <s v="0+"/>
    <n v="0"/>
    <x v="0"/>
    <n v="0"/>
    <n v="0"/>
    <x v="0"/>
    <x v="7"/>
    <s v="August 6, 2018"/>
    <x v="0"/>
    <x v="1"/>
    <s v="1.3.1"/>
    <x v="5"/>
  </r>
  <r>
    <x v="2242"/>
    <x v="22"/>
    <n v="4.4000000000000004"/>
    <x v="0"/>
    <n v="2418165"/>
    <s v="Varies with device"/>
    <n v="1000"/>
    <s v="100,000,000+"/>
    <s v="100000000+"/>
    <n v="100000000"/>
    <x v="0"/>
    <n v="0"/>
    <n v="0"/>
    <x v="0"/>
    <x v="88"/>
    <s v="July 12, 2018"/>
    <x v="0"/>
    <x v="6"/>
    <s v="Varies with device"/>
    <x v="8"/>
  </r>
  <r>
    <x v="6999"/>
    <x v="27"/>
    <n v="4.5"/>
    <x v="0"/>
    <n v="75140"/>
    <s v="Varies with device"/>
    <n v="1000"/>
    <s v="1,000,000+"/>
    <s v="1000000+"/>
    <n v="1000000"/>
    <x v="0"/>
    <n v="0"/>
    <n v="0"/>
    <x v="0"/>
    <x v="94"/>
    <s v="January 2, 2018"/>
    <x v="0"/>
    <x v="0"/>
    <s v="Varies with device"/>
    <x v="8"/>
  </r>
  <r>
    <x v="7000"/>
    <x v="17"/>
    <n v="4"/>
    <x v="1"/>
    <n v="387"/>
    <s v="1.1M"/>
    <n v="1100000"/>
    <s v="50,000+"/>
    <s v="50000+"/>
    <n v="50000"/>
    <x v="0"/>
    <n v="0"/>
    <n v="0"/>
    <x v="0"/>
    <x v="34"/>
    <s v="April 16, 2011"/>
    <x v="7"/>
    <x v="4"/>
    <s v="1.3.3"/>
    <x v="12"/>
  </r>
  <r>
    <x v="7001"/>
    <x v="17"/>
    <n v="4.7"/>
    <x v="0"/>
    <n v="16851"/>
    <s v="81M"/>
    <n v="81000000"/>
    <s v="100,000+"/>
    <s v="100000+"/>
    <n v="100000"/>
    <x v="1"/>
    <s v="$1.99"/>
    <n v="1.99"/>
    <x v="2"/>
    <x v="40"/>
    <s v="August 3, 2018"/>
    <x v="0"/>
    <x v="1"/>
    <s v="1.5.0"/>
    <x v="2"/>
  </r>
  <r>
    <x v="7002"/>
    <x v="18"/>
    <n v="4.8"/>
    <x v="0"/>
    <n v="17"/>
    <s v="15M"/>
    <n v="15000000"/>
    <s v="100+"/>
    <s v="100+"/>
    <n v="100"/>
    <x v="0"/>
    <n v="0"/>
    <n v="0"/>
    <x v="0"/>
    <x v="13"/>
    <s v="August 3, 2018"/>
    <x v="0"/>
    <x v="1"/>
    <n v="1.7"/>
    <x v="1"/>
  </r>
  <r>
    <x v="7003"/>
    <x v="11"/>
    <n v="4.7"/>
    <x v="0"/>
    <n v="439"/>
    <s v="13M"/>
    <n v="13000000"/>
    <s v="5,000+"/>
    <s v="5000+"/>
    <n v="5000"/>
    <x v="0"/>
    <n v="0"/>
    <n v="0"/>
    <x v="0"/>
    <x v="24"/>
    <s v="January 30, 2018"/>
    <x v="0"/>
    <x v="0"/>
    <s v="5.7.1.0"/>
    <x v="10"/>
  </r>
  <r>
    <x v="7004"/>
    <x v="17"/>
    <n v="4.7"/>
    <x v="0"/>
    <n v="541732"/>
    <s v="20M"/>
    <n v="20000000"/>
    <s v="5,000,000+"/>
    <s v="5000000+"/>
    <n v="5000000"/>
    <x v="0"/>
    <n v="0"/>
    <n v="0"/>
    <x v="0"/>
    <x v="40"/>
    <s v="February 9, 2018"/>
    <x v="0"/>
    <x v="11"/>
    <s v="10.0.10"/>
    <x v="3"/>
  </r>
  <r>
    <x v="7005"/>
    <x v="31"/>
    <n v="4.5"/>
    <x v="0"/>
    <n v="27"/>
    <s v="7.1M"/>
    <n v="7100000"/>
    <s v="500+"/>
    <s v="500+"/>
    <n v="500"/>
    <x v="0"/>
    <n v="0"/>
    <n v="0"/>
    <x v="0"/>
    <x v="102"/>
    <s v="May 6, 2018"/>
    <x v="0"/>
    <x v="9"/>
    <s v="7.5.0"/>
    <x v="5"/>
  </r>
  <r>
    <x v="7006"/>
    <x v="16"/>
    <n v="4"/>
    <x v="1"/>
    <n v="47"/>
    <s v="4.5M"/>
    <n v="4500000"/>
    <s v="1,000+"/>
    <s v="1000+"/>
    <n v="1000"/>
    <x v="0"/>
    <n v="0"/>
    <n v="0"/>
    <x v="0"/>
    <x v="29"/>
    <s v="August 2, 2017"/>
    <x v="1"/>
    <x v="1"/>
    <n v="2"/>
    <x v="20"/>
  </r>
  <r>
    <x v="7007"/>
    <x v="26"/>
    <n v="3.5"/>
    <x v="1"/>
    <n v="1"/>
    <s v="1.3M"/>
    <n v="1300000"/>
    <s v="100+"/>
    <s v="100+"/>
    <n v="100"/>
    <x v="0"/>
    <n v="0"/>
    <n v="0"/>
    <x v="0"/>
    <x v="93"/>
    <s v="June 27, 2018"/>
    <x v="0"/>
    <x v="2"/>
    <n v="3"/>
    <x v="16"/>
  </r>
  <r>
    <x v="7008"/>
    <x v="11"/>
    <n v="3.2"/>
    <x v="1"/>
    <n v="191"/>
    <s v="10M"/>
    <n v="10000000"/>
    <s v="10,000+"/>
    <s v="10000+"/>
    <n v="10000"/>
    <x v="0"/>
    <n v="0"/>
    <n v="0"/>
    <x v="0"/>
    <x v="24"/>
    <s v="January 25, 2018"/>
    <x v="0"/>
    <x v="0"/>
    <s v="4.5.6"/>
    <x v="6"/>
  </r>
  <r>
    <x v="7009"/>
    <x v="25"/>
    <n v="3.5"/>
    <x v="1"/>
    <n v="1"/>
    <s v="29M"/>
    <n v="29000000"/>
    <s v="100+"/>
    <s v="100+"/>
    <n v="100"/>
    <x v="0"/>
    <n v="0"/>
    <n v="0"/>
    <x v="0"/>
    <x v="91"/>
    <s v="February 6, 2017"/>
    <x v="1"/>
    <x v="11"/>
    <s v="2.0.0.0"/>
    <x v="6"/>
  </r>
  <r>
    <x v="7010"/>
    <x v="32"/>
    <n v="3.5"/>
    <x v="1"/>
    <n v="8"/>
    <s v="749k"/>
    <n v="749000"/>
    <s v="1,000+"/>
    <s v="1000+"/>
    <n v="1000"/>
    <x v="0"/>
    <n v="0"/>
    <n v="0"/>
    <x v="0"/>
    <x v="103"/>
    <s v="September 28, 2013"/>
    <x v="5"/>
    <x v="5"/>
    <n v="1.08"/>
    <x v="9"/>
  </r>
  <r>
    <x v="7011"/>
    <x v="11"/>
    <n v="4.7"/>
    <x v="0"/>
    <n v="39"/>
    <s v="20M"/>
    <n v="20000000"/>
    <s v="1,000+"/>
    <s v="1000+"/>
    <n v="1000"/>
    <x v="0"/>
    <n v="0"/>
    <n v="0"/>
    <x v="0"/>
    <x v="24"/>
    <s v="March 20, 2018"/>
    <x v="0"/>
    <x v="3"/>
    <n v="1.1100000000000001"/>
    <x v="17"/>
  </r>
  <r>
    <x v="7012"/>
    <x v="6"/>
    <n v="4.5"/>
    <x v="0"/>
    <n v="4"/>
    <s v="8.1M"/>
    <n v="8100000"/>
    <s v="100+"/>
    <s v="100+"/>
    <n v="100"/>
    <x v="0"/>
    <n v="0"/>
    <n v="0"/>
    <x v="0"/>
    <x v="10"/>
    <s v="August 30, 2014"/>
    <x v="2"/>
    <x v="1"/>
    <s v="1.3.0"/>
    <x v="7"/>
  </r>
  <r>
    <x v="7013"/>
    <x v="6"/>
    <n v="3.5"/>
    <x v="1"/>
    <n v="4"/>
    <s v="3.8M"/>
    <n v="3800000"/>
    <s v="100+"/>
    <s v="100+"/>
    <n v="100"/>
    <x v="0"/>
    <n v="0"/>
    <n v="0"/>
    <x v="0"/>
    <x v="10"/>
    <s v="February 1, 2018"/>
    <x v="0"/>
    <x v="11"/>
    <n v="2.0699999999999998"/>
    <x v="5"/>
  </r>
  <r>
    <x v="7014"/>
    <x v="18"/>
    <n v="4.5"/>
    <x v="0"/>
    <n v="93"/>
    <s v="1.6M"/>
    <n v="1600000"/>
    <s v="50,000+"/>
    <s v="50000+"/>
    <n v="50000"/>
    <x v="0"/>
    <n v="0"/>
    <n v="0"/>
    <x v="0"/>
    <x v="19"/>
    <s v="February 5, 2018"/>
    <x v="0"/>
    <x v="11"/>
    <s v="INDIRIMBO V.2014.002"/>
    <x v="12"/>
  </r>
  <r>
    <x v="7015"/>
    <x v="19"/>
    <n v="4.9000000000000004"/>
    <x v="0"/>
    <n v="57"/>
    <s v="6.1M"/>
    <n v="6100000"/>
    <s v="1,000+"/>
    <s v="1000+"/>
    <n v="1000"/>
    <x v="0"/>
    <n v="0"/>
    <n v="0"/>
    <x v="0"/>
    <x v="85"/>
    <s v="November 11, 2015"/>
    <x v="4"/>
    <x v="8"/>
    <n v="1.7"/>
    <x v="4"/>
  </r>
  <r>
    <x v="7016"/>
    <x v="21"/>
    <n v="4.2"/>
    <x v="0"/>
    <n v="182"/>
    <s v="4.9M"/>
    <n v="4900000"/>
    <s v="5,000+"/>
    <s v="5000+"/>
    <n v="5000"/>
    <x v="0"/>
    <n v="0"/>
    <n v="0"/>
    <x v="0"/>
    <x v="87"/>
    <s v="August 3, 2018"/>
    <x v="0"/>
    <x v="1"/>
    <n v="1.3"/>
    <x v="9"/>
  </r>
  <r>
    <x v="7017"/>
    <x v="31"/>
    <n v="5"/>
    <x v="0"/>
    <n v="3"/>
    <s v="Varies with device"/>
    <n v="1000"/>
    <s v="100+"/>
    <s v="100+"/>
    <n v="100"/>
    <x v="0"/>
    <n v="0"/>
    <n v="0"/>
    <x v="0"/>
    <x v="102"/>
    <s v="May 29, 2016"/>
    <x v="3"/>
    <x v="9"/>
    <n v="700"/>
    <x v="6"/>
  </r>
  <r>
    <x v="7018"/>
    <x v="19"/>
    <n v="5"/>
    <x v="0"/>
    <n v="2"/>
    <s v="20M"/>
    <n v="20000000"/>
    <s v="100+"/>
    <s v="100+"/>
    <n v="100"/>
    <x v="0"/>
    <n v="0"/>
    <n v="0"/>
    <x v="2"/>
    <x v="85"/>
    <s v="September 21, 2017"/>
    <x v="1"/>
    <x v="5"/>
    <s v="1.8.3"/>
    <x v="5"/>
  </r>
  <r>
    <x v="7019"/>
    <x v="11"/>
    <n v="3.5"/>
    <x v="1"/>
    <n v="30"/>
    <s v="15M"/>
    <n v="15000000"/>
    <s v="100+"/>
    <s v="100+"/>
    <n v="100"/>
    <x v="0"/>
    <n v="0"/>
    <n v="0"/>
    <x v="0"/>
    <x v="24"/>
    <s v="June 12, 2018"/>
    <x v="0"/>
    <x v="2"/>
    <s v="1.0.1"/>
    <x v="17"/>
  </r>
  <r>
    <x v="7020"/>
    <x v="16"/>
    <n v="5"/>
    <x v="0"/>
    <n v="2"/>
    <s v="9.3M"/>
    <n v="9300000"/>
    <s v="100+"/>
    <s v="100+"/>
    <n v="100"/>
    <x v="0"/>
    <n v="0"/>
    <n v="0"/>
    <x v="0"/>
    <x v="29"/>
    <s v="August 3, 2017"/>
    <x v="1"/>
    <x v="1"/>
    <s v="24.8.1"/>
    <x v="5"/>
  </r>
  <r>
    <x v="7021"/>
    <x v="18"/>
    <n v="3.5"/>
    <x v="1"/>
    <n v="0"/>
    <s v="12M"/>
    <n v="12000000"/>
    <s v="10+"/>
    <s v="10+"/>
    <n v="10"/>
    <x v="0"/>
    <n v="0"/>
    <n v="0"/>
    <x v="0"/>
    <x v="19"/>
    <s v="December 31, 2017"/>
    <x v="1"/>
    <x v="10"/>
    <n v="1"/>
    <x v="5"/>
  </r>
  <r>
    <x v="7022"/>
    <x v="31"/>
    <n v="3.5"/>
    <x v="1"/>
    <n v="0"/>
    <s v="3.9M"/>
    <n v="3900000"/>
    <s v="10+"/>
    <s v="10+"/>
    <n v="10"/>
    <x v="0"/>
    <n v="0"/>
    <n v="0"/>
    <x v="0"/>
    <x v="102"/>
    <s v="March 23, 2017"/>
    <x v="1"/>
    <x v="3"/>
    <s v="0.0.2"/>
    <x v="5"/>
  </r>
  <r>
    <x v="7023"/>
    <x v="17"/>
    <n v="4.2"/>
    <x v="0"/>
    <n v="47340"/>
    <s v="61M"/>
    <n v="61000000"/>
    <s v="1,000,000+"/>
    <s v="1000000+"/>
    <n v="1000000"/>
    <x v="0"/>
    <n v="0"/>
    <n v="0"/>
    <x v="1"/>
    <x v="34"/>
    <s v="July 30, 2018"/>
    <x v="0"/>
    <x v="6"/>
    <s v="2.2.15"/>
    <x v="5"/>
  </r>
  <r>
    <x v="7024"/>
    <x v="21"/>
    <n v="4.7"/>
    <x v="0"/>
    <n v="3"/>
    <s v="5.8M"/>
    <n v="5800000"/>
    <s v="500+"/>
    <s v="500+"/>
    <n v="500"/>
    <x v="0"/>
    <n v="0"/>
    <n v="0"/>
    <x v="0"/>
    <x v="87"/>
    <s v="August 1, 2017"/>
    <x v="1"/>
    <x v="1"/>
    <s v="2.0.0"/>
    <x v="6"/>
  </r>
  <r>
    <x v="7025"/>
    <x v="4"/>
    <n v="3.5"/>
    <x v="1"/>
    <n v="0"/>
    <s v="5.0M"/>
    <n v="5000000"/>
    <s v="5+"/>
    <s v="5+"/>
    <n v="5"/>
    <x v="0"/>
    <n v="0"/>
    <n v="0"/>
    <x v="0"/>
    <x v="7"/>
    <s v="June 6, 2018"/>
    <x v="0"/>
    <x v="2"/>
    <s v="4.1.239"/>
    <x v="5"/>
  </r>
  <r>
    <x v="7026"/>
    <x v="31"/>
    <n v="3.5"/>
    <x v="1"/>
    <n v="17"/>
    <s v="4.4M"/>
    <n v="4400000"/>
    <s v="100+"/>
    <s v="100+"/>
    <n v="100"/>
    <x v="0"/>
    <n v="0"/>
    <n v="0"/>
    <x v="0"/>
    <x v="102"/>
    <s v="March 14, 2017"/>
    <x v="1"/>
    <x v="3"/>
    <s v="1.0.11"/>
    <x v="5"/>
  </r>
  <r>
    <x v="7027"/>
    <x v="27"/>
    <n v="4.5"/>
    <x v="0"/>
    <n v="81502"/>
    <s v="Varies with device"/>
    <n v="1000"/>
    <s v="1,000,000+"/>
    <s v="1000000+"/>
    <n v="1000000"/>
    <x v="0"/>
    <n v="0"/>
    <n v="0"/>
    <x v="0"/>
    <x v="94"/>
    <s v="March 29, 2018"/>
    <x v="0"/>
    <x v="3"/>
    <s v="Varies with device"/>
    <x v="8"/>
  </r>
  <r>
    <x v="7028"/>
    <x v="4"/>
    <n v="3.5"/>
    <x v="1"/>
    <n v="0"/>
    <s v="642k"/>
    <n v="642000"/>
    <s v="100+"/>
    <s v="100+"/>
    <n v="100"/>
    <x v="0"/>
    <n v="0"/>
    <n v="0"/>
    <x v="0"/>
    <x v="7"/>
    <s v="May 18, 2013"/>
    <x v="5"/>
    <x v="9"/>
    <s v="1.0.16"/>
    <x v="12"/>
  </r>
  <r>
    <x v="7029"/>
    <x v="13"/>
    <n v="3.5"/>
    <x v="1"/>
    <n v="0"/>
    <s v="9.4M"/>
    <n v="9400000"/>
    <s v="10+"/>
    <s v="10+"/>
    <n v="10"/>
    <x v="0"/>
    <n v="0"/>
    <n v="0"/>
    <x v="2"/>
    <x v="26"/>
    <s v="June 28, 2018"/>
    <x v="0"/>
    <x v="2"/>
    <s v="7.4.8"/>
    <x v="0"/>
  </r>
  <r>
    <x v="7030"/>
    <x v="3"/>
    <n v="3.5"/>
    <x v="1"/>
    <n v="0"/>
    <s v="3.3M"/>
    <n v="3300000"/>
    <s v="10+"/>
    <s v="10+"/>
    <n v="10"/>
    <x v="0"/>
    <n v="0"/>
    <n v="0"/>
    <x v="0"/>
    <x v="6"/>
    <s v="August 3, 2017"/>
    <x v="1"/>
    <x v="1"/>
    <s v="1.01.00"/>
    <x v="0"/>
  </r>
  <r>
    <x v="7031"/>
    <x v="27"/>
    <n v="4.5"/>
    <x v="0"/>
    <n v="208543"/>
    <s v="Varies with device"/>
    <n v="1000"/>
    <s v="10,000,000+"/>
    <s v="10000000+"/>
    <n v="10000000"/>
    <x v="0"/>
    <n v="0"/>
    <n v="0"/>
    <x v="0"/>
    <x v="94"/>
    <s v="July 5, 2018"/>
    <x v="0"/>
    <x v="6"/>
    <s v="Varies with device"/>
    <x v="8"/>
  </r>
  <r>
    <x v="7032"/>
    <x v="18"/>
    <n v="4.5"/>
    <x v="0"/>
    <n v="10159"/>
    <s v="6.4M"/>
    <n v="6400000"/>
    <s v="1,000,000+"/>
    <s v="1000000+"/>
    <n v="1000000"/>
    <x v="0"/>
    <n v="0"/>
    <n v="0"/>
    <x v="0"/>
    <x v="13"/>
    <s v="April 13, 2018"/>
    <x v="0"/>
    <x v="4"/>
    <n v="2.17"/>
    <x v="5"/>
  </r>
  <r>
    <x v="7033"/>
    <x v="11"/>
    <n v="3.8"/>
    <x v="1"/>
    <n v="57"/>
    <s v="4.0M"/>
    <n v="4000000"/>
    <s v="5,000+"/>
    <s v="5000+"/>
    <n v="5000"/>
    <x v="0"/>
    <n v="0"/>
    <n v="0"/>
    <x v="0"/>
    <x v="24"/>
    <s v="December 15, 2017"/>
    <x v="1"/>
    <x v="10"/>
    <n v="4.0999999999999996"/>
    <x v="3"/>
  </r>
  <r>
    <x v="7034"/>
    <x v="18"/>
    <n v="4.5"/>
    <x v="0"/>
    <n v="85015"/>
    <s v="46M"/>
    <n v="46000000"/>
    <s v="1,000,000+"/>
    <s v="1000000+"/>
    <n v="1000000"/>
    <x v="0"/>
    <n v="0"/>
    <n v="0"/>
    <x v="2"/>
    <x v="37"/>
    <s v="August 1, 2018"/>
    <x v="0"/>
    <x v="1"/>
    <s v="1.03.06"/>
    <x v="6"/>
  </r>
  <r>
    <x v="7035"/>
    <x v="3"/>
    <n v="3.5"/>
    <x v="1"/>
    <n v="0"/>
    <s v="12M"/>
    <n v="12000000"/>
    <s v="5+"/>
    <s v="5+"/>
    <n v="5"/>
    <x v="0"/>
    <n v="0"/>
    <n v="0"/>
    <x v="0"/>
    <x v="6"/>
    <s v="May 17, 2018"/>
    <x v="0"/>
    <x v="9"/>
    <n v="1"/>
    <x v="6"/>
  </r>
  <r>
    <x v="7036"/>
    <x v="18"/>
    <n v="4.3"/>
    <x v="0"/>
    <n v="2250"/>
    <s v="30M"/>
    <n v="30000000"/>
    <s v="100,000+"/>
    <s v="100000+"/>
    <n v="100000"/>
    <x v="0"/>
    <n v="0"/>
    <n v="0"/>
    <x v="0"/>
    <x v="13"/>
    <s v="November 21, 2017"/>
    <x v="1"/>
    <x v="8"/>
    <n v="1.2"/>
    <x v="5"/>
  </r>
  <r>
    <x v="7037"/>
    <x v="17"/>
    <n v="3.9"/>
    <x v="1"/>
    <n v="6200"/>
    <s v="Varies with device"/>
    <n v="1000"/>
    <s v="500,000+"/>
    <s v="500000+"/>
    <n v="500000"/>
    <x v="0"/>
    <n v="0"/>
    <n v="0"/>
    <x v="2"/>
    <x v="42"/>
    <s v="July 6, 2018"/>
    <x v="0"/>
    <x v="6"/>
    <s v="Varies with device"/>
    <x v="8"/>
  </r>
  <r>
    <x v="7038"/>
    <x v="32"/>
    <n v="3.9"/>
    <x v="1"/>
    <n v="112"/>
    <s v="1.4M"/>
    <n v="1400000"/>
    <s v="10,000+"/>
    <s v="10000+"/>
    <n v="10000"/>
    <x v="0"/>
    <n v="0"/>
    <n v="0"/>
    <x v="0"/>
    <x v="103"/>
    <s v="December 26, 2013"/>
    <x v="5"/>
    <x v="10"/>
    <n v="1.3"/>
    <x v="9"/>
  </r>
  <r>
    <x v="7039"/>
    <x v="20"/>
    <n v="4.2"/>
    <x v="0"/>
    <n v="226"/>
    <s v="15M"/>
    <n v="15000000"/>
    <s v="10,000+"/>
    <s v="10000+"/>
    <n v="10000"/>
    <x v="0"/>
    <n v="0"/>
    <n v="0"/>
    <x v="2"/>
    <x v="86"/>
    <s v="January 31, 2018"/>
    <x v="0"/>
    <x v="0"/>
    <s v="1.122.250.1421"/>
    <x v="9"/>
  </r>
  <r>
    <x v="7040"/>
    <x v="21"/>
    <n v="4.5"/>
    <x v="0"/>
    <n v="214"/>
    <s v="1.8M"/>
    <n v="1800000"/>
    <s v="10,000+"/>
    <s v="10000+"/>
    <n v="10000"/>
    <x v="0"/>
    <n v="0"/>
    <n v="0"/>
    <x v="0"/>
    <x v="87"/>
    <s v="February 27, 2018"/>
    <x v="0"/>
    <x v="11"/>
    <n v="2.92"/>
    <x v="0"/>
  </r>
  <r>
    <x v="7041"/>
    <x v="18"/>
    <n v="4.0999999999999996"/>
    <x v="0"/>
    <n v="11179"/>
    <s v="19M"/>
    <n v="19000000"/>
    <s v="1,000,000+"/>
    <s v="1000000+"/>
    <n v="1000000"/>
    <x v="0"/>
    <n v="0"/>
    <n v="0"/>
    <x v="1"/>
    <x v="49"/>
    <s v="September 16, 2016"/>
    <x v="3"/>
    <x v="5"/>
    <n v="2.7"/>
    <x v="3"/>
  </r>
  <r>
    <x v="2210"/>
    <x v="22"/>
    <n v="4.4000000000000004"/>
    <x v="0"/>
    <n v="221878"/>
    <s v="Varies with device"/>
    <n v="1000"/>
    <s v="10,000,000+"/>
    <s v="10000000+"/>
    <n v="10000000"/>
    <x v="0"/>
    <n v="0"/>
    <n v="0"/>
    <x v="0"/>
    <x v="88"/>
    <s v="August 1, 2018"/>
    <x v="0"/>
    <x v="1"/>
    <s v="Varies with device"/>
    <x v="5"/>
  </r>
  <r>
    <x v="7042"/>
    <x v="11"/>
    <n v="4.0999999999999996"/>
    <x v="0"/>
    <n v="1514"/>
    <s v="12M"/>
    <n v="12000000"/>
    <s v="100,000+"/>
    <s v="100000+"/>
    <n v="100000"/>
    <x v="0"/>
    <n v="0"/>
    <n v="0"/>
    <x v="0"/>
    <x v="24"/>
    <s v="February 14, 2018"/>
    <x v="0"/>
    <x v="11"/>
    <n v="1.1000000000000001"/>
    <x v="5"/>
  </r>
  <r>
    <x v="7043"/>
    <x v="24"/>
    <n v="4.5999999999999996"/>
    <x v="0"/>
    <n v="470"/>
    <s v="21M"/>
    <n v="21000000"/>
    <s v="10,000+"/>
    <s v="10000+"/>
    <n v="10000"/>
    <x v="0"/>
    <n v="0"/>
    <n v="0"/>
    <x v="0"/>
    <x v="89"/>
    <s v="March 12, 2018"/>
    <x v="0"/>
    <x v="3"/>
    <n v="3.9"/>
    <x v="3"/>
  </r>
  <r>
    <x v="7044"/>
    <x v="12"/>
    <n v="3.3"/>
    <x v="1"/>
    <n v="60"/>
    <s v="25M"/>
    <n v="25000000"/>
    <s v="10,000+"/>
    <s v="10000+"/>
    <n v="10000"/>
    <x v="0"/>
    <n v="0"/>
    <n v="0"/>
    <x v="0"/>
    <x v="25"/>
    <s v="May 14, 2018"/>
    <x v="0"/>
    <x v="9"/>
    <s v="3.1.46 (CY02)"/>
    <x v="17"/>
  </r>
  <r>
    <x v="7045"/>
    <x v="16"/>
    <n v="4.5"/>
    <x v="0"/>
    <n v="11"/>
    <s v="3.4M"/>
    <n v="3400000"/>
    <s v="1,000+"/>
    <s v="1000+"/>
    <n v="1000"/>
    <x v="0"/>
    <n v="0"/>
    <n v="0"/>
    <x v="0"/>
    <x v="29"/>
    <s v="March 1, 2016"/>
    <x v="3"/>
    <x v="3"/>
    <s v="1.0.2"/>
    <x v="0"/>
  </r>
  <r>
    <x v="7046"/>
    <x v="25"/>
    <n v="2.2000000000000002"/>
    <x v="2"/>
    <n v="876"/>
    <s v="8.7M"/>
    <n v="8700000"/>
    <s v="1,000,000+"/>
    <s v="1000000+"/>
    <n v="1000000"/>
    <x v="0"/>
    <n v="0"/>
    <n v="0"/>
    <x v="0"/>
    <x v="91"/>
    <s v="August 6, 2018"/>
    <x v="0"/>
    <x v="1"/>
    <s v="3.2.3"/>
    <x v="1"/>
  </r>
  <r>
    <x v="7047"/>
    <x v="14"/>
    <n v="4.4000000000000004"/>
    <x v="0"/>
    <n v="137"/>
    <s v="19M"/>
    <n v="19000000"/>
    <s v="10,000+"/>
    <s v="10000+"/>
    <n v="10000"/>
    <x v="0"/>
    <n v="0"/>
    <n v="0"/>
    <x v="0"/>
    <x v="27"/>
    <s v="July 17, 2018"/>
    <x v="0"/>
    <x v="6"/>
    <s v="1.1.10"/>
    <x v="5"/>
  </r>
  <r>
    <x v="7048"/>
    <x v="21"/>
    <n v="3.9"/>
    <x v="1"/>
    <n v="117"/>
    <s v="9.8M"/>
    <n v="9800000"/>
    <s v="10,000+"/>
    <s v="10000+"/>
    <n v="10000"/>
    <x v="0"/>
    <n v="0"/>
    <n v="0"/>
    <x v="0"/>
    <x v="87"/>
    <s v="May 13, 2018"/>
    <x v="0"/>
    <x v="9"/>
    <n v="1.3"/>
    <x v="6"/>
  </r>
  <r>
    <x v="7049"/>
    <x v="21"/>
    <n v="4.5"/>
    <x v="0"/>
    <n v="32014"/>
    <s v="18M"/>
    <n v="18000000"/>
    <s v="500,000+"/>
    <s v="500000+"/>
    <n v="500000"/>
    <x v="0"/>
    <n v="0"/>
    <n v="0"/>
    <x v="0"/>
    <x v="87"/>
    <s v="August 3, 2018"/>
    <x v="0"/>
    <x v="1"/>
    <s v="Varies with device"/>
    <x v="8"/>
  </r>
  <r>
    <x v="7050"/>
    <x v="16"/>
    <n v="2.8"/>
    <x v="2"/>
    <n v="1189"/>
    <s v="18M"/>
    <n v="18000000"/>
    <s v="100,000+"/>
    <s v="100000+"/>
    <n v="100000"/>
    <x v="0"/>
    <n v="0"/>
    <n v="0"/>
    <x v="0"/>
    <x v="29"/>
    <s v="June 27, 2018"/>
    <x v="0"/>
    <x v="2"/>
    <s v="5.1.0"/>
    <x v="0"/>
  </r>
  <r>
    <x v="7051"/>
    <x v="18"/>
    <n v="3.3"/>
    <x v="1"/>
    <n v="2802"/>
    <s v="15M"/>
    <n v="15000000"/>
    <s v="100,000+"/>
    <s v="100000+"/>
    <n v="100000"/>
    <x v="0"/>
    <n v="0"/>
    <n v="0"/>
    <x v="1"/>
    <x v="19"/>
    <s v="July 11, 2018"/>
    <x v="0"/>
    <x v="6"/>
    <n v="5"/>
    <x v="17"/>
  </r>
  <r>
    <x v="7052"/>
    <x v="3"/>
    <n v="3.5"/>
    <x v="1"/>
    <n v="2"/>
    <s v="17M"/>
    <n v="17000000"/>
    <s v="10+"/>
    <s v="10+"/>
    <n v="10"/>
    <x v="1"/>
    <s v="$5.99"/>
    <n v="5.99"/>
    <x v="0"/>
    <x v="6"/>
    <s v="November 2, 2016"/>
    <x v="3"/>
    <x v="8"/>
    <s v="Android 2.1 - 2015"/>
    <x v="12"/>
  </r>
  <r>
    <x v="3045"/>
    <x v="32"/>
    <n v="4.5"/>
    <x v="0"/>
    <n v="56409"/>
    <s v="43M"/>
    <n v="43000000"/>
    <s v="1,000,000+"/>
    <s v="1000000+"/>
    <n v="1000000"/>
    <x v="0"/>
    <n v="0"/>
    <n v="0"/>
    <x v="0"/>
    <x v="103"/>
    <s v="June 26, 2018"/>
    <x v="0"/>
    <x v="2"/>
    <s v="6.2.0"/>
    <x v="5"/>
  </r>
  <r>
    <x v="7053"/>
    <x v="3"/>
    <n v="3.5"/>
    <x v="1"/>
    <n v="0"/>
    <s v="9.3M"/>
    <n v="9300000"/>
    <s v="10+"/>
    <s v="10+"/>
    <n v="10"/>
    <x v="1"/>
    <s v="$5.99"/>
    <n v="5.99"/>
    <x v="0"/>
    <x v="6"/>
    <s v="September 3, 2015"/>
    <x v="4"/>
    <x v="5"/>
    <s v="Android 3.0 - 2015"/>
    <x v="12"/>
  </r>
  <r>
    <x v="7054"/>
    <x v="3"/>
    <n v="3.5"/>
    <x v="1"/>
    <n v="1"/>
    <s v="11M"/>
    <n v="11000000"/>
    <s v="10+"/>
    <s v="10+"/>
    <n v="10"/>
    <x v="1"/>
    <s v="$5.99"/>
    <n v="5.99"/>
    <x v="0"/>
    <x v="6"/>
    <s v="September 2, 2015"/>
    <x v="4"/>
    <x v="5"/>
    <s v="Android 3.0 - 2015"/>
    <x v="12"/>
  </r>
  <r>
    <x v="7055"/>
    <x v="30"/>
    <n v="3.1"/>
    <x v="1"/>
    <n v="167"/>
    <s v="2.0M"/>
    <n v="2000000"/>
    <s v="1,000+"/>
    <s v="1000+"/>
    <n v="1000"/>
    <x v="1"/>
    <s v="$0.99"/>
    <n v="0.99"/>
    <x v="0"/>
    <x v="100"/>
    <s v="June 21, 2018"/>
    <x v="0"/>
    <x v="2"/>
    <s v="3.3.2"/>
    <x v="0"/>
  </r>
  <r>
    <x v="7056"/>
    <x v="20"/>
    <n v="3.2"/>
    <x v="1"/>
    <n v="398"/>
    <s v="2.2M"/>
    <n v="2200000"/>
    <s v="50,000+"/>
    <s v="50000+"/>
    <n v="50000"/>
    <x v="0"/>
    <n v="0"/>
    <n v="0"/>
    <x v="3"/>
    <x v="86"/>
    <s v="December 3, 2014"/>
    <x v="2"/>
    <x v="10"/>
    <s v="1.0.1"/>
    <x v="7"/>
  </r>
  <r>
    <x v="7057"/>
    <x v="16"/>
    <n v="4.4000000000000004"/>
    <x v="0"/>
    <n v="1740"/>
    <s v="4.4M"/>
    <n v="4400000"/>
    <s v="50,000+"/>
    <s v="50000+"/>
    <n v="50000"/>
    <x v="0"/>
    <n v="0"/>
    <n v="0"/>
    <x v="1"/>
    <x v="29"/>
    <s v="July 27, 2017"/>
    <x v="1"/>
    <x v="6"/>
    <s v="3.1.0"/>
    <x v="5"/>
  </r>
  <r>
    <x v="7058"/>
    <x v="14"/>
    <n v="4.0999999999999996"/>
    <x v="0"/>
    <n v="1372"/>
    <s v="5.4M"/>
    <n v="5400000"/>
    <s v="50,000+"/>
    <s v="50000+"/>
    <n v="50000"/>
    <x v="0"/>
    <n v="0"/>
    <n v="0"/>
    <x v="0"/>
    <x v="27"/>
    <s v="February 15, 2018"/>
    <x v="0"/>
    <x v="11"/>
    <s v="2.9.0"/>
    <x v="5"/>
  </r>
  <r>
    <x v="7059"/>
    <x v="3"/>
    <n v="3.5"/>
    <x v="1"/>
    <n v="1"/>
    <s v="12M"/>
    <n v="12000000"/>
    <s v="10+"/>
    <s v="10+"/>
    <n v="10"/>
    <x v="1"/>
    <s v="$5.49"/>
    <n v="5.49"/>
    <x v="0"/>
    <x v="6"/>
    <s v="August 10, 2017"/>
    <x v="1"/>
    <x v="1"/>
    <s v="Android 3.1 - 2015"/>
    <x v="12"/>
  </r>
  <r>
    <x v="7060"/>
    <x v="3"/>
    <n v="5"/>
    <x v="0"/>
    <n v="2"/>
    <s v="1.4M"/>
    <n v="1400000"/>
    <s v="5+"/>
    <s v="5+"/>
    <n v="5"/>
    <x v="0"/>
    <n v="0"/>
    <n v="0"/>
    <x v="0"/>
    <x v="6"/>
    <s v="July 13, 2018"/>
    <x v="0"/>
    <x v="6"/>
    <n v="0.1"/>
    <x v="2"/>
  </r>
  <r>
    <x v="7061"/>
    <x v="6"/>
    <n v="3.5"/>
    <x v="1"/>
    <n v="0"/>
    <s v="17M"/>
    <n v="17000000"/>
    <s v="10+"/>
    <s v="10+"/>
    <n v="10"/>
    <x v="0"/>
    <n v="0"/>
    <n v="0"/>
    <x v="0"/>
    <x v="10"/>
    <s v="July 27, 2018"/>
    <x v="0"/>
    <x v="6"/>
    <s v="2.1.3"/>
    <x v="5"/>
  </r>
  <r>
    <x v="7062"/>
    <x v="20"/>
    <n v="3.5"/>
    <x v="1"/>
    <n v="38"/>
    <s v="881k"/>
    <n v="881000"/>
    <s v="1,000+"/>
    <s v="1000+"/>
    <n v="1000"/>
    <x v="0"/>
    <n v="0"/>
    <n v="0"/>
    <x v="0"/>
    <x v="86"/>
    <s v="May 9, 2013"/>
    <x v="5"/>
    <x v="9"/>
    <n v="1.1000000000000001"/>
    <x v="9"/>
  </r>
  <r>
    <x v="7063"/>
    <x v="25"/>
    <n v="3.8"/>
    <x v="1"/>
    <n v="131"/>
    <s v="3.3M"/>
    <n v="3300000"/>
    <s v="1,000+"/>
    <s v="1000+"/>
    <n v="1000"/>
    <x v="1"/>
    <s v="$5.99"/>
    <n v="5.99"/>
    <x v="0"/>
    <x v="91"/>
    <s v="March 7, 2017"/>
    <x v="1"/>
    <x v="3"/>
    <s v="3.2.17030601"/>
    <x v="9"/>
  </r>
  <r>
    <x v="7064"/>
    <x v="3"/>
    <n v="3.5"/>
    <x v="1"/>
    <n v="0"/>
    <s v="17M"/>
    <n v="17000000"/>
    <s v="1+"/>
    <s v="1+"/>
    <n v="1"/>
    <x v="1"/>
    <s v="$5.99"/>
    <n v="5.99"/>
    <x v="0"/>
    <x v="6"/>
    <s v="November 1, 2016"/>
    <x v="3"/>
    <x v="8"/>
    <s v="Android 2.0 - 2016"/>
    <x v="12"/>
  </r>
  <r>
    <x v="7065"/>
    <x v="3"/>
    <n v="3.5"/>
    <x v="1"/>
    <n v="0"/>
    <s v="13M"/>
    <n v="13000000"/>
    <s v="5+"/>
    <s v="5+"/>
    <n v="5"/>
    <x v="1"/>
    <s v="$5.99"/>
    <n v="5.99"/>
    <x v="0"/>
    <x v="6"/>
    <s v="August 10, 2017"/>
    <x v="1"/>
    <x v="1"/>
    <s v="Android 3.1 - 2017"/>
    <x v="12"/>
  </r>
  <r>
    <x v="7066"/>
    <x v="25"/>
    <n v="4.3"/>
    <x v="0"/>
    <n v="87"/>
    <s v="7.3M"/>
    <n v="7300000"/>
    <s v="10,000+"/>
    <s v="10000+"/>
    <n v="10000"/>
    <x v="0"/>
    <n v="0"/>
    <n v="0"/>
    <x v="0"/>
    <x v="91"/>
    <s v="November 9, 2015"/>
    <x v="4"/>
    <x v="8"/>
    <s v="1.0.612933"/>
    <x v="10"/>
  </r>
  <r>
    <x v="7067"/>
    <x v="29"/>
    <n v="4.5999999999999996"/>
    <x v="0"/>
    <n v="3963"/>
    <s v="23M"/>
    <n v="23000000"/>
    <s v="100,000+"/>
    <s v="100000+"/>
    <n v="100000"/>
    <x v="0"/>
    <n v="0"/>
    <n v="0"/>
    <x v="0"/>
    <x v="99"/>
    <s v="July 17, 2018"/>
    <x v="0"/>
    <x v="6"/>
    <s v="5.2.11"/>
    <x v="1"/>
  </r>
  <r>
    <x v="7068"/>
    <x v="26"/>
    <n v="3.5"/>
    <x v="1"/>
    <n v="0"/>
    <s v="12M"/>
    <n v="12000000"/>
    <s v="10+"/>
    <s v="10+"/>
    <n v="10"/>
    <x v="0"/>
    <n v="0"/>
    <n v="0"/>
    <x v="1"/>
    <x v="93"/>
    <s v="April 12, 2018"/>
    <x v="0"/>
    <x v="4"/>
    <n v="1"/>
    <x v="5"/>
  </r>
  <r>
    <x v="7069"/>
    <x v="6"/>
    <n v="3.5"/>
    <x v="1"/>
    <n v="12"/>
    <s v="72k"/>
    <n v="72000"/>
    <s v="1,000+"/>
    <s v="1000+"/>
    <n v="1000"/>
    <x v="0"/>
    <n v="0"/>
    <n v="0"/>
    <x v="0"/>
    <x v="10"/>
    <s v="June 1, 2012"/>
    <x v="6"/>
    <x v="2"/>
    <s v="2.00.00"/>
    <x v="19"/>
  </r>
  <r>
    <x v="7070"/>
    <x v="31"/>
    <n v="3.7"/>
    <x v="1"/>
    <n v="2375"/>
    <s v="Varies with device"/>
    <n v="1000"/>
    <s v="100,000+"/>
    <s v="100000+"/>
    <n v="100000"/>
    <x v="0"/>
    <n v="0"/>
    <n v="0"/>
    <x v="0"/>
    <x v="102"/>
    <s v="February 23, 2017"/>
    <x v="1"/>
    <x v="11"/>
    <s v="Varies with device"/>
    <x v="8"/>
  </r>
  <r>
    <x v="7071"/>
    <x v="22"/>
    <n v="4.9000000000000004"/>
    <x v="0"/>
    <n v="7"/>
    <s v="2.2M"/>
    <n v="2200000"/>
    <s v="100+"/>
    <s v="100+"/>
    <n v="100"/>
    <x v="0"/>
    <n v="0"/>
    <n v="0"/>
    <x v="0"/>
    <x v="88"/>
    <s v="July 11, 2015"/>
    <x v="4"/>
    <x v="6"/>
    <s v="1.2.0"/>
    <x v="4"/>
  </r>
  <r>
    <x v="7072"/>
    <x v="21"/>
    <n v="4.3"/>
    <x v="0"/>
    <n v="2221"/>
    <s v="Varies with device"/>
    <n v="1000"/>
    <s v="100,000+"/>
    <s v="100000+"/>
    <n v="100000"/>
    <x v="0"/>
    <n v="0"/>
    <n v="0"/>
    <x v="0"/>
    <x v="87"/>
    <s v="July 10, 2018"/>
    <x v="0"/>
    <x v="6"/>
    <s v="Varies with device"/>
    <x v="8"/>
  </r>
  <r>
    <x v="7073"/>
    <x v="25"/>
    <n v="5"/>
    <x v="0"/>
    <n v="2"/>
    <s v="3.5M"/>
    <n v="3500000"/>
    <s v="10+"/>
    <s v="10+"/>
    <n v="10"/>
    <x v="0"/>
    <n v="0"/>
    <n v="0"/>
    <x v="0"/>
    <x v="91"/>
    <s v="July 9, 2018"/>
    <x v="0"/>
    <x v="6"/>
    <n v="1.1000000000000001"/>
    <x v="6"/>
  </r>
  <r>
    <x v="7074"/>
    <x v="3"/>
    <n v="3.5"/>
    <x v="1"/>
    <n v="4"/>
    <s v="18M"/>
    <n v="18000000"/>
    <s v="500+"/>
    <s v="500+"/>
    <n v="500"/>
    <x v="0"/>
    <n v="0"/>
    <n v="0"/>
    <x v="0"/>
    <x v="6"/>
    <s v="February 4, 2018"/>
    <x v="0"/>
    <x v="11"/>
    <n v="4"/>
    <x v="0"/>
  </r>
  <r>
    <x v="7075"/>
    <x v="3"/>
    <n v="3.5"/>
    <x v="1"/>
    <n v="0"/>
    <s v="8.6M"/>
    <n v="8600000"/>
    <s v="10+"/>
    <s v="10+"/>
    <n v="10"/>
    <x v="1"/>
    <s v="$0.99"/>
    <n v="0.99"/>
    <x v="0"/>
    <x v="6"/>
    <s v="March 30, 2015"/>
    <x v="4"/>
    <x v="3"/>
    <s v="1.0.1"/>
    <x v="0"/>
  </r>
  <r>
    <x v="7076"/>
    <x v="32"/>
    <n v="2.9"/>
    <x v="2"/>
    <n v="30"/>
    <s v="4.8M"/>
    <n v="4800000"/>
    <s v="5,000+"/>
    <s v="5000+"/>
    <n v="5000"/>
    <x v="0"/>
    <n v="0"/>
    <n v="0"/>
    <x v="0"/>
    <x v="103"/>
    <s v="February 17, 2016"/>
    <x v="3"/>
    <x v="11"/>
    <n v="1.2"/>
    <x v="5"/>
  </r>
  <r>
    <x v="7077"/>
    <x v="18"/>
    <n v="4.4000000000000004"/>
    <x v="0"/>
    <n v="14"/>
    <s v="7.3M"/>
    <n v="7300000"/>
    <s v="500+"/>
    <s v="500+"/>
    <n v="500"/>
    <x v="0"/>
    <n v="0"/>
    <n v="0"/>
    <x v="0"/>
    <x v="19"/>
    <s v="November 7, 2017"/>
    <x v="1"/>
    <x v="8"/>
    <s v="2.1.3"/>
    <x v="5"/>
  </r>
  <r>
    <x v="7078"/>
    <x v="13"/>
    <n v="4.4000000000000004"/>
    <x v="0"/>
    <n v="15753"/>
    <s v="13M"/>
    <n v="13000000"/>
    <s v="100,000+"/>
    <s v="100000+"/>
    <n v="100000"/>
    <x v="1"/>
    <s v="$3.49"/>
    <n v="3.49"/>
    <x v="0"/>
    <x v="26"/>
    <s v="July 26, 2018"/>
    <x v="0"/>
    <x v="6"/>
    <s v="3.7.3"/>
    <x v="17"/>
  </r>
  <r>
    <x v="7079"/>
    <x v="27"/>
    <n v="3.5"/>
    <x v="1"/>
    <n v="6"/>
    <s v="5.3M"/>
    <n v="5300000"/>
    <s v="100+"/>
    <s v="100+"/>
    <n v="100"/>
    <x v="0"/>
    <n v="0"/>
    <n v="0"/>
    <x v="0"/>
    <x v="94"/>
    <s v="June 6, 2018"/>
    <x v="0"/>
    <x v="2"/>
    <s v="2.5.4"/>
    <x v="0"/>
  </r>
  <r>
    <x v="7080"/>
    <x v="23"/>
    <n v="4.5999999999999996"/>
    <x v="0"/>
    <n v="1641"/>
    <s v="6.2M"/>
    <n v="6200000"/>
    <s v="10,000+"/>
    <s v="10000+"/>
    <n v="10000"/>
    <x v="0"/>
    <n v="0"/>
    <n v="0"/>
    <x v="0"/>
    <x v="39"/>
    <s v="August 2, 2018"/>
    <x v="0"/>
    <x v="1"/>
    <s v="1.18.34"/>
    <x v="6"/>
  </r>
  <r>
    <x v="7081"/>
    <x v="25"/>
    <n v="4.5"/>
    <x v="0"/>
    <n v="4228"/>
    <s v="656k"/>
    <n v="656000"/>
    <s v="500,000+"/>
    <s v="500000+"/>
    <n v="500000"/>
    <x v="0"/>
    <n v="0"/>
    <n v="0"/>
    <x v="0"/>
    <x v="91"/>
    <s v="July 2, 2018"/>
    <x v="0"/>
    <x v="6"/>
    <n v="2.95"/>
    <x v="6"/>
  </r>
  <r>
    <x v="7082"/>
    <x v="29"/>
    <n v="4"/>
    <x v="1"/>
    <n v="9307"/>
    <s v="5.0M"/>
    <n v="5000000"/>
    <s v="1,000,000+"/>
    <s v="1000000+"/>
    <n v="1000000"/>
    <x v="0"/>
    <n v="0"/>
    <n v="0"/>
    <x v="0"/>
    <x v="99"/>
    <s v="January 9, 2018"/>
    <x v="0"/>
    <x v="0"/>
    <s v="2.0.8"/>
    <x v="2"/>
  </r>
  <r>
    <x v="7083"/>
    <x v="16"/>
    <n v="3.5"/>
    <x v="1"/>
    <n v="86"/>
    <s v="601k"/>
    <n v="601000"/>
    <s v="1,000+"/>
    <s v="1000+"/>
    <n v="1000"/>
    <x v="0"/>
    <n v="0"/>
    <n v="0"/>
    <x v="0"/>
    <x v="29"/>
    <s v="June 15, 2016"/>
    <x v="3"/>
    <x v="2"/>
    <n v="1"/>
    <x v="9"/>
  </r>
  <r>
    <x v="7084"/>
    <x v="23"/>
    <n v="3.5"/>
    <x v="1"/>
    <n v="1151"/>
    <s v="8.3M"/>
    <n v="8300000.0000000009"/>
    <s v="10,000+"/>
    <s v="10000+"/>
    <n v="10000"/>
    <x v="0"/>
    <n v="0"/>
    <n v="0"/>
    <x v="0"/>
    <x v="39"/>
    <s v="July 23, 2018"/>
    <x v="0"/>
    <x v="6"/>
    <s v="v1.0.0-195-gb96d9f2"/>
    <x v="2"/>
  </r>
  <r>
    <x v="7085"/>
    <x v="18"/>
    <n v="4.8"/>
    <x v="0"/>
    <n v="12400"/>
    <s v="Varies with device"/>
    <n v="1000"/>
    <s v="100,000+"/>
    <s v="100000+"/>
    <n v="100000"/>
    <x v="1"/>
    <s v="$4.99"/>
    <n v="4.99"/>
    <x v="0"/>
    <x v="38"/>
    <s v="June 14, 2018"/>
    <x v="0"/>
    <x v="2"/>
    <s v="1.0.4"/>
    <x v="5"/>
  </r>
  <r>
    <x v="7086"/>
    <x v="17"/>
    <n v="4.8"/>
    <x v="0"/>
    <n v="528550"/>
    <s v="73M"/>
    <n v="73000000"/>
    <s v="10,000,000+"/>
    <s v="10000000+"/>
    <n v="10000000"/>
    <x v="0"/>
    <n v="0"/>
    <n v="0"/>
    <x v="1"/>
    <x v="32"/>
    <s v="July 26, 2018"/>
    <x v="0"/>
    <x v="6"/>
    <s v="1.2.6"/>
    <x v="5"/>
  </r>
  <r>
    <x v="7087"/>
    <x v="18"/>
    <n v="3.5"/>
    <x v="1"/>
    <n v="35337"/>
    <s v="7.4M"/>
    <n v="7400000"/>
    <s v="5,000,000+"/>
    <s v="5000000+"/>
    <n v="5000000"/>
    <x v="0"/>
    <n v="0"/>
    <n v="0"/>
    <x v="1"/>
    <x v="19"/>
    <s v="May 25, 2018"/>
    <x v="0"/>
    <x v="9"/>
    <s v="1.7.28"/>
    <x v="6"/>
  </r>
  <r>
    <x v="2194"/>
    <x v="22"/>
    <n v="4.7"/>
    <x v="0"/>
    <n v="142758"/>
    <s v="22M"/>
    <n v="22000000"/>
    <s v="10,000,000+"/>
    <s v="10000000+"/>
    <n v="10000000"/>
    <x v="0"/>
    <n v="0"/>
    <n v="0"/>
    <x v="0"/>
    <x v="88"/>
    <s v="July 6, 2018"/>
    <x v="0"/>
    <x v="6"/>
    <s v="1.5.1"/>
    <x v="2"/>
  </r>
  <r>
    <x v="7088"/>
    <x v="25"/>
    <n v="4.5999999999999996"/>
    <x v="0"/>
    <n v="2674051"/>
    <s v="26M"/>
    <n v="26000000"/>
    <s v="50,000,000+"/>
    <s v="50000000+"/>
    <n v="50000000"/>
    <x v="0"/>
    <n v="0"/>
    <n v="0"/>
    <x v="0"/>
    <x v="91"/>
    <s v="August 6, 2018"/>
    <x v="0"/>
    <x v="1"/>
    <s v="2.1.69"/>
    <x v="0"/>
  </r>
  <r>
    <x v="7089"/>
    <x v="18"/>
    <n v="4.4000000000000004"/>
    <x v="0"/>
    <n v="766"/>
    <s v="14M"/>
    <n v="14000000"/>
    <s v="10,000+"/>
    <s v="10000+"/>
    <n v="10000"/>
    <x v="1"/>
    <s v="$2.99"/>
    <n v="2.99"/>
    <x v="0"/>
    <x v="12"/>
    <s v="May 22, 2018"/>
    <x v="0"/>
    <x v="9"/>
    <s v="1.0.11"/>
    <x v="9"/>
  </r>
  <r>
    <x v="7090"/>
    <x v="25"/>
    <n v="4.3"/>
    <x v="0"/>
    <n v="122010"/>
    <s v="7.3M"/>
    <n v="7300000"/>
    <s v="5,000,000+"/>
    <s v="5000000+"/>
    <n v="5000000"/>
    <x v="0"/>
    <n v="0"/>
    <n v="0"/>
    <x v="0"/>
    <x v="91"/>
    <s v="July 14, 2018"/>
    <x v="0"/>
    <x v="6"/>
    <s v="Translator 10.9.2"/>
    <x v="0"/>
  </r>
  <r>
    <x v="7091"/>
    <x v="25"/>
    <n v="4.7"/>
    <x v="0"/>
    <n v="136540"/>
    <s v="3.1M"/>
    <n v="3100000"/>
    <s v="1,000,000+"/>
    <s v="1000000+"/>
    <n v="1000000"/>
    <x v="0"/>
    <n v="0"/>
    <n v="0"/>
    <x v="0"/>
    <x v="91"/>
    <s v="July 10, 2018"/>
    <x v="0"/>
    <x v="6"/>
    <n v="4.75"/>
    <x v="0"/>
  </r>
  <r>
    <x v="7092"/>
    <x v="25"/>
    <n v="4.4000000000000004"/>
    <x v="0"/>
    <n v="134412"/>
    <s v="11M"/>
    <n v="11000000"/>
    <s v="5,000,000+"/>
    <s v="5000000+"/>
    <n v="5000000"/>
    <x v="0"/>
    <n v="0"/>
    <n v="0"/>
    <x v="0"/>
    <x v="91"/>
    <s v="July 27, 2018"/>
    <x v="0"/>
    <x v="6"/>
    <s v="3.0.5"/>
    <x v="2"/>
  </r>
  <r>
    <x v="7093"/>
    <x v="25"/>
    <n v="4"/>
    <x v="1"/>
    <n v="327914"/>
    <s v="Varies with device"/>
    <n v="1000"/>
    <s v="10,000,000+"/>
    <s v="10000000+"/>
    <n v="10000000"/>
    <x v="0"/>
    <n v="0"/>
    <n v="0"/>
    <x v="0"/>
    <x v="91"/>
    <s v="April 11, 2018"/>
    <x v="0"/>
    <x v="4"/>
    <s v="Varies with device"/>
    <x v="8"/>
  </r>
  <r>
    <x v="7094"/>
    <x v="18"/>
    <n v="3.5"/>
    <x v="1"/>
    <n v="38824"/>
    <s v="12M"/>
    <n v="12000000"/>
    <s v="1,000,000+"/>
    <s v="1000000+"/>
    <n v="1000000"/>
    <x v="0"/>
    <n v="0"/>
    <n v="0"/>
    <x v="3"/>
    <x v="19"/>
    <s v="January 21, 2018"/>
    <x v="0"/>
    <x v="0"/>
    <s v="2.4.1"/>
    <x v="10"/>
  </r>
  <r>
    <x v="7095"/>
    <x v="18"/>
    <n v="4.5999999999999996"/>
    <x v="0"/>
    <n v="171017"/>
    <s v="13M"/>
    <n v="13000000"/>
    <s v="10,000,000+"/>
    <s v="10000000+"/>
    <n v="10000000"/>
    <x v="0"/>
    <n v="0"/>
    <n v="0"/>
    <x v="1"/>
    <x v="19"/>
    <s v="July 22, 2018"/>
    <x v="0"/>
    <x v="6"/>
    <s v="2.2.2"/>
    <x v="2"/>
  </r>
  <r>
    <x v="7096"/>
    <x v="23"/>
    <n v="3.9"/>
    <x v="1"/>
    <n v="6289"/>
    <s v="33M"/>
    <n v="33000000"/>
    <s v="1,000,000+"/>
    <s v="1000000+"/>
    <n v="1000000"/>
    <x v="0"/>
    <n v="0"/>
    <n v="0"/>
    <x v="0"/>
    <x v="39"/>
    <s v="July 21, 2016"/>
    <x v="3"/>
    <x v="6"/>
    <n v="1.2"/>
    <x v="3"/>
  </r>
  <r>
    <x v="7097"/>
    <x v="22"/>
    <n v="3.5"/>
    <x v="1"/>
    <n v="49523"/>
    <s v="Varies with device"/>
    <n v="1000"/>
    <s v="5,000,000+"/>
    <s v="5000000+"/>
    <n v="5000000"/>
    <x v="0"/>
    <n v="0"/>
    <n v="0"/>
    <x v="0"/>
    <x v="88"/>
    <s v="October 5, 2016"/>
    <x v="3"/>
    <x v="7"/>
    <s v="Varies with device"/>
    <x v="8"/>
  </r>
  <r>
    <x v="7098"/>
    <x v="17"/>
    <n v="4.5999999999999996"/>
    <x v="0"/>
    <n v="260527"/>
    <s v="49M"/>
    <n v="49000000"/>
    <s v="10,000,000+"/>
    <s v="10000000+"/>
    <n v="10000000"/>
    <x v="0"/>
    <n v="0"/>
    <n v="0"/>
    <x v="0"/>
    <x v="32"/>
    <s v="December 21, 2017"/>
    <x v="1"/>
    <x v="10"/>
    <n v="1"/>
    <x v="6"/>
  </r>
  <r>
    <x v="7099"/>
    <x v="18"/>
    <n v="4.2"/>
    <x v="0"/>
    <n v="419375"/>
    <s v="31M"/>
    <n v="31000000"/>
    <s v="10,000,000+"/>
    <s v="10000000+"/>
    <n v="10000000"/>
    <x v="0"/>
    <n v="0"/>
    <n v="0"/>
    <x v="2"/>
    <x v="33"/>
    <s v="June 21, 2016"/>
    <x v="3"/>
    <x v="2"/>
    <s v="1.2.2"/>
    <x v="3"/>
  </r>
  <r>
    <x v="1552"/>
    <x v="17"/>
    <n v="4.4000000000000004"/>
    <x v="0"/>
    <n v="153649"/>
    <s v="Varies with device"/>
    <n v="1000"/>
    <s v="10,000,000+"/>
    <s v="10000000+"/>
    <n v="10000000"/>
    <x v="0"/>
    <n v="0"/>
    <n v="0"/>
    <x v="1"/>
    <x v="36"/>
    <s v="June 18, 2018"/>
    <x v="0"/>
    <x v="2"/>
    <s v="1.11.2"/>
    <x v="5"/>
  </r>
  <r>
    <x v="7100"/>
    <x v="17"/>
    <n v="4.5999999999999996"/>
    <x v="0"/>
    <n v="2464"/>
    <s v="34M"/>
    <n v="34000000"/>
    <s v="50,000+"/>
    <s v="50000+"/>
    <n v="50000"/>
    <x v="0"/>
    <n v="0"/>
    <n v="0"/>
    <x v="0"/>
    <x v="48"/>
    <s v="February 13, 2018"/>
    <x v="0"/>
    <x v="11"/>
    <n v="1.1000000000000001"/>
    <x v="5"/>
  </r>
  <r>
    <x v="7101"/>
    <x v="18"/>
    <n v="4"/>
    <x v="1"/>
    <n v="93898"/>
    <s v="44M"/>
    <n v="44000000"/>
    <s v="10,000,000+"/>
    <s v="10000000+"/>
    <n v="10000000"/>
    <x v="0"/>
    <n v="0"/>
    <n v="0"/>
    <x v="0"/>
    <x v="33"/>
    <s v="May 26, 2017"/>
    <x v="1"/>
    <x v="9"/>
    <n v="1.1000000000000001"/>
    <x v="5"/>
  </r>
  <r>
    <x v="7102"/>
    <x v="26"/>
    <n v="4.2"/>
    <x v="0"/>
    <n v="42190"/>
    <s v="11M"/>
    <n v="11000000"/>
    <s v="5,000,000+"/>
    <s v="5000000+"/>
    <n v="5000000"/>
    <x v="0"/>
    <n v="0"/>
    <n v="0"/>
    <x v="1"/>
    <x v="93"/>
    <s v="July 8, 2018"/>
    <x v="0"/>
    <x v="6"/>
    <s v="Varies with device"/>
    <x v="8"/>
  </r>
  <r>
    <x v="7103"/>
    <x v="18"/>
    <n v="3.8"/>
    <x v="1"/>
    <n v="52"/>
    <s v="55M"/>
    <n v="55000000"/>
    <s v="10,000+"/>
    <s v="10000+"/>
    <n v="10000"/>
    <x v="1"/>
    <s v="$2.99"/>
    <n v="2.99"/>
    <x v="0"/>
    <x v="59"/>
    <s v="August 8, 2017"/>
    <x v="1"/>
    <x v="1"/>
    <s v="1.2.1"/>
    <x v="3"/>
  </r>
  <r>
    <x v="7104"/>
    <x v="25"/>
    <n v="4.0999999999999996"/>
    <x v="0"/>
    <n v="420518"/>
    <s v="Varies with device"/>
    <n v="1000"/>
    <s v="10,000,000+"/>
    <s v="10000000+"/>
    <n v="10000000"/>
    <x v="0"/>
    <n v="0"/>
    <n v="0"/>
    <x v="0"/>
    <x v="91"/>
    <s v="July 4, 2018"/>
    <x v="0"/>
    <x v="6"/>
    <s v="Varies with device"/>
    <x v="8"/>
  </r>
  <r>
    <x v="1730"/>
    <x v="18"/>
    <n v="4.3"/>
    <x v="0"/>
    <n v="528917"/>
    <s v="59M"/>
    <n v="59000000"/>
    <s v="10,000,000+"/>
    <s v="10000000+"/>
    <n v="10000000"/>
    <x v="0"/>
    <n v="0"/>
    <n v="0"/>
    <x v="0"/>
    <x v="59"/>
    <s v="July 26, 2018"/>
    <x v="0"/>
    <x v="6"/>
    <s v="1.38.0"/>
    <x v="5"/>
  </r>
  <r>
    <x v="1448"/>
    <x v="17"/>
    <n v="4.4000000000000004"/>
    <x v="0"/>
    <n v="276105"/>
    <s v="Varies with device"/>
    <n v="1000"/>
    <s v="10,000,000+"/>
    <s v="10000000+"/>
    <n v="10000000"/>
    <x v="0"/>
    <n v="0"/>
    <n v="0"/>
    <x v="2"/>
    <x v="32"/>
    <s v="August 1, 2018"/>
    <x v="0"/>
    <x v="1"/>
    <s v="Varies with device"/>
    <x v="5"/>
  </r>
  <r>
    <x v="1420"/>
    <x v="17"/>
    <n v="4.5"/>
    <x v="0"/>
    <n v="462614"/>
    <s v="60M"/>
    <n v="60000000"/>
    <s v="10,000,000+"/>
    <s v="10000000+"/>
    <n v="10000000"/>
    <x v="0"/>
    <n v="0"/>
    <n v="0"/>
    <x v="0"/>
    <x v="32"/>
    <s v="May 22, 2018"/>
    <x v="0"/>
    <x v="9"/>
    <s v="1.7.2"/>
    <x v="0"/>
  </r>
  <r>
    <x v="7105"/>
    <x v="17"/>
    <n v="4.0999999999999996"/>
    <x v="0"/>
    <n v="39895"/>
    <s v="25M"/>
    <n v="25000000"/>
    <s v="5,000,000+"/>
    <s v="5000000+"/>
    <n v="5000000"/>
    <x v="0"/>
    <n v="0"/>
    <n v="0"/>
    <x v="3"/>
    <x v="46"/>
    <s v="January 2, 2018"/>
    <x v="0"/>
    <x v="0"/>
    <s v="1.2.3"/>
    <x v="5"/>
  </r>
  <r>
    <x v="7106"/>
    <x v="17"/>
    <n v="4.2"/>
    <x v="0"/>
    <n v="794058"/>
    <s v="56M"/>
    <n v="56000000"/>
    <s v="10,000,000+"/>
    <s v="10000000+"/>
    <n v="10000000"/>
    <x v="0"/>
    <n v="0"/>
    <n v="0"/>
    <x v="0"/>
    <x v="40"/>
    <s v="June 12, 2018"/>
    <x v="0"/>
    <x v="2"/>
    <s v="2.3.0"/>
    <x v="2"/>
  </r>
  <r>
    <x v="7107"/>
    <x v="32"/>
    <n v="4"/>
    <x v="1"/>
    <n v="119685"/>
    <s v="20M"/>
    <n v="20000000"/>
    <s v="10,000,000+"/>
    <s v="10000000+"/>
    <n v="10000000"/>
    <x v="0"/>
    <n v="0"/>
    <n v="0"/>
    <x v="0"/>
    <x v="103"/>
    <s v="July 2, 2018"/>
    <x v="0"/>
    <x v="6"/>
    <s v="18.06.p03.02"/>
    <x v="0"/>
  </r>
  <r>
    <x v="7108"/>
    <x v="25"/>
    <n v="3.6"/>
    <x v="1"/>
    <n v="301"/>
    <s v="2.3M"/>
    <n v="2300000"/>
    <s v="50,000+"/>
    <s v="50000+"/>
    <n v="50000"/>
    <x v="0"/>
    <n v="0"/>
    <n v="0"/>
    <x v="0"/>
    <x v="91"/>
    <s v="November 28, 2017"/>
    <x v="1"/>
    <x v="8"/>
    <s v="1.2.9"/>
    <x v="6"/>
  </r>
  <r>
    <x v="7109"/>
    <x v="25"/>
    <n v="3.3"/>
    <x v="1"/>
    <n v="236"/>
    <s v="221k"/>
    <n v="221000"/>
    <s v="50,000+"/>
    <s v="50000+"/>
    <n v="50000"/>
    <x v="0"/>
    <n v="0"/>
    <n v="0"/>
    <x v="0"/>
    <x v="91"/>
    <s v="September 20, 2011"/>
    <x v="7"/>
    <x v="5"/>
    <n v="1.6"/>
    <x v="14"/>
  </r>
  <r>
    <x v="7110"/>
    <x v="25"/>
    <n v="4.7"/>
    <x v="0"/>
    <n v="88993"/>
    <s v="1.5M"/>
    <n v="1500000"/>
    <s v="10,000,000+"/>
    <s v="10000000+"/>
    <n v="10000000"/>
    <x v="0"/>
    <n v="0"/>
    <n v="0"/>
    <x v="0"/>
    <x v="91"/>
    <s v="June 10, 2018"/>
    <x v="0"/>
    <x v="2"/>
    <s v="3.2.6"/>
    <x v="3"/>
  </r>
  <r>
    <x v="1463"/>
    <x v="17"/>
    <n v="4.5999999999999996"/>
    <x v="0"/>
    <n v="338742"/>
    <s v="48M"/>
    <n v="48000000"/>
    <s v="5,000,000+"/>
    <s v="5000000+"/>
    <n v="5000000"/>
    <x v="0"/>
    <n v="0"/>
    <n v="0"/>
    <x v="1"/>
    <x v="36"/>
    <s v="August 3, 2018"/>
    <x v="0"/>
    <x v="1"/>
    <s v="1.11.0"/>
    <x v="11"/>
  </r>
  <r>
    <x v="7111"/>
    <x v="15"/>
    <n v="4.5"/>
    <x v="0"/>
    <n v="23"/>
    <s v="31M"/>
    <n v="31000000"/>
    <s v="5,000+"/>
    <s v="5000+"/>
    <n v="5000"/>
    <x v="0"/>
    <n v="0"/>
    <n v="0"/>
    <x v="0"/>
    <x v="28"/>
    <s v="July 11, 2018"/>
    <x v="0"/>
    <x v="6"/>
    <s v="3.4.5"/>
    <x v="4"/>
  </r>
  <r>
    <x v="7112"/>
    <x v="32"/>
    <n v="3.9"/>
    <x v="1"/>
    <n v="4569"/>
    <s v="7.5M"/>
    <n v="7500000"/>
    <s v="500,000+"/>
    <s v="500000+"/>
    <n v="500000"/>
    <x v="0"/>
    <n v="0"/>
    <n v="0"/>
    <x v="0"/>
    <x v="103"/>
    <s v="December 22, 2017"/>
    <x v="1"/>
    <x v="10"/>
    <s v="2.1.10 (49)"/>
    <x v="6"/>
  </r>
  <r>
    <x v="7113"/>
    <x v="25"/>
    <n v="4.3"/>
    <x v="0"/>
    <n v="31"/>
    <s v="228k"/>
    <n v="228000"/>
    <s v="5,000+"/>
    <s v="5000+"/>
    <n v="5000"/>
    <x v="0"/>
    <n v="0"/>
    <n v="0"/>
    <x v="0"/>
    <x v="91"/>
    <s v="December 12, 2016"/>
    <x v="3"/>
    <x v="10"/>
    <n v="1"/>
    <x v="0"/>
  </r>
  <r>
    <x v="7114"/>
    <x v="18"/>
    <n v="3.5"/>
    <x v="1"/>
    <n v="10"/>
    <s v="2.6M"/>
    <n v="2600000"/>
    <s v="1,000+"/>
    <s v="1000+"/>
    <n v="1000"/>
    <x v="0"/>
    <n v="0"/>
    <n v="0"/>
    <x v="1"/>
    <x v="19"/>
    <s v="December 10, 2016"/>
    <x v="3"/>
    <x v="10"/>
    <s v="1.0.1"/>
    <x v="1"/>
  </r>
  <r>
    <x v="7115"/>
    <x v="25"/>
    <n v="3.9"/>
    <x v="1"/>
    <n v="203"/>
    <s v="2.3M"/>
    <n v="2300000"/>
    <s v="10,000+"/>
    <s v="10000+"/>
    <n v="10000"/>
    <x v="0"/>
    <n v="0"/>
    <n v="0"/>
    <x v="0"/>
    <x v="91"/>
    <s v="March 3, 2017"/>
    <x v="1"/>
    <x v="3"/>
    <n v="1.08"/>
    <x v="4"/>
  </r>
  <r>
    <x v="7116"/>
    <x v="25"/>
    <n v="4.3"/>
    <x v="0"/>
    <n v="824"/>
    <s v="2.8M"/>
    <n v="2800000"/>
    <s v="10,000+"/>
    <s v="10000+"/>
    <n v="10000"/>
    <x v="0"/>
    <n v="0"/>
    <n v="0"/>
    <x v="0"/>
    <x v="91"/>
    <s v="December 13, 2017"/>
    <x v="1"/>
    <x v="10"/>
    <s v="1.0.1"/>
    <x v="5"/>
  </r>
  <r>
    <x v="7117"/>
    <x v="31"/>
    <n v="3.5"/>
    <x v="1"/>
    <n v="145"/>
    <s v="16M"/>
    <n v="16000000"/>
    <s v="10,000+"/>
    <s v="10000+"/>
    <n v="10000"/>
    <x v="0"/>
    <n v="0"/>
    <n v="0"/>
    <x v="0"/>
    <x v="102"/>
    <s v="February 26, 2016"/>
    <x v="3"/>
    <x v="11"/>
    <s v="3.1.3"/>
    <x v="6"/>
  </r>
  <r>
    <x v="7118"/>
    <x v="25"/>
    <n v="3.5"/>
    <x v="1"/>
    <n v="0"/>
    <s v="2.2M"/>
    <n v="2200000"/>
    <s v="100+"/>
    <s v="100+"/>
    <n v="100"/>
    <x v="0"/>
    <n v="0"/>
    <n v="0"/>
    <x v="0"/>
    <x v="91"/>
    <s v="March 11, 2017"/>
    <x v="1"/>
    <x v="3"/>
    <s v="0.9.2"/>
    <x v="0"/>
  </r>
  <r>
    <x v="7119"/>
    <x v="27"/>
    <n v="3.1"/>
    <x v="1"/>
    <n v="19"/>
    <s v="4.5M"/>
    <n v="4500000"/>
    <s v="500+"/>
    <s v="500+"/>
    <n v="500"/>
    <x v="1"/>
    <s v="$8.99"/>
    <n v="8.99"/>
    <x v="0"/>
    <x v="94"/>
    <s v="November 3, 2016"/>
    <x v="3"/>
    <x v="8"/>
    <s v="1.0.8"/>
    <x v="6"/>
  </r>
  <r>
    <x v="7120"/>
    <x v="25"/>
    <n v="4.4000000000000004"/>
    <x v="0"/>
    <n v="9"/>
    <s v="33M"/>
    <n v="33000000"/>
    <s v="50+"/>
    <s v="50+"/>
    <n v="50"/>
    <x v="1"/>
    <s v="$2.99"/>
    <n v="2.99"/>
    <x v="0"/>
    <x v="91"/>
    <s v="May 3, 2018"/>
    <x v="0"/>
    <x v="9"/>
    <s v="0.6.2"/>
    <x v="17"/>
  </r>
  <r>
    <x v="7121"/>
    <x v="18"/>
    <n v="3.7"/>
    <x v="1"/>
    <n v="6514"/>
    <s v="72M"/>
    <n v="72000000"/>
    <s v="500,000+"/>
    <s v="500000+"/>
    <n v="500000"/>
    <x v="0"/>
    <n v="0"/>
    <n v="0"/>
    <x v="0"/>
    <x v="45"/>
    <s v="May 23, 2018"/>
    <x v="0"/>
    <x v="9"/>
    <s v="1.6.2"/>
    <x v="4"/>
  </r>
  <r>
    <x v="7122"/>
    <x v="18"/>
    <n v="4.5999999999999996"/>
    <x v="0"/>
    <n v="37"/>
    <s v="3.3M"/>
    <n v="3300000"/>
    <s v="1,000+"/>
    <s v="1000+"/>
    <n v="1000"/>
    <x v="0"/>
    <n v="0"/>
    <n v="0"/>
    <x v="0"/>
    <x v="13"/>
    <s v="June 17, 2014"/>
    <x v="2"/>
    <x v="2"/>
    <n v="1.9"/>
    <x v="9"/>
  </r>
  <r>
    <x v="7123"/>
    <x v="25"/>
    <n v="4.5999999999999996"/>
    <x v="0"/>
    <n v="154"/>
    <s v="6.6M"/>
    <n v="6600000"/>
    <s v="10,000+"/>
    <s v="10000+"/>
    <n v="10000"/>
    <x v="0"/>
    <n v="0"/>
    <n v="0"/>
    <x v="0"/>
    <x v="91"/>
    <s v="July 26, 2018"/>
    <x v="0"/>
    <x v="6"/>
    <n v="1.1000000000000001"/>
    <x v="2"/>
  </r>
  <r>
    <x v="7124"/>
    <x v="25"/>
    <n v="2.7"/>
    <x v="2"/>
    <n v="7"/>
    <s v="5.2M"/>
    <n v="5200000"/>
    <s v="500+"/>
    <s v="500+"/>
    <n v="500"/>
    <x v="0"/>
    <n v="0"/>
    <n v="0"/>
    <x v="0"/>
    <x v="91"/>
    <s v="June 19, 2017"/>
    <x v="1"/>
    <x v="2"/>
    <s v="1.0.2"/>
    <x v="2"/>
  </r>
  <r>
    <x v="7125"/>
    <x v="24"/>
    <n v="3.5"/>
    <x v="1"/>
    <n v="4"/>
    <s v="8.0M"/>
    <n v="8000000"/>
    <s v="500+"/>
    <s v="500+"/>
    <n v="500"/>
    <x v="0"/>
    <n v="0"/>
    <n v="0"/>
    <x v="0"/>
    <x v="89"/>
    <s v="December 19, 2017"/>
    <x v="1"/>
    <x v="10"/>
    <n v="1"/>
    <x v="6"/>
  </r>
  <r>
    <x v="7126"/>
    <x v="27"/>
    <n v="3.5"/>
    <x v="1"/>
    <n v="3"/>
    <s v="108k"/>
    <n v="108000"/>
    <s v="1,000+"/>
    <s v="1000+"/>
    <n v="1000"/>
    <x v="0"/>
    <n v="0"/>
    <n v="0"/>
    <x v="0"/>
    <x v="94"/>
    <s v="January 21, 2014"/>
    <x v="2"/>
    <x v="0"/>
    <s v="2.0.0"/>
    <x v="26"/>
  </r>
  <r>
    <x v="7127"/>
    <x v="3"/>
    <n v="4.0999999999999996"/>
    <x v="0"/>
    <n v="70"/>
    <s v="3.5M"/>
    <n v="3500000"/>
    <s v="500+"/>
    <s v="500+"/>
    <n v="500"/>
    <x v="1"/>
    <s v="$0.99"/>
    <n v="0.99"/>
    <x v="0"/>
    <x v="6"/>
    <s v="August 30, 2013"/>
    <x v="5"/>
    <x v="1"/>
    <n v="1.3"/>
    <x v="14"/>
  </r>
  <r>
    <x v="7128"/>
    <x v="3"/>
    <n v="4.2"/>
    <x v="0"/>
    <n v="459"/>
    <s v="11M"/>
    <n v="11000000"/>
    <s v="10,000+"/>
    <s v="10000+"/>
    <n v="10000"/>
    <x v="0"/>
    <n v="0"/>
    <n v="0"/>
    <x v="0"/>
    <x v="6"/>
    <s v="October 1, 2016"/>
    <x v="3"/>
    <x v="7"/>
    <n v="1.2"/>
    <x v="6"/>
  </r>
  <r>
    <x v="7129"/>
    <x v="32"/>
    <n v="1.9"/>
    <x v="3"/>
    <n v="179"/>
    <s v="10M"/>
    <n v="10000000"/>
    <s v="10,000+"/>
    <s v="10000+"/>
    <n v="10000"/>
    <x v="0"/>
    <n v="0"/>
    <n v="0"/>
    <x v="0"/>
    <x v="103"/>
    <s v="March 13, 2018"/>
    <x v="0"/>
    <x v="3"/>
    <n v="3.05"/>
    <x v="5"/>
  </r>
  <r>
    <x v="7130"/>
    <x v="4"/>
    <n v="4.5999999999999996"/>
    <x v="0"/>
    <n v="17"/>
    <s v="9.4M"/>
    <n v="9400000"/>
    <s v="1,000+"/>
    <s v="1000+"/>
    <n v="1000"/>
    <x v="0"/>
    <n v="0"/>
    <n v="0"/>
    <x v="0"/>
    <x v="7"/>
    <s v="December 8, 2017"/>
    <x v="1"/>
    <x v="10"/>
    <n v="1.4"/>
    <x v="6"/>
  </r>
  <r>
    <x v="7131"/>
    <x v="24"/>
    <n v="3.5"/>
    <x v="1"/>
    <n v="1"/>
    <s v="10M"/>
    <n v="10000000"/>
    <s v="1,000+"/>
    <s v="1000+"/>
    <n v="1000"/>
    <x v="0"/>
    <n v="0"/>
    <n v="0"/>
    <x v="0"/>
    <x v="89"/>
    <s v="May 4, 2017"/>
    <x v="1"/>
    <x v="9"/>
    <s v="1.0.2"/>
    <x v="1"/>
  </r>
  <r>
    <x v="7132"/>
    <x v="25"/>
    <n v="4.2"/>
    <x v="0"/>
    <n v="265"/>
    <s v="Varies with device"/>
    <n v="1000"/>
    <s v="10,000+"/>
    <s v="10000+"/>
    <n v="10000"/>
    <x v="0"/>
    <n v="0"/>
    <n v="0"/>
    <x v="0"/>
    <x v="91"/>
    <s v="May 22, 2016"/>
    <x v="3"/>
    <x v="9"/>
    <n v="1.7"/>
    <x v="6"/>
  </r>
  <r>
    <x v="7133"/>
    <x v="25"/>
    <n v="3.5"/>
    <x v="1"/>
    <n v="0"/>
    <s v="940k"/>
    <n v="940000"/>
    <s v="10+"/>
    <s v="10+"/>
    <n v="10"/>
    <x v="1"/>
    <s v="$0.99"/>
    <n v="0.99"/>
    <x v="0"/>
    <x v="91"/>
    <s v="February 3, 2016"/>
    <x v="3"/>
    <x v="11"/>
    <s v="1.0.2"/>
    <x v="10"/>
  </r>
  <r>
    <x v="7134"/>
    <x v="3"/>
    <n v="4.4000000000000004"/>
    <x v="0"/>
    <n v="121"/>
    <s v="8.7M"/>
    <n v="8700000"/>
    <s v="10,000+"/>
    <s v="10000+"/>
    <n v="10000"/>
    <x v="0"/>
    <n v="0"/>
    <n v="0"/>
    <x v="0"/>
    <x v="6"/>
    <s v="December 23, 2016"/>
    <x v="3"/>
    <x v="10"/>
    <s v="1.1.2"/>
    <x v="5"/>
  </r>
  <r>
    <x v="7135"/>
    <x v="4"/>
    <n v="4.2"/>
    <x v="0"/>
    <n v="100"/>
    <s v="6.3M"/>
    <n v="6300000"/>
    <s v="10,000+"/>
    <s v="10000+"/>
    <n v="10000"/>
    <x v="0"/>
    <n v="0"/>
    <n v="0"/>
    <x v="0"/>
    <x v="7"/>
    <s v="July 21, 2018"/>
    <x v="0"/>
    <x v="6"/>
    <s v="2.0.0"/>
    <x v="5"/>
  </r>
  <r>
    <x v="7136"/>
    <x v="25"/>
    <n v="3.9"/>
    <x v="1"/>
    <n v="64"/>
    <s v="4.1M"/>
    <n v="4099999.9999999995"/>
    <s v="5,000+"/>
    <s v="5000+"/>
    <n v="5000"/>
    <x v="0"/>
    <n v="0"/>
    <n v="0"/>
    <x v="0"/>
    <x v="91"/>
    <s v="June 1, 2017"/>
    <x v="1"/>
    <x v="2"/>
    <n v="1.24"/>
    <x v="2"/>
  </r>
  <r>
    <x v="7137"/>
    <x v="20"/>
    <n v="2.4"/>
    <x v="2"/>
    <n v="37"/>
    <s v="37M"/>
    <n v="37000000"/>
    <s v="5,000+"/>
    <s v="5000+"/>
    <n v="5000"/>
    <x v="0"/>
    <n v="0"/>
    <n v="0"/>
    <x v="1"/>
    <x v="86"/>
    <s v="June 25, 2017"/>
    <x v="1"/>
    <x v="2"/>
    <n v="1"/>
    <x v="5"/>
  </r>
  <r>
    <x v="7138"/>
    <x v="16"/>
    <n v="5"/>
    <x v="0"/>
    <n v="5"/>
    <s v="3.2M"/>
    <n v="3200000"/>
    <s v="100+"/>
    <s v="100+"/>
    <n v="100"/>
    <x v="0"/>
    <n v="0"/>
    <n v="0"/>
    <x v="0"/>
    <x v="29"/>
    <s v="August 31, 2017"/>
    <x v="1"/>
    <x v="1"/>
    <s v="1.0.1"/>
    <x v="6"/>
  </r>
  <r>
    <x v="7139"/>
    <x v="25"/>
    <n v="3.9"/>
    <x v="1"/>
    <n v="21"/>
    <s v="11M"/>
    <n v="11000000"/>
    <s v="10,000+"/>
    <s v="10000+"/>
    <n v="10000"/>
    <x v="0"/>
    <n v="0"/>
    <n v="0"/>
    <x v="0"/>
    <x v="91"/>
    <s v="January 19, 2018"/>
    <x v="0"/>
    <x v="0"/>
    <s v="1.2.0.27"/>
    <x v="10"/>
  </r>
  <r>
    <x v="7140"/>
    <x v="3"/>
    <n v="3.5"/>
    <x v="1"/>
    <n v="0"/>
    <s v="2.6M"/>
    <n v="2600000"/>
    <s v="10+"/>
    <s v="10+"/>
    <n v="10"/>
    <x v="0"/>
    <n v="0"/>
    <n v="0"/>
    <x v="0"/>
    <x v="6"/>
    <s v="June 11, 2018"/>
    <x v="0"/>
    <x v="2"/>
    <s v="1.0.0"/>
    <x v="5"/>
  </r>
  <r>
    <x v="7141"/>
    <x v="32"/>
    <n v="3.7"/>
    <x v="1"/>
    <n v="78"/>
    <s v="3.0M"/>
    <n v="3000000"/>
    <s v="10,000+"/>
    <s v="10000+"/>
    <n v="10000"/>
    <x v="0"/>
    <n v="0"/>
    <n v="0"/>
    <x v="0"/>
    <x v="103"/>
    <s v="April 12, 2017"/>
    <x v="1"/>
    <x v="4"/>
    <s v="1.0.2"/>
    <x v="9"/>
  </r>
  <r>
    <x v="7142"/>
    <x v="4"/>
    <n v="5"/>
    <x v="0"/>
    <n v="5"/>
    <s v="14M"/>
    <n v="14000000"/>
    <s v="100+"/>
    <s v="100+"/>
    <n v="100"/>
    <x v="0"/>
    <n v="0"/>
    <n v="0"/>
    <x v="0"/>
    <x v="7"/>
    <s v="March 20, 2018"/>
    <x v="0"/>
    <x v="3"/>
    <s v="2.0.2"/>
    <x v="5"/>
  </r>
  <r>
    <x v="7143"/>
    <x v="18"/>
    <n v="4"/>
    <x v="1"/>
    <n v="3323"/>
    <s v="47M"/>
    <n v="47000000"/>
    <s v="100,000+"/>
    <s v="100000+"/>
    <n v="100000"/>
    <x v="0"/>
    <n v="0"/>
    <n v="0"/>
    <x v="0"/>
    <x v="45"/>
    <s v="March 29, 2018"/>
    <x v="0"/>
    <x v="3"/>
    <n v="1.9"/>
    <x v="6"/>
  </r>
  <r>
    <x v="7144"/>
    <x v="22"/>
    <n v="3"/>
    <x v="2"/>
    <n v="1"/>
    <s v="2.5M"/>
    <n v="2500000"/>
    <s v="10+"/>
    <s v="10+"/>
    <n v="10"/>
    <x v="1"/>
    <s v="$3.49"/>
    <n v="3.49"/>
    <x v="0"/>
    <x v="88"/>
    <s v="October 20, 2017"/>
    <x v="1"/>
    <x v="7"/>
    <n v="1"/>
    <x v="1"/>
  </r>
  <r>
    <x v="7145"/>
    <x v="25"/>
    <n v="4.0999999999999996"/>
    <x v="0"/>
    <n v="29"/>
    <s v="2.3M"/>
    <n v="2300000"/>
    <s v="5,000+"/>
    <s v="5000+"/>
    <n v="5000"/>
    <x v="0"/>
    <n v="0"/>
    <n v="0"/>
    <x v="0"/>
    <x v="91"/>
    <s v="April 25, 2016"/>
    <x v="3"/>
    <x v="4"/>
    <n v="1.2"/>
    <x v="0"/>
  </r>
  <r>
    <x v="7146"/>
    <x v="18"/>
    <n v="4.8"/>
    <x v="0"/>
    <n v="21"/>
    <s v="49M"/>
    <n v="49000000"/>
    <s v="1,000+"/>
    <s v="1000+"/>
    <n v="1000"/>
    <x v="0"/>
    <n v="0"/>
    <n v="0"/>
    <x v="0"/>
    <x v="49"/>
    <s v="July 4, 2018"/>
    <x v="0"/>
    <x v="6"/>
    <n v="1.1000000000000001"/>
    <x v="5"/>
  </r>
  <r>
    <x v="7147"/>
    <x v="17"/>
    <n v="4.5"/>
    <x v="0"/>
    <n v="33"/>
    <s v="44M"/>
    <n v="44000000"/>
    <s v="1,000+"/>
    <s v="1000+"/>
    <n v="1000"/>
    <x v="0"/>
    <n v="0"/>
    <n v="0"/>
    <x v="2"/>
    <x v="36"/>
    <s v="July 25, 2018"/>
    <x v="0"/>
    <x v="6"/>
    <s v="1.3.7"/>
    <x v="3"/>
  </r>
  <r>
    <x v="7148"/>
    <x v="25"/>
    <n v="3.5"/>
    <x v="1"/>
    <n v="13"/>
    <s v="3.0M"/>
    <n v="3000000"/>
    <s v="1,000+"/>
    <s v="1000+"/>
    <n v="1000"/>
    <x v="0"/>
    <n v="0"/>
    <n v="0"/>
    <x v="0"/>
    <x v="91"/>
    <s v="July 18, 2017"/>
    <x v="1"/>
    <x v="6"/>
    <n v="1.01"/>
    <x v="6"/>
  </r>
  <r>
    <x v="7149"/>
    <x v="22"/>
    <n v="3.5"/>
    <x v="1"/>
    <n v="0"/>
    <s v="2.3M"/>
    <n v="2300000"/>
    <s v="100+"/>
    <s v="100+"/>
    <n v="100"/>
    <x v="0"/>
    <n v="0"/>
    <n v="0"/>
    <x v="0"/>
    <x v="88"/>
    <s v="October 20, 2017"/>
    <x v="1"/>
    <x v="7"/>
    <n v="1"/>
    <x v="1"/>
  </r>
  <r>
    <x v="7150"/>
    <x v="25"/>
    <n v="3.5"/>
    <x v="1"/>
    <n v="0"/>
    <s v="15M"/>
    <n v="15000000"/>
    <s v="1+"/>
    <s v="1+"/>
    <n v="1"/>
    <x v="1"/>
    <s v="$1.49"/>
    <n v="1.49"/>
    <x v="0"/>
    <x v="91"/>
    <s v="March 15, 2018"/>
    <x v="0"/>
    <x v="3"/>
    <s v="1.0.1"/>
    <x v="5"/>
  </r>
  <r>
    <x v="7151"/>
    <x v="32"/>
    <n v="3.5"/>
    <x v="1"/>
    <n v="9"/>
    <s v="10M"/>
    <n v="10000000"/>
    <s v="1,000+"/>
    <s v="1000+"/>
    <n v="1000"/>
    <x v="0"/>
    <n v="0"/>
    <n v="0"/>
    <x v="0"/>
    <x v="103"/>
    <s v="May 21, 2018"/>
    <x v="0"/>
    <x v="9"/>
    <n v="2.2999999999999998"/>
    <x v="5"/>
  </r>
  <r>
    <x v="7152"/>
    <x v="25"/>
    <n v="4.5"/>
    <x v="0"/>
    <n v="954"/>
    <s v="7.6M"/>
    <n v="7600000"/>
    <s v="10,000+"/>
    <s v="10000+"/>
    <n v="10000"/>
    <x v="0"/>
    <n v="0"/>
    <n v="0"/>
    <x v="1"/>
    <x v="91"/>
    <s v="July 11, 2016"/>
    <x v="3"/>
    <x v="6"/>
    <s v="0.4.1"/>
    <x v="5"/>
  </r>
  <r>
    <x v="7153"/>
    <x v="18"/>
    <n v="4.5"/>
    <x v="0"/>
    <n v="355613"/>
    <s v="59M"/>
    <n v="59000000"/>
    <s v="10,000,000+"/>
    <s v="10000000+"/>
    <n v="10000000"/>
    <x v="0"/>
    <n v="0"/>
    <n v="0"/>
    <x v="1"/>
    <x v="49"/>
    <s v="August 2, 2018"/>
    <x v="0"/>
    <x v="1"/>
    <s v="1.21.2"/>
    <x v="2"/>
  </r>
  <r>
    <x v="279"/>
    <x v="5"/>
    <n v="4.2"/>
    <x v="0"/>
    <n v="25673"/>
    <s v="Varies with device"/>
    <n v="1000"/>
    <s v="1,000,000+"/>
    <s v="1000000+"/>
    <n v="1000000"/>
    <x v="0"/>
    <n v="0"/>
    <n v="0"/>
    <x v="1"/>
    <x v="8"/>
    <s v="June 5, 2018"/>
    <x v="0"/>
    <x v="2"/>
    <s v="Varies with device"/>
    <x v="8"/>
  </r>
  <r>
    <x v="7154"/>
    <x v="17"/>
    <n v="4.3"/>
    <x v="0"/>
    <n v="504765"/>
    <s v="36M"/>
    <n v="36000000"/>
    <s v="5,000,000+"/>
    <s v="5000000+"/>
    <n v="5000000"/>
    <x v="0"/>
    <n v="0"/>
    <n v="0"/>
    <x v="1"/>
    <x v="36"/>
    <s v="July 30, 2018"/>
    <x v="0"/>
    <x v="6"/>
    <s v="2.4.1"/>
    <x v="2"/>
  </r>
  <r>
    <x v="7155"/>
    <x v="17"/>
    <n v="4.4000000000000004"/>
    <x v="0"/>
    <n v="2440877"/>
    <s v="32M"/>
    <n v="32000000"/>
    <s v="10,000,000+"/>
    <s v="10000000+"/>
    <n v="10000000"/>
    <x v="0"/>
    <n v="0"/>
    <n v="0"/>
    <x v="1"/>
    <x v="36"/>
    <s v="June 14, 2018"/>
    <x v="0"/>
    <x v="2"/>
    <n v="2.21"/>
    <x v="6"/>
  </r>
  <r>
    <x v="7156"/>
    <x v="18"/>
    <n v="4.4000000000000004"/>
    <x v="0"/>
    <n v="6715"/>
    <s v="9.5M"/>
    <n v="9500000"/>
    <s v="500,000+"/>
    <s v="500000+"/>
    <n v="500000"/>
    <x v="0"/>
    <n v="0"/>
    <n v="0"/>
    <x v="3"/>
    <x v="19"/>
    <s v="July 20, 2018"/>
    <x v="0"/>
    <x v="6"/>
    <s v="2.9.8.1"/>
    <x v="2"/>
  </r>
  <r>
    <x v="1550"/>
    <x v="18"/>
    <n v="4.3"/>
    <x v="0"/>
    <n v="43090"/>
    <s v="95M"/>
    <n v="95000000"/>
    <s v="5,000,000+"/>
    <s v="5000000+"/>
    <n v="5000000"/>
    <x v="0"/>
    <n v="0"/>
    <n v="0"/>
    <x v="0"/>
    <x v="51"/>
    <s v="June 29, 2018"/>
    <x v="0"/>
    <x v="2"/>
    <s v="2.8.0"/>
    <x v="6"/>
  </r>
  <r>
    <x v="7157"/>
    <x v="18"/>
    <n v="4.2"/>
    <x v="0"/>
    <n v="2557"/>
    <s v="5.8M"/>
    <n v="5800000"/>
    <s v="50,000+"/>
    <s v="50000+"/>
    <n v="50000"/>
    <x v="1"/>
    <s v="$4.99"/>
    <n v="4.99"/>
    <x v="2"/>
    <x v="31"/>
    <s v="May 9, 2016"/>
    <x v="3"/>
    <x v="9"/>
    <s v="Varies with device"/>
    <x v="0"/>
  </r>
  <r>
    <x v="7158"/>
    <x v="17"/>
    <n v="4.5"/>
    <x v="0"/>
    <n v="937"/>
    <s v="35M"/>
    <n v="35000000"/>
    <s v="10,000+"/>
    <s v="10000+"/>
    <n v="10000"/>
    <x v="0"/>
    <n v="0"/>
    <n v="0"/>
    <x v="0"/>
    <x v="48"/>
    <s v="October 19, 2017"/>
    <x v="1"/>
    <x v="7"/>
    <s v="2.14.5e"/>
    <x v="0"/>
  </r>
  <r>
    <x v="7159"/>
    <x v="18"/>
    <n v="4.3"/>
    <x v="0"/>
    <n v="139545"/>
    <s v="63M"/>
    <n v="63000000"/>
    <s v="10,000,000+"/>
    <s v="10000000+"/>
    <n v="10000000"/>
    <x v="0"/>
    <n v="0"/>
    <n v="0"/>
    <x v="0"/>
    <x v="63"/>
    <s v="January 30, 2018"/>
    <x v="0"/>
    <x v="0"/>
    <s v="1.6.1326"/>
    <x v="5"/>
  </r>
  <r>
    <x v="7160"/>
    <x v="17"/>
    <n v="4.3"/>
    <x v="0"/>
    <n v="22333"/>
    <s v="9.7M"/>
    <n v="9700000"/>
    <s v="1,000,000+"/>
    <s v="1000000+"/>
    <n v="1000000"/>
    <x v="0"/>
    <n v="0"/>
    <n v="0"/>
    <x v="2"/>
    <x v="36"/>
    <s v="August 7, 2018"/>
    <x v="0"/>
    <x v="1"/>
    <n v="2.0099999999999998"/>
    <x v="17"/>
  </r>
  <r>
    <x v="7161"/>
    <x v="26"/>
    <n v="4.2"/>
    <x v="0"/>
    <n v="249"/>
    <s v="91M"/>
    <n v="91000000"/>
    <s v="10,000+"/>
    <s v="10000+"/>
    <n v="10000"/>
    <x v="0"/>
    <n v="0"/>
    <n v="0"/>
    <x v="0"/>
    <x v="93"/>
    <s v="July 7, 2018"/>
    <x v="0"/>
    <x v="6"/>
    <n v="4"/>
    <x v="5"/>
  </r>
  <r>
    <x v="7162"/>
    <x v="20"/>
    <n v="4.9000000000000004"/>
    <x v="0"/>
    <n v="117"/>
    <s v="63M"/>
    <n v="63000000"/>
    <s v="1,000+"/>
    <s v="1000+"/>
    <n v="1000"/>
    <x v="0"/>
    <n v="0"/>
    <n v="0"/>
    <x v="1"/>
    <x v="86"/>
    <s v="July 13, 2018"/>
    <x v="0"/>
    <x v="6"/>
    <s v="1.8.19106"/>
    <x v="0"/>
  </r>
  <r>
    <x v="7163"/>
    <x v="5"/>
    <n v="4.0999999999999996"/>
    <x v="0"/>
    <n v="45651"/>
    <s v="Varies with device"/>
    <n v="1000"/>
    <s v="5,000,000+"/>
    <s v="5000000+"/>
    <n v="5000000"/>
    <x v="0"/>
    <n v="0"/>
    <n v="0"/>
    <x v="1"/>
    <x v="8"/>
    <s v="May 24, 2018"/>
    <x v="0"/>
    <x v="9"/>
    <s v="Varies with device"/>
    <x v="8"/>
  </r>
  <r>
    <x v="7164"/>
    <x v="17"/>
    <n v="1.4"/>
    <x v="3"/>
    <n v="33"/>
    <s v="3.1M"/>
    <n v="3100000"/>
    <s v="1,000+"/>
    <s v="1000+"/>
    <n v="1000"/>
    <x v="0"/>
    <n v="0"/>
    <n v="0"/>
    <x v="0"/>
    <x v="48"/>
    <s v="December 25, 2017"/>
    <x v="1"/>
    <x v="10"/>
    <n v="1.1000000000000001"/>
    <x v="5"/>
  </r>
  <r>
    <x v="7165"/>
    <x v="18"/>
    <n v="4"/>
    <x v="1"/>
    <n v="16190"/>
    <s v="88M"/>
    <n v="88000000"/>
    <s v="1,000,000+"/>
    <s v="1000000+"/>
    <n v="1000000"/>
    <x v="0"/>
    <n v="0"/>
    <n v="0"/>
    <x v="0"/>
    <x v="51"/>
    <s v="April 24, 2018"/>
    <x v="0"/>
    <x v="4"/>
    <s v="2.1.1"/>
    <x v="6"/>
  </r>
  <r>
    <x v="7166"/>
    <x v="5"/>
    <n v="5"/>
    <x v="0"/>
    <n v="34"/>
    <s v="12M"/>
    <n v="12000000"/>
    <s v="5,000+"/>
    <s v="5000+"/>
    <n v="5000"/>
    <x v="0"/>
    <n v="0"/>
    <n v="0"/>
    <x v="0"/>
    <x v="8"/>
    <s v="July 31, 2018"/>
    <x v="0"/>
    <x v="6"/>
    <s v="1.0.5"/>
    <x v="10"/>
  </r>
  <r>
    <x v="1501"/>
    <x v="17"/>
    <n v="4.3"/>
    <x v="0"/>
    <n v="2468915"/>
    <s v="92M"/>
    <n v="92000000"/>
    <s v="50,000,000+"/>
    <s v="50000000+"/>
    <n v="50000000"/>
    <x v="0"/>
    <n v="0"/>
    <n v="0"/>
    <x v="1"/>
    <x v="36"/>
    <s v="July 30, 2018"/>
    <x v="0"/>
    <x v="6"/>
    <s v="19.1.0"/>
    <x v="0"/>
  </r>
  <r>
    <x v="7167"/>
    <x v="18"/>
    <n v="3.5"/>
    <x v="1"/>
    <n v="3"/>
    <s v="4.1M"/>
    <n v="4099999.9999999995"/>
    <s v="100+"/>
    <s v="100+"/>
    <n v="100"/>
    <x v="0"/>
    <n v="0"/>
    <n v="0"/>
    <x v="0"/>
    <x v="19"/>
    <s v="July 29, 2018"/>
    <x v="0"/>
    <x v="6"/>
    <n v="2"/>
    <x v="10"/>
  </r>
  <r>
    <x v="7168"/>
    <x v="17"/>
    <n v="4.2"/>
    <x v="0"/>
    <n v="304106"/>
    <s v="Varies with device"/>
    <n v="1000"/>
    <s v="10,000,000+"/>
    <s v="10000000+"/>
    <n v="10000000"/>
    <x v="0"/>
    <n v="0"/>
    <n v="0"/>
    <x v="1"/>
    <x v="46"/>
    <s v="August 6, 2018"/>
    <x v="0"/>
    <x v="1"/>
    <s v="2.8.2"/>
    <x v="0"/>
  </r>
  <r>
    <x v="7169"/>
    <x v="17"/>
    <n v="4.3"/>
    <x v="0"/>
    <n v="11"/>
    <s v="23M"/>
    <n v="23000000"/>
    <s v="500+"/>
    <s v="500+"/>
    <n v="500"/>
    <x v="0"/>
    <n v="0"/>
    <n v="0"/>
    <x v="0"/>
    <x v="48"/>
    <s v="May 22, 2018"/>
    <x v="0"/>
    <x v="9"/>
    <s v="3.2.7z"/>
    <x v="0"/>
  </r>
  <r>
    <x v="7170"/>
    <x v="3"/>
    <n v="3.8"/>
    <x v="1"/>
    <n v="38"/>
    <s v="7.2M"/>
    <n v="7200000"/>
    <s v="5,000+"/>
    <s v="5000+"/>
    <n v="5000"/>
    <x v="0"/>
    <n v="0"/>
    <n v="0"/>
    <x v="0"/>
    <x v="6"/>
    <s v="June 18, 2018"/>
    <x v="0"/>
    <x v="2"/>
    <n v="4"/>
    <x v="2"/>
  </r>
  <r>
    <x v="7171"/>
    <x v="25"/>
    <n v="4.0999999999999996"/>
    <x v="0"/>
    <n v="1186"/>
    <s v="6.4M"/>
    <n v="6400000"/>
    <s v="50,000+"/>
    <s v="50000+"/>
    <n v="50000"/>
    <x v="0"/>
    <n v="0"/>
    <n v="0"/>
    <x v="5"/>
    <x v="91"/>
    <s v="February 27, 2012"/>
    <x v="6"/>
    <x v="11"/>
    <n v="1.3"/>
    <x v="7"/>
  </r>
  <r>
    <x v="7172"/>
    <x v="3"/>
    <n v="4.2"/>
    <x v="0"/>
    <n v="20"/>
    <s v="3.4M"/>
    <n v="3400000"/>
    <s v="1,000+"/>
    <s v="1000+"/>
    <n v="1000"/>
    <x v="0"/>
    <n v="0"/>
    <n v="0"/>
    <x v="0"/>
    <x v="6"/>
    <s v="June 8, 2015"/>
    <x v="4"/>
    <x v="2"/>
    <s v="4.6.1"/>
    <x v="12"/>
  </r>
  <r>
    <x v="1458"/>
    <x v="18"/>
    <n v="4.3"/>
    <x v="0"/>
    <n v="166312"/>
    <s v="91M"/>
    <n v="91000000"/>
    <s v="5,000,000+"/>
    <s v="5000000+"/>
    <n v="5000000"/>
    <x v="0"/>
    <n v="0"/>
    <n v="0"/>
    <x v="1"/>
    <x v="49"/>
    <s v="July 31, 2018"/>
    <x v="0"/>
    <x v="6"/>
    <s v="1.4.0"/>
    <x v="2"/>
  </r>
  <r>
    <x v="7173"/>
    <x v="25"/>
    <n v="4.0999999999999996"/>
    <x v="0"/>
    <n v="46"/>
    <s v="6.1M"/>
    <n v="6100000"/>
    <s v="1,000+"/>
    <s v="1000+"/>
    <n v="1000"/>
    <x v="0"/>
    <n v="0"/>
    <n v="0"/>
    <x v="0"/>
    <x v="91"/>
    <s v="September 21, 2016"/>
    <x v="3"/>
    <x v="5"/>
    <s v="4.0.6"/>
    <x v="0"/>
  </r>
  <r>
    <x v="7174"/>
    <x v="18"/>
    <n v="4.3"/>
    <x v="0"/>
    <n v="128"/>
    <s v="22M"/>
    <n v="22000000"/>
    <s v="10,000+"/>
    <s v="10000+"/>
    <n v="10000"/>
    <x v="0"/>
    <n v="0"/>
    <n v="0"/>
    <x v="0"/>
    <x v="38"/>
    <s v="September 12, 2017"/>
    <x v="1"/>
    <x v="5"/>
    <s v="3.3.3z"/>
    <x v="0"/>
  </r>
  <r>
    <x v="7175"/>
    <x v="32"/>
    <n v="3.6"/>
    <x v="1"/>
    <n v="258"/>
    <s v="6.9M"/>
    <n v="6900000"/>
    <s v="50,000+"/>
    <s v="50000+"/>
    <n v="50000"/>
    <x v="0"/>
    <n v="0"/>
    <n v="0"/>
    <x v="0"/>
    <x v="103"/>
    <s v="December 24, 2017"/>
    <x v="1"/>
    <x v="10"/>
    <n v="2.1"/>
    <x v="6"/>
  </r>
  <r>
    <x v="7176"/>
    <x v="17"/>
    <n v="4.3"/>
    <x v="0"/>
    <n v="264755"/>
    <s v="91M"/>
    <n v="91000000"/>
    <s v="10,000,000+"/>
    <s v="10000000+"/>
    <n v="10000000"/>
    <x v="0"/>
    <n v="0"/>
    <n v="0"/>
    <x v="1"/>
    <x v="36"/>
    <s v="July 17, 2018"/>
    <x v="0"/>
    <x v="6"/>
    <s v="2.2.1"/>
    <x v="6"/>
  </r>
  <r>
    <x v="7177"/>
    <x v="18"/>
    <n v="4.5999999999999996"/>
    <x v="0"/>
    <n v="2354042"/>
    <s v="72M"/>
    <n v="72000000"/>
    <s v="50,000,000+"/>
    <s v="50000000+"/>
    <n v="50000000"/>
    <x v="0"/>
    <n v="0"/>
    <n v="0"/>
    <x v="2"/>
    <x v="49"/>
    <s v="July 3, 2018"/>
    <x v="0"/>
    <x v="6"/>
    <s v="4.2.0"/>
    <x v="0"/>
  </r>
  <r>
    <x v="7178"/>
    <x v="24"/>
    <n v="4.4000000000000004"/>
    <x v="0"/>
    <n v="6895"/>
    <s v="10M"/>
    <n v="10000000"/>
    <s v="500,000+"/>
    <s v="500000+"/>
    <n v="500000"/>
    <x v="0"/>
    <n v="0"/>
    <n v="0"/>
    <x v="0"/>
    <x v="89"/>
    <s v="May 15, 2018"/>
    <x v="0"/>
    <x v="9"/>
    <s v="5.11.3.1"/>
    <x v="5"/>
  </r>
  <r>
    <x v="7179"/>
    <x v="18"/>
    <n v="5"/>
    <x v="0"/>
    <n v="22"/>
    <s v="2.2M"/>
    <n v="2200000"/>
    <s v="100+"/>
    <s v="100+"/>
    <n v="100"/>
    <x v="0"/>
    <n v="0"/>
    <n v="0"/>
    <x v="3"/>
    <x v="19"/>
    <s v="November 2, 2017"/>
    <x v="1"/>
    <x v="8"/>
    <n v="1.4"/>
    <x v="2"/>
  </r>
  <r>
    <x v="7180"/>
    <x v="18"/>
    <n v="4.4000000000000004"/>
    <x v="0"/>
    <n v="160"/>
    <s v="8.5M"/>
    <n v="8500000"/>
    <s v="5,000+"/>
    <s v="5000+"/>
    <n v="5000"/>
    <x v="0"/>
    <n v="0"/>
    <n v="0"/>
    <x v="0"/>
    <x v="19"/>
    <s v="March 11, 2017"/>
    <x v="1"/>
    <x v="3"/>
    <n v="5.0999999999999996"/>
    <x v="5"/>
  </r>
  <r>
    <x v="7181"/>
    <x v="31"/>
    <n v="4.5"/>
    <x v="0"/>
    <n v="1440"/>
    <s v="12M"/>
    <n v="12000000"/>
    <s v="100,000+"/>
    <s v="100000+"/>
    <n v="100000"/>
    <x v="0"/>
    <n v="0"/>
    <n v="0"/>
    <x v="0"/>
    <x v="102"/>
    <s v="March 29, 2018"/>
    <x v="0"/>
    <x v="3"/>
    <s v="1.3.35.0"/>
    <x v="6"/>
  </r>
  <r>
    <x v="7182"/>
    <x v="5"/>
    <n v="3.5"/>
    <x v="1"/>
    <n v="1"/>
    <s v="21M"/>
    <n v="21000000"/>
    <s v="50+"/>
    <s v="50+"/>
    <n v="50"/>
    <x v="0"/>
    <n v="0"/>
    <n v="0"/>
    <x v="2"/>
    <x v="8"/>
    <s v="June 26, 2018"/>
    <x v="0"/>
    <x v="2"/>
    <s v="0.0.4"/>
    <x v="2"/>
  </r>
  <r>
    <x v="7183"/>
    <x v="18"/>
    <n v="4.7"/>
    <x v="0"/>
    <n v="78"/>
    <s v="11M"/>
    <n v="11000000"/>
    <s v="5,000+"/>
    <s v="5000+"/>
    <n v="5000"/>
    <x v="0"/>
    <n v="0"/>
    <n v="0"/>
    <x v="0"/>
    <x v="13"/>
    <s v="October 12, 2017"/>
    <x v="1"/>
    <x v="7"/>
    <s v="2.9.0"/>
    <x v="5"/>
  </r>
  <r>
    <x v="7184"/>
    <x v="18"/>
    <n v="3.5"/>
    <x v="1"/>
    <n v="1"/>
    <s v="2.3M"/>
    <n v="2300000"/>
    <s v="500+"/>
    <s v="500+"/>
    <n v="500"/>
    <x v="0"/>
    <n v="0"/>
    <n v="0"/>
    <x v="0"/>
    <x v="19"/>
    <s v="November 19, 2017"/>
    <x v="1"/>
    <x v="8"/>
    <s v="1.0.1"/>
    <x v="6"/>
  </r>
  <r>
    <x v="7185"/>
    <x v="22"/>
    <n v="5"/>
    <x v="0"/>
    <n v="3"/>
    <s v="16M"/>
    <n v="16000000"/>
    <s v="500+"/>
    <s v="500+"/>
    <n v="500"/>
    <x v="0"/>
    <n v="0"/>
    <n v="0"/>
    <x v="0"/>
    <x v="88"/>
    <s v="June 14, 2018"/>
    <x v="0"/>
    <x v="2"/>
    <s v="1.0.3"/>
    <x v="5"/>
  </r>
  <r>
    <x v="7186"/>
    <x v="24"/>
    <n v="3.5"/>
    <x v="1"/>
    <n v="0"/>
    <s v="32M"/>
    <n v="32000000"/>
    <s v="50+"/>
    <s v="50+"/>
    <n v="50"/>
    <x v="1"/>
    <s v="$4.99"/>
    <n v="4.99"/>
    <x v="0"/>
    <x v="89"/>
    <s v="July 27, 2018"/>
    <x v="0"/>
    <x v="6"/>
    <s v="3.8.0"/>
    <x v="2"/>
  </r>
  <r>
    <x v="7187"/>
    <x v="3"/>
    <n v="3.5"/>
    <x v="1"/>
    <n v="7"/>
    <s v="17M"/>
    <n v="17000000"/>
    <s v="1,000+"/>
    <s v="1000+"/>
    <n v="1000"/>
    <x v="0"/>
    <n v="0"/>
    <n v="0"/>
    <x v="0"/>
    <x v="6"/>
    <s v="February 9, 2017"/>
    <x v="1"/>
    <x v="11"/>
    <n v="1.2"/>
    <x v="0"/>
  </r>
  <r>
    <x v="7188"/>
    <x v="32"/>
    <n v="3.4"/>
    <x v="1"/>
    <n v="59"/>
    <s v="1.3M"/>
    <n v="1300000"/>
    <s v="10,000+"/>
    <s v="10000+"/>
    <n v="10000"/>
    <x v="0"/>
    <n v="0"/>
    <n v="0"/>
    <x v="0"/>
    <x v="103"/>
    <s v="January 26, 2015"/>
    <x v="4"/>
    <x v="0"/>
    <n v="1"/>
    <x v="13"/>
  </r>
  <r>
    <x v="7189"/>
    <x v="24"/>
    <n v="3.1"/>
    <x v="1"/>
    <n v="16"/>
    <s v="18M"/>
    <n v="18000000"/>
    <s v="5,000+"/>
    <s v="5000+"/>
    <n v="5000"/>
    <x v="0"/>
    <n v="0"/>
    <n v="0"/>
    <x v="0"/>
    <x v="89"/>
    <s v="August 1, 2018"/>
    <x v="0"/>
    <x v="1"/>
    <s v="1.4.9"/>
    <x v="0"/>
  </r>
  <r>
    <x v="7190"/>
    <x v="24"/>
    <n v="4.5"/>
    <x v="0"/>
    <n v="339"/>
    <s v="10M"/>
    <n v="10000000"/>
    <s v="5,000+"/>
    <s v="5000+"/>
    <n v="5000"/>
    <x v="1"/>
    <s v="$2.99"/>
    <n v="2.99"/>
    <x v="0"/>
    <x v="89"/>
    <s v="May 13, 2018"/>
    <x v="0"/>
    <x v="9"/>
    <s v="5.11.3"/>
    <x v="5"/>
  </r>
  <r>
    <x v="7191"/>
    <x v="16"/>
    <n v="5"/>
    <x v="0"/>
    <n v="1"/>
    <s v="1.2M"/>
    <n v="1200000"/>
    <s v="10+"/>
    <s v="10+"/>
    <n v="10"/>
    <x v="1"/>
    <s v="$3.04"/>
    <n v="3.04"/>
    <x v="0"/>
    <x v="29"/>
    <s v="May 29, 2016"/>
    <x v="3"/>
    <x v="9"/>
    <n v="1.2"/>
    <x v="3"/>
  </r>
  <r>
    <x v="7192"/>
    <x v="31"/>
    <n v="4.3"/>
    <x v="0"/>
    <n v="80"/>
    <s v="8.7M"/>
    <n v="8700000"/>
    <s v="5,000+"/>
    <s v="5000+"/>
    <n v="5000"/>
    <x v="0"/>
    <n v="0"/>
    <n v="0"/>
    <x v="2"/>
    <x v="102"/>
    <s v="June 18, 2018"/>
    <x v="0"/>
    <x v="2"/>
    <s v="6.0.1"/>
    <x v="21"/>
  </r>
  <r>
    <x v="7193"/>
    <x v="1"/>
    <n v="4.4000000000000004"/>
    <x v="0"/>
    <n v="186648"/>
    <s v="42M"/>
    <n v="42000000"/>
    <s v="10,000,000+"/>
    <s v="10000000+"/>
    <n v="10000000"/>
    <x v="0"/>
    <n v="0"/>
    <n v="0"/>
    <x v="0"/>
    <x v="4"/>
    <s v="August 2, 2018"/>
    <x v="0"/>
    <x v="1"/>
    <s v="9.3.52"/>
    <x v="1"/>
  </r>
  <r>
    <x v="7194"/>
    <x v="6"/>
    <n v="4.3"/>
    <x v="0"/>
    <n v="226541"/>
    <s v="Varies with device"/>
    <n v="1000"/>
    <s v="10,000,000+"/>
    <s v="10000000+"/>
    <n v="10000000"/>
    <x v="0"/>
    <n v="0"/>
    <n v="0"/>
    <x v="0"/>
    <x v="10"/>
    <s v="July 25, 2018"/>
    <x v="0"/>
    <x v="6"/>
    <s v="Varies with device"/>
    <x v="8"/>
  </r>
  <r>
    <x v="2894"/>
    <x v="29"/>
    <n v="4.2"/>
    <x v="0"/>
    <n v="189310"/>
    <s v="38M"/>
    <n v="38000000"/>
    <s v="10,000,000+"/>
    <s v="10000000+"/>
    <n v="10000000"/>
    <x v="0"/>
    <n v="0"/>
    <n v="0"/>
    <x v="0"/>
    <x v="99"/>
    <s v="August 6, 2018"/>
    <x v="0"/>
    <x v="1"/>
    <s v="Varies with device"/>
    <x v="8"/>
  </r>
  <r>
    <x v="7195"/>
    <x v="6"/>
    <n v="4"/>
    <x v="1"/>
    <n v="74497"/>
    <s v="5.3M"/>
    <n v="5300000"/>
    <s v="5,000,000+"/>
    <s v="5000000+"/>
    <n v="5000000"/>
    <x v="0"/>
    <n v="0"/>
    <n v="0"/>
    <x v="0"/>
    <x v="10"/>
    <s v="May 19, 2018"/>
    <x v="0"/>
    <x v="9"/>
    <s v="20180518-01"/>
    <x v="6"/>
  </r>
  <r>
    <x v="7196"/>
    <x v="3"/>
    <n v="4.5"/>
    <x v="0"/>
    <n v="264260"/>
    <s v="Varies with device"/>
    <n v="1000"/>
    <s v="10,000,000+"/>
    <s v="10000000+"/>
    <n v="10000000"/>
    <x v="0"/>
    <n v="0"/>
    <n v="0"/>
    <x v="0"/>
    <x v="6"/>
    <s v="June 22, 2018"/>
    <x v="0"/>
    <x v="2"/>
    <s v="Varies with device"/>
    <x v="8"/>
  </r>
  <r>
    <x v="7197"/>
    <x v="22"/>
    <n v="4"/>
    <x v="1"/>
    <n v="50109"/>
    <s v="Varies with device"/>
    <n v="1000"/>
    <s v="10,000,000+"/>
    <s v="10000000+"/>
    <n v="10000000"/>
    <x v="0"/>
    <n v="0"/>
    <n v="0"/>
    <x v="0"/>
    <x v="88"/>
    <s v="June 7, 2018"/>
    <x v="0"/>
    <x v="2"/>
    <s v="Varies with device"/>
    <x v="8"/>
  </r>
  <r>
    <x v="7198"/>
    <x v="32"/>
    <n v="4.0999999999999996"/>
    <x v="0"/>
    <n v="54034"/>
    <s v="5.8M"/>
    <n v="5800000"/>
    <s v="5,000,000+"/>
    <s v="5000000+"/>
    <n v="5000000"/>
    <x v="0"/>
    <n v="0"/>
    <n v="0"/>
    <x v="1"/>
    <x v="103"/>
    <s v="May 30, 2018"/>
    <x v="0"/>
    <x v="9"/>
    <s v="2.1.15"/>
    <x v="6"/>
  </r>
  <r>
    <x v="7199"/>
    <x v="17"/>
    <n v="3.8"/>
    <x v="1"/>
    <n v="47386"/>
    <s v="96M"/>
    <n v="96000000"/>
    <s v="1,000,000+"/>
    <s v="1000000+"/>
    <n v="1000000"/>
    <x v="0"/>
    <n v="0"/>
    <n v="0"/>
    <x v="0"/>
    <x v="42"/>
    <s v="June 6, 2018"/>
    <x v="0"/>
    <x v="2"/>
    <n v="31"/>
    <x v="1"/>
  </r>
  <r>
    <x v="590"/>
    <x v="18"/>
    <n v="4.3"/>
    <x v="0"/>
    <n v="267787"/>
    <s v="21M"/>
    <n v="21000000"/>
    <s v="10,000,000+"/>
    <s v="10000000+"/>
    <n v="10000000"/>
    <x v="0"/>
    <n v="0"/>
    <n v="0"/>
    <x v="0"/>
    <x v="13"/>
    <s v="July 30, 2018"/>
    <x v="0"/>
    <x v="6"/>
    <s v="20.7.2"/>
    <x v="2"/>
  </r>
  <r>
    <x v="7200"/>
    <x v="18"/>
    <n v="4.5999999999999996"/>
    <x v="0"/>
    <n v="401211"/>
    <s v="Varies with device"/>
    <n v="1000"/>
    <s v="10,000,000+"/>
    <s v="10000000+"/>
    <n v="10000000"/>
    <x v="0"/>
    <n v="0"/>
    <n v="0"/>
    <x v="0"/>
    <x v="19"/>
    <s v="July 18, 2018"/>
    <x v="0"/>
    <x v="6"/>
    <s v="Varies with device"/>
    <x v="8"/>
  </r>
  <r>
    <x v="7201"/>
    <x v="25"/>
    <n v="4.0999999999999996"/>
    <x v="0"/>
    <n v="498894"/>
    <s v="10M"/>
    <n v="10000000"/>
    <s v="50,000,000+"/>
    <s v="50000000+"/>
    <n v="50000000"/>
    <x v="0"/>
    <n v="0"/>
    <n v="0"/>
    <x v="0"/>
    <x v="91"/>
    <s v="August 2, 2018"/>
    <x v="0"/>
    <x v="1"/>
    <s v="2.8.9.1004"/>
    <x v="0"/>
  </r>
  <r>
    <x v="7202"/>
    <x v="18"/>
    <n v="4.3"/>
    <x v="0"/>
    <n v="9149"/>
    <s v="80M"/>
    <n v="80000000"/>
    <s v="1,000,000+"/>
    <s v="1000000+"/>
    <n v="1000000"/>
    <x v="0"/>
    <n v="0"/>
    <n v="0"/>
    <x v="0"/>
    <x v="45"/>
    <s v="March 15, 2017"/>
    <x v="1"/>
    <x v="3"/>
    <n v="1.3"/>
    <x v="7"/>
  </r>
  <r>
    <x v="7203"/>
    <x v="25"/>
    <n v="4.3"/>
    <x v="0"/>
    <n v="191621"/>
    <s v="6.1M"/>
    <n v="6100000"/>
    <s v="10,000,000+"/>
    <s v="10000000+"/>
    <n v="10000000"/>
    <x v="0"/>
    <n v="0"/>
    <n v="0"/>
    <x v="0"/>
    <x v="91"/>
    <s v="May 29, 2018"/>
    <x v="0"/>
    <x v="9"/>
    <n v="1.43"/>
    <x v="6"/>
  </r>
  <r>
    <x v="7204"/>
    <x v="17"/>
    <n v="4.2"/>
    <x v="0"/>
    <n v="32849"/>
    <s v="1.5M"/>
    <n v="1500000"/>
    <s v="1,000,000+"/>
    <s v="1000000+"/>
    <n v="1000000"/>
    <x v="0"/>
    <n v="0"/>
    <n v="0"/>
    <x v="0"/>
    <x v="41"/>
    <s v="September 30, 2015"/>
    <x v="4"/>
    <x v="5"/>
    <s v="2.2.13"/>
    <x v="3"/>
  </r>
  <r>
    <x v="7205"/>
    <x v="22"/>
    <n v="4.3"/>
    <x v="0"/>
    <n v="251686"/>
    <s v="31M"/>
    <n v="31000000"/>
    <s v="10,000,000+"/>
    <s v="10000000+"/>
    <n v="10000000"/>
    <x v="0"/>
    <n v="0"/>
    <n v="0"/>
    <x v="0"/>
    <x v="88"/>
    <s v="July 28, 2017"/>
    <x v="1"/>
    <x v="6"/>
    <s v="2.3.8.6"/>
    <x v="5"/>
  </r>
  <r>
    <x v="7206"/>
    <x v="18"/>
    <n v="4.4000000000000004"/>
    <x v="0"/>
    <n v="252006"/>
    <s v="26M"/>
    <n v="26000000"/>
    <s v="5,000,000+"/>
    <s v="5000000+"/>
    <n v="5000000"/>
    <x v="0"/>
    <n v="0"/>
    <n v="0"/>
    <x v="0"/>
    <x v="45"/>
    <s v="March 15, 2018"/>
    <x v="0"/>
    <x v="3"/>
    <n v="1.0840000000000001"/>
    <x v="3"/>
  </r>
  <r>
    <x v="382"/>
    <x v="6"/>
    <n v="4.4000000000000004"/>
    <x v="0"/>
    <n v="483782"/>
    <s v="20M"/>
    <n v="20000000"/>
    <s v="10,000,000+"/>
    <s v="10000000+"/>
    <n v="10000000"/>
    <x v="0"/>
    <n v="0"/>
    <n v="0"/>
    <x v="0"/>
    <x v="10"/>
    <s v="July 29, 2018"/>
    <x v="0"/>
    <x v="6"/>
    <n v="1.286"/>
    <x v="5"/>
  </r>
  <r>
    <x v="7207"/>
    <x v="26"/>
    <n v="3.9"/>
    <x v="1"/>
    <n v="28694"/>
    <s v="2.9M"/>
    <n v="2900000"/>
    <s v="1,000,000+"/>
    <s v="1000000+"/>
    <n v="1000000"/>
    <x v="0"/>
    <n v="0"/>
    <n v="0"/>
    <x v="0"/>
    <x v="93"/>
    <s v="January 14, 2018"/>
    <x v="0"/>
    <x v="0"/>
    <s v="1.4.6"/>
    <x v="0"/>
  </r>
  <r>
    <x v="2245"/>
    <x v="22"/>
    <n v="4.3"/>
    <x v="0"/>
    <n v="1517395"/>
    <s v="Varies with device"/>
    <n v="1000"/>
    <s v="100,000,000+"/>
    <s v="100000000+"/>
    <n v="100000000"/>
    <x v="0"/>
    <n v="0"/>
    <n v="0"/>
    <x v="0"/>
    <x v="88"/>
    <s v="March 6, 2018"/>
    <x v="0"/>
    <x v="3"/>
    <s v="Varies with device"/>
    <x v="8"/>
  </r>
  <r>
    <x v="7208"/>
    <x v="17"/>
    <n v="4.5"/>
    <x v="0"/>
    <n v="785622"/>
    <s v="Varies with device"/>
    <n v="1000"/>
    <s v="50,000,000+"/>
    <s v="50000000+"/>
    <n v="50000000"/>
    <x v="0"/>
    <n v="0"/>
    <n v="0"/>
    <x v="0"/>
    <x v="40"/>
    <s v="June 29, 2018"/>
    <x v="0"/>
    <x v="2"/>
    <s v="1.35.2"/>
    <x v="5"/>
  </r>
  <r>
    <x v="1573"/>
    <x v="17"/>
    <n v="4.3"/>
    <x v="0"/>
    <n v="234589"/>
    <s v="38M"/>
    <n v="38000000"/>
    <s v="50,000,000+"/>
    <s v="50000000+"/>
    <n v="50000000"/>
    <x v="0"/>
    <n v="0"/>
    <n v="0"/>
    <x v="0"/>
    <x v="42"/>
    <s v="November 22, 2016"/>
    <x v="3"/>
    <x v="8"/>
    <n v="1"/>
    <x v="7"/>
  </r>
  <r>
    <x v="7209"/>
    <x v="18"/>
    <n v="3.5"/>
    <x v="1"/>
    <n v="113183"/>
    <s v="36M"/>
    <n v="36000000"/>
    <s v="5,000,000+"/>
    <s v="5000000+"/>
    <n v="5000000"/>
    <x v="0"/>
    <n v="0"/>
    <n v="0"/>
    <x v="0"/>
    <x v="38"/>
    <s v="December 15, 2017"/>
    <x v="1"/>
    <x v="10"/>
    <n v="10.6"/>
    <x v="5"/>
  </r>
  <r>
    <x v="7210"/>
    <x v="17"/>
    <n v="4.2"/>
    <x v="0"/>
    <n v="951435"/>
    <s v="14M"/>
    <n v="14000000"/>
    <s v="50,000,000+"/>
    <s v="50000000+"/>
    <n v="50000000"/>
    <x v="0"/>
    <n v="0"/>
    <n v="0"/>
    <x v="0"/>
    <x v="42"/>
    <s v="January 17, 2018"/>
    <x v="0"/>
    <x v="0"/>
    <n v="2.2000000000000002"/>
    <x v="14"/>
  </r>
  <r>
    <x v="7211"/>
    <x v="25"/>
    <n v="4.0999999999999996"/>
    <x v="0"/>
    <n v="45610"/>
    <s v="176k"/>
    <n v="176000"/>
    <s v="10,000,000+"/>
    <s v="10000000+"/>
    <n v="10000000"/>
    <x v="0"/>
    <n v="0"/>
    <n v="0"/>
    <x v="0"/>
    <x v="91"/>
    <s v="January 2, 2018"/>
    <x v="0"/>
    <x v="0"/>
    <n v="1.56"/>
    <x v="12"/>
  </r>
  <r>
    <x v="7212"/>
    <x v="17"/>
    <n v="4.0999999999999996"/>
    <x v="0"/>
    <n v="257531"/>
    <s v="44M"/>
    <n v="44000000"/>
    <s v="10,000,000+"/>
    <s v="10000000+"/>
    <n v="10000000"/>
    <x v="0"/>
    <n v="0"/>
    <n v="0"/>
    <x v="2"/>
    <x v="42"/>
    <s v="January 18, 2018"/>
    <x v="0"/>
    <x v="0"/>
    <n v="7"/>
    <x v="5"/>
  </r>
  <r>
    <x v="7213"/>
    <x v="18"/>
    <n v="4.7"/>
    <x v="0"/>
    <n v="198480"/>
    <s v="82M"/>
    <n v="82000000"/>
    <s v="5,000,000+"/>
    <s v="5000000+"/>
    <n v="5000000"/>
    <x v="0"/>
    <n v="0"/>
    <n v="0"/>
    <x v="0"/>
    <x v="45"/>
    <s v="August 3, 2018"/>
    <x v="0"/>
    <x v="1"/>
    <n v="20"/>
    <x v="5"/>
  </r>
  <r>
    <x v="7214"/>
    <x v="17"/>
    <n v="4.5"/>
    <x v="0"/>
    <n v="375996"/>
    <s v="3.3M"/>
    <n v="3300000"/>
    <s v="10,000,000+"/>
    <s v="10000000+"/>
    <n v="10000000"/>
    <x v="0"/>
    <n v="0"/>
    <n v="0"/>
    <x v="0"/>
    <x v="47"/>
    <s v="August 6, 2018"/>
    <x v="0"/>
    <x v="1"/>
    <s v="1.48.0"/>
    <x v="5"/>
  </r>
  <r>
    <x v="7215"/>
    <x v="17"/>
    <n v="3.3"/>
    <x v="1"/>
    <n v="152102"/>
    <s v="18M"/>
    <n v="18000000"/>
    <s v="10,000,000+"/>
    <s v="10000000+"/>
    <n v="10000000"/>
    <x v="0"/>
    <n v="0"/>
    <n v="0"/>
    <x v="1"/>
    <x v="48"/>
    <s v="June 30, 2018"/>
    <x v="0"/>
    <x v="2"/>
    <n v="4.16"/>
    <x v="5"/>
  </r>
  <r>
    <x v="7216"/>
    <x v="18"/>
    <n v="4.2"/>
    <x v="0"/>
    <n v="17108"/>
    <s v="8.3M"/>
    <n v="8300000.0000000009"/>
    <s v="100,000+"/>
    <s v="100000+"/>
    <n v="100000"/>
    <x v="0"/>
    <n v="0"/>
    <n v="0"/>
    <x v="0"/>
    <x v="37"/>
    <s v="June 23, 2016"/>
    <x v="3"/>
    <x v="2"/>
    <s v="1.3.9"/>
    <x v="7"/>
  </r>
  <r>
    <x v="7217"/>
    <x v="25"/>
    <n v="3.5"/>
    <x v="1"/>
    <n v="4"/>
    <s v="33k"/>
    <n v="33000"/>
    <s v="1,000+"/>
    <s v="1000+"/>
    <n v="1000"/>
    <x v="0"/>
    <n v="0"/>
    <n v="0"/>
    <x v="0"/>
    <x v="91"/>
    <s v="August 12, 2016"/>
    <x v="3"/>
    <x v="1"/>
    <n v="1"/>
    <x v="13"/>
  </r>
  <r>
    <x v="7218"/>
    <x v="17"/>
    <n v="3.5"/>
    <x v="1"/>
    <n v="1"/>
    <s v="14M"/>
    <n v="14000000"/>
    <s v="100+"/>
    <s v="100+"/>
    <n v="100"/>
    <x v="0"/>
    <n v="0"/>
    <n v="0"/>
    <x v="0"/>
    <x v="47"/>
    <s v="December 12, 2013"/>
    <x v="5"/>
    <x v="10"/>
    <n v="1"/>
    <x v="3"/>
  </r>
  <r>
    <x v="2723"/>
    <x v="27"/>
    <n v="4.2"/>
    <x v="0"/>
    <n v="226453"/>
    <s v="Varies with device"/>
    <n v="1000"/>
    <s v="10,000,000+"/>
    <s v="10000000+"/>
    <n v="10000000"/>
    <x v="0"/>
    <n v="0"/>
    <n v="0"/>
    <x v="0"/>
    <x v="94"/>
    <s v="October 9, 2017"/>
    <x v="1"/>
    <x v="7"/>
    <s v="Varies with device"/>
    <x v="8"/>
  </r>
  <r>
    <x v="7219"/>
    <x v="18"/>
    <n v="4.5999999999999996"/>
    <x v="0"/>
    <n v="1764"/>
    <s v="8.3M"/>
    <n v="8300000.0000000009"/>
    <s v="10,000+"/>
    <s v="10000+"/>
    <n v="10000"/>
    <x v="1"/>
    <s v="$3.99"/>
    <n v="3.99"/>
    <x v="2"/>
    <x v="37"/>
    <s v="June 22, 2016"/>
    <x v="3"/>
    <x v="2"/>
    <s v="1.3.8"/>
    <x v="7"/>
  </r>
  <r>
    <x v="7220"/>
    <x v="32"/>
    <n v="3.5"/>
    <x v="1"/>
    <n v="9"/>
    <s v="9.9M"/>
    <n v="9900000"/>
    <s v="500+"/>
    <s v="500+"/>
    <n v="500"/>
    <x v="0"/>
    <n v="0"/>
    <n v="0"/>
    <x v="0"/>
    <x v="103"/>
    <s v="August 6, 2018"/>
    <x v="0"/>
    <x v="1"/>
    <s v="13.0.0"/>
    <x v="10"/>
  </r>
  <r>
    <x v="7221"/>
    <x v="4"/>
    <n v="4.3"/>
    <x v="0"/>
    <n v="24"/>
    <s v="8.0M"/>
    <n v="8000000"/>
    <s v="1,000+"/>
    <s v="1000+"/>
    <n v="1000"/>
    <x v="0"/>
    <n v="0"/>
    <n v="0"/>
    <x v="0"/>
    <x v="7"/>
    <s v="October 26, 2017"/>
    <x v="1"/>
    <x v="7"/>
    <s v="6.0.8.2.GM"/>
    <x v="20"/>
  </r>
  <r>
    <x v="7222"/>
    <x v="22"/>
    <n v="4.3"/>
    <x v="0"/>
    <n v="194"/>
    <s v="1.5M"/>
    <n v="1500000"/>
    <s v="10,000+"/>
    <s v="10000+"/>
    <n v="10000"/>
    <x v="0"/>
    <n v="0"/>
    <n v="0"/>
    <x v="0"/>
    <x v="88"/>
    <s v="February 15, 2018"/>
    <x v="0"/>
    <x v="11"/>
    <s v="1.6.0"/>
    <x v="6"/>
  </r>
  <r>
    <x v="7223"/>
    <x v="23"/>
    <n v="4"/>
    <x v="1"/>
    <n v="1"/>
    <s v="3.6M"/>
    <n v="3600000"/>
    <s v="100+"/>
    <s v="100+"/>
    <n v="100"/>
    <x v="0"/>
    <n v="0"/>
    <n v="0"/>
    <x v="0"/>
    <x v="39"/>
    <s v="May 24, 2018"/>
    <x v="0"/>
    <x v="9"/>
    <s v="1.0.1"/>
    <x v="5"/>
  </r>
  <r>
    <x v="7224"/>
    <x v="25"/>
    <n v="4.7"/>
    <x v="0"/>
    <n v="3408"/>
    <s v="15M"/>
    <n v="15000000"/>
    <s v="50,000+"/>
    <s v="50000+"/>
    <n v="50000"/>
    <x v="0"/>
    <n v="0"/>
    <n v="0"/>
    <x v="0"/>
    <x v="91"/>
    <s v="May 30, 2018"/>
    <x v="0"/>
    <x v="9"/>
    <s v="2.1.1"/>
    <x v="5"/>
  </r>
  <r>
    <x v="7225"/>
    <x v="16"/>
    <n v="5"/>
    <x v="0"/>
    <n v="8"/>
    <s v="6.7M"/>
    <n v="6700000"/>
    <s v="1,000+"/>
    <s v="1000+"/>
    <n v="1000"/>
    <x v="0"/>
    <n v="0"/>
    <n v="0"/>
    <x v="0"/>
    <x v="29"/>
    <s v="May 16, 2016"/>
    <x v="3"/>
    <x v="9"/>
    <s v="0.0.4"/>
    <x v="5"/>
  </r>
  <r>
    <x v="7226"/>
    <x v="22"/>
    <n v="3.5"/>
    <x v="1"/>
    <n v="1"/>
    <s v="663k"/>
    <n v="663000"/>
    <s v="10+"/>
    <s v="10+"/>
    <n v="10"/>
    <x v="1"/>
    <s v="$29.99"/>
    <n v="29.99"/>
    <x v="0"/>
    <x v="88"/>
    <s v="February 18, 2014"/>
    <x v="2"/>
    <x v="11"/>
    <s v="2.0.0"/>
    <x v="0"/>
  </r>
  <r>
    <x v="7227"/>
    <x v="20"/>
    <n v="3.5"/>
    <x v="1"/>
    <n v="7"/>
    <s v="1.4M"/>
    <n v="1400000"/>
    <s v="500+"/>
    <s v="500+"/>
    <n v="500"/>
    <x v="0"/>
    <n v="0"/>
    <n v="0"/>
    <x v="1"/>
    <x v="86"/>
    <s v="October 29, 2015"/>
    <x v="4"/>
    <x v="7"/>
    <n v="1"/>
    <x v="10"/>
  </r>
  <r>
    <x v="7228"/>
    <x v="25"/>
    <n v="3.5"/>
    <x v="1"/>
    <n v="2"/>
    <s v="20M"/>
    <n v="20000000"/>
    <s v="100+"/>
    <s v="100+"/>
    <n v="100"/>
    <x v="0"/>
    <n v="0"/>
    <n v="0"/>
    <x v="0"/>
    <x v="91"/>
    <s v="May 16, 2018"/>
    <x v="0"/>
    <x v="9"/>
    <s v="2.0.1"/>
    <x v="17"/>
  </r>
  <r>
    <x v="7229"/>
    <x v="4"/>
    <n v="3.5"/>
    <x v="1"/>
    <n v="2"/>
    <s v="6.0M"/>
    <n v="6000000"/>
    <s v="100+"/>
    <s v="100+"/>
    <n v="100"/>
    <x v="0"/>
    <n v="0"/>
    <n v="0"/>
    <x v="0"/>
    <x v="7"/>
    <s v="September 27, 2017"/>
    <x v="1"/>
    <x v="5"/>
    <n v="1"/>
    <x v="0"/>
  </r>
  <r>
    <x v="7230"/>
    <x v="23"/>
    <n v="3.5"/>
    <x v="1"/>
    <n v="29"/>
    <s v="14M"/>
    <n v="14000000"/>
    <s v="100+"/>
    <s v="100+"/>
    <n v="100"/>
    <x v="0"/>
    <n v="0"/>
    <n v="0"/>
    <x v="0"/>
    <x v="39"/>
    <s v="February 18, 2018"/>
    <x v="0"/>
    <x v="11"/>
    <n v="22"/>
    <x v="10"/>
  </r>
  <r>
    <x v="7231"/>
    <x v="18"/>
    <n v="3.5"/>
    <x v="1"/>
    <n v="24"/>
    <s v="1.5M"/>
    <n v="1500000"/>
    <s v="1,000+"/>
    <s v="1000+"/>
    <n v="1000"/>
    <x v="0"/>
    <n v="0"/>
    <n v="0"/>
    <x v="0"/>
    <x v="19"/>
    <s v="August 3, 2017"/>
    <x v="1"/>
    <x v="1"/>
    <n v="3"/>
    <x v="3"/>
  </r>
  <r>
    <x v="7232"/>
    <x v="20"/>
    <n v="3.5"/>
    <x v="1"/>
    <n v="2"/>
    <s v="2.3M"/>
    <n v="2300000"/>
    <s v="1,000+"/>
    <s v="1000+"/>
    <n v="1000"/>
    <x v="0"/>
    <n v="0"/>
    <n v="0"/>
    <x v="0"/>
    <x v="86"/>
    <s v="May 25, 2015"/>
    <x v="4"/>
    <x v="9"/>
    <n v="1"/>
    <x v="3"/>
  </r>
  <r>
    <x v="7233"/>
    <x v="28"/>
    <n v="5"/>
    <x v="0"/>
    <n v="1"/>
    <s v="27M"/>
    <n v="27000000"/>
    <s v="10+"/>
    <s v="10+"/>
    <n v="10"/>
    <x v="0"/>
    <n v="0"/>
    <n v="0"/>
    <x v="0"/>
    <x v="95"/>
    <s v="January 19, 2018"/>
    <x v="0"/>
    <x v="0"/>
    <s v="Glueboardv.6"/>
    <x v="1"/>
  </r>
  <r>
    <x v="7234"/>
    <x v="27"/>
    <n v="4.9000000000000004"/>
    <x v="0"/>
    <n v="17"/>
    <s v="76M"/>
    <n v="76000000"/>
    <s v="100+"/>
    <s v="100+"/>
    <n v="100"/>
    <x v="0"/>
    <n v="0"/>
    <n v="0"/>
    <x v="0"/>
    <x v="94"/>
    <s v="June 7, 2016"/>
    <x v="3"/>
    <x v="2"/>
    <s v="1.0.0"/>
    <x v="2"/>
  </r>
  <r>
    <x v="7235"/>
    <x v="4"/>
    <n v="3.5"/>
    <x v="1"/>
    <n v="0"/>
    <s v="15M"/>
    <n v="15000000"/>
    <s v="100+"/>
    <s v="100+"/>
    <n v="100"/>
    <x v="0"/>
    <n v="0"/>
    <n v="0"/>
    <x v="0"/>
    <x v="7"/>
    <s v="January 4, 2016"/>
    <x v="3"/>
    <x v="0"/>
    <s v="1.0.9"/>
    <x v="6"/>
  </r>
  <r>
    <x v="7236"/>
    <x v="16"/>
    <n v="3.5"/>
    <x v="1"/>
    <n v="2"/>
    <s v="32M"/>
    <n v="32000000"/>
    <s v="500+"/>
    <s v="500+"/>
    <n v="500"/>
    <x v="0"/>
    <n v="0"/>
    <n v="0"/>
    <x v="0"/>
    <x v="29"/>
    <s v="July 4, 2018"/>
    <x v="0"/>
    <x v="6"/>
    <n v="1.9"/>
    <x v="0"/>
  </r>
  <r>
    <x v="7237"/>
    <x v="25"/>
    <n v="3.5"/>
    <x v="1"/>
    <n v="9"/>
    <s v="6.3M"/>
    <n v="6300000"/>
    <s v="500+"/>
    <s v="500+"/>
    <n v="500"/>
    <x v="0"/>
    <n v="0"/>
    <n v="0"/>
    <x v="0"/>
    <x v="91"/>
    <s v="August 20, 2017"/>
    <x v="1"/>
    <x v="1"/>
    <n v="1"/>
    <x v="0"/>
  </r>
  <r>
    <x v="7238"/>
    <x v="11"/>
    <n v="3.5"/>
    <x v="1"/>
    <n v="30"/>
    <s v="24M"/>
    <n v="24000000"/>
    <s v="10,000+"/>
    <s v="10000+"/>
    <n v="10000"/>
    <x v="0"/>
    <n v="0"/>
    <n v="0"/>
    <x v="0"/>
    <x v="24"/>
    <s v="June 18, 2018"/>
    <x v="0"/>
    <x v="2"/>
    <s v="v1.1.6(201806181)"/>
    <x v="5"/>
  </r>
  <r>
    <x v="7239"/>
    <x v="18"/>
    <n v="3.5"/>
    <x v="1"/>
    <n v="5"/>
    <s v="1.4M"/>
    <n v="1400000"/>
    <s v="100+"/>
    <s v="100+"/>
    <n v="100"/>
    <x v="0"/>
    <n v="0"/>
    <n v="0"/>
    <x v="0"/>
    <x v="19"/>
    <s v="September 22, 2017"/>
    <x v="1"/>
    <x v="5"/>
    <n v="1"/>
    <x v="3"/>
  </r>
  <r>
    <x v="7240"/>
    <x v="25"/>
    <n v="3.5"/>
    <x v="1"/>
    <n v="0"/>
    <s v="36M"/>
    <n v="36000000"/>
    <s v="10+"/>
    <s v="10+"/>
    <n v="10"/>
    <x v="0"/>
    <n v="0"/>
    <n v="0"/>
    <x v="0"/>
    <x v="91"/>
    <s v="February 23, 2018"/>
    <x v="0"/>
    <x v="11"/>
    <s v="1.0.1"/>
    <x v="5"/>
  </r>
  <r>
    <x v="7241"/>
    <x v="32"/>
    <n v="4.3"/>
    <x v="0"/>
    <n v="11100"/>
    <s v="15M"/>
    <n v="15000000"/>
    <s v="500,000+"/>
    <s v="500000+"/>
    <n v="500000"/>
    <x v="0"/>
    <n v="0"/>
    <n v="0"/>
    <x v="0"/>
    <x v="103"/>
    <s v="April 28, 2018"/>
    <x v="0"/>
    <x v="4"/>
    <s v="2.10.0 Summer"/>
    <x v="0"/>
  </r>
  <r>
    <x v="7242"/>
    <x v="4"/>
    <n v="3.5"/>
    <x v="1"/>
    <n v="0"/>
    <s v="3.0M"/>
    <n v="3000000"/>
    <s v="50+"/>
    <s v="50+"/>
    <n v="50"/>
    <x v="0"/>
    <n v="0"/>
    <n v="0"/>
    <x v="0"/>
    <x v="7"/>
    <s v="June 18, 2018"/>
    <x v="0"/>
    <x v="2"/>
    <s v="1.0.0"/>
    <x v="5"/>
  </r>
  <r>
    <x v="7243"/>
    <x v="25"/>
    <n v="3.5"/>
    <x v="1"/>
    <n v="2"/>
    <s v="14M"/>
    <n v="14000000"/>
    <s v="5+"/>
    <s v="5+"/>
    <n v="5"/>
    <x v="0"/>
    <n v="0"/>
    <n v="0"/>
    <x v="0"/>
    <x v="91"/>
    <s v="July 31, 2018"/>
    <x v="0"/>
    <x v="6"/>
    <n v="1"/>
    <x v="2"/>
  </r>
  <r>
    <x v="7244"/>
    <x v="27"/>
    <n v="3.5"/>
    <x v="1"/>
    <n v="1"/>
    <s v="10M"/>
    <n v="10000000"/>
    <s v="10+"/>
    <s v="10+"/>
    <n v="10"/>
    <x v="1"/>
    <s v="$2.99"/>
    <n v="2.99"/>
    <x v="0"/>
    <x v="94"/>
    <s v="June 29, 2018"/>
    <x v="0"/>
    <x v="2"/>
    <n v="6"/>
    <x v="0"/>
  </r>
  <r>
    <x v="2036"/>
    <x v="20"/>
    <n v="4"/>
    <x v="1"/>
    <n v="479939"/>
    <s v="15M"/>
    <n v="15000000"/>
    <s v="10,000,000+"/>
    <s v="10000000+"/>
    <n v="10000000"/>
    <x v="0"/>
    <n v="0"/>
    <n v="0"/>
    <x v="3"/>
    <x v="86"/>
    <s v="July 9, 2018"/>
    <x v="0"/>
    <x v="6"/>
    <s v="1.23.3.0"/>
    <x v="2"/>
  </r>
  <r>
    <x v="7245"/>
    <x v="27"/>
    <n v="3.5"/>
    <x v="1"/>
    <n v="0"/>
    <s v="5.2M"/>
    <n v="5200000"/>
    <s v="10+"/>
    <s v="10+"/>
    <n v="10"/>
    <x v="1"/>
    <s v="$2.99"/>
    <n v="2.99"/>
    <x v="0"/>
    <x v="94"/>
    <s v="May 7, 2018"/>
    <x v="0"/>
    <x v="9"/>
    <n v="3"/>
    <x v="6"/>
  </r>
  <r>
    <x v="7246"/>
    <x v="25"/>
    <n v="3.5"/>
    <x v="1"/>
    <n v="0"/>
    <s v="2.9M"/>
    <n v="2900000"/>
    <s v="10+"/>
    <s v="10+"/>
    <n v="10"/>
    <x v="0"/>
    <n v="0"/>
    <n v="0"/>
    <x v="0"/>
    <x v="91"/>
    <s v="July 23, 2018"/>
    <x v="0"/>
    <x v="6"/>
    <n v="2.5"/>
    <x v="6"/>
  </r>
  <r>
    <x v="7247"/>
    <x v="25"/>
    <n v="4.5"/>
    <x v="0"/>
    <n v="2"/>
    <s v="3.3M"/>
    <n v="3300000"/>
    <s v="100+"/>
    <s v="100+"/>
    <n v="100"/>
    <x v="1"/>
    <s v="$3.99"/>
    <n v="3.99"/>
    <x v="0"/>
    <x v="91"/>
    <s v="July 19, 2018"/>
    <x v="0"/>
    <x v="6"/>
    <n v="1.4"/>
    <x v="0"/>
  </r>
  <r>
    <x v="7248"/>
    <x v="31"/>
    <n v="3.5"/>
    <x v="1"/>
    <n v="2"/>
    <s v="5.7M"/>
    <n v="5700000"/>
    <s v="100+"/>
    <s v="100+"/>
    <n v="100"/>
    <x v="0"/>
    <n v="0"/>
    <n v="0"/>
    <x v="0"/>
    <x v="102"/>
    <s v="May 9, 2016"/>
    <x v="3"/>
    <x v="9"/>
    <n v="1.1000000000000001"/>
    <x v="0"/>
  </r>
  <r>
    <x v="7249"/>
    <x v="25"/>
    <n v="4.0999999999999996"/>
    <x v="0"/>
    <n v="1648"/>
    <s v="36M"/>
    <n v="36000000"/>
    <s v="500,000+"/>
    <s v="500000+"/>
    <n v="500000"/>
    <x v="0"/>
    <n v="0"/>
    <n v="0"/>
    <x v="0"/>
    <x v="91"/>
    <s v="July 31, 2018"/>
    <x v="0"/>
    <x v="6"/>
    <s v="9.5.8"/>
    <x v="5"/>
  </r>
  <r>
    <x v="7250"/>
    <x v="3"/>
    <n v="4.3"/>
    <x v="0"/>
    <n v="18"/>
    <s v="5.7M"/>
    <n v="5700000"/>
    <s v="1,000+"/>
    <s v="1000+"/>
    <n v="1000"/>
    <x v="0"/>
    <n v="0"/>
    <n v="0"/>
    <x v="0"/>
    <x v="6"/>
    <s v="July 22, 2017"/>
    <x v="1"/>
    <x v="6"/>
    <n v="1"/>
    <x v="6"/>
  </r>
  <r>
    <x v="7251"/>
    <x v="4"/>
    <n v="3.5"/>
    <x v="1"/>
    <n v="0"/>
    <s v="2.9M"/>
    <n v="2900000"/>
    <s v="5+"/>
    <s v="5+"/>
    <n v="5"/>
    <x v="0"/>
    <n v="0"/>
    <n v="0"/>
    <x v="0"/>
    <x v="7"/>
    <s v="June 11, 2018"/>
    <x v="0"/>
    <x v="2"/>
    <n v="1.1000000000000001"/>
    <x v="0"/>
  </r>
  <r>
    <x v="7252"/>
    <x v="16"/>
    <n v="3.5"/>
    <x v="1"/>
    <n v="0"/>
    <s v="3.3M"/>
    <n v="3300000"/>
    <s v="1+"/>
    <s v="1+"/>
    <n v="1"/>
    <x v="0"/>
    <n v="0"/>
    <n v="0"/>
    <x v="0"/>
    <x v="29"/>
    <s v="August 2, 2018"/>
    <x v="0"/>
    <x v="1"/>
    <n v="1"/>
    <x v="6"/>
  </r>
  <r>
    <x v="7253"/>
    <x v="10"/>
    <n v="3.5"/>
    <x v="1"/>
    <n v="0"/>
    <s v="4.5M"/>
    <n v="4500000"/>
    <s v="10+"/>
    <s v="10+"/>
    <n v="10"/>
    <x v="0"/>
    <n v="0"/>
    <n v="0"/>
    <x v="0"/>
    <x v="23"/>
    <s v="December 1, 2017"/>
    <x v="1"/>
    <x v="10"/>
    <s v="1.0.1"/>
    <x v="5"/>
  </r>
  <r>
    <x v="7254"/>
    <x v="32"/>
    <n v="4.5"/>
    <x v="0"/>
    <n v="65448"/>
    <s v="Varies with device"/>
    <n v="1000"/>
    <s v="5,000,000+"/>
    <s v="5000000+"/>
    <n v="5000000"/>
    <x v="0"/>
    <n v="0"/>
    <n v="0"/>
    <x v="0"/>
    <x v="103"/>
    <s v="August 2, 2018"/>
    <x v="0"/>
    <x v="1"/>
    <s v="Varies with device"/>
    <x v="8"/>
  </r>
  <r>
    <x v="7255"/>
    <x v="6"/>
    <n v="3.5"/>
    <x v="1"/>
    <n v="12"/>
    <s v="1.6M"/>
    <n v="1600000"/>
    <s v="500+"/>
    <s v="500+"/>
    <n v="500"/>
    <x v="0"/>
    <n v="0"/>
    <n v="0"/>
    <x v="0"/>
    <x v="10"/>
    <s v="July 28, 2016"/>
    <x v="3"/>
    <x v="6"/>
    <n v="3.1"/>
    <x v="3"/>
  </r>
  <r>
    <x v="7256"/>
    <x v="27"/>
    <n v="3.5"/>
    <x v="1"/>
    <n v="6"/>
    <s v="2.8M"/>
    <n v="2800000"/>
    <s v="100+"/>
    <s v="100+"/>
    <n v="100"/>
    <x v="1"/>
    <s v="$0.99"/>
    <n v="0.99"/>
    <x v="0"/>
    <x v="94"/>
    <s v="March 26, 2018"/>
    <x v="0"/>
    <x v="3"/>
    <n v="2"/>
    <x v="5"/>
  </r>
  <r>
    <x v="7257"/>
    <x v="21"/>
    <n v="3.9"/>
    <x v="1"/>
    <n v="16678"/>
    <s v="Varies with device"/>
    <n v="1000"/>
    <s v="5,000,000+"/>
    <s v="5000000+"/>
    <n v="5000000"/>
    <x v="0"/>
    <n v="0"/>
    <n v="0"/>
    <x v="0"/>
    <x v="87"/>
    <s v="July 25, 2018"/>
    <x v="0"/>
    <x v="6"/>
    <s v="Varies with device"/>
    <x v="8"/>
  </r>
  <r>
    <x v="7258"/>
    <x v="21"/>
    <n v="3.7"/>
    <x v="1"/>
    <n v="668"/>
    <s v="1.1M"/>
    <n v="1100000"/>
    <s v="100,000+"/>
    <s v="100000+"/>
    <n v="100000"/>
    <x v="0"/>
    <n v="0"/>
    <n v="0"/>
    <x v="0"/>
    <x v="87"/>
    <s v="July 16, 2018"/>
    <x v="0"/>
    <x v="6"/>
    <n v="20"/>
    <x v="6"/>
  </r>
  <r>
    <x v="7259"/>
    <x v="21"/>
    <n v="4.2"/>
    <x v="0"/>
    <n v="470"/>
    <s v="4.1M"/>
    <n v="4099999.9999999995"/>
    <s v="10,000+"/>
    <s v="10000+"/>
    <n v="10000"/>
    <x v="1"/>
    <s v="$2.99"/>
    <n v="2.99"/>
    <x v="0"/>
    <x v="87"/>
    <s v="July 17, 2018"/>
    <x v="0"/>
    <x v="6"/>
    <s v="1.3.7"/>
    <x v="5"/>
  </r>
  <r>
    <x v="7260"/>
    <x v="21"/>
    <n v="3.6"/>
    <x v="1"/>
    <n v="38"/>
    <s v="1.1M"/>
    <n v="1100000"/>
    <s v="10,000+"/>
    <s v="10000+"/>
    <n v="10000"/>
    <x v="0"/>
    <n v="0"/>
    <n v="0"/>
    <x v="0"/>
    <x v="87"/>
    <s v="July 1, 2018"/>
    <x v="0"/>
    <x v="6"/>
    <n v="20"/>
    <x v="6"/>
  </r>
  <r>
    <x v="7261"/>
    <x v="4"/>
    <n v="3.6"/>
    <x v="1"/>
    <n v="5"/>
    <s v="6.8M"/>
    <n v="6800000"/>
    <s v="50+"/>
    <s v="50+"/>
    <n v="50"/>
    <x v="1"/>
    <s v="$8.99"/>
    <n v="8.99"/>
    <x v="0"/>
    <x v="7"/>
    <s v="April 30, 2018"/>
    <x v="0"/>
    <x v="4"/>
    <n v="6"/>
    <x v="0"/>
  </r>
  <r>
    <x v="7262"/>
    <x v="25"/>
    <n v="2.1"/>
    <x v="2"/>
    <n v="14"/>
    <s v="28M"/>
    <n v="28000000"/>
    <s v="1,000+"/>
    <s v="1000+"/>
    <n v="1000"/>
    <x v="0"/>
    <n v="0"/>
    <n v="0"/>
    <x v="0"/>
    <x v="91"/>
    <s v="September 7, 2017"/>
    <x v="1"/>
    <x v="5"/>
    <s v="1.0.5"/>
    <x v="5"/>
  </r>
  <r>
    <x v="7263"/>
    <x v="21"/>
    <n v="4.7"/>
    <x v="0"/>
    <n v="10318"/>
    <s v="32M"/>
    <n v="32000000"/>
    <s v="1,000,000+"/>
    <s v="1000000+"/>
    <n v="1000000"/>
    <x v="0"/>
    <n v="0"/>
    <n v="0"/>
    <x v="0"/>
    <x v="87"/>
    <s v="June 19, 2018"/>
    <x v="0"/>
    <x v="2"/>
    <s v="2.1.8"/>
    <x v="2"/>
  </r>
  <r>
    <x v="7264"/>
    <x v="30"/>
    <n v="3.2"/>
    <x v="1"/>
    <n v="39"/>
    <s v="12M"/>
    <n v="12000000"/>
    <s v="10,000+"/>
    <s v="10000+"/>
    <n v="10000"/>
    <x v="0"/>
    <n v="0"/>
    <n v="0"/>
    <x v="0"/>
    <x v="100"/>
    <s v="March 18, 2016"/>
    <x v="3"/>
    <x v="3"/>
    <n v="2"/>
    <x v="0"/>
  </r>
  <r>
    <x v="7265"/>
    <x v="25"/>
    <n v="3"/>
    <x v="2"/>
    <n v="19"/>
    <s v="22M"/>
    <n v="22000000"/>
    <s v="1,000+"/>
    <s v="1000+"/>
    <n v="1000"/>
    <x v="1"/>
    <s v="$4.99"/>
    <n v="4.99"/>
    <x v="0"/>
    <x v="91"/>
    <s v="July 9, 2016"/>
    <x v="3"/>
    <x v="6"/>
    <s v="1.911.1944.4606"/>
    <x v="6"/>
  </r>
  <r>
    <x v="7266"/>
    <x v="17"/>
    <n v="4.3"/>
    <x v="0"/>
    <n v="59"/>
    <s v="1.4M"/>
    <n v="1400000"/>
    <s v="1,000+"/>
    <s v="1000+"/>
    <n v="1000"/>
    <x v="0"/>
    <n v="0"/>
    <n v="0"/>
    <x v="0"/>
    <x v="47"/>
    <s v="April 8, 2017"/>
    <x v="1"/>
    <x v="4"/>
    <s v="0.1.10.0"/>
    <x v="3"/>
  </r>
  <r>
    <x v="7267"/>
    <x v="21"/>
    <n v="3"/>
    <x v="2"/>
    <n v="4"/>
    <s v="1.2M"/>
    <n v="1200000"/>
    <s v="1,000+"/>
    <s v="1000+"/>
    <n v="1000"/>
    <x v="0"/>
    <n v="0"/>
    <n v="0"/>
    <x v="0"/>
    <x v="87"/>
    <s v="July 1, 2018"/>
    <x v="0"/>
    <x v="6"/>
    <n v="10"/>
    <x v="6"/>
  </r>
  <r>
    <x v="7268"/>
    <x v="18"/>
    <n v="4.3"/>
    <x v="0"/>
    <n v="10"/>
    <s v="20M"/>
    <n v="20000000"/>
    <s v="100+"/>
    <s v="100+"/>
    <n v="100"/>
    <x v="1"/>
    <s v="$12.99"/>
    <n v="12.99"/>
    <x v="0"/>
    <x v="45"/>
    <s v="August 4, 2018"/>
    <x v="0"/>
    <x v="1"/>
    <s v="Varies with device"/>
    <x v="8"/>
  </r>
  <r>
    <x v="7269"/>
    <x v="18"/>
    <n v="3.9"/>
    <x v="1"/>
    <n v="53301"/>
    <s v="7.6M"/>
    <n v="7600000"/>
    <s v="10,000,000+"/>
    <s v="10000000+"/>
    <n v="10000000"/>
    <x v="0"/>
    <n v="0"/>
    <n v="0"/>
    <x v="0"/>
    <x v="19"/>
    <s v="June 16, 2017"/>
    <x v="1"/>
    <x v="2"/>
    <s v="1.6.0"/>
    <x v="0"/>
  </r>
  <r>
    <x v="7270"/>
    <x v="30"/>
    <n v="3.3"/>
    <x v="1"/>
    <n v="12"/>
    <s v="2.9M"/>
    <n v="2900000"/>
    <s v="500+"/>
    <s v="500+"/>
    <n v="500"/>
    <x v="0"/>
    <n v="0"/>
    <n v="0"/>
    <x v="0"/>
    <x v="100"/>
    <s v="October 20, 2015"/>
    <x v="4"/>
    <x v="7"/>
    <n v="1.7"/>
    <x v="10"/>
  </r>
  <r>
    <x v="7271"/>
    <x v="27"/>
    <n v="4.3"/>
    <x v="0"/>
    <n v="195"/>
    <s v="Varies with device"/>
    <n v="1000"/>
    <s v="10,000+"/>
    <s v="10000+"/>
    <n v="10000"/>
    <x v="0"/>
    <n v="0"/>
    <n v="0"/>
    <x v="0"/>
    <x v="94"/>
    <s v="February 6, 2018"/>
    <x v="0"/>
    <x v="11"/>
    <s v="Varies with device"/>
    <x v="8"/>
  </r>
  <r>
    <x v="7272"/>
    <x v="30"/>
    <n v="4"/>
    <x v="1"/>
    <n v="486"/>
    <s v="2.5M"/>
    <n v="2500000"/>
    <s v="10,000+"/>
    <s v="10000+"/>
    <n v="10000"/>
    <x v="0"/>
    <n v="0"/>
    <n v="0"/>
    <x v="0"/>
    <x v="100"/>
    <s v="September 6, 2016"/>
    <x v="3"/>
    <x v="5"/>
    <s v="1.0.3"/>
    <x v="2"/>
  </r>
  <r>
    <x v="7273"/>
    <x v="4"/>
    <n v="3.7"/>
    <x v="1"/>
    <n v="3"/>
    <s v="11M"/>
    <n v="11000000"/>
    <s v="10+"/>
    <s v="10+"/>
    <n v="10"/>
    <x v="1"/>
    <s v="$2.49"/>
    <n v="2.4900000000000002"/>
    <x v="0"/>
    <x v="7"/>
    <s v="June 30, 2014"/>
    <x v="2"/>
    <x v="2"/>
    <s v="v3"/>
    <x v="9"/>
  </r>
  <r>
    <x v="7274"/>
    <x v="25"/>
    <n v="2.8"/>
    <x v="2"/>
    <n v="27"/>
    <s v="34M"/>
    <n v="34000000"/>
    <s v="1,000+"/>
    <s v="1000+"/>
    <n v="1000"/>
    <x v="0"/>
    <n v="0"/>
    <n v="0"/>
    <x v="0"/>
    <x v="91"/>
    <s v="February 20, 2018"/>
    <x v="0"/>
    <x v="11"/>
    <n v="1.42"/>
    <x v="2"/>
  </r>
  <r>
    <x v="7275"/>
    <x v="17"/>
    <n v="4.4000000000000004"/>
    <x v="0"/>
    <n v="10786"/>
    <s v="21M"/>
    <n v="21000000"/>
    <s v="1,000,000+"/>
    <s v="1000000+"/>
    <n v="1000000"/>
    <x v="0"/>
    <n v="0"/>
    <n v="0"/>
    <x v="0"/>
    <x v="32"/>
    <s v="January 14, 2017"/>
    <x v="1"/>
    <x v="0"/>
    <n v="1.02"/>
    <x v="0"/>
  </r>
  <r>
    <x v="7276"/>
    <x v="25"/>
    <n v="5"/>
    <x v="0"/>
    <n v="1"/>
    <s v="4.5M"/>
    <n v="4500000"/>
    <s v="500+"/>
    <s v="500+"/>
    <n v="500"/>
    <x v="0"/>
    <n v="0"/>
    <n v="0"/>
    <x v="0"/>
    <x v="91"/>
    <s v="November 29, 2017"/>
    <x v="1"/>
    <x v="8"/>
    <s v="1.0.16"/>
    <x v="5"/>
  </r>
  <r>
    <x v="7277"/>
    <x v="24"/>
    <n v="3.9"/>
    <x v="1"/>
    <n v="58"/>
    <s v="22M"/>
    <n v="22000000"/>
    <s v="10,000+"/>
    <s v="10000+"/>
    <n v="10000"/>
    <x v="0"/>
    <n v="0"/>
    <n v="0"/>
    <x v="0"/>
    <x v="89"/>
    <s v="October 28, 2016"/>
    <x v="3"/>
    <x v="7"/>
    <s v="2.0.1"/>
    <x v="0"/>
  </r>
  <r>
    <x v="7278"/>
    <x v="27"/>
    <n v="4.2"/>
    <x v="0"/>
    <n v="43"/>
    <s v="34k"/>
    <n v="34000"/>
    <s v="1,000+"/>
    <s v="1000+"/>
    <n v="1000"/>
    <x v="0"/>
    <n v="0"/>
    <n v="0"/>
    <x v="0"/>
    <x v="94"/>
    <s v="June 9, 2015"/>
    <x v="4"/>
    <x v="2"/>
    <n v="2.04"/>
    <x v="6"/>
  </r>
  <r>
    <x v="7279"/>
    <x v="13"/>
    <n v="4.8"/>
    <x v="0"/>
    <n v="6"/>
    <s v="14M"/>
    <n v="14000000"/>
    <s v="100+"/>
    <s v="100+"/>
    <n v="100"/>
    <x v="0"/>
    <n v="0"/>
    <n v="0"/>
    <x v="0"/>
    <x v="26"/>
    <s v="March 23, 2018"/>
    <x v="0"/>
    <x v="3"/>
    <s v="7.7.3"/>
    <x v="5"/>
  </r>
  <r>
    <x v="7280"/>
    <x v="21"/>
    <n v="4"/>
    <x v="1"/>
    <n v="7006"/>
    <s v="12M"/>
    <n v="12000000"/>
    <s v="500,000+"/>
    <s v="500000+"/>
    <n v="500000"/>
    <x v="0"/>
    <n v="0"/>
    <n v="0"/>
    <x v="0"/>
    <x v="87"/>
    <s v="May 12, 2018"/>
    <x v="0"/>
    <x v="9"/>
    <n v="3.1"/>
    <x v="2"/>
  </r>
  <r>
    <x v="7281"/>
    <x v="6"/>
    <n v="3.5"/>
    <x v="1"/>
    <n v="0"/>
    <s v="Varies with device"/>
    <n v="1000"/>
    <s v="100+"/>
    <s v="100+"/>
    <n v="100"/>
    <x v="0"/>
    <n v="0"/>
    <n v="0"/>
    <x v="0"/>
    <x v="10"/>
    <s v="August 15, 2017"/>
    <x v="1"/>
    <x v="1"/>
    <s v="Varies with device"/>
    <x v="8"/>
  </r>
  <r>
    <x v="7282"/>
    <x v="21"/>
    <n v="3"/>
    <x v="2"/>
    <n v="2"/>
    <s v="1.3M"/>
    <n v="1300000"/>
    <s v="100+"/>
    <s v="100+"/>
    <n v="100"/>
    <x v="0"/>
    <n v="0"/>
    <n v="0"/>
    <x v="0"/>
    <x v="87"/>
    <s v="May 30, 2018"/>
    <x v="0"/>
    <x v="9"/>
    <n v="6"/>
    <x v="4"/>
  </r>
  <r>
    <x v="7283"/>
    <x v="27"/>
    <n v="4.5"/>
    <x v="0"/>
    <n v="8"/>
    <s v="3.1M"/>
    <n v="3100000"/>
    <s v="100+"/>
    <s v="100+"/>
    <n v="100"/>
    <x v="0"/>
    <n v="0"/>
    <n v="0"/>
    <x v="0"/>
    <x v="94"/>
    <s v="June 7, 2018"/>
    <x v="0"/>
    <x v="2"/>
    <n v="1.2"/>
    <x v="0"/>
  </r>
  <r>
    <x v="7284"/>
    <x v="24"/>
    <n v="2.6"/>
    <x v="2"/>
    <n v="122"/>
    <s v="11M"/>
    <n v="11000000"/>
    <s v="10,000+"/>
    <s v="10000+"/>
    <n v="10000"/>
    <x v="0"/>
    <n v="0"/>
    <n v="0"/>
    <x v="0"/>
    <x v="89"/>
    <s v="June 8, 2018"/>
    <x v="0"/>
    <x v="2"/>
    <s v="31.11.9.156"/>
    <x v="5"/>
  </r>
  <r>
    <x v="7285"/>
    <x v="11"/>
    <n v="5"/>
    <x v="0"/>
    <n v="4"/>
    <s v="5.9M"/>
    <n v="5900000"/>
    <s v="100+"/>
    <s v="100+"/>
    <n v="100"/>
    <x v="0"/>
    <n v="0"/>
    <n v="0"/>
    <x v="0"/>
    <x v="24"/>
    <s v="July 28, 2018"/>
    <x v="0"/>
    <x v="6"/>
    <n v="1.5"/>
    <x v="2"/>
  </r>
  <r>
    <x v="7286"/>
    <x v="16"/>
    <n v="3.5"/>
    <x v="1"/>
    <n v="0"/>
    <s v="3.0M"/>
    <n v="3000000"/>
    <s v="10+"/>
    <s v="10+"/>
    <n v="10"/>
    <x v="0"/>
    <n v="0"/>
    <n v="0"/>
    <x v="0"/>
    <x v="29"/>
    <s v="August 30, 2017"/>
    <x v="1"/>
    <x v="1"/>
    <s v="1.0.0"/>
    <x v="6"/>
  </r>
  <r>
    <x v="7287"/>
    <x v="13"/>
    <n v="3.5"/>
    <x v="1"/>
    <n v="1"/>
    <s v="12M"/>
    <n v="12000000"/>
    <s v="100+"/>
    <s v="100+"/>
    <n v="100"/>
    <x v="0"/>
    <n v="0"/>
    <n v="0"/>
    <x v="0"/>
    <x v="26"/>
    <s v="May 2, 2018"/>
    <x v="0"/>
    <x v="9"/>
    <s v="1.0.3"/>
    <x v="5"/>
  </r>
  <r>
    <x v="7288"/>
    <x v="21"/>
    <n v="5"/>
    <x v="0"/>
    <n v="1"/>
    <s v="1.1M"/>
    <n v="1100000"/>
    <s v="10+"/>
    <s v="10+"/>
    <n v="10"/>
    <x v="0"/>
    <n v="0"/>
    <n v="0"/>
    <x v="0"/>
    <x v="87"/>
    <s v="July 11, 2018"/>
    <x v="0"/>
    <x v="6"/>
    <n v="1"/>
    <x v="6"/>
  </r>
  <r>
    <x v="7289"/>
    <x v="25"/>
    <n v="4.0999999999999996"/>
    <x v="0"/>
    <n v="543"/>
    <s v="26M"/>
    <n v="26000000"/>
    <s v="10,000+"/>
    <s v="10000+"/>
    <n v="10000"/>
    <x v="0"/>
    <n v="0"/>
    <n v="0"/>
    <x v="0"/>
    <x v="91"/>
    <s v="June 5, 2018"/>
    <x v="0"/>
    <x v="2"/>
    <s v="1.2.1009.695"/>
    <x v="0"/>
  </r>
  <r>
    <x v="7290"/>
    <x v="4"/>
    <n v="3.5"/>
    <x v="1"/>
    <n v="1"/>
    <s v="4.5M"/>
    <n v="4500000"/>
    <s v="100+"/>
    <s v="100+"/>
    <n v="100"/>
    <x v="0"/>
    <n v="0"/>
    <n v="0"/>
    <x v="0"/>
    <x v="7"/>
    <s v="October 12, 2017"/>
    <x v="1"/>
    <x v="7"/>
    <s v="1.0.0.17"/>
    <x v="6"/>
  </r>
  <r>
    <x v="7291"/>
    <x v="31"/>
    <n v="4.5"/>
    <x v="0"/>
    <n v="53"/>
    <s v="5.9M"/>
    <n v="5900000"/>
    <s v="10,000+"/>
    <s v="10000+"/>
    <n v="10000"/>
    <x v="0"/>
    <n v="0"/>
    <n v="0"/>
    <x v="1"/>
    <x v="102"/>
    <s v="June 19, 2018"/>
    <x v="0"/>
    <x v="2"/>
    <n v="1.7"/>
    <x v="6"/>
  </r>
  <r>
    <x v="7292"/>
    <x v="31"/>
    <n v="5"/>
    <x v="0"/>
    <n v="3"/>
    <s v="5.7M"/>
    <n v="5700000"/>
    <s v="100+"/>
    <s v="100+"/>
    <n v="100"/>
    <x v="0"/>
    <n v="0"/>
    <n v="0"/>
    <x v="0"/>
    <x v="102"/>
    <s v="May 26, 2018"/>
    <x v="0"/>
    <x v="9"/>
    <n v="1.2"/>
    <x v="5"/>
  </r>
  <r>
    <x v="7293"/>
    <x v="16"/>
    <n v="4.7"/>
    <x v="0"/>
    <n v="407589"/>
    <s v="Varies with device"/>
    <n v="1000"/>
    <s v="10,000,000+"/>
    <s v="10000000+"/>
    <n v="10000000"/>
    <x v="0"/>
    <n v="0"/>
    <n v="0"/>
    <x v="0"/>
    <x v="29"/>
    <s v="July 20, 2018"/>
    <x v="0"/>
    <x v="6"/>
    <s v="Varies with device"/>
    <x v="8"/>
  </r>
  <r>
    <x v="7294"/>
    <x v="21"/>
    <n v="4.5"/>
    <x v="0"/>
    <n v="104068"/>
    <s v="37M"/>
    <n v="37000000"/>
    <s v="5,000,000+"/>
    <s v="5000000+"/>
    <n v="5000000"/>
    <x v="0"/>
    <n v="0"/>
    <n v="0"/>
    <x v="1"/>
    <x v="87"/>
    <s v="August 1, 2018"/>
    <x v="0"/>
    <x v="1"/>
    <s v="4.5.1"/>
    <x v="5"/>
  </r>
  <r>
    <x v="7295"/>
    <x v="17"/>
    <n v="4.4000000000000004"/>
    <x v="0"/>
    <n v="562345"/>
    <s v="Varies with device"/>
    <n v="1000"/>
    <s v="10,000,000+"/>
    <s v="10000000+"/>
    <n v="10000000"/>
    <x v="0"/>
    <n v="0"/>
    <n v="0"/>
    <x v="1"/>
    <x v="106"/>
    <s v="July 23, 2018"/>
    <x v="0"/>
    <x v="6"/>
    <s v="Varies with device"/>
    <x v="8"/>
  </r>
  <r>
    <x v="7296"/>
    <x v="17"/>
    <n v="4.4000000000000004"/>
    <x v="0"/>
    <n v="3941129"/>
    <s v="77M"/>
    <n v="77000000"/>
    <s v="50,000,000+"/>
    <s v="50000000+"/>
    <n v="50000000"/>
    <x v="0"/>
    <n v="0"/>
    <n v="0"/>
    <x v="1"/>
    <x v="36"/>
    <s v="July 16, 2018"/>
    <x v="0"/>
    <x v="6"/>
    <s v="3.12.0"/>
    <x v="4"/>
  </r>
  <r>
    <x v="7297"/>
    <x v="17"/>
    <n v="4.3"/>
    <x v="0"/>
    <n v="314774"/>
    <s v="43M"/>
    <n v="43000000"/>
    <s v="5,000,000+"/>
    <s v="5000000+"/>
    <n v="5000000"/>
    <x v="0"/>
    <n v="0"/>
    <n v="0"/>
    <x v="1"/>
    <x v="36"/>
    <s v="September 16, 2013"/>
    <x v="5"/>
    <x v="5"/>
    <s v="3.8.2"/>
    <x v="14"/>
  </r>
  <r>
    <x v="7298"/>
    <x v="17"/>
    <n v="4.2"/>
    <x v="0"/>
    <n v="1878"/>
    <s v="20M"/>
    <n v="20000000"/>
    <s v="100,000+"/>
    <s v="100000+"/>
    <n v="100000"/>
    <x v="0"/>
    <n v="0"/>
    <n v="0"/>
    <x v="1"/>
    <x v="106"/>
    <s v="November 9, 2017"/>
    <x v="1"/>
    <x v="8"/>
    <s v="1.0.13"/>
    <x v="4"/>
  </r>
  <r>
    <x v="7299"/>
    <x v="18"/>
    <n v="3"/>
    <x v="2"/>
    <n v="4"/>
    <s v="8.0M"/>
    <n v="8000000"/>
    <s v="1,000+"/>
    <s v="1000+"/>
    <n v="1000"/>
    <x v="0"/>
    <n v="0"/>
    <n v="0"/>
    <x v="0"/>
    <x v="19"/>
    <s v="June 8, 2017"/>
    <x v="1"/>
    <x v="2"/>
    <n v="1"/>
    <x v="5"/>
  </r>
  <r>
    <x v="7300"/>
    <x v="18"/>
    <n v="4.0999999999999996"/>
    <x v="0"/>
    <n v="78142"/>
    <s v="17M"/>
    <n v="17000000"/>
    <s v="5,000,000+"/>
    <s v="5000000+"/>
    <n v="5000000"/>
    <x v="0"/>
    <n v="0"/>
    <n v="0"/>
    <x v="0"/>
    <x v="37"/>
    <s v="August 22, 2015"/>
    <x v="4"/>
    <x v="1"/>
    <s v="1.2.3"/>
    <x v="4"/>
  </r>
  <r>
    <x v="7301"/>
    <x v="17"/>
    <n v="4.2"/>
    <x v="0"/>
    <n v="326042"/>
    <s v="10M"/>
    <n v="10000000"/>
    <s v="10,000,000+"/>
    <s v="10000000+"/>
    <n v="10000000"/>
    <x v="0"/>
    <n v="0"/>
    <n v="0"/>
    <x v="1"/>
    <x v="36"/>
    <s v="June 6, 2014"/>
    <x v="2"/>
    <x v="2"/>
    <s v="3.1.7"/>
    <x v="4"/>
  </r>
  <r>
    <x v="7302"/>
    <x v="18"/>
    <n v="4.2"/>
    <x v="0"/>
    <n v="35172"/>
    <s v="34M"/>
    <n v="34000000"/>
    <s v="1,000,000+"/>
    <s v="1000000+"/>
    <n v="1000000"/>
    <x v="0"/>
    <n v="0"/>
    <n v="0"/>
    <x v="1"/>
    <x v="37"/>
    <s v="January 20, 2017"/>
    <x v="1"/>
    <x v="0"/>
    <s v="3.2.2"/>
    <x v="7"/>
  </r>
  <r>
    <x v="7303"/>
    <x v="18"/>
    <n v="4"/>
    <x v="1"/>
    <n v="28633"/>
    <s v="81M"/>
    <n v="81000000"/>
    <s v="1,000,000+"/>
    <s v="1000000+"/>
    <n v="1000000"/>
    <x v="0"/>
    <n v="0"/>
    <n v="0"/>
    <x v="2"/>
    <x v="49"/>
    <s v="December 23, 2016"/>
    <x v="3"/>
    <x v="10"/>
    <s v="1.14.0"/>
    <x v="3"/>
  </r>
  <r>
    <x v="7304"/>
    <x v="17"/>
    <n v="4.3"/>
    <x v="0"/>
    <n v="331692"/>
    <s v="Varies with device"/>
    <n v="1000"/>
    <s v="10,000,000+"/>
    <s v="10000000+"/>
    <n v="10000000"/>
    <x v="0"/>
    <n v="0"/>
    <n v="0"/>
    <x v="0"/>
    <x v="42"/>
    <s v="March 27, 2018"/>
    <x v="0"/>
    <x v="3"/>
    <s v="Varies with device"/>
    <x v="0"/>
  </r>
  <r>
    <x v="7305"/>
    <x v="18"/>
    <n v="4.0999999999999996"/>
    <x v="0"/>
    <n v="3527"/>
    <s v="35M"/>
    <n v="35000000"/>
    <s v="100,000+"/>
    <s v="100000+"/>
    <n v="100000"/>
    <x v="0"/>
    <n v="0"/>
    <n v="0"/>
    <x v="1"/>
    <x v="37"/>
    <s v="September 8, 2015"/>
    <x v="4"/>
    <x v="5"/>
    <s v="2.2.0.23"/>
    <x v="4"/>
  </r>
  <r>
    <x v="7306"/>
    <x v="17"/>
    <n v="3.6"/>
    <x v="1"/>
    <n v="151"/>
    <s v="100M"/>
    <n v="100000000"/>
    <s v="10,000+"/>
    <s v="10000+"/>
    <n v="10000"/>
    <x v="0"/>
    <n v="0"/>
    <n v="0"/>
    <x v="0"/>
    <x v="42"/>
    <s v="May 20, 2018"/>
    <x v="0"/>
    <x v="9"/>
    <n v="1.03"/>
    <x v="5"/>
  </r>
  <r>
    <x v="7307"/>
    <x v="18"/>
    <n v="4.3"/>
    <x v="0"/>
    <n v="1130"/>
    <s v="48M"/>
    <n v="48000000"/>
    <s v="50,000+"/>
    <s v="50000+"/>
    <n v="50000"/>
    <x v="0"/>
    <n v="0"/>
    <n v="0"/>
    <x v="1"/>
    <x v="45"/>
    <s v="April 3, 2015"/>
    <x v="4"/>
    <x v="4"/>
    <n v="1.01"/>
    <x v="1"/>
  </r>
  <r>
    <x v="7308"/>
    <x v="18"/>
    <n v="5"/>
    <x v="0"/>
    <n v="1"/>
    <s v="59M"/>
    <n v="59000000"/>
    <s v="100+"/>
    <s v="100+"/>
    <n v="100"/>
    <x v="0"/>
    <n v="0"/>
    <n v="0"/>
    <x v="0"/>
    <x v="19"/>
    <s v="May 24, 2018"/>
    <x v="0"/>
    <x v="9"/>
    <s v="1.0.9"/>
    <x v="2"/>
  </r>
  <r>
    <x v="1516"/>
    <x v="18"/>
    <n v="4.2"/>
    <x v="0"/>
    <n v="26307"/>
    <s v="Varies with device"/>
    <n v="1000"/>
    <s v="1,000,000+"/>
    <s v="1000000+"/>
    <n v="1000000"/>
    <x v="0"/>
    <n v="0"/>
    <n v="0"/>
    <x v="1"/>
    <x v="49"/>
    <s v="July 26, 2018"/>
    <x v="0"/>
    <x v="6"/>
    <s v="1.1.40"/>
    <x v="0"/>
  </r>
  <r>
    <x v="7309"/>
    <x v="20"/>
    <n v="3.9"/>
    <x v="1"/>
    <n v="6450"/>
    <s v="14M"/>
    <n v="14000000"/>
    <s v="500,000+"/>
    <s v="500000+"/>
    <n v="500000"/>
    <x v="0"/>
    <n v="0"/>
    <n v="0"/>
    <x v="3"/>
    <x v="86"/>
    <s v="January 22, 2018"/>
    <x v="0"/>
    <x v="0"/>
    <s v="1.3.5"/>
    <x v="6"/>
  </r>
  <r>
    <x v="7310"/>
    <x v="18"/>
    <n v="3.5"/>
    <x v="1"/>
    <n v="8"/>
    <s v="10M"/>
    <n v="10000000"/>
    <s v="1,000+"/>
    <s v="1000+"/>
    <n v="1000"/>
    <x v="0"/>
    <n v="0"/>
    <n v="0"/>
    <x v="0"/>
    <x v="19"/>
    <s v="October 23, 2017"/>
    <x v="1"/>
    <x v="7"/>
    <s v="3.3.6"/>
    <x v="5"/>
  </r>
  <r>
    <x v="7311"/>
    <x v="18"/>
    <n v="4.0999999999999996"/>
    <x v="0"/>
    <n v="29387"/>
    <s v="16M"/>
    <n v="16000000"/>
    <s v="1,000,000+"/>
    <s v="1000000+"/>
    <n v="1000000"/>
    <x v="0"/>
    <n v="0"/>
    <n v="0"/>
    <x v="0"/>
    <x v="37"/>
    <s v="August 22, 2015"/>
    <x v="4"/>
    <x v="1"/>
    <s v="1.0.6"/>
    <x v="4"/>
  </r>
  <r>
    <x v="7312"/>
    <x v="18"/>
    <n v="3.8"/>
    <x v="1"/>
    <n v="168"/>
    <s v="24M"/>
    <n v="24000000"/>
    <s v="10,000+"/>
    <s v="10000+"/>
    <n v="10000"/>
    <x v="0"/>
    <n v="0"/>
    <n v="0"/>
    <x v="0"/>
    <x v="37"/>
    <s v="March 1, 2017"/>
    <x v="1"/>
    <x v="3"/>
    <s v="1.2.2"/>
    <x v="0"/>
  </r>
  <r>
    <x v="7313"/>
    <x v="16"/>
    <n v="5"/>
    <x v="0"/>
    <n v="6"/>
    <s v="2.3M"/>
    <n v="2300000"/>
    <s v="1,000+"/>
    <s v="1000+"/>
    <n v="1000"/>
    <x v="0"/>
    <n v="0"/>
    <n v="0"/>
    <x v="0"/>
    <x v="29"/>
    <s v="May 4, 2016"/>
    <x v="3"/>
    <x v="9"/>
    <s v="v6.1"/>
    <x v="9"/>
  </r>
  <r>
    <x v="7314"/>
    <x v="17"/>
    <n v="3.7"/>
    <x v="1"/>
    <n v="38767"/>
    <s v="4.1M"/>
    <n v="4099999.9999999995"/>
    <s v="5,000,000+"/>
    <s v="5000000+"/>
    <n v="5000000"/>
    <x v="0"/>
    <n v="0"/>
    <n v="0"/>
    <x v="2"/>
    <x v="36"/>
    <s v="April 11, 2011"/>
    <x v="7"/>
    <x v="4"/>
    <s v="1.4.3"/>
    <x v="19"/>
  </r>
  <r>
    <x v="7315"/>
    <x v="18"/>
    <n v="4.3"/>
    <x v="0"/>
    <n v="5623"/>
    <s v="28M"/>
    <n v="28000000"/>
    <s v="100,000+"/>
    <s v="100000+"/>
    <n v="100000"/>
    <x v="0"/>
    <n v="0"/>
    <n v="0"/>
    <x v="2"/>
    <x v="49"/>
    <s v="December 21, 2015"/>
    <x v="4"/>
    <x v="10"/>
    <s v="1.0.5"/>
    <x v="3"/>
  </r>
  <r>
    <x v="7316"/>
    <x v="18"/>
    <n v="4.2"/>
    <x v="0"/>
    <n v="10440"/>
    <s v="27M"/>
    <n v="27000000"/>
    <s v="500,000+"/>
    <s v="500000+"/>
    <n v="500000"/>
    <x v="0"/>
    <n v="0"/>
    <n v="0"/>
    <x v="1"/>
    <x v="49"/>
    <s v="August 6, 2018"/>
    <x v="0"/>
    <x v="1"/>
    <s v="18.30.22"/>
    <x v="2"/>
  </r>
  <r>
    <x v="7317"/>
    <x v="18"/>
    <n v="4.3"/>
    <x v="0"/>
    <n v="157997"/>
    <s v="27M"/>
    <n v="27000000"/>
    <s v="10,000,000+"/>
    <s v="10000000+"/>
    <n v="10000000"/>
    <x v="0"/>
    <n v="0"/>
    <n v="0"/>
    <x v="0"/>
    <x v="45"/>
    <s v="August 4, 2016"/>
    <x v="3"/>
    <x v="1"/>
    <s v="1.4.4"/>
    <x v="7"/>
  </r>
  <r>
    <x v="7318"/>
    <x v="31"/>
    <n v="2.5"/>
    <x v="2"/>
    <n v="81"/>
    <s v="6.7M"/>
    <n v="6700000"/>
    <s v="10,000+"/>
    <s v="10000+"/>
    <n v="10000"/>
    <x v="0"/>
    <n v="0"/>
    <n v="0"/>
    <x v="3"/>
    <x v="102"/>
    <s v="November 27, 2017"/>
    <x v="1"/>
    <x v="8"/>
    <s v="3.4.5"/>
    <x v="0"/>
  </r>
  <r>
    <x v="7319"/>
    <x v="23"/>
    <n v="4.3"/>
    <x v="0"/>
    <n v="83545"/>
    <s v="23M"/>
    <n v="23000000"/>
    <s v="5,000,000+"/>
    <s v="5000000+"/>
    <n v="5000000"/>
    <x v="0"/>
    <n v="0"/>
    <n v="0"/>
    <x v="0"/>
    <x v="39"/>
    <s v="July 31, 2018"/>
    <x v="0"/>
    <x v="6"/>
    <n v="1.1930000000000001"/>
    <x v="6"/>
  </r>
  <r>
    <x v="730"/>
    <x v="18"/>
    <n v="4.4000000000000004"/>
    <x v="0"/>
    <n v="42069"/>
    <s v="Varies with device"/>
    <n v="1000"/>
    <s v="1,000,000+"/>
    <s v="1000000+"/>
    <n v="1000000"/>
    <x v="0"/>
    <n v="0"/>
    <n v="0"/>
    <x v="1"/>
    <x v="19"/>
    <s v="August 3, 2018"/>
    <x v="0"/>
    <x v="1"/>
    <s v="Varies with device"/>
    <x v="8"/>
  </r>
  <r>
    <x v="7320"/>
    <x v="16"/>
    <n v="3.5"/>
    <x v="1"/>
    <n v="0"/>
    <s v="4.9M"/>
    <n v="4900000"/>
    <s v="50+"/>
    <s v="50+"/>
    <n v="50"/>
    <x v="0"/>
    <n v="0"/>
    <n v="0"/>
    <x v="0"/>
    <x v="29"/>
    <s v="September 12, 2017"/>
    <x v="1"/>
    <x v="5"/>
    <n v="1"/>
    <x v="17"/>
  </r>
  <r>
    <x v="7321"/>
    <x v="23"/>
    <n v="4.3"/>
    <x v="0"/>
    <n v="34062"/>
    <s v="85M"/>
    <n v="85000000"/>
    <s v="1,000,000+"/>
    <s v="1000000+"/>
    <n v="1000000"/>
    <x v="0"/>
    <n v="0"/>
    <n v="0"/>
    <x v="0"/>
    <x v="39"/>
    <s v="April 3, 2018"/>
    <x v="0"/>
    <x v="4"/>
    <s v="1.6.7"/>
    <x v="2"/>
  </r>
  <r>
    <x v="7322"/>
    <x v="18"/>
    <n v="4.2"/>
    <x v="0"/>
    <n v="1484"/>
    <s v="41M"/>
    <n v="41000000"/>
    <s v="100,000+"/>
    <s v="100000+"/>
    <n v="100000"/>
    <x v="0"/>
    <n v="0"/>
    <n v="0"/>
    <x v="0"/>
    <x v="37"/>
    <s v="July 15, 2018"/>
    <x v="0"/>
    <x v="6"/>
    <s v="1.2.1"/>
    <x v="0"/>
  </r>
  <r>
    <x v="7323"/>
    <x v="17"/>
    <n v="4.5999999999999996"/>
    <x v="0"/>
    <n v="152395"/>
    <s v="14M"/>
    <n v="14000000"/>
    <s v="10,000,000+"/>
    <s v="10000000+"/>
    <n v="10000000"/>
    <x v="0"/>
    <n v="0"/>
    <n v="0"/>
    <x v="2"/>
    <x v="36"/>
    <s v="July 22, 2016"/>
    <x v="3"/>
    <x v="6"/>
    <s v="1.1.9"/>
    <x v="3"/>
  </r>
  <r>
    <x v="7324"/>
    <x v="18"/>
    <n v="4"/>
    <x v="1"/>
    <n v="3715"/>
    <s v="94M"/>
    <n v="94000000"/>
    <s v="100,000+"/>
    <s v="100000+"/>
    <n v="100000"/>
    <x v="0"/>
    <n v="0"/>
    <n v="0"/>
    <x v="0"/>
    <x v="49"/>
    <s v="July 13, 2017"/>
    <x v="1"/>
    <x v="6"/>
    <s v="1.13.299"/>
    <x v="0"/>
  </r>
  <r>
    <x v="7325"/>
    <x v="18"/>
    <n v="2.9"/>
    <x v="2"/>
    <n v="975"/>
    <s v="45M"/>
    <n v="45000000"/>
    <s v="100,000+"/>
    <s v="100000+"/>
    <n v="100000"/>
    <x v="0"/>
    <n v="0"/>
    <n v="0"/>
    <x v="0"/>
    <x v="45"/>
    <s v="February 27, 2017"/>
    <x v="1"/>
    <x v="11"/>
    <n v="5"/>
    <x v="5"/>
  </r>
  <r>
    <x v="7326"/>
    <x v="3"/>
    <n v="3.5"/>
    <x v="1"/>
    <n v="13"/>
    <s v="942k"/>
    <n v="942000"/>
    <s v="1,000+"/>
    <s v="1000+"/>
    <n v="1000"/>
    <x v="0"/>
    <n v="0"/>
    <n v="0"/>
    <x v="0"/>
    <x v="6"/>
    <s v="November 22, 2013"/>
    <x v="5"/>
    <x v="8"/>
    <n v="1.1100000000000001"/>
    <x v="7"/>
  </r>
  <r>
    <x v="7327"/>
    <x v="17"/>
    <n v="4.5"/>
    <x v="0"/>
    <n v="396090"/>
    <s v="26M"/>
    <n v="26000000"/>
    <s v="10,000,000+"/>
    <s v="10000000+"/>
    <n v="10000000"/>
    <x v="0"/>
    <n v="0"/>
    <n v="0"/>
    <x v="1"/>
    <x v="106"/>
    <s v="May 30, 2018"/>
    <x v="0"/>
    <x v="9"/>
    <s v="1.7.0"/>
    <x v="0"/>
  </r>
  <r>
    <x v="1512"/>
    <x v="18"/>
    <n v="4.7"/>
    <x v="0"/>
    <n v="417197"/>
    <s v="99M"/>
    <n v="99000000"/>
    <s v="10,000,000+"/>
    <s v="10000000+"/>
    <n v="10000000"/>
    <x v="0"/>
    <n v="0"/>
    <n v="0"/>
    <x v="2"/>
    <x v="49"/>
    <s v="May 30, 2018"/>
    <x v="0"/>
    <x v="9"/>
    <s v="1.14.0"/>
    <x v="3"/>
  </r>
  <r>
    <x v="7328"/>
    <x v="26"/>
    <n v="3.8"/>
    <x v="1"/>
    <n v="23"/>
    <s v="5.9M"/>
    <n v="5900000"/>
    <s v="1,000+"/>
    <s v="1000+"/>
    <n v="1000"/>
    <x v="0"/>
    <n v="0"/>
    <n v="0"/>
    <x v="0"/>
    <x v="93"/>
    <s v="July 16, 2018"/>
    <x v="0"/>
    <x v="6"/>
    <n v="2"/>
    <x v="0"/>
  </r>
  <r>
    <x v="7329"/>
    <x v="4"/>
    <n v="3.5"/>
    <x v="1"/>
    <n v="3"/>
    <s v="36M"/>
    <n v="36000000"/>
    <s v="100+"/>
    <s v="100+"/>
    <n v="100"/>
    <x v="0"/>
    <n v="0"/>
    <n v="0"/>
    <x v="0"/>
    <x v="7"/>
    <s v="August 1, 2017"/>
    <x v="1"/>
    <x v="1"/>
    <s v="DH-Security Camera"/>
    <x v="10"/>
  </r>
  <r>
    <x v="7330"/>
    <x v="17"/>
    <n v="4.7"/>
    <x v="0"/>
    <n v="466495"/>
    <s v="52M"/>
    <n v="52000000"/>
    <s v="10,000,000+"/>
    <s v="10000000+"/>
    <n v="10000000"/>
    <x v="0"/>
    <n v="0"/>
    <n v="0"/>
    <x v="1"/>
    <x v="34"/>
    <s v="July 16, 2018"/>
    <x v="0"/>
    <x v="6"/>
    <s v="11.7.5"/>
    <x v="7"/>
  </r>
  <r>
    <x v="7331"/>
    <x v="17"/>
    <n v="3.9"/>
    <x v="1"/>
    <n v="41683"/>
    <s v="63M"/>
    <n v="63000000"/>
    <s v="1,000,000+"/>
    <s v="1000000+"/>
    <n v="1000000"/>
    <x v="0"/>
    <n v="0"/>
    <n v="0"/>
    <x v="0"/>
    <x v="32"/>
    <s v="February 2, 2017"/>
    <x v="1"/>
    <x v="11"/>
    <n v="1.67"/>
    <x v="3"/>
  </r>
  <r>
    <x v="7332"/>
    <x v="18"/>
    <n v="4.5"/>
    <x v="0"/>
    <n v="96658"/>
    <s v="26M"/>
    <n v="26000000"/>
    <s v="1,000,000+"/>
    <s v="1000000+"/>
    <n v="1000000"/>
    <x v="0"/>
    <n v="0"/>
    <n v="0"/>
    <x v="2"/>
    <x v="49"/>
    <s v="September 5, 2015"/>
    <x v="4"/>
    <x v="5"/>
    <s v="2.0.5"/>
    <x v="4"/>
  </r>
  <r>
    <x v="572"/>
    <x v="18"/>
    <n v="4.7"/>
    <x v="0"/>
    <n v="6297590"/>
    <s v="Varies with device"/>
    <n v="1000"/>
    <s v="100,000,000+"/>
    <s v="100000000+"/>
    <n v="100000000"/>
    <x v="0"/>
    <n v="0"/>
    <n v="0"/>
    <x v="0"/>
    <x v="12"/>
    <s v="August 6, 2018"/>
    <x v="0"/>
    <x v="1"/>
    <s v="Varies with device"/>
    <x v="8"/>
  </r>
  <r>
    <x v="2048"/>
    <x v="20"/>
    <n v="4.5"/>
    <x v="0"/>
    <n v="412888"/>
    <s v="35M"/>
    <n v="35000000"/>
    <s v="10,000,000+"/>
    <s v="10000000+"/>
    <n v="10000000"/>
    <x v="0"/>
    <n v="0"/>
    <n v="0"/>
    <x v="0"/>
    <x v="86"/>
    <s v="July 31, 2018"/>
    <x v="0"/>
    <x v="6"/>
    <s v="3.8.1"/>
    <x v="5"/>
  </r>
  <r>
    <x v="7333"/>
    <x v="25"/>
    <n v="4.2"/>
    <x v="0"/>
    <n v="227798"/>
    <s v="Varies with device"/>
    <n v="1000"/>
    <s v="50,000,000+"/>
    <s v="50000000+"/>
    <n v="50000000"/>
    <x v="0"/>
    <n v="0"/>
    <n v="0"/>
    <x v="0"/>
    <x v="91"/>
    <s v="August 6, 2018"/>
    <x v="0"/>
    <x v="1"/>
    <s v="Varies with device"/>
    <x v="8"/>
  </r>
  <r>
    <x v="2034"/>
    <x v="20"/>
    <n v="4.3"/>
    <x v="0"/>
    <n v="231446"/>
    <s v="5.4M"/>
    <n v="5400000"/>
    <s v="10,000,000+"/>
    <s v="10000000+"/>
    <n v="10000000"/>
    <x v="0"/>
    <n v="0"/>
    <n v="0"/>
    <x v="0"/>
    <x v="86"/>
    <s v="August 2, 2018"/>
    <x v="0"/>
    <x v="1"/>
    <n v="4.8099999999999996"/>
    <x v="6"/>
  </r>
  <r>
    <x v="7334"/>
    <x v="18"/>
    <n v="4.4000000000000004"/>
    <x v="0"/>
    <n v="303394"/>
    <s v="53M"/>
    <n v="53000000"/>
    <s v="10,000,000+"/>
    <s v="10000000+"/>
    <n v="10000000"/>
    <x v="0"/>
    <n v="0"/>
    <n v="0"/>
    <x v="3"/>
    <x v="19"/>
    <s v="August 3, 2018"/>
    <x v="0"/>
    <x v="1"/>
    <n v="4.4260000000000002"/>
    <x v="5"/>
  </r>
  <r>
    <x v="7335"/>
    <x v="13"/>
    <n v="4.8"/>
    <x v="0"/>
    <n v="39068"/>
    <s v="4.0M"/>
    <n v="4000000"/>
    <s v="500,000+"/>
    <s v="500000+"/>
    <n v="500000"/>
    <x v="0"/>
    <n v="0"/>
    <n v="0"/>
    <x v="0"/>
    <x v="26"/>
    <s v="July 7, 2018"/>
    <x v="0"/>
    <x v="6"/>
    <s v="1.2.2"/>
    <x v="5"/>
  </r>
  <r>
    <x v="7336"/>
    <x v="23"/>
    <n v="4.2"/>
    <x v="0"/>
    <n v="3909032"/>
    <s v="51M"/>
    <n v="51000000"/>
    <s v="100,000,000+"/>
    <s v="100000000+"/>
    <n v="100000000"/>
    <x v="0"/>
    <n v="0"/>
    <n v="0"/>
    <x v="0"/>
    <x v="39"/>
    <s v="July 31, 2018"/>
    <x v="0"/>
    <x v="6"/>
    <s v="10.5.00"/>
    <x v="5"/>
  </r>
  <r>
    <x v="2219"/>
    <x v="22"/>
    <n v="4.0999999999999996"/>
    <x v="0"/>
    <n v="211620"/>
    <s v="20M"/>
    <n v="20000000"/>
    <s v="10,000,000+"/>
    <s v="10000000+"/>
    <n v="10000000"/>
    <x v="0"/>
    <n v="0"/>
    <n v="0"/>
    <x v="0"/>
    <x v="88"/>
    <s v="March 29, 2018"/>
    <x v="0"/>
    <x v="3"/>
    <n v="7.4"/>
    <x v="6"/>
  </r>
  <r>
    <x v="7337"/>
    <x v="17"/>
    <n v="4.5"/>
    <x v="0"/>
    <n v="6026"/>
    <s v="39M"/>
    <n v="39000000"/>
    <s v="100,000+"/>
    <s v="100000+"/>
    <n v="100000"/>
    <x v="0"/>
    <n v="0"/>
    <n v="0"/>
    <x v="1"/>
    <x v="36"/>
    <s v="July 7, 2018"/>
    <x v="0"/>
    <x v="6"/>
    <n v="1.04"/>
    <x v="5"/>
  </r>
  <r>
    <x v="7338"/>
    <x v="22"/>
    <n v="4.5"/>
    <x v="0"/>
    <n v="41331"/>
    <s v="5.0M"/>
    <n v="5000000"/>
    <s v="5,000,000+"/>
    <s v="5000000+"/>
    <n v="5000000"/>
    <x v="0"/>
    <n v="0"/>
    <n v="0"/>
    <x v="0"/>
    <x v="88"/>
    <s v="July 31, 2018"/>
    <x v="0"/>
    <x v="6"/>
    <s v="1.4.4"/>
    <x v="0"/>
  </r>
  <r>
    <x v="7339"/>
    <x v="22"/>
    <n v="4.5999999999999996"/>
    <x v="0"/>
    <n v="28107"/>
    <s v="5.7M"/>
    <n v="5700000"/>
    <s v="500,000+"/>
    <s v="500000+"/>
    <n v="500000"/>
    <x v="1"/>
    <s v="$2.99"/>
    <n v="2.99"/>
    <x v="0"/>
    <x v="88"/>
    <s v="June 11, 2018"/>
    <x v="0"/>
    <x v="2"/>
    <s v="2.8.26"/>
    <x v="6"/>
  </r>
  <r>
    <x v="383"/>
    <x v="6"/>
    <n v="4.4000000000000004"/>
    <x v="0"/>
    <n v="552635"/>
    <s v="29M"/>
    <n v="29000000"/>
    <s v="10,000,000+"/>
    <s v="10000000+"/>
    <n v="10000000"/>
    <x v="0"/>
    <n v="0"/>
    <n v="0"/>
    <x v="0"/>
    <x v="10"/>
    <s v="August 1, 2018"/>
    <x v="0"/>
    <x v="1"/>
    <s v="6.19.1"/>
    <x v="5"/>
  </r>
  <r>
    <x v="7340"/>
    <x v="18"/>
    <n v="4.0999999999999996"/>
    <x v="0"/>
    <n v="217736"/>
    <s v="87M"/>
    <n v="87000000"/>
    <s v="10,000,000+"/>
    <s v="10000000+"/>
    <n v="10000000"/>
    <x v="0"/>
    <n v="0"/>
    <n v="0"/>
    <x v="0"/>
    <x v="35"/>
    <s v="August 2, 2018"/>
    <x v="0"/>
    <x v="1"/>
    <s v="1.1.64"/>
    <x v="5"/>
  </r>
  <r>
    <x v="7341"/>
    <x v="25"/>
    <n v="4.3"/>
    <x v="0"/>
    <n v="1648515"/>
    <s v="7.1M"/>
    <n v="7100000"/>
    <s v="100,000,000+"/>
    <s v="100000000+"/>
    <n v="100000000"/>
    <x v="0"/>
    <n v="0"/>
    <n v="0"/>
    <x v="0"/>
    <x v="91"/>
    <s v="August 2, 2018"/>
    <x v="0"/>
    <x v="1"/>
    <s v="5.42.1"/>
    <x v="3"/>
  </r>
  <r>
    <x v="7342"/>
    <x v="17"/>
    <n v="4.7"/>
    <x v="0"/>
    <n v="55952"/>
    <s v="61M"/>
    <n v="61000000"/>
    <s v="1,000,000+"/>
    <s v="1000000+"/>
    <n v="1000000"/>
    <x v="0"/>
    <n v="0"/>
    <n v="0"/>
    <x v="2"/>
    <x v="32"/>
    <s v="July 13, 2017"/>
    <x v="1"/>
    <x v="6"/>
    <s v="1.0.10"/>
    <x v="5"/>
  </r>
  <r>
    <x v="7343"/>
    <x v="22"/>
    <n v="4.4000000000000004"/>
    <x v="0"/>
    <n v="928720"/>
    <s v="Varies with device"/>
    <n v="1000"/>
    <s v="50,000,000+"/>
    <s v="50000000+"/>
    <n v="50000000"/>
    <x v="0"/>
    <n v="0"/>
    <n v="0"/>
    <x v="0"/>
    <x v="88"/>
    <s v="July 16, 2018"/>
    <x v="0"/>
    <x v="6"/>
    <s v="Varies with device"/>
    <x v="8"/>
  </r>
  <r>
    <x v="7344"/>
    <x v="21"/>
    <n v="4.2"/>
    <x v="0"/>
    <n v="609186"/>
    <s v="30M"/>
    <n v="30000000"/>
    <s v="10,000,000+"/>
    <s v="10000000+"/>
    <n v="10000000"/>
    <x v="0"/>
    <n v="0"/>
    <n v="0"/>
    <x v="0"/>
    <x v="87"/>
    <s v="July 23, 2018"/>
    <x v="0"/>
    <x v="6"/>
    <s v="2.25.17"/>
    <x v="5"/>
  </r>
  <r>
    <x v="7345"/>
    <x v="17"/>
    <n v="4.3"/>
    <x v="0"/>
    <n v="771001"/>
    <s v="52M"/>
    <n v="52000000"/>
    <s v="50,000,000+"/>
    <s v="50000000+"/>
    <n v="50000000"/>
    <x v="0"/>
    <n v="0"/>
    <n v="0"/>
    <x v="2"/>
    <x v="36"/>
    <s v="June 11, 2018"/>
    <x v="0"/>
    <x v="2"/>
    <s v="2.0.1.3"/>
    <x v="5"/>
  </r>
  <r>
    <x v="7346"/>
    <x v="17"/>
    <n v="4.5"/>
    <x v="0"/>
    <n v="617732"/>
    <s v="44M"/>
    <n v="44000000"/>
    <s v="10,000,000+"/>
    <s v="10000000+"/>
    <n v="10000000"/>
    <x v="0"/>
    <n v="0"/>
    <n v="0"/>
    <x v="2"/>
    <x v="36"/>
    <s v="July 29, 2018"/>
    <x v="0"/>
    <x v="6"/>
    <s v="1.18.4"/>
    <x v="5"/>
  </r>
  <r>
    <x v="2784"/>
    <x v="27"/>
    <n v="4.3"/>
    <x v="0"/>
    <n v="496397"/>
    <s v="Varies with device"/>
    <n v="1000"/>
    <s v="100,000,000+"/>
    <s v="100000000+"/>
    <n v="100000000"/>
    <x v="0"/>
    <n v="0"/>
    <n v="0"/>
    <x v="0"/>
    <x v="94"/>
    <s v="August 6, 2018"/>
    <x v="0"/>
    <x v="1"/>
    <s v="Varies with device"/>
    <x v="8"/>
  </r>
  <r>
    <x v="7347"/>
    <x v="30"/>
    <n v="4.8"/>
    <x v="0"/>
    <n v="332623"/>
    <s v="4.6M"/>
    <n v="4600000"/>
    <s v="10,000,000+"/>
    <s v="10000000+"/>
    <n v="10000000"/>
    <x v="0"/>
    <n v="0"/>
    <n v="0"/>
    <x v="0"/>
    <x v="100"/>
    <s v="July 27, 2018"/>
    <x v="0"/>
    <x v="6"/>
    <s v="1.1.58"/>
    <x v="5"/>
  </r>
  <r>
    <x v="7348"/>
    <x v="17"/>
    <n v="4.5"/>
    <x v="0"/>
    <n v="371318"/>
    <s v="90M"/>
    <n v="90000000"/>
    <s v="10,000,000+"/>
    <s v="10000000+"/>
    <n v="10000000"/>
    <x v="0"/>
    <n v="0"/>
    <n v="0"/>
    <x v="2"/>
    <x v="32"/>
    <s v="June 8, 2018"/>
    <x v="0"/>
    <x v="2"/>
    <s v="10.1.6"/>
    <x v="5"/>
  </r>
  <r>
    <x v="7349"/>
    <x v="20"/>
    <n v="4.5999999999999996"/>
    <x v="0"/>
    <n v="216513"/>
    <s v="Varies with device"/>
    <n v="1000"/>
    <s v="5,000,000+"/>
    <s v="5000000+"/>
    <n v="5000000"/>
    <x v="0"/>
    <n v="0"/>
    <n v="0"/>
    <x v="3"/>
    <x v="86"/>
    <s v="August 6, 2018"/>
    <x v="0"/>
    <x v="1"/>
    <s v="Varies with device"/>
    <x v="8"/>
  </r>
  <r>
    <x v="7350"/>
    <x v="30"/>
    <n v="4.7"/>
    <x v="0"/>
    <n v="696665"/>
    <s v="91M"/>
    <n v="91000000"/>
    <s v="10,000,000+"/>
    <s v="10000000+"/>
    <n v="10000000"/>
    <x v="0"/>
    <n v="0"/>
    <n v="0"/>
    <x v="0"/>
    <x v="100"/>
    <s v="July 5, 2018"/>
    <x v="0"/>
    <x v="6"/>
    <s v="4.7.4.3869-7b2372c3e"/>
    <x v="10"/>
  </r>
  <r>
    <x v="7351"/>
    <x v="18"/>
    <n v="4.4000000000000004"/>
    <x v="0"/>
    <n v="860078"/>
    <s v="30M"/>
    <n v="30000000"/>
    <s v="10,000,000+"/>
    <s v="10000000+"/>
    <n v="10000000"/>
    <x v="0"/>
    <n v="0"/>
    <n v="0"/>
    <x v="0"/>
    <x v="45"/>
    <s v="February 15, 2018"/>
    <x v="0"/>
    <x v="11"/>
    <s v="1.6.0"/>
    <x v="5"/>
  </r>
  <r>
    <x v="7352"/>
    <x v="18"/>
    <n v="4.0999999999999996"/>
    <x v="0"/>
    <n v="5997"/>
    <s v="20M"/>
    <n v="20000000"/>
    <s v="1,000,000+"/>
    <s v="1000000+"/>
    <n v="1000000"/>
    <x v="0"/>
    <n v="0"/>
    <n v="0"/>
    <x v="0"/>
    <x v="45"/>
    <s v="January 26, 2018"/>
    <x v="0"/>
    <x v="0"/>
    <n v="1.1000000000000001"/>
    <x v="5"/>
  </r>
  <r>
    <x v="7353"/>
    <x v="18"/>
    <n v="4.3"/>
    <x v="0"/>
    <n v="796"/>
    <s v="28M"/>
    <n v="28000000"/>
    <s v="100,000+"/>
    <s v="100000+"/>
    <n v="100000"/>
    <x v="0"/>
    <n v="0"/>
    <n v="0"/>
    <x v="0"/>
    <x v="19"/>
    <s v="July 3, 2018"/>
    <x v="0"/>
    <x v="6"/>
    <s v="6.6.8"/>
    <x v="10"/>
  </r>
  <r>
    <x v="7354"/>
    <x v="25"/>
    <n v="4.2"/>
    <x v="0"/>
    <n v="2013"/>
    <s v="16M"/>
    <n v="16000000"/>
    <s v="100,000+"/>
    <s v="100000+"/>
    <n v="100000"/>
    <x v="0"/>
    <n v="0"/>
    <n v="0"/>
    <x v="0"/>
    <x v="91"/>
    <s v="May 18, 2017"/>
    <x v="1"/>
    <x v="9"/>
    <n v="1"/>
    <x v="5"/>
  </r>
  <r>
    <x v="7355"/>
    <x v="25"/>
    <n v="4.2"/>
    <x v="0"/>
    <n v="2925"/>
    <s v="16M"/>
    <n v="16000000"/>
    <s v="100,000+"/>
    <s v="100000+"/>
    <n v="100000"/>
    <x v="0"/>
    <n v="0"/>
    <n v="0"/>
    <x v="0"/>
    <x v="91"/>
    <s v="November 23, 2017"/>
    <x v="1"/>
    <x v="8"/>
    <n v="1"/>
    <x v="5"/>
  </r>
  <r>
    <x v="7356"/>
    <x v="18"/>
    <n v="3.6"/>
    <x v="1"/>
    <n v="21095"/>
    <s v="7.9M"/>
    <n v="7900000"/>
    <s v="1,000,000+"/>
    <s v="1000000+"/>
    <n v="1000000"/>
    <x v="0"/>
    <n v="0"/>
    <n v="0"/>
    <x v="0"/>
    <x v="19"/>
    <s v="December 16, 2016"/>
    <x v="3"/>
    <x v="10"/>
    <n v="4"/>
    <x v="0"/>
  </r>
  <r>
    <x v="7357"/>
    <x v="18"/>
    <n v="2.8"/>
    <x v="2"/>
    <n v="21"/>
    <s v="57M"/>
    <n v="57000000"/>
    <s v="1,000+"/>
    <s v="1000+"/>
    <n v="1000"/>
    <x v="0"/>
    <n v="0"/>
    <n v="0"/>
    <x v="0"/>
    <x v="13"/>
    <s v="April 6, 2018"/>
    <x v="0"/>
    <x v="4"/>
    <s v="1.0.0.5"/>
    <x v="0"/>
  </r>
  <r>
    <x v="7358"/>
    <x v="18"/>
    <n v="3.9"/>
    <x v="1"/>
    <n v="30"/>
    <s v="16M"/>
    <n v="16000000"/>
    <s v="1,000+"/>
    <s v="1000+"/>
    <n v="1000"/>
    <x v="0"/>
    <n v="0"/>
    <n v="0"/>
    <x v="0"/>
    <x v="13"/>
    <s v="July 2, 2014"/>
    <x v="2"/>
    <x v="6"/>
    <n v="1.1000000000000001"/>
    <x v="3"/>
  </r>
  <r>
    <x v="7359"/>
    <x v="18"/>
    <n v="3.8"/>
    <x v="1"/>
    <n v="10"/>
    <s v="25M"/>
    <n v="25000000"/>
    <s v="1,000+"/>
    <s v="1000+"/>
    <n v="1000"/>
    <x v="0"/>
    <n v="0"/>
    <n v="0"/>
    <x v="0"/>
    <x v="13"/>
    <s v="July 28, 2017"/>
    <x v="1"/>
    <x v="6"/>
    <n v="1"/>
    <x v="5"/>
  </r>
  <r>
    <x v="7360"/>
    <x v="17"/>
    <n v="4.4000000000000004"/>
    <x v="0"/>
    <n v="1628"/>
    <s v="34M"/>
    <n v="34000000"/>
    <s v="50,000+"/>
    <s v="50000+"/>
    <n v="50000"/>
    <x v="0"/>
    <n v="0"/>
    <n v="0"/>
    <x v="0"/>
    <x v="48"/>
    <s v="April 10, 2014"/>
    <x v="2"/>
    <x v="4"/>
    <n v="1.3"/>
    <x v="3"/>
  </r>
  <r>
    <x v="7361"/>
    <x v="18"/>
    <n v="3.7"/>
    <x v="1"/>
    <n v="42"/>
    <s v="29M"/>
    <n v="29000000"/>
    <s v="1,000+"/>
    <s v="1000+"/>
    <n v="1000"/>
    <x v="0"/>
    <n v="0"/>
    <n v="0"/>
    <x v="0"/>
    <x v="111"/>
    <s v="March 13, 2018"/>
    <x v="0"/>
    <x v="3"/>
    <s v="1.7.1"/>
    <x v="10"/>
  </r>
  <r>
    <x v="7362"/>
    <x v="3"/>
    <n v="2.7"/>
    <x v="2"/>
    <n v="68"/>
    <s v="87M"/>
    <n v="87000000"/>
    <s v="5,000+"/>
    <s v="5000+"/>
    <n v="5000"/>
    <x v="0"/>
    <n v="0"/>
    <n v="0"/>
    <x v="0"/>
    <x v="6"/>
    <s v="May 2, 2018"/>
    <x v="0"/>
    <x v="9"/>
    <s v="1.0.0.22"/>
    <x v="5"/>
  </r>
  <r>
    <x v="7363"/>
    <x v="17"/>
    <n v="3.8"/>
    <x v="1"/>
    <n v="66"/>
    <s v="38M"/>
    <n v="38000000"/>
    <s v="10,000+"/>
    <s v="10000+"/>
    <n v="10000"/>
    <x v="0"/>
    <n v="0"/>
    <n v="0"/>
    <x v="0"/>
    <x v="32"/>
    <s v="July 17, 2018"/>
    <x v="0"/>
    <x v="6"/>
    <n v="1.2"/>
    <x v="5"/>
  </r>
  <r>
    <x v="7364"/>
    <x v="18"/>
    <n v="3.2"/>
    <x v="1"/>
    <n v="429"/>
    <s v="18M"/>
    <n v="18000000"/>
    <s v="10,000+"/>
    <s v="10000+"/>
    <n v="10000"/>
    <x v="0"/>
    <n v="0"/>
    <n v="0"/>
    <x v="0"/>
    <x v="13"/>
    <s v="July 6, 2018"/>
    <x v="0"/>
    <x v="6"/>
    <s v="3.9.1"/>
    <x v="2"/>
  </r>
  <r>
    <x v="7365"/>
    <x v="23"/>
    <n v="3.9"/>
    <x v="1"/>
    <n v="255"/>
    <s v="19M"/>
    <n v="19000000"/>
    <s v="100,000+"/>
    <s v="100000+"/>
    <n v="100000"/>
    <x v="0"/>
    <n v="0"/>
    <n v="0"/>
    <x v="0"/>
    <x v="39"/>
    <s v="May 22, 2018"/>
    <x v="0"/>
    <x v="9"/>
    <s v="2.1.4"/>
    <x v="2"/>
  </r>
  <r>
    <x v="7366"/>
    <x v="24"/>
    <n v="2.2999999999999998"/>
    <x v="2"/>
    <n v="9"/>
    <s v="70M"/>
    <n v="70000000"/>
    <s v="1,000+"/>
    <s v="1000+"/>
    <n v="1000"/>
    <x v="0"/>
    <n v="0"/>
    <n v="0"/>
    <x v="0"/>
    <x v="89"/>
    <s v="April 6, 2018"/>
    <x v="0"/>
    <x v="4"/>
    <s v="1.0.1.8"/>
    <x v="1"/>
  </r>
  <r>
    <x v="7367"/>
    <x v="23"/>
    <n v="4.0999999999999996"/>
    <x v="0"/>
    <n v="556"/>
    <s v="3.3M"/>
    <n v="3300000"/>
    <s v="10,000+"/>
    <s v="10000+"/>
    <n v="10000"/>
    <x v="0"/>
    <n v="0"/>
    <n v="0"/>
    <x v="0"/>
    <x v="39"/>
    <s v="July 26, 2018"/>
    <x v="0"/>
    <x v="6"/>
    <s v="3.0.5"/>
    <x v="1"/>
  </r>
  <r>
    <x v="7368"/>
    <x v="23"/>
    <n v="4.3"/>
    <x v="0"/>
    <n v="1387"/>
    <s v="14M"/>
    <n v="14000000"/>
    <s v="50,000+"/>
    <s v="50000+"/>
    <n v="50000"/>
    <x v="0"/>
    <n v="0"/>
    <n v="0"/>
    <x v="0"/>
    <x v="39"/>
    <s v="June 6, 2018"/>
    <x v="0"/>
    <x v="2"/>
    <s v="3.0.3"/>
    <x v="0"/>
  </r>
  <r>
    <x v="7369"/>
    <x v="18"/>
    <n v="3.1"/>
    <x v="1"/>
    <n v="192"/>
    <s v="66M"/>
    <n v="66000000"/>
    <s v="10,000+"/>
    <s v="10000+"/>
    <n v="10000"/>
    <x v="0"/>
    <n v="0"/>
    <n v="0"/>
    <x v="0"/>
    <x v="13"/>
    <s v="July 7, 2017"/>
    <x v="1"/>
    <x v="6"/>
    <s v="1.1.6"/>
    <x v="5"/>
  </r>
  <r>
    <x v="7370"/>
    <x v="23"/>
    <n v="4.5999999999999996"/>
    <x v="0"/>
    <n v="315"/>
    <s v="4.3M"/>
    <n v="4300000"/>
    <s v="1,000+"/>
    <s v="1000+"/>
    <n v="1000"/>
    <x v="1"/>
    <s v="$2.99"/>
    <n v="2.99"/>
    <x v="0"/>
    <x v="39"/>
    <s v="June 6, 2018"/>
    <x v="0"/>
    <x v="2"/>
    <s v="2.106.0"/>
    <x v="6"/>
  </r>
  <r>
    <x v="7371"/>
    <x v="18"/>
    <n v="4.0999999999999996"/>
    <x v="0"/>
    <n v="681"/>
    <s v="48M"/>
    <n v="48000000"/>
    <s v="100,000+"/>
    <s v="100000+"/>
    <n v="100000"/>
    <x v="0"/>
    <n v="0"/>
    <n v="0"/>
    <x v="0"/>
    <x v="13"/>
    <s v="July 3, 2014"/>
    <x v="2"/>
    <x v="6"/>
    <n v="1.2"/>
    <x v="9"/>
  </r>
  <r>
    <x v="7372"/>
    <x v="4"/>
    <n v="4.4000000000000004"/>
    <x v="0"/>
    <n v="9"/>
    <s v="31M"/>
    <n v="31000000"/>
    <s v="500+"/>
    <s v="500+"/>
    <n v="500"/>
    <x v="0"/>
    <n v="0"/>
    <n v="0"/>
    <x v="0"/>
    <x v="7"/>
    <s v="March 14, 2018"/>
    <x v="0"/>
    <x v="3"/>
    <s v="2.0.14"/>
    <x v="5"/>
  </r>
  <r>
    <x v="7373"/>
    <x v="27"/>
    <n v="3.2"/>
    <x v="1"/>
    <n v="6752"/>
    <s v="3.3M"/>
    <n v="3300000"/>
    <s v="1,000,000+"/>
    <s v="1000000+"/>
    <n v="1000000"/>
    <x v="0"/>
    <n v="0"/>
    <n v="0"/>
    <x v="0"/>
    <x v="94"/>
    <s v="March 21, 2018"/>
    <x v="0"/>
    <x v="3"/>
    <s v="3.5.2"/>
    <x v="0"/>
  </r>
  <r>
    <x v="7374"/>
    <x v="18"/>
    <n v="4.5"/>
    <x v="0"/>
    <n v="663"/>
    <s v="25M"/>
    <n v="25000000"/>
    <s v="50,000+"/>
    <s v="50000+"/>
    <n v="50000"/>
    <x v="0"/>
    <n v="0"/>
    <n v="0"/>
    <x v="0"/>
    <x v="13"/>
    <s v="February 9, 2018"/>
    <x v="0"/>
    <x v="11"/>
    <s v="3.0.0"/>
    <x v="4"/>
  </r>
  <r>
    <x v="7375"/>
    <x v="20"/>
    <n v="3.7"/>
    <x v="1"/>
    <n v="2111"/>
    <s v="11M"/>
    <n v="11000000"/>
    <s v="100,000+"/>
    <s v="100000+"/>
    <n v="100000"/>
    <x v="0"/>
    <n v="0"/>
    <n v="0"/>
    <x v="3"/>
    <x v="86"/>
    <s v="August 6, 2018"/>
    <x v="0"/>
    <x v="1"/>
    <s v="4.1.23"/>
    <x v="2"/>
  </r>
  <r>
    <x v="7376"/>
    <x v="16"/>
    <n v="3.5"/>
    <x v="1"/>
    <n v="4"/>
    <s v="17M"/>
    <n v="17000000"/>
    <s v="1,000+"/>
    <s v="1000+"/>
    <n v="1000"/>
    <x v="0"/>
    <n v="0"/>
    <n v="0"/>
    <x v="0"/>
    <x v="29"/>
    <s v="October 18, 2017"/>
    <x v="1"/>
    <x v="7"/>
    <n v="1.26"/>
    <x v="6"/>
  </r>
  <r>
    <x v="7377"/>
    <x v="26"/>
    <n v="3.5"/>
    <x v="1"/>
    <n v="0"/>
    <s v="16M"/>
    <n v="16000000"/>
    <s v="1+"/>
    <s v="1+"/>
    <n v="1"/>
    <x v="1"/>
    <s v="$0.99"/>
    <n v="0.99"/>
    <x v="0"/>
    <x v="93"/>
    <s v="December 2, 2017"/>
    <x v="1"/>
    <x v="10"/>
    <s v="v2017.Dec.01.19"/>
    <x v="2"/>
  </r>
  <r>
    <x v="7378"/>
    <x v="18"/>
    <n v="3.5"/>
    <x v="1"/>
    <n v="21"/>
    <s v="3.5M"/>
    <n v="3500000"/>
    <s v="100+"/>
    <s v="100+"/>
    <n v="100"/>
    <x v="0"/>
    <n v="0"/>
    <n v="0"/>
    <x v="0"/>
    <x v="19"/>
    <s v="May 18, 2018"/>
    <x v="0"/>
    <x v="9"/>
    <n v="8.1999999999999993"/>
    <x v="0"/>
  </r>
  <r>
    <x v="7379"/>
    <x v="18"/>
    <n v="4.4000000000000004"/>
    <x v="0"/>
    <n v="708"/>
    <s v="33M"/>
    <n v="33000000"/>
    <s v="50,000+"/>
    <s v="50000+"/>
    <n v="50000"/>
    <x v="0"/>
    <n v="0"/>
    <n v="0"/>
    <x v="0"/>
    <x v="13"/>
    <s v="February 12, 2018"/>
    <x v="0"/>
    <x v="11"/>
    <s v="1.0.0"/>
    <x v="4"/>
  </r>
  <r>
    <x v="7380"/>
    <x v="16"/>
    <n v="4.5"/>
    <x v="0"/>
    <n v="532"/>
    <s v="6.4M"/>
    <n v="6400000"/>
    <s v="10,000+"/>
    <s v="10000+"/>
    <n v="10000"/>
    <x v="0"/>
    <n v="0"/>
    <n v="0"/>
    <x v="0"/>
    <x v="29"/>
    <s v="June 28, 2015"/>
    <x v="4"/>
    <x v="2"/>
    <s v="0.9.9.14"/>
    <x v="3"/>
  </r>
  <r>
    <x v="7381"/>
    <x v="18"/>
    <n v="5"/>
    <x v="0"/>
    <n v="2"/>
    <s v="3.9M"/>
    <n v="3900000"/>
    <s v="100+"/>
    <s v="100+"/>
    <n v="100"/>
    <x v="0"/>
    <n v="0"/>
    <n v="0"/>
    <x v="0"/>
    <x v="19"/>
    <s v="October 25, 2017"/>
    <x v="1"/>
    <x v="7"/>
    <s v="5.1.4"/>
    <x v="5"/>
  </r>
  <r>
    <x v="7382"/>
    <x v="18"/>
    <n v="4.8"/>
    <x v="0"/>
    <n v="5"/>
    <s v="1.5M"/>
    <n v="1500000"/>
    <s v="10+"/>
    <s v="10+"/>
    <n v="10"/>
    <x v="0"/>
    <n v="0"/>
    <n v="0"/>
    <x v="0"/>
    <x v="13"/>
    <s v="September 18, 2017"/>
    <x v="1"/>
    <x v="5"/>
    <n v="1"/>
    <x v="3"/>
  </r>
  <r>
    <x v="7383"/>
    <x v="26"/>
    <n v="3.5"/>
    <x v="1"/>
    <n v="0"/>
    <s v="6.6M"/>
    <n v="6600000"/>
    <s v="10+"/>
    <s v="10+"/>
    <n v="10"/>
    <x v="0"/>
    <n v="0"/>
    <n v="0"/>
    <x v="1"/>
    <x v="93"/>
    <s v="October 5, 2017"/>
    <x v="1"/>
    <x v="7"/>
    <n v="1"/>
    <x v="6"/>
  </r>
  <r>
    <x v="7384"/>
    <x v="18"/>
    <n v="4.5999999999999996"/>
    <x v="0"/>
    <n v="124"/>
    <s v="23M"/>
    <n v="23000000"/>
    <s v="10,000+"/>
    <s v="10000+"/>
    <n v="10000"/>
    <x v="0"/>
    <n v="0"/>
    <n v="0"/>
    <x v="0"/>
    <x v="13"/>
    <s v="April 17, 2018"/>
    <x v="0"/>
    <x v="4"/>
    <s v="1.0.0"/>
    <x v="4"/>
  </r>
  <r>
    <x v="7385"/>
    <x v="6"/>
    <n v="4"/>
    <x v="1"/>
    <n v="1"/>
    <s v="2.4M"/>
    <n v="2400000"/>
    <s v="10+"/>
    <s v="10+"/>
    <n v="10"/>
    <x v="0"/>
    <n v="0"/>
    <n v="0"/>
    <x v="0"/>
    <x v="10"/>
    <s v="April 25, 2017"/>
    <x v="1"/>
    <x v="4"/>
    <n v="1"/>
    <x v="1"/>
  </r>
  <r>
    <x v="7386"/>
    <x v="18"/>
    <n v="4.0999999999999996"/>
    <x v="0"/>
    <n v="19388"/>
    <s v="35M"/>
    <n v="35000000"/>
    <s v="1,000,000+"/>
    <s v="1000000+"/>
    <n v="1000000"/>
    <x v="0"/>
    <n v="0"/>
    <n v="0"/>
    <x v="0"/>
    <x v="20"/>
    <s v="May 3, 2018"/>
    <x v="0"/>
    <x v="9"/>
    <s v="2.1.0.2173"/>
    <x v="0"/>
  </r>
  <r>
    <x v="7387"/>
    <x v="6"/>
    <n v="3.5"/>
    <x v="1"/>
    <n v="49"/>
    <s v="1.1M"/>
    <n v="1100000"/>
    <s v="1,000+"/>
    <s v="1000+"/>
    <n v="1000"/>
    <x v="0"/>
    <n v="0"/>
    <n v="0"/>
    <x v="0"/>
    <x v="10"/>
    <s v="June 25, 2013"/>
    <x v="5"/>
    <x v="2"/>
    <s v="1.0.2"/>
    <x v="3"/>
  </r>
  <r>
    <x v="7388"/>
    <x v="32"/>
    <n v="4.0999999999999996"/>
    <x v="0"/>
    <n v="204"/>
    <s v="11M"/>
    <n v="11000000"/>
    <s v="10,000+"/>
    <s v="10000+"/>
    <n v="10000"/>
    <x v="0"/>
    <n v="0"/>
    <n v="0"/>
    <x v="0"/>
    <x v="103"/>
    <s v="May 29, 2017"/>
    <x v="1"/>
    <x v="9"/>
    <n v="2.2799999999999998"/>
    <x v="6"/>
  </r>
  <r>
    <x v="7389"/>
    <x v="16"/>
    <n v="3.5"/>
    <x v="1"/>
    <n v="0"/>
    <s v="13M"/>
    <n v="13000000"/>
    <s v="500+"/>
    <s v="500+"/>
    <n v="500"/>
    <x v="0"/>
    <n v="0"/>
    <n v="0"/>
    <x v="0"/>
    <x v="29"/>
    <s v="April 2, 2018"/>
    <x v="0"/>
    <x v="4"/>
    <s v="1.0.2"/>
    <x v="5"/>
  </r>
  <r>
    <x v="7390"/>
    <x v="18"/>
    <n v="3.5"/>
    <x v="1"/>
    <n v="13"/>
    <s v="34M"/>
    <n v="34000000"/>
    <s v="1,000+"/>
    <s v="1000+"/>
    <n v="1000"/>
    <x v="0"/>
    <n v="0"/>
    <n v="0"/>
    <x v="0"/>
    <x v="19"/>
    <s v="March 25, 2018"/>
    <x v="0"/>
    <x v="3"/>
    <s v="5.0.45"/>
    <x v="5"/>
  </r>
  <r>
    <x v="7391"/>
    <x v="20"/>
    <n v="4.8"/>
    <x v="0"/>
    <n v="65"/>
    <s v="7.1M"/>
    <n v="7100000"/>
    <s v="500+"/>
    <s v="500+"/>
    <n v="500"/>
    <x v="0"/>
    <n v="0"/>
    <n v="0"/>
    <x v="1"/>
    <x v="86"/>
    <s v="February 25, 2017"/>
    <x v="1"/>
    <x v="11"/>
    <s v="1.1.2"/>
    <x v="5"/>
  </r>
  <r>
    <x v="7392"/>
    <x v="6"/>
    <n v="3.5"/>
    <x v="1"/>
    <n v="0"/>
    <s v="4.2M"/>
    <n v="4200000"/>
    <s v="50+"/>
    <s v="50+"/>
    <n v="50"/>
    <x v="0"/>
    <n v="0"/>
    <n v="0"/>
    <x v="0"/>
    <x v="10"/>
    <s v="November 26, 2017"/>
    <x v="1"/>
    <x v="8"/>
    <s v="3.8.8"/>
    <x v="9"/>
  </r>
  <r>
    <x v="7393"/>
    <x v="2"/>
    <n v="3.5"/>
    <x v="1"/>
    <n v="8"/>
    <s v="17M"/>
    <n v="17000000"/>
    <s v="100+"/>
    <s v="100+"/>
    <n v="100"/>
    <x v="0"/>
    <n v="0"/>
    <n v="0"/>
    <x v="0"/>
    <x v="5"/>
    <s v="March 20, 2018"/>
    <x v="0"/>
    <x v="3"/>
    <n v="1.1000000000000001"/>
    <x v="5"/>
  </r>
  <r>
    <x v="7394"/>
    <x v="16"/>
    <n v="3.5"/>
    <x v="1"/>
    <n v="1"/>
    <s v="3.0M"/>
    <n v="3000000"/>
    <s v="100+"/>
    <s v="100+"/>
    <n v="100"/>
    <x v="0"/>
    <n v="0"/>
    <n v="0"/>
    <x v="0"/>
    <x v="29"/>
    <s v="September 26, 2017"/>
    <x v="1"/>
    <x v="5"/>
    <n v="1"/>
    <x v="6"/>
  </r>
  <r>
    <x v="7395"/>
    <x v="20"/>
    <n v="4.3"/>
    <x v="0"/>
    <n v="3"/>
    <s v="5.3M"/>
    <n v="5300000"/>
    <s v="100+"/>
    <s v="100+"/>
    <n v="100"/>
    <x v="0"/>
    <n v="0"/>
    <n v="0"/>
    <x v="1"/>
    <x v="86"/>
    <s v="September 22, 2017"/>
    <x v="1"/>
    <x v="5"/>
    <s v="3.1.0"/>
    <x v="5"/>
  </r>
  <r>
    <x v="7396"/>
    <x v="11"/>
    <n v="2.8"/>
    <x v="2"/>
    <n v="851"/>
    <s v="30M"/>
    <n v="30000000"/>
    <s v="100,000+"/>
    <s v="100000+"/>
    <n v="100000"/>
    <x v="0"/>
    <n v="0"/>
    <n v="0"/>
    <x v="0"/>
    <x v="24"/>
    <s v="June 26, 2018"/>
    <x v="0"/>
    <x v="2"/>
    <s v="0.38.1"/>
    <x v="17"/>
  </r>
  <r>
    <x v="7397"/>
    <x v="16"/>
    <n v="3.5"/>
    <x v="1"/>
    <n v="0"/>
    <s v="3.3M"/>
    <n v="3300000"/>
    <s v="1+"/>
    <s v="1+"/>
    <n v="1"/>
    <x v="0"/>
    <n v="0"/>
    <n v="0"/>
    <x v="1"/>
    <x v="29"/>
    <s v="July 25, 2018"/>
    <x v="0"/>
    <x v="6"/>
    <n v="1"/>
    <x v="5"/>
  </r>
  <r>
    <x v="7398"/>
    <x v="16"/>
    <n v="3.5"/>
    <x v="1"/>
    <n v="0"/>
    <s v="2.5M"/>
    <n v="2500000"/>
    <s v="10+"/>
    <s v="10+"/>
    <n v="10"/>
    <x v="0"/>
    <n v="0"/>
    <n v="0"/>
    <x v="0"/>
    <x v="29"/>
    <s v="May 15, 2017"/>
    <x v="1"/>
    <x v="9"/>
    <s v="1.0.0"/>
    <x v="6"/>
  </r>
  <r>
    <x v="7399"/>
    <x v="25"/>
    <n v="4.7"/>
    <x v="0"/>
    <n v="6505"/>
    <s v="2.0M"/>
    <n v="2000000"/>
    <s v="50,000+"/>
    <s v="50000+"/>
    <n v="50000"/>
    <x v="1"/>
    <s v="$2.99"/>
    <n v="2.99"/>
    <x v="0"/>
    <x v="91"/>
    <s v="November 3, 2017"/>
    <x v="1"/>
    <x v="8"/>
    <s v="6.4.0"/>
    <x v="6"/>
  </r>
  <r>
    <x v="7400"/>
    <x v="25"/>
    <n v="4.5"/>
    <x v="0"/>
    <n v="569727"/>
    <s v="Varies with device"/>
    <n v="1000"/>
    <s v="10,000,000+"/>
    <s v="10000000+"/>
    <n v="10000000"/>
    <x v="0"/>
    <n v="0"/>
    <n v="0"/>
    <x v="0"/>
    <x v="91"/>
    <s v="November 3, 2017"/>
    <x v="1"/>
    <x v="8"/>
    <s v="Varies with device"/>
    <x v="8"/>
  </r>
  <r>
    <x v="7401"/>
    <x v="25"/>
    <n v="4.2"/>
    <x v="0"/>
    <n v="91186"/>
    <s v="6.3M"/>
    <n v="6300000"/>
    <s v="5,000,000+"/>
    <s v="5000000+"/>
    <n v="5000000"/>
    <x v="0"/>
    <n v="0"/>
    <n v="0"/>
    <x v="0"/>
    <x v="91"/>
    <s v="May 22, 2018"/>
    <x v="0"/>
    <x v="9"/>
    <s v="2.0.9"/>
    <x v="6"/>
  </r>
  <r>
    <x v="7402"/>
    <x v="25"/>
    <n v="4.3"/>
    <x v="0"/>
    <n v="1072565"/>
    <s v="Varies with device"/>
    <n v="1000"/>
    <s v="50,000,000+"/>
    <s v="50000000+"/>
    <n v="50000000"/>
    <x v="0"/>
    <n v="0"/>
    <n v="0"/>
    <x v="0"/>
    <x v="91"/>
    <s v="July 25, 2018"/>
    <x v="0"/>
    <x v="6"/>
    <s v="Varies with device"/>
    <x v="8"/>
  </r>
  <r>
    <x v="7403"/>
    <x v="25"/>
    <n v="3.8"/>
    <x v="1"/>
    <n v="120494"/>
    <s v="2.3M"/>
    <n v="2300000"/>
    <s v="10,000,000+"/>
    <s v="10000000+"/>
    <n v="10000000"/>
    <x v="0"/>
    <n v="0"/>
    <n v="0"/>
    <x v="0"/>
    <x v="91"/>
    <s v="June 13, 2018"/>
    <x v="0"/>
    <x v="2"/>
    <s v="2.0.7"/>
    <x v="5"/>
  </r>
  <r>
    <x v="7404"/>
    <x v="27"/>
    <n v="3.8"/>
    <x v="1"/>
    <n v="637"/>
    <s v="7.2M"/>
    <n v="7200000"/>
    <s v="100,000+"/>
    <s v="100000+"/>
    <n v="100000"/>
    <x v="0"/>
    <n v="0"/>
    <n v="0"/>
    <x v="0"/>
    <x v="94"/>
    <s v="October 31, 2017"/>
    <x v="1"/>
    <x v="7"/>
    <n v="2.5"/>
    <x v="5"/>
  </r>
  <r>
    <x v="7405"/>
    <x v="25"/>
    <n v="4.2"/>
    <x v="0"/>
    <n v="43677"/>
    <s v="Varies with device"/>
    <n v="1000"/>
    <s v="1,000,000+"/>
    <s v="1000000+"/>
    <n v="1000000"/>
    <x v="0"/>
    <n v="0"/>
    <n v="0"/>
    <x v="0"/>
    <x v="91"/>
    <s v="August 30, 2017"/>
    <x v="1"/>
    <x v="1"/>
    <n v="20170828"/>
    <x v="8"/>
  </r>
  <r>
    <x v="7406"/>
    <x v="25"/>
    <n v="3.8"/>
    <x v="1"/>
    <n v="79132"/>
    <s v="2.2M"/>
    <n v="2200000"/>
    <s v="10,000,000+"/>
    <s v="10000000+"/>
    <n v="10000000"/>
    <x v="0"/>
    <n v="0"/>
    <n v="0"/>
    <x v="0"/>
    <x v="91"/>
    <s v="January 3, 2018"/>
    <x v="0"/>
    <x v="0"/>
    <s v="1.1.6"/>
    <x v="3"/>
  </r>
  <r>
    <x v="7407"/>
    <x v="18"/>
    <n v="4"/>
    <x v="1"/>
    <n v="39682"/>
    <s v="6.2M"/>
    <n v="6200000"/>
    <s v="1,000,000+"/>
    <s v="1000000+"/>
    <n v="1000000"/>
    <x v="0"/>
    <n v="0"/>
    <n v="0"/>
    <x v="0"/>
    <x v="19"/>
    <s v="April 3, 2018"/>
    <x v="0"/>
    <x v="4"/>
    <s v="3.5.5"/>
    <x v="5"/>
  </r>
  <r>
    <x v="7408"/>
    <x v="25"/>
    <n v="4"/>
    <x v="1"/>
    <n v="18478"/>
    <s v="1.7M"/>
    <n v="1700000"/>
    <s v="1,000,000+"/>
    <s v="1000000+"/>
    <n v="1000000"/>
    <x v="0"/>
    <n v="0"/>
    <n v="0"/>
    <x v="0"/>
    <x v="91"/>
    <s v="August 4, 2018"/>
    <x v="0"/>
    <x v="1"/>
    <s v="1.0.5"/>
    <x v="3"/>
  </r>
  <r>
    <x v="7409"/>
    <x v="18"/>
    <n v="4.5999999999999996"/>
    <x v="0"/>
    <n v="12"/>
    <s v="10M"/>
    <n v="10000000"/>
    <s v="1,000+"/>
    <s v="1000+"/>
    <n v="1000"/>
    <x v="0"/>
    <n v="0"/>
    <n v="0"/>
    <x v="3"/>
    <x v="19"/>
    <s v="March 23, 2018"/>
    <x v="0"/>
    <x v="3"/>
    <s v="2.0.4"/>
    <x v="5"/>
  </r>
  <r>
    <x v="7410"/>
    <x v="25"/>
    <n v="4"/>
    <x v="1"/>
    <n v="32879"/>
    <s v="3.2M"/>
    <n v="3200000"/>
    <s v="5,000,000+"/>
    <s v="5000000+"/>
    <n v="5000000"/>
    <x v="0"/>
    <n v="0"/>
    <n v="0"/>
    <x v="0"/>
    <x v="91"/>
    <s v="August 4, 2018"/>
    <x v="0"/>
    <x v="1"/>
    <n v="5.19"/>
    <x v="0"/>
  </r>
  <r>
    <x v="7411"/>
    <x v="11"/>
    <n v="4.3"/>
    <x v="0"/>
    <n v="85"/>
    <s v="30M"/>
    <n v="30000000"/>
    <s v="10,000+"/>
    <s v="10000+"/>
    <n v="10000"/>
    <x v="0"/>
    <n v="0"/>
    <n v="0"/>
    <x v="0"/>
    <x v="24"/>
    <s v="May 2, 2018"/>
    <x v="0"/>
    <x v="9"/>
    <s v="18.1.79"/>
    <x v="10"/>
  </r>
  <r>
    <x v="7412"/>
    <x v="18"/>
    <n v="4.3"/>
    <x v="0"/>
    <n v="23"/>
    <s v="11M"/>
    <n v="11000000"/>
    <s v="5,000+"/>
    <s v="5000+"/>
    <n v="5000"/>
    <x v="0"/>
    <n v="0"/>
    <n v="0"/>
    <x v="0"/>
    <x v="19"/>
    <s v="May 29, 2018"/>
    <x v="0"/>
    <x v="9"/>
    <s v="3.1.2"/>
    <x v="10"/>
  </r>
  <r>
    <x v="7413"/>
    <x v="25"/>
    <n v="3.9"/>
    <x v="1"/>
    <n v="34612"/>
    <s v="2.4M"/>
    <n v="2400000"/>
    <s v="5,000,000+"/>
    <s v="5000000+"/>
    <n v="5000000"/>
    <x v="0"/>
    <n v="0"/>
    <n v="0"/>
    <x v="0"/>
    <x v="91"/>
    <s v="June 12, 2018"/>
    <x v="0"/>
    <x v="2"/>
    <s v="2.0.7"/>
    <x v="5"/>
  </r>
  <r>
    <x v="7414"/>
    <x v="27"/>
    <n v="5"/>
    <x v="0"/>
    <n v="2"/>
    <s v="1.7M"/>
    <n v="1700000"/>
    <s v="10+"/>
    <s v="10+"/>
    <n v="10"/>
    <x v="1"/>
    <s v="$0.99"/>
    <n v="0.99"/>
    <x v="0"/>
    <x v="94"/>
    <s v="July 29, 2018"/>
    <x v="0"/>
    <x v="6"/>
    <s v="1.0.5"/>
    <x v="6"/>
  </r>
  <r>
    <x v="7415"/>
    <x v="25"/>
    <n v="4"/>
    <x v="1"/>
    <n v="593"/>
    <s v="3.3M"/>
    <n v="3300000"/>
    <s v="100,000+"/>
    <s v="100000+"/>
    <n v="100000"/>
    <x v="0"/>
    <n v="0"/>
    <n v="0"/>
    <x v="0"/>
    <x v="91"/>
    <s v="April 12, 2018"/>
    <x v="0"/>
    <x v="4"/>
    <s v="12.04.18"/>
    <x v="4"/>
  </r>
  <r>
    <x v="7416"/>
    <x v="30"/>
    <n v="4.0999999999999996"/>
    <x v="0"/>
    <n v="253207"/>
    <s v="13M"/>
    <n v="13000000"/>
    <s v="10,000,000+"/>
    <s v="10000000+"/>
    <n v="10000000"/>
    <x v="0"/>
    <n v="0"/>
    <n v="0"/>
    <x v="0"/>
    <x v="100"/>
    <s v="August 2, 2018"/>
    <x v="0"/>
    <x v="1"/>
    <s v="2.0.7"/>
    <x v="2"/>
  </r>
  <r>
    <x v="7417"/>
    <x v="25"/>
    <n v="3.9"/>
    <x v="1"/>
    <n v="23348"/>
    <s v="3.2M"/>
    <n v="3200000"/>
    <s v="5,000,000+"/>
    <s v="5000000+"/>
    <n v="5000000"/>
    <x v="0"/>
    <n v="0"/>
    <n v="0"/>
    <x v="0"/>
    <x v="91"/>
    <s v="July 4, 2018"/>
    <x v="0"/>
    <x v="6"/>
    <n v="3.48"/>
    <x v="0"/>
  </r>
  <r>
    <x v="7418"/>
    <x v="27"/>
    <n v="4.2"/>
    <x v="0"/>
    <n v="133"/>
    <s v="7.9M"/>
    <n v="7900000"/>
    <s v="10,000+"/>
    <s v="10000+"/>
    <n v="10000"/>
    <x v="0"/>
    <n v="0"/>
    <n v="0"/>
    <x v="0"/>
    <x v="94"/>
    <s v="January 12, 2018"/>
    <x v="0"/>
    <x v="0"/>
    <s v="1.0.184"/>
    <x v="1"/>
  </r>
  <r>
    <x v="7419"/>
    <x v="22"/>
    <n v="4.3"/>
    <x v="0"/>
    <n v="46242"/>
    <s v="5.2M"/>
    <n v="5200000"/>
    <s v="1,000,000+"/>
    <s v="1000000+"/>
    <n v="1000000"/>
    <x v="0"/>
    <n v="0"/>
    <n v="0"/>
    <x v="0"/>
    <x v="88"/>
    <s v="September 20, 2016"/>
    <x v="3"/>
    <x v="5"/>
    <s v="2.1.3"/>
    <x v="6"/>
  </r>
  <r>
    <x v="7420"/>
    <x v="20"/>
    <n v="4.5"/>
    <x v="0"/>
    <n v="40467"/>
    <s v="22M"/>
    <n v="22000000"/>
    <s v="1,000,000+"/>
    <s v="1000000+"/>
    <n v="1000000"/>
    <x v="0"/>
    <n v="0"/>
    <n v="0"/>
    <x v="0"/>
    <x v="86"/>
    <s v="August 2, 2018"/>
    <x v="0"/>
    <x v="1"/>
    <n v="5.03"/>
    <x v="5"/>
  </r>
  <r>
    <x v="7421"/>
    <x v="25"/>
    <n v="4.4000000000000004"/>
    <x v="0"/>
    <n v="16192"/>
    <s v="1.6M"/>
    <n v="1600000"/>
    <s v="1,000,000+"/>
    <s v="1000000+"/>
    <n v="1000000"/>
    <x v="0"/>
    <n v="0"/>
    <n v="0"/>
    <x v="0"/>
    <x v="91"/>
    <s v="July 13, 2016"/>
    <x v="3"/>
    <x v="6"/>
    <s v="4.1.9o"/>
    <x v="6"/>
  </r>
  <r>
    <x v="7422"/>
    <x v="25"/>
    <n v="4.0999999999999996"/>
    <x v="0"/>
    <n v="802"/>
    <s v="9.4M"/>
    <n v="9400000"/>
    <s v="50,000+"/>
    <s v="50000+"/>
    <n v="50000"/>
    <x v="0"/>
    <n v="0"/>
    <n v="0"/>
    <x v="0"/>
    <x v="91"/>
    <s v="May 24, 2018"/>
    <x v="0"/>
    <x v="9"/>
    <s v="1.0.81"/>
    <x v="5"/>
  </r>
  <r>
    <x v="2909"/>
    <x v="30"/>
    <n v="4.2"/>
    <x v="0"/>
    <n v="58981"/>
    <s v="5.4M"/>
    <n v="5400000"/>
    <s v="10,000,000+"/>
    <s v="10000000+"/>
    <n v="10000000"/>
    <x v="0"/>
    <n v="0"/>
    <n v="0"/>
    <x v="0"/>
    <x v="100"/>
    <s v="August 3, 2018"/>
    <x v="0"/>
    <x v="1"/>
    <s v="1.0.8"/>
    <x v="2"/>
  </r>
  <r>
    <x v="7423"/>
    <x v="23"/>
    <n v="4.5"/>
    <x v="0"/>
    <n v="177"/>
    <s v="1.1M"/>
    <n v="1100000"/>
    <s v="10,000+"/>
    <s v="10000+"/>
    <n v="10000"/>
    <x v="0"/>
    <n v="0"/>
    <n v="0"/>
    <x v="0"/>
    <x v="39"/>
    <s v="September 17, 2015"/>
    <x v="4"/>
    <x v="5"/>
    <n v="1"/>
    <x v="9"/>
  </r>
  <r>
    <x v="7424"/>
    <x v="30"/>
    <n v="4.5999999999999996"/>
    <x v="0"/>
    <n v="148715"/>
    <s v="3.3M"/>
    <n v="3300000"/>
    <s v="10,000,000+"/>
    <s v="10000000+"/>
    <n v="10000000"/>
    <x v="0"/>
    <n v="0"/>
    <n v="0"/>
    <x v="0"/>
    <x v="100"/>
    <s v="December 20, 2017"/>
    <x v="1"/>
    <x v="10"/>
    <n v="2"/>
    <x v="6"/>
  </r>
  <r>
    <x v="7425"/>
    <x v="30"/>
    <n v="4.0999999999999996"/>
    <x v="0"/>
    <n v="24565"/>
    <s v="5.5M"/>
    <n v="5500000"/>
    <s v="1,000,000+"/>
    <s v="1000000+"/>
    <n v="1000000"/>
    <x v="0"/>
    <n v="0"/>
    <n v="0"/>
    <x v="0"/>
    <x v="100"/>
    <s v="March 4, 2016"/>
    <x v="3"/>
    <x v="3"/>
    <n v="2.1"/>
    <x v="7"/>
  </r>
  <r>
    <x v="7426"/>
    <x v="27"/>
    <n v="3.9"/>
    <x v="1"/>
    <n v="1322"/>
    <s v="4.2M"/>
    <n v="4200000"/>
    <s v="100,000+"/>
    <s v="100000+"/>
    <n v="100000"/>
    <x v="0"/>
    <n v="0"/>
    <n v="0"/>
    <x v="0"/>
    <x v="94"/>
    <s v="October 25, 2016"/>
    <x v="3"/>
    <x v="7"/>
    <s v="1.0.4"/>
    <x v="1"/>
  </r>
  <r>
    <x v="7427"/>
    <x v="25"/>
    <n v="4.7"/>
    <x v="0"/>
    <n v="59632"/>
    <s v="10M"/>
    <n v="10000000"/>
    <s v="1,000,000+"/>
    <s v="1000000+"/>
    <n v="1000000"/>
    <x v="0"/>
    <n v="0"/>
    <n v="0"/>
    <x v="0"/>
    <x v="91"/>
    <s v="April 3, 2018"/>
    <x v="0"/>
    <x v="4"/>
    <s v="1.5.2"/>
    <x v="5"/>
  </r>
  <r>
    <x v="7428"/>
    <x v="25"/>
    <n v="3.9"/>
    <x v="1"/>
    <n v="8780"/>
    <s v="5.0M"/>
    <n v="5000000"/>
    <s v="1,000,000+"/>
    <s v="1000000+"/>
    <n v="1000000"/>
    <x v="0"/>
    <n v="0"/>
    <n v="0"/>
    <x v="0"/>
    <x v="91"/>
    <s v="June 13, 2018"/>
    <x v="0"/>
    <x v="2"/>
    <s v="2.7.5"/>
    <x v="1"/>
  </r>
  <r>
    <x v="7429"/>
    <x v="30"/>
    <n v="4.3"/>
    <x v="0"/>
    <n v="38607"/>
    <s v="2.9M"/>
    <n v="2900000"/>
    <s v="1,000,000+"/>
    <s v="1000000+"/>
    <n v="1000000"/>
    <x v="0"/>
    <n v="0"/>
    <n v="0"/>
    <x v="0"/>
    <x v="100"/>
    <s v="March 19, 2017"/>
    <x v="1"/>
    <x v="3"/>
    <s v="3.1.8"/>
    <x v="3"/>
  </r>
  <r>
    <x v="7430"/>
    <x v="20"/>
    <n v="2.9"/>
    <x v="2"/>
    <n v="90"/>
    <s v="30M"/>
    <n v="30000000"/>
    <s v="10,000+"/>
    <s v="10000+"/>
    <n v="10000"/>
    <x v="0"/>
    <n v="0"/>
    <n v="0"/>
    <x v="3"/>
    <x v="86"/>
    <s v="July 9, 2018"/>
    <x v="0"/>
    <x v="6"/>
    <n v="1"/>
    <x v="0"/>
  </r>
  <r>
    <x v="7431"/>
    <x v="3"/>
    <n v="4.4000000000000004"/>
    <x v="0"/>
    <n v="283"/>
    <s v="5.4M"/>
    <n v="5400000"/>
    <s v="10,000+"/>
    <s v="10000+"/>
    <n v="10000"/>
    <x v="0"/>
    <n v="0"/>
    <n v="0"/>
    <x v="2"/>
    <x v="6"/>
    <s v="January 12, 2018"/>
    <x v="0"/>
    <x v="0"/>
    <s v="1.1.10a"/>
    <x v="6"/>
  </r>
  <r>
    <x v="7432"/>
    <x v="20"/>
    <n v="3.7"/>
    <x v="1"/>
    <n v="55"/>
    <s v="3.7M"/>
    <n v="3700000"/>
    <s v="5,000+"/>
    <s v="5000+"/>
    <n v="5000"/>
    <x v="0"/>
    <n v="0"/>
    <n v="0"/>
    <x v="1"/>
    <x v="86"/>
    <s v="March 3, 2018"/>
    <x v="0"/>
    <x v="3"/>
    <s v="3.20.3"/>
    <x v="2"/>
  </r>
  <r>
    <x v="7433"/>
    <x v="6"/>
    <n v="4.4000000000000004"/>
    <x v="0"/>
    <n v="25"/>
    <s v="2.9M"/>
    <n v="2900000"/>
    <s v="5,000+"/>
    <s v="5000+"/>
    <n v="5000"/>
    <x v="0"/>
    <n v="0"/>
    <n v="0"/>
    <x v="0"/>
    <x v="10"/>
    <s v="June 3, 2018"/>
    <x v="0"/>
    <x v="2"/>
    <s v="0.3.7"/>
    <x v="2"/>
  </r>
  <r>
    <x v="7434"/>
    <x v="18"/>
    <n v="4.0999999999999996"/>
    <x v="0"/>
    <n v="942"/>
    <s v="3.0M"/>
    <n v="3000000"/>
    <s v="100,000+"/>
    <s v="100000+"/>
    <n v="100000"/>
    <x v="0"/>
    <n v="0"/>
    <n v="0"/>
    <x v="0"/>
    <x v="49"/>
    <s v="January 19, 2017"/>
    <x v="1"/>
    <x v="0"/>
    <s v="1.14b"/>
    <x v="4"/>
  </r>
  <r>
    <x v="7435"/>
    <x v="6"/>
    <n v="3.5"/>
    <x v="1"/>
    <n v="3"/>
    <s v="4.2M"/>
    <n v="4200000"/>
    <s v="5,000+"/>
    <s v="5000+"/>
    <n v="5000"/>
    <x v="0"/>
    <n v="0"/>
    <n v="0"/>
    <x v="0"/>
    <x v="10"/>
    <s v="February 7, 2018"/>
    <x v="0"/>
    <x v="11"/>
    <s v="3.8.8"/>
    <x v="9"/>
  </r>
  <r>
    <x v="7436"/>
    <x v="25"/>
    <n v="2.8"/>
    <x v="2"/>
    <n v="11"/>
    <s v="11M"/>
    <n v="11000000"/>
    <s v="1,000+"/>
    <s v="1000+"/>
    <n v="1000"/>
    <x v="0"/>
    <n v="0"/>
    <n v="0"/>
    <x v="0"/>
    <x v="91"/>
    <s v="August 5, 2016"/>
    <x v="3"/>
    <x v="1"/>
    <s v="1.7.2"/>
    <x v="4"/>
  </r>
  <r>
    <x v="7437"/>
    <x v="19"/>
    <n v="4.9000000000000004"/>
    <x v="0"/>
    <n v="18"/>
    <s v="3.0M"/>
    <n v="3000000"/>
    <s v="1,000+"/>
    <s v="1000+"/>
    <n v="1000"/>
    <x v="0"/>
    <n v="0"/>
    <n v="0"/>
    <x v="0"/>
    <x v="85"/>
    <s v="January 17, 2018"/>
    <x v="0"/>
    <x v="0"/>
    <n v="1"/>
    <x v="17"/>
  </r>
  <r>
    <x v="7438"/>
    <x v="20"/>
    <n v="3.4"/>
    <x v="1"/>
    <n v="44"/>
    <s v="6.3M"/>
    <n v="6300000"/>
    <s v="1,000+"/>
    <s v="1000+"/>
    <n v="1000"/>
    <x v="0"/>
    <n v="0"/>
    <n v="0"/>
    <x v="1"/>
    <x v="86"/>
    <s v="May 21, 2018"/>
    <x v="0"/>
    <x v="9"/>
    <s v="HTTPs"/>
    <x v="5"/>
  </r>
  <r>
    <x v="7439"/>
    <x v="25"/>
    <n v="2.8"/>
    <x v="2"/>
    <n v="54"/>
    <s v="20M"/>
    <n v="20000000"/>
    <s v="5,000+"/>
    <s v="5000+"/>
    <n v="5000"/>
    <x v="0"/>
    <n v="0"/>
    <n v="0"/>
    <x v="0"/>
    <x v="91"/>
    <s v="June 7, 2018"/>
    <x v="0"/>
    <x v="2"/>
    <s v="1.1.2"/>
    <x v="0"/>
  </r>
  <r>
    <x v="7440"/>
    <x v="17"/>
    <n v="2.5"/>
    <x v="2"/>
    <n v="450"/>
    <s v="97M"/>
    <n v="97000000"/>
    <s v="10,000+"/>
    <s v="10000+"/>
    <n v="10000"/>
    <x v="0"/>
    <n v="0"/>
    <n v="0"/>
    <x v="0"/>
    <x v="34"/>
    <s v="July 23, 2018"/>
    <x v="0"/>
    <x v="6"/>
    <s v="2.0.9"/>
    <x v="5"/>
  </r>
  <r>
    <x v="7441"/>
    <x v="26"/>
    <n v="4.7"/>
    <x v="0"/>
    <n v="51"/>
    <s v="259k"/>
    <n v="259000"/>
    <s v="1,000+"/>
    <s v="1000+"/>
    <n v="1000"/>
    <x v="0"/>
    <n v="0"/>
    <n v="0"/>
    <x v="0"/>
    <x v="93"/>
    <s v="October 4, 2013"/>
    <x v="5"/>
    <x v="7"/>
    <n v="1"/>
    <x v="14"/>
  </r>
  <r>
    <x v="7442"/>
    <x v="3"/>
    <n v="3.1"/>
    <x v="1"/>
    <n v="50"/>
    <s v="4.9M"/>
    <n v="4900000"/>
    <s v="1,000+"/>
    <s v="1000+"/>
    <n v="1000"/>
    <x v="1"/>
    <s v="$1.99"/>
    <n v="1.99"/>
    <x v="0"/>
    <x v="6"/>
    <s v="February 22, 2017"/>
    <x v="1"/>
    <x v="11"/>
    <n v="2"/>
    <x v="3"/>
  </r>
  <r>
    <x v="7443"/>
    <x v="6"/>
    <n v="3.5"/>
    <x v="1"/>
    <n v="0"/>
    <s v="11M"/>
    <n v="11000000"/>
    <s v="10+"/>
    <s v="10+"/>
    <n v="10"/>
    <x v="0"/>
    <n v="0"/>
    <n v="0"/>
    <x v="1"/>
    <x v="10"/>
    <s v="December 20, 2017"/>
    <x v="1"/>
    <x v="10"/>
    <n v="1.3"/>
    <x v="0"/>
  </r>
  <r>
    <x v="7444"/>
    <x v="25"/>
    <n v="3.2"/>
    <x v="1"/>
    <n v="11"/>
    <s v="36M"/>
    <n v="36000000"/>
    <s v="1,000+"/>
    <s v="1000+"/>
    <n v="1000"/>
    <x v="0"/>
    <n v="0"/>
    <n v="0"/>
    <x v="0"/>
    <x v="91"/>
    <s v="September 20, 2017"/>
    <x v="1"/>
    <x v="5"/>
    <s v="2.4.0"/>
    <x v="0"/>
  </r>
  <r>
    <x v="7445"/>
    <x v="32"/>
    <n v="4.3"/>
    <x v="0"/>
    <n v="15"/>
    <s v="164k"/>
    <n v="164000"/>
    <s v="5,000+"/>
    <s v="5000+"/>
    <n v="5000"/>
    <x v="0"/>
    <n v="0"/>
    <n v="0"/>
    <x v="0"/>
    <x v="103"/>
    <s v="February 3, 2013"/>
    <x v="5"/>
    <x v="11"/>
    <n v="1.6"/>
    <x v="9"/>
  </r>
  <r>
    <x v="7446"/>
    <x v="25"/>
    <n v="3.9"/>
    <x v="1"/>
    <n v="27"/>
    <s v="3.0M"/>
    <n v="3000000"/>
    <s v="1,000+"/>
    <s v="1000+"/>
    <n v="1000"/>
    <x v="0"/>
    <n v="0"/>
    <n v="0"/>
    <x v="0"/>
    <x v="91"/>
    <s v="April 26, 2017"/>
    <x v="1"/>
    <x v="4"/>
    <s v="1.1.1"/>
    <x v="5"/>
  </r>
  <r>
    <x v="7447"/>
    <x v="25"/>
    <n v="3.6"/>
    <x v="1"/>
    <n v="7"/>
    <s v="16M"/>
    <n v="16000000"/>
    <s v="1,000+"/>
    <s v="1000+"/>
    <n v="1000"/>
    <x v="0"/>
    <n v="0"/>
    <n v="0"/>
    <x v="0"/>
    <x v="91"/>
    <s v="August 1, 2018"/>
    <x v="0"/>
    <x v="1"/>
    <n v="2.2999999999999998"/>
    <x v="7"/>
  </r>
  <r>
    <x v="7448"/>
    <x v="20"/>
    <n v="3.2"/>
    <x v="1"/>
    <n v="6"/>
    <s v="458k"/>
    <n v="458000"/>
    <s v="100+"/>
    <s v="100+"/>
    <n v="100"/>
    <x v="0"/>
    <n v="0"/>
    <n v="0"/>
    <x v="0"/>
    <x v="86"/>
    <s v="November 26, 2014"/>
    <x v="2"/>
    <x v="8"/>
    <n v="1"/>
    <x v="5"/>
  </r>
  <r>
    <x v="7449"/>
    <x v="24"/>
    <n v="3.5"/>
    <x v="1"/>
    <n v="51"/>
    <s v="245k"/>
    <n v="245000"/>
    <s v="10,000+"/>
    <s v="10000+"/>
    <n v="10000"/>
    <x v="0"/>
    <n v="0"/>
    <n v="0"/>
    <x v="0"/>
    <x v="89"/>
    <s v="February 22, 2014"/>
    <x v="2"/>
    <x v="11"/>
    <n v="1"/>
    <x v="9"/>
  </r>
  <r>
    <x v="7450"/>
    <x v="6"/>
    <n v="3.5"/>
    <x v="1"/>
    <n v="11"/>
    <s v="5.2M"/>
    <n v="5200000"/>
    <s v="1,000+"/>
    <s v="1000+"/>
    <n v="1000"/>
    <x v="0"/>
    <n v="0"/>
    <n v="0"/>
    <x v="0"/>
    <x v="10"/>
    <s v="July 26, 2018"/>
    <x v="0"/>
    <x v="6"/>
    <s v="2.0.1"/>
    <x v="17"/>
  </r>
  <r>
    <x v="7451"/>
    <x v="23"/>
    <n v="3.3"/>
    <x v="1"/>
    <n v="64"/>
    <s v="5.7M"/>
    <n v="5700000"/>
    <s v="5,000+"/>
    <s v="5000+"/>
    <n v="5000"/>
    <x v="0"/>
    <n v="0"/>
    <n v="0"/>
    <x v="0"/>
    <x v="39"/>
    <s v="April 4, 2018"/>
    <x v="0"/>
    <x v="4"/>
    <s v="1.9.1"/>
    <x v="11"/>
  </r>
  <r>
    <x v="7452"/>
    <x v="25"/>
    <n v="3.5"/>
    <x v="1"/>
    <n v="0"/>
    <s v="3.3M"/>
    <n v="3300000"/>
    <s v="5+"/>
    <s v="5+"/>
    <n v="5"/>
    <x v="1"/>
    <s v="$0.99"/>
    <n v="0.99"/>
    <x v="0"/>
    <x v="91"/>
    <s v="May 14, 2018"/>
    <x v="0"/>
    <x v="9"/>
    <n v="1.2"/>
    <x v="14"/>
  </r>
  <r>
    <x v="7453"/>
    <x v="31"/>
    <n v="3.5"/>
    <x v="1"/>
    <n v="0"/>
    <s v="27M"/>
    <n v="27000000"/>
    <s v="10+"/>
    <s v="10+"/>
    <n v="10"/>
    <x v="0"/>
    <n v="0"/>
    <n v="0"/>
    <x v="0"/>
    <x v="102"/>
    <s v="May 11, 2018"/>
    <x v="0"/>
    <x v="9"/>
    <n v="1"/>
    <x v="5"/>
  </r>
  <r>
    <x v="7454"/>
    <x v="22"/>
    <n v="3.5"/>
    <x v="1"/>
    <n v="2"/>
    <s v="10M"/>
    <n v="10000000"/>
    <s v="100+"/>
    <s v="100+"/>
    <n v="100"/>
    <x v="0"/>
    <n v="0"/>
    <n v="0"/>
    <x v="0"/>
    <x v="88"/>
    <s v="October 14, 2017"/>
    <x v="1"/>
    <x v="7"/>
    <n v="30"/>
    <x v="20"/>
  </r>
  <r>
    <x v="7455"/>
    <x v="32"/>
    <n v="3.5"/>
    <x v="1"/>
    <n v="10"/>
    <s v="7.8M"/>
    <n v="7800000"/>
    <s v="100+"/>
    <s v="100+"/>
    <n v="100"/>
    <x v="0"/>
    <n v="0"/>
    <n v="0"/>
    <x v="0"/>
    <x v="103"/>
    <s v="June 26, 2018"/>
    <x v="0"/>
    <x v="2"/>
    <s v="2.1.0"/>
    <x v="2"/>
  </r>
  <r>
    <x v="7456"/>
    <x v="19"/>
    <n v="2.4"/>
    <x v="2"/>
    <n v="32"/>
    <s v="8.5M"/>
    <n v="8500000"/>
    <s v="5,000+"/>
    <s v="5000+"/>
    <n v="5000"/>
    <x v="0"/>
    <n v="0"/>
    <n v="0"/>
    <x v="0"/>
    <x v="85"/>
    <s v="November 21, 2017"/>
    <x v="1"/>
    <x v="8"/>
    <n v="1.5"/>
    <x v="0"/>
  </r>
  <r>
    <x v="7457"/>
    <x v="20"/>
    <n v="4.4000000000000004"/>
    <x v="0"/>
    <n v="5985"/>
    <s v="5.9M"/>
    <n v="5900000"/>
    <s v="500,000+"/>
    <s v="500000+"/>
    <n v="500000"/>
    <x v="0"/>
    <n v="0"/>
    <n v="0"/>
    <x v="0"/>
    <x v="86"/>
    <s v="July 6, 2017"/>
    <x v="1"/>
    <x v="6"/>
    <s v="1.4.2"/>
    <x v="5"/>
  </r>
  <r>
    <x v="7458"/>
    <x v="18"/>
    <n v="2.8"/>
    <x v="2"/>
    <n v="5"/>
    <s v="629k"/>
    <n v="629000"/>
    <s v="50+"/>
    <s v="50+"/>
    <n v="50"/>
    <x v="1"/>
    <s v="$0.99"/>
    <n v="0.99"/>
    <x v="0"/>
    <x v="49"/>
    <s v="January 31, 2015"/>
    <x v="4"/>
    <x v="0"/>
    <s v="1.0.0"/>
    <x v="7"/>
  </r>
  <r>
    <x v="7459"/>
    <x v="18"/>
    <n v="5"/>
    <x v="0"/>
    <n v="3"/>
    <s v="1.7M"/>
    <n v="1700000"/>
    <s v="500+"/>
    <s v="500+"/>
    <n v="500"/>
    <x v="0"/>
    <n v="0"/>
    <n v="0"/>
    <x v="0"/>
    <x v="13"/>
    <s v="July 11, 2017"/>
    <x v="1"/>
    <x v="6"/>
    <n v="2.1"/>
    <x v="5"/>
  </r>
  <r>
    <x v="7460"/>
    <x v="11"/>
    <n v="3.5"/>
    <x v="1"/>
    <n v="0"/>
    <s v="92M"/>
    <n v="92000000"/>
    <s v="100+"/>
    <s v="100+"/>
    <n v="100"/>
    <x v="0"/>
    <n v="0"/>
    <n v="0"/>
    <x v="0"/>
    <x v="24"/>
    <s v="September 27, 2017"/>
    <x v="1"/>
    <x v="5"/>
    <s v="4.0.30"/>
    <x v="10"/>
  </r>
  <r>
    <x v="7461"/>
    <x v="23"/>
    <n v="4.4000000000000004"/>
    <x v="0"/>
    <n v="426"/>
    <s v="21M"/>
    <n v="21000000"/>
    <s v="5,000+"/>
    <s v="5000+"/>
    <n v="5000"/>
    <x v="1"/>
    <s v="$1.99"/>
    <n v="1.99"/>
    <x v="0"/>
    <x v="39"/>
    <s v="June 1, 2016"/>
    <x v="3"/>
    <x v="2"/>
    <s v="2.2.3"/>
    <x v="6"/>
  </r>
  <r>
    <x v="7462"/>
    <x v="21"/>
    <n v="3.5"/>
    <x v="1"/>
    <n v="3"/>
    <s v="1.2M"/>
    <n v="1200000"/>
    <s v="100+"/>
    <s v="100+"/>
    <n v="100"/>
    <x v="0"/>
    <n v="0"/>
    <n v="0"/>
    <x v="0"/>
    <x v="87"/>
    <s v="June 25, 2015"/>
    <x v="4"/>
    <x v="2"/>
    <n v="1.1000000000000001"/>
    <x v="9"/>
  </r>
  <r>
    <x v="7463"/>
    <x v="25"/>
    <n v="3.5"/>
    <x v="1"/>
    <n v="4"/>
    <s v="33M"/>
    <n v="33000000"/>
    <s v="100+"/>
    <s v="100+"/>
    <n v="100"/>
    <x v="0"/>
    <n v="0"/>
    <n v="0"/>
    <x v="0"/>
    <x v="91"/>
    <s v="July 28, 2018"/>
    <x v="0"/>
    <x v="6"/>
    <s v="1.4.6"/>
    <x v="0"/>
  </r>
  <r>
    <x v="7464"/>
    <x v="25"/>
    <n v="3.5"/>
    <x v="1"/>
    <n v="0"/>
    <s v="35M"/>
    <n v="35000000"/>
    <s v="50+"/>
    <s v="50+"/>
    <n v="50"/>
    <x v="0"/>
    <n v="0"/>
    <n v="0"/>
    <x v="0"/>
    <x v="91"/>
    <s v="July 31, 2018"/>
    <x v="0"/>
    <x v="6"/>
    <s v="2.1.4"/>
    <x v="0"/>
  </r>
  <r>
    <x v="7465"/>
    <x v="27"/>
    <n v="3.5"/>
    <x v="1"/>
    <n v="0"/>
    <s v="Varies with device"/>
    <n v="1000"/>
    <s v="5+"/>
    <s v="5+"/>
    <n v="5"/>
    <x v="0"/>
    <n v="0"/>
    <n v="0"/>
    <x v="0"/>
    <x v="94"/>
    <s v="January 14, 2018"/>
    <x v="0"/>
    <x v="0"/>
    <s v="Varies with device"/>
    <x v="8"/>
  </r>
  <r>
    <x v="7466"/>
    <x v="20"/>
    <n v="3.5"/>
    <x v="1"/>
    <n v="0"/>
    <s v="2.4M"/>
    <n v="2400000"/>
    <s v="10+"/>
    <s v="10+"/>
    <n v="10"/>
    <x v="0"/>
    <n v="0"/>
    <n v="0"/>
    <x v="1"/>
    <x v="86"/>
    <s v="March 7, 2018"/>
    <x v="0"/>
    <x v="3"/>
    <n v="1"/>
    <x v="6"/>
  </r>
  <r>
    <x v="7467"/>
    <x v="17"/>
    <n v="3.5"/>
    <x v="1"/>
    <n v="0"/>
    <s v="11M"/>
    <n v="11000000"/>
    <s v="10+"/>
    <s v="10+"/>
    <n v="10"/>
    <x v="0"/>
    <n v="0"/>
    <n v="0"/>
    <x v="0"/>
    <x v="46"/>
    <s v="June 18, 2018"/>
    <x v="0"/>
    <x v="2"/>
    <s v="1.0.4"/>
    <x v="3"/>
  </r>
  <r>
    <x v="7468"/>
    <x v="4"/>
    <n v="3.5"/>
    <x v="1"/>
    <n v="1"/>
    <s v="23M"/>
    <n v="23000000"/>
    <s v="100+"/>
    <s v="100+"/>
    <n v="100"/>
    <x v="0"/>
    <n v="0"/>
    <n v="0"/>
    <x v="0"/>
    <x v="7"/>
    <s v="June 13, 2018"/>
    <x v="0"/>
    <x v="2"/>
    <s v="21 - Rel2.0"/>
    <x v="4"/>
  </r>
  <r>
    <x v="7469"/>
    <x v="18"/>
    <n v="5"/>
    <x v="0"/>
    <n v="3"/>
    <s v="4.0M"/>
    <n v="4000000"/>
    <s v="100+"/>
    <s v="100+"/>
    <n v="100"/>
    <x v="0"/>
    <n v="0"/>
    <n v="0"/>
    <x v="0"/>
    <x v="13"/>
    <s v="August 1, 2018"/>
    <x v="0"/>
    <x v="1"/>
    <s v="1.0.5"/>
    <x v="2"/>
  </r>
  <r>
    <x v="7470"/>
    <x v="18"/>
    <n v="3.5"/>
    <x v="1"/>
    <n v="0"/>
    <s v="Varies with device"/>
    <n v="1000"/>
    <s v="10+"/>
    <s v="10+"/>
    <n v="10"/>
    <x v="0"/>
    <n v="0"/>
    <n v="0"/>
    <x v="0"/>
    <x v="49"/>
    <s v="March 10, 2018"/>
    <x v="0"/>
    <x v="3"/>
    <s v="Varies with device"/>
    <x v="8"/>
  </r>
  <r>
    <x v="7471"/>
    <x v="31"/>
    <n v="3.3"/>
    <x v="1"/>
    <n v="78"/>
    <s v="17M"/>
    <n v="17000000"/>
    <s v="10,000+"/>
    <s v="10000+"/>
    <n v="10000"/>
    <x v="0"/>
    <n v="0"/>
    <n v="0"/>
    <x v="0"/>
    <x v="102"/>
    <s v="July 2, 2018"/>
    <x v="0"/>
    <x v="6"/>
    <s v="3.2.1.258"/>
    <x v="10"/>
  </r>
  <r>
    <x v="7472"/>
    <x v="31"/>
    <n v="2.9"/>
    <x v="2"/>
    <n v="61"/>
    <s v="4.1M"/>
    <n v="4099999.9999999995"/>
    <s v="10,000+"/>
    <s v="10000+"/>
    <n v="10000"/>
    <x v="0"/>
    <n v="0"/>
    <n v="0"/>
    <x v="0"/>
    <x v="102"/>
    <s v="February 1, 2017"/>
    <x v="1"/>
    <x v="11"/>
    <s v="2.0.0"/>
    <x v="5"/>
  </r>
  <r>
    <x v="7473"/>
    <x v="31"/>
    <n v="4.0999999999999996"/>
    <x v="0"/>
    <n v="56"/>
    <s v="28k"/>
    <n v="28000"/>
    <s v="1,000+"/>
    <s v="1000+"/>
    <n v="1000"/>
    <x v="0"/>
    <n v="0"/>
    <n v="0"/>
    <x v="2"/>
    <x v="102"/>
    <s v="June 13, 2016"/>
    <x v="3"/>
    <x v="2"/>
    <n v="1.1499999999999999"/>
    <x v="7"/>
  </r>
  <r>
    <x v="7474"/>
    <x v="31"/>
    <n v="4.5999999999999996"/>
    <x v="0"/>
    <n v="18"/>
    <s v="1.8M"/>
    <n v="1800000"/>
    <s v="100+"/>
    <s v="100+"/>
    <n v="100"/>
    <x v="0"/>
    <n v="0"/>
    <n v="0"/>
    <x v="0"/>
    <x v="102"/>
    <s v="March 13, 2014"/>
    <x v="2"/>
    <x v="3"/>
    <n v="1"/>
    <x v="6"/>
  </r>
  <r>
    <x v="7475"/>
    <x v="4"/>
    <n v="3.5"/>
    <x v="1"/>
    <n v="0"/>
    <s v="3.4M"/>
    <n v="3400000"/>
    <s v="50+"/>
    <s v="50+"/>
    <n v="50"/>
    <x v="0"/>
    <n v="0"/>
    <n v="0"/>
    <x v="0"/>
    <x v="7"/>
    <s v="July 13, 2018"/>
    <x v="0"/>
    <x v="6"/>
    <s v="2.1.2"/>
    <x v="10"/>
  </r>
  <r>
    <x v="7476"/>
    <x v="31"/>
    <n v="2.2000000000000002"/>
    <x v="2"/>
    <n v="160"/>
    <s v="32M"/>
    <n v="32000000"/>
    <s v="50,000+"/>
    <s v="50000+"/>
    <n v="50000"/>
    <x v="0"/>
    <n v="0"/>
    <n v="0"/>
    <x v="2"/>
    <x v="102"/>
    <s v="May 24, 2018"/>
    <x v="0"/>
    <x v="9"/>
    <s v="1.3.2"/>
    <x v="2"/>
  </r>
  <r>
    <x v="7477"/>
    <x v="26"/>
    <n v="4.3"/>
    <x v="0"/>
    <n v="505"/>
    <s v="288k"/>
    <n v="288000"/>
    <s v="10,000+"/>
    <s v="10000+"/>
    <n v="10000"/>
    <x v="1"/>
    <s v="$1.99"/>
    <n v="1.99"/>
    <x v="0"/>
    <x v="93"/>
    <s v="February 10, 2013"/>
    <x v="5"/>
    <x v="11"/>
    <s v="0.6.11"/>
    <x v="14"/>
  </r>
  <r>
    <x v="7478"/>
    <x v="20"/>
    <n v="5"/>
    <x v="0"/>
    <n v="20"/>
    <s v="4.2M"/>
    <n v="4200000"/>
    <s v="10+"/>
    <s v="10+"/>
    <n v="10"/>
    <x v="0"/>
    <n v="0"/>
    <n v="0"/>
    <x v="1"/>
    <x v="86"/>
    <s v="July 23, 2018"/>
    <x v="0"/>
    <x v="6"/>
    <n v="1"/>
    <x v="6"/>
  </r>
  <r>
    <x v="7479"/>
    <x v="31"/>
    <n v="2.5"/>
    <x v="2"/>
    <n v="2055"/>
    <s v="17M"/>
    <n v="17000000"/>
    <s v="100,000+"/>
    <s v="100000+"/>
    <n v="100000"/>
    <x v="0"/>
    <n v="0"/>
    <n v="0"/>
    <x v="0"/>
    <x v="102"/>
    <s v="July 4, 2018"/>
    <x v="0"/>
    <x v="6"/>
    <s v="4.2.7"/>
    <x v="2"/>
  </r>
  <r>
    <x v="7480"/>
    <x v="27"/>
    <n v="3.5"/>
    <x v="1"/>
    <n v="4"/>
    <s v="18M"/>
    <n v="18000000"/>
    <s v="500+"/>
    <s v="500+"/>
    <n v="500"/>
    <x v="0"/>
    <n v="0"/>
    <n v="0"/>
    <x v="1"/>
    <x v="94"/>
    <s v="June 7, 2018"/>
    <x v="0"/>
    <x v="2"/>
    <s v="7.17.2.0"/>
    <x v="10"/>
  </r>
  <r>
    <x v="7481"/>
    <x v="31"/>
    <n v="3"/>
    <x v="2"/>
    <n v="29"/>
    <s v="37M"/>
    <n v="37000000"/>
    <s v="5,000+"/>
    <s v="5000+"/>
    <n v="5000"/>
    <x v="0"/>
    <n v="0"/>
    <n v="0"/>
    <x v="2"/>
    <x v="102"/>
    <s v="May 23, 2018"/>
    <x v="0"/>
    <x v="9"/>
    <s v="2.1.1"/>
    <x v="10"/>
  </r>
  <r>
    <x v="7482"/>
    <x v="31"/>
    <n v="3.7"/>
    <x v="1"/>
    <n v="794"/>
    <s v="15M"/>
    <n v="15000000"/>
    <s v="100,000+"/>
    <s v="100000+"/>
    <n v="100000"/>
    <x v="0"/>
    <n v="0"/>
    <n v="0"/>
    <x v="0"/>
    <x v="102"/>
    <s v="July 26, 2018"/>
    <x v="0"/>
    <x v="6"/>
    <s v="3.2.7"/>
    <x v="5"/>
  </r>
  <r>
    <x v="7483"/>
    <x v="18"/>
    <n v="5"/>
    <x v="0"/>
    <n v="1"/>
    <s v="3.8M"/>
    <n v="3800000"/>
    <s v="10+"/>
    <s v="10+"/>
    <n v="10"/>
    <x v="0"/>
    <n v="0"/>
    <n v="0"/>
    <x v="0"/>
    <x v="13"/>
    <s v="June 25, 2018"/>
    <x v="0"/>
    <x v="2"/>
    <n v="1.4"/>
    <x v="2"/>
  </r>
  <r>
    <x v="7484"/>
    <x v="4"/>
    <n v="3.5"/>
    <x v="1"/>
    <n v="0"/>
    <s v="21M"/>
    <n v="21000000"/>
    <s v="10+"/>
    <s v="10+"/>
    <n v="10"/>
    <x v="0"/>
    <n v="0"/>
    <n v="0"/>
    <x v="0"/>
    <x v="7"/>
    <s v="June 1, 2018"/>
    <x v="0"/>
    <x v="2"/>
    <s v="1.0.0"/>
    <x v="6"/>
  </r>
  <r>
    <x v="7485"/>
    <x v="4"/>
    <n v="3.5"/>
    <x v="1"/>
    <n v="1"/>
    <s v="4.2M"/>
    <n v="4200000"/>
    <s v="50+"/>
    <s v="50+"/>
    <n v="50"/>
    <x v="0"/>
    <n v="0"/>
    <n v="0"/>
    <x v="0"/>
    <x v="7"/>
    <s v="October 21, 2015"/>
    <x v="4"/>
    <x v="7"/>
    <n v="1"/>
    <x v="3"/>
  </r>
  <r>
    <x v="7486"/>
    <x v="4"/>
    <n v="3.5"/>
    <x v="1"/>
    <n v="0"/>
    <s v="28M"/>
    <n v="28000000"/>
    <s v="500+"/>
    <s v="500+"/>
    <n v="500"/>
    <x v="0"/>
    <n v="0"/>
    <n v="0"/>
    <x v="0"/>
    <x v="7"/>
    <s v="April 8, 2018"/>
    <x v="0"/>
    <x v="4"/>
    <s v="1.0.2"/>
    <x v="5"/>
  </r>
  <r>
    <x v="7487"/>
    <x v="3"/>
    <n v="3.5"/>
    <x v="1"/>
    <n v="7"/>
    <s v="2.3M"/>
    <n v="2300000"/>
    <s v="10+"/>
    <s v="10+"/>
    <n v="10"/>
    <x v="1"/>
    <s v="$2.99"/>
    <n v="2.99"/>
    <x v="1"/>
    <x v="6"/>
    <s v="April 28, 2018"/>
    <x v="0"/>
    <x v="4"/>
    <n v="1"/>
    <x v="0"/>
  </r>
  <r>
    <x v="7488"/>
    <x v="11"/>
    <n v="5"/>
    <x v="0"/>
    <n v="12"/>
    <s v="775k"/>
    <n v="775000"/>
    <s v="100+"/>
    <s v="100+"/>
    <n v="100"/>
    <x v="0"/>
    <n v="0"/>
    <n v="0"/>
    <x v="0"/>
    <x v="24"/>
    <s v="September 5, 2013"/>
    <x v="5"/>
    <x v="5"/>
    <n v="1.1100000000000001"/>
    <x v="4"/>
  </r>
  <r>
    <x v="7489"/>
    <x v="4"/>
    <n v="3.5"/>
    <x v="1"/>
    <n v="4"/>
    <s v="10M"/>
    <n v="10000000"/>
    <s v="100+"/>
    <s v="100+"/>
    <n v="100"/>
    <x v="0"/>
    <n v="0"/>
    <n v="0"/>
    <x v="0"/>
    <x v="7"/>
    <s v="July 31, 2018"/>
    <x v="0"/>
    <x v="6"/>
    <s v="3.9.17"/>
    <x v="0"/>
  </r>
  <r>
    <x v="7490"/>
    <x v="11"/>
    <n v="3.5"/>
    <x v="1"/>
    <n v="0"/>
    <s v="5.9M"/>
    <n v="5900000"/>
    <s v="100+"/>
    <s v="100+"/>
    <n v="100"/>
    <x v="0"/>
    <n v="0"/>
    <n v="0"/>
    <x v="0"/>
    <x v="24"/>
    <s v="April 30, 2018"/>
    <x v="0"/>
    <x v="4"/>
    <s v="1.1.2"/>
    <x v="0"/>
  </r>
  <r>
    <x v="7491"/>
    <x v="18"/>
    <n v="4.0999999999999996"/>
    <x v="0"/>
    <n v="89"/>
    <s v="33M"/>
    <n v="33000000"/>
    <s v="5,000+"/>
    <s v="5000+"/>
    <n v="5000"/>
    <x v="1"/>
    <s v="$4.49"/>
    <n v="4.49"/>
    <x v="0"/>
    <x v="12"/>
    <s v="December 3, 2017"/>
    <x v="1"/>
    <x v="10"/>
    <s v="2.5.0"/>
    <x v="0"/>
  </r>
  <r>
    <x v="7492"/>
    <x v="18"/>
    <n v="3.5"/>
    <x v="1"/>
    <n v="0"/>
    <s v="7.5M"/>
    <n v="7500000"/>
    <s v="5+"/>
    <s v="5+"/>
    <n v="5"/>
    <x v="0"/>
    <n v="0"/>
    <n v="0"/>
    <x v="0"/>
    <x v="13"/>
    <s v="June 9, 2018"/>
    <x v="0"/>
    <x v="2"/>
    <s v="1.0.2"/>
    <x v="5"/>
  </r>
  <r>
    <x v="7493"/>
    <x v="18"/>
    <n v="3.5"/>
    <x v="1"/>
    <n v="0"/>
    <s v="19M"/>
    <n v="19000000"/>
    <s v="10+"/>
    <s v="10+"/>
    <n v="10"/>
    <x v="0"/>
    <n v="0"/>
    <n v="0"/>
    <x v="0"/>
    <x v="13"/>
    <s v="March 26, 2018"/>
    <x v="0"/>
    <x v="3"/>
    <s v="1.0.0"/>
    <x v="6"/>
  </r>
  <r>
    <x v="7494"/>
    <x v="31"/>
    <n v="3.5"/>
    <x v="1"/>
    <n v="0"/>
    <s v="3.8M"/>
    <n v="3800000"/>
    <s v="10+"/>
    <s v="10+"/>
    <n v="10"/>
    <x v="0"/>
    <n v="0"/>
    <n v="0"/>
    <x v="1"/>
    <x v="102"/>
    <s v="July 15, 2016"/>
    <x v="3"/>
    <x v="6"/>
    <n v="1.1000000000000001"/>
    <x v="3"/>
  </r>
  <r>
    <x v="7495"/>
    <x v="31"/>
    <n v="4.0999999999999996"/>
    <x v="0"/>
    <n v="905"/>
    <s v="4.0M"/>
    <n v="4000000"/>
    <s v="50,000+"/>
    <s v="50000+"/>
    <n v="50000"/>
    <x v="0"/>
    <n v="0"/>
    <n v="0"/>
    <x v="0"/>
    <x v="102"/>
    <s v="July 30, 2018"/>
    <x v="0"/>
    <x v="6"/>
    <s v="2.2.2.1"/>
    <x v="6"/>
  </r>
  <r>
    <x v="7496"/>
    <x v="31"/>
    <n v="2.6"/>
    <x v="2"/>
    <n v="820"/>
    <s v="Varies with device"/>
    <n v="1000"/>
    <s v="100,000+"/>
    <s v="100000+"/>
    <n v="100000"/>
    <x v="0"/>
    <n v="0"/>
    <n v="0"/>
    <x v="0"/>
    <x v="102"/>
    <s v="February 13, 2018"/>
    <x v="0"/>
    <x v="11"/>
    <s v="Varies with device"/>
    <x v="8"/>
  </r>
  <r>
    <x v="7497"/>
    <x v="18"/>
    <n v="4.5999999999999996"/>
    <x v="0"/>
    <n v="11872"/>
    <s v="62M"/>
    <n v="62000000"/>
    <s v="100,000+"/>
    <s v="100000+"/>
    <n v="100000"/>
    <x v="0"/>
    <n v="0"/>
    <n v="0"/>
    <x v="1"/>
    <x v="49"/>
    <s v="July 17, 2018"/>
    <x v="0"/>
    <x v="6"/>
    <s v="1.2.0"/>
    <x v="17"/>
  </r>
  <r>
    <x v="7498"/>
    <x v="18"/>
    <n v="4.5"/>
    <x v="0"/>
    <n v="69013"/>
    <s v="Varies with device"/>
    <n v="1000"/>
    <s v="1,000,000+"/>
    <s v="1000000+"/>
    <n v="1000000"/>
    <x v="0"/>
    <n v="0"/>
    <n v="0"/>
    <x v="1"/>
    <x v="49"/>
    <s v="September 2, 2017"/>
    <x v="1"/>
    <x v="5"/>
    <s v="Varies with device"/>
    <x v="8"/>
  </r>
  <r>
    <x v="7499"/>
    <x v="4"/>
    <n v="3.5"/>
    <x v="1"/>
    <n v="0"/>
    <s v="7.6M"/>
    <n v="7600000"/>
    <s v="1+"/>
    <s v="1+"/>
    <n v="1"/>
    <x v="0"/>
    <n v="0"/>
    <n v="0"/>
    <x v="0"/>
    <x v="7"/>
    <s v="April 9, 2018"/>
    <x v="0"/>
    <x v="4"/>
    <s v="1.0.0"/>
    <x v="6"/>
  </r>
  <r>
    <x v="7500"/>
    <x v="18"/>
    <n v="4.5"/>
    <x v="0"/>
    <n v="364013"/>
    <s v="27M"/>
    <n v="27000000"/>
    <s v="1,000,000+"/>
    <s v="1000000+"/>
    <n v="1000000"/>
    <x v="0"/>
    <n v="0"/>
    <n v="0"/>
    <x v="2"/>
    <x v="49"/>
    <s v="August 6, 2018"/>
    <x v="0"/>
    <x v="1"/>
    <s v="14.4.4.00"/>
    <x v="5"/>
  </r>
  <r>
    <x v="7501"/>
    <x v="31"/>
    <n v="3.5"/>
    <x v="1"/>
    <n v="0"/>
    <s v="2.1M"/>
    <n v="2100000"/>
    <s v="0+"/>
    <s v="0+"/>
    <n v="0"/>
    <x v="0"/>
    <n v="0"/>
    <n v="0"/>
    <x v="0"/>
    <x v="102"/>
    <s v="July 7, 2018"/>
    <x v="0"/>
    <x v="6"/>
    <n v="1.1000000000000001"/>
    <x v="2"/>
  </r>
  <r>
    <x v="7502"/>
    <x v="18"/>
    <n v="3.3"/>
    <x v="1"/>
    <n v="707"/>
    <s v="15M"/>
    <n v="15000000"/>
    <s v="100,000+"/>
    <s v="100000+"/>
    <n v="100000"/>
    <x v="0"/>
    <n v="0"/>
    <n v="0"/>
    <x v="0"/>
    <x v="19"/>
    <s v="November 20, 2014"/>
    <x v="2"/>
    <x v="8"/>
    <s v="2.1.1"/>
    <x v="3"/>
  </r>
  <r>
    <x v="7503"/>
    <x v="27"/>
    <n v="3.5"/>
    <x v="1"/>
    <n v="130"/>
    <s v="3.4M"/>
    <n v="3400000"/>
    <s v="1,000+"/>
    <s v="1000+"/>
    <n v="1000"/>
    <x v="1"/>
    <s v="$8.49"/>
    <n v="8.49"/>
    <x v="0"/>
    <x v="94"/>
    <s v="May 3, 2017"/>
    <x v="1"/>
    <x v="9"/>
    <n v="12"/>
    <x v="12"/>
  </r>
  <r>
    <x v="7504"/>
    <x v="17"/>
    <n v="4.4000000000000004"/>
    <x v="0"/>
    <n v="13079"/>
    <s v="30M"/>
    <n v="30000000"/>
    <s v="500,000+"/>
    <s v="500000+"/>
    <n v="500000"/>
    <x v="0"/>
    <n v="0"/>
    <n v="0"/>
    <x v="2"/>
    <x v="46"/>
    <s v="April 20, 2018"/>
    <x v="0"/>
    <x v="4"/>
    <s v="1.6.2"/>
    <x v="6"/>
  </r>
  <r>
    <x v="7505"/>
    <x v="26"/>
    <n v="4.7"/>
    <x v="0"/>
    <n v="4856"/>
    <s v="18M"/>
    <n v="18000000"/>
    <s v="50,000+"/>
    <s v="50000+"/>
    <n v="50000"/>
    <x v="1"/>
    <s v="$2.49"/>
    <n v="2.4900000000000002"/>
    <x v="0"/>
    <x v="93"/>
    <s v="January 31, 2018"/>
    <x v="0"/>
    <x v="0"/>
    <s v="1.5.3"/>
    <x v="6"/>
  </r>
  <r>
    <x v="7506"/>
    <x v="18"/>
    <n v="4.7"/>
    <x v="0"/>
    <n v="2910"/>
    <s v="5.3M"/>
    <n v="5300000"/>
    <s v="50,000+"/>
    <s v="50000+"/>
    <n v="50000"/>
    <x v="0"/>
    <n v="0"/>
    <n v="0"/>
    <x v="0"/>
    <x v="19"/>
    <s v="October 30, 2016"/>
    <x v="3"/>
    <x v="7"/>
    <s v="2.0.0"/>
    <x v="5"/>
  </r>
  <r>
    <x v="7507"/>
    <x v="18"/>
    <n v="4"/>
    <x v="1"/>
    <n v="3745"/>
    <s v="31M"/>
    <n v="31000000"/>
    <s v="1,000,000+"/>
    <s v="1000000+"/>
    <n v="1000000"/>
    <x v="0"/>
    <n v="0"/>
    <n v="0"/>
    <x v="0"/>
    <x v="12"/>
    <s v="December 3, 2017"/>
    <x v="1"/>
    <x v="10"/>
    <s v="2.5.0"/>
    <x v="0"/>
  </r>
  <r>
    <x v="7508"/>
    <x v="17"/>
    <n v="4.5"/>
    <x v="0"/>
    <n v="2032"/>
    <s v="50M"/>
    <n v="50000000"/>
    <s v="50,000+"/>
    <s v="50000+"/>
    <n v="50000"/>
    <x v="0"/>
    <n v="0"/>
    <n v="0"/>
    <x v="1"/>
    <x v="34"/>
    <s v="June 5, 2018"/>
    <x v="0"/>
    <x v="2"/>
    <s v="0.1.27"/>
    <x v="5"/>
  </r>
  <r>
    <x v="7509"/>
    <x v="27"/>
    <n v="4.3"/>
    <x v="0"/>
    <n v="596"/>
    <s v="22M"/>
    <n v="22000000"/>
    <s v="50,000+"/>
    <s v="50000+"/>
    <n v="50000"/>
    <x v="0"/>
    <n v="0"/>
    <n v="0"/>
    <x v="0"/>
    <x v="94"/>
    <s v="July 4, 2018"/>
    <x v="0"/>
    <x v="6"/>
    <n v="1.3"/>
    <x v="5"/>
  </r>
  <r>
    <x v="7510"/>
    <x v="18"/>
    <n v="4.5999999999999996"/>
    <x v="0"/>
    <n v="166"/>
    <s v="2.6M"/>
    <n v="2600000"/>
    <s v="10,000+"/>
    <s v="10000+"/>
    <n v="10000"/>
    <x v="0"/>
    <n v="0"/>
    <n v="0"/>
    <x v="0"/>
    <x v="19"/>
    <s v="May 24, 2017"/>
    <x v="1"/>
    <x v="9"/>
    <s v="1.1.0"/>
    <x v="26"/>
  </r>
  <r>
    <x v="7511"/>
    <x v="18"/>
    <n v="4.7"/>
    <x v="0"/>
    <n v="456474"/>
    <s v="86M"/>
    <n v="86000000"/>
    <s v="5,000,000+"/>
    <s v="5000000+"/>
    <n v="5000000"/>
    <x v="0"/>
    <n v="0"/>
    <n v="0"/>
    <x v="1"/>
    <x v="49"/>
    <s v="July 24, 2018"/>
    <x v="0"/>
    <x v="6"/>
    <s v="1.2.0"/>
    <x v="2"/>
  </r>
  <r>
    <x v="7512"/>
    <x v="17"/>
    <n v="4.4000000000000004"/>
    <x v="0"/>
    <n v="267395"/>
    <s v="71M"/>
    <n v="71000000"/>
    <s v="5,000,000+"/>
    <s v="5000000+"/>
    <n v="5000000"/>
    <x v="0"/>
    <n v="0"/>
    <n v="0"/>
    <x v="2"/>
    <x v="36"/>
    <s v="July 19, 2018"/>
    <x v="0"/>
    <x v="6"/>
    <s v="1.1.7"/>
    <x v="2"/>
  </r>
  <r>
    <x v="7513"/>
    <x v="18"/>
    <n v="4"/>
    <x v="1"/>
    <n v="45359"/>
    <s v="32M"/>
    <n v="32000000"/>
    <s v="1,000,000+"/>
    <s v="1000000+"/>
    <n v="1000000"/>
    <x v="0"/>
    <n v="0"/>
    <n v="0"/>
    <x v="2"/>
    <x v="49"/>
    <s v="July 26, 2018"/>
    <x v="0"/>
    <x v="6"/>
    <s v="1.0.9"/>
    <x v="2"/>
  </r>
  <r>
    <x v="7514"/>
    <x v="27"/>
    <n v="4.2"/>
    <x v="0"/>
    <n v="25427"/>
    <s v="9.2M"/>
    <n v="9200000"/>
    <s v="1,000,000+"/>
    <s v="1000000+"/>
    <n v="1000000"/>
    <x v="0"/>
    <n v="0"/>
    <n v="0"/>
    <x v="0"/>
    <x v="94"/>
    <s v="January 5, 2018"/>
    <x v="0"/>
    <x v="0"/>
    <n v="18"/>
    <x v="6"/>
  </r>
  <r>
    <x v="2742"/>
    <x v="27"/>
    <n v="4.3"/>
    <x v="0"/>
    <n v="815974"/>
    <s v="Varies with device"/>
    <n v="1000"/>
    <s v="100,000,000+"/>
    <s v="100000000+"/>
    <n v="100000000"/>
    <x v="0"/>
    <n v="0"/>
    <n v="0"/>
    <x v="0"/>
    <x v="94"/>
    <s v="August 6, 2018"/>
    <x v="0"/>
    <x v="1"/>
    <s v="Varies with device"/>
    <x v="8"/>
  </r>
  <r>
    <x v="7515"/>
    <x v="27"/>
    <n v="4.0999999999999996"/>
    <x v="0"/>
    <n v="14432"/>
    <s v="16M"/>
    <n v="16000000"/>
    <s v="1,000,000+"/>
    <s v="1000000+"/>
    <n v="1000000"/>
    <x v="0"/>
    <n v="0"/>
    <n v="0"/>
    <x v="0"/>
    <x v="94"/>
    <s v="July 31, 2018"/>
    <x v="0"/>
    <x v="6"/>
    <s v="1.36.82"/>
    <x v="2"/>
  </r>
  <r>
    <x v="2772"/>
    <x v="27"/>
    <n v="4.5"/>
    <x v="0"/>
    <n v="298854"/>
    <s v="Varies with device"/>
    <n v="1000"/>
    <s v="10,000,000+"/>
    <s v="10000000+"/>
    <n v="10000000"/>
    <x v="0"/>
    <n v="0"/>
    <n v="0"/>
    <x v="0"/>
    <x v="94"/>
    <s v="August 5, 2018"/>
    <x v="0"/>
    <x v="1"/>
    <s v="Varies with device"/>
    <x v="8"/>
  </r>
  <r>
    <x v="7516"/>
    <x v="4"/>
    <n v="4.3"/>
    <x v="0"/>
    <n v="54520"/>
    <s v="Varies with device"/>
    <n v="1000"/>
    <s v="10,000,000+"/>
    <s v="10000000+"/>
    <n v="10000000"/>
    <x v="0"/>
    <n v="0"/>
    <n v="0"/>
    <x v="0"/>
    <x v="7"/>
    <s v="July 30, 2018"/>
    <x v="0"/>
    <x v="6"/>
    <s v="3.12.4"/>
    <x v="8"/>
  </r>
  <r>
    <x v="2796"/>
    <x v="27"/>
    <n v="4.3"/>
    <x v="0"/>
    <n v="226295"/>
    <s v="4.2M"/>
    <n v="4200000"/>
    <s v="10,000,000+"/>
    <s v="10000000+"/>
    <n v="10000000"/>
    <x v="0"/>
    <n v="0"/>
    <n v="0"/>
    <x v="0"/>
    <x v="94"/>
    <s v="June 6, 2018"/>
    <x v="0"/>
    <x v="2"/>
    <s v="4.3.19"/>
    <x v="7"/>
  </r>
  <r>
    <x v="7517"/>
    <x v="27"/>
    <n v="4.7"/>
    <x v="0"/>
    <n v="253155"/>
    <s v="3.5M"/>
    <n v="3500000"/>
    <s v="5,000,000+"/>
    <s v="5000000+"/>
    <n v="5000000"/>
    <x v="0"/>
    <n v="0"/>
    <n v="0"/>
    <x v="0"/>
    <x v="94"/>
    <s v="March 19, 2018"/>
    <x v="0"/>
    <x v="3"/>
    <s v="3.0.17"/>
    <x v="6"/>
  </r>
  <r>
    <x v="7518"/>
    <x v="25"/>
    <n v="4.0999999999999996"/>
    <x v="0"/>
    <n v="7063"/>
    <s v="Varies with device"/>
    <n v="1000"/>
    <s v="1,000,000+"/>
    <s v="1000000+"/>
    <n v="1000000"/>
    <x v="0"/>
    <n v="0"/>
    <n v="0"/>
    <x v="0"/>
    <x v="91"/>
    <s v="January 25, 2018"/>
    <x v="0"/>
    <x v="0"/>
    <s v="2.3.2"/>
    <x v="10"/>
  </r>
  <r>
    <x v="2785"/>
    <x v="27"/>
    <n v="4.3"/>
    <x v="0"/>
    <n v="549900"/>
    <s v="60M"/>
    <n v="60000000"/>
    <s v="10,000,000+"/>
    <s v="10000000+"/>
    <n v="10000000"/>
    <x v="0"/>
    <n v="0"/>
    <n v="0"/>
    <x v="0"/>
    <x v="94"/>
    <s v="July 18, 2018"/>
    <x v="0"/>
    <x v="6"/>
    <s v="7.3.30"/>
    <x v="5"/>
  </r>
  <r>
    <x v="2732"/>
    <x v="27"/>
    <n v="4.4000000000000004"/>
    <x v="0"/>
    <n v="691474"/>
    <s v="Varies with device"/>
    <n v="1000"/>
    <s v="100,000,000+"/>
    <s v="100000000+"/>
    <n v="100000000"/>
    <x v="0"/>
    <n v="0"/>
    <n v="0"/>
    <x v="0"/>
    <x v="94"/>
    <s v="August 6, 2018"/>
    <x v="0"/>
    <x v="1"/>
    <s v="Varies with device"/>
    <x v="8"/>
  </r>
  <r>
    <x v="7519"/>
    <x v="18"/>
    <n v="3.1"/>
    <x v="1"/>
    <n v="1073"/>
    <s v="5.9M"/>
    <n v="5900000"/>
    <s v="100,000+"/>
    <s v="100000+"/>
    <n v="100000"/>
    <x v="0"/>
    <n v="0"/>
    <n v="0"/>
    <x v="0"/>
    <x v="37"/>
    <s v="June 8, 2016"/>
    <x v="3"/>
    <x v="2"/>
    <s v="1.0.4"/>
    <x v="6"/>
  </r>
  <r>
    <x v="7520"/>
    <x v="17"/>
    <n v="4"/>
    <x v="1"/>
    <n v="154108"/>
    <s v="78M"/>
    <n v="78000000"/>
    <s v="5,000,000+"/>
    <s v="5000000+"/>
    <n v="5000000"/>
    <x v="0"/>
    <n v="0"/>
    <n v="0"/>
    <x v="0"/>
    <x v="42"/>
    <s v="October 13, 2015"/>
    <x v="4"/>
    <x v="7"/>
    <s v="1.4.2"/>
    <x v="3"/>
  </r>
  <r>
    <x v="2755"/>
    <x v="27"/>
    <n v="4.5"/>
    <x v="0"/>
    <n v="123412"/>
    <s v="Varies with device"/>
    <n v="1000"/>
    <s v="50,000,000+"/>
    <s v="50000000+"/>
    <n v="50000000"/>
    <x v="0"/>
    <n v="0"/>
    <n v="0"/>
    <x v="0"/>
    <x v="94"/>
    <s v="April 13, 2018"/>
    <x v="0"/>
    <x v="4"/>
    <s v="Varies with device"/>
    <x v="8"/>
  </r>
  <r>
    <x v="2769"/>
    <x v="27"/>
    <n v="4.5"/>
    <x v="0"/>
    <n v="155998"/>
    <s v="12M"/>
    <n v="12000000"/>
    <s v="10,000,000+"/>
    <s v="10000000+"/>
    <n v="10000000"/>
    <x v="0"/>
    <n v="0"/>
    <n v="0"/>
    <x v="0"/>
    <x v="94"/>
    <s v="August 5, 2018"/>
    <x v="0"/>
    <x v="1"/>
    <s v="12.8.2"/>
    <x v="2"/>
  </r>
  <r>
    <x v="7521"/>
    <x v="27"/>
    <n v="4.4000000000000004"/>
    <x v="0"/>
    <n v="72161"/>
    <s v="4.9M"/>
    <n v="4900000"/>
    <s v="1,000,000+"/>
    <s v="1000000+"/>
    <n v="1000000"/>
    <x v="0"/>
    <n v="0"/>
    <n v="0"/>
    <x v="0"/>
    <x v="94"/>
    <s v="March 21, 2018"/>
    <x v="0"/>
    <x v="3"/>
    <s v="2.68.14"/>
    <x v="6"/>
  </r>
  <r>
    <x v="2801"/>
    <x v="27"/>
    <n v="4.2"/>
    <x v="0"/>
    <n v="30291"/>
    <s v="Varies with device"/>
    <n v="1000"/>
    <s v="1,000,000+"/>
    <s v="1000000+"/>
    <n v="1000000"/>
    <x v="0"/>
    <n v="0"/>
    <n v="0"/>
    <x v="0"/>
    <x v="94"/>
    <s v="May 29, 2018"/>
    <x v="0"/>
    <x v="9"/>
    <s v="Varies with device"/>
    <x v="8"/>
  </r>
  <r>
    <x v="2767"/>
    <x v="27"/>
    <n v="4.5999999999999996"/>
    <x v="0"/>
    <n v="404610"/>
    <s v="Varies with device"/>
    <n v="1000"/>
    <s v="10,000,000+"/>
    <s v="10000000+"/>
    <n v="10000000"/>
    <x v="0"/>
    <n v="0"/>
    <n v="0"/>
    <x v="0"/>
    <x v="94"/>
    <s v="April 6, 2018"/>
    <x v="0"/>
    <x v="4"/>
    <s v="Varies with device"/>
    <x v="8"/>
  </r>
  <r>
    <x v="7522"/>
    <x v="3"/>
    <n v="4.4000000000000004"/>
    <x v="0"/>
    <n v="43088"/>
    <s v="3.0M"/>
    <n v="3000000"/>
    <s v="1,000,000+"/>
    <s v="1000000+"/>
    <n v="1000000"/>
    <x v="0"/>
    <n v="0"/>
    <n v="0"/>
    <x v="1"/>
    <x v="6"/>
    <s v="April 19, 2017"/>
    <x v="1"/>
    <x v="4"/>
    <s v="2.7.3"/>
    <x v="6"/>
  </r>
  <r>
    <x v="7523"/>
    <x v="27"/>
    <n v="4.5999999999999996"/>
    <x v="0"/>
    <n v="6320"/>
    <s v="6.3M"/>
    <n v="6300000"/>
    <s v="100,000+"/>
    <s v="100000+"/>
    <n v="100000"/>
    <x v="0"/>
    <n v="0"/>
    <n v="0"/>
    <x v="0"/>
    <x v="94"/>
    <s v="December 10, 2016"/>
    <x v="3"/>
    <x v="10"/>
    <n v="2"/>
    <x v="2"/>
  </r>
  <r>
    <x v="7524"/>
    <x v="17"/>
    <n v="4"/>
    <x v="1"/>
    <n v="271214"/>
    <s v="Varies with device"/>
    <n v="1000"/>
    <s v="10,000,000+"/>
    <s v="10000000+"/>
    <n v="10000000"/>
    <x v="0"/>
    <n v="0"/>
    <n v="0"/>
    <x v="1"/>
    <x v="32"/>
    <s v="July 25, 2018"/>
    <x v="0"/>
    <x v="6"/>
    <s v="Varies with device"/>
    <x v="8"/>
  </r>
  <r>
    <x v="7525"/>
    <x v="27"/>
    <n v="4.5999999999999996"/>
    <x v="0"/>
    <n v="14089"/>
    <s v="8.4M"/>
    <n v="8400000"/>
    <s v="500,000+"/>
    <s v="500000+"/>
    <n v="500000"/>
    <x v="0"/>
    <n v="0"/>
    <n v="0"/>
    <x v="0"/>
    <x v="94"/>
    <s v="August 5, 2018"/>
    <x v="0"/>
    <x v="1"/>
    <s v="0.21.1"/>
    <x v="5"/>
  </r>
  <r>
    <x v="7526"/>
    <x v="27"/>
    <n v="4.3"/>
    <x v="0"/>
    <n v="26452"/>
    <s v="4.0M"/>
    <n v="4000000"/>
    <s v="1,000,000+"/>
    <s v="1000000+"/>
    <n v="1000000"/>
    <x v="0"/>
    <n v="0"/>
    <n v="0"/>
    <x v="0"/>
    <x v="94"/>
    <s v="November 3, 2014"/>
    <x v="2"/>
    <x v="8"/>
    <s v="2.3.5"/>
    <x v="14"/>
  </r>
  <r>
    <x v="7527"/>
    <x v="27"/>
    <n v="4.3"/>
    <x v="0"/>
    <n v="6120"/>
    <s v="1.9M"/>
    <n v="1900000"/>
    <s v="100,000+"/>
    <s v="100000+"/>
    <n v="100000"/>
    <x v="0"/>
    <n v="0"/>
    <n v="0"/>
    <x v="0"/>
    <x v="94"/>
    <s v="November 22, 2017"/>
    <x v="1"/>
    <x v="8"/>
    <s v="2.10.1"/>
    <x v="11"/>
  </r>
  <r>
    <x v="7528"/>
    <x v="27"/>
    <n v="3.9"/>
    <x v="1"/>
    <n v="7801"/>
    <s v="201k"/>
    <n v="201000"/>
    <s v="1,000,000+"/>
    <s v="1000000+"/>
    <n v="1000000"/>
    <x v="0"/>
    <n v="0"/>
    <n v="0"/>
    <x v="0"/>
    <x v="94"/>
    <s v="September 28, 2013"/>
    <x v="5"/>
    <x v="5"/>
    <n v="2"/>
    <x v="13"/>
  </r>
  <r>
    <x v="7529"/>
    <x v="27"/>
    <n v="4.5"/>
    <x v="0"/>
    <n v="57449"/>
    <s v="5.0M"/>
    <n v="5000000"/>
    <s v="1,000,000+"/>
    <s v="1000000+"/>
    <n v="1000000"/>
    <x v="0"/>
    <n v="0"/>
    <n v="0"/>
    <x v="0"/>
    <x v="94"/>
    <s v="August 4, 2018"/>
    <x v="0"/>
    <x v="1"/>
    <s v="1.2.187-83"/>
    <x v="6"/>
  </r>
  <r>
    <x v="7530"/>
    <x v="27"/>
    <n v="4.7"/>
    <x v="0"/>
    <n v="7566"/>
    <s v="4.0M"/>
    <n v="4000000"/>
    <s v="500,000+"/>
    <s v="500000+"/>
    <n v="500000"/>
    <x v="0"/>
    <n v="0"/>
    <n v="0"/>
    <x v="0"/>
    <x v="94"/>
    <s v="July 21, 2018"/>
    <x v="0"/>
    <x v="6"/>
    <n v="67"/>
    <x v="5"/>
  </r>
  <r>
    <x v="7531"/>
    <x v="27"/>
    <n v="4.3"/>
    <x v="0"/>
    <n v="4649"/>
    <s v="30M"/>
    <n v="30000000"/>
    <s v="100,000+"/>
    <s v="100000+"/>
    <n v="100000"/>
    <x v="0"/>
    <n v="0"/>
    <n v="0"/>
    <x v="0"/>
    <x v="94"/>
    <s v="June 19, 2018"/>
    <x v="0"/>
    <x v="2"/>
    <s v="2.8.12"/>
    <x v="10"/>
  </r>
  <r>
    <x v="2764"/>
    <x v="27"/>
    <n v="4.5999999999999996"/>
    <x v="0"/>
    <n v="25370"/>
    <s v="Varies with device"/>
    <n v="1000"/>
    <s v="1,000,000+"/>
    <s v="1000000+"/>
    <n v="1000000"/>
    <x v="0"/>
    <n v="0"/>
    <n v="0"/>
    <x v="0"/>
    <x v="94"/>
    <s v="August 6, 2018"/>
    <x v="0"/>
    <x v="1"/>
    <s v="Varies with device"/>
    <x v="8"/>
  </r>
  <r>
    <x v="7532"/>
    <x v="16"/>
    <n v="4.5999999999999996"/>
    <x v="0"/>
    <n v="10484"/>
    <s v="9.0M"/>
    <n v="9000000"/>
    <s v="1,000,000+"/>
    <s v="1000000+"/>
    <n v="1000000"/>
    <x v="0"/>
    <n v="0"/>
    <n v="0"/>
    <x v="0"/>
    <x v="29"/>
    <s v="June 9, 2018"/>
    <x v="0"/>
    <x v="2"/>
    <s v="1.4.9"/>
    <x v="5"/>
  </r>
  <r>
    <x v="7533"/>
    <x v="27"/>
    <n v="4.2"/>
    <x v="0"/>
    <n v="2537"/>
    <s v="8.5M"/>
    <n v="8500000"/>
    <s v="500,000+"/>
    <s v="500000+"/>
    <n v="500000"/>
    <x v="0"/>
    <n v="0"/>
    <n v="0"/>
    <x v="0"/>
    <x v="94"/>
    <s v="January 10, 2018"/>
    <x v="0"/>
    <x v="0"/>
    <s v="2.2 (Protostar)"/>
    <x v="6"/>
  </r>
  <r>
    <x v="7534"/>
    <x v="27"/>
    <n v="4.3"/>
    <x v="0"/>
    <n v="4441"/>
    <s v="Varies with device"/>
    <n v="1000"/>
    <s v="100,000+"/>
    <s v="100000+"/>
    <n v="100000"/>
    <x v="0"/>
    <n v="0"/>
    <n v="0"/>
    <x v="0"/>
    <x v="94"/>
    <s v="June 18, 2018"/>
    <x v="0"/>
    <x v="2"/>
    <s v="Varies with device"/>
    <x v="8"/>
  </r>
  <r>
    <x v="2788"/>
    <x v="27"/>
    <n v="4.5999999999999996"/>
    <x v="0"/>
    <n v="2401017"/>
    <s v="Varies with device"/>
    <n v="1000"/>
    <s v="100,000,000+"/>
    <s v="100000000+"/>
    <n v="100000000"/>
    <x v="0"/>
    <n v="0"/>
    <n v="0"/>
    <x v="0"/>
    <x v="94"/>
    <s v="June 27, 2018"/>
    <x v="0"/>
    <x v="2"/>
    <s v="Varies with device"/>
    <x v="8"/>
  </r>
  <r>
    <x v="7535"/>
    <x v="27"/>
    <n v="4.2"/>
    <x v="0"/>
    <n v="86172"/>
    <s v="13M"/>
    <n v="13000000"/>
    <s v="1,000,000+"/>
    <s v="1000000+"/>
    <n v="1000000"/>
    <x v="0"/>
    <n v="0"/>
    <n v="0"/>
    <x v="0"/>
    <x v="94"/>
    <s v="February 1, 2016"/>
    <x v="3"/>
    <x v="11"/>
    <s v="1.1.7"/>
    <x v="6"/>
  </r>
  <r>
    <x v="7536"/>
    <x v="27"/>
    <n v="4.0999999999999996"/>
    <x v="0"/>
    <n v="661"/>
    <s v="3.4M"/>
    <n v="3400000"/>
    <s v="100,000+"/>
    <s v="100000+"/>
    <n v="100000"/>
    <x v="0"/>
    <n v="0"/>
    <n v="0"/>
    <x v="0"/>
    <x v="94"/>
    <s v="June 21, 2018"/>
    <x v="0"/>
    <x v="2"/>
    <s v="2.1.2"/>
    <x v="5"/>
  </r>
  <r>
    <x v="7537"/>
    <x v="27"/>
    <n v="4.5999999999999996"/>
    <x v="0"/>
    <n v="7969"/>
    <s v="20M"/>
    <n v="20000000"/>
    <s v="100,000+"/>
    <s v="100000+"/>
    <n v="100000"/>
    <x v="0"/>
    <n v="0"/>
    <n v="0"/>
    <x v="0"/>
    <x v="94"/>
    <s v="February 6, 2018"/>
    <x v="0"/>
    <x v="11"/>
    <s v="2.7.92"/>
    <x v="2"/>
  </r>
  <r>
    <x v="7538"/>
    <x v="27"/>
    <n v="4.4000000000000004"/>
    <x v="0"/>
    <n v="688"/>
    <s v="4.4M"/>
    <n v="4400000"/>
    <s v="50,000+"/>
    <s v="50000+"/>
    <n v="50000"/>
    <x v="0"/>
    <n v="0"/>
    <n v="0"/>
    <x v="0"/>
    <x v="94"/>
    <s v="July 17, 2018"/>
    <x v="0"/>
    <x v="6"/>
    <n v="2.2200000000000002"/>
    <x v="6"/>
  </r>
  <r>
    <x v="7539"/>
    <x v="18"/>
    <n v="3.7"/>
    <x v="1"/>
    <n v="56664"/>
    <s v="8.3M"/>
    <n v="8300000.0000000009"/>
    <s v="1,000,000+"/>
    <s v="1000000+"/>
    <n v="1000000"/>
    <x v="0"/>
    <n v="0"/>
    <n v="0"/>
    <x v="0"/>
    <x v="33"/>
    <s v="February 5, 2015"/>
    <x v="4"/>
    <x v="11"/>
    <n v="1.4"/>
    <x v="3"/>
  </r>
  <r>
    <x v="7540"/>
    <x v="19"/>
    <n v="4.4000000000000004"/>
    <x v="0"/>
    <n v="2295"/>
    <s v="19M"/>
    <n v="19000000"/>
    <s v="100,000+"/>
    <s v="100000+"/>
    <n v="100000"/>
    <x v="0"/>
    <n v="0"/>
    <n v="0"/>
    <x v="0"/>
    <x v="85"/>
    <s v="July 9, 2018"/>
    <x v="0"/>
    <x v="6"/>
    <s v="0.3.1"/>
    <x v="10"/>
  </r>
  <r>
    <x v="7541"/>
    <x v="17"/>
    <n v="3.9"/>
    <x v="1"/>
    <n v="1290"/>
    <s v="6.4M"/>
    <n v="6400000"/>
    <s v="100,000+"/>
    <s v="100000+"/>
    <n v="100000"/>
    <x v="0"/>
    <n v="0"/>
    <n v="0"/>
    <x v="0"/>
    <x v="41"/>
    <s v="July 26, 2018"/>
    <x v="0"/>
    <x v="6"/>
    <s v="2.3.0"/>
    <x v="5"/>
  </r>
  <r>
    <x v="7542"/>
    <x v="25"/>
    <n v="4.3"/>
    <x v="0"/>
    <n v="15618"/>
    <s v="2.4M"/>
    <n v="2400000"/>
    <s v="1,000,000+"/>
    <s v="1000000+"/>
    <n v="1000000"/>
    <x v="0"/>
    <n v="0"/>
    <n v="0"/>
    <x v="0"/>
    <x v="91"/>
    <s v="November 27, 2017"/>
    <x v="1"/>
    <x v="8"/>
    <s v="1.5.2"/>
    <x v="3"/>
  </r>
  <r>
    <x v="2648"/>
    <x v="26"/>
    <n v="4.3"/>
    <x v="0"/>
    <n v="266434"/>
    <s v="Varies with device"/>
    <n v="1000"/>
    <s v="10,000,000+"/>
    <s v="10000000+"/>
    <n v="10000000"/>
    <x v="0"/>
    <n v="0"/>
    <n v="0"/>
    <x v="0"/>
    <x v="93"/>
    <s v="August 4, 2018"/>
    <x v="0"/>
    <x v="1"/>
    <s v="Varies with device"/>
    <x v="8"/>
  </r>
  <r>
    <x v="7543"/>
    <x v="27"/>
    <n v="4.3"/>
    <x v="0"/>
    <n v="11402"/>
    <s v="5.3M"/>
    <n v="5300000"/>
    <s v="1,000,000+"/>
    <s v="1000000+"/>
    <n v="1000000"/>
    <x v="0"/>
    <n v="0"/>
    <n v="0"/>
    <x v="0"/>
    <x v="94"/>
    <s v="November 7, 2017"/>
    <x v="1"/>
    <x v="8"/>
    <s v="1.3.0"/>
    <x v="10"/>
  </r>
  <r>
    <x v="7544"/>
    <x v="18"/>
    <n v="4.5"/>
    <x v="0"/>
    <n v="1007"/>
    <s v="5.2M"/>
    <n v="5200000"/>
    <s v="100,000+"/>
    <s v="100000+"/>
    <n v="100000"/>
    <x v="0"/>
    <n v="0"/>
    <n v="0"/>
    <x v="0"/>
    <x v="19"/>
    <s v="July 1, 2018"/>
    <x v="0"/>
    <x v="6"/>
    <n v="7"/>
    <x v="5"/>
  </r>
  <r>
    <x v="1526"/>
    <x v="17"/>
    <n v="4.5"/>
    <x v="0"/>
    <n v="401648"/>
    <s v="70M"/>
    <n v="70000000"/>
    <s v="10,000,000+"/>
    <s v="10000000+"/>
    <n v="10000000"/>
    <x v="0"/>
    <n v="0"/>
    <n v="0"/>
    <x v="0"/>
    <x v="36"/>
    <s v="April 12, 2017"/>
    <x v="1"/>
    <x v="4"/>
    <s v="1.6.1"/>
    <x v="0"/>
  </r>
  <r>
    <x v="7545"/>
    <x v="17"/>
    <n v="4.5"/>
    <x v="0"/>
    <n v="8193"/>
    <s v="41M"/>
    <n v="41000000"/>
    <s v="500,000+"/>
    <s v="500000+"/>
    <n v="500000"/>
    <x v="0"/>
    <n v="0"/>
    <n v="0"/>
    <x v="0"/>
    <x v="32"/>
    <s v="September 16, 2016"/>
    <x v="3"/>
    <x v="5"/>
    <s v="1.0.7"/>
    <x v="0"/>
  </r>
  <r>
    <x v="7546"/>
    <x v="23"/>
    <n v="4.5"/>
    <x v="0"/>
    <n v="97"/>
    <s v="1.9M"/>
    <n v="1900000"/>
    <s v="10,000+"/>
    <s v="10000+"/>
    <n v="10000"/>
    <x v="0"/>
    <n v="0"/>
    <n v="0"/>
    <x v="0"/>
    <x v="39"/>
    <s v="June 28, 2017"/>
    <x v="1"/>
    <x v="2"/>
    <n v="1"/>
    <x v="5"/>
  </r>
  <r>
    <x v="7547"/>
    <x v="17"/>
    <n v="4.7"/>
    <x v="0"/>
    <n v="1115"/>
    <s v="39M"/>
    <n v="39000000"/>
    <s v="100,000+"/>
    <s v="100000+"/>
    <n v="100000"/>
    <x v="0"/>
    <n v="0"/>
    <n v="0"/>
    <x v="0"/>
    <x v="32"/>
    <s v="July 7, 2017"/>
    <x v="1"/>
    <x v="6"/>
    <n v="1"/>
    <x v="17"/>
  </r>
  <r>
    <x v="7548"/>
    <x v="18"/>
    <n v="4.3"/>
    <x v="0"/>
    <n v="1853"/>
    <s v="5.8M"/>
    <n v="5800000"/>
    <s v="500,000+"/>
    <s v="500000+"/>
    <n v="500000"/>
    <x v="0"/>
    <n v="0"/>
    <n v="0"/>
    <x v="0"/>
    <x v="19"/>
    <s v="May 10, 2018"/>
    <x v="0"/>
    <x v="9"/>
    <n v="1.8"/>
    <x v="6"/>
  </r>
  <r>
    <x v="7549"/>
    <x v="26"/>
    <n v="4.4000000000000004"/>
    <x v="0"/>
    <n v="1623"/>
    <s v="11M"/>
    <n v="11000000"/>
    <s v="1,000,000+"/>
    <s v="1000000+"/>
    <n v="1000000"/>
    <x v="0"/>
    <n v="0"/>
    <n v="0"/>
    <x v="3"/>
    <x v="93"/>
    <s v="June 23, 2018"/>
    <x v="0"/>
    <x v="2"/>
    <n v="2.7"/>
    <x v="0"/>
  </r>
  <r>
    <x v="7550"/>
    <x v="20"/>
    <n v="4.5"/>
    <x v="0"/>
    <n v="787"/>
    <s v="6.9M"/>
    <n v="6900000"/>
    <s v="100,000+"/>
    <s v="100000+"/>
    <n v="100000"/>
    <x v="0"/>
    <n v="0"/>
    <n v="0"/>
    <x v="0"/>
    <x v="86"/>
    <s v="February 17, 2018"/>
    <x v="0"/>
    <x v="11"/>
    <s v="2.4.2"/>
    <x v="0"/>
  </r>
  <r>
    <x v="7551"/>
    <x v="22"/>
    <n v="4.3"/>
    <x v="0"/>
    <n v="18"/>
    <s v="15M"/>
    <n v="15000000"/>
    <s v="5,000+"/>
    <s v="5000+"/>
    <n v="5000"/>
    <x v="0"/>
    <n v="0"/>
    <n v="0"/>
    <x v="1"/>
    <x v="88"/>
    <s v="August 4, 2018"/>
    <x v="0"/>
    <x v="1"/>
    <n v="1.5"/>
    <x v="5"/>
  </r>
  <r>
    <x v="7552"/>
    <x v="18"/>
    <n v="4.3"/>
    <x v="0"/>
    <n v="1922"/>
    <s v="4.7M"/>
    <n v="4700000"/>
    <s v="500,000+"/>
    <s v="500000+"/>
    <n v="500000"/>
    <x v="0"/>
    <n v="0"/>
    <n v="0"/>
    <x v="0"/>
    <x v="19"/>
    <s v="January 9, 2018"/>
    <x v="0"/>
    <x v="0"/>
    <n v="1.1299999999999999"/>
    <x v="5"/>
  </r>
  <r>
    <x v="7553"/>
    <x v="0"/>
    <n v="4.2"/>
    <x v="0"/>
    <n v="175"/>
    <s v="8.2M"/>
    <n v="8199999.9999999991"/>
    <s v="50,000+"/>
    <s v="50000+"/>
    <n v="50000"/>
    <x v="0"/>
    <n v="0"/>
    <n v="0"/>
    <x v="0"/>
    <x v="0"/>
    <s v="May 26, 2017"/>
    <x v="1"/>
    <x v="9"/>
    <n v="1.2"/>
    <x v="0"/>
  </r>
  <r>
    <x v="7554"/>
    <x v="22"/>
    <n v="4.2"/>
    <x v="0"/>
    <n v="784"/>
    <s v="18M"/>
    <n v="18000000"/>
    <s v="100,000+"/>
    <s v="100000+"/>
    <n v="100000"/>
    <x v="0"/>
    <n v="0"/>
    <n v="0"/>
    <x v="0"/>
    <x v="88"/>
    <s v="April 29, 2018"/>
    <x v="0"/>
    <x v="4"/>
    <s v="1.00.15"/>
    <x v="5"/>
  </r>
  <r>
    <x v="7555"/>
    <x v="25"/>
    <n v="4.3"/>
    <x v="0"/>
    <n v="1283"/>
    <s v="4.4M"/>
    <n v="4400000"/>
    <s v="100,000+"/>
    <s v="100000+"/>
    <n v="100000"/>
    <x v="0"/>
    <n v="0"/>
    <n v="0"/>
    <x v="0"/>
    <x v="91"/>
    <s v="August 4, 2018"/>
    <x v="0"/>
    <x v="1"/>
    <s v="4.1.0"/>
    <x v="5"/>
  </r>
  <r>
    <x v="7556"/>
    <x v="22"/>
    <n v="4.2"/>
    <x v="0"/>
    <n v="67"/>
    <s v="15M"/>
    <n v="15000000"/>
    <s v="10,000+"/>
    <s v="10000+"/>
    <n v="10000"/>
    <x v="0"/>
    <n v="0"/>
    <n v="0"/>
    <x v="0"/>
    <x v="88"/>
    <s v="March 29, 2017"/>
    <x v="1"/>
    <x v="3"/>
    <n v="1"/>
    <x v="0"/>
  </r>
  <r>
    <x v="7557"/>
    <x v="26"/>
    <n v="4.7"/>
    <x v="0"/>
    <n v="10786"/>
    <s v="9.4M"/>
    <n v="9400000"/>
    <s v="500,000+"/>
    <s v="500000+"/>
    <n v="500000"/>
    <x v="0"/>
    <n v="0"/>
    <n v="0"/>
    <x v="3"/>
    <x v="93"/>
    <s v="May 20, 2018"/>
    <x v="0"/>
    <x v="9"/>
    <s v="2.3.1"/>
    <x v="17"/>
  </r>
  <r>
    <x v="7558"/>
    <x v="18"/>
    <n v="4.0999999999999996"/>
    <x v="0"/>
    <n v="623"/>
    <s v="3.0M"/>
    <n v="3000000"/>
    <s v="100,000+"/>
    <s v="100000+"/>
    <n v="100000"/>
    <x v="0"/>
    <n v="0"/>
    <n v="0"/>
    <x v="0"/>
    <x v="19"/>
    <s v="August 11, 2017"/>
    <x v="1"/>
    <x v="1"/>
    <s v="1.0.1"/>
    <x v="4"/>
  </r>
  <r>
    <x v="7549"/>
    <x v="20"/>
    <n v="4.3"/>
    <x v="0"/>
    <n v="39"/>
    <s v="12M"/>
    <n v="12000000"/>
    <s v="5,000+"/>
    <s v="5000+"/>
    <n v="5000"/>
    <x v="0"/>
    <n v="0"/>
    <n v="0"/>
    <x v="0"/>
    <x v="86"/>
    <s v="April 13, 2017"/>
    <x v="1"/>
    <x v="4"/>
    <n v="1"/>
    <x v="0"/>
  </r>
  <r>
    <x v="7559"/>
    <x v="26"/>
    <n v="4.0999999999999996"/>
    <x v="0"/>
    <n v="293"/>
    <s v="3.4M"/>
    <n v="3400000"/>
    <s v="100,000+"/>
    <s v="100000+"/>
    <n v="100000"/>
    <x v="0"/>
    <n v="0"/>
    <n v="0"/>
    <x v="0"/>
    <x v="93"/>
    <s v="August 3, 2018"/>
    <x v="0"/>
    <x v="1"/>
    <n v="1.4"/>
    <x v="0"/>
  </r>
  <r>
    <x v="7560"/>
    <x v="22"/>
    <n v="3.8"/>
    <x v="1"/>
    <n v="4813"/>
    <s v="5.1M"/>
    <n v="5100000"/>
    <s v="100,000+"/>
    <s v="100000+"/>
    <n v="100000"/>
    <x v="0"/>
    <n v="0"/>
    <n v="0"/>
    <x v="0"/>
    <x v="88"/>
    <s v="March 19, 2016"/>
    <x v="3"/>
    <x v="3"/>
    <n v="1.5"/>
    <x v="9"/>
  </r>
  <r>
    <x v="7561"/>
    <x v="22"/>
    <n v="4.5"/>
    <x v="0"/>
    <n v="12"/>
    <s v="2.0M"/>
    <n v="2000000"/>
    <s v="1,000+"/>
    <s v="1000+"/>
    <n v="1000"/>
    <x v="0"/>
    <n v="0"/>
    <n v="0"/>
    <x v="1"/>
    <x v="88"/>
    <s v="October 19, 2017"/>
    <x v="1"/>
    <x v="7"/>
    <n v="1"/>
    <x v="5"/>
  </r>
  <r>
    <x v="7562"/>
    <x v="18"/>
    <n v="4.0999999999999996"/>
    <x v="0"/>
    <n v="3003"/>
    <s v="3.2M"/>
    <n v="3200000"/>
    <s v="1,000,000+"/>
    <s v="1000000+"/>
    <n v="1000000"/>
    <x v="0"/>
    <n v="0"/>
    <n v="0"/>
    <x v="0"/>
    <x v="19"/>
    <s v="May 7, 2018"/>
    <x v="0"/>
    <x v="9"/>
    <n v="1.8"/>
    <x v="6"/>
  </r>
  <r>
    <x v="7563"/>
    <x v="22"/>
    <n v="3.5"/>
    <x v="1"/>
    <n v="2"/>
    <s v="5.2M"/>
    <n v="5200000"/>
    <s v="1,000+"/>
    <s v="1000+"/>
    <n v="1000"/>
    <x v="0"/>
    <n v="0"/>
    <n v="0"/>
    <x v="0"/>
    <x v="88"/>
    <s v="June 28, 2018"/>
    <x v="0"/>
    <x v="2"/>
    <n v="1.1000000000000001"/>
    <x v="6"/>
  </r>
  <r>
    <x v="7564"/>
    <x v="20"/>
    <n v="4.3"/>
    <x v="0"/>
    <n v="48"/>
    <s v="11M"/>
    <n v="11000000"/>
    <s v="5,000+"/>
    <s v="5000+"/>
    <n v="5000"/>
    <x v="0"/>
    <n v="0"/>
    <n v="0"/>
    <x v="0"/>
    <x v="86"/>
    <s v="May 12, 2017"/>
    <x v="1"/>
    <x v="9"/>
    <n v="1.3"/>
    <x v="0"/>
  </r>
  <r>
    <x v="7565"/>
    <x v="22"/>
    <n v="4.5"/>
    <x v="0"/>
    <n v="16"/>
    <s v="14M"/>
    <n v="14000000"/>
    <s v="1,000+"/>
    <s v="1000+"/>
    <n v="1000"/>
    <x v="0"/>
    <n v="0"/>
    <n v="0"/>
    <x v="1"/>
    <x v="88"/>
    <s v="July 12, 2018"/>
    <x v="0"/>
    <x v="6"/>
    <s v="2.1.5"/>
    <x v="0"/>
  </r>
  <r>
    <x v="7566"/>
    <x v="22"/>
    <n v="4.0999999999999996"/>
    <x v="0"/>
    <n v="88"/>
    <s v="7.7M"/>
    <n v="7700000"/>
    <s v="10,000+"/>
    <s v="10000+"/>
    <n v="10000"/>
    <x v="0"/>
    <n v="0"/>
    <n v="0"/>
    <x v="0"/>
    <x v="88"/>
    <s v="September 29, 2017"/>
    <x v="1"/>
    <x v="5"/>
    <n v="2.5"/>
    <x v="5"/>
  </r>
  <r>
    <x v="7567"/>
    <x v="26"/>
    <n v="4.4000000000000004"/>
    <x v="0"/>
    <n v="49"/>
    <s v="12M"/>
    <n v="12000000"/>
    <s v="10,000+"/>
    <s v="10000+"/>
    <n v="10000"/>
    <x v="0"/>
    <n v="0"/>
    <n v="0"/>
    <x v="1"/>
    <x v="93"/>
    <s v="May 31, 2018"/>
    <x v="0"/>
    <x v="9"/>
    <n v="1.7"/>
    <x v="5"/>
  </r>
  <r>
    <x v="7568"/>
    <x v="18"/>
    <n v="4.3"/>
    <x v="0"/>
    <n v="694"/>
    <s v="3.8M"/>
    <n v="3800000"/>
    <s v="100,000+"/>
    <s v="100000+"/>
    <n v="100000"/>
    <x v="0"/>
    <n v="0"/>
    <n v="0"/>
    <x v="0"/>
    <x v="19"/>
    <s v="August 1, 2018"/>
    <x v="0"/>
    <x v="1"/>
    <n v="1.6"/>
    <x v="1"/>
  </r>
  <r>
    <x v="7569"/>
    <x v="18"/>
    <n v="4.4000000000000004"/>
    <x v="0"/>
    <n v="634"/>
    <s v="8.1M"/>
    <n v="8100000"/>
    <s v="100,000+"/>
    <s v="100000+"/>
    <n v="100000"/>
    <x v="0"/>
    <n v="0"/>
    <n v="0"/>
    <x v="1"/>
    <x v="19"/>
    <s v="December 23, 2015"/>
    <x v="4"/>
    <x v="10"/>
    <n v="1"/>
    <x v="7"/>
  </r>
  <r>
    <x v="7570"/>
    <x v="18"/>
    <n v="4.3"/>
    <x v="0"/>
    <n v="131"/>
    <s v="5.4M"/>
    <n v="5400000"/>
    <s v="50,000+"/>
    <s v="50000+"/>
    <n v="50000"/>
    <x v="0"/>
    <n v="0"/>
    <n v="0"/>
    <x v="0"/>
    <x v="19"/>
    <s v="November 29, 2017"/>
    <x v="1"/>
    <x v="8"/>
    <s v="1.2.1"/>
    <x v="5"/>
  </r>
  <r>
    <x v="7571"/>
    <x v="18"/>
    <n v="3.5"/>
    <x v="1"/>
    <n v="1"/>
    <s v="5.7M"/>
    <n v="5700000"/>
    <s v="100+"/>
    <s v="100+"/>
    <n v="100"/>
    <x v="0"/>
    <n v="0"/>
    <n v="0"/>
    <x v="0"/>
    <x v="19"/>
    <s v="May 30, 2018"/>
    <x v="0"/>
    <x v="9"/>
    <n v="1"/>
    <x v="0"/>
  </r>
  <r>
    <x v="7572"/>
    <x v="20"/>
    <n v="4.0999999999999996"/>
    <x v="0"/>
    <n v="56"/>
    <s v="10M"/>
    <n v="10000000"/>
    <s v="5,000+"/>
    <s v="5000+"/>
    <n v="5000"/>
    <x v="0"/>
    <n v="0"/>
    <n v="0"/>
    <x v="0"/>
    <x v="86"/>
    <s v="May 16, 2017"/>
    <x v="1"/>
    <x v="9"/>
    <n v="1"/>
    <x v="0"/>
  </r>
  <r>
    <x v="7573"/>
    <x v="22"/>
    <n v="4.5999999999999996"/>
    <x v="0"/>
    <n v="666"/>
    <s v="8.7M"/>
    <n v="8700000"/>
    <s v="100,000+"/>
    <s v="100000+"/>
    <n v="100000"/>
    <x v="0"/>
    <n v="0"/>
    <n v="0"/>
    <x v="0"/>
    <x v="88"/>
    <s v="June 20, 2018"/>
    <x v="0"/>
    <x v="2"/>
    <n v="6.1"/>
    <x v="0"/>
  </r>
  <r>
    <x v="7574"/>
    <x v="16"/>
    <n v="4.7"/>
    <x v="0"/>
    <n v="25"/>
    <s v="3.8M"/>
    <n v="3800000"/>
    <s v="10,000+"/>
    <s v="10000+"/>
    <n v="10000"/>
    <x v="0"/>
    <n v="0"/>
    <n v="0"/>
    <x v="1"/>
    <x v="29"/>
    <s v="July 22, 2017"/>
    <x v="1"/>
    <x v="6"/>
    <n v="1"/>
    <x v="6"/>
  </r>
  <r>
    <x v="7575"/>
    <x v="20"/>
    <n v="4.2"/>
    <x v="0"/>
    <n v="93"/>
    <s v="5.6M"/>
    <n v="5600000"/>
    <s v="10,000+"/>
    <s v="10000+"/>
    <n v="10000"/>
    <x v="0"/>
    <n v="0"/>
    <n v="0"/>
    <x v="1"/>
    <x v="86"/>
    <s v="November 29, 2017"/>
    <x v="1"/>
    <x v="8"/>
    <s v="7.6.5"/>
    <x v="5"/>
  </r>
  <r>
    <x v="7576"/>
    <x v="16"/>
    <n v="3.7"/>
    <x v="1"/>
    <n v="121"/>
    <s v="3.8M"/>
    <n v="3800000"/>
    <s v="10,000+"/>
    <s v="10000+"/>
    <n v="10000"/>
    <x v="0"/>
    <n v="0"/>
    <n v="0"/>
    <x v="3"/>
    <x v="29"/>
    <s v="December 29, 2017"/>
    <x v="1"/>
    <x v="10"/>
    <s v="DPSTATUS1.0.1"/>
    <x v="0"/>
  </r>
  <r>
    <x v="7577"/>
    <x v="20"/>
    <n v="4.7"/>
    <x v="0"/>
    <n v="38"/>
    <s v="4.1M"/>
    <n v="4099999.9999999995"/>
    <s v="5,000+"/>
    <s v="5000+"/>
    <n v="5000"/>
    <x v="0"/>
    <n v="0"/>
    <n v="0"/>
    <x v="0"/>
    <x v="86"/>
    <s v="August 4, 2018"/>
    <x v="0"/>
    <x v="1"/>
    <s v="1.0.4"/>
    <x v="1"/>
  </r>
  <r>
    <x v="7578"/>
    <x v="20"/>
    <n v="4.4000000000000004"/>
    <x v="0"/>
    <n v="39"/>
    <s v="11M"/>
    <n v="11000000"/>
    <s v="5,000+"/>
    <s v="5000+"/>
    <n v="5000"/>
    <x v="0"/>
    <n v="0"/>
    <n v="0"/>
    <x v="0"/>
    <x v="86"/>
    <s v="January 1, 2018"/>
    <x v="0"/>
    <x v="0"/>
    <n v="20"/>
    <x v="5"/>
  </r>
  <r>
    <x v="7579"/>
    <x v="18"/>
    <n v="4.7"/>
    <x v="0"/>
    <n v="19"/>
    <s v="5.7M"/>
    <n v="5700000"/>
    <s v="1,000+"/>
    <s v="1000+"/>
    <n v="1000"/>
    <x v="0"/>
    <n v="0"/>
    <n v="0"/>
    <x v="0"/>
    <x v="19"/>
    <s v="January 5, 2018"/>
    <x v="0"/>
    <x v="0"/>
    <s v="1.0.4"/>
    <x v="0"/>
  </r>
  <r>
    <x v="7580"/>
    <x v="18"/>
    <n v="4.2"/>
    <x v="0"/>
    <n v="91"/>
    <s v="3.8M"/>
    <n v="3800000"/>
    <s v="10,000+"/>
    <s v="10000+"/>
    <n v="10000"/>
    <x v="0"/>
    <n v="0"/>
    <n v="0"/>
    <x v="0"/>
    <x v="19"/>
    <s v="May 31, 2018"/>
    <x v="0"/>
    <x v="9"/>
    <n v="9"/>
    <x v="5"/>
  </r>
  <r>
    <x v="7581"/>
    <x v="20"/>
    <n v="4.5999999999999996"/>
    <x v="0"/>
    <n v="12111"/>
    <s v="9.1M"/>
    <n v="9100000"/>
    <s v="500,000+"/>
    <s v="500000+"/>
    <n v="500000"/>
    <x v="0"/>
    <n v="0"/>
    <n v="0"/>
    <x v="0"/>
    <x v="86"/>
    <s v="May 3, 2018"/>
    <x v="0"/>
    <x v="9"/>
    <n v="1.47"/>
    <x v="17"/>
  </r>
  <r>
    <x v="7582"/>
    <x v="18"/>
    <n v="4.5"/>
    <x v="0"/>
    <n v="132"/>
    <s v="2.5M"/>
    <n v="2500000"/>
    <s v="5,000+"/>
    <s v="5000+"/>
    <n v="5000"/>
    <x v="0"/>
    <n v="0"/>
    <n v="0"/>
    <x v="0"/>
    <x v="19"/>
    <s v="March 26, 2017"/>
    <x v="1"/>
    <x v="3"/>
    <s v="2.0.5"/>
    <x v="0"/>
  </r>
  <r>
    <x v="7583"/>
    <x v="18"/>
    <n v="4.8"/>
    <x v="0"/>
    <n v="38"/>
    <s v="6.7M"/>
    <n v="6700000"/>
    <s v="1,000+"/>
    <s v="1000+"/>
    <n v="1000"/>
    <x v="0"/>
    <n v="0"/>
    <n v="0"/>
    <x v="0"/>
    <x v="19"/>
    <s v="June 15, 2018"/>
    <x v="0"/>
    <x v="2"/>
    <n v="5.2"/>
    <x v="2"/>
  </r>
  <r>
    <x v="7584"/>
    <x v="22"/>
    <n v="3.7"/>
    <x v="1"/>
    <n v="42"/>
    <s v="11M"/>
    <n v="11000000"/>
    <s v="5,000+"/>
    <s v="5000+"/>
    <n v="5000"/>
    <x v="0"/>
    <n v="0"/>
    <n v="0"/>
    <x v="0"/>
    <x v="88"/>
    <s v="September 1, 2015"/>
    <x v="4"/>
    <x v="5"/>
    <n v="1"/>
    <x v="6"/>
  </r>
  <r>
    <x v="7585"/>
    <x v="0"/>
    <n v="4.3"/>
    <x v="0"/>
    <n v="132"/>
    <s v="7.7M"/>
    <n v="7700000"/>
    <s v="10,000+"/>
    <s v="10000+"/>
    <n v="10000"/>
    <x v="0"/>
    <n v="0"/>
    <n v="0"/>
    <x v="0"/>
    <x v="0"/>
    <s v="January 4, 2018"/>
    <x v="0"/>
    <x v="0"/>
    <n v="1"/>
    <x v="5"/>
  </r>
  <r>
    <x v="7586"/>
    <x v="22"/>
    <n v="4.2"/>
    <x v="0"/>
    <n v="302"/>
    <s v="7.0M"/>
    <n v="7000000"/>
    <s v="50,000+"/>
    <s v="50000+"/>
    <n v="50000"/>
    <x v="0"/>
    <n v="0"/>
    <n v="0"/>
    <x v="0"/>
    <x v="88"/>
    <s v="June 15, 2017"/>
    <x v="1"/>
    <x v="2"/>
    <s v="15|06|17"/>
    <x v="5"/>
  </r>
  <r>
    <x v="985"/>
    <x v="12"/>
    <n v="3.6"/>
    <x v="1"/>
    <n v="742"/>
    <s v="43M"/>
    <n v="43000000"/>
    <s v="100,000+"/>
    <s v="100000+"/>
    <n v="100000"/>
    <x v="0"/>
    <n v="0"/>
    <n v="0"/>
    <x v="0"/>
    <x v="25"/>
    <s v="July 25, 2018"/>
    <x v="0"/>
    <x v="6"/>
    <s v="2.1.0"/>
    <x v="5"/>
  </r>
  <r>
    <x v="7587"/>
    <x v="12"/>
    <n v="4.0999999999999996"/>
    <x v="0"/>
    <n v="336"/>
    <s v="13M"/>
    <n v="13000000"/>
    <s v="100,000+"/>
    <s v="100000+"/>
    <n v="100000"/>
    <x v="0"/>
    <n v="0"/>
    <n v="0"/>
    <x v="0"/>
    <x v="25"/>
    <s v="May 18, 2018"/>
    <x v="0"/>
    <x v="9"/>
    <s v="1.4.1"/>
    <x v="5"/>
  </r>
  <r>
    <x v="7588"/>
    <x v="4"/>
    <n v="2.2999999999999998"/>
    <x v="2"/>
    <n v="41"/>
    <s v="20M"/>
    <n v="20000000"/>
    <s v="10,000+"/>
    <s v="10000+"/>
    <n v="10000"/>
    <x v="0"/>
    <n v="0"/>
    <n v="0"/>
    <x v="0"/>
    <x v="7"/>
    <s v="December 20, 2017"/>
    <x v="1"/>
    <x v="10"/>
    <n v="1.1000000000000001"/>
    <x v="6"/>
  </r>
  <r>
    <x v="7589"/>
    <x v="17"/>
    <n v="4.3"/>
    <x v="0"/>
    <n v="8432"/>
    <s v="59M"/>
    <n v="59000000"/>
    <s v="500,000+"/>
    <s v="500000+"/>
    <n v="500000"/>
    <x v="0"/>
    <n v="0"/>
    <n v="0"/>
    <x v="2"/>
    <x v="46"/>
    <s v="July 16, 2018"/>
    <x v="0"/>
    <x v="6"/>
    <s v="1.4.0"/>
    <x v="5"/>
  </r>
  <r>
    <x v="7590"/>
    <x v="12"/>
    <n v="4.5999999999999996"/>
    <x v="0"/>
    <n v="42"/>
    <s v="3.9M"/>
    <n v="3900000"/>
    <s v="100+"/>
    <s v="100+"/>
    <n v="100"/>
    <x v="0"/>
    <n v="0"/>
    <n v="0"/>
    <x v="1"/>
    <x v="25"/>
    <s v="July 18, 2018"/>
    <x v="0"/>
    <x v="6"/>
    <n v="1"/>
    <x v="10"/>
  </r>
  <r>
    <x v="7591"/>
    <x v="18"/>
    <n v="4.5"/>
    <x v="0"/>
    <n v="7812"/>
    <s v="27M"/>
    <n v="27000000"/>
    <s v="50,000+"/>
    <s v="50000+"/>
    <n v="50000"/>
    <x v="1"/>
    <s v="$19.99"/>
    <n v="19.989999999999998"/>
    <x v="2"/>
    <x v="49"/>
    <s v="April 4, 2017"/>
    <x v="1"/>
    <x v="4"/>
    <s v="1.1.4"/>
    <x v="6"/>
  </r>
  <r>
    <x v="7592"/>
    <x v="4"/>
    <n v="4"/>
    <x v="1"/>
    <n v="3"/>
    <s v="16M"/>
    <n v="16000000"/>
    <s v="1,000+"/>
    <s v="1000+"/>
    <n v="1000"/>
    <x v="0"/>
    <n v="0"/>
    <n v="0"/>
    <x v="0"/>
    <x v="7"/>
    <s v="April 17, 2018"/>
    <x v="0"/>
    <x v="4"/>
    <n v="1.1000000000000001"/>
    <x v="5"/>
  </r>
  <r>
    <x v="7593"/>
    <x v="18"/>
    <n v="4.2"/>
    <x v="0"/>
    <n v="1661"/>
    <s v="63M"/>
    <n v="63000000"/>
    <s v="10,000+"/>
    <s v="10000+"/>
    <n v="10000"/>
    <x v="1"/>
    <s v="$9.99"/>
    <n v="9.99"/>
    <x v="0"/>
    <x v="49"/>
    <s v="March 9, 2018"/>
    <x v="0"/>
    <x v="3"/>
    <s v="1.0.5"/>
    <x v="6"/>
  </r>
  <r>
    <x v="7594"/>
    <x v="22"/>
    <n v="4.5999999999999996"/>
    <x v="0"/>
    <n v="617"/>
    <s v="12M"/>
    <n v="12000000"/>
    <s v="10,000+"/>
    <s v="10000+"/>
    <n v="10000"/>
    <x v="1"/>
    <s v="$1.99"/>
    <n v="1.99"/>
    <x v="0"/>
    <x v="88"/>
    <s v="November 22, 2016"/>
    <x v="3"/>
    <x v="8"/>
    <s v="1.5.10.NA"/>
    <x v="20"/>
  </r>
  <r>
    <x v="7595"/>
    <x v="18"/>
    <n v="4.2"/>
    <x v="0"/>
    <n v="9659"/>
    <s v="30M"/>
    <n v="30000000"/>
    <s v="100,000+"/>
    <s v="100000+"/>
    <n v="100000"/>
    <x v="1"/>
    <s v="$2.99"/>
    <n v="2.99"/>
    <x v="0"/>
    <x v="49"/>
    <s v="March 10, 2017"/>
    <x v="1"/>
    <x v="3"/>
    <s v="1.0.7"/>
    <x v="3"/>
  </r>
  <r>
    <x v="7596"/>
    <x v="18"/>
    <n v="4.5"/>
    <x v="0"/>
    <n v="2576"/>
    <s v="44M"/>
    <n v="44000000"/>
    <s v="10,000+"/>
    <s v="10000+"/>
    <n v="10000"/>
    <x v="1"/>
    <s v="$4.99"/>
    <n v="4.99"/>
    <x v="0"/>
    <x v="49"/>
    <s v="March 9, 2018"/>
    <x v="0"/>
    <x v="3"/>
    <s v="1.0.5"/>
    <x v="6"/>
  </r>
  <r>
    <x v="982"/>
    <x v="12"/>
    <n v="4.3"/>
    <x v="0"/>
    <n v="19373"/>
    <s v="43M"/>
    <n v="43000000"/>
    <s v="1,000,000+"/>
    <s v="1000000+"/>
    <n v="1000000"/>
    <x v="0"/>
    <n v="0"/>
    <n v="0"/>
    <x v="0"/>
    <x v="25"/>
    <s v="July 31, 2018"/>
    <x v="0"/>
    <x v="6"/>
    <s v="3.3.6"/>
    <x v="2"/>
  </r>
  <r>
    <x v="7597"/>
    <x v="18"/>
    <n v="4.4000000000000004"/>
    <x v="0"/>
    <n v="3358"/>
    <s v="17M"/>
    <n v="17000000"/>
    <s v="100,000+"/>
    <s v="100000+"/>
    <n v="100000"/>
    <x v="1"/>
    <s v="$14.99"/>
    <n v="14.99"/>
    <x v="0"/>
    <x v="49"/>
    <s v="August 1, 2018"/>
    <x v="0"/>
    <x v="1"/>
    <s v="1.0.4"/>
    <x v="3"/>
  </r>
  <r>
    <x v="952"/>
    <x v="12"/>
    <n v="3.6"/>
    <x v="1"/>
    <n v="145646"/>
    <s v="42M"/>
    <n v="42000000"/>
    <s v="10,000,000+"/>
    <s v="10000000+"/>
    <n v="10000000"/>
    <x v="0"/>
    <n v="0"/>
    <n v="0"/>
    <x v="0"/>
    <x v="25"/>
    <s v="July 31, 2018"/>
    <x v="0"/>
    <x v="6"/>
    <s v="5.15.0"/>
    <x v="2"/>
  </r>
  <r>
    <x v="7598"/>
    <x v="4"/>
    <n v="4"/>
    <x v="1"/>
    <n v="3"/>
    <s v="6.3M"/>
    <n v="6300000"/>
    <s v="500+"/>
    <s v="500+"/>
    <n v="500"/>
    <x v="0"/>
    <n v="0"/>
    <n v="0"/>
    <x v="0"/>
    <x v="7"/>
    <s v="October 5, 2015"/>
    <x v="4"/>
    <x v="7"/>
    <n v="1.2"/>
    <x v="1"/>
  </r>
  <r>
    <x v="7599"/>
    <x v="25"/>
    <n v="3.5"/>
    <x v="1"/>
    <n v="0"/>
    <s v="2.6M"/>
    <n v="2600000"/>
    <s v="1+"/>
    <s v="1+"/>
    <n v="1"/>
    <x v="0"/>
    <n v="0"/>
    <n v="0"/>
    <x v="0"/>
    <x v="91"/>
    <s v="July 6, 2018"/>
    <x v="0"/>
    <x v="6"/>
    <n v="1.1000000000000001"/>
    <x v="14"/>
  </r>
  <r>
    <x v="7600"/>
    <x v="32"/>
    <n v="2.8"/>
    <x v="2"/>
    <n v="1911"/>
    <s v="20M"/>
    <n v="20000000"/>
    <s v="100,000+"/>
    <s v="100000+"/>
    <n v="100000"/>
    <x v="0"/>
    <n v="0"/>
    <n v="0"/>
    <x v="0"/>
    <x v="103"/>
    <s v="March 17, 2018"/>
    <x v="0"/>
    <x v="3"/>
    <s v="di-v3.4.0.4"/>
    <x v="17"/>
  </r>
  <r>
    <x v="7601"/>
    <x v="16"/>
    <n v="3.8"/>
    <x v="1"/>
    <n v="28140"/>
    <s v="16M"/>
    <n v="16000000"/>
    <s v="1,000,000+"/>
    <s v="1000000+"/>
    <n v="1000000"/>
    <x v="0"/>
    <n v="0"/>
    <n v="0"/>
    <x v="0"/>
    <x v="29"/>
    <s v="July 30, 2018"/>
    <x v="0"/>
    <x v="6"/>
    <s v="5.0.4"/>
    <x v="1"/>
  </r>
  <r>
    <x v="7602"/>
    <x v="22"/>
    <n v="4.0999999999999996"/>
    <x v="0"/>
    <n v="5485"/>
    <s v="13M"/>
    <n v="13000000"/>
    <s v="1,000,000+"/>
    <s v="1000000+"/>
    <n v="1000000"/>
    <x v="0"/>
    <n v="0"/>
    <n v="0"/>
    <x v="0"/>
    <x v="88"/>
    <s v="April 28, 2016"/>
    <x v="3"/>
    <x v="4"/>
    <s v="1.2.3"/>
    <x v="20"/>
  </r>
  <r>
    <x v="7603"/>
    <x v="18"/>
    <n v="3.8"/>
    <x v="1"/>
    <n v="11250"/>
    <s v="6.3M"/>
    <n v="6300000"/>
    <s v="100,000+"/>
    <s v="100000+"/>
    <n v="100000"/>
    <x v="1"/>
    <s v="$9.99"/>
    <n v="9.99"/>
    <x v="2"/>
    <x v="49"/>
    <s v="June 12, 2018"/>
    <x v="0"/>
    <x v="2"/>
    <s v="2.0.4"/>
    <x v="1"/>
  </r>
  <r>
    <x v="7604"/>
    <x v="4"/>
    <n v="3.4"/>
    <x v="1"/>
    <n v="15"/>
    <s v="2.7M"/>
    <n v="2700000"/>
    <s v="10,000+"/>
    <s v="10000+"/>
    <n v="10000"/>
    <x v="0"/>
    <n v="0"/>
    <n v="0"/>
    <x v="0"/>
    <x v="7"/>
    <s v="March 10, 2016"/>
    <x v="3"/>
    <x v="3"/>
    <n v="3.2"/>
    <x v="9"/>
  </r>
  <r>
    <x v="7605"/>
    <x v="12"/>
    <n v="4.5"/>
    <x v="0"/>
    <n v="5093"/>
    <s v="56M"/>
    <n v="56000000"/>
    <s v="500,000+"/>
    <s v="500000+"/>
    <n v="500000"/>
    <x v="0"/>
    <n v="0"/>
    <n v="0"/>
    <x v="0"/>
    <x v="25"/>
    <s v="April 10, 2018"/>
    <x v="0"/>
    <x v="4"/>
    <s v="1.9.0"/>
    <x v="1"/>
  </r>
  <r>
    <x v="7606"/>
    <x v="18"/>
    <n v="4.3"/>
    <x v="0"/>
    <n v="8450"/>
    <s v="1.1M"/>
    <n v="1100000"/>
    <s v="100,000+"/>
    <s v="100000+"/>
    <n v="100000"/>
    <x v="1"/>
    <s v="$13.99"/>
    <n v="13.99"/>
    <x v="0"/>
    <x v="49"/>
    <s v="March 15, 2017"/>
    <x v="1"/>
    <x v="3"/>
    <s v="1.1.3"/>
    <x v="7"/>
  </r>
  <r>
    <x v="7607"/>
    <x v="12"/>
    <n v="3.1"/>
    <x v="1"/>
    <n v="194"/>
    <s v="26M"/>
    <n v="26000000"/>
    <s v="100,000+"/>
    <s v="100000+"/>
    <n v="100000"/>
    <x v="0"/>
    <n v="0"/>
    <n v="0"/>
    <x v="0"/>
    <x v="25"/>
    <s v="July 12, 2018"/>
    <x v="0"/>
    <x v="6"/>
    <s v="1.3.1"/>
    <x v="2"/>
  </r>
  <r>
    <x v="7608"/>
    <x v="18"/>
    <n v="4.5999999999999996"/>
    <x v="0"/>
    <n v="13492"/>
    <s v="56M"/>
    <n v="56000000"/>
    <s v="100,000+"/>
    <s v="100000+"/>
    <n v="100000"/>
    <x v="0"/>
    <n v="0"/>
    <n v="0"/>
    <x v="1"/>
    <x v="49"/>
    <s v="July 9, 2018"/>
    <x v="0"/>
    <x v="6"/>
    <s v="1.1.4g"/>
    <x v="5"/>
  </r>
  <r>
    <x v="7609"/>
    <x v="21"/>
    <n v="3.3"/>
    <x v="1"/>
    <n v="272"/>
    <s v="785k"/>
    <n v="785000"/>
    <s v="100,000+"/>
    <s v="100000+"/>
    <n v="100000"/>
    <x v="0"/>
    <n v="0"/>
    <n v="0"/>
    <x v="0"/>
    <x v="87"/>
    <s v="November 11, 2012"/>
    <x v="6"/>
    <x v="8"/>
    <s v="1.1.6"/>
    <x v="9"/>
  </r>
  <r>
    <x v="7610"/>
    <x v="17"/>
    <n v="3.9"/>
    <x v="1"/>
    <n v="2362"/>
    <s v="25M"/>
    <n v="25000000"/>
    <s v="100,000+"/>
    <s v="100000+"/>
    <n v="100000"/>
    <x v="0"/>
    <n v="0"/>
    <n v="0"/>
    <x v="0"/>
    <x v="36"/>
    <s v="July 17, 2013"/>
    <x v="5"/>
    <x v="6"/>
    <n v="1.3"/>
    <x v="3"/>
  </r>
  <r>
    <x v="7611"/>
    <x v="17"/>
    <n v="4.2"/>
    <x v="0"/>
    <n v="139432"/>
    <s v="4.7M"/>
    <n v="4700000"/>
    <s v="10,000,000+"/>
    <s v="10000000+"/>
    <n v="10000000"/>
    <x v="0"/>
    <n v="0"/>
    <n v="0"/>
    <x v="0"/>
    <x v="46"/>
    <s v="November 20, 2013"/>
    <x v="5"/>
    <x v="8"/>
    <n v="1.5"/>
    <x v="14"/>
  </r>
  <r>
    <x v="7612"/>
    <x v="18"/>
    <n v="4.9000000000000004"/>
    <x v="0"/>
    <n v="707"/>
    <s v="6.0M"/>
    <n v="6000000"/>
    <s v="10,000+"/>
    <s v="10000+"/>
    <n v="10000"/>
    <x v="0"/>
    <n v="0"/>
    <n v="0"/>
    <x v="0"/>
    <x v="19"/>
    <s v="February 4, 2018"/>
    <x v="0"/>
    <x v="11"/>
    <n v="1.5"/>
    <x v="5"/>
  </r>
  <r>
    <x v="7613"/>
    <x v="16"/>
    <n v="3.9"/>
    <x v="1"/>
    <n v="1638"/>
    <s v="4.9M"/>
    <n v="4900000"/>
    <s v="100,000+"/>
    <s v="100000+"/>
    <n v="100000"/>
    <x v="0"/>
    <n v="0"/>
    <n v="0"/>
    <x v="0"/>
    <x v="29"/>
    <s v="April 11, 2018"/>
    <x v="0"/>
    <x v="4"/>
    <n v="1.2"/>
    <x v="17"/>
  </r>
  <r>
    <x v="993"/>
    <x v="12"/>
    <n v="3.4"/>
    <x v="1"/>
    <n v="6512"/>
    <s v="18M"/>
    <n v="18000000"/>
    <s v="1,000,000+"/>
    <s v="1000000+"/>
    <n v="1000000"/>
    <x v="0"/>
    <n v="0"/>
    <n v="0"/>
    <x v="0"/>
    <x v="25"/>
    <s v="April 12, 2018"/>
    <x v="0"/>
    <x v="4"/>
    <s v="5.7.0"/>
    <x v="2"/>
  </r>
  <r>
    <x v="7614"/>
    <x v="29"/>
    <n v="3.7"/>
    <x v="1"/>
    <n v="7896"/>
    <s v="Varies with device"/>
    <n v="1000"/>
    <s v="1,000,000+"/>
    <s v="1000000+"/>
    <n v="1000000"/>
    <x v="0"/>
    <n v="0"/>
    <n v="0"/>
    <x v="0"/>
    <x v="99"/>
    <s v="November 25, 2013"/>
    <x v="5"/>
    <x v="8"/>
    <n v="1.6"/>
    <x v="8"/>
  </r>
  <r>
    <x v="965"/>
    <x v="12"/>
    <n v="4.2"/>
    <x v="0"/>
    <n v="68270"/>
    <s v="66M"/>
    <n v="66000000"/>
    <s v="1,000,000+"/>
    <s v="1000000+"/>
    <n v="1000000"/>
    <x v="0"/>
    <n v="0"/>
    <n v="0"/>
    <x v="0"/>
    <x v="25"/>
    <s v="June 20, 2018"/>
    <x v="0"/>
    <x v="2"/>
    <s v="5.0.0"/>
    <x v="2"/>
  </r>
  <r>
    <x v="983"/>
    <x v="12"/>
    <n v="3.8"/>
    <x v="1"/>
    <n v="21381"/>
    <s v="41M"/>
    <n v="41000000"/>
    <s v="1,000,000+"/>
    <s v="1000000+"/>
    <n v="1000000"/>
    <x v="0"/>
    <n v="0"/>
    <n v="0"/>
    <x v="0"/>
    <x v="25"/>
    <s v="July 24, 2018"/>
    <x v="0"/>
    <x v="6"/>
    <s v="7.9.0.0"/>
    <x v="2"/>
  </r>
  <r>
    <x v="7615"/>
    <x v="17"/>
    <n v="4.5999999999999996"/>
    <x v="0"/>
    <n v="58575"/>
    <s v="96M"/>
    <n v="96000000"/>
    <s v="1,000,000+"/>
    <s v="1000000+"/>
    <n v="1000000"/>
    <x v="0"/>
    <n v="0"/>
    <n v="0"/>
    <x v="1"/>
    <x v="36"/>
    <s v="February 21, 2018"/>
    <x v="0"/>
    <x v="11"/>
    <n v="2.5499999999999998"/>
    <x v="5"/>
  </r>
  <r>
    <x v="7616"/>
    <x v="23"/>
    <n v="4.4000000000000004"/>
    <x v="0"/>
    <n v="32881"/>
    <s v="76M"/>
    <n v="76000000"/>
    <s v="1,000,000+"/>
    <s v="1000000+"/>
    <n v="1000000"/>
    <x v="0"/>
    <n v="0"/>
    <n v="0"/>
    <x v="0"/>
    <x v="39"/>
    <s v="August 7, 2018"/>
    <x v="0"/>
    <x v="1"/>
    <s v="0.0.80"/>
    <x v="5"/>
  </r>
  <r>
    <x v="7617"/>
    <x v="6"/>
    <n v="4"/>
    <x v="1"/>
    <n v="6"/>
    <s v="4.2M"/>
    <n v="4200000"/>
    <s v="1,000+"/>
    <s v="1000+"/>
    <n v="1000"/>
    <x v="0"/>
    <n v="0"/>
    <n v="0"/>
    <x v="0"/>
    <x v="10"/>
    <s v="July 13, 2018"/>
    <x v="0"/>
    <x v="6"/>
    <s v="3.1.0"/>
    <x v="6"/>
  </r>
  <r>
    <x v="970"/>
    <x v="12"/>
    <n v="4.2"/>
    <x v="0"/>
    <n v="10225"/>
    <s v="36M"/>
    <n v="36000000"/>
    <s v="1,000,000+"/>
    <s v="1000000+"/>
    <n v="1000000"/>
    <x v="0"/>
    <n v="0"/>
    <n v="0"/>
    <x v="0"/>
    <x v="25"/>
    <s v="August 6, 2018"/>
    <x v="0"/>
    <x v="1"/>
    <s v="4.4.2"/>
    <x v="10"/>
  </r>
  <r>
    <x v="7618"/>
    <x v="26"/>
    <n v="3.5"/>
    <x v="1"/>
    <n v="1"/>
    <s v="3.9M"/>
    <n v="3900000"/>
    <s v="100+"/>
    <s v="100+"/>
    <n v="100"/>
    <x v="0"/>
    <n v="0"/>
    <n v="0"/>
    <x v="0"/>
    <x v="93"/>
    <s v="May 22, 2018"/>
    <x v="0"/>
    <x v="9"/>
    <s v="1.1.0"/>
    <x v="6"/>
  </r>
  <r>
    <x v="7619"/>
    <x v="12"/>
    <n v="4.2"/>
    <x v="0"/>
    <n v="441"/>
    <s v="24M"/>
    <n v="24000000"/>
    <s v="100,000+"/>
    <s v="100000+"/>
    <n v="100000"/>
    <x v="0"/>
    <n v="0"/>
    <n v="0"/>
    <x v="0"/>
    <x v="25"/>
    <s v="April 3, 2018"/>
    <x v="0"/>
    <x v="4"/>
    <s v="2.2.0"/>
    <x v="5"/>
  </r>
  <r>
    <x v="973"/>
    <x v="12"/>
    <n v="4.5"/>
    <x v="0"/>
    <n v="455496"/>
    <s v="35M"/>
    <n v="35000000"/>
    <s v="10,000,000+"/>
    <s v="10000000+"/>
    <n v="10000000"/>
    <x v="0"/>
    <n v="0"/>
    <n v="0"/>
    <x v="0"/>
    <x v="25"/>
    <s v="August 1, 2018"/>
    <x v="0"/>
    <x v="1"/>
    <s v="4.11.1"/>
    <x v="2"/>
  </r>
  <r>
    <x v="7620"/>
    <x v="27"/>
    <n v="4.5999999999999996"/>
    <x v="0"/>
    <n v="84"/>
    <s v="23M"/>
    <n v="23000000"/>
    <s v="1,000+"/>
    <s v="1000+"/>
    <n v="1000"/>
    <x v="1"/>
    <s v="$4.29"/>
    <n v="4.29"/>
    <x v="3"/>
    <x v="94"/>
    <s v="April 29, 2016"/>
    <x v="3"/>
    <x v="4"/>
    <s v="2.3.9"/>
    <x v="20"/>
  </r>
  <r>
    <x v="7621"/>
    <x v="17"/>
    <n v="4.4000000000000004"/>
    <x v="0"/>
    <n v="475369"/>
    <s v="13M"/>
    <n v="13000000"/>
    <s v="50,000,000+"/>
    <s v="50000000+"/>
    <n v="50000000"/>
    <x v="0"/>
    <n v="0"/>
    <n v="0"/>
    <x v="0"/>
    <x v="42"/>
    <s v="March 6, 2018"/>
    <x v="0"/>
    <x v="3"/>
    <n v="1.1399999999999999"/>
    <x v="0"/>
  </r>
  <r>
    <x v="7622"/>
    <x v="17"/>
    <n v="4.5999999999999996"/>
    <x v="0"/>
    <n v="358633"/>
    <s v="19M"/>
    <n v="19000000"/>
    <s v="10,000,000+"/>
    <s v="10000000+"/>
    <n v="10000000"/>
    <x v="0"/>
    <n v="0"/>
    <n v="0"/>
    <x v="0"/>
    <x v="42"/>
    <s v="May 3, 2018"/>
    <x v="0"/>
    <x v="9"/>
    <n v="1.32"/>
    <x v="0"/>
  </r>
  <r>
    <x v="7623"/>
    <x v="25"/>
    <n v="4.5"/>
    <x v="0"/>
    <n v="1094094"/>
    <s v="Varies with device"/>
    <n v="1000"/>
    <s v="100,000,000+"/>
    <s v="100000000+"/>
    <n v="100000000"/>
    <x v="0"/>
    <n v="0"/>
    <n v="0"/>
    <x v="0"/>
    <x v="91"/>
    <s v="July 10, 2018"/>
    <x v="0"/>
    <x v="6"/>
    <s v="Varies with device"/>
    <x v="8"/>
  </r>
  <r>
    <x v="7624"/>
    <x v="25"/>
    <n v="3.7"/>
    <x v="1"/>
    <n v="23347"/>
    <s v="7.6M"/>
    <n v="7600000"/>
    <s v="5,000,000+"/>
    <s v="5000000+"/>
    <n v="5000000"/>
    <x v="0"/>
    <n v="0"/>
    <n v="0"/>
    <x v="0"/>
    <x v="91"/>
    <s v="May 28, 2018"/>
    <x v="0"/>
    <x v="9"/>
    <s v="3.2.0.169"/>
    <x v="3"/>
  </r>
  <r>
    <x v="7625"/>
    <x v="18"/>
    <n v="4.0999999999999996"/>
    <x v="0"/>
    <n v="1626"/>
    <s v="96M"/>
    <n v="96000000"/>
    <s v="100,000+"/>
    <s v="100000+"/>
    <n v="100000"/>
    <x v="0"/>
    <n v="0"/>
    <n v="0"/>
    <x v="2"/>
    <x v="45"/>
    <s v="July 5, 2018"/>
    <x v="0"/>
    <x v="6"/>
    <n v="1.8"/>
    <x v="5"/>
  </r>
  <r>
    <x v="7626"/>
    <x v="18"/>
    <n v="4.2"/>
    <x v="0"/>
    <n v="14432"/>
    <s v="35M"/>
    <n v="35000000"/>
    <s v="500,000+"/>
    <s v="500000+"/>
    <n v="500000"/>
    <x v="0"/>
    <n v="0"/>
    <n v="0"/>
    <x v="0"/>
    <x v="33"/>
    <s v="September 21, 2017"/>
    <x v="1"/>
    <x v="5"/>
    <n v="1.5"/>
    <x v="0"/>
  </r>
  <r>
    <x v="7627"/>
    <x v="18"/>
    <n v="4"/>
    <x v="1"/>
    <n v="36578"/>
    <s v="Varies with device"/>
    <n v="1000"/>
    <s v="1,000,000+"/>
    <s v="1000000+"/>
    <n v="1000000"/>
    <x v="0"/>
    <n v="0"/>
    <n v="0"/>
    <x v="0"/>
    <x v="17"/>
    <s v="August 3, 2018"/>
    <x v="0"/>
    <x v="1"/>
    <s v="Varies with device"/>
    <x v="8"/>
  </r>
  <r>
    <x v="7628"/>
    <x v="17"/>
    <n v="4.5"/>
    <x v="0"/>
    <n v="14253"/>
    <s v="81M"/>
    <n v="81000000"/>
    <s v="1,000,000+"/>
    <s v="1000000+"/>
    <n v="1000000"/>
    <x v="0"/>
    <n v="0"/>
    <n v="0"/>
    <x v="0"/>
    <x v="42"/>
    <s v="January 18, 2018"/>
    <x v="0"/>
    <x v="0"/>
    <n v="3.1"/>
    <x v="6"/>
  </r>
  <r>
    <x v="7629"/>
    <x v="17"/>
    <n v="4.5999999999999996"/>
    <x v="0"/>
    <n v="15829"/>
    <s v="95M"/>
    <n v="95000000"/>
    <s v="1,000,000+"/>
    <s v="1000000+"/>
    <n v="1000000"/>
    <x v="0"/>
    <n v="0"/>
    <n v="0"/>
    <x v="0"/>
    <x v="42"/>
    <s v="July 24, 2018"/>
    <x v="0"/>
    <x v="6"/>
    <n v="1.29"/>
    <x v="6"/>
  </r>
  <r>
    <x v="7630"/>
    <x v="25"/>
    <n v="4.5"/>
    <x v="0"/>
    <n v="101738"/>
    <s v="10M"/>
    <n v="10000000"/>
    <s v="1,000,000+"/>
    <s v="1000000+"/>
    <n v="1000000"/>
    <x v="0"/>
    <n v="0"/>
    <n v="0"/>
    <x v="0"/>
    <x v="91"/>
    <s v="July 26, 2018"/>
    <x v="0"/>
    <x v="6"/>
    <s v="2.2.82"/>
    <x v="6"/>
  </r>
  <r>
    <x v="7631"/>
    <x v="25"/>
    <n v="4.4000000000000004"/>
    <x v="0"/>
    <n v="372553"/>
    <s v="21M"/>
    <n v="21000000"/>
    <s v="10,000,000+"/>
    <s v="10000000+"/>
    <n v="10000000"/>
    <x v="0"/>
    <n v="0"/>
    <n v="0"/>
    <x v="0"/>
    <x v="91"/>
    <s v="August 6, 2018"/>
    <x v="0"/>
    <x v="1"/>
    <s v="3.0.1114"/>
    <x v="5"/>
  </r>
  <r>
    <x v="7632"/>
    <x v="30"/>
    <n v="3.3"/>
    <x v="1"/>
    <n v="6716"/>
    <s v="4.7M"/>
    <n v="4700000"/>
    <s v="500,000+"/>
    <s v="500000+"/>
    <n v="500000"/>
    <x v="0"/>
    <n v="0"/>
    <n v="0"/>
    <x v="3"/>
    <x v="100"/>
    <s v="June 25, 2018"/>
    <x v="0"/>
    <x v="2"/>
    <s v="3.0.6"/>
    <x v="2"/>
  </r>
  <r>
    <x v="7633"/>
    <x v="18"/>
    <n v="4.2"/>
    <x v="0"/>
    <n v="3345"/>
    <s v="27M"/>
    <n v="27000000"/>
    <s v="1,000,000+"/>
    <s v="1000000+"/>
    <n v="1000000"/>
    <x v="0"/>
    <n v="0"/>
    <n v="0"/>
    <x v="0"/>
    <x v="45"/>
    <s v="May 12, 2018"/>
    <x v="0"/>
    <x v="9"/>
    <n v="1"/>
    <x v="5"/>
  </r>
  <r>
    <x v="7634"/>
    <x v="18"/>
    <n v="4.2"/>
    <x v="0"/>
    <n v="200450"/>
    <s v="25M"/>
    <n v="25000000"/>
    <s v="10,000,000+"/>
    <s v="10000000+"/>
    <n v="10000000"/>
    <x v="0"/>
    <n v="0"/>
    <n v="0"/>
    <x v="0"/>
    <x v="35"/>
    <s v="July 26, 2018"/>
    <x v="0"/>
    <x v="6"/>
    <n v="1.39"/>
    <x v="5"/>
  </r>
  <r>
    <x v="7635"/>
    <x v="17"/>
    <n v="4"/>
    <x v="1"/>
    <n v="42182"/>
    <s v="3.4M"/>
    <n v="3400000"/>
    <s v="1,000,000+"/>
    <s v="1000000+"/>
    <n v="1000000"/>
    <x v="0"/>
    <n v="0"/>
    <n v="0"/>
    <x v="0"/>
    <x v="32"/>
    <s v="January 6, 2018"/>
    <x v="0"/>
    <x v="0"/>
    <n v="1.1100000000000001"/>
    <x v="5"/>
  </r>
  <r>
    <x v="7636"/>
    <x v="13"/>
    <n v="4"/>
    <x v="1"/>
    <n v="87"/>
    <s v="33M"/>
    <n v="33000000"/>
    <s v="10,000+"/>
    <s v="10000+"/>
    <n v="10000"/>
    <x v="0"/>
    <n v="0"/>
    <n v="0"/>
    <x v="0"/>
    <x v="26"/>
    <s v="July 28, 2018"/>
    <x v="0"/>
    <x v="6"/>
    <n v="2.5"/>
    <x v="0"/>
  </r>
  <r>
    <x v="7637"/>
    <x v="17"/>
    <n v="4"/>
    <x v="1"/>
    <n v="2700"/>
    <s v="5.7M"/>
    <n v="5700000"/>
    <s v="500,000+"/>
    <s v="500000+"/>
    <n v="500000"/>
    <x v="0"/>
    <n v="0"/>
    <n v="0"/>
    <x v="0"/>
    <x v="47"/>
    <s v="January 3, 2018"/>
    <x v="0"/>
    <x v="0"/>
    <n v="1.06"/>
    <x v="5"/>
  </r>
  <r>
    <x v="7638"/>
    <x v="18"/>
    <n v="3.5"/>
    <x v="1"/>
    <n v="2310"/>
    <s v="3.1M"/>
    <n v="3100000"/>
    <s v="500,000+"/>
    <s v="500000+"/>
    <n v="500000"/>
    <x v="0"/>
    <n v="0"/>
    <n v="0"/>
    <x v="0"/>
    <x v="38"/>
    <s v="January 4, 2018"/>
    <x v="0"/>
    <x v="0"/>
    <n v="1.06"/>
    <x v="5"/>
  </r>
  <r>
    <x v="7639"/>
    <x v="25"/>
    <n v="4.5"/>
    <x v="0"/>
    <n v="594406"/>
    <s v="Varies with device"/>
    <n v="1000"/>
    <s v="10,000,000+"/>
    <s v="10000000+"/>
    <n v="10000000"/>
    <x v="0"/>
    <n v="0"/>
    <n v="0"/>
    <x v="0"/>
    <x v="91"/>
    <s v="July 20, 2018"/>
    <x v="0"/>
    <x v="6"/>
    <s v="Varies with device"/>
    <x v="8"/>
  </r>
  <r>
    <x v="7640"/>
    <x v="18"/>
    <n v="3.9"/>
    <x v="1"/>
    <n v="3847"/>
    <s v="4.3M"/>
    <n v="4300000"/>
    <s v="1,000,000+"/>
    <s v="1000000+"/>
    <n v="1000000"/>
    <x v="0"/>
    <n v="0"/>
    <n v="0"/>
    <x v="0"/>
    <x v="38"/>
    <s v="January 3, 2018"/>
    <x v="0"/>
    <x v="0"/>
    <n v="1.05"/>
    <x v="5"/>
  </r>
  <r>
    <x v="7641"/>
    <x v="17"/>
    <n v="3.9"/>
    <x v="1"/>
    <n v="85317"/>
    <s v="4.5M"/>
    <n v="4500000"/>
    <s v="5,000,000+"/>
    <s v="5000000+"/>
    <n v="5000000"/>
    <x v="0"/>
    <n v="0"/>
    <n v="0"/>
    <x v="0"/>
    <x v="47"/>
    <s v="January 15, 2018"/>
    <x v="0"/>
    <x v="0"/>
    <n v="1.54"/>
    <x v="0"/>
  </r>
  <r>
    <x v="7642"/>
    <x v="18"/>
    <n v="4.0999999999999996"/>
    <x v="0"/>
    <n v="265"/>
    <s v="46M"/>
    <n v="46000000"/>
    <s v="10,000+"/>
    <s v="10000+"/>
    <n v="10000"/>
    <x v="1"/>
    <s v="$2.99"/>
    <n v="2.99"/>
    <x v="0"/>
    <x v="17"/>
    <s v="July 21, 2016"/>
    <x v="3"/>
    <x v="6"/>
    <n v="1"/>
    <x v="6"/>
  </r>
  <r>
    <x v="7643"/>
    <x v="18"/>
    <n v="4.4000000000000004"/>
    <x v="0"/>
    <n v="54"/>
    <s v="33M"/>
    <n v="33000000"/>
    <s v="500+"/>
    <s v="500+"/>
    <n v="500"/>
    <x v="1"/>
    <s v="$2.99"/>
    <n v="2.99"/>
    <x v="0"/>
    <x v="38"/>
    <s v="June 29, 2018"/>
    <x v="0"/>
    <x v="2"/>
    <n v="1.2"/>
    <x v="5"/>
  </r>
  <r>
    <x v="7644"/>
    <x v="18"/>
    <n v="4.2"/>
    <x v="0"/>
    <n v="1013"/>
    <s v="58M"/>
    <n v="58000000"/>
    <s v="50,000+"/>
    <s v="50000+"/>
    <n v="50000"/>
    <x v="1"/>
    <s v="$2.99"/>
    <n v="2.99"/>
    <x v="0"/>
    <x v="14"/>
    <s v="April 26, 2017"/>
    <x v="1"/>
    <x v="4"/>
    <n v="1.7"/>
    <x v="6"/>
  </r>
  <r>
    <x v="7645"/>
    <x v="18"/>
    <n v="4.4000000000000004"/>
    <x v="0"/>
    <n v="2311"/>
    <s v="9.3M"/>
    <n v="9300000"/>
    <s v="100,000+"/>
    <s v="100000+"/>
    <n v="100000"/>
    <x v="1"/>
    <s v="$1.99"/>
    <n v="1.99"/>
    <x v="0"/>
    <x v="35"/>
    <s v="January 15, 2015"/>
    <x v="4"/>
    <x v="0"/>
    <n v="1.01"/>
    <x v="6"/>
  </r>
  <r>
    <x v="7646"/>
    <x v="18"/>
    <n v="4.3"/>
    <x v="0"/>
    <n v="2419"/>
    <s v="6.2M"/>
    <n v="6200000"/>
    <s v="100,000+"/>
    <s v="100000+"/>
    <n v="100000"/>
    <x v="0"/>
    <n v="0"/>
    <n v="0"/>
    <x v="0"/>
    <x v="38"/>
    <s v="March 31, 2018"/>
    <x v="0"/>
    <x v="3"/>
    <s v="1.2.7"/>
    <x v="6"/>
  </r>
  <r>
    <x v="7647"/>
    <x v="17"/>
    <n v="4.0999999999999996"/>
    <x v="0"/>
    <n v="97209"/>
    <s v="6.7M"/>
    <n v="6700000"/>
    <s v="1,000,000+"/>
    <s v="1000000+"/>
    <n v="1000000"/>
    <x v="0"/>
    <n v="0"/>
    <n v="0"/>
    <x v="0"/>
    <x v="47"/>
    <s v="January 14, 2018"/>
    <x v="0"/>
    <x v="0"/>
    <n v="1.41"/>
    <x v="0"/>
  </r>
  <r>
    <x v="7648"/>
    <x v="18"/>
    <n v="4"/>
    <x v="1"/>
    <n v="4518"/>
    <s v="41M"/>
    <n v="41000000"/>
    <s v="1,000,000+"/>
    <s v="1000000+"/>
    <n v="1000000"/>
    <x v="0"/>
    <n v="0"/>
    <n v="0"/>
    <x v="0"/>
    <x v="45"/>
    <s v="December 17, 2017"/>
    <x v="1"/>
    <x v="10"/>
    <n v="3.3"/>
    <x v="5"/>
  </r>
  <r>
    <x v="7649"/>
    <x v="17"/>
    <n v="4.3"/>
    <x v="0"/>
    <n v="146"/>
    <s v="6.0M"/>
    <n v="6000000"/>
    <s v="10,000+"/>
    <s v="10000+"/>
    <n v="10000"/>
    <x v="0"/>
    <n v="0"/>
    <n v="0"/>
    <x v="3"/>
    <x v="40"/>
    <s v="February 28, 2018"/>
    <x v="0"/>
    <x v="11"/>
    <s v="5.3.8"/>
    <x v="6"/>
  </r>
  <r>
    <x v="1723"/>
    <x v="18"/>
    <n v="4.4000000000000004"/>
    <x v="0"/>
    <n v="3397"/>
    <s v="9.5M"/>
    <n v="9500000"/>
    <s v="50,000+"/>
    <s v="50000+"/>
    <n v="50000"/>
    <x v="1"/>
    <s v="$3.99"/>
    <n v="3.99"/>
    <x v="0"/>
    <x v="35"/>
    <s v="December 9, 2014"/>
    <x v="2"/>
    <x v="10"/>
    <n v="1.8"/>
    <x v="6"/>
  </r>
  <r>
    <x v="7650"/>
    <x v="18"/>
    <n v="4.5"/>
    <x v="0"/>
    <n v="3580"/>
    <s v="60M"/>
    <n v="60000000"/>
    <s v="100,000+"/>
    <s v="100000+"/>
    <n v="100000"/>
    <x v="0"/>
    <n v="0"/>
    <n v="0"/>
    <x v="0"/>
    <x v="33"/>
    <s v="April 30, 2018"/>
    <x v="0"/>
    <x v="4"/>
    <n v="1.8"/>
    <x v="2"/>
  </r>
  <r>
    <x v="7651"/>
    <x v="17"/>
    <n v="4.5999999999999996"/>
    <x v="0"/>
    <n v="18"/>
    <s v="31M"/>
    <n v="31000000"/>
    <s v="100+"/>
    <s v="100+"/>
    <n v="100"/>
    <x v="1"/>
    <s v="$4.99"/>
    <n v="4.99"/>
    <x v="3"/>
    <x v="46"/>
    <s v="July 23, 2018"/>
    <x v="0"/>
    <x v="6"/>
    <n v="1"/>
    <x v="15"/>
  </r>
  <r>
    <x v="7652"/>
    <x v="18"/>
    <n v="3.7"/>
    <x v="1"/>
    <n v="11748"/>
    <s v="36M"/>
    <n v="36000000"/>
    <s v="1,000,000+"/>
    <s v="1000000+"/>
    <n v="1000000"/>
    <x v="0"/>
    <n v="0"/>
    <n v="0"/>
    <x v="1"/>
    <x v="33"/>
    <s v="October 31, 2016"/>
    <x v="3"/>
    <x v="7"/>
    <n v="1.3"/>
    <x v="0"/>
  </r>
  <r>
    <x v="7653"/>
    <x v="27"/>
    <n v="3.8"/>
    <x v="1"/>
    <n v="1205"/>
    <s v="4.3M"/>
    <n v="4300000"/>
    <s v="100,000+"/>
    <s v="100000+"/>
    <n v="100000"/>
    <x v="0"/>
    <n v="0"/>
    <n v="0"/>
    <x v="0"/>
    <x v="94"/>
    <s v="June 10, 2018"/>
    <x v="0"/>
    <x v="2"/>
    <n v="2"/>
    <x v="6"/>
  </r>
  <r>
    <x v="7654"/>
    <x v="18"/>
    <n v="3.4"/>
    <x v="1"/>
    <n v="267"/>
    <s v="1.5M"/>
    <n v="1500000"/>
    <s v="10,000+"/>
    <s v="10000+"/>
    <n v="10000"/>
    <x v="0"/>
    <n v="0"/>
    <n v="0"/>
    <x v="0"/>
    <x v="19"/>
    <s v="March 8, 2017"/>
    <x v="1"/>
    <x v="3"/>
    <s v="2.1.0"/>
    <x v="0"/>
  </r>
  <r>
    <x v="7655"/>
    <x v="17"/>
    <n v="4.3"/>
    <x v="0"/>
    <n v="183"/>
    <s v="68M"/>
    <n v="68000000"/>
    <s v="10,000+"/>
    <s v="10000+"/>
    <n v="10000"/>
    <x v="0"/>
    <n v="0"/>
    <n v="0"/>
    <x v="0"/>
    <x v="42"/>
    <s v="June 14, 2018"/>
    <x v="0"/>
    <x v="2"/>
    <n v="2.1"/>
    <x v="5"/>
  </r>
  <r>
    <x v="7656"/>
    <x v="13"/>
    <n v="3.8"/>
    <x v="1"/>
    <n v="76"/>
    <s v="1.2M"/>
    <n v="1200000"/>
    <s v="1,000+"/>
    <s v="1000+"/>
    <n v="1000"/>
    <x v="1"/>
    <s v="$4.99"/>
    <n v="4.99"/>
    <x v="0"/>
    <x v="26"/>
    <s v="January 26, 2015"/>
    <x v="4"/>
    <x v="0"/>
    <n v="1.1000000000000001"/>
    <x v="9"/>
  </r>
  <r>
    <x v="7657"/>
    <x v="18"/>
    <n v="4.7"/>
    <x v="0"/>
    <n v="429"/>
    <s v="12M"/>
    <n v="12000000"/>
    <s v="10,000+"/>
    <s v="10000+"/>
    <n v="10000"/>
    <x v="1"/>
    <s v="$3.99"/>
    <n v="3.99"/>
    <x v="0"/>
    <x v="111"/>
    <s v="February 26, 2018"/>
    <x v="0"/>
    <x v="11"/>
    <n v="2.0499999999999998"/>
    <x v="0"/>
  </r>
  <r>
    <x v="7658"/>
    <x v="25"/>
    <n v="4.4000000000000004"/>
    <x v="0"/>
    <n v="138872"/>
    <s v="22M"/>
    <n v="22000000"/>
    <s v="10,000,000+"/>
    <s v="10000000+"/>
    <n v="10000000"/>
    <x v="0"/>
    <n v="0"/>
    <n v="0"/>
    <x v="0"/>
    <x v="91"/>
    <s v="May 15, 2018"/>
    <x v="0"/>
    <x v="9"/>
    <s v="2.0.1077"/>
    <x v="5"/>
  </r>
  <r>
    <x v="7659"/>
    <x v="18"/>
    <n v="4.4000000000000004"/>
    <x v="0"/>
    <n v="1091"/>
    <s v="45M"/>
    <n v="45000000"/>
    <s v="50,000+"/>
    <s v="50000+"/>
    <n v="50000"/>
    <x v="1"/>
    <s v="$2.99"/>
    <n v="2.99"/>
    <x v="0"/>
    <x v="17"/>
    <s v="December 5, 2013"/>
    <x v="5"/>
    <x v="10"/>
    <n v="1.6"/>
    <x v="27"/>
  </r>
  <r>
    <x v="7660"/>
    <x v="18"/>
    <n v="4.0999999999999996"/>
    <x v="0"/>
    <n v="11788"/>
    <s v="62M"/>
    <n v="62000000"/>
    <s v="1,000,000+"/>
    <s v="1000000+"/>
    <n v="1000000"/>
    <x v="0"/>
    <n v="0"/>
    <n v="0"/>
    <x v="0"/>
    <x v="59"/>
    <s v="August 10, 2017"/>
    <x v="1"/>
    <x v="1"/>
    <n v="1.01"/>
    <x v="6"/>
  </r>
  <r>
    <x v="7661"/>
    <x v="18"/>
    <n v="4.4000000000000004"/>
    <x v="0"/>
    <n v="23022"/>
    <s v="80M"/>
    <n v="80000000"/>
    <s v="1,000,000+"/>
    <s v="1000000+"/>
    <n v="1000000"/>
    <x v="0"/>
    <n v="0"/>
    <n v="0"/>
    <x v="0"/>
    <x v="81"/>
    <s v="August 2, 2018"/>
    <x v="0"/>
    <x v="1"/>
    <n v="2.16"/>
    <x v="5"/>
  </r>
  <r>
    <x v="7662"/>
    <x v="3"/>
    <n v="4"/>
    <x v="1"/>
    <n v="22"/>
    <s v="34M"/>
    <n v="34000000"/>
    <s v="1,000+"/>
    <s v="1000+"/>
    <n v="1000"/>
    <x v="0"/>
    <n v="0"/>
    <n v="0"/>
    <x v="0"/>
    <x v="6"/>
    <s v="September 1, 2016"/>
    <x v="3"/>
    <x v="5"/>
    <n v="1.1000000000000001"/>
    <x v="3"/>
  </r>
  <r>
    <x v="7663"/>
    <x v="18"/>
    <n v="3.9"/>
    <x v="1"/>
    <n v="1985"/>
    <s v="3.5M"/>
    <n v="3500000"/>
    <s v="500,000+"/>
    <s v="500000+"/>
    <n v="500000"/>
    <x v="0"/>
    <n v="0"/>
    <n v="0"/>
    <x v="0"/>
    <x v="38"/>
    <s v="December 30, 2017"/>
    <x v="1"/>
    <x v="10"/>
    <n v="1.05"/>
    <x v="5"/>
  </r>
  <r>
    <x v="7664"/>
    <x v="18"/>
    <n v="4.3"/>
    <x v="0"/>
    <n v="3725"/>
    <s v="67M"/>
    <n v="67000000"/>
    <s v="100,000+"/>
    <s v="100000+"/>
    <n v="100000"/>
    <x v="1"/>
    <s v="$2.99"/>
    <n v="2.99"/>
    <x v="0"/>
    <x v="59"/>
    <s v="February 17, 2016"/>
    <x v="3"/>
    <x v="11"/>
    <n v="1.96"/>
    <x v="6"/>
  </r>
  <r>
    <x v="7665"/>
    <x v="18"/>
    <n v="4.2"/>
    <x v="0"/>
    <n v="1357"/>
    <s v="58M"/>
    <n v="58000000"/>
    <s v="50,000+"/>
    <s v="50000+"/>
    <n v="50000"/>
    <x v="1"/>
    <s v="$2.99"/>
    <n v="2.99"/>
    <x v="0"/>
    <x v="59"/>
    <s v="February 16, 2016"/>
    <x v="3"/>
    <x v="11"/>
    <n v="1.6"/>
    <x v="6"/>
  </r>
  <r>
    <x v="7666"/>
    <x v="17"/>
    <n v="3.3"/>
    <x v="1"/>
    <n v="19291"/>
    <s v="5.1M"/>
    <n v="5100000"/>
    <s v="1,000,000+"/>
    <s v="1000000+"/>
    <n v="1000000"/>
    <x v="0"/>
    <n v="0"/>
    <n v="0"/>
    <x v="0"/>
    <x v="47"/>
    <s v="January 2, 2018"/>
    <x v="0"/>
    <x v="0"/>
    <n v="1.24"/>
    <x v="5"/>
  </r>
  <r>
    <x v="7667"/>
    <x v="18"/>
    <n v="4"/>
    <x v="1"/>
    <n v="68"/>
    <s v="5.5M"/>
    <n v="5500000"/>
    <s v="5,000+"/>
    <s v="5000+"/>
    <n v="5000"/>
    <x v="0"/>
    <n v="0"/>
    <n v="0"/>
    <x v="0"/>
    <x v="13"/>
    <s v="April 5, 2017"/>
    <x v="1"/>
    <x v="4"/>
    <n v="0.1"/>
    <x v="3"/>
  </r>
  <r>
    <x v="7668"/>
    <x v="17"/>
    <n v="4.5999999999999996"/>
    <x v="0"/>
    <n v="87766"/>
    <s v="12M"/>
    <n v="12000000"/>
    <s v="1,000,000+"/>
    <s v="1000000+"/>
    <n v="1000000"/>
    <x v="1"/>
    <s v="$4.99"/>
    <n v="4.99"/>
    <x v="0"/>
    <x v="36"/>
    <s v="July 19, 2016"/>
    <x v="3"/>
    <x v="6"/>
    <s v="r2.5.0.3a"/>
    <x v="3"/>
  </r>
  <r>
    <x v="7669"/>
    <x v="17"/>
    <n v="4.0999999999999996"/>
    <x v="0"/>
    <n v="14002"/>
    <s v="19M"/>
    <n v="19000000"/>
    <s v="1,000,000+"/>
    <s v="1000000+"/>
    <n v="1000000"/>
    <x v="0"/>
    <n v="0"/>
    <n v="0"/>
    <x v="0"/>
    <x v="32"/>
    <s v="July 26, 2018"/>
    <x v="0"/>
    <x v="6"/>
    <s v="pb1.0.0.1"/>
    <x v="0"/>
  </r>
  <r>
    <x v="7670"/>
    <x v="17"/>
    <n v="4.0999999999999996"/>
    <x v="0"/>
    <n v="22896"/>
    <s v="19M"/>
    <n v="19000000"/>
    <s v="1,000,000+"/>
    <s v="1000000+"/>
    <n v="1000000"/>
    <x v="0"/>
    <n v="0"/>
    <n v="0"/>
    <x v="0"/>
    <x v="32"/>
    <s v="July 26, 2018"/>
    <x v="0"/>
    <x v="6"/>
    <s v="pb1.0.0.1"/>
    <x v="0"/>
  </r>
  <r>
    <x v="7671"/>
    <x v="17"/>
    <n v="3.4"/>
    <x v="1"/>
    <n v="107778"/>
    <s v="8.8M"/>
    <n v="8800000"/>
    <s v="10,000,000+"/>
    <s v="10000000+"/>
    <n v="10000000"/>
    <x v="0"/>
    <n v="0"/>
    <n v="0"/>
    <x v="0"/>
    <x v="32"/>
    <s v="February 12, 2016"/>
    <x v="3"/>
    <x v="11"/>
    <n v="47"/>
    <x v="7"/>
  </r>
  <r>
    <x v="7672"/>
    <x v="17"/>
    <n v="3.4"/>
    <x v="1"/>
    <n v="2218"/>
    <s v="11M"/>
    <n v="11000000"/>
    <s v="500,000+"/>
    <s v="500000+"/>
    <n v="500000"/>
    <x v="0"/>
    <n v="0"/>
    <n v="0"/>
    <x v="0"/>
    <x v="32"/>
    <s v="October 18, 2017"/>
    <x v="1"/>
    <x v="7"/>
    <n v="2"/>
    <x v="6"/>
  </r>
  <r>
    <x v="7673"/>
    <x v="27"/>
    <n v="4.0999999999999996"/>
    <x v="0"/>
    <n v="10676"/>
    <s v="12M"/>
    <n v="12000000"/>
    <s v="1,000,000+"/>
    <s v="1000000+"/>
    <n v="1000000"/>
    <x v="0"/>
    <n v="0"/>
    <n v="0"/>
    <x v="0"/>
    <x v="94"/>
    <s v="May 23, 2018"/>
    <x v="0"/>
    <x v="9"/>
    <s v="4.11.0"/>
    <x v="5"/>
  </r>
  <r>
    <x v="7674"/>
    <x v="25"/>
    <n v="4"/>
    <x v="1"/>
    <n v="2596"/>
    <s v="32M"/>
    <n v="32000000"/>
    <s v="500,000+"/>
    <s v="500000+"/>
    <n v="500000"/>
    <x v="0"/>
    <n v="0"/>
    <n v="0"/>
    <x v="0"/>
    <x v="91"/>
    <s v="July 19, 2018"/>
    <x v="0"/>
    <x v="6"/>
    <s v="2.0.1"/>
    <x v="10"/>
  </r>
  <r>
    <x v="7675"/>
    <x v="25"/>
    <n v="3.4"/>
    <x v="1"/>
    <n v="71852"/>
    <s v="22M"/>
    <n v="22000000"/>
    <s v="5,000,000+"/>
    <s v="5000000+"/>
    <n v="5000000"/>
    <x v="0"/>
    <n v="0"/>
    <n v="0"/>
    <x v="0"/>
    <x v="91"/>
    <s v="May 23, 2018"/>
    <x v="0"/>
    <x v="9"/>
    <s v="1.12.0"/>
    <x v="5"/>
  </r>
  <r>
    <x v="7676"/>
    <x v="25"/>
    <n v="3.2"/>
    <x v="1"/>
    <n v="4908"/>
    <s v="38M"/>
    <n v="38000000"/>
    <s v="500,000+"/>
    <s v="500000+"/>
    <n v="500000"/>
    <x v="0"/>
    <n v="0"/>
    <n v="0"/>
    <x v="0"/>
    <x v="91"/>
    <s v="May 23, 2018"/>
    <x v="0"/>
    <x v="9"/>
    <s v="2.8.0"/>
    <x v="6"/>
  </r>
  <r>
    <x v="7677"/>
    <x v="30"/>
    <n v="3.8"/>
    <x v="1"/>
    <n v="7335"/>
    <s v="Varies with device"/>
    <n v="1000"/>
    <s v="1,000,000+"/>
    <s v="1000000+"/>
    <n v="1000000"/>
    <x v="0"/>
    <n v="0"/>
    <n v="0"/>
    <x v="0"/>
    <x v="100"/>
    <s v="July 17, 2018"/>
    <x v="0"/>
    <x v="6"/>
    <s v="Varies with device"/>
    <x v="8"/>
  </r>
  <r>
    <x v="7678"/>
    <x v="30"/>
    <n v="3.8"/>
    <x v="1"/>
    <n v="12443"/>
    <s v="Varies with device"/>
    <n v="1000"/>
    <s v="1,000,000+"/>
    <s v="1000000+"/>
    <n v="1000000"/>
    <x v="0"/>
    <n v="0"/>
    <n v="0"/>
    <x v="0"/>
    <x v="100"/>
    <s v="August 6, 2018"/>
    <x v="0"/>
    <x v="1"/>
    <s v="Varies with device"/>
    <x v="8"/>
  </r>
  <r>
    <x v="7679"/>
    <x v="27"/>
    <n v="3.9"/>
    <x v="1"/>
    <n v="2046"/>
    <s v="60M"/>
    <n v="60000000"/>
    <s v="100,000+"/>
    <s v="100000+"/>
    <n v="100000"/>
    <x v="0"/>
    <n v="0"/>
    <n v="0"/>
    <x v="0"/>
    <x v="94"/>
    <s v="June 11, 2018"/>
    <x v="0"/>
    <x v="2"/>
    <s v="1.10.1"/>
    <x v="2"/>
  </r>
  <r>
    <x v="7680"/>
    <x v="27"/>
    <n v="3.6"/>
    <x v="1"/>
    <n v="3227"/>
    <s v="35M"/>
    <n v="35000000"/>
    <s v="500,000+"/>
    <s v="500000+"/>
    <n v="500000"/>
    <x v="0"/>
    <n v="0"/>
    <n v="0"/>
    <x v="0"/>
    <x v="94"/>
    <s v="July 26, 2018"/>
    <x v="0"/>
    <x v="6"/>
    <s v="3.0.1"/>
    <x v="5"/>
  </r>
  <r>
    <x v="7681"/>
    <x v="25"/>
    <n v="3.8"/>
    <x v="1"/>
    <n v="253"/>
    <s v="15M"/>
    <n v="15000000"/>
    <s v="50,000+"/>
    <s v="50000+"/>
    <n v="50000"/>
    <x v="0"/>
    <n v="0"/>
    <n v="0"/>
    <x v="0"/>
    <x v="91"/>
    <s v="June 13, 2018"/>
    <x v="0"/>
    <x v="2"/>
    <s v="1.1.8"/>
    <x v="5"/>
  </r>
  <r>
    <x v="7682"/>
    <x v="17"/>
    <n v="3.9"/>
    <x v="1"/>
    <n v="1576"/>
    <s v="43M"/>
    <n v="43000000"/>
    <s v="50,000+"/>
    <s v="50000+"/>
    <n v="50000"/>
    <x v="0"/>
    <n v="0"/>
    <n v="0"/>
    <x v="0"/>
    <x v="32"/>
    <s v="August 5, 2018"/>
    <x v="0"/>
    <x v="1"/>
    <s v="2.1.1"/>
    <x v="5"/>
  </r>
  <r>
    <x v="7683"/>
    <x v="27"/>
    <n v="3.2"/>
    <x v="1"/>
    <n v="368"/>
    <s v="Varies with device"/>
    <n v="1000"/>
    <s v="100,000+"/>
    <s v="100000+"/>
    <n v="100000"/>
    <x v="0"/>
    <n v="0"/>
    <n v="0"/>
    <x v="0"/>
    <x v="94"/>
    <s v="August 2, 2018"/>
    <x v="0"/>
    <x v="1"/>
    <s v="Varies with device"/>
    <x v="10"/>
  </r>
  <r>
    <x v="7684"/>
    <x v="25"/>
    <n v="1"/>
    <x v="4"/>
    <n v="2"/>
    <s v="4.4M"/>
    <n v="4400000"/>
    <s v="500+"/>
    <s v="500+"/>
    <n v="500"/>
    <x v="0"/>
    <n v="0"/>
    <n v="0"/>
    <x v="0"/>
    <x v="91"/>
    <s v="March 23, 2018"/>
    <x v="0"/>
    <x v="3"/>
    <s v="2.0.180226.1"/>
    <x v="6"/>
  </r>
  <r>
    <x v="7685"/>
    <x v="25"/>
    <n v="4.5999999999999996"/>
    <x v="0"/>
    <n v="14"/>
    <s v="2.1M"/>
    <n v="2100000"/>
    <s v="1,000+"/>
    <s v="1000+"/>
    <n v="1000"/>
    <x v="0"/>
    <n v="0"/>
    <n v="0"/>
    <x v="0"/>
    <x v="91"/>
    <s v="March 21, 2015"/>
    <x v="4"/>
    <x v="3"/>
    <n v="1"/>
    <x v="3"/>
  </r>
  <r>
    <x v="7686"/>
    <x v="17"/>
    <n v="3.5"/>
    <x v="1"/>
    <n v="0"/>
    <s v="Varies with device"/>
    <n v="1000"/>
    <s v="50,000+"/>
    <s v="50000+"/>
    <n v="50000"/>
    <x v="0"/>
    <n v="0"/>
    <n v="0"/>
    <x v="0"/>
    <x v="32"/>
    <s v="June 13, 2018"/>
    <x v="0"/>
    <x v="2"/>
    <s v="Varies with device"/>
    <x v="8"/>
  </r>
  <r>
    <x v="7687"/>
    <x v="4"/>
    <n v="3.6"/>
    <x v="1"/>
    <n v="21"/>
    <s v="Varies with device"/>
    <n v="1000"/>
    <s v="100+"/>
    <s v="100+"/>
    <n v="100"/>
    <x v="1"/>
    <s v="$12.99"/>
    <n v="12.99"/>
    <x v="0"/>
    <x v="7"/>
    <s v="January 30, 2017"/>
    <x v="1"/>
    <x v="0"/>
    <s v="Varies with device"/>
    <x v="8"/>
  </r>
  <r>
    <x v="7688"/>
    <x v="18"/>
    <n v="4.9000000000000004"/>
    <x v="0"/>
    <n v="15"/>
    <s v="23M"/>
    <n v="23000000"/>
    <s v="100+"/>
    <s v="100+"/>
    <n v="100"/>
    <x v="0"/>
    <n v="0"/>
    <n v="0"/>
    <x v="0"/>
    <x v="33"/>
    <s v="January 19, 2016"/>
    <x v="3"/>
    <x v="0"/>
    <n v="1"/>
    <x v="3"/>
  </r>
  <r>
    <x v="7689"/>
    <x v="27"/>
    <n v="3.5"/>
    <x v="1"/>
    <n v="3"/>
    <s v="2.3M"/>
    <n v="2300000"/>
    <s v="50+"/>
    <s v="50+"/>
    <n v="50"/>
    <x v="1"/>
    <s v="$2.60"/>
    <n v="2.6"/>
    <x v="0"/>
    <x v="94"/>
    <s v="May 19, 2014"/>
    <x v="2"/>
    <x v="9"/>
    <n v="1"/>
    <x v="13"/>
  </r>
  <r>
    <x v="7690"/>
    <x v="25"/>
    <n v="2.6"/>
    <x v="2"/>
    <n v="5"/>
    <s v="636k"/>
    <n v="636000"/>
    <s v="500+"/>
    <s v="500+"/>
    <n v="500"/>
    <x v="0"/>
    <n v="0"/>
    <n v="0"/>
    <x v="0"/>
    <x v="91"/>
    <s v="March 23, 2018"/>
    <x v="0"/>
    <x v="3"/>
    <s v="2.0.180226.1"/>
    <x v="1"/>
  </r>
  <r>
    <x v="7691"/>
    <x v="29"/>
    <n v="3.9"/>
    <x v="1"/>
    <n v="2962"/>
    <s v="4.2M"/>
    <n v="4200000"/>
    <s v="100,000+"/>
    <s v="100000+"/>
    <n v="100000"/>
    <x v="0"/>
    <n v="0"/>
    <n v="0"/>
    <x v="0"/>
    <x v="99"/>
    <s v="July 9, 2018"/>
    <x v="0"/>
    <x v="6"/>
    <n v="3.67"/>
    <x v="7"/>
  </r>
  <r>
    <x v="7692"/>
    <x v="13"/>
    <n v="3.5"/>
    <x v="1"/>
    <n v="0"/>
    <s v="4.6M"/>
    <n v="4600000"/>
    <s v="50+"/>
    <s v="50+"/>
    <n v="50"/>
    <x v="0"/>
    <n v="0"/>
    <n v="0"/>
    <x v="0"/>
    <x v="26"/>
    <s v="November 3, 2017"/>
    <x v="1"/>
    <x v="8"/>
    <n v="1.7"/>
    <x v="2"/>
  </r>
  <r>
    <x v="7693"/>
    <x v="22"/>
    <n v="3.5"/>
    <x v="1"/>
    <n v="13"/>
    <s v="7.9M"/>
    <n v="7900000"/>
    <s v="1,000+"/>
    <s v="1000+"/>
    <n v="1000"/>
    <x v="0"/>
    <n v="0"/>
    <n v="0"/>
    <x v="0"/>
    <x v="88"/>
    <s v="January 29, 2018"/>
    <x v="0"/>
    <x v="0"/>
    <s v="1.2.0.9"/>
    <x v="10"/>
  </r>
  <r>
    <x v="7694"/>
    <x v="17"/>
    <n v="3.2"/>
    <x v="1"/>
    <n v="768"/>
    <s v="1.4M"/>
    <n v="1400000"/>
    <s v="100,000+"/>
    <s v="100000+"/>
    <n v="100000"/>
    <x v="0"/>
    <n v="0"/>
    <n v="0"/>
    <x v="0"/>
    <x v="32"/>
    <s v="June 5, 2013"/>
    <x v="5"/>
    <x v="2"/>
    <n v="1"/>
    <x v="13"/>
  </r>
  <r>
    <x v="7695"/>
    <x v="18"/>
    <n v="3.5"/>
    <x v="1"/>
    <n v="1"/>
    <s v="21M"/>
    <n v="21000000"/>
    <s v="10+"/>
    <s v="10+"/>
    <n v="10"/>
    <x v="0"/>
    <n v="0"/>
    <n v="0"/>
    <x v="0"/>
    <x v="13"/>
    <s v="March 5, 2018"/>
    <x v="0"/>
    <x v="3"/>
    <n v="2"/>
    <x v="1"/>
  </r>
  <r>
    <x v="7696"/>
    <x v="25"/>
    <n v="3.3"/>
    <x v="1"/>
    <n v="35"/>
    <s v="916k"/>
    <n v="916000"/>
    <s v="1,000+"/>
    <s v="1000+"/>
    <n v="1000"/>
    <x v="0"/>
    <n v="0"/>
    <n v="0"/>
    <x v="0"/>
    <x v="91"/>
    <s v="October 23, 2017"/>
    <x v="1"/>
    <x v="7"/>
    <n v="0.2"/>
    <x v="9"/>
  </r>
  <r>
    <x v="7697"/>
    <x v="4"/>
    <n v="3.5"/>
    <x v="1"/>
    <n v="3"/>
    <s v="28M"/>
    <n v="28000000"/>
    <s v="100+"/>
    <s v="100+"/>
    <n v="100"/>
    <x v="0"/>
    <n v="0"/>
    <n v="0"/>
    <x v="0"/>
    <x v="7"/>
    <s v="April 27, 2018"/>
    <x v="0"/>
    <x v="4"/>
    <s v="1.7.7"/>
    <x v="5"/>
  </r>
  <r>
    <x v="7698"/>
    <x v="4"/>
    <n v="3.5"/>
    <x v="1"/>
    <n v="2"/>
    <s v="1.6M"/>
    <n v="1600000"/>
    <s v="500+"/>
    <s v="500+"/>
    <n v="500"/>
    <x v="0"/>
    <n v="0"/>
    <n v="0"/>
    <x v="0"/>
    <x v="7"/>
    <s v="May 22, 2018"/>
    <x v="0"/>
    <x v="9"/>
    <n v="2.9830000000000001"/>
    <x v="10"/>
  </r>
  <r>
    <x v="7699"/>
    <x v="17"/>
    <n v="3.8"/>
    <x v="1"/>
    <n v="21423"/>
    <s v="84M"/>
    <n v="84000000"/>
    <s v="1,000,000+"/>
    <s v="1000000+"/>
    <n v="1000000"/>
    <x v="0"/>
    <n v="0"/>
    <n v="0"/>
    <x v="0"/>
    <x v="36"/>
    <s v="May 4, 2018"/>
    <x v="0"/>
    <x v="9"/>
    <s v="1.7.3"/>
    <x v="3"/>
  </r>
  <r>
    <x v="7700"/>
    <x v="32"/>
    <n v="3.9"/>
    <x v="1"/>
    <n v="22382"/>
    <s v="6.6M"/>
    <n v="6600000"/>
    <s v="1,000,000+"/>
    <s v="1000000+"/>
    <n v="1000000"/>
    <x v="0"/>
    <n v="0"/>
    <n v="0"/>
    <x v="0"/>
    <x v="103"/>
    <s v="March 22, 2018"/>
    <x v="0"/>
    <x v="3"/>
    <n v="6.93"/>
    <x v="7"/>
  </r>
  <r>
    <x v="7701"/>
    <x v="18"/>
    <n v="4.5999999999999996"/>
    <x v="0"/>
    <n v="877576"/>
    <s v="12M"/>
    <n v="12000000"/>
    <s v="10,000,000+"/>
    <s v="10000000+"/>
    <n v="10000000"/>
    <x v="0"/>
    <n v="0"/>
    <n v="0"/>
    <x v="0"/>
    <x v="33"/>
    <s v="May 14, 2016"/>
    <x v="3"/>
    <x v="9"/>
    <n v="6"/>
    <x v="19"/>
  </r>
  <r>
    <x v="7702"/>
    <x v="27"/>
    <n v="1.8"/>
    <x v="3"/>
    <n v="12"/>
    <s v="14M"/>
    <n v="14000000"/>
    <s v="1,000+"/>
    <s v="1000+"/>
    <n v="1000"/>
    <x v="0"/>
    <n v="0"/>
    <n v="0"/>
    <x v="0"/>
    <x v="94"/>
    <s v="August 3, 2018"/>
    <x v="0"/>
    <x v="1"/>
    <s v="1.2.2"/>
    <x v="5"/>
  </r>
  <r>
    <x v="7703"/>
    <x v="4"/>
    <n v="3.5"/>
    <x v="1"/>
    <n v="0"/>
    <s v="38M"/>
    <n v="38000000"/>
    <s v="5+"/>
    <s v="5+"/>
    <n v="5"/>
    <x v="0"/>
    <n v="0"/>
    <n v="0"/>
    <x v="0"/>
    <x v="7"/>
    <s v="May 21, 2018"/>
    <x v="0"/>
    <x v="9"/>
    <n v="1.2"/>
    <x v="5"/>
  </r>
  <r>
    <x v="7704"/>
    <x v="18"/>
    <n v="4.3"/>
    <x v="0"/>
    <n v="9"/>
    <s v="5.0M"/>
    <n v="5000000"/>
    <s v="500+"/>
    <s v="500+"/>
    <n v="500"/>
    <x v="0"/>
    <n v="0"/>
    <n v="0"/>
    <x v="0"/>
    <x v="13"/>
    <s v="February 12, 2017"/>
    <x v="1"/>
    <x v="11"/>
    <n v="0.5"/>
    <x v="6"/>
  </r>
  <r>
    <x v="7705"/>
    <x v="25"/>
    <n v="3.9"/>
    <x v="1"/>
    <n v="1417"/>
    <s v="2.9M"/>
    <n v="2900000"/>
    <s v="10,000+"/>
    <s v="10000+"/>
    <n v="10000"/>
    <x v="1"/>
    <s v="$3.28"/>
    <n v="3.28"/>
    <x v="0"/>
    <x v="91"/>
    <s v="August 15, 2017"/>
    <x v="1"/>
    <x v="1"/>
    <n v="5.0999999999999996"/>
    <x v="5"/>
  </r>
  <r>
    <x v="7706"/>
    <x v="4"/>
    <n v="3.5"/>
    <x v="1"/>
    <n v="2"/>
    <s v="1.4M"/>
    <n v="1400000"/>
    <s v="10+"/>
    <s v="10+"/>
    <n v="10"/>
    <x v="0"/>
    <n v="0"/>
    <n v="0"/>
    <x v="0"/>
    <x v="7"/>
    <s v="November 21, 2017"/>
    <x v="1"/>
    <x v="8"/>
    <n v="1"/>
    <x v="2"/>
  </r>
  <r>
    <x v="7707"/>
    <x v="18"/>
    <n v="4.8"/>
    <x v="0"/>
    <n v="5"/>
    <s v="8.4M"/>
    <n v="8400000"/>
    <s v="100+"/>
    <s v="100+"/>
    <n v="100"/>
    <x v="0"/>
    <n v="0"/>
    <n v="0"/>
    <x v="0"/>
    <x v="13"/>
    <s v="July 3, 2018"/>
    <x v="0"/>
    <x v="6"/>
    <n v="2"/>
    <x v="5"/>
  </r>
  <r>
    <x v="7708"/>
    <x v="29"/>
    <n v="3.7"/>
    <x v="1"/>
    <n v="631"/>
    <s v="3.0M"/>
    <n v="3000000"/>
    <s v="100,000+"/>
    <s v="100000+"/>
    <n v="100000"/>
    <x v="0"/>
    <n v="0"/>
    <n v="0"/>
    <x v="0"/>
    <x v="99"/>
    <s v="May 30, 2015"/>
    <x v="4"/>
    <x v="9"/>
    <n v="2.2000000000000002"/>
    <x v="3"/>
  </r>
  <r>
    <x v="7709"/>
    <x v="22"/>
    <n v="4"/>
    <x v="1"/>
    <n v="1"/>
    <s v="2.6M"/>
    <n v="2600000"/>
    <s v="10+"/>
    <s v="10+"/>
    <n v="10"/>
    <x v="1"/>
    <s v="$4.99"/>
    <n v="4.99"/>
    <x v="0"/>
    <x v="88"/>
    <s v="February 2, 2017"/>
    <x v="1"/>
    <x v="11"/>
    <n v="1.5"/>
    <x v="6"/>
  </r>
  <r>
    <x v="7710"/>
    <x v="25"/>
    <n v="4.0999999999999996"/>
    <x v="0"/>
    <n v="22032"/>
    <s v="3.7M"/>
    <n v="3700000"/>
    <s v="1,000,000+"/>
    <s v="1000000+"/>
    <n v="1000000"/>
    <x v="0"/>
    <n v="0"/>
    <n v="0"/>
    <x v="0"/>
    <x v="91"/>
    <s v="August 17, 2017"/>
    <x v="1"/>
    <x v="1"/>
    <n v="5.0999999999999996"/>
    <x v="5"/>
  </r>
  <r>
    <x v="7711"/>
    <x v="23"/>
    <n v="4.5999999999999996"/>
    <x v="0"/>
    <n v="162933"/>
    <s v="100M"/>
    <n v="100000000"/>
    <s v="5,000,000+"/>
    <s v="5000000+"/>
    <n v="5000000"/>
    <x v="0"/>
    <n v="0"/>
    <n v="0"/>
    <x v="0"/>
    <x v="39"/>
    <s v="May 11, 2018"/>
    <x v="0"/>
    <x v="9"/>
    <n v="25.7"/>
    <x v="5"/>
  </r>
  <r>
    <x v="7712"/>
    <x v="25"/>
    <n v="4"/>
    <x v="1"/>
    <n v="127"/>
    <s v="5.8M"/>
    <n v="5800000"/>
    <s v="10,000+"/>
    <s v="10000+"/>
    <n v="10000"/>
    <x v="0"/>
    <n v="0"/>
    <n v="0"/>
    <x v="0"/>
    <x v="91"/>
    <s v="May 30, 2015"/>
    <x v="4"/>
    <x v="9"/>
    <n v="1.31"/>
    <x v="9"/>
  </r>
  <r>
    <x v="7713"/>
    <x v="4"/>
    <n v="3.5"/>
    <x v="1"/>
    <n v="1"/>
    <s v="28M"/>
    <n v="28000000"/>
    <s v="100+"/>
    <s v="100+"/>
    <n v="100"/>
    <x v="0"/>
    <n v="0"/>
    <n v="0"/>
    <x v="0"/>
    <x v="7"/>
    <s v="April 27, 2018"/>
    <x v="0"/>
    <x v="4"/>
    <s v="1.7.7"/>
    <x v="5"/>
  </r>
  <r>
    <x v="7714"/>
    <x v="11"/>
    <n v="4.8"/>
    <x v="0"/>
    <n v="4"/>
    <s v="4.5M"/>
    <n v="4500000"/>
    <s v="1,000+"/>
    <s v="1000+"/>
    <n v="1000"/>
    <x v="0"/>
    <n v="0"/>
    <n v="0"/>
    <x v="0"/>
    <x v="24"/>
    <s v="May 16, 2017"/>
    <x v="1"/>
    <x v="9"/>
    <n v="3.1"/>
    <x v="9"/>
  </r>
  <r>
    <x v="7715"/>
    <x v="16"/>
    <n v="3.5"/>
    <x v="1"/>
    <n v="0"/>
    <s v="8.9M"/>
    <n v="8900000"/>
    <s v="100+"/>
    <s v="100+"/>
    <n v="100"/>
    <x v="0"/>
    <n v="0"/>
    <n v="0"/>
    <x v="0"/>
    <x v="29"/>
    <s v="July 24, 2018"/>
    <x v="0"/>
    <x v="6"/>
    <s v="7.2.2"/>
    <x v="5"/>
  </r>
  <r>
    <x v="7716"/>
    <x v="27"/>
    <n v="4"/>
    <x v="1"/>
    <n v="9"/>
    <s v="3.1M"/>
    <n v="3100000"/>
    <s v="500+"/>
    <s v="500+"/>
    <n v="500"/>
    <x v="0"/>
    <n v="0"/>
    <n v="0"/>
    <x v="0"/>
    <x v="94"/>
    <s v="May 21, 2015"/>
    <x v="4"/>
    <x v="9"/>
    <n v="1.7"/>
    <x v="3"/>
  </r>
  <r>
    <x v="7717"/>
    <x v="18"/>
    <n v="3.5"/>
    <x v="1"/>
    <n v="2"/>
    <s v="22M"/>
    <n v="22000000"/>
    <s v="50+"/>
    <s v="50+"/>
    <n v="50"/>
    <x v="1"/>
    <s v="$2.99"/>
    <n v="2.99"/>
    <x v="0"/>
    <x v="49"/>
    <s v="March 20, 2017"/>
    <x v="1"/>
    <x v="3"/>
    <n v="1.1000000000000001"/>
    <x v="1"/>
  </r>
  <r>
    <x v="7718"/>
    <x v="18"/>
    <n v="3.5"/>
    <x v="1"/>
    <n v="6"/>
    <s v="9.9M"/>
    <n v="9900000"/>
    <s v="1,000+"/>
    <s v="1000+"/>
    <n v="1000"/>
    <x v="0"/>
    <n v="0"/>
    <n v="0"/>
    <x v="0"/>
    <x v="19"/>
    <s v="July 29, 2017"/>
    <x v="1"/>
    <x v="6"/>
    <n v="1.3"/>
    <x v="9"/>
  </r>
  <r>
    <x v="7719"/>
    <x v="4"/>
    <n v="3"/>
    <x v="2"/>
    <n v="2"/>
    <s v="49M"/>
    <n v="49000000"/>
    <s v="500+"/>
    <s v="500+"/>
    <n v="500"/>
    <x v="0"/>
    <n v="0"/>
    <n v="0"/>
    <x v="0"/>
    <x v="7"/>
    <s v="September 19, 2017"/>
    <x v="1"/>
    <x v="5"/>
    <s v="2.1.1"/>
    <x v="5"/>
  </r>
  <r>
    <x v="7720"/>
    <x v="18"/>
    <n v="4.5999999999999996"/>
    <x v="0"/>
    <n v="477"/>
    <s v="1.6M"/>
    <n v="1600000"/>
    <s v="10,000+"/>
    <s v="10000+"/>
    <n v="10000"/>
    <x v="0"/>
    <n v="0"/>
    <n v="0"/>
    <x v="0"/>
    <x v="13"/>
    <s v="February 22, 2018"/>
    <x v="0"/>
    <x v="11"/>
    <n v="1.1000000000000001"/>
    <x v="0"/>
  </r>
  <r>
    <x v="7721"/>
    <x v="25"/>
    <n v="1.6"/>
    <x v="3"/>
    <n v="39"/>
    <s v="8.9M"/>
    <n v="8900000"/>
    <s v="1,000+"/>
    <s v="1000+"/>
    <n v="1000"/>
    <x v="0"/>
    <n v="0"/>
    <n v="0"/>
    <x v="0"/>
    <x v="91"/>
    <s v="December 7, 2017"/>
    <x v="1"/>
    <x v="10"/>
    <s v="1.1.4"/>
    <x v="5"/>
  </r>
  <r>
    <x v="7722"/>
    <x v="18"/>
    <n v="3.8"/>
    <x v="1"/>
    <n v="110"/>
    <s v="22M"/>
    <n v="22000000"/>
    <s v="5,000+"/>
    <s v="5000+"/>
    <n v="5000"/>
    <x v="0"/>
    <n v="0"/>
    <n v="0"/>
    <x v="0"/>
    <x v="45"/>
    <s v="April 23, 2017"/>
    <x v="1"/>
    <x v="4"/>
    <s v="1.0.6"/>
    <x v="3"/>
  </r>
  <r>
    <x v="7723"/>
    <x v="25"/>
    <n v="1.7"/>
    <x v="3"/>
    <n v="10"/>
    <s v="23M"/>
    <n v="23000000"/>
    <s v="500+"/>
    <s v="500+"/>
    <n v="500"/>
    <x v="0"/>
    <n v="0"/>
    <n v="0"/>
    <x v="0"/>
    <x v="91"/>
    <s v="December 5, 2017"/>
    <x v="1"/>
    <x v="10"/>
    <n v="3"/>
    <x v="9"/>
  </r>
  <r>
    <x v="7724"/>
    <x v="18"/>
    <n v="4.5999999999999996"/>
    <x v="0"/>
    <n v="190086"/>
    <s v="94M"/>
    <n v="94000000"/>
    <s v="1,000,000+"/>
    <s v="1000000+"/>
    <n v="1000000"/>
    <x v="1"/>
    <s v="$2.99"/>
    <n v="2.99"/>
    <x v="0"/>
    <x v="37"/>
    <s v="July 13, 2018"/>
    <x v="0"/>
    <x v="6"/>
    <n v="3.16"/>
    <x v="7"/>
  </r>
  <r>
    <x v="7725"/>
    <x v="18"/>
    <n v="5"/>
    <x v="0"/>
    <n v="3"/>
    <s v="6.3M"/>
    <n v="6300000"/>
    <s v="500+"/>
    <s v="500+"/>
    <n v="500"/>
    <x v="0"/>
    <n v="0"/>
    <n v="0"/>
    <x v="0"/>
    <x v="19"/>
    <s v="April 3, 2015"/>
    <x v="4"/>
    <x v="4"/>
    <s v="4.1.1"/>
    <x v="7"/>
  </r>
  <r>
    <x v="7726"/>
    <x v="6"/>
    <n v="4.5999999999999996"/>
    <x v="0"/>
    <n v="8"/>
    <s v="1.1M"/>
    <n v="1100000"/>
    <s v="1,000+"/>
    <s v="1000+"/>
    <n v="1000"/>
    <x v="0"/>
    <n v="0"/>
    <n v="0"/>
    <x v="0"/>
    <x v="10"/>
    <s v="July 6, 2018"/>
    <x v="0"/>
    <x v="6"/>
    <s v="1.0.56"/>
    <x v="7"/>
  </r>
  <r>
    <x v="7727"/>
    <x v="23"/>
    <n v="4.4000000000000004"/>
    <x v="0"/>
    <n v="63779"/>
    <s v="95M"/>
    <n v="95000000"/>
    <s v="1,000,000+"/>
    <s v="1000000+"/>
    <n v="1000000"/>
    <x v="0"/>
    <n v="0"/>
    <n v="0"/>
    <x v="0"/>
    <x v="39"/>
    <s v="July 16, 2018"/>
    <x v="0"/>
    <x v="6"/>
    <s v="1.5.6"/>
    <x v="10"/>
  </r>
  <r>
    <x v="7728"/>
    <x v="23"/>
    <n v="4.5"/>
    <x v="0"/>
    <n v="1312936"/>
    <s v="21M"/>
    <n v="21000000"/>
    <s v="10,000,000+"/>
    <s v="10000000+"/>
    <n v="10000000"/>
    <x v="0"/>
    <n v="0"/>
    <n v="0"/>
    <x v="0"/>
    <x v="39"/>
    <s v="July 31, 2018"/>
    <x v="0"/>
    <x v="6"/>
    <s v="3.4.06"/>
    <x v="2"/>
  </r>
  <r>
    <x v="7729"/>
    <x v="18"/>
    <n v="3.8"/>
    <x v="1"/>
    <n v="25"/>
    <s v="9.5M"/>
    <n v="9500000"/>
    <s v="1,000+"/>
    <s v="1000+"/>
    <n v="1000"/>
    <x v="0"/>
    <n v="0"/>
    <n v="0"/>
    <x v="0"/>
    <x v="19"/>
    <s v="August 9, 2016"/>
    <x v="3"/>
    <x v="1"/>
    <n v="1.2"/>
    <x v="9"/>
  </r>
  <r>
    <x v="7730"/>
    <x v="1"/>
    <n v="4"/>
    <x v="1"/>
    <n v="4"/>
    <s v="24M"/>
    <n v="24000000"/>
    <s v="100+"/>
    <s v="100+"/>
    <n v="100"/>
    <x v="0"/>
    <n v="0"/>
    <n v="0"/>
    <x v="0"/>
    <x v="4"/>
    <s v="October 28, 2016"/>
    <x v="3"/>
    <x v="7"/>
    <n v="0.2"/>
    <x v="6"/>
  </r>
  <r>
    <x v="7731"/>
    <x v="23"/>
    <n v="4.0999999999999996"/>
    <x v="0"/>
    <n v="10"/>
    <s v="1.5M"/>
    <n v="1500000"/>
    <s v="1,000+"/>
    <s v="1000+"/>
    <n v="1000"/>
    <x v="0"/>
    <n v="0"/>
    <n v="0"/>
    <x v="0"/>
    <x v="39"/>
    <s v="February 17, 2014"/>
    <x v="2"/>
    <x v="11"/>
    <n v="1.01"/>
    <x v="14"/>
  </r>
  <r>
    <x v="7732"/>
    <x v="19"/>
    <n v="3.5"/>
    <x v="1"/>
    <n v="1"/>
    <s v="24M"/>
    <n v="24000000"/>
    <s v="10+"/>
    <s v="10+"/>
    <n v="10"/>
    <x v="0"/>
    <n v="0"/>
    <n v="0"/>
    <x v="0"/>
    <x v="85"/>
    <s v="November 20, 2017"/>
    <x v="1"/>
    <x v="8"/>
    <s v="2.0.0"/>
    <x v="17"/>
  </r>
  <r>
    <x v="7733"/>
    <x v="21"/>
    <n v="5"/>
    <x v="0"/>
    <n v="1"/>
    <s v="7.9M"/>
    <n v="7900000"/>
    <s v="10+"/>
    <s v="10+"/>
    <n v="10"/>
    <x v="0"/>
    <n v="0"/>
    <n v="0"/>
    <x v="0"/>
    <x v="87"/>
    <s v="July 25, 2018"/>
    <x v="0"/>
    <x v="6"/>
    <s v="1.0.1"/>
    <x v="5"/>
  </r>
  <r>
    <x v="7734"/>
    <x v="4"/>
    <n v="3.5"/>
    <x v="1"/>
    <n v="0"/>
    <s v="5.3M"/>
    <n v="5300000"/>
    <s v="1+"/>
    <s v="1+"/>
    <n v="1"/>
    <x v="0"/>
    <n v="0"/>
    <n v="0"/>
    <x v="0"/>
    <x v="7"/>
    <s v="February 6, 2018"/>
    <x v="0"/>
    <x v="11"/>
    <s v="1.1.0"/>
    <x v="6"/>
  </r>
  <r>
    <x v="7735"/>
    <x v="0"/>
    <n v="3.5"/>
    <x v="1"/>
    <n v="0"/>
    <s v="1.2M"/>
    <n v="1200000"/>
    <s v="0+"/>
    <s v="0+"/>
    <n v="0"/>
    <x v="0"/>
    <n v="0"/>
    <n v="0"/>
    <x v="0"/>
    <x v="0"/>
    <s v="March 14, 2017"/>
    <x v="1"/>
    <x v="3"/>
    <n v="4"/>
    <x v="1"/>
  </r>
  <r>
    <x v="7736"/>
    <x v="13"/>
    <n v="3.5"/>
    <x v="1"/>
    <n v="0"/>
    <s v="12M"/>
    <n v="12000000"/>
    <s v="10+"/>
    <s v="10+"/>
    <n v="10"/>
    <x v="0"/>
    <n v="0"/>
    <n v="0"/>
    <x v="0"/>
    <x v="26"/>
    <s v="August 7, 2018"/>
    <x v="0"/>
    <x v="1"/>
    <s v="1.0.7"/>
    <x v="10"/>
  </r>
  <r>
    <x v="7737"/>
    <x v="4"/>
    <n v="3.5"/>
    <x v="1"/>
    <n v="6"/>
    <s v="5.7M"/>
    <n v="5700000"/>
    <s v="500+"/>
    <s v="500+"/>
    <n v="500"/>
    <x v="0"/>
    <n v="0"/>
    <n v="0"/>
    <x v="0"/>
    <x v="7"/>
    <s v="October 6, 2017"/>
    <x v="1"/>
    <x v="7"/>
    <s v="1.1.0"/>
    <x v="2"/>
  </r>
  <r>
    <x v="7738"/>
    <x v="13"/>
    <n v="5"/>
    <x v="0"/>
    <n v="18"/>
    <s v="13M"/>
    <n v="13000000"/>
    <s v="100+"/>
    <s v="100+"/>
    <n v="100"/>
    <x v="0"/>
    <n v="0"/>
    <n v="0"/>
    <x v="0"/>
    <x v="26"/>
    <s v="February 6, 2018"/>
    <x v="0"/>
    <x v="11"/>
    <s v="1.0.6"/>
    <x v="5"/>
  </r>
  <r>
    <x v="7739"/>
    <x v="25"/>
    <n v="1"/>
    <x v="4"/>
    <n v="1"/>
    <s v="24M"/>
    <n v="24000000"/>
    <s v="50+"/>
    <s v="50+"/>
    <n v="50"/>
    <x v="0"/>
    <n v="0"/>
    <n v="0"/>
    <x v="0"/>
    <x v="91"/>
    <s v="March 27, 2018"/>
    <x v="0"/>
    <x v="3"/>
    <n v="3.1"/>
    <x v="9"/>
  </r>
  <r>
    <x v="7740"/>
    <x v="27"/>
    <n v="3.5"/>
    <x v="1"/>
    <n v="0"/>
    <s v="54M"/>
    <n v="54000000"/>
    <s v="1+"/>
    <s v="1+"/>
    <n v="1"/>
    <x v="0"/>
    <n v="0"/>
    <n v="0"/>
    <x v="0"/>
    <x v="94"/>
    <s v="November 29, 2017"/>
    <x v="1"/>
    <x v="8"/>
    <n v="8"/>
    <x v="0"/>
  </r>
  <r>
    <x v="7741"/>
    <x v="26"/>
    <n v="3.5"/>
    <x v="1"/>
    <n v="13"/>
    <s v="3.9M"/>
    <n v="3900000"/>
    <s v="1,000+"/>
    <s v="1000+"/>
    <n v="1000"/>
    <x v="0"/>
    <n v="0"/>
    <n v="0"/>
    <x v="0"/>
    <x v="93"/>
    <s v="January 17, 2018"/>
    <x v="0"/>
    <x v="0"/>
    <n v="1.1000000000000001"/>
    <x v="0"/>
  </r>
  <r>
    <x v="7742"/>
    <x v="23"/>
    <n v="4.4000000000000004"/>
    <x v="0"/>
    <n v="783025"/>
    <s v="Varies with device"/>
    <n v="1000"/>
    <s v="10,000,000+"/>
    <s v="10000000+"/>
    <n v="10000000"/>
    <x v="0"/>
    <n v="0"/>
    <n v="0"/>
    <x v="0"/>
    <x v="39"/>
    <s v="June 7, 2018"/>
    <x v="0"/>
    <x v="2"/>
    <s v="1.7.2"/>
    <x v="1"/>
  </r>
  <r>
    <x v="7743"/>
    <x v="17"/>
    <n v="4.7"/>
    <x v="0"/>
    <n v="4328"/>
    <s v="Varies with device"/>
    <n v="1000"/>
    <s v="100,000+"/>
    <s v="100000+"/>
    <n v="100000"/>
    <x v="1"/>
    <s v="$2.99"/>
    <n v="2.99"/>
    <x v="2"/>
    <x v="42"/>
    <s v="June 1, 2018"/>
    <x v="0"/>
    <x v="2"/>
    <s v="1.2.1"/>
    <x v="5"/>
  </r>
  <r>
    <x v="7744"/>
    <x v="17"/>
    <n v="4.5999999999999996"/>
    <x v="0"/>
    <n v="137338"/>
    <s v="51M"/>
    <n v="51000000"/>
    <s v="5,000,000+"/>
    <s v="5000000+"/>
    <n v="5000000"/>
    <x v="0"/>
    <n v="0"/>
    <n v="0"/>
    <x v="0"/>
    <x v="42"/>
    <s v="July 13, 2018"/>
    <x v="0"/>
    <x v="6"/>
    <n v="1.44"/>
    <x v="5"/>
  </r>
  <r>
    <x v="7745"/>
    <x v="13"/>
    <n v="2.4"/>
    <x v="2"/>
    <n v="44"/>
    <s v="49M"/>
    <n v="49000000"/>
    <s v="1,000+"/>
    <s v="1000+"/>
    <n v="1000"/>
    <x v="0"/>
    <n v="0"/>
    <n v="0"/>
    <x v="0"/>
    <x v="26"/>
    <s v="August 1, 2018"/>
    <x v="0"/>
    <x v="1"/>
    <s v="V1.0.1"/>
    <x v="17"/>
  </r>
  <r>
    <x v="7746"/>
    <x v="21"/>
    <n v="3.5"/>
    <x v="1"/>
    <n v="0"/>
    <s v="1.3M"/>
    <n v="1300000"/>
    <s v="10+"/>
    <s v="10+"/>
    <n v="10"/>
    <x v="0"/>
    <n v="0"/>
    <n v="0"/>
    <x v="0"/>
    <x v="87"/>
    <s v="June 7, 2018"/>
    <x v="0"/>
    <x v="2"/>
    <n v="1.1000000000000001"/>
    <x v="2"/>
  </r>
  <r>
    <x v="7747"/>
    <x v="21"/>
    <n v="4.5"/>
    <x v="0"/>
    <n v="18"/>
    <s v="994k"/>
    <n v="994000"/>
    <s v="1,000+"/>
    <s v="1000+"/>
    <n v="1000"/>
    <x v="0"/>
    <n v="0"/>
    <n v="0"/>
    <x v="0"/>
    <x v="87"/>
    <s v="July 11, 2018"/>
    <x v="0"/>
    <x v="6"/>
    <s v="0.8.2"/>
    <x v="6"/>
  </r>
  <r>
    <x v="7748"/>
    <x v="23"/>
    <n v="3.5"/>
    <x v="1"/>
    <n v="27"/>
    <s v="3.6M"/>
    <n v="3600000"/>
    <s v="500+"/>
    <s v="500+"/>
    <n v="500"/>
    <x v="0"/>
    <n v="0"/>
    <n v="0"/>
    <x v="0"/>
    <x v="39"/>
    <s v="October 7, 2017"/>
    <x v="1"/>
    <x v="7"/>
    <n v="0.22"/>
    <x v="5"/>
  </r>
  <r>
    <x v="7749"/>
    <x v="23"/>
    <n v="3.5"/>
    <x v="1"/>
    <n v="24"/>
    <s v="4.1M"/>
    <n v="4099999.9999999995"/>
    <s v="100+"/>
    <s v="100+"/>
    <n v="100"/>
    <x v="0"/>
    <n v="0"/>
    <n v="0"/>
    <x v="0"/>
    <x v="39"/>
    <s v="June 30, 2018"/>
    <x v="0"/>
    <x v="2"/>
    <n v="4.0999999999999996"/>
    <x v="0"/>
  </r>
  <r>
    <x v="7750"/>
    <x v="23"/>
    <n v="4.4000000000000004"/>
    <x v="0"/>
    <n v="199739"/>
    <s v="66M"/>
    <n v="66000000"/>
    <s v="10,000,000+"/>
    <s v="10000000+"/>
    <n v="10000000"/>
    <x v="0"/>
    <n v="0"/>
    <n v="0"/>
    <x v="0"/>
    <x v="39"/>
    <s v="August 6, 2018"/>
    <x v="0"/>
    <x v="1"/>
    <s v="1.18.8"/>
    <x v="0"/>
  </r>
  <r>
    <x v="7751"/>
    <x v="16"/>
    <n v="4.3"/>
    <x v="0"/>
    <n v="206"/>
    <s v="32M"/>
    <n v="32000000"/>
    <s v="1,000+"/>
    <s v="1000+"/>
    <n v="1000"/>
    <x v="1"/>
    <s v="$4.99"/>
    <n v="4.99"/>
    <x v="0"/>
    <x v="29"/>
    <s v="February 11, 2018"/>
    <x v="0"/>
    <x v="11"/>
    <n v="14"/>
    <x v="0"/>
  </r>
  <r>
    <x v="7752"/>
    <x v="0"/>
    <n v="5"/>
    <x v="0"/>
    <n v="1"/>
    <s v="2.9M"/>
    <n v="2900000"/>
    <s v="100+"/>
    <s v="100+"/>
    <n v="100"/>
    <x v="0"/>
    <n v="0"/>
    <n v="0"/>
    <x v="0"/>
    <x v="0"/>
    <s v="April 18, 2018"/>
    <x v="0"/>
    <x v="4"/>
    <s v="1.0.2"/>
    <x v="6"/>
  </r>
  <r>
    <x v="7753"/>
    <x v="23"/>
    <n v="4.0999999999999996"/>
    <x v="0"/>
    <n v="6231"/>
    <s v="8.9M"/>
    <n v="8900000"/>
    <s v="100,000+"/>
    <s v="100000+"/>
    <n v="100000"/>
    <x v="0"/>
    <n v="0"/>
    <n v="0"/>
    <x v="0"/>
    <x v="39"/>
    <s v="February 9, 2018"/>
    <x v="0"/>
    <x v="11"/>
    <n v="10.36"/>
    <x v="1"/>
  </r>
  <r>
    <x v="7754"/>
    <x v="17"/>
    <n v="3.8"/>
    <x v="1"/>
    <n v="499"/>
    <s v="47M"/>
    <n v="47000000"/>
    <s v="10,000+"/>
    <s v="10000+"/>
    <n v="10000"/>
    <x v="1"/>
    <s v="$3.99"/>
    <n v="3.99"/>
    <x v="0"/>
    <x v="42"/>
    <s v="May 10, 2018"/>
    <x v="0"/>
    <x v="9"/>
    <s v="1.0.13"/>
    <x v="10"/>
  </r>
  <r>
    <x v="7755"/>
    <x v="26"/>
    <n v="3.9"/>
    <x v="1"/>
    <n v="168"/>
    <s v="2.1M"/>
    <n v="2100000"/>
    <s v="50,000+"/>
    <s v="50000+"/>
    <n v="50000"/>
    <x v="0"/>
    <n v="0"/>
    <n v="0"/>
    <x v="1"/>
    <x v="93"/>
    <s v="March 27, 2015"/>
    <x v="4"/>
    <x v="3"/>
    <n v="1"/>
    <x v="3"/>
  </r>
  <r>
    <x v="7756"/>
    <x v="31"/>
    <n v="3.1"/>
    <x v="1"/>
    <n v="124"/>
    <s v="12M"/>
    <n v="12000000"/>
    <s v="10,000+"/>
    <s v="10000+"/>
    <n v="10000"/>
    <x v="0"/>
    <n v="0"/>
    <n v="0"/>
    <x v="0"/>
    <x v="102"/>
    <s v="June 29, 2018"/>
    <x v="0"/>
    <x v="2"/>
    <s v="4.9.0"/>
    <x v="5"/>
  </r>
  <r>
    <x v="7757"/>
    <x v="25"/>
    <n v="4.7"/>
    <x v="0"/>
    <n v="24985"/>
    <s v="7.8M"/>
    <n v="7800000"/>
    <s v="500,000+"/>
    <s v="500000+"/>
    <n v="500000"/>
    <x v="0"/>
    <n v="0"/>
    <n v="0"/>
    <x v="0"/>
    <x v="91"/>
    <s v="July 27, 2018"/>
    <x v="0"/>
    <x v="6"/>
    <s v="2.2.927"/>
    <x v="5"/>
  </r>
  <r>
    <x v="2511"/>
    <x v="25"/>
    <n v="4.5"/>
    <x v="0"/>
    <n v="12759815"/>
    <s v="15M"/>
    <n v="15000000"/>
    <s v="100,000,000+"/>
    <s v="100000000+"/>
    <n v="100000000"/>
    <x v="0"/>
    <n v="0"/>
    <n v="0"/>
    <x v="0"/>
    <x v="91"/>
    <s v="July 25, 2018"/>
    <x v="0"/>
    <x v="6"/>
    <s v="3.1.2"/>
    <x v="6"/>
  </r>
  <r>
    <x v="7758"/>
    <x v="16"/>
    <n v="3.5"/>
    <x v="1"/>
    <n v="7578"/>
    <s v="25M"/>
    <n v="25000000"/>
    <s v="1,000,000+"/>
    <s v="1000000+"/>
    <n v="1000000"/>
    <x v="0"/>
    <n v="0"/>
    <n v="0"/>
    <x v="0"/>
    <x v="29"/>
    <s v="July 24, 2018"/>
    <x v="0"/>
    <x v="6"/>
    <n v="3.98"/>
    <x v="1"/>
  </r>
  <r>
    <x v="7759"/>
    <x v="25"/>
    <n v="4.5"/>
    <x v="0"/>
    <n v="13479633"/>
    <s v="14M"/>
    <n v="14000000"/>
    <s v="100,000,000+"/>
    <s v="100000000+"/>
    <n v="100000000"/>
    <x v="0"/>
    <n v="0"/>
    <n v="0"/>
    <x v="0"/>
    <x v="91"/>
    <s v="June 5, 2018"/>
    <x v="0"/>
    <x v="2"/>
    <s v="4.8.7.8"/>
    <x v="6"/>
  </r>
  <r>
    <x v="7760"/>
    <x v="25"/>
    <n v="4.5999999999999996"/>
    <x v="0"/>
    <n v="436615"/>
    <s v="10M"/>
    <n v="10000000"/>
    <s v="10,000,000+"/>
    <s v="10000000+"/>
    <n v="10000000"/>
    <x v="0"/>
    <n v="0"/>
    <n v="0"/>
    <x v="0"/>
    <x v="91"/>
    <s v="June 5, 2018"/>
    <x v="0"/>
    <x v="2"/>
    <s v="3.3.1"/>
    <x v="0"/>
  </r>
  <r>
    <x v="7761"/>
    <x v="25"/>
    <n v="4.5"/>
    <x v="0"/>
    <n v="465831"/>
    <s v="8.9M"/>
    <n v="8900000"/>
    <s v="10,000,000+"/>
    <s v="10000000+"/>
    <n v="10000000"/>
    <x v="0"/>
    <n v="0"/>
    <n v="0"/>
    <x v="0"/>
    <x v="91"/>
    <s v="July 23, 2018"/>
    <x v="0"/>
    <x v="6"/>
    <s v="1.5.9.9"/>
    <x v="6"/>
  </r>
  <r>
    <x v="7762"/>
    <x v="26"/>
    <n v="4.5"/>
    <x v="0"/>
    <n v="67707"/>
    <s v="4.8M"/>
    <n v="4800000"/>
    <s v="1,000,000+"/>
    <s v="1000000+"/>
    <n v="1000000"/>
    <x v="0"/>
    <n v="0"/>
    <n v="0"/>
    <x v="0"/>
    <x v="93"/>
    <s v="February 7, 2016"/>
    <x v="3"/>
    <x v="11"/>
    <s v="1.8.0.4"/>
    <x v="6"/>
  </r>
  <r>
    <x v="7763"/>
    <x v="25"/>
    <n v="4.4000000000000004"/>
    <x v="0"/>
    <n v="4847"/>
    <s v="3.2M"/>
    <n v="3200000"/>
    <s v="100,000+"/>
    <s v="100000+"/>
    <n v="100000"/>
    <x v="0"/>
    <n v="0"/>
    <n v="0"/>
    <x v="0"/>
    <x v="91"/>
    <s v="June 29, 2016"/>
    <x v="3"/>
    <x v="2"/>
    <s v="3.0.0.2071"/>
    <x v="6"/>
  </r>
  <r>
    <x v="369"/>
    <x v="6"/>
    <n v="4.3"/>
    <x v="0"/>
    <n v="1133539"/>
    <s v="4.7M"/>
    <n v="4700000"/>
    <s v="10,000,000+"/>
    <s v="10000000+"/>
    <n v="10000000"/>
    <x v="0"/>
    <n v="0"/>
    <n v="0"/>
    <x v="0"/>
    <x v="10"/>
    <s v="April 1, 2016"/>
    <x v="3"/>
    <x v="4"/>
    <s v="6.4.0.4"/>
    <x v="6"/>
  </r>
  <r>
    <x v="7764"/>
    <x v="30"/>
    <n v="4.4000000000000004"/>
    <x v="0"/>
    <n v="21762"/>
    <s v="Varies with device"/>
    <n v="1000"/>
    <s v="1,000,000+"/>
    <s v="1000000+"/>
    <n v="1000000"/>
    <x v="0"/>
    <n v="0"/>
    <n v="0"/>
    <x v="0"/>
    <x v="100"/>
    <s v="August 16, 2017"/>
    <x v="1"/>
    <x v="1"/>
    <s v="Varies with device"/>
    <x v="0"/>
  </r>
  <r>
    <x v="7765"/>
    <x v="25"/>
    <n v="4.2"/>
    <x v="0"/>
    <n v="20941"/>
    <s v="2.0M"/>
    <n v="2000000"/>
    <s v="1,000,000+"/>
    <s v="1000000+"/>
    <n v="1000000"/>
    <x v="0"/>
    <n v="0"/>
    <n v="0"/>
    <x v="0"/>
    <x v="91"/>
    <s v="December 23, 2016"/>
    <x v="3"/>
    <x v="10"/>
    <s v="1.12.23"/>
    <x v="6"/>
  </r>
  <r>
    <x v="7766"/>
    <x v="6"/>
    <n v="4.5999999999999996"/>
    <x v="0"/>
    <n v="93930"/>
    <s v="14M"/>
    <n v="14000000"/>
    <s v="5,000,000+"/>
    <s v="5000000+"/>
    <n v="5000000"/>
    <x v="0"/>
    <n v="0"/>
    <n v="0"/>
    <x v="0"/>
    <x v="10"/>
    <s v="August 1, 2018"/>
    <x v="0"/>
    <x v="1"/>
    <s v="4.0.8"/>
    <x v="1"/>
  </r>
  <r>
    <x v="7767"/>
    <x v="25"/>
    <n v="4.5"/>
    <x v="0"/>
    <n v="5174"/>
    <s v="4.7M"/>
    <n v="4700000"/>
    <s v="100,000+"/>
    <s v="100000+"/>
    <n v="100000"/>
    <x v="0"/>
    <n v="0"/>
    <n v="0"/>
    <x v="0"/>
    <x v="91"/>
    <s v="April 26, 2018"/>
    <x v="0"/>
    <x v="4"/>
    <s v="2.0.0"/>
    <x v="6"/>
  </r>
  <r>
    <x v="7768"/>
    <x v="18"/>
    <n v="3.8"/>
    <x v="1"/>
    <n v="935"/>
    <s v="22M"/>
    <n v="22000000"/>
    <s v="50,000+"/>
    <s v="50000+"/>
    <n v="50000"/>
    <x v="0"/>
    <n v="0"/>
    <n v="0"/>
    <x v="1"/>
    <x v="19"/>
    <s v="March 26, 2018"/>
    <x v="0"/>
    <x v="3"/>
    <s v="6.4.1"/>
    <x v="17"/>
  </r>
  <r>
    <x v="7769"/>
    <x v="25"/>
    <n v="4.3"/>
    <x v="0"/>
    <n v="19234"/>
    <s v="14M"/>
    <n v="14000000"/>
    <s v="500,000+"/>
    <s v="500000+"/>
    <n v="500000"/>
    <x v="0"/>
    <n v="0"/>
    <n v="0"/>
    <x v="0"/>
    <x v="91"/>
    <s v="February 23, 2017"/>
    <x v="1"/>
    <x v="11"/>
    <s v="3.1.3"/>
    <x v="0"/>
  </r>
  <r>
    <x v="7770"/>
    <x v="22"/>
    <n v="4.5999999999999996"/>
    <x v="0"/>
    <n v="7605"/>
    <s v="4.3M"/>
    <n v="4300000"/>
    <s v="500,000+"/>
    <s v="500000+"/>
    <n v="500000"/>
    <x v="0"/>
    <n v="0"/>
    <n v="0"/>
    <x v="0"/>
    <x v="88"/>
    <s v="April 10, 2018"/>
    <x v="0"/>
    <x v="4"/>
    <s v="1.2.2.2"/>
    <x v="17"/>
  </r>
  <r>
    <x v="7771"/>
    <x v="25"/>
    <n v="4.3"/>
    <x v="0"/>
    <n v="73821"/>
    <s v="Varies with device"/>
    <n v="1000"/>
    <s v="5,000,000+"/>
    <s v="5000000+"/>
    <n v="5000000"/>
    <x v="0"/>
    <n v="0"/>
    <n v="0"/>
    <x v="0"/>
    <x v="91"/>
    <s v="March 7, 2018"/>
    <x v="0"/>
    <x v="3"/>
    <s v="Varies with device"/>
    <x v="8"/>
  </r>
  <r>
    <x v="7772"/>
    <x v="25"/>
    <n v="3.6"/>
    <x v="1"/>
    <n v="12993"/>
    <s v="5.2M"/>
    <n v="5200000"/>
    <s v="1,000,000+"/>
    <s v="1000000+"/>
    <n v="1000000"/>
    <x v="0"/>
    <n v="0"/>
    <n v="0"/>
    <x v="0"/>
    <x v="91"/>
    <s v="January 9, 2017"/>
    <x v="1"/>
    <x v="0"/>
    <s v="1.3.0"/>
    <x v="7"/>
  </r>
  <r>
    <x v="7773"/>
    <x v="26"/>
    <n v="4.2"/>
    <x v="0"/>
    <n v="868"/>
    <s v="309k"/>
    <n v="309000"/>
    <s v="50,000+"/>
    <s v="50000+"/>
    <n v="50000"/>
    <x v="0"/>
    <n v="0"/>
    <n v="0"/>
    <x v="0"/>
    <x v="93"/>
    <s v="October 15, 2015"/>
    <x v="4"/>
    <x v="7"/>
    <n v="1.1000000000000001"/>
    <x v="6"/>
  </r>
  <r>
    <x v="7774"/>
    <x v="29"/>
    <n v="4.7"/>
    <x v="0"/>
    <n v="14051"/>
    <s v="8.7M"/>
    <n v="8700000"/>
    <s v="100,000+"/>
    <s v="100000+"/>
    <n v="100000"/>
    <x v="1"/>
    <s v="$3.99"/>
    <n v="3.99"/>
    <x v="0"/>
    <x v="99"/>
    <s v="August 4, 2018"/>
    <x v="0"/>
    <x v="1"/>
    <n v="8.5"/>
    <x v="6"/>
  </r>
  <r>
    <x v="7775"/>
    <x v="26"/>
    <n v="4.3"/>
    <x v="0"/>
    <n v="1419"/>
    <s v="485k"/>
    <n v="485000"/>
    <s v="50,000+"/>
    <s v="50000+"/>
    <n v="50000"/>
    <x v="0"/>
    <n v="0"/>
    <n v="0"/>
    <x v="0"/>
    <x v="93"/>
    <s v="October 15, 2015"/>
    <x v="4"/>
    <x v="7"/>
    <n v="1.1000000000000001"/>
    <x v="6"/>
  </r>
  <r>
    <x v="7776"/>
    <x v="22"/>
    <n v="4.7"/>
    <x v="0"/>
    <n v="4595"/>
    <s v="2.5M"/>
    <n v="2500000"/>
    <s v="100,000+"/>
    <s v="100000+"/>
    <n v="100000"/>
    <x v="0"/>
    <n v="0"/>
    <n v="0"/>
    <x v="0"/>
    <x v="88"/>
    <s v="September 4, 2017"/>
    <x v="1"/>
    <x v="5"/>
    <s v="1.4.0"/>
    <x v="6"/>
  </r>
  <r>
    <x v="7777"/>
    <x v="18"/>
    <n v="4.8"/>
    <x v="0"/>
    <n v="3390"/>
    <s v="9.2M"/>
    <n v="9200000"/>
    <s v="100,000+"/>
    <s v="100000+"/>
    <n v="100000"/>
    <x v="0"/>
    <n v="0"/>
    <n v="0"/>
    <x v="0"/>
    <x v="13"/>
    <s v="October 3, 2017"/>
    <x v="1"/>
    <x v="7"/>
    <s v="1.5.0"/>
    <x v="5"/>
  </r>
  <r>
    <x v="7778"/>
    <x v="23"/>
    <n v="3.1"/>
    <x v="1"/>
    <n v="500"/>
    <s v="39M"/>
    <n v="39000000"/>
    <s v="50,000+"/>
    <s v="50000+"/>
    <n v="50000"/>
    <x v="0"/>
    <n v="0"/>
    <n v="0"/>
    <x v="0"/>
    <x v="39"/>
    <s v="February 16, 2018"/>
    <x v="0"/>
    <x v="11"/>
    <n v="10.012"/>
    <x v="5"/>
  </r>
  <r>
    <x v="7779"/>
    <x v="17"/>
    <n v="4.5"/>
    <x v="0"/>
    <n v="23599"/>
    <s v="96M"/>
    <n v="96000000"/>
    <s v="100,000+"/>
    <s v="100000+"/>
    <n v="100000"/>
    <x v="0"/>
    <n v="0"/>
    <n v="0"/>
    <x v="1"/>
    <x v="36"/>
    <s v="June 1, 2018"/>
    <x v="0"/>
    <x v="2"/>
    <s v="11.0.2"/>
    <x v="6"/>
  </r>
  <r>
    <x v="7780"/>
    <x v="18"/>
    <n v="4.4000000000000004"/>
    <x v="0"/>
    <n v="276"/>
    <s v="Varies with device"/>
    <n v="1000"/>
    <s v="50,000+"/>
    <s v="50000+"/>
    <n v="50000"/>
    <x v="0"/>
    <n v="0"/>
    <n v="0"/>
    <x v="0"/>
    <x v="13"/>
    <s v="March 22, 2016"/>
    <x v="3"/>
    <x v="3"/>
    <s v="Varies with device"/>
    <x v="8"/>
  </r>
  <r>
    <x v="7781"/>
    <x v="3"/>
    <n v="4.5"/>
    <x v="0"/>
    <n v="313"/>
    <s v="6.9M"/>
    <n v="6900000"/>
    <s v="50,000+"/>
    <s v="50000+"/>
    <n v="50000"/>
    <x v="0"/>
    <n v="0"/>
    <n v="0"/>
    <x v="0"/>
    <x v="6"/>
    <s v="August 4, 2018"/>
    <x v="0"/>
    <x v="1"/>
    <n v="0.7"/>
    <x v="30"/>
  </r>
  <r>
    <x v="7782"/>
    <x v="3"/>
    <n v="4.5"/>
    <x v="0"/>
    <n v="314"/>
    <s v="9.8M"/>
    <n v="9800000"/>
    <s v="50,000+"/>
    <s v="50000+"/>
    <n v="50000"/>
    <x v="0"/>
    <n v="0"/>
    <n v="0"/>
    <x v="0"/>
    <x v="6"/>
    <s v="March 17, 2016"/>
    <x v="3"/>
    <x v="3"/>
    <n v="2.1"/>
    <x v="7"/>
  </r>
  <r>
    <x v="7783"/>
    <x v="18"/>
    <n v="3.5"/>
    <x v="1"/>
    <n v="22"/>
    <s v="16M"/>
    <n v="16000000"/>
    <s v="5,000+"/>
    <s v="5000+"/>
    <n v="5000"/>
    <x v="0"/>
    <n v="0"/>
    <n v="0"/>
    <x v="0"/>
    <x v="19"/>
    <s v="July 13, 2018"/>
    <x v="0"/>
    <x v="6"/>
    <s v="1.0.3"/>
    <x v="5"/>
  </r>
  <r>
    <x v="7784"/>
    <x v="27"/>
    <n v="4.7"/>
    <x v="0"/>
    <n v="101163"/>
    <s v="6.2M"/>
    <n v="6200000"/>
    <s v="5,000,000+"/>
    <s v="5000000+"/>
    <n v="5000000"/>
    <x v="0"/>
    <n v="0"/>
    <n v="0"/>
    <x v="0"/>
    <x v="94"/>
    <s v="July 31, 2018"/>
    <x v="0"/>
    <x v="6"/>
    <s v="1.4.5.2"/>
    <x v="5"/>
  </r>
  <r>
    <x v="7785"/>
    <x v="18"/>
    <n v="4.0999999999999996"/>
    <x v="0"/>
    <n v="321"/>
    <s v="914k"/>
    <n v="914000"/>
    <s v="100,000+"/>
    <s v="100000+"/>
    <n v="100000"/>
    <x v="0"/>
    <n v="0"/>
    <n v="0"/>
    <x v="0"/>
    <x v="13"/>
    <s v="February 14, 2015"/>
    <x v="4"/>
    <x v="11"/>
    <n v="1"/>
    <x v="9"/>
  </r>
  <r>
    <x v="7786"/>
    <x v="18"/>
    <n v="4.4000000000000004"/>
    <x v="0"/>
    <n v="265"/>
    <s v="8.2M"/>
    <n v="8199999.9999999991"/>
    <s v="50,000+"/>
    <s v="50000+"/>
    <n v="50000"/>
    <x v="0"/>
    <n v="0"/>
    <n v="0"/>
    <x v="0"/>
    <x v="19"/>
    <s v="January 6, 2017"/>
    <x v="1"/>
    <x v="0"/>
    <s v="1.0.0"/>
    <x v="5"/>
  </r>
  <r>
    <x v="7787"/>
    <x v="18"/>
    <n v="4.3"/>
    <x v="0"/>
    <n v="128808"/>
    <s v="Varies with device"/>
    <n v="1000"/>
    <s v="10,000,000+"/>
    <s v="10000000+"/>
    <n v="10000000"/>
    <x v="0"/>
    <n v="0"/>
    <n v="0"/>
    <x v="0"/>
    <x v="12"/>
    <s v="August 2, 2018"/>
    <x v="0"/>
    <x v="1"/>
    <s v="Varies with device"/>
    <x v="8"/>
  </r>
  <r>
    <x v="7788"/>
    <x v="27"/>
    <n v="4.5999999999999996"/>
    <x v="0"/>
    <n v="1048766"/>
    <s v="13M"/>
    <n v="13000000"/>
    <s v="10,000,000+"/>
    <s v="10000000+"/>
    <n v="10000000"/>
    <x v="0"/>
    <n v="0"/>
    <n v="0"/>
    <x v="0"/>
    <x v="94"/>
    <s v="August 3, 2018"/>
    <x v="0"/>
    <x v="1"/>
    <s v="2.6.28"/>
    <x v="0"/>
  </r>
  <r>
    <x v="7789"/>
    <x v="3"/>
    <n v="3.4"/>
    <x v="1"/>
    <n v="116"/>
    <s v="48M"/>
    <n v="48000000"/>
    <s v="5,000+"/>
    <s v="5000+"/>
    <n v="5000"/>
    <x v="1"/>
    <s v="$4.60"/>
    <n v="4.5999999999999996"/>
    <x v="0"/>
    <x v="6"/>
    <s v="October 13, 2016"/>
    <x v="3"/>
    <x v="7"/>
    <n v="1.4"/>
    <x v="3"/>
  </r>
  <r>
    <x v="7790"/>
    <x v="18"/>
    <n v="3.5"/>
    <x v="1"/>
    <n v="38"/>
    <s v="2.8M"/>
    <n v="2800000"/>
    <s v="10,000+"/>
    <s v="10000+"/>
    <n v="10000"/>
    <x v="0"/>
    <n v="0"/>
    <n v="0"/>
    <x v="0"/>
    <x v="19"/>
    <s v="March 12, 2018"/>
    <x v="0"/>
    <x v="3"/>
    <s v="1.1.2.0"/>
    <x v="12"/>
  </r>
  <r>
    <x v="7791"/>
    <x v="25"/>
    <n v="4.7"/>
    <x v="0"/>
    <n v="1251479"/>
    <s v="Varies with device"/>
    <n v="1000"/>
    <s v="10,000,000+"/>
    <s v="10000000+"/>
    <n v="10000000"/>
    <x v="0"/>
    <n v="0"/>
    <n v="0"/>
    <x v="0"/>
    <x v="91"/>
    <s v="July 24, 2018"/>
    <x v="0"/>
    <x v="6"/>
    <s v="Varies with device"/>
    <x v="8"/>
  </r>
  <r>
    <x v="7792"/>
    <x v="30"/>
    <n v="3.6"/>
    <x v="1"/>
    <n v="5692"/>
    <s v="31M"/>
    <n v="31000000"/>
    <s v="1,000,000+"/>
    <s v="1000000+"/>
    <n v="1000000"/>
    <x v="0"/>
    <n v="0"/>
    <n v="0"/>
    <x v="0"/>
    <x v="100"/>
    <s v="July 27, 2018"/>
    <x v="0"/>
    <x v="6"/>
    <s v="R1.4.14.B1.4"/>
    <x v="5"/>
  </r>
  <r>
    <x v="7793"/>
    <x v="30"/>
    <n v="3.7"/>
    <x v="1"/>
    <n v="321"/>
    <s v="1.3M"/>
    <n v="1300000"/>
    <s v="50,000+"/>
    <s v="50000+"/>
    <n v="50000"/>
    <x v="0"/>
    <n v="0"/>
    <n v="0"/>
    <x v="0"/>
    <x v="100"/>
    <s v="March 14, 2017"/>
    <x v="1"/>
    <x v="3"/>
    <s v="1.2.9"/>
    <x v="1"/>
  </r>
  <r>
    <x v="7794"/>
    <x v="16"/>
    <n v="2.1"/>
    <x v="2"/>
    <n v="86"/>
    <s v="29M"/>
    <n v="29000000"/>
    <s v="10,000+"/>
    <s v="10000+"/>
    <n v="10000"/>
    <x v="0"/>
    <n v="0"/>
    <n v="0"/>
    <x v="0"/>
    <x v="29"/>
    <s v="July 17, 2018"/>
    <x v="0"/>
    <x v="6"/>
    <s v="3.0.3"/>
    <x v="17"/>
  </r>
  <r>
    <x v="7795"/>
    <x v="22"/>
    <n v="2"/>
    <x v="3"/>
    <n v="16"/>
    <s v="17M"/>
    <n v="17000000"/>
    <s v="1,000+"/>
    <s v="1000+"/>
    <n v="1000"/>
    <x v="0"/>
    <n v="0"/>
    <n v="0"/>
    <x v="0"/>
    <x v="88"/>
    <s v="May 9, 2018"/>
    <x v="0"/>
    <x v="9"/>
    <s v="1.0.6"/>
    <x v="2"/>
  </r>
  <r>
    <x v="7796"/>
    <x v="1"/>
    <n v="3.5"/>
    <x v="1"/>
    <n v="12"/>
    <s v="19M"/>
    <n v="19000000"/>
    <s v="5,000+"/>
    <s v="5000+"/>
    <n v="5000"/>
    <x v="0"/>
    <n v="0"/>
    <n v="0"/>
    <x v="0"/>
    <x v="4"/>
    <s v="May 29, 2018"/>
    <x v="0"/>
    <x v="9"/>
    <n v="1.27"/>
    <x v="6"/>
  </r>
  <r>
    <x v="7797"/>
    <x v="18"/>
    <n v="4.3"/>
    <x v="0"/>
    <n v="158"/>
    <s v="2.6M"/>
    <n v="2600000"/>
    <s v="10,000+"/>
    <s v="10000+"/>
    <n v="10000"/>
    <x v="0"/>
    <n v="0"/>
    <n v="0"/>
    <x v="0"/>
    <x v="19"/>
    <s v="June 14, 2018"/>
    <x v="0"/>
    <x v="2"/>
    <n v="17"/>
    <x v="6"/>
  </r>
  <r>
    <x v="7798"/>
    <x v="25"/>
    <n v="2.4"/>
    <x v="2"/>
    <n v="99"/>
    <s v="71M"/>
    <n v="71000000"/>
    <s v="10,000+"/>
    <s v="10000+"/>
    <n v="10000"/>
    <x v="0"/>
    <n v="0"/>
    <n v="0"/>
    <x v="0"/>
    <x v="91"/>
    <s v="July 26, 2018"/>
    <x v="0"/>
    <x v="6"/>
    <s v="V1.0.9"/>
    <x v="6"/>
  </r>
  <r>
    <x v="7799"/>
    <x v="18"/>
    <n v="4.5"/>
    <x v="0"/>
    <n v="97"/>
    <s v="2.6M"/>
    <n v="2600000"/>
    <s v="10,000+"/>
    <s v="10000+"/>
    <n v="10000"/>
    <x v="0"/>
    <n v="0"/>
    <n v="0"/>
    <x v="0"/>
    <x v="19"/>
    <s v="January 20, 2018"/>
    <x v="0"/>
    <x v="0"/>
    <n v="3"/>
    <x v="6"/>
  </r>
  <r>
    <x v="7800"/>
    <x v="25"/>
    <n v="2.8"/>
    <x v="2"/>
    <n v="29"/>
    <s v="14M"/>
    <n v="14000000"/>
    <s v="1,000+"/>
    <s v="1000+"/>
    <n v="1000"/>
    <x v="0"/>
    <n v="0"/>
    <n v="0"/>
    <x v="0"/>
    <x v="91"/>
    <s v="April 24, 2017"/>
    <x v="1"/>
    <x v="4"/>
    <s v="2.3.26"/>
    <x v="0"/>
  </r>
  <r>
    <x v="7801"/>
    <x v="22"/>
    <n v="3.5"/>
    <x v="1"/>
    <n v="17"/>
    <s v="44M"/>
    <n v="44000000"/>
    <s v="1,000+"/>
    <s v="1000+"/>
    <n v="1000"/>
    <x v="0"/>
    <n v="0"/>
    <n v="0"/>
    <x v="0"/>
    <x v="88"/>
    <s v="January 19, 2017"/>
    <x v="1"/>
    <x v="0"/>
    <s v="0.0.5"/>
    <x v="17"/>
  </r>
  <r>
    <x v="7802"/>
    <x v="3"/>
    <n v="4.5"/>
    <x v="0"/>
    <n v="92"/>
    <s v="5.1M"/>
    <n v="5100000"/>
    <s v="10,000+"/>
    <s v="10000+"/>
    <n v="10000"/>
    <x v="0"/>
    <n v="0"/>
    <n v="0"/>
    <x v="0"/>
    <x v="6"/>
    <s v="October 18, 2017"/>
    <x v="1"/>
    <x v="7"/>
    <s v="2.0.0"/>
    <x v="5"/>
  </r>
  <r>
    <x v="7803"/>
    <x v="22"/>
    <n v="3.5"/>
    <x v="1"/>
    <n v="1"/>
    <s v="11M"/>
    <n v="11000000"/>
    <s v="50+"/>
    <s v="50+"/>
    <n v="50"/>
    <x v="0"/>
    <n v="0"/>
    <n v="0"/>
    <x v="0"/>
    <x v="88"/>
    <s v="July 7, 2017"/>
    <x v="1"/>
    <x v="6"/>
    <n v="10.4"/>
    <x v="1"/>
  </r>
  <r>
    <x v="7804"/>
    <x v="14"/>
    <n v="2.8"/>
    <x v="2"/>
    <n v="5"/>
    <s v="13M"/>
    <n v="13000000"/>
    <s v="1,000+"/>
    <s v="1000+"/>
    <n v="1000"/>
    <x v="0"/>
    <n v="0"/>
    <n v="0"/>
    <x v="0"/>
    <x v="27"/>
    <s v="June 2, 2018"/>
    <x v="0"/>
    <x v="2"/>
    <n v="1"/>
    <x v="5"/>
  </r>
  <r>
    <x v="7805"/>
    <x v="3"/>
    <n v="3.9"/>
    <x v="1"/>
    <n v="314"/>
    <s v="2.6M"/>
    <n v="2600000"/>
    <s v="50,000+"/>
    <s v="50000+"/>
    <n v="50000"/>
    <x v="0"/>
    <n v="0"/>
    <n v="0"/>
    <x v="0"/>
    <x v="6"/>
    <s v="October 24, 2016"/>
    <x v="3"/>
    <x v="7"/>
    <s v="6.0.0"/>
    <x v="0"/>
  </r>
  <r>
    <x v="7806"/>
    <x v="25"/>
    <n v="3.2"/>
    <x v="1"/>
    <n v="67"/>
    <s v="65M"/>
    <n v="65000000"/>
    <s v="10,000+"/>
    <s v="10000+"/>
    <n v="10000"/>
    <x v="0"/>
    <n v="0"/>
    <n v="0"/>
    <x v="0"/>
    <x v="91"/>
    <s v="June 2, 2017"/>
    <x v="1"/>
    <x v="2"/>
    <s v="1.0.8"/>
    <x v="0"/>
  </r>
  <r>
    <x v="7807"/>
    <x v="22"/>
    <n v="3.1"/>
    <x v="1"/>
    <n v="6827"/>
    <s v="8.7M"/>
    <n v="8700000"/>
    <s v="1,000,000+"/>
    <s v="1000000+"/>
    <n v="1000000"/>
    <x v="0"/>
    <n v="0"/>
    <n v="0"/>
    <x v="0"/>
    <x v="88"/>
    <s v="April 20, 2018"/>
    <x v="0"/>
    <x v="4"/>
    <s v="1.9.5"/>
    <x v="3"/>
  </r>
  <r>
    <x v="7808"/>
    <x v="23"/>
    <n v="2.4"/>
    <x v="2"/>
    <n v="551"/>
    <s v="903k"/>
    <n v="903000"/>
    <s v="100,000+"/>
    <s v="100000+"/>
    <n v="100000"/>
    <x v="0"/>
    <n v="0"/>
    <n v="0"/>
    <x v="0"/>
    <x v="39"/>
    <s v="March 13, 2014"/>
    <x v="2"/>
    <x v="3"/>
    <n v="1.4"/>
    <x v="6"/>
  </r>
  <r>
    <x v="7809"/>
    <x v="32"/>
    <n v="4.5999999999999996"/>
    <x v="0"/>
    <n v="10"/>
    <s v="25M"/>
    <n v="25000000"/>
    <s v="100+"/>
    <s v="100+"/>
    <n v="100"/>
    <x v="0"/>
    <n v="0"/>
    <n v="0"/>
    <x v="0"/>
    <x v="103"/>
    <s v="August 9, 2017"/>
    <x v="1"/>
    <x v="1"/>
    <n v="1.002"/>
    <x v="0"/>
  </r>
  <r>
    <x v="7810"/>
    <x v="30"/>
    <n v="2.9"/>
    <x v="2"/>
    <n v="23"/>
    <s v="4.0M"/>
    <n v="4000000"/>
    <s v="5,000+"/>
    <s v="5000+"/>
    <n v="5000"/>
    <x v="0"/>
    <n v="0"/>
    <n v="0"/>
    <x v="0"/>
    <x v="100"/>
    <s v="December 16, 2016"/>
    <x v="3"/>
    <x v="10"/>
    <n v="1.1000000000000001"/>
    <x v="4"/>
  </r>
  <r>
    <x v="7811"/>
    <x v="22"/>
    <n v="4"/>
    <x v="1"/>
    <n v="223"/>
    <s v="1.7M"/>
    <n v="1700000"/>
    <s v="50,000+"/>
    <s v="50000+"/>
    <n v="50000"/>
    <x v="0"/>
    <n v="0"/>
    <n v="0"/>
    <x v="0"/>
    <x v="88"/>
    <s v="October 28, 2017"/>
    <x v="1"/>
    <x v="7"/>
    <n v="1.06"/>
    <x v="1"/>
  </r>
  <r>
    <x v="7812"/>
    <x v="25"/>
    <n v="3.7"/>
    <x v="1"/>
    <n v="770"/>
    <s v="2.4M"/>
    <n v="2400000"/>
    <s v="10,000+"/>
    <s v="10000+"/>
    <n v="10000"/>
    <x v="1"/>
    <s v="$4.99"/>
    <n v="4.99"/>
    <x v="0"/>
    <x v="91"/>
    <s v="October 7, 2016"/>
    <x v="3"/>
    <x v="7"/>
    <s v="1.6.7"/>
    <x v="3"/>
  </r>
  <r>
    <x v="7813"/>
    <x v="22"/>
    <n v="2.2999999999999998"/>
    <x v="2"/>
    <n v="3"/>
    <s v="8.5M"/>
    <n v="8500000"/>
    <s v="100+"/>
    <s v="100+"/>
    <n v="100"/>
    <x v="0"/>
    <n v="0"/>
    <n v="0"/>
    <x v="0"/>
    <x v="88"/>
    <s v="July 17, 2018"/>
    <x v="0"/>
    <x v="6"/>
    <s v="1.0.10"/>
    <x v="6"/>
  </r>
  <r>
    <x v="7808"/>
    <x v="22"/>
    <n v="2.9"/>
    <x v="2"/>
    <n v="118"/>
    <s v="26M"/>
    <n v="26000000"/>
    <s v="50,000+"/>
    <s v="50000+"/>
    <n v="50000"/>
    <x v="0"/>
    <n v="0"/>
    <n v="0"/>
    <x v="0"/>
    <x v="88"/>
    <s v="July 24, 2018"/>
    <x v="0"/>
    <x v="6"/>
    <s v="1.3.5"/>
    <x v="6"/>
  </r>
  <r>
    <x v="7814"/>
    <x v="24"/>
    <n v="4.5999999999999996"/>
    <x v="0"/>
    <n v="41"/>
    <s v="2.0M"/>
    <n v="2000000"/>
    <s v="10,000+"/>
    <s v="10000+"/>
    <n v="10000"/>
    <x v="0"/>
    <n v="0"/>
    <n v="0"/>
    <x v="0"/>
    <x v="89"/>
    <s v="January 14, 2018"/>
    <x v="0"/>
    <x v="0"/>
    <n v="1.02"/>
    <x v="6"/>
  </r>
  <r>
    <x v="7815"/>
    <x v="18"/>
    <n v="4.3"/>
    <x v="0"/>
    <n v="21"/>
    <s v="2.5M"/>
    <n v="2500000"/>
    <s v="1,000+"/>
    <s v="1000+"/>
    <n v="1000"/>
    <x v="0"/>
    <n v="0"/>
    <n v="0"/>
    <x v="0"/>
    <x v="19"/>
    <s v="January 20, 2018"/>
    <x v="0"/>
    <x v="0"/>
    <n v="5"/>
    <x v="6"/>
  </r>
  <r>
    <x v="7816"/>
    <x v="18"/>
    <n v="5"/>
    <x v="0"/>
    <n v="1"/>
    <s v="18M"/>
    <n v="18000000"/>
    <s v="100+"/>
    <s v="100+"/>
    <n v="100"/>
    <x v="0"/>
    <n v="0"/>
    <n v="0"/>
    <x v="0"/>
    <x v="13"/>
    <s v="August 2, 2018"/>
    <x v="0"/>
    <x v="1"/>
    <n v="1"/>
    <x v="2"/>
  </r>
  <r>
    <x v="7817"/>
    <x v="22"/>
    <n v="4.2"/>
    <x v="0"/>
    <n v="382"/>
    <s v="2.9M"/>
    <n v="2900000"/>
    <s v="100,000+"/>
    <s v="100000+"/>
    <n v="100000"/>
    <x v="0"/>
    <n v="0"/>
    <n v="0"/>
    <x v="0"/>
    <x v="88"/>
    <s v="July 30, 2018"/>
    <x v="0"/>
    <x v="6"/>
    <s v="39.272.12"/>
    <x v="9"/>
  </r>
  <r>
    <x v="7818"/>
    <x v="18"/>
    <n v="4.5999999999999996"/>
    <x v="0"/>
    <n v="13"/>
    <s v="1.3M"/>
    <n v="1300000"/>
    <s v="1,000+"/>
    <s v="1000+"/>
    <n v="1000"/>
    <x v="0"/>
    <n v="0"/>
    <n v="0"/>
    <x v="0"/>
    <x v="19"/>
    <s v="October 20, 2016"/>
    <x v="3"/>
    <x v="7"/>
    <n v="1.1000000000000001"/>
    <x v="5"/>
  </r>
  <r>
    <x v="7819"/>
    <x v="18"/>
    <n v="4.5"/>
    <x v="0"/>
    <n v="8"/>
    <s v="1.7M"/>
    <n v="1700000"/>
    <s v="1,000+"/>
    <s v="1000+"/>
    <n v="1000"/>
    <x v="0"/>
    <n v="0"/>
    <n v="0"/>
    <x v="0"/>
    <x v="13"/>
    <s v="March 12, 2017"/>
    <x v="1"/>
    <x v="3"/>
    <n v="1"/>
    <x v="5"/>
  </r>
  <r>
    <x v="7820"/>
    <x v="20"/>
    <n v="4.2"/>
    <x v="0"/>
    <n v="6"/>
    <s v="2.7M"/>
    <n v="2700000"/>
    <s v="100+"/>
    <s v="100+"/>
    <n v="100"/>
    <x v="0"/>
    <n v="0"/>
    <n v="0"/>
    <x v="0"/>
    <x v="86"/>
    <s v="October 8, 2015"/>
    <x v="4"/>
    <x v="7"/>
    <n v="1.2"/>
    <x v="0"/>
  </r>
  <r>
    <x v="7821"/>
    <x v="3"/>
    <n v="4.8"/>
    <x v="0"/>
    <n v="11"/>
    <s v="608k"/>
    <n v="608000"/>
    <s v="1,000+"/>
    <s v="1000+"/>
    <n v="1000"/>
    <x v="0"/>
    <n v="0"/>
    <n v="0"/>
    <x v="0"/>
    <x v="6"/>
    <s v="July 23, 2017"/>
    <x v="1"/>
    <x v="6"/>
    <n v="1.0900000000000001"/>
    <x v="1"/>
  </r>
  <r>
    <x v="7822"/>
    <x v="30"/>
    <n v="3.5"/>
    <x v="1"/>
    <n v="81"/>
    <s v="22M"/>
    <n v="22000000"/>
    <s v="10,000+"/>
    <s v="10000+"/>
    <n v="10000"/>
    <x v="0"/>
    <n v="0"/>
    <n v="0"/>
    <x v="0"/>
    <x v="100"/>
    <s v="July 21, 2016"/>
    <x v="3"/>
    <x v="6"/>
    <s v="R1.3.21.3"/>
    <x v="5"/>
  </r>
  <r>
    <x v="7823"/>
    <x v="18"/>
    <n v="4.5999999999999996"/>
    <x v="0"/>
    <n v="166"/>
    <s v="4.2M"/>
    <n v="4200000"/>
    <s v="5,000+"/>
    <s v="5000+"/>
    <n v="5000"/>
    <x v="0"/>
    <n v="0"/>
    <n v="0"/>
    <x v="0"/>
    <x v="19"/>
    <s v="March 11, 2018"/>
    <x v="0"/>
    <x v="3"/>
    <n v="3"/>
    <x v="6"/>
  </r>
  <r>
    <x v="7824"/>
    <x v="30"/>
    <n v="3.5"/>
    <x v="1"/>
    <n v="3484"/>
    <s v="41M"/>
    <n v="41000000"/>
    <s v="500,000+"/>
    <s v="500000+"/>
    <n v="500000"/>
    <x v="0"/>
    <n v="0"/>
    <n v="0"/>
    <x v="0"/>
    <x v="100"/>
    <s v="December 18, 2017"/>
    <x v="1"/>
    <x v="10"/>
    <s v="3.0.1"/>
    <x v="0"/>
  </r>
  <r>
    <x v="7825"/>
    <x v="30"/>
    <n v="3.6"/>
    <x v="1"/>
    <n v="1522"/>
    <s v="65M"/>
    <n v="65000000"/>
    <s v="100,000+"/>
    <s v="100000+"/>
    <n v="100000"/>
    <x v="0"/>
    <n v="0"/>
    <n v="0"/>
    <x v="0"/>
    <x v="100"/>
    <s v="July 17, 2018"/>
    <x v="0"/>
    <x v="6"/>
    <s v="V1.5.3"/>
    <x v="2"/>
  </r>
  <r>
    <x v="7826"/>
    <x v="25"/>
    <n v="3.5"/>
    <x v="1"/>
    <n v="0"/>
    <s v="16M"/>
    <n v="16000000"/>
    <s v="50+"/>
    <s v="50+"/>
    <n v="50"/>
    <x v="0"/>
    <n v="0"/>
    <n v="0"/>
    <x v="0"/>
    <x v="91"/>
    <s v="October 23, 2017"/>
    <x v="1"/>
    <x v="7"/>
    <n v="1"/>
    <x v="5"/>
  </r>
  <r>
    <x v="7827"/>
    <x v="16"/>
    <n v="5"/>
    <x v="0"/>
    <n v="5"/>
    <s v="15M"/>
    <n v="15000000"/>
    <s v="100+"/>
    <s v="100+"/>
    <n v="100"/>
    <x v="0"/>
    <n v="0"/>
    <n v="0"/>
    <x v="0"/>
    <x v="29"/>
    <s v="April 25, 2016"/>
    <x v="3"/>
    <x v="4"/>
    <n v="1.2"/>
    <x v="0"/>
  </r>
  <r>
    <x v="7828"/>
    <x v="22"/>
    <n v="3"/>
    <x v="2"/>
    <n v="2"/>
    <s v="9.3M"/>
    <n v="9300000"/>
    <s v="100+"/>
    <s v="100+"/>
    <n v="100"/>
    <x v="0"/>
    <n v="0"/>
    <n v="0"/>
    <x v="0"/>
    <x v="88"/>
    <s v="September 19, 2017"/>
    <x v="1"/>
    <x v="5"/>
    <s v="1.0.0"/>
    <x v="9"/>
  </r>
  <r>
    <x v="7829"/>
    <x v="25"/>
    <n v="3.5"/>
    <x v="1"/>
    <n v="2"/>
    <s v="4.2M"/>
    <n v="4200000"/>
    <s v="500+"/>
    <s v="500+"/>
    <n v="500"/>
    <x v="0"/>
    <n v="0"/>
    <n v="0"/>
    <x v="0"/>
    <x v="91"/>
    <s v="March 2, 2017"/>
    <x v="1"/>
    <x v="3"/>
    <n v="1"/>
    <x v="6"/>
  </r>
  <r>
    <x v="7830"/>
    <x v="27"/>
    <n v="3.5"/>
    <x v="1"/>
    <n v="1"/>
    <s v="5.1M"/>
    <n v="5100000"/>
    <s v="10+"/>
    <s v="10+"/>
    <n v="10"/>
    <x v="0"/>
    <n v="0"/>
    <n v="0"/>
    <x v="1"/>
    <x v="94"/>
    <s v="October 26, 2017"/>
    <x v="1"/>
    <x v="7"/>
    <s v="1.0.0"/>
    <x v="5"/>
  </r>
  <r>
    <x v="7831"/>
    <x v="22"/>
    <n v="2.9"/>
    <x v="2"/>
    <n v="66"/>
    <s v="8.9M"/>
    <n v="8900000"/>
    <s v="10,000+"/>
    <s v="10000+"/>
    <n v="10000"/>
    <x v="0"/>
    <n v="0"/>
    <n v="0"/>
    <x v="0"/>
    <x v="88"/>
    <s v="November 16, 2016"/>
    <x v="3"/>
    <x v="8"/>
    <s v="1.0.2"/>
    <x v="9"/>
  </r>
  <r>
    <x v="7832"/>
    <x v="30"/>
    <n v="3.7"/>
    <x v="1"/>
    <n v="20"/>
    <s v="24M"/>
    <n v="24000000"/>
    <s v="5,000+"/>
    <s v="5000+"/>
    <n v="5000"/>
    <x v="0"/>
    <n v="0"/>
    <n v="0"/>
    <x v="0"/>
    <x v="100"/>
    <s v="May 1, 2017"/>
    <x v="1"/>
    <x v="9"/>
    <n v="7"/>
    <x v="7"/>
  </r>
  <r>
    <x v="7833"/>
    <x v="24"/>
    <n v="4.5999999999999996"/>
    <x v="0"/>
    <n v="14"/>
    <s v="4.0M"/>
    <n v="4000000"/>
    <s v="1,000+"/>
    <s v="1000+"/>
    <n v="1000"/>
    <x v="0"/>
    <n v="0"/>
    <n v="0"/>
    <x v="0"/>
    <x v="89"/>
    <s v="April 12, 2018"/>
    <x v="0"/>
    <x v="4"/>
    <n v="1"/>
    <x v="6"/>
  </r>
  <r>
    <x v="7834"/>
    <x v="6"/>
    <n v="3.5"/>
    <x v="1"/>
    <n v="0"/>
    <s v="Varies with device"/>
    <n v="1000"/>
    <s v="1,000+"/>
    <s v="1000+"/>
    <n v="1000"/>
    <x v="0"/>
    <n v="0"/>
    <n v="0"/>
    <x v="0"/>
    <x v="10"/>
    <s v="May 23, 2018"/>
    <x v="0"/>
    <x v="9"/>
    <s v="Varies with device"/>
    <x v="8"/>
  </r>
  <r>
    <x v="7835"/>
    <x v="17"/>
    <n v="4.2"/>
    <x v="0"/>
    <n v="3816"/>
    <s v="31M"/>
    <n v="31000000"/>
    <s v="100,000+"/>
    <s v="100000+"/>
    <n v="100000"/>
    <x v="0"/>
    <n v="0"/>
    <n v="0"/>
    <x v="1"/>
    <x v="32"/>
    <s v="July 7, 2016"/>
    <x v="3"/>
    <x v="6"/>
    <n v="1"/>
    <x v="4"/>
  </r>
  <r>
    <x v="7836"/>
    <x v="25"/>
    <n v="3.2"/>
    <x v="1"/>
    <n v="427"/>
    <s v="9.5M"/>
    <n v="9500000"/>
    <s v="100,000+"/>
    <s v="100000+"/>
    <n v="100000"/>
    <x v="0"/>
    <n v="0"/>
    <n v="0"/>
    <x v="0"/>
    <x v="91"/>
    <s v="May 4, 2018"/>
    <x v="0"/>
    <x v="9"/>
    <s v="1.7.6"/>
    <x v="9"/>
  </r>
  <r>
    <x v="7837"/>
    <x v="22"/>
    <n v="2.5"/>
    <x v="2"/>
    <n v="1283"/>
    <s v="8.2M"/>
    <n v="8199999.9999999991"/>
    <s v="100,000+"/>
    <s v="100000+"/>
    <n v="100000"/>
    <x v="0"/>
    <n v="0"/>
    <n v="0"/>
    <x v="0"/>
    <x v="88"/>
    <s v="June 21, 2018"/>
    <x v="0"/>
    <x v="2"/>
    <s v="1.2.7"/>
    <x v="5"/>
  </r>
  <r>
    <x v="7838"/>
    <x v="31"/>
    <n v="4.4000000000000004"/>
    <x v="0"/>
    <n v="17671"/>
    <s v="17M"/>
    <n v="17000000"/>
    <s v="1,000,000+"/>
    <s v="1000000+"/>
    <n v="1000000"/>
    <x v="0"/>
    <n v="0"/>
    <n v="0"/>
    <x v="2"/>
    <x v="102"/>
    <s v="August 6, 2018"/>
    <x v="0"/>
    <x v="1"/>
    <s v="2.3.10"/>
    <x v="1"/>
  </r>
  <r>
    <x v="7839"/>
    <x v="18"/>
    <n v="4.3"/>
    <x v="0"/>
    <n v="902"/>
    <s v="1.8M"/>
    <n v="1800000"/>
    <s v="100,000+"/>
    <s v="100000+"/>
    <n v="100000"/>
    <x v="0"/>
    <n v="0"/>
    <n v="0"/>
    <x v="0"/>
    <x v="13"/>
    <s v="September 28, 2017"/>
    <x v="1"/>
    <x v="5"/>
    <n v="1"/>
    <x v="2"/>
  </r>
  <r>
    <x v="7840"/>
    <x v="4"/>
    <n v="2.7"/>
    <x v="2"/>
    <n v="33"/>
    <s v="Varies with device"/>
    <n v="1000"/>
    <s v="10,000+"/>
    <s v="10000+"/>
    <n v="10000"/>
    <x v="0"/>
    <n v="0"/>
    <n v="0"/>
    <x v="0"/>
    <x v="7"/>
    <s v="January 23, 2018"/>
    <x v="0"/>
    <x v="0"/>
    <s v="Varies with device"/>
    <x v="8"/>
  </r>
  <r>
    <x v="7841"/>
    <x v="4"/>
    <n v="4"/>
    <x v="1"/>
    <n v="44"/>
    <s v="30M"/>
    <n v="30000000"/>
    <s v="10,000+"/>
    <s v="10000+"/>
    <n v="10000"/>
    <x v="0"/>
    <n v="0"/>
    <n v="0"/>
    <x v="0"/>
    <x v="7"/>
    <s v="June 19, 2018"/>
    <x v="0"/>
    <x v="2"/>
    <s v="18.1.18164"/>
    <x v="5"/>
  </r>
  <r>
    <x v="7842"/>
    <x v="31"/>
    <n v="4.5"/>
    <x v="0"/>
    <n v="322"/>
    <s v="31M"/>
    <n v="31000000"/>
    <s v="10,000+"/>
    <s v="10000+"/>
    <n v="10000"/>
    <x v="0"/>
    <n v="0"/>
    <n v="0"/>
    <x v="0"/>
    <x v="102"/>
    <s v="June 26, 2018"/>
    <x v="0"/>
    <x v="2"/>
    <s v="4.0.9"/>
    <x v="5"/>
  </r>
  <r>
    <x v="7843"/>
    <x v="25"/>
    <n v="3.4"/>
    <x v="1"/>
    <n v="843"/>
    <s v="8.5M"/>
    <n v="8500000"/>
    <s v="100,000+"/>
    <s v="100000+"/>
    <n v="100000"/>
    <x v="0"/>
    <n v="0"/>
    <n v="0"/>
    <x v="0"/>
    <x v="91"/>
    <s v="May 4, 2017"/>
    <x v="1"/>
    <x v="9"/>
    <s v="3.7.1"/>
    <x v="9"/>
  </r>
  <r>
    <x v="7844"/>
    <x v="31"/>
    <n v="4.3"/>
    <x v="0"/>
    <n v="25"/>
    <s v="6.3M"/>
    <n v="6300000"/>
    <s v="1,000+"/>
    <s v="1000+"/>
    <n v="1000"/>
    <x v="0"/>
    <n v="0"/>
    <n v="0"/>
    <x v="0"/>
    <x v="102"/>
    <s v="April 26, 2018"/>
    <x v="0"/>
    <x v="4"/>
    <n v="1"/>
    <x v="5"/>
  </r>
  <r>
    <x v="7845"/>
    <x v="6"/>
    <n v="4.3"/>
    <x v="0"/>
    <n v="21186"/>
    <s v="10M"/>
    <n v="10000000"/>
    <s v="1,000,000+"/>
    <s v="1000000+"/>
    <n v="1000000"/>
    <x v="0"/>
    <n v="0"/>
    <n v="0"/>
    <x v="0"/>
    <x v="10"/>
    <s v="August 4, 2018"/>
    <x v="0"/>
    <x v="1"/>
    <s v="Varies with device"/>
    <x v="8"/>
  </r>
  <r>
    <x v="7846"/>
    <x v="31"/>
    <n v="3.5"/>
    <x v="1"/>
    <n v="0"/>
    <s v="4.8M"/>
    <n v="4800000"/>
    <s v="10,000+"/>
    <s v="10000+"/>
    <n v="10000"/>
    <x v="0"/>
    <n v="0"/>
    <n v="0"/>
    <x v="2"/>
    <x v="102"/>
    <s v="July 13, 2018"/>
    <x v="0"/>
    <x v="6"/>
    <s v="1.0.5"/>
    <x v="10"/>
  </r>
  <r>
    <x v="7847"/>
    <x v="31"/>
    <n v="4.3"/>
    <x v="0"/>
    <n v="386"/>
    <s v="6.0M"/>
    <n v="6000000"/>
    <s v="50,000+"/>
    <s v="50000+"/>
    <n v="50000"/>
    <x v="0"/>
    <n v="0"/>
    <n v="0"/>
    <x v="0"/>
    <x v="102"/>
    <s v="October 27, 2017"/>
    <x v="1"/>
    <x v="7"/>
    <n v="3.2"/>
    <x v="5"/>
  </r>
  <r>
    <x v="7848"/>
    <x v="31"/>
    <n v="3.5"/>
    <x v="1"/>
    <n v="0"/>
    <s v="5.8M"/>
    <n v="5800000"/>
    <s v="100+"/>
    <s v="100+"/>
    <n v="100"/>
    <x v="0"/>
    <n v="0"/>
    <n v="0"/>
    <x v="0"/>
    <x v="102"/>
    <s v="June 5, 2018"/>
    <x v="0"/>
    <x v="2"/>
    <n v="1"/>
    <x v="1"/>
  </r>
  <r>
    <x v="7849"/>
    <x v="31"/>
    <n v="3.5"/>
    <x v="1"/>
    <n v="1"/>
    <s v="6.3M"/>
    <n v="6300000"/>
    <s v="10+"/>
    <s v="10+"/>
    <n v="10"/>
    <x v="0"/>
    <n v="0"/>
    <n v="0"/>
    <x v="0"/>
    <x v="102"/>
    <s v="July 2, 2018"/>
    <x v="0"/>
    <x v="6"/>
    <n v="1"/>
    <x v="5"/>
  </r>
  <r>
    <x v="7850"/>
    <x v="18"/>
    <n v="4"/>
    <x v="1"/>
    <n v="25"/>
    <s v="79M"/>
    <n v="79000000"/>
    <s v="5,000+"/>
    <s v="5000+"/>
    <n v="5000"/>
    <x v="0"/>
    <n v="0"/>
    <n v="0"/>
    <x v="0"/>
    <x v="56"/>
    <s v="July 26, 2017"/>
    <x v="1"/>
    <x v="6"/>
    <s v="1.0.5"/>
    <x v="3"/>
  </r>
  <r>
    <x v="7851"/>
    <x v="31"/>
    <n v="4.9000000000000004"/>
    <x v="0"/>
    <n v="9"/>
    <s v="6.3M"/>
    <n v="6300000"/>
    <s v="1,000+"/>
    <s v="1000+"/>
    <n v="1000"/>
    <x v="0"/>
    <n v="0"/>
    <n v="0"/>
    <x v="0"/>
    <x v="102"/>
    <s v="April 26, 2018"/>
    <x v="0"/>
    <x v="4"/>
    <n v="1"/>
    <x v="5"/>
  </r>
  <r>
    <x v="7852"/>
    <x v="4"/>
    <n v="3.4"/>
    <x v="1"/>
    <n v="102"/>
    <s v="2.4M"/>
    <n v="2400000"/>
    <s v="10,000+"/>
    <s v="10000+"/>
    <n v="10000"/>
    <x v="0"/>
    <n v="0"/>
    <n v="0"/>
    <x v="0"/>
    <x v="7"/>
    <s v="April 14, 2016"/>
    <x v="3"/>
    <x v="4"/>
    <s v="2.5.0-prod"/>
    <x v="9"/>
  </r>
  <r>
    <x v="7853"/>
    <x v="18"/>
    <n v="4.9000000000000004"/>
    <x v="0"/>
    <n v="38"/>
    <s v="5.0M"/>
    <n v="5000000"/>
    <s v="1,000+"/>
    <s v="1000+"/>
    <n v="1000"/>
    <x v="0"/>
    <n v="0"/>
    <n v="0"/>
    <x v="0"/>
    <x v="13"/>
    <s v="June 16, 2017"/>
    <x v="1"/>
    <x v="2"/>
    <s v="0.9.0"/>
    <x v="5"/>
  </r>
  <r>
    <x v="7854"/>
    <x v="25"/>
    <n v="4.3"/>
    <x v="0"/>
    <n v="56"/>
    <s v="2.0M"/>
    <n v="2000000"/>
    <s v="1,000+"/>
    <s v="1000+"/>
    <n v="1000"/>
    <x v="1"/>
    <s v="$0.99"/>
    <n v="0.99"/>
    <x v="0"/>
    <x v="91"/>
    <s v="June 5, 2014"/>
    <x v="2"/>
    <x v="2"/>
    <s v="1.1.0.0"/>
    <x v="14"/>
  </r>
  <r>
    <x v="7855"/>
    <x v="31"/>
    <n v="4.7"/>
    <x v="0"/>
    <n v="11"/>
    <s v="4.4M"/>
    <n v="4400000"/>
    <s v="1,000+"/>
    <s v="1000+"/>
    <n v="1000"/>
    <x v="0"/>
    <n v="0"/>
    <n v="0"/>
    <x v="0"/>
    <x v="102"/>
    <s v="March 26, 2017"/>
    <x v="1"/>
    <x v="3"/>
    <s v="1.0.0"/>
    <x v="5"/>
  </r>
  <r>
    <x v="7856"/>
    <x v="18"/>
    <n v="4.8"/>
    <x v="0"/>
    <n v="18298"/>
    <s v="8.0M"/>
    <n v="8000000"/>
    <s v="500,000+"/>
    <s v="500000+"/>
    <n v="500000"/>
    <x v="0"/>
    <n v="0"/>
    <n v="0"/>
    <x v="0"/>
    <x v="13"/>
    <s v="July 23, 2018"/>
    <x v="0"/>
    <x v="6"/>
    <n v="2.94"/>
    <x v="7"/>
  </r>
  <r>
    <x v="7857"/>
    <x v="6"/>
    <n v="4.3"/>
    <x v="0"/>
    <n v="298"/>
    <s v="Varies with device"/>
    <n v="1000"/>
    <s v="10,000+"/>
    <s v="10000+"/>
    <n v="10000"/>
    <x v="0"/>
    <n v="0"/>
    <n v="0"/>
    <x v="1"/>
    <x v="10"/>
    <s v="November 28, 2017"/>
    <x v="1"/>
    <x v="8"/>
    <s v="Varies with device"/>
    <x v="5"/>
  </r>
  <r>
    <x v="7858"/>
    <x v="10"/>
    <n v="4.3"/>
    <x v="0"/>
    <n v="9"/>
    <s v="39M"/>
    <n v="39000000"/>
    <s v="1,000+"/>
    <s v="1000+"/>
    <n v="1000"/>
    <x v="0"/>
    <n v="0"/>
    <n v="0"/>
    <x v="0"/>
    <x v="23"/>
    <s v="May 29, 2018"/>
    <x v="0"/>
    <x v="9"/>
    <s v="2.32.2"/>
    <x v="5"/>
  </r>
  <r>
    <x v="7859"/>
    <x v="4"/>
    <n v="4"/>
    <x v="1"/>
    <n v="6"/>
    <s v="3.5M"/>
    <n v="3500000"/>
    <s v="500+"/>
    <s v="500+"/>
    <n v="500"/>
    <x v="0"/>
    <n v="0"/>
    <n v="0"/>
    <x v="0"/>
    <x v="7"/>
    <s v="May 14, 2018"/>
    <x v="0"/>
    <x v="9"/>
    <s v="1.1.2"/>
    <x v="10"/>
  </r>
  <r>
    <x v="7860"/>
    <x v="18"/>
    <n v="3.5"/>
    <x v="1"/>
    <n v="5"/>
    <s v="3.9M"/>
    <n v="3900000"/>
    <s v="1,000+"/>
    <s v="1000+"/>
    <n v="1000"/>
    <x v="0"/>
    <n v="0"/>
    <n v="0"/>
    <x v="0"/>
    <x v="13"/>
    <s v="April 19, 2016"/>
    <x v="3"/>
    <x v="4"/>
    <n v="1.2"/>
    <x v="9"/>
  </r>
  <r>
    <x v="7861"/>
    <x v="30"/>
    <n v="3.5"/>
    <x v="1"/>
    <n v="197"/>
    <s v="9.8M"/>
    <n v="9800000"/>
    <s v="10,000+"/>
    <s v="10000+"/>
    <n v="10000"/>
    <x v="0"/>
    <n v="0"/>
    <n v="0"/>
    <x v="0"/>
    <x v="100"/>
    <s v="February 5, 2017"/>
    <x v="1"/>
    <x v="11"/>
    <n v="1"/>
    <x v="0"/>
  </r>
  <r>
    <x v="7862"/>
    <x v="4"/>
    <n v="3.5"/>
    <x v="1"/>
    <n v="1"/>
    <s v="5.9M"/>
    <n v="5900000"/>
    <s v="100+"/>
    <s v="100+"/>
    <n v="100"/>
    <x v="0"/>
    <n v="0"/>
    <n v="0"/>
    <x v="0"/>
    <x v="7"/>
    <s v="July 24, 2018"/>
    <x v="0"/>
    <x v="6"/>
    <n v="26.1"/>
    <x v="5"/>
  </r>
  <r>
    <x v="7863"/>
    <x v="4"/>
    <n v="5"/>
    <x v="0"/>
    <n v="6"/>
    <s v="15M"/>
    <n v="15000000"/>
    <s v="100+"/>
    <s v="100+"/>
    <n v="100"/>
    <x v="0"/>
    <n v="0"/>
    <n v="0"/>
    <x v="0"/>
    <x v="7"/>
    <s v="July 25, 2018"/>
    <x v="0"/>
    <x v="6"/>
    <n v="69.099999999999994"/>
    <x v="5"/>
  </r>
  <r>
    <x v="7864"/>
    <x v="31"/>
    <n v="4.7"/>
    <x v="0"/>
    <n v="10"/>
    <s v="6.3M"/>
    <n v="6300000"/>
    <s v="1,000+"/>
    <s v="1000+"/>
    <n v="1000"/>
    <x v="0"/>
    <n v="0"/>
    <n v="0"/>
    <x v="0"/>
    <x v="102"/>
    <s v="April 28, 2018"/>
    <x v="0"/>
    <x v="4"/>
    <n v="1"/>
    <x v="5"/>
  </r>
  <r>
    <x v="7865"/>
    <x v="4"/>
    <n v="3.5"/>
    <x v="1"/>
    <n v="0"/>
    <s v="3.0M"/>
    <n v="3000000"/>
    <s v="10+"/>
    <s v="10+"/>
    <n v="10"/>
    <x v="0"/>
    <n v="0"/>
    <n v="0"/>
    <x v="1"/>
    <x v="7"/>
    <s v="November 13, 2015"/>
    <x v="4"/>
    <x v="8"/>
    <n v="1"/>
    <x v="5"/>
  </r>
  <r>
    <x v="7866"/>
    <x v="25"/>
    <n v="4.2"/>
    <x v="0"/>
    <n v="37"/>
    <s v="2.2M"/>
    <n v="2200000"/>
    <s v="5,000+"/>
    <s v="5000+"/>
    <n v="5000"/>
    <x v="0"/>
    <n v="0"/>
    <n v="0"/>
    <x v="0"/>
    <x v="91"/>
    <s v="March 9, 2015"/>
    <x v="4"/>
    <x v="3"/>
    <s v="0.0.0.2"/>
    <x v="6"/>
  </r>
  <r>
    <x v="7867"/>
    <x v="31"/>
    <n v="4.4000000000000004"/>
    <x v="0"/>
    <n v="3375"/>
    <s v="4.2M"/>
    <n v="4200000"/>
    <s v="100,000+"/>
    <s v="100000+"/>
    <n v="100000"/>
    <x v="0"/>
    <n v="0"/>
    <n v="0"/>
    <x v="0"/>
    <x v="102"/>
    <s v="July 31, 2018"/>
    <x v="0"/>
    <x v="6"/>
    <n v="4.0999999999999996"/>
    <x v="5"/>
  </r>
  <r>
    <x v="7868"/>
    <x v="25"/>
    <n v="4.2"/>
    <x v="0"/>
    <n v="155"/>
    <s v="16M"/>
    <n v="16000000"/>
    <s v="10,000+"/>
    <s v="10000+"/>
    <n v="10000"/>
    <x v="0"/>
    <n v="0"/>
    <n v="0"/>
    <x v="0"/>
    <x v="91"/>
    <s v="February 24, 2018"/>
    <x v="0"/>
    <x v="11"/>
    <n v="1.3"/>
    <x v="10"/>
  </r>
  <r>
    <x v="7869"/>
    <x v="25"/>
    <n v="5"/>
    <x v="0"/>
    <n v="9"/>
    <s v="1.5M"/>
    <n v="1500000"/>
    <s v="100+"/>
    <s v="100+"/>
    <n v="100"/>
    <x v="0"/>
    <n v="0"/>
    <n v="0"/>
    <x v="0"/>
    <x v="91"/>
    <s v="April 5, 2017"/>
    <x v="1"/>
    <x v="4"/>
    <n v="1"/>
    <x v="12"/>
  </r>
  <r>
    <x v="7870"/>
    <x v="20"/>
    <n v="3.5"/>
    <x v="1"/>
    <n v="0"/>
    <s v="Varies with device"/>
    <n v="1000"/>
    <s v="1,000+"/>
    <s v="1000+"/>
    <n v="1000"/>
    <x v="0"/>
    <n v="0"/>
    <n v="0"/>
    <x v="0"/>
    <x v="86"/>
    <s v="May 27, 2017"/>
    <x v="1"/>
    <x v="9"/>
    <s v="Varies with device"/>
    <x v="8"/>
  </r>
  <r>
    <x v="7871"/>
    <x v="26"/>
    <n v="5"/>
    <x v="0"/>
    <n v="13"/>
    <s v="500k"/>
    <n v="500000"/>
    <s v="100+"/>
    <s v="100+"/>
    <n v="100"/>
    <x v="1"/>
    <s v="$1.49"/>
    <n v="1.49"/>
    <x v="0"/>
    <x v="93"/>
    <s v="April 4, 2017"/>
    <x v="1"/>
    <x v="4"/>
    <n v="1.2"/>
    <x v="3"/>
  </r>
  <r>
    <x v="7872"/>
    <x v="4"/>
    <n v="2"/>
    <x v="3"/>
    <n v="9"/>
    <s v="3.4M"/>
    <n v="3400000"/>
    <s v="1,000+"/>
    <s v="1000+"/>
    <n v="1000"/>
    <x v="0"/>
    <n v="0"/>
    <n v="0"/>
    <x v="0"/>
    <x v="7"/>
    <s v="June 9, 2017"/>
    <x v="1"/>
    <x v="2"/>
    <s v="1.1.12"/>
    <x v="3"/>
  </r>
  <r>
    <x v="7873"/>
    <x v="26"/>
    <n v="3.5"/>
    <x v="1"/>
    <n v="1"/>
    <s v="3.3M"/>
    <n v="3300000"/>
    <s v="100+"/>
    <s v="100+"/>
    <n v="100"/>
    <x v="0"/>
    <n v="0"/>
    <n v="0"/>
    <x v="0"/>
    <x v="93"/>
    <s v="July 25, 2018"/>
    <x v="0"/>
    <x v="6"/>
    <s v="1.1.1"/>
    <x v="6"/>
  </r>
  <r>
    <x v="7874"/>
    <x v="24"/>
    <n v="3.7"/>
    <x v="1"/>
    <n v="35"/>
    <s v="13M"/>
    <n v="13000000"/>
    <s v="10,000+"/>
    <s v="10000+"/>
    <n v="10000"/>
    <x v="0"/>
    <n v="0"/>
    <n v="0"/>
    <x v="0"/>
    <x v="89"/>
    <s v="June 6, 2017"/>
    <x v="1"/>
    <x v="2"/>
    <n v="1.9"/>
    <x v="7"/>
  </r>
  <r>
    <x v="7875"/>
    <x v="25"/>
    <n v="3.5"/>
    <x v="1"/>
    <n v="0"/>
    <s v="2.5M"/>
    <n v="2500000"/>
    <s v="10+"/>
    <s v="10+"/>
    <n v="10"/>
    <x v="0"/>
    <n v="0"/>
    <n v="0"/>
    <x v="0"/>
    <x v="91"/>
    <s v="February 5, 2017"/>
    <x v="1"/>
    <x v="11"/>
    <n v="1"/>
    <x v="3"/>
  </r>
  <r>
    <x v="7876"/>
    <x v="13"/>
    <n v="3.5"/>
    <x v="1"/>
    <n v="0"/>
    <s v="10M"/>
    <n v="10000000"/>
    <s v="10+"/>
    <s v="10+"/>
    <n v="10"/>
    <x v="0"/>
    <n v="0"/>
    <n v="0"/>
    <x v="0"/>
    <x v="26"/>
    <s v="July 9, 2018"/>
    <x v="0"/>
    <x v="6"/>
    <s v="4.2.2"/>
    <x v="5"/>
  </r>
  <r>
    <x v="7877"/>
    <x v="25"/>
    <n v="3.5"/>
    <x v="1"/>
    <n v="7"/>
    <s v="3.0M"/>
    <n v="3000000"/>
    <s v="500+"/>
    <s v="500+"/>
    <n v="500"/>
    <x v="0"/>
    <n v="0"/>
    <n v="0"/>
    <x v="0"/>
    <x v="91"/>
    <s v="August 5, 2018"/>
    <x v="0"/>
    <x v="1"/>
    <n v="1.7"/>
    <x v="6"/>
  </r>
  <r>
    <x v="7878"/>
    <x v="25"/>
    <n v="3.9"/>
    <x v="1"/>
    <n v="65"/>
    <s v="54k"/>
    <n v="54000"/>
    <s v="5,000+"/>
    <s v="5000+"/>
    <n v="5000"/>
    <x v="0"/>
    <n v="0"/>
    <n v="0"/>
    <x v="0"/>
    <x v="91"/>
    <s v="November 27, 2014"/>
    <x v="2"/>
    <x v="8"/>
    <n v="1.4"/>
    <x v="19"/>
  </r>
  <r>
    <x v="7879"/>
    <x v="31"/>
    <n v="4.5"/>
    <x v="0"/>
    <n v="171"/>
    <s v="4.8M"/>
    <n v="4800000"/>
    <s v="10,000+"/>
    <s v="10000+"/>
    <n v="10000"/>
    <x v="0"/>
    <n v="0"/>
    <n v="0"/>
    <x v="0"/>
    <x v="102"/>
    <s v="May 30, 2018"/>
    <x v="0"/>
    <x v="9"/>
    <n v="3"/>
    <x v="6"/>
  </r>
  <r>
    <x v="7880"/>
    <x v="26"/>
    <n v="3.5"/>
    <x v="1"/>
    <n v="1"/>
    <s v="2.9M"/>
    <n v="2900000"/>
    <s v="100+"/>
    <s v="100+"/>
    <n v="100"/>
    <x v="0"/>
    <n v="0"/>
    <n v="0"/>
    <x v="0"/>
    <x v="93"/>
    <s v="July 25, 2018"/>
    <x v="0"/>
    <x v="6"/>
    <s v="1.1.1"/>
    <x v="6"/>
  </r>
  <r>
    <x v="7881"/>
    <x v="16"/>
    <n v="3.5"/>
    <x v="1"/>
    <n v="2"/>
    <s v="3.0M"/>
    <n v="3000000"/>
    <s v="500+"/>
    <s v="500+"/>
    <n v="500"/>
    <x v="0"/>
    <n v="0"/>
    <n v="0"/>
    <x v="0"/>
    <x v="29"/>
    <s v="July 24, 2018"/>
    <x v="0"/>
    <x v="6"/>
    <s v="1.1.1"/>
    <x v="6"/>
  </r>
  <r>
    <x v="7882"/>
    <x v="13"/>
    <n v="3.5"/>
    <x v="1"/>
    <n v="0"/>
    <s v="40M"/>
    <n v="40000000"/>
    <s v="10+"/>
    <s v="10+"/>
    <n v="10"/>
    <x v="0"/>
    <n v="0"/>
    <n v="0"/>
    <x v="0"/>
    <x v="26"/>
    <s v="April 6, 2016"/>
    <x v="3"/>
    <x v="4"/>
    <n v="1"/>
    <x v="3"/>
  </r>
  <r>
    <x v="7883"/>
    <x v="21"/>
    <n v="3.1"/>
    <x v="1"/>
    <n v="6697"/>
    <s v="11M"/>
    <n v="11000000"/>
    <s v="500,000+"/>
    <s v="500000+"/>
    <n v="500000"/>
    <x v="0"/>
    <n v="0"/>
    <n v="0"/>
    <x v="0"/>
    <x v="87"/>
    <s v="February 1, 2018"/>
    <x v="0"/>
    <x v="11"/>
    <s v="4.2.1"/>
    <x v="6"/>
  </r>
  <r>
    <x v="7884"/>
    <x v="11"/>
    <n v="4.5"/>
    <x v="0"/>
    <n v="6156"/>
    <s v="6.6M"/>
    <n v="6600000"/>
    <s v="500,000+"/>
    <s v="500000+"/>
    <n v="500000"/>
    <x v="0"/>
    <n v="0"/>
    <n v="0"/>
    <x v="0"/>
    <x v="24"/>
    <s v="May 9, 2017"/>
    <x v="1"/>
    <x v="9"/>
    <s v="1.0.10"/>
    <x v="6"/>
  </r>
  <r>
    <x v="7885"/>
    <x v="17"/>
    <n v="4.7"/>
    <x v="0"/>
    <n v="416"/>
    <s v="16M"/>
    <n v="16000000"/>
    <s v="10,000+"/>
    <s v="10000+"/>
    <n v="10000"/>
    <x v="1"/>
    <s v="$2.99"/>
    <n v="2.99"/>
    <x v="1"/>
    <x v="36"/>
    <s v="January 12, 2017"/>
    <x v="1"/>
    <x v="0"/>
    <s v="1.0.5"/>
    <x v="6"/>
  </r>
  <r>
    <x v="7886"/>
    <x v="25"/>
    <n v="3.5"/>
    <x v="1"/>
    <n v="0"/>
    <s v="Varies with device"/>
    <n v="1000"/>
    <s v="5,000+"/>
    <s v="5000+"/>
    <n v="5000"/>
    <x v="0"/>
    <n v="0"/>
    <n v="0"/>
    <x v="0"/>
    <x v="91"/>
    <s v="August 2, 2018"/>
    <x v="0"/>
    <x v="1"/>
    <s v="Varies with device"/>
    <x v="8"/>
  </r>
  <r>
    <x v="7887"/>
    <x v="23"/>
    <n v="4.4000000000000004"/>
    <x v="0"/>
    <n v="552"/>
    <s v="1.6M"/>
    <n v="1600000"/>
    <s v="5,000+"/>
    <s v="5000+"/>
    <n v="5000"/>
    <x v="1"/>
    <s v="$1.00"/>
    <n v="1"/>
    <x v="0"/>
    <x v="39"/>
    <s v="June 19, 2018"/>
    <x v="0"/>
    <x v="2"/>
    <n v="3.4"/>
    <x v="9"/>
  </r>
  <r>
    <x v="7888"/>
    <x v="18"/>
    <n v="3.8"/>
    <x v="1"/>
    <n v="5964"/>
    <s v="48M"/>
    <n v="48000000"/>
    <s v="500,000+"/>
    <s v="500000+"/>
    <n v="500000"/>
    <x v="0"/>
    <n v="0"/>
    <n v="0"/>
    <x v="1"/>
    <x v="49"/>
    <s v="January 9, 2015"/>
    <x v="4"/>
    <x v="0"/>
    <s v="1.1.0"/>
    <x v="9"/>
  </r>
  <r>
    <x v="7889"/>
    <x v="18"/>
    <n v="4.2"/>
    <x v="0"/>
    <n v="3195"/>
    <s v="4.6M"/>
    <n v="4600000"/>
    <s v="100,000+"/>
    <s v="100000+"/>
    <n v="100000"/>
    <x v="1"/>
    <s v="$0.99"/>
    <n v="0.99"/>
    <x v="0"/>
    <x v="38"/>
    <s v="November 26, 2015"/>
    <x v="4"/>
    <x v="8"/>
    <s v="1.2.7"/>
    <x v="14"/>
  </r>
  <r>
    <x v="7890"/>
    <x v="6"/>
    <n v="4.5"/>
    <x v="0"/>
    <n v="115"/>
    <s v="2.8M"/>
    <n v="2800000"/>
    <s v="5,000+"/>
    <s v="5000+"/>
    <n v="5000"/>
    <x v="0"/>
    <n v="0"/>
    <n v="0"/>
    <x v="0"/>
    <x v="10"/>
    <s v="July 15, 2016"/>
    <x v="3"/>
    <x v="6"/>
    <s v="1.4.4"/>
    <x v="5"/>
  </r>
  <r>
    <x v="7891"/>
    <x v="25"/>
    <n v="3.5"/>
    <x v="1"/>
    <n v="0"/>
    <s v="Varies with device"/>
    <n v="1000"/>
    <s v="100+"/>
    <s v="100+"/>
    <n v="100"/>
    <x v="1"/>
    <s v="$5.99"/>
    <n v="5.99"/>
    <x v="0"/>
    <x v="91"/>
    <s v="August 2, 2018"/>
    <x v="0"/>
    <x v="1"/>
    <s v="Varies with device"/>
    <x v="8"/>
  </r>
  <r>
    <x v="7892"/>
    <x v="16"/>
    <n v="4.5"/>
    <x v="0"/>
    <n v="22"/>
    <s v="23M"/>
    <n v="23000000"/>
    <s v="1,000+"/>
    <s v="1000+"/>
    <n v="1000"/>
    <x v="0"/>
    <n v="0"/>
    <n v="0"/>
    <x v="0"/>
    <x v="29"/>
    <s v="July 19, 2016"/>
    <x v="3"/>
    <x v="6"/>
    <n v="2"/>
    <x v="0"/>
  </r>
  <r>
    <x v="7893"/>
    <x v="18"/>
    <n v="4.5999999999999996"/>
    <x v="0"/>
    <n v="281"/>
    <s v="26M"/>
    <n v="26000000"/>
    <s v="5,000+"/>
    <s v="5000+"/>
    <n v="5000"/>
    <x v="0"/>
    <n v="0"/>
    <n v="0"/>
    <x v="0"/>
    <x v="38"/>
    <s v="April 15, 2018"/>
    <x v="0"/>
    <x v="4"/>
    <s v="1.4.6"/>
    <x v="6"/>
  </r>
  <r>
    <x v="7894"/>
    <x v="23"/>
    <n v="4.2"/>
    <x v="0"/>
    <n v="15068"/>
    <s v="2.5M"/>
    <n v="2500000"/>
    <s v="1,000,000+"/>
    <s v="1000000+"/>
    <n v="1000000"/>
    <x v="0"/>
    <n v="0"/>
    <n v="0"/>
    <x v="0"/>
    <x v="39"/>
    <s v="June 19, 2018"/>
    <x v="0"/>
    <x v="2"/>
    <n v="3.4"/>
    <x v="3"/>
  </r>
  <r>
    <x v="7895"/>
    <x v="25"/>
    <n v="4.5"/>
    <x v="0"/>
    <n v="46"/>
    <s v="24M"/>
    <n v="24000000"/>
    <s v="1,000+"/>
    <s v="1000+"/>
    <n v="1000"/>
    <x v="0"/>
    <n v="0"/>
    <n v="0"/>
    <x v="0"/>
    <x v="91"/>
    <s v="May 18, 2018"/>
    <x v="0"/>
    <x v="9"/>
    <s v="2.0.402"/>
    <x v="5"/>
  </r>
  <r>
    <x v="7896"/>
    <x v="18"/>
    <n v="4.2"/>
    <x v="0"/>
    <n v="449"/>
    <s v="56M"/>
    <n v="56000000"/>
    <s v="10,000+"/>
    <s v="10000+"/>
    <n v="10000"/>
    <x v="0"/>
    <n v="0"/>
    <n v="0"/>
    <x v="1"/>
    <x v="33"/>
    <s v="February 16, 2018"/>
    <x v="0"/>
    <x v="11"/>
    <n v="1.5"/>
    <x v="6"/>
  </r>
  <r>
    <x v="7897"/>
    <x v="18"/>
    <n v="4.2"/>
    <x v="0"/>
    <n v="636"/>
    <s v="4.0M"/>
    <n v="4000000"/>
    <s v="100,000+"/>
    <s v="100000+"/>
    <n v="100000"/>
    <x v="0"/>
    <n v="0"/>
    <n v="0"/>
    <x v="0"/>
    <x v="33"/>
    <s v="June 21, 2018"/>
    <x v="0"/>
    <x v="2"/>
    <n v="1.21"/>
    <x v="0"/>
  </r>
  <r>
    <x v="7898"/>
    <x v="25"/>
    <n v="4.0999999999999996"/>
    <x v="0"/>
    <n v="27"/>
    <s v="2.5M"/>
    <n v="2500000"/>
    <s v="1,000+"/>
    <s v="1000+"/>
    <n v="1000"/>
    <x v="0"/>
    <n v="0"/>
    <n v="0"/>
    <x v="0"/>
    <x v="91"/>
    <s v="April 28, 2016"/>
    <x v="3"/>
    <x v="4"/>
    <n v="1.131"/>
    <x v="20"/>
  </r>
  <r>
    <x v="7899"/>
    <x v="18"/>
    <n v="4.3"/>
    <x v="0"/>
    <n v="1894"/>
    <s v="40M"/>
    <n v="40000000"/>
    <s v="100,000+"/>
    <s v="100000+"/>
    <n v="100000"/>
    <x v="0"/>
    <n v="0"/>
    <n v="0"/>
    <x v="3"/>
    <x v="45"/>
    <s v="April 22, 2016"/>
    <x v="3"/>
    <x v="4"/>
    <n v="1.4410000000000001"/>
    <x v="3"/>
  </r>
  <r>
    <x v="7900"/>
    <x v="18"/>
    <n v="5"/>
    <x v="0"/>
    <n v="7"/>
    <s v="73M"/>
    <n v="73000000"/>
    <s v="10+"/>
    <s v="10+"/>
    <n v="10"/>
    <x v="1"/>
    <s v="$0.99"/>
    <n v="0.99"/>
    <x v="0"/>
    <x v="38"/>
    <s v="July 6, 2017"/>
    <x v="1"/>
    <x v="6"/>
    <n v="1.2"/>
    <x v="5"/>
  </r>
  <r>
    <x v="7901"/>
    <x v="18"/>
    <n v="4.5999999999999996"/>
    <x v="0"/>
    <n v="67"/>
    <s v="31M"/>
    <n v="31000000"/>
    <s v="10,000+"/>
    <s v="10000+"/>
    <n v="10000"/>
    <x v="0"/>
    <n v="0"/>
    <n v="0"/>
    <x v="0"/>
    <x v="45"/>
    <s v="August 4, 2018"/>
    <x v="0"/>
    <x v="1"/>
    <n v="1.7"/>
    <x v="5"/>
  </r>
  <r>
    <x v="7902"/>
    <x v="19"/>
    <n v="4"/>
    <x v="1"/>
    <n v="238"/>
    <s v="Varies with device"/>
    <n v="1000"/>
    <s v="50,000+"/>
    <s v="50000+"/>
    <n v="50000"/>
    <x v="0"/>
    <n v="0"/>
    <n v="0"/>
    <x v="2"/>
    <x v="85"/>
    <s v="January 7, 2018"/>
    <x v="0"/>
    <x v="0"/>
    <s v="Varies with device"/>
    <x v="8"/>
  </r>
  <r>
    <x v="7903"/>
    <x v="18"/>
    <n v="4.4000000000000004"/>
    <x v="0"/>
    <n v="16"/>
    <s v="45M"/>
    <n v="45000000"/>
    <s v="500+"/>
    <s v="500+"/>
    <n v="500"/>
    <x v="0"/>
    <n v="0"/>
    <n v="0"/>
    <x v="0"/>
    <x v="50"/>
    <s v="July 29, 2018"/>
    <x v="0"/>
    <x v="6"/>
    <s v="1.1.1"/>
    <x v="6"/>
  </r>
  <r>
    <x v="7904"/>
    <x v="18"/>
    <n v="3.5"/>
    <x v="1"/>
    <n v="17"/>
    <s v="42M"/>
    <n v="42000000"/>
    <s v="1,000+"/>
    <s v="1000+"/>
    <n v="1000"/>
    <x v="0"/>
    <n v="0"/>
    <n v="0"/>
    <x v="0"/>
    <x v="45"/>
    <s v="July 14, 2018"/>
    <x v="0"/>
    <x v="6"/>
    <n v="1"/>
    <x v="5"/>
  </r>
  <r>
    <x v="7905"/>
    <x v="18"/>
    <n v="4.5"/>
    <x v="0"/>
    <n v="182"/>
    <s v="39M"/>
    <n v="39000000"/>
    <s v="10,000+"/>
    <s v="10000+"/>
    <n v="10000"/>
    <x v="0"/>
    <n v="0"/>
    <n v="0"/>
    <x v="0"/>
    <x v="45"/>
    <s v="July 11, 2018"/>
    <x v="0"/>
    <x v="6"/>
    <n v="2"/>
    <x v="5"/>
  </r>
  <r>
    <x v="7906"/>
    <x v="23"/>
    <n v="3.6"/>
    <x v="1"/>
    <n v="28"/>
    <s v="48M"/>
    <n v="48000000"/>
    <s v="500+"/>
    <s v="500+"/>
    <n v="500"/>
    <x v="1"/>
    <s v="$2.99"/>
    <n v="2.99"/>
    <x v="0"/>
    <x v="39"/>
    <s v="March 28, 2017"/>
    <x v="1"/>
    <x v="3"/>
    <s v="1.0.3"/>
    <x v="13"/>
  </r>
  <r>
    <x v="7907"/>
    <x v="18"/>
    <n v="4.5999999999999996"/>
    <x v="0"/>
    <n v="14"/>
    <s v="7.2M"/>
    <n v="7200000"/>
    <s v="5,000+"/>
    <s v="5000+"/>
    <n v="5000"/>
    <x v="0"/>
    <n v="0"/>
    <n v="0"/>
    <x v="0"/>
    <x v="45"/>
    <s v="August 6, 2018"/>
    <x v="0"/>
    <x v="1"/>
    <n v="1.5"/>
    <x v="0"/>
  </r>
  <r>
    <x v="7908"/>
    <x v="18"/>
    <n v="3.5"/>
    <x v="1"/>
    <n v="23"/>
    <s v="10M"/>
    <n v="10000000"/>
    <s v="5,000+"/>
    <s v="5000+"/>
    <n v="5000"/>
    <x v="0"/>
    <n v="0"/>
    <n v="0"/>
    <x v="0"/>
    <x v="45"/>
    <s v="August 6, 2018"/>
    <x v="0"/>
    <x v="1"/>
    <n v="1.6"/>
    <x v="6"/>
  </r>
  <r>
    <x v="7909"/>
    <x v="18"/>
    <n v="4"/>
    <x v="1"/>
    <n v="127"/>
    <s v="14M"/>
    <n v="14000000"/>
    <s v="10,000+"/>
    <s v="10000+"/>
    <n v="10000"/>
    <x v="0"/>
    <n v="0"/>
    <n v="0"/>
    <x v="0"/>
    <x v="38"/>
    <s v="March 11, 2014"/>
    <x v="2"/>
    <x v="3"/>
    <s v="1.0.9"/>
    <x v="9"/>
  </r>
  <r>
    <x v="7910"/>
    <x v="18"/>
    <n v="4.5999999999999996"/>
    <x v="0"/>
    <n v="33"/>
    <s v="11M"/>
    <n v="11000000"/>
    <s v="5,000+"/>
    <s v="5000+"/>
    <n v="5000"/>
    <x v="0"/>
    <n v="0"/>
    <n v="0"/>
    <x v="0"/>
    <x v="45"/>
    <s v="August 6, 2018"/>
    <x v="0"/>
    <x v="1"/>
    <n v="1.5"/>
    <x v="0"/>
  </r>
  <r>
    <x v="7911"/>
    <x v="6"/>
    <n v="4.5"/>
    <x v="0"/>
    <n v="51"/>
    <s v="21M"/>
    <n v="21000000"/>
    <s v="5,000+"/>
    <s v="5000+"/>
    <n v="5000"/>
    <x v="0"/>
    <n v="0"/>
    <n v="0"/>
    <x v="0"/>
    <x v="10"/>
    <s v="May 10, 2016"/>
    <x v="3"/>
    <x v="9"/>
    <n v="3"/>
    <x v="5"/>
  </r>
  <r>
    <x v="7912"/>
    <x v="18"/>
    <n v="4.5"/>
    <x v="0"/>
    <n v="64"/>
    <s v="32M"/>
    <n v="32000000"/>
    <s v="5,000+"/>
    <s v="5000+"/>
    <n v="5000"/>
    <x v="0"/>
    <n v="0"/>
    <n v="0"/>
    <x v="0"/>
    <x v="45"/>
    <s v="July 27, 2018"/>
    <x v="0"/>
    <x v="6"/>
    <n v="3"/>
    <x v="5"/>
  </r>
  <r>
    <x v="7913"/>
    <x v="18"/>
    <n v="3.5"/>
    <x v="1"/>
    <n v="2"/>
    <s v="47M"/>
    <n v="47000000"/>
    <s v="10+"/>
    <s v="10+"/>
    <n v="10"/>
    <x v="0"/>
    <n v="0"/>
    <n v="0"/>
    <x v="0"/>
    <x v="38"/>
    <s v="October 9, 2017"/>
    <x v="1"/>
    <x v="7"/>
    <n v="1"/>
    <x v="5"/>
  </r>
  <r>
    <x v="7914"/>
    <x v="17"/>
    <n v="3.5"/>
    <x v="1"/>
    <n v="4"/>
    <s v="Varies with device"/>
    <n v="1000"/>
    <s v="100+"/>
    <s v="100+"/>
    <n v="100"/>
    <x v="0"/>
    <n v="0"/>
    <n v="0"/>
    <x v="0"/>
    <x v="36"/>
    <s v="June 23, 2018"/>
    <x v="0"/>
    <x v="2"/>
    <s v="Varies with device"/>
    <x v="8"/>
  </r>
  <r>
    <x v="7915"/>
    <x v="18"/>
    <n v="3.5"/>
    <x v="1"/>
    <n v="1"/>
    <s v="2.1M"/>
    <n v="2100000"/>
    <s v="50+"/>
    <s v="50+"/>
    <n v="50"/>
    <x v="1"/>
    <s v="$2.99"/>
    <n v="2.99"/>
    <x v="0"/>
    <x v="33"/>
    <s v="May 31, 2016"/>
    <x v="3"/>
    <x v="9"/>
    <n v="1.02"/>
    <x v="3"/>
  </r>
  <r>
    <x v="7916"/>
    <x v="19"/>
    <n v="4.8"/>
    <x v="0"/>
    <n v="6"/>
    <s v="16M"/>
    <n v="16000000"/>
    <s v="500+"/>
    <s v="500+"/>
    <n v="500"/>
    <x v="0"/>
    <n v="0"/>
    <n v="0"/>
    <x v="0"/>
    <x v="85"/>
    <s v="August 4, 2018"/>
    <x v="0"/>
    <x v="1"/>
    <s v="Human Dx"/>
    <x v="11"/>
  </r>
  <r>
    <x v="7917"/>
    <x v="17"/>
    <n v="5"/>
    <x v="0"/>
    <n v="4"/>
    <s v="33M"/>
    <n v="33000000"/>
    <s v="50+"/>
    <s v="50+"/>
    <n v="50"/>
    <x v="1"/>
    <s v="$1.99"/>
    <n v="1.99"/>
    <x v="1"/>
    <x v="36"/>
    <s v="August 15, 2013"/>
    <x v="5"/>
    <x v="1"/>
    <n v="1.05"/>
    <x v="9"/>
  </r>
  <r>
    <x v="7918"/>
    <x v="26"/>
    <n v="4.4000000000000004"/>
    <x v="0"/>
    <n v="5"/>
    <s v="3.4M"/>
    <n v="3400000"/>
    <s v="50+"/>
    <s v="50+"/>
    <n v="50"/>
    <x v="1"/>
    <s v="$0.99"/>
    <n v="0.99"/>
    <x v="0"/>
    <x v="93"/>
    <s v="March 20, 2015"/>
    <x v="4"/>
    <x v="3"/>
    <n v="2"/>
    <x v="4"/>
  </r>
  <r>
    <x v="7919"/>
    <x v="6"/>
    <n v="3.5"/>
    <x v="1"/>
    <n v="0"/>
    <s v="17M"/>
    <n v="17000000"/>
    <s v="10+"/>
    <s v="10+"/>
    <n v="10"/>
    <x v="1"/>
    <s v="$0.99"/>
    <n v="0.99"/>
    <x v="0"/>
    <x v="10"/>
    <s v="July 26, 2018"/>
    <x v="0"/>
    <x v="6"/>
    <n v="1.7"/>
    <x v="11"/>
  </r>
  <r>
    <x v="7920"/>
    <x v="25"/>
    <n v="4"/>
    <x v="1"/>
    <n v="5"/>
    <s v="1.6M"/>
    <n v="1600000"/>
    <s v="500+"/>
    <s v="500+"/>
    <n v="500"/>
    <x v="0"/>
    <n v="0"/>
    <n v="0"/>
    <x v="0"/>
    <x v="91"/>
    <s v="June 16, 2015"/>
    <x v="4"/>
    <x v="2"/>
    <s v="0.0.1"/>
    <x v="7"/>
  </r>
  <r>
    <x v="7921"/>
    <x v="18"/>
    <n v="3.5"/>
    <x v="1"/>
    <n v="13"/>
    <s v="42M"/>
    <n v="42000000"/>
    <s v="100+"/>
    <s v="100+"/>
    <n v="100"/>
    <x v="1"/>
    <s v="$0.99"/>
    <n v="0.99"/>
    <x v="0"/>
    <x v="45"/>
    <s v="September 16, 2016"/>
    <x v="3"/>
    <x v="5"/>
    <s v="1.0.5"/>
    <x v="0"/>
  </r>
  <r>
    <x v="7922"/>
    <x v="13"/>
    <n v="5"/>
    <x v="0"/>
    <n v="6"/>
    <s v="11M"/>
    <n v="11000000"/>
    <s v="100+"/>
    <s v="100+"/>
    <n v="100"/>
    <x v="0"/>
    <n v="0"/>
    <n v="0"/>
    <x v="0"/>
    <x v="26"/>
    <s v="July 19, 2017"/>
    <x v="1"/>
    <x v="6"/>
    <s v="1.7.10713 (281)"/>
    <x v="2"/>
  </r>
  <r>
    <x v="7923"/>
    <x v="18"/>
    <n v="4"/>
    <x v="1"/>
    <n v="35"/>
    <s v="48M"/>
    <n v="48000000"/>
    <s v="5,000+"/>
    <s v="5000+"/>
    <n v="5000"/>
    <x v="0"/>
    <n v="0"/>
    <n v="0"/>
    <x v="0"/>
    <x v="45"/>
    <s v="August 4, 2018"/>
    <x v="0"/>
    <x v="1"/>
    <n v="1.6"/>
    <x v="5"/>
  </r>
  <r>
    <x v="7924"/>
    <x v="18"/>
    <n v="4.2"/>
    <x v="0"/>
    <n v="5"/>
    <s v="40M"/>
    <n v="40000000"/>
    <s v="50+"/>
    <s v="50+"/>
    <n v="50"/>
    <x v="1"/>
    <s v="$1.49"/>
    <n v="1.49"/>
    <x v="0"/>
    <x v="38"/>
    <s v="May 20, 2014"/>
    <x v="2"/>
    <x v="9"/>
    <n v="1.7"/>
    <x v="27"/>
  </r>
  <r>
    <x v="7925"/>
    <x v="19"/>
    <n v="4"/>
    <x v="1"/>
    <n v="8"/>
    <s v="Varies with device"/>
    <n v="1000"/>
    <s v="500+"/>
    <s v="500+"/>
    <n v="500"/>
    <x v="1"/>
    <s v="$3.99"/>
    <n v="3.99"/>
    <x v="0"/>
    <x v="85"/>
    <s v="January 19, 2018"/>
    <x v="0"/>
    <x v="0"/>
    <s v="Varies with device"/>
    <x v="8"/>
  </r>
  <r>
    <x v="7926"/>
    <x v="18"/>
    <n v="3.9"/>
    <x v="1"/>
    <n v="46"/>
    <s v="20M"/>
    <n v="20000000"/>
    <s v="10,000+"/>
    <s v="10000+"/>
    <n v="10000"/>
    <x v="1"/>
    <s v="$2.99"/>
    <n v="2.99"/>
    <x v="0"/>
    <x v="38"/>
    <s v="January 29, 2018"/>
    <x v="0"/>
    <x v="0"/>
    <s v="1.0.6"/>
    <x v="3"/>
  </r>
  <r>
    <x v="7927"/>
    <x v="19"/>
    <n v="4.5"/>
    <x v="0"/>
    <n v="131"/>
    <s v="60M"/>
    <n v="60000000"/>
    <s v="10,000+"/>
    <s v="10000+"/>
    <n v="10000"/>
    <x v="0"/>
    <n v="0"/>
    <n v="0"/>
    <x v="0"/>
    <x v="85"/>
    <s v="September 25, 2017"/>
    <x v="1"/>
    <x v="5"/>
    <n v="5"/>
    <x v="2"/>
  </r>
  <r>
    <x v="7928"/>
    <x v="18"/>
    <n v="3.6"/>
    <x v="1"/>
    <n v="215"/>
    <s v="2.6M"/>
    <n v="2600000"/>
    <s v="50,000+"/>
    <s v="50000+"/>
    <n v="50000"/>
    <x v="0"/>
    <n v="0"/>
    <n v="0"/>
    <x v="0"/>
    <x v="38"/>
    <s v="April 18, 2011"/>
    <x v="7"/>
    <x v="4"/>
    <n v="1"/>
    <x v="14"/>
  </r>
  <r>
    <x v="7929"/>
    <x v="16"/>
    <n v="4.2"/>
    <x v="0"/>
    <n v="9"/>
    <s v="22M"/>
    <n v="22000000"/>
    <s v="100+"/>
    <s v="100+"/>
    <n v="100"/>
    <x v="0"/>
    <n v="0"/>
    <n v="0"/>
    <x v="0"/>
    <x v="29"/>
    <s v="September 20, 2016"/>
    <x v="3"/>
    <x v="5"/>
    <n v="1.01"/>
    <x v="5"/>
  </r>
  <r>
    <x v="7930"/>
    <x v="18"/>
    <n v="3"/>
    <x v="2"/>
    <n v="6"/>
    <s v="3.2M"/>
    <n v="3200000"/>
    <s v="1,000+"/>
    <s v="1000+"/>
    <n v="1000"/>
    <x v="0"/>
    <n v="0"/>
    <n v="0"/>
    <x v="0"/>
    <x v="13"/>
    <s v="July 3, 2017"/>
    <x v="1"/>
    <x v="6"/>
    <n v="1"/>
    <x v="3"/>
  </r>
  <r>
    <x v="7931"/>
    <x v="25"/>
    <n v="3"/>
    <x v="2"/>
    <n v="172"/>
    <s v="Varies with device"/>
    <n v="1000"/>
    <s v="10,000+"/>
    <s v="10000+"/>
    <n v="10000"/>
    <x v="0"/>
    <n v="0"/>
    <n v="0"/>
    <x v="0"/>
    <x v="91"/>
    <s v="June 20, 2018"/>
    <x v="0"/>
    <x v="2"/>
    <s v="Varies with device"/>
    <x v="8"/>
  </r>
  <r>
    <x v="7932"/>
    <x v="18"/>
    <n v="4"/>
    <x v="1"/>
    <n v="3"/>
    <s v="5.3M"/>
    <n v="5300000"/>
    <s v="100+"/>
    <s v="100+"/>
    <n v="100"/>
    <x v="0"/>
    <n v="0"/>
    <n v="0"/>
    <x v="0"/>
    <x v="13"/>
    <s v="February 14, 2017"/>
    <x v="1"/>
    <x v="11"/>
    <s v="1.0.1702140017"/>
    <x v="5"/>
  </r>
  <r>
    <x v="7933"/>
    <x v="25"/>
    <n v="3.4"/>
    <x v="1"/>
    <n v="30"/>
    <s v="22M"/>
    <n v="22000000"/>
    <s v="5,000+"/>
    <s v="5000+"/>
    <n v="5000"/>
    <x v="0"/>
    <n v="0"/>
    <n v="0"/>
    <x v="0"/>
    <x v="91"/>
    <s v="June 7, 2017"/>
    <x v="1"/>
    <x v="2"/>
    <s v="1.2.2"/>
    <x v="5"/>
  </r>
  <r>
    <x v="7934"/>
    <x v="18"/>
    <n v="4.9000000000000004"/>
    <x v="0"/>
    <n v="37"/>
    <s v="10M"/>
    <n v="10000000"/>
    <s v="100+"/>
    <s v="100+"/>
    <n v="100"/>
    <x v="0"/>
    <n v="0"/>
    <n v="0"/>
    <x v="0"/>
    <x v="13"/>
    <s v="July 28, 2018"/>
    <x v="0"/>
    <x v="6"/>
    <s v="1.0.32.1"/>
    <x v="5"/>
  </r>
  <r>
    <x v="7935"/>
    <x v="13"/>
    <n v="3.5"/>
    <x v="1"/>
    <n v="0"/>
    <s v="43M"/>
    <n v="43000000"/>
    <s v="10+"/>
    <s v="10+"/>
    <n v="10"/>
    <x v="0"/>
    <n v="0"/>
    <n v="0"/>
    <x v="0"/>
    <x v="26"/>
    <s v="August 6, 2018"/>
    <x v="0"/>
    <x v="1"/>
    <s v="4.4.1"/>
    <x v="5"/>
  </r>
  <r>
    <x v="7936"/>
    <x v="16"/>
    <n v="3.5"/>
    <x v="1"/>
    <n v="1"/>
    <s v="4.8M"/>
    <n v="4800000"/>
    <s v="50+"/>
    <s v="50+"/>
    <n v="50"/>
    <x v="0"/>
    <n v="0"/>
    <n v="0"/>
    <x v="0"/>
    <x v="29"/>
    <s v="March 5, 2018"/>
    <x v="0"/>
    <x v="3"/>
    <s v="1.0.3"/>
    <x v="6"/>
  </r>
  <r>
    <x v="7937"/>
    <x v="26"/>
    <n v="3.5"/>
    <x v="1"/>
    <n v="8"/>
    <s v="20M"/>
    <n v="20000000"/>
    <s v="1,000+"/>
    <s v="1000+"/>
    <n v="1000"/>
    <x v="0"/>
    <n v="0"/>
    <n v="0"/>
    <x v="0"/>
    <x v="93"/>
    <s v="January 6, 2018"/>
    <x v="0"/>
    <x v="0"/>
    <n v="2.6"/>
    <x v="5"/>
  </r>
  <r>
    <x v="7938"/>
    <x v="24"/>
    <n v="3.5"/>
    <x v="1"/>
    <n v="8"/>
    <s v="1.9M"/>
    <n v="1900000"/>
    <s v="100+"/>
    <s v="100+"/>
    <n v="100"/>
    <x v="0"/>
    <n v="0"/>
    <n v="0"/>
    <x v="0"/>
    <x v="89"/>
    <s v="October 21, 2015"/>
    <x v="4"/>
    <x v="7"/>
    <s v="0.0.9"/>
    <x v="6"/>
  </r>
  <r>
    <x v="7939"/>
    <x v="4"/>
    <n v="4"/>
    <x v="1"/>
    <n v="2"/>
    <s v="3.3M"/>
    <n v="3300000"/>
    <s v="10+"/>
    <s v="10+"/>
    <n v="10"/>
    <x v="0"/>
    <n v="0"/>
    <n v="0"/>
    <x v="0"/>
    <x v="7"/>
    <s v="January 17, 2018"/>
    <x v="0"/>
    <x v="0"/>
    <s v="1.1.0"/>
    <x v="6"/>
  </r>
  <r>
    <x v="7940"/>
    <x v="18"/>
    <n v="4.4000000000000004"/>
    <x v="0"/>
    <n v="152"/>
    <s v="1.2M"/>
    <n v="1200000"/>
    <s v="10,000+"/>
    <s v="10000+"/>
    <n v="10000"/>
    <x v="0"/>
    <n v="0"/>
    <n v="0"/>
    <x v="0"/>
    <x v="19"/>
    <s v="November 28, 2015"/>
    <x v="4"/>
    <x v="8"/>
    <n v="1"/>
    <x v="9"/>
  </r>
  <r>
    <x v="7941"/>
    <x v="17"/>
    <n v="4.0999999999999996"/>
    <x v="0"/>
    <n v="395"/>
    <s v="54M"/>
    <n v="54000000"/>
    <s v="50,000+"/>
    <s v="50000+"/>
    <n v="50000"/>
    <x v="0"/>
    <n v="0"/>
    <n v="0"/>
    <x v="1"/>
    <x v="36"/>
    <s v="November 24, 2017"/>
    <x v="1"/>
    <x v="8"/>
    <n v="1.4"/>
    <x v="3"/>
  </r>
  <r>
    <x v="7942"/>
    <x v="18"/>
    <n v="4.4000000000000004"/>
    <x v="0"/>
    <n v="969"/>
    <s v="26M"/>
    <n v="26000000"/>
    <s v="50,000+"/>
    <s v="50000+"/>
    <n v="50000"/>
    <x v="0"/>
    <n v="0"/>
    <n v="0"/>
    <x v="0"/>
    <x v="69"/>
    <s v="July 20, 2018"/>
    <x v="0"/>
    <x v="6"/>
    <s v="2.9.1"/>
    <x v="7"/>
  </r>
  <r>
    <x v="7943"/>
    <x v="18"/>
    <n v="4"/>
    <x v="1"/>
    <n v="1763"/>
    <s v="Varies with device"/>
    <n v="1000"/>
    <s v="10,000+"/>
    <s v="10000+"/>
    <n v="10000"/>
    <x v="1"/>
    <s v="$1.49"/>
    <n v="1.49"/>
    <x v="0"/>
    <x v="66"/>
    <s v="June 25, 2018"/>
    <x v="0"/>
    <x v="2"/>
    <s v="3.9.9"/>
    <x v="5"/>
  </r>
  <r>
    <x v="7944"/>
    <x v="22"/>
    <n v="3.5"/>
    <x v="1"/>
    <n v="1"/>
    <s v="67M"/>
    <n v="67000000"/>
    <s v="50+"/>
    <s v="50+"/>
    <n v="50"/>
    <x v="0"/>
    <n v="0"/>
    <n v="0"/>
    <x v="0"/>
    <x v="88"/>
    <s v="October 19, 2016"/>
    <x v="3"/>
    <x v="7"/>
    <s v="3.0.6.2"/>
    <x v="6"/>
  </r>
  <r>
    <x v="7945"/>
    <x v="26"/>
    <n v="4.5"/>
    <x v="0"/>
    <n v="237"/>
    <s v="6.4M"/>
    <n v="6400000"/>
    <s v="10,000+"/>
    <s v="10000+"/>
    <n v="10000"/>
    <x v="0"/>
    <n v="0"/>
    <n v="0"/>
    <x v="0"/>
    <x v="93"/>
    <s v="July 30, 2018"/>
    <x v="0"/>
    <x v="6"/>
    <s v="1.279.13.93"/>
    <x v="0"/>
  </r>
  <r>
    <x v="7946"/>
    <x v="18"/>
    <n v="4.2"/>
    <x v="0"/>
    <n v="632"/>
    <s v="50M"/>
    <n v="50000000"/>
    <s v="100,000+"/>
    <s v="100000+"/>
    <n v="100000"/>
    <x v="0"/>
    <n v="0"/>
    <n v="0"/>
    <x v="0"/>
    <x v="45"/>
    <s v="July 20, 2018"/>
    <x v="0"/>
    <x v="6"/>
    <n v="1.4"/>
    <x v="5"/>
  </r>
  <r>
    <x v="7947"/>
    <x v="25"/>
    <n v="3.9"/>
    <x v="1"/>
    <n v="167"/>
    <s v="2.5M"/>
    <n v="2500000"/>
    <s v="10,000+"/>
    <s v="10000+"/>
    <n v="10000"/>
    <x v="0"/>
    <n v="0"/>
    <n v="0"/>
    <x v="0"/>
    <x v="91"/>
    <s v="November 8, 2017"/>
    <x v="1"/>
    <x v="8"/>
    <n v="1"/>
    <x v="0"/>
  </r>
  <r>
    <x v="7948"/>
    <x v="18"/>
    <n v="3.5"/>
    <x v="1"/>
    <n v="4"/>
    <s v="1.3M"/>
    <n v="1300000"/>
    <s v="100+"/>
    <s v="100+"/>
    <n v="100"/>
    <x v="0"/>
    <n v="0"/>
    <n v="0"/>
    <x v="0"/>
    <x v="13"/>
    <s v="August 22, 2017"/>
    <x v="1"/>
    <x v="1"/>
    <n v="1.1000000000000001"/>
    <x v="5"/>
  </r>
  <r>
    <x v="7949"/>
    <x v="17"/>
    <n v="3.6"/>
    <x v="1"/>
    <n v="120852"/>
    <s v="21M"/>
    <n v="21000000"/>
    <s v="10,000,000+"/>
    <s v="10000000+"/>
    <n v="10000000"/>
    <x v="0"/>
    <n v="0"/>
    <n v="0"/>
    <x v="1"/>
    <x v="36"/>
    <s v="October 24, 2017"/>
    <x v="1"/>
    <x v="7"/>
    <n v="1.1000000000000001"/>
    <x v="0"/>
  </r>
  <r>
    <x v="7950"/>
    <x v="18"/>
    <n v="5"/>
    <x v="0"/>
    <n v="8"/>
    <s v="7.4M"/>
    <n v="7400000"/>
    <s v="50+"/>
    <s v="50+"/>
    <n v="50"/>
    <x v="0"/>
    <n v="0"/>
    <n v="0"/>
    <x v="0"/>
    <x v="13"/>
    <s v="August 7, 2018"/>
    <x v="0"/>
    <x v="1"/>
    <s v="1.0.2"/>
    <x v="5"/>
  </r>
  <r>
    <x v="7951"/>
    <x v="18"/>
    <n v="4.4000000000000004"/>
    <x v="0"/>
    <n v="3032"/>
    <s v="30M"/>
    <n v="30000000"/>
    <s v="1,000,000+"/>
    <s v="1000000+"/>
    <n v="1000000"/>
    <x v="0"/>
    <n v="0"/>
    <n v="0"/>
    <x v="0"/>
    <x v="33"/>
    <s v="December 18, 2017"/>
    <x v="1"/>
    <x v="10"/>
    <s v="1.2.3"/>
    <x v="6"/>
  </r>
  <r>
    <x v="7952"/>
    <x v="18"/>
    <n v="3.6"/>
    <x v="1"/>
    <n v="1185"/>
    <s v="3.9M"/>
    <n v="3900000"/>
    <s v="100,000+"/>
    <s v="100000+"/>
    <n v="100000"/>
    <x v="0"/>
    <n v="0"/>
    <n v="0"/>
    <x v="0"/>
    <x v="13"/>
    <s v="April 11, 2017"/>
    <x v="1"/>
    <x v="4"/>
    <s v="5.3.0"/>
    <x v="0"/>
  </r>
  <r>
    <x v="7953"/>
    <x v="27"/>
    <n v="4.7"/>
    <x v="0"/>
    <n v="2807"/>
    <s v="9.8M"/>
    <n v="9800000"/>
    <s v="100,000+"/>
    <s v="100000+"/>
    <n v="100000"/>
    <x v="0"/>
    <n v="0"/>
    <n v="0"/>
    <x v="0"/>
    <x v="94"/>
    <s v="December 15, 2016"/>
    <x v="3"/>
    <x v="10"/>
    <s v="0.74 11.12.2016"/>
    <x v="0"/>
  </r>
  <r>
    <x v="7954"/>
    <x v="31"/>
    <n v="4.2"/>
    <x v="0"/>
    <n v="2318"/>
    <s v="4.5M"/>
    <n v="4500000"/>
    <s v="100,000+"/>
    <s v="100000+"/>
    <n v="100000"/>
    <x v="0"/>
    <n v="0"/>
    <n v="0"/>
    <x v="0"/>
    <x v="102"/>
    <s v="December 13, 2014"/>
    <x v="2"/>
    <x v="10"/>
    <n v="2.2999999999999998"/>
    <x v="3"/>
  </r>
  <r>
    <x v="7955"/>
    <x v="24"/>
    <n v="4.5"/>
    <x v="0"/>
    <n v="289"/>
    <s v="9.8M"/>
    <n v="9800000"/>
    <s v="10,000+"/>
    <s v="10000+"/>
    <n v="10000"/>
    <x v="0"/>
    <n v="0"/>
    <n v="0"/>
    <x v="0"/>
    <x v="89"/>
    <s v="March 13, 2018"/>
    <x v="0"/>
    <x v="3"/>
    <s v="2.6.3"/>
    <x v="1"/>
  </r>
  <r>
    <x v="7956"/>
    <x v="18"/>
    <n v="3.5"/>
    <x v="1"/>
    <n v="14"/>
    <s v="47M"/>
    <n v="47000000"/>
    <s v="10+"/>
    <s v="10+"/>
    <n v="10"/>
    <x v="1"/>
    <s v="$0.99"/>
    <n v="0.99"/>
    <x v="0"/>
    <x v="38"/>
    <s v="April 22, 2017"/>
    <x v="1"/>
    <x v="4"/>
    <n v="1.2"/>
    <x v="3"/>
  </r>
  <r>
    <x v="7957"/>
    <x v="21"/>
    <n v="3.5"/>
    <x v="1"/>
    <n v="59"/>
    <s v="6.0M"/>
    <n v="6000000"/>
    <s v="10,000+"/>
    <s v="10000+"/>
    <n v="10000"/>
    <x v="0"/>
    <n v="0"/>
    <n v="0"/>
    <x v="0"/>
    <x v="87"/>
    <s v="February 1, 2018"/>
    <x v="0"/>
    <x v="11"/>
    <s v="1.0.3-DzMobile"/>
    <x v="0"/>
  </r>
  <r>
    <x v="7958"/>
    <x v="6"/>
    <n v="4.3"/>
    <x v="0"/>
    <n v="488"/>
    <s v="2.5M"/>
    <n v="2500000"/>
    <s v="50,000+"/>
    <s v="50000+"/>
    <n v="50000"/>
    <x v="0"/>
    <n v="0"/>
    <n v="0"/>
    <x v="0"/>
    <x v="10"/>
    <s v="November 19, 2015"/>
    <x v="4"/>
    <x v="8"/>
    <s v="6.2.3"/>
    <x v="4"/>
  </r>
  <r>
    <x v="7959"/>
    <x v="25"/>
    <n v="4.2"/>
    <x v="0"/>
    <n v="2058"/>
    <s v="2.3M"/>
    <n v="2300000"/>
    <s v="100,000+"/>
    <s v="100000+"/>
    <n v="100000"/>
    <x v="0"/>
    <n v="0"/>
    <n v="0"/>
    <x v="0"/>
    <x v="91"/>
    <s v="May 15, 2017"/>
    <x v="1"/>
    <x v="9"/>
    <s v="3.0.2"/>
    <x v="6"/>
  </r>
  <r>
    <x v="7960"/>
    <x v="19"/>
    <n v="4.4000000000000004"/>
    <x v="0"/>
    <n v="187"/>
    <s v="Varies with device"/>
    <n v="1000"/>
    <s v="10,000+"/>
    <s v="10000+"/>
    <n v="10000"/>
    <x v="0"/>
    <n v="0"/>
    <n v="0"/>
    <x v="0"/>
    <x v="85"/>
    <s v="July 29, 2017"/>
    <x v="1"/>
    <x v="6"/>
    <s v="0.0.7"/>
    <x v="8"/>
  </r>
  <r>
    <x v="7961"/>
    <x v="11"/>
    <n v="3.5"/>
    <x v="1"/>
    <n v="0"/>
    <s v="14M"/>
    <n v="14000000"/>
    <s v="1+"/>
    <s v="1+"/>
    <n v="1"/>
    <x v="1"/>
    <s v="$5.99"/>
    <n v="5.99"/>
    <x v="0"/>
    <x v="24"/>
    <s v="July 8, 2018"/>
    <x v="0"/>
    <x v="6"/>
    <n v="1"/>
    <x v="1"/>
  </r>
  <r>
    <x v="7962"/>
    <x v="24"/>
    <n v="4.7"/>
    <x v="0"/>
    <n v="57"/>
    <s v="7.0M"/>
    <n v="7000000"/>
    <s v="1,000+"/>
    <s v="1000+"/>
    <n v="1000"/>
    <x v="0"/>
    <n v="0"/>
    <n v="0"/>
    <x v="0"/>
    <x v="89"/>
    <s v="March 10, 2018"/>
    <x v="0"/>
    <x v="3"/>
    <s v="2018-03"/>
    <x v="6"/>
  </r>
  <r>
    <x v="7963"/>
    <x v="27"/>
    <n v="4.4000000000000004"/>
    <x v="0"/>
    <n v="457"/>
    <s v="562k"/>
    <n v="562000"/>
    <s v="50,000+"/>
    <s v="50000+"/>
    <n v="50000"/>
    <x v="0"/>
    <n v="0"/>
    <n v="0"/>
    <x v="0"/>
    <x v="94"/>
    <s v="May 6, 2014"/>
    <x v="2"/>
    <x v="9"/>
    <n v="1.2"/>
    <x v="14"/>
  </r>
  <r>
    <x v="7964"/>
    <x v="11"/>
    <n v="3.5"/>
    <x v="1"/>
    <n v="0"/>
    <s v="14M"/>
    <n v="14000000"/>
    <s v="1+"/>
    <s v="1+"/>
    <n v="1"/>
    <x v="1"/>
    <s v="$28.99"/>
    <n v="28.99"/>
    <x v="0"/>
    <x v="24"/>
    <s v="July 12, 2018"/>
    <x v="0"/>
    <x v="6"/>
    <n v="1"/>
    <x v="1"/>
  </r>
  <r>
    <x v="7965"/>
    <x v="29"/>
    <n v="4.0999999999999996"/>
    <x v="0"/>
    <n v="1238"/>
    <s v="4.7M"/>
    <n v="4700000"/>
    <s v="100,000+"/>
    <s v="100000+"/>
    <n v="100000"/>
    <x v="0"/>
    <n v="0"/>
    <n v="0"/>
    <x v="0"/>
    <x v="99"/>
    <s v="December 17, 2014"/>
    <x v="2"/>
    <x v="10"/>
    <s v="1.1.6"/>
    <x v="3"/>
  </r>
  <r>
    <x v="7966"/>
    <x v="30"/>
    <n v="4.5"/>
    <x v="0"/>
    <n v="83"/>
    <s v="4.5M"/>
    <n v="4500000"/>
    <s v="5,000+"/>
    <s v="5000+"/>
    <n v="5000"/>
    <x v="0"/>
    <n v="0"/>
    <n v="0"/>
    <x v="0"/>
    <x v="100"/>
    <s v="May 16, 2018"/>
    <x v="0"/>
    <x v="9"/>
    <n v="4.5999999999999996"/>
    <x v="5"/>
  </r>
  <r>
    <x v="7967"/>
    <x v="21"/>
    <n v="4.0999999999999996"/>
    <x v="0"/>
    <n v="331"/>
    <s v="10M"/>
    <n v="10000000"/>
    <s v="50,000+"/>
    <s v="50000+"/>
    <n v="50000"/>
    <x v="0"/>
    <n v="0"/>
    <n v="0"/>
    <x v="0"/>
    <x v="87"/>
    <s v="August 10, 2017"/>
    <x v="1"/>
    <x v="1"/>
    <n v="2.5099999999999998"/>
    <x v="0"/>
  </r>
  <r>
    <x v="7968"/>
    <x v="31"/>
    <n v="4"/>
    <x v="1"/>
    <n v="146"/>
    <s v="3.0M"/>
    <n v="3000000"/>
    <s v="10,000+"/>
    <s v="10000+"/>
    <n v="10000"/>
    <x v="0"/>
    <n v="0"/>
    <n v="0"/>
    <x v="0"/>
    <x v="102"/>
    <s v="July 16, 2016"/>
    <x v="3"/>
    <x v="6"/>
    <n v="2.4"/>
    <x v="3"/>
  </r>
  <r>
    <x v="7969"/>
    <x v="17"/>
    <n v="3.5"/>
    <x v="1"/>
    <n v="6"/>
    <s v="18M"/>
    <n v="18000000"/>
    <s v="100+"/>
    <s v="100+"/>
    <n v="100"/>
    <x v="0"/>
    <n v="0"/>
    <n v="0"/>
    <x v="0"/>
    <x v="32"/>
    <s v="May 4, 2017"/>
    <x v="1"/>
    <x v="9"/>
    <n v="1"/>
    <x v="3"/>
  </r>
  <r>
    <x v="7970"/>
    <x v="17"/>
    <n v="3.5"/>
    <x v="1"/>
    <n v="24"/>
    <s v="32M"/>
    <n v="32000000"/>
    <s v="1,000+"/>
    <s v="1000+"/>
    <n v="1000"/>
    <x v="0"/>
    <n v="0"/>
    <n v="0"/>
    <x v="1"/>
    <x v="36"/>
    <s v="September 21, 2017"/>
    <x v="1"/>
    <x v="5"/>
    <s v="1.0.4"/>
    <x v="5"/>
  </r>
  <r>
    <x v="7971"/>
    <x v="21"/>
    <n v="4.3"/>
    <x v="0"/>
    <n v="10355"/>
    <s v="847k"/>
    <n v="847000"/>
    <s v="1,000,000+"/>
    <s v="1000000+"/>
    <n v="1000000"/>
    <x v="0"/>
    <n v="0"/>
    <n v="0"/>
    <x v="1"/>
    <x v="87"/>
    <s v="June 19, 2018"/>
    <x v="0"/>
    <x v="2"/>
    <s v="1.5.1"/>
    <x v="6"/>
  </r>
  <r>
    <x v="7972"/>
    <x v="25"/>
    <n v="4.2"/>
    <x v="0"/>
    <n v="994"/>
    <s v="2.8M"/>
    <n v="2800000"/>
    <s v="100,000+"/>
    <s v="100000+"/>
    <n v="100000"/>
    <x v="0"/>
    <n v="0"/>
    <n v="0"/>
    <x v="0"/>
    <x v="91"/>
    <s v="May 18, 2018"/>
    <x v="0"/>
    <x v="9"/>
    <s v="6.0.0"/>
    <x v="10"/>
  </r>
  <r>
    <x v="7973"/>
    <x v="20"/>
    <n v="3.5"/>
    <x v="1"/>
    <n v="3"/>
    <s v="9.9M"/>
    <n v="9900000"/>
    <s v="10+"/>
    <s v="10+"/>
    <n v="10"/>
    <x v="0"/>
    <n v="0"/>
    <n v="0"/>
    <x v="0"/>
    <x v="86"/>
    <s v="July 19, 2017"/>
    <x v="1"/>
    <x v="6"/>
    <n v="1"/>
    <x v="6"/>
  </r>
  <r>
    <x v="7974"/>
    <x v="25"/>
    <n v="4.2"/>
    <x v="0"/>
    <n v="3606"/>
    <s v="17M"/>
    <n v="17000000"/>
    <s v="100,000+"/>
    <s v="100000+"/>
    <n v="100000"/>
    <x v="0"/>
    <n v="0"/>
    <n v="0"/>
    <x v="0"/>
    <x v="91"/>
    <s v="June 24, 2018"/>
    <x v="0"/>
    <x v="2"/>
    <s v="1.22.1"/>
    <x v="2"/>
  </r>
  <r>
    <x v="7975"/>
    <x v="11"/>
    <n v="3.5"/>
    <x v="1"/>
    <n v="4"/>
    <s v="2.5M"/>
    <n v="2500000"/>
    <s v="1,000+"/>
    <s v="1000+"/>
    <n v="1000"/>
    <x v="0"/>
    <n v="0"/>
    <n v="0"/>
    <x v="0"/>
    <x v="24"/>
    <s v="November 10, 2016"/>
    <x v="3"/>
    <x v="8"/>
    <n v="1"/>
    <x v="3"/>
  </r>
  <r>
    <x v="7976"/>
    <x v="13"/>
    <n v="4.0999999999999996"/>
    <x v="0"/>
    <n v="131"/>
    <s v="3.4M"/>
    <n v="3400000"/>
    <s v="5,000+"/>
    <s v="5000+"/>
    <n v="5000"/>
    <x v="0"/>
    <n v="0"/>
    <n v="0"/>
    <x v="0"/>
    <x v="26"/>
    <s v="April 1, 2016"/>
    <x v="3"/>
    <x v="4"/>
    <n v="1.06"/>
    <x v="12"/>
  </r>
  <r>
    <x v="7977"/>
    <x v="18"/>
    <n v="4.2"/>
    <x v="0"/>
    <n v="238"/>
    <s v="6.8M"/>
    <n v="6800000"/>
    <s v="10,000+"/>
    <s v="10000+"/>
    <n v="10000"/>
    <x v="0"/>
    <n v="0"/>
    <n v="0"/>
    <x v="0"/>
    <x v="13"/>
    <s v="November 18, 2016"/>
    <x v="3"/>
    <x v="8"/>
    <s v="6.0.0.0"/>
    <x v="5"/>
  </r>
  <r>
    <x v="7978"/>
    <x v="13"/>
    <n v="3.5"/>
    <x v="1"/>
    <n v="2"/>
    <s v="957k"/>
    <n v="957000"/>
    <s v="100+"/>
    <s v="100+"/>
    <n v="100"/>
    <x v="0"/>
    <n v="0"/>
    <n v="0"/>
    <x v="1"/>
    <x v="26"/>
    <s v="November 13, 2017"/>
    <x v="1"/>
    <x v="8"/>
    <n v="1"/>
    <x v="7"/>
  </r>
  <r>
    <x v="7979"/>
    <x v="6"/>
    <n v="5"/>
    <x v="0"/>
    <n v="8"/>
    <s v="29M"/>
    <n v="29000000"/>
    <s v="100+"/>
    <s v="100+"/>
    <n v="100"/>
    <x v="0"/>
    <n v="0"/>
    <n v="0"/>
    <x v="1"/>
    <x v="10"/>
    <s v="March 14, 2018"/>
    <x v="0"/>
    <x v="3"/>
    <n v="1"/>
    <x v="5"/>
  </r>
  <r>
    <x v="7980"/>
    <x v="11"/>
    <n v="4"/>
    <x v="1"/>
    <n v="26"/>
    <s v="3.6M"/>
    <n v="3600000"/>
    <s v="1,000+"/>
    <s v="1000+"/>
    <n v="1000"/>
    <x v="0"/>
    <n v="0"/>
    <n v="0"/>
    <x v="0"/>
    <x v="24"/>
    <s v="May 29, 2017"/>
    <x v="1"/>
    <x v="9"/>
    <s v="1.0.0"/>
    <x v="6"/>
  </r>
  <r>
    <x v="7981"/>
    <x v="18"/>
    <n v="4"/>
    <x v="1"/>
    <n v="38"/>
    <s v="Varies with device"/>
    <n v="1000"/>
    <s v="5,000+"/>
    <s v="5000+"/>
    <n v="5000"/>
    <x v="0"/>
    <n v="0"/>
    <n v="0"/>
    <x v="0"/>
    <x v="13"/>
    <s v="May 25, 2018"/>
    <x v="0"/>
    <x v="9"/>
    <s v="Varies with device"/>
    <x v="8"/>
  </r>
  <r>
    <x v="7982"/>
    <x v="17"/>
    <n v="4.5"/>
    <x v="0"/>
    <n v="17"/>
    <s v="28M"/>
    <n v="28000000"/>
    <s v="500+"/>
    <s v="500+"/>
    <n v="500"/>
    <x v="0"/>
    <n v="0"/>
    <n v="0"/>
    <x v="0"/>
    <x v="47"/>
    <s v="August 27, 2017"/>
    <x v="1"/>
    <x v="1"/>
    <n v="1"/>
    <x v="5"/>
  </r>
  <r>
    <x v="7983"/>
    <x v="18"/>
    <n v="3.5"/>
    <x v="1"/>
    <n v="40"/>
    <s v="3.1M"/>
    <n v="3100000"/>
    <s v="1,000+"/>
    <s v="1000+"/>
    <n v="1000"/>
    <x v="0"/>
    <n v="0"/>
    <n v="0"/>
    <x v="0"/>
    <x v="13"/>
    <s v="June 13, 2018"/>
    <x v="0"/>
    <x v="2"/>
    <n v="4"/>
    <x v="0"/>
  </r>
  <r>
    <x v="7984"/>
    <x v="18"/>
    <n v="4.0999999999999996"/>
    <x v="0"/>
    <n v="1060"/>
    <s v="2.5M"/>
    <n v="2500000"/>
    <s v="100,000+"/>
    <s v="100000+"/>
    <n v="100000"/>
    <x v="0"/>
    <n v="0"/>
    <n v="0"/>
    <x v="0"/>
    <x v="19"/>
    <s v="February 17, 2018"/>
    <x v="0"/>
    <x v="11"/>
    <n v="0.35"/>
    <x v="0"/>
  </r>
  <r>
    <x v="7985"/>
    <x v="18"/>
    <n v="3.5"/>
    <x v="1"/>
    <n v="16"/>
    <s v="1.6M"/>
    <n v="1600000"/>
    <s v="500+"/>
    <s v="500+"/>
    <n v="500"/>
    <x v="0"/>
    <n v="0"/>
    <n v="0"/>
    <x v="0"/>
    <x v="13"/>
    <s v="December 21, 2016"/>
    <x v="3"/>
    <x v="10"/>
    <n v="2"/>
    <x v="6"/>
  </r>
  <r>
    <x v="7986"/>
    <x v="19"/>
    <n v="4.7"/>
    <x v="0"/>
    <n v="125"/>
    <s v="23M"/>
    <n v="23000000"/>
    <s v="10,000+"/>
    <s v="10000+"/>
    <n v="10000"/>
    <x v="0"/>
    <n v="0"/>
    <n v="0"/>
    <x v="0"/>
    <x v="85"/>
    <s v="June 7, 2018"/>
    <x v="0"/>
    <x v="2"/>
    <n v="12"/>
    <x v="0"/>
  </r>
  <r>
    <x v="7987"/>
    <x v="25"/>
    <n v="4.4000000000000004"/>
    <x v="0"/>
    <n v="417"/>
    <s v="15M"/>
    <n v="15000000"/>
    <s v="10,000+"/>
    <s v="10000+"/>
    <n v="10000"/>
    <x v="0"/>
    <n v="0"/>
    <n v="0"/>
    <x v="0"/>
    <x v="91"/>
    <s v="April 26, 2018"/>
    <x v="0"/>
    <x v="4"/>
    <n v="3"/>
    <x v="1"/>
  </r>
  <r>
    <x v="7988"/>
    <x v="19"/>
    <n v="4.9000000000000004"/>
    <x v="0"/>
    <n v="26"/>
    <s v="6.1M"/>
    <n v="6100000"/>
    <s v="1,000+"/>
    <s v="1000+"/>
    <n v="1000"/>
    <x v="0"/>
    <n v="0"/>
    <n v="0"/>
    <x v="0"/>
    <x v="85"/>
    <s v="November 6, 2016"/>
    <x v="3"/>
    <x v="8"/>
    <s v="1.0.7"/>
    <x v="5"/>
  </r>
  <r>
    <x v="7989"/>
    <x v="24"/>
    <n v="3.6"/>
    <x v="1"/>
    <n v="114"/>
    <s v="10M"/>
    <n v="10000000"/>
    <s v="10,000+"/>
    <s v="10000+"/>
    <n v="10000"/>
    <x v="0"/>
    <n v="0"/>
    <n v="0"/>
    <x v="0"/>
    <x v="89"/>
    <s v="October 31, 2016"/>
    <x v="3"/>
    <x v="7"/>
    <n v="2"/>
    <x v="6"/>
  </r>
  <r>
    <x v="7990"/>
    <x v="25"/>
    <n v="4.2"/>
    <x v="0"/>
    <n v="268"/>
    <s v="2.4M"/>
    <n v="2400000"/>
    <s v="10,000+"/>
    <s v="10000+"/>
    <n v="10000"/>
    <x v="0"/>
    <n v="0"/>
    <n v="0"/>
    <x v="0"/>
    <x v="91"/>
    <s v="February 21, 2018"/>
    <x v="0"/>
    <x v="11"/>
    <s v="3.0.0"/>
    <x v="5"/>
  </r>
  <r>
    <x v="7991"/>
    <x v="21"/>
    <n v="3.5"/>
    <x v="1"/>
    <n v="16"/>
    <s v="4.6M"/>
    <n v="4600000"/>
    <s v="500+"/>
    <s v="500+"/>
    <n v="500"/>
    <x v="0"/>
    <n v="0"/>
    <n v="0"/>
    <x v="0"/>
    <x v="87"/>
    <s v="March 3, 2018"/>
    <x v="0"/>
    <x v="3"/>
    <s v="1.0.0"/>
    <x v="0"/>
  </r>
  <r>
    <x v="7992"/>
    <x v="11"/>
    <n v="4.4000000000000004"/>
    <x v="0"/>
    <n v="188"/>
    <s v="3.3M"/>
    <n v="3300000"/>
    <s v="10,000+"/>
    <s v="10000+"/>
    <n v="10000"/>
    <x v="0"/>
    <n v="0"/>
    <n v="0"/>
    <x v="0"/>
    <x v="24"/>
    <s v="July 28, 2018"/>
    <x v="0"/>
    <x v="6"/>
    <n v="2.5"/>
    <x v="1"/>
  </r>
  <r>
    <x v="7993"/>
    <x v="31"/>
    <n v="3.5"/>
    <x v="1"/>
    <n v="30"/>
    <s v="10M"/>
    <n v="10000000"/>
    <s v="1,000+"/>
    <s v="1000+"/>
    <n v="1000"/>
    <x v="0"/>
    <n v="0"/>
    <n v="0"/>
    <x v="0"/>
    <x v="102"/>
    <s v="July 30, 2015"/>
    <x v="4"/>
    <x v="6"/>
    <n v="1.8"/>
    <x v="6"/>
  </r>
  <r>
    <x v="7994"/>
    <x v="11"/>
    <n v="4.5"/>
    <x v="0"/>
    <n v="625"/>
    <s v="3.8M"/>
    <n v="3800000"/>
    <s v="10,000+"/>
    <s v="10000+"/>
    <n v="10000"/>
    <x v="0"/>
    <n v="0"/>
    <n v="0"/>
    <x v="0"/>
    <x v="24"/>
    <s v="March 30, 2018"/>
    <x v="0"/>
    <x v="3"/>
    <n v="2.1"/>
    <x v="6"/>
  </r>
  <r>
    <x v="7995"/>
    <x v="6"/>
    <n v="4.2"/>
    <x v="0"/>
    <n v="10"/>
    <s v="3.1M"/>
    <n v="3100000"/>
    <s v="5,000+"/>
    <s v="5000+"/>
    <n v="5000"/>
    <x v="0"/>
    <n v="0"/>
    <n v="0"/>
    <x v="0"/>
    <x v="10"/>
    <s v="April 28, 2016"/>
    <x v="3"/>
    <x v="4"/>
    <n v="1"/>
    <x v="3"/>
  </r>
  <r>
    <x v="7996"/>
    <x v="25"/>
    <n v="3.5"/>
    <x v="1"/>
    <n v="1"/>
    <s v="33M"/>
    <n v="33000000"/>
    <s v="10+"/>
    <s v="10+"/>
    <n v="10"/>
    <x v="0"/>
    <n v="0"/>
    <n v="0"/>
    <x v="0"/>
    <x v="91"/>
    <s v="November 19, 2017"/>
    <x v="1"/>
    <x v="8"/>
    <n v="1"/>
    <x v="17"/>
  </r>
  <r>
    <x v="7997"/>
    <x v="20"/>
    <n v="3.5"/>
    <x v="1"/>
    <n v="0"/>
    <s v="6.2M"/>
    <n v="6200000"/>
    <s v="10+"/>
    <s v="10+"/>
    <n v="10"/>
    <x v="0"/>
    <n v="0"/>
    <n v="0"/>
    <x v="1"/>
    <x v="86"/>
    <s v="June 13, 2018"/>
    <x v="0"/>
    <x v="2"/>
    <n v="1.1000000000000001"/>
    <x v="1"/>
  </r>
  <r>
    <x v="7998"/>
    <x v="18"/>
    <n v="4.2"/>
    <x v="0"/>
    <n v="580"/>
    <s v="2.1M"/>
    <n v="2100000"/>
    <s v="10,000+"/>
    <s v="10000+"/>
    <n v="10000"/>
    <x v="0"/>
    <n v="0"/>
    <n v="0"/>
    <x v="0"/>
    <x v="19"/>
    <s v="December 19, 2012"/>
    <x v="6"/>
    <x v="10"/>
    <n v="1.3"/>
    <x v="14"/>
  </r>
  <r>
    <x v="7999"/>
    <x v="27"/>
    <n v="3.5"/>
    <x v="1"/>
    <n v="0"/>
    <s v="18M"/>
    <n v="18000000"/>
    <s v="1+"/>
    <s v="1+"/>
    <n v="1"/>
    <x v="0"/>
    <n v="0"/>
    <n v="0"/>
    <x v="0"/>
    <x v="94"/>
    <s v="July 31, 2018"/>
    <x v="0"/>
    <x v="6"/>
    <s v="1.0.6"/>
    <x v="5"/>
  </r>
  <r>
    <x v="8000"/>
    <x v="23"/>
    <n v="4.5"/>
    <x v="0"/>
    <n v="2371338"/>
    <s v="37M"/>
    <n v="37000000"/>
    <s v="50,000,000+"/>
    <s v="50000000+"/>
    <n v="50000000"/>
    <x v="0"/>
    <n v="0"/>
    <n v="0"/>
    <x v="1"/>
    <x v="39"/>
    <s v="July 24, 2017"/>
    <x v="1"/>
    <x v="6"/>
    <s v="1.9.3097721"/>
    <x v="7"/>
  </r>
  <r>
    <x v="8001"/>
    <x v="23"/>
    <n v="4.4000000000000004"/>
    <x v="0"/>
    <n v="1690802"/>
    <s v="58M"/>
    <n v="58000000"/>
    <s v="50,000,000+"/>
    <s v="50000000+"/>
    <n v="50000000"/>
    <x v="0"/>
    <n v="0"/>
    <n v="0"/>
    <x v="0"/>
    <x v="39"/>
    <s v="May 21, 2018"/>
    <x v="0"/>
    <x v="9"/>
    <s v="2.3.1"/>
    <x v="6"/>
  </r>
  <r>
    <x v="8002"/>
    <x v="17"/>
    <n v="4.4000000000000004"/>
    <x v="0"/>
    <n v="3344300"/>
    <s v="22M"/>
    <n v="22000000"/>
    <s v="50,000,000+"/>
    <s v="50000000+"/>
    <n v="50000000"/>
    <x v="0"/>
    <n v="0"/>
    <n v="0"/>
    <x v="2"/>
    <x v="42"/>
    <s v="July 24, 2018"/>
    <x v="0"/>
    <x v="6"/>
    <s v="2.12.1"/>
    <x v="5"/>
  </r>
  <r>
    <x v="1742"/>
    <x v="18"/>
    <n v="4.5"/>
    <x v="0"/>
    <n v="354454"/>
    <s v="71M"/>
    <n v="71000000"/>
    <s v="10,000,000+"/>
    <s v="10000000+"/>
    <n v="10000000"/>
    <x v="0"/>
    <n v="0"/>
    <n v="0"/>
    <x v="0"/>
    <x v="63"/>
    <s v="July 2, 2018"/>
    <x v="0"/>
    <x v="6"/>
    <s v="6.4.0"/>
    <x v="5"/>
  </r>
  <r>
    <x v="8003"/>
    <x v="18"/>
    <n v="4.5"/>
    <x v="0"/>
    <n v="1455952"/>
    <s v="Varies with device"/>
    <n v="1000"/>
    <s v="10,000,000+"/>
    <s v="10000000+"/>
    <n v="10000000"/>
    <x v="0"/>
    <n v="0"/>
    <n v="0"/>
    <x v="0"/>
    <x v="68"/>
    <s v="May 15, 2018"/>
    <x v="0"/>
    <x v="9"/>
    <s v="4.3.6"/>
    <x v="6"/>
  </r>
  <r>
    <x v="8004"/>
    <x v="23"/>
    <n v="3.9"/>
    <x v="1"/>
    <n v="282727"/>
    <s v="63M"/>
    <n v="63000000"/>
    <s v="10,000,000+"/>
    <s v="10000000+"/>
    <n v="10000000"/>
    <x v="0"/>
    <n v="0"/>
    <n v="0"/>
    <x v="0"/>
    <x v="39"/>
    <s v="December 7, 2017"/>
    <x v="1"/>
    <x v="10"/>
    <s v="18.0.5.172734"/>
    <x v="2"/>
  </r>
  <r>
    <x v="8005"/>
    <x v="18"/>
    <n v="4.3"/>
    <x v="0"/>
    <n v="636995"/>
    <s v="49M"/>
    <n v="49000000"/>
    <s v="10,000,000+"/>
    <s v="10000000+"/>
    <n v="10000000"/>
    <x v="0"/>
    <n v="0"/>
    <n v="0"/>
    <x v="1"/>
    <x v="33"/>
    <s v="July 31, 2018"/>
    <x v="0"/>
    <x v="6"/>
    <s v="4.34.0"/>
    <x v="0"/>
  </r>
  <r>
    <x v="8006"/>
    <x v="18"/>
    <n v="4.4000000000000004"/>
    <x v="0"/>
    <n v="567632"/>
    <s v="15M"/>
    <n v="15000000"/>
    <s v="10,000,000+"/>
    <s v="10000000+"/>
    <n v="10000000"/>
    <x v="0"/>
    <n v="0"/>
    <n v="0"/>
    <x v="2"/>
    <x v="33"/>
    <s v="June 12, 2018"/>
    <x v="0"/>
    <x v="2"/>
    <s v="6.8.1"/>
    <x v="5"/>
  </r>
  <r>
    <x v="8007"/>
    <x v="18"/>
    <n v="4.5"/>
    <x v="0"/>
    <n v="1461698"/>
    <s v="67M"/>
    <n v="67000000"/>
    <s v="10,000,000+"/>
    <s v="10000000+"/>
    <n v="10000000"/>
    <x v="0"/>
    <n v="0"/>
    <n v="0"/>
    <x v="2"/>
    <x v="49"/>
    <s v="May 21, 2018"/>
    <x v="0"/>
    <x v="9"/>
    <s v="0.12.334385"/>
    <x v="5"/>
  </r>
  <r>
    <x v="8008"/>
    <x v="18"/>
    <n v="4"/>
    <x v="1"/>
    <n v="69574"/>
    <s v="45M"/>
    <n v="45000000"/>
    <s v="500,000+"/>
    <s v="500000+"/>
    <n v="500000"/>
    <x v="0"/>
    <n v="0"/>
    <n v="0"/>
    <x v="2"/>
    <x v="37"/>
    <s v="May 24, 2018"/>
    <x v="0"/>
    <x v="9"/>
    <s v="1.8.91"/>
    <x v="5"/>
  </r>
  <r>
    <x v="8009"/>
    <x v="17"/>
    <n v="4.5"/>
    <x v="0"/>
    <n v="32344"/>
    <s v="29M"/>
    <n v="29000000"/>
    <s v="1,000,000+"/>
    <s v="1000000+"/>
    <n v="1000000"/>
    <x v="1"/>
    <s v="$0.99"/>
    <n v="0.99"/>
    <x v="0"/>
    <x v="46"/>
    <s v="October 21, 2016"/>
    <x v="3"/>
    <x v="7"/>
    <s v="1.3.12"/>
    <x v="4"/>
  </r>
  <r>
    <x v="8010"/>
    <x v="18"/>
    <n v="4"/>
    <x v="1"/>
    <n v="199808"/>
    <s v="57M"/>
    <n v="57000000"/>
    <s v="10,000,000+"/>
    <s v="10000000+"/>
    <n v="10000000"/>
    <x v="0"/>
    <n v="0"/>
    <n v="0"/>
    <x v="0"/>
    <x v="38"/>
    <s v="June 14, 2018"/>
    <x v="0"/>
    <x v="2"/>
    <s v="3.0.10"/>
    <x v="4"/>
  </r>
  <r>
    <x v="8011"/>
    <x v="18"/>
    <n v="4.4000000000000004"/>
    <x v="0"/>
    <n v="203101"/>
    <s v="Varies with device"/>
    <n v="1000"/>
    <s v="5,000,000+"/>
    <s v="5000000+"/>
    <n v="5000000"/>
    <x v="0"/>
    <n v="0"/>
    <n v="0"/>
    <x v="0"/>
    <x v="33"/>
    <s v="May 31, 2018"/>
    <x v="0"/>
    <x v="9"/>
    <s v="Varies with device"/>
    <x v="5"/>
  </r>
  <r>
    <x v="8012"/>
    <x v="18"/>
    <n v="4.3"/>
    <x v="0"/>
    <n v="56444"/>
    <s v="43M"/>
    <n v="43000000"/>
    <s v="500,000+"/>
    <s v="500000+"/>
    <n v="500000"/>
    <x v="1"/>
    <s v="$4.99"/>
    <n v="4.99"/>
    <x v="0"/>
    <x v="68"/>
    <s v="February 8, 2017"/>
    <x v="1"/>
    <x v="11"/>
    <s v="04.00.40"/>
    <x v="3"/>
  </r>
  <r>
    <x v="8013"/>
    <x v="24"/>
    <n v="2.5"/>
    <x v="2"/>
    <n v="12"/>
    <s v="12M"/>
    <n v="12000000"/>
    <s v="1,000+"/>
    <s v="1000+"/>
    <n v="1000"/>
    <x v="0"/>
    <n v="0"/>
    <n v="0"/>
    <x v="0"/>
    <x v="89"/>
    <s v="November 3, 2017"/>
    <x v="1"/>
    <x v="8"/>
    <n v="1.4"/>
    <x v="0"/>
  </r>
  <r>
    <x v="8014"/>
    <x v="18"/>
    <n v="4.4000000000000004"/>
    <x v="0"/>
    <n v="201631"/>
    <s v="96M"/>
    <n v="96000000"/>
    <s v="5,000,000+"/>
    <s v="5000000+"/>
    <n v="5000000"/>
    <x v="0"/>
    <n v="0"/>
    <n v="0"/>
    <x v="0"/>
    <x v="38"/>
    <s v="June 1, 2018"/>
    <x v="0"/>
    <x v="2"/>
    <s v="4.4.4"/>
    <x v="5"/>
  </r>
  <r>
    <x v="8015"/>
    <x v="18"/>
    <n v="3.8"/>
    <x v="1"/>
    <n v="32600"/>
    <s v="26M"/>
    <n v="26000000"/>
    <s v="1,000,000+"/>
    <s v="1000000+"/>
    <n v="1000000"/>
    <x v="0"/>
    <n v="0"/>
    <n v="0"/>
    <x v="0"/>
    <x v="33"/>
    <s v="February 22, 2017"/>
    <x v="1"/>
    <x v="11"/>
    <s v="1.4.10"/>
    <x v="5"/>
  </r>
  <r>
    <x v="8016"/>
    <x v="18"/>
    <n v="4.4000000000000004"/>
    <x v="0"/>
    <n v="93870"/>
    <s v="79M"/>
    <n v="79000000"/>
    <s v="1,000,000+"/>
    <s v="1000000+"/>
    <n v="1000000"/>
    <x v="0"/>
    <n v="0"/>
    <n v="0"/>
    <x v="0"/>
    <x v="37"/>
    <s v="February 3, 2016"/>
    <x v="3"/>
    <x v="11"/>
    <s v="1.0.6"/>
    <x v="6"/>
  </r>
  <r>
    <x v="8017"/>
    <x v="18"/>
    <n v="4.2"/>
    <x v="0"/>
    <n v="222664"/>
    <s v="98M"/>
    <n v="98000000"/>
    <s v="10,000,000+"/>
    <s v="10000000+"/>
    <n v="10000000"/>
    <x v="0"/>
    <n v="0"/>
    <n v="0"/>
    <x v="0"/>
    <x v="38"/>
    <s v="August 1, 2018"/>
    <x v="0"/>
    <x v="1"/>
    <s v="2.6.0.125"/>
    <x v="0"/>
  </r>
  <r>
    <x v="8018"/>
    <x v="17"/>
    <n v="4.0999999999999996"/>
    <x v="0"/>
    <n v="166251"/>
    <s v="19M"/>
    <n v="19000000"/>
    <s v="5,000,000+"/>
    <s v="5000000+"/>
    <n v="5000000"/>
    <x v="0"/>
    <n v="0"/>
    <n v="0"/>
    <x v="0"/>
    <x v="34"/>
    <s v="December 11, 2017"/>
    <x v="1"/>
    <x v="10"/>
    <s v="2.16.0"/>
    <x v="0"/>
  </r>
  <r>
    <x v="8019"/>
    <x v="17"/>
    <n v="4.2"/>
    <x v="0"/>
    <n v="70389"/>
    <s v="28M"/>
    <n v="28000000"/>
    <s v="1,000,000+"/>
    <s v="1000000+"/>
    <n v="1000000"/>
    <x v="0"/>
    <n v="0"/>
    <n v="0"/>
    <x v="1"/>
    <x v="36"/>
    <s v="May 9, 2018"/>
    <x v="0"/>
    <x v="9"/>
    <s v="5.3.1"/>
    <x v="7"/>
  </r>
  <r>
    <x v="8020"/>
    <x v="17"/>
    <n v="3.9"/>
    <x v="1"/>
    <n v="172281"/>
    <s v="50M"/>
    <n v="50000000"/>
    <s v="5,000,000+"/>
    <s v="5000000+"/>
    <n v="5000000"/>
    <x v="0"/>
    <n v="0"/>
    <n v="0"/>
    <x v="0"/>
    <x v="41"/>
    <s v="August 1, 2018"/>
    <x v="0"/>
    <x v="1"/>
    <s v="5.27.0.729"/>
    <x v="5"/>
  </r>
  <r>
    <x v="8021"/>
    <x v="17"/>
    <n v="4.5"/>
    <x v="0"/>
    <n v="567984"/>
    <s v="39M"/>
    <n v="39000000"/>
    <s v="10,000,000+"/>
    <s v="10000000+"/>
    <n v="10000000"/>
    <x v="0"/>
    <n v="0"/>
    <n v="0"/>
    <x v="0"/>
    <x v="42"/>
    <s v="July 16, 2018"/>
    <x v="0"/>
    <x v="6"/>
    <s v="1.7.3b"/>
    <x v="0"/>
  </r>
  <r>
    <x v="8022"/>
    <x v="23"/>
    <n v="4.0999999999999996"/>
    <x v="0"/>
    <n v="820577"/>
    <s v="30M"/>
    <n v="30000000"/>
    <s v="10,000,000+"/>
    <s v="10000000+"/>
    <n v="10000000"/>
    <x v="0"/>
    <n v="0"/>
    <n v="0"/>
    <x v="0"/>
    <x v="39"/>
    <s v="January 25, 2017"/>
    <x v="1"/>
    <x v="0"/>
    <s v="3.3.118003"/>
    <x v="2"/>
  </r>
  <r>
    <x v="8023"/>
    <x v="17"/>
    <n v="4.4000000000000004"/>
    <x v="0"/>
    <n v="32496"/>
    <s v="99M"/>
    <n v="99000000"/>
    <s v="1,000,000+"/>
    <s v="1000000+"/>
    <n v="1000000"/>
    <x v="1"/>
    <s v="$0.99"/>
    <n v="0.99"/>
    <x v="1"/>
    <x v="36"/>
    <s v="July 3, 2018"/>
    <x v="0"/>
    <x v="6"/>
    <s v="5.3.3"/>
    <x v="3"/>
  </r>
  <r>
    <x v="8024"/>
    <x v="17"/>
    <n v="4.3"/>
    <x v="0"/>
    <n v="2903386"/>
    <s v="58M"/>
    <n v="58000000"/>
    <s v="100,000,000+"/>
    <s v="100000000+"/>
    <n v="100000000"/>
    <x v="0"/>
    <n v="0"/>
    <n v="0"/>
    <x v="3"/>
    <x v="36"/>
    <s v="July 24, 2018"/>
    <x v="0"/>
    <x v="6"/>
    <s v="3.2.1c"/>
    <x v="6"/>
  </r>
  <r>
    <x v="8025"/>
    <x v="18"/>
    <n v="4.5"/>
    <x v="0"/>
    <n v="85484"/>
    <s v="Varies with device"/>
    <n v="1000"/>
    <s v="1,000,000+"/>
    <s v="1000000+"/>
    <n v="1000000"/>
    <x v="0"/>
    <n v="0"/>
    <n v="0"/>
    <x v="0"/>
    <x v="55"/>
    <s v="August 2, 2018"/>
    <x v="0"/>
    <x v="1"/>
    <s v="2.17.1"/>
    <x v="5"/>
  </r>
  <r>
    <x v="8026"/>
    <x v="17"/>
    <n v="3.4"/>
    <x v="1"/>
    <n v="4490"/>
    <s v="92M"/>
    <n v="92000000"/>
    <s v="100,000+"/>
    <s v="100000+"/>
    <n v="100000"/>
    <x v="0"/>
    <n v="0"/>
    <n v="0"/>
    <x v="2"/>
    <x v="36"/>
    <s v="September 21, 2017"/>
    <x v="1"/>
    <x v="5"/>
    <s v="1.18.1"/>
    <x v="5"/>
  </r>
  <r>
    <x v="8027"/>
    <x v="17"/>
    <n v="3.4"/>
    <x v="1"/>
    <n v="1995"/>
    <s v="43M"/>
    <n v="43000000"/>
    <s v="100,000+"/>
    <s v="100000+"/>
    <n v="100000"/>
    <x v="0"/>
    <n v="0"/>
    <n v="0"/>
    <x v="0"/>
    <x v="36"/>
    <s v="June 28, 2016"/>
    <x v="3"/>
    <x v="2"/>
    <s v="1.2.2"/>
    <x v="2"/>
  </r>
  <r>
    <x v="8028"/>
    <x v="17"/>
    <n v="4.4000000000000004"/>
    <x v="0"/>
    <n v="38419"/>
    <s v="100M"/>
    <n v="100000000"/>
    <s v="1,000,000+"/>
    <s v="1000000+"/>
    <n v="1000000"/>
    <x v="1"/>
    <s v="$0.99"/>
    <n v="0.99"/>
    <x v="2"/>
    <x v="36"/>
    <s v="August 3, 2018"/>
    <x v="0"/>
    <x v="1"/>
    <s v="2.3.24"/>
    <x v="5"/>
  </r>
  <r>
    <x v="8029"/>
    <x v="23"/>
    <n v="4.2"/>
    <x v="0"/>
    <n v="42767"/>
    <s v="72M"/>
    <n v="72000000"/>
    <s v="1,000,000+"/>
    <s v="1000000+"/>
    <n v="1000000"/>
    <x v="0"/>
    <n v="0"/>
    <n v="0"/>
    <x v="0"/>
    <x v="39"/>
    <s v="July 26, 2018"/>
    <x v="0"/>
    <x v="6"/>
    <s v="2.0.5"/>
    <x v="17"/>
  </r>
  <r>
    <x v="8030"/>
    <x v="17"/>
    <n v="4.4000000000000004"/>
    <x v="0"/>
    <n v="140658"/>
    <s v="37M"/>
    <n v="37000000"/>
    <s v="1,000,000+"/>
    <s v="1000000+"/>
    <n v="1000000"/>
    <x v="0"/>
    <n v="0"/>
    <n v="0"/>
    <x v="0"/>
    <x v="42"/>
    <s v="August 1, 2018"/>
    <x v="0"/>
    <x v="1"/>
    <s v="1.21.2"/>
    <x v="17"/>
  </r>
  <r>
    <x v="8031"/>
    <x v="18"/>
    <n v="3.5"/>
    <x v="1"/>
    <n v="33178"/>
    <s v="3.1M"/>
    <n v="3100000"/>
    <s v="1,000,000+"/>
    <s v="1000000+"/>
    <n v="1000000"/>
    <x v="0"/>
    <n v="0"/>
    <n v="0"/>
    <x v="0"/>
    <x v="33"/>
    <s v="February 2, 2015"/>
    <x v="4"/>
    <x v="11"/>
    <s v="1.0.5"/>
    <x v="17"/>
  </r>
  <r>
    <x v="8032"/>
    <x v="23"/>
    <n v="4.0999999999999996"/>
    <x v="0"/>
    <n v="585564"/>
    <s v="33M"/>
    <n v="33000000"/>
    <s v="10,000,000+"/>
    <s v="10000000+"/>
    <n v="10000000"/>
    <x v="0"/>
    <n v="0"/>
    <n v="0"/>
    <x v="0"/>
    <x v="39"/>
    <s v="June 1, 2018"/>
    <x v="0"/>
    <x v="2"/>
    <s v="1.5.0"/>
    <x v="0"/>
  </r>
  <r>
    <x v="8033"/>
    <x v="18"/>
    <n v="4.5999999999999996"/>
    <x v="0"/>
    <n v="33"/>
    <s v="3.3M"/>
    <n v="3300000"/>
    <s v="100+"/>
    <s v="100+"/>
    <n v="100"/>
    <x v="0"/>
    <n v="0"/>
    <n v="0"/>
    <x v="0"/>
    <x v="33"/>
    <s v="November 18, 2017"/>
    <x v="1"/>
    <x v="8"/>
    <n v="1"/>
    <x v="6"/>
  </r>
  <r>
    <x v="8034"/>
    <x v="18"/>
    <n v="1.7"/>
    <x v="3"/>
    <n v="1172"/>
    <s v="5.6M"/>
    <n v="5600000"/>
    <s v="10,000+"/>
    <s v="10000+"/>
    <n v="10000"/>
    <x v="0"/>
    <n v="0"/>
    <n v="0"/>
    <x v="0"/>
    <x v="13"/>
    <s v="October 9, 2017"/>
    <x v="1"/>
    <x v="7"/>
    <s v="1.1.2"/>
    <x v="5"/>
  </r>
  <r>
    <x v="8035"/>
    <x v="24"/>
    <n v="3.3"/>
    <x v="1"/>
    <n v="97"/>
    <s v="16M"/>
    <n v="16000000"/>
    <s v="10,000+"/>
    <s v="10000+"/>
    <n v="10000"/>
    <x v="0"/>
    <n v="0"/>
    <n v="0"/>
    <x v="0"/>
    <x v="89"/>
    <s v="January 27, 2016"/>
    <x v="3"/>
    <x v="0"/>
    <n v="1.6"/>
    <x v="6"/>
  </r>
  <r>
    <x v="8036"/>
    <x v="22"/>
    <n v="5"/>
    <x v="0"/>
    <n v="1"/>
    <s v="5.4M"/>
    <n v="5400000"/>
    <s v="10+"/>
    <s v="10+"/>
    <n v="10"/>
    <x v="0"/>
    <n v="0"/>
    <n v="0"/>
    <x v="1"/>
    <x v="88"/>
    <s v="February 1, 2017"/>
    <x v="1"/>
    <x v="11"/>
    <n v="1"/>
    <x v="5"/>
  </r>
  <r>
    <x v="8037"/>
    <x v="4"/>
    <n v="4.8"/>
    <x v="0"/>
    <n v="6"/>
    <s v="11M"/>
    <n v="11000000"/>
    <s v="100+"/>
    <s v="100+"/>
    <n v="100"/>
    <x v="0"/>
    <n v="0"/>
    <n v="0"/>
    <x v="0"/>
    <x v="7"/>
    <s v="June 7, 2018"/>
    <x v="0"/>
    <x v="2"/>
    <s v="1.2.7"/>
    <x v="1"/>
  </r>
  <r>
    <x v="8038"/>
    <x v="4"/>
    <n v="3.5"/>
    <x v="1"/>
    <n v="0"/>
    <s v="30M"/>
    <n v="30000000"/>
    <s v="50+"/>
    <s v="50+"/>
    <n v="50"/>
    <x v="0"/>
    <n v="0"/>
    <n v="0"/>
    <x v="0"/>
    <x v="7"/>
    <s v="June 15, 2018"/>
    <x v="0"/>
    <x v="2"/>
    <s v="5.29.02"/>
    <x v="10"/>
  </r>
  <r>
    <x v="8039"/>
    <x v="11"/>
    <n v="4.5999999999999996"/>
    <x v="0"/>
    <n v="8"/>
    <s v="31M"/>
    <n v="31000000"/>
    <s v="1,000+"/>
    <s v="1000+"/>
    <n v="1000"/>
    <x v="0"/>
    <n v="0"/>
    <n v="0"/>
    <x v="0"/>
    <x v="24"/>
    <s v="May 2, 2018"/>
    <x v="0"/>
    <x v="9"/>
    <s v="18.1.79"/>
    <x v="10"/>
  </r>
  <r>
    <x v="8040"/>
    <x v="4"/>
    <n v="3.3"/>
    <x v="1"/>
    <n v="2915"/>
    <s v="3.3M"/>
    <n v="3300000"/>
    <s v="500,000+"/>
    <s v="500000+"/>
    <n v="500000"/>
    <x v="0"/>
    <n v="0"/>
    <n v="0"/>
    <x v="0"/>
    <x v="7"/>
    <s v="November 3, 2017"/>
    <x v="1"/>
    <x v="8"/>
    <s v="1.0.2"/>
    <x v="2"/>
  </r>
  <r>
    <x v="8041"/>
    <x v="23"/>
    <n v="3.5"/>
    <x v="1"/>
    <n v="6"/>
    <s v="30M"/>
    <n v="30000000"/>
    <s v="1,000+"/>
    <s v="1000+"/>
    <n v="1000"/>
    <x v="0"/>
    <n v="0"/>
    <n v="0"/>
    <x v="0"/>
    <x v="39"/>
    <s v="May 25, 2018"/>
    <x v="0"/>
    <x v="9"/>
    <s v="2.2.1"/>
    <x v="2"/>
  </r>
  <r>
    <x v="8042"/>
    <x v="26"/>
    <n v="4.2"/>
    <x v="0"/>
    <n v="410"/>
    <s v="6.1M"/>
    <n v="6100000"/>
    <s v="100,000+"/>
    <s v="100000+"/>
    <n v="100000"/>
    <x v="0"/>
    <n v="0"/>
    <n v="0"/>
    <x v="0"/>
    <x v="93"/>
    <s v="April 20, 2018"/>
    <x v="0"/>
    <x v="4"/>
    <n v="33"/>
    <x v="0"/>
  </r>
  <r>
    <x v="8043"/>
    <x v="4"/>
    <n v="3.5"/>
    <x v="1"/>
    <n v="4"/>
    <s v="5.2M"/>
    <n v="5200000"/>
    <s v="100+"/>
    <s v="100+"/>
    <n v="100"/>
    <x v="0"/>
    <n v="0"/>
    <n v="0"/>
    <x v="0"/>
    <x v="7"/>
    <s v="May 15, 2018"/>
    <x v="0"/>
    <x v="9"/>
    <n v="1.2"/>
    <x v="5"/>
  </r>
  <r>
    <x v="8044"/>
    <x v="27"/>
    <n v="3.5"/>
    <x v="1"/>
    <n v="3930"/>
    <s v="18M"/>
    <n v="18000000"/>
    <s v="1,000,000+"/>
    <s v="1000000+"/>
    <n v="1000000"/>
    <x v="0"/>
    <n v="0"/>
    <n v="0"/>
    <x v="0"/>
    <x v="94"/>
    <s v="March 22, 2018"/>
    <x v="0"/>
    <x v="3"/>
    <s v="3.0.0"/>
    <x v="6"/>
  </r>
  <r>
    <x v="8045"/>
    <x v="20"/>
    <n v="3.7"/>
    <x v="1"/>
    <n v="23"/>
    <s v="16M"/>
    <n v="16000000"/>
    <s v="5,000+"/>
    <s v="5000+"/>
    <n v="5000"/>
    <x v="0"/>
    <n v="0"/>
    <n v="0"/>
    <x v="0"/>
    <x v="86"/>
    <s v="April 26, 2018"/>
    <x v="0"/>
    <x v="4"/>
    <n v="1"/>
    <x v="5"/>
  </r>
  <r>
    <x v="8046"/>
    <x v="27"/>
    <n v="5"/>
    <x v="0"/>
    <n v="9"/>
    <s v="25M"/>
    <n v="25000000"/>
    <s v="50+"/>
    <s v="50+"/>
    <n v="50"/>
    <x v="0"/>
    <n v="0"/>
    <n v="0"/>
    <x v="0"/>
    <x v="94"/>
    <s v="February 11, 2018"/>
    <x v="0"/>
    <x v="11"/>
    <s v="1.7.8"/>
    <x v="0"/>
  </r>
  <r>
    <x v="8047"/>
    <x v="20"/>
    <n v="3.5"/>
    <x v="1"/>
    <n v="7"/>
    <s v="2.3M"/>
    <n v="2300000"/>
    <s v="5,000+"/>
    <s v="5000+"/>
    <n v="5000"/>
    <x v="0"/>
    <n v="0"/>
    <n v="0"/>
    <x v="1"/>
    <x v="86"/>
    <s v="July 13, 2018"/>
    <x v="0"/>
    <x v="6"/>
    <n v="2"/>
    <x v="0"/>
  </r>
  <r>
    <x v="8048"/>
    <x v="18"/>
    <n v="3.5"/>
    <x v="1"/>
    <n v="0"/>
    <s v="13M"/>
    <n v="13000000"/>
    <s v="10+"/>
    <s v="10+"/>
    <n v="10"/>
    <x v="0"/>
    <n v="0"/>
    <n v="0"/>
    <x v="1"/>
    <x v="19"/>
    <s v="May 17, 2017"/>
    <x v="1"/>
    <x v="9"/>
    <n v="1"/>
    <x v="5"/>
  </r>
  <r>
    <x v="8049"/>
    <x v="21"/>
    <n v="4.5999999999999996"/>
    <x v="0"/>
    <n v="318142"/>
    <s v="Varies with device"/>
    <n v="1000"/>
    <s v="10,000,000+"/>
    <s v="10000000+"/>
    <n v="10000000"/>
    <x v="0"/>
    <n v="0"/>
    <n v="0"/>
    <x v="1"/>
    <x v="87"/>
    <s v="August 3, 2018"/>
    <x v="0"/>
    <x v="1"/>
    <s v="Varies with device"/>
    <x v="8"/>
  </r>
  <r>
    <x v="8050"/>
    <x v="17"/>
    <n v="4.0999999999999996"/>
    <x v="0"/>
    <n v="5341"/>
    <s v="8.8M"/>
    <n v="8800000"/>
    <s v="100,000+"/>
    <s v="100000+"/>
    <n v="100000"/>
    <x v="0"/>
    <n v="0"/>
    <n v="0"/>
    <x v="1"/>
    <x v="36"/>
    <s v="April 30, 2014"/>
    <x v="2"/>
    <x v="4"/>
    <n v="1"/>
    <x v="6"/>
  </r>
  <r>
    <x v="8051"/>
    <x v="3"/>
    <n v="3.5"/>
    <x v="1"/>
    <n v="11"/>
    <s v="15M"/>
    <n v="15000000"/>
    <s v="1,000+"/>
    <s v="1000+"/>
    <n v="1000"/>
    <x v="0"/>
    <n v="0"/>
    <n v="0"/>
    <x v="0"/>
    <x v="6"/>
    <s v="April 13, 2018"/>
    <x v="0"/>
    <x v="4"/>
    <s v="9.4.7.6"/>
    <x v="6"/>
  </r>
  <r>
    <x v="8052"/>
    <x v="20"/>
    <n v="5"/>
    <x v="0"/>
    <n v="3"/>
    <s v="2.4M"/>
    <n v="2400000"/>
    <s v="50+"/>
    <s v="50+"/>
    <n v="50"/>
    <x v="0"/>
    <n v="0"/>
    <n v="0"/>
    <x v="1"/>
    <x v="86"/>
    <s v="July 11, 2018"/>
    <x v="0"/>
    <x v="6"/>
    <n v="2"/>
    <x v="6"/>
  </r>
  <r>
    <x v="8053"/>
    <x v="11"/>
    <n v="3.5"/>
    <x v="1"/>
    <n v="24"/>
    <s v="70M"/>
    <n v="70000000"/>
    <s v="1,000+"/>
    <s v="1000+"/>
    <n v="1000"/>
    <x v="0"/>
    <n v="0"/>
    <n v="0"/>
    <x v="0"/>
    <x v="24"/>
    <s v="April 18, 2018"/>
    <x v="0"/>
    <x v="4"/>
    <s v="17.25.11"/>
    <x v="5"/>
  </r>
  <r>
    <x v="8054"/>
    <x v="11"/>
    <n v="3.7"/>
    <x v="1"/>
    <n v="155"/>
    <s v="3.9M"/>
    <n v="3900000"/>
    <s v="100,000+"/>
    <s v="100000+"/>
    <n v="100000"/>
    <x v="0"/>
    <n v="0"/>
    <n v="0"/>
    <x v="0"/>
    <x v="24"/>
    <s v="July 30, 2018"/>
    <x v="0"/>
    <x v="6"/>
    <s v="1.0.0"/>
    <x v="0"/>
  </r>
  <r>
    <x v="8055"/>
    <x v="11"/>
    <n v="4"/>
    <x v="1"/>
    <n v="37"/>
    <s v="3.9M"/>
    <n v="3900000"/>
    <s v="5,000+"/>
    <s v="5000+"/>
    <n v="5000"/>
    <x v="0"/>
    <n v="0"/>
    <n v="0"/>
    <x v="0"/>
    <x v="24"/>
    <s v="November 16, 2017"/>
    <x v="1"/>
    <x v="8"/>
    <s v="1.0.0"/>
    <x v="0"/>
  </r>
  <r>
    <x v="8056"/>
    <x v="4"/>
    <n v="3.5"/>
    <x v="1"/>
    <n v="0"/>
    <s v="9.0M"/>
    <n v="9000000"/>
    <s v="10+"/>
    <s v="10+"/>
    <n v="10"/>
    <x v="0"/>
    <n v="0"/>
    <n v="0"/>
    <x v="0"/>
    <x v="7"/>
    <s v="May 10, 2018"/>
    <x v="0"/>
    <x v="9"/>
    <n v="5.0999999999999996"/>
    <x v="5"/>
  </r>
  <r>
    <x v="8057"/>
    <x v="10"/>
    <n v="3.5"/>
    <x v="1"/>
    <n v="2"/>
    <s v="21M"/>
    <n v="21000000"/>
    <s v="10+"/>
    <s v="10+"/>
    <n v="10"/>
    <x v="0"/>
    <n v="0"/>
    <n v="0"/>
    <x v="1"/>
    <x v="23"/>
    <s v="November 16, 2017"/>
    <x v="1"/>
    <x v="8"/>
    <n v="1.4"/>
    <x v="4"/>
  </r>
  <r>
    <x v="8058"/>
    <x v="18"/>
    <n v="4.2"/>
    <x v="0"/>
    <n v="1111"/>
    <s v="7.3M"/>
    <n v="7300000"/>
    <s v="100,000+"/>
    <s v="100000+"/>
    <n v="100000"/>
    <x v="0"/>
    <n v="0"/>
    <n v="0"/>
    <x v="0"/>
    <x v="19"/>
    <s v="June 5, 2018"/>
    <x v="0"/>
    <x v="2"/>
    <s v="3.6.1"/>
    <x v="5"/>
  </r>
  <r>
    <x v="8059"/>
    <x v="16"/>
    <n v="3.5"/>
    <x v="1"/>
    <n v="0"/>
    <s v="1.8M"/>
    <n v="1800000"/>
    <s v="1+"/>
    <s v="1+"/>
    <n v="1"/>
    <x v="0"/>
    <n v="0"/>
    <n v="0"/>
    <x v="0"/>
    <x v="29"/>
    <s v="October 19, 2017"/>
    <x v="1"/>
    <x v="7"/>
    <n v="1"/>
    <x v="0"/>
  </r>
  <r>
    <x v="8060"/>
    <x v="11"/>
    <n v="4.5"/>
    <x v="0"/>
    <n v="28"/>
    <s v="1.4M"/>
    <n v="1400000"/>
    <s v="10,000+"/>
    <s v="10000+"/>
    <n v="10000"/>
    <x v="0"/>
    <n v="0"/>
    <n v="0"/>
    <x v="1"/>
    <x v="24"/>
    <s v="January 29, 2018"/>
    <x v="0"/>
    <x v="0"/>
    <n v="1"/>
    <x v="4"/>
  </r>
  <r>
    <x v="8061"/>
    <x v="4"/>
    <n v="3.8"/>
    <x v="1"/>
    <n v="1777"/>
    <s v="948k"/>
    <n v="948000"/>
    <s v="100,000+"/>
    <s v="100000+"/>
    <n v="100000"/>
    <x v="0"/>
    <n v="0"/>
    <n v="0"/>
    <x v="0"/>
    <x v="7"/>
    <s v="May 18, 2014"/>
    <x v="2"/>
    <x v="9"/>
    <n v="1"/>
    <x v="9"/>
  </r>
  <r>
    <x v="8062"/>
    <x v="11"/>
    <n v="2.5"/>
    <x v="2"/>
    <n v="2"/>
    <s v="5.0M"/>
    <n v="5000000"/>
    <s v="1,000+"/>
    <s v="1000+"/>
    <n v="1000"/>
    <x v="0"/>
    <n v="0"/>
    <n v="0"/>
    <x v="0"/>
    <x v="24"/>
    <s v="March 3, 2018"/>
    <x v="0"/>
    <x v="3"/>
    <n v="2"/>
    <x v="0"/>
  </r>
  <r>
    <x v="8063"/>
    <x v="2"/>
    <n v="4"/>
    <x v="1"/>
    <n v="1"/>
    <s v="2.2M"/>
    <n v="2200000"/>
    <s v="100+"/>
    <s v="100+"/>
    <n v="100"/>
    <x v="0"/>
    <n v="0"/>
    <n v="0"/>
    <x v="0"/>
    <x v="5"/>
    <s v="August 30, 2017"/>
    <x v="1"/>
    <x v="1"/>
    <n v="1"/>
    <x v="9"/>
  </r>
  <r>
    <x v="8064"/>
    <x v="3"/>
    <n v="3.5"/>
    <x v="1"/>
    <n v="0"/>
    <s v="688k"/>
    <n v="688000"/>
    <s v="5+"/>
    <s v="5+"/>
    <n v="5"/>
    <x v="1"/>
    <s v="$0.99"/>
    <n v="0.99"/>
    <x v="0"/>
    <x v="6"/>
    <s v="June 17, 2015"/>
    <x v="4"/>
    <x v="2"/>
    <n v="0.1"/>
    <x v="3"/>
  </r>
  <r>
    <x v="8065"/>
    <x v="25"/>
    <n v="4"/>
    <x v="1"/>
    <n v="8"/>
    <s v="2.2M"/>
    <n v="2200000"/>
    <s v="1,000+"/>
    <s v="1000+"/>
    <n v="1000"/>
    <x v="0"/>
    <n v="0"/>
    <n v="0"/>
    <x v="0"/>
    <x v="91"/>
    <s v="August 7, 2018"/>
    <x v="0"/>
    <x v="1"/>
    <s v="1.0.1"/>
    <x v="10"/>
  </r>
  <r>
    <x v="8066"/>
    <x v="25"/>
    <n v="4.0999999999999996"/>
    <x v="0"/>
    <n v="28"/>
    <s v="2.5M"/>
    <n v="2500000"/>
    <s v="10,000+"/>
    <s v="10000+"/>
    <n v="10000"/>
    <x v="0"/>
    <n v="0"/>
    <n v="0"/>
    <x v="0"/>
    <x v="91"/>
    <s v="October 19, 2017"/>
    <x v="1"/>
    <x v="7"/>
    <n v="1.3"/>
    <x v="5"/>
  </r>
  <r>
    <x v="8067"/>
    <x v="13"/>
    <n v="3.5"/>
    <x v="1"/>
    <n v="0"/>
    <s v="7.3M"/>
    <n v="7300000"/>
    <s v="10+"/>
    <s v="10+"/>
    <n v="10"/>
    <x v="0"/>
    <n v="0"/>
    <n v="0"/>
    <x v="0"/>
    <x v="26"/>
    <s v="July 9, 2018"/>
    <x v="0"/>
    <x v="6"/>
    <s v="4.2.2"/>
    <x v="5"/>
  </r>
  <r>
    <x v="8068"/>
    <x v="24"/>
    <n v="3.5"/>
    <x v="1"/>
    <n v="0"/>
    <s v="90M"/>
    <n v="90000000"/>
    <s v="10+"/>
    <s v="10+"/>
    <n v="10"/>
    <x v="0"/>
    <n v="0"/>
    <n v="0"/>
    <x v="0"/>
    <x v="89"/>
    <s v="June 30, 2018"/>
    <x v="0"/>
    <x v="2"/>
    <s v="1.0.1"/>
    <x v="1"/>
  </r>
  <r>
    <x v="8069"/>
    <x v="18"/>
    <n v="3.4"/>
    <x v="1"/>
    <n v="159"/>
    <s v="3.1M"/>
    <n v="3100000"/>
    <s v="1,000+"/>
    <s v="1000+"/>
    <n v="1000"/>
    <x v="1"/>
    <s v="$10.99"/>
    <n v="10.99"/>
    <x v="1"/>
    <x v="49"/>
    <s v="April 26, 2018"/>
    <x v="0"/>
    <x v="4"/>
    <n v="2.12"/>
    <x v="3"/>
  </r>
  <r>
    <x v="8070"/>
    <x v="25"/>
    <n v="3.6"/>
    <x v="1"/>
    <n v="216"/>
    <s v="811k"/>
    <n v="811000"/>
    <s v="10,000+"/>
    <s v="10000+"/>
    <n v="10000"/>
    <x v="0"/>
    <n v="0"/>
    <n v="0"/>
    <x v="0"/>
    <x v="91"/>
    <s v="November 9, 2014"/>
    <x v="2"/>
    <x v="8"/>
    <n v="2"/>
    <x v="30"/>
  </r>
  <r>
    <x v="8071"/>
    <x v="25"/>
    <n v="3.4"/>
    <x v="1"/>
    <n v="16"/>
    <s v="4.0M"/>
    <n v="4000000"/>
    <s v="5,000+"/>
    <s v="5000+"/>
    <n v="5000"/>
    <x v="0"/>
    <n v="0"/>
    <n v="0"/>
    <x v="0"/>
    <x v="91"/>
    <s v="August 7, 2018"/>
    <x v="0"/>
    <x v="1"/>
    <n v="1"/>
    <x v="10"/>
  </r>
  <r>
    <x v="8072"/>
    <x v="25"/>
    <n v="3.9"/>
    <x v="1"/>
    <n v="627"/>
    <s v="4.1M"/>
    <n v="4099999.9999999995"/>
    <s v="10,000+"/>
    <s v="10000+"/>
    <n v="10000"/>
    <x v="0"/>
    <n v="0"/>
    <n v="0"/>
    <x v="0"/>
    <x v="91"/>
    <s v="February 21, 2017"/>
    <x v="1"/>
    <x v="11"/>
    <n v="6"/>
    <x v="6"/>
  </r>
  <r>
    <x v="8073"/>
    <x v="23"/>
    <n v="4.5999999999999996"/>
    <x v="0"/>
    <n v="549"/>
    <s v="2.8M"/>
    <n v="2800000"/>
    <s v="50,000+"/>
    <s v="50000+"/>
    <n v="50000"/>
    <x v="0"/>
    <n v="0"/>
    <n v="0"/>
    <x v="0"/>
    <x v="39"/>
    <s v="March 3, 2018"/>
    <x v="0"/>
    <x v="3"/>
    <s v="2.1.4"/>
    <x v="6"/>
  </r>
  <r>
    <x v="8074"/>
    <x v="6"/>
    <n v="4.3"/>
    <x v="0"/>
    <n v="3429"/>
    <s v="Varies with device"/>
    <n v="1000"/>
    <s v="100,000+"/>
    <s v="100000+"/>
    <n v="100000"/>
    <x v="0"/>
    <n v="0"/>
    <n v="0"/>
    <x v="0"/>
    <x v="10"/>
    <s v="March 8, 2018"/>
    <x v="0"/>
    <x v="3"/>
    <s v="1.10.279.2"/>
    <x v="1"/>
  </r>
  <r>
    <x v="8075"/>
    <x v="27"/>
    <n v="4.7"/>
    <x v="0"/>
    <n v="1730"/>
    <s v="16M"/>
    <n v="16000000"/>
    <s v="100,000+"/>
    <s v="100000+"/>
    <n v="100000"/>
    <x v="0"/>
    <n v="0"/>
    <n v="0"/>
    <x v="0"/>
    <x v="94"/>
    <s v="February 1, 2018"/>
    <x v="0"/>
    <x v="11"/>
    <n v="1.5"/>
    <x v="5"/>
  </r>
  <r>
    <x v="8076"/>
    <x v="4"/>
    <n v="5"/>
    <x v="0"/>
    <n v="1"/>
    <s v="4.3M"/>
    <n v="4300000"/>
    <s v="5+"/>
    <s v="5+"/>
    <n v="5"/>
    <x v="0"/>
    <n v="0"/>
    <n v="0"/>
    <x v="0"/>
    <x v="7"/>
    <s v="July 31, 2018"/>
    <x v="0"/>
    <x v="6"/>
    <n v="1.1000000000000001"/>
    <x v="2"/>
  </r>
  <r>
    <x v="8077"/>
    <x v="16"/>
    <n v="3.9"/>
    <x v="1"/>
    <n v="73"/>
    <s v="3.8M"/>
    <n v="3800000"/>
    <s v="10,000+"/>
    <s v="10000+"/>
    <n v="10000"/>
    <x v="0"/>
    <n v="0"/>
    <n v="0"/>
    <x v="0"/>
    <x v="29"/>
    <s v="December 21, 2016"/>
    <x v="3"/>
    <x v="10"/>
    <n v="8"/>
    <x v="3"/>
  </r>
  <r>
    <x v="8078"/>
    <x v="25"/>
    <n v="3.9"/>
    <x v="1"/>
    <n v="47"/>
    <s v="270k"/>
    <n v="270000"/>
    <s v="1,000+"/>
    <s v="1000+"/>
    <n v="1000"/>
    <x v="1"/>
    <s v="$14.99"/>
    <n v="14.99"/>
    <x v="0"/>
    <x v="91"/>
    <s v="June 3, 2014"/>
    <x v="2"/>
    <x v="2"/>
    <n v="3.1"/>
    <x v="12"/>
  </r>
  <r>
    <x v="8079"/>
    <x v="6"/>
    <n v="4.2"/>
    <x v="0"/>
    <n v="30350"/>
    <s v="3.7M"/>
    <n v="3700000"/>
    <s v="1,000,000+"/>
    <s v="1000000+"/>
    <n v="1000000"/>
    <x v="0"/>
    <n v="0"/>
    <n v="0"/>
    <x v="0"/>
    <x v="10"/>
    <s v="January 16, 2018"/>
    <x v="0"/>
    <x v="0"/>
    <s v="10.0.0"/>
    <x v="5"/>
  </r>
  <r>
    <x v="8080"/>
    <x v="18"/>
    <n v="4.3"/>
    <x v="0"/>
    <n v="55408"/>
    <s v="Varies with device"/>
    <n v="1000"/>
    <s v="1,000,000+"/>
    <s v="1000000+"/>
    <n v="1000000"/>
    <x v="0"/>
    <n v="0"/>
    <n v="0"/>
    <x v="0"/>
    <x v="13"/>
    <s v="January 8, 2018"/>
    <x v="0"/>
    <x v="0"/>
    <s v="Varies with device"/>
    <x v="8"/>
  </r>
  <r>
    <x v="8081"/>
    <x v="3"/>
    <n v="3.5"/>
    <x v="1"/>
    <n v="10"/>
    <s v="3.0M"/>
    <n v="3000000"/>
    <s v="5,000+"/>
    <s v="5000+"/>
    <n v="5000"/>
    <x v="0"/>
    <n v="0"/>
    <n v="0"/>
    <x v="0"/>
    <x v="6"/>
    <s v="November 10, 2017"/>
    <x v="1"/>
    <x v="8"/>
    <n v="1"/>
    <x v="0"/>
  </r>
  <r>
    <x v="8082"/>
    <x v="20"/>
    <n v="3.5"/>
    <x v="1"/>
    <n v="7"/>
    <s v="2.3M"/>
    <n v="2300000"/>
    <s v="1,000+"/>
    <s v="1000+"/>
    <n v="1000"/>
    <x v="0"/>
    <n v="0"/>
    <n v="0"/>
    <x v="1"/>
    <x v="86"/>
    <s v="July 21, 2018"/>
    <x v="0"/>
    <x v="6"/>
    <n v="2.1"/>
    <x v="6"/>
  </r>
  <r>
    <x v="8083"/>
    <x v="25"/>
    <n v="4.0999999999999996"/>
    <x v="0"/>
    <n v="633"/>
    <s v="3.8M"/>
    <n v="3800000"/>
    <s v="100,000+"/>
    <s v="100000+"/>
    <n v="100000"/>
    <x v="0"/>
    <n v="0"/>
    <n v="0"/>
    <x v="0"/>
    <x v="91"/>
    <s v="October 21, 2016"/>
    <x v="3"/>
    <x v="7"/>
    <n v="6.7"/>
    <x v="3"/>
  </r>
  <r>
    <x v="8084"/>
    <x v="25"/>
    <n v="4.2"/>
    <x v="0"/>
    <n v="1611"/>
    <s v="2.7M"/>
    <n v="2700000"/>
    <s v="100,000+"/>
    <s v="100000+"/>
    <n v="100000"/>
    <x v="0"/>
    <n v="0"/>
    <n v="0"/>
    <x v="0"/>
    <x v="91"/>
    <s v="August 6, 2018"/>
    <x v="0"/>
    <x v="1"/>
    <n v="5"/>
    <x v="2"/>
  </r>
  <r>
    <x v="8085"/>
    <x v="25"/>
    <n v="4.4000000000000004"/>
    <x v="0"/>
    <n v="20"/>
    <s v="2.2M"/>
    <n v="2200000"/>
    <s v="500+"/>
    <s v="500+"/>
    <n v="500"/>
    <x v="1"/>
    <s v="$1.99"/>
    <n v="1.99"/>
    <x v="0"/>
    <x v="91"/>
    <s v="December 29, 2014"/>
    <x v="2"/>
    <x v="10"/>
    <n v="2.1"/>
    <x v="4"/>
  </r>
  <r>
    <x v="8086"/>
    <x v="16"/>
    <n v="4.5"/>
    <x v="0"/>
    <n v="13"/>
    <s v="28M"/>
    <n v="28000000"/>
    <s v="1,000+"/>
    <s v="1000+"/>
    <n v="1000"/>
    <x v="0"/>
    <n v="0"/>
    <n v="0"/>
    <x v="0"/>
    <x v="29"/>
    <s v="May 9, 2017"/>
    <x v="1"/>
    <x v="9"/>
    <s v="1.17.0.0"/>
    <x v="7"/>
  </r>
  <r>
    <x v="8087"/>
    <x v="3"/>
    <n v="3.8"/>
    <x v="1"/>
    <n v="48"/>
    <s v="1.5M"/>
    <n v="1500000"/>
    <s v="10,000+"/>
    <s v="10000+"/>
    <n v="10000"/>
    <x v="0"/>
    <n v="0"/>
    <n v="0"/>
    <x v="0"/>
    <x v="6"/>
    <s v="March 27, 2018"/>
    <x v="0"/>
    <x v="3"/>
    <n v="1"/>
    <x v="4"/>
  </r>
  <r>
    <x v="8088"/>
    <x v="4"/>
    <n v="3.4"/>
    <x v="1"/>
    <n v="45"/>
    <s v="5.5M"/>
    <n v="5500000"/>
    <s v="10,000+"/>
    <s v="10000+"/>
    <n v="10000"/>
    <x v="0"/>
    <n v="0"/>
    <n v="0"/>
    <x v="0"/>
    <x v="7"/>
    <s v="June 18, 2017"/>
    <x v="1"/>
    <x v="2"/>
    <n v="1"/>
    <x v="3"/>
  </r>
  <r>
    <x v="8089"/>
    <x v="4"/>
    <n v="3.5"/>
    <x v="1"/>
    <n v="0"/>
    <s v="4.0M"/>
    <n v="4000000"/>
    <s v="10+"/>
    <s v="10+"/>
    <n v="10"/>
    <x v="0"/>
    <n v="0"/>
    <n v="0"/>
    <x v="0"/>
    <x v="7"/>
    <s v="November 20, 2016"/>
    <x v="3"/>
    <x v="8"/>
    <n v="1.02"/>
    <x v="5"/>
  </r>
  <r>
    <x v="8090"/>
    <x v="4"/>
    <n v="3.9"/>
    <x v="1"/>
    <n v="184"/>
    <s v="48k"/>
    <n v="48000"/>
    <s v="50,000+"/>
    <s v="50000+"/>
    <n v="50000"/>
    <x v="0"/>
    <n v="0"/>
    <n v="0"/>
    <x v="0"/>
    <x v="7"/>
    <s v="August 12, 2014"/>
    <x v="2"/>
    <x v="1"/>
    <n v="1.1000000000000001"/>
    <x v="3"/>
  </r>
  <r>
    <x v="8091"/>
    <x v="18"/>
    <n v="4.5"/>
    <x v="0"/>
    <n v="3776"/>
    <s v="7.7M"/>
    <n v="7700000"/>
    <s v="100,000+"/>
    <s v="100000+"/>
    <n v="100000"/>
    <x v="0"/>
    <n v="0"/>
    <n v="0"/>
    <x v="0"/>
    <x v="13"/>
    <s v="July 24, 2017"/>
    <x v="1"/>
    <x v="6"/>
    <s v="8.07.021"/>
    <x v="6"/>
  </r>
  <r>
    <x v="8092"/>
    <x v="27"/>
    <n v="3.5"/>
    <x v="1"/>
    <n v="3"/>
    <s v="26M"/>
    <n v="26000000"/>
    <s v="100+"/>
    <s v="100+"/>
    <n v="100"/>
    <x v="0"/>
    <n v="0"/>
    <n v="0"/>
    <x v="0"/>
    <x v="94"/>
    <s v="July 9, 2018"/>
    <x v="0"/>
    <x v="6"/>
    <n v="1.1200000000000001"/>
    <x v="10"/>
  </r>
  <r>
    <x v="8093"/>
    <x v="16"/>
    <n v="3.5"/>
    <x v="1"/>
    <n v="0"/>
    <s v="8.6M"/>
    <n v="8600000"/>
    <s v="50+"/>
    <s v="50+"/>
    <n v="50"/>
    <x v="0"/>
    <n v="0"/>
    <n v="0"/>
    <x v="0"/>
    <x v="29"/>
    <s v="November 11, 2016"/>
    <x v="3"/>
    <x v="8"/>
    <n v="1"/>
    <x v="5"/>
  </r>
  <r>
    <x v="8094"/>
    <x v="23"/>
    <n v="3"/>
    <x v="2"/>
    <n v="9"/>
    <s v="4.3M"/>
    <n v="4300000"/>
    <s v="1,000+"/>
    <s v="1000+"/>
    <n v="1000"/>
    <x v="0"/>
    <n v="0"/>
    <n v="0"/>
    <x v="0"/>
    <x v="39"/>
    <s v="July 26, 2018"/>
    <x v="0"/>
    <x v="6"/>
    <s v="3.9.13"/>
    <x v="2"/>
  </r>
  <r>
    <x v="8095"/>
    <x v="30"/>
    <n v="3.5"/>
    <x v="1"/>
    <n v="2"/>
    <s v="17M"/>
    <n v="17000000"/>
    <s v="100+"/>
    <s v="100+"/>
    <n v="100"/>
    <x v="0"/>
    <n v="0"/>
    <n v="0"/>
    <x v="0"/>
    <x v="100"/>
    <s v="June 13, 2018"/>
    <x v="0"/>
    <x v="2"/>
    <s v="8.3.13.6"/>
    <x v="5"/>
  </r>
  <r>
    <x v="8096"/>
    <x v="25"/>
    <n v="4.0999999999999996"/>
    <x v="0"/>
    <n v="14"/>
    <s v="3.8M"/>
    <n v="3800000"/>
    <s v="1,000+"/>
    <s v="1000+"/>
    <n v="1000"/>
    <x v="0"/>
    <n v="0"/>
    <n v="0"/>
    <x v="0"/>
    <x v="91"/>
    <s v="December 18, 2017"/>
    <x v="1"/>
    <x v="10"/>
    <s v="1.278.0037"/>
    <x v="7"/>
  </r>
  <r>
    <x v="8097"/>
    <x v="27"/>
    <n v="4.5999999999999996"/>
    <x v="0"/>
    <n v="12"/>
    <s v="15M"/>
    <n v="15000000"/>
    <s v="1,000+"/>
    <s v="1000+"/>
    <n v="1000"/>
    <x v="0"/>
    <n v="0"/>
    <n v="0"/>
    <x v="0"/>
    <x v="94"/>
    <s v="February 24, 2017"/>
    <x v="1"/>
    <x v="11"/>
    <n v="1.2"/>
    <x v="0"/>
  </r>
  <r>
    <x v="8098"/>
    <x v="18"/>
    <n v="3.5"/>
    <x v="1"/>
    <n v="1"/>
    <s v="3.4M"/>
    <n v="3400000"/>
    <s v="50+"/>
    <s v="50+"/>
    <n v="50"/>
    <x v="0"/>
    <n v="0"/>
    <n v="0"/>
    <x v="0"/>
    <x v="19"/>
    <s v="April 7, 2018"/>
    <x v="0"/>
    <x v="4"/>
    <n v="8.1"/>
    <x v="0"/>
  </r>
  <r>
    <x v="8099"/>
    <x v="27"/>
    <n v="3.9"/>
    <x v="1"/>
    <n v="162"/>
    <s v="5.0M"/>
    <n v="5000000"/>
    <s v="10,000+"/>
    <s v="10000+"/>
    <n v="10000"/>
    <x v="0"/>
    <n v="0"/>
    <n v="0"/>
    <x v="0"/>
    <x v="94"/>
    <s v="May 14, 2018"/>
    <x v="0"/>
    <x v="9"/>
    <s v="3.0.21"/>
    <x v="6"/>
  </r>
  <r>
    <x v="8100"/>
    <x v="25"/>
    <n v="4.7"/>
    <x v="0"/>
    <n v="62"/>
    <s v="2.3M"/>
    <n v="2300000"/>
    <s v="1,000+"/>
    <s v="1000+"/>
    <n v="1000"/>
    <x v="0"/>
    <n v="0"/>
    <n v="0"/>
    <x v="0"/>
    <x v="91"/>
    <s v="November 13, 2017"/>
    <x v="1"/>
    <x v="8"/>
    <s v="1.1.3"/>
    <x v="5"/>
  </r>
  <r>
    <x v="8101"/>
    <x v="25"/>
    <n v="4.5"/>
    <x v="0"/>
    <n v="2"/>
    <s v="1.6M"/>
    <n v="1600000"/>
    <s v="100+"/>
    <s v="100+"/>
    <n v="100"/>
    <x v="0"/>
    <n v="0"/>
    <n v="0"/>
    <x v="0"/>
    <x v="91"/>
    <s v="February 12, 2015"/>
    <x v="4"/>
    <x v="11"/>
    <n v="1.3"/>
    <x v="6"/>
  </r>
  <r>
    <x v="8102"/>
    <x v="3"/>
    <n v="3.4"/>
    <x v="1"/>
    <n v="82"/>
    <s v="2.7M"/>
    <n v="2700000"/>
    <s v="10,000+"/>
    <s v="10000+"/>
    <n v="10000"/>
    <x v="0"/>
    <n v="0"/>
    <n v="0"/>
    <x v="0"/>
    <x v="6"/>
    <s v="March 27, 2018"/>
    <x v="0"/>
    <x v="3"/>
    <n v="2"/>
    <x v="4"/>
  </r>
  <r>
    <x v="8103"/>
    <x v="18"/>
    <n v="5"/>
    <x v="0"/>
    <n v="6"/>
    <s v="8.1M"/>
    <n v="8100000"/>
    <s v="100+"/>
    <s v="100+"/>
    <n v="100"/>
    <x v="0"/>
    <n v="0"/>
    <n v="0"/>
    <x v="1"/>
    <x v="13"/>
    <s v="June 26, 2018"/>
    <x v="0"/>
    <x v="2"/>
    <s v="3.8.0"/>
    <x v="5"/>
  </r>
  <r>
    <x v="8104"/>
    <x v="25"/>
    <n v="5"/>
    <x v="0"/>
    <n v="5"/>
    <s v="3.8M"/>
    <n v="3800000"/>
    <s v="500+"/>
    <s v="500+"/>
    <n v="500"/>
    <x v="0"/>
    <n v="0"/>
    <n v="0"/>
    <x v="0"/>
    <x v="91"/>
    <s v="March 30, 2018"/>
    <x v="0"/>
    <x v="3"/>
    <s v="1.283.0037"/>
    <x v="7"/>
  </r>
  <r>
    <x v="8105"/>
    <x v="23"/>
    <n v="5"/>
    <x v="0"/>
    <n v="1"/>
    <s v="6.3M"/>
    <n v="6300000"/>
    <s v="10+"/>
    <s v="10+"/>
    <n v="10"/>
    <x v="0"/>
    <n v="0"/>
    <n v="0"/>
    <x v="0"/>
    <x v="39"/>
    <s v="May 26, 2015"/>
    <x v="4"/>
    <x v="9"/>
    <s v="4.1.1"/>
    <x v="7"/>
  </r>
  <r>
    <x v="8106"/>
    <x v="16"/>
    <n v="4"/>
    <x v="1"/>
    <n v="576"/>
    <s v="7.4M"/>
    <n v="7400000"/>
    <s v="50,000+"/>
    <s v="50000+"/>
    <n v="50000"/>
    <x v="0"/>
    <n v="0"/>
    <n v="0"/>
    <x v="0"/>
    <x v="29"/>
    <s v="June 7, 2018"/>
    <x v="0"/>
    <x v="2"/>
    <s v="1.0.2"/>
    <x v="6"/>
  </r>
  <r>
    <x v="8107"/>
    <x v="25"/>
    <n v="3.5"/>
    <x v="1"/>
    <n v="0"/>
    <s v="12M"/>
    <n v="12000000"/>
    <s v="50+"/>
    <s v="50+"/>
    <n v="50"/>
    <x v="0"/>
    <n v="0"/>
    <n v="0"/>
    <x v="0"/>
    <x v="91"/>
    <s v="July 9, 2018"/>
    <x v="0"/>
    <x v="6"/>
    <s v="0.0.44"/>
    <x v="6"/>
  </r>
  <r>
    <x v="8108"/>
    <x v="16"/>
    <n v="3.5"/>
    <x v="1"/>
    <n v="2"/>
    <s v="7.9M"/>
    <n v="7900000"/>
    <s v="100+"/>
    <s v="100+"/>
    <n v="100"/>
    <x v="0"/>
    <n v="0"/>
    <n v="0"/>
    <x v="0"/>
    <x v="29"/>
    <s v="June 27, 2018"/>
    <x v="0"/>
    <x v="2"/>
    <n v="3.5"/>
    <x v="2"/>
  </r>
  <r>
    <x v="8109"/>
    <x v="4"/>
    <n v="4"/>
    <x v="1"/>
    <n v="1"/>
    <s v="5.4M"/>
    <n v="5400000"/>
    <s v="100+"/>
    <s v="100+"/>
    <n v="100"/>
    <x v="0"/>
    <n v="0"/>
    <n v="0"/>
    <x v="0"/>
    <x v="7"/>
    <s v="March 15, 2017"/>
    <x v="1"/>
    <x v="3"/>
    <n v="1.1000000000000001"/>
    <x v="6"/>
  </r>
  <r>
    <x v="8110"/>
    <x v="27"/>
    <n v="3.5"/>
    <x v="1"/>
    <n v="0"/>
    <s v="4.0M"/>
    <n v="4000000"/>
    <s v="10+"/>
    <s v="10+"/>
    <n v="10"/>
    <x v="0"/>
    <n v="0"/>
    <n v="0"/>
    <x v="0"/>
    <x v="94"/>
    <s v="July 24, 2018"/>
    <x v="0"/>
    <x v="6"/>
    <s v="1.0.2"/>
    <x v="5"/>
  </r>
  <r>
    <x v="8111"/>
    <x v="11"/>
    <n v="4.9000000000000004"/>
    <x v="0"/>
    <n v="8"/>
    <s v="3.1M"/>
    <n v="3100000"/>
    <s v="500+"/>
    <s v="500+"/>
    <n v="500"/>
    <x v="0"/>
    <n v="0"/>
    <n v="0"/>
    <x v="0"/>
    <x v="24"/>
    <s v="February 9, 2018"/>
    <x v="0"/>
    <x v="11"/>
    <n v="1.2"/>
    <x v="0"/>
  </r>
  <r>
    <x v="8112"/>
    <x v="18"/>
    <n v="5"/>
    <x v="0"/>
    <n v="3"/>
    <s v="5.5M"/>
    <n v="5500000"/>
    <s v="500+"/>
    <s v="500+"/>
    <n v="500"/>
    <x v="0"/>
    <n v="0"/>
    <n v="0"/>
    <x v="0"/>
    <x v="19"/>
    <s v="July 13, 2018"/>
    <x v="0"/>
    <x v="6"/>
    <s v="erie1.3.23.42-release"/>
    <x v="2"/>
  </r>
  <r>
    <x v="8113"/>
    <x v="3"/>
    <n v="3.5"/>
    <x v="1"/>
    <n v="0"/>
    <s v="8.4M"/>
    <n v="8400000"/>
    <s v="100+"/>
    <s v="100+"/>
    <n v="100"/>
    <x v="0"/>
    <n v="0"/>
    <n v="0"/>
    <x v="0"/>
    <x v="6"/>
    <s v="December 22, 2016"/>
    <x v="3"/>
    <x v="10"/>
    <s v="1.1.2"/>
    <x v="5"/>
  </r>
  <r>
    <x v="8114"/>
    <x v="25"/>
    <n v="4.5999999999999996"/>
    <x v="0"/>
    <n v="7"/>
    <s v="3.9M"/>
    <n v="3900000"/>
    <s v="1,000+"/>
    <s v="1000+"/>
    <n v="1000"/>
    <x v="0"/>
    <n v="0"/>
    <n v="0"/>
    <x v="0"/>
    <x v="91"/>
    <s v="February 23, 2018"/>
    <x v="0"/>
    <x v="11"/>
    <s v="1.283.0037"/>
    <x v="7"/>
  </r>
  <r>
    <x v="8115"/>
    <x v="23"/>
    <n v="3.5"/>
    <x v="1"/>
    <n v="76"/>
    <s v="329k"/>
    <n v="329000"/>
    <s v="10,000+"/>
    <s v="10000+"/>
    <n v="10000"/>
    <x v="0"/>
    <n v="0"/>
    <n v="0"/>
    <x v="0"/>
    <x v="39"/>
    <s v="February 12, 2016"/>
    <x v="3"/>
    <x v="11"/>
    <n v="4.4000000000000004"/>
    <x v="14"/>
  </r>
  <r>
    <x v="8116"/>
    <x v="20"/>
    <n v="4.8"/>
    <x v="0"/>
    <n v="5"/>
    <s v="3.0M"/>
    <n v="3000000"/>
    <s v="100+"/>
    <s v="100+"/>
    <n v="100"/>
    <x v="0"/>
    <n v="0"/>
    <n v="0"/>
    <x v="1"/>
    <x v="86"/>
    <s v="July 20, 2018"/>
    <x v="0"/>
    <x v="6"/>
    <n v="1"/>
    <x v="6"/>
  </r>
  <r>
    <x v="8117"/>
    <x v="25"/>
    <n v="4.0999999999999996"/>
    <x v="0"/>
    <n v="7"/>
    <s v="4.2M"/>
    <n v="4200000"/>
    <s v="1,000+"/>
    <s v="1000+"/>
    <n v="1000"/>
    <x v="0"/>
    <n v="0"/>
    <n v="0"/>
    <x v="0"/>
    <x v="91"/>
    <s v="January 23, 2018"/>
    <x v="0"/>
    <x v="0"/>
    <s v="1.278.0037"/>
    <x v="7"/>
  </r>
  <r>
    <x v="8118"/>
    <x v="4"/>
    <n v="4.0999999999999996"/>
    <x v="0"/>
    <n v="13"/>
    <s v="3.8M"/>
    <n v="3800000"/>
    <s v="100+"/>
    <s v="100+"/>
    <n v="100"/>
    <x v="0"/>
    <n v="0"/>
    <n v="0"/>
    <x v="0"/>
    <x v="7"/>
    <s v="April 23, 2018"/>
    <x v="0"/>
    <x v="4"/>
    <n v="1"/>
    <x v="0"/>
  </r>
  <r>
    <x v="8119"/>
    <x v="25"/>
    <n v="3.5"/>
    <x v="1"/>
    <n v="1"/>
    <s v="5.3M"/>
    <n v="5300000"/>
    <s v="10+"/>
    <s v="10+"/>
    <n v="10"/>
    <x v="0"/>
    <n v="0"/>
    <n v="0"/>
    <x v="0"/>
    <x v="91"/>
    <s v="February 14, 2018"/>
    <x v="0"/>
    <x v="11"/>
    <s v="1.9.8"/>
    <x v="6"/>
  </r>
  <r>
    <x v="8120"/>
    <x v="14"/>
    <n v="3.5"/>
    <x v="1"/>
    <n v="0"/>
    <s v="6.0M"/>
    <n v="6000000"/>
    <s v="1+"/>
    <s v="1+"/>
    <n v="1"/>
    <x v="0"/>
    <n v="0"/>
    <n v="0"/>
    <x v="0"/>
    <x v="27"/>
    <s v="April 25, 2018"/>
    <x v="0"/>
    <x v="4"/>
    <n v="14.01"/>
    <x v="0"/>
  </r>
  <r>
    <x v="8121"/>
    <x v="18"/>
    <n v="4.7"/>
    <x v="0"/>
    <n v="23"/>
    <s v="4.3M"/>
    <n v="4300000"/>
    <s v="1,000+"/>
    <s v="1000+"/>
    <n v="1000"/>
    <x v="0"/>
    <n v="0"/>
    <n v="0"/>
    <x v="0"/>
    <x v="13"/>
    <s v="August 28, 2017"/>
    <x v="1"/>
    <x v="1"/>
    <n v="1.3"/>
    <x v="2"/>
  </r>
  <r>
    <x v="8122"/>
    <x v="27"/>
    <n v="3.5"/>
    <x v="1"/>
    <n v="0"/>
    <s v="30M"/>
    <n v="30000000"/>
    <s v="1+"/>
    <s v="1+"/>
    <n v="1"/>
    <x v="0"/>
    <n v="0"/>
    <n v="0"/>
    <x v="0"/>
    <x v="94"/>
    <s v="July 31, 2018"/>
    <x v="0"/>
    <x v="6"/>
    <n v="1.4"/>
    <x v="0"/>
  </r>
  <r>
    <x v="8123"/>
    <x v="17"/>
    <n v="5"/>
    <x v="0"/>
    <n v="5"/>
    <s v="4.6M"/>
    <n v="4600000"/>
    <s v="10+"/>
    <s v="10+"/>
    <n v="10"/>
    <x v="0"/>
    <n v="0"/>
    <n v="0"/>
    <x v="0"/>
    <x v="42"/>
    <s v="August 1, 2018"/>
    <x v="0"/>
    <x v="1"/>
    <n v="1.1100000000000001"/>
    <x v="0"/>
  </r>
  <r>
    <x v="8124"/>
    <x v="27"/>
    <n v="4.4000000000000004"/>
    <x v="0"/>
    <n v="7"/>
    <s v="17M"/>
    <n v="17000000"/>
    <s v="100+"/>
    <s v="100+"/>
    <n v="100"/>
    <x v="0"/>
    <n v="0"/>
    <n v="0"/>
    <x v="0"/>
    <x v="94"/>
    <s v="October 21, 2016"/>
    <x v="3"/>
    <x v="7"/>
    <s v="1.0.1"/>
    <x v="5"/>
  </r>
  <r>
    <x v="8125"/>
    <x v="18"/>
    <n v="3.3"/>
    <x v="1"/>
    <n v="4114"/>
    <s v="14M"/>
    <n v="14000000"/>
    <s v="100,000+"/>
    <s v="100000+"/>
    <n v="100000"/>
    <x v="0"/>
    <n v="0"/>
    <n v="0"/>
    <x v="0"/>
    <x v="13"/>
    <s v="July 10, 2018"/>
    <x v="0"/>
    <x v="6"/>
    <n v="3.29"/>
    <x v="1"/>
  </r>
  <r>
    <x v="8126"/>
    <x v="18"/>
    <n v="4"/>
    <x v="1"/>
    <n v="403"/>
    <s v="39M"/>
    <n v="39000000"/>
    <s v="50,000+"/>
    <s v="50000+"/>
    <n v="50000"/>
    <x v="0"/>
    <n v="0"/>
    <n v="0"/>
    <x v="1"/>
    <x v="13"/>
    <s v="July 30, 2018"/>
    <x v="0"/>
    <x v="6"/>
    <s v="1.7.0.00115"/>
    <x v="5"/>
  </r>
  <r>
    <x v="8127"/>
    <x v="18"/>
    <n v="3.5"/>
    <x v="1"/>
    <n v="208"/>
    <s v="13M"/>
    <n v="13000000"/>
    <s v="10,000+"/>
    <s v="10000+"/>
    <n v="10000"/>
    <x v="0"/>
    <n v="0"/>
    <n v="0"/>
    <x v="0"/>
    <x v="13"/>
    <s v="June 29, 2018"/>
    <x v="0"/>
    <x v="2"/>
    <s v="1.2.1"/>
    <x v="2"/>
  </r>
  <r>
    <x v="8128"/>
    <x v="18"/>
    <n v="2.8"/>
    <x v="2"/>
    <n v="89"/>
    <s v="35M"/>
    <n v="35000000"/>
    <s v="10,000+"/>
    <s v="10000+"/>
    <n v="10000"/>
    <x v="0"/>
    <n v="0"/>
    <n v="0"/>
    <x v="0"/>
    <x v="13"/>
    <s v="July 23, 2018"/>
    <x v="0"/>
    <x v="6"/>
    <s v="1.10.0"/>
    <x v="2"/>
  </r>
  <r>
    <x v="8129"/>
    <x v="18"/>
    <n v="3.5"/>
    <x v="1"/>
    <n v="19"/>
    <s v="6.9M"/>
    <n v="6900000"/>
    <s v="5,000+"/>
    <s v="5000+"/>
    <n v="5000"/>
    <x v="0"/>
    <n v="0"/>
    <n v="0"/>
    <x v="0"/>
    <x v="13"/>
    <s v="August 16, 2017"/>
    <x v="1"/>
    <x v="1"/>
    <s v="1.0.1.00613"/>
    <x v="5"/>
  </r>
  <r>
    <x v="8130"/>
    <x v="18"/>
    <n v="3.6"/>
    <x v="1"/>
    <n v="496"/>
    <s v="14M"/>
    <n v="14000000"/>
    <s v="100,000+"/>
    <s v="100000+"/>
    <n v="100000"/>
    <x v="0"/>
    <n v="0"/>
    <n v="0"/>
    <x v="0"/>
    <x v="13"/>
    <s v="May 4, 2018"/>
    <x v="0"/>
    <x v="9"/>
    <s v="2.0.1"/>
    <x v="2"/>
  </r>
  <r>
    <x v="8131"/>
    <x v="18"/>
    <n v="3.2"/>
    <x v="1"/>
    <n v="190"/>
    <s v="23M"/>
    <n v="23000000"/>
    <s v="50,000+"/>
    <s v="50000+"/>
    <n v="50000"/>
    <x v="0"/>
    <n v="0"/>
    <n v="0"/>
    <x v="0"/>
    <x v="13"/>
    <s v="July 23, 2018"/>
    <x v="0"/>
    <x v="6"/>
    <s v="3.0.0.2927"/>
    <x v="10"/>
  </r>
  <r>
    <x v="8132"/>
    <x v="18"/>
    <n v="3.6"/>
    <x v="1"/>
    <n v="2210"/>
    <s v="15M"/>
    <n v="15000000"/>
    <s v="100,000+"/>
    <s v="100000+"/>
    <n v="100000"/>
    <x v="0"/>
    <n v="0"/>
    <n v="0"/>
    <x v="0"/>
    <x v="13"/>
    <s v="July 24, 2018"/>
    <x v="0"/>
    <x v="6"/>
    <s v="3.1.0"/>
    <x v="10"/>
  </r>
  <r>
    <x v="8133"/>
    <x v="18"/>
    <n v="3.7"/>
    <x v="1"/>
    <n v="150"/>
    <s v="11M"/>
    <n v="11000000"/>
    <s v="5,000+"/>
    <s v="5000+"/>
    <n v="5000"/>
    <x v="0"/>
    <n v="0"/>
    <n v="0"/>
    <x v="0"/>
    <x v="13"/>
    <s v="June 11, 2018"/>
    <x v="0"/>
    <x v="2"/>
    <s v="1.6.0"/>
    <x v="2"/>
  </r>
  <r>
    <x v="8134"/>
    <x v="18"/>
    <n v="3.3"/>
    <x v="1"/>
    <n v="279"/>
    <s v="14M"/>
    <n v="14000000"/>
    <s v="10,000+"/>
    <s v="10000+"/>
    <n v="10000"/>
    <x v="0"/>
    <n v="0"/>
    <n v="0"/>
    <x v="0"/>
    <x v="13"/>
    <s v="December 25, 2017"/>
    <x v="1"/>
    <x v="10"/>
    <s v="1.6.6"/>
    <x v="2"/>
  </r>
  <r>
    <x v="8135"/>
    <x v="18"/>
    <n v="3.1"/>
    <x v="1"/>
    <n v="1242"/>
    <s v="14M"/>
    <n v="14000000"/>
    <s v="50,000+"/>
    <s v="50000+"/>
    <n v="50000"/>
    <x v="0"/>
    <n v="0"/>
    <n v="0"/>
    <x v="0"/>
    <x v="13"/>
    <s v="April 24, 2018"/>
    <x v="0"/>
    <x v="4"/>
    <s v="1.7.0"/>
    <x v="2"/>
  </r>
  <r>
    <x v="8136"/>
    <x v="18"/>
    <n v="4.0999999999999996"/>
    <x v="0"/>
    <n v="435"/>
    <s v="17M"/>
    <n v="17000000"/>
    <s v="50,000+"/>
    <s v="50000+"/>
    <n v="50000"/>
    <x v="0"/>
    <n v="0"/>
    <n v="0"/>
    <x v="0"/>
    <x v="13"/>
    <s v="June 21, 2018"/>
    <x v="0"/>
    <x v="2"/>
    <s v="3.1.0"/>
    <x v="5"/>
  </r>
  <r>
    <x v="8137"/>
    <x v="18"/>
    <n v="3.1"/>
    <x v="1"/>
    <n v="16"/>
    <s v="17M"/>
    <n v="17000000"/>
    <s v="1,000+"/>
    <s v="1000+"/>
    <n v="1000"/>
    <x v="0"/>
    <n v="0"/>
    <n v="0"/>
    <x v="0"/>
    <x v="13"/>
    <s v="April 19, 2018"/>
    <x v="0"/>
    <x v="4"/>
    <n v="1.6"/>
    <x v="5"/>
  </r>
  <r>
    <x v="8138"/>
    <x v="18"/>
    <n v="3.5"/>
    <x v="1"/>
    <n v="268"/>
    <s v="9.8M"/>
    <n v="9800000"/>
    <s v="10,000+"/>
    <s v="10000+"/>
    <n v="10000"/>
    <x v="0"/>
    <n v="0"/>
    <n v="0"/>
    <x v="0"/>
    <x v="13"/>
    <s v="January 25, 2016"/>
    <x v="3"/>
    <x v="0"/>
    <s v="1.3.0"/>
    <x v="6"/>
  </r>
  <r>
    <x v="8139"/>
    <x v="18"/>
    <n v="3.6"/>
    <x v="1"/>
    <n v="17"/>
    <s v="15M"/>
    <n v="15000000"/>
    <s v="1,000+"/>
    <s v="1000+"/>
    <n v="1000"/>
    <x v="0"/>
    <n v="0"/>
    <n v="0"/>
    <x v="1"/>
    <x v="13"/>
    <s v="September 15, 2015"/>
    <x v="4"/>
    <x v="5"/>
    <s v="1.0.05"/>
    <x v="6"/>
  </r>
  <r>
    <x v="8140"/>
    <x v="10"/>
    <n v="5"/>
    <x v="0"/>
    <n v="7"/>
    <s v="4.4M"/>
    <n v="4400000"/>
    <s v="100+"/>
    <s v="100+"/>
    <n v="100"/>
    <x v="0"/>
    <n v="0"/>
    <n v="0"/>
    <x v="1"/>
    <x v="23"/>
    <s v="October 5, 2017"/>
    <x v="1"/>
    <x v="7"/>
    <s v="Varies with device"/>
    <x v="8"/>
  </r>
  <r>
    <x v="8141"/>
    <x v="24"/>
    <n v="2.2999999999999998"/>
    <x v="2"/>
    <n v="23"/>
    <s v="43M"/>
    <n v="43000000"/>
    <s v="1,000+"/>
    <s v="1000+"/>
    <n v="1000"/>
    <x v="0"/>
    <n v="0"/>
    <n v="0"/>
    <x v="0"/>
    <x v="89"/>
    <s v="June 18, 2018"/>
    <x v="0"/>
    <x v="2"/>
    <s v="3.0.7"/>
    <x v="2"/>
  </r>
  <r>
    <x v="8142"/>
    <x v="24"/>
    <n v="3.5"/>
    <x v="1"/>
    <n v="0"/>
    <s v="19M"/>
    <n v="19000000"/>
    <s v="100+"/>
    <s v="100+"/>
    <n v="100"/>
    <x v="0"/>
    <n v="0"/>
    <n v="0"/>
    <x v="0"/>
    <x v="89"/>
    <s v="May 20, 2018"/>
    <x v="0"/>
    <x v="9"/>
    <s v="1.1.3"/>
    <x v="2"/>
  </r>
  <r>
    <x v="8143"/>
    <x v="30"/>
    <n v="3.1"/>
    <x v="1"/>
    <n v="36"/>
    <s v="Varies with device"/>
    <n v="1000"/>
    <s v="5,000+"/>
    <s v="5000+"/>
    <n v="5000"/>
    <x v="0"/>
    <n v="0"/>
    <n v="0"/>
    <x v="0"/>
    <x v="100"/>
    <s v="March 20, 2017"/>
    <x v="1"/>
    <x v="3"/>
    <s v="Varies with device"/>
    <x v="8"/>
  </r>
  <r>
    <x v="8144"/>
    <x v="11"/>
    <n v="2.9"/>
    <x v="2"/>
    <n v="26"/>
    <s v="36M"/>
    <n v="36000000"/>
    <s v="1,000+"/>
    <s v="1000+"/>
    <n v="1000"/>
    <x v="0"/>
    <n v="0"/>
    <n v="0"/>
    <x v="0"/>
    <x v="24"/>
    <s v="February 21, 2018"/>
    <x v="0"/>
    <x v="11"/>
    <s v="1.0.38"/>
    <x v="6"/>
  </r>
  <r>
    <x v="8145"/>
    <x v="18"/>
    <n v="3"/>
    <x v="2"/>
    <n v="2"/>
    <s v="9.4M"/>
    <n v="9400000"/>
    <s v="500+"/>
    <s v="500+"/>
    <n v="500"/>
    <x v="0"/>
    <n v="0"/>
    <n v="0"/>
    <x v="0"/>
    <x v="12"/>
    <s v="October 12, 2017"/>
    <x v="1"/>
    <x v="7"/>
    <s v="1.2.2"/>
    <x v="17"/>
  </r>
  <r>
    <x v="8146"/>
    <x v="11"/>
    <n v="2.9"/>
    <x v="2"/>
    <n v="204"/>
    <s v="29M"/>
    <n v="29000000"/>
    <s v="10,000+"/>
    <s v="10000+"/>
    <n v="10000"/>
    <x v="0"/>
    <n v="0"/>
    <n v="0"/>
    <x v="0"/>
    <x v="24"/>
    <s v="May 9, 2018"/>
    <x v="0"/>
    <x v="9"/>
    <s v="18.1.79"/>
    <x v="10"/>
  </r>
  <r>
    <x v="8147"/>
    <x v="18"/>
    <n v="3.9"/>
    <x v="1"/>
    <n v="13"/>
    <s v="10M"/>
    <n v="10000000"/>
    <s v="500+"/>
    <s v="500+"/>
    <n v="500"/>
    <x v="0"/>
    <n v="0"/>
    <n v="0"/>
    <x v="0"/>
    <x v="13"/>
    <s v="June 24, 2016"/>
    <x v="3"/>
    <x v="2"/>
    <n v="2"/>
    <x v="17"/>
  </r>
  <r>
    <x v="8148"/>
    <x v="4"/>
    <n v="5"/>
    <x v="0"/>
    <n v="2"/>
    <s v="23M"/>
    <n v="23000000"/>
    <s v="50+"/>
    <s v="50+"/>
    <n v="50"/>
    <x v="0"/>
    <n v="0"/>
    <n v="0"/>
    <x v="0"/>
    <x v="7"/>
    <s v="July 24, 2018"/>
    <x v="0"/>
    <x v="6"/>
    <n v="1.29"/>
    <x v="2"/>
  </r>
  <r>
    <x v="8149"/>
    <x v="18"/>
    <n v="3.5"/>
    <x v="1"/>
    <n v="5"/>
    <s v="10M"/>
    <n v="10000000"/>
    <s v="100+"/>
    <s v="100+"/>
    <n v="100"/>
    <x v="0"/>
    <n v="0"/>
    <n v="0"/>
    <x v="0"/>
    <x v="13"/>
    <s v="July 10, 2018"/>
    <x v="0"/>
    <x v="6"/>
    <n v="1.2"/>
    <x v="10"/>
  </r>
  <r>
    <x v="8150"/>
    <x v="18"/>
    <n v="3.4"/>
    <x v="1"/>
    <n v="79"/>
    <s v="33M"/>
    <n v="33000000"/>
    <s v="5,000+"/>
    <s v="5000+"/>
    <n v="5000"/>
    <x v="0"/>
    <n v="0"/>
    <n v="0"/>
    <x v="0"/>
    <x v="13"/>
    <s v="May 27, 2015"/>
    <x v="4"/>
    <x v="9"/>
    <n v="1.03"/>
    <x v="4"/>
  </r>
  <r>
    <x v="8151"/>
    <x v="4"/>
    <n v="5"/>
    <x v="0"/>
    <n v="8"/>
    <s v="20M"/>
    <n v="20000000"/>
    <s v="100+"/>
    <s v="100+"/>
    <n v="100"/>
    <x v="0"/>
    <n v="0"/>
    <n v="0"/>
    <x v="0"/>
    <x v="7"/>
    <s v="January 23, 2017"/>
    <x v="1"/>
    <x v="0"/>
    <s v="1.0.5"/>
    <x v="2"/>
  </r>
  <r>
    <x v="8152"/>
    <x v="22"/>
    <n v="3.5"/>
    <x v="1"/>
    <n v="2"/>
    <s v="33M"/>
    <n v="33000000"/>
    <s v="100+"/>
    <s v="100+"/>
    <n v="100"/>
    <x v="1"/>
    <s v="$9.99"/>
    <n v="9.99"/>
    <x v="0"/>
    <x v="88"/>
    <s v="February 27, 2017"/>
    <x v="1"/>
    <x v="11"/>
    <s v="2.8.3.1"/>
    <x v="9"/>
  </r>
  <r>
    <x v="8153"/>
    <x v="13"/>
    <n v="4.8"/>
    <x v="0"/>
    <n v="17"/>
    <s v="14M"/>
    <n v="14000000"/>
    <s v="500+"/>
    <s v="500+"/>
    <n v="500"/>
    <x v="0"/>
    <n v="0"/>
    <n v="0"/>
    <x v="0"/>
    <x v="26"/>
    <s v="March 12, 2018"/>
    <x v="0"/>
    <x v="3"/>
    <s v="1.1.1"/>
    <x v="2"/>
  </r>
  <r>
    <x v="8154"/>
    <x v="18"/>
    <n v="3.5"/>
    <x v="1"/>
    <n v="2"/>
    <s v="2.3M"/>
    <n v="2300000"/>
    <s v="1,000+"/>
    <s v="1000+"/>
    <n v="1000"/>
    <x v="0"/>
    <n v="0"/>
    <n v="0"/>
    <x v="0"/>
    <x v="13"/>
    <s v="May 22, 2018"/>
    <x v="0"/>
    <x v="9"/>
    <s v="1.0.0"/>
    <x v="5"/>
  </r>
  <r>
    <x v="8155"/>
    <x v="18"/>
    <n v="4.2"/>
    <x v="0"/>
    <n v="5"/>
    <s v="54M"/>
    <n v="54000000"/>
    <s v="50+"/>
    <s v="50+"/>
    <n v="50"/>
    <x v="0"/>
    <n v="0"/>
    <n v="0"/>
    <x v="1"/>
    <x v="49"/>
    <s v="July 31, 2018"/>
    <x v="0"/>
    <x v="6"/>
    <s v="4541.25.51"/>
    <x v="5"/>
  </r>
  <r>
    <x v="8156"/>
    <x v="6"/>
    <n v="3.5"/>
    <x v="1"/>
    <n v="3"/>
    <s v="2.5M"/>
    <n v="2500000"/>
    <s v="100+"/>
    <s v="100+"/>
    <n v="100"/>
    <x v="0"/>
    <n v="0"/>
    <n v="0"/>
    <x v="1"/>
    <x v="10"/>
    <s v="August 7, 2018"/>
    <x v="0"/>
    <x v="1"/>
    <s v="Build 54"/>
    <x v="0"/>
  </r>
  <r>
    <x v="8157"/>
    <x v="4"/>
    <n v="3.5"/>
    <x v="1"/>
    <n v="15"/>
    <s v="4.3M"/>
    <n v="4300000"/>
    <s v="500+"/>
    <s v="500+"/>
    <n v="500"/>
    <x v="0"/>
    <n v="0"/>
    <n v="0"/>
    <x v="0"/>
    <x v="7"/>
    <s v="September 21, 2016"/>
    <x v="3"/>
    <x v="5"/>
    <s v="1.0.1 (1.5.1)"/>
    <x v="6"/>
  </r>
  <r>
    <x v="8158"/>
    <x v="27"/>
    <n v="3.5"/>
    <x v="1"/>
    <n v="0"/>
    <s v="11M"/>
    <n v="11000000"/>
    <s v="100+"/>
    <s v="100+"/>
    <n v="100"/>
    <x v="0"/>
    <n v="0"/>
    <n v="0"/>
    <x v="0"/>
    <x v="94"/>
    <s v="May 8, 2018"/>
    <x v="0"/>
    <x v="9"/>
    <n v="1.2"/>
    <x v="1"/>
  </r>
  <r>
    <x v="8159"/>
    <x v="13"/>
    <n v="5"/>
    <x v="0"/>
    <n v="4"/>
    <s v="15M"/>
    <n v="15000000"/>
    <s v="50+"/>
    <s v="50+"/>
    <n v="50"/>
    <x v="0"/>
    <n v="0"/>
    <n v="0"/>
    <x v="0"/>
    <x v="26"/>
    <s v="March 23, 2018"/>
    <x v="0"/>
    <x v="3"/>
    <s v="7.7.3"/>
    <x v="5"/>
  </r>
  <r>
    <x v="8160"/>
    <x v="18"/>
    <n v="3.5"/>
    <x v="1"/>
    <n v="0"/>
    <s v="1.6M"/>
    <n v="1600000"/>
    <s v="1+"/>
    <s v="1+"/>
    <n v="1"/>
    <x v="0"/>
    <n v="0"/>
    <n v="0"/>
    <x v="0"/>
    <x v="19"/>
    <s v="February 9, 2018"/>
    <x v="0"/>
    <x v="11"/>
    <n v="1"/>
    <x v="0"/>
  </r>
  <r>
    <x v="8161"/>
    <x v="11"/>
    <n v="4.3"/>
    <x v="0"/>
    <n v="634"/>
    <s v="2.0M"/>
    <n v="2000000"/>
    <s v="50,000+"/>
    <s v="50000+"/>
    <n v="50000"/>
    <x v="0"/>
    <n v="0"/>
    <n v="0"/>
    <x v="0"/>
    <x v="24"/>
    <s v="October 4, 2013"/>
    <x v="5"/>
    <x v="7"/>
    <s v="2.1.0.9"/>
    <x v="14"/>
  </r>
  <r>
    <x v="8162"/>
    <x v="18"/>
    <n v="4.5999999999999996"/>
    <x v="0"/>
    <n v="5969"/>
    <s v="31M"/>
    <n v="31000000"/>
    <s v="10,000+"/>
    <s v="10000+"/>
    <n v="10000"/>
    <x v="1"/>
    <s v="$12.99"/>
    <n v="12.99"/>
    <x v="0"/>
    <x v="45"/>
    <s v="June 29, 2018"/>
    <x v="0"/>
    <x v="2"/>
    <s v="4.2.4"/>
    <x v="5"/>
  </r>
  <r>
    <x v="8163"/>
    <x v="27"/>
    <n v="4.7"/>
    <x v="0"/>
    <n v="19"/>
    <s v="Varies with device"/>
    <n v="1000"/>
    <s v="1,000+"/>
    <s v="1000+"/>
    <n v="1000"/>
    <x v="0"/>
    <n v="0"/>
    <n v="0"/>
    <x v="0"/>
    <x v="94"/>
    <s v="September 20, 2017"/>
    <x v="1"/>
    <x v="5"/>
    <s v="1.6.1"/>
    <x v="8"/>
  </r>
  <r>
    <x v="8164"/>
    <x v="25"/>
    <n v="3.5"/>
    <x v="1"/>
    <n v="0"/>
    <s v="3.6M"/>
    <n v="3600000"/>
    <s v="5+"/>
    <s v="5+"/>
    <n v="5"/>
    <x v="0"/>
    <n v="0"/>
    <n v="0"/>
    <x v="0"/>
    <x v="91"/>
    <s v="June 7, 2018"/>
    <x v="0"/>
    <x v="2"/>
    <s v="1.1.0"/>
    <x v="17"/>
  </r>
  <r>
    <x v="8165"/>
    <x v="11"/>
    <n v="4.4000000000000004"/>
    <x v="0"/>
    <n v="58"/>
    <s v="3.7M"/>
    <n v="3700000"/>
    <s v="10,000+"/>
    <s v="10000+"/>
    <n v="10000"/>
    <x v="0"/>
    <n v="0"/>
    <n v="0"/>
    <x v="0"/>
    <x v="24"/>
    <s v="May 6, 2018"/>
    <x v="0"/>
    <x v="9"/>
    <s v="1.9.0"/>
    <x v="0"/>
  </r>
  <r>
    <x v="8166"/>
    <x v="31"/>
    <n v="4.8"/>
    <x v="0"/>
    <n v="311"/>
    <s v="14M"/>
    <n v="14000000"/>
    <s v="5,000+"/>
    <s v="5000+"/>
    <n v="5000"/>
    <x v="0"/>
    <n v="0"/>
    <n v="0"/>
    <x v="2"/>
    <x v="102"/>
    <s v="July 15, 2018"/>
    <x v="0"/>
    <x v="6"/>
    <s v="2.9.19a"/>
    <x v="1"/>
  </r>
  <r>
    <x v="8167"/>
    <x v="18"/>
    <n v="3.5"/>
    <x v="1"/>
    <n v="11"/>
    <s v="6.6M"/>
    <n v="6600000"/>
    <s v="1,000+"/>
    <s v="1000+"/>
    <n v="1000"/>
    <x v="0"/>
    <n v="0"/>
    <n v="0"/>
    <x v="0"/>
    <x v="13"/>
    <s v="July 31, 2018"/>
    <x v="0"/>
    <x v="6"/>
    <s v="3.0.18 Fundamental"/>
    <x v="6"/>
  </r>
  <r>
    <x v="8168"/>
    <x v="17"/>
    <n v="3.5"/>
    <x v="1"/>
    <n v="4"/>
    <s v="5.1M"/>
    <n v="5100000"/>
    <s v="100+"/>
    <s v="100+"/>
    <n v="100"/>
    <x v="0"/>
    <n v="0"/>
    <n v="0"/>
    <x v="0"/>
    <x v="32"/>
    <s v="July 13, 2017"/>
    <x v="1"/>
    <x v="6"/>
    <s v="Build 12"/>
    <x v="31"/>
  </r>
  <r>
    <x v="8169"/>
    <x v="28"/>
    <n v="4.0999999999999996"/>
    <x v="0"/>
    <n v="27"/>
    <s v="4.6M"/>
    <n v="4600000"/>
    <s v="1,000+"/>
    <s v="1000+"/>
    <n v="1000"/>
    <x v="0"/>
    <n v="0"/>
    <n v="0"/>
    <x v="0"/>
    <x v="95"/>
    <s v="October 12, 2017"/>
    <x v="1"/>
    <x v="7"/>
    <n v="1.1299999999999999"/>
    <x v="5"/>
  </r>
  <r>
    <x v="8170"/>
    <x v="23"/>
    <n v="3.5"/>
    <x v="1"/>
    <n v="3"/>
    <s v="5.3M"/>
    <n v="5300000"/>
    <s v="100+"/>
    <s v="100+"/>
    <n v="100"/>
    <x v="0"/>
    <n v="0"/>
    <n v="0"/>
    <x v="0"/>
    <x v="39"/>
    <s v="July 13, 2017"/>
    <x v="1"/>
    <x v="6"/>
    <n v="1.1000000000000001"/>
    <x v="0"/>
  </r>
  <r>
    <x v="8171"/>
    <x v="18"/>
    <n v="4.5999999999999996"/>
    <x v="0"/>
    <n v="22165"/>
    <s v="6.8M"/>
    <n v="6800000"/>
    <s v="1,000,000+"/>
    <s v="1000000+"/>
    <n v="1000000"/>
    <x v="0"/>
    <n v="0"/>
    <n v="0"/>
    <x v="0"/>
    <x v="13"/>
    <s v="June 28, 2018"/>
    <x v="0"/>
    <x v="2"/>
    <s v="4.1806.3"/>
    <x v="6"/>
  </r>
  <r>
    <x v="1661"/>
    <x v="18"/>
    <n v="4.3"/>
    <x v="0"/>
    <n v="392819"/>
    <s v="53M"/>
    <n v="53000000"/>
    <s v="10,000,000+"/>
    <s v="10000000+"/>
    <n v="10000000"/>
    <x v="0"/>
    <n v="0"/>
    <n v="0"/>
    <x v="0"/>
    <x v="65"/>
    <s v="July 22, 2016"/>
    <x v="3"/>
    <x v="6"/>
    <n v="37893"/>
    <x v="6"/>
  </r>
  <r>
    <x v="8172"/>
    <x v="27"/>
    <n v="4.5999999999999996"/>
    <x v="0"/>
    <n v="8"/>
    <s v="7.5M"/>
    <n v="7500000"/>
    <s v="100+"/>
    <s v="100+"/>
    <n v="100"/>
    <x v="0"/>
    <n v="0"/>
    <n v="0"/>
    <x v="0"/>
    <x v="94"/>
    <s v="July 27, 2018"/>
    <x v="0"/>
    <x v="6"/>
    <s v="2.0.7"/>
    <x v="5"/>
  </r>
  <r>
    <x v="8173"/>
    <x v="17"/>
    <n v="4"/>
    <x v="1"/>
    <n v="505"/>
    <s v="23M"/>
    <n v="23000000"/>
    <s v="10,000+"/>
    <s v="10000+"/>
    <n v="10000"/>
    <x v="0"/>
    <n v="0"/>
    <n v="0"/>
    <x v="0"/>
    <x v="47"/>
    <s v="December 6, 2014"/>
    <x v="2"/>
    <x v="10"/>
    <s v="1.0.28"/>
    <x v="3"/>
  </r>
  <r>
    <x v="8174"/>
    <x v="4"/>
    <n v="2.9"/>
    <x v="2"/>
    <n v="322"/>
    <s v="1.5M"/>
    <n v="1500000"/>
    <s v="50,000+"/>
    <s v="50000+"/>
    <n v="50000"/>
    <x v="0"/>
    <n v="0"/>
    <n v="0"/>
    <x v="0"/>
    <x v="7"/>
    <s v="March 28, 2017"/>
    <x v="1"/>
    <x v="3"/>
    <n v="2.13"/>
    <x v="9"/>
  </r>
  <r>
    <x v="8175"/>
    <x v="4"/>
    <n v="4.0999999999999996"/>
    <x v="0"/>
    <n v="25"/>
    <s v="2.4M"/>
    <n v="2400000"/>
    <s v="1,000+"/>
    <s v="1000+"/>
    <n v="1000"/>
    <x v="0"/>
    <n v="0"/>
    <n v="0"/>
    <x v="0"/>
    <x v="7"/>
    <s v="November 27, 2017"/>
    <x v="1"/>
    <x v="8"/>
    <n v="7"/>
    <x v="7"/>
  </r>
  <r>
    <x v="8176"/>
    <x v="4"/>
    <n v="3.5"/>
    <x v="1"/>
    <n v="1"/>
    <s v="25M"/>
    <n v="25000000"/>
    <s v="50+"/>
    <s v="50+"/>
    <n v="50"/>
    <x v="0"/>
    <n v="0"/>
    <n v="0"/>
    <x v="1"/>
    <x v="7"/>
    <s v="May 30, 2018"/>
    <x v="0"/>
    <x v="9"/>
    <s v="0.0.3"/>
    <x v="5"/>
  </r>
  <r>
    <x v="8177"/>
    <x v="4"/>
    <n v="3.5"/>
    <x v="1"/>
    <n v="4"/>
    <s v="30M"/>
    <n v="30000000"/>
    <s v="1,000+"/>
    <s v="1000+"/>
    <n v="1000"/>
    <x v="0"/>
    <n v="0"/>
    <n v="0"/>
    <x v="0"/>
    <x v="7"/>
    <s v="July 3, 2018"/>
    <x v="0"/>
    <x v="6"/>
    <s v="1.6.07"/>
    <x v="5"/>
  </r>
  <r>
    <x v="8178"/>
    <x v="4"/>
    <n v="3.5"/>
    <x v="1"/>
    <n v="3"/>
    <s v="Varies with device"/>
    <n v="1000"/>
    <s v="1,000+"/>
    <s v="1000+"/>
    <n v="1000"/>
    <x v="0"/>
    <n v="0"/>
    <n v="0"/>
    <x v="0"/>
    <x v="7"/>
    <s v="December 19, 2016"/>
    <x v="3"/>
    <x v="10"/>
    <s v="Varies with device"/>
    <x v="8"/>
  </r>
  <r>
    <x v="8179"/>
    <x v="18"/>
    <n v="3.5"/>
    <x v="1"/>
    <n v="1"/>
    <s v="13M"/>
    <n v="13000000"/>
    <s v="100+"/>
    <s v="100+"/>
    <n v="100"/>
    <x v="0"/>
    <n v="0"/>
    <n v="0"/>
    <x v="0"/>
    <x v="19"/>
    <s v="December 20, 2017"/>
    <x v="1"/>
    <x v="10"/>
    <s v="Final"/>
    <x v="6"/>
  </r>
  <r>
    <x v="8180"/>
    <x v="11"/>
    <n v="4.2"/>
    <x v="0"/>
    <n v="883"/>
    <s v="6.5M"/>
    <n v="6500000"/>
    <s v="100,000+"/>
    <s v="100000+"/>
    <n v="100000"/>
    <x v="0"/>
    <n v="0"/>
    <n v="0"/>
    <x v="0"/>
    <x v="24"/>
    <s v="May 5, 2018"/>
    <x v="0"/>
    <x v="9"/>
    <s v="3.1.9"/>
    <x v="6"/>
  </r>
  <r>
    <x v="8181"/>
    <x v="27"/>
    <n v="3.5"/>
    <x v="1"/>
    <n v="3"/>
    <s v="4.4M"/>
    <n v="4400000"/>
    <s v="100+"/>
    <s v="100+"/>
    <n v="100"/>
    <x v="0"/>
    <n v="0"/>
    <n v="0"/>
    <x v="0"/>
    <x v="94"/>
    <s v="July 1, 2016"/>
    <x v="3"/>
    <x v="6"/>
    <n v="4.2"/>
    <x v="0"/>
  </r>
  <r>
    <x v="8182"/>
    <x v="17"/>
    <n v="4.3"/>
    <x v="0"/>
    <n v="56"/>
    <s v="23M"/>
    <n v="23000000"/>
    <s v="1,000+"/>
    <s v="1000+"/>
    <n v="1000"/>
    <x v="1"/>
    <s v="$0.99"/>
    <n v="0.99"/>
    <x v="0"/>
    <x v="47"/>
    <s v="December 6, 2014"/>
    <x v="2"/>
    <x v="10"/>
    <s v="1.0.28"/>
    <x v="3"/>
  </r>
  <r>
    <x v="8183"/>
    <x v="24"/>
    <n v="4.4000000000000004"/>
    <x v="0"/>
    <n v="105"/>
    <s v="5.0M"/>
    <n v="5000000"/>
    <s v="10,000+"/>
    <s v="10000+"/>
    <n v="10000"/>
    <x v="0"/>
    <n v="0"/>
    <n v="0"/>
    <x v="0"/>
    <x v="89"/>
    <s v="May 2, 2018"/>
    <x v="0"/>
    <x v="9"/>
    <n v="2.5"/>
    <x v="3"/>
  </r>
  <r>
    <x v="8184"/>
    <x v="4"/>
    <n v="2.4"/>
    <x v="2"/>
    <n v="29"/>
    <s v="16M"/>
    <n v="16000000"/>
    <s v="500+"/>
    <s v="500+"/>
    <n v="500"/>
    <x v="0"/>
    <n v="0"/>
    <n v="0"/>
    <x v="0"/>
    <x v="7"/>
    <s v="July 5, 2018"/>
    <x v="0"/>
    <x v="6"/>
    <s v="2.2.1335"/>
    <x v="5"/>
  </r>
  <r>
    <x v="8185"/>
    <x v="25"/>
    <n v="4.2"/>
    <x v="0"/>
    <n v="40"/>
    <s v="7.4M"/>
    <n v="7400000"/>
    <s v="1,000+"/>
    <s v="1000+"/>
    <n v="1000"/>
    <x v="0"/>
    <n v="0"/>
    <n v="0"/>
    <x v="0"/>
    <x v="91"/>
    <s v="May 12, 2017"/>
    <x v="1"/>
    <x v="9"/>
    <s v="0.9.1"/>
    <x v="20"/>
  </r>
  <r>
    <x v="8186"/>
    <x v="10"/>
    <n v="3.5"/>
    <x v="1"/>
    <n v="0"/>
    <s v="1.1M"/>
    <n v="1100000"/>
    <s v="10+"/>
    <s v="10+"/>
    <n v="10"/>
    <x v="0"/>
    <n v="0"/>
    <n v="0"/>
    <x v="0"/>
    <x v="23"/>
    <s v="October 15, 2017"/>
    <x v="1"/>
    <x v="7"/>
    <s v="1.0.0"/>
    <x v="6"/>
  </r>
  <r>
    <x v="8187"/>
    <x v="20"/>
    <n v="3.5"/>
    <x v="1"/>
    <n v="0"/>
    <s v="1.1M"/>
    <n v="1100000"/>
    <s v="50+"/>
    <s v="50+"/>
    <n v="50"/>
    <x v="0"/>
    <n v="0"/>
    <n v="0"/>
    <x v="0"/>
    <x v="86"/>
    <s v="April 27, 2016"/>
    <x v="3"/>
    <x v="4"/>
    <n v="1"/>
    <x v="5"/>
  </r>
  <r>
    <x v="8188"/>
    <x v="11"/>
    <n v="3.5"/>
    <x v="1"/>
    <n v="1"/>
    <s v="38M"/>
    <n v="38000000"/>
    <s v="100+"/>
    <s v="100+"/>
    <n v="100"/>
    <x v="0"/>
    <n v="0"/>
    <n v="0"/>
    <x v="0"/>
    <x v="24"/>
    <s v="April 23, 2018"/>
    <x v="0"/>
    <x v="4"/>
    <s v="1.0.0"/>
    <x v="5"/>
  </r>
  <r>
    <x v="8189"/>
    <x v="25"/>
    <n v="3.1"/>
    <x v="1"/>
    <n v="17"/>
    <s v="523k"/>
    <n v="523000"/>
    <s v="1,000+"/>
    <s v="1000+"/>
    <n v="1000"/>
    <x v="0"/>
    <n v="0"/>
    <n v="0"/>
    <x v="0"/>
    <x v="91"/>
    <s v="October 10, 2014"/>
    <x v="2"/>
    <x v="7"/>
    <s v="1.8 (2014-10-10 11:10:51 +0400)"/>
    <x v="9"/>
  </r>
  <r>
    <x v="8190"/>
    <x v="25"/>
    <n v="3.5"/>
    <x v="1"/>
    <n v="0"/>
    <s v="118k"/>
    <n v="118000"/>
    <s v="10+"/>
    <s v="10+"/>
    <n v="10"/>
    <x v="0"/>
    <n v="0"/>
    <n v="0"/>
    <x v="0"/>
    <x v="91"/>
    <s v="July 24, 2018"/>
    <x v="0"/>
    <x v="6"/>
    <n v="1"/>
    <x v="6"/>
  </r>
  <r>
    <x v="8191"/>
    <x v="18"/>
    <n v="3"/>
    <x v="2"/>
    <n v="2"/>
    <s v="18M"/>
    <n v="18000000"/>
    <s v="50+"/>
    <s v="50+"/>
    <n v="50"/>
    <x v="1"/>
    <s v="$2.99"/>
    <n v="2.99"/>
    <x v="0"/>
    <x v="12"/>
    <s v="June 12, 2017"/>
    <x v="1"/>
    <x v="2"/>
    <s v="2.2.2"/>
    <x v="9"/>
  </r>
  <r>
    <x v="8192"/>
    <x v="3"/>
    <n v="4.7"/>
    <x v="0"/>
    <n v="6547"/>
    <s v="16M"/>
    <n v="16000000"/>
    <s v="100,000+"/>
    <s v="100000+"/>
    <n v="100000"/>
    <x v="0"/>
    <n v="0"/>
    <n v="0"/>
    <x v="0"/>
    <x v="6"/>
    <s v="December 8, 2017"/>
    <x v="1"/>
    <x v="10"/>
    <s v="4.0.3"/>
    <x v="0"/>
  </r>
  <r>
    <x v="8193"/>
    <x v="11"/>
    <n v="3.4"/>
    <x v="1"/>
    <n v="42497"/>
    <s v="61M"/>
    <n v="61000000"/>
    <s v="1,000,000+"/>
    <s v="1000000+"/>
    <n v="1000000"/>
    <x v="0"/>
    <n v="0"/>
    <n v="0"/>
    <x v="1"/>
    <x v="24"/>
    <s v="July 2, 2018"/>
    <x v="0"/>
    <x v="6"/>
    <s v="10.1.28.560"/>
    <x v="17"/>
  </r>
  <r>
    <x v="8194"/>
    <x v="24"/>
    <n v="3.5"/>
    <x v="1"/>
    <n v="0"/>
    <s v="56M"/>
    <n v="56000000"/>
    <s v="0+"/>
    <s v="0+"/>
    <n v="0"/>
    <x v="1"/>
    <s v="$3.99"/>
    <n v="3.99"/>
    <x v="0"/>
    <x v="89"/>
    <s v="January 22, 2017"/>
    <x v="1"/>
    <x v="0"/>
    <s v="1.1.1"/>
    <x v="5"/>
  </r>
  <r>
    <x v="8195"/>
    <x v="3"/>
    <n v="4.7"/>
    <x v="0"/>
    <n v="24278"/>
    <s v="3.1M"/>
    <n v="3100000"/>
    <s v="1,000,000+"/>
    <s v="1000000+"/>
    <n v="1000000"/>
    <x v="0"/>
    <n v="0"/>
    <n v="0"/>
    <x v="0"/>
    <x v="6"/>
    <s v="December 27, 2017"/>
    <x v="1"/>
    <x v="10"/>
    <s v="2.1.2"/>
    <x v="9"/>
  </r>
  <r>
    <x v="8196"/>
    <x v="3"/>
    <n v="4.7"/>
    <x v="0"/>
    <n v="3776"/>
    <s v="12M"/>
    <n v="12000000"/>
    <s v="100,000+"/>
    <s v="100000+"/>
    <n v="100000"/>
    <x v="0"/>
    <n v="0"/>
    <n v="0"/>
    <x v="0"/>
    <x v="6"/>
    <s v="February 7, 2018"/>
    <x v="0"/>
    <x v="11"/>
    <s v="2.12.0"/>
    <x v="5"/>
  </r>
  <r>
    <x v="8197"/>
    <x v="6"/>
    <n v="4.2"/>
    <x v="0"/>
    <n v="91"/>
    <s v="6.0M"/>
    <n v="6000000"/>
    <s v="10,000+"/>
    <s v="10000+"/>
    <n v="10000"/>
    <x v="0"/>
    <n v="0"/>
    <n v="0"/>
    <x v="0"/>
    <x v="10"/>
    <s v="February 26, 2017"/>
    <x v="1"/>
    <x v="11"/>
    <s v="3.8.6"/>
    <x v="9"/>
  </r>
  <r>
    <x v="8198"/>
    <x v="16"/>
    <n v="5"/>
    <x v="0"/>
    <n v="3"/>
    <s v="4.0M"/>
    <n v="4000000"/>
    <s v="100+"/>
    <s v="100+"/>
    <n v="100"/>
    <x v="0"/>
    <n v="0"/>
    <n v="0"/>
    <x v="0"/>
    <x v="29"/>
    <s v="July 29, 2018"/>
    <x v="0"/>
    <x v="6"/>
    <s v="1.1.3"/>
    <x v="0"/>
  </r>
  <r>
    <x v="8199"/>
    <x v="18"/>
    <n v="4.5"/>
    <x v="0"/>
    <n v="256"/>
    <s v="30M"/>
    <n v="30000000"/>
    <s v="10,000+"/>
    <s v="10000+"/>
    <n v="10000"/>
    <x v="0"/>
    <n v="0"/>
    <n v="0"/>
    <x v="0"/>
    <x v="45"/>
    <s v="July 13, 2018"/>
    <x v="0"/>
    <x v="6"/>
    <n v="1.7"/>
    <x v="6"/>
  </r>
  <r>
    <x v="1736"/>
    <x v="18"/>
    <n v="4.3"/>
    <x v="0"/>
    <n v="63192"/>
    <s v="17M"/>
    <n v="17000000"/>
    <s v="1,000,000+"/>
    <s v="1000000+"/>
    <n v="1000000"/>
    <x v="0"/>
    <n v="0"/>
    <n v="0"/>
    <x v="0"/>
    <x v="66"/>
    <s v="July 22, 2016"/>
    <x v="3"/>
    <x v="6"/>
    <s v="1.0.0"/>
    <x v="3"/>
  </r>
  <r>
    <x v="8200"/>
    <x v="3"/>
    <n v="3.3"/>
    <x v="1"/>
    <n v="7993"/>
    <s v="51M"/>
    <n v="51000000"/>
    <s v="1,000,000+"/>
    <s v="1000000+"/>
    <n v="1000000"/>
    <x v="0"/>
    <n v="0"/>
    <n v="0"/>
    <x v="0"/>
    <x v="6"/>
    <s v="November 3, 2017"/>
    <x v="1"/>
    <x v="8"/>
    <s v="1.0.6"/>
    <x v="6"/>
  </r>
  <r>
    <x v="8201"/>
    <x v="18"/>
    <n v="4.4000000000000004"/>
    <x v="0"/>
    <n v="1309728"/>
    <s v="Varies with device"/>
    <n v="1000"/>
    <s v="50,000,000+"/>
    <s v="50000000+"/>
    <n v="50000000"/>
    <x v="0"/>
    <n v="0"/>
    <n v="0"/>
    <x v="0"/>
    <x v="33"/>
    <s v="July 11, 2018"/>
    <x v="0"/>
    <x v="6"/>
    <s v="Varies with device"/>
    <x v="8"/>
  </r>
  <r>
    <x v="8202"/>
    <x v="18"/>
    <n v="3.5"/>
    <x v="1"/>
    <n v="20"/>
    <s v="31M"/>
    <n v="31000000"/>
    <s v="1,000+"/>
    <s v="1000+"/>
    <n v="1000"/>
    <x v="0"/>
    <n v="0"/>
    <n v="0"/>
    <x v="0"/>
    <x v="105"/>
    <s v="April 19, 2018"/>
    <x v="0"/>
    <x v="4"/>
    <s v="1.0.0"/>
    <x v="6"/>
  </r>
  <r>
    <x v="8203"/>
    <x v="17"/>
    <n v="4.2"/>
    <x v="0"/>
    <n v="3946"/>
    <s v="42M"/>
    <n v="42000000"/>
    <s v="100,000+"/>
    <s v="100000+"/>
    <n v="100000"/>
    <x v="0"/>
    <n v="0"/>
    <n v="0"/>
    <x v="1"/>
    <x v="42"/>
    <s v="March 30, 2017"/>
    <x v="1"/>
    <x v="3"/>
    <n v="1.04"/>
    <x v="3"/>
  </r>
  <r>
    <x v="8204"/>
    <x v="17"/>
    <n v="4.2"/>
    <x v="0"/>
    <n v="17453"/>
    <s v="99M"/>
    <n v="99000000"/>
    <s v="1,000,000+"/>
    <s v="1000000+"/>
    <n v="1000000"/>
    <x v="0"/>
    <n v="0"/>
    <n v="0"/>
    <x v="3"/>
    <x v="42"/>
    <s v="June 1, 2018"/>
    <x v="0"/>
    <x v="2"/>
    <n v="1.06"/>
    <x v="3"/>
  </r>
  <r>
    <x v="8205"/>
    <x v="3"/>
    <n v="4.7"/>
    <x v="0"/>
    <n v="14773"/>
    <s v="6.4M"/>
    <n v="6400000"/>
    <s v="500,000+"/>
    <s v="500000+"/>
    <n v="500000"/>
    <x v="0"/>
    <n v="0"/>
    <n v="0"/>
    <x v="0"/>
    <x v="6"/>
    <s v="October 9, 2017"/>
    <x v="1"/>
    <x v="7"/>
    <s v="4.1.92"/>
    <x v="4"/>
  </r>
  <r>
    <x v="8206"/>
    <x v="18"/>
    <n v="4.3"/>
    <x v="0"/>
    <n v="2282"/>
    <s v="22M"/>
    <n v="22000000"/>
    <s v="500,000+"/>
    <s v="500000+"/>
    <n v="500000"/>
    <x v="0"/>
    <n v="0"/>
    <n v="0"/>
    <x v="0"/>
    <x v="45"/>
    <s v="February 20, 2018"/>
    <x v="0"/>
    <x v="11"/>
    <n v="1"/>
    <x v="6"/>
  </r>
  <r>
    <x v="8207"/>
    <x v="20"/>
    <n v="4.8"/>
    <x v="0"/>
    <n v="8369"/>
    <s v="63M"/>
    <n v="63000000"/>
    <s v="50,000+"/>
    <s v="50000+"/>
    <n v="50000"/>
    <x v="0"/>
    <n v="0"/>
    <n v="0"/>
    <x v="1"/>
    <x v="86"/>
    <s v="July 13, 2018"/>
    <x v="0"/>
    <x v="6"/>
    <s v="1.8.19106"/>
    <x v="0"/>
  </r>
  <r>
    <x v="8208"/>
    <x v="16"/>
    <n v="4.2"/>
    <x v="0"/>
    <n v="1506"/>
    <s v="11M"/>
    <n v="11000000"/>
    <s v="100,000+"/>
    <s v="100000+"/>
    <n v="100000"/>
    <x v="0"/>
    <n v="0"/>
    <n v="0"/>
    <x v="0"/>
    <x v="29"/>
    <s v="August 7, 2018"/>
    <x v="0"/>
    <x v="1"/>
    <s v="6.5.2"/>
    <x v="2"/>
  </r>
  <r>
    <x v="8209"/>
    <x v="17"/>
    <n v="4"/>
    <x v="1"/>
    <n v="30008"/>
    <s v="99M"/>
    <n v="99000000"/>
    <s v="1,000,000+"/>
    <s v="1000000+"/>
    <n v="1000000"/>
    <x v="0"/>
    <n v="0"/>
    <n v="0"/>
    <x v="3"/>
    <x v="42"/>
    <s v="March 30, 2017"/>
    <x v="1"/>
    <x v="3"/>
    <n v="1.26"/>
    <x v="3"/>
  </r>
  <r>
    <x v="8210"/>
    <x v="18"/>
    <n v="4.2"/>
    <x v="0"/>
    <n v="11002"/>
    <s v="21M"/>
    <n v="21000000"/>
    <s v="1,000,000+"/>
    <s v="1000000+"/>
    <n v="1000000"/>
    <x v="0"/>
    <n v="0"/>
    <n v="0"/>
    <x v="0"/>
    <x v="16"/>
    <s v="May 11, 2017"/>
    <x v="1"/>
    <x v="9"/>
    <n v="1"/>
    <x v="0"/>
  </r>
  <r>
    <x v="8211"/>
    <x v="18"/>
    <n v="4.0999999999999996"/>
    <x v="0"/>
    <n v="47576"/>
    <s v="14M"/>
    <n v="14000000"/>
    <s v="1,000,000+"/>
    <s v="1000000+"/>
    <n v="1000000"/>
    <x v="0"/>
    <n v="0"/>
    <n v="0"/>
    <x v="2"/>
    <x v="45"/>
    <s v="March 1, 2017"/>
    <x v="1"/>
    <x v="3"/>
    <n v="1.95"/>
    <x v="6"/>
  </r>
  <r>
    <x v="8212"/>
    <x v="18"/>
    <n v="4.5999999999999996"/>
    <x v="0"/>
    <n v="2533"/>
    <s v="46M"/>
    <n v="46000000"/>
    <s v="100,000+"/>
    <s v="100000+"/>
    <n v="100000"/>
    <x v="0"/>
    <n v="0"/>
    <n v="0"/>
    <x v="0"/>
    <x v="45"/>
    <s v="February 27, 2018"/>
    <x v="0"/>
    <x v="11"/>
    <n v="1"/>
    <x v="6"/>
  </r>
  <r>
    <x v="8213"/>
    <x v="27"/>
    <n v="4.5999999999999996"/>
    <x v="0"/>
    <n v="1880"/>
    <s v="18M"/>
    <n v="18000000"/>
    <s v="50,000+"/>
    <s v="50000+"/>
    <n v="50000"/>
    <x v="1"/>
    <s v="$1.49"/>
    <n v="1.49"/>
    <x v="0"/>
    <x v="94"/>
    <s v="July 1, 2018"/>
    <x v="0"/>
    <x v="6"/>
    <n v="6.08"/>
    <x v="17"/>
  </r>
  <r>
    <x v="8214"/>
    <x v="18"/>
    <n v="3.8"/>
    <x v="1"/>
    <n v="7379"/>
    <s v="61M"/>
    <n v="61000000"/>
    <s v="1,000,000+"/>
    <s v="1000000+"/>
    <n v="1000000"/>
    <x v="0"/>
    <n v="0"/>
    <n v="0"/>
    <x v="0"/>
    <x v="19"/>
    <s v="March 28, 2017"/>
    <x v="1"/>
    <x v="3"/>
    <n v="1"/>
    <x v="2"/>
  </r>
  <r>
    <x v="1406"/>
    <x v="17"/>
    <n v="4.5"/>
    <x v="0"/>
    <n v="185382"/>
    <s v="99M"/>
    <n v="99000000"/>
    <s v="10,000,000+"/>
    <s v="10000000+"/>
    <n v="10000000"/>
    <x v="0"/>
    <n v="0"/>
    <n v="0"/>
    <x v="0"/>
    <x v="36"/>
    <s v="July 30, 2018"/>
    <x v="0"/>
    <x v="6"/>
    <s v="1.0.6"/>
    <x v="2"/>
  </r>
  <r>
    <x v="8215"/>
    <x v="18"/>
    <n v="4.4000000000000004"/>
    <x v="0"/>
    <n v="115"/>
    <s v="31M"/>
    <n v="31000000"/>
    <s v="10,000+"/>
    <s v="10000+"/>
    <n v="10000"/>
    <x v="0"/>
    <n v="0"/>
    <n v="0"/>
    <x v="0"/>
    <x v="45"/>
    <s v="July 13, 2018"/>
    <x v="0"/>
    <x v="6"/>
    <n v="1"/>
    <x v="6"/>
  </r>
  <r>
    <x v="1658"/>
    <x v="18"/>
    <n v="4.0999999999999996"/>
    <x v="0"/>
    <n v="148405"/>
    <s v="26M"/>
    <n v="26000000"/>
    <s v="10,000,000+"/>
    <s v="10000000+"/>
    <n v="10000000"/>
    <x v="0"/>
    <n v="0"/>
    <n v="0"/>
    <x v="0"/>
    <x v="44"/>
    <s v="March 5, 2018"/>
    <x v="0"/>
    <x v="3"/>
    <n v="1.6"/>
    <x v="5"/>
  </r>
  <r>
    <x v="8216"/>
    <x v="18"/>
    <n v="4"/>
    <x v="1"/>
    <n v="20977"/>
    <s v="26M"/>
    <n v="26000000"/>
    <s v="1,000,000+"/>
    <s v="1000000+"/>
    <n v="1000000"/>
    <x v="0"/>
    <n v="0"/>
    <n v="0"/>
    <x v="0"/>
    <x v="45"/>
    <s v="June 18, 2018"/>
    <x v="0"/>
    <x v="2"/>
    <s v="1.4.5"/>
    <x v="6"/>
  </r>
  <r>
    <x v="8217"/>
    <x v="18"/>
    <n v="3.9"/>
    <x v="1"/>
    <n v="1619"/>
    <s v="7.0M"/>
    <n v="7000000"/>
    <s v="100,000+"/>
    <s v="100000+"/>
    <n v="100000"/>
    <x v="0"/>
    <n v="0"/>
    <n v="0"/>
    <x v="0"/>
    <x v="19"/>
    <s v="October 7, 2017"/>
    <x v="1"/>
    <x v="7"/>
    <s v="1.2.1"/>
    <x v="6"/>
  </r>
  <r>
    <x v="8218"/>
    <x v="25"/>
    <n v="3.5"/>
    <x v="1"/>
    <n v="78"/>
    <s v="3.3M"/>
    <n v="3300000"/>
    <s v="10,000+"/>
    <s v="10000+"/>
    <n v="10000"/>
    <x v="0"/>
    <n v="0"/>
    <n v="0"/>
    <x v="0"/>
    <x v="91"/>
    <s v="October 11, 2013"/>
    <x v="5"/>
    <x v="7"/>
    <s v="1.2.10"/>
    <x v="9"/>
  </r>
  <r>
    <x v="8219"/>
    <x v="26"/>
    <n v="5"/>
    <x v="0"/>
    <n v="4"/>
    <s v="3.9M"/>
    <n v="3900000"/>
    <s v="100+"/>
    <s v="100+"/>
    <n v="100"/>
    <x v="0"/>
    <n v="0"/>
    <n v="0"/>
    <x v="0"/>
    <x v="93"/>
    <s v="April 24, 2018"/>
    <x v="0"/>
    <x v="4"/>
    <n v="1"/>
    <x v="5"/>
  </r>
  <r>
    <x v="8220"/>
    <x v="16"/>
    <n v="4.5999999999999996"/>
    <x v="0"/>
    <n v="10"/>
    <s v="8.7M"/>
    <n v="8700000"/>
    <s v="1,000+"/>
    <s v="1000+"/>
    <n v="1000"/>
    <x v="0"/>
    <n v="0"/>
    <n v="0"/>
    <x v="0"/>
    <x v="29"/>
    <s v="July 18, 2018"/>
    <x v="0"/>
    <x v="6"/>
    <s v="7.2.2"/>
    <x v="5"/>
  </r>
  <r>
    <x v="8221"/>
    <x v="18"/>
    <n v="3.5"/>
    <x v="1"/>
    <n v="13"/>
    <s v="62M"/>
    <n v="62000000"/>
    <s v="100+"/>
    <s v="100+"/>
    <n v="100"/>
    <x v="0"/>
    <n v="0"/>
    <n v="0"/>
    <x v="0"/>
    <x v="38"/>
    <s v="April 6, 2018"/>
    <x v="0"/>
    <x v="4"/>
    <n v="3.33"/>
    <x v="5"/>
  </r>
  <r>
    <x v="8222"/>
    <x v="19"/>
    <n v="3.6"/>
    <x v="1"/>
    <n v="18"/>
    <s v="3.5M"/>
    <n v="3500000"/>
    <s v="1,000+"/>
    <s v="1000+"/>
    <n v="1000"/>
    <x v="0"/>
    <n v="0"/>
    <n v="0"/>
    <x v="0"/>
    <x v="85"/>
    <s v="May 12, 2018"/>
    <x v="0"/>
    <x v="9"/>
    <n v="1.9"/>
    <x v="0"/>
  </r>
  <r>
    <x v="8223"/>
    <x v="17"/>
    <n v="4.2"/>
    <x v="0"/>
    <n v="601"/>
    <s v="6.4M"/>
    <n v="6400000"/>
    <s v="100,000+"/>
    <s v="100000+"/>
    <n v="100000"/>
    <x v="0"/>
    <n v="0"/>
    <n v="0"/>
    <x v="0"/>
    <x v="48"/>
    <s v="April 3, 2015"/>
    <x v="4"/>
    <x v="4"/>
    <s v="1.0.1"/>
    <x v="3"/>
  </r>
  <r>
    <x v="8224"/>
    <x v="11"/>
    <n v="3.5"/>
    <x v="1"/>
    <n v="0"/>
    <s v="Varies with device"/>
    <n v="1000"/>
    <s v="50+"/>
    <s v="50+"/>
    <n v="50"/>
    <x v="0"/>
    <n v="0"/>
    <n v="0"/>
    <x v="0"/>
    <x v="24"/>
    <s v="October 12, 2017"/>
    <x v="1"/>
    <x v="7"/>
    <s v="5.2.12"/>
    <x v="1"/>
  </r>
  <r>
    <x v="8225"/>
    <x v="4"/>
    <n v="3.5"/>
    <x v="1"/>
    <n v="1"/>
    <s v="921k"/>
    <n v="921000"/>
    <s v="100+"/>
    <s v="100+"/>
    <n v="100"/>
    <x v="0"/>
    <n v="0"/>
    <n v="0"/>
    <x v="0"/>
    <x v="7"/>
    <s v="March 11, 2016"/>
    <x v="3"/>
    <x v="3"/>
    <n v="1"/>
    <x v="4"/>
  </r>
  <r>
    <x v="8226"/>
    <x v="17"/>
    <n v="3.8"/>
    <x v="1"/>
    <n v="13388"/>
    <s v="7.1M"/>
    <n v="7100000"/>
    <s v="500,000+"/>
    <s v="500000+"/>
    <n v="500000"/>
    <x v="0"/>
    <n v="0"/>
    <n v="0"/>
    <x v="0"/>
    <x v="32"/>
    <s v="August 24, 2015"/>
    <x v="4"/>
    <x v="1"/>
    <s v="2.0.5"/>
    <x v="9"/>
  </r>
  <r>
    <x v="8227"/>
    <x v="18"/>
    <n v="3.5"/>
    <x v="1"/>
    <n v="1"/>
    <s v="874k"/>
    <n v="874000"/>
    <s v="100+"/>
    <s v="100+"/>
    <n v="100"/>
    <x v="0"/>
    <n v="0"/>
    <n v="0"/>
    <x v="0"/>
    <x v="13"/>
    <s v="May 27, 2015"/>
    <x v="4"/>
    <x v="9"/>
    <n v="1.1000000000000001"/>
    <x v="6"/>
  </r>
  <r>
    <x v="8228"/>
    <x v="25"/>
    <n v="3.4"/>
    <x v="1"/>
    <n v="43"/>
    <s v="2.3M"/>
    <n v="2300000"/>
    <s v="5,000+"/>
    <s v="5000+"/>
    <n v="5000"/>
    <x v="0"/>
    <n v="0"/>
    <n v="0"/>
    <x v="0"/>
    <x v="91"/>
    <s v="October 10, 2017"/>
    <x v="1"/>
    <x v="7"/>
    <s v="3.1.8"/>
    <x v="5"/>
  </r>
  <r>
    <x v="8229"/>
    <x v="23"/>
    <n v="3.8"/>
    <x v="1"/>
    <n v="35746"/>
    <s v="55M"/>
    <n v="55000000"/>
    <s v="5,000,000+"/>
    <s v="5000000+"/>
    <n v="5000000"/>
    <x v="0"/>
    <n v="0"/>
    <n v="0"/>
    <x v="0"/>
    <x v="39"/>
    <s v="December 15, 2017"/>
    <x v="1"/>
    <x v="10"/>
    <s v="1.4.3"/>
    <x v="0"/>
  </r>
  <r>
    <x v="8230"/>
    <x v="18"/>
    <n v="4.2"/>
    <x v="0"/>
    <n v="128"/>
    <s v="41M"/>
    <n v="41000000"/>
    <s v="10,000+"/>
    <s v="10000+"/>
    <n v="10000"/>
    <x v="0"/>
    <n v="0"/>
    <n v="0"/>
    <x v="2"/>
    <x v="37"/>
    <s v="June 12, 2018"/>
    <x v="0"/>
    <x v="2"/>
    <n v="1.5"/>
    <x v="1"/>
  </r>
  <r>
    <x v="8231"/>
    <x v="18"/>
    <n v="4.2"/>
    <x v="0"/>
    <n v="137167"/>
    <s v="52M"/>
    <n v="52000000"/>
    <s v="1,000,000+"/>
    <s v="1000000+"/>
    <n v="1000000"/>
    <x v="0"/>
    <n v="0"/>
    <n v="0"/>
    <x v="0"/>
    <x v="37"/>
    <s v="January 17, 2017"/>
    <x v="1"/>
    <x v="0"/>
    <s v="130.48.08"/>
    <x v="0"/>
  </r>
  <r>
    <x v="8232"/>
    <x v="18"/>
    <n v="3.7"/>
    <x v="1"/>
    <n v="7203"/>
    <s v="32M"/>
    <n v="32000000"/>
    <s v="1,000,000+"/>
    <s v="1000000+"/>
    <n v="1000000"/>
    <x v="0"/>
    <n v="0"/>
    <n v="0"/>
    <x v="0"/>
    <x v="45"/>
    <s v="January 11, 2016"/>
    <x v="3"/>
    <x v="0"/>
    <n v="1"/>
    <x v="6"/>
  </r>
  <r>
    <x v="8233"/>
    <x v="18"/>
    <n v="4"/>
    <x v="1"/>
    <n v="267636"/>
    <s v="13M"/>
    <n v="13000000"/>
    <s v="10,000,000+"/>
    <s v="10000000+"/>
    <n v="10000000"/>
    <x v="0"/>
    <n v="0"/>
    <n v="0"/>
    <x v="1"/>
    <x v="49"/>
    <s v="March 3, 2014"/>
    <x v="2"/>
    <x v="3"/>
    <n v="1.5"/>
    <x v="14"/>
  </r>
  <r>
    <x v="8234"/>
    <x v="17"/>
    <n v="4.4000000000000004"/>
    <x v="0"/>
    <n v="1294"/>
    <s v="44M"/>
    <n v="44000000"/>
    <s v="50,000+"/>
    <s v="50000+"/>
    <n v="50000"/>
    <x v="0"/>
    <n v="0"/>
    <n v="0"/>
    <x v="3"/>
    <x v="36"/>
    <s v="March 8, 2018"/>
    <x v="0"/>
    <x v="3"/>
    <n v="1.2"/>
    <x v="5"/>
  </r>
  <r>
    <x v="8235"/>
    <x v="4"/>
    <n v="4.5"/>
    <x v="0"/>
    <n v="234"/>
    <s v="3.4M"/>
    <n v="3400000"/>
    <s v="10,000+"/>
    <s v="10000+"/>
    <n v="10000"/>
    <x v="0"/>
    <n v="0"/>
    <n v="0"/>
    <x v="0"/>
    <x v="7"/>
    <s v="April 16, 2018"/>
    <x v="0"/>
    <x v="4"/>
    <s v="2.4.3.1523"/>
    <x v="6"/>
  </r>
  <r>
    <x v="8236"/>
    <x v="17"/>
    <n v="3.7"/>
    <x v="1"/>
    <n v="16073"/>
    <s v="94M"/>
    <n v="94000000"/>
    <s v="500,000+"/>
    <s v="500000+"/>
    <n v="500000"/>
    <x v="0"/>
    <n v="0"/>
    <n v="0"/>
    <x v="3"/>
    <x v="36"/>
    <s v="November 14, 2017"/>
    <x v="1"/>
    <x v="8"/>
    <n v="1.4"/>
    <x v="6"/>
  </r>
  <r>
    <x v="8237"/>
    <x v="18"/>
    <n v="4.2"/>
    <x v="0"/>
    <n v="64815"/>
    <s v="23M"/>
    <n v="23000000"/>
    <s v="5,000,000+"/>
    <s v="5000000+"/>
    <n v="5000000"/>
    <x v="0"/>
    <n v="0"/>
    <n v="0"/>
    <x v="1"/>
    <x v="37"/>
    <s v="June 1, 2018"/>
    <x v="0"/>
    <x v="2"/>
    <s v="1.7.5"/>
    <x v="3"/>
  </r>
  <r>
    <x v="8238"/>
    <x v="18"/>
    <n v="3.9"/>
    <x v="1"/>
    <n v="5075"/>
    <s v="48M"/>
    <n v="48000000"/>
    <s v="500,000+"/>
    <s v="500000+"/>
    <n v="500000"/>
    <x v="0"/>
    <n v="0"/>
    <n v="0"/>
    <x v="0"/>
    <x v="45"/>
    <s v="April 4, 2017"/>
    <x v="1"/>
    <x v="4"/>
    <s v="2.1.5"/>
    <x v="4"/>
  </r>
  <r>
    <x v="8239"/>
    <x v="22"/>
    <n v="4"/>
    <x v="1"/>
    <n v="125616"/>
    <s v="Varies with device"/>
    <n v="1000"/>
    <s v="10,000,000+"/>
    <s v="10000000+"/>
    <n v="10000000"/>
    <x v="0"/>
    <n v="0"/>
    <n v="0"/>
    <x v="0"/>
    <x v="88"/>
    <s v="March 10, 2017"/>
    <x v="1"/>
    <x v="3"/>
    <s v="Varies with device"/>
    <x v="7"/>
  </r>
  <r>
    <x v="8240"/>
    <x v="17"/>
    <n v="3.7"/>
    <x v="1"/>
    <n v="63986"/>
    <s v="26M"/>
    <n v="26000000"/>
    <s v="1,000,000+"/>
    <s v="1000000+"/>
    <n v="1000000"/>
    <x v="0"/>
    <n v="0"/>
    <n v="0"/>
    <x v="1"/>
    <x v="36"/>
    <s v="October 10, 2017"/>
    <x v="1"/>
    <x v="7"/>
    <n v="6"/>
    <x v="3"/>
  </r>
  <r>
    <x v="8241"/>
    <x v="18"/>
    <n v="4.2"/>
    <x v="0"/>
    <n v="3593"/>
    <s v="19M"/>
    <n v="19000000"/>
    <s v="500,000+"/>
    <s v="500000+"/>
    <n v="500000"/>
    <x v="0"/>
    <n v="0"/>
    <n v="0"/>
    <x v="0"/>
    <x v="77"/>
    <s v="March 7, 2018"/>
    <x v="0"/>
    <x v="3"/>
    <n v="1.4"/>
    <x v="5"/>
  </r>
  <r>
    <x v="8242"/>
    <x v="17"/>
    <n v="4"/>
    <x v="1"/>
    <n v="32522"/>
    <s v="44M"/>
    <n v="44000000"/>
    <s v="1,000,000+"/>
    <s v="1000000+"/>
    <n v="1000000"/>
    <x v="0"/>
    <n v="0"/>
    <n v="0"/>
    <x v="0"/>
    <x v="42"/>
    <s v="January 25, 2016"/>
    <x v="3"/>
    <x v="0"/>
    <s v="1.2.0"/>
    <x v="19"/>
  </r>
  <r>
    <x v="8243"/>
    <x v="18"/>
    <n v="3.9"/>
    <x v="1"/>
    <n v="1036"/>
    <s v="33M"/>
    <n v="33000000"/>
    <s v="100,000+"/>
    <s v="100000+"/>
    <n v="100000"/>
    <x v="0"/>
    <n v="0"/>
    <n v="0"/>
    <x v="0"/>
    <x v="33"/>
    <s v="July 6, 2018"/>
    <x v="0"/>
    <x v="6"/>
    <n v="2.6"/>
    <x v="3"/>
  </r>
  <r>
    <x v="8244"/>
    <x v="18"/>
    <n v="4.0999999999999996"/>
    <x v="0"/>
    <n v="27130"/>
    <s v="35M"/>
    <n v="35000000"/>
    <s v="5,000,000+"/>
    <s v="5000000+"/>
    <n v="5000000"/>
    <x v="0"/>
    <n v="0"/>
    <n v="0"/>
    <x v="0"/>
    <x v="45"/>
    <s v="December 8, 2017"/>
    <x v="1"/>
    <x v="10"/>
    <n v="1.4"/>
    <x v="3"/>
  </r>
  <r>
    <x v="8245"/>
    <x v="17"/>
    <n v="4.3"/>
    <x v="0"/>
    <n v="157264"/>
    <s v="65M"/>
    <n v="65000000"/>
    <s v="10,000,000+"/>
    <s v="10000000+"/>
    <n v="10000000"/>
    <x v="0"/>
    <n v="0"/>
    <n v="0"/>
    <x v="0"/>
    <x v="32"/>
    <s v="December 30, 2016"/>
    <x v="3"/>
    <x v="10"/>
    <n v="1.31"/>
    <x v="0"/>
  </r>
  <r>
    <x v="8246"/>
    <x v="18"/>
    <n v="4.5"/>
    <x v="0"/>
    <n v="157322"/>
    <s v="9.2M"/>
    <n v="9200000"/>
    <s v="5,000,000+"/>
    <s v="5000000+"/>
    <n v="5000000"/>
    <x v="0"/>
    <n v="0"/>
    <n v="0"/>
    <x v="1"/>
    <x v="19"/>
    <s v="January 5, 2018"/>
    <x v="0"/>
    <x v="0"/>
    <s v="1.0.15"/>
    <x v="5"/>
  </r>
  <r>
    <x v="8247"/>
    <x v="17"/>
    <n v="4.5"/>
    <x v="0"/>
    <n v="76627"/>
    <s v="23M"/>
    <n v="23000000"/>
    <s v="5,000,000+"/>
    <s v="5000000+"/>
    <n v="5000000"/>
    <x v="0"/>
    <n v="0"/>
    <n v="0"/>
    <x v="0"/>
    <x v="41"/>
    <s v="July 3, 2018"/>
    <x v="0"/>
    <x v="6"/>
    <s v="8.16g"/>
    <x v="1"/>
  </r>
  <r>
    <x v="8248"/>
    <x v="17"/>
    <n v="3.3"/>
    <x v="1"/>
    <n v="5290"/>
    <s v="48M"/>
    <n v="48000000"/>
    <s v="500,000+"/>
    <s v="500000+"/>
    <n v="500000"/>
    <x v="0"/>
    <n v="0"/>
    <n v="0"/>
    <x v="0"/>
    <x v="42"/>
    <s v="December 18, 2014"/>
    <x v="2"/>
    <x v="10"/>
    <n v="1.3"/>
    <x v="3"/>
  </r>
  <r>
    <x v="8249"/>
    <x v="17"/>
    <n v="4.4000000000000004"/>
    <x v="0"/>
    <n v="1094"/>
    <s v="37M"/>
    <n v="37000000"/>
    <s v="500,000+"/>
    <s v="500000+"/>
    <n v="500000"/>
    <x v="0"/>
    <n v="0"/>
    <n v="0"/>
    <x v="1"/>
    <x v="36"/>
    <s v="July 9, 2018"/>
    <x v="0"/>
    <x v="6"/>
    <n v="1.1000000000000001"/>
    <x v="5"/>
  </r>
  <r>
    <x v="8250"/>
    <x v="17"/>
    <n v="4.2"/>
    <x v="0"/>
    <n v="326689"/>
    <s v="20M"/>
    <n v="20000000"/>
    <s v="10,000,000+"/>
    <s v="10000000+"/>
    <n v="10000000"/>
    <x v="0"/>
    <n v="0"/>
    <n v="0"/>
    <x v="1"/>
    <x v="36"/>
    <s v="May 30, 2018"/>
    <x v="0"/>
    <x v="9"/>
    <n v="1.31"/>
    <x v="1"/>
  </r>
  <r>
    <x v="8251"/>
    <x v="4"/>
    <n v="4.2"/>
    <x v="0"/>
    <n v="6969"/>
    <s v="4.8M"/>
    <n v="4800000"/>
    <s v="100,000+"/>
    <s v="100000+"/>
    <n v="100000"/>
    <x v="0"/>
    <n v="0"/>
    <n v="0"/>
    <x v="0"/>
    <x v="7"/>
    <s v="June 29, 2018"/>
    <x v="0"/>
    <x v="2"/>
    <s v="3.9.11"/>
    <x v="2"/>
  </r>
  <r>
    <x v="8252"/>
    <x v="18"/>
    <n v="4.0999999999999996"/>
    <x v="0"/>
    <n v="138050"/>
    <s v="5.7M"/>
    <n v="5700000"/>
    <s v="10,000,000+"/>
    <s v="10000000+"/>
    <n v="10000000"/>
    <x v="0"/>
    <n v="0"/>
    <n v="0"/>
    <x v="0"/>
    <x v="20"/>
    <s v="April 19, 2018"/>
    <x v="0"/>
    <x v="4"/>
    <n v="2.4"/>
    <x v="0"/>
  </r>
  <r>
    <x v="8253"/>
    <x v="18"/>
    <n v="4.0999999999999996"/>
    <x v="0"/>
    <n v="2248"/>
    <s v="29M"/>
    <n v="29000000"/>
    <s v="100,000+"/>
    <s v="100000+"/>
    <n v="100000"/>
    <x v="0"/>
    <n v="0"/>
    <n v="0"/>
    <x v="1"/>
    <x v="105"/>
    <s v="April 28, 2017"/>
    <x v="1"/>
    <x v="4"/>
    <n v="1.3"/>
    <x v="6"/>
  </r>
  <r>
    <x v="8254"/>
    <x v="17"/>
    <n v="4.4000000000000004"/>
    <x v="0"/>
    <n v="661"/>
    <s v="42M"/>
    <n v="42000000"/>
    <s v="100,000+"/>
    <s v="100000+"/>
    <n v="100000"/>
    <x v="0"/>
    <n v="0"/>
    <n v="0"/>
    <x v="0"/>
    <x v="36"/>
    <s v="April 20, 2018"/>
    <x v="0"/>
    <x v="4"/>
    <s v="1.5.2"/>
    <x v="4"/>
  </r>
  <r>
    <x v="8255"/>
    <x v="18"/>
    <n v="4.0999999999999996"/>
    <x v="0"/>
    <n v="105766"/>
    <s v="48M"/>
    <n v="48000000"/>
    <s v="10,000,000+"/>
    <s v="10000000+"/>
    <n v="10000000"/>
    <x v="0"/>
    <n v="0"/>
    <n v="0"/>
    <x v="1"/>
    <x v="38"/>
    <s v="May 24, 2018"/>
    <x v="0"/>
    <x v="9"/>
    <s v="2.2.2"/>
    <x v="2"/>
  </r>
  <r>
    <x v="8256"/>
    <x v="18"/>
    <n v="3.9"/>
    <x v="1"/>
    <n v="80313"/>
    <s v="3.7M"/>
    <n v="3700000"/>
    <s v="10,000,000+"/>
    <s v="10000000+"/>
    <n v="10000000"/>
    <x v="0"/>
    <n v="0"/>
    <n v="0"/>
    <x v="0"/>
    <x v="33"/>
    <s v="November 22, 2017"/>
    <x v="1"/>
    <x v="8"/>
    <n v="1.7"/>
    <x v="3"/>
  </r>
  <r>
    <x v="8257"/>
    <x v="18"/>
    <n v="3.9"/>
    <x v="1"/>
    <n v="70"/>
    <s v="61M"/>
    <n v="61000000"/>
    <s v="10,000+"/>
    <s v="10000+"/>
    <n v="10000"/>
    <x v="0"/>
    <n v="0"/>
    <n v="0"/>
    <x v="1"/>
    <x v="105"/>
    <s v="May 30, 2018"/>
    <x v="0"/>
    <x v="9"/>
    <n v="1.1000000000000001"/>
    <x v="6"/>
  </r>
  <r>
    <x v="8258"/>
    <x v="18"/>
    <n v="4.4000000000000004"/>
    <x v="0"/>
    <n v="11442"/>
    <s v="66M"/>
    <n v="66000000"/>
    <s v="1,000,000+"/>
    <s v="1000000+"/>
    <n v="1000000"/>
    <x v="0"/>
    <n v="0"/>
    <n v="0"/>
    <x v="0"/>
    <x v="54"/>
    <s v="June 30, 2016"/>
    <x v="3"/>
    <x v="2"/>
    <n v="1.4"/>
    <x v="3"/>
  </r>
  <r>
    <x v="8259"/>
    <x v="11"/>
    <n v="3.8"/>
    <x v="1"/>
    <n v="4231"/>
    <s v="82M"/>
    <n v="82000000"/>
    <s v="100,000+"/>
    <s v="100000+"/>
    <n v="100000"/>
    <x v="0"/>
    <n v="0"/>
    <n v="0"/>
    <x v="0"/>
    <x v="24"/>
    <s v="July 19, 2018"/>
    <x v="0"/>
    <x v="6"/>
    <s v="4.3.0"/>
    <x v="1"/>
  </r>
  <r>
    <x v="8260"/>
    <x v="18"/>
    <n v="3"/>
    <x v="2"/>
    <n v="42515"/>
    <s v="1.6M"/>
    <n v="1600000"/>
    <s v="5,000,000+"/>
    <s v="5000000+"/>
    <n v="5000000"/>
    <x v="0"/>
    <n v="0"/>
    <n v="0"/>
    <x v="0"/>
    <x v="33"/>
    <s v="May 23, 2018"/>
    <x v="0"/>
    <x v="9"/>
    <s v="1.0.3"/>
    <x v="7"/>
  </r>
  <r>
    <x v="8261"/>
    <x v="25"/>
    <n v="3.4"/>
    <x v="1"/>
    <n v="59"/>
    <s v="1.8M"/>
    <n v="1800000"/>
    <s v="10,000+"/>
    <s v="10000+"/>
    <n v="10000"/>
    <x v="0"/>
    <n v="0"/>
    <n v="0"/>
    <x v="0"/>
    <x v="91"/>
    <s v="October 19, 2017"/>
    <x v="1"/>
    <x v="7"/>
    <s v="2.3.1"/>
    <x v="6"/>
  </r>
  <r>
    <x v="8262"/>
    <x v="31"/>
    <n v="4.3"/>
    <x v="0"/>
    <n v="20620"/>
    <s v="Varies with device"/>
    <n v="1000"/>
    <s v="1,000,000+"/>
    <s v="1000000+"/>
    <n v="1000000"/>
    <x v="0"/>
    <n v="0"/>
    <n v="0"/>
    <x v="0"/>
    <x v="102"/>
    <s v="July 17, 2018"/>
    <x v="0"/>
    <x v="6"/>
    <s v="Varies with device"/>
    <x v="8"/>
  </r>
  <r>
    <x v="8263"/>
    <x v="13"/>
    <n v="3.5"/>
    <x v="1"/>
    <n v="2"/>
    <s v="85M"/>
    <n v="85000000"/>
    <s v="50+"/>
    <s v="50+"/>
    <n v="50"/>
    <x v="1"/>
    <s v="$9.99"/>
    <n v="9.99"/>
    <x v="0"/>
    <x v="26"/>
    <s v="December 1, 2017"/>
    <x v="1"/>
    <x v="10"/>
    <n v="1.4"/>
    <x v="6"/>
  </r>
  <r>
    <x v="8264"/>
    <x v="18"/>
    <n v="3.5"/>
    <x v="1"/>
    <n v="2"/>
    <s v="981k"/>
    <n v="981000"/>
    <s v="100+"/>
    <s v="100+"/>
    <n v="100"/>
    <x v="0"/>
    <n v="0"/>
    <n v="0"/>
    <x v="0"/>
    <x v="13"/>
    <s v="August 17, 2017"/>
    <x v="1"/>
    <x v="1"/>
    <s v="1.40.170809"/>
    <x v="0"/>
  </r>
  <r>
    <x v="8265"/>
    <x v="4"/>
    <n v="5"/>
    <x v="0"/>
    <n v="4"/>
    <s v="12M"/>
    <n v="12000000"/>
    <s v="100+"/>
    <s v="100+"/>
    <n v="100"/>
    <x v="0"/>
    <n v="0"/>
    <n v="0"/>
    <x v="0"/>
    <x v="7"/>
    <s v="November 6, 2017"/>
    <x v="1"/>
    <x v="8"/>
    <s v="1.0.4"/>
    <x v="2"/>
  </r>
  <r>
    <x v="8266"/>
    <x v="6"/>
    <n v="3.5"/>
    <x v="1"/>
    <n v="2"/>
    <s v="4.5M"/>
    <n v="4500000"/>
    <s v="10+"/>
    <s v="10+"/>
    <n v="10"/>
    <x v="0"/>
    <n v="0"/>
    <n v="0"/>
    <x v="1"/>
    <x v="10"/>
    <s v="July 16, 2018"/>
    <x v="0"/>
    <x v="6"/>
    <s v="0.0.10"/>
    <x v="2"/>
  </r>
  <r>
    <x v="8267"/>
    <x v="18"/>
    <n v="4.0999999999999996"/>
    <x v="0"/>
    <n v="211"/>
    <s v="14M"/>
    <n v="14000000"/>
    <s v="10,000+"/>
    <s v="10000+"/>
    <n v="10000"/>
    <x v="0"/>
    <n v="0"/>
    <n v="0"/>
    <x v="0"/>
    <x v="33"/>
    <s v="November 21, 2016"/>
    <x v="3"/>
    <x v="8"/>
    <s v="1.1.0"/>
    <x v="3"/>
  </r>
  <r>
    <x v="8268"/>
    <x v="18"/>
    <n v="3.5"/>
    <x v="1"/>
    <n v="0"/>
    <s v="15M"/>
    <n v="15000000"/>
    <s v="100+"/>
    <s v="100+"/>
    <n v="100"/>
    <x v="0"/>
    <n v="0"/>
    <n v="0"/>
    <x v="0"/>
    <x v="13"/>
    <s v="April 26, 2018"/>
    <x v="0"/>
    <x v="4"/>
    <n v="0.62"/>
    <x v="5"/>
  </r>
  <r>
    <x v="8269"/>
    <x v="11"/>
    <n v="2.4"/>
    <x v="2"/>
    <n v="9"/>
    <s v="3.8M"/>
    <n v="3800000"/>
    <s v="1,000+"/>
    <s v="1000+"/>
    <n v="1000"/>
    <x v="0"/>
    <n v="0"/>
    <n v="0"/>
    <x v="0"/>
    <x v="24"/>
    <s v="January 21, 2018"/>
    <x v="0"/>
    <x v="0"/>
    <s v="1.0.0"/>
    <x v="6"/>
  </r>
  <r>
    <x v="8270"/>
    <x v="25"/>
    <n v="3.9"/>
    <x v="1"/>
    <n v="146"/>
    <s v="784k"/>
    <n v="784000"/>
    <s v="10,000+"/>
    <s v="10000+"/>
    <n v="10000"/>
    <x v="0"/>
    <n v="0"/>
    <n v="0"/>
    <x v="0"/>
    <x v="91"/>
    <s v="April 10, 2017"/>
    <x v="1"/>
    <x v="4"/>
    <n v="1.1499999999999999"/>
    <x v="9"/>
  </r>
  <r>
    <x v="8271"/>
    <x v="4"/>
    <n v="3.5"/>
    <x v="1"/>
    <n v="0"/>
    <s v="Varies with device"/>
    <n v="1000"/>
    <s v="5+"/>
    <s v="5+"/>
    <n v="5"/>
    <x v="0"/>
    <n v="0"/>
    <n v="0"/>
    <x v="0"/>
    <x v="7"/>
    <s v="August 2, 2018"/>
    <x v="0"/>
    <x v="1"/>
    <s v="Varies with device"/>
    <x v="8"/>
  </r>
  <r>
    <x v="8272"/>
    <x v="27"/>
    <n v="3.5"/>
    <x v="1"/>
    <n v="0"/>
    <s v="7.7M"/>
    <n v="7700000"/>
    <s v="10+"/>
    <s v="10+"/>
    <n v="10"/>
    <x v="0"/>
    <n v="0"/>
    <n v="0"/>
    <x v="0"/>
    <x v="94"/>
    <s v="July 19, 2018"/>
    <x v="0"/>
    <x v="6"/>
    <s v="1.1.14"/>
    <x v="5"/>
  </r>
  <r>
    <x v="8273"/>
    <x v="18"/>
    <n v="3.5"/>
    <x v="1"/>
    <n v="0"/>
    <s v="13M"/>
    <n v="13000000"/>
    <s v="10+"/>
    <s v="10+"/>
    <n v="10"/>
    <x v="0"/>
    <n v="0"/>
    <n v="0"/>
    <x v="0"/>
    <x v="13"/>
    <s v="November 23, 2017"/>
    <x v="1"/>
    <x v="8"/>
    <s v="1.0.4"/>
    <x v="5"/>
  </r>
  <r>
    <x v="8274"/>
    <x v="25"/>
    <n v="4"/>
    <x v="1"/>
    <n v="8"/>
    <s v="1.5M"/>
    <n v="1500000"/>
    <s v="100+"/>
    <s v="100+"/>
    <n v="100"/>
    <x v="0"/>
    <n v="0"/>
    <n v="0"/>
    <x v="0"/>
    <x v="91"/>
    <s v="May 23, 2016"/>
    <x v="3"/>
    <x v="9"/>
    <n v="1.3"/>
    <x v="12"/>
  </r>
  <r>
    <x v="8275"/>
    <x v="25"/>
    <n v="3.5"/>
    <x v="1"/>
    <n v="0"/>
    <s v="13M"/>
    <n v="13000000"/>
    <s v="50+"/>
    <s v="50+"/>
    <n v="50"/>
    <x v="0"/>
    <n v="0"/>
    <n v="0"/>
    <x v="0"/>
    <x v="91"/>
    <s v="November 6, 2017"/>
    <x v="1"/>
    <x v="8"/>
    <s v="1.1.4"/>
    <x v="5"/>
  </r>
  <r>
    <x v="8276"/>
    <x v="17"/>
    <n v="3"/>
    <x v="2"/>
    <n v="49"/>
    <s v="7.1M"/>
    <n v="7100000"/>
    <s v="5,000+"/>
    <s v="5000+"/>
    <n v="5000"/>
    <x v="0"/>
    <n v="0"/>
    <n v="0"/>
    <x v="0"/>
    <x v="48"/>
    <s v="October 31, 2017"/>
    <x v="1"/>
    <x v="7"/>
    <s v="1.0.1"/>
    <x v="7"/>
  </r>
  <r>
    <x v="8277"/>
    <x v="18"/>
    <n v="3.5"/>
    <x v="1"/>
    <n v="20"/>
    <s v="3.2M"/>
    <n v="3200000"/>
    <s v="10,000+"/>
    <s v="10000+"/>
    <n v="10000"/>
    <x v="0"/>
    <n v="0"/>
    <n v="0"/>
    <x v="0"/>
    <x v="13"/>
    <s v="December 12, 2017"/>
    <x v="1"/>
    <x v="10"/>
    <n v="2.1"/>
    <x v="6"/>
  </r>
  <r>
    <x v="8278"/>
    <x v="23"/>
    <n v="4.4000000000000004"/>
    <x v="0"/>
    <n v="4600"/>
    <s v="21M"/>
    <n v="21000000"/>
    <s v="500,000+"/>
    <s v="500000+"/>
    <n v="500000"/>
    <x v="0"/>
    <n v="0"/>
    <n v="0"/>
    <x v="0"/>
    <x v="39"/>
    <s v="January 14, 2018"/>
    <x v="0"/>
    <x v="0"/>
    <s v="6.2.6"/>
    <x v="5"/>
  </r>
  <r>
    <x v="8279"/>
    <x v="17"/>
    <n v="3.4"/>
    <x v="1"/>
    <n v="9051"/>
    <s v="23M"/>
    <n v="23000000"/>
    <s v="1,000,000+"/>
    <s v="1000000+"/>
    <n v="1000000"/>
    <x v="0"/>
    <n v="0"/>
    <n v="0"/>
    <x v="0"/>
    <x v="32"/>
    <s v="February 4, 2017"/>
    <x v="1"/>
    <x v="11"/>
    <n v="1.2"/>
    <x v="3"/>
  </r>
  <r>
    <x v="8280"/>
    <x v="18"/>
    <n v="2.9"/>
    <x v="2"/>
    <n v="72"/>
    <s v="27M"/>
    <n v="27000000"/>
    <s v="5,000+"/>
    <s v="5000+"/>
    <n v="5000"/>
    <x v="0"/>
    <n v="0"/>
    <n v="0"/>
    <x v="3"/>
    <x v="45"/>
    <s v="June 9, 2018"/>
    <x v="0"/>
    <x v="2"/>
    <s v="1.2.2"/>
    <x v="3"/>
  </r>
  <r>
    <x v="8281"/>
    <x v="25"/>
    <n v="5"/>
    <x v="0"/>
    <n v="2"/>
    <s v="19M"/>
    <n v="19000000"/>
    <s v="10+"/>
    <s v="10+"/>
    <n v="10"/>
    <x v="0"/>
    <n v="0"/>
    <n v="0"/>
    <x v="0"/>
    <x v="91"/>
    <s v="October 12, 2015"/>
    <x v="4"/>
    <x v="7"/>
    <s v="1.2.2"/>
    <x v="3"/>
  </r>
  <r>
    <x v="8282"/>
    <x v="18"/>
    <n v="4.5"/>
    <x v="0"/>
    <n v="14692"/>
    <s v="45M"/>
    <n v="45000000"/>
    <s v="1,000,000+"/>
    <s v="1000000+"/>
    <n v="1000000"/>
    <x v="0"/>
    <n v="0"/>
    <n v="0"/>
    <x v="0"/>
    <x v="38"/>
    <s v="July 19, 2018"/>
    <x v="0"/>
    <x v="6"/>
    <s v="1.173.126"/>
    <x v="5"/>
  </r>
  <r>
    <x v="8283"/>
    <x v="18"/>
    <n v="3.7"/>
    <x v="1"/>
    <n v="40678"/>
    <s v="15M"/>
    <n v="15000000"/>
    <s v="1,000,000+"/>
    <s v="1000000+"/>
    <n v="1000000"/>
    <x v="0"/>
    <n v="0"/>
    <n v="0"/>
    <x v="0"/>
    <x v="33"/>
    <s v="May 22, 2017"/>
    <x v="1"/>
    <x v="9"/>
    <s v="2.1.3"/>
    <x v="6"/>
  </r>
  <r>
    <x v="8284"/>
    <x v="18"/>
    <n v="3"/>
    <x v="2"/>
    <n v="59096"/>
    <s v="Varies with device"/>
    <n v="1000"/>
    <s v="5,000,000+"/>
    <s v="5000000+"/>
    <n v="5000000"/>
    <x v="0"/>
    <n v="0"/>
    <n v="0"/>
    <x v="0"/>
    <x v="33"/>
    <s v="September 14, 2017"/>
    <x v="1"/>
    <x v="5"/>
    <s v="Varies with device"/>
    <x v="0"/>
  </r>
  <r>
    <x v="8285"/>
    <x v="18"/>
    <n v="3.5"/>
    <x v="1"/>
    <n v="0"/>
    <s v="13M"/>
    <n v="13000000"/>
    <s v="10+"/>
    <s v="10+"/>
    <n v="10"/>
    <x v="0"/>
    <n v="0"/>
    <n v="0"/>
    <x v="0"/>
    <x v="13"/>
    <s v="November 23, 2017"/>
    <x v="1"/>
    <x v="8"/>
    <s v="1.0.4"/>
    <x v="5"/>
  </r>
  <r>
    <x v="8286"/>
    <x v="17"/>
    <n v="4"/>
    <x v="1"/>
    <n v="127810"/>
    <s v="33M"/>
    <n v="33000000"/>
    <s v="10,000,000+"/>
    <s v="10000000+"/>
    <n v="10000000"/>
    <x v="0"/>
    <n v="0"/>
    <n v="0"/>
    <x v="3"/>
    <x v="36"/>
    <s v="August 1, 2018"/>
    <x v="0"/>
    <x v="1"/>
    <s v="1.8.8"/>
    <x v="2"/>
  </r>
  <r>
    <x v="8287"/>
    <x v="18"/>
    <n v="3.2"/>
    <x v="1"/>
    <n v="85"/>
    <s v="2.1M"/>
    <n v="2100000"/>
    <s v="10,000+"/>
    <s v="10000+"/>
    <n v="10000"/>
    <x v="0"/>
    <n v="0"/>
    <n v="0"/>
    <x v="0"/>
    <x v="38"/>
    <s v="April 22, 2016"/>
    <x v="3"/>
    <x v="4"/>
    <s v="1.0.0"/>
    <x v="14"/>
  </r>
  <r>
    <x v="8288"/>
    <x v="18"/>
    <n v="3.6"/>
    <x v="1"/>
    <n v="209"/>
    <s v="16M"/>
    <n v="16000000"/>
    <s v="50,000+"/>
    <s v="50000+"/>
    <n v="50000"/>
    <x v="0"/>
    <n v="0"/>
    <n v="0"/>
    <x v="0"/>
    <x v="33"/>
    <s v="October 19, 2016"/>
    <x v="3"/>
    <x v="7"/>
    <n v="1.1000000000000001"/>
    <x v="3"/>
  </r>
  <r>
    <x v="8289"/>
    <x v="18"/>
    <n v="3.2"/>
    <x v="1"/>
    <n v="111"/>
    <s v="3.3M"/>
    <n v="3300000"/>
    <s v="5,000+"/>
    <s v="5000+"/>
    <n v="5000"/>
    <x v="0"/>
    <n v="0"/>
    <n v="0"/>
    <x v="0"/>
    <x v="33"/>
    <s v="March 18, 2016"/>
    <x v="3"/>
    <x v="3"/>
    <n v="1.7"/>
    <x v="3"/>
  </r>
  <r>
    <x v="8290"/>
    <x v="23"/>
    <n v="3.7"/>
    <x v="1"/>
    <n v="27179"/>
    <s v="20M"/>
    <n v="20000000"/>
    <s v="1,000,000+"/>
    <s v="1000000+"/>
    <n v="1000000"/>
    <x v="0"/>
    <n v="0"/>
    <n v="0"/>
    <x v="0"/>
    <x v="39"/>
    <s v="July 30, 2018"/>
    <x v="0"/>
    <x v="6"/>
    <s v="5.12.1"/>
    <x v="5"/>
  </r>
  <r>
    <x v="8291"/>
    <x v="18"/>
    <n v="4.7"/>
    <x v="0"/>
    <n v="15"/>
    <s v="5.2M"/>
    <n v="5200000"/>
    <s v="1,000+"/>
    <s v="1000+"/>
    <n v="1000"/>
    <x v="0"/>
    <n v="0"/>
    <n v="0"/>
    <x v="0"/>
    <x v="13"/>
    <s v="September 9, 2016"/>
    <x v="3"/>
    <x v="5"/>
    <s v="1.0.4"/>
    <x v="6"/>
  </r>
  <r>
    <x v="8292"/>
    <x v="18"/>
    <n v="4.4000000000000004"/>
    <x v="0"/>
    <n v="351607"/>
    <s v="8.7M"/>
    <n v="8700000"/>
    <s v="5,000,000+"/>
    <s v="5000000+"/>
    <n v="5000000"/>
    <x v="0"/>
    <n v="0"/>
    <n v="0"/>
    <x v="2"/>
    <x v="33"/>
    <s v="June 29, 2016"/>
    <x v="3"/>
    <x v="2"/>
    <s v="1.26.03"/>
    <x v="7"/>
  </r>
  <r>
    <x v="8293"/>
    <x v="18"/>
    <n v="3.9"/>
    <x v="1"/>
    <n v="81543"/>
    <s v="Varies with device"/>
    <n v="1000"/>
    <s v="10,000,000+"/>
    <s v="10000000+"/>
    <n v="10000000"/>
    <x v="0"/>
    <n v="0"/>
    <n v="0"/>
    <x v="0"/>
    <x v="35"/>
    <s v="July 19, 2018"/>
    <x v="0"/>
    <x v="6"/>
    <s v="Varies with device"/>
    <x v="8"/>
  </r>
  <r>
    <x v="1591"/>
    <x v="18"/>
    <n v="4.4000000000000004"/>
    <x v="0"/>
    <n v="87045"/>
    <s v="99M"/>
    <n v="99000000"/>
    <s v="10,000,000+"/>
    <s v="10000000+"/>
    <n v="10000000"/>
    <x v="0"/>
    <n v="0"/>
    <n v="0"/>
    <x v="0"/>
    <x v="44"/>
    <s v="June 5, 2018"/>
    <x v="0"/>
    <x v="2"/>
    <s v="2.0.1"/>
    <x v="0"/>
  </r>
  <r>
    <x v="8294"/>
    <x v="18"/>
    <n v="4.3"/>
    <x v="0"/>
    <n v="31970"/>
    <s v="77M"/>
    <n v="77000000"/>
    <s v="1,000,000+"/>
    <s v="1000000+"/>
    <n v="1000000"/>
    <x v="0"/>
    <n v="0"/>
    <n v="0"/>
    <x v="0"/>
    <x v="38"/>
    <s v="June 7, 2017"/>
    <x v="1"/>
    <x v="2"/>
    <n v="1.8"/>
    <x v="8"/>
  </r>
  <r>
    <x v="8295"/>
    <x v="31"/>
    <n v="4.9000000000000004"/>
    <x v="0"/>
    <n v="34"/>
    <s v="3.8M"/>
    <n v="3800000"/>
    <s v="1,000+"/>
    <s v="1000+"/>
    <n v="1000"/>
    <x v="0"/>
    <n v="0"/>
    <n v="0"/>
    <x v="0"/>
    <x v="102"/>
    <s v="January 15, 2017"/>
    <x v="1"/>
    <x v="0"/>
    <n v="6.7"/>
    <x v="3"/>
  </r>
  <r>
    <x v="8296"/>
    <x v="18"/>
    <n v="2.6"/>
    <x v="2"/>
    <n v="366"/>
    <s v="6.0M"/>
    <n v="6000000"/>
    <s v="50,000+"/>
    <s v="50000+"/>
    <n v="50000"/>
    <x v="0"/>
    <n v="0"/>
    <n v="0"/>
    <x v="0"/>
    <x v="19"/>
    <s v="January 5, 2018"/>
    <x v="0"/>
    <x v="0"/>
    <n v="1"/>
    <x v="6"/>
  </r>
  <r>
    <x v="8297"/>
    <x v="31"/>
    <n v="5"/>
    <x v="0"/>
    <n v="10"/>
    <s v="5.0M"/>
    <n v="5000000"/>
    <s v="100+"/>
    <s v="100+"/>
    <n v="100"/>
    <x v="0"/>
    <n v="0"/>
    <n v="0"/>
    <x v="0"/>
    <x v="102"/>
    <s v="July 14, 2018"/>
    <x v="0"/>
    <x v="6"/>
    <n v="1"/>
    <x v="0"/>
  </r>
  <r>
    <x v="8298"/>
    <x v="18"/>
    <n v="4.0999999999999996"/>
    <x v="0"/>
    <n v="13731"/>
    <s v="55M"/>
    <n v="55000000"/>
    <s v="1,000,000+"/>
    <s v="1000000+"/>
    <n v="1000000"/>
    <x v="0"/>
    <n v="0"/>
    <n v="0"/>
    <x v="0"/>
    <x v="71"/>
    <s v="June 22, 2018"/>
    <x v="0"/>
    <x v="2"/>
    <s v="1.2.1"/>
    <x v="6"/>
  </r>
  <r>
    <x v="8299"/>
    <x v="31"/>
    <n v="4"/>
    <x v="1"/>
    <n v="4"/>
    <s v="5.3M"/>
    <n v="5300000"/>
    <s v="100+"/>
    <s v="100+"/>
    <n v="100"/>
    <x v="0"/>
    <n v="0"/>
    <n v="0"/>
    <x v="0"/>
    <x v="102"/>
    <s v="July 25, 2018"/>
    <x v="0"/>
    <x v="6"/>
    <n v="25072018"/>
    <x v="6"/>
  </r>
  <r>
    <x v="8300"/>
    <x v="17"/>
    <n v="4.0999999999999996"/>
    <x v="0"/>
    <n v="104583"/>
    <s v="37M"/>
    <n v="37000000"/>
    <s v="1,000,000+"/>
    <s v="1000000+"/>
    <n v="1000000"/>
    <x v="0"/>
    <n v="0"/>
    <n v="0"/>
    <x v="0"/>
    <x v="32"/>
    <s v="August 18, 2016"/>
    <x v="3"/>
    <x v="1"/>
    <n v="3.45"/>
    <x v="3"/>
  </r>
  <r>
    <x v="8301"/>
    <x v="31"/>
    <n v="3.5"/>
    <x v="1"/>
    <n v="10"/>
    <s v="2.3M"/>
    <n v="2300000"/>
    <s v="500+"/>
    <s v="500+"/>
    <n v="500"/>
    <x v="0"/>
    <n v="0"/>
    <n v="0"/>
    <x v="0"/>
    <x v="102"/>
    <s v="October 27, 2015"/>
    <x v="4"/>
    <x v="7"/>
    <n v="1.2"/>
    <x v="0"/>
  </r>
  <r>
    <x v="8302"/>
    <x v="23"/>
    <n v="3.3"/>
    <x v="1"/>
    <n v="3"/>
    <s v="12M"/>
    <n v="12000000"/>
    <s v="1,000+"/>
    <s v="1000+"/>
    <n v="1000"/>
    <x v="0"/>
    <n v="0"/>
    <n v="0"/>
    <x v="0"/>
    <x v="39"/>
    <s v="February 23, 2018"/>
    <x v="0"/>
    <x v="11"/>
    <s v="5.5.4"/>
    <x v="5"/>
  </r>
  <r>
    <x v="8303"/>
    <x v="18"/>
    <n v="4.2"/>
    <x v="0"/>
    <n v="58553"/>
    <s v="50M"/>
    <n v="50000000"/>
    <s v="1,000,000+"/>
    <s v="1000000+"/>
    <n v="1000000"/>
    <x v="0"/>
    <n v="0"/>
    <n v="0"/>
    <x v="0"/>
    <x v="45"/>
    <s v="December 25, 2016"/>
    <x v="3"/>
    <x v="10"/>
    <n v="3.1"/>
    <x v="7"/>
  </r>
  <r>
    <x v="8304"/>
    <x v="31"/>
    <n v="4"/>
    <x v="1"/>
    <n v="33"/>
    <s v="280k"/>
    <n v="280000"/>
    <s v="1,000+"/>
    <s v="1000+"/>
    <n v="1000"/>
    <x v="0"/>
    <n v="0"/>
    <n v="0"/>
    <x v="0"/>
    <x v="102"/>
    <s v="September 30, 2014"/>
    <x v="2"/>
    <x v="5"/>
    <n v="1"/>
    <x v="6"/>
  </r>
  <r>
    <x v="8305"/>
    <x v="18"/>
    <n v="4.3"/>
    <x v="0"/>
    <n v="6669"/>
    <s v="31M"/>
    <n v="31000000"/>
    <s v="1,000,000+"/>
    <s v="1000000+"/>
    <n v="1000000"/>
    <x v="0"/>
    <n v="0"/>
    <n v="0"/>
    <x v="0"/>
    <x v="45"/>
    <s v="March 1, 2018"/>
    <x v="0"/>
    <x v="3"/>
    <s v="1.0.8"/>
    <x v="3"/>
  </r>
  <r>
    <x v="8306"/>
    <x v="18"/>
    <n v="3.5"/>
    <x v="1"/>
    <n v="1"/>
    <s v="19M"/>
    <n v="19000000"/>
    <s v="1+"/>
    <s v="1+"/>
    <n v="1"/>
    <x v="0"/>
    <n v="0"/>
    <n v="0"/>
    <x v="0"/>
    <x v="38"/>
    <s v="July 19, 2018"/>
    <x v="0"/>
    <x v="6"/>
    <n v="1"/>
    <x v="5"/>
  </r>
  <r>
    <x v="8307"/>
    <x v="18"/>
    <n v="4.4000000000000004"/>
    <x v="0"/>
    <n v="764967"/>
    <s v="69M"/>
    <n v="69000000"/>
    <s v="10,000,000+"/>
    <s v="10000000+"/>
    <n v="10000000"/>
    <x v="0"/>
    <n v="0"/>
    <n v="0"/>
    <x v="0"/>
    <x v="38"/>
    <s v="July 5, 2018"/>
    <x v="0"/>
    <x v="6"/>
    <s v="2.3.4"/>
    <x v="5"/>
  </r>
  <r>
    <x v="8308"/>
    <x v="6"/>
    <n v="5"/>
    <x v="0"/>
    <n v="1"/>
    <s v="25M"/>
    <n v="25000000"/>
    <s v="10+"/>
    <s v="10+"/>
    <n v="10"/>
    <x v="0"/>
    <n v="0"/>
    <n v="0"/>
    <x v="1"/>
    <x v="10"/>
    <s v="October 18, 2017"/>
    <x v="1"/>
    <x v="7"/>
    <n v="1"/>
    <x v="6"/>
  </r>
  <r>
    <x v="8309"/>
    <x v="17"/>
    <n v="4.3"/>
    <x v="0"/>
    <n v="5339"/>
    <s v="38M"/>
    <n v="38000000"/>
    <s v="1,000,000+"/>
    <s v="1000000+"/>
    <n v="1000000"/>
    <x v="0"/>
    <n v="0"/>
    <n v="0"/>
    <x v="1"/>
    <x v="36"/>
    <s v="December 5, 2017"/>
    <x v="1"/>
    <x v="10"/>
    <n v="1"/>
    <x v="3"/>
  </r>
  <r>
    <x v="8310"/>
    <x v="17"/>
    <n v="4.4000000000000004"/>
    <x v="0"/>
    <n v="6735"/>
    <s v="26M"/>
    <n v="26000000"/>
    <s v="1,000,000+"/>
    <s v="1000000+"/>
    <n v="1000000"/>
    <x v="0"/>
    <n v="0"/>
    <n v="0"/>
    <x v="3"/>
    <x v="36"/>
    <s v="May 10, 2017"/>
    <x v="1"/>
    <x v="9"/>
    <n v="1.1000000000000001"/>
    <x v="3"/>
  </r>
  <r>
    <x v="8311"/>
    <x v="25"/>
    <n v="3.5"/>
    <x v="1"/>
    <n v="10"/>
    <s v="13M"/>
    <n v="13000000"/>
    <s v="50+"/>
    <s v="50+"/>
    <n v="50"/>
    <x v="0"/>
    <n v="0"/>
    <n v="0"/>
    <x v="0"/>
    <x v="91"/>
    <s v="July 30, 2018"/>
    <x v="0"/>
    <x v="6"/>
    <n v="5.0999999999999996"/>
    <x v="5"/>
  </r>
  <r>
    <x v="8312"/>
    <x v="16"/>
    <n v="3.5"/>
    <x v="1"/>
    <n v="9"/>
    <s v="6.8M"/>
    <n v="6800000"/>
    <s v="100+"/>
    <s v="100+"/>
    <n v="100"/>
    <x v="0"/>
    <n v="0"/>
    <n v="0"/>
    <x v="1"/>
    <x v="29"/>
    <s v="November 22, 2016"/>
    <x v="3"/>
    <x v="8"/>
    <s v="3.0.16"/>
    <x v="6"/>
  </r>
  <r>
    <x v="8313"/>
    <x v="4"/>
    <n v="3.5"/>
    <x v="1"/>
    <n v="2"/>
    <s v="4.1M"/>
    <n v="4099999.9999999995"/>
    <s v="5+"/>
    <s v="5+"/>
    <n v="5"/>
    <x v="0"/>
    <n v="0"/>
    <n v="0"/>
    <x v="0"/>
    <x v="7"/>
    <s v="August 2, 2018"/>
    <x v="0"/>
    <x v="1"/>
    <s v="1.2.0"/>
    <x v="5"/>
  </r>
  <r>
    <x v="8314"/>
    <x v="17"/>
    <n v="3.9"/>
    <x v="1"/>
    <n v="23104"/>
    <s v="48M"/>
    <n v="48000000"/>
    <s v="1,000,000+"/>
    <s v="1000000+"/>
    <n v="1000000"/>
    <x v="0"/>
    <n v="0"/>
    <n v="0"/>
    <x v="0"/>
    <x v="42"/>
    <s v="August 5, 2015"/>
    <x v="4"/>
    <x v="1"/>
    <n v="2.2000000000000002"/>
    <x v="7"/>
  </r>
  <r>
    <x v="8315"/>
    <x v="22"/>
    <n v="4.3"/>
    <x v="0"/>
    <n v="13258"/>
    <s v="Varies with device"/>
    <n v="1000"/>
    <s v="1,000,000+"/>
    <s v="1000000+"/>
    <n v="1000000"/>
    <x v="0"/>
    <n v="0"/>
    <n v="0"/>
    <x v="0"/>
    <x v="88"/>
    <s v="June 20, 2018"/>
    <x v="0"/>
    <x v="2"/>
    <s v="2.3.0 build 180"/>
    <x v="10"/>
  </r>
  <r>
    <x v="8316"/>
    <x v="18"/>
    <n v="4"/>
    <x v="1"/>
    <n v="48731"/>
    <s v="68M"/>
    <n v="68000000"/>
    <s v="5,000,000+"/>
    <s v="5000000+"/>
    <n v="5000000"/>
    <x v="0"/>
    <n v="0"/>
    <n v="0"/>
    <x v="0"/>
    <x v="45"/>
    <s v="April 19, 2018"/>
    <x v="0"/>
    <x v="4"/>
    <s v="4.0.5"/>
    <x v="5"/>
  </r>
  <r>
    <x v="8317"/>
    <x v="17"/>
    <n v="3.8"/>
    <x v="1"/>
    <n v="8482"/>
    <s v="45M"/>
    <n v="45000000"/>
    <s v="1,000,000+"/>
    <s v="1000000+"/>
    <n v="1000000"/>
    <x v="0"/>
    <n v="0"/>
    <n v="0"/>
    <x v="0"/>
    <x v="42"/>
    <s v="August 10, 2015"/>
    <x v="4"/>
    <x v="1"/>
    <n v="1.3"/>
    <x v="7"/>
  </r>
  <r>
    <x v="8318"/>
    <x v="25"/>
    <n v="4.5"/>
    <x v="0"/>
    <n v="3356"/>
    <s v="Varies with device"/>
    <n v="1000"/>
    <s v="10,000+"/>
    <s v="10000+"/>
    <n v="10000"/>
    <x v="1"/>
    <s v="$2.95"/>
    <n v="2.95"/>
    <x v="0"/>
    <x v="91"/>
    <s v="February 17, 2018"/>
    <x v="0"/>
    <x v="11"/>
    <s v="Varies with device"/>
    <x v="8"/>
  </r>
  <r>
    <x v="8319"/>
    <x v="21"/>
    <n v="3.5"/>
    <x v="1"/>
    <n v="1"/>
    <s v="9.3M"/>
    <n v="9300000"/>
    <s v="100+"/>
    <s v="100+"/>
    <n v="100"/>
    <x v="0"/>
    <n v="0"/>
    <n v="0"/>
    <x v="0"/>
    <x v="87"/>
    <s v="November 16, 2017"/>
    <x v="1"/>
    <x v="8"/>
    <n v="3"/>
    <x v="0"/>
  </r>
  <r>
    <x v="8320"/>
    <x v="17"/>
    <n v="3.8"/>
    <x v="1"/>
    <n v="555"/>
    <s v="44M"/>
    <n v="44000000"/>
    <s v="100,000+"/>
    <s v="100000+"/>
    <n v="100000"/>
    <x v="0"/>
    <n v="0"/>
    <n v="0"/>
    <x v="1"/>
    <x v="36"/>
    <s v="March 2, 2018"/>
    <x v="0"/>
    <x v="3"/>
    <n v="1"/>
    <x v="6"/>
  </r>
  <r>
    <x v="8321"/>
    <x v="17"/>
    <n v="4.4000000000000004"/>
    <x v="0"/>
    <n v="13714"/>
    <s v="41M"/>
    <n v="41000000"/>
    <s v="1,000,000+"/>
    <s v="1000000+"/>
    <n v="1000000"/>
    <x v="0"/>
    <n v="0"/>
    <n v="0"/>
    <x v="2"/>
    <x v="36"/>
    <s v="April 15, 2017"/>
    <x v="1"/>
    <x v="4"/>
    <s v="1.0.4"/>
    <x v="0"/>
  </r>
  <r>
    <x v="8322"/>
    <x v="17"/>
    <n v="4.3"/>
    <x v="0"/>
    <n v="240"/>
    <s v="65M"/>
    <n v="65000000"/>
    <s v="50,000+"/>
    <s v="50000+"/>
    <n v="50000"/>
    <x v="0"/>
    <n v="0"/>
    <n v="0"/>
    <x v="1"/>
    <x v="36"/>
    <s v="October 3, 2017"/>
    <x v="1"/>
    <x v="7"/>
    <s v="1.0.2"/>
    <x v="6"/>
  </r>
  <r>
    <x v="8323"/>
    <x v="18"/>
    <n v="4.7"/>
    <x v="0"/>
    <n v="143"/>
    <s v="4.4M"/>
    <n v="4400000"/>
    <s v="1,000+"/>
    <s v="1000+"/>
    <n v="1000"/>
    <x v="1"/>
    <s v="$1.99"/>
    <n v="1.99"/>
    <x v="0"/>
    <x v="62"/>
    <s v="June 17, 2018"/>
    <x v="0"/>
    <x v="2"/>
    <s v="1.2.1"/>
    <x v="9"/>
  </r>
  <r>
    <x v="8324"/>
    <x v="18"/>
    <n v="3.9"/>
    <x v="1"/>
    <n v="35989"/>
    <s v="46M"/>
    <n v="46000000"/>
    <s v="1,000,000+"/>
    <s v="1000000+"/>
    <n v="1000000"/>
    <x v="0"/>
    <n v="0"/>
    <n v="0"/>
    <x v="0"/>
    <x v="45"/>
    <s v="August 7, 2015"/>
    <x v="4"/>
    <x v="1"/>
    <n v="2.2999999999999998"/>
    <x v="7"/>
  </r>
  <r>
    <x v="8325"/>
    <x v="17"/>
    <n v="4.2"/>
    <x v="0"/>
    <n v="16237"/>
    <s v="23M"/>
    <n v="23000000"/>
    <s v="500,000+"/>
    <s v="500000+"/>
    <n v="500000"/>
    <x v="0"/>
    <n v="0"/>
    <n v="0"/>
    <x v="0"/>
    <x v="42"/>
    <s v="December 23, 2015"/>
    <x v="4"/>
    <x v="10"/>
    <s v="1.9.1"/>
    <x v="3"/>
  </r>
  <r>
    <x v="8326"/>
    <x v="18"/>
    <n v="3.8"/>
    <x v="1"/>
    <n v="21149"/>
    <s v="30M"/>
    <n v="30000000"/>
    <s v="1,000,000+"/>
    <s v="1000000+"/>
    <n v="1000000"/>
    <x v="0"/>
    <n v="0"/>
    <n v="0"/>
    <x v="0"/>
    <x v="45"/>
    <s v="October 9, 2015"/>
    <x v="4"/>
    <x v="7"/>
    <n v="2.1"/>
    <x v="3"/>
  </r>
  <r>
    <x v="8327"/>
    <x v="18"/>
    <n v="4.3"/>
    <x v="0"/>
    <n v="95"/>
    <s v="28M"/>
    <n v="28000000"/>
    <s v="10,000+"/>
    <s v="10000+"/>
    <n v="10000"/>
    <x v="0"/>
    <n v="0"/>
    <n v="0"/>
    <x v="1"/>
    <x v="105"/>
    <s v="February 24, 2018"/>
    <x v="0"/>
    <x v="11"/>
    <n v="1"/>
    <x v="5"/>
  </r>
  <r>
    <x v="8328"/>
    <x v="18"/>
    <n v="3.8"/>
    <x v="1"/>
    <n v="20292"/>
    <s v="47M"/>
    <n v="47000000"/>
    <s v="1,000,000+"/>
    <s v="1000000+"/>
    <n v="1000000"/>
    <x v="0"/>
    <n v="0"/>
    <n v="0"/>
    <x v="0"/>
    <x v="54"/>
    <s v="May 24, 2015"/>
    <x v="4"/>
    <x v="9"/>
    <n v="1.2"/>
    <x v="3"/>
  </r>
  <r>
    <x v="8329"/>
    <x v="23"/>
    <n v="4.2"/>
    <x v="0"/>
    <n v="140883"/>
    <s v="59M"/>
    <n v="59000000"/>
    <s v="5,000,000+"/>
    <s v="5000000+"/>
    <n v="5000000"/>
    <x v="0"/>
    <n v="0"/>
    <n v="0"/>
    <x v="1"/>
    <x v="39"/>
    <s v="July 21, 2018"/>
    <x v="0"/>
    <x v="6"/>
    <n v="1.9319999999999999"/>
    <x v="6"/>
  </r>
  <r>
    <x v="8330"/>
    <x v="16"/>
    <n v="4.5"/>
    <x v="0"/>
    <n v="16426"/>
    <s v="1.6M"/>
    <n v="1600000"/>
    <s v="500,000+"/>
    <s v="500000+"/>
    <n v="500000"/>
    <x v="0"/>
    <n v="0"/>
    <n v="0"/>
    <x v="0"/>
    <x v="29"/>
    <s v="February 26, 2017"/>
    <x v="1"/>
    <x v="11"/>
    <s v="2.7.8"/>
    <x v="9"/>
  </r>
  <r>
    <x v="8331"/>
    <x v="18"/>
    <n v="4.2"/>
    <x v="0"/>
    <n v="32812"/>
    <s v="14M"/>
    <n v="14000000"/>
    <s v="500,000+"/>
    <s v="500000+"/>
    <n v="500000"/>
    <x v="1"/>
    <s v="$2.99"/>
    <n v="2.99"/>
    <x v="0"/>
    <x v="50"/>
    <s v="April 10, 2018"/>
    <x v="0"/>
    <x v="4"/>
    <s v="1.1.1.6"/>
    <x v="0"/>
  </r>
  <r>
    <x v="8332"/>
    <x v="18"/>
    <n v="3.6"/>
    <x v="1"/>
    <n v="8091"/>
    <s v="43M"/>
    <n v="43000000"/>
    <s v="1,000,000+"/>
    <s v="1000000+"/>
    <n v="1000000"/>
    <x v="0"/>
    <n v="0"/>
    <n v="0"/>
    <x v="0"/>
    <x v="35"/>
    <s v="June 5, 2018"/>
    <x v="0"/>
    <x v="2"/>
    <s v="1.0.8"/>
    <x v="5"/>
  </r>
  <r>
    <x v="8333"/>
    <x v="17"/>
    <n v="4"/>
    <x v="1"/>
    <n v="48"/>
    <s v="4.1M"/>
    <n v="4099999.9999999995"/>
    <s v="1,000+"/>
    <s v="1000+"/>
    <n v="1000"/>
    <x v="1"/>
    <s v="$1.99"/>
    <n v="1.99"/>
    <x v="0"/>
    <x v="34"/>
    <s v="December 15, 2014"/>
    <x v="2"/>
    <x v="10"/>
    <s v="1.0.141215"/>
    <x v="14"/>
  </r>
  <r>
    <x v="8334"/>
    <x v="13"/>
    <n v="3.5"/>
    <x v="1"/>
    <n v="0"/>
    <s v="Varies with device"/>
    <n v="1000"/>
    <s v="10,000+"/>
    <s v="10000+"/>
    <n v="10000"/>
    <x v="0"/>
    <n v="0"/>
    <n v="0"/>
    <x v="0"/>
    <x v="26"/>
    <s v="August 1, 2018"/>
    <x v="0"/>
    <x v="1"/>
    <s v="Varies with device"/>
    <x v="8"/>
  </r>
  <r>
    <x v="8335"/>
    <x v="18"/>
    <n v="3.5"/>
    <x v="1"/>
    <n v="352"/>
    <s v="3.8M"/>
    <n v="3800000"/>
    <s v="50,000+"/>
    <s v="50000+"/>
    <n v="50000"/>
    <x v="0"/>
    <n v="0"/>
    <n v="0"/>
    <x v="0"/>
    <x v="19"/>
    <s v="July 23, 2017"/>
    <x v="1"/>
    <x v="6"/>
    <n v="1"/>
    <x v="4"/>
  </r>
  <r>
    <x v="8336"/>
    <x v="17"/>
    <n v="4.4000000000000004"/>
    <x v="0"/>
    <n v="30"/>
    <s v="47M"/>
    <n v="47000000"/>
    <s v="5,000+"/>
    <s v="5000+"/>
    <n v="5000"/>
    <x v="0"/>
    <n v="0"/>
    <n v="0"/>
    <x v="0"/>
    <x v="36"/>
    <s v="July 2, 2018"/>
    <x v="0"/>
    <x v="6"/>
    <n v="1.1000000000000001"/>
    <x v="5"/>
  </r>
  <r>
    <x v="8337"/>
    <x v="17"/>
    <n v="3.5"/>
    <x v="1"/>
    <n v="3048"/>
    <s v="24M"/>
    <n v="24000000"/>
    <s v="500,000+"/>
    <s v="500000+"/>
    <n v="500000"/>
    <x v="0"/>
    <n v="0"/>
    <n v="0"/>
    <x v="1"/>
    <x v="36"/>
    <s v="March 6, 2017"/>
    <x v="1"/>
    <x v="3"/>
    <n v="1.1000000000000001"/>
    <x v="3"/>
  </r>
  <r>
    <x v="8338"/>
    <x v="17"/>
    <n v="4.0999999999999996"/>
    <x v="0"/>
    <n v="101"/>
    <s v="31M"/>
    <n v="31000000"/>
    <s v="10,000+"/>
    <s v="10000+"/>
    <n v="10000"/>
    <x v="0"/>
    <n v="0"/>
    <n v="0"/>
    <x v="0"/>
    <x v="32"/>
    <s v="March 14, 2017"/>
    <x v="1"/>
    <x v="3"/>
    <n v="1.5"/>
    <x v="6"/>
  </r>
  <r>
    <x v="8339"/>
    <x v="18"/>
    <n v="4.8"/>
    <x v="0"/>
    <n v="3136"/>
    <s v="2.7M"/>
    <n v="2700000"/>
    <s v="100,000+"/>
    <s v="100000+"/>
    <n v="100000"/>
    <x v="0"/>
    <n v="0"/>
    <n v="0"/>
    <x v="0"/>
    <x v="19"/>
    <s v="June 27, 2018"/>
    <x v="0"/>
    <x v="2"/>
    <s v="2.19.6"/>
    <x v="0"/>
  </r>
  <r>
    <x v="8340"/>
    <x v="12"/>
    <n v="4.4000000000000004"/>
    <x v="0"/>
    <n v="467"/>
    <s v="7.3M"/>
    <n v="7300000"/>
    <s v="100,000+"/>
    <s v="100000+"/>
    <n v="100000"/>
    <x v="0"/>
    <n v="0"/>
    <n v="0"/>
    <x v="0"/>
    <x v="25"/>
    <s v="July 1, 2018"/>
    <x v="0"/>
    <x v="6"/>
    <s v="6.7.1"/>
    <x v="0"/>
  </r>
  <r>
    <x v="8341"/>
    <x v="18"/>
    <n v="4.3"/>
    <x v="0"/>
    <n v="1216"/>
    <s v="59M"/>
    <n v="59000000"/>
    <s v="500,000+"/>
    <s v="500000+"/>
    <n v="500000"/>
    <x v="0"/>
    <n v="0"/>
    <n v="0"/>
    <x v="2"/>
    <x v="45"/>
    <s v="June 11, 2018"/>
    <x v="0"/>
    <x v="2"/>
    <n v="1.3"/>
    <x v="5"/>
  </r>
  <r>
    <x v="8342"/>
    <x v="18"/>
    <n v="4"/>
    <x v="1"/>
    <n v="34417"/>
    <s v="48M"/>
    <n v="48000000"/>
    <s v="1,000,000+"/>
    <s v="1000000+"/>
    <n v="1000000"/>
    <x v="0"/>
    <n v="0"/>
    <n v="0"/>
    <x v="0"/>
    <x v="105"/>
    <s v="August 6, 2018"/>
    <x v="0"/>
    <x v="1"/>
    <s v="1.0.9"/>
    <x v="5"/>
  </r>
  <r>
    <x v="8343"/>
    <x v="6"/>
    <n v="4.2"/>
    <x v="0"/>
    <n v="5599"/>
    <s v="1.3M"/>
    <n v="1300000"/>
    <s v="100,000+"/>
    <s v="100000+"/>
    <n v="100000"/>
    <x v="1"/>
    <s v="$2.90"/>
    <n v="2.9"/>
    <x v="0"/>
    <x v="10"/>
    <s v="July 2, 2018"/>
    <x v="0"/>
    <x v="6"/>
    <s v="6.2.7"/>
    <x v="12"/>
  </r>
  <r>
    <x v="8344"/>
    <x v="29"/>
    <n v="4.4000000000000004"/>
    <x v="0"/>
    <n v="5482"/>
    <s v="12M"/>
    <n v="12000000"/>
    <s v="1,000,000+"/>
    <s v="1000000+"/>
    <n v="1000000"/>
    <x v="0"/>
    <n v="0"/>
    <n v="0"/>
    <x v="0"/>
    <x v="99"/>
    <s v="August 7, 2018"/>
    <x v="0"/>
    <x v="1"/>
    <n v="2.42"/>
    <x v="0"/>
  </r>
  <r>
    <x v="8345"/>
    <x v="18"/>
    <n v="3.5"/>
    <x v="1"/>
    <n v="191"/>
    <s v="5.0M"/>
    <n v="5000000"/>
    <s v="50,000+"/>
    <s v="50000+"/>
    <n v="50000"/>
    <x v="0"/>
    <n v="0"/>
    <n v="0"/>
    <x v="0"/>
    <x v="19"/>
    <s v="May 18, 2018"/>
    <x v="0"/>
    <x v="9"/>
    <n v="5"/>
    <x v="5"/>
  </r>
  <r>
    <x v="8346"/>
    <x v="26"/>
    <n v="4.3"/>
    <x v="0"/>
    <n v="1961"/>
    <s v="6.6M"/>
    <n v="6600000"/>
    <s v="100,000+"/>
    <s v="100000+"/>
    <n v="100000"/>
    <x v="0"/>
    <n v="0"/>
    <n v="0"/>
    <x v="0"/>
    <x v="93"/>
    <s v="June 29, 2018"/>
    <x v="0"/>
    <x v="2"/>
    <n v="1"/>
    <x v="5"/>
  </r>
  <r>
    <x v="2476"/>
    <x v="24"/>
    <n v="4.4000000000000004"/>
    <x v="0"/>
    <n v="22776"/>
    <s v="55M"/>
    <n v="55000000"/>
    <s v="1,000,000+"/>
    <s v="1000000+"/>
    <n v="1000000"/>
    <x v="0"/>
    <n v="0"/>
    <n v="0"/>
    <x v="0"/>
    <x v="89"/>
    <s v="August 6, 2018"/>
    <x v="0"/>
    <x v="1"/>
    <s v="4.7.1"/>
    <x v="10"/>
  </r>
  <r>
    <x v="8347"/>
    <x v="30"/>
    <n v="4.7"/>
    <x v="0"/>
    <n v="316"/>
    <s v="2.8M"/>
    <n v="2800000"/>
    <s v="10,000+"/>
    <s v="10000+"/>
    <n v="10000"/>
    <x v="0"/>
    <n v="0"/>
    <n v="0"/>
    <x v="0"/>
    <x v="100"/>
    <s v="July 4, 2014"/>
    <x v="2"/>
    <x v="6"/>
    <n v="1"/>
    <x v="6"/>
  </r>
  <r>
    <x v="8348"/>
    <x v="18"/>
    <n v="5"/>
    <x v="0"/>
    <n v="90"/>
    <s v="Varies with device"/>
    <n v="1000"/>
    <s v="1,000+"/>
    <s v="1000+"/>
    <n v="1000"/>
    <x v="0"/>
    <n v="0"/>
    <n v="0"/>
    <x v="0"/>
    <x v="13"/>
    <s v="August 11, 2017"/>
    <x v="1"/>
    <x v="1"/>
    <s v="1.5.0"/>
    <x v="2"/>
  </r>
  <r>
    <x v="8349"/>
    <x v="16"/>
    <n v="3.8"/>
    <x v="1"/>
    <n v="52"/>
    <s v="10M"/>
    <n v="10000000"/>
    <s v="10,000+"/>
    <s v="10000+"/>
    <n v="10000"/>
    <x v="0"/>
    <n v="0"/>
    <n v="0"/>
    <x v="0"/>
    <x v="29"/>
    <s v="December 26, 2017"/>
    <x v="1"/>
    <x v="10"/>
    <s v="1.0.6��"/>
    <x v="6"/>
  </r>
  <r>
    <x v="8350"/>
    <x v="10"/>
    <n v="5"/>
    <x v="0"/>
    <n v="3"/>
    <s v="30M"/>
    <n v="30000000"/>
    <s v="500+"/>
    <s v="500+"/>
    <n v="500"/>
    <x v="0"/>
    <n v="0"/>
    <n v="0"/>
    <x v="0"/>
    <x v="23"/>
    <s v="July 2, 2018"/>
    <x v="0"/>
    <x v="6"/>
    <s v="5.30.01"/>
    <x v="16"/>
  </r>
  <r>
    <x v="8351"/>
    <x v="20"/>
    <n v="4.8"/>
    <x v="0"/>
    <n v="725"/>
    <s v="3.7M"/>
    <n v="3700000"/>
    <s v="10,000+"/>
    <s v="10000+"/>
    <n v="10000"/>
    <x v="0"/>
    <n v="0"/>
    <n v="0"/>
    <x v="1"/>
    <x v="86"/>
    <s v="October 12, 2016"/>
    <x v="3"/>
    <x v="7"/>
    <s v="7.5.3"/>
    <x v="9"/>
  </r>
  <r>
    <x v="8352"/>
    <x v="18"/>
    <n v="4.9000000000000004"/>
    <x v="0"/>
    <n v="107"/>
    <s v="18M"/>
    <n v="18000000"/>
    <s v="10,000+"/>
    <s v="10000+"/>
    <n v="10000"/>
    <x v="0"/>
    <n v="0"/>
    <n v="0"/>
    <x v="0"/>
    <x v="19"/>
    <s v="April 3, 2016"/>
    <x v="3"/>
    <x v="4"/>
    <n v="1.3"/>
    <x v="6"/>
  </r>
  <r>
    <x v="8353"/>
    <x v="17"/>
    <n v="4.3"/>
    <x v="0"/>
    <n v="697805"/>
    <s v="7.4M"/>
    <n v="7400000"/>
    <s v="50,000,000+"/>
    <s v="50000000+"/>
    <n v="50000000"/>
    <x v="0"/>
    <n v="0"/>
    <n v="0"/>
    <x v="0"/>
    <x v="42"/>
    <s v="July 3, 2018"/>
    <x v="0"/>
    <x v="6"/>
    <s v="1.2.13"/>
    <x v="4"/>
  </r>
  <r>
    <x v="8354"/>
    <x v="18"/>
    <n v="3.5"/>
    <x v="1"/>
    <n v="8"/>
    <s v="17M"/>
    <n v="17000000"/>
    <s v="100+"/>
    <s v="100+"/>
    <n v="100"/>
    <x v="0"/>
    <n v="0"/>
    <n v="0"/>
    <x v="0"/>
    <x v="33"/>
    <s v="February 11, 2018"/>
    <x v="0"/>
    <x v="11"/>
    <n v="3"/>
    <x v="5"/>
  </r>
  <r>
    <x v="8355"/>
    <x v="18"/>
    <n v="5"/>
    <x v="0"/>
    <n v="18"/>
    <s v="1.3M"/>
    <n v="1300000"/>
    <s v="50+"/>
    <s v="50+"/>
    <n v="50"/>
    <x v="0"/>
    <n v="0"/>
    <n v="0"/>
    <x v="0"/>
    <x v="33"/>
    <s v="February 13, 2018"/>
    <x v="0"/>
    <x v="11"/>
    <n v="1"/>
    <x v="17"/>
  </r>
  <r>
    <x v="8356"/>
    <x v="18"/>
    <n v="3.5"/>
    <x v="1"/>
    <n v="3"/>
    <s v="3.7M"/>
    <n v="3700000"/>
    <s v="5,000+"/>
    <s v="5000+"/>
    <n v="5000"/>
    <x v="0"/>
    <n v="0"/>
    <n v="0"/>
    <x v="0"/>
    <x v="19"/>
    <s v="October 20, 2016"/>
    <x v="3"/>
    <x v="7"/>
    <n v="4.0999999999999996"/>
    <x v="6"/>
  </r>
  <r>
    <x v="8357"/>
    <x v="3"/>
    <n v="4.9000000000000004"/>
    <x v="0"/>
    <n v="122"/>
    <s v="26M"/>
    <n v="26000000"/>
    <s v="5,000+"/>
    <s v="5000+"/>
    <n v="5000"/>
    <x v="0"/>
    <n v="0"/>
    <n v="0"/>
    <x v="0"/>
    <x v="6"/>
    <s v="April 10, 2016"/>
    <x v="3"/>
    <x v="4"/>
    <n v="1.5"/>
    <x v="9"/>
  </r>
  <r>
    <x v="8358"/>
    <x v="16"/>
    <n v="4.9000000000000004"/>
    <x v="0"/>
    <n v="82"/>
    <s v="5.0M"/>
    <n v="5000000"/>
    <s v="5,000+"/>
    <s v="5000+"/>
    <n v="5000"/>
    <x v="0"/>
    <n v="0"/>
    <n v="0"/>
    <x v="0"/>
    <x v="29"/>
    <s v="August 7, 2016"/>
    <x v="3"/>
    <x v="1"/>
    <n v="1"/>
    <x v="5"/>
  </r>
  <r>
    <x v="8359"/>
    <x v="25"/>
    <n v="4.9000000000000004"/>
    <x v="0"/>
    <n v="19"/>
    <s v="3.3M"/>
    <n v="3300000"/>
    <s v="500+"/>
    <s v="500+"/>
    <n v="500"/>
    <x v="0"/>
    <n v="0"/>
    <n v="0"/>
    <x v="0"/>
    <x v="91"/>
    <s v="June 15, 2018"/>
    <x v="0"/>
    <x v="2"/>
    <n v="1.8"/>
    <x v="14"/>
  </r>
  <r>
    <x v="8360"/>
    <x v="18"/>
    <n v="4.5"/>
    <x v="0"/>
    <n v="6"/>
    <s v="3.9M"/>
    <n v="3900000"/>
    <s v="1,000+"/>
    <s v="1000+"/>
    <n v="1000"/>
    <x v="0"/>
    <n v="0"/>
    <n v="0"/>
    <x v="0"/>
    <x v="19"/>
    <s v="May 31, 2017"/>
    <x v="1"/>
    <x v="9"/>
    <n v="1"/>
    <x v="0"/>
  </r>
  <r>
    <x v="8361"/>
    <x v="18"/>
    <n v="3.5"/>
    <x v="1"/>
    <n v="1"/>
    <s v="29M"/>
    <n v="29000000"/>
    <s v="10+"/>
    <s v="10+"/>
    <n v="10"/>
    <x v="0"/>
    <n v="0"/>
    <n v="0"/>
    <x v="1"/>
    <x v="19"/>
    <s v="July 17, 2018"/>
    <x v="0"/>
    <x v="6"/>
    <s v="2.177.5489"/>
    <x v="17"/>
  </r>
  <r>
    <x v="8362"/>
    <x v="18"/>
    <n v="4.5"/>
    <x v="0"/>
    <n v="28"/>
    <s v="5.6M"/>
    <n v="5600000"/>
    <s v="1,000+"/>
    <s v="1000+"/>
    <n v="1000"/>
    <x v="0"/>
    <n v="0"/>
    <n v="0"/>
    <x v="1"/>
    <x v="19"/>
    <s v="July 20, 2018"/>
    <x v="0"/>
    <x v="6"/>
    <n v="1.3"/>
    <x v="10"/>
  </r>
  <r>
    <x v="8363"/>
    <x v="18"/>
    <n v="5"/>
    <x v="0"/>
    <n v="10"/>
    <s v="3.0M"/>
    <n v="3000000"/>
    <s v="10,000+"/>
    <s v="10000+"/>
    <n v="10000"/>
    <x v="0"/>
    <n v="0"/>
    <n v="0"/>
    <x v="0"/>
    <x v="19"/>
    <s v="June 26, 2017"/>
    <x v="1"/>
    <x v="2"/>
    <s v="1.0.9"/>
    <x v="6"/>
  </r>
  <r>
    <x v="8364"/>
    <x v="20"/>
    <n v="5"/>
    <x v="0"/>
    <n v="2"/>
    <s v="1.8M"/>
    <n v="1800000"/>
    <s v="10+"/>
    <s v="10+"/>
    <n v="10"/>
    <x v="0"/>
    <n v="0"/>
    <n v="0"/>
    <x v="1"/>
    <x v="86"/>
    <s v="March 18, 2018"/>
    <x v="0"/>
    <x v="3"/>
    <n v="1"/>
    <x v="10"/>
  </r>
  <r>
    <x v="8365"/>
    <x v="18"/>
    <n v="3"/>
    <x v="2"/>
    <n v="1"/>
    <s v="5.8M"/>
    <n v="5800000"/>
    <s v="100+"/>
    <s v="100+"/>
    <n v="100"/>
    <x v="0"/>
    <n v="0"/>
    <n v="0"/>
    <x v="1"/>
    <x v="19"/>
    <s v="July 21, 2018"/>
    <x v="0"/>
    <x v="6"/>
    <n v="1.1000000000000001"/>
    <x v="10"/>
  </r>
  <r>
    <x v="8366"/>
    <x v="6"/>
    <n v="3.5"/>
    <x v="1"/>
    <n v="0"/>
    <s v="5.7M"/>
    <n v="5700000"/>
    <s v="10+"/>
    <s v="10+"/>
    <n v="10"/>
    <x v="0"/>
    <n v="0"/>
    <n v="0"/>
    <x v="0"/>
    <x v="10"/>
    <s v="July 27, 2018"/>
    <x v="0"/>
    <x v="6"/>
    <s v="0.3.1"/>
    <x v="5"/>
  </r>
  <r>
    <x v="8367"/>
    <x v="25"/>
    <n v="3.5"/>
    <x v="1"/>
    <n v="1"/>
    <s v="2.6M"/>
    <n v="2600000"/>
    <s v="500+"/>
    <s v="500+"/>
    <n v="500"/>
    <x v="0"/>
    <n v="0"/>
    <n v="0"/>
    <x v="0"/>
    <x v="91"/>
    <s v="May 12, 2018"/>
    <x v="0"/>
    <x v="9"/>
    <n v="2"/>
    <x v="21"/>
  </r>
  <r>
    <x v="8368"/>
    <x v="27"/>
    <n v="4.9000000000000004"/>
    <x v="0"/>
    <n v="42"/>
    <s v="38M"/>
    <n v="38000000"/>
    <s v="1,000+"/>
    <s v="1000+"/>
    <n v="1000"/>
    <x v="0"/>
    <n v="0"/>
    <n v="0"/>
    <x v="0"/>
    <x v="94"/>
    <s v="May 26, 2018"/>
    <x v="0"/>
    <x v="9"/>
    <n v="1.4"/>
    <x v="6"/>
  </r>
  <r>
    <x v="8369"/>
    <x v="27"/>
    <n v="5"/>
    <x v="0"/>
    <n v="43"/>
    <s v="6.2M"/>
    <n v="6200000"/>
    <s v="500+"/>
    <s v="500+"/>
    <n v="500"/>
    <x v="0"/>
    <n v="0"/>
    <n v="0"/>
    <x v="0"/>
    <x v="94"/>
    <s v="November 7, 2017"/>
    <x v="1"/>
    <x v="8"/>
    <n v="1.1000000000000001"/>
    <x v="0"/>
  </r>
  <r>
    <x v="8370"/>
    <x v="19"/>
    <n v="5"/>
    <x v="0"/>
    <n v="2"/>
    <s v="11M"/>
    <n v="11000000"/>
    <s v="100+"/>
    <s v="100+"/>
    <n v="100"/>
    <x v="0"/>
    <n v="0"/>
    <n v="0"/>
    <x v="0"/>
    <x v="85"/>
    <s v="May 23, 2018"/>
    <x v="0"/>
    <x v="9"/>
    <s v="1.1.0"/>
    <x v="5"/>
  </r>
  <r>
    <x v="8371"/>
    <x v="18"/>
    <n v="3.5"/>
    <x v="1"/>
    <n v="11"/>
    <s v="1.5M"/>
    <n v="1500000"/>
    <s v="1,000+"/>
    <s v="1000+"/>
    <n v="1000"/>
    <x v="0"/>
    <n v="0"/>
    <n v="0"/>
    <x v="0"/>
    <x v="13"/>
    <s v="January 8, 2017"/>
    <x v="1"/>
    <x v="0"/>
    <n v="1"/>
    <x v="6"/>
  </r>
  <r>
    <x v="8372"/>
    <x v="18"/>
    <n v="4.0999999999999996"/>
    <x v="0"/>
    <n v="182363"/>
    <s v="62M"/>
    <n v="62000000"/>
    <s v="10,000,000+"/>
    <s v="10000000+"/>
    <n v="10000000"/>
    <x v="0"/>
    <n v="0"/>
    <n v="0"/>
    <x v="0"/>
    <x v="45"/>
    <s v="July 27, 2018"/>
    <x v="0"/>
    <x v="6"/>
    <s v="2.1.8"/>
    <x v="5"/>
  </r>
  <r>
    <x v="8373"/>
    <x v="18"/>
    <n v="3.5"/>
    <x v="1"/>
    <n v="0"/>
    <s v="4.0M"/>
    <n v="4000000"/>
    <s v="1,000+"/>
    <s v="1000+"/>
    <n v="1000"/>
    <x v="0"/>
    <n v="0"/>
    <n v="0"/>
    <x v="0"/>
    <x v="19"/>
    <s v="January 23, 2018"/>
    <x v="0"/>
    <x v="0"/>
    <n v="1.1000000000000001"/>
    <x v="0"/>
  </r>
  <r>
    <x v="8374"/>
    <x v="18"/>
    <n v="4.0999999999999996"/>
    <x v="0"/>
    <n v="35"/>
    <s v="3.1M"/>
    <n v="3100000"/>
    <s v="50,000+"/>
    <s v="50000+"/>
    <n v="50000"/>
    <x v="0"/>
    <n v="0"/>
    <n v="0"/>
    <x v="0"/>
    <x v="19"/>
    <s v="June 25, 2017"/>
    <x v="1"/>
    <x v="2"/>
    <s v="1.3.6"/>
    <x v="6"/>
  </r>
  <r>
    <x v="8375"/>
    <x v="17"/>
    <n v="4.3"/>
    <x v="0"/>
    <n v="192374"/>
    <s v="56M"/>
    <n v="56000000"/>
    <s v="10,000,000+"/>
    <s v="10000000+"/>
    <n v="10000000"/>
    <x v="0"/>
    <n v="0"/>
    <n v="0"/>
    <x v="0"/>
    <x v="42"/>
    <s v="January 9, 2018"/>
    <x v="0"/>
    <x v="0"/>
    <s v="Varies with device"/>
    <x v="10"/>
  </r>
  <r>
    <x v="8376"/>
    <x v="22"/>
    <n v="4.3"/>
    <x v="0"/>
    <n v="4871"/>
    <s v="30M"/>
    <n v="30000000"/>
    <s v="1,000,000+"/>
    <s v="1000000+"/>
    <n v="1000000"/>
    <x v="0"/>
    <n v="0"/>
    <n v="0"/>
    <x v="0"/>
    <x v="88"/>
    <s v="March 19, 2018"/>
    <x v="0"/>
    <x v="3"/>
    <s v="1.0.2"/>
    <x v="5"/>
  </r>
  <r>
    <x v="8377"/>
    <x v="25"/>
    <n v="4.0999999999999996"/>
    <x v="0"/>
    <n v="4234"/>
    <s v="1.9M"/>
    <n v="1900000"/>
    <s v="1,000,000+"/>
    <s v="1000000+"/>
    <n v="1000000"/>
    <x v="0"/>
    <n v="0"/>
    <n v="0"/>
    <x v="0"/>
    <x v="91"/>
    <s v="May 25, 2018"/>
    <x v="0"/>
    <x v="9"/>
    <s v="5.3.9"/>
    <x v="6"/>
  </r>
  <r>
    <x v="8378"/>
    <x v="18"/>
    <n v="4.7"/>
    <x v="0"/>
    <n v="3"/>
    <s v="2.0M"/>
    <n v="2000000"/>
    <s v="1,000+"/>
    <s v="1000+"/>
    <n v="1000"/>
    <x v="0"/>
    <n v="0"/>
    <n v="0"/>
    <x v="0"/>
    <x v="19"/>
    <s v="August 10, 2017"/>
    <x v="1"/>
    <x v="1"/>
    <n v="1"/>
    <x v="5"/>
  </r>
  <r>
    <x v="8379"/>
    <x v="18"/>
    <n v="3.5"/>
    <x v="1"/>
    <n v="2"/>
    <s v="4.5M"/>
    <n v="4500000"/>
    <s v="1,000+"/>
    <s v="1000+"/>
    <n v="1000"/>
    <x v="0"/>
    <n v="0"/>
    <n v="0"/>
    <x v="0"/>
    <x v="19"/>
    <s v="March 20, 2018"/>
    <x v="0"/>
    <x v="3"/>
    <s v="1.4.1"/>
    <x v="0"/>
  </r>
  <r>
    <x v="8380"/>
    <x v="18"/>
    <n v="4.9000000000000004"/>
    <x v="0"/>
    <n v="11"/>
    <s v="4.3M"/>
    <n v="4300000"/>
    <s v="5,000+"/>
    <s v="5000+"/>
    <n v="5000"/>
    <x v="0"/>
    <n v="0"/>
    <n v="0"/>
    <x v="0"/>
    <x v="19"/>
    <s v="March 8, 2018"/>
    <x v="0"/>
    <x v="3"/>
    <s v="1.2.8"/>
    <x v="0"/>
  </r>
  <r>
    <x v="2252"/>
    <x v="22"/>
    <n v="4"/>
    <x v="1"/>
    <n v="35725"/>
    <s v="9.9M"/>
    <n v="9900000"/>
    <s v="1,000,000+"/>
    <s v="1000000+"/>
    <n v="1000000"/>
    <x v="0"/>
    <n v="0"/>
    <n v="0"/>
    <x v="0"/>
    <x v="88"/>
    <s v="February 11, 2015"/>
    <x v="4"/>
    <x v="11"/>
    <n v="1.4"/>
    <x v="6"/>
  </r>
  <r>
    <x v="8381"/>
    <x v="18"/>
    <n v="5"/>
    <x v="0"/>
    <n v="4"/>
    <s v="2.0M"/>
    <n v="2000000"/>
    <s v="100+"/>
    <s v="100+"/>
    <n v="100"/>
    <x v="0"/>
    <n v="0"/>
    <n v="0"/>
    <x v="0"/>
    <x v="19"/>
    <s v="October 30, 2017"/>
    <x v="1"/>
    <x v="7"/>
    <n v="1"/>
    <x v="6"/>
  </r>
  <r>
    <x v="8382"/>
    <x v="18"/>
    <n v="5"/>
    <x v="0"/>
    <n v="4"/>
    <s v="2.3M"/>
    <n v="2300000"/>
    <s v="500+"/>
    <s v="500+"/>
    <n v="500"/>
    <x v="0"/>
    <n v="0"/>
    <n v="0"/>
    <x v="0"/>
    <x v="19"/>
    <s v="April 23, 2016"/>
    <x v="3"/>
    <x v="4"/>
    <n v="1"/>
    <x v="6"/>
  </r>
  <r>
    <x v="8383"/>
    <x v="24"/>
    <n v="3.5"/>
    <x v="1"/>
    <n v="0"/>
    <s v="29M"/>
    <n v="29000000"/>
    <s v="1+"/>
    <s v="1+"/>
    <n v="1"/>
    <x v="0"/>
    <n v="0"/>
    <n v="0"/>
    <x v="0"/>
    <x v="89"/>
    <s v="August 1, 2018"/>
    <x v="0"/>
    <x v="1"/>
    <s v="1.0.0"/>
    <x v="2"/>
  </r>
  <r>
    <x v="8384"/>
    <x v="18"/>
    <n v="4.5999999999999996"/>
    <x v="0"/>
    <n v="49210"/>
    <s v="99M"/>
    <n v="99000000"/>
    <s v="1,000,000+"/>
    <s v="1000000+"/>
    <n v="1000000"/>
    <x v="0"/>
    <n v="0"/>
    <n v="0"/>
    <x v="2"/>
    <x v="49"/>
    <s v="July 5, 2018"/>
    <x v="0"/>
    <x v="6"/>
    <s v="1.2.1107"/>
    <x v="5"/>
  </r>
  <r>
    <x v="8385"/>
    <x v="20"/>
    <n v="4.2"/>
    <x v="0"/>
    <n v="17"/>
    <s v="5.1M"/>
    <n v="5100000"/>
    <s v="1,000+"/>
    <s v="1000+"/>
    <n v="1000"/>
    <x v="0"/>
    <n v="0"/>
    <n v="0"/>
    <x v="1"/>
    <x v="86"/>
    <s v="May 25, 2013"/>
    <x v="5"/>
    <x v="9"/>
    <n v="1.3"/>
    <x v="9"/>
  </r>
  <r>
    <x v="8386"/>
    <x v="16"/>
    <n v="3.7"/>
    <x v="1"/>
    <n v="6667"/>
    <s v="2.7M"/>
    <n v="2700000"/>
    <s v="1,000,000+"/>
    <s v="1000000+"/>
    <n v="1000000"/>
    <x v="0"/>
    <n v="0"/>
    <n v="0"/>
    <x v="0"/>
    <x v="29"/>
    <s v="April 2, 2018"/>
    <x v="0"/>
    <x v="4"/>
    <s v="2.4.2"/>
    <x v="6"/>
  </r>
  <r>
    <x v="8387"/>
    <x v="18"/>
    <n v="5"/>
    <x v="0"/>
    <n v="5"/>
    <s v="64M"/>
    <n v="64000000"/>
    <s v="100+"/>
    <s v="100+"/>
    <n v="100"/>
    <x v="0"/>
    <n v="0"/>
    <n v="0"/>
    <x v="0"/>
    <x v="19"/>
    <s v="January 19, 2018"/>
    <x v="0"/>
    <x v="0"/>
    <n v="1.1000000000000001"/>
    <x v="2"/>
  </r>
  <r>
    <x v="8388"/>
    <x v="18"/>
    <n v="4.3"/>
    <x v="0"/>
    <n v="31705"/>
    <s v="49M"/>
    <n v="49000000"/>
    <s v="5,000,000+"/>
    <s v="5000000+"/>
    <n v="5000000"/>
    <x v="0"/>
    <n v="0"/>
    <n v="0"/>
    <x v="0"/>
    <x v="45"/>
    <s v="November 6, 2017"/>
    <x v="1"/>
    <x v="8"/>
    <n v="1.7"/>
    <x v="5"/>
  </r>
  <r>
    <x v="8389"/>
    <x v="18"/>
    <n v="4"/>
    <x v="1"/>
    <n v="94308"/>
    <s v="79M"/>
    <n v="79000000"/>
    <s v="10,000,000+"/>
    <s v="10000000+"/>
    <n v="10000000"/>
    <x v="0"/>
    <n v="0"/>
    <n v="0"/>
    <x v="0"/>
    <x v="45"/>
    <s v="December 25, 2016"/>
    <x v="3"/>
    <x v="10"/>
    <n v="4.2"/>
    <x v="7"/>
  </r>
  <r>
    <x v="8390"/>
    <x v="18"/>
    <n v="4.3"/>
    <x v="0"/>
    <n v="32405"/>
    <s v="47M"/>
    <n v="47000000"/>
    <s v="1,000,000+"/>
    <s v="1000000+"/>
    <n v="1000000"/>
    <x v="0"/>
    <n v="0"/>
    <n v="0"/>
    <x v="0"/>
    <x v="33"/>
    <s v="December 18, 2014"/>
    <x v="2"/>
    <x v="10"/>
    <s v="1.2.1"/>
    <x v="1"/>
  </r>
  <r>
    <x v="8391"/>
    <x v="12"/>
    <n v="4"/>
    <x v="1"/>
    <n v="848"/>
    <s v="25M"/>
    <n v="25000000"/>
    <s v="100,000+"/>
    <s v="100000+"/>
    <n v="100000"/>
    <x v="0"/>
    <n v="0"/>
    <n v="0"/>
    <x v="0"/>
    <x v="25"/>
    <s v="February 23, 2018"/>
    <x v="0"/>
    <x v="11"/>
    <n v="2.1"/>
    <x v="5"/>
  </r>
  <r>
    <x v="8392"/>
    <x v="18"/>
    <n v="4"/>
    <x v="1"/>
    <n v="751"/>
    <s v="49M"/>
    <n v="49000000"/>
    <s v="10,000+"/>
    <s v="10000+"/>
    <n v="10000"/>
    <x v="1"/>
    <s v="$0.99"/>
    <n v="0.99"/>
    <x v="0"/>
    <x v="33"/>
    <s v="November 4, 2014"/>
    <x v="2"/>
    <x v="8"/>
    <s v="1.2.9"/>
    <x v="3"/>
  </r>
  <r>
    <x v="8393"/>
    <x v="24"/>
    <n v="3.1"/>
    <x v="1"/>
    <n v="1563"/>
    <s v="36M"/>
    <n v="36000000"/>
    <s v="100,000+"/>
    <s v="100000+"/>
    <n v="100000"/>
    <x v="0"/>
    <n v="0"/>
    <n v="0"/>
    <x v="0"/>
    <x v="89"/>
    <s v="May 24, 2018"/>
    <x v="0"/>
    <x v="9"/>
    <n v="4.3"/>
    <x v="1"/>
  </r>
  <r>
    <x v="8394"/>
    <x v="24"/>
    <n v="3.4"/>
    <x v="1"/>
    <n v="595"/>
    <s v="22M"/>
    <n v="22000000"/>
    <s v="100,000+"/>
    <s v="100000+"/>
    <n v="100000"/>
    <x v="0"/>
    <n v="0"/>
    <n v="0"/>
    <x v="0"/>
    <x v="89"/>
    <s v="January 18, 2016"/>
    <x v="3"/>
    <x v="0"/>
    <s v="3.4.20.6 / BuyDRM Labgency 4.8.22 / PED"/>
    <x v="6"/>
  </r>
  <r>
    <x v="8395"/>
    <x v="18"/>
    <n v="4.2"/>
    <x v="0"/>
    <n v="6133"/>
    <s v="7.0M"/>
    <n v="7000000"/>
    <s v="100,000+"/>
    <s v="100000+"/>
    <n v="100000"/>
    <x v="0"/>
    <n v="0"/>
    <n v="0"/>
    <x v="0"/>
    <x v="13"/>
    <s v="October 1, 2015"/>
    <x v="4"/>
    <x v="7"/>
    <n v="6.2"/>
    <x v="7"/>
  </r>
  <r>
    <x v="8396"/>
    <x v="18"/>
    <n v="4.2"/>
    <x v="0"/>
    <n v="840"/>
    <s v="60M"/>
    <n v="60000000"/>
    <s v="100,000+"/>
    <s v="100000+"/>
    <n v="100000"/>
    <x v="0"/>
    <n v="0"/>
    <n v="0"/>
    <x v="0"/>
    <x v="13"/>
    <s v="June 28, 2018"/>
    <x v="0"/>
    <x v="2"/>
    <n v="1.1000000000000001"/>
    <x v="5"/>
  </r>
  <r>
    <x v="8397"/>
    <x v="31"/>
    <n v="4.0999999999999996"/>
    <x v="0"/>
    <n v="8011"/>
    <s v="13M"/>
    <n v="13000000"/>
    <s v="500,000+"/>
    <s v="500000+"/>
    <n v="500000"/>
    <x v="0"/>
    <n v="0"/>
    <n v="0"/>
    <x v="2"/>
    <x v="102"/>
    <s v="June 13, 2018"/>
    <x v="0"/>
    <x v="2"/>
    <s v="4.11.2"/>
    <x v="5"/>
  </r>
  <r>
    <x v="8398"/>
    <x v="31"/>
    <n v="3.4"/>
    <x v="1"/>
    <n v="2436"/>
    <s v="Varies with device"/>
    <n v="1000"/>
    <s v="100,000+"/>
    <s v="100000+"/>
    <n v="100000"/>
    <x v="0"/>
    <n v="0"/>
    <n v="0"/>
    <x v="0"/>
    <x v="102"/>
    <s v="June 26, 2018"/>
    <x v="0"/>
    <x v="2"/>
    <s v="Varies with device"/>
    <x v="8"/>
  </r>
  <r>
    <x v="8399"/>
    <x v="31"/>
    <n v="3.5"/>
    <x v="1"/>
    <n v="221"/>
    <s v="3.2M"/>
    <n v="3200000"/>
    <s v="50,000+"/>
    <s v="50000+"/>
    <n v="50000"/>
    <x v="0"/>
    <n v="0"/>
    <n v="0"/>
    <x v="1"/>
    <x v="102"/>
    <s v="October 16, 2017"/>
    <x v="1"/>
    <x v="7"/>
    <s v="1.1.3"/>
    <x v="0"/>
  </r>
  <r>
    <x v="8400"/>
    <x v="18"/>
    <n v="4"/>
    <x v="1"/>
    <n v="20421"/>
    <s v="31M"/>
    <n v="31000000"/>
    <s v="1,000,000+"/>
    <s v="1000000+"/>
    <n v="1000000"/>
    <x v="0"/>
    <n v="0"/>
    <n v="0"/>
    <x v="1"/>
    <x v="38"/>
    <s v="August 20, 2015"/>
    <x v="4"/>
    <x v="1"/>
    <n v="1.5"/>
    <x v="3"/>
  </r>
  <r>
    <x v="8401"/>
    <x v="24"/>
    <n v="3.5"/>
    <x v="1"/>
    <n v="12"/>
    <s v="50M"/>
    <n v="50000000"/>
    <s v="1,000+"/>
    <s v="1000+"/>
    <n v="1000"/>
    <x v="1"/>
    <s v="$1.99"/>
    <n v="1.99"/>
    <x v="0"/>
    <x v="89"/>
    <s v="May 30, 2016"/>
    <x v="3"/>
    <x v="9"/>
    <n v="1"/>
    <x v="6"/>
  </r>
  <r>
    <x v="8402"/>
    <x v="18"/>
    <n v="3.9"/>
    <x v="1"/>
    <n v="5933"/>
    <s v="60M"/>
    <n v="60000000"/>
    <s v="1,000,000+"/>
    <s v="1000000+"/>
    <n v="1000000"/>
    <x v="0"/>
    <n v="0"/>
    <n v="0"/>
    <x v="0"/>
    <x v="105"/>
    <s v="March 27, 2018"/>
    <x v="0"/>
    <x v="3"/>
    <n v="2.6"/>
    <x v="5"/>
  </r>
  <r>
    <x v="8403"/>
    <x v="18"/>
    <n v="4.8"/>
    <x v="0"/>
    <n v="36968"/>
    <s v="16M"/>
    <n v="16000000"/>
    <s v="1,000,000+"/>
    <s v="1000000+"/>
    <n v="1000000"/>
    <x v="0"/>
    <n v="0"/>
    <n v="0"/>
    <x v="0"/>
    <x v="19"/>
    <s v="November 3, 2017"/>
    <x v="1"/>
    <x v="8"/>
    <s v="1.2.9"/>
    <x v="3"/>
  </r>
  <r>
    <x v="8404"/>
    <x v="18"/>
    <n v="4.0999999999999996"/>
    <x v="0"/>
    <n v="3654"/>
    <s v="25M"/>
    <n v="25000000"/>
    <s v="100,000+"/>
    <s v="100000+"/>
    <n v="100000"/>
    <x v="0"/>
    <n v="0"/>
    <n v="0"/>
    <x v="1"/>
    <x v="38"/>
    <s v="April 14, 2017"/>
    <x v="1"/>
    <x v="4"/>
    <s v="1.0.1"/>
    <x v="6"/>
  </r>
  <r>
    <x v="8405"/>
    <x v="18"/>
    <n v="4.3"/>
    <x v="0"/>
    <n v="323"/>
    <s v="3.6M"/>
    <n v="3600000"/>
    <s v="10,000+"/>
    <s v="10000+"/>
    <n v="10000"/>
    <x v="0"/>
    <n v="0"/>
    <n v="0"/>
    <x v="0"/>
    <x v="19"/>
    <s v="May 8, 2018"/>
    <x v="0"/>
    <x v="9"/>
    <n v="1"/>
    <x v="0"/>
  </r>
  <r>
    <x v="8406"/>
    <x v="11"/>
    <n v="4.3"/>
    <x v="0"/>
    <n v="4642"/>
    <s v="3.5M"/>
    <n v="3500000"/>
    <s v="100,000+"/>
    <s v="100000+"/>
    <n v="100000"/>
    <x v="0"/>
    <n v="0"/>
    <n v="0"/>
    <x v="0"/>
    <x v="24"/>
    <s v="July 23, 2018"/>
    <x v="0"/>
    <x v="6"/>
    <s v="5.0.0"/>
    <x v="1"/>
  </r>
  <r>
    <x v="8407"/>
    <x v="18"/>
    <n v="4.4000000000000004"/>
    <x v="0"/>
    <n v="23302"/>
    <s v="12M"/>
    <n v="12000000"/>
    <s v="5,000,000+"/>
    <s v="5000000+"/>
    <n v="5000000"/>
    <x v="0"/>
    <n v="0"/>
    <n v="0"/>
    <x v="0"/>
    <x v="38"/>
    <s v="March 24, 2018"/>
    <x v="0"/>
    <x v="3"/>
    <s v="1.0.6"/>
    <x v="6"/>
  </r>
  <r>
    <x v="8408"/>
    <x v="18"/>
    <n v="3.5"/>
    <x v="1"/>
    <n v="0"/>
    <s v="Varies with device"/>
    <n v="1000"/>
    <s v="100,000+"/>
    <s v="100000+"/>
    <n v="100000"/>
    <x v="0"/>
    <n v="0"/>
    <n v="0"/>
    <x v="0"/>
    <x v="105"/>
    <s v="June 26, 2018"/>
    <x v="0"/>
    <x v="2"/>
    <s v="Varies with device"/>
    <x v="8"/>
  </r>
  <r>
    <x v="8409"/>
    <x v="24"/>
    <n v="4.4000000000000004"/>
    <x v="0"/>
    <n v="221"/>
    <s v="33M"/>
    <n v="33000000"/>
    <s v="10,000+"/>
    <s v="10000+"/>
    <n v="10000"/>
    <x v="0"/>
    <n v="0"/>
    <n v="0"/>
    <x v="0"/>
    <x v="89"/>
    <s v="April 6, 2018"/>
    <x v="0"/>
    <x v="4"/>
    <n v="2.4"/>
    <x v="5"/>
  </r>
  <r>
    <x v="8410"/>
    <x v="17"/>
    <n v="4.5"/>
    <x v="0"/>
    <n v="1914"/>
    <s v="24M"/>
    <n v="24000000"/>
    <s v="100,000+"/>
    <s v="100000+"/>
    <n v="100000"/>
    <x v="0"/>
    <n v="0"/>
    <n v="0"/>
    <x v="0"/>
    <x v="48"/>
    <s v="June 29, 2018"/>
    <x v="0"/>
    <x v="2"/>
    <s v="3.6.7z"/>
    <x v="0"/>
  </r>
  <r>
    <x v="8411"/>
    <x v="25"/>
    <n v="4.5"/>
    <x v="0"/>
    <n v="23805"/>
    <s v="4.1M"/>
    <n v="4099999.9999999995"/>
    <s v="1,000,000+"/>
    <s v="1000000+"/>
    <n v="1000000"/>
    <x v="0"/>
    <n v="0"/>
    <n v="0"/>
    <x v="0"/>
    <x v="91"/>
    <s v="August 13, 2017"/>
    <x v="1"/>
    <x v="1"/>
    <s v="2.0.4"/>
    <x v="0"/>
  </r>
  <r>
    <x v="8412"/>
    <x v="17"/>
    <n v="4.8"/>
    <x v="0"/>
    <n v="526595"/>
    <s v="49M"/>
    <n v="49000000"/>
    <s v="10,000,000+"/>
    <s v="10000000+"/>
    <n v="10000000"/>
    <x v="0"/>
    <n v="0"/>
    <n v="0"/>
    <x v="2"/>
    <x v="32"/>
    <s v="June 26, 2018"/>
    <x v="0"/>
    <x v="2"/>
    <n v="2.9"/>
    <x v="0"/>
  </r>
  <r>
    <x v="8413"/>
    <x v="29"/>
    <n v="4.4000000000000004"/>
    <x v="0"/>
    <n v="279917"/>
    <s v="Varies with device"/>
    <n v="1000"/>
    <s v="10,000,000+"/>
    <s v="10000000+"/>
    <n v="10000000"/>
    <x v="0"/>
    <n v="0"/>
    <n v="0"/>
    <x v="0"/>
    <x v="99"/>
    <s v="July 18, 2018"/>
    <x v="0"/>
    <x v="6"/>
    <s v="Varies with device"/>
    <x v="8"/>
  </r>
  <r>
    <x v="8414"/>
    <x v="11"/>
    <n v="4.5"/>
    <x v="0"/>
    <n v="4254"/>
    <s v="3.2M"/>
    <n v="3200000"/>
    <s v="100,000+"/>
    <s v="100000+"/>
    <n v="100000"/>
    <x v="0"/>
    <n v="0"/>
    <n v="0"/>
    <x v="0"/>
    <x v="24"/>
    <s v="August 29, 2017"/>
    <x v="1"/>
    <x v="1"/>
    <n v="2.5"/>
    <x v="6"/>
  </r>
  <r>
    <x v="8415"/>
    <x v="23"/>
    <n v="4.5999999999999996"/>
    <x v="0"/>
    <n v="161423"/>
    <s v="73M"/>
    <n v="73000000"/>
    <s v="5,000,000+"/>
    <s v="5000000+"/>
    <n v="5000000"/>
    <x v="0"/>
    <n v="0"/>
    <n v="0"/>
    <x v="0"/>
    <x v="39"/>
    <s v="August 1, 2018"/>
    <x v="0"/>
    <x v="1"/>
    <s v="6.5.3"/>
    <x v="10"/>
  </r>
  <r>
    <x v="8416"/>
    <x v="18"/>
    <n v="4.5999999999999996"/>
    <x v="0"/>
    <n v="834"/>
    <s v="22M"/>
    <n v="22000000"/>
    <s v="100,000+"/>
    <s v="100000+"/>
    <n v="100000"/>
    <x v="0"/>
    <n v="0"/>
    <n v="0"/>
    <x v="0"/>
    <x v="112"/>
    <s v="March 15, 2018"/>
    <x v="0"/>
    <x v="3"/>
    <s v="1.8.11"/>
    <x v="6"/>
  </r>
  <r>
    <x v="8417"/>
    <x v="25"/>
    <n v="4.5"/>
    <x v="0"/>
    <n v="313"/>
    <s v="4.4M"/>
    <n v="4400000"/>
    <s v="10,000+"/>
    <s v="10000+"/>
    <n v="10000"/>
    <x v="1"/>
    <s v="$1.97"/>
    <n v="1.97"/>
    <x v="0"/>
    <x v="91"/>
    <s v="March 29, 2015"/>
    <x v="4"/>
    <x v="3"/>
    <n v="4.0999999999999996"/>
    <x v="13"/>
  </r>
  <r>
    <x v="8418"/>
    <x v="17"/>
    <n v="3.5"/>
    <x v="1"/>
    <n v="2536"/>
    <s v="32M"/>
    <n v="32000000"/>
    <s v="100,000+"/>
    <s v="100000+"/>
    <n v="100000"/>
    <x v="0"/>
    <n v="0"/>
    <n v="0"/>
    <x v="0"/>
    <x v="48"/>
    <s v="October 2, 2016"/>
    <x v="3"/>
    <x v="7"/>
    <n v="1"/>
    <x v="0"/>
  </r>
  <r>
    <x v="2904"/>
    <x v="29"/>
    <n v="4.2"/>
    <x v="0"/>
    <n v="67854"/>
    <s v="Varies with device"/>
    <n v="1000"/>
    <s v="5,000,000+"/>
    <s v="5000000+"/>
    <n v="5000000"/>
    <x v="0"/>
    <n v="0"/>
    <n v="0"/>
    <x v="0"/>
    <x v="99"/>
    <s v="August 2, 2018"/>
    <x v="0"/>
    <x v="1"/>
    <s v="Varies with device"/>
    <x v="8"/>
  </r>
  <r>
    <x v="1488"/>
    <x v="17"/>
    <n v="4.4000000000000004"/>
    <x v="0"/>
    <n v="18652"/>
    <s v="63M"/>
    <n v="63000000"/>
    <s v="100,000+"/>
    <s v="100000+"/>
    <n v="100000"/>
    <x v="1"/>
    <s v="$2.99"/>
    <n v="2.99"/>
    <x v="0"/>
    <x v="47"/>
    <s v="July 4, 2018"/>
    <x v="0"/>
    <x v="6"/>
    <s v="2.1.2"/>
    <x v="2"/>
  </r>
  <r>
    <x v="157"/>
    <x v="3"/>
    <n v="4.2"/>
    <x v="0"/>
    <n v="87919"/>
    <s v="Varies with device"/>
    <n v="1000"/>
    <s v="10,000,000+"/>
    <s v="10000000+"/>
    <n v="10000000"/>
    <x v="0"/>
    <n v="0"/>
    <n v="0"/>
    <x v="1"/>
    <x v="6"/>
    <s v="May 28, 2018"/>
    <x v="0"/>
    <x v="9"/>
    <s v="Varies with device"/>
    <x v="8"/>
  </r>
  <r>
    <x v="8419"/>
    <x v="16"/>
    <n v="4.7"/>
    <x v="0"/>
    <n v="56197"/>
    <s v="15M"/>
    <n v="15000000"/>
    <s v="1,000,000+"/>
    <s v="1000000+"/>
    <n v="1000000"/>
    <x v="0"/>
    <n v="0"/>
    <n v="0"/>
    <x v="0"/>
    <x v="29"/>
    <s v="August 6, 2018"/>
    <x v="0"/>
    <x v="1"/>
    <s v="1.6.17"/>
    <x v="12"/>
  </r>
  <r>
    <x v="8420"/>
    <x v="11"/>
    <n v="4.5"/>
    <x v="0"/>
    <n v="80904"/>
    <s v="16M"/>
    <n v="16000000"/>
    <s v="5,000,000+"/>
    <s v="5000000+"/>
    <n v="5000000"/>
    <x v="0"/>
    <n v="0"/>
    <n v="0"/>
    <x v="0"/>
    <x v="24"/>
    <s v="July 5, 2018"/>
    <x v="0"/>
    <x v="6"/>
    <n v="5.7"/>
    <x v="5"/>
  </r>
  <r>
    <x v="8421"/>
    <x v="32"/>
    <n v="4.2"/>
    <x v="0"/>
    <n v="207440"/>
    <s v="6.4M"/>
    <n v="6400000"/>
    <s v="10,000,000+"/>
    <s v="10000000+"/>
    <n v="10000000"/>
    <x v="0"/>
    <n v="0"/>
    <n v="0"/>
    <x v="0"/>
    <x v="103"/>
    <s v="July 23, 2018"/>
    <x v="0"/>
    <x v="6"/>
    <s v="7.0.3"/>
    <x v="6"/>
  </r>
  <r>
    <x v="1753"/>
    <x v="19"/>
    <n v="4.5"/>
    <x v="0"/>
    <n v="2923"/>
    <s v="25M"/>
    <n v="25000000"/>
    <s v="100,000+"/>
    <s v="100000+"/>
    <n v="100000"/>
    <x v="1"/>
    <s v="$24.99"/>
    <n v="24.99"/>
    <x v="0"/>
    <x v="85"/>
    <s v="May 25, 2018"/>
    <x v="0"/>
    <x v="9"/>
    <s v="2018.5.47"/>
    <x v="10"/>
  </r>
  <r>
    <x v="8422"/>
    <x v="17"/>
    <n v="4.2"/>
    <x v="0"/>
    <n v="93608"/>
    <s v="Varies with device"/>
    <n v="1000"/>
    <s v="10,000,000+"/>
    <s v="10000000+"/>
    <n v="10000000"/>
    <x v="0"/>
    <n v="0"/>
    <n v="0"/>
    <x v="0"/>
    <x v="36"/>
    <s v="February 9, 2018"/>
    <x v="0"/>
    <x v="11"/>
    <s v="Varies with device"/>
    <x v="8"/>
  </r>
  <r>
    <x v="8423"/>
    <x v="18"/>
    <n v="4.7"/>
    <x v="0"/>
    <n v="244797"/>
    <s v="52M"/>
    <n v="52000000"/>
    <s v="5,000,000+"/>
    <s v="5000000+"/>
    <n v="5000000"/>
    <x v="0"/>
    <n v="0"/>
    <n v="0"/>
    <x v="1"/>
    <x v="37"/>
    <s v="July 30, 2018"/>
    <x v="0"/>
    <x v="6"/>
    <s v="1.24.09"/>
    <x v="0"/>
  </r>
  <r>
    <x v="8424"/>
    <x v="17"/>
    <n v="4.0999999999999996"/>
    <x v="0"/>
    <n v="7904"/>
    <s v="21M"/>
    <n v="21000000"/>
    <s v="500,000+"/>
    <s v="500000+"/>
    <n v="500000"/>
    <x v="0"/>
    <n v="0"/>
    <n v="0"/>
    <x v="2"/>
    <x v="36"/>
    <s v="October 26, 2016"/>
    <x v="3"/>
    <x v="7"/>
    <s v="1.6.7"/>
    <x v="0"/>
  </r>
  <r>
    <x v="8425"/>
    <x v="26"/>
    <n v="4.0999999999999996"/>
    <x v="0"/>
    <n v="3175"/>
    <s v="2.3M"/>
    <n v="2300000"/>
    <s v="500,000+"/>
    <s v="500000+"/>
    <n v="500000"/>
    <x v="0"/>
    <n v="0"/>
    <n v="0"/>
    <x v="0"/>
    <x v="93"/>
    <s v="April 6, 2018"/>
    <x v="0"/>
    <x v="4"/>
    <s v="1.0.6"/>
    <x v="5"/>
  </r>
  <r>
    <x v="8426"/>
    <x v="17"/>
    <n v="4.5999999999999996"/>
    <x v="0"/>
    <n v="1123190"/>
    <s v="Varies with device"/>
    <n v="1000"/>
    <s v="10,000,000+"/>
    <s v="10000000+"/>
    <n v="10000000"/>
    <x v="0"/>
    <n v="0"/>
    <n v="0"/>
    <x v="1"/>
    <x v="34"/>
    <s v="August 7, 2018"/>
    <x v="0"/>
    <x v="1"/>
    <s v="Varies with device"/>
    <x v="8"/>
  </r>
  <r>
    <x v="8427"/>
    <x v="17"/>
    <n v="4.4000000000000004"/>
    <x v="0"/>
    <n v="1218"/>
    <s v="15M"/>
    <n v="15000000"/>
    <s v="500,000+"/>
    <s v="500000+"/>
    <n v="500000"/>
    <x v="0"/>
    <n v="0"/>
    <n v="0"/>
    <x v="2"/>
    <x v="36"/>
    <s v="March 6, 2018"/>
    <x v="0"/>
    <x v="3"/>
    <s v="1.0.9"/>
    <x v="3"/>
  </r>
  <r>
    <x v="8428"/>
    <x v="18"/>
    <n v="4.5"/>
    <x v="0"/>
    <n v="49381"/>
    <s v="6.8M"/>
    <n v="6800000"/>
    <s v="1,000,000+"/>
    <s v="1000000+"/>
    <n v="1000000"/>
    <x v="0"/>
    <n v="0"/>
    <n v="0"/>
    <x v="0"/>
    <x v="38"/>
    <s v="June 25, 2018"/>
    <x v="0"/>
    <x v="2"/>
    <s v="1.0.17"/>
    <x v="19"/>
  </r>
  <r>
    <x v="8429"/>
    <x v="17"/>
    <n v="3.8"/>
    <x v="1"/>
    <n v="2102"/>
    <s v="40M"/>
    <n v="40000000"/>
    <s v="100,000+"/>
    <s v="100000+"/>
    <n v="100000"/>
    <x v="0"/>
    <n v="0"/>
    <n v="0"/>
    <x v="2"/>
    <x v="36"/>
    <s v="September 11, 2015"/>
    <x v="4"/>
    <x v="5"/>
    <s v="1.1.3"/>
    <x v="0"/>
  </r>
  <r>
    <x v="8430"/>
    <x v="17"/>
    <n v="3.9"/>
    <x v="1"/>
    <n v="7972"/>
    <s v="88M"/>
    <n v="88000000"/>
    <s v="500,000+"/>
    <s v="500000+"/>
    <n v="500000"/>
    <x v="0"/>
    <n v="0"/>
    <n v="0"/>
    <x v="1"/>
    <x v="36"/>
    <s v="August 12, 2017"/>
    <x v="1"/>
    <x v="1"/>
    <n v="56"/>
    <x v="5"/>
  </r>
  <r>
    <x v="8431"/>
    <x v="17"/>
    <n v="3.5"/>
    <x v="1"/>
    <n v="4416"/>
    <s v="59M"/>
    <n v="59000000"/>
    <s v="500,000+"/>
    <s v="500000+"/>
    <n v="500000"/>
    <x v="0"/>
    <n v="0"/>
    <n v="0"/>
    <x v="1"/>
    <x v="106"/>
    <s v="January 18, 2017"/>
    <x v="1"/>
    <x v="0"/>
    <s v="2.1.7"/>
    <x v="0"/>
  </r>
  <r>
    <x v="8432"/>
    <x v="17"/>
    <n v="3.8"/>
    <x v="1"/>
    <n v="3543"/>
    <s v="Varies with device"/>
    <n v="1000"/>
    <s v="1,000,000+"/>
    <s v="1000000+"/>
    <n v="1000000"/>
    <x v="0"/>
    <n v="0"/>
    <n v="0"/>
    <x v="1"/>
    <x v="34"/>
    <s v="March 10, 2018"/>
    <x v="0"/>
    <x v="3"/>
    <s v="Varies with device"/>
    <x v="8"/>
  </r>
  <r>
    <x v="8433"/>
    <x v="26"/>
    <n v="4.2"/>
    <x v="0"/>
    <n v="35"/>
    <s v="24k"/>
    <n v="24000"/>
    <s v="1,000+"/>
    <s v="1000+"/>
    <n v="1000"/>
    <x v="1"/>
    <s v="$3.99"/>
    <n v="3.99"/>
    <x v="0"/>
    <x v="93"/>
    <s v="April 2, 2016"/>
    <x v="3"/>
    <x v="4"/>
    <n v="1"/>
    <x v="5"/>
  </r>
  <r>
    <x v="8434"/>
    <x v="17"/>
    <n v="4.5999999999999996"/>
    <x v="0"/>
    <n v="190274"/>
    <s v="46M"/>
    <n v="46000000"/>
    <s v="5,000,000+"/>
    <s v="5000000+"/>
    <n v="5000000"/>
    <x v="0"/>
    <n v="0"/>
    <n v="0"/>
    <x v="0"/>
    <x v="32"/>
    <s v="July 9, 2018"/>
    <x v="0"/>
    <x v="6"/>
    <s v="Varies with device"/>
    <x v="5"/>
  </r>
  <r>
    <x v="8435"/>
    <x v="18"/>
    <n v="3.7"/>
    <x v="1"/>
    <n v="2850"/>
    <s v="39M"/>
    <n v="39000000"/>
    <s v="500,000+"/>
    <s v="500000+"/>
    <n v="500000"/>
    <x v="0"/>
    <n v="0"/>
    <n v="0"/>
    <x v="0"/>
    <x v="38"/>
    <s v="February 9, 2018"/>
    <x v="0"/>
    <x v="11"/>
    <n v="23"/>
    <x v="3"/>
  </r>
  <r>
    <x v="599"/>
    <x v="18"/>
    <n v="4.4000000000000004"/>
    <x v="0"/>
    <n v="7006"/>
    <s v="6.9M"/>
    <n v="6900000"/>
    <s v="1,000,000+"/>
    <s v="1000000+"/>
    <n v="1000000"/>
    <x v="0"/>
    <n v="0"/>
    <n v="0"/>
    <x v="0"/>
    <x v="13"/>
    <s v="October 23, 2016"/>
    <x v="3"/>
    <x v="7"/>
    <n v="1.17"/>
    <x v="3"/>
  </r>
  <r>
    <x v="8436"/>
    <x v="17"/>
    <n v="3.6"/>
    <x v="1"/>
    <n v="12846"/>
    <s v="14M"/>
    <n v="14000000"/>
    <s v="1,000,000+"/>
    <s v="1000000+"/>
    <n v="1000000"/>
    <x v="0"/>
    <n v="0"/>
    <n v="0"/>
    <x v="1"/>
    <x v="106"/>
    <s v="December 29, 2017"/>
    <x v="1"/>
    <x v="10"/>
    <n v="3.3"/>
    <x v="5"/>
  </r>
  <r>
    <x v="8437"/>
    <x v="18"/>
    <n v="3.4"/>
    <x v="1"/>
    <n v="2714"/>
    <s v="52M"/>
    <n v="52000000"/>
    <s v="500,000+"/>
    <s v="500000+"/>
    <n v="500000"/>
    <x v="0"/>
    <n v="0"/>
    <n v="0"/>
    <x v="3"/>
    <x v="33"/>
    <s v="November 19, 2017"/>
    <x v="1"/>
    <x v="8"/>
    <s v="1.1.8"/>
    <x v="5"/>
  </r>
  <r>
    <x v="8438"/>
    <x v="17"/>
    <n v="4"/>
    <x v="1"/>
    <n v="21"/>
    <s v="14M"/>
    <n v="14000000"/>
    <s v="5,000+"/>
    <s v="5000+"/>
    <n v="5000"/>
    <x v="1"/>
    <s v="$0.99"/>
    <n v="0.99"/>
    <x v="0"/>
    <x v="34"/>
    <s v="September 10, 2017"/>
    <x v="1"/>
    <x v="5"/>
    <n v="1.3"/>
    <x v="10"/>
  </r>
  <r>
    <x v="8439"/>
    <x v="17"/>
    <n v="4.3"/>
    <x v="0"/>
    <n v="6143"/>
    <s v="37M"/>
    <n v="37000000"/>
    <s v="100,000+"/>
    <s v="100000+"/>
    <n v="100000"/>
    <x v="0"/>
    <n v="0"/>
    <n v="0"/>
    <x v="1"/>
    <x v="106"/>
    <s v="July 25, 2018"/>
    <x v="0"/>
    <x v="6"/>
    <s v="Varies with device"/>
    <x v="0"/>
  </r>
  <r>
    <x v="2324"/>
    <x v="23"/>
    <n v="4.3"/>
    <x v="0"/>
    <n v="91035"/>
    <s v="Varies with device"/>
    <n v="1000"/>
    <s v="5,000,000+"/>
    <s v="5000000+"/>
    <n v="5000000"/>
    <x v="0"/>
    <n v="0"/>
    <n v="0"/>
    <x v="0"/>
    <x v="39"/>
    <s v="August 4, 2018"/>
    <x v="0"/>
    <x v="1"/>
    <s v="Varies with device"/>
    <x v="10"/>
  </r>
  <r>
    <x v="8440"/>
    <x v="17"/>
    <n v="4.5"/>
    <x v="0"/>
    <n v="32831"/>
    <s v="24M"/>
    <n v="24000000"/>
    <s v="500,000+"/>
    <s v="500000+"/>
    <n v="500000"/>
    <x v="0"/>
    <n v="0"/>
    <n v="0"/>
    <x v="1"/>
    <x v="106"/>
    <s v="May 12, 2017"/>
    <x v="1"/>
    <x v="9"/>
    <s v="17.05.11"/>
    <x v="0"/>
  </r>
  <r>
    <x v="8441"/>
    <x v="18"/>
    <n v="4.4000000000000004"/>
    <x v="0"/>
    <n v="2941"/>
    <s v="28M"/>
    <n v="28000000"/>
    <s v="100,000+"/>
    <s v="100000+"/>
    <n v="100000"/>
    <x v="0"/>
    <n v="0"/>
    <n v="0"/>
    <x v="1"/>
    <x v="45"/>
    <s v="July 31, 2018"/>
    <x v="0"/>
    <x v="6"/>
    <s v="2.4.1343-prod"/>
    <x v="0"/>
  </r>
  <r>
    <x v="8442"/>
    <x v="17"/>
    <n v="4.5"/>
    <x v="0"/>
    <n v="197979"/>
    <s v="Varies with device"/>
    <n v="1000"/>
    <s v="1,000,000+"/>
    <s v="1000000+"/>
    <n v="1000000"/>
    <x v="0"/>
    <n v="0"/>
    <n v="0"/>
    <x v="1"/>
    <x v="34"/>
    <s v="August 7, 2018"/>
    <x v="0"/>
    <x v="1"/>
    <s v="Varies with device"/>
    <x v="8"/>
  </r>
  <r>
    <x v="8443"/>
    <x v="17"/>
    <n v="4.0999999999999996"/>
    <x v="0"/>
    <n v="2208"/>
    <s v="4.4M"/>
    <n v="4400000"/>
    <s v="500,000+"/>
    <s v="500000+"/>
    <n v="500000"/>
    <x v="0"/>
    <n v="0"/>
    <n v="0"/>
    <x v="0"/>
    <x v="32"/>
    <s v="May 24, 2018"/>
    <x v="0"/>
    <x v="9"/>
    <s v="2.0.8"/>
    <x v="5"/>
  </r>
  <r>
    <x v="8444"/>
    <x v="17"/>
    <n v="4.4000000000000004"/>
    <x v="0"/>
    <n v="1986068"/>
    <s v="52M"/>
    <n v="52000000"/>
    <s v="50,000,000+"/>
    <s v="50000000+"/>
    <n v="50000000"/>
    <x v="0"/>
    <n v="0"/>
    <n v="0"/>
    <x v="1"/>
    <x v="106"/>
    <s v="July 25, 2018"/>
    <x v="0"/>
    <x v="6"/>
    <n v="21.54"/>
    <x v="5"/>
  </r>
  <r>
    <x v="8445"/>
    <x v="17"/>
    <n v="4.3"/>
    <x v="0"/>
    <n v="71468"/>
    <s v="51M"/>
    <n v="51000000"/>
    <s v="1,000,000+"/>
    <s v="1000000+"/>
    <n v="1000000"/>
    <x v="0"/>
    <n v="0"/>
    <n v="0"/>
    <x v="1"/>
    <x v="34"/>
    <s v="June 12, 2018"/>
    <x v="0"/>
    <x v="2"/>
    <s v="5.8.0"/>
    <x v="5"/>
  </r>
  <r>
    <x v="8446"/>
    <x v="17"/>
    <n v="4.5"/>
    <x v="0"/>
    <n v="910051"/>
    <s v="76M"/>
    <n v="76000000"/>
    <s v="10,000,000+"/>
    <s v="10000000+"/>
    <n v="10000000"/>
    <x v="0"/>
    <n v="0"/>
    <n v="0"/>
    <x v="1"/>
    <x v="34"/>
    <s v="August 2, 2018"/>
    <x v="0"/>
    <x v="1"/>
    <s v="5.11.0"/>
    <x v="5"/>
  </r>
  <r>
    <x v="8447"/>
    <x v="18"/>
    <n v="4.5"/>
    <x v="0"/>
    <n v="6673"/>
    <s v="4.4M"/>
    <n v="4400000"/>
    <s v="500,000+"/>
    <s v="500000+"/>
    <n v="500000"/>
    <x v="0"/>
    <n v="0"/>
    <n v="0"/>
    <x v="0"/>
    <x v="38"/>
    <s v="September 23, 2016"/>
    <x v="3"/>
    <x v="5"/>
    <s v="1.0.7"/>
    <x v="19"/>
  </r>
  <r>
    <x v="2323"/>
    <x v="23"/>
    <n v="4.2"/>
    <x v="0"/>
    <n v="277939"/>
    <s v="Varies with device"/>
    <n v="1000"/>
    <s v="5,000,000+"/>
    <s v="5000000+"/>
    <n v="5000000"/>
    <x v="0"/>
    <n v="0"/>
    <n v="0"/>
    <x v="3"/>
    <x v="39"/>
    <s v="August 2, 2018"/>
    <x v="0"/>
    <x v="1"/>
    <s v="Varies with device"/>
    <x v="8"/>
  </r>
  <r>
    <x v="8448"/>
    <x v="17"/>
    <n v="4.5"/>
    <x v="0"/>
    <n v="114479"/>
    <s v="26M"/>
    <n v="26000000"/>
    <s v="5,000,000+"/>
    <s v="5000000+"/>
    <n v="5000000"/>
    <x v="0"/>
    <n v="0"/>
    <n v="0"/>
    <x v="1"/>
    <x v="34"/>
    <s v="December 20, 2017"/>
    <x v="1"/>
    <x v="10"/>
    <s v="4.7.0"/>
    <x v="4"/>
  </r>
  <r>
    <x v="8449"/>
    <x v="17"/>
    <n v="4.3"/>
    <x v="0"/>
    <n v="1489"/>
    <s v="67M"/>
    <n v="67000000"/>
    <s v="100,000+"/>
    <s v="100000+"/>
    <n v="100000"/>
    <x v="0"/>
    <n v="0"/>
    <n v="0"/>
    <x v="1"/>
    <x v="36"/>
    <s v="May 13, 2018"/>
    <x v="0"/>
    <x v="9"/>
    <s v="Varies with device"/>
    <x v="5"/>
  </r>
  <r>
    <x v="8450"/>
    <x v="17"/>
    <n v="4.0999999999999996"/>
    <x v="0"/>
    <n v="8608"/>
    <s v="46M"/>
    <n v="46000000"/>
    <s v="500,000+"/>
    <s v="500000+"/>
    <n v="500000"/>
    <x v="0"/>
    <n v="0"/>
    <n v="0"/>
    <x v="1"/>
    <x v="106"/>
    <s v="May 17, 2018"/>
    <x v="0"/>
    <x v="9"/>
    <s v="1.4.5"/>
    <x v="5"/>
  </r>
  <r>
    <x v="8451"/>
    <x v="17"/>
    <n v="4.5999999999999996"/>
    <x v="0"/>
    <n v="14989"/>
    <s v="78M"/>
    <n v="78000000"/>
    <s v="500,000+"/>
    <s v="500000+"/>
    <n v="500000"/>
    <x v="0"/>
    <n v="0"/>
    <n v="0"/>
    <x v="1"/>
    <x v="34"/>
    <s v="July 6, 2018"/>
    <x v="0"/>
    <x v="6"/>
    <s v="1.9.2"/>
    <x v="0"/>
  </r>
  <r>
    <x v="8452"/>
    <x v="23"/>
    <n v="4.3"/>
    <x v="0"/>
    <n v="7107"/>
    <s v="33M"/>
    <n v="33000000"/>
    <s v="100,000+"/>
    <s v="100000+"/>
    <n v="100000"/>
    <x v="0"/>
    <n v="0"/>
    <n v="0"/>
    <x v="0"/>
    <x v="39"/>
    <s v="December 16, 2015"/>
    <x v="4"/>
    <x v="10"/>
    <s v="1.1.1"/>
    <x v="0"/>
  </r>
  <r>
    <x v="8453"/>
    <x v="17"/>
    <n v="4"/>
    <x v="1"/>
    <n v="127831"/>
    <s v="26M"/>
    <n v="26000000"/>
    <s v="10,000,000+"/>
    <s v="10000000+"/>
    <n v="10000000"/>
    <x v="0"/>
    <n v="0"/>
    <n v="0"/>
    <x v="1"/>
    <x v="34"/>
    <s v="December 20, 2017"/>
    <x v="1"/>
    <x v="10"/>
    <s v="4.7.0"/>
    <x v="4"/>
  </r>
  <r>
    <x v="8454"/>
    <x v="25"/>
    <n v="4.4000000000000004"/>
    <x v="0"/>
    <n v="211308"/>
    <s v="Varies with device"/>
    <n v="1000"/>
    <s v="10,000,000+"/>
    <s v="10000000+"/>
    <n v="10000000"/>
    <x v="0"/>
    <n v="0"/>
    <n v="0"/>
    <x v="0"/>
    <x v="91"/>
    <s v="August 2, 2018"/>
    <x v="0"/>
    <x v="1"/>
    <s v="Varies with device"/>
    <x v="5"/>
  </r>
  <r>
    <x v="8455"/>
    <x v="17"/>
    <n v="4.4000000000000004"/>
    <x v="0"/>
    <n v="382100"/>
    <s v="Varies with device"/>
    <n v="1000"/>
    <s v="10,000,000+"/>
    <s v="10000000+"/>
    <n v="10000000"/>
    <x v="0"/>
    <n v="0"/>
    <n v="0"/>
    <x v="1"/>
    <x v="106"/>
    <s v="July 11, 2018"/>
    <x v="0"/>
    <x v="6"/>
    <s v="Varies with device"/>
    <x v="8"/>
  </r>
  <r>
    <x v="8456"/>
    <x v="18"/>
    <n v="3.5"/>
    <x v="1"/>
    <n v="1317"/>
    <s v="60M"/>
    <n v="60000000"/>
    <s v="100,000+"/>
    <s v="100000+"/>
    <n v="100000"/>
    <x v="0"/>
    <n v="0"/>
    <n v="0"/>
    <x v="0"/>
    <x v="45"/>
    <s v="April 22, 2018"/>
    <x v="0"/>
    <x v="4"/>
    <n v="1"/>
    <x v="5"/>
  </r>
  <r>
    <x v="8457"/>
    <x v="23"/>
    <n v="4.5999999999999996"/>
    <x v="0"/>
    <n v="200"/>
    <s v="3.0M"/>
    <n v="3000000"/>
    <s v="1,000+"/>
    <s v="1000+"/>
    <n v="1000"/>
    <x v="1"/>
    <s v="$2.49"/>
    <n v="2.4900000000000002"/>
    <x v="0"/>
    <x v="39"/>
    <s v="August 2, 2018"/>
    <x v="0"/>
    <x v="1"/>
    <s v="3.9.1"/>
    <x v="10"/>
  </r>
  <r>
    <x v="8458"/>
    <x v="17"/>
    <n v="4.5999999999999996"/>
    <x v="0"/>
    <n v="291941"/>
    <s v="90M"/>
    <n v="90000000"/>
    <s v="10,000,000+"/>
    <s v="10000000+"/>
    <n v="10000000"/>
    <x v="0"/>
    <n v="0"/>
    <n v="0"/>
    <x v="2"/>
    <x v="36"/>
    <s v="July 27, 2018"/>
    <x v="0"/>
    <x v="6"/>
    <s v="6.3.2"/>
    <x v="0"/>
  </r>
  <r>
    <x v="8459"/>
    <x v="17"/>
    <n v="4.3"/>
    <x v="0"/>
    <n v="187200"/>
    <s v="28M"/>
    <n v="28000000"/>
    <s v="10,000,000+"/>
    <s v="10000000+"/>
    <n v="10000000"/>
    <x v="0"/>
    <n v="0"/>
    <n v="0"/>
    <x v="1"/>
    <x v="34"/>
    <s v="July 31, 2018"/>
    <x v="0"/>
    <x v="6"/>
    <s v="18.4.0"/>
    <x v="5"/>
  </r>
  <r>
    <x v="8460"/>
    <x v="17"/>
    <n v="4.3"/>
    <x v="0"/>
    <n v="246538"/>
    <s v="60M"/>
    <n v="60000000"/>
    <s v="5,000,000+"/>
    <s v="5000000+"/>
    <n v="5000000"/>
    <x v="0"/>
    <n v="0"/>
    <n v="0"/>
    <x v="1"/>
    <x v="34"/>
    <s v="March 6, 2018"/>
    <x v="0"/>
    <x v="3"/>
    <s v="3.0.8"/>
    <x v="3"/>
  </r>
  <r>
    <x v="8461"/>
    <x v="17"/>
    <n v="4.2"/>
    <x v="0"/>
    <n v="177542"/>
    <s v="40M"/>
    <n v="40000000"/>
    <s v="10,000,000+"/>
    <s v="10000000+"/>
    <n v="10000000"/>
    <x v="0"/>
    <n v="0"/>
    <n v="0"/>
    <x v="0"/>
    <x v="32"/>
    <s v="May 2, 2016"/>
    <x v="3"/>
    <x v="9"/>
    <s v="1.0.7"/>
    <x v="3"/>
  </r>
  <r>
    <x v="8462"/>
    <x v="23"/>
    <n v="4.5"/>
    <x v="0"/>
    <n v="36255"/>
    <s v="25M"/>
    <n v="25000000"/>
    <s v="1,000,000+"/>
    <s v="1000000+"/>
    <n v="1000000"/>
    <x v="0"/>
    <n v="0"/>
    <n v="0"/>
    <x v="0"/>
    <x v="39"/>
    <s v="August 1, 2018"/>
    <x v="0"/>
    <x v="1"/>
    <s v="5.10.5"/>
    <x v="5"/>
  </r>
  <r>
    <x v="8463"/>
    <x v="18"/>
    <n v="4"/>
    <x v="1"/>
    <n v="26202"/>
    <s v="41M"/>
    <n v="41000000"/>
    <s v="1,000,000+"/>
    <s v="1000000+"/>
    <n v="1000000"/>
    <x v="0"/>
    <n v="0"/>
    <n v="0"/>
    <x v="1"/>
    <x v="49"/>
    <s v="May 5, 2018"/>
    <x v="0"/>
    <x v="9"/>
    <s v="1.1.700"/>
    <x v="3"/>
  </r>
  <r>
    <x v="8464"/>
    <x v="18"/>
    <n v="4.5999999999999996"/>
    <x v="0"/>
    <n v="750321"/>
    <s v="Varies with device"/>
    <n v="1000"/>
    <s v="10,000,000+"/>
    <s v="10000000+"/>
    <n v="10000000"/>
    <x v="0"/>
    <n v="0"/>
    <n v="0"/>
    <x v="0"/>
    <x v="13"/>
    <s v="August 7, 2018"/>
    <x v="0"/>
    <x v="1"/>
    <s v="Varies with device"/>
    <x v="8"/>
  </r>
  <r>
    <x v="145"/>
    <x v="3"/>
    <n v="4.5"/>
    <x v="0"/>
    <n v="454412"/>
    <s v="Varies with device"/>
    <n v="1000"/>
    <s v="10,000,000+"/>
    <s v="10000000+"/>
    <n v="10000000"/>
    <x v="0"/>
    <n v="0"/>
    <n v="0"/>
    <x v="0"/>
    <x v="6"/>
    <s v="May 18, 2018"/>
    <x v="0"/>
    <x v="9"/>
    <s v="Varies with device"/>
    <x v="8"/>
  </r>
  <r>
    <x v="8465"/>
    <x v="18"/>
    <n v="3.8"/>
    <x v="1"/>
    <n v="6577"/>
    <s v="13M"/>
    <n v="13000000"/>
    <s v="1,000,000+"/>
    <s v="1000000+"/>
    <n v="1000000"/>
    <x v="0"/>
    <n v="0"/>
    <n v="0"/>
    <x v="0"/>
    <x v="13"/>
    <s v="July 23, 2017"/>
    <x v="1"/>
    <x v="6"/>
    <n v="1.28"/>
    <x v="5"/>
  </r>
  <r>
    <x v="8466"/>
    <x v="17"/>
    <n v="4.3"/>
    <x v="0"/>
    <n v="711719"/>
    <s v="Varies with device"/>
    <n v="1000"/>
    <s v="10,000,000+"/>
    <s v="10000000+"/>
    <n v="10000000"/>
    <x v="0"/>
    <n v="0"/>
    <n v="0"/>
    <x v="0"/>
    <x v="41"/>
    <s v="July 11, 2018"/>
    <x v="0"/>
    <x v="6"/>
    <s v="Varies with device"/>
    <x v="8"/>
  </r>
  <r>
    <x v="8467"/>
    <x v="31"/>
    <n v="4.3"/>
    <x v="0"/>
    <n v="47069"/>
    <s v="Varies with device"/>
    <n v="1000"/>
    <s v="5,000,000+"/>
    <s v="5000000+"/>
    <n v="5000000"/>
    <x v="0"/>
    <n v="0"/>
    <n v="0"/>
    <x v="2"/>
    <x v="102"/>
    <s v="June 25, 2018"/>
    <x v="0"/>
    <x v="2"/>
    <s v="Varies with device"/>
    <x v="8"/>
  </r>
  <r>
    <x v="8468"/>
    <x v="3"/>
    <n v="4.9000000000000004"/>
    <x v="0"/>
    <n v="922752"/>
    <s v="Varies with device"/>
    <n v="1000"/>
    <s v="10,000,000+"/>
    <s v="10000000+"/>
    <n v="10000000"/>
    <x v="0"/>
    <n v="0"/>
    <n v="0"/>
    <x v="0"/>
    <x v="6"/>
    <s v="June 15, 2018"/>
    <x v="0"/>
    <x v="2"/>
    <s v="Varies with device"/>
    <x v="8"/>
  </r>
  <r>
    <x v="8469"/>
    <x v="18"/>
    <n v="4"/>
    <x v="1"/>
    <n v="7243"/>
    <s v="42M"/>
    <n v="42000000"/>
    <s v="1,000,000+"/>
    <s v="1000000+"/>
    <n v="1000000"/>
    <x v="0"/>
    <n v="0"/>
    <n v="0"/>
    <x v="0"/>
    <x v="13"/>
    <s v="December 6, 2016"/>
    <x v="3"/>
    <x v="10"/>
    <n v="5.13"/>
    <x v="3"/>
  </r>
  <r>
    <x v="8470"/>
    <x v="25"/>
    <n v="4.5"/>
    <x v="0"/>
    <n v="57076"/>
    <s v="35M"/>
    <n v="35000000"/>
    <s v="100,000+"/>
    <s v="100000+"/>
    <n v="100000"/>
    <x v="1"/>
    <s v="$4.49"/>
    <n v="4.49"/>
    <x v="0"/>
    <x v="91"/>
    <s v="July 24, 2018"/>
    <x v="0"/>
    <x v="6"/>
    <s v="Paid-9.4.1.3"/>
    <x v="5"/>
  </r>
  <r>
    <x v="672"/>
    <x v="18"/>
    <n v="4.0999999999999996"/>
    <x v="0"/>
    <n v="200214"/>
    <s v="18M"/>
    <n v="18000000"/>
    <s v="10,000,000+"/>
    <s v="10000000+"/>
    <n v="10000000"/>
    <x v="0"/>
    <n v="0"/>
    <n v="0"/>
    <x v="0"/>
    <x v="13"/>
    <s v="August 6, 2018"/>
    <x v="0"/>
    <x v="1"/>
    <s v="9.12.6"/>
    <x v="0"/>
  </r>
  <r>
    <x v="8471"/>
    <x v="18"/>
    <n v="4.5"/>
    <x v="0"/>
    <n v="7881"/>
    <s v="53M"/>
    <n v="53000000"/>
    <s v="500,000+"/>
    <s v="500000+"/>
    <n v="500000"/>
    <x v="0"/>
    <n v="0"/>
    <n v="0"/>
    <x v="0"/>
    <x v="13"/>
    <s v="May 6, 2018"/>
    <x v="0"/>
    <x v="9"/>
    <n v="7"/>
    <x v="6"/>
  </r>
  <r>
    <x v="8472"/>
    <x v="6"/>
    <n v="4.2"/>
    <x v="0"/>
    <n v="44233"/>
    <s v="31M"/>
    <n v="31000000"/>
    <s v="10,000,000+"/>
    <s v="10000000+"/>
    <n v="10000000"/>
    <x v="0"/>
    <n v="0"/>
    <n v="0"/>
    <x v="0"/>
    <x v="10"/>
    <s v="July 2, 2018"/>
    <x v="0"/>
    <x v="6"/>
    <s v="Fennec-52.9.0esr/TorBrowser-7.5-1/Orfox-1.5.4-RC-1"/>
    <x v="0"/>
  </r>
  <r>
    <x v="8473"/>
    <x v="31"/>
    <n v="4.4000000000000004"/>
    <x v="0"/>
    <n v="291901"/>
    <s v="4.3M"/>
    <n v="4300000"/>
    <s v="10,000,000+"/>
    <s v="10000000+"/>
    <n v="10000000"/>
    <x v="0"/>
    <n v="0"/>
    <n v="0"/>
    <x v="3"/>
    <x v="102"/>
    <s v="July 20, 2018"/>
    <x v="0"/>
    <x v="6"/>
    <s v="2.6.0"/>
    <x v="5"/>
  </r>
  <r>
    <x v="8474"/>
    <x v="25"/>
    <n v="4.4000000000000004"/>
    <x v="0"/>
    <n v="121304"/>
    <s v="Varies with device"/>
    <n v="1000"/>
    <s v="10,000,000+"/>
    <s v="10000000+"/>
    <n v="10000000"/>
    <x v="0"/>
    <n v="0"/>
    <n v="0"/>
    <x v="0"/>
    <x v="91"/>
    <s v="March 11, 2018"/>
    <x v="0"/>
    <x v="3"/>
    <s v="Varies with device"/>
    <x v="8"/>
  </r>
  <r>
    <x v="8475"/>
    <x v="18"/>
    <n v="4"/>
    <x v="1"/>
    <n v="5118"/>
    <s v="11M"/>
    <n v="11000000"/>
    <s v="1,000,000+"/>
    <s v="1000000+"/>
    <n v="1000000"/>
    <x v="0"/>
    <n v="0"/>
    <n v="0"/>
    <x v="0"/>
    <x v="13"/>
    <s v="March 2, 2018"/>
    <x v="0"/>
    <x v="3"/>
    <s v="1.4.1"/>
    <x v="3"/>
  </r>
  <r>
    <x v="8476"/>
    <x v="25"/>
    <n v="4.3"/>
    <x v="0"/>
    <n v="24175"/>
    <s v="8.5M"/>
    <n v="8500000"/>
    <s v="5,000,000+"/>
    <s v="5000000+"/>
    <n v="5000000"/>
    <x v="0"/>
    <n v="0"/>
    <n v="0"/>
    <x v="0"/>
    <x v="91"/>
    <s v="October 30, 2015"/>
    <x v="4"/>
    <x v="7"/>
    <s v="1.0.612931"/>
    <x v="10"/>
  </r>
  <r>
    <x v="661"/>
    <x v="18"/>
    <n v="4.3"/>
    <x v="0"/>
    <n v="207294"/>
    <s v="21M"/>
    <n v="21000000"/>
    <s v="10,000,000+"/>
    <s v="10000000+"/>
    <n v="10000000"/>
    <x v="0"/>
    <n v="0"/>
    <n v="0"/>
    <x v="2"/>
    <x v="13"/>
    <s v="August 1, 2018"/>
    <x v="0"/>
    <x v="1"/>
    <s v="13.9.0.161"/>
    <x v="10"/>
  </r>
  <r>
    <x v="8477"/>
    <x v="17"/>
    <n v="4.4000000000000004"/>
    <x v="0"/>
    <n v="135739"/>
    <s v="Varies with device"/>
    <n v="1000"/>
    <s v="5,000,000+"/>
    <s v="5000000+"/>
    <n v="5000000"/>
    <x v="0"/>
    <n v="0"/>
    <n v="0"/>
    <x v="0"/>
    <x v="41"/>
    <s v="August 7, 2018"/>
    <x v="0"/>
    <x v="1"/>
    <s v="Varies with device"/>
    <x v="8"/>
  </r>
  <r>
    <x v="8478"/>
    <x v="27"/>
    <n v="4.4000000000000004"/>
    <x v="0"/>
    <n v="162831"/>
    <s v="43M"/>
    <n v="43000000"/>
    <s v="5,000,000+"/>
    <s v="5000000+"/>
    <n v="5000000"/>
    <x v="0"/>
    <n v="0"/>
    <n v="0"/>
    <x v="0"/>
    <x v="94"/>
    <s v="August 1, 2018"/>
    <x v="0"/>
    <x v="1"/>
    <s v="8.1.01"/>
    <x v="5"/>
  </r>
  <r>
    <x v="8479"/>
    <x v="18"/>
    <n v="4"/>
    <x v="1"/>
    <n v="10773"/>
    <s v="10M"/>
    <n v="10000000"/>
    <s v="1,000,000+"/>
    <s v="1000000+"/>
    <n v="1000000"/>
    <x v="0"/>
    <n v="0"/>
    <n v="0"/>
    <x v="0"/>
    <x v="13"/>
    <s v="November 29, 2017"/>
    <x v="1"/>
    <x v="8"/>
    <n v="8.02"/>
    <x v="5"/>
  </r>
  <r>
    <x v="8480"/>
    <x v="18"/>
    <n v="4.7"/>
    <x v="0"/>
    <n v="61600"/>
    <s v="3.4M"/>
    <n v="3400000"/>
    <s v="1,000,000+"/>
    <s v="1000000+"/>
    <n v="1000000"/>
    <x v="0"/>
    <n v="0"/>
    <n v="0"/>
    <x v="0"/>
    <x v="13"/>
    <s v="February 24, 2018"/>
    <x v="0"/>
    <x v="11"/>
    <n v="3.1"/>
    <x v="3"/>
  </r>
  <r>
    <x v="8481"/>
    <x v="23"/>
    <n v="4.2"/>
    <x v="0"/>
    <n v="75566"/>
    <s v="Varies with device"/>
    <n v="1000"/>
    <s v="5,000,000+"/>
    <s v="5000000+"/>
    <n v="5000000"/>
    <x v="0"/>
    <n v="0"/>
    <n v="0"/>
    <x v="0"/>
    <x v="39"/>
    <s v="July 23, 2018"/>
    <x v="0"/>
    <x v="6"/>
    <s v="Varies with device"/>
    <x v="8"/>
  </r>
  <r>
    <x v="1688"/>
    <x v="17"/>
    <n v="4.5"/>
    <x v="0"/>
    <n v="1375988"/>
    <s v="15M"/>
    <n v="15000000"/>
    <s v="50,000,000+"/>
    <s v="50000000+"/>
    <n v="50000000"/>
    <x v="0"/>
    <n v="0"/>
    <n v="0"/>
    <x v="0"/>
    <x v="47"/>
    <s v="June 7, 2018"/>
    <x v="0"/>
    <x v="2"/>
    <n v="2.72"/>
    <x v="5"/>
  </r>
  <r>
    <x v="155"/>
    <x v="3"/>
    <n v="4.0999999999999996"/>
    <x v="0"/>
    <n v="364452"/>
    <s v="7.1M"/>
    <n v="7100000"/>
    <s v="10,000,000+"/>
    <s v="10000000+"/>
    <n v="10000000"/>
    <x v="0"/>
    <n v="0"/>
    <n v="0"/>
    <x v="0"/>
    <x v="6"/>
    <s v="July 11, 2018"/>
    <x v="0"/>
    <x v="6"/>
    <s v="9.1.363"/>
    <x v="5"/>
  </r>
  <r>
    <x v="8482"/>
    <x v="3"/>
    <n v="4.4000000000000004"/>
    <x v="0"/>
    <n v="384368"/>
    <s v="Varies with device"/>
    <n v="1000"/>
    <s v="10,000,000+"/>
    <s v="10000000+"/>
    <n v="10000000"/>
    <x v="0"/>
    <n v="0"/>
    <n v="0"/>
    <x v="0"/>
    <x v="6"/>
    <s v="August 4, 2018"/>
    <x v="0"/>
    <x v="1"/>
    <s v="Varies with device"/>
    <x v="8"/>
  </r>
  <r>
    <x v="8483"/>
    <x v="3"/>
    <n v="4.0999999999999996"/>
    <x v="0"/>
    <n v="71328"/>
    <s v="11M"/>
    <n v="11000000"/>
    <s v="5,000,000+"/>
    <s v="5000000+"/>
    <n v="5000000"/>
    <x v="0"/>
    <n v="0"/>
    <n v="0"/>
    <x v="0"/>
    <x v="6"/>
    <s v="June 11, 2017"/>
    <x v="1"/>
    <x v="2"/>
    <s v="BlueOrange"/>
    <x v="0"/>
  </r>
  <r>
    <x v="8484"/>
    <x v="11"/>
    <n v="4.3"/>
    <x v="0"/>
    <n v="95"/>
    <s v="1.5M"/>
    <n v="1500000"/>
    <s v="10,000+"/>
    <s v="10000+"/>
    <n v="10000"/>
    <x v="0"/>
    <n v="0"/>
    <n v="0"/>
    <x v="0"/>
    <x v="24"/>
    <s v="June 5, 2018"/>
    <x v="0"/>
    <x v="2"/>
    <n v="0.3"/>
    <x v="0"/>
  </r>
  <r>
    <x v="8485"/>
    <x v="4"/>
    <n v="3.5"/>
    <x v="1"/>
    <n v="13"/>
    <s v="21M"/>
    <n v="21000000"/>
    <s v="1,000+"/>
    <s v="1000+"/>
    <n v="1000"/>
    <x v="0"/>
    <n v="0"/>
    <n v="0"/>
    <x v="1"/>
    <x v="7"/>
    <s v="September 20, 2017"/>
    <x v="1"/>
    <x v="5"/>
    <s v="1.0.3"/>
    <x v="2"/>
  </r>
  <r>
    <x v="8486"/>
    <x v="13"/>
    <n v="4.7"/>
    <x v="0"/>
    <n v="416"/>
    <s v="34M"/>
    <n v="34000000"/>
    <s v="10,000+"/>
    <s v="10000+"/>
    <n v="10000"/>
    <x v="1"/>
    <s v="$6.99"/>
    <n v="6.99"/>
    <x v="0"/>
    <x v="26"/>
    <s v="July 2, 2018"/>
    <x v="0"/>
    <x v="6"/>
    <s v="1.3.7"/>
    <x v="5"/>
  </r>
  <r>
    <x v="8487"/>
    <x v="6"/>
    <n v="3.5"/>
    <x v="1"/>
    <n v="0"/>
    <s v="11M"/>
    <n v="11000000"/>
    <s v="10+"/>
    <s v="10+"/>
    <n v="10"/>
    <x v="0"/>
    <n v="0"/>
    <n v="0"/>
    <x v="0"/>
    <x v="10"/>
    <s v="February 21, 2018"/>
    <x v="0"/>
    <x v="11"/>
    <n v="1.02"/>
    <x v="5"/>
  </r>
  <r>
    <x v="8488"/>
    <x v="4"/>
    <n v="2.6"/>
    <x v="2"/>
    <n v="13"/>
    <s v="8.9M"/>
    <n v="8900000"/>
    <s v="1,000+"/>
    <s v="1000+"/>
    <n v="1000"/>
    <x v="0"/>
    <n v="0"/>
    <n v="0"/>
    <x v="0"/>
    <x v="7"/>
    <s v="October 20, 2016"/>
    <x v="3"/>
    <x v="7"/>
    <n v="3.2"/>
    <x v="5"/>
  </r>
  <r>
    <x v="8489"/>
    <x v="4"/>
    <n v="4.2"/>
    <x v="0"/>
    <n v="8"/>
    <s v="19M"/>
    <n v="19000000"/>
    <s v="100+"/>
    <s v="100+"/>
    <n v="100"/>
    <x v="0"/>
    <n v="0"/>
    <n v="0"/>
    <x v="1"/>
    <x v="7"/>
    <s v="April 25, 2018"/>
    <x v="0"/>
    <x v="4"/>
    <s v="1.0.23"/>
    <x v="5"/>
  </r>
  <r>
    <x v="8490"/>
    <x v="20"/>
    <n v="3.5"/>
    <x v="1"/>
    <n v="1"/>
    <s v="4.2M"/>
    <n v="4200000"/>
    <s v="10+"/>
    <s v="10+"/>
    <n v="10"/>
    <x v="0"/>
    <n v="0"/>
    <n v="0"/>
    <x v="1"/>
    <x v="86"/>
    <s v="June 21, 2017"/>
    <x v="1"/>
    <x v="2"/>
    <n v="1"/>
    <x v="0"/>
  </r>
  <r>
    <x v="8491"/>
    <x v="4"/>
    <n v="3.5"/>
    <x v="1"/>
    <n v="0"/>
    <s v="1.1M"/>
    <n v="1100000"/>
    <s v="100+"/>
    <s v="100+"/>
    <n v="100"/>
    <x v="0"/>
    <n v="0"/>
    <n v="0"/>
    <x v="0"/>
    <x v="7"/>
    <s v="April 5, 2013"/>
    <x v="5"/>
    <x v="4"/>
    <n v="1.1000000000000001"/>
    <x v="14"/>
  </r>
  <r>
    <x v="8492"/>
    <x v="4"/>
    <n v="3.5"/>
    <x v="1"/>
    <n v="0"/>
    <s v="11M"/>
    <n v="11000000"/>
    <s v="10+"/>
    <s v="10+"/>
    <n v="10"/>
    <x v="0"/>
    <n v="0"/>
    <n v="0"/>
    <x v="1"/>
    <x v="7"/>
    <s v="June 21, 2018"/>
    <x v="0"/>
    <x v="2"/>
    <s v="v2.7.11.27"/>
    <x v="5"/>
  </r>
  <r>
    <x v="8493"/>
    <x v="4"/>
    <n v="3.5"/>
    <x v="1"/>
    <n v="0"/>
    <s v="14M"/>
    <n v="14000000"/>
    <s v="50+"/>
    <s v="50+"/>
    <n v="50"/>
    <x v="0"/>
    <n v="0"/>
    <n v="0"/>
    <x v="1"/>
    <x v="7"/>
    <s v="December 4, 2017"/>
    <x v="1"/>
    <x v="10"/>
    <s v="1.0.7"/>
    <x v="9"/>
  </r>
  <r>
    <x v="8494"/>
    <x v="13"/>
    <n v="3.5"/>
    <x v="1"/>
    <n v="1"/>
    <s v="Varies with device"/>
    <n v="1000"/>
    <s v="100+"/>
    <s v="100+"/>
    <n v="100"/>
    <x v="0"/>
    <n v="0"/>
    <n v="0"/>
    <x v="0"/>
    <x v="26"/>
    <s v="September 12, 2015"/>
    <x v="4"/>
    <x v="5"/>
    <s v="Varies with device"/>
    <x v="8"/>
  </r>
  <r>
    <x v="8495"/>
    <x v="4"/>
    <n v="3.5"/>
    <x v="1"/>
    <n v="1"/>
    <s v="30M"/>
    <n v="30000000"/>
    <s v="10+"/>
    <s v="10+"/>
    <n v="10"/>
    <x v="0"/>
    <n v="0"/>
    <n v="0"/>
    <x v="0"/>
    <x v="7"/>
    <s v="January 4, 2018"/>
    <x v="0"/>
    <x v="0"/>
    <s v="1.0.0"/>
    <x v="2"/>
  </r>
  <r>
    <x v="8496"/>
    <x v="13"/>
    <n v="3.5"/>
    <x v="1"/>
    <n v="15"/>
    <s v="24M"/>
    <n v="24000000"/>
    <s v="1,000+"/>
    <s v="1000+"/>
    <n v="1000"/>
    <x v="1"/>
    <s v="$4.99"/>
    <n v="4.99"/>
    <x v="0"/>
    <x v="26"/>
    <s v="July 23, 2018"/>
    <x v="0"/>
    <x v="6"/>
    <s v="1.0.4"/>
    <x v="5"/>
  </r>
  <r>
    <x v="8497"/>
    <x v="4"/>
    <n v="3.5"/>
    <x v="1"/>
    <n v="0"/>
    <s v="518k"/>
    <n v="518000"/>
    <s v="10+"/>
    <s v="10+"/>
    <n v="10"/>
    <x v="0"/>
    <n v="0"/>
    <n v="0"/>
    <x v="0"/>
    <x v="7"/>
    <s v="August 25, 2014"/>
    <x v="2"/>
    <x v="1"/>
    <n v="1"/>
    <x v="7"/>
  </r>
  <r>
    <x v="8498"/>
    <x v="10"/>
    <n v="5"/>
    <x v="0"/>
    <n v="1"/>
    <s v="Varies with device"/>
    <n v="1000"/>
    <s v="10+"/>
    <s v="10+"/>
    <n v="10"/>
    <x v="0"/>
    <n v="0"/>
    <n v="0"/>
    <x v="0"/>
    <x v="23"/>
    <s v="May 15, 2018"/>
    <x v="0"/>
    <x v="9"/>
    <s v="1.0.3"/>
    <x v="5"/>
  </r>
  <r>
    <x v="8499"/>
    <x v="4"/>
    <n v="3.5"/>
    <x v="1"/>
    <n v="0"/>
    <s v="6.3M"/>
    <n v="6300000"/>
    <s v="10+"/>
    <s v="10+"/>
    <n v="10"/>
    <x v="0"/>
    <n v="0"/>
    <n v="0"/>
    <x v="0"/>
    <x v="7"/>
    <s v="September 27, 2017"/>
    <x v="1"/>
    <x v="5"/>
    <s v="1.0.0"/>
    <x v="5"/>
  </r>
  <r>
    <x v="8500"/>
    <x v="16"/>
    <n v="4.3"/>
    <x v="0"/>
    <n v="102"/>
    <s v="41M"/>
    <n v="41000000"/>
    <s v="10,000+"/>
    <s v="10000+"/>
    <n v="10000"/>
    <x v="0"/>
    <n v="0"/>
    <n v="0"/>
    <x v="0"/>
    <x v="29"/>
    <s v="November 24, 2016"/>
    <x v="3"/>
    <x v="8"/>
    <s v="2.0.0"/>
    <x v="0"/>
  </r>
  <r>
    <x v="8501"/>
    <x v="16"/>
    <n v="3.5"/>
    <x v="1"/>
    <n v="0"/>
    <s v="18M"/>
    <n v="18000000"/>
    <s v="10+"/>
    <s v="10+"/>
    <n v="10"/>
    <x v="0"/>
    <n v="0"/>
    <n v="0"/>
    <x v="0"/>
    <x v="29"/>
    <s v="January 17, 2017"/>
    <x v="1"/>
    <x v="0"/>
    <n v="1.1000000000000001"/>
    <x v="5"/>
  </r>
  <r>
    <x v="8502"/>
    <x v="4"/>
    <n v="3.5"/>
    <x v="1"/>
    <n v="0"/>
    <s v="5.2M"/>
    <n v="5200000"/>
    <s v="50+"/>
    <s v="50+"/>
    <n v="50"/>
    <x v="0"/>
    <n v="0"/>
    <n v="0"/>
    <x v="1"/>
    <x v="7"/>
    <s v="February 6, 2018"/>
    <x v="0"/>
    <x v="11"/>
    <s v="3.5.4"/>
    <x v="5"/>
  </r>
  <r>
    <x v="8503"/>
    <x v="18"/>
    <n v="3.5"/>
    <x v="1"/>
    <n v="0"/>
    <s v="6.7M"/>
    <n v="6700000"/>
    <s v="1+"/>
    <s v="1+"/>
    <n v="1"/>
    <x v="0"/>
    <n v="0"/>
    <n v="0"/>
    <x v="0"/>
    <x v="70"/>
    <s v="July 19, 2018"/>
    <x v="0"/>
    <x v="6"/>
    <n v="1"/>
    <x v="14"/>
  </r>
  <r>
    <x v="8504"/>
    <x v="4"/>
    <n v="3.5"/>
    <x v="1"/>
    <n v="0"/>
    <s v="3.1M"/>
    <n v="3100000"/>
    <s v="50+"/>
    <s v="50+"/>
    <n v="50"/>
    <x v="0"/>
    <n v="0"/>
    <n v="0"/>
    <x v="0"/>
    <x v="7"/>
    <s v="July 1, 2015"/>
    <x v="4"/>
    <x v="6"/>
    <n v="1"/>
    <x v="0"/>
  </r>
  <r>
    <x v="8505"/>
    <x v="4"/>
    <n v="3.5"/>
    <x v="1"/>
    <n v="0"/>
    <s v="2.0M"/>
    <n v="2000000"/>
    <s v="10+"/>
    <s v="10+"/>
    <n v="10"/>
    <x v="0"/>
    <n v="0"/>
    <n v="0"/>
    <x v="0"/>
    <x v="7"/>
    <s v="January 17, 2018"/>
    <x v="0"/>
    <x v="0"/>
    <n v="1.2"/>
    <x v="5"/>
  </r>
  <r>
    <x v="4862"/>
    <x v="18"/>
    <n v="4.4000000000000004"/>
    <x v="0"/>
    <n v="15105"/>
    <s v="36M"/>
    <n v="36000000"/>
    <s v="1,000,000+"/>
    <s v="1000000+"/>
    <n v="1000000"/>
    <x v="0"/>
    <n v="0"/>
    <n v="0"/>
    <x v="0"/>
    <x v="13"/>
    <s v="June 11, 2018"/>
    <x v="0"/>
    <x v="2"/>
    <s v="3.1.8"/>
    <x v="17"/>
  </r>
  <r>
    <x v="8506"/>
    <x v="18"/>
    <n v="4.3"/>
    <x v="0"/>
    <n v="34514"/>
    <s v="60M"/>
    <n v="60000000"/>
    <s v="5,000,000+"/>
    <s v="5000000+"/>
    <n v="5000000"/>
    <x v="0"/>
    <n v="0"/>
    <n v="0"/>
    <x v="0"/>
    <x v="55"/>
    <s v="July 20, 2018"/>
    <x v="0"/>
    <x v="6"/>
    <s v="1.2.8"/>
    <x v="5"/>
  </r>
  <r>
    <x v="8507"/>
    <x v="18"/>
    <n v="3.5"/>
    <x v="1"/>
    <n v="0"/>
    <s v="74M"/>
    <n v="74000000"/>
    <s v="100+"/>
    <s v="100+"/>
    <n v="100"/>
    <x v="1"/>
    <s v="$1.99"/>
    <n v="1.99"/>
    <x v="0"/>
    <x v="59"/>
    <s v="January 25, 2018"/>
    <x v="0"/>
    <x v="0"/>
    <s v="0.0.1"/>
    <x v="5"/>
  </r>
  <r>
    <x v="8508"/>
    <x v="24"/>
    <n v="3.5"/>
    <x v="1"/>
    <n v="4"/>
    <s v="11M"/>
    <n v="11000000"/>
    <s v="100+"/>
    <s v="100+"/>
    <n v="100"/>
    <x v="0"/>
    <n v="0"/>
    <n v="0"/>
    <x v="0"/>
    <x v="89"/>
    <s v="June 4, 2017"/>
    <x v="1"/>
    <x v="2"/>
    <n v="2"/>
    <x v="0"/>
  </r>
  <r>
    <x v="1681"/>
    <x v="18"/>
    <n v="4.0999999999999996"/>
    <x v="0"/>
    <n v="288606"/>
    <s v="92M"/>
    <n v="92000000"/>
    <s v="10,000,000+"/>
    <s v="10000000+"/>
    <n v="10000000"/>
    <x v="0"/>
    <n v="0"/>
    <n v="0"/>
    <x v="0"/>
    <x v="76"/>
    <s v="May 8, 2018"/>
    <x v="0"/>
    <x v="9"/>
    <s v="2.7.4"/>
    <x v="6"/>
  </r>
  <r>
    <x v="8509"/>
    <x v="18"/>
    <n v="3.5"/>
    <x v="1"/>
    <n v="1"/>
    <s v="83M"/>
    <n v="83000000"/>
    <s v="100+"/>
    <s v="100+"/>
    <n v="100"/>
    <x v="1"/>
    <s v="$2.49"/>
    <n v="2.4900000000000002"/>
    <x v="0"/>
    <x v="113"/>
    <s v="March 5, 2018"/>
    <x v="0"/>
    <x v="3"/>
    <s v="1.0.1"/>
    <x v="5"/>
  </r>
  <r>
    <x v="8510"/>
    <x v="18"/>
    <n v="4.3"/>
    <x v="0"/>
    <n v="151374"/>
    <s v="54M"/>
    <n v="54000000"/>
    <s v="10,000,000+"/>
    <s v="10000000+"/>
    <n v="10000000"/>
    <x v="0"/>
    <n v="0"/>
    <n v="0"/>
    <x v="0"/>
    <x v="114"/>
    <s v="June 5, 2018"/>
    <x v="0"/>
    <x v="2"/>
    <s v="1.2.7"/>
    <x v="5"/>
  </r>
  <r>
    <x v="8511"/>
    <x v="18"/>
    <n v="4.5"/>
    <x v="0"/>
    <n v="2062"/>
    <s v="42M"/>
    <n v="42000000"/>
    <s v="500,000+"/>
    <s v="500000+"/>
    <n v="500000"/>
    <x v="0"/>
    <n v="0"/>
    <n v="0"/>
    <x v="0"/>
    <x v="115"/>
    <s v="June 14, 2018"/>
    <x v="0"/>
    <x v="2"/>
    <s v="1.0.9"/>
    <x v="6"/>
  </r>
  <r>
    <x v="8512"/>
    <x v="11"/>
    <n v="3.5"/>
    <x v="1"/>
    <n v="1"/>
    <s v="23M"/>
    <n v="23000000"/>
    <s v="100+"/>
    <s v="100+"/>
    <n v="100"/>
    <x v="0"/>
    <n v="0"/>
    <n v="0"/>
    <x v="0"/>
    <x v="24"/>
    <s v="March 16, 2018"/>
    <x v="0"/>
    <x v="3"/>
    <n v="1"/>
    <x v="5"/>
  </r>
  <r>
    <x v="8513"/>
    <x v="18"/>
    <n v="4.5999999999999996"/>
    <x v="0"/>
    <n v="6231"/>
    <s v="31M"/>
    <n v="31000000"/>
    <s v="1,000,000+"/>
    <s v="1000000+"/>
    <n v="1000000"/>
    <x v="0"/>
    <n v="0"/>
    <n v="0"/>
    <x v="0"/>
    <x v="59"/>
    <s v="July 13, 2018"/>
    <x v="0"/>
    <x v="6"/>
    <n v="2.6"/>
    <x v="0"/>
  </r>
  <r>
    <x v="8514"/>
    <x v="18"/>
    <n v="4.5999999999999996"/>
    <x v="0"/>
    <n v="50060"/>
    <s v="98M"/>
    <n v="98000000"/>
    <s v="1,000,000+"/>
    <s v="1000000+"/>
    <n v="1000000"/>
    <x v="0"/>
    <n v="0"/>
    <n v="0"/>
    <x v="0"/>
    <x v="55"/>
    <s v="August 7, 2018"/>
    <x v="0"/>
    <x v="1"/>
    <s v="1.4.83"/>
    <x v="5"/>
  </r>
  <r>
    <x v="8515"/>
    <x v="18"/>
    <n v="4.7"/>
    <x v="0"/>
    <n v="188740"/>
    <s v="69M"/>
    <n v="69000000"/>
    <s v="1,000,000+"/>
    <s v="1000000+"/>
    <n v="1000000"/>
    <x v="1"/>
    <s v="$1.99"/>
    <n v="1.99"/>
    <x v="0"/>
    <x v="55"/>
    <s v="July 5, 2018"/>
    <x v="0"/>
    <x v="6"/>
    <s v="1.16.0"/>
    <x v="1"/>
  </r>
  <r>
    <x v="8516"/>
    <x v="3"/>
    <n v="3.5"/>
    <x v="1"/>
    <n v="14"/>
    <s v="754k"/>
    <n v="754000"/>
    <s v="500+"/>
    <s v="500+"/>
    <n v="500"/>
    <x v="1"/>
    <s v="$0.99"/>
    <n v="0.99"/>
    <x v="0"/>
    <x v="6"/>
    <s v="October 7, 2013"/>
    <x v="5"/>
    <x v="7"/>
    <n v="1.1000000000000001"/>
    <x v="12"/>
  </r>
  <r>
    <x v="1671"/>
    <x v="18"/>
    <n v="4.3"/>
    <x v="0"/>
    <n v="1574546"/>
    <s v="37M"/>
    <n v="37000000"/>
    <s v="50,000,000+"/>
    <s v="50000000+"/>
    <n v="50000000"/>
    <x v="0"/>
    <n v="0"/>
    <n v="0"/>
    <x v="0"/>
    <x v="72"/>
    <s v="July 27, 2018"/>
    <x v="0"/>
    <x v="6"/>
    <s v="6.7.0"/>
    <x v="1"/>
  </r>
  <r>
    <x v="8517"/>
    <x v="18"/>
    <n v="4.2"/>
    <x v="0"/>
    <n v="23292"/>
    <s v="20M"/>
    <n v="20000000"/>
    <s v="1,000,000+"/>
    <s v="1000000+"/>
    <n v="1000000"/>
    <x v="0"/>
    <n v="0"/>
    <n v="0"/>
    <x v="0"/>
    <x v="45"/>
    <s v="September 19, 2017"/>
    <x v="1"/>
    <x v="5"/>
    <n v="1.4"/>
    <x v="3"/>
  </r>
  <r>
    <x v="8518"/>
    <x v="18"/>
    <n v="4.5"/>
    <x v="0"/>
    <n v="43852"/>
    <s v="77M"/>
    <n v="77000000"/>
    <s v="10,000,000+"/>
    <s v="10000000+"/>
    <n v="10000000"/>
    <x v="0"/>
    <n v="0"/>
    <n v="0"/>
    <x v="0"/>
    <x v="81"/>
    <s v="July 19, 2018"/>
    <x v="0"/>
    <x v="6"/>
    <s v="1.9.10"/>
    <x v="5"/>
  </r>
  <r>
    <x v="8519"/>
    <x v="18"/>
    <n v="4.3"/>
    <x v="0"/>
    <n v="13330"/>
    <s v="73M"/>
    <n v="73000000"/>
    <s v="1,000,000+"/>
    <s v="1000000+"/>
    <n v="1000000"/>
    <x v="0"/>
    <n v="0"/>
    <n v="0"/>
    <x v="0"/>
    <x v="55"/>
    <s v="May 24, 2018"/>
    <x v="0"/>
    <x v="9"/>
    <n v="2"/>
    <x v="5"/>
  </r>
  <r>
    <x v="8520"/>
    <x v="18"/>
    <n v="4.5"/>
    <x v="0"/>
    <n v="46369"/>
    <s v="33M"/>
    <n v="33000000"/>
    <s v="10,000,000+"/>
    <s v="10000000+"/>
    <n v="10000000"/>
    <x v="0"/>
    <n v="0"/>
    <n v="0"/>
    <x v="0"/>
    <x v="58"/>
    <s v="July 13, 2018"/>
    <x v="0"/>
    <x v="6"/>
    <n v="2.2999999999999998"/>
    <x v="0"/>
  </r>
  <r>
    <x v="8521"/>
    <x v="25"/>
    <n v="3.5"/>
    <x v="1"/>
    <n v="1960"/>
    <s v="2.7M"/>
    <n v="2700000"/>
    <s v="1,000,000+"/>
    <s v="1000000+"/>
    <n v="1000000"/>
    <x v="0"/>
    <n v="0"/>
    <n v="0"/>
    <x v="0"/>
    <x v="91"/>
    <s v="August 4, 2018"/>
    <x v="0"/>
    <x v="1"/>
    <n v="2.5"/>
    <x v="5"/>
  </r>
  <r>
    <x v="8522"/>
    <x v="17"/>
    <n v="4.3"/>
    <x v="0"/>
    <n v="2178"/>
    <s v="57M"/>
    <n v="57000000"/>
    <s v="500,000+"/>
    <s v="500000+"/>
    <n v="500000"/>
    <x v="0"/>
    <n v="0"/>
    <n v="0"/>
    <x v="0"/>
    <x v="42"/>
    <s v="March 28, 2018"/>
    <x v="0"/>
    <x v="3"/>
    <n v="1.1000000000000001"/>
    <x v="5"/>
  </r>
  <r>
    <x v="8523"/>
    <x v="18"/>
    <n v="4.5999999999999996"/>
    <x v="0"/>
    <n v="29155"/>
    <s v="83M"/>
    <n v="83000000"/>
    <s v="1,000,000+"/>
    <s v="1000000+"/>
    <n v="1000000"/>
    <x v="0"/>
    <n v="0"/>
    <n v="0"/>
    <x v="0"/>
    <x v="59"/>
    <s v="July 26, 2018"/>
    <x v="0"/>
    <x v="6"/>
    <s v="1.0.4"/>
    <x v="5"/>
  </r>
  <r>
    <x v="8524"/>
    <x v="18"/>
    <n v="4.5"/>
    <x v="0"/>
    <n v="2200"/>
    <s v="73M"/>
    <n v="73000000"/>
    <s v="1,000,000+"/>
    <s v="1000000+"/>
    <n v="1000000"/>
    <x v="0"/>
    <n v="0"/>
    <n v="0"/>
    <x v="0"/>
    <x v="116"/>
    <s v="July 23, 2018"/>
    <x v="0"/>
    <x v="6"/>
    <s v="1.1.0"/>
    <x v="5"/>
  </r>
  <r>
    <x v="1446"/>
    <x v="18"/>
    <n v="4.3"/>
    <x v="0"/>
    <n v="1842381"/>
    <s v="Varies with device"/>
    <n v="1000"/>
    <s v="50,000,000+"/>
    <s v="50000000+"/>
    <n v="50000000"/>
    <x v="0"/>
    <n v="0"/>
    <n v="0"/>
    <x v="1"/>
    <x v="45"/>
    <s v="July 31, 2018"/>
    <x v="0"/>
    <x v="6"/>
    <s v="Varies with device"/>
    <x v="8"/>
  </r>
  <r>
    <x v="8525"/>
    <x v="18"/>
    <n v="4.4000000000000004"/>
    <x v="0"/>
    <n v="1516"/>
    <s v="44M"/>
    <n v="44000000"/>
    <s v="50,000+"/>
    <s v="50000+"/>
    <n v="50000"/>
    <x v="1"/>
    <s v="$2.99"/>
    <n v="2.99"/>
    <x v="0"/>
    <x v="49"/>
    <s v="November 27, 2017"/>
    <x v="1"/>
    <x v="8"/>
    <s v="1.0.4"/>
    <x v="1"/>
  </r>
  <r>
    <x v="8526"/>
    <x v="11"/>
    <n v="3.5"/>
    <x v="1"/>
    <n v="2"/>
    <s v="2.8M"/>
    <n v="2800000"/>
    <s v="100+"/>
    <s v="100+"/>
    <n v="100"/>
    <x v="0"/>
    <n v="0"/>
    <n v="0"/>
    <x v="0"/>
    <x v="24"/>
    <s v="March 22, 2018"/>
    <x v="0"/>
    <x v="3"/>
    <s v="3.0.6"/>
    <x v="5"/>
  </r>
  <r>
    <x v="8527"/>
    <x v="27"/>
    <n v="3.5"/>
    <x v="1"/>
    <n v="4"/>
    <s v="13M"/>
    <n v="13000000"/>
    <s v="100+"/>
    <s v="100+"/>
    <n v="100"/>
    <x v="0"/>
    <n v="0"/>
    <n v="0"/>
    <x v="0"/>
    <x v="94"/>
    <s v="June 21, 2018"/>
    <x v="0"/>
    <x v="2"/>
    <s v="3.4.2"/>
    <x v="2"/>
  </r>
  <r>
    <x v="8528"/>
    <x v="4"/>
    <n v="3.5"/>
    <x v="1"/>
    <n v="3"/>
    <s v="2.1M"/>
    <n v="2100000"/>
    <s v="100+"/>
    <s v="100+"/>
    <n v="100"/>
    <x v="0"/>
    <n v="0"/>
    <n v="0"/>
    <x v="0"/>
    <x v="7"/>
    <s v="November 13, 2015"/>
    <x v="4"/>
    <x v="8"/>
    <s v="1.0.1"/>
    <x v="7"/>
  </r>
  <r>
    <x v="8529"/>
    <x v="18"/>
    <n v="3.4"/>
    <x v="1"/>
    <n v="9"/>
    <s v="28M"/>
    <n v="28000000"/>
    <s v="500+"/>
    <s v="500+"/>
    <n v="500"/>
    <x v="0"/>
    <n v="0"/>
    <n v="0"/>
    <x v="0"/>
    <x v="19"/>
    <s v="September 28, 2016"/>
    <x v="3"/>
    <x v="5"/>
    <n v="314007"/>
    <x v="17"/>
  </r>
  <r>
    <x v="8530"/>
    <x v="19"/>
    <n v="4.3"/>
    <x v="0"/>
    <n v="267"/>
    <s v="2.3M"/>
    <n v="2300000"/>
    <s v="50,000+"/>
    <s v="50000+"/>
    <n v="50000"/>
    <x v="0"/>
    <n v="0"/>
    <n v="0"/>
    <x v="0"/>
    <x v="85"/>
    <s v="July 8, 2018"/>
    <x v="0"/>
    <x v="6"/>
    <n v="2.1800000000000002"/>
    <x v="6"/>
  </r>
  <r>
    <x v="8531"/>
    <x v="6"/>
    <n v="3.8"/>
    <x v="1"/>
    <n v="4"/>
    <s v="892k"/>
    <n v="892000"/>
    <s v="100+"/>
    <s v="100+"/>
    <n v="100"/>
    <x v="0"/>
    <n v="0"/>
    <n v="0"/>
    <x v="0"/>
    <x v="10"/>
    <s v="July 16, 2018"/>
    <x v="0"/>
    <x v="6"/>
    <n v="0.99"/>
    <x v="0"/>
  </r>
  <r>
    <x v="8532"/>
    <x v="18"/>
    <n v="4.5"/>
    <x v="0"/>
    <n v="144"/>
    <s v="70M"/>
    <n v="70000000"/>
    <s v="1,000+"/>
    <s v="1000+"/>
    <n v="1000"/>
    <x v="1"/>
    <s v="$2.99"/>
    <n v="2.99"/>
    <x v="1"/>
    <x v="49"/>
    <s v="January 26, 2018"/>
    <x v="0"/>
    <x v="0"/>
    <s v="1.0.0"/>
    <x v="1"/>
  </r>
  <r>
    <x v="8533"/>
    <x v="27"/>
    <n v="3.5"/>
    <x v="1"/>
    <n v="9"/>
    <s v="2.3M"/>
    <n v="2300000"/>
    <s v="10+"/>
    <s v="10+"/>
    <n v="10"/>
    <x v="0"/>
    <n v="0"/>
    <n v="0"/>
    <x v="0"/>
    <x v="94"/>
    <s v="July 26, 2018"/>
    <x v="0"/>
    <x v="6"/>
    <s v="2.2.2"/>
    <x v="5"/>
  </r>
  <r>
    <x v="8534"/>
    <x v="10"/>
    <n v="3.5"/>
    <x v="1"/>
    <n v="0"/>
    <s v="20M"/>
    <n v="20000000"/>
    <s v="100+"/>
    <s v="100+"/>
    <n v="100"/>
    <x v="0"/>
    <n v="0"/>
    <n v="0"/>
    <x v="0"/>
    <x v="23"/>
    <s v="October 13, 2017"/>
    <x v="1"/>
    <x v="7"/>
    <n v="1.5"/>
    <x v="2"/>
  </r>
  <r>
    <x v="8535"/>
    <x v="18"/>
    <n v="3.5"/>
    <x v="1"/>
    <n v="0"/>
    <s v="Varies with device"/>
    <n v="1000"/>
    <s v="50+"/>
    <s v="50+"/>
    <n v="50"/>
    <x v="1"/>
    <s v="$1.99"/>
    <n v="1.99"/>
    <x v="0"/>
    <x v="13"/>
    <s v="July 16, 2018"/>
    <x v="0"/>
    <x v="6"/>
    <s v="Varies with device"/>
    <x v="8"/>
  </r>
  <r>
    <x v="8536"/>
    <x v="16"/>
    <n v="5"/>
    <x v="0"/>
    <n v="2"/>
    <s v="8.8M"/>
    <n v="8800000"/>
    <s v="100+"/>
    <s v="100+"/>
    <n v="100"/>
    <x v="0"/>
    <n v="0"/>
    <n v="0"/>
    <x v="0"/>
    <x v="29"/>
    <s v="January 14, 2017"/>
    <x v="1"/>
    <x v="0"/>
    <n v="1"/>
    <x v="5"/>
  </r>
  <r>
    <x v="8537"/>
    <x v="16"/>
    <n v="4.9000000000000004"/>
    <x v="0"/>
    <n v="18"/>
    <s v="24M"/>
    <n v="24000000"/>
    <s v="1,000+"/>
    <s v="1000+"/>
    <n v="1000"/>
    <x v="0"/>
    <n v="0"/>
    <n v="0"/>
    <x v="0"/>
    <x v="29"/>
    <s v="March 28, 2018"/>
    <x v="0"/>
    <x v="3"/>
    <s v="4.0.2"/>
    <x v="0"/>
  </r>
  <r>
    <x v="8538"/>
    <x v="25"/>
    <n v="3.5"/>
    <x v="1"/>
    <n v="0"/>
    <s v="21M"/>
    <n v="21000000"/>
    <s v="100+"/>
    <s v="100+"/>
    <n v="100"/>
    <x v="0"/>
    <n v="0"/>
    <n v="0"/>
    <x v="0"/>
    <x v="91"/>
    <s v="June 26, 2018"/>
    <x v="0"/>
    <x v="2"/>
    <s v="1.1.0"/>
    <x v="5"/>
  </r>
  <r>
    <x v="8539"/>
    <x v="19"/>
    <n v="3.5"/>
    <x v="1"/>
    <n v="4"/>
    <s v="15M"/>
    <n v="15000000"/>
    <s v="100+"/>
    <s v="100+"/>
    <n v="100"/>
    <x v="1"/>
    <s v="$0.99"/>
    <n v="0.99"/>
    <x v="0"/>
    <x v="85"/>
    <s v="February 10, 2018"/>
    <x v="0"/>
    <x v="11"/>
    <n v="2.12"/>
    <x v="6"/>
  </r>
  <r>
    <x v="8540"/>
    <x v="18"/>
    <n v="5"/>
    <x v="0"/>
    <n v="3"/>
    <s v="154k"/>
    <n v="154000"/>
    <s v="50+"/>
    <s v="50+"/>
    <n v="50"/>
    <x v="0"/>
    <n v="0"/>
    <n v="0"/>
    <x v="0"/>
    <x v="19"/>
    <s v="March 26, 2018"/>
    <x v="0"/>
    <x v="3"/>
    <n v="1"/>
    <x v="4"/>
  </r>
  <r>
    <x v="8541"/>
    <x v="16"/>
    <n v="3.5"/>
    <x v="1"/>
    <n v="54"/>
    <s v="21M"/>
    <n v="21000000"/>
    <s v="5,000+"/>
    <s v="5000+"/>
    <n v="5000"/>
    <x v="0"/>
    <n v="0"/>
    <n v="0"/>
    <x v="1"/>
    <x v="29"/>
    <s v="March 28, 2018"/>
    <x v="0"/>
    <x v="3"/>
    <s v="4.0.2"/>
    <x v="0"/>
  </r>
  <r>
    <x v="8542"/>
    <x v="25"/>
    <n v="3.5"/>
    <x v="1"/>
    <n v="9"/>
    <s v="4.8M"/>
    <n v="4800000"/>
    <s v="100+"/>
    <s v="100+"/>
    <n v="100"/>
    <x v="0"/>
    <n v="0"/>
    <n v="0"/>
    <x v="0"/>
    <x v="91"/>
    <s v="May 15, 2018"/>
    <x v="0"/>
    <x v="9"/>
    <n v="3"/>
    <x v="14"/>
  </r>
  <r>
    <x v="8543"/>
    <x v="17"/>
    <n v="4.2"/>
    <x v="0"/>
    <n v="5449"/>
    <s v="20M"/>
    <n v="20000000"/>
    <s v="500,000+"/>
    <s v="500000+"/>
    <n v="500000"/>
    <x v="0"/>
    <n v="0"/>
    <n v="0"/>
    <x v="2"/>
    <x v="36"/>
    <s v="September 13, 2016"/>
    <x v="3"/>
    <x v="5"/>
    <s v="1.0.3386"/>
    <x v="5"/>
  </r>
  <r>
    <x v="8544"/>
    <x v="17"/>
    <n v="4.3"/>
    <x v="0"/>
    <n v="5731"/>
    <s v="31M"/>
    <n v="31000000"/>
    <s v="1,000,000+"/>
    <s v="1000000+"/>
    <n v="1000000"/>
    <x v="0"/>
    <n v="0"/>
    <n v="0"/>
    <x v="3"/>
    <x v="46"/>
    <s v="January 2, 2018"/>
    <x v="0"/>
    <x v="0"/>
    <s v="1.1.5"/>
    <x v="5"/>
  </r>
  <r>
    <x v="8545"/>
    <x v="17"/>
    <n v="4.4000000000000004"/>
    <x v="0"/>
    <n v="11023"/>
    <s v="16M"/>
    <n v="16000000"/>
    <s v="100,000+"/>
    <s v="100000+"/>
    <n v="100000"/>
    <x v="1"/>
    <s v="$3.99"/>
    <n v="3.99"/>
    <x v="1"/>
    <x v="46"/>
    <s v="January 26, 2018"/>
    <x v="0"/>
    <x v="0"/>
    <s v="1.0.20"/>
    <x v="3"/>
  </r>
  <r>
    <x v="8546"/>
    <x v="19"/>
    <n v="2.2999999999999998"/>
    <x v="2"/>
    <n v="11"/>
    <s v="12M"/>
    <n v="12000000"/>
    <s v="500+"/>
    <s v="500+"/>
    <n v="500"/>
    <x v="0"/>
    <n v="0"/>
    <n v="0"/>
    <x v="0"/>
    <x v="85"/>
    <s v="July 12, 2018"/>
    <x v="0"/>
    <x v="6"/>
    <n v="1000000.6"/>
    <x v="5"/>
  </r>
  <r>
    <x v="8547"/>
    <x v="3"/>
    <n v="4.7"/>
    <x v="0"/>
    <n v="14"/>
    <s v="27M"/>
    <n v="27000000"/>
    <s v="1,000+"/>
    <s v="1000+"/>
    <n v="1000"/>
    <x v="0"/>
    <n v="0"/>
    <n v="0"/>
    <x v="0"/>
    <x v="6"/>
    <s v="March 5, 2018"/>
    <x v="0"/>
    <x v="3"/>
    <n v="1.9"/>
    <x v="5"/>
  </r>
  <r>
    <x v="8548"/>
    <x v="1"/>
    <n v="3.5"/>
    <x v="1"/>
    <n v="0"/>
    <s v="6.3M"/>
    <n v="6300000"/>
    <s v="10+"/>
    <s v="10+"/>
    <n v="10"/>
    <x v="0"/>
    <n v="0"/>
    <n v="0"/>
    <x v="0"/>
    <x v="4"/>
    <s v="June 21, 2018"/>
    <x v="0"/>
    <x v="2"/>
    <n v="1"/>
    <x v="2"/>
  </r>
  <r>
    <x v="8549"/>
    <x v="18"/>
    <n v="3.5"/>
    <x v="1"/>
    <n v="0"/>
    <s v="11M"/>
    <n v="11000000"/>
    <s v="10+"/>
    <s v="10+"/>
    <n v="10"/>
    <x v="0"/>
    <n v="0"/>
    <n v="0"/>
    <x v="0"/>
    <x v="19"/>
    <s v="July 26, 2017"/>
    <x v="1"/>
    <x v="6"/>
    <n v="1"/>
    <x v="5"/>
  </r>
  <r>
    <x v="8550"/>
    <x v="19"/>
    <n v="3.5"/>
    <x v="1"/>
    <n v="0"/>
    <s v="2.0M"/>
    <n v="2000000"/>
    <s v="50+"/>
    <s v="50+"/>
    <n v="50"/>
    <x v="1"/>
    <s v="$0.99"/>
    <n v="0.99"/>
    <x v="0"/>
    <x v="85"/>
    <s v="October 5, 2017"/>
    <x v="1"/>
    <x v="7"/>
    <n v="1.6"/>
    <x v="6"/>
  </r>
  <r>
    <x v="8551"/>
    <x v="25"/>
    <n v="4.4000000000000004"/>
    <x v="0"/>
    <n v="13"/>
    <s v="1.5M"/>
    <n v="1500000"/>
    <s v="100+"/>
    <s v="100+"/>
    <n v="100"/>
    <x v="0"/>
    <n v="0"/>
    <n v="0"/>
    <x v="0"/>
    <x v="91"/>
    <s v="February 20, 2015"/>
    <x v="4"/>
    <x v="11"/>
    <n v="4"/>
    <x v="6"/>
  </r>
  <r>
    <x v="8552"/>
    <x v="18"/>
    <n v="4.3"/>
    <x v="0"/>
    <n v="11"/>
    <s v="20M"/>
    <n v="20000000"/>
    <s v="500+"/>
    <s v="500+"/>
    <n v="500"/>
    <x v="1"/>
    <s v="$1.99"/>
    <n v="1.99"/>
    <x v="2"/>
    <x v="51"/>
    <s v="May 3, 2016"/>
    <x v="3"/>
    <x v="9"/>
    <s v="1.0.3289"/>
    <x v="5"/>
  </r>
  <r>
    <x v="8553"/>
    <x v="17"/>
    <n v="4.4000000000000004"/>
    <x v="0"/>
    <n v="3017"/>
    <s v="39M"/>
    <n v="39000000"/>
    <s v="500,000+"/>
    <s v="500000+"/>
    <n v="500000"/>
    <x v="0"/>
    <n v="0"/>
    <n v="0"/>
    <x v="3"/>
    <x v="46"/>
    <s v="January 2, 2018"/>
    <x v="0"/>
    <x v="0"/>
    <s v="1.3.7"/>
    <x v="17"/>
  </r>
  <r>
    <x v="8554"/>
    <x v="19"/>
    <n v="3.5"/>
    <x v="1"/>
    <n v="0"/>
    <s v="3.2M"/>
    <n v="3200000"/>
    <s v="0+"/>
    <s v="0+"/>
    <n v="0"/>
    <x v="1"/>
    <s v="$200.00"/>
    <n v="200"/>
    <x v="0"/>
    <x v="85"/>
    <s v="July 26, 2015"/>
    <x v="4"/>
    <x v="6"/>
    <n v="1"/>
    <x v="4"/>
  </r>
  <r>
    <x v="8555"/>
    <x v="17"/>
    <n v="4"/>
    <x v="1"/>
    <n v="454"/>
    <s v="27M"/>
    <n v="27000000"/>
    <s v="10,000+"/>
    <s v="10000+"/>
    <n v="10000"/>
    <x v="0"/>
    <n v="0"/>
    <n v="0"/>
    <x v="1"/>
    <x v="32"/>
    <s v="December 2, 2014"/>
    <x v="2"/>
    <x v="10"/>
    <n v="1"/>
    <x v="3"/>
  </r>
  <r>
    <x v="8556"/>
    <x v="17"/>
    <n v="3.6"/>
    <x v="1"/>
    <n v="5291"/>
    <s v="7.2M"/>
    <n v="7200000"/>
    <s v="100,000+"/>
    <s v="100000+"/>
    <n v="100000"/>
    <x v="0"/>
    <n v="0"/>
    <n v="0"/>
    <x v="1"/>
    <x v="46"/>
    <s v="May 24, 2014"/>
    <x v="2"/>
    <x v="9"/>
    <n v="2"/>
    <x v="9"/>
  </r>
  <r>
    <x v="8557"/>
    <x v="18"/>
    <n v="3.5"/>
    <x v="1"/>
    <n v="20"/>
    <s v="23M"/>
    <n v="23000000"/>
    <s v="500+"/>
    <s v="500+"/>
    <n v="500"/>
    <x v="0"/>
    <n v="0"/>
    <n v="0"/>
    <x v="0"/>
    <x v="33"/>
    <s v="May 27, 2015"/>
    <x v="4"/>
    <x v="9"/>
    <s v="1.0.0"/>
    <x v="3"/>
  </r>
  <r>
    <x v="8558"/>
    <x v="18"/>
    <n v="4.0999999999999996"/>
    <x v="0"/>
    <n v="39661"/>
    <s v="47M"/>
    <n v="47000000"/>
    <s v="1,000,000+"/>
    <s v="1000000+"/>
    <n v="1000000"/>
    <x v="0"/>
    <n v="0"/>
    <n v="0"/>
    <x v="1"/>
    <x v="49"/>
    <s v="August 2, 2018"/>
    <x v="0"/>
    <x v="1"/>
    <s v="1.10.4"/>
    <x v="10"/>
  </r>
  <r>
    <x v="8559"/>
    <x v="17"/>
    <n v="4.5999999999999996"/>
    <x v="0"/>
    <n v="79"/>
    <s v="31M"/>
    <n v="31000000"/>
    <s v="1,000+"/>
    <s v="1000+"/>
    <n v="1000"/>
    <x v="0"/>
    <n v="0"/>
    <n v="0"/>
    <x v="2"/>
    <x v="36"/>
    <s v="January 17, 2016"/>
    <x v="3"/>
    <x v="0"/>
    <s v="1.1.0"/>
    <x v="3"/>
  </r>
  <r>
    <x v="8560"/>
    <x v="18"/>
    <n v="3.9"/>
    <x v="1"/>
    <n v="249"/>
    <s v="21M"/>
    <n v="21000000"/>
    <s v="10,000+"/>
    <s v="10000+"/>
    <n v="10000"/>
    <x v="0"/>
    <n v="0"/>
    <n v="0"/>
    <x v="0"/>
    <x v="52"/>
    <s v="April 10, 2016"/>
    <x v="3"/>
    <x v="4"/>
    <s v="1.2.2"/>
    <x v="3"/>
  </r>
  <r>
    <x v="8561"/>
    <x v="17"/>
    <n v="4.4000000000000004"/>
    <x v="0"/>
    <n v="7"/>
    <s v="34M"/>
    <n v="34000000"/>
    <s v="100+"/>
    <s v="100+"/>
    <n v="100"/>
    <x v="0"/>
    <n v="0"/>
    <n v="0"/>
    <x v="0"/>
    <x v="46"/>
    <s v="October 7, 2016"/>
    <x v="3"/>
    <x v="7"/>
    <n v="1.1000000000000001"/>
    <x v="3"/>
  </r>
  <r>
    <x v="8562"/>
    <x v="21"/>
    <n v="3.5"/>
    <x v="1"/>
    <n v="3"/>
    <s v="5.3M"/>
    <n v="5300000"/>
    <s v="100+"/>
    <s v="100+"/>
    <n v="100"/>
    <x v="0"/>
    <n v="0"/>
    <n v="0"/>
    <x v="0"/>
    <x v="87"/>
    <s v="July 18, 2018"/>
    <x v="0"/>
    <x v="6"/>
    <n v="1.9"/>
    <x v="5"/>
  </r>
  <r>
    <x v="8563"/>
    <x v="17"/>
    <n v="3.7"/>
    <x v="1"/>
    <n v="8014"/>
    <s v="37M"/>
    <n v="37000000"/>
    <s v="100,000+"/>
    <s v="100000+"/>
    <n v="100000"/>
    <x v="1"/>
    <s v="$2.99"/>
    <n v="2.99"/>
    <x v="0"/>
    <x v="32"/>
    <s v="April 4, 2016"/>
    <x v="3"/>
    <x v="4"/>
    <s v="1.5.0"/>
    <x v="9"/>
  </r>
  <r>
    <x v="8564"/>
    <x v="30"/>
    <n v="3.9"/>
    <x v="1"/>
    <n v="141515"/>
    <s v="5.7M"/>
    <n v="5700000"/>
    <s v="10,000,000+"/>
    <s v="10000000+"/>
    <n v="10000000"/>
    <x v="0"/>
    <n v="0"/>
    <n v="0"/>
    <x v="1"/>
    <x v="100"/>
    <s v="April 23, 2014"/>
    <x v="2"/>
    <x v="4"/>
    <s v="0.6.0"/>
    <x v="3"/>
  </r>
  <r>
    <x v="8565"/>
    <x v="4"/>
    <n v="3.5"/>
    <x v="1"/>
    <n v="6"/>
    <s v="10M"/>
    <n v="10000000"/>
    <s v="10+"/>
    <s v="10+"/>
    <n v="10"/>
    <x v="1"/>
    <s v="$89.99"/>
    <n v="89.99"/>
    <x v="0"/>
    <x v="7"/>
    <s v="February 14, 2017"/>
    <x v="1"/>
    <x v="11"/>
    <n v="1"/>
    <x v="5"/>
  </r>
  <r>
    <x v="8566"/>
    <x v="18"/>
    <n v="4.3"/>
    <x v="0"/>
    <n v="254861"/>
    <s v="52M"/>
    <n v="52000000"/>
    <s v="10,000,000+"/>
    <s v="10000000+"/>
    <n v="10000000"/>
    <x v="0"/>
    <n v="0"/>
    <n v="0"/>
    <x v="1"/>
    <x v="45"/>
    <s v="August 1, 2018"/>
    <x v="0"/>
    <x v="1"/>
    <s v="1.20.3"/>
    <x v="2"/>
  </r>
  <r>
    <x v="8567"/>
    <x v="18"/>
    <n v="4.0999999999999996"/>
    <x v="0"/>
    <n v="227"/>
    <s v="69M"/>
    <n v="69000000"/>
    <s v="10,000+"/>
    <s v="10000+"/>
    <n v="10000"/>
    <x v="0"/>
    <n v="0"/>
    <n v="0"/>
    <x v="1"/>
    <x v="105"/>
    <s v="June 21, 2018"/>
    <x v="0"/>
    <x v="2"/>
    <n v="1.2"/>
    <x v="6"/>
  </r>
  <r>
    <x v="8568"/>
    <x v="18"/>
    <n v="3.6"/>
    <x v="1"/>
    <n v="19601"/>
    <s v="56M"/>
    <n v="56000000"/>
    <s v="1,000,000+"/>
    <s v="1000000+"/>
    <n v="1000000"/>
    <x v="0"/>
    <n v="0"/>
    <n v="0"/>
    <x v="2"/>
    <x v="33"/>
    <s v="June 6, 2018"/>
    <x v="0"/>
    <x v="2"/>
    <s v="1.0.4"/>
    <x v="5"/>
  </r>
  <r>
    <x v="8569"/>
    <x v="18"/>
    <n v="3.5"/>
    <x v="1"/>
    <n v="2580"/>
    <s v="53M"/>
    <n v="53000000"/>
    <s v="100,000+"/>
    <s v="100000+"/>
    <n v="100000"/>
    <x v="0"/>
    <n v="0"/>
    <n v="0"/>
    <x v="0"/>
    <x v="45"/>
    <s v="July 6, 2018"/>
    <x v="0"/>
    <x v="6"/>
    <n v="10"/>
    <x v="5"/>
  </r>
  <r>
    <x v="8570"/>
    <x v="18"/>
    <n v="3.9"/>
    <x v="1"/>
    <n v="1938"/>
    <s v="62M"/>
    <n v="62000000"/>
    <s v="1,000,000+"/>
    <s v="1000000+"/>
    <n v="1000000"/>
    <x v="0"/>
    <n v="0"/>
    <n v="0"/>
    <x v="1"/>
    <x v="105"/>
    <s v="May 25, 2018"/>
    <x v="0"/>
    <x v="9"/>
    <n v="1.6"/>
    <x v="5"/>
  </r>
  <r>
    <x v="8571"/>
    <x v="18"/>
    <n v="3.9"/>
    <x v="1"/>
    <n v="519"/>
    <s v="76M"/>
    <n v="76000000"/>
    <s v="100,000+"/>
    <s v="100000+"/>
    <n v="100000"/>
    <x v="0"/>
    <n v="0"/>
    <n v="0"/>
    <x v="0"/>
    <x v="45"/>
    <s v="August 7, 2018"/>
    <x v="0"/>
    <x v="1"/>
    <n v="12"/>
    <x v="5"/>
  </r>
  <r>
    <x v="8572"/>
    <x v="18"/>
    <n v="3.8"/>
    <x v="1"/>
    <n v="1652"/>
    <s v="71M"/>
    <n v="71000000"/>
    <s v="100,000+"/>
    <s v="100000+"/>
    <n v="100000"/>
    <x v="0"/>
    <n v="0"/>
    <n v="0"/>
    <x v="0"/>
    <x v="45"/>
    <s v="July 11, 2018"/>
    <x v="0"/>
    <x v="6"/>
    <n v="10"/>
    <x v="5"/>
  </r>
  <r>
    <x v="8573"/>
    <x v="18"/>
    <n v="4"/>
    <x v="1"/>
    <n v="39647"/>
    <s v="72M"/>
    <n v="72000000"/>
    <s v="10,000,000+"/>
    <s v="10000000+"/>
    <n v="10000000"/>
    <x v="0"/>
    <n v="0"/>
    <n v="0"/>
    <x v="2"/>
    <x v="33"/>
    <s v="September 30, 2017"/>
    <x v="1"/>
    <x v="5"/>
    <n v="1.7"/>
    <x v="0"/>
  </r>
  <r>
    <x v="8574"/>
    <x v="16"/>
    <n v="3.5"/>
    <x v="1"/>
    <n v="2"/>
    <s v="28M"/>
    <n v="28000000"/>
    <s v="500+"/>
    <s v="500+"/>
    <n v="500"/>
    <x v="0"/>
    <n v="0"/>
    <n v="0"/>
    <x v="0"/>
    <x v="29"/>
    <s v="September 1, 2017"/>
    <x v="1"/>
    <x v="5"/>
    <s v="1.1.2"/>
    <x v="7"/>
  </r>
  <r>
    <x v="8575"/>
    <x v="18"/>
    <n v="4.5"/>
    <x v="0"/>
    <n v="74"/>
    <s v="2.8M"/>
    <n v="2800000"/>
    <s v="5,000+"/>
    <s v="5000+"/>
    <n v="5000"/>
    <x v="0"/>
    <n v="0"/>
    <n v="0"/>
    <x v="0"/>
    <x v="19"/>
    <s v="November 22, 2017"/>
    <x v="1"/>
    <x v="8"/>
    <n v="2"/>
    <x v="0"/>
  </r>
  <r>
    <x v="8576"/>
    <x v="18"/>
    <n v="3.6"/>
    <x v="1"/>
    <n v="12781"/>
    <s v="51M"/>
    <n v="51000000"/>
    <s v="1,000,000+"/>
    <s v="1000000+"/>
    <n v="1000000"/>
    <x v="0"/>
    <n v="0"/>
    <n v="0"/>
    <x v="0"/>
    <x v="35"/>
    <s v="June 6, 2018"/>
    <x v="0"/>
    <x v="2"/>
    <s v="1.0.9"/>
    <x v="5"/>
  </r>
  <r>
    <x v="8577"/>
    <x v="18"/>
    <n v="3.9"/>
    <x v="1"/>
    <n v="314"/>
    <s v="28M"/>
    <n v="28000000"/>
    <s v="100,000+"/>
    <s v="100000+"/>
    <n v="100000"/>
    <x v="0"/>
    <n v="0"/>
    <n v="0"/>
    <x v="0"/>
    <x v="33"/>
    <s v="January 15, 2018"/>
    <x v="0"/>
    <x v="0"/>
    <n v="1.1000000000000001"/>
    <x v="16"/>
  </r>
  <r>
    <x v="8578"/>
    <x v="18"/>
    <n v="4.3"/>
    <x v="0"/>
    <n v="429"/>
    <s v="40M"/>
    <n v="40000000"/>
    <s v="100,000+"/>
    <s v="100000+"/>
    <n v="100000"/>
    <x v="0"/>
    <n v="0"/>
    <n v="0"/>
    <x v="0"/>
    <x v="105"/>
    <s v="July 19, 2018"/>
    <x v="0"/>
    <x v="6"/>
    <n v="2"/>
    <x v="5"/>
  </r>
  <r>
    <x v="8579"/>
    <x v="18"/>
    <n v="4"/>
    <x v="1"/>
    <n v="325"/>
    <s v="27M"/>
    <n v="27000000"/>
    <s v="50,000+"/>
    <s v="50000+"/>
    <n v="50000"/>
    <x v="0"/>
    <n v="0"/>
    <n v="0"/>
    <x v="0"/>
    <x v="105"/>
    <s v="June 12, 2018"/>
    <x v="0"/>
    <x v="2"/>
    <n v="1.2"/>
    <x v="5"/>
  </r>
  <r>
    <x v="8580"/>
    <x v="19"/>
    <n v="4.2"/>
    <x v="0"/>
    <n v="980"/>
    <s v="Varies with device"/>
    <n v="1000"/>
    <s v="50,000+"/>
    <s v="50000+"/>
    <n v="50000"/>
    <x v="0"/>
    <n v="0"/>
    <n v="0"/>
    <x v="0"/>
    <x v="85"/>
    <s v="August 4, 2018"/>
    <x v="0"/>
    <x v="1"/>
    <s v="2.2.2926"/>
    <x v="8"/>
  </r>
  <r>
    <x v="8581"/>
    <x v="18"/>
    <n v="3.7"/>
    <x v="1"/>
    <n v="3482"/>
    <s v="37M"/>
    <n v="37000000"/>
    <s v="500,000+"/>
    <s v="500000+"/>
    <n v="500000"/>
    <x v="0"/>
    <n v="0"/>
    <n v="0"/>
    <x v="0"/>
    <x v="33"/>
    <s v="August 7, 2018"/>
    <x v="0"/>
    <x v="1"/>
    <n v="1.6"/>
    <x v="2"/>
  </r>
  <r>
    <x v="8582"/>
    <x v="18"/>
    <n v="3.9"/>
    <x v="1"/>
    <n v="55"/>
    <s v="46M"/>
    <n v="46000000"/>
    <s v="10,000+"/>
    <s v="10000+"/>
    <n v="10000"/>
    <x v="0"/>
    <n v="0"/>
    <n v="0"/>
    <x v="1"/>
    <x v="105"/>
    <s v="November 7, 2017"/>
    <x v="1"/>
    <x v="8"/>
    <s v="1.0.1"/>
    <x v="6"/>
  </r>
  <r>
    <x v="8583"/>
    <x v="18"/>
    <n v="4.2"/>
    <x v="0"/>
    <n v="2801"/>
    <s v="50M"/>
    <n v="50000000"/>
    <s v="500,000+"/>
    <s v="500000+"/>
    <n v="500000"/>
    <x v="0"/>
    <n v="0"/>
    <n v="0"/>
    <x v="0"/>
    <x v="33"/>
    <s v="March 22, 2017"/>
    <x v="1"/>
    <x v="3"/>
    <n v="1"/>
    <x v="0"/>
  </r>
  <r>
    <x v="8584"/>
    <x v="18"/>
    <n v="3.5"/>
    <x v="1"/>
    <n v="173"/>
    <s v="49M"/>
    <n v="49000000"/>
    <s v="10,000+"/>
    <s v="10000+"/>
    <n v="10000"/>
    <x v="0"/>
    <n v="0"/>
    <n v="0"/>
    <x v="0"/>
    <x v="105"/>
    <s v="January 26, 2018"/>
    <x v="0"/>
    <x v="0"/>
    <s v="1.0.0"/>
    <x v="5"/>
  </r>
  <r>
    <x v="8585"/>
    <x v="18"/>
    <n v="4"/>
    <x v="1"/>
    <n v="154"/>
    <s v="58M"/>
    <n v="58000000"/>
    <s v="50,000+"/>
    <s v="50000+"/>
    <n v="50000"/>
    <x v="0"/>
    <n v="0"/>
    <n v="0"/>
    <x v="1"/>
    <x v="105"/>
    <s v="June 13, 2018"/>
    <x v="0"/>
    <x v="2"/>
    <n v="1.8"/>
    <x v="0"/>
  </r>
  <r>
    <x v="8586"/>
    <x v="18"/>
    <n v="3.8"/>
    <x v="1"/>
    <n v="25"/>
    <s v="41M"/>
    <n v="41000000"/>
    <s v="1,000+"/>
    <s v="1000+"/>
    <n v="1000"/>
    <x v="0"/>
    <n v="0"/>
    <n v="0"/>
    <x v="1"/>
    <x v="105"/>
    <s v="July 21, 2017"/>
    <x v="1"/>
    <x v="6"/>
    <n v="1.1000000000000001"/>
    <x v="3"/>
  </r>
  <r>
    <x v="8587"/>
    <x v="18"/>
    <n v="4.0999999999999996"/>
    <x v="0"/>
    <n v="290"/>
    <s v="73M"/>
    <n v="73000000"/>
    <s v="10,000+"/>
    <s v="10000+"/>
    <n v="10000"/>
    <x v="0"/>
    <n v="0"/>
    <n v="0"/>
    <x v="1"/>
    <x v="49"/>
    <s v="May 23, 2018"/>
    <x v="0"/>
    <x v="9"/>
    <n v="1"/>
    <x v="17"/>
  </r>
  <r>
    <x v="8588"/>
    <x v="18"/>
    <n v="4.2"/>
    <x v="0"/>
    <n v="23"/>
    <s v="33M"/>
    <n v="33000000"/>
    <s v="1,000+"/>
    <s v="1000+"/>
    <n v="1000"/>
    <x v="0"/>
    <n v="0"/>
    <n v="0"/>
    <x v="1"/>
    <x v="33"/>
    <s v="April 3, 2018"/>
    <x v="0"/>
    <x v="4"/>
    <n v="1"/>
    <x v="5"/>
  </r>
  <r>
    <x v="8589"/>
    <x v="18"/>
    <n v="4.0999999999999996"/>
    <x v="0"/>
    <n v="214"/>
    <s v="46M"/>
    <n v="46000000"/>
    <s v="100,000+"/>
    <s v="100000+"/>
    <n v="100000"/>
    <x v="0"/>
    <n v="0"/>
    <n v="0"/>
    <x v="1"/>
    <x v="33"/>
    <s v="December 22, 2016"/>
    <x v="3"/>
    <x v="10"/>
    <n v="1"/>
    <x v="0"/>
  </r>
  <r>
    <x v="8590"/>
    <x v="18"/>
    <n v="4.4000000000000004"/>
    <x v="0"/>
    <n v="12"/>
    <s v="19M"/>
    <n v="19000000"/>
    <s v="1,000+"/>
    <s v="1000+"/>
    <n v="1000"/>
    <x v="0"/>
    <n v="0"/>
    <n v="0"/>
    <x v="1"/>
    <x v="33"/>
    <s v="April 20, 2018"/>
    <x v="0"/>
    <x v="4"/>
    <n v="1"/>
    <x v="3"/>
  </r>
  <r>
    <x v="8591"/>
    <x v="18"/>
    <n v="3.7"/>
    <x v="1"/>
    <n v="52"/>
    <s v="32M"/>
    <n v="32000000"/>
    <s v="10,000+"/>
    <s v="10000+"/>
    <n v="10000"/>
    <x v="0"/>
    <n v="0"/>
    <n v="0"/>
    <x v="2"/>
    <x v="49"/>
    <s v="February 26, 2018"/>
    <x v="0"/>
    <x v="11"/>
    <n v="1"/>
    <x v="5"/>
  </r>
  <r>
    <x v="8592"/>
    <x v="18"/>
    <n v="3.5"/>
    <x v="1"/>
    <n v="11"/>
    <s v="30M"/>
    <n v="30000000"/>
    <s v="5,000+"/>
    <s v="5000+"/>
    <n v="5000"/>
    <x v="0"/>
    <n v="0"/>
    <n v="0"/>
    <x v="2"/>
    <x v="49"/>
    <s v="November 24, 2017"/>
    <x v="1"/>
    <x v="8"/>
    <s v="1.0.1"/>
    <x v="5"/>
  </r>
  <r>
    <x v="8593"/>
    <x v="18"/>
    <n v="4.7"/>
    <x v="0"/>
    <n v="54"/>
    <s v="92M"/>
    <n v="92000000"/>
    <s v="1,000+"/>
    <s v="1000+"/>
    <n v="1000"/>
    <x v="0"/>
    <n v="0"/>
    <n v="0"/>
    <x v="1"/>
    <x v="49"/>
    <s v="June 25, 2018"/>
    <x v="0"/>
    <x v="2"/>
    <n v="1"/>
    <x v="17"/>
  </r>
  <r>
    <x v="8594"/>
    <x v="18"/>
    <n v="3.8"/>
    <x v="1"/>
    <n v="20"/>
    <s v="55M"/>
    <n v="55000000"/>
    <s v="5,000+"/>
    <s v="5000+"/>
    <n v="5000"/>
    <x v="0"/>
    <n v="0"/>
    <n v="0"/>
    <x v="1"/>
    <x v="105"/>
    <s v="February 23, 2018"/>
    <x v="0"/>
    <x v="11"/>
    <n v="1.1000000000000001"/>
    <x v="6"/>
  </r>
  <r>
    <x v="8595"/>
    <x v="18"/>
    <n v="4"/>
    <x v="1"/>
    <n v="2936"/>
    <s v="45M"/>
    <n v="45000000"/>
    <s v="500,000+"/>
    <s v="500000+"/>
    <n v="500000"/>
    <x v="0"/>
    <n v="0"/>
    <n v="0"/>
    <x v="0"/>
    <x v="45"/>
    <s v="October 26, 2017"/>
    <x v="1"/>
    <x v="7"/>
    <n v="1.5"/>
    <x v="6"/>
  </r>
  <r>
    <x v="8596"/>
    <x v="18"/>
    <n v="4.2"/>
    <x v="0"/>
    <n v="3263"/>
    <s v="47M"/>
    <n v="47000000"/>
    <s v="1,000,000+"/>
    <s v="1000000+"/>
    <n v="1000000"/>
    <x v="0"/>
    <n v="0"/>
    <n v="0"/>
    <x v="2"/>
    <x v="49"/>
    <s v="May 29, 2018"/>
    <x v="0"/>
    <x v="9"/>
    <s v="2.6.4"/>
    <x v="5"/>
  </r>
  <r>
    <x v="8597"/>
    <x v="18"/>
    <n v="3.8"/>
    <x v="1"/>
    <n v="515"/>
    <s v="85M"/>
    <n v="85000000"/>
    <s v="100,000+"/>
    <s v="100000+"/>
    <n v="100000"/>
    <x v="0"/>
    <n v="0"/>
    <n v="0"/>
    <x v="0"/>
    <x v="45"/>
    <s v="July 20, 2018"/>
    <x v="0"/>
    <x v="6"/>
    <n v="7"/>
    <x v="5"/>
  </r>
  <r>
    <x v="8598"/>
    <x v="18"/>
    <n v="3.9"/>
    <x v="1"/>
    <n v="2510"/>
    <s v="48M"/>
    <n v="48000000"/>
    <s v="500,000+"/>
    <s v="500000+"/>
    <n v="500000"/>
    <x v="0"/>
    <n v="0"/>
    <n v="0"/>
    <x v="2"/>
    <x v="105"/>
    <s v="July 19, 2018"/>
    <x v="0"/>
    <x v="6"/>
    <n v="2.1"/>
    <x v="5"/>
  </r>
  <r>
    <x v="8599"/>
    <x v="18"/>
    <n v="4"/>
    <x v="1"/>
    <n v="1130"/>
    <s v="77M"/>
    <n v="77000000"/>
    <s v="100,000+"/>
    <s v="100000+"/>
    <n v="100000"/>
    <x v="0"/>
    <n v="0"/>
    <n v="0"/>
    <x v="1"/>
    <x v="105"/>
    <s v="May 15, 2018"/>
    <x v="0"/>
    <x v="9"/>
    <n v="1.4"/>
    <x v="6"/>
  </r>
  <r>
    <x v="8600"/>
    <x v="18"/>
    <n v="3.1"/>
    <x v="1"/>
    <n v="4798"/>
    <s v="30M"/>
    <n v="30000000"/>
    <s v="500,000+"/>
    <s v="500000+"/>
    <n v="500000"/>
    <x v="0"/>
    <n v="0"/>
    <n v="0"/>
    <x v="1"/>
    <x v="33"/>
    <s v="June 13, 2018"/>
    <x v="0"/>
    <x v="2"/>
    <n v="1.9"/>
    <x v="0"/>
  </r>
  <r>
    <x v="8601"/>
    <x v="27"/>
    <n v="5"/>
    <x v="0"/>
    <n v="3"/>
    <s v="28M"/>
    <n v="28000000"/>
    <s v="10+"/>
    <s v="10+"/>
    <n v="10"/>
    <x v="0"/>
    <n v="0"/>
    <n v="0"/>
    <x v="0"/>
    <x v="94"/>
    <s v="December 6, 2016"/>
    <x v="3"/>
    <x v="10"/>
    <s v="0.1.7"/>
    <x v="5"/>
  </r>
  <r>
    <x v="8602"/>
    <x v="18"/>
    <n v="3.5"/>
    <x v="1"/>
    <n v="246"/>
    <s v="35M"/>
    <n v="35000000"/>
    <s v="50,000+"/>
    <s v="50000+"/>
    <n v="50000"/>
    <x v="0"/>
    <n v="0"/>
    <n v="0"/>
    <x v="1"/>
    <x v="33"/>
    <s v="September 23, 2016"/>
    <x v="3"/>
    <x v="5"/>
    <n v="1"/>
    <x v="3"/>
  </r>
  <r>
    <x v="8603"/>
    <x v="11"/>
    <n v="4.0999999999999996"/>
    <x v="0"/>
    <n v="54"/>
    <s v="5.8M"/>
    <n v="5800000"/>
    <s v="5,000+"/>
    <s v="5000+"/>
    <n v="5000"/>
    <x v="0"/>
    <n v="0"/>
    <n v="0"/>
    <x v="0"/>
    <x v="24"/>
    <s v="March 20, 2018"/>
    <x v="0"/>
    <x v="3"/>
    <n v="1.5"/>
    <x v="6"/>
  </r>
  <r>
    <x v="8604"/>
    <x v="18"/>
    <n v="4.5"/>
    <x v="0"/>
    <n v="51"/>
    <s v="39M"/>
    <n v="39000000"/>
    <s v="5,000+"/>
    <s v="5000+"/>
    <n v="5000"/>
    <x v="0"/>
    <n v="0"/>
    <n v="0"/>
    <x v="0"/>
    <x v="33"/>
    <s v="April 16, 2018"/>
    <x v="0"/>
    <x v="4"/>
    <n v="2.1"/>
    <x v="5"/>
  </r>
  <r>
    <x v="8605"/>
    <x v="18"/>
    <n v="4.7"/>
    <x v="0"/>
    <n v="7"/>
    <s v="25M"/>
    <n v="25000000"/>
    <s v="1,000+"/>
    <s v="1000+"/>
    <n v="1000"/>
    <x v="0"/>
    <n v="0"/>
    <n v="0"/>
    <x v="1"/>
    <x v="33"/>
    <s v="April 5, 2018"/>
    <x v="0"/>
    <x v="4"/>
    <n v="1"/>
    <x v="5"/>
  </r>
  <r>
    <x v="8606"/>
    <x v="18"/>
    <n v="4.0999999999999996"/>
    <x v="0"/>
    <n v="120"/>
    <s v="32M"/>
    <n v="32000000"/>
    <s v="10,000+"/>
    <s v="10000+"/>
    <n v="10000"/>
    <x v="0"/>
    <n v="0"/>
    <n v="0"/>
    <x v="0"/>
    <x v="33"/>
    <s v="March 13, 2018"/>
    <x v="0"/>
    <x v="3"/>
    <n v="2"/>
    <x v="5"/>
  </r>
  <r>
    <x v="8607"/>
    <x v="19"/>
    <n v="3.5"/>
    <x v="1"/>
    <n v="0"/>
    <s v="8.9M"/>
    <n v="8900000"/>
    <s v="500+"/>
    <s v="500+"/>
    <n v="500"/>
    <x v="0"/>
    <n v="0"/>
    <n v="0"/>
    <x v="0"/>
    <x v="85"/>
    <s v="April 26, 2018"/>
    <x v="0"/>
    <x v="4"/>
    <n v="36"/>
    <x v="0"/>
  </r>
  <r>
    <x v="8608"/>
    <x v="18"/>
    <n v="3.9"/>
    <x v="1"/>
    <n v="1909"/>
    <s v="84M"/>
    <n v="84000000"/>
    <s v="100,000+"/>
    <s v="100000+"/>
    <n v="100000"/>
    <x v="0"/>
    <n v="0"/>
    <n v="0"/>
    <x v="1"/>
    <x v="105"/>
    <s v="June 13, 2018"/>
    <x v="0"/>
    <x v="2"/>
    <n v="2.1"/>
    <x v="0"/>
  </r>
  <r>
    <x v="8609"/>
    <x v="18"/>
    <n v="4"/>
    <x v="1"/>
    <n v="286"/>
    <s v="60M"/>
    <n v="60000000"/>
    <s v="100,000+"/>
    <s v="100000+"/>
    <n v="100000"/>
    <x v="0"/>
    <n v="0"/>
    <n v="0"/>
    <x v="0"/>
    <x v="45"/>
    <s v="June 28, 2018"/>
    <x v="0"/>
    <x v="2"/>
    <n v="4"/>
    <x v="0"/>
  </r>
  <r>
    <x v="8610"/>
    <x v="19"/>
    <n v="4.3"/>
    <x v="0"/>
    <n v="6"/>
    <s v="5.3M"/>
    <n v="5300000"/>
    <s v="1,000+"/>
    <s v="1000+"/>
    <n v="1000"/>
    <x v="0"/>
    <n v="0"/>
    <n v="0"/>
    <x v="0"/>
    <x v="85"/>
    <s v="March 16, 2017"/>
    <x v="1"/>
    <x v="3"/>
    <n v="1.4"/>
    <x v="3"/>
  </r>
  <r>
    <x v="8611"/>
    <x v="18"/>
    <n v="3.1"/>
    <x v="1"/>
    <n v="269"/>
    <s v="39M"/>
    <n v="39000000"/>
    <s v="50,000+"/>
    <s v="50000+"/>
    <n v="50000"/>
    <x v="0"/>
    <n v="0"/>
    <n v="0"/>
    <x v="1"/>
    <x v="105"/>
    <s v="June 3, 2017"/>
    <x v="1"/>
    <x v="2"/>
    <n v="1"/>
    <x v="6"/>
  </r>
  <r>
    <x v="8612"/>
    <x v="3"/>
    <n v="3.5"/>
    <x v="1"/>
    <n v="9"/>
    <s v="20M"/>
    <n v="20000000"/>
    <s v="1,000+"/>
    <s v="1000+"/>
    <n v="1000"/>
    <x v="0"/>
    <n v="0"/>
    <n v="0"/>
    <x v="0"/>
    <x v="6"/>
    <s v="March 19, 2018"/>
    <x v="0"/>
    <x v="3"/>
    <n v="1.1000000000000001"/>
    <x v="0"/>
  </r>
  <r>
    <x v="8613"/>
    <x v="19"/>
    <n v="4.2"/>
    <x v="0"/>
    <n v="19"/>
    <s v="20M"/>
    <n v="20000000"/>
    <s v="1,000+"/>
    <s v="1000+"/>
    <n v="1000"/>
    <x v="0"/>
    <n v="0"/>
    <n v="0"/>
    <x v="2"/>
    <x v="85"/>
    <s v="September 21, 2017"/>
    <x v="1"/>
    <x v="5"/>
    <s v="1.8.3"/>
    <x v="5"/>
  </r>
  <r>
    <x v="764"/>
    <x v="18"/>
    <n v="4.0999999999999996"/>
    <x v="0"/>
    <n v="58104"/>
    <s v="17M"/>
    <n v="17000000"/>
    <s v="5,000,000+"/>
    <s v="5000000+"/>
    <n v="5000000"/>
    <x v="0"/>
    <n v="0"/>
    <n v="0"/>
    <x v="1"/>
    <x v="19"/>
    <s v="July 5, 2018"/>
    <x v="0"/>
    <x v="6"/>
    <s v="4.18.1"/>
    <x v="5"/>
  </r>
  <r>
    <x v="8614"/>
    <x v="18"/>
    <n v="4.4000000000000004"/>
    <x v="0"/>
    <n v="175509"/>
    <s v="Varies with device"/>
    <n v="1000"/>
    <s v="10,000,000+"/>
    <s v="10000000+"/>
    <n v="10000000"/>
    <x v="0"/>
    <n v="0"/>
    <n v="0"/>
    <x v="0"/>
    <x v="19"/>
    <s v="August 7, 2018"/>
    <x v="0"/>
    <x v="1"/>
    <s v="Varies with device"/>
    <x v="8"/>
  </r>
  <r>
    <x v="8615"/>
    <x v="24"/>
    <n v="3.2"/>
    <x v="1"/>
    <n v="58"/>
    <s v="18k"/>
    <n v="18000"/>
    <s v="5,000+"/>
    <s v="5000+"/>
    <n v="5000"/>
    <x v="0"/>
    <n v="0"/>
    <n v="0"/>
    <x v="0"/>
    <x v="89"/>
    <s v="February 27, 2017"/>
    <x v="1"/>
    <x v="11"/>
    <n v="1.1000000000000001"/>
    <x v="12"/>
  </r>
  <r>
    <x v="8616"/>
    <x v="19"/>
    <n v="3.5"/>
    <x v="1"/>
    <n v="1"/>
    <s v="42M"/>
    <n v="42000000"/>
    <s v="500+"/>
    <s v="500+"/>
    <n v="500"/>
    <x v="0"/>
    <n v="0"/>
    <n v="0"/>
    <x v="0"/>
    <x v="85"/>
    <s v="October 9, 2017"/>
    <x v="1"/>
    <x v="7"/>
    <n v="1.2"/>
    <x v="5"/>
  </r>
  <r>
    <x v="8617"/>
    <x v="18"/>
    <n v="3.3"/>
    <x v="1"/>
    <n v="10449"/>
    <s v="29M"/>
    <n v="29000000"/>
    <s v="1,000,000+"/>
    <s v="1000000+"/>
    <n v="1000000"/>
    <x v="0"/>
    <n v="0"/>
    <n v="0"/>
    <x v="1"/>
    <x v="105"/>
    <s v="December 2, 2016"/>
    <x v="3"/>
    <x v="10"/>
    <n v="1.7"/>
    <x v="3"/>
  </r>
  <r>
    <x v="8618"/>
    <x v="6"/>
    <n v="4.3"/>
    <x v="0"/>
    <n v="230564"/>
    <s v="Varies with device"/>
    <n v="1000"/>
    <s v="10,000,000+"/>
    <s v="10000000+"/>
    <n v="10000000"/>
    <x v="0"/>
    <n v="0"/>
    <n v="0"/>
    <x v="0"/>
    <x v="10"/>
    <s v="July 31, 2018"/>
    <x v="0"/>
    <x v="6"/>
    <s v="Varies with device"/>
    <x v="8"/>
  </r>
  <r>
    <x v="8619"/>
    <x v="27"/>
    <n v="4.7"/>
    <x v="0"/>
    <n v="81614"/>
    <s v="6.6M"/>
    <n v="6600000"/>
    <s v="500,000+"/>
    <s v="500000+"/>
    <n v="500000"/>
    <x v="1"/>
    <s v="$2.99"/>
    <n v="2.99"/>
    <x v="0"/>
    <x v="94"/>
    <s v="July 11, 2018"/>
    <x v="0"/>
    <x v="6"/>
    <s v="Pro 1.1.4.1"/>
    <x v="6"/>
  </r>
  <r>
    <x v="8620"/>
    <x v="4"/>
    <n v="4.3"/>
    <x v="0"/>
    <n v="171771"/>
    <s v="3.2M"/>
    <n v="3200000"/>
    <s v="10,000,000+"/>
    <s v="10000000+"/>
    <n v="10000000"/>
    <x v="0"/>
    <n v="0"/>
    <n v="0"/>
    <x v="0"/>
    <x v="7"/>
    <s v="January 15, 2018"/>
    <x v="0"/>
    <x v="0"/>
    <s v="2.0.6.4"/>
    <x v="14"/>
  </r>
  <r>
    <x v="8621"/>
    <x v="30"/>
    <n v="4.2"/>
    <x v="0"/>
    <n v="1236"/>
    <s v="33k"/>
    <n v="33000"/>
    <s v="100,000+"/>
    <s v="100000+"/>
    <n v="100000"/>
    <x v="0"/>
    <n v="0"/>
    <n v="0"/>
    <x v="0"/>
    <x v="100"/>
    <s v="July 17, 2013"/>
    <x v="5"/>
    <x v="6"/>
    <n v="1.1000000000000001"/>
    <x v="9"/>
  </r>
  <r>
    <x v="8622"/>
    <x v="27"/>
    <n v="4.7"/>
    <x v="0"/>
    <n v="5867"/>
    <s v="4.4M"/>
    <n v="4400000"/>
    <s v="100,000+"/>
    <s v="100000+"/>
    <n v="100000"/>
    <x v="0"/>
    <n v="0"/>
    <n v="0"/>
    <x v="0"/>
    <x v="94"/>
    <s v="October 31, 2017"/>
    <x v="1"/>
    <x v="7"/>
    <s v="1.0.2.9"/>
    <x v="6"/>
  </r>
  <r>
    <x v="8623"/>
    <x v="25"/>
    <n v="4.3"/>
    <x v="0"/>
    <n v="32207"/>
    <s v="3.4M"/>
    <n v="3400000"/>
    <s v="1,000,000+"/>
    <s v="1000000+"/>
    <n v="1000000"/>
    <x v="0"/>
    <n v="0"/>
    <n v="0"/>
    <x v="0"/>
    <x v="91"/>
    <s v="August 16, 2017"/>
    <x v="1"/>
    <x v="1"/>
    <s v="1.1.8.2"/>
    <x v="14"/>
  </r>
  <r>
    <x v="8624"/>
    <x v="15"/>
    <n v="4.2"/>
    <x v="0"/>
    <n v="23859"/>
    <s v="860k"/>
    <n v="860000"/>
    <s v="1,000,000+"/>
    <s v="1000000+"/>
    <n v="1000000"/>
    <x v="0"/>
    <n v="0"/>
    <n v="0"/>
    <x v="0"/>
    <x v="28"/>
    <s v="October 29, 2014"/>
    <x v="2"/>
    <x v="7"/>
    <n v="1"/>
    <x v="6"/>
  </r>
  <r>
    <x v="8625"/>
    <x v="27"/>
    <n v="4.2"/>
    <x v="0"/>
    <n v="14428"/>
    <s v="1.2M"/>
    <n v="1200000"/>
    <s v="1,000,000+"/>
    <s v="1000000+"/>
    <n v="1000000"/>
    <x v="0"/>
    <n v="0"/>
    <n v="0"/>
    <x v="0"/>
    <x v="94"/>
    <s v="December 3, 2015"/>
    <x v="4"/>
    <x v="10"/>
    <s v="2.0.3"/>
    <x v="9"/>
  </r>
  <r>
    <x v="8626"/>
    <x v="27"/>
    <n v="4.2"/>
    <x v="0"/>
    <n v="4737"/>
    <s v="1.7M"/>
    <n v="1700000"/>
    <s v="500,000+"/>
    <s v="500000+"/>
    <n v="500000"/>
    <x v="0"/>
    <n v="0"/>
    <n v="0"/>
    <x v="0"/>
    <x v="94"/>
    <s v="November 26, 2015"/>
    <x v="4"/>
    <x v="8"/>
    <s v="2.0.3"/>
    <x v="19"/>
  </r>
  <r>
    <x v="8627"/>
    <x v="25"/>
    <n v="4.0999999999999996"/>
    <x v="0"/>
    <n v="278"/>
    <s v="2.8M"/>
    <n v="2800000"/>
    <s v="100,000+"/>
    <s v="100000+"/>
    <n v="100000"/>
    <x v="0"/>
    <n v="0"/>
    <n v="0"/>
    <x v="0"/>
    <x v="91"/>
    <s v="July 2, 2018"/>
    <x v="0"/>
    <x v="6"/>
    <s v="3.1.5"/>
    <x v="6"/>
  </r>
  <r>
    <x v="8628"/>
    <x v="25"/>
    <n v="4.2"/>
    <x v="0"/>
    <n v="7851"/>
    <s v="364k"/>
    <n v="364000"/>
    <s v="1,000,000+"/>
    <s v="1000000+"/>
    <n v="1000000"/>
    <x v="0"/>
    <n v="0"/>
    <n v="0"/>
    <x v="0"/>
    <x v="91"/>
    <s v="August 22, 2017"/>
    <x v="1"/>
    <x v="1"/>
    <s v="2.0.7"/>
    <x v="6"/>
  </r>
  <r>
    <x v="8629"/>
    <x v="25"/>
    <n v="4.3"/>
    <x v="0"/>
    <n v="20865"/>
    <s v="2.2M"/>
    <n v="2200000"/>
    <s v="1,000,000+"/>
    <s v="1000000+"/>
    <n v="1000000"/>
    <x v="0"/>
    <n v="0"/>
    <n v="0"/>
    <x v="0"/>
    <x v="91"/>
    <s v="October 30, 2015"/>
    <x v="4"/>
    <x v="7"/>
    <s v="2.0.3"/>
    <x v="14"/>
  </r>
  <r>
    <x v="8630"/>
    <x v="26"/>
    <n v="4.4000000000000004"/>
    <x v="0"/>
    <n v="77609"/>
    <s v="1.9M"/>
    <n v="1900000"/>
    <s v="1,000,000+"/>
    <s v="1000000+"/>
    <n v="1000000"/>
    <x v="0"/>
    <n v="0"/>
    <n v="0"/>
    <x v="0"/>
    <x v="93"/>
    <s v="April 24, 2015"/>
    <x v="4"/>
    <x v="4"/>
    <n v="1.1399999999999999"/>
    <x v="12"/>
  </r>
  <r>
    <x v="8631"/>
    <x v="25"/>
    <n v="4.3"/>
    <x v="0"/>
    <n v="11449"/>
    <s v="1.7M"/>
    <n v="1700000"/>
    <s v="500,000+"/>
    <s v="500000+"/>
    <n v="500000"/>
    <x v="0"/>
    <n v="0"/>
    <n v="0"/>
    <x v="0"/>
    <x v="91"/>
    <s v="February 2, 2016"/>
    <x v="3"/>
    <x v="11"/>
    <s v="2.0.4"/>
    <x v="19"/>
  </r>
  <r>
    <x v="8632"/>
    <x v="25"/>
    <n v="3.5"/>
    <x v="1"/>
    <n v="11"/>
    <s v="3.0M"/>
    <n v="3000000"/>
    <s v="1,000+"/>
    <s v="1000+"/>
    <n v="1000"/>
    <x v="0"/>
    <n v="0"/>
    <n v="0"/>
    <x v="0"/>
    <x v="91"/>
    <s v="March 17, 2018"/>
    <x v="0"/>
    <x v="3"/>
    <n v="1.2"/>
    <x v="1"/>
  </r>
  <r>
    <x v="8633"/>
    <x v="25"/>
    <n v="4.3"/>
    <x v="0"/>
    <n v="940"/>
    <s v="387k"/>
    <n v="387000"/>
    <s v="100,000+"/>
    <s v="100000+"/>
    <n v="100000"/>
    <x v="0"/>
    <n v="0"/>
    <n v="0"/>
    <x v="0"/>
    <x v="91"/>
    <s v="August 24, 2017"/>
    <x v="1"/>
    <x v="1"/>
    <s v="2.0.7"/>
    <x v="6"/>
  </r>
  <r>
    <x v="8634"/>
    <x v="30"/>
    <n v="1.8"/>
    <x v="3"/>
    <n v="26"/>
    <s v="2.7M"/>
    <n v="2700000"/>
    <s v="5,000+"/>
    <s v="5000+"/>
    <n v="5000"/>
    <x v="0"/>
    <n v="0"/>
    <n v="0"/>
    <x v="0"/>
    <x v="100"/>
    <s v="September 29, 2016"/>
    <x v="3"/>
    <x v="5"/>
    <n v="1"/>
    <x v="1"/>
  </r>
  <r>
    <x v="8635"/>
    <x v="25"/>
    <n v="4.2"/>
    <x v="0"/>
    <n v="513"/>
    <s v="2.0M"/>
    <n v="2000000"/>
    <s v="50,000+"/>
    <s v="50000+"/>
    <n v="50000"/>
    <x v="0"/>
    <n v="0"/>
    <n v="0"/>
    <x v="0"/>
    <x v="91"/>
    <s v="May 6, 2018"/>
    <x v="0"/>
    <x v="9"/>
    <s v="5.0.5"/>
    <x v="6"/>
  </r>
  <r>
    <x v="8636"/>
    <x v="25"/>
    <n v="4.2"/>
    <x v="0"/>
    <n v="24"/>
    <s v="5.0M"/>
    <n v="5000000"/>
    <s v="1,000+"/>
    <s v="1000+"/>
    <n v="1000"/>
    <x v="0"/>
    <n v="0"/>
    <n v="0"/>
    <x v="0"/>
    <x v="91"/>
    <s v="December 27, 2017"/>
    <x v="1"/>
    <x v="10"/>
    <s v="1.1.6"/>
    <x v="1"/>
  </r>
  <r>
    <x v="8637"/>
    <x v="25"/>
    <n v="4.5999999999999996"/>
    <x v="0"/>
    <n v="78"/>
    <s v="375k"/>
    <n v="375000"/>
    <s v="10,000+"/>
    <s v="10000+"/>
    <n v="10000"/>
    <x v="0"/>
    <n v="0"/>
    <n v="0"/>
    <x v="0"/>
    <x v="91"/>
    <s v="April 1, 2018"/>
    <x v="0"/>
    <x v="4"/>
    <n v="0.6"/>
    <x v="17"/>
  </r>
  <r>
    <x v="8638"/>
    <x v="30"/>
    <n v="4"/>
    <x v="1"/>
    <n v="944"/>
    <s v="11M"/>
    <n v="11000000"/>
    <s v="50,000+"/>
    <s v="50000+"/>
    <n v="50000"/>
    <x v="0"/>
    <n v="0"/>
    <n v="0"/>
    <x v="0"/>
    <x v="100"/>
    <s v="October 15, 2017"/>
    <x v="1"/>
    <x v="7"/>
    <s v="4.2.1"/>
    <x v="5"/>
  </r>
  <r>
    <x v="8639"/>
    <x v="25"/>
    <n v="4.3"/>
    <x v="0"/>
    <n v="249"/>
    <s v="626k"/>
    <n v="626000"/>
    <s v="10,000+"/>
    <s v="10000+"/>
    <n v="10000"/>
    <x v="0"/>
    <n v="0"/>
    <n v="0"/>
    <x v="0"/>
    <x v="91"/>
    <s v="August 8, 2013"/>
    <x v="5"/>
    <x v="1"/>
    <n v="1.4"/>
    <x v="12"/>
  </r>
  <r>
    <x v="8640"/>
    <x v="25"/>
    <n v="5"/>
    <x v="0"/>
    <n v="19"/>
    <s v="11M"/>
    <n v="11000000"/>
    <s v="500+"/>
    <s v="500+"/>
    <n v="500"/>
    <x v="0"/>
    <n v="0"/>
    <n v="0"/>
    <x v="0"/>
    <x v="91"/>
    <s v="March 11, 2018"/>
    <x v="0"/>
    <x v="3"/>
    <s v="3.4.7.2.16"/>
    <x v="5"/>
  </r>
  <r>
    <x v="8641"/>
    <x v="25"/>
    <n v="3.8"/>
    <x v="1"/>
    <n v="24"/>
    <s v="2.9M"/>
    <n v="2900000"/>
    <s v="5,000+"/>
    <s v="5000+"/>
    <n v="5000"/>
    <x v="0"/>
    <n v="0"/>
    <n v="0"/>
    <x v="0"/>
    <x v="91"/>
    <s v="March 17, 2018"/>
    <x v="0"/>
    <x v="3"/>
    <n v="1.1000000000000001"/>
    <x v="1"/>
  </r>
  <r>
    <x v="8642"/>
    <x v="25"/>
    <n v="4.3"/>
    <x v="0"/>
    <n v="3509"/>
    <s v="6.5M"/>
    <n v="6500000"/>
    <s v="1,000,000+"/>
    <s v="1000000+"/>
    <n v="1000000"/>
    <x v="0"/>
    <n v="0"/>
    <n v="0"/>
    <x v="0"/>
    <x v="91"/>
    <s v="October 30, 2015"/>
    <x v="4"/>
    <x v="7"/>
    <s v="1.0.612919"/>
    <x v="10"/>
  </r>
  <r>
    <x v="8643"/>
    <x v="25"/>
    <n v="3"/>
    <x v="2"/>
    <n v="4"/>
    <s v="2.0M"/>
    <n v="2000000"/>
    <s v="1,000+"/>
    <s v="1000+"/>
    <n v="1000"/>
    <x v="0"/>
    <n v="0"/>
    <n v="0"/>
    <x v="0"/>
    <x v="91"/>
    <s v="March 16, 2016"/>
    <x v="3"/>
    <x v="3"/>
    <n v="1"/>
    <x v="9"/>
  </r>
  <r>
    <x v="8644"/>
    <x v="27"/>
    <n v="5"/>
    <x v="0"/>
    <n v="1"/>
    <s v="4.2M"/>
    <n v="4200000"/>
    <s v="100+"/>
    <s v="100+"/>
    <n v="100"/>
    <x v="0"/>
    <n v="0"/>
    <n v="0"/>
    <x v="0"/>
    <x v="94"/>
    <s v="May 17, 2018"/>
    <x v="0"/>
    <x v="9"/>
    <n v="1"/>
    <x v="5"/>
  </r>
  <r>
    <x v="8645"/>
    <x v="4"/>
    <n v="4.7"/>
    <x v="0"/>
    <n v="10"/>
    <s v="Varies with device"/>
    <n v="1000"/>
    <s v="100+"/>
    <s v="100+"/>
    <n v="100"/>
    <x v="0"/>
    <n v="0"/>
    <n v="0"/>
    <x v="0"/>
    <x v="7"/>
    <s v="April 28, 2017"/>
    <x v="1"/>
    <x v="4"/>
    <s v="Varies with device"/>
    <x v="0"/>
  </r>
  <r>
    <x v="8646"/>
    <x v="18"/>
    <n v="4.5999999999999996"/>
    <x v="0"/>
    <n v="380"/>
    <s v="6.7M"/>
    <n v="6700000"/>
    <s v="10,000+"/>
    <s v="10000+"/>
    <n v="10000"/>
    <x v="0"/>
    <n v="0"/>
    <n v="0"/>
    <x v="0"/>
    <x v="19"/>
    <s v="March 11, 2014"/>
    <x v="2"/>
    <x v="3"/>
    <n v="1"/>
    <x v="17"/>
  </r>
  <r>
    <x v="8647"/>
    <x v="25"/>
    <n v="4.4000000000000004"/>
    <x v="0"/>
    <n v="669901"/>
    <s v="Varies with device"/>
    <n v="1000"/>
    <s v="50,000,000+"/>
    <s v="50000000+"/>
    <n v="50000000"/>
    <x v="0"/>
    <n v="0"/>
    <n v="0"/>
    <x v="0"/>
    <x v="91"/>
    <s v="August 7, 2018"/>
    <x v="0"/>
    <x v="1"/>
    <s v="Varies with device"/>
    <x v="8"/>
  </r>
  <r>
    <x v="8648"/>
    <x v="18"/>
    <n v="4.7"/>
    <x v="0"/>
    <n v="7252"/>
    <s v="9.2M"/>
    <n v="9200000"/>
    <s v="500,000+"/>
    <s v="500000+"/>
    <n v="500000"/>
    <x v="0"/>
    <n v="0"/>
    <n v="0"/>
    <x v="0"/>
    <x v="13"/>
    <s v="August 2, 2018"/>
    <x v="0"/>
    <x v="1"/>
    <s v="3.3.1-build-02-08-2018-19-release"/>
    <x v="6"/>
  </r>
  <r>
    <x v="8649"/>
    <x v="4"/>
    <n v="5"/>
    <x v="0"/>
    <n v="3"/>
    <s v="4.7M"/>
    <n v="4700000"/>
    <s v="100+"/>
    <s v="100+"/>
    <n v="100"/>
    <x v="0"/>
    <n v="0"/>
    <n v="0"/>
    <x v="0"/>
    <x v="7"/>
    <s v="May 17, 2018"/>
    <x v="0"/>
    <x v="9"/>
    <n v="1.2"/>
    <x v="5"/>
  </r>
  <r>
    <x v="8650"/>
    <x v="25"/>
    <n v="4.8"/>
    <x v="0"/>
    <n v="337532"/>
    <s v="15M"/>
    <n v="15000000"/>
    <s v="10,000,000+"/>
    <s v="10000000+"/>
    <n v="10000000"/>
    <x v="0"/>
    <n v="0"/>
    <n v="0"/>
    <x v="0"/>
    <x v="91"/>
    <s v="July 11, 2018"/>
    <x v="0"/>
    <x v="6"/>
    <s v="V1-180703"/>
    <x v="2"/>
  </r>
  <r>
    <x v="8651"/>
    <x v="27"/>
    <n v="3"/>
    <x v="2"/>
    <n v="460"/>
    <s v="161k"/>
    <n v="161000"/>
    <s v="50,000+"/>
    <s v="50000+"/>
    <n v="50000"/>
    <x v="0"/>
    <n v="0"/>
    <n v="0"/>
    <x v="0"/>
    <x v="94"/>
    <s v="January 5, 2016"/>
    <x v="3"/>
    <x v="0"/>
    <s v="1.5.9"/>
    <x v="0"/>
  </r>
  <r>
    <x v="8652"/>
    <x v="18"/>
    <n v="4.5999999999999996"/>
    <x v="0"/>
    <n v="584070"/>
    <s v="24M"/>
    <n v="24000000"/>
    <s v="5,000,000+"/>
    <s v="5000000+"/>
    <n v="5000000"/>
    <x v="0"/>
    <n v="0"/>
    <n v="0"/>
    <x v="2"/>
    <x v="37"/>
    <s v="July 18, 2018"/>
    <x v="0"/>
    <x v="6"/>
    <s v="1.4.1"/>
    <x v="5"/>
  </r>
  <r>
    <x v="8653"/>
    <x v="12"/>
    <n v="4.5999999999999996"/>
    <x v="0"/>
    <n v="438"/>
    <s v="1.7M"/>
    <n v="1700000"/>
    <s v="10,000+"/>
    <s v="10000+"/>
    <n v="10000"/>
    <x v="0"/>
    <n v="0"/>
    <n v="0"/>
    <x v="0"/>
    <x v="25"/>
    <s v="August 1, 2017"/>
    <x v="1"/>
    <x v="1"/>
    <s v="2.2.3"/>
    <x v="4"/>
  </r>
  <r>
    <x v="8654"/>
    <x v="6"/>
    <n v="3.5"/>
    <x v="1"/>
    <n v="6"/>
    <s v="2.7M"/>
    <n v="2700000"/>
    <s v="500+"/>
    <s v="500+"/>
    <n v="500"/>
    <x v="0"/>
    <n v="0"/>
    <n v="0"/>
    <x v="0"/>
    <x v="10"/>
    <s v="July 5, 2016"/>
    <x v="3"/>
    <x v="6"/>
    <n v="1"/>
    <x v="12"/>
  </r>
  <r>
    <x v="2505"/>
    <x v="25"/>
    <n v="4.0999999999999996"/>
    <x v="0"/>
    <n v="38679"/>
    <s v="5.9M"/>
    <n v="5900000"/>
    <s v="10,000,000+"/>
    <s v="10000000+"/>
    <n v="10000000"/>
    <x v="0"/>
    <n v="0"/>
    <n v="0"/>
    <x v="0"/>
    <x v="91"/>
    <s v="February 1, 2018"/>
    <x v="0"/>
    <x v="11"/>
    <s v="v3.7.93"/>
    <x v="10"/>
  </r>
  <r>
    <x v="8655"/>
    <x v="18"/>
    <n v="4.5999999999999996"/>
    <x v="0"/>
    <n v="1553"/>
    <s v="9.2M"/>
    <n v="9200000"/>
    <s v="100,000+"/>
    <s v="100000+"/>
    <n v="100000"/>
    <x v="0"/>
    <n v="0"/>
    <n v="0"/>
    <x v="0"/>
    <x v="13"/>
    <s v="August 2, 2018"/>
    <x v="0"/>
    <x v="1"/>
    <s v="3.3.1-build-02-08-2018-19-release"/>
    <x v="6"/>
  </r>
  <r>
    <x v="8656"/>
    <x v="18"/>
    <n v="4.5"/>
    <x v="0"/>
    <n v="1303"/>
    <s v="13M"/>
    <n v="13000000"/>
    <s v="100,000+"/>
    <s v="100000+"/>
    <n v="100000"/>
    <x v="0"/>
    <n v="0"/>
    <n v="0"/>
    <x v="0"/>
    <x v="19"/>
    <s v="July 24, 2018"/>
    <x v="0"/>
    <x v="6"/>
    <s v="1.7.2"/>
    <x v="5"/>
  </r>
  <r>
    <x v="8657"/>
    <x v="31"/>
    <n v="4.3"/>
    <x v="0"/>
    <n v="93708"/>
    <s v="Varies with device"/>
    <n v="1000"/>
    <s v="5,000,000+"/>
    <s v="5000000+"/>
    <n v="5000000"/>
    <x v="0"/>
    <n v="0"/>
    <n v="0"/>
    <x v="0"/>
    <x v="102"/>
    <s v="July 9, 2018"/>
    <x v="0"/>
    <x v="6"/>
    <s v="Varies with device"/>
    <x v="8"/>
  </r>
  <r>
    <x v="8658"/>
    <x v="11"/>
    <n v="4.2"/>
    <x v="0"/>
    <n v="24980"/>
    <s v="9.2M"/>
    <n v="9200000"/>
    <s v="1,000,000+"/>
    <s v="1000000+"/>
    <n v="1000000"/>
    <x v="0"/>
    <n v="0"/>
    <n v="0"/>
    <x v="0"/>
    <x v="24"/>
    <s v="July 16, 2018"/>
    <x v="0"/>
    <x v="6"/>
    <s v="2.1.3"/>
    <x v="5"/>
  </r>
  <r>
    <x v="757"/>
    <x v="18"/>
    <n v="3.9"/>
    <x v="1"/>
    <n v="61230"/>
    <s v="Varies with device"/>
    <n v="1000"/>
    <s v="10,000,000+"/>
    <s v="10000000+"/>
    <n v="10000000"/>
    <x v="0"/>
    <n v="0"/>
    <n v="0"/>
    <x v="1"/>
    <x v="19"/>
    <s v="July 19, 2018"/>
    <x v="0"/>
    <x v="6"/>
    <s v="Varies with device"/>
    <x v="8"/>
  </r>
  <r>
    <x v="8659"/>
    <x v="31"/>
    <n v="4.7"/>
    <x v="0"/>
    <n v="273"/>
    <s v="6.3M"/>
    <n v="6300000"/>
    <s v="10,000+"/>
    <s v="10000+"/>
    <n v="10000"/>
    <x v="0"/>
    <n v="0"/>
    <n v="0"/>
    <x v="0"/>
    <x v="102"/>
    <s v="August 7, 2018"/>
    <x v="0"/>
    <x v="1"/>
    <s v="2.9.0"/>
    <x v="5"/>
  </r>
  <r>
    <x v="8660"/>
    <x v="31"/>
    <n v="4.9000000000000004"/>
    <x v="0"/>
    <n v="58"/>
    <s v="3.8M"/>
    <n v="3800000"/>
    <s v="500+"/>
    <s v="500+"/>
    <n v="500"/>
    <x v="1"/>
    <s v="$2.99"/>
    <n v="2.99"/>
    <x v="0"/>
    <x v="102"/>
    <s v="May 26, 2018"/>
    <x v="0"/>
    <x v="9"/>
    <s v="1.1.1"/>
    <x v="10"/>
  </r>
  <r>
    <x v="8661"/>
    <x v="31"/>
    <n v="4.3"/>
    <x v="0"/>
    <n v="39"/>
    <s v="4.2M"/>
    <n v="4200000"/>
    <s v="5,000+"/>
    <s v="5000+"/>
    <n v="5000"/>
    <x v="0"/>
    <n v="0"/>
    <n v="0"/>
    <x v="0"/>
    <x v="102"/>
    <s v="April 18, 2018"/>
    <x v="0"/>
    <x v="4"/>
    <s v="1.0.4"/>
    <x v="5"/>
  </r>
  <r>
    <x v="8662"/>
    <x v="3"/>
    <n v="4.4000000000000004"/>
    <x v="0"/>
    <n v="1877"/>
    <s v="5.7M"/>
    <n v="5700000"/>
    <s v="100,000+"/>
    <s v="100000+"/>
    <n v="100000"/>
    <x v="0"/>
    <n v="0"/>
    <n v="0"/>
    <x v="0"/>
    <x v="6"/>
    <s v="March 21, 2017"/>
    <x v="1"/>
    <x v="3"/>
    <s v="2.4.1"/>
    <x v="5"/>
  </r>
  <r>
    <x v="8663"/>
    <x v="18"/>
    <n v="3.6"/>
    <x v="1"/>
    <n v="569"/>
    <s v="18M"/>
    <n v="18000000"/>
    <s v="100,000+"/>
    <s v="100000+"/>
    <n v="100000"/>
    <x v="0"/>
    <n v="0"/>
    <n v="0"/>
    <x v="0"/>
    <x v="56"/>
    <s v="June 13, 2014"/>
    <x v="2"/>
    <x v="2"/>
    <n v="1.2"/>
    <x v="9"/>
  </r>
  <r>
    <x v="8664"/>
    <x v="18"/>
    <n v="4.5999999999999996"/>
    <x v="0"/>
    <n v="302"/>
    <s v="9.9M"/>
    <n v="9900000"/>
    <s v="100,000+"/>
    <s v="100000+"/>
    <n v="100000"/>
    <x v="0"/>
    <n v="0"/>
    <n v="0"/>
    <x v="0"/>
    <x v="13"/>
    <s v="January 2, 2018"/>
    <x v="0"/>
    <x v="0"/>
    <n v="1"/>
    <x v="6"/>
  </r>
  <r>
    <x v="8665"/>
    <x v="24"/>
    <n v="4.5"/>
    <x v="0"/>
    <n v="932870"/>
    <s v="Varies with device"/>
    <n v="1000"/>
    <s v="50,000,000+"/>
    <s v="50000000+"/>
    <n v="50000000"/>
    <x v="0"/>
    <n v="0"/>
    <n v="0"/>
    <x v="0"/>
    <x v="89"/>
    <s v="July 27, 2018"/>
    <x v="0"/>
    <x v="6"/>
    <s v="8.3.3-Google"/>
    <x v="0"/>
  </r>
  <r>
    <x v="8666"/>
    <x v="12"/>
    <n v="3.5"/>
    <x v="1"/>
    <n v="95"/>
    <s v="12M"/>
    <n v="12000000"/>
    <s v="50,000+"/>
    <s v="50000+"/>
    <n v="50000"/>
    <x v="0"/>
    <n v="0"/>
    <n v="0"/>
    <x v="0"/>
    <x v="25"/>
    <s v="January 6, 2018"/>
    <x v="0"/>
    <x v="0"/>
    <s v="3.0.1"/>
    <x v="3"/>
  </r>
  <r>
    <x v="8667"/>
    <x v="18"/>
    <n v="3.9"/>
    <x v="1"/>
    <n v="859"/>
    <s v="5.3M"/>
    <n v="5300000"/>
    <s v="100,000+"/>
    <s v="100000+"/>
    <n v="100000"/>
    <x v="0"/>
    <n v="0"/>
    <n v="0"/>
    <x v="1"/>
    <x v="19"/>
    <s v="February 18, 2017"/>
    <x v="1"/>
    <x v="11"/>
    <s v="0.0.2"/>
    <x v="5"/>
  </r>
  <r>
    <x v="8668"/>
    <x v="18"/>
    <n v="4.3"/>
    <x v="0"/>
    <n v="979"/>
    <s v="9.9M"/>
    <n v="9900000"/>
    <s v="100,000+"/>
    <s v="100000+"/>
    <n v="100000"/>
    <x v="0"/>
    <n v="0"/>
    <n v="0"/>
    <x v="0"/>
    <x v="13"/>
    <s v="July 30, 2018"/>
    <x v="0"/>
    <x v="6"/>
    <n v="2"/>
    <x v="6"/>
  </r>
  <r>
    <x v="8669"/>
    <x v="20"/>
    <n v="4.8"/>
    <x v="0"/>
    <n v="3782"/>
    <s v="63M"/>
    <n v="63000000"/>
    <s v="50,000+"/>
    <s v="50000+"/>
    <n v="50000"/>
    <x v="0"/>
    <n v="0"/>
    <n v="0"/>
    <x v="1"/>
    <x v="86"/>
    <s v="July 13, 2018"/>
    <x v="0"/>
    <x v="6"/>
    <s v="1.8.19106"/>
    <x v="0"/>
  </r>
  <r>
    <x v="8670"/>
    <x v="18"/>
    <n v="3.7"/>
    <x v="1"/>
    <n v="24137"/>
    <s v="Varies with device"/>
    <n v="1000"/>
    <s v="5,000,000+"/>
    <s v="5000000+"/>
    <n v="5000000"/>
    <x v="0"/>
    <n v="0"/>
    <n v="0"/>
    <x v="0"/>
    <x v="13"/>
    <s v="June 25, 2018"/>
    <x v="0"/>
    <x v="2"/>
    <s v="Varies with device"/>
    <x v="8"/>
  </r>
  <r>
    <x v="929"/>
    <x v="11"/>
    <n v="4.4000000000000004"/>
    <x v="0"/>
    <n v="281635"/>
    <s v="Varies with device"/>
    <n v="1000"/>
    <s v="5,000,000+"/>
    <s v="5000000+"/>
    <n v="5000000"/>
    <x v="0"/>
    <n v="0"/>
    <n v="0"/>
    <x v="0"/>
    <x v="24"/>
    <s v="August 6, 2018"/>
    <x v="0"/>
    <x v="1"/>
    <s v="Varies with device"/>
    <x v="8"/>
  </r>
  <r>
    <x v="918"/>
    <x v="11"/>
    <n v="4.2"/>
    <x v="0"/>
    <n v="24666"/>
    <s v="Varies with device"/>
    <n v="1000"/>
    <s v="1,000,000+"/>
    <s v="1000000+"/>
    <n v="1000000"/>
    <x v="0"/>
    <n v="0"/>
    <n v="0"/>
    <x v="0"/>
    <x v="24"/>
    <s v="July 13, 2018"/>
    <x v="0"/>
    <x v="6"/>
    <s v="Varies with device"/>
    <x v="8"/>
  </r>
  <r>
    <x v="2422"/>
    <x v="24"/>
    <n v="4.3"/>
    <x v="0"/>
    <n v="2339098"/>
    <s v="Varies with device"/>
    <n v="1000"/>
    <s v="100,000,000+"/>
    <s v="100000000+"/>
    <n v="100000000"/>
    <x v="0"/>
    <n v="0"/>
    <n v="0"/>
    <x v="0"/>
    <x v="89"/>
    <s v="June 18, 2018"/>
    <x v="0"/>
    <x v="2"/>
    <s v="9.2.17.13"/>
    <x v="5"/>
  </r>
  <r>
    <x v="2142"/>
    <x v="21"/>
    <n v="4.5999999999999996"/>
    <x v="0"/>
    <n v="1371082"/>
    <s v="Varies with device"/>
    <n v="1000"/>
    <s v="50,000,000+"/>
    <s v="50000000+"/>
    <n v="50000000"/>
    <x v="0"/>
    <n v="0"/>
    <n v="0"/>
    <x v="1"/>
    <x v="87"/>
    <s v="August 3, 2018"/>
    <x v="0"/>
    <x v="1"/>
    <s v="Varies with device"/>
    <x v="8"/>
  </r>
  <r>
    <x v="8671"/>
    <x v="22"/>
    <n v="4.5"/>
    <x v="0"/>
    <n v="1536512"/>
    <s v="Varies with device"/>
    <n v="1000"/>
    <s v="50,000,000+"/>
    <s v="50000000+"/>
    <n v="50000000"/>
    <x v="0"/>
    <n v="0"/>
    <n v="0"/>
    <x v="0"/>
    <x v="88"/>
    <s v="July 17, 2018"/>
    <x v="0"/>
    <x v="6"/>
    <s v="Varies with device"/>
    <x v="8"/>
  </r>
  <r>
    <x v="2976"/>
    <x v="31"/>
    <n v="3.9"/>
    <x v="1"/>
    <n v="878065"/>
    <s v="13M"/>
    <n v="13000000"/>
    <s v="1,000,000,000+"/>
    <s v="1000000000+"/>
    <n v="1000000000"/>
    <x v="0"/>
    <n v="0"/>
    <n v="0"/>
    <x v="1"/>
    <x v="102"/>
    <s v="August 1, 2018"/>
    <x v="0"/>
    <x v="1"/>
    <s v="5.2.0"/>
    <x v="2"/>
  </r>
  <r>
    <x v="8672"/>
    <x v="18"/>
    <n v="4.3"/>
    <x v="0"/>
    <n v="398746"/>
    <s v="Varies with device"/>
    <n v="1000"/>
    <s v="10,000,000+"/>
    <s v="10000000+"/>
    <n v="10000000"/>
    <x v="0"/>
    <n v="0"/>
    <n v="0"/>
    <x v="2"/>
    <x v="37"/>
    <s v="August 6, 2018"/>
    <x v="0"/>
    <x v="1"/>
    <s v="Varies with device"/>
    <x v="5"/>
  </r>
  <r>
    <x v="8673"/>
    <x v="18"/>
    <n v="4.4000000000000004"/>
    <x v="0"/>
    <n v="70883"/>
    <s v="31M"/>
    <n v="31000000"/>
    <s v="1,000,000+"/>
    <s v="1000000+"/>
    <n v="1000000"/>
    <x v="0"/>
    <n v="0"/>
    <n v="0"/>
    <x v="0"/>
    <x v="67"/>
    <s v="August 7, 2018"/>
    <x v="0"/>
    <x v="1"/>
    <s v="1.7.6"/>
    <x v="1"/>
  </r>
  <r>
    <x v="8674"/>
    <x v="20"/>
    <n v="4"/>
    <x v="1"/>
    <n v="163679"/>
    <s v="Varies with device"/>
    <n v="1000"/>
    <s v="5,000,000+"/>
    <s v="5000000+"/>
    <n v="5000000"/>
    <x v="0"/>
    <n v="0"/>
    <n v="0"/>
    <x v="3"/>
    <x v="86"/>
    <s v="August 1, 2018"/>
    <x v="0"/>
    <x v="1"/>
    <s v="Varies with device"/>
    <x v="8"/>
  </r>
  <r>
    <x v="8675"/>
    <x v="18"/>
    <n v="4.7"/>
    <x v="0"/>
    <n v="1719"/>
    <s v="Varies with device"/>
    <n v="1000"/>
    <s v="50,000+"/>
    <s v="50000+"/>
    <n v="50000"/>
    <x v="1"/>
    <s v="$4.99"/>
    <n v="4.99"/>
    <x v="1"/>
    <x v="13"/>
    <s v="May 31, 2018"/>
    <x v="0"/>
    <x v="9"/>
    <s v="Varies with device"/>
    <x v="8"/>
  </r>
  <r>
    <x v="8676"/>
    <x v="27"/>
    <n v="4.3"/>
    <x v="0"/>
    <n v="201718"/>
    <s v="35M"/>
    <n v="35000000"/>
    <s v="10,000,000+"/>
    <s v="10000000+"/>
    <n v="10000000"/>
    <x v="0"/>
    <n v="0"/>
    <n v="0"/>
    <x v="0"/>
    <x v="94"/>
    <s v="July 11, 2018"/>
    <x v="0"/>
    <x v="6"/>
    <s v="4.6.15"/>
    <x v="5"/>
  </r>
  <r>
    <x v="8677"/>
    <x v="17"/>
    <n v="4.5"/>
    <x v="0"/>
    <n v="49971"/>
    <s v="61M"/>
    <n v="61000000"/>
    <s v="5,000,000+"/>
    <s v="5000000+"/>
    <n v="5000000"/>
    <x v="0"/>
    <n v="0"/>
    <n v="0"/>
    <x v="0"/>
    <x v="32"/>
    <s v="August 29, 2017"/>
    <x v="1"/>
    <x v="1"/>
    <s v="1.3.1"/>
    <x v="0"/>
  </r>
  <r>
    <x v="8678"/>
    <x v="22"/>
    <n v="4.2"/>
    <x v="0"/>
    <n v="1260143"/>
    <s v="Varies with device"/>
    <n v="1000"/>
    <s v="50,000,000+"/>
    <s v="50000000+"/>
    <n v="50000000"/>
    <x v="0"/>
    <n v="0"/>
    <n v="0"/>
    <x v="0"/>
    <x v="88"/>
    <s v="July 12, 2018"/>
    <x v="0"/>
    <x v="6"/>
    <s v="Varies with device"/>
    <x v="8"/>
  </r>
  <r>
    <x v="8679"/>
    <x v="31"/>
    <n v="4.2"/>
    <x v="0"/>
    <n v="522205"/>
    <s v="Varies with device"/>
    <n v="1000"/>
    <s v="10,000,000+"/>
    <s v="10000000+"/>
    <n v="10000000"/>
    <x v="0"/>
    <n v="0"/>
    <n v="0"/>
    <x v="0"/>
    <x v="102"/>
    <s v="August 7, 2018"/>
    <x v="0"/>
    <x v="1"/>
    <s v="Varies with device"/>
    <x v="8"/>
  </r>
  <r>
    <x v="2029"/>
    <x v="20"/>
    <n v="4.8"/>
    <x v="0"/>
    <n v="1264084"/>
    <s v="62M"/>
    <n v="62000000"/>
    <s v="10,000,000+"/>
    <s v="10000000+"/>
    <n v="10000000"/>
    <x v="0"/>
    <n v="0"/>
    <n v="0"/>
    <x v="1"/>
    <x v="86"/>
    <s v="August 7, 2018"/>
    <x v="0"/>
    <x v="1"/>
    <s v="1.8.19179"/>
    <x v="0"/>
  </r>
  <r>
    <x v="1082"/>
    <x v="13"/>
    <n v="4.5999999999999996"/>
    <x v="0"/>
    <n v="251618"/>
    <s v="93M"/>
    <n v="93000000"/>
    <s v="10,000,000+"/>
    <s v="10000000+"/>
    <n v="10000000"/>
    <x v="0"/>
    <n v="0"/>
    <n v="0"/>
    <x v="0"/>
    <x v="26"/>
    <s v="July 18, 2018"/>
    <x v="0"/>
    <x v="6"/>
    <s v="5.14.0"/>
    <x v="10"/>
  </r>
  <r>
    <x v="8680"/>
    <x v="18"/>
    <n v="4.5"/>
    <x v="0"/>
    <n v="174215"/>
    <s v="93M"/>
    <n v="93000000"/>
    <s v="10,000,000+"/>
    <s v="10000000+"/>
    <n v="10000000"/>
    <x v="0"/>
    <n v="0"/>
    <n v="0"/>
    <x v="0"/>
    <x v="45"/>
    <s v="August 3, 2018"/>
    <x v="0"/>
    <x v="1"/>
    <s v="2.5.2"/>
    <x v="5"/>
  </r>
  <r>
    <x v="345"/>
    <x v="6"/>
    <n v="4"/>
    <x v="1"/>
    <n v="122512"/>
    <s v="79k"/>
    <n v="79000"/>
    <s v="10,000,000+"/>
    <s v="10000000+"/>
    <n v="10000000"/>
    <x v="0"/>
    <n v="0"/>
    <n v="0"/>
    <x v="0"/>
    <x v="10"/>
    <s v="September 2, 2015"/>
    <x v="4"/>
    <x v="5"/>
    <s v="0.1.100944346"/>
    <x v="0"/>
  </r>
  <r>
    <x v="8681"/>
    <x v="13"/>
    <n v="4.2"/>
    <x v="0"/>
    <n v="112384"/>
    <s v="5.0M"/>
    <n v="5000000"/>
    <s v="5,000,000+"/>
    <s v="5000000+"/>
    <n v="5000000"/>
    <x v="0"/>
    <n v="0"/>
    <n v="0"/>
    <x v="0"/>
    <x v="26"/>
    <s v="February 23, 2018"/>
    <x v="0"/>
    <x v="11"/>
    <s v="2.1.0"/>
    <x v="5"/>
  </r>
  <r>
    <x v="8682"/>
    <x v="25"/>
    <n v="4.0999999999999996"/>
    <x v="0"/>
    <n v="108169"/>
    <s v="Varies with device"/>
    <n v="1000"/>
    <s v="10,000,000+"/>
    <s v="10000000+"/>
    <n v="10000000"/>
    <x v="0"/>
    <n v="0"/>
    <n v="0"/>
    <x v="0"/>
    <x v="91"/>
    <s v="June 25, 2018"/>
    <x v="0"/>
    <x v="2"/>
    <s v="Varies with device"/>
    <x v="8"/>
  </r>
  <r>
    <x v="2421"/>
    <x v="24"/>
    <n v="4.7"/>
    <x v="0"/>
    <n v="193364"/>
    <s v="33M"/>
    <n v="33000000"/>
    <s v="5,000,000+"/>
    <s v="5000000+"/>
    <n v="5000000"/>
    <x v="0"/>
    <n v="0"/>
    <n v="0"/>
    <x v="0"/>
    <x v="89"/>
    <s v="June 7, 2018"/>
    <x v="0"/>
    <x v="2"/>
    <s v="17.4.1"/>
    <x v="0"/>
  </r>
  <r>
    <x v="8683"/>
    <x v="18"/>
    <n v="4.2"/>
    <x v="0"/>
    <n v="1260903"/>
    <s v="8.7M"/>
    <n v="8700000"/>
    <s v="50,000,000+"/>
    <s v="50000000+"/>
    <n v="50000000"/>
    <x v="0"/>
    <n v="0"/>
    <n v="0"/>
    <x v="0"/>
    <x v="19"/>
    <s v="August 2, 2018"/>
    <x v="0"/>
    <x v="1"/>
    <s v="3.4.8"/>
    <x v="5"/>
  </r>
  <r>
    <x v="8684"/>
    <x v="13"/>
    <n v="4.5999999999999996"/>
    <x v="0"/>
    <n v="95201"/>
    <s v="61M"/>
    <n v="61000000"/>
    <s v="5,000,000+"/>
    <s v="5000000+"/>
    <n v="5000000"/>
    <x v="0"/>
    <n v="0"/>
    <n v="0"/>
    <x v="0"/>
    <x v="26"/>
    <s v="July 9, 2018"/>
    <x v="0"/>
    <x v="6"/>
    <s v="2.4.1"/>
    <x v="5"/>
  </r>
  <r>
    <x v="8685"/>
    <x v="22"/>
    <n v="4.5"/>
    <x v="0"/>
    <n v="223941"/>
    <s v="Varies with device"/>
    <n v="1000"/>
    <s v="10,000,000+"/>
    <s v="10000000+"/>
    <n v="10000000"/>
    <x v="0"/>
    <n v="0"/>
    <n v="0"/>
    <x v="0"/>
    <x v="88"/>
    <s v="August 6, 2018"/>
    <x v="0"/>
    <x v="1"/>
    <s v="Varies with device"/>
    <x v="8"/>
  </r>
  <r>
    <x v="8686"/>
    <x v="11"/>
    <n v="3.9"/>
    <x v="1"/>
    <n v="460"/>
    <s v="6.1M"/>
    <n v="6100000"/>
    <s v="100,000+"/>
    <s v="100000+"/>
    <n v="100000"/>
    <x v="0"/>
    <n v="0"/>
    <n v="0"/>
    <x v="0"/>
    <x v="24"/>
    <s v="July 16, 2018"/>
    <x v="0"/>
    <x v="6"/>
    <n v="1.6"/>
    <x v="6"/>
  </r>
  <r>
    <x v="8687"/>
    <x v="18"/>
    <n v="3.6"/>
    <x v="1"/>
    <n v="688"/>
    <s v="26M"/>
    <n v="26000000"/>
    <s v="50,000+"/>
    <s v="50000+"/>
    <n v="50000"/>
    <x v="0"/>
    <n v="0"/>
    <n v="0"/>
    <x v="0"/>
    <x v="45"/>
    <s v="September 20, 2016"/>
    <x v="3"/>
    <x v="5"/>
    <n v="1.2"/>
    <x v="0"/>
  </r>
  <r>
    <x v="8688"/>
    <x v="3"/>
    <n v="4.5999999999999996"/>
    <x v="0"/>
    <n v="33"/>
    <s v="37M"/>
    <n v="37000000"/>
    <s v="1,000+"/>
    <s v="1000+"/>
    <n v="1000"/>
    <x v="0"/>
    <n v="0"/>
    <n v="0"/>
    <x v="0"/>
    <x v="6"/>
    <s v="January 16, 2017"/>
    <x v="1"/>
    <x v="0"/>
    <s v="1.0.3"/>
    <x v="6"/>
  </r>
  <r>
    <x v="8689"/>
    <x v="6"/>
    <n v="3.5"/>
    <x v="1"/>
    <n v="7"/>
    <s v="19M"/>
    <n v="19000000"/>
    <s v="1,000+"/>
    <s v="1000+"/>
    <n v="1000"/>
    <x v="0"/>
    <n v="0"/>
    <n v="0"/>
    <x v="0"/>
    <x v="10"/>
    <s v="July 4, 2018"/>
    <x v="0"/>
    <x v="6"/>
    <s v="1.3.0"/>
    <x v="2"/>
  </r>
  <r>
    <x v="8690"/>
    <x v="26"/>
    <n v="3.4"/>
    <x v="1"/>
    <n v="730"/>
    <s v="2.3M"/>
    <n v="2300000"/>
    <s v="100,000+"/>
    <s v="100000+"/>
    <n v="100000"/>
    <x v="0"/>
    <n v="0"/>
    <n v="0"/>
    <x v="0"/>
    <x v="93"/>
    <s v="November 18, 2013"/>
    <x v="5"/>
    <x v="8"/>
    <n v="1.95"/>
    <x v="14"/>
  </r>
  <r>
    <x v="8691"/>
    <x v="24"/>
    <n v="4.2"/>
    <x v="0"/>
    <n v="556"/>
    <s v="4.4M"/>
    <n v="4400000"/>
    <s v="50,000+"/>
    <s v="50000+"/>
    <n v="50000"/>
    <x v="0"/>
    <n v="0"/>
    <n v="0"/>
    <x v="0"/>
    <x v="89"/>
    <s v="July 25, 2018"/>
    <x v="0"/>
    <x v="6"/>
    <n v="1.95"/>
    <x v="6"/>
  </r>
  <r>
    <x v="8692"/>
    <x v="24"/>
    <n v="3.4"/>
    <x v="1"/>
    <n v="39"/>
    <s v="32M"/>
    <n v="32000000"/>
    <s v="1,000+"/>
    <s v="1000+"/>
    <n v="1000"/>
    <x v="1"/>
    <s v="$2.56"/>
    <n v="2.56"/>
    <x v="0"/>
    <x v="89"/>
    <s v="July 20, 2013"/>
    <x v="5"/>
    <x v="6"/>
    <s v="1.3.1"/>
    <x v="9"/>
  </r>
  <r>
    <x v="8693"/>
    <x v="27"/>
    <n v="3.6"/>
    <x v="1"/>
    <n v="47"/>
    <s v="879k"/>
    <n v="879000"/>
    <s v="5,000+"/>
    <s v="5000+"/>
    <n v="5000"/>
    <x v="0"/>
    <n v="0"/>
    <n v="0"/>
    <x v="0"/>
    <x v="94"/>
    <s v="December 19, 2017"/>
    <x v="1"/>
    <x v="10"/>
    <n v="9"/>
    <x v="1"/>
  </r>
  <r>
    <x v="8694"/>
    <x v="26"/>
    <n v="4.2"/>
    <x v="0"/>
    <n v="36"/>
    <s v="5.3M"/>
    <n v="5300000"/>
    <s v="1,000+"/>
    <s v="1000+"/>
    <n v="1000"/>
    <x v="0"/>
    <n v="0"/>
    <n v="0"/>
    <x v="0"/>
    <x v="93"/>
    <s v="December 10, 2016"/>
    <x v="3"/>
    <x v="10"/>
    <n v="2"/>
    <x v="7"/>
  </r>
  <r>
    <x v="8695"/>
    <x v="3"/>
    <n v="3.5"/>
    <x v="1"/>
    <n v="29"/>
    <s v="17M"/>
    <n v="17000000"/>
    <s v="1,000+"/>
    <s v="1000+"/>
    <n v="1000"/>
    <x v="0"/>
    <n v="0"/>
    <n v="0"/>
    <x v="0"/>
    <x v="6"/>
    <s v="July 15, 2016"/>
    <x v="3"/>
    <x v="6"/>
    <n v="2"/>
    <x v="0"/>
  </r>
  <r>
    <x v="8696"/>
    <x v="26"/>
    <n v="4.3"/>
    <x v="0"/>
    <n v="88"/>
    <s v="4.2M"/>
    <n v="4200000"/>
    <s v="1,000+"/>
    <s v="1000+"/>
    <n v="1000"/>
    <x v="0"/>
    <n v="0"/>
    <n v="0"/>
    <x v="0"/>
    <x v="93"/>
    <s v="January 24, 2018"/>
    <x v="0"/>
    <x v="0"/>
    <n v="7"/>
    <x v="0"/>
  </r>
  <r>
    <x v="8697"/>
    <x v="26"/>
    <n v="3.5"/>
    <x v="1"/>
    <n v="3"/>
    <s v="5.3M"/>
    <n v="5300000"/>
    <s v="100+"/>
    <s v="100+"/>
    <n v="100"/>
    <x v="0"/>
    <n v="0"/>
    <n v="0"/>
    <x v="0"/>
    <x v="93"/>
    <s v="August 29, 2016"/>
    <x v="3"/>
    <x v="1"/>
    <n v="1.1000000000000001"/>
    <x v="5"/>
  </r>
  <r>
    <x v="8698"/>
    <x v="6"/>
    <n v="3.9"/>
    <x v="1"/>
    <n v="33"/>
    <s v="3.4M"/>
    <n v="3400000"/>
    <s v="5,000+"/>
    <s v="5000+"/>
    <n v="5000"/>
    <x v="0"/>
    <n v="0"/>
    <n v="0"/>
    <x v="0"/>
    <x v="10"/>
    <s v="January 6, 2017"/>
    <x v="1"/>
    <x v="0"/>
    <s v="2.3.0"/>
    <x v="5"/>
  </r>
  <r>
    <x v="8699"/>
    <x v="26"/>
    <n v="4.3"/>
    <x v="0"/>
    <n v="444"/>
    <s v="12M"/>
    <n v="12000000"/>
    <s v="10,000+"/>
    <s v="10000+"/>
    <n v="10000"/>
    <x v="1"/>
    <s v="$0.99"/>
    <n v="0.99"/>
    <x v="0"/>
    <x v="93"/>
    <s v="November 18, 2013"/>
    <x v="5"/>
    <x v="8"/>
    <n v="1.95"/>
    <x v="14"/>
  </r>
  <r>
    <x v="8700"/>
    <x v="4"/>
    <n v="3.6"/>
    <x v="1"/>
    <n v="60"/>
    <s v="1.8M"/>
    <n v="1800000"/>
    <s v="10,000+"/>
    <s v="10000+"/>
    <n v="10000"/>
    <x v="0"/>
    <n v="0"/>
    <n v="0"/>
    <x v="0"/>
    <x v="7"/>
    <s v="June 1, 2018"/>
    <x v="0"/>
    <x v="2"/>
    <s v="1.5.1"/>
    <x v="5"/>
  </r>
  <r>
    <x v="8701"/>
    <x v="18"/>
    <n v="3.5"/>
    <x v="1"/>
    <n v="27"/>
    <s v="12M"/>
    <n v="12000000"/>
    <s v="1,000+"/>
    <s v="1000+"/>
    <n v="1000"/>
    <x v="0"/>
    <n v="0"/>
    <n v="0"/>
    <x v="0"/>
    <x v="13"/>
    <s v="July 28, 2016"/>
    <x v="3"/>
    <x v="6"/>
    <n v="1"/>
    <x v="6"/>
  </r>
  <r>
    <x v="8702"/>
    <x v="24"/>
    <n v="3.9"/>
    <x v="1"/>
    <n v="442"/>
    <s v="2.5M"/>
    <n v="2500000"/>
    <s v="50,000+"/>
    <s v="50000+"/>
    <n v="50000"/>
    <x v="0"/>
    <n v="0"/>
    <n v="0"/>
    <x v="0"/>
    <x v="89"/>
    <s v="January 16, 2018"/>
    <x v="0"/>
    <x v="0"/>
    <s v="1.1.3"/>
    <x v="0"/>
  </r>
  <r>
    <x v="8703"/>
    <x v="11"/>
    <n v="4.3"/>
    <x v="0"/>
    <n v="70"/>
    <s v="3.9M"/>
    <n v="3900000"/>
    <s v="10,000+"/>
    <s v="10000+"/>
    <n v="10000"/>
    <x v="0"/>
    <n v="0"/>
    <n v="0"/>
    <x v="0"/>
    <x v="24"/>
    <s v="May 14, 2018"/>
    <x v="0"/>
    <x v="9"/>
    <n v="1.3"/>
    <x v="0"/>
  </r>
  <r>
    <x v="8704"/>
    <x v="27"/>
    <n v="3.7"/>
    <x v="1"/>
    <n v="87"/>
    <s v="2.0M"/>
    <n v="2000000"/>
    <s v="10,000+"/>
    <s v="10000+"/>
    <n v="10000"/>
    <x v="0"/>
    <n v="0"/>
    <n v="0"/>
    <x v="0"/>
    <x v="94"/>
    <s v="April 12, 2018"/>
    <x v="0"/>
    <x v="4"/>
    <n v="37"/>
    <x v="0"/>
  </r>
  <r>
    <x v="8705"/>
    <x v="18"/>
    <n v="3.5"/>
    <x v="1"/>
    <n v="8"/>
    <s v="7.2M"/>
    <n v="7200000"/>
    <s v="100+"/>
    <s v="100+"/>
    <n v="100"/>
    <x v="0"/>
    <n v="0"/>
    <n v="0"/>
    <x v="0"/>
    <x v="19"/>
    <s v="March 2, 2018"/>
    <x v="0"/>
    <x v="3"/>
    <s v="1.1.1"/>
    <x v="5"/>
  </r>
  <r>
    <x v="8706"/>
    <x v="18"/>
    <n v="3.8"/>
    <x v="1"/>
    <n v="4"/>
    <s v="13M"/>
    <n v="13000000"/>
    <s v="100+"/>
    <s v="100+"/>
    <n v="100"/>
    <x v="0"/>
    <n v="0"/>
    <n v="0"/>
    <x v="0"/>
    <x v="13"/>
    <s v="May 15, 2017"/>
    <x v="1"/>
    <x v="9"/>
    <s v="3.2.1"/>
    <x v="5"/>
  </r>
  <r>
    <x v="8707"/>
    <x v="17"/>
    <n v="3.5"/>
    <x v="1"/>
    <n v="7"/>
    <s v="20M"/>
    <n v="20000000"/>
    <s v="50+"/>
    <s v="50+"/>
    <n v="50"/>
    <x v="0"/>
    <n v="0"/>
    <n v="0"/>
    <x v="0"/>
    <x v="32"/>
    <s v="December 8, 2017"/>
    <x v="1"/>
    <x v="10"/>
    <s v="1.0.|"/>
    <x v="3"/>
  </r>
  <r>
    <x v="8708"/>
    <x v="17"/>
    <n v="4.0999999999999996"/>
    <x v="0"/>
    <n v="13"/>
    <s v="16M"/>
    <n v="16000000"/>
    <s v="500+"/>
    <s v="500+"/>
    <n v="500"/>
    <x v="0"/>
    <n v="0"/>
    <n v="0"/>
    <x v="0"/>
    <x v="48"/>
    <s v="March 2, 2016"/>
    <x v="3"/>
    <x v="3"/>
    <n v="1.5"/>
    <x v="9"/>
  </r>
  <r>
    <x v="8709"/>
    <x v="24"/>
    <n v="4.0999999999999996"/>
    <x v="0"/>
    <n v="1865"/>
    <s v="22M"/>
    <n v="22000000"/>
    <s v="100,000+"/>
    <s v="100000+"/>
    <n v="100000"/>
    <x v="0"/>
    <n v="0"/>
    <n v="0"/>
    <x v="0"/>
    <x v="89"/>
    <s v="June 28, 2018"/>
    <x v="0"/>
    <x v="2"/>
    <s v="10.7.1388"/>
    <x v="2"/>
  </r>
  <r>
    <x v="8710"/>
    <x v="4"/>
    <n v="4.7"/>
    <x v="0"/>
    <n v="68"/>
    <s v="3.5M"/>
    <n v="3500000"/>
    <s v="10,000+"/>
    <s v="10000+"/>
    <n v="10000"/>
    <x v="0"/>
    <n v="0"/>
    <n v="0"/>
    <x v="0"/>
    <x v="7"/>
    <s v="May 11, 2017"/>
    <x v="1"/>
    <x v="9"/>
    <s v="1.1.10"/>
    <x v="2"/>
  </r>
  <r>
    <x v="8711"/>
    <x v="17"/>
    <n v="4.0999999999999996"/>
    <x v="0"/>
    <n v="66894"/>
    <s v="Varies with device"/>
    <n v="1000"/>
    <s v="1,000,000+"/>
    <s v="1000000+"/>
    <n v="1000000"/>
    <x v="0"/>
    <n v="0"/>
    <n v="0"/>
    <x v="2"/>
    <x v="42"/>
    <s v="July 21, 2018"/>
    <x v="0"/>
    <x v="6"/>
    <s v="Varies with device"/>
    <x v="8"/>
  </r>
  <r>
    <x v="8712"/>
    <x v="26"/>
    <n v="3.5"/>
    <x v="1"/>
    <n v="19"/>
    <s v="2.3M"/>
    <n v="2300000"/>
    <s v="1,000+"/>
    <s v="1000+"/>
    <n v="1000"/>
    <x v="0"/>
    <n v="0"/>
    <n v="0"/>
    <x v="0"/>
    <x v="93"/>
    <s v="June 9, 2016"/>
    <x v="3"/>
    <x v="2"/>
    <n v="1"/>
    <x v="3"/>
  </r>
  <r>
    <x v="8713"/>
    <x v="18"/>
    <n v="1.9"/>
    <x v="3"/>
    <n v="141"/>
    <s v="65M"/>
    <n v="65000000"/>
    <s v="1,000+"/>
    <s v="1000+"/>
    <n v="1000"/>
    <x v="0"/>
    <n v="0"/>
    <n v="0"/>
    <x v="0"/>
    <x v="105"/>
    <s v="March 6, 2018"/>
    <x v="0"/>
    <x v="3"/>
    <s v="1.8.2"/>
    <x v="17"/>
  </r>
  <r>
    <x v="8714"/>
    <x v="20"/>
    <n v="3.6"/>
    <x v="1"/>
    <n v="9"/>
    <s v="21M"/>
    <n v="21000000"/>
    <s v="1,000+"/>
    <s v="1000+"/>
    <n v="1000"/>
    <x v="0"/>
    <n v="0"/>
    <n v="0"/>
    <x v="1"/>
    <x v="86"/>
    <s v="July 5, 2018"/>
    <x v="0"/>
    <x v="6"/>
    <s v="1.2.0"/>
    <x v="2"/>
  </r>
  <r>
    <x v="8715"/>
    <x v="6"/>
    <n v="3.8"/>
    <x v="1"/>
    <n v="19"/>
    <s v="21M"/>
    <n v="21000000"/>
    <s v="500+"/>
    <s v="500+"/>
    <n v="500"/>
    <x v="0"/>
    <n v="0"/>
    <n v="0"/>
    <x v="0"/>
    <x v="10"/>
    <s v="April 19, 2018"/>
    <x v="0"/>
    <x v="4"/>
    <s v="1.1.0"/>
    <x v="5"/>
  </r>
  <r>
    <x v="8716"/>
    <x v="15"/>
    <n v="3.5"/>
    <x v="1"/>
    <n v="3"/>
    <s v="20M"/>
    <n v="20000000"/>
    <s v="500+"/>
    <s v="500+"/>
    <n v="500"/>
    <x v="0"/>
    <n v="0"/>
    <n v="0"/>
    <x v="0"/>
    <x v="28"/>
    <s v="June 15, 2016"/>
    <x v="3"/>
    <x v="2"/>
    <s v="1.0.0"/>
    <x v="2"/>
  </r>
  <r>
    <x v="8717"/>
    <x v="31"/>
    <n v="4.5"/>
    <x v="0"/>
    <n v="67"/>
    <s v="12M"/>
    <n v="12000000"/>
    <s v="1,000+"/>
    <s v="1000+"/>
    <n v="1000"/>
    <x v="0"/>
    <n v="0"/>
    <n v="0"/>
    <x v="0"/>
    <x v="102"/>
    <s v="June 26, 2018"/>
    <x v="0"/>
    <x v="2"/>
    <n v="1.8"/>
    <x v="5"/>
  </r>
  <r>
    <x v="8718"/>
    <x v="4"/>
    <n v="2.7"/>
    <x v="2"/>
    <n v="358"/>
    <s v="2.0M"/>
    <n v="2000000"/>
    <s v="50,000+"/>
    <s v="50000+"/>
    <n v="50000"/>
    <x v="0"/>
    <n v="0"/>
    <n v="0"/>
    <x v="0"/>
    <x v="7"/>
    <s v="September 18, 2017"/>
    <x v="1"/>
    <x v="5"/>
    <s v="1.4.1"/>
    <x v="7"/>
  </r>
  <r>
    <x v="8719"/>
    <x v="4"/>
    <n v="3.5"/>
    <x v="1"/>
    <n v="10"/>
    <s v="2.7M"/>
    <n v="2700000"/>
    <s v="1,000+"/>
    <s v="1000+"/>
    <n v="1000"/>
    <x v="0"/>
    <n v="0"/>
    <n v="0"/>
    <x v="0"/>
    <x v="7"/>
    <s v="July 19, 2016"/>
    <x v="3"/>
    <x v="6"/>
    <n v="2.6"/>
    <x v="0"/>
  </r>
  <r>
    <x v="8720"/>
    <x v="18"/>
    <n v="4.5"/>
    <x v="0"/>
    <n v="13"/>
    <s v="13M"/>
    <n v="13000000"/>
    <s v="1,000+"/>
    <s v="1000+"/>
    <n v="1000"/>
    <x v="0"/>
    <n v="0"/>
    <n v="0"/>
    <x v="0"/>
    <x v="13"/>
    <s v="November 20, 2017"/>
    <x v="1"/>
    <x v="8"/>
    <s v="1.0.6"/>
    <x v="2"/>
  </r>
  <r>
    <x v="8721"/>
    <x v="17"/>
    <n v="3.5"/>
    <x v="1"/>
    <n v="11"/>
    <s v="7.0M"/>
    <n v="7000000"/>
    <s v="100+"/>
    <s v="100+"/>
    <n v="100"/>
    <x v="0"/>
    <n v="0"/>
    <n v="0"/>
    <x v="0"/>
    <x v="48"/>
    <s v="February 3, 2018"/>
    <x v="0"/>
    <x v="11"/>
    <n v="1.3"/>
    <x v="10"/>
  </r>
  <r>
    <x v="8722"/>
    <x v="16"/>
    <n v="5"/>
    <x v="0"/>
    <n v="10"/>
    <s v="9.4M"/>
    <n v="9400000"/>
    <s v="100+"/>
    <s v="100+"/>
    <n v="100"/>
    <x v="0"/>
    <n v="0"/>
    <n v="0"/>
    <x v="0"/>
    <x v="29"/>
    <s v="July 15, 2016"/>
    <x v="3"/>
    <x v="6"/>
    <n v="1.6"/>
    <x v="5"/>
  </r>
  <r>
    <x v="8723"/>
    <x v="25"/>
    <n v="4"/>
    <x v="1"/>
    <n v="24"/>
    <s v="11M"/>
    <n v="11000000"/>
    <s v="1,000+"/>
    <s v="1000+"/>
    <n v="1000"/>
    <x v="0"/>
    <n v="0"/>
    <n v="0"/>
    <x v="0"/>
    <x v="91"/>
    <s v="February 27, 2018"/>
    <x v="0"/>
    <x v="11"/>
    <n v="1"/>
    <x v="5"/>
  </r>
  <r>
    <x v="8724"/>
    <x v="17"/>
    <n v="4.2"/>
    <x v="0"/>
    <n v="214923"/>
    <s v="Varies with device"/>
    <n v="1000"/>
    <s v="5,000,000+"/>
    <s v="5000000+"/>
    <n v="5000000"/>
    <x v="0"/>
    <n v="0"/>
    <n v="0"/>
    <x v="0"/>
    <x v="48"/>
    <s v="July 31, 2018"/>
    <x v="0"/>
    <x v="6"/>
    <s v="9.1.3"/>
    <x v="5"/>
  </r>
  <r>
    <x v="8725"/>
    <x v="18"/>
    <n v="3.5"/>
    <x v="1"/>
    <n v="0"/>
    <s v="1.2M"/>
    <n v="1200000"/>
    <s v="50+"/>
    <s v="50+"/>
    <n v="50"/>
    <x v="0"/>
    <n v="0"/>
    <n v="0"/>
    <x v="0"/>
    <x v="13"/>
    <s v="December 23, 2013"/>
    <x v="5"/>
    <x v="10"/>
    <n v="1"/>
    <x v="4"/>
  </r>
  <r>
    <x v="8726"/>
    <x v="31"/>
    <n v="3.5"/>
    <x v="1"/>
    <n v="25"/>
    <s v="18M"/>
    <n v="18000000"/>
    <s v="1,000+"/>
    <s v="1000+"/>
    <n v="1000"/>
    <x v="0"/>
    <n v="0"/>
    <n v="0"/>
    <x v="0"/>
    <x v="102"/>
    <s v="May 18, 2018"/>
    <x v="0"/>
    <x v="9"/>
    <s v="1.0.1"/>
    <x v="6"/>
  </r>
  <r>
    <x v="8727"/>
    <x v="18"/>
    <n v="4.4000000000000004"/>
    <x v="0"/>
    <n v="7"/>
    <s v="7.5M"/>
    <n v="7500000"/>
    <s v="500+"/>
    <s v="500+"/>
    <n v="500"/>
    <x v="0"/>
    <n v="0"/>
    <n v="0"/>
    <x v="0"/>
    <x v="33"/>
    <s v="March 10, 2016"/>
    <x v="3"/>
    <x v="3"/>
    <n v="1"/>
    <x v="3"/>
  </r>
  <r>
    <x v="8728"/>
    <x v="11"/>
    <n v="3.5"/>
    <x v="1"/>
    <n v="0"/>
    <s v="2.6M"/>
    <n v="2600000"/>
    <s v="0+"/>
    <s v="0+"/>
    <n v="0"/>
    <x v="1"/>
    <s v="$30.99"/>
    <n v="30.99"/>
    <x v="0"/>
    <x v="24"/>
    <s v="January 9, 2018"/>
    <x v="0"/>
    <x v="0"/>
    <n v="1"/>
    <x v="6"/>
  </r>
  <r>
    <x v="8729"/>
    <x v="31"/>
    <n v="4"/>
    <x v="1"/>
    <n v="2"/>
    <s v="12M"/>
    <n v="12000000"/>
    <s v="50+"/>
    <s v="50+"/>
    <n v="50"/>
    <x v="0"/>
    <n v="0"/>
    <n v="0"/>
    <x v="0"/>
    <x v="102"/>
    <s v="May 8, 2017"/>
    <x v="1"/>
    <x v="9"/>
    <n v="1.1000000000000001"/>
    <x v="5"/>
  </r>
  <r>
    <x v="8730"/>
    <x v="4"/>
    <n v="3.5"/>
    <x v="1"/>
    <n v="0"/>
    <s v="3.1M"/>
    <n v="3100000"/>
    <s v="10+"/>
    <s v="10+"/>
    <n v="10"/>
    <x v="0"/>
    <n v="0"/>
    <n v="0"/>
    <x v="0"/>
    <x v="7"/>
    <s v="March 29, 2018"/>
    <x v="0"/>
    <x v="3"/>
    <n v="1.5"/>
    <x v="0"/>
  </r>
  <r>
    <x v="8731"/>
    <x v="4"/>
    <n v="3.1"/>
    <x v="1"/>
    <n v="7"/>
    <s v="39k"/>
    <n v="39000"/>
    <s v="1,000+"/>
    <s v="1000+"/>
    <n v="1000"/>
    <x v="0"/>
    <n v="0"/>
    <n v="0"/>
    <x v="0"/>
    <x v="7"/>
    <s v="October 12, 2011"/>
    <x v="7"/>
    <x v="7"/>
    <n v="1"/>
    <x v="12"/>
  </r>
  <r>
    <x v="8732"/>
    <x v="4"/>
    <n v="3.5"/>
    <x v="1"/>
    <n v="15"/>
    <s v="4.3M"/>
    <n v="4300000"/>
    <s v="1,000+"/>
    <s v="1000+"/>
    <n v="1000"/>
    <x v="0"/>
    <n v="0"/>
    <n v="0"/>
    <x v="0"/>
    <x v="7"/>
    <s v="May 9, 2018"/>
    <x v="0"/>
    <x v="9"/>
    <s v="2.1.18"/>
    <x v="2"/>
  </r>
  <r>
    <x v="8733"/>
    <x v="3"/>
    <n v="3.5"/>
    <x v="1"/>
    <n v="0"/>
    <s v="45M"/>
    <n v="45000000"/>
    <s v="10+"/>
    <s v="10+"/>
    <n v="10"/>
    <x v="1"/>
    <s v="$3.61"/>
    <n v="3.61"/>
    <x v="0"/>
    <x v="6"/>
    <s v="June 29, 2016"/>
    <x v="3"/>
    <x v="2"/>
    <n v="2"/>
    <x v="6"/>
  </r>
  <r>
    <x v="8734"/>
    <x v="18"/>
    <n v="5"/>
    <x v="0"/>
    <n v="5"/>
    <s v="15M"/>
    <n v="15000000"/>
    <s v="50+"/>
    <s v="50+"/>
    <n v="50"/>
    <x v="0"/>
    <n v="0"/>
    <n v="0"/>
    <x v="0"/>
    <x v="13"/>
    <s v="October 6, 2017"/>
    <x v="1"/>
    <x v="7"/>
    <s v="2.3.3"/>
    <x v="2"/>
  </r>
  <r>
    <x v="8735"/>
    <x v="11"/>
    <n v="3.5"/>
    <x v="1"/>
    <n v="1"/>
    <s v="2.5M"/>
    <n v="2500000"/>
    <s v="100+"/>
    <s v="100+"/>
    <n v="100"/>
    <x v="0"/>
    <n v="0"/>
    <n v="0"/>
    <x v="0"/>
    <x v="24"/>
    <s v="December 16, 2015"/>
    <x v="4"/>
    <x v="10"/>
    <s v="1.0.5"/>
    <x v="6"/>
  </r>
  <r>
    <x v="8736"/>
    <x v="6"/>
    <n v="3.5"/>
    <x v="1"/>
    <n v="0"/>
    <s v="5.4M"/>
    <n v="5400000"/>
    <s v="100+"/>
    <s v="100+"/>
    <n v="100"/>
    <x v="0"/>
    <n v="0"/>
    <n v="0"/>
    <x v="0"/>
    <x v="10"/>
    <s v="January 15, 2018"/>
    <x v="0"/>
    <x v="0"/>
    <s v="1.0.3"/>
    <x v="5"/>
  </r>
  <r>
    <x v="8737"/>
    <x v="4"/>
    <n v="3.5"/>
    <x v="1"/>
    <n v="2"/>
    <s v="5.2M"/>
    <n v="5200000"/>
    <s v="100+"/>
    <s v="100+"/>
    <n v="100"/>
    <x v="0"/>
    <n v="0"/>
    <n v="0"/>
    <x v="0"/>
    <x v="7"/>
    <s v="February 15, 2013"/>
    <x v="5"/>
    <x v="11"/>
    <n v="1"/>
    <x v="9"/>
  </r>
  <r>
    <x v="8738"/>
    <x v="16"/>
    <n v="3.5"/>
    <x v="1"/>
    <n v="1"/>
    <s v="1.5M"/>
    <n v="1500000"/>
    <s v="10+"/>
    <s v="10+"/>
    <n v="10"/>
    <x v="0"/>
    <n v="0"/>
    <n v="0"/>
    <x v="0"/>
    <x v="29"/>
    <s v="April 23, 2015"/>
    <x v="4"/>
    <x v="4"/>
    <n v="1"/>
    <x v="17"/>
  </r>
  <r>
    <x v="8739"/>
    <x v="3"/>
    <n v="3.5"/>
    <x v="1"/>
    <n v="2"/>
    <s v="970k"/>
    <n v="970000"/>
    <s v="100+"/>
    <s v="100+"/>
    <n v="100"/>
    <x v="0"/>
    <n v="0"/>
    <n v="0"/>
    <x v="0"/>
    <x v="6"/>
    <s v="January 8, 2014"/>
    <x v="2"/>
    <x v="0"/>
    <s v="1.0.4"/>
    <x v="6"/>
  </r>
  <r>
    <x v="8728"/>
    <x v="11"/>
    <n v="3.5"/>
    <x v="1"/>
    <n v="0"/>
    <s v="1.4M"/>
    <n v="1400000"/>
    <s v="0+"/>
    <s v="0+"/>
    <n v="0"/>
    <x v="1"/>
    <s v="$394.99"/>
    <n v="394.99"/>
    <x v="0"/>
    <x v="24"/>
    <s v="July 11, 2018"/>
    <x v="0"/>
    <x v="6"/>
    <n v="1"/>
    <x v="0"/>
  </r>
  <r>
    <x v="8740"/>
    <x v="16"/>
    <n v="3.5"/>
    <x v="1"/>
    <n v="1"/>
    <s v="2.0M"/>
    <n v="2000000"/>
    <s v="100+"/>
    <s v="100+"/>
    <n v="100"/>
    <x v="0"/>
    <n v="0"/>
    <n v="0"/>
    <x v="0"/>
    <x v="29"/>
    <s v="May 6, 2018"/>
    <x v="0"/>
    <x v="9"/>
    <s v="1.2.36"/>
    <x v="0"/>
  </r>
  <r>
    <x v="8741"/>
    <x v="21"/>
    <n v="3.5"/>
    <x v="1"/>
    <n v="31"/>
    <s v="34M"/>
    <n v="34000000"/>
    <s v="1,000+"/>
    <s v="1000+"/>
    <n v="1000"/>
    <x v="0"/>
    <n v="0"/>
    <n v="0"/>
    <x v="0"/>
    <x v="87"/>
    <s v="August 9, 2017"/>
    <x v="1"/>
    <x v="1"/>
    <s v="1.3.1"/>
    <x v="5"/>
  </r>
  <r>
    <x v="8742"/>
    <x v="18"/>
    <n v="3.5"/>
    <x v="1"/>
    <n v="3"/>
    <s v="2.1M"/>
    <n v="2100000"/>
    <s v="100+"/>
    <s v="100+"/>
    <n v="100"/>
    <x v="1"/>
    <s v="$1.26"/>
    <n v="1.26"/>
    <x v="0"/>
    <x v="19"/>
    <s v="January 12, 2012"/>
    <x v="6"/>
    <x v="0"/>
    <n v="3"/>
    <x v="14"/>
  </r>
  <r>
    <x v="8743"/>
    <x v="4"/>
    <n v="4.7"/>
    <x v="0"/>
    <n v="78"/>
    <s v="Varies with device"/>
    <n v="1000"/>
    <s v="1,000+"/>
    <s v="1000+"/>
    <n v="1000"/>
    <x v="0"/>
    <n v="0"/>
    <n v="0"/>
    <x v="0"/>
    <x v="7"/>
    <s v="January 24, 2017"/>
    <x v="1"/>
    <x v="0"/>
    <s v="Varies with device"/>
    <x v="8"/>
  </r>
  <r>
    <x v="8744"/>
    <x v="6"/>
    <n v="3.7"/>
    <x v="1"/>
    <n v="98"/>
    <s v="9.7M"/>
    <n v="9700000"/>
    <s v="10,000+"/>
    <s v="10000+"/>
    <n v="10000"/>
    <x v="0"/>
    <n v="0"/>
    <n v="0"/>
    <x v="0"/>
    <x v="10"/>
    <s v="July 11, 2018"/>
    <x v="0"/>
    <x v="6"/>
    <s v="6.4.7"/>
    <x v="17"/>
  </r>
  <r>
    <x v="8745"/>
    <x v="13"/>
    <n v="3.9"/>
    <x v="1"/>
    <n v="21"/>
    <s v="2.2M"/>
    <n v="2200000"/>
    <s v="1,000+"/>
    <s v="1000+"/>
    <n v="1000"/>
    <x v="0"/>
    <n v="0"/>
    <n v="0"/>
    <x v="0"/>
    <x v="26"/>
    <s v="October 30, 2015"/>
    <x v="4"/>
    <x v="7"/>
    <s v="1.1.2"/>
    <x v="6"/>
  </r>
  <r>
    <x v="8746"/>
    <x v="4"/>
    <n v="3.5"/>
    <x v="1"/>
    <n v="3"/>
    <s v="1.6M"/>
    <n v="1600000"/>
    <s v="10+"/>
    <s v="10+"/>
    <n v="10"/>
    <x v="0"/>
    <n v="0"/>
    <n v="0"/>
    <x v="0"/>
    <x v="7"/>
    <s v="March 21, 2017"/>
    <x v="1"/>
    <x v="3"/>
    <s v="1.0.2"/>
    <x v="6"/>
  </r>
  <r>
    <x v="8747"/>
    <x v="20"/>
    <n v="3.5"/>
    <x v="1"/>
    <n v="0"/>
    <s v="10M"/>
    <n v="10000000"/>
    <s v="10+"/>
    <s v="10+"/>
    <n v="10"/>
    <x v="0"/>
    <n v="0"/>
    <n v="0"/>
    <x v="0"/>
    <x v="86"/>
    <s v="September 24, 2015"/>
    <x v="4"/>
    <x v="5"/>
    <n v="1"/>
    <x v="6"/>
  </r>
  <r>
    <x v="8748"/>
    <x v="18"/>
    <n v="3"/>
    <x v="2"/>
    <n v="606"/>
    <s v="42M"/>
    <n v="42000000"/>
    <s v="50,000+"/>
    <s v="50000+"/>
    <n v="50000"/>
    <x v="0"/>
    <n v="0"/>
    <n v="0"/>
    <x v="2"/>
    <x v="105"/>
    <s v="August 16, 2016"/>
    <x v="3"/>
    <x v="1"/>
    <n v="1.2"/>
    <x v="6"/>
  </r>
  <r>
    <x v="8749"/>
    <x v="4"/>
    <n v="3.5"/>
    <x v="1"/>
    <n v="1"/>
    <s v="13M"/>
    <n v="13000000"/>
    <s v="50+"/>
    <s v="50+"/>
    <n v="50"/>
    <x v="0"/>
    <n v="0"/>
    <n v="0"/>
    <x v="0"/>
    <x v="7"/>
    <s v="October 3, 2017"/>
    <x v="1"/>
    <x v="7"/>
    <s v="1.0.0"/>
    <x v="1"/>
  </r>
  <r>
    <x v="8750"/>
    <x v="4"/>
    <n v="3.5"/>
    <x v="1"/>
    <n v="0"/>
    <s v="2.7M"/>
    <n v="2700000"/>
    <s v="10+"/>
    <s v="10+"/>
    <n v="10"/>
    <x v="0"/>
    <n v="0"/>
    <n v="0"/>
    <x v="0"/>
    <x v="7"/>
    <s v="December 1, 2016"/>
    <x v="3"/>
    <x v="10"/>
    <s v="0.0.1"/>
    <x v="6"/>
  </r>
  <r>
    <x v="8751"/>
    <x v="27"/>
    <n v="3.5"/>
    <x v="1"/>
    <n v="0"/>
    <s v="8.7M"/>
    <n v="8700000"/>
    <s v="10+"/>
    <s v="10+"/>
    <n v="10"/>
    <x v="0"/>
    <n v="0"/>
    <n v="0"/>
    <x v="0"/>
    <x v="94"/>
    <s v="April 18, 2017"/>
    <x v="1"/>
    <x v="4"/>
    <s v="1.7.1"/>
    <x v="14"/>
  </r>
  <r>
    <x v="8752"/>
    <x v="31"/>
    <n v="3.5"/>
    <x v="1"/>
    <n v="3"/>
    <s v="32M"/>
    <n v="32000000"/>
    <s v="100+"/>
    <s v="100+"/>
    <n v="100"/>
    <x v="0"/>
    <n v="0"/>
    <n v="0"/>
    <x v="2"/>
    <x v="102"/>
    <s v="July 16, 2018"/>
    <x v="0"/>
    <x v="6"/>
    <s v="2.0.3.53"/>
    <x v="11"/>
  </r>
  <r>
    <x v="8753"/>
    <x v="23"/>
    <n v="3.5"/>
    <x v="1"/>
    <n v="2"/>
    <s v="10M"/>
    <n v="10000000"/>
    <s v="5+"/>
    <s v="5+"/>
    <n v="5"/>
    <x v="0"/>
    <n v="0"/>
    <n v="0"/>
    <x v="0"/>
    <x v="39"/>
    <s v="August 21, 2017"/>
    <x v="1"/>
    <x v="1"/>
    <n v="1.2"/>
    <x v="6"/>
  </r>
  <r>
    <x v="8754"/>
    <x v="24"/>
    <n v="4.2"/>
    <x v="0"/>
    <n v="238"/>
    <s v="67M"/>
    <n v="67000000"/>
    <s v="10,000+"/>
    <s v="10000+"/>
    <n v="10000"/>
    <x v="1"/>
    <s v="$5.99"/>
    <n v="5.99"/>
    <x v="0"/>
    <x v="89"/>
    <s v="June 22, 2018"/>
    <x v="0"/>
    <x v="2"/>
    <s v="4.6.2"/>
    <x v="5"/>
  </r>
  <r>
    <x v="8755"/>
    <x v="4"/>
    <n v="3"/>
    <x v="2"/>
    <n v="2"/>
    <s v="17M"/>
    <n v="17000000"/>
    <s v="100+"/>
    <s v="100+"/>
    <n v="100"/>
    <x v="0"/>
    <n v="0"/>
    <n v="0"/>
    <x v="0"/>
    <x v="7"/>
    <s v="May 11, 2017"/>
    <x v="1"/>
    <x v="9"/>
    <s v="1.2.22"/>
    <x v="5"/>
  </r>
  <r>
    <x v="8756"/>
    <x v="16"/>
    <n v="3.5"/>
    <x v="1"/>
    <n v="0"/>
    <s v="40M"/>
    <n v="40000000"/>
    <s v="0+"/>
    <s v="0+"/>
    <n v="0"/>
    <x v="1"/>
    <s v="$399.99"/>
    <n v="399.99"/>
    <x v="0"/>
    <x v="29"/>
    <s v="December 1, 2017"/>
    <x v="1"/>
    <x v="10"/>
    <s v="MONEY"/>
    <x v="5"/>
  </r>
  <r>
    <x v="8757"/>
    <x v="32"/>
    <n v="3.5"/>
    <x v="1"/>
    <n v="1"/>
    <s v="21M"/>
    <n v="21000000"/>
    <s v="100+"/>
    <s v="100+"/>
    <n v="100"/>
    <x v="0"/>
    <n v="0"/>
    <n v="0"/>
    <x v="0"/>
    <x v="103"/>
    <s v="March 29, 2018"/>
    <x v="0"/>
    <x v="3"/>
    <s v="1.0.0"/>
    <x v="1"/>
  </r>
  <r>
    <x v="1607"/>
    <x v="18"/>
    <n v="4.2"/>
    <x v="0"/>
    <n v="32200"/>
    <s v="15M"/>
    <n v="15000000"/>
    <s v="5,000,000+"/>
    <s v="5000000+"/>
    <n v="5000000"/>
    <x v="0"/>
    <n v="0"/>
    <n v="0"/>
    <x v="0"/>
    <x v="35"/>
    <s v="November 6, 2017"/>
    <x v="1"/>
    <x v="8"/>
    <n v="1.2"/>
    <x v="5"/>
  </r>
  <r>
    <x v="8758"/>
    <x v="4"/>
    <n v="3.5"/>
    <x v="1"/>
    <n v="2"/>
    <s v="12M"/>
    <n v="12000000"/>
    <s v="100+"/>
    <s v="100+"/>
    <n v="100"/>
    <x v="0"/>
    <n v="0"/>
    <n v="0"/>
    <x v="0"/>
    <x v="7"/>
    <s v="September 23, 2017"/>
    <x v="1"/>
    <x v="5"/>
    <n v="1.2"/>
    <x v="1"/>
  </r>
  <r>
    <x v="8759"/>
    <x v="4"/>
    <n v="3.5"/>
    <x v="1"/>
    <n v="0"/>
    <s v="9.7M"/>
    <n v="9700000"/>
    <s v="10+"/>
    <s v="10+"/>
    <n v="10"/>
    <x v="0"/>
    <n v="0"/>
    <n v="0"/>
    <x v="0"/>
    <x v="7"/>
    <s v="March 12, 2015"/>
    <x v="4"/>
    <x v="3"/>
    <s v="1.0.3"/>
    <x v="6"/>
  </r>
  <r>
    <x v="8760"/>
    <x v="32"/>
    <n v="4.2"/>
    <x v="0"/>
    <n v="3596"/>
    <s v="31M"/>
    <n v="31000000"/>
    <s v="1,000,000+"/>
    <s v="1000000+"/>
    <n v="1000000"/>
    <x v="0"/>
    <n v="0"/>
    <n v="0"/>
    <x v="0"/>
    <x v="103"/>
    <s v="June 15, 2018"/>
    <x v="0"/>
    <x v="2"/>
    <s v="3.0.1 (70)"/>
    <x v="6"/>
  </r>
  <r>
    <x v="8761"/>
    <x v="4"/>
    <n v="3.7"/>
    <x v="1"/>
    <n v="195"/>
    <s v="4.0M"/>
    <n v="4000000"/>
    <s v="10,000+"/>
    <s v="10000+"/>
    <n v="10000"/>
    <x v="0"/>
    <n v="0"/>
    <n v="0"/>
    <x v="0"/>
    <x v="7"/>
    <s v="November 21, 2016"/>
    <x v="3"/>
    <x v="8"/>
    <s v="1.0.1"/>
    <x v="6"/>
  </r>
  <r>
    <x v="8762"/>
    <x v="25"/>
    <n v="4.5999999999999996"/>
    <x v="0"/>
    <n v="43045"/>
    <s v="Varies with device"/>
    <n v="1000"/>
    <s v="1,000,000+"/>
    <s v="1000000+"/>
    <n v="1000000"/>
    <x v="1"/>
    <s v="$2.99"/>
    <n v="2.99"/>
    <x v="0"/>
    <x v="91"/>
    <s v="June 25, 2018"/>
    <x v="0"/>
    <x v="2"/>
    <s v="Varies with device"/>
    <x v="8"/>
  </r>
  <r>
    <x v="8763"/>
    <x v="21"/>
    <n v="4.5"/>
    <x v="0"/>
    <n v="928"/>
    <s v="8.6M"/>
    <n v="8600000"/>
    <s v="100,000+"/>
    <s v="100000+"/>
    <n v="100000"/>
    <x v="0"/>
    <n v="0"/>
    <n v="0"/>
    <x v="0"/>
    <x v="87"/>
    <s v="August 2, 2018"/>
    <x v="0"/>
    <x v="1"/>
    <s v="1.7.0"/>
    <x v="2"/>
  </r>
  <r>
    <x v="8764"/>
    <x v="32"/>
    <n v="4.5999999999999996"/>
    <x v="0"/>
    <n v="796"/>
    <s v="25M"/>
    <n v="25000000"/>
    <s v="50,000+"/>
    <s v="50000+"/>
    <n v="50000"/>
    <x v="0"/>
    <n v="0"/>
    <n v="0"/>
    <x v="0"/>
    <x v="103"/>
    <s v="May 18, 2018"/>
    <x v="0"/>
    <x v="9"/>
    <s v="6.7.0"/>
    <x v="0"/>
  </r>
  <r>
    <x v="8765"/>
    <x v="32"/>
    <n v="4.7"/>
    <x v="0"/>
    <n v="4501"/>
    <s v="26M"/>
    <n v="26000000"/>
    <s v="100,000+"/>
    <s v="100000+"/>
    <n v="100000"/>
    <x v="0"/>
    <n v="0"/>
    <n v="0"/>
    <x v="1"/>
    <x v="103"/>
    <s v="July 25, 2018"/>
    <x v="0"/>
    <x v="6"/>
    <s v="3.5.1"/>
    <x v="0"/>
  </r>
  <r>
    <x v="8766"/>
    <x v="32"/>
    <n v="4.3"/>
    <x v="0"/>
    <n v="891"/>
    <s v="6.4M"/>
    <n v="6400000"/>
    <s v="50,000+"/>
    <s v="50000+"/>
    <n v="50000"/>
    <x v="0"/>
    <n v="0"/>
    <n v="0"/>
    <x v="0"/>
    <x v="103"/>
    <s v="July 26, 2018"/>
    <x v="0"/>
    <x v="6"/>
    <s v="4.5.1"/>
    <x v="5"/>
  </r>
  <r>
    <x v="8767"/>
    <x v="16"/>
    <n v="2.2999999999999998"/>
    <x v="2"/>
    <n v="853"/>
    <s v="88M"/>
    <n v="88000000"/>
    <s v="50,000+"/>
    <s v="50000+"/>
    <n v="50000"/>
    <x v="0"/>
    <n v="0"/>
    <n v="0"/>
    <x v="0"/>
    <x v="29"/>
    <s v="July 20, 2018"/>
    <x v="0"/>
    <x v="6"/>
    <s v="6.2.0"/>
    <x v="2"/>
  </r>
  <r>
    <x v="8768"/>
    <x v="32"/>
    <n v="2.8"/>
    <x v="2"/>
    <n v="25"/>
    <s v="5.8M"/>
    <n v="5800000"/>
    <s v="1,000+"/>
    <s v="1000+"/>
    <n v="1000"/>
    <x v="0"/>
    <n v="0"/>
    <n v="0"/>
    <x v="0"/>
    <x v="103"/>
    <s v="August 6, 2018"/>
    <x v="0"/>
    <x v="1"/>
    <s v="2.10.0"/>
    <x v="10"/>
  </r>
  <r>
    <x v="8769"/>
    <x v="25"/>
    <n v="2.8"/>
    <x v="2"/>
    <n v="44"/>
    <s v="41M"/>
    <n v="41000000"/>
    <s v="10,000+"/>
    <s v="10000+"/>
    <n v="10000"/>
    <x v="0"/>
    <n v="0"/>
    <n v="0"/>
    <x v="0"/>
    <x v="91"/>
    <s v="June 20, 2018"/>
    <x v="0"/>
    <x v="2"/>
    <n v="3.8"/>
    <x v="3"/>
  </r>
  <r>
    <x v="8770"/>
    <x v="32"/>
    <n v="3.6"/>
    <x v="1"/>
    <n v="7"/>
    <s v="2.5M"/>
    <n v="2500000"/>
    <s v="1,000+"/>
    <s v="1000+"/>
    <n v="1000"/>
    <x v="0"/>
    <n v="0"/>
    <n v="0"/>
    <x v="0"/>
    <x v="103"/>
    <s v="May 30, 2017"/>
    <x v="1"/>
    <x v="9"/>
    <s v="3.0.6"/>
    <x v="5"/>
  </r>
  <r>
    <x v="8771"/>
    <x v="16"/>
    <n v="3"/>
    <x v="2"/>
    <n v="26"/>
    <s v="Varies with device"/>
    <n v="1000"/>
    <s v="1,000+"/>
    <s v="1000+"/>
    <n v="1000"/>
    <x v="0"/>
    <n v="0"/>
    <n v="0"/>
    <x v="0"/>
    <x v="29"/>
    <s v="May 15, 2018"/>
    <x v="0"/>
    <x v="9"/>
    <s v="Varies with device"/>
    <x v="11"/>
  </r>
  <r>
    <x v="8772"/>
    <x v="1"/>
    <n v="3.2"/>
    <x v="1"/>
    <n v="46"/>
    <s v="6.6M"/>
    <n v="6600000"/>
    <s v="1,000+"/>
    <s v="1000+"/>
    <n v="1000"/>
    <x v="0"/>
    <n v="0"/>
    <n v="0"/>
    <x v="0"/>
    <x v="4"/>
    <s v="June 26, 2018"/>
    <x v="0"/>
    <x v="2"/>
    <n v="3.4"/>
    <x v="5"/>
  </r>
  <r>
    <x v="8773"/>
    <x v="32"/>
    <n v="3.5"/>
    <x v="1"/>
    <n v="106"/>
    <s v="24M"/>
    <n v="24000000"/>
    <s v="5,000+"/>
    <s v="5000+"/>
    <n v="5000"/>
    <x v="0"/>
    <n v="0"/>
    <n v="0"/>
    <x v="0"/>
    <x v="103"/>
    <s v="July 9, 2018"/>
    <x v="0"/>
    <x v="6"/>
    <s v="2.1.223"/>
    <x v="6"/>
  </r>
  <r>
    <x v="8774"/>
    <x v="32"/>
    <n v="3.8"/>
    <x v="1"/>
    <n v="181"/>
    <s v="9.8M"/>
    <n v="9800000"/>
    <s v="10,000+"/>
    <s v="10000+"/>
    <n v="10000"/>
    <x v="0"/>
    <n v="0"/>
    <n v="0"/>
    <x v="0"/>
    <x v="103"/>
    <s v="July 6, 2018"/>
    <x v="0"/>
    <x v="6"/>
    <s v="4.0.4"/>
    <x v="5"/>
  </r>
  <r>
    <x v="8775"/>
    <x v="32"/>
    <n v="3.5"/>
    <x v="1"/>
    <n v="8"/>
    <s v="32M"/>
    <n v="32000000"/>
    <s v="1,000+"/>
    <s v="1000+"/>
    <n v="1000"/>
    <x v="0"/>
    <n v="0"/>
    <n v="0"/>
    <x v="0"/>
    <x v="103"/>
    <s v="August 1, 2017"/>
    <x v="1"/>
    <x v="1"/>
    <s v="2.0.0"/>
    <x v="5"/>
  </r>
  <r>
    <x v="8776"/>
    <x v="27"/>
    <n v="4.2"/>
    <x v="0"/>
    <n v="105"/>
    <s v="72M"/>
    <n v="72000000"/>
    <s v="1,000+"/>
    <s v="1000+"/>
    <n v="1000"/>
    <x v="0"/>
    <n v="0"/>
    <n v="0"/>
    <x v="0"/>
    <x v="94"/>
    <s v="October 16, 2017"/>
    <x v="1"/>
    <x v="7"/>
    <s v="2.2.2"/>
    <x v="2"/>
  </r>
  <r>
    <x v="8777"/>
    <x v="1"/>
    <n v="3.5"/>
    <x v="1"/>
    <n v="1"/>
    <s v="19M"/>
    <n v="19000000"/>
    <s v="10+"/>
    <s v="10+"/>
    <n v="10"/>
    <x v="0"/>
    <n v="0"/>
    <n v="0"/>
    <x v="0"/>
    <x v="4"/>
    <s v="August 7, 2018"/>
    <x v="0"/>
    <x v="1"/>
    <s v="3.4.4"/>
    <x v="1"/>
  </r>
  <r>
    <x v="8778"/>
    <x v="32"/>
    <n v="4.5"/>
    <x v="0"/>
    <n v="8"/>
    <s v="8.1M"/>
    <n v="8100000"/>
    <s v="100+"/>
    <s v="100+"/>
    <n v="100"/>
    <x v="0"/>
    <n v="0"/>
    <n v="0"/>
    <x v="0"/>
    <x v="103"/>
    <s v="August 3, 2018"/>
    <x v="0"/>
    <x v="1"/>
    <n v="1.3"/>
    <x v="5"/>
  </r>
  <r>
    <x v="8779"/>
    <x v="32"/>
    <n v="3.4"/>
    <x v="1"/>
    <n v="14"/>
    <s v="6.2M"/>
    <n v="6200000"/>
    <s v="1,000+"/>
    <s v="1000+"/>
    <n v="1000"/>
    <x v="0"/>
    <n v="0"/>
    <n v="0"/>
    <x v="0"/>
    <x v="103"/>
    <s v="January 25, 2018"/>
    <x v="0"/>
    <x v="0"/>
    <s v="2.1.05"/>
    <x v="0"/>
  </r>
  <r>
    <x v="8780"/>
    <x v="1"/>
    <n v="3"/>
    <x v="2"/>
    <n v="9"/>
    <s v="8.4M"/>
    <n v="8400000"/>
    <s v="100+"/>
    <s v="100+"/>
    <n v="100"/>
    <x v="0"/>
    <n v="0"/>
    <n v="0"/>
    <x v="0"/>
    <x v="4"/>
    <s v="March 23, 2018"/>
    <x v="0"/>
    <x v="3"/>
    <s v="2.2.0"/>
    <x v="10"/>
  </r>
  <r>
    <x v="8781"/>
    <x v="24"/>
    <n v="4.4000000000000004"/>
    <x v="0"/>
    <n v="75"/>
    <s v="19M"/>
    <n v="19000000"/>
    <s v="1,000+"/>
    <s v="1000+"/>
    <n v="1000"/>
    <x v="0"/>
    <n v="0"/>
    <n v="0"/>
    <x v="0"/>
    <x v="89"/>
    <s v="May 23, 2018"/>
    <x v="0"/>
    <x v="9"/>
    <s v="2.9.0"/>
    <x v="5"/>
  </r>
  <r>
    <x v="8782"/>
    <x v="22"/>
    <n v="4"/>
    <x v="1"/>
    <n v="26"/>
    <s v="8.5M"/>
    <n v="8500000"/>
    <s v="1,000+"/>
    <s v="1000+"/>
    <n v="1000"/>
    <x v="0"/>
    <n v="0"/>
    <n v="0"/>
    <x v="0"/>
    <x v="88"/>
    <s v="August 2, 2018"/>
    <x v="0"/>
    <x v="1"/>
    <s v="4.1.1"/>
    <x v="2"/>
  </r>
  <r>
    <x v="8783"/>
    <x v="14"/>
    <n v="3.5"/>
    <x v="1"/>
    <n v="13"/>
    <s v="43M"/>
    <n v="43000000"/>
    <s v="100+"/>
    <s v="100+"/>
    <n v="100"/>
    <x v="0"/>
    <n v="0"/>
    <n v="0"/>
    <x v="0"/>
    <x v="27"/>
    <s v="April 18, 2018"/>
    <x v="0"/>
    <x v="4"/>
    <n v="3.2"/>
    <x v="2"/>
  </r>
  <r>
    <x v="8784"/>
    <x v="25"/>
    <n v="4.3"/>
    <x v="0"/>
    <n v="29"/>
    <s v="23M"/>
    <n v="23000000"/>
    <s v="1,000+"/>
    <s v="1000+"/>
    <n v="1000"/>
    <x v="0"/>
    <n v="0"/>
    <n v="0"/>
    <x v="0"/>
    <x v="91"/>
    <s v="February 7, 2017"/>
    <x v="1"/>
    <x v="11"/>
    <n v="2.7"/>
    <x v="3"/>
  </r>
  <r>
    <x v="8785"/>
    <x v="1"/>
    <n v="3.5"/>
    <x v="1"/>
    <n v="0"/>
    <s v="48M"/>
    <n v="48000000"/>
    <s v="5+"/>
    <s v="5+"/>
    <n v="5"/>
    <x v="0"/>
    <n v="0"/>
    <n v="0"/>
    <x v="0"/>
    <x v="4"/>
    <s v="July 4, 2018"/>
    <x v="0"/>
    <x v="6"/>
    <n v="1.2"/>
    <x v="11"/>
  </r>
  <r>
    <x v="8786"/>
    <x v="16"/>
    <n v="4.0999999999999996"/>
    <x v="0"/>
    <n v="88"/>
    <s v="20M"/>
    <n v="20000000"/>
    <s v="5,000+"/>
    <s v="5000+"/>
    <n v="5000"/>
    <x v="0"/>
    <n v="0"/>
    <n v="0"/>
    <x v="0"/>
    <x v="29"/>
    <s v="July 13, 2018"/>
    <x v="0"/>
    <x v="6"/>
    <s v="5.600.49"/>
    <x v="0"/>
  </r>
  <r>
    <x v="8787"/>
    <x v="16"/>
    <n v="3.6"/>
    <x v="1"/>
    <n v="30"/>
    <s v="5.2M"/>
    <n v="5200000"/>
    <s v="5,000+"/>
    <s v="5000+"/>
    <n v="5000"/>
    <x v="0"/>
    <n v="0"/>
    <n v="0"/>
    <x v="0"/>
    <x v="29"/>
    <s v="March 4, 2015"/>
    <x v="4"/>
    <x v="3"/>
    <n v="1"/>
    <x v="6"/>
  </r>
  <r>
    <x v="8788"/>
    <x v="32"/>
    <n v="3.7"/>
    <x v="1"/>
    <n v="13"/>
    <s v="3.9M"/>
    <n v="3900000"/>
    <s v="1,000+"/>
    <s v="1000+"/>
    <n v="1000"/>
    <x v="0"/>
    <n v="0"/>
    <n v="0"/>
    <x v="0"/>
    <x v="103"/>
    <s v="December 22, 2014"/>
    <x v="2"/>
    <x v="10"/>
    <n v="1.1000000000000001"/>
    <x v="7"/>
  </r>
  <r>
    <x v="8789"/>
    <x v="18"/>
    <n v="4.2"/>
    <x v="0"/>
    <n v="20807"/>
    <s v="52M"/>
    <n v="52000000"/>
    <s v="1,000,000+"/>
    <s v="1000000+"/>
    <n v="1000000"/>
    <x v="0"/>
    <n v="0"/>
    <n v="0"/>
    <x v="2"/>
    <x v="45"/>
    <s v="August 2, 2017"/>
    <x v="1"/>
    <x v="1"/>
    <n v="1.3"/>
    <x v="5"/>
  </r>
  <r>
    <x v="8790"/>
    <x v="25"/>
    <n v="3.7"/>
    <x v="1"/>
    <n v="6"/>
    <s v="1.3M"/>
    <n v="1300000"/>
    <s v="1,000+"/>
    <s v="1000+"/>
    <n v="1000"/>
    <x v="0"/>
    <n v="0"/>
    <n v="0"/>
    <x v="0"/>
    <x v="91"/>
    <s v="November 8, 2015"/>
    <x v="4"/>
    <x v="8"/>
    <n v="1"/>
    <x v="3"/>
  </r>
  <r>
    <x v="8791"/>
    <x v="24"/>
    <n v="4.3"/>
    <x v="0"/>
    <n v="2649"/>
    <s v="25M"/>
    <n v="25000000"/>
    <s v="500,000+"/>
    <s v="500000+"/>
    <n v="500000"/>
    <x v="0"/>
    <n v="0"/>
    <n v="0"/>
    <x v="0"/>
    <x v="89"/>
    <s v="August 3, 2018"/>
    <x v="0"/>
    <x v="1"/>
    <s v="4.1.1"/>
    <x v="2"/>
  </r>
  <r>
    <x v="8792"/>
    <x v="18"/>
    <n v="3.5"/>
    <x v="1"/>
    <n v="2"/>
    <s v="11M"/>
    <n v="11000000"/>
    <s v="1,000+"/>
    <s v="1000+"/>
    <n v="1000"/>
    <x v="0"/>
    <n v="0"/>
    <n v="0"/>
    <x v="0"/>
    <x v="13"/>
    <s v="July 15, 2018"/>
    <x v="0"/>
    <x v="6"/>
    <n v="3"/>
    <x v="5"/>
  </r>
  <r>
    <x v="8793"/>
    <x v="18"/>
    <n v="3.5"/>
    <x v="1"/>
    <n v="11"/>
    <s v="16M"/>
    <n v="16000000"/>
    <s v="500+"/>
    <s v="500+"/>
    <n v="500"/>
    <x v="0"/>
    <n v="0"/>
    <n v="0"/>
    <x v="0"/>
    <x v="13"/>
    <s v="October 28, 2017"/>
    <x v="1"/>
    <x v="7"/>
    <n v="2"/>
    <x v="6"/>
  </r>
  <r>
    <x v="8794"/>
    <x v="18"/>
    <n v="3.3"/>
    <x v="1"/>
    <n v="1218"/>
    <s v="1.0M"/>
    <n v="1000000"/>
    <s v="100,000+"/>
    <s v="100000+"/>
    <n v="100000"/>
    <x v="0"/>
    <n v="0"/>
    <n v="0"/>
    <x v="0"/>
    <x v="13"/>
    <s v="August 24, 2012"/>
    <x v="6"/>
    <x v="1"/>
    <n v="1"/>
    <x v="14"/>
  </r>
  <r>
    <x v="8795"/>
    <x v="18"/>
    <n v="4.4000000000000004"/>
    <x v="0"/>
    <n v="2558"/>
    <s v="61M"/>
    <n v="61000000"/>
    <s v="100,000+"/>
    <s v="100000+"/>
    <n v="100000"/>
    <x v="0"/>
    <n v="0"/>
    <n v="0"/>
    <x v="0"/>
    <x v="19"/>
    <s v="January 16, 2018"/>
    <x v="0"/>
    <x v="0"/>
    <s v="2.0.11"/>
    <x v="2"/>
  </r>
  <r>
    <x v="1027"/>
    <x v="13"/>
    <n v="4.8"/>
    <x v="0"/>
    <n v="432160"/>
    <s v="15M"/>
    <n v="15000000"/>
    <s v="10,000,000+"/>
    <s v="10000000+"/>
    <n v="10000000"/>
    <x v="0"/>
    <n v="0"/>
    <n v="0"/>
    <x v="0"/>
    <x v="26"/>
    <s v="June 28, 2018"/>
    <x v="0"/>
    <x v="2"/>
    <s v="Varies with device"/>
    <x v="8"/>
  </r>
  <r>
    <x v="8796"/>
    <x v="16"/>
    <n v="3.5"/>
    <x v="1"/>
    <n v="6747"/>
    <s v="Varies with device"/>
    <n v="1000"/>
    <s v="1,000,000+"/>
    <s v="1000000+"/>
    <n v="1000000"/>
    <x v="0"/>
    <n v="0"/>
    <n v="0"/>
    <x v="0"/>
    <x v="29"/>
    <s v="June 11, 2018"/>
    <x v="0"/>
    <x v="2"/>
    <s v="Varies with device"/>
    <x v="8"/>
  </r>
  <r>
    <x v="8797"/>
    <x v="18"/>
    <n v="4"/>
    <x v="1"/>
    <n v="5886"/>
    <s v="54M"/>
    <n v="54000000"/>
    <s v="1,000,000+"/>
    <s v="1000000+"/>
    <n v="1000000"/>
    <x v="0"/>
    <n v="0"/>
    <n v="0"/>
    <x v="0"/>
    <x v="45"/>
    <s v="May 28, 2018"/>
    <x v="0"/>
    <x v="9"/>
    <n v="1.2"/>
    <x v="6"/>
  </r>
  <r>
    <x v="8798"/>
    <x v="25"/>
    <n v="4.9000000000000004"/>
    <x v="0"/>
    <n v="85"/>
    <s v="19M"/>
    <n v="19000000"/>
    <s v="1,000+"/>
    <s v="1000+"/>
    <n v="1000"/>
    <x v="0"/>
    <n v="0"/>
    <n v="0"/>
    <x v="0"/>
    <x v="91"/>
    <s v="July 5, 2018"/>
    <x v="0"/>
    <x v="6"/>
    <n v="1.2"/>
    <x v="5"/>
  </r>
  <r>
    <x v="8799"/>
    <x v="18"/>
    <n v="4"/>
    <x v="1"/>
    <n v="17543"/>
    <s v="19M"/>
    <n v="19000000"/>
    <s v="5,000,000+"/>
    <s v="5000000+"/>
    <n v="5000000"/>
    <x v="0"/>
    <n v="0"/>
    <n v="0"/>
    <x v="0"/>
    <x v="33"/>
    <s v="January 25, 2018"/>
    <x v="0"/>
    <x v="0"/>
    <s v="3.0.1"/>
    <x v="6"/>
  </r>
  <r>
    <x v="8800"/>
    <x v="16"/>
    <n v="3.5"/>
    <x v="1"/>
    <n v="14"/>
    <s v="Varies with device"/>
    <n v="1000"/>
    <s v="500+"/>
    <s v="500+"/>
    <n v="500"/>
    <x v="0"/>
    <n v="0"/>
    <n v="0"/>
    <x v="0"/>
    <x v="29"/>
    <s v="March 13, 2018"/>
    <x v="0"/>
    <x v="3"/>
    <s v="1.1.1"/>
    <x v="5"/>
  </r>
  <r>
    <x v="8801"/>
    <x v="18"/>
    <n v="4.5999999999999996"/>
    <x v="0"/>
    <n v="36813"/>
    <s v="33M"/>
    <n v="33000000"/>
    <s v="500,000+"/>
    <s v="500000+"/>
    <n v="500000"/>
    <x v="0"/>
    <n v="0"/>
    <n v="0"/>
    <x v="0"/>
    <x v="19"/>
    <s v="May 1, 2018"/>
    <x v="0"/>
    <x v="9"/>
    <s v="4.2.0"/>
    <x v="5"/>
  </r>
  <r>
    <x v="1197"/>
    <x v="14"/>
    <n v="4.3"/>
    <x v="0"/>
    <n v="43847"/>
    <s v="Varies with device"/>
    <n v="1000"/>
    <s v="1,000,000+"/>
    <s v="1000000+"/>
    <n v="1000000"/>
    <x v="0"/>
    <n v="0"/>
    <n v="0"/>
    <x v="0"/>
    <x v="27"/>
    <s v="July 6, 2018"/>
    <x v="0"/>
    <x v="6"/>
    <s v="Varies with device"/>
    <x v="8"/>
  </r>
  <r>
    <x v="8802"/>
    <x v="18"/>
    <n v="3.6"/>
    <x v="1"/>
    <n v="9389"/>
    <s v="64M"/>
    <n v="64000000"/>
    <s v="1,000,000+"/>
    <s v="1000000+"/>
    <n v="1000000"/>
    <x v="0"/>
    <n v="0"/>
    <n v="0"/>
    <x v="1"/>
    <x v="45"/>
    <s v="May 31, 2018"/>
    <x v="0"/>
    <x v="9"/>
    <s v="1.3.4"/>
    <x v="6"/>
  </r>
  <r>
    <x v="8803"/>
    <x v="14"/>
    <n v="3.9"/>
    <x v="1"/>
    <n v="59660"/>
    <s v="72M"/>
    <n v="72000000"/>
    <s v="1,000,000+"/>
    <s v="1000000+"/>
    <n v="1000000"/>
    <x v="0"/>
    <n v="0"/>
    <n v="0"/>
    <x v="0"/>
    <x v="27"/>
    <s v="March 14, 2017"/>
    <x v="1"/>
    <x v="3"/>
    <n v="3.4"/>
    <x v="3"/>
  </r>
  <r>
    <x v="8804"/>
    <x v="18"/>
    <n v="3.9"/>
    <x v="1"/>
    <n v="2338"/>
    <s v="45M"/>
    <n v="45000000"/>
    <s v="100,000+"/>
    <s v="100000+"/>
    <n v="100000"/>
    <x v="0"/>
    <n v="0"/>
    <n v="0"/>
    <x v="0"/>
    <x v="45"/>
    <s v="May 29, 2018"/>
    <x v="0"/>
    <x v="9"/>
    <n v="1.1000000000000001"/>
    <x v="5"/>
  </r>
  <r>
    <x v="8805"/>
    <x v="18"/>
    <n v="4"/>
    <x v="1"/>
    <n v="1518"/>
    <s v="Varies with device"/>
    <n v="1000"/>
    <s v="100,000+"/>
    <s v="100000+"/>
    <n v="100000"/>
    <x v="0"/>
    <n v="0"/>
    <n v="0"/>
    <x v="0"/>
    <x v="33"/>
    <s v="October 20, 2017"/>
    <x v="1"/>
    <x v="7"/>
    <n v="2"/>
    <x v="5"/>
  </r>
  <r>
    <x v="8806"/>
    <x v="24"/>
    <n v="4.2"/>
    <x v="0"/>
    <n v="2822"/>
    <s v="27M"/>
    <n v="27000000"/>
    <s v="100,000+"/>
    <s v="100000+"/>
    <n v="100000"/>
    <x v="0"/>
    <n v="0"/>
    <n v="0"/>
    <x v="0"/>
    <x v="89"/>
    <s v="July 27, 2018"/>
    <x v="0"/>
    <x v="6"/>
    <s v="1.21.2"/>
    <x v="5"/>
  </r>
  <r>
    <x v="8807"/>
    <x v="18"/>
    <n v="4.4000000000000004"/>
    <x v="0"/>
    <n v="539931"/>
    <s v="69M"/>
    <n v="69000000"/>
    <s v="10,000,000+"/>
    <s v="10000000+"/>
    <n v="10000000"/>
    <x v="0"/>
    <n v="0"/>
    <n v="0"/>
    <x v="0"/>
    <x v="45"/>
    <s v="August 6, 2018"/>
    <x v="0"/>
    <x v="1"/>
    <s v="1.11.01"/>
    <x v="1"/>
  </r>
  <r>
    <x v="8808"/>
    <x v="21"/>
    <n v="3.5"/>
    <x v="1"/>
    <n v="2"/>
    <s v="4.9M"/>
    <n v="4900000"/>
    <s v="500+"/>
    <s v="500+"/>
    <n v="500"/>
    <x v="0"/>
    <n v="0"/>
    <n v="0"/>
    <x v="0"/>
    <x v="87"/>
    <s v="April 11, 2018"/>
    <x v="0"/>
    <x v="4"/>
    <s v="3.0.2"/>
    <x v="10"/>
  </r>
  <r>
    <x v="8809"/>
    <x v="4"/>
    <n v="3.5"/>
    <x v="1"/>
    <n v="0"/>
    <s v="4.4M"/>
    <n v="4400000"/>
    <s v="10+"/>
    <s v="10+"/>
    <n v="10"/>
    <x v="0"/>
    <n v="0"/>
    <n v="0"/>
    <x v="0"/>
    <x v="7"/>
    <s v="February 20, 2018"/>
    <x v="0"/>
    <x v="11"/>
    <s v="1.0.0"/>
    <x v="5"/>
  </r>
  <r>
    <x v="8810"/>
    <x v="18"/>
    <n v="4.3"/>
    <x v="0"/>
    <n v="2223"/>
    <s v="8.6M"/>
    <n v="8600000"/>
    <s v="100,000+"/>
    <s v="100000+"/>
    <n v="100000"/>
    <x v="0"/>
    <n v="0"/>
    <n v="0"/>
    <x v="1"/>
    <x v="19"/>
    <s v="March 28, 2018"/>
    <x v="0"/>
    <x v="3"/>
    <s v="1.2.0.8"/>
    <x v="5"/>
  </r>
  <r>
    <x v="8811"/>
    <x v="31"/>
    <n v="3.5"/>
    <x v="1"/>
    <n v="2"/>
    <s v="13M"/>
    <n v="13000000"/>
    <s v="100+"/>
    <s v="100+"/>
    <n v="100"/>
    <x v="0"/>
    <n v="0"/>
    <n v="0"/>
    <x v="0"/>
    <x v="102"/>
    <s v="December 13, 2016"/>
    <x v="3"/>
    <x v="10"/>
    <s v="3.5.0"/>
    <x v="6"/>
  </r>
  <r>
    <x v="8812"/>
    <x v="3"/>
    <n v="3.5"/>
    <x v="1"/>
    <n v="0"/>
    <s v="8.7M"/>
    <n v="8700000"/>
    <s v="5+"/>
    <s v="5+"/>
    <n v="5"/>
    <x v="0"/>
    <n v="0"/>
    <n v="0"/>
    <x v="0"/>
    <x v="6"/>
    <s v="February 14, 2018"/>
    <x v="0"/>
    <x v="11"/>
    <s v="1.0.2"/>
    <x v="2"/>
  </r>
  <r>
    <x v="8813"/>
    <x v="4"/>
    <n v="3.5"/>
    <x v="1"/>
    <n v="0"/>
    <s v="12M"/>
    <n v="12000000"/>
    <s v="50+"/>
    <s v="50+"/>
    <n v="50"/>
    <x v="0"/>
    <n v="0"/>
    <n v="0"/>
    <x v="0"/>
    <x v="7"/>
    <s v="April 16, 2018"/>
    <x v="0"/>
    <x v="4"/>
    <n v="3.07"/>
    <x v="6"/>
  </r>
  <r>
    <x v="8814"/>
    <x v="11"/>
    <n v="3.5"/>
    <x v="1"/>
    <n v="1"/>
    <s v="29M"/>
    <n v="29000000"/>
    <s v="100+"/>
    <s v="100+"/>
    <n v="100"/>
    <x v="0"/>
    <n v="0"/>
    <n v="0"/>
    <x v="0"/>
    <x v="24"/>
    <s v="April 23, 2018"/>
    <x v="0"/>
    <x v="4"/>
    <s v="1.0.0"/>
    <x v="5"/>
  </r>
  <r>
    <x v="8815"/>
    <x v="31"/>
    <n v="3.7"/>
    <x v="1"/>
    <n v="1032"/>
    <s v="Varies with device"/>
    <n v="1000"/>
    <s v="100,000+"/>
    <s v="100000+"/>
    <n v="100000"/>
    <x v="0"/>
    <n v="0"/>
    <n v="0"/>
    <x v="0"/>
    <x v="102"/>
    <s v="July 5, 2018"/>
    <x v="0"/>
    <x v="6"/>
    <s v="Varies with device"/>
    <x v="8"/>
  </r>
  <r>
    <x v="8816"/>
    <x v="4"/>
    <n v="3.5"/>
    <x v="1"/>
    <n v="0"/>
    <s v="5.8M"/>
    <n v="5800000"/>
    <s v="10+"/>
    <s v="10+"/>
    <n v="10"/>
    <x v="0"/>
    <n v="0"/>
    <n v="0"/>
    <x v="0"/>
    <x v="7"/>
    <s v="December 13, 2017"/>
    <x v="1"/>
    <x v="10"/>
    <s v="1.0.0"/>
    <x v="0"/>
  </r>
  <r>
    <x v="8817"/>
    <x v="17"/>
    <n v="4.3"/>
    <x v="0"/>
    <n v="2233"/>
    <s v="36M"/>
    <n v="36000000"/>
    <s v="1,000,000+"/>
    <s v="1000000+"/>
    <n v="1000000"/>
    <x v="0"/>
    <n v="0"/>
    <n v="0"/>
    <x v="0"/>
    <x v="42"/>
    <s v="February 28, 2018"/>
    <x v="0"/>
    <x v="11"/>
    <n v="1.1000000000000001"/>
    <x v="3"/>
  </r>
  <r>
    <x v="8818"/>
    <x v="4"/>
    <n v="3.5"/>
    <x v="1"/>
    <n v="1"/>
    <s v="17M"/>
    <n v="17000000"/>
    <s v="100+"/>
    <s v="100+"/>
    <n v="100"/>
    <x v="0"/>
    <n v="0"/>
    <n v="0"/>
    <x v="0"/>
    <x v="7"/>
    <s v="June 11, 2015"/>
    <x v="4"/>
    <x v="2"/>
    <n v="4"/>
    <x v="7"/>
  </r>
  <r>
    <x v="8819"/>
    <x v="25"/>
    <n v="3.5"/>
    <x v="1"/>
    <n v="0"/>
    <s v="17M"/>
    <n v="17000000"/>
    <s v="5+"/>
    <s v="5+"/>
    <n v="5"/>
    <x v="0"/>
    <n v="0"/>
    <n v="0"/>
    <x v="0"/>
    <x v="91"/>
    <s v="August 2, 2018"/>
    <x v="0"/>
    <x v="1"/>
    <s v="1.0.1"/>
    <x v="5"/>
  </r>
  <r>
    <x v="8820"/>
    <x v="25"/>
    <n v="3.4"/>
    <x v="1"/>
    <n v="5"/>
    <s v="1.9M"/>
    <n v="1900000"/>
    <s v="100+"/>
    <s v="100+"/>
    <n v="100"/>
    <x v="0"/>
    <n v="0"/>
    <n v="0"/>
    <x v="0"/>
    <x v="91"/>
    <s v="December 3, 2016"/>
    <x v="3"/>
    <x v="10"/>
    <s v="1.0.2"/>
    <x v="0"/>
  </r>
  <r>
    <x v="8821"/>
    <x v="17"/>
    <n v="3.5"/>
    <x v="1"/>
    <n v="5"/>
    <s v="Varies with device"/>
    <n v="1000"/>
    <s v="10+"/>
    <s v="10+"/>
    <n v="10"/>
    <x v="0"/>
    <n v="0"/>
    <n v="0"/>
    <x v="0"/>
    <x v="46"/>
    <s v="January 21, 2017"/>
    <x v="1"/>
    <x v="0"/>
    <s v="Varies with device"/>
    <x v="3"/>
  </r>
  <r>
    <x v="8822"/>
    <x v="31"/>
    <n v="3.5"/>
    <x v="1"/>
    <n v="66"/>
    <s v="12M"/>
    <n v="12000000"/>
    <s v="10,000+"/>
    <s v="10000+"/>
    <n v="10000"/>
    <x v="0"/>
    <n v="0"/>
    <n v="0"/>
    <x v="0"/>
    <x v="102"/>
    <s v="June 1, 2017"/>
    <x v="1"/>
    <x v="2"/>
    <n v="6.11"/>
    <x v="5"/>
  </r>
  <r>
    <x v="8823"/>
    <x v="13"/>
    <n v="3.5"/>
    <x v="1"/>
    <n v="0"/>
    <s v="7.1M"/>
    <n v="7100000"/>
    <s v="10+"/>
    <s v="10+"/>
    <n v="10"/>
    <x v="0"/>
    <n v="0"/>
    <n v="0"/>
    <x v="0"/>
    <x v="26"/>
    <s v="July 9, 2018"/>
    <x v="0"/>
    <x v="6"/>
    <s v="4.2.2"/>
    <x v="5"/>
  </r>
  <r>
    <x v="8824"/>
    <x v="18"/>
    <n v="4.2"/>
    <x v="0"/>
    <n v="1330"/>
    <s v="96M"/>
    <n v="96000000"/>
    <s v="10,000+"/>
    <s v="10000+"/>
    <n v="10000"/>
    <x v="1"/>
    <s v="$0.99"/>
    <n v="0.99"/>
    <x v="1"/>
    <x v="37"/>
    <s v="July 18, 2018"/>
    <x v="0"/>
    <x v="6"/>
    <s v="1.1.0"/>
    <x v="2"/>
  </r>
  <r>
    <x v="8825"/>
    <x v="18"/>
    <n v="4.2"/>
    <x v="0"/>
    <n v="13752"/>
    <s v="21M"/>
    <n v="21000000"/>
    <s v="100,000+"/>
    <s v="100000+"/>
    <n v="100000"/>
    <x v="1"/>
    <s v="$9.99"/>
    <n v="9.99"/>
    <x v="3"/>
    <x v="37"/>
    <s v="October 24, 2017"/>
    <x v="1"/>
    <x v="7"/>
    <s v="1.7.0"/>
    <x v="6"/>
  </r>
  <r>
    <x v="8826"/>
    <x v="25"/>
    <n v="3.5"/>
    <x v="1"/>
    <n v="1"/>
    <s v="6.5M"/>
    <n v="6500000"/>
    <s v="10+"/>
    <s v="10+"/>
    <n v="10"/>
    <x v="0"/>
    <n v="0"/>
    <n v="0"/>
    <x v="0"/>
    <x v="91"/>
    <s v="January 31, 2018"/>
    <x v="0"/>
    <x v="0"/>
    <s v="1.6.2"/>
    <x v="10"/>
  </r>
  <r>
    <x v="8827"/>
    <x v="31"/>
    <n v="3.6"/>
    <x v="1"/>
    <n v="1820"/>
    <s v="Varies with device"/>
    <n v="1000"/>
    <s v="100,000+"/>
    <s v="100000+"/>
    <n v="100000"/>
    <x v="0"/>
    <n v="0"/>
    <n v="0"/>
    <x v="0"/>
    <x v="102"/>
    <s v="July 5, 2018"/>
    <x v="0"/>
    <x v="6"/>
    <s v="Varies with device"/>
    <x v="8"/>
  </r>
  <r>
    <x v="8828"/>
    <x v="31"/>
    <n v="3.5"/>
    <x v="1"/>
    <n v="0"/>
    <s v="62M"/>
    <n v="62000000"/>
    <s v="10+"/>
    <s v="10+"/>
    <n v="10"/>
    <x v="0"/>
    <n v="0"/>
    <n v="0"/>
    <x v="3"/>
    <x v="102"/>
    <s v="December 16, 2017"/>
    <x v="1"/>
    <x v="10"/>
    <n v="1"/>
    <x v="5"/>
  </r>
  <r>
    <x v="8829"/>
    <x v="18"/>
    <n v="3.9"/>
    <x v="1"/>
    <n v="903392"/>
    <s v="Varies with device"/>
    <n v="1000"/>
    <s v="50,000,000+"/>
    <s v="50000000+"/>
    <n v="50000000"/>
    <x v="0"/>
    <n v="0"/>
    <n v="0"/>
    <x v="2"/>
    <x v="37"/>
    <s v="June 14, 2018"/>
    <x v="0"/>
    <x v="2"/>
    <s v="3.30.4.207"/>
    <x v="5"/>
  </r>
  <r>
    <x v="8830"/>
    <x v="18"/>
    <n v="3.8"/>
    <x v="1"/>
    <n v="9513"/>
    <s v="82M"/>
    <n v="82000000"/>
    <s v="100,000+"/>
    <s v="100000+"/>
    <n v="100000"/>
    <x v="0"/>
    <n v="0"/>
    <n v="0"/>
    <x v="2"/>
    <x v="37"/>
    <s v="June 8, 2018"/>
    <x v="0"/>
    <x v="2"/>
    <s v="1.2.6"/>
    <x v="0"/>
  </r>
  <r>
    <x v="8831"/>
    <x v="31"/>
    <n v="3.8"/>
    <x v="1"/>
    <n v="265"/>
    <s v="Varies with device"/>
    <n v="1000"/>
    <s v="10,000+"/>
    <s v="10000+"/>
    <n v="10000"/>
    <x v="0"/>
    <n v="0"/>
    <n v="0"/>
    <x v="2"/>
    <x v="102"/>
    <s v="July 5, 2018"/>
    <x v="0"/>
    <x v="6"/>
    <s v="Varies with device"/>
    <x v="8"/>
  </r>
  <r>
    <x v="8832"/>
    <x v="17"/>
    <n v="4"/>
    <x v="1"/>
    <n v="27557"/>
    <s v="69M"/>
    <n v="69000000"/>
    <s v="5,000,000+"/>
    <s v="5000000+"/>
    <n v="5000000"/>
    <x v="0"/>
    <n v="0"/>
    <n v="0"/>
    <x v="1"/>
    <x v="36"/>
    <s v="July 6, 2018"/>
    <x v="0"/>
    <x v="6"/>
    <s v="F2i"/>
    <x v="5"/>
  </r>
  <r>
    <x v="8833"/>
    <x v="18"/>
    <n v="4.5"/>
    <x v="0"/>
    <n v="6"/>
    <s v="22M"/>
    <n v="22000000"/>
    <s v="500+"/>
    <s v="500+"/>
    <n v="500"/>
    <x v="0"/>
    <n v="0"/>
    <n v="0"/>
    <x v="0"/>
    <x v="19"/>
    <s v="June 9, 2017"/>
    <x v="1"/>
    <x v="2"/>
    <s v="1.0.01"/>
    <x v="2"/>
  </r>
  <r>
    <x v="8834"/>
    <x v="18"/>
    <n v="3.8"/>
    <x v="1"/>
    <n v="127229"/>
    <s v="34M"/>
    <n v="34000000"/>
    <s v="10,000,000+"/>
    <s v="10000000+"/>
    <n v="10000000"/>
    <x v="0"/>
    <n v="0"/>
    <n v="0"/>
    <x v="0"/>
    <x v="33"/>
    <s v="September 7, 2017"/>
    <x v="1"/>
    <x v="5"/>
    <s v="1.1.14"/>
    <x v="6"/>
  </r>
  <r>
    <x v="8835"/>
    <x v="20"/>
    <n v="4.9000000000000004"/>
    <x v="0"/>
    <n v="3071"/>
    <s v="63M"/>
    <n v="63000000"/>
    <s v="10,000+"/>
    <s v="10000+"/>
    <n v="10000"/>
    <x v="0"/>
    <n v="0"/>
    <n v="0"/>
    <x v="1"/>
    <x v="86"/>
    <s v="July 13, 2018"/>
    <x v="0"/>
    <x v="6"/>
    <s v="1.8.19106"/>
    <x v="0"/>
  </r>
  <r>
    <x v="8836"/>
    <x v="31"/>
    <n v="3.8"/>
    <x v="1"/>
    <n v="728"/>
    <s v="Varies with device"/>
    <n v="1000"/>
    <s v="50,000+"/>
    <s v="50000+"/>
    <n v="50000"/>
    <x v="0"/>
    <n v="0"/>
    <n v="0"/>
    <x v="2"/>
    <x v="102"/>
    <s v="July 5, 2018"/>
    <x v="0"/>
    <x v="6"/>
    <s v="Varies with device"/>
    <x v="8"/>
  </r>
  <r>
    <x v="738"/>
    <x v="18"/>
    <n v="4.0999999999999996"/>
    <x v="0"/>
    <n v="7823"/>
    <s v="Varies with device"/>
    <n v="1000"/>
    <s v="500,000+"/>
    <s v="500000+"/>
    <n v="500000"/>
    <x v="0"/>
    <n v="0"/>
    <n v="0"/>
    <x v="1"/>
    <x v="19"/>
    <s v="July 27, 2018"/>
    <x v="0"/>
    <x v="6"/>
    <s v="Varies with device"/>
    <x v="8"/>
  </r>
  <r>
    <x v="8837"/>
    <x v="29"/>
    <n v="3.5"/>
    <x v="1"/>
    <n v="2000"/>
    <s v="14M"/>
    <n v="14000000"/>
    <s v="100,000+"/>
    <s v="100000+"/>
    <n v="100000"/>
    <x v="0"/>
    <n v="0"/>
    <n v="0"/>
    <x v="0"/>
    <x v="99"/>
    <s v="July 31, 2018"/>
    <x v="0"/>
    <x v="6"/>
    <s v="4.1.12"/>
    <x v="10"/>
  </r>
  <r>
    <x v="8838"/>
    <x v="25"/>
    <n v="3"/>
    <x v="2"/>
    <n v="736"/>
    <s v="1.8M"/>
    <n v="1800000"/>
    <s v="100,000+"/>
    <s v="100000+"/>
    <n v="100000"/>
    <x v="0"/>
    <n v="0"/>
    <n v="0"/>
    <x v="0"/>
    <x v="91"/>
    <s v="July 5, 2017"/>
    <x v="1"/>
    <x v="6"/>
    <n v="1.1100000000000001"/>
    <x v="0"/>
  </r>
  <r>
    <x v="8839"/>
    <x v="18"/>
    <n v="4.5"/>
    <x v="0"/>
    <n v="256219"/>
    <s v="95M"/>
    <n v="95000000"/>
    <s v="10,000,000+"/>
    <s v="10000000+"/>
    <n v="10000000"/>
    <x v="0"/>
    <n v="0"/>
    <n v="0"/>
    <x v="0"/>
    <x v="37"/>
    <s v="July 31, 2018"/>
    <x v="0"/>
    <x v="6"/>
    <s v="1.64.0.21247"/>
    <x v="1"/>
  </r>
  <r>
    <x v="8840"/>
    <x v="2"/>
    <n v="4.7"/>
    <x v="0"/>
    <n v="900"/>
    <s v="30M"/>
    <n v="30000000"/>
    <s v="5,000+"/>
    <s v="5000+"/>
    <n v="5000"/>
    <x v="0"/>
    <n v="0"/>
    <n v="0"/>
    <x v="0"/>
    <x v="5"/>
    <s v="March 25, 2018"/>
    <x v="0"/>
    <x v="3"/>
    <n v="1.1000000000000001"/>
    <x v="0"/>
  </r>
  <r>
    <x v="8841"/>
    <x v="31"/>
    <n v="3.8"/>
    <x v="1"/>
    <n v="1093"/>
    <s v="Varies with device"/>
    <n v="1000"/>
    <s v="100,000+"/>
    <s v="100000+"/>
    <n v="100000"/>
    <x v="0"/>
    <n v="0"/>
    <n v="0"/>
    <x v="2"/>
    <x v="102"/>
    <s v="July 5, 2018"/>
    <x v="0"/>
    <x v="6"/>
    <s v="Varies with device"/>
    <x v="8"/>
  </r>
  <r>
    <x v="8842"/>
    <x v="18"/>
    <n v="3.3"/>
    <x v="1"/>
    <n v="24091"/>
    <s v="16M"/>
    <n v="16000000"/>
    <s v="5,000,000+"/>
    <s v="5000000+"/>
    <n v="5000000"/>
    <x v="0"/>
    <n v="0"/>
    <n v="0"/>
    <x v="1"/>
    <x v="33"/>
    <s v="August 4, 2016"/>
    <x v="3"/>
    <x v="1"/>
    <s v="1.1.0"/>
    <x v="3"/>
  </r>
  <r>
    <x v="8843"/>
    <x v="31"/>
    <n v="4"/>
    <x v="1"/>
    <n v="509"/>
    <s v="Varies with device"/>
    <n v="1000"/>
    <s v="50,000+"/>
    <s v="50000+"/>
    <n v="50000"/>
    <x v="0"/>
    <n v="0"/>
    <n v="0"/>
    <x v="0"/>
    <x v="102"/>
    <s v="July 5, 2018"/>
    <x v="0"/>
    <x v="6"/>
    <s v="Varies with device"/>
    <x v="8"/>
  </r>
  <r>
    <x v="368"/>
    <x v="6"/>
    <n v="4.0999999999999996"/>
    <x v="0"/>
    <n v="55110"/>
    <s v="4.3M"/>
    <n v="4300000"/>
    <s v="1,000,000+"/>
    <s v="1000000+"/>
    <n v="1000000"/>
    <x v="0"/>
    <n v="0"/>
    <n v="0"/>
    <x v="0"/>
    <x v="10"/>
    <s v="June 20, 2018"/>
    <x v="0"/>
    <x v="2"/>
    <n v="2.2000000000000002"/>
    <x v="6"/>
  </r>
  <r>
    <x v="8844"/>
    <x v="18"/>
    <n v="3.7"/>
    <x v="1"/>
    <n v="70105"/>
    <s v="67M"/>
    <n v="67000000"/>
    <s v="10,000,000+"/>
    <s v="10000000+"/>
    <n v="10000000"/>
    <x v="0"/>
    <n v="0"/>
    <n v="0"/>
    <x v="0"/>
    <x v="33"/>
    <s v="June 6, 2018"/>
    <x v="0"/>
    <x v="2"/>
    <s v="1.0.3"/>
    <x v="5"/>
  </r>
  <r>
    <x v="8845"/>
    <x v="18"/>
    <n v="3.9"/>
    <x v="1"/>
    <n v="13253"/>
    <s v="12M"/>
    <n v="12000000"/>
    <s v="1,000,000+"/>
    <s v="1000000+"/>
    <n v="1000000"/>
    <x v="0"/>
    <n v="0"/>
    <n v="0"/>
    <x v="0"/>
    <x v="38"/>
    <s v="August 9, 2016"/>
    <x v="3"/>
    <x v="1"/>
    <s v="2.1.080"/>
    <x v="3"/>
  </r>
  <r>
    <x v="8846"/>
    <x v="26"/>
    <n v="3.5"/>
    <x v="1"/>
    <n v="84779"/>
    <s v="8.5M"/>
    <n v="8500000"/>
    <s v="5,000,000+"/>
    <s v="5000000+"/>
    <n v="5000000"/>
    <x v="0"/>
    <n v="0"/>
    <n v="0"/>
    <x v="0"/>
    <x v="93"/>
    <s v="June 4, 2018"/>
    <x v="0"/>
    <x v="2"/>
    <n v="2.4"/>
    <x v="6"/>
  </r>
  <r>
    <x v="8847"/>
    <x v="17"/>
    <n v="4.4000000000000004"/>
    <x v="0"/>
    <n v="83891"/>
    <s v="48M"/>
    <n v="48000000"/>
    <s v="10,000,000+"/>
    <s v="10000000+"/>
    <n v="10000000"/>
    <x v="0"/>
    <n v="0"/>
    <n v="0"/>
    <x v="0"/>
    <x v="36"/>
    <s v="July 19, 2018"/>
    <x v="0"/>
    <x v="6"/>
    <n v="3.1"/>
    <x v="6"/>
  </r>
  <r>
    <x v="8848"/>
    <x v="18"/>
    <n v="4"/>
    <x v="1"/>
    <n v="25489"/>
    <s v="62M"/>
    <n v="62000000"/>
    <s v="1,000,000+"/>
    <s v="1000000+"/>
    <n v="1000000"/>
    <x v="0"/>
    <n v="0"/>
    <n v="0"/>
    <x v="0"/>
    <x v="45"/>
    <s v="August 6, 2018"/>
    <x v="0"/>
    <x v="1"/>
    <s v="2.9.0"/>
    <x v="5"/>
  </r>
  <r>
    <x v="8849"/>
    <x v="18"/>
    <n v="4"/>
    <x v="1"/>
    <n v="2294"/>
    <s v="95M"/>
    <n v="95000000"/>
    <s v="100,000+"/>
    <s v="100000+"/>
    <n v="100000"/>
    <x v="0"/>
    <n v="0"/>
    <n v="0"/>
    <x v="0"/>
    <x v="19"/>
    <s v="January 9, 2017"/>
    <x v="1"/>
    <x v="0"/>
    <s v="1.2.1"/>
    <x v="3"/>
  </r>
  <r>
    <x v="8850"/>
    <x v="17"/>
    <n v="4.5999999999999996"/>
    <x v="0"/>
    <n v="568391"/>
    <s v="5.2M"/>
    <n v="5200000"/>
    <s v="5,000,000+"/>
    <s v="5000000+"/>
    <n v="5000000"/>
    <x v="0"/>
    <n v="0"/>
    <n v="0"/>
    <x v="1"/>
    <x v="36"/>
    <s v="July 1, 2014"/>
    <x v="2"/>
    <x v="6"/>
    <s v="4.3.1"/>
    <x v="14"/>
  </r>
  <r>
    <x v="8851"/>
    <x v="24"/>
    <n v="4.4000000000000004"/>
    <x v="0"/>
    <n v="77585"/>
    <s v="Varies with device"/>
    <n v="1000"/>
    <s v="10,000,000+"/>
    <s v="10000000+"/>
    <n v="10000000"/>
    <x v="0"/>
    <n v="0"/>
    <n v="0"/>
    <x v="0"/>
    <x v="89"/>
    <s v="July 31, 2018"/>
    <x v="0"/>
    <x v="6"/>
    <s v="Varies with device"/>
    <x v="8"/>
  </r>
  <r>
    <x v="8852"/>
    <x v="18"/>
    <n v="4.5"/>
    <x v="0"/>
    <n v="9699"/>
    <s v="23M"/>
    <n v="23000000"/>
    <s v="100,000+"/>
    <s v="100000+"/>
    <n v="100000"/>
    <x v="1"/>
    <s v="$0.99"/>
    <n v="0.99"/>
    <x v="1"/>
    <x v="38"/>
    <s v="July 23, 2018"/>
    <x v="0"/>
    <x v="6"/>
    <s v="2.1.111374"/>
    <x v="1"/>
  </r>
  <r>
    <x v="8853"/>
    <x v="26"/>
    <n v="4.3"/>
    <x v="0"/>
    <n v="28728"/>
    <s v="2.8M"/>
    <n v="2800000"/>
    <s v="500,000+"/>
    <s v="500000+"/>
    <n v="500000"/>
    <x v="1"/>
    <s v="$2.49"/>
    <n v="2.4900000000000002"/>
    <x v="0"/>
    <x v="93"/>
    <s v="July 27, 2013"/>
    <x v="5"/>
    <x v="6"/>
    <s v="1.3.3.9"/>
    <x v="12"/>
  </r>
  <r>
    <x v="8854"/>
    <x v="24"/>
    <n v="4.4000000000000004"/>
    <x v="0"/>
    <n v="1090"/>
    <s v="Varies with device"/>
    <n v="1000"/>
    <s v="10,000+"/>
    <s v="10000+"/>
    <n v="10000"/>
    <x v="1"/>
    <s v="$1.99"/>
    <n v="1.99"/>
    <x v="0"/>
    <x v="89"/>
    <s v="May 29, 2018"/>
    <x v="0"/>
    <x v="9"/>
    <s v="Varies with device"/>
    <x v="8"/>
  </r>
  <r>
    <x v="8855"/>
    <x v="26"/>
    <n v="4.3"/>
    <x v="0"/>
    <n v="111634"/>
    <s v="13M"/>
    <n v="13000000"/>
    <s v="5,000,000+"/>
    <s v="5000000+"/>
    <n v="5000000"/>
    <x v="0"/>
    <n v="0"/>
    <n v="0"/>
    <x v="0"/>
    <x v="93"/>
    <s v="May 26, 2014"/>
    <x v="2"/>
    <x v="9"/>
    <n v="2.08"/>
    <x v="19"/>
  </r>
  <r>
    <x v="8856"/>
    <x v="26"/>
    <n v="4.0999999999999996"/>
    <x v="0"/>
    <n v="2645"/>
    <s v="1.1M"/>
    <n v="1100000"/>
    <s v="50,000+"/>
    <s v="50000+"/>
    <n v="50000"/>
    <x v="1"/>
    <s v="$0.99"/>
    <n v="0.99"/>
    <x v="0"/>
    <x v="93"/>
    <s v="December 20, 2015"/>
    <x v="4"/>
    <x v="10"/>
    <s v="11.0.0"/>
    <x v="14"/>
  </r>
  <r>
    <x v="8857"/>
    <x v="29"/>
    <n v="4.2"/>
    <x v="0"/>
    <n v="8723"/>
    <s v="4.6M"/>
    <n v="4600000"/>
    <s v="500,000+"/>
    <s v="500000+"/>
    <n v="500000"/>
    <x v="0"/>
    <n v="0"/>
    <n v="0"/>
    <x v="0"/>
    <x v="99"/>
    <s v="August 27, 2014"/>
    <x v="2"/>
    <x v="1"/>
    <n v="1"/>
    <x v="9"/>
  </r>
  <r>
    <x v="8858"/>
    <x v="25"/>
    <n v="2.7"/>
    <x v="2"/>
    <n v="168"/>
    <s v="170k"/>
    <n v="170000"/>
    <s v="5,000+"/>
    <s v="5000+"/>
    <n v="5000"/>
    <x v="1"/>
    <s v="$4.99"/>
    <n v="4.99"/>
    <x v="0"/>
    <x v="91"/>
    <s v="March 14, 2015"/>
    <x v="4"/>
    <x v="3"/>
    <n v="1.1000000000000001"/>
    <x v="12"/>
  </r>
  <r>
    <x v="8859"/>
    <x v="29"/>
    <n v="4.2"/>
    <x v="0"/>
    <n v="2115"/>
    <s v="1.1M"/>
    <n v="1100000"/>
    <s v="500,000+"/>
    <s v="500000+"/>
    <n v="500000"/>
    <x v="0"/>
    <n v="0"/>
    <n v="0"/>
    <x v="0"/>
    <x v="99"/>
    <s v="July 4, 2014"/>
    <x v="2"/>
    <x v="6"/>
    <n v="1.3"/>
    <x v="12"/>
  </r>
  <r>
    <x v="8860"/>
    <x v="6"/>
    <n v="2.2999999999999998"/>
    <x v="2"/>
    <n v="223"/>
    <s v="1.0M"/>
    <n v="1000000"/>
    <s v="5,000+"/>
    <s v="5000+"/>
    <n v="5000"/>
    <x v="1"/>
    <s v="$1.49"/>
    <n v="1.49"/>
    <x v="0"/>
    <x v="10"/>
    <s v="July 26, 2014"/>
    <x v="2"/>
    <x v="6"/>
    <n v="1.3"/>
    <x v="4"/>
  </r>
  <r>
    <x v="8861"/>
    <x v="25"/>
    <n v="3.9"/>
    <x v="1"/>
    <n v="361"/>
    <s v="Varies with device"/>
    <n v="1000"/>
    <s v="50,000+"/>
    <s v="50000+"/>
    <n v="50000"/>
    <x v="0"/>
    <n v="0"/>
    <n v="0"/>
    <x v="0"/>
    <x v="91"/>
    <s v="July 12, 2018"/>
    <x v="0"/>
    <x v="6"/>
    <s v="Varies with device"/>
    <x v="8"/>
  </r>
  <r>
    <x v="8862"/>
    <x v="7"/>
    <n v="4.0999999999999996"/>
    <x v="0"/>
    <n v="10"/>
    <s v="11M"/>
    <n v="11000000"/>
    <s v="5,000+"/>
    <s v="5000+"/>
    <n v="5000"/>
    <x v="0"/>
    <n v="0"/>
    <n v="0"/>
    <x v="0"/>
    <x v="11"/>
    <s v="April 12, 2017"/>
    <x v="1"/>
    <x v="4"/>
    <n v="1.1000000000000001"/>
    <x v="0"/>
  </r>
  <r>
    <x v="8863"/>
    <x v="25"/>
    <n v="2.9"/>
    <x v="2"/>
    <n v="33"/>
    <s v="141k"/>
    <n v="141000"/>
    <s v="1,000+"/>
    <s v="1000+"/>
    <n v="1000"/>
    <x v="1"/>
    <s v="$4.99"/>
    <n v="4.99"/>
    <x v="0"/>
    <x v="91"/>
    <s v="August 21, 2015"/>
    <x v="4"/>
    <x v="1"/>
    <n v="1.1000000000000001"/>
    <x v="12"/>
  </r>
  <r>
    <x v="8864"/>
    <x v="25"/>
    <n v="3.3"/>
    <x v="1"/>
    <n v="257"/>
    <s v="160k"/>
    <n v="160000"/>
    <s v="5,000+"/>
    <s v="5000+"/>
    <n v="5000"/>
    <x v="1"/>
    <s v="$4.99"/>
    <n v="4.99"/>
    <x v="0"/>
    <x v="91"/>
    <s v="March 14, 2015"/>
    <x v="4"/>
    <x v="3"/>
    <n v="1.4"/>
    <x v="12"/>
  </r>
  <r>
    <x v="8865"/>
    <x v="11"/>
    <n v="4.2"/>
    <x v="0"/>
    <n v="2695"/>
    <s v="Varies with device"/>
    <n v="1000"/>
    <s v="100,000+"/>
    <s v="100000+"/>
    <n v="100000"/>
    <x v="0"/>
    <n v="0"/>
    <n v="0"/>
    <x v="0"/>
    <x v="24"/>
    <s v="February 26, 2018"/>
    <x v="0"/>
    <x v="11"/>
    <s v="Varies with device"/>
    <x v="8"/>
  </r>
  <r>
    <x v="1981"/>
    <x v="19"/>
    <n v="4.3"/>
    <x v="0"/>
    <n v="123"/>
    <s v="86M"/>
    <n v="86000000"/>
    <s v="10,000+"/>
    <s v="10000+"/>
    <n v="10000"/>
    <x v="0"/>
    <n v="0"/>
    <n v="0"/>
    <x v="0"/>
    <x v="85"/>
    <s v="June 1, 2018"/>
    <x v="0"/>
    <x v="2"/>
    <s v="0.6.88"/>
    <x v="10"/>
  </r>
  <r>
    <x v="8866"/>
    <x v="25"/>
    <n v="2.9"/>
    <x v="2"/>
    <n v="164"/>
    <s v="144k"/>
    <n v="144000"/>
    <s v="5,000+"/>
    <s v="5000+"/>
    <n v="5000"/>
    <x v="1"/>
    <s v="$4.99"/>
    <n v="4.99"/>
    <x v="0"/>
    <x v="91"/>
    <s v="March 14, 2015"/>
    <x v="4"/>
    <x v="3"/>
    <n v="1.3"/>
    <x v="12"/>
  </r>
  <r>
    <x v="8867"/>
    <x v="25"/>
    <n v="3.5"/>
    <x v="1"/>
    <n v="138"/>
    <s v="141k"/>
    <n v="141000"/>
    <s v="5,000+"/>
    <s v="5000+"/>
    <n v="5000"/>
    <x v="1"/>
    <s v="$4.99"/>
    <n v="4.99"/>
    <x v="0"/>
    <x v="91"/>
    <s v="March 5, 2015"/>
    <x v="4"/>
    <x v="3"/>
    <n v="1.6"/>
    <x v="12"/>
  </r>
  <r>
    <x v="8868"/>
    <x v="25"/>
    <n v="2.8"/>
    <x v="2"/>
    <n v="130"/>
    <s v="143k"/>
    <n v="143000"/>
    <s v="5,000+"/>
    <s v="5000+"/>
    <n v="5000"/>
    <x v="1"/>
    <s v="$4.99"/>
    <n v="4.99"/>
    <x v="0"/>
    <x v="91"/>
    <s v="March 14, 2015"/>
    <x v="4"/>
    <x v="3"/>
    <n v="1.1000000000000001"/>
    <x v="12"/>
  </r>
  <r>
    <x v="8869"/>
    <x v="27"/>
    <n v="3.5"/>
    <x v="1"/>
    <n v="1"/>
    <s v="6.3M"/>
    <n v="6300000"/>
    <s v="50+"/>
    <s v="50+"/>
    <n v="50"/>
    <x v="1"/>
    <s v="$1.99"/>
    <n v="1.99"/>
    <x v="0"/>
    <x v="94"/>
    <s v="August 6, 2017"/>
    <x v="1"/>
    <x v="1"/>
    <n v="1"/>
    <x v="6"/>
  </r>
  <r>
    <x v="8870"/>
    <x v="18"/>
    <n v="4.3"/>
    <x v="0"/>
    <n v="28151"/>
    <s v="17M"/>
    <n v="17000000"/>
    <s v="1,000,000+"/>
    <s v="1000000+"/>
    <n v="1000000"/>
    <x v="0"/>
    <n v="0"/>
    <n v="0"/>
    <x v="2"/>
    <x v="49"/>
    <s v="June 4, 2015"/>
    <x v="4"/>
    <x v="2"/>
    <s v="1.0.2"/>
    <x v="9"/>
  </r>
  <r>
    <x v="8871"/>
    <x v="13"/>
    <n v="3.5"/>
    <x v="1"/>
    <n v="8"/>
    <s v="7.9M"/>
    <n v="7900000"/>
    <s v="1,000+"/>
    <s v="1000+"/>
    <n v="1000"/>
    <x v="0"/>
    <n v="0"/>
    <n v="0"/>
    <x v="0"/>
    <x v="26"/>
    <s v="June 28, 2018"/>
    <x v="0"/>
    <x v="2"/>
    <s v="1.0060.b0060"/>
    <x v="10"/>
  </r>
  <r>
    <x v="8872"/>
    <x v="25"/>
    <n v="4.5999999999999996"/>
    <x v="0"/>
    <n v="1092"/>
    <s v="190k"/>
    <n v="190000"/>
    <s v="100,000+"/>
    <s v="100000+"/>
    <n v="100000"/>
    <x v="0"/>
    <n v="0"/>
    <n v="0"/>
    <x v="0"/>
    <x v="91"/>
    <s v="June 27, 2012"/>
    <x v="6"/>
    <x v="2"/>
    <s v="2.3.3"/>
    <x v="14"/>
  </r>
  <r>
    <x v="8873"/>
    <x v="26"/>
    <n v="4.2"/>
    <x v="0"/>
    <n v="18280"/>
    <s v="6.0M"/>
    <n v="6000000"/>
    <s v="1,000,000+"/>
    <s v="1000000+"/>
    <n v="1000000"/>
    <x v="0"/>
    <n v="0"/>
    <n v="0"/>
    <x v="0"/>
    <x v="93"/>
    <s v="January 8, 2015"/>
    <x v="4"/>
    <x v="0"/>
    <n v="1.28"/>
    <x v="12"/>
  </r>
  <r>
    <x v="8874"/>
    <x v="29"/>
    <n v="4.2"/>
    <x v="0"/>
    <n v="11510"/>
    <s v="3.5M"/>
    <n v="3500000"/>
    <s v="1,000,000+"/>
    <s v="1000000+"/>
    <n v="1000000"/>
    <x v="0"/>
    <n v="0"/>
    <n v="0"/>
    <x v="0"/>
    <x v="99"/>
    <s v="August 28, 2014"/>
    <x v="2"/>
    <x v="1"/>
    <n v="1.4"/>
    <x v="9"/>
  </r>
  <r>
    <x v="8875"/>
    <x v="18"/>
    <n v="3.7"/>
    <x v="1"/>
    <n v="3258"/>
    <s v="26M"/>
    <n v="26000000"/>
    <s v="500,000+"/>
    <s v="500000+"/>
    <n v="500000"/>
    <x v="0"/>
    <n v="0"/>
    <n v="0"/>
    <x v="0"/>
    <x v="33"/>
    <s v="March 4, 2016"/>
    <x v="3"/>
    <x v="3"/>
    <s v="1.0.0"/>
    <x v="3"/>
  </r>
  <r>
    <x v="8876"/>
    <x v="17"/>
    <n v="4.7"/>
    <x v="0"/>
    <n v="15"/>
    <s v="93M"/>
    <n v="93000000"/>
    <s v="100+"/>
    <s v="100+"/>
    <n v="100"/>
    <x v="1"/>
    <s v="$0.99"/>
    <n v="0.99"/>
    <x v="0"/>
    <x v="46"/>
    <s v="November 21, 2016"/>
    <x v="3"/>
    <x v="8"/>
    <n v="1.59"/>
    <x v="0"/>
  </r>
  <r>
    <x v="8877"/>
    <x v="18"/>
    <n v="3.9"/>
    <x v="1"/>
    <n v="1550"/>
    <s v="21M"/>
    <n v="21000000"/>
    <s v="100,000+"/>
    <s v="100000+"/>
    <n v="100000"/>
    <x v="0"/>
    <n v="0"/>
    <n v="0"/>
    <x v="1"/>
    <x v="49"/>
    <s v="October 28, 2017"/>
    <x v="1"/>
    <x v="7"/>
    <s v="1.0.6"/>
    <x v="4"/>
  </r>
  <r>
    <x v="8878"/>
    <x v="3"/>
    <n v="4.3"/>
    <x v="0"/>
    <n v="8894"/>
    <s v="2.3M"/>
    <n v="2300000"/>
    <s v="100,000+"/>
    <s v="100000+"/>
    <n v="100000"/>
    <x v="0"/>
    <n v="0"/>
    <n v="0"/>
    <x v="0"/>
    <x v="6"/>
    <s v="July 23, 2018"/>
    <x v="0"/>
    <x v="6"/>
    <s v="1.1.51"/>
    <x v="6"/>
  </r>
  <r>
    <x v="8879"/>
    <x v="17"/>
    <n v="4.4000000000000004"/>
    <x v="0"/>
    <n v="70351"/>
    <s v="Varies with device"/>
    <n v="1000"/>
    <s v="5,000,000+"/>
    <s v="5000000+"/>
    <n v="5000000"/>
    <x v="0"/>
    <n v="0"/>
    <n v="0"/>
    <x v="0"/>
    <x v="32"/>
    <s v="March 3, 2018"/>
    <x v="0"/>
    <x v="3"/>
    <s v="Varies with device"/>
    <x v="8"/>
  </r>
  <r>
    <x v="8880"/>
    <x v="13"/>
    <n v="4"/>
    <x v="1"/>
    <n v="32"/>
    <s v="64M"/>
    <n v="64000000"/>
    <s v="5,000+"/>
    <s v="5000+"/>
    <n v="5000"/>
    <x v="0"/>
    <n v="0"/>
    <n v="0"/>
    <x v="0"/>
    <x v="26"/>
    <s v="May 20, 2017"/>
    <x v="1"/>
    <x v="9"/>
    <n v="3.9"/>
    <x v="5"/>
  </r>
  <r>
    <x v="8881"/>
    <x v="16"/>
    <n v="4.4000000000000004"/>
    <x v="0"/>
    <n v="129"/>
    <s v="8.1M"/>
    <n v="8100000"/>
    <s v="50,000+"/>
    <s v="50000+"/>
    <n v="50000"/>
    <x v="0"/>
    <n v="0"/>
    <n v="0"/>
    <x v="2"/>
    <x v="29"/>
    <s v="June 16, 2018"/>
    <x v="0"/>
    <x v="2"/>
    <s v="3.0.1"/>
    <x v="5"/>
  </r>
  <r>
    <x v="8882"/>
    <x v="26"/>
    <n v="3.7"/>
    <x v="1"/>
    <n v="21"/>
    <s v="376k"/>
    <n v="376000"/>
    <s v="500+"/>
    <s v="500+"/>
    <n v="500"/>
    <x v="1"/>
    <s v="$0.99"/>
    <n v="0.99"/>
    <x v="0"/>
    <x v="93"/>
    <s v="September 24, 2013"/>
    <x v="5"/>
    <x v="5"/>
    <n v="1"/>
    <x v="12"/>
  </r>
  <r>
    <x v="8883"/>
    <x v="26"/>
    <n v="4.3"/>
    <x v="0"/>
    <n v="60298"/>
    <s v="13M"/>
    <n v="13000000"/>
    <s v="5,000,000+"/>
    <s v="5000000+"/>
    <n v="5000000"/>
    <x v="0"/>
    <n v="0"/>
    <n v="0"/>
    <x v="0"/>
    <x v="93"/>
    <s v="January 8, 2015"/>
    <x v="4"/>
    <x v="0"/>
    <n v="1.38"/>
    <x v="12"/>
  </r>
  <r>
    <x v="8884"/>
    <x v="4"/>
    <n v="3.5"/>
    <x v="1"/>
    <n v="15"/>
    <s v="8.0M"/>
    <n v="8000000"/>
    <s v="1,000+"/>
    <s v="1000+"/>
    <n v="1000"/>
    <x v="0"/>
    <n v="0"/>
    <n v="0"/>
    <x v="0"/>
    <x v="7"/>
    <s v="October 21, 2015"/>
    <x v="4"/>
    <x v="7"/>
    <s v="20.7.9.2"/>
    <x v="3"/>
  </r>
  <r>
    <x v="8885"/>
    <x v="20"/>
    <n v="3.5"/>
    <x v="1"/>
    <n v="0"/>
    <s v="29M"/>
    <n v="29000000"/>
    <s v="100+"/>
    <s v="100+"/>
    <n v="100"/>
    <x v="0"/>
    <n v="0"/>
    <n v="0"/>
    <x v="0"/>
    <x v="86"/>
    <s v="May 26, 2015"/>
    <x v="4"/>
    <x v="9"/>
    <n v="2"/>
    <x v="7"/>
  </r>
  <r>
    <x v="8886"/>
    <x v="18"/>
    <n v="4.3"/>
    <x v="0"/>
    <n v="171220"/>
    <s v="42M"/>
    <n v="42000000"/>
    <s v="5,000,000+"/>
    <s v="5000000+"/>
    <n v="5000000"/>
    <x v="0"/>
    <n v="0"/>
    <n v="0"/>
    <x v="2"/>
    <x v="49"/>
    <s v="July 28, 2015"/>
    <x v="4"/>
    <x v="6"/>
    <s v="1.2.6"/>
    <x v="7"/>
  </r>
  <r>
    <x v="8887"/>
    <x v="16"/>
    <n v="4"/>
    <x v="1"/>
    <n v="22"/>
    <s v="19M"/>
    <n v="19000000"/>
    <s v="5,000+"/>
    <s v="5000+"/>
    <n v="5000"/>
    <x v="0"/>
    <n v="0"/>
    <n v="0"/>
    <x v="0"/>
    <x v="29"/>
    <s v="February 7, 2018"/>
    <x v="0"/>
    <x v="11"/>
    <n v="15"/>
    <x v="0"/>
  </r>
  <r>
    <x v="8888"/>
    <x v="6"/>
    <n v="4.5"/>
    <x v="0"/>
    <n v="5474"/>
    <s v="17k"/>
    <n v="17000"/>
    <s v="100,000+"/>
    <s v="100000+"/>
    <n v="100000"/>
    <x v="1"/>
    <s v="$3.99"/>
    <n v="3.99"/>
    <x v="0"/>
    <x v="10"/>
    <s v="January 15, 2014"/>
    <x v="2"/>
    <x v="0"/>
    <n v="81"/>
    <x v="14"/>
  </r>
  <r>
    <x v="8889"/>
    <x v="25"/>
    <n v="4.2"/>
    <x v="0"/>
    <n v="5"/>
    <s v="2.5M"/>
    <n v="2500000"/>
    <s v="100+"/>
    <s v="100+"/>
    <n v="100"/>
    <x v="1"/>
    <s v="$1.49"/>
    <n v="1.49"/>
    <x v="0"/>
    <x v="91"/>
    <s v="July 30, 2018"/>
    <x v="0"/>
    <x v="6"/>
    <s v="1.6.2"/>
    <x v="6"/>
  </r>
  <r>
    <x v="8890"/>
    <x v="17"/>
    <n v="4.3"/>
    <x v="0"/>
    <n v="40"/>
    <s v="3.6M"/>
    <n v="3600000"/>
    <s v="5,000+"/>
    <s v="5000+"/>
    <n v="5000"/>
    <x v="0"/>
    <n v="0"/>
    <n v="0"/>
    <x v="0"/>
    <x v="47"/>
    <s v="March 15, 2016"/>
    <x v="3"/>
    <x v="3"/>
    <n v="2.8"/>
    <x v="4"/>
  </r>
  <r>
    <x v="8891"/>
    <x v="26"/>
    <n v="4.0999999999999996"/>
    <x v="0"/>
    <n v="285"/>
    <s v="3.9M"/>
    <n v="3900000"/>
    <s v="50,000+"/>
    <s v="50000+"/>
    <n v="50000"/>
    <x v="0"/>
    <n v="0"/>
    <n v="0"/>
    <x v="1"/>
    <x v="93"/>
    <s v="October 3, 2017"/>
    <x v="1"/>
    <x v="7"/>
    <n v="5"/>
    <x v="3"/>
  </r>
  <r>
    <x v="8892"/>
    <x v="4"/>
    <n v="2.5"/>
    <x v="2"/>
    <n v="31"/>
    <s v="54M"/>
    <n v="54000000"/>
    <s v="10,000+"/>
    <s v="10000+"/>
    <n v="10000"/>
    <x v="0"/>
    <n v="0"/>
    <n v="0"/>
    <x v="0"/>
    <x v="7"/>
    <s v="April 4, 2018"/>
    <x v="0"/>
    <x v="4"/>
    <n v="2.6"/>
    <x v="5"/>
  </r>
  <r>
    <x v="8893"/>
    <x v="4"/>
    <n v="2.7"/>
    <x v="2"/>
    <n v="11"/>
    <s v="6.8M"/>
    <n v="6800000"/>
    <s v="1,000+"/>
    <s v="1000+"/>
    <n v="1000"/>
    <x v="0"/>
    <n v="0"/>
    <n v="0"/>
    <x v="0"/>
    <x v="7"/>
    <s v="November 27, 2017"/>
    <x v="1"/>
    <x v="8"/>
    <s v="3.1.0"/>
    <x v="9"/>
  </r>
  <r>
    <x v="8894"/>
    <x v="27"/>
    <n v="3.5"/>
    <x v="1"/>
    <n v="0"/>
    <s v="38M"/>
    <n v="38000000"/>
    <s v="50+"/>
    <s v="50+"/>
    <n v="50"/>
    <x v="0"/>
    <n v="0"/>
    <n v="0"/>
    <x v="0"/>
    <x v="94"/>
    <s v="June 8, 2018"/>
    <x v="0"/>
    <x v="2"/>
    <s v="1.20180531.3"/>
    <x v="10"/>
  </r>
  <r>
    <x v="8895"/>
    <x v="18"/>
    <n v="3.5"/>
    <x v="1"/>
    <n v="5"/>
    <s v="44M"/>
    <n v="44000000"/>
    <s v="500+"/>
    <s v="500+"/>
    <n v="500"/>
    <x v="0"/>
    <n v="0"/>
    <n v="0"/>
    <x v="0"/>
    <x v="13"/>
    <s v="November 3, 2016"/>
    <x v="3"/>
    <x v="8"/>
    <s v="1.0.0"/>
    <x v="2"/>
  </r>
  <r>
    <x v="8896"/>
    <x v="4"/>
    <n v="3.5"/>
    <x v="1"/>
    <n v="1"/>
    <s v="30M"/>
    <n v="30000000"/>
    <s v="1,000+"/>
    <s v="1000+"/>
    <n v="1000"/>
    <x v="0"/>
    <n v="0"/>
    <n v="0"/>
    <x v="0"/>
    <x v="7"/>
    <s v="May 16, 2018"/>
    <x v="0"/>
    <x v="9"/>
    <n v="5.28"/>
    <x v="10"/>
  </r>
  <r>
    <x v="8897"/>
    <x v="4"/>
    <n v="3.5"/>
    <x v="1"/>
    <n v="0"/>
    <s v="8.4M"/>
    <n v="8400000"/>
    <s v="100+"/>
    <s v="100+"/>
    <n v="100"/>
    <x v="0"/>
    <n v="0"/>
    <n v="0"/>
    <x v="0"/>
    <x v="7"/>
    <s v="April 9, 2018"/>
    <x v="0"/>
    <x v="4"/>
    <s v="1.42.180409"/>
    <x v="1"/>
  </r>
  <r>
    <x v="8898"/>
    <x v="11"/>
    <n v="1.2"/>
    <x v="3"/>
    <n v="44"/>
    <s v="27M"/>
    <n v="27000000"/>
    <s v="1,000+"/>
    <s v="1000+"/>
    <n v="1000"/>
    <x v="0"/>
    <n v="0"/>
    <n v="0"/>
    <x v="0"/>
    <x v="24"/>
    <s v="April 9, 2018"/>
    <x v="0"/>
    <x v="4"/>
    <s v="3.24.0"/>
    <x v="11"/>
  </r>
  <r>
    <x v="8899"/>
    <x v="11"/>
    <n v="3.5"/>
    <x v="1"/>
    <n v="0"/>
    <s v="10M"/>
    <n v="10000000"/>
    <s v="1,000+"/>
    <s v="1000+"/>
    <n v="1000"/>
    <x v="0"/>
    <n v="0"/>
    <n v="0"/>
    <x v="0"/>
    <x v="24"/>
    <s v="July 9, 2018"/>
    <x v="0"/>
    <x v="6"/>
    <n v="1.1000000000000001"/>
    <x v="5"/>
  </r>
  <r>
    <x v="8900"/>
    <x v="4"/>
    <n v="3.5"/>
    <x v="1"/>
    <n v="3"/>
    <s v="15M"/>
    <n v="15000000"/>
    <s v="100+"/>
    <s v="100+"/>
    <n v="100"/>
    <x v="0"/>
    <n v="0"/>
    <n v="0"/>
    <x v="0"/>
    <x v="7"/>
    <s v="March 21, 2018"/>
    <x v="0"/>
    <x v="3"/>
    <n v="1"/>
    <x v="5"/>
  </r>
  <r>
    <x v="8901"/>
    <x v="4"/>
    <n v="3.5"/>
    <x v="1"/>
    <n v="0"/>
    <s v="27M"/>
    <n v="27000000"/>
    <s v="5+"/>
    <s v="5+"/>
    <n v="5"/>
    <x v="0"/>
    <n v="0"/>
    <n v="0"/>
    <x v="0"/>
    <x v="7"/>
    <s v="August 3, 2018"/>
    <x v="0"/>
    <x v="1"/>
    <n v="2"/>
    <x v="11"/>
  </r>
  <r>
    <x v="8902"/>
    <x v="4"/>
    <n v="4.7"/>
    <x v="0"/>
    <n v="87"/>
    <s v="5.1M"/>
    <n v="5100000"/>
    <s v="10,000+"/>
    <s v="10000+"/>
    <n v="10000"/>
    <x v="0"/>
    <n v="0"/>
    <n v="0"/>
    <x v="0"/>
    <x v="7"/>
    <s v="July 15, 2017"/>
    <x v="1"/>
    <x v="6"/>
    <s v="0.0.1"/>
    <x v="5"/>
  </r>
  <r>
    <x v="8903"/>
    <x v="11"/>
    <n v="4.9000000000000004"/>
    <x v="0"/>
    <n v="7"/>
    <s v="3.4M"/>
    <n v="3400000"/>
    <s v="1,000+"/>
    <s v="1000+"/>
    <n v="1000"/>
    <x v="0"/>
    <n v="0"/>
    <n v="0"/>
    <x v="0"/>
    <x v="24"/>
    <s v="June 17, 2016"/>
    <x v="3"/>
    <x v="2"/>
    <s v="1.0.1"/>
    <x v="0"/>
  </r>
  <r>
    <x v="8904"/>
    <x v="4"/>
    <n v="4.7"/>
    <x v="0"/>
    <n v="37"/>
    <s v="10M"/>
    <n v="10000000"/>
    <s v="5,000+"/>
    <s v="5000+"/>
    <n v="5000"/>
    <x v="0"/>
    <n v="0"/>
    <n v="0"/>
    <x v="0"/>
    <x v="7"/>
    <s v="June 29, 2018"/>
    <x v="0"/>
    <x v="2"/>
    <n v="1.5"/>
    <x v="5"/>
  </r>
  <r>
    <x v="8905"/>
    <x v="4"/>
    <n v="3.5"/>
    <x v="1"/>
    <n v="2"/>
    <s v="19M"/>
    <n v="19000000"/>
    <s v="100+"/>
    <s v="100+"/>
    <n v="100"/>
    <x v="0"/>
    <n v="0"/>
    <n v="0"/>
    <x v="0"/>
    <x v="7"/>
    <s v="September 29, 2017"/>
    <x v="1"/>
    <x v="5"/>
    <n v="1.6"/>
    <x v="6"/>
  </r>
  <r>
    <x v="8906"/>
    <x v="4"/>
    <n v="3.5"/>
    <x v="1"/>
    <n v="0"/>
    <s v="54M"/>
    <n v="54000000"/>
    <s v="5+"/>
    <s v="5+"/>
    <n v="5"/>
    <x v="0"/>
    <n v="0"/>
    <n v="0"/>
    <x v="0"/>
    <x v="7"/>
    <s v="July 11, 2017"/>
    <x v="1"/>
    <x v="6"/>
    <s v="1.0.0"/>
    <x v="6"/>
  </r>
  <r>
    <x v="8907"/>
    <x v="27"/>
    <n v="4.4000000000000004"/>
    <x v="0"/>
    <n v="15"/>
    <s v="3.1M"/>
    <n v="3100000"/>
    <s v="500+"/>
    <s v="500+"/>
    <n v="500"/>
    <x v="0"/>
    <n v="0"/>
    <n v="0"/>
    <x v="0"/>
    <x v="94"/>
    <s v="July 21, 2018"/>
    <x v="0"/>
    <x v="6"/>
    <n v="12"/>
    <x v="14"/>
  </r>
  <r>
    <x v="8908"/>
    <x v="25"/>
    <n v="4.7"/>
    <x v="0"/>
    <n v="32"/>
    <s v="2.7M"/>
    <n v="2700000"/>
    <s v="1,000+"/>
    <s v="1000+"/>
    <n v="1000"/>
    <x v="0"/>
    <n v="0"/>
    <n v="0"/>
    <x v="0"/>
    <x v="91"/>
    <s v="June 15, 2018"/>
    <x v="0"/>
    <x v="2"/>
    <n v="1.1100000000000001"/>
    <x v="14"/>
  </r>
  <r>
    <x v="8909"/>
    <x v="4"/>
    <n v="4"/>
    <x v="1"/>
    <n v="2"/>
    <s v="1.7M"/>
    <n v="1700000"/>
    <s v="100+"/>
    <s v="100+"/>
    <n v="100"/>
    <x v="0"/>
    <n v="0"/>
    <n v="0"/>
    <x v="0"/>
    <x v="7"/>
    <s v="May 24, 2018"/>
    <x v="0"/>
    <x v="9"/>
    <n v="5"/>
    <x v="0"/>
  </r>
  <r>
    <x v="8910"/>
    <x v="4"/>
    <n v="3.5"/>
    <x v="1"/>
    <n v="1"/>
    <s v="8.4M"/>
    <n v="8400000"/>
    <s v="5+"/>
    <s v="5+"/>
    <n v="5"/>
    <x v="0"/>
    <n v="0"/>
    <n v="0"/>
    <x v="0"/>
    <x v="7"/>
    <s v="April 10, 2018"/>
    <x v="0"/>
    <x v="4"/>
    <s v="1.2.1"/>
    <x v="32"/>
  </r>
  <r>
    <x v="8911"/>
    <x v="18"/>
    <n v="4.7"/>
    <x v="0"/>
    <n v="13"/>
    <s v="1.2M"/>
    <n v="1200000"/>
    <s v="500+"/>
    <s v="500+"/>
    <n v="500"/>
    <x v="0"/>
    <n v="0"/>
    <n v="0"/>
    <x v="0"/>
    <x v="19"/>
    <s v="May 4, 2016"/>
    <x v="3"/>
    <x v="9"/>
    <n v="1"/>
    <x v="0"/>
  </r>
  <r>
    <x v="8912"/>
    <x v="16"/>
    <n v="4.3"/>
    <x v="0"/>
    <n v="218"/>
    <s v="19M"/>
    <n v="19000000"/>
    <s v="10,000+"/>
    <s v="10000+"/>
    <n v="10000"/>
    <x v="0"/>
    <n v="0"/>
    <n v="0"/>
    <x v="0"/>
    <x v="29"/>
    <s v="January 16, 2017"/>
    <x v="1"/>
    <x v="0"/>
    <s v="1.0.3"/>
    <x v="3"/>
  </r>
  <r>
    <x v="8913"/>
    <x v="4"/>
    <n v="3.5"/>
    <x v="1"/>
    <n v="4"/>
    <s v="12M"/>
    <n v="12000000"/>
    <s v="500+"/>
    <s v="500+"/>
    <n v="500"/>
    <x v="0"/>
    <n v="0"/>
    <n v="0"/>
    <x v="0"/>
    <x v="7"/>
    <s v="November 25, 2016"/>
    <x v="3"/>
    <x v="8"/>
    <s v="1.0.0"/>
    <x v="2"/>
  </r>
  <r>
    <x v="8914"/>
    <x v="18"/>
    <n v="4.7"/>
    <x v="0"/>
    <n v="1327"/>
    <s v="44M"/>
    <n v="44000000"/>
    <s v="10,000+"/>
    <s v="10000+"/>
    <n v="10000"/>
    <x v="0"/>
    <n v="0"/>
    <n v="0"/>
    <x v="0"/>
    <x v="12"/>
    <s v="May 18, 2017"/>
    <x v="1"/>
    <x v="9"/>
    <s v="1.2.2"/>
    <x v="0"/>
  </r>
  <r>
    <x v="8915"/>
    <x v="23"/>
    <n v="3.5"/>
    <x v="1"/>
    <n v="0"/>
    <s v="26M"/>
    <n v="26000000"/>
    <s v="10+"/>
    <s v="10+"/>
    <n v="10"/>
    <x v="0"/>
    <n v="0"/>
    <n v="0"/>
    <x v="0"/>
    <x v="39"/>
    <s v="August 14, 2017"/>
    <x v="1"/>
    <x v="1"/>
    <n v="1"/>
    <x v="5"/>
  </r>
  <r>
    <x v="8916"/>
    <x v="17"/>
    <n v="4.4000000000000004"/>
    <x v="0"/>
    <n v="499483"/>
    <s v="99M"/>
    <n v="99000000"/>
    <s v="10,000,000+"/>
    <s v="10000000+"/>
    <n v="10000000"/>
    <x v="0"/>
    <n v="0"/>
    <n v="0"/>
    <x v="1"/>
    <x v="46"/>
    <s v="August 2, 2018"/>
    <x v="0"/>
    <x v="1"/>
    <s v="5.6.14"/>
    <x v="5"/>
  </r>
  <r>
    <x v="8917"/>
    <x v="20"/>
    <n v="3.5"/>
    <x v="1"/>
    <n v="0"/>
    <s v="19M"/>
    <n v="19000000"/>
    <s v="1+"/>
    <s v="1+"/>
    <n v="1"/>
    <x v="0"/>
    <n v="0"/>
    <n v="0"/>
    <x v="0"/>
    <x v="86"/>
    <s v="July 24, 2017"/>
    <x v="1"/>
    <x v="6"/>
    <n v="1"/>
    <x v="5"/>
  </r>
  <r>
    <x v="8918"/>
    <x v="27"/>
    <n v="3.5"/>
    <x v="1"/>
    <n v="1"/>
    <s v="18M"/>
    <n v="18000000"/>
    <s v="500+"/>
    <s v="500+"/>
    <n v="500"/>
    <x v="0"/>
    <n v="0"/>
    <n v="0"/>
    <x v="1"/>
    <x v="94"/>
    <s v="June 29, 2018"/>
    <x v="0"/>
    <x v="2"/>
    <s v="7.17.2.3"/>
    <x v="10"/>
  </r>
  <r>
    <x v="8919"/>
    <x v="4"/>
    <n v="3.5"/>
    <x v="1"/>
    <n v="9"/>
    <s v="3.3M"/>
    <n v="3300000"/>
    <s v="100+"/>
    <s v="100+"/>
    <n v="100"/>
    <x v="0"/>
    <n v="0"/>
    <n v="0"/>
    <x v="0"/>
    <x v="7"/>
    <s v="July 3, 2018"/>
    <x v="0"/>
    <x v="6"/>
    <s v="3.0.1"/>
    <x v="5"/>
  </r>
  <r>
    <x v="8920"/>
    <x v="4"/>
    <n v="3.5"/>
    <x v="1"/>
    <n v="1"/>
    <s v="30M"/>
    <n v="30000000"/>
    <s v="5+"/>
    <s v="5+"/>
    <n v="5"/>
    <x v="0"/>
    <n v="0"/>
    <n v="0"/>
    <x v="0"/>
    <x v="7"/>
    <s v="June 25, 2018"/>
    <x v="0"/>
    <x v="2"/>
    <s v="5.30.01"/>
    <x v="16"/>
  </r>
  <r>
    <x v="8921"/>
    <x v="10"/>
    <n v="3.5"/>
    <x v="1"/>
    <n v="0"/>
    <s v="24M"/>
    <n v="24000000"/>
    <s v="10+"/>
    <s v="10+"/>
    <n v="10"/>
    <x v="0"/>
    <n v="0"/>
    <n v="0"/>
    <x v="0"/>
    <x v="23"/>
    <s v="May 14, 2018"/>
    <x v="0"/>
    <x v="9"/>
    <s v="18.4.8.0"/>
    <x v="5"/>
  </r>
  <r>
    <x v="8922"/>
    <x v="21"/>
    <n v="3.5"/>
    <x v="1"/>
    <n v="0"/>
    <s v="4.5M"/>
    <n v="4500000"/>
    <s v="10+"/>
    <s v="10+"/>
    <n v="10"/>
    <x v="0"/>
    <n v="0"/>
    <n v="0"/>
    <x v="0"/>
    <x v="87"/>
    <s v="March 31, 2017"/>
    <x v="1"/>
    <x v="3"/>
    <s v="1.0.1"/>
    <x v="2"/>
  </r>
  <r>
    <x v="8923"/>
    <x v="4"/>
    <n v="4.5999999999999996"/>
    <x v="0"/>
    <n v="20"/>
    <s v="15M"/>
    <n v="15000000"/>
    <s v="1,000+"/>
    <s v="1000+"/>
    <n v="1000"/>
    <x v="0"/>
    <n v="0"/>
    <n v="0"/>
    <x v="0"/>
    <x v="7"/>
    <s v="October 12, 2017"/>
    <x v="1"/>
    <x v="7"/>
    <s v="1.4.36"/>
    <x v="0"/>
  </r>
  <r>
    <x v="8924"/>
    <x v="20"/>
    <n v="3.5"/>
    <x v="1"/>
    <n v="6"/>
    <s v="10M"/>
    <n v="10000000"/>
    <s v="50+"/>
    <s v="50+"/>
    <n v="50"/>
    <x v="0"/>
    <n v="0"/>
    <n v="0"/>
    <x v="1"/>
    <x v="86"/>
    <s v="December 26, 2016"/>
    <x v="3"/>
    <x v="10"/>
    <n v="1.3"/>
    <x v="5"/>
  </r>
  <r>
    <x v="8925"/>
    <x v="6"/>
    <n v="3.5"/>
    <x v="1"/>
    <n v="239"/>
    <s v="18M"/>
    <n v="18000000"/>
    <s v="10,000+"/>
    <s v="10000+"/>
    <n v="10000"/>
    <x v="0"/>
    <n v="0"/>
    <n v="0"/>
    <x v="0"/>
    <x v="10"/>
    <s v="July 31, 2018"/>
    <x v="0"/>
    <x v="6"/>
    <s v="1.3.4"/>
    <x v="2"/>
  </r>
  <r>
    <x v="8926"/>
    <x v="18"/>
    <n v="3.5"/>
    <x v="1"/>
    <n v="0"/>
    <s v="13M"/>
    <n v="13000000"/>
    <s v="100+"/>
    <s v="100+"/>
    <n v="100"/>
    <x v="0"/>
    <n v="0"/>
    <n v="0"/>
    <x v="1"/>
    <x v="19"/>
    <s v="January 10, 2018"/>
    <x v="0"/>
    <x v="0"/>
    <n v="1"/>
    <x v="5"/>
  </r>
  <r>
    <x v="8927"/>
    <x v="25"/>
    <n v="4.4000000000000004"/>
    <x v="0"/>
    <n v="19877"/>
    <s v="4.5M"/>
    <n v="4500000"/>
    <s v="1,000,000+"/>
    <s v="1000000+"/>
    <n v="1000000"/>
    <x v="0"/>
    <n v="0"/>
    <n v="0"/>
    <x v="0"/>
    <x v="91"/>
    <s v="January 7, 2018"/>
    <x v="0"/>
    <x v="0"/>
    <s v="1.1.6"/>
    <x v="6"/>
  </r>
  <r>
    <x v="8928"/>
    <x v="17"/>
    <n v="4.4000000000000004"/>
    <x v="0"/>
    <n v="58387"/>
    <s v="3.3M"/>
    <n v="3300000"/>
    <s v="1,000,000+"/>
    <s v="1000000+"/>
    <n v="1000000"/>
    <x v="0"/>
    <n v="0"/>
    <n v="0"/>
    <x v="0"/>
    <x v="41"/>
    <s v="December 13, 2013"/>
    <x v="5"/>
    <x v="10"/>
    <s v="1.1.2"/>
    <x v="14"/>
  </r>
  <r>
    <x v="8929"/>
    <x v="17"/>
    <n v="4.4000000000000004"/>
    <x v="0"/>
    <n v="54082"/>
    <s v="21M"/>
    <n v="21000000"/>
    <s v="10,000,000+"/>
    <s v="10000000+"/>
    <n v="10000000"/>
    <x v="0"/>
    <n v="0"/>
    <n v="0"/>
    <x v="0"/>
    <x v="46"/>
    <s v="July 11, 2018"/>
    <x v="0"/>
    <x v="6"/>
    <s v="1.6.8"/>
    <x v="0"/>
  </r>
  <r>
    <x v="8930"/>
    <x v="25"/>
    <n v="4.5999999999999996"/>
    <x v="0"/>
    <n v="222"/>
    <s v="10M"/>
    <n v="10000000"/>
    <s v="10,000+"/>
    <s v="10000+"/>
    <n v="10000"/>
    <x v="0"/>
    <n v="0"/>
    <n v="0"/>
    <x v="0"/>
    <x v="91"/>
    <s v="July 29, 2016"/>
    <x v="3"/>
    <x v="6"/>
    <s v="4.2.0"/>
    <x v="3"/>
  </r>
  <r>
    <x v="8931"/>
    <x v="6"/>
    <n v="3.1"/>
    <x v="1"/>
    <n v="497"/>
    <s v="36M"/>
    <n v="36000000"/>
    <s v="100,000+"/>
    <s v="100000+"/>
    <n v="100000"/>
    <x v="0"/>
    <n v="0"/>
    <n v="0"/>
    <x v="0"/>
    <x v="10"/>
    <s v="July 17, 2018"/>
    <x v="0"/>
    <x v="6"/>
    <s v="8.6.2"/>
    <x v="2"/>
  </r>
  <r>
    <x v="8932"/>
    <x v="18"/>
    <n v="4.3"/>
    <x v="0"/>
    <n v="7443"/>
    <s v="33M"/>
    <n v="33000000"/>
    <s v="100,000+"/>
    <s v="100000+"/>
    <n v="100000"/>
    <x v="0"/>
    <n v="0"/>
    <n v="0"/>
    <x v="0"/>
    <x v="33"/>
    <s v="September 29, 2016"/>
    <x v="3"/>
    <x v="5"/>
    <s v="1.0.11"/>
    <x v="4"/>
  </r>
  <r>
    <x v="8933"/>
    <x v="6"/>
    <n v="3.7"/>
    <x v="1"/>
    <n v="7"/>
    <s v="4.3M"/>
    <n v="4300000"/>
    <s v="500+"/>
    <s v="500+"/>
    <n v="500"/>
    <x v="0"/>
    <n v="0"/>
    <n v="0"/>
    <x v="0"/>
    <x v="10"/>
    <s v="October 2, 2017"/>
    <x v="1"/>
    <x v="7"/>
    <n v="2.1"/>
    <x v="5"/>
  </r>
  <r>
    <x v="2284"/>
    <x v="22"/>
    <n v="4.5999999999999996"/>
    <x v="0"/>
    <n v="126338"/>
    <s v="9.6M"/>
    <n v="9600000"/>
    <s v="1,000,000+"/>
    <s v="1000000+"/>
    <n v="1000000"/>
    <x v="0"/>
    <n v="0"/>
    <n v="0"/>
    <x v="0"/>
    <x v="88"/>
    <s v="March 15, 2017"/>
    <x v="1"/>
    <x v="3"/>
    <s v="2.0.5"/>
    <x v="6"/>
  </r>
  <r>
    <x v="8934"/>
    <x v="14"/>
    <n v="3.5"/>
    <x v="1"/>
    <n v="2"/>
    <s v="656k"/>
    <n v="656000"/>
    <s v="100+"/>
    <s v="100+"/>
    <n v="100"/>
    <x v="0"/>
    <n v="0"/>
    <n v="0"/>
    <x v="0"/>
    <x v="27"/>
    <s v="November 24, 2017"/>
    <x v="1"/>
    <x v="8"/>
    <n v="1.3"/>
    <x v="6"/>
  </r>
  <r>
    <x v="8935"/>
    <x v="24"/>
    <n v="4.0999999999999996"/>
    <x v="0"/>
    <n v="3674"/>
    <s v="61M"/>
    <n v="61000000"/>
    <s v="500,000+"/>
    <s v="500000+"/>
    <n v="500000"/>
    <x v="0"/>
    <n v="0"/>
    <n v="0"/>
    <x v="0"/>
    <x v="89"/>
    <s v="July 9, 2018"/>
    <x v="0"/>
    <x v="6"/>
    <s v="1.8.1 (41)"/>
    <x v="10"/>
  </r>
  <r>
    <x v="8936"/>
    <x v="23"/>
    <n v="4.2"/>
    <x v="0"/>
    <n v="43191"/>
    <s v="14M"/>
    <n v="14000000"/>
    <s v="5,000,000+"/>
    <s v="5000000+"/>
    <n v="5000000"/>
    <x v="0"/>
    <n v="0"/>
    <n v="0"/>
    <x v="0"/>
    <x v="39"/>
    <s v="January 10, 2018"/>
    <x v="0"/>
    <x v="0"/>
    <s v="1.0.3"/>
    <x v="14"/>
  </r>
  <r>
    <x v="8937"/>
    <x v="27"/>
    <n v="4.4000000000000004"/>
    <x v="0"/>
    <n v="936"/>
    <s v="5.4M"/>
    <n v="5400000"/>
    <s v="50,000+"/>
    <s v="50000+"/>
    <n v="50000"/>
    <x v="1"/>
    <s v="$2.99"/>
    <n v="2.99"/>
    <x v="0"/>
    <x v="94"/>
    <s v="June 17, 2018"/>
    <x v="0"/>
    <x v="2"/>
    <n v="2.96"/>
    <x v="6"/>
  </r>
  <r>
    <x v="8938"/>
    <x v="20"/>
    <n v="4.0999999999999996"/>
    <x v="0"/>
    <n v="34079"/>
    <s v="1.3M"/>
    <n v="1300000"/>
    <s v="1,000,000+"/>
    <s v="1000000+"/>
    <n v="1000000"/>
    <x v="0"/>
    <n v="0"/>
    <n v="0"/>
    <x v="1"/>
    <x v="86"/>
    <s v="March 14, 2017"/>
    <x v="1"/>
    <x v="3"/>
    <n v="2.0009999999999999"/>
    <x v="0"/>
  </r>
  <r>
    <x v="8939"/>
    <x v="30"/>
    <n v="3.6"/>
    <x v="1"/>
    <n v="32112"/>
    <s v="Varies with device"/>
    <n v="1000"/>
    <s v="1,000,000+"/>
    <s v="1000000+"/>
    <n v="1000000"/>
    <x v="0"/>
    <n v="0"/>
    <n v="0"/>
    <x v="0"/>
    <x v="100"/>
    <s v="July 4, 2018"/>
    <x v="0"/>
    <x v="6"/>
    <s v="Varies with device"/>
    <x v="8"/>
  </r>
  <r>
    <x v="8940"/>
    <x v="25"/>
    <n v="4.4000000000000004"/>
    <x v="0"/>
    <n v="6801"/>
    <s v="2.8M"/>
    <n v="2800000"/>
    <s v="500,000+"/>
    <s v="500000+"/>
    <n v="500000"/>
    <x v="0"/>
    <n v="0"/>
    <n v="0"/>
    <x v="0"/>
    <x v="91"/>
    <s v="January 8, 2018"/>
    <x v="0"/>
    <x v="0"/>
    <s v="1.3.1"/>
    <x v="0"/>
  </r>
  <r>
    <x v="8941"/>
    <x v="18"/>
    <n v="3.8"/>
    <x v="1"/>
    <n v="70903"/>
    <s v="47M"/>
    <n v="47000000"/>
    <s v="1,000,000+"/>
    <s v="1000000+"/>
    <n v="1000000"/>
    <x v="0"/>
    <n v="0"/>
    <n v="0"/>
    <x v="2"/>
    <x v="49"/>
    <s v="October 27, 2016"/>
    <x v="3"/>
    <x v="7"/>
    <s v="2.164.4"/>
    <x v="3"/>
  </r>
  <r>
    <x v="8942"/>
    <x v="11"/>
    <n v="4"/>
    <x v="1"/>
    <n v="2187"/>
    <s v="Varies with device"/>
    <n v="1000"/>
    <s v="100,000+"/>
    <s v="100000+"/>
    <n v="100000"/>
    <x v="0"/>
    <n v="0"/>
    <n v="0"/>
    <x v="0"/>
    <x v="24"/>
    <s v="August 1, 2018"/>
    <x v="0"/>
    <x v="1"/>
    <s v="Varies with device"/>
    <x v="8"/>
  </r>
  <r>
    <x v="8943"/>
    <x v="4"/>
    <n v="3.2"/>
    <x v="1"/>
    <n v="116"/>
    <s v="Varies with device"/>
    <n v="1000"/>
    <s v="10,000+"/>
    <s v="10000+"/>
    <n v="10000"/>
    <x v="0"/>
    <n v="0"/>
    <n v="0"/>
    <x v="0"/>
    <x v="7"/>
    <s v="June 13, 2018"/>
    <x v="0"/>
    <x v="2"/>
    <s v="Varies with device"/>
    <x v="8"/>
  </r>
  <r>
    <x v="8944"/>
    <x v="27"/>
    <n v="2.8"/>
    <x v="2"/>
    <n v="160"/>
    <s v="7.6M"/>
    <n v="7600000"/>
    <s v="10,000+"/>
    <s v="10000+"/>
    <n v="10000"/>
    <x v="0"/>
    <n v="0"/>
    <n v="0"/>
    <x v="0"/>
    <x v="94"/>
    <s v="July 27, 2018"/>
    <x v="0"/>
    <x v="6"/>
    <s v="4.5.24"/>
    <x v="1"/>
  </r>
  <r>
    <x v="8945"/>
    <x v="1"/>
    <n v="3.1"/>
    <x v="1"/>
    <n v="14"/>
    <s v="4.6M"/>
    <n v="4600000"/>
    <s v="1,000+"/>
    <s v="1000+"/>
    <n v="1000"/>
    <x v="0"/>
    <n v="0"/>
    <n v="0"/>
    <x v="0"/>
    <x v="4"/>
    <s v="February 9, 2018"/>
    <x v="0"/>
    <x v="11"/>
    <n v="16"/>
    <x v="17"/>
  </r>
  <r>
    <x v="8946"/>
    <x v="27"/>
    <n v="2.9"/>
    <x v="2"/>
    <n v="280"/>
    <s v="10.0M"/>
    <n v="10000000"/>
    <s v="50,000+"/>
    <s v="50000+"/>
    <n v="50000"/>
    <x v="0"/>
    <n v="0"/>
    <n v="0"/>
    <x v="0"/>
    <x v="94"/>
    <s v="November 14, 2014"/>
    <x v="2"/>
    <x v="8"/>
    <s v="1.0.0.457"/>
    <x v="6"/>
  </r>
  <r>
    <x v="8947"/>
    <x v="30"/>
    <n v="4.0999999999999996"/>
    <x v="0"/>
    <n v="1276"/>
    <s v="4.6M"/>
    <n v="4600000"/>
    <s v="100,000+"/>
    <s v="100000+"/>
    <n v="100000"/>
    <x v="0"/>
    <n v="0"/>
    <n v="0"/>
    <x v="0"/>
    <x v="100"/>
    <s v="December 14, 2017"/>
    <x v="1"/>
    <x v="10"/>
    <n v="1"/>
    <x v="2"/>
  </r>
  <r>
    <x v="8948"/>
    <x v="22"/>
    <n v="3.3"/>
    <x v="1"/>
    <n v="1461"/>
    <s v="13M"/>
    <n v="13000000"/>
    <s v="100,000+"/>
    <s v="100000+"/>
    <n v="100000"/>
    <x v="0"/>
    <n v="0"/>
    <n v="0"/>
    <x v="0"/>
    <x v="88"/>
    <s v="August 31, 2017"/>
    <x v="1"/>
    <x v="1"/>
    <s v="3.2.6"/>
    <x v="3"/>
  </r>
  <r>
    <x v="8949"/>
    <x v="27"/>
    <n v="3.5"/>
    <x v="1"/>
    <n v="626"/>
    <s v="1.2M"/>
    <n v="1200000"/>
    <s v="100,000+"/>
    <s v="100000+"/>
    <n v="100000"/>
    <x v="0"/>
    <n v="0"/>
    <n v="0"/>
    <x v="0"/>
    <x v="94"/>
    <s v="June 23, 2015"/>
    <x v="4"/>
    <x v="2"/>
    <n v="1.1000000000000001"/>
    <x v="20"/>
  </r>
  <r>
    <x v="8950"/>
    <x v="26"/>
    <n v="4.2"/>
    <x v="0"/>
    <n v="18926"/>
    <s v="2.9M"/>
    <n v="2900000"/>
    <s v="1,000,000+"/>
    <s v="1000000+"/>
    <n v="1000000"/>
    <x v="0"/>
    <n v="0"/>
    <n v="0"/>
    <x v="0"/>
    <x v="93"/>
    <s v="September 28, 2013"/>
    <x v="5"/>
    <x v="5"/>
    <s v="0.5.2 beta"/>
    <x v="9"/>
  </r>
  <r>
    <x v="8951"/>
    <x v="30"/>
    <n v="2.8"/>
    <x v="2"/>
    <n v="71"/>
    <s v="10M"/>
    <n v="10000000"/>
    <s v="10,000+"/>
    <s v="10000+"/>
    <n v="10000"/>
    <x v="0"/>
    <n v="0"/>
    <n v="0"/>
    <x v="0"/>
    <x v="100"/>
    <s v="July 18, 2018"/>
    <x v="0"/>
    <x v="6"/>
    <n v="3.08"/>
    <x v="10"/>
  </r>
  <r>
    <x v="8952"/>
    <x v="1"/>
    <n v="2.1"/>
    <x v="2"/>
    <n v="83"/>
    <s v="4.8M"/>
    <n v="4800000"/>
    <s v="5,000+"/>
    <s v="5000+"/>
    <n v="5000"/>
    <x v="0"/>
    <n v="0"/>
    <n v="0"/>
    <x v="0"/>
    <x v="4"/>
    <s v="July 29, 2018"/>
    <x v="0"/>
    <x v="6"/>
    <s v="1.0.12"/>
    <x v="17"/>
  </r>
  <r>
    <x v="8953"/>
    <x v="17"/>
    <n v="4.4000000000000004"/>
    <x v="0"/>
    <n v="3344"/>
    <s v="36M"/>
    <n v="36000000"/>
    <s v="500,000+"/>
    <s v="500000+"/>
    <n v="500000"/>
    <x v="0"/>
    <n v="0"/>
    <n v="0"/>
    <x v="0"/>
    <x v="32"/>
    <s v="January 3, 2018"/>
    <x v="0"/>
    <x v="0"/>
    <n v="2.1"/>
    <x v="6"/>
  </r>
  <r>
    <x v="8954"/>
    <x v="27"/>
    <n v="4.4000000000000004"/>
    <x v="0"/>
    <n v="69"/>
    <s v="3.5M"/>
    <n v="3500000"/>
    <s v="1,000+"/>
    <s v="1000+"/>
    <n v="1000"/>
    <x v="0"/>
    <n v="0"/>
    <n v="0"/>
    <x v="0"/>
    <x v="94"/>
    <s v="July 8, 2016"/>
    <x v="3"/>
    <x v="6"/>
    <n v="2.79"/>
    <x v="6"/>
  </r>
  <r>
    <x v="8955"/>
    <x v="25"/>
    <n v="4.2"/>
    <x v="0"/>
    <n v="789"/>
    <s v="Varies with device"/>
    <n v="1000"/>
    <s v="50,000+"/>
    <s v="50000+"/>
    <n v="50000"/>
    <x v="0"/>
    <n v="0"/>
    <n v="0"/>
    <x v="0"/>
    <x v="91"/>
    <s v="August 5, 2014"/>
    <x v="2"/>
    <x v="1"/>
    <s v="Varies with device"/>
    <x v="8"/>
  </r>
  <r>
    <x v="8956"/>
    <x v="13"/>
    <n v="4.0999999999999996"/>
    <x v="0"/>
    <n v="107"/>
    <s v="50M"/>
    <n v="50000000"/>
    <s v="10,000+"/>
    <s v="10000+"/>
    <n v="10000"/>
    <x v="0"/>
    <n v="0"/>
    <n v="0"/>
    <x v="0"/>
    <x v="26"/>
    <s v="March 24, 2016"/>
    <x v="3"/>
    <x v="3"/>
    <s v="1.0.0"/>
    <x v="4"/>
  </r>
  <r>
    <x v="8957"/>
    <x v="4"/>
    <n v="3.3"/>
    <x v="1"/>
    <n v="49"/>
    <s v="51k"/>
    <n v="51000"/>
    <s v="10,000+"/>
    <s v="10000+"/>
    <n v="10000"/>
    <x v="0"/>
    <n v="0"/>
    <n v="0"/>
    <x v="0"/>
    <x v="7"/>
    <s v="January 18, 2012"/>
    <x v="6"/>
    <x v="0"/>
    <n v="0.59"/>
    <x v="14"/>
  </r>
  <r>
    <x v="8958"/>
    <x v="30"/>
    <n v="3.5"/>
    <x v="1"/>
    <n v="51"/>
    <s v="11M"/>
    <n v="11000000"/>
    <s v="10,000+"/>
    <s v="10000+"/>
    <n v="10000"/>
    <x v="0"/>
    <n v="0"/>
    <n v="0"/>
    <x v="0"/>
    <x v="100"/>
    <s v="June 26, 2018"/>
    <x v="0"/>
    <x v="2"/>
    <s v="8.0.9"/>
    <x v="10"/>
  </r>
  <r>
    <x v="8959"/>
    <x v="25"/>
    <n v="4.7"/>
    <x v="0"/>
    <n v="3696"/>
    <s v="29M"/>
    <n v="29000000"/>
    <s v="50,000+"/>
    <s v="50000+"/>
    <n v="50000"/>
    <x v="0"/>
    <n v="0"/>
    <n v="0"/>
    <x v="0"/>
    <x v="91"/>
    <s v="August 10, 2017"/>
    <x v="1"/>
    <x v="1"/>
    <n v="4.5"/>
    <x v="17"/>
  </r>
  <r>
    <x v="8960"/>
    <x v="22"/>
    <n v="3.1"/>
    <x v="1"/>
    <n v="7300"/>
    <s v="46M"/>
    <n v="46000000"/>
    <s v="1,000,000+"/>
    <s v="1000000+"/>
    <n v="1000000"/>
    <x v="0"/>
    <n v="0"/>
    <n v="0"/>
    <x v="1"/>
    <x v="88"/>
    <s v="January 12, 2018"/>
    <x v="0"/>
    <x v="0"/>
    <s v="V4.1.0"/>
    <x v="10"/>
  </r>
  <r>
    <x v="8961"/>
    <x v="25"/>
    <n v="4.3"/>
    <x v="0"/>
    <n v="33"/>
    <s v="46M"/>
    <n v="46000000"/>
    <s v="1,000+"/>
    <s v="1000+"/>
    <n v="1000"/>
    <x v="0"/>
    <n v="0"/>
    <n v="0"/>
    <x v="0"/>
    <x v="91"/>
    <s v="December 6, 2016"/>
    <x v="3"/>
    <x v="10"/>
    <n v="1"/>
    <x v="17"/>
  </r>
  <r>
    <x v="8962"/>
    <x v="25"/>
    <n v="4.0999999999999996"/>
    <x v="0"/>
    <n v="533"/>
    <s v="1.4M"/>
    <n v="1400000"/>
    <s v="100,000+"/>
    <s v="100000+"/>
    <n v="100000"/>
    <x v="0"/>
    <n v="0"/>
    <n v="0"/>
    <x v="0"/>
    <x v="91"/>
    <s v="July 22, 2017"/>
    <x v="1"/>
    <x v="6"/>
    <s v="1.4.13"/>
    <x v="6"/>
  </r>
  <r>
    <x v="8963"/>
    <x v="29"/>
    <n v="4.2"/>
    <x v="0"/>
    <n v="6849"/>
    <s v="1.2M"/>
    <n v="1200000"/>
    <s v="1,000,000+"/>
    <s v="1000000+"/>
    <n v="1000000"/>
    <x v="0"/>
    <n v="0"/>
    <n v="0"/>
    <x v="0"/>
    <x v="99"/>
    <s v="March 5, 2014"/>
    <x v="2"/>
    <x v="3"/>
    <s v="v1.9.6 beta 1"/>
    <x v="14"/>
  </r>
  <r>
    <x v="8964"/>
    <x v="25"/>
    <n v="2.5"/>
    <x v="2"/>
    <n v="15"/>
    <s v="228k"/>
    <n v="228000"/>
    <s v="5,000+"/>
    <s v="5000+"/>
    <n v="5000"/>
    <x v="0"/>
    <n v="0"/>
    <n v="0"/>
    <x v="0"/>
    <x v="91"/>
    <s v="September 10, 2016"/>
    <x v="3"/>
    <x v="5"/>
    <n v="1.3"/>
    <x v="3"/>
  </r>
  <r>
    <x v="8965"/>
    <x v="30"/>
    <n v="3.9"/>
    <x v="1"/>
    <n v="244"/>
    <s v="Varies with device"/>
    <n v="1000"/>
    <s v="10,000+"/>
    <s v="10000+"/>
    <n v="10000"/>
    <x v="0"/>
    <n v="0"/>
    <n v="0"/>
    <x v="0"/>
    <x v="100"/>
    <s v="June 23, 2016"/>
    <x v="3"/>
    <x v="2"/>
    <s v="Varies with device"/>
    <x v="8"/>
  </r>
  <r>
    <x v="8966"/>
    <x v="4"/>
    <n v="3"/>
    <x v="2"/>
    <n v="287"/>
    <s v="9.8M"/>
    <n v="9800000"/>
    <s v="50,000+"/>
    <s v="50000+"/>
    <n v="50000"/>
    <x v="0"/>
    <n v="0"/>
    <n v="0"/>
    <x v="0"/>
    <x v="7"/>
    <s v="October 26, 2015"/>
    <x v="4"/>
    <x v="7"/>
    <s v="1.0.0.32"/>
    <x v="6"/>
  </r>
  <r>
    <x v="8967"/>
    <x v="24"/>
    <n v="3.2"/>
    <x v="1"/>
    <n v="86"/>
    <s v="39M"/>
    <n v="39000000"/>
    <s v="10,000+"/>
    <s v="10000+"/>
    <n v="10000"/>
    <x v="0"/>
    <n v="0"/>
    <n v="0"/>
    <x v="0"/>
    <x v="89"/>
    <s v="May 17, 2018"/>
    <x v="0"/>
    <x v="9"/>
    <s v="2.5.186032"/>
    <x v="2"/>
  </r>
  <r>
    <x v="8968"/>
    <x v="6"/>
    <n v="4.3"/>
    <x v="0"/>
    <n v="260"/>
    <s v="193k"/>
    <n v="193000"/>
    <s v="10,000+"/>
    <s v="10000+"/>
    <n v="10000"/>
    <x v="0"/>
    <n v="0"/>
    <n v="0"/>
    <x v="0"/>
    <x v="10"/>
    <s v="August 11, 2014"/>
    <x v="2"/>
    <x v="1"/>
    <n v="1.8"/>
    <x v="9"/>
  </r>
  <r>
    <x v="8969"/>
    <x v="25"/>
    <n v="4.3"/>
    <x v="0"/>
    <n v="36"/>
    <s v="12M"/>
    <n v="12000000"/>
    <s v="5,000+"/>
    <s v="5000+"/>
    <n v="5000"/>
    <x v="0"/>
    <n v="0"/>
    <n v="0"/>
    <x v="0"/>
    <x v="91"/>
    <s v="August 21, 2017"/>
    <x v="1"/>
    <x v="1"/>
    <s v="1.0.7"/>
    <x v="0"/>
  </r>
  <r>
    <x v="8970"/>
    <x v="27"/>
    <n v="4.2"/>
    <x v="0"/>
    <n v="2412"/>
    <s v="192k"/>
    <n v="192000"/>
    <s v="100,000+"/>
    <s v="100000+"/>
    <n v="100000"/>
    <x v="0"/>
    <n v="0"/>
    <n v="0"/>
    <x v="0"/>
    <x v="94"/>
    <s v="September 27, 2012"/>
    <x v="6"/>
    <x v="5"/>
    <s v="0.1.8 beta"/>
    <x v="9"/>
  </r>
  <r>
    <x v="8971"/>
    <x v="18"/>
    <n v="4.3"/>
    <x v="0"/>
    <n v="51"/>
    <s v="57M"/>
    <n v="57000000"/>
    <s v="5,000+"/>
    <s v="5000+"/>
    <n v="5000"/>
    <x v="0"/>
    <n v="0"/>
    <n v="0"/>
    <x v="0"/>
    <x v="13"/>
    <s v="April 2, 2018"/>
    <x v="0"/>
    <x v="4"/>
    <s v="2018.04.02.00"/>
    <x v="4"/>
  </r>
  <r>
    <x v="8972"/>
    <x v="25"/>
    <n v="2.2000000000000002"/>
    <x v="2"/>
    <n v="19"/>
    <s v="2.1M"/>
    <n v="2100000"/>
    <s v="1,000+"/>
    <s v="1000+"/>
    <n v="1000"/>
    <x v="0"/>
    <n v="0"/>
    <n v="0"/>
    <x v="0"/>
    <x v="91"/>
    <s v="September 5, 2017"/>
    <x v="1"/>
    <x v="5"/>
    <n v="1.1000000000000001"/>
    <x v="17"/>
  </r>
  <r>
    <x v="8973"/>
    <x v="11"/>
    <n v="3.9"/>
    <x v="1"/>
    <n v="49"/>
    <s v="3.9M"/>
    <n v="3900000"/>
    <s v="10,000+"/>
    <s v="10000+"/>
    <n v="10000"/>
    <x v="0"/>
    <n v="0"/>
    <n v="0"/>
    <x v="0"/>
    <x v="24"/>
    <s v="February 24, 2017"/>
    <x v="1"/>
    <x v="11"/>
    <s v="3.34.0+1702241319.a"/>
    <x v="5"/>
  </r>
  <r>
    <x v="8974"/>
    <x v="16"/>
    <n v="2.8"/>
    <x v="2"/>
    <n v="3187"/>
    <s v="11M"/>
    <n v="11000000"/>
    <s v="100,000+"/>
    <s v="100000+"/>
    <n v="100000"/>
    <x v="0"/>
    <n v="0"/>
    <n v="0"/>
    <x v="0"/>
    <x v="29"/>
    <s v="January 27, 2017"/>
    <x v="1"/>
    <x v="0"/>
    <s v="1.0.11"/>
    <x v="6"/>
  </r>
  <r>
    <x v="8975"/>
    <x v="11"/>
    <n v="4.4000000000000004"/>
    <x v="0"/>
    <n v="32"/>
    <s v="2.3M"/>
    <n v="2300000"/>
    <s v="1,000+"/>
    <s v="1000+"/>
    <n v="1000"/>
    <x v="0"/>
    <n v="0"/>
    <n v="0"/>
    <x v="0"/>
    <x v="24"/>
    <s v="January 13, 2018"/>
    <x v="0"/>
    <x v="0"/>
    <n v="2.2999999999999998"/>
    <x v="2"/>
  </r>
  <r>
    <x v="8976"/>
    <x v="3"/>
    <n v="4.5999999999999996"/>
    <x v="0"/>
    <n v="595"/>
    <s v="8.5M"/>
    <n v="8500000"/>
    <s v="50,000+"/>
    <s v="50000+"/>
    <n v="50000"/>
    <x v="0"/>
    <n v="0"/>
    <n v="0"/>
    <x v="0"/>
    <x v="6"/>
    <s v="June 28, 2016"/>
    <x v="3"/>
    <x v="2"/>
    <n v="6"/>
    <x v="5"/>
  </r>
  <r>
    <x v="8977"/>
    <x v="25"/>
    <n v="4.4000000000000004"/>
    <x v="0"/>
    <n v="55"/>
    <s v="1.4M"/>
    <n v="1400000"/>
    <s v="5,000+"/>
    <s v="5000+"/>
    <n v="5000"/>
    <x v="0"/>
    <n v="0"/>
    <n v="0"/>
    <x v="0"/>
    <x v="91"/>
    <s v="September 12, 2017"/>
    <x v="1"/>
    <x v="5"/>
    <s v="1.1.4"/>
    <x v="10"/>
  </r>
  <r>
    <x v="8978"/>
    <x v="25"/>
    <n v="3.9"/>
    <x v="1"/>
    <n v="33"/>
    <s v="473k"/>
    <n v="473000"/>
    <s v="5,000+"/>
    <s v="5000+"/>
    <n v="5000"/>
    <x v="0"/>
    <n v="0"/>
    <n v="0"/>
    <x v="0"/>
    <x v="91"/>
    <s v="May 5, 2016"/>
    <x v="3"/>
    <x v="9"/>
    <n v="9"/>
    <x v="11"/>
  </r>
  <r>
    <x v="8979"/>
    <x v="25"/>
    <n v="2.9"/>
    <x v="2"/>
    <n v="7"/>
    <s v="2.4M"/>
    <n v="2400000"/>
    <s v="1,000+"/>
    <s v="1000+"/>
    <n v="1000"/>
    <x v="0"/>
    <n v="0"/>
    <n v="0"/>
    <x v="0"/>
    <x v="91"/>
    <s v="October 26, 2017"/>
    <x v="1"/>
    <x v="7"/>
    <n v="2"/>
    <x v="5"/>
  </r>
  <r>
    <x v="8980"/>
    <x v="30"/>
    <n v="4.0999999999999996"/>
    <x v="0"/>
    <n v="40"/>
    <s v="3.9M"/>
    <n v="3900000"/>
    <s v="1,000+"/>
    <s v="1000+"/>
    <n v="1000"/>
    <x v="0"/>
    <n v="0"/>
    <n v="0"/>
    <x v="0"/>
    <x v="100"/>
    <s v="July 13, 2017"/>
    <x v="1"/>
    <x v="6"/>
    <s v="1.0.0"/>
    <x v="10"/>
  </r>
  <r>
    <x v="8981"/>
    <x v="23"/>
    <n v="5"/>
    <x v="0"/>
    <n v="7"/>
    <s v="68M"/>
    <n v="68000000"/>
    <s v="100+"/>
    <s v="100+"/>
    <n v="100"/>
    <x v="0"/>
    <n v="0"/>
    <n v="0"/>
    <x v="0"/>
    <x v="39"/>
    <s v="July 23, 2018"/>
    <x v="0"/>
    <x v="6"/>
    <s v="1.6.0"/>
    <x v="0"/>
  </r>
  <r>
    <x v="8982"/>
    <x v="25"/>
    <n v="4.5999999999999996"/>
    <x v="0"/>
    <n v="1420"/>
    <s v="1.6M"/>
    <n v="1600000"/>
    <s v="100,000+"/>
    <s v="100000+"/>
    <n v="100000"/>
    <x v="0"/>
    <n v="0"/>
    <n v="0"/>
    <x v="0"/>
    <x v="91"/>
    <s v="November 9, 2015"/>
    <x v="4"/>
    <x v="8"/>
    <s v="1.0.606863"/>
    <x v="10"/>
  </r>
  <r>
    <x v="8983"/>
    <x v="7"/>
    <n v="3.7"/>
    <x v="1"/>
    <n v="1212"/>
    <s v="Varies with device"/>
    <n v="1000"/>
    <s v="100,000+"/>
    <s v="100000+"/>
    <n v="100000"/>
    <x v="0"/>
    <n v="0"/>
    <n v="0"/>
    <x v="3"/>
    <x v="11"/>
    <s v="February 16, 2018"/>
    <x v="0"/>
    <x v="11"/>
    <s v="4.4.1"/>
    <x v="5"/>
  </r>
  <r>
    <x v="8984"/>
    <x v="6"/>
    <n v="3.5"/>
    <x v="1"/>
    <n v="0"/>
    <s v="1.8M"/>
    <n v="1800000"/>
    <s v="5+"/>
    <s v="5+"/>
    <n v="5"/>
    <x v="0"/>
    <n v="0"/>
    <n v="0"/>
    <x v="0"/>
    <x v="10"/>
    <s v="July 27, 2018"/>
    <x v="0"/>
    <x v="6"/>
    <n v="1"/>
    <x v="0"/>
  </r>
  <r>
    <x v="2005"/>
    <x v="20"/>
    <n v="4.4000000000000004"/>
    <x v="0"/>
    <n v="49580"/>
    <s v="4.0M"/>
    <n v="4000000"/>
    <s v="10,000,000+"/>
    <s v="10000000+"/>
    <n v="10000000"/>
    <x v="0"/>
    <n v="0"/>
    <n v="0"/>
    <x v="0"/>
    <x v="86"/>
    <s v="June 4, 2018"/>
    <x v="0"/>
    <x v="2"/>
    <n v="1.24"/>
    <x v="5"/>
  </r>
  <r>
    <x v="2007"/>
    <x v="20"/>
    <n v="4.2"/>
    <x v="0"/>
    <n v="22650"/>
    <s v="1.5M"/>
    <n v="1500000"/>
    <s v="1,000,000+"/>
    <s v="1000000+"/>
    <n v="1000000"/>
    <x v="0"/>
    <n v="0"/>
    <n v="0"/>
    <x v="0"/>
    <x v="86"/>
    <s v="May 21, 2018"/>
    <x v="0"/>
    <x v="9"/>
    <s v="2.4.12"/>
    <x v="6"/>
  </r>
  <r>
    <x v="8985"/>
    <x v="4"/>
    <n v="4.4000000000000004"/>
    <x v="0"/>
    <n v="4518"/>
    <s v="26M"/>
    <n v="26000000"/>
    <s v="1,000,000+"/>
    <s v="1000000+"/>
    <n v="1000000"/>
    <x v="0"/>
    <n v="0"/>
    <n v="0"/>
    <x v="0"/>
    <x v="7"/>
    <s v="March 1, 2018"/>
    <x v="0"/>
    <x v="3"/>
    <n v="1.5"/>
    <x v="5"/>
  </r>
  <r>
    <x v="8986"/>
    <x v="3"/>
    <n v="3.9"/>
    <x v="1"/>
    <n v="46"/>
    <s v="3.0M"/>
    <n v="3000000"/>
    <s v="5,000+"/>
    <s v="5000+"/>
    <n v="5000"/>
    <x v="0"/>
    <n v="0"/>
    <n v="0"/>
    <x v="0"/>
    <x v="6"/>
    <s v="April 30, 2018"/>
    <x v="0"/>
    <x v="4"/>
    <n v="1.1000000000000001"/>
    <x v="6"/>
  </r>
  <r>
    <x v="8987"/>
    <x v="17"/>
    <n v="3.6"/>
    <x v="1"/>
    <n v="33"/>
    <s v="71M"/>
    <n v="71000000"/>
    <s v="5,000+"/>
    <s v="5000+"/>
    <n v="5000"/>
    <x v="0"/>
    <n v="0"/>
    <n v="0"/>
    <x v="1"/>
    <x v="106"/>
    <s v="June 6, 2017"/>
    <x v="1"/>
    <x v="2"/>
    <n v="1.2"/>
    <x v="0"/>
  </r>
  <r>
    <x v="8988"/>
    <x v="18"/>
    <n v="3.4"/>
    <x v="1"/>
    <n v="17"/>
    <s v="246k"/>
    <n v="246000"/>
    <s v="1,000+"/>
    <s v="1000+"/>
    <n v="1000"/>
    <x v="0"/>
    <n v="0"/>
    <n v="0"/>
    <x v="0"/>
    <x v="19"/>
    <s v="November 21, 2014"/>
    <x v="2"/>
    <x v="8"/>
    <n v="1"/>
    <x v="6"/>
  </r>
  <r>
    <x v="8989"/>
    <x v="23"/>
    <n v="3.5"/>
    <x v="1"/>
    <n v="0"/>
    <s v="3.6M"/>
    <n v="3600000"/>
    <s v="500+"/>
    <s v="500+"/>
    <n v="500"/>
    <x v="0"/>
    <n v="0"/>
    <n v="0"/>
    <x v="0"/>
    <x v="39"/>
    <s v="January 18, 2017"/>
    <x v="1"/>
    <x v="0"/>
    <n v="1.3"/>
    <x v="0"/>
  </r>
  <r>
    <x v="8990"/>
    <x v="25"/>
    <n v="4.3"/>
    <x v="0"/>
    <n v="9716"/>
    <s v="1.3M"/>
    <n v="1300000"/>
    <s v="1,000,000+"/>
    <s v="1000000+"/>
    <n v="1000000"/>
    <x v="0"/>
    <n v="0"/>
    <n v="0"/>
    <x v="0"/>
    <x v="91"/>
    <s v="April 10, 2018"/>
    <x v="0"/>
    <x v="4"/>
    <n v="4.7"/>
    <x v="6"/>
  </r>
  <r>
    <x v="2331"/>
    <x v="23"/>
    <n v="4.3"/>
    <x v="0"/>
    <n v="63782"/>
    <s v="24M"/>
    <n v="24000000"/>
    <s v="5,000,000+"/>
    <s v="5000000+"/>
    <n v="5000000"/>
    <x v="0"/>
    <n v="0"/>
    <n v="0"/>
    <x v="0"/>
    <x v="39"/>
    <s v="August 7, 2018"/>
    <x v="0"/>
    <x v="1"/>
    <s v="1.1.5"/>
    <x v="5"/>
  </r>
  <r>
    <x v="8991"/>
    <x v="17"/>
    <n v="4.4000000000000004"/>
    <x v="0"/>
    <n v="201537"/>
    <s v="68M"/>
    <n v="68000000"/>
    <s v="5,000,000+"/>
    <s v="5000000+"/>
    <n v="5000000"/>
    <x v="0"/>
    <n v="0"/>
    <n v="0"/>
    <x v="1"/>
    <x v="106"/>
    <s v="August 1, 2018"/>
    <x v="0"/>
    <x v="1"/>
    <s v="2.1.7"/>
    <x v="0"/>
  </r>
  <r>
    <x v="8992"/>
    <x v="18"/>
    <n v="3.5"/>
    <x v="1"/>
    <n v="35"/>
    <s v="1.3M"/>
    <n v="1300000"/>
    <s v="1,000+"/>
    <s v="1000+"/>
    <n v="1000"/>
    <x v="0"/>
    <n v="0"/>
    <n v="0"/>
    <x v="0"/>
    <x v="19"/>
    <s v="March 15, 2018"/>
    <x v="0"/>
    <x v="3"/>
    <n v="1"/>
    <x v="7"/>
  </r>
  <r>
    <x v="8993"/>
    <x v="17"/>
    <n v="4.3"/>
    <x v="0"/>
    <n v="11051"/>
    <s v="44M"/>
    <n v="44000000"/>
    <s v="1,000,000+"/>
    <s v="1000000+"/>
    <n v="1000000"/>
    <x v="0"/>
    <n v="0"/>
    <n v="0"/>
    <x v="1"/>
    <x v="106"/>
    <s v="June 25, 2018"/>
    <x v="0"/>
    <x v="2"/>
    <s v="1.9.58"/>
    <x v="0"/>
  </r>
  <r>
    <x v="8994"/>
    <x v="20"/>
    <n v="4.3"/>
    <x v="0"/>
    <n v="38826"/>
    <s v="7.0M"/>
    <n v="7000000"/>
    <s v="10,000,000+"/>
    <s v="10000000+"/>
    <n v="10000000"/>
    <x v="0"/>
    <n v="0"/>
    <n v="0"/>
    <x v="0"/>
    <x v="86"/>
    <s v="August 7, 2018"/>
    <x v="0"/>
    <x v="1"/>
    <n v="1.6"/>
    <x v="5"/>
  </r>
  <r>
    <x v="8995"/>
    <x v="18"/>
    <n v="3.5"/>
    <x v="1"/>
    <n v="6"/>
    <s v="5.4M"/>
    <n v="5400000"/>
    <s v="1,000+"/>
    <s v="1000+"/>
    <n v="1000"/>
    <x v="0"/>
    <n v="0"/>
    <n v="0"/>
    <x v="0"/>
    <x v="19"/>
    <s v="March 18, 2018"/>
    <x v="0"/>
    <x v="3"/>
    <n v="1.1000000000000001"/>
    <x v="5"/>
  </r>
  <r>
    <x v="8996"/>
    <x v="19"/>
    <n v="3.5"/>
    <x v="1"/>
    <n v="2"/>
    <s v="7.6M"/>
    <n v="7600000"/>
    <s v="1,000+"/>
    <s v="1000+"/>
    <n v="1000"/>
    <x v="0"/>
    <n v="0"/>
    <n v="0"/>
    <x v="0"/>
    <x v="85"/>
    <s v="July 19, 2018"/>
    <x v="0"/>
    <x v="6"/>
    <s v="2.7.6"/>
    <x v="10"/>
  </r>
  <r>
    <x v="8997"/>
    <x v="11"/>
    <n v="3.5"/>
    <x v="1"/>
    <n v="31"/>
    <s v="14M"/>
    <n v="14000000"/>
    <s v="1,000+"/>
    <s v="1000+"/>
    <n v="1000"/>
    <x v="0"/>
    <n v="0"/>
    <n v="0"/>
    <x v="0"/>
    <x v="24"/>
    <s v="October 17, 2017"/>
    <x v="1"/>
    <x v="7"/>
    <n v="1"/>
    <x v="5"/>
  </r>
  <r>
    <x v="1397"/>
    <x v="18"/>
    <n v="4.4000000000000004"/>
    <x v="0"/>
    <n v="7615646"/>
    <s v="71M"/>
    <n v="71000000"/>
    <s v="100,000,000+"/>
    <s v="100000000+"/>
    <n v="100000000"/>
    <x v="0"/>
    <n v="0"/>
    <n v="0"/>
    <x v="0"/>
    <x v="33"/>
    <s v="August 7, 2018"/>
    <x v="0"/>
    <x v="1"/>
    <s v="5.2.6"/>
    <x v="3"/>
  </r>
  <r>
    <x v="8998"/>
    <x v="18"/>
    <n v="3.5"/>
    <x v="1"/>
    <n v="0"/>
    <s v="2.6M"/>
    <n v="2600000"/>
    <s v="10+"/>
    <s v="10+"/>
    <n v="10"/>
    <x v="0"/>
    <n v="0"/>
    <n v="0"/>
    <x v="0"/>
    <x v="13"/>
    <s v="July 22, 2018"/>
    <x v="0"/>
    <x v="6"/>
    <n v="1"/>
    <x v="6"/>
  </r>
  <r>
    <x v="2334"/>
    <x v="23"/>
    <n v="4"/>
    <x v="1"/>
    <n v="176487"/>
    <s v="10M"/>
    <n v="10000000"/>
    <s v="5,000,000+"/>
    <s v="5000000+"/>
    <n v="5000000"/>
    <x v="0"/>
    <n v="0"/>
    <n v="0"/>
    <x v="0"/>
    <x v="39"/>
    <s v="November 21, 2017"/>
    <x v="1"/>
    <x v="8"/>
    <s v="5.3.0"/>
    <x v="2"/>
  </r>
  <r>
    <x v="8999"/>
    <x v="17"/>
    <n v="4.5"/>
    <x v="0"/>
    <n v="264282"/>
    <s v="48M"/>
    <n v="48000000"/>
    <s v="10,000,000+"/>
    <s v="10000000+"/>
    <n v="10000000"/>
    <x v="0"/>
    <n v="0"/>
    <n v="0"/>
    <x v="1"/>
    <x v="106"/>
    <s v="July 12, 2018"/>
    <x v="0"/>
    <x v="6"/>
    <s v="3.10.43"/>
    <x v="0"/>
  </r>
  <r>
    <x v="1498"/>
    <x v="18"/>
    <n v="4.5999999999999996"/>
    <x v="0"/>
    <n v="2721923"/>
    <s v="25M"/>
    <n v="25000000"/>
    <s v="10,000,000+"/>
    <s v="10000000+"/>
    <n v="10000000"/>
    <x v="0"/>
    <n v="0"/>
    <n v="0"/>
    <x v="1"/>
    <x v="45"/>
    <s v="June 11, 2018"/>
    <x v="0"/>
    <x v="2"/>
    <s v="1.13.12"/>
    <x v="5"/>
  </r>
  <r>
    <x v="9000"/>
    <x v="25"/>
    <n v="4.3"/>
    <x v="0"/>
    <n v="15070"/>
    <s v="6.3M"/>
    <n v="6300000"/>
    <s v="1,000,000+"/>
    <s v="1000000+"/>
    <n v="1000000"/>
    <x v="0"/>
    <n v="0"/>
    <n v="0"/>
    <x v="0"/>
    <x v="91"/>
    <s v="July 30, 2018"/>
    <x v="0"/>
    <x v="6"/>
    <s v="23.2.7"/>
    <x v="0"/>
  </r>
  <r>
    <x v="9001"/>
    <x v="22"/>
    <n v="4.0999999999999996"/>
    <x v="0"/>
    <n v="100179"/>
    <s v="96M"/>
    <n v="96000000"/>
    <s v="10,000,000+"/>
    <s v="10000000+"/>
    <n v="10000000"/>
    <x v="0"/>
    <n v="0"/>
    <n v="0"/>
    <x v="0"/>
    <x v="88"/>
    <s v="May 17, 2018"/>
    <x v="0"/>
    <x v="9"/>
    <n v="2.52"/>
    <x v="0"/>
  </r>
  <r>
    <x v="9002"/>
    <x v="18"/>
    <n v="4.4000000000000004"/>
    <x v="0"/>
    <n v="318867"/>
    <s v="10M"/>
    <n v="10000000"/>
    <s v="10,000,000+"/>
    <s v="10000000+"/>
    <n v="10000000"/>
    <x v="0"/>
    <n v="0"/>
    <n v="0"/>
    <x v="0"/>
    <x v="38"/>
    <s v="July 6, 2018"/>
    <x v="0"/>
    <x v="6"/>
    <n v="26"/>
    <x v="0"/>
  </r>
  <r>
    <x v="9003"/>
    <x v="23"/>
    <n v="3.5"/>
    <x v="1"/>
    <n v="172373"/>
    <s v="47M"/>
    <n v="47000000"/>
    <s v="10,000,000+"/>
    <s v="10000000+"/>
    <n v="10000000"/>
    <x v="0"/>
    <n v="0"/>
    <n v="0"/>
    <x v="0"/>
    <x v="39"/>
    <s v="July 12, 2018"/>
    <x v="0"/>
    <x v="6"/>
    <n v="1.3"/>
    <x v="17"/>
  </r>
  <r>
    <x v="9004"/>
    <x v="25"/>
    <n v="4.0999999999999996"/>
    <x v="0"/>
    <n v="25438"/>
    <s v="3.2M"/>
    <n v="3200000"/>
    <s v="1,000,000+"/>
    <s v="1000000+"/>
    <n v="1000000"/>
    <x v="0"/>
    <n v="0"/>
    <n v="0"/>
    <x v="0"/>
    <x v="91"/>
    <s v="April 24, 2018"/>
    <x v="0"/>
    <x v="4"/>
    <s v="1.2.3"/>
    <x v="0"/>
  </r>
  <r>
    <x v="9005"/>
    <x v="18"/>
    <n v="3.8"/>
    <x v="1"/>
    <n v="283823"/>
    <s v="Varies with device"/>
    <n v="1000"/>
    <s v="50,000,000+"/>
    <s v="50000000+"/>
    <n v="50000000"/>
    <x v="0"/>
    <n v="0"/>
    <n v="0"/>
    <x v="2"/>
    <x v="33"/>
    <s v="November 23, 2016"/>
    <x v="3"/>
    <x v="8"/>
    <s v="Varies with device"/>
    <x v="8"/>
  </r>
  <r>
    <x v="9006"/>
    <x v="20"/>
    <n v="4.2"/>
    <x v="0"/>
    <n v="3895"/>
    <s v="Varies with device"/>
    <n v="1000"/>
    <s v="1,000,000+"/>
    <s v="1000000+"/>
    <n v="1000000"/>
    <x v="0"/>
    <n v="0"/>
    <n v="0"/>
    <x v="1"/>
    <x v="86"/>
    <s v="June 27, 2018"/>
    <x v="0"/>
    <x v="2"/>
    <s v="176.0.0.29.0"/>
    <x v="2"/>
  </r>
  <r>
    <x v="9007"/>
    <x v="20"/>
    <n v="4.3"/>
    <x v="0"/>
    <n v="9562"/>
    <s v="5.8M"/>
    <n v="5800000"/>
    <s v="500,000+"/>
    <s v="500000+"/>
    <n v="500000"/>
    <x v="0"/>
    <n v="0"/>
    <n v="0"/>
    <x v="1"/>
    <x v="86"/>
    <s v="May 31, 2018"/>
    <x v="0"/>
    <x v="9"/>
    <s v="4.1.0"/>
    <x v="8"/>
  </r>
  <r>
    <x v="9008"/>
    <x v="20"/>
    <n v="4.5"/>
    <x v="0"/>
    <n v="42621"/>
    <s v="23M"/>
    <n v="23000000"/>
    <s v="1,000,000+"/>
    <s v="1000000+"/>
    <n v="1000000"/>
    <x v="0"/>
    <n v="0"/>
    <n v="0"/>
    <x v="1"/>
    <x v="86"/>
    <s v="August 7, 2018"/>
    <x v="0"/>
    <x v="1"/>
    <s v="2.1.05"/>
    <x v="2"/>
  </r>
  <r>
    <x v="201"/>
    <x v="4"/>
    <n v="4"/>
    <x v="1"/>
    <n v="1279800"/>
    <s v="Varies with device"/>
    <n v="1000"/>
    <s v="50,000,000+"/>
    <s v="50000000+"/>
    <n v="50000000"/>
    <x v="0"/>
    <n v="0"/>
    <n v="0"/>
    <x v="0"/>
    <x v="7"/>
    <s v="August 6, 2018"/>
    <x v="0"/>
    <x v="1"/>
    <s v="Varies with device"/>
    <x v="8"/>
  </r>
  <r>
    <x v="9009"/>
    <x v="25"/>
    <n v="4"/>
    <x v="1"/>
    <n v="710"/>
    <s v="1.1M"/>
    <n v="1100000"/>
    <s v="100,000+"/>
    <s v="100000+"/>
    <n v="100000"/>
    <x v="0"/>
    <n v="0"/>
    <n v="0"/>
    <x v="0"/>
    <x v="91"/>
    <s v="May 24, 2018"/>
    <x v="0"/>
    <x v="9"/>
    <n v="1"/>
    <x v="3"/>
  </r>
  <r>
    <x v="9010"/>
    <x v="20"/>
    <n v="4.3"/>
    <x v="0"/>
    <n v="24456"/>
    <s v="4.6M"/>
    <n v="4600000"/>
    <s v="1,000,000+"/>
    <s v="1000000+"/>
    <n v="1000000"/>
    <x v="0"/>
    <n v="0"/>
    <n v="0"/>
    <x v="1"/>
    <x v="86"/>
    <s v="May 29, 2018"/>
    <x v="0"/>
    <x v="9"/>
    <n v="4.7"/>
    <x v="5"/>
  </r>
  <r>
    <x v="215"/>
    <x v="4"/>
    <n v="4.0999999999999996"/>
    <x v="0"/>
    <n v="19051"/>
    <s v="Varies with device"/>
    <n v="1000"/>
    <s v="1,000,000+"/>
    <s v="1000000+"/>
    <n v="1000000"/>
    <x v="0"/>
    <n v="0"/>
    <n v="0"/>
    <x v="0"/>
    <x v="7"/>
    <s v="August 1, 2018"/>
    <x v="0"/>
    <x v="1"/>
    <s v="99.0.0.35.75"/>
    <x v="5"/>
  </r>
  <r>
    <x v="9011"/>
    <x v="18"/>
    <n v="3.4"/>
    <x v="1"/>
    <n v="121"/>
    <s v="6.3M"/>
    <n v="6300000"/>
    <s v="10,000+"/>
    <s v="10000+"/>
    <n v="10000"/>
    <x v="0"/>
    <n v="0"/>
    <n v="0"/>
    <x v="0"/>
    <x v="19"/>
    <s v="December 26, 2017"/>
    <x v="1"/>
    <x v="10"/>
    <n v="2"/>
    <x v="0"/>
  </r>
  <r>
    <x v="9012"/>
    <x v="20"/>
    <n v="4"/>
    <x v="1"/>
    <n v="10743"/>
    <s v="Varies with device"/>
    <n v="1000"/>
    <s v="500,000+"/>
    <s v="500000+"/>
    <n v="500000"/>
    <x v="0"/>
    <n v="0"/>
    <n v="0"/>
    <x v="1"/>
    <x v="86"/>
    <s v="December 28, 2017"/>
    <x v="1"/>
    <x v="10"/>
    <s v="7.0.4.17908"/>
    <x v="5"/>
  </r>
  <r>
    <x v="9013"/>
    <x v="6"/>
    <n v="4.3"/>
    <x v="0"/>
    <n v="76498"/>
    <s v="4.3M"/>
    <n v="4300000"/>
    <s v="1,000,000+"/>
    <s v="1000000+"/>
    <n v="1000000"/>
    <x v="0"/>
    <n v="0"/>
    <n v="0"/>
    <x v="1"/>
    <x v="10"/>
    <s v="June 20, 2018"/>
    <x v="0"/>
    <x v="2"/>
    <s v="6.3.2"/>
    <x v="8"/>
  </r>
  <r>
    <x v="9014"/>
    <x v="20"/>
    <n v="4.7"/>
    <x v="0"/>
    <n v="37090"/>
    <s v="4.8M"/>
    <n v="4800000"/>
    <s v="500,000+"/>
    <s v="500000+"/>
    <n v="500000"/>
    <x v="0"/>
    <n v="0"/>
    <n v="0"/>
    <x v="1"/>
    <x v="86"/>
    <s v="August 1, 2018"/>
    <x v="0"/>
    <x v="1"/>
    <n v="5.4"/>
    <x v="5"/>
  </r>
  <r>
    <x v="9015"/>
    <x v="18"/>
    <n v="4.5"/>
    <x v="0"/>
    <n v="6396"/>
    <s v="4.2M"/>
    <n v="4200000"/>
    <s v="100,000+"/>
    <s v="100000+"/>
    <n v="100000"/>
    <x v="0"/>
    <n v="0"/>
    <n v="0"/>
    <x v="0"/>
    <x v="19"/>
    <s v="August 17, 2017"/>
    <x v="1"/>
    <x v="1"/>
    <n v="24.4"/>
    <x v="5"/>
  </r>
  <r>
    <x v="9016"/>
    <x v="25"/>
    <n v="4.3"/>
    <x v="0"/>
    <n v="434"/>
    <s v="3.6M"/>
    <n v="3600000"/>
    <s v="50,000+"/>
    <s v="50000+"/>
    <n v="50000"/>
    <x v="0"/>
    <n v="0"/>
    <n v="0"/>
    <x v="0"/>
    <x v="91"/>
    <s v="August 8, 2018"/>
    <x v="0"/>
    <x v="1"/>
    <s v="1.1.9"/>
    <x v="0"/>
  </r>
  <r>
    <x v="9017"/>
    <x v="20"/>
    <n v="4.0999999999999996"/>
    <x v="0"/>
    <n v="5285"/>
    <s v="4.0M"/>
    <n v="4000000"/>
    <s v="500,000+"/>
    <s v="500000+"/>
    <n v="500000"/>
    <x v="0"/>
    <n v="0"/>
    <n v="0"/>
    <x v="0"/>
    <x v="86"/>
    <s v="July 1, 2018"/>
    <x v="0"/>
    <x v="6"/>
    <s v="2.0.5"/>
    <x v="5"/>
  </r>
  <r>
    <x v="9018"/>
    <x v="20"/>
    <n v="4.0999999999999996"/>
    <x v="0"/>
    <n v="68025"/>
    <s v="3.9M"/>
    <n v="3900000"/>
    <s v="10,000,000+"/>
    <s v="10000000+"/>
    <n v="10000000"/>
    <x v="0"/>
    <n v="0"/>
    <n v="0"/>
    <x v="0"/>
    <x v="86"/>
    <s v="April 16, 2018"/>
    <x v="0"/>
    <x v="4"/>
    <n v="1"/>
    <x v="5"/>
  </r>
  <r>
    <x v="9019"/>
    <x v="20"/>
    <n v="4.4000000000000004"/>
    <x v="0"/>
    <n v="214"/>
    <s v="8.7M"/>
    <n v="8700000"/>
    <s v="10,000+"/>
    <s v="10000+"/>
    <n v="10000"/>
    <x v="0"/>
    <n v="0"/>
    <n v="0"/>
    <x v="1"/>
    <x v="86"/>
    <s v="October 23, 2016"/>
    <x v="3"/>
    <x v="7"/>
    <s v="1.0.0.2"/>
    <x v="3"/>
  </r>
  <r>
    <x v="2019"/>
    <x v="20"/>
    <n v="4.5999999999999996"/>
    <x v="0"/>
    <n v="273244"/>
    <s v="9.9M"/>
    <n v="9900000"/>
    <s v="5,000,000+"/>
    <s v="5000000+"/>
    <n v="5000000"/>
    <x v="0"/>
    <n v="0"/>
    <n v="0"/>
    <x v="0"/>
    <x v="86"/>
    <s v="June 24, 2018"/>
    <x v="0"/>
    <x v="2"/>
    <s v="4.1.1"/>
    <x v="0"/>
  </r>
  <r>
    <x v="9020"/>
    <x v="20"/>
    <n v="3.5"/>
    <x v="1"/>
    <n v="4"/>
    <s v="5.1M"/>
    <n v="5100000"/>
    <s v="500+"/>
    <s v="500+"/>
    <n v="500"/>
    <x v="0"/>
    <n v="0"/>
    <n v="0"/>
    <x v="0"/>
    <x v="86"/>
    <s v="December 23, 2017"/>
    <x v="1"/>
    <x v="10"/>
    <n v="1.3"/>
    <x v="1"/>
  </r>
  <r>
    <x v="9021"/>
    <x v="22"/>
    <n v="3.8"/>
    <x v="1"/>
    <n v="742"/>
    <s v="1.8M"/>
    <n v="1800000"/>
    <s v="100,000+"/>
    <s v="100000+"/>
    <n v="100000"/>
    <x v="0"/>
    <n v="0"/>
    <n v="0"/>
    <x v="0"/>
    <x v="88"/>
    <s v="March 9, 2014"/>
    <x v="2"/>
    <x v="3"/>
    <s v="3.0.0"/>
    <x v="9"/>
  </r>
  <r>
    <x v="9022"/>
    <x v="20"/>
    <n v="3.9"/>
    <x v="1"/>
    <n v="3047"/>
    <s v="1.5M"/>
    <n v="1500000"/>
    <s v="100,000+"/>
    <s v="100000+"/>
    <n v="100000"/>
    <x v="0"/>
    <n v="0"/>
    <n v="0"/>
    <x v="1"/>
    <x v="86"/>
    <s v="April 29, 2015"/>
    <x v="4"/>
    <x v="4"/>
    <s v="1.17.0"/>
    <x v="3"/>
  </r>
  <r>
    <x v="9023"/>
    <x v="27"/>
    <n v="4.2"/>
    <x v="0"/>
    <n v="182"/>
    <s v="7.0M"/>
    <n v="7000000"/>
    <s v="50,000+"/>
    <s v="50000+"/>
    <n v="50000"/>
    <x v="0"/>
    <n v="0"/>
    <n v="0"/>
    <x v="0"/>
    <x v="94"/>
    <s v="April 28, 2018"/>
    <x v="0"/>
    <x v="4"/>
    <s v="1.0.1"/>
    <x v="1"/>
  </r>
  <r>
    <x v="9024"/>
    <x v="18"/>
    <n v="4.2"/>
    <x v="0"/>
    <n v="3478"/>
    <s v="Varies with device"/>
    <n v="1000"/>
    <s v="500,000+"/>
    <s v="500000+"/>
    <n v="500000"/>
    <x v="0"/>
    <n v="0"/>
    <n v="0"/>
    <x v="0"/>
    <x v="117"/>
    <s v="August 6, 2018"/>
    <x v="0"/>
    <x v="1"/>
    <s v="33.0.0.22.76"/>
    <x v="2"/>
  </r>
  <r>
    <x v="9025"/>
    <x v="4"/>
    <n v="3.7"/>
    <x v="1"/>
    <n v="27"/>
    <s v="18M"/>
    <n v="18000000"/>
    <s v="5,000+"/>
    <s v="5000+"/>
    <n v="5000"/>
    <x v="0"/>
    <n v="0"/>
    <n v="0"/>
    <x v="0"/>
    <x v="7"/>
    <s v="May 17, 2018"/>
    <x v="0"/>
    <x v="9"/>
    <s v="1.2.0"/>
    <x v="10"/>
  </r>
  <r>
    <x v="9026"/>
    <x v="20"/>
    <n v="4.3"/>
    <x v="0"/>
    <n v="9606"/>
    <s v="3.4M"/>
    <n v="3400000"/>
    <s v="100,000+"/>
    <s v="100000+"/>
    <n v="100000"/>
    <x v="0"/>
    <n v="0"/>
    <n v="0"/>
    <x v="1"/>
    <x v="86"/>
    <s v="July 18, 2018"/>
    <x v="0"/>
    <x v="6"/>
    <s v="2.2.0717"/>
    <x v="10"/>
  </r>
  <r>
    <x v="9027"/>
    <x v="20"/>
    <n v="4.2"/>
    <x v="0"/>
    <n v="1236"/>
    <s v="3.3M"/>
    <n v="3300000"/>
    <s v="100,000+"/>
    <s v="100000+"/>
    <n v="100000"/>
    <x v="0"/>
    <n v="0"/>
    <n v="0"/>
    <x v="1"/>
    <x v="86"/>
    <s v="August 2, 2018"/>
    <x v="0"/>
    <x v="1"/>
    <n v="1.8"/>
    <x v="17"/>
  </r>
  <r>
    <x v="9028"/>
    <x v="20"/>
    <n v="3.6"/>
    <x v="1"/>
    <n v="40"/>
    <s v="1.5M"/>
    <n v="1500000"/>
    <s v="5,000+"/>
    <s v="5000+"/>
    <n v="5000"/>
    <x v="0"/>
    <n v="0"/>
    <n v="0"/>
    <x v="0"/>
    <x v="86"/>
    <s v="February 17, 2017"/>
    <x v="1"/>
    <x v="11"/>
    <n v="4.4000000000000004"/>
    <x v="1"/>
  </r>
  <r>
    <x v="9029"/>
    <x v="30"/>
    <n v="4.3"/>
    <x v="0"/>
    <n v="20"/>
    <s v="5.1M"/>
    <n v="5100000"/>
    <s v="5,000+"/>
    <s v="5000+"/>
    <n v="5000"/>
    <x v="0"/>
    <n v="0"/>
    <n v="0"/>
    <x v="0"/>
    <x v="100"/>
    <s v="April 27, 2018"/>
    <x v="0"/>
    <x v="4"/>
    <s v="1.0.0"/>
    <x v="0"/>
  </r>
  <r>
    <x v="9030"/>
    <x v="20"/>
    <n v="4.3"/>
    <x v="0"/>
    <n v="11066"/>
    <s v="10M"/>
    <n v="10000000"/>
    <s v="1,000,000+"/>
    <s v="1000000+"/>
    <n v="1000000"/>
    <x v="0"/>
    <n v="0"/>
    <n v="0"/>
    <x v="0"/>
    <x v="86"/>
    <s v="March 13, 2018"/>
    <x v="0"/>
    <x v="3"/>
    <n v="1.4"/>
    <x v="2"/>
  </r>
  <r>
    <x v="9031"/>
    <x v="25"/>
    <n v="4.3"/>
    <x v="0"/>
    <n v="444"/>
    <s v="1.6M"/>
    <n v="1600000"/>
    <s v="100,000+"/>
    <s v="100000+"/>
    <n v="100000"/>
    <x v="0"/>
    <n v="0"/>
    <n v="0"/>
    <x v="0"/>
    <x v="91"/>
    <s v="July 14, 2017"/>
    <x v="1"/>
    <x v="6"/>
    <n v="1"/>
    <x v="4"/>
  </r>
  <r>
    <x v="9032"/>
    <x v="30"/>
    <n v="4.5"/>
    <x v="0"/>
    <n v="1060"/>
    <s v="3.2M"/>
    <n v="3200000"/>
    <s v="100,000+"/>
    <s v="100000+"/>
    <n v="100000"/>
    <x v="0"/>
    <n v="0"/>
    <n v="0"/>
    <x v="0"/>
    <x v="100"/>
    <s v="December 20, 2017"/>
    <x v="1"/>
    <x v="10"/>
    <n v="2.1"/>
    <x v="6"/>
  </r>
  <r>
    <x v="9033"/>
    <x v="25"/>
    <n v="4.3"/>
    <x v="0"/>
    <n v="53"/>
    <s v="3.0M"/>
    <n v="3000000"/>
    <s v="5,000+"/>
    <s v="5000+"/>
    <n v="5000"/>
    <x v="0"/>
    <n v="0"/>
    <n v="0"/>
    <x v="0"/>
    <x v="91"/>
    <s v="August 1, 2018"/>
    <x v="0"/>
    <x v="1"/>
    <s v="1.0.1"/>
    <x v="0"/>
  </r>
  <r>
    <x v="9034"/>
    <x v="22"/>
    <n v="4.7"/>
    <x v="0"/>
    <n v="37"/>
    <s v="10M"/>
    <n v="10000000"/>
    <s v="1,000+"/>
    <s v="1000+"/>
    <n v="1000"/>
    <x v="0"/>
    <n v="0"/>
    <n v="0"/>
    <x v="0"/>
    <x v="88"/>
    <s v="May 22, 2016"/>
    <x v="3"/>
    <x v="9"/>
    <n v="2"/>
    <x v="6"/>
  </r>
  <r>
    <x v="9035"/>
    <x v="20"/>
    <n v="3.8"/>
    <x v="1"/>
    <n v="108"/>
    <s v="2.8M"/>
    <n v="2800000"/>
    <s v="10,000+"/>
    <s v="10000+"/>
    <n v="10000"/>
    <x v="0"/>
    <n v="0"/>
    <n v="0"/>
    <x v="1"/>
    <x v="86"/>
    <s v="May 28, 2018"/>
    <x v="0"/>
    <x v="9"/>
    <n v="3.1"/>
    <x v="1"/>
  </r>
  <r>
    <x v="9036"/>
    <x v="25"/>
    <n v="4"/>
    <x v="1"/>
    <n v="3840"/>
    <s v="2.5M"/>
    <n v="2500000"/>
    <s v="100,000+"/>
    <s v="100000+"/>
    <n v="100000"/>
    <x v="0"/>
    <n v="0"/>
    <n v="0"/>
    <x v="0"/>
    <x v="91"/>
    <s v="June 2, 2017"/>
    <x v="1"/>
    <x v="2"/>
    <n v="2.4"/>
    <x v="2"/>
  </r>
  <r>
    <x v="9037"/>
    <x v="20"/>
    <n v="4.0999999999999996"/>
    <x v="0"/>
    <n v="260"/>
    <s v="1.3M"/>
    <n v="1300000"/>
    <s v="10,000+"/>
    <s v="10000+"/>
    <n v="10000"/>
    <x v="0"/>
    <n v="0"/>
    <n v="0"/>
    <x v="1"/>
    <x v="86"/>
    <s v="June 21, 2018"/>
    <x v="0"/>
    <x v="2"/>
    <n v="1.2"/>
    <x v="4"/>
  </r>
  <r>
    <x v="9038"/>
    <x v="20"/>
    <n v="3.5"/>
    <x v="1"/>
    <n v="2"/>
    <s v="11M"/>
    <n v="11000000"/>
    <s v="50+"/>
    <s v="50+"/>
    <n v="50"/>
    <x v="0"/>
    <n v="0"/>
    <n v="0"/>
    <x v="1"/>
    <x v="86"/>
    <s v="July 21, 2018"/>
    <x v="0"/>
    <x v="6"/>
    <s v="1.1.1"/>
    <x v="2"/>
  </r>
  <r>
    <x v="9039"/>
    <x v="20"/>
    <n v="3.9"/>
    <x v="1"/>
    <n v="19"/>
    <s v="15M"/>
    <n v="15000000"/>
    <s v="5,000+"/>
    <s v="5000+"/>
    <n v="5000"/>
    <x v="0"/>
    <n v="0"/>
    <n v="0"/>
    <x v="1"/>
    <x v="86"/>
    <s v="February 13, 2018"/>
    <x v="0"/>
    <x v="11"/>
    <n v="2"/>
    <x v="5"/>
  </r>
  <r>
    <x v="9040"/>
    <x v="27"/>
    <n v="4.3"/>
    <x v="0"/>
    <n v="1905"/>
    <s v="3.1M"/>
    <n v="3100000"/>
    <s v="100,000+"/>
    <s v="100000+"/>
    <n v="100000"/>
    <x v="0"/>
    <n v="0"/>
    <n v="0"/>
    <x v="0"/>
    <x v="94"/>
    <s v="October 17, 2015"/>
    <x v="4"/>
    <x v="7"/>
    <n v="7.95"/>
    <x v="3"/>
  </r>
  <r>
    <x v="9041"/>
    <x v="20"/>
    <n v="3.4"/>
    <x v="1"/>
    <n v="44"/>
    <s v="2.8M"/>
    <n v="2800000"/>
    <s v="10,000+"/>
    <s v="10000+"/>
    <n v="10000"/>
    <x v="0"/>
    <n v="0"/>
    <n v="0"/>
    <x v="3"/>
    <x v="86"/>
    <s v="July 3, 2018"/>
    <x v="0"/>
    <x v="6"/>
    <n v="4"/>
    <x v="0"/>
  </r>
  <r>
    <x v="9042"/>
    <x v="4"/>
    <n v="3.5"/>
    <x v="1"/>
    <n v="6"/>
    <s v="3.7M"/>
    <n v="3700000"/>
    <s v="500+"/>
    <s v="500+"/>
    <n v="500"/>
    <x v="0"/>
    <n v="0"/>
    <n v="0"/>
    <x v="1"/>
    <x v="7"/>
    <s v="June 25, 2018"/>
    <x v="0"/>
    <x v="2"/>
    <s v="1.9.0"/>
    <x v="10"/>
  </r>
  <r>
    <x v="9043"/>
    <x v="30"/>
    <n v="4.2"/>
    <x v="0"/>
    <n v="61"/>
    <s v="6.1M"/>
    <n v="6100000"/>
    <s v="10,000+"/>
    <s v="10000+"/>
    <n v="10000"/>
    <x v="0"/>
    <n v="0"/>
    <n v="0"/>
    <x v="0"/>
    <x v="100"/>
    <s v="July 30, 2018"/>
    <x v="0"/>
    <x v="6"/>
    <s v="1.0.3"/>
    <x v="0"/>
  </r>
  <r>
    <x v="9044"/>
    <x v="23"/>
    <n v="4.5"/>
    <x v="0"/>
    <n v="207"/>
    <s v="4.5M"/>
    <n v="4500000"/>
    <s v="10,000+"/>
    <s v="10000+"/>
    <n v="10000"/>
    <x v="0"/>
    <n v="0"/>
    <n v="0"/>
    <x v="0"/>
    <x v="39"/>
    <s v="November 13, 2017"/>
    <x v="1"/>
    <x v="8"/>
    <s v="2.6.0"/>
    <x v="6"/>
  </r>
  <r>
    <x v="9045"/>
    <x v="23"/>
    <n v="4.4000000000000004"/>
    <x v="0"/>
    <n v="15221"/>
    <s v="30M"/>
    <n v="30000000"/>
    <s v="1,000,000+"/>
    <s v="1000000+"/>
    <n v="1000000"/>
    <x v="0"/>
    <n v="0"/>
    <n v="0"/>
    <x v="0"/>
    <x v="39"/>
    <s v="October 2, 2017"/>
    <x v="1"/>
    <x v="7"/>
    <s v="7.30.005"/>
    <x v="0"/>
  </r>
  <r>
    <x v="9046"/>
    <x v="18"/>
    <n v="4.2"/>
    <x v="0"/>
    <n v="1749"/>
    <s v="6.2M"/>
    <n v="6200000"/>
    <s v="100,000+"/>
    <s v="100000+"/>
    <n v="100000"/>
    <x v="0"/>
    <n v="0"/>
    <n v="0"/>
    <x v="0"/>
    <x v="33"/>
    <s v="December 29, 2017"/>
    <x v="1"/>
    <x v="10"/>
    <s v="1.0.0"/>
    <x v="3"/>
  </r>
  <r>
    <x v="9047"/>
    <x v="23"/>
    <n v="4.7"/>
    <x v="0"/>
    <n v="5229"/>
    <s v="20M"/>
    <n v="20000000"/>
    <s v="500,000+"/>
    <s v="500000+"/>
    <n v="500000"/>
    <x v="0"/>
    <n v="0"/>
    <n v="0"/>
    <x v="0"/>
    <x v="39"/>
    <s v="May 17, 2018"/>
    <x v="0"/>
    <x v="9"/>
    <s v="2.1.0.0.15734"/>
    <x v="5"/>
  </r>
  <r>
    <x v="9048"/>
    <x v="23"/>
    <n v="4.5999999999999996"/>
    <x v="0"/>
    <n v="342"/>
    <s v="38M"/>
    <n v="38000000"/>
    <s v="10,000+"/>
    <s v="10000+"/>
    <n v="10000"/>
    <x v="0"/>
    <n v="0"/>
    <n v="0"/>
    <x v="0"/>
    <x v="39"/>
    <s v="August 6, 2018"/>
    <x v="0"/>
    <x v="1"/>
    <s v="2.22.0"/>
    <x v="1"/>
  </r>
  <r>
    <x v="9049"/>
    <x v="23"/>
    <n v="4.4000000000000004"/>
    <x v="0"/>
    <n v="382"/>
    <s v="20M"/>
    <n v="20000000"/>
    <s v="10,000+"/>
    <s v="10000+"/>
    <n v="10000"/>
    <x v="0"/>
    <n v="0"/>
    <n v="0"/>
    <x v="0"/>
    <x v="39"/>
    <s v="March 6, 2018"/>
    <x v="0"/>
    <x v="3"/>
    <n v="3.9529999999999998"/>
    <x v="5"/>
  </r>
  <r>
    <x v="9050"/>
    <x v="23"/>
    <n v="4.4000000000000004"/>
    <x v="0"/>
    <n v="670"/>
    <s v="3.1M"/>
    <n v="3100000"/>
    <s v="10,000+"/>
    <s v="10000+"/>
    <n v="10000"/>
    <x v="0"/>
    <n v="0"/>
    <n v="0"/>
    <x v="0"/>
    <x v="39"/>
    <s v="November 17, 2017"/>
    <x v="1"/>
    <x v="8"/>
    <n v="2.2000000000000002"/>
    <x v="0"/>
  </r>
  <r>
    <x v="9051"/>
    <x v="23"/>
    <n v="4.8"/>
    <x v="0"/>
    <n v="160"/>
    <s v="6.4M"/>
    <n v="6400000"/>
    <s v="10,000+"/>
    <s v="10000+"/>
    <n v="10000"/>
    <x v="0"/>
    <n v="0"/>
    <n v="0"/>
    <x v="0"/>
    <x v="39"/>
    <s v="August 4, 2018"/>
    <x v="0"/>
    <x v="1"/>
    <n v="4"/>
    <x v="5"/>
  </r>
  <r>
    <x v="9052"/>
    <x v="23"/>
    <n v="4.5999999999999996"/>
    <x v="0"/>
    <n v="37140"/>
    <s v="71M"/>
    <n v="71000000"/>
    <s v="1,000,000+"/>
    <s v="1000000+"/>
    <n v="1000000"/>
    <x v="0"/>
    <n v="0"/>
    <n v="0"/>
    <x v="0"/>
    <x v="39"/>
    <s v="August 1, 2018"/>
    <x v="0"/>
    <x v="1"/>
    <s v="1.3.11"/>
    <x v="5"/>
  </r>
  <r>
    <x v="9053"/>
    <x v="23"/>
    <n v="4.3"/>
    <x v="0"/>
    <n v="6"/>
    <s v="11M"/>
    <n v="11000000"/>
    <s v="100+"/>
    <s v="100+"/>
    <n v="100"/>
    <x v="0"/>
    <n v="0"/>
    <n v="0"/>
    <x v="0"/>
    <x v="39"/>
    <s v="April 22, 2018"/>
    <x v="0"/>
    <x v="4"/>
    <s v="v2.7.11.16"/>
    <x v="5"/>
  </r>
  <r>
    <x v="9054"/>
    <x v="18"/>
    <n v="4.4000000000000004"/>
    <x v="0"/>
    <n v="761"/>
    <s v="11M"/>
    <n v="11000000"/>
    <s v="50,000+"/>
    <s v="50000+"/>
    <n v="50000"/>
    <x v="0"/>
    <n v="0"/>
    <n v="0"/>
    <x v="0"/>
    <x v="13"/>
    <s v="October 6, 2016"/>
    <x v="3"/>
    <x v="7"/>
    <s v="2.1.0"/>
    <x v="6"/>
  </r>
  <r>
    <x v="9055"/>
    <x v="23"/>
    <n v="4.4000000000000004"/>
    <x v="0"/>
    <n v="38"/>
    <s v="2.6M"/>
    <n v="2600000"/>
    <s v="10,000+"/>
    <s v="10000+"/>
    <n v="10000"/>
    <x v="0"/>
    <n v="0"/>
    <n v="0"/>
    <x v="0"/>
    <x v="39"/>
    <s v="August 17, 2017"/>
    <x v="1"/>
    <x v="1"/>
    <n v="1"/>
    <x v="6"/>
  </r>
  <r>
    <x v="9056"/>
    <x v="23"/>
    <n v="3.3"/>
    <x v="1"/>
    <n v="974"/>
    <s v="33M"/>
    <n v="33000000"/>
    <s v="10,000+"/>
    <s v="10000+"/>
    <n v="10000"/>
    <x v="0"/>
    <n v="0"/>
    <n v="0"/>
    <x v="0"/>
    <x v="39"/>
    <s v="August 1, 2018"/>
    <x v="0"/>
    <x v="1"/>
    <s v="2018.0.12"/>
    <x v="5"/>
  </r>
  <r>
    <x v="9057"/>
    <x v="20"/>
    <n v="4.5"/>
    <x v="0"/>
    <n v="795"/>
    <s v="21M"/>
    <n v="21000000"/>
    <s v="50,000+"/>
    <s v="50000+"/>
    <n v="50000"/>
    <x v="0"/>
    <n v="0"/>
    <n v="0"/>
    <x v="1"/>
    <x v="86"/>
    <s v="June 7, 2018"/>
    <x v="0"/>
    <x v="2"/>
    <s v="2.1.5"/>
    <x v="5"/>
  </r>
  <r>
    <x v="9058"/>
    <x v="23"/>
    <n v="4.5999999999999996"/>
    <x v="0"/>
    <n v="2019"/>
    <s v="41M"/>
    <n v="41000000"/>
    <s v="100,000+"/>
    <s v="100000+"/>
    <n v="100000"/>
    <x v="0"/>
    <n v="0"/>
    <n v="0"/>
    <x v="0"/>
    <x v="39"/>
    <s v="July 20, 2018"/>
    <x v="0"/>
    <x v="6"/>
    <s v="1.13.0"/>
    <x v="2"/>
  </r>
  <r>
    <x v="9059"/>
    <x v="4"/>
    <n v="4.3"/>
    <x v="0"/>
    <n v="758590"/>
    <s v="12M"/>
    <n v="12000000"/>
    <s v="100,000,000+"/>
    <s v="100000000+"/>
    <n v="100000000"/>
    <x v="0"/>
    <n v="0"/>
    <n v="0"/>
    <x v="0"/>
    <x v="7"/>
    <s v="August 2, 2018"/>
    <x v="0"/>
    <x v="1"/>
    <s v="Varies with device"/>
    <x v="5"/>
  </r>
  <r>
    <x v="9060"/>
    <x v="23"/>
    <n v="4.9000000000000004"/>
    <x v="0"/>
    <n v="15883"/>
    <s v="21M"/>
    <n v="21000000"/>
    <s v="100,000+"/>
    <s v="100000+"/>
    <n v="100000"/>
    <x v="0"/>
    <n v="0"/>
    <n v="0"/>
    <x v="0"/>
    <x v="39"/>
    <s v="June 19, 2018"/>
    <x v="0"/>
    <x v="2"/>
    <s v="2.6.0"/>
    <x v="0"/>
  </r>
  <r>
    <x v="9061"/>
    <x v="23"/>
    <n v="4.3"/>
    <x v="0"/>
    <n v="401"/>
    <s v="2.8M"/>
    <n v="2800000"/>
    <s v="10,000+"/>
    <s v="10000+"/>
    <n v="10000"/>
    <x v="0"/>
    <n v="0"/>
    <n v="0"/>
    <x v="0"/>
    <x v="39"/>
    <s v="August 9, 2017"/>
    <x v="1"/>
    <x v="1"/>
    <n v="5"/>
    <x v="3"/>
  </r>
  <r>
    <x v="9062"/>
    <x v="31"/>
    <n v="3.5"/>
    <x v="1"/>
    <n v="2"/>
    <s v="3.6M"/>
    <n v="3600000"/>
    <s v="500+"/>
    <s v="500+"/>
    <n v="500"/>
    <x v="0"/>
    <n v="0"/>
    <n v="0"/>
    <x v="0"/>
    <x v="102"/>
    <s v="February 4, 2018"/>
    <x v="0"/>
    <x v="11"/>
    <n v="2"/>
    <x v="0"/>
  </r>
  <r>
    <x v="9063"/>
    <x v="27"/>
    <n v="4.5"/>
    <x v="0"/>
    <n v="91397"/>
    <s v="14M"/>
    <n v="14000000"/>
    <s v="1,000,000+"/>
    <s v="1000000+"/>
    <n v="1000000"/>
    <x v="0"/>
    <n v="0"/>
    <n v="0"/>
    <x v="0"/>
    <x v="94"/>
    <s v="July 3, 2018"/>
    <x v="0"/>
    <x v="6"/>
    <s v="3.4.4"/>
    <x v="10"/>
  </r>
  <r>
    <x v="9064"/>
    <x v="23"/>
    <n v="4.9000000000000004"/>
    <x v="0"/>
    <n v="195"/>
    <s v="29M"/>
    <n v="29000000"/>
    <s v="5,000+"/>
    <s v="5000+"/>
    <n v="5000"/>
    <x v="0"/>
    <n v="0"/>
    <n v="0"/>
    <x v="0"/>
    <x v="39"/>
    <s v="August 1, 2018"/>
    <x v="0"/>
    <x v="1"/>
    <s v="2018.8.1"/>
    <x v="2"/>
  </r>
  <r>
    <x v="9065"/>
    <x v="23"/>
    <n v="3.7"/>
    <x v="1"/>
    <n v="215"/>
    <s v="76M"/>
    <n v="76000000"/>
    <s v="10,000+"/>
    <s v="10000+"/>
    <n v="10000"/>
    <x v="0"/>
    <n v="0"/>
    <n v="0"/>
    <x v="0"/>
    <x v="39"/>
    <s v="June 28, 2018"/>
    <x v="0"/>
    <x v="2"/>
    <s v="2.10.5-prod-release"/>
    <x v="2"/>
  </r>
  <r>
    <x v="9066"/>
    <x v="26"/>
    <n v="4.5"/>
    <x v="0"/>
    <n v="93"/>
    <s v="5.7M"/>
    <n v="5700000"/>
    <s v="10,000+"/>
    <s v="10000+"/>
    <n v="10000"/>
    <x v="0"/>
    <n v="0"/>
    <n v="0"/>
    <x v="0"/>
    <x v="93"/>
    <s v="February 28, 2018"/>
    <x v="0"/>
    <x v="11"/>
    <n v="1.1000000000000001"/>
    <x v="5"/>
  </r>
  <r>
    <x v="9067"/>
    <x v="23"/>
    <n v="4.5999999999999996"/>
    <x v="0"/>
    <n v="57"/>
    <s v="17M"/>
    <n v="17000000"/>
    <s v="5,000+"/>
    <s v="5000+"/>
    <n v="5000"/>
    <x v="0"/>
    <n v="0"/>
    <n v="0"/>
    <x v="0"/>
    <x v="39"/>
    <s v="June 26, 2018"/>
    <x v="0"/>
    <x v="2"/>
    <s v="3.0.0"/>
    <x v="5"/>
  </r>
  <r>
    <x v="9068"/>
    <x v="23"/>
    <n v="4.5"/>
    <x v="0"/>
    <n v="191"/>
    <s v="28M"/>
    <n v="28000000"/>
    <s v="10,000+"/>
    <s v="10000+"/>
    <n v="10000"/>
    <x v="0"/>
    <n v="0"/>
    <n v="0"/>
    <x v="0"/>
    <x v="39"/>
    <s v="August 1, 2018"/>
    <x v="0"/>
    <x v="1"/>
    <s v="2018.8.1"/>
    <x v="2"/>
  </r>
  <r>
    <x v="9069"/>
    <x v="6"/>
    <n v="4.0999999999999996"/>
    <x v="0"/>
    <n v="26"/>
    <s v="4.6M"/>
    <n v="4600000"/>
    <s v="1,000+"/>
    <s v="1000+"/>
    <n v="1000"/>
    <x v="0"/>
    <n v="0"/>
    <n v="0"/>
    <x v="0"/>
    <x v="10"/>
    <s v="November 24, 2017"/>
    <x v="1"/>
    <x v="8"/>
    <n v="1"/>
    <x v="10"/>
  </r>
  <r>
    <x v="9070"/>
    <x v="23"/>
    <n v="4.8"/>
    <x v="0"/>
    <n v="3346"/>
    <s v="Varies with device"/>
    <n v="1000"/>
    <s v="50,000+"/>
    <s v="50000+"/>
    <n v="50000"/>
    <x v="0"/>
    <n v="0"/>
    <n v="0"/>
    <x v="0"/>
    <x v="39"/>
    <s v="January 18, 2018"/>
    <x v="0"/>
    <x v="0"/>
    <s v="2.0.2"/>
    <x v="8"/>
  </r>
  <r>
    <x v="9071"/>
    <x v="32"/>
    <n v="3.5"/>
    <x v="1"/>
    <n v="0"/>
    <s v="19M"/>
    <n v="19000000"/>
    <s v="500+"/>
    <s v="500+"/>
    <n v="500"/>
    <x v="0"/>
    <n v="0"/>
    <n v="0"/>
    <x v="0"/>
    <x v="103"/>
    <s v="December 1, 2017"/>
    <x v="1"/>
    <x v="10"/>
    <s v="1.0.0"/>
    <x v="5"/>
  </r>
  <r>
    <x v="9072"/>
    <x v="31"/>
    <n v="5"/>
    <x v="0"/>
    <n v="4"/>
    <s v="3.1M"/>
    <n v="3100000"/>
    <s v="100+"/>
    <s v="100+"/>
    <n v="100"/>
    <x v="0"/>
    <n v="0"/>
    <n v="0"/>
    <x v="0"/>
    <x v="102"/>
    <s v="June 15, 2018"/>
    <x v="0"/>
    <x v="2"/>
    <n v="1.3"/>
    <x v="2"/>
  </r>
  <r>
    <x v="9073"/>
    <x v="23"/>
    <n v="3.4"/>
    <x v="1"/>
    <n v="144"/>
    <s v="79M"/>
    <n v="79000000"/>
    <s v="10,000+"/>
    <s v="10000+"/>
    <n v="10000"/>
    <x v="0"/>
    <n v="0"/>
    <n v="0"/>
    <x v="1"/>
    <x v="39"/>
    <s v="May 11, 2018"/>
    <x v="0"/>
    <x v="9"/>
    <s v="4.2.5"/>
    <x v="17"/>
  </r>
  <r>
    <x v="9074"/>
    <x v="23"/>
    <n v="4.5"/>
    <x v="0"/>
    <n v="152"/>
    <s v="36M"/>
    <n v="36000000"/>
    <s v="10,000+"/>
    <s v="10000+"/>
    <n v="10000"/>
    <x v="0"/>
    <n v="0"/>
    <n v="0"/>
    <x v="0"/>
    <x v="39"/>
    <s v="May 29, 2018"/>
    <x v="0"/>
    <x v="9"/>
    <s v="2018.5.25"/>
    <x v="2"/>
  </r>
  <r>
    <x v="2348"/>
    <x v="23"/>
    <n v="4.8"/>
    <x v="0"/>
    <n v="1697"/>
    <s v="17M"/>
    <n v="17000000"/>
    <s v="100,000+"/>
    <s v="100000+"/>
    <n v="100000"/>
    <x v="0"/>
    <n v="0"/>
    <n v="0"/>
    <x v="0"/>
    <x v="39"/>
    <s v="July 31, 2018"/>
    <x v="0"/>
    <x v="6"/>
    <s v="1.2.677"/>
    <x v="2"/>
  </r>
  <r>
    <x v="9075"/>
    <x v="17"/>
    <n v="4.5"/>
    <x v="0"/>
    <n v="2"/>
    <s v="7.8M"/>
    <n v="7800000"/>
    <s v="100+"/>
    <s v="100+"/>
    <n v="100"/>
    <x v="1"/>
    <s v="$1.99"/>
    <n v="1.99"/>
    <x v="0"/>
    <x v="32"/>
    <s v="November 13, 2015"/>
    <x v="4"/>
    <x v="8"/>
    <n v="1"/>
    <x v="3"/>
  </r>
  <r>
    <x v="9076"/>
    <x v="23"/>
    <n v="4.5"/>
    <x v="0"/>
    <n v="1526"/>
    <s v="89M"/>
    <n v="89000000"/>
    <s v="50,000+"/>
    <s v="50000+"/>
    <n v="50000"/>
    <x v="0"/>
    <n v="0"/>
    <n v="0"/>
    <x v="0"/>
    <x v="39"/>
    <s v="August 7, 2018"/>
    <x v="0"/>
    <x v="1"/>
    <s v="4.0.4-R"/>
    <x v="10"/>
  </r>
  <r>
    <x v="9077"/>
    <x v="23"/>
    <n v="4.5"/>
    <x v="0"/>
    <n v="5675"/>
    <s v="49M"/>
    <n v="49000000"/>
    <s v="100,000+"/>
    <s v="100000+"/>
    <n v="100000"/>
    <x v="0"/>
    <n v="0"/>
    <n v="0"/>
    <x v="0"/>
    <x v="39"/>
    <s v="April 18, 2018"/>
    <x v="0"/>
    <x v="4"/>
    <s v="3.0.10"/>
    <x v="5"/>
  </r>
  <r>
    <x v="9078"/>
    <x v="23"/>
    <n v="4.5"/>
    <x v="0"/>
    <n v="53"/>
    <s v="12M"/>
    <n v="12000000"/>
    <s v="1,000+"/>
    <s v="1000+"/>
    <n v="1000"/>
    <x v="0"/>
    <n v="0"/>
    <n v="0"/>
    <x v="1"/>
    <x v="39"/>
    <s v="August 6, 2016"/>
    <x v="3"/>
    <x v="1"/>
    <n v="60816"/>
    <x v="1"/>
  </r>
  <r>
    <x v="9079"/>
    <x v="31"/>
    <n v="4.5"/>
    <x v="0"/>
    <n v="104"/>
    <s v="3.0M"/>
    <n v="3000000"/>
    <s v="10,000+"/>
    <s v="10000+"/>
    <n v="10000"/>
    <x v="0"/>
    <n v="0"/>
    <n v="0"/>
    <x v="0"/>
    <x v="102"/>
    <s v="January 6, 2018"/>
    <x v="0"/>
    <x v="0"/>
    <n v="1.3"/>
    <x v="6"/>
  </r>
  <r>
    <x v="9080"/>
    <x v="23"/>
    <n v="4.0999999999999996"/>
    <x v="0"/>
    <n v="5015"/>
    <s v="57M"/>
    <n v="57000000"/>
    <s v="100,000+"/>
    <s v="100000+"/>
    <n v="100000"/>
    <x v="0"/>
    <n v="0"/>
    <n v="0"/>
    <x v="0"/>
    <x v="39"/>
    <s v="May 25, 2018"/>
    <x v="0"/>
    <x v="9"/>
    <n v="125"/>
    <x v="0"/>
  </r>
  <r>
    <x v="9081"/>
    <x v="21"/>
    <n v="4.0999999999999996"/>
    <x v="0"/>
    <n v="41074"/>
    <s v="16M"/>
    <n v="16000000"/>
    <s v="5,000,000+"/>
    <s v="5000000+"/>
    <n v="5000000"/>
    <x v="0"/>
    <n v="0"/>
    <n v="0"/>
    <x v="0"/>
    <x v="87"/>
    <s v="June 27, 2018"/>
    <x v="0"/>
    <x v="2"/>
    <n v="68"/>
    <x v="5"/>
  </r>
  <r>
    <x v="9082"/>
    <x v="23"/>
    <n v="3.6"/>
    <x v="1"/>
    <n v="9"/>
    <s v="13M"/>
    <n v="13000000"/>
    <s v="500+"/>
    <s v="500+"/>
    <n v="500"/>
    <x v="0"/>
    <n v="0"/>
    <n v="0"/>
    <x v="1"/>
    <x v="39"/>
    <s v="August 6, 2016"/>
    <x v="3"/>
    <x v="1"/>
    <n v="60816"/>
    <x v="1"/>
  </r>
  <r>
    <x v="9083"/>
    <x v="23"/>
    <n v="4.7"/>
    <x v="0"/>
    <n v="2317"/>
    <s v="5.9M"/>
    <n v="5900000"/>
    <s v="50,000+"/>
    <s v="50000+"/>
    <n v="50000"/>
    <x v="0"/>
    <n v="0"/>
    <n v="0"/>
    <x v="0"/>
    <x v="39"/>
    <s v="July 26, 2018"/>
    <x v="0"/>
    <x v="6"/>
    <s v="2.0.20"/>
    <x v="10"/>
  </r>
  <r>
    <x v="9084"/>
    <x v="23"/>
    <n v="4.5999999999999996"/>
    <x v="0"/>
    <n v="216"/>
    <s v="40M"/>
    <n v="40000000"/>
    <s v="10,000+"/>
    <s v="10000+"/>
    <n v="10000"/>
    <x v="0"/>
    <n v="0"/>
    <n v="0"/>
    <x v="0"/>
    <x v="39"/>
    <s v="August 2, 2018"/>
    <x v="0"/>
    <x v="1"/>
    <n v="23.17"/>
    <x v="5"/>
  </r>
  <r>
    <x v="9085"/>
    <x v="23"/>
    <n v="4.9000000000000004"/>
    <x v="0"/>
    <n v="10"/>
    <s v="14M"/>
    <n v="14000000"/>
    <s v="500+"/>
    <s v="500+"/>
    <n v="500"/>
    <x v="0"/>
    <n v="0"/>
    <n v="0"/>
    <x v="0"/>
    <x v="39"/>
    <s v="March 9, 2018"/>
    <x v="0"/>
    <x v="3"/>
    <s v="2.0.833.18"/>
    <x v="0"/>
  </r>
  <r>
    <x v="9086"/>
    <x v="23"/>
    <n v="4.5999999999999996"/>
    <x v="0"/>
    <n v="688"/>
    <s v="Varies with device"/>
    <n v="1000"/>
    <s v="10,000+"/>
    <s v="10000+"/>
    <n v="10000"/>
    <x v="0"/>
    <n v="0"/>
    <n v="0"/>
    <x v="0"/>
    <x v="39"/>
    <s v="January 7, 2015"/>
    <x v="4"/>
    <x v="0"/>
    <s v="Varies with device"/>
    <x v="8"/>
  </r>
  <r>
    <x v="9087"/>
    <x v="25"/>
    <n v="4.0999999999999996"/>
    <x v="0"/>
    <n v="981"/>
    <s v="73k"/>
    <n v="73000"/>
    <s v="100,000+"/>
    <s v="100000+"/>
    <n v="100000"/>
    <x v="0"/>
    <n v="0"/>
    <n v="0"/>
    <x v="0"/>
    <x v="91"/>
    <s v="March 16, 2011"/>
    <x v="7"/>
    <x v="3"/>
    <s v="1.2.4"/>
    <x v="12"/>
  </r>
  <r>
    <x v="9088"/>
    <x v="11"/>
    <n v="4.5"/>
    <x v="0"/>
    <n v="166"/>
    <s v="3.5M"/>
    <n v="3500000"/>
    <s v="10,000+"/>
    <s v="10000+"/>
    <n v="10000"/>
    <x v="0"/>
    <n v="0"/>
    <n v="0"/>
    <x v="0"/>
    <x v="24"/>
    <s v="January 7, 2018"/>
    <x v="0"/>
    <x v="0"/>
    <n v="2.5"/>
    <x v="0"/>
  </r>
  <r>
    <x v="9089"/>
    <x v="18"/>
    <n v="3.9"/>
    <x v="1"/>
    <n v="751"/>
    <s v="17M"/>
    <n v="17000000"/>
    <s v="100,000+"/>
    <s v="100000+"/>
    <n v="100000"/>
    <x v="0"/>
    <n v="0"/>
    <n v="0"/>
    <x v="0"/>
    <x v="19"/>
    <s v="November 30, 2016"/>
    <x v="3"/>
    <x v="8"/>
    <s v="3.6.1"/>
    <x v="2"/>
  </r>
  <r>
    <x v="9090"/>
    <x v="18"/>
    <n v="3.9"/>
    <x v="1"/>
    <n v="53"/>
    <s v="7.9M"/>
    <n v="7900000"/>
    <s v="5,000+"/>
    <s v="5000+"/>
    <n v="5000"/>
    <x v="0"/>
    <n v="0"/>
    <n v="0"/>
    <x v="0"/>
    <x v="19"/>
    <s v="September 20, 2017"/>
    <x v="1"/>
    <x v="5"/>
    <s v="2.1.2"/>
    <x v="0"/>
  </r>
  <r>
    <x v="9091"/>
    <x v="23"/>
    <n v="4.5999999999999996"/>
    <x v="0"/>
    <n v="169"/>
    <s v="19M"/>
    <n v="19000000"/>
    <s v="10,000+"/>
    <s v="10000+"/>
    <n v="10000"/>
    <x v="0"/>
    <n v="0"/>
    <n v="0"/>
    <x v="0"/>
    <x v="39"/>
    <s v="July 27, 2018"/>
    <x v="0"/>
    <x v="6"/>
    <s v="2.0.855.33"/>
    <x v="0"/>
  </r>
  <r>
    <x v="9092"/>
    <x v="18"/>
    <n v="3.8"/>
    <x v="1"/>
    <n v="729"/>
    <s v="30M"/>
    <n v="30000000"/>
    <s v="100,000+"/>
    <s v="100000+"/>
    <n v="100000"/>
    <x v="0"/>
    <n v="0"/>
    <n v="0"/>
    <x v="0"/>
    <x v="19"/>
    <s v="March 9, 2018"/>
    <x v="0"/>
    <x v="3"/>
    <s v="4.6.12c"/>
    <x v="2"/>
  </r>
  <r>
    <x v="9093"/>
    <x v="11"/>
    <n v="4.7"/>
    <x v="0"/>
    <n v="175"/>
    <s v="12M"/>
    <n v="12000000"/>
    <s v="1,000+"/>
    <s v="1000+"/>
    <n v="1000"/>
    <x v="0"/>
    <n v="0"/>
    <n v="0"/>
    <x v="0"/>
    <x v="24"/>
    <s v="June 12, 2018"/>
    <x v="0"/>
    <x v="2"/>
    <s v="5.9.1.0"/>
    <x v="10"/>
  </r>
  <r>
    <x v="9094"/>
    <x v="2"/>
    <n v="3.9"/>
    <x v="1"/>
    <n v="4354"/>
    <s v="42M"/>
    <n v="42000000"/>
    <s v="100,000+"/>
    <s v="100000+"/>
    <n v="100000"/>
    <x v="0"/>
    <n v="0"/>
    <n v="0"/>
    <x v="1"/>
    <x v="5"/>
    <s v="August 6, 2018"/>
    <x v="0"/>
    <x v="1"/>
    <s v="2.5.1"/>
    <x v="0"/>
  </r>
  <r>
    <x v="9095"/>
    <x v="15"/>
    <n v="4.0999999999999996"/>
    <x v="0"/>
    <n v="1463"/>
    <s v="7.4M"/>
    <n v="7400000"/>
    <s v="100,000+"/>
    <s v="100000+"/>
    <n v="100000"/>
    <x v="0"/>
    <n v="0"/>
    <n v="0"/>
    <x v="0"/>
    <x v="28"/>
    <s v="November 30, 2016"/>
    <x v="3"/>
    <x v="8"/>
    <s v="3.6.1"/>
    <x v="2"/>
  </r>
  <r>
    <x v="9096"/>
    <x v="18"/>
    <n v="3.9"/>
    <x v="1"/>
    <n v="100"/>
    <s v="9.1M"/>
    <n v="9100000"/>
    <s v="10,000+"/>
    <s v="10000+"/>
    <n v="10000"/>
    <x v="0"/>
    <n v="0"/>
    <n v="0"/>
    <x v="0"/>
    <x v="19"/>
    <s v="November 30, 2016"/>
    <x v="3"/>
    <x v="8"/>
    <s v="3.6.1"/>
    <x v="2"/>
  </r>
  <r>
    <x v="9097"/>
    <x v="18"/>
    <n v="4"/>
    <x v="1"/>
    <n v="105"/>
    <s v="7.5M"/>
    <n v="7500000"/>
    <s v="10,000+"/>
    <s v="10000+"/>
    <n v="10000"/>
    <x v="0"/>
    <n v="0"/>
    <n v="0"/>
    <x v="0"/>
    <x v="45"/>
    <s v="November 30, 2016"/>
    <x v="3"/>
    <x v="8"/>
    <s v="3.6.1"/>
    <x v="2"/>
  </r>
  <r>
    <x v="9098"/>
    <x v="11"/>
    <n v="4.3"/>
    <x v="0"/>
    <n v="20"/>
    <s v="4.8M"/>
    <n v="4800000"/>
    <s v="500+"/>
    <s v="500+"/>
    <n v="500"/>
    <x v="0"/>
    <n v="0"/>
    <n v="0"/>
    <x v="0"/>
    <x v="24"/>
    <s v="June 9, 2018"/>
    <x v="0"/>
    <x v="2"/>
    <n v="14"/>
    <x v="2"/>
  </r>
  <r>
    <x v="9099"/>
    <x v="18"/>
    <n v="4"/>
    <x v="1"/>
    <n v="1007"/>
    <s v="7.4M"/>
    <n v="7400000"/>
    <s v="100,000+"/>
    <s v="100000+"/>
    <n v="100000"/>
    <x v="0"/>
    <n v="0"/>
    <n v="0"/>
    <x v="0"/>
    <x v="19"/>
    <s v="November 30, 2016"/>
    <x v="3"/>
    <x v="8"/>
    <s v="3.6.1"/>
    <x v="2"/>
  </r>
  <r>
    <x v="9100"/>
    <x v="23"/>
    <n v="4.4000000000000004"/>
    <x v="0"/>
    <n v="16"/>
    <s v="4.9M"/>
    <n v="4900000"/>
    <s v="1,000+"/>
    <s v="1000+"/>
    <n v="1000"/>
    <x v="0"/>
    <n v="0"/>
    <n v="0"/>
    <x v="0"/>
    <x v="39"/>
    <s v="July 31, 2018"/>
    <x v="0"/>
    <x v="6"/>
    <n v="1"/>
    <x v="0"/>
  </r>
  <r>
    <x v="9101"/>
    <x v="18"/>
    <n v="4.0999999999999996"/>
    <x v="0"/>
    <n v="4585"/>
    <s v="9.1M"/>
    <n v="9100000"/>
    <s v="1,000,000+"/>
    <s v="1000000+"/>
    <n v="1000000"/>
    <x v="0"/>
    <n v="0"/>
    <n v="0"/>
    <x v="0"/>
    <x v="19"/>
    <s v="November 30, 2016"/>
    <x v="3"/>
    <x v="8"/>
    <s v="3.6.1"/>
    <x v="2"/>
  </r>
  <r>
    <x v="9102"/>
    <x v="18"/>
    <n v="5"/>
    <x v="0"/>
    <n v="2"/>
    <s v="4.2M"/>
    <n v="4200000"/>
    <s v="10+"/>
    <s v="10+"/>
    <n v="10"/>
    <x v="0"/>
    <n v="0"/>
    <n v="0"/>
    <x v="2"/>
    <x v="45"/>
    <s v="March 25, 2016"/>
    <x v="3"/>
    <x v="3"/>
    <n v="1.1000000000000001"/>
    <x v="12"/>
  </r>
  <r>
    <x v="9103"/>
    <x v="11"/>
    <n v="4.8"/>
    <x v="0"/>
    <n v="12"/>
    <s v="2.7M"/>
    <n v="2700000"/>
    <s v="1,000+"/>
    <s v="1000+"/>
    <n v="1000"/>
    <x v="0"/>
    <n v="0"/>
    <n v="0"/>
    <x v="0"/>
    <x v="24"/>
    <s v="June 13, 2018"/>
    <x v="0"/>
    <x v="2"/>
    <n v="2.1"/>
    <x v="10"/>
  </r>
  <r>
    <x v="9104"/>
    <x v="25"/>
    <n v="3.5"/>
    <x v="1"/>
    <n v="1"/>
    <s v="75M"/>
    <n v="75000000"/>
    <s v="1+"/>
    <s v="1+"/>
    <n v="1"/>
    <x v="0"/>
    <n v="0"/>
    <n v="0"/>
    <x v="0"/>
    <x v="91"/>
    <s v="July 31, 2018"/>
    <x v="0"/>
    <x v="6"/>
    <n v="3"/>
    <x v="24"/>
  </r>
  <r>
    <x v="9105"/>
    <x v="11"/>
    <n v="4.5999999999999996"/>
    <x v="0"/>
    <n v="13819"/>
    <s v="3.9M"/>
    <n v="3900000"/>
    <s v="1,000,000+"/>
    <s v="1000000+"/>
    <n v="1000000"/>
    <x v="0"/>
    <n v="0"/>
    <n v="0"/>
    <x v="0"/>
    <x v="24"/>
    <s v="July 4, 2018"/>
    <x v="0"/>
    <x v="6"/>
    <n v="3.3"/>
    <x v="6"/>
  </r>
  <r>
    <x v="9106"/>
    <x v="11"/>
    <n v="5"/>
    <x v="0"/>
    <n v="104"/>
    <s v="2.3M"/>
    <n v="2300000"/>
    <s v="1,000+"/>
    <s v="1000+"/>
    <n v="1000"/>
    <x v="0"/>
    <n v="0"/>
    <n v="0"/>
    <x v="0"/>
    <x v="24"/>
    <s v="August 7, 2018"/>
    <x v="0"/>
    <x v="1"/>
    <s v="2.1.0"/>
    <x v="5"/>
  </r>
  <r>
    <x v="9107"/>
    <x v="18"/>
    <n v="4.2"/>
    <x v="0"/>
    <n v="76"/>
    <s v="35M"/>
    <n v="35000000"/>
    <s v="10,000+"/>
    <s v="10000+"/>
    <n v="10000"/>
    <x v="0"/>
    <n v="0"/>
    <n v="0"/>
    <x v="0"/>
    <x v="19"/>
    <s v="December 19, 2017"/>
    <x v="1"/>
    <x v="10"/>
    <s v="4.5.1c"/>
    <x v="2"/>
  </r>
  <r>
    <x v="9108"/>
    <x v="11"/>
    <n v="4.7"/>
    <x v="0"/>
    <n v="42"/>
    <s v="3.5M"/>
    <n v="3500000"/>
    <s v="5,000+"/>
    <s v="5000+"/>
    <n v="5000"/>
    <x v="0"/>
    <n v="0"/>
    <n v="0"/>
    <x v="0"/>
    <x v="24"/>
    <s v="April 2, 2017"/>
    <x v="1"/>
    <x v="4"/>
    <n v="2.2999999999999998"/>
    <x v="5"/>
  </r>
  <r>
    <x v="9109"/>
    <x v="18"/>
    <n v="4"/>
    <x v="1"/>
    <n v="2378"/>
    <s v="9.1M"/>
    <n v="9100000"/>
    <s v="500,000+"/>
    <s v="500000+"/>
    <n v="500000"/>
    <x v="0"/>
    <n v="0"/>
    <n v="0"/>
    <x v="0"/>
    <x v="19"/>
    <s v="November 30, 2016"/>
    <x v="3"/>
    <x v="8"/>
    <s v="3.6.1"/>
    <x v="2"/>
  </r>
  <r>
    <x v="9110"/>
    <x v="11"/>
    <n v="4.4000000000000004"/>
    <x v="0"/>
    <n v="92"/>
    <s v="1.5M"/>
    <n v="1500000"/>
    <s v="10,000+"/>
    <s v="10000+"/>
    <n v="10000"/>
    <x v="0"/>
    <n v="0"/>
    <n v="0"/>
    <x v="0"/>
    <x v="24"/>
    <s v="January 31, 2017"/>
    <x v="1"/>
    <x v="0"/>
    <s v="1.2.1"/>
    <x v="0"/>
  </r>
  <r>
    <x v="9111"/>
    <x v="18"/>
    <n v="4.9000000000000004"/>
    <x v="0"/>
    <n v="15"/>
    <s v="26M"/>
    <n v="26000000"/>
    <s v="1,000+"/>
    <s v="1000+"/>
    <n v="1000"/>
    <x v="0"/>
    <n v="0"/>
    <n v="0"/>
    <x v="0"/>
    <x v="19"/>
    <s v="December 19, 2017"/>
    <x v="1"/>
    <x v="10"/>
    <s v="4.5.3c"/>
    <x v="2"/>
  </r>
  <r>
    <x v="9112"/>
    <x v="18"/>
    <n v="3.5"/>
    <x v="1"/>
    <n v="179"/>
    <s v="7.4M"/>
    <n v="7400000"/>
    <s v="10,000+"/>
    <s v="10000+"/>
    <n v="10000"/>
    <x v="0"/>
    <n v="0"/>
    <n v="0"/>
    <x v="0"/>
    <x v="19"/>
    <s v="November 30, 2016"/>
    <x v="3"/>
    <x v="8"/>
    <s v="3.6.1"/>
    <x v="2"/>
  </r>
  <r>
    <x v="9113"/>
    <x v="11"/>
    <n v="4.0999999999999996"/>
    <x v="0"/>
    <n v="7"/>
    <s v="2.1M"/>
    <n v="2100000"/>
    <s v="1,000+"/>
    <s v="1000+"/>
    <n v="1000"/>
    <x v="0"/>
    <n v="0"/>
    <n v="0"/>
    <x v="0"/>
    <x v="24"/>
    <s v="February 6, 2018"/>
    <x v="0"/>
    <x v="11"/>
    <n v="1"/>
    <x v="0"/>
  </r>
  <r>
    <x v="9114"/>
    <x v="11"/>
    <n v="4.2"/>
    <x v="0"/>
    <n v="17"/>
    <s v="4.7M"/>
    <n v="4700000"/>
    <s v="5,000+"/>
    <s v="5000+"/>
    <n v="5000"/>
    <x v="0"/>
    <n v="0"/>
    <n v="0"/>
    <x v="0"/>
    <x v="24"/>
    <s v="January 18, 2015"/>
    <x v="4"/>
    <x v="0"/>
    <n v="2.7"/>
    <x v="4"/>
  </r>
  <r>
    <x v="9115"/>
    <x v="11"/>
    <n v="4.4000000000000004"/>
    <x v="0"/>
    <n v="18"/>
    <s v="3.4M"/>
    <n v="3400000"/>
    <s v="10,000+"/>
    <s v="10000+"/>
    <n v="10000"/>
    <x v="0"/>
    <n v="0"/>
    <n v="0"/>
    <x v="0"/>
    <x v="24"/>
    <s v="January 21, 2017"/>
    <x v="1"/>
    <x v="0"/>
    <n v="1.1000000000000001"/>
    <x v="4"/>
  </r>
  <r>
    <x v="9116"/>
    <x v="22"/>
    <n v="3.5"/>
    <x v="1"/>
    <n v="2"/>
    <s v="4.2M"/>
    <n v="4200000"/>
    <s v="100+"/>
    <s v="100+"/>
    <n v="100"/>
    <x v="0"/>
    <n v="0"/>
    <n v="0"/>
    <x v="0"/>
    <x v="88"/>
    <s v="January 17, 2018"/>
    <x v="0"/>
    <x v="0"/>
    <s v="0.0.9"/>
    <x v="5"/>
  </r>
  <r>
    <x v="9117"/>
    <x v="11"/>
    <n v="4.5"/>
    <x v="0"/>
    <n v="3704"/>
    <s v="4.6M"/>
    <n v="4600000"/>
    <s v="100,000+"/>
    <s v="100000+"/>
    <n v="100000"/>
    <x v="0"/>
    <n v="0"/>
    <n v="0"/>
    <x v="0"/>
    <x v="24"/>
    <s v="March 20, 2018"/>
    <x v="0"/>
    <x v="3"/>
    <n v="34"/>
    <x v="3"/>
  </r>
  <r>
    <x v="9118"/>
    <x v="31"/>
    <n v="3.1"/>
    <x v="1"/>
    <n v="183"/>
    <s v="7.1M"/>
    <n v="7100000"/>
    <s v="10,000+"/>
    <s v="10000+"/>
    <n v="10000"/>
    <x v="0"/>
    <n v="0"/>
    <n v="0"/>
    <x v="0"/>
    <x v="102"/>
    <s v="July 4, 2018"/>
    <x v="0"/>
    <x v="6"/>
    <s v="2.2.9"/>
    <x v="5"/>
  </r>
  <r>
    <x v="9119"/>
    <x v="13"/>
    <n v="3.5"/>
    <x v="1"/>
    <n v="3"/>
    <s v="21M"/>
    <n v="21000000"/>
    <s v="50+"/>
    <s v="50+"/>
    <n v="50"/>
    <x v="0"/>
    <n v="0"/>
    <n v="0"/>
    <x v="0"/>
    <x v="26"/>
    <s v="July 4, 2018"/>
    <x v="0"/>
    <x v="6"/>
    <s v="6.3.1"/>
    <x v="0"/>
  </r>
  <r>
    <x v="9120"/>
    <x v="11"/>
    <n v="4.5"/>
    <x v="0"/>
    <n v="58"/>
    <s v="2.7M"/>
    <n v="2700000"/>
    <s v="10,000+"/>
    <s v="10000+"/>
    <n v="10000"/>
    <x v="0"/>
    <n v="0"/>
    <n v="0"/>
    <x v="0"/>
    <x v="24"/>
    <s v="December 9, 2015"/>
    <x v="4"/>
    <x v="10"/>
    <s v="1.6.3"/>
    <x v="4"/>
  </r>
  <r>
    <x v="9121"/>
    <x v="11"/>
    <n v="4.5999999999999996"/>
    <x v="0"/>
    <n v="106"/>
    <s v="4.4M"/>
    <n v="4400000"/>
    <s v="10,000+"/>
    <s v="10000+"/>
    <n v="10000"/>
    <x v="0"/>
    <n v="0"/>
    <n v="0"/>
    <x v="0"/>
    <x v="24"/>
    <s v="March 19, 2018"/>
    <x v="0"/>
    <x v="3"/>
    <n v="5.3"/>
    <x v="0"/>
  </r>
  <r>
    <x v="9122"/>
    <x v="23"/>
    <n v="4.3"/>
    <x v="0"/>
    <n v="1539"/>
    <s v="14M"/>
    <n v="14000000"/>
    <s v="50,000+"/>
    <s v="50000+"/>
    <n v="50000"/>
    <x v="0"/>
    <n v="0"/>
    <n v="0"/>
    <x v="1"/>
    <x v="39"/>
    <s v="June 6, 2018"/>
    <x v="0"/>
    <x v="2"/>
    <s v="3.0.3"/>
    <x v="0"/>
  </r>
  <r>
    <x v="9123"/>
    <x v="30"/>
    <n v="4.4000000000000004"/>
    <x v="0"/>
    <n v="20755"/>
    <s v="17M"/>
    <n v="17000000"/>
    <s v="1,000,000+"/>
    <s v="1000000+"/>
    <n v="1000000"/>
    <x v="0"/>
    <n v="0"/>
    <n v="0"/>
    <x v="0"/>
    <x v="100"/>
    <s v="March 16, 2018"/>
    <x v="0"/>
    <x v="3"/>
    <s v="4.0.3"/>
    <x v="5"/>
  </r>
  <r>
    <x v="9124"/>
    <x v="18"/>
    <n v="4.5999999999999996"/>
    <x v="0"/>
    <n v="407694"/>
    <s v="Varies with device"/>
    <n v="1000"/>
    <s v="5,000,000+"/>
    <s v="5000000+"/>
    <n v="5000000"/>
    <x v="0"/>
    <n v="0"/>
    <n v="0"/>
    <x v="1"/>
    <x v="45"/>
    <s v="July 19, 2018"/>
    <x v="0"/>
    <x v="6"/>
    <s v="2.7.1"/>
    <x v="1"/>
  </r>
  <r>
    <x v="9125"/>
    <x v="11"/>
    <n v="4.3"/>
    <x v="0"/>
    <n v="12"/>
    <s v="9.0M"/>
    <n v="9000000"/>
    <s v="1,000+"/>
    <s v="1000+"/>
    <n v="1000"/>
    <x v="0"/>
    <n v="0"/>
    <n v="0"/>
    <x v="0"/>
    <x v="24"/>
    <s v="January 22, 2018"/>
    <x v="0"/>
    <x v="0"/>
    <s v="1.18.4"/>
    <x v="6"/>
  </r>
  <r>
    <x v="9126"/>
    <x v="25"/>
    <n v="4.8"/>
    <x v="0"/>
    <n v="24"/>
    <s v="4.5M"/>
    <n v="4500000"/>
    <s v="5,000+"/>
    <s v="5000+"/>
    <n v="5000"/>
    <x v="0"/>
    <n v="0"/>
    <n v="0"/>
    <x v="0"/>
    <x v="91"/>
    <s v="September 14, 2017"/>
    <x v="1"/>
    <x v="5"/>
    <s v="2.3.0"/>
    <x v="0"/>
  </r>
  <r>
    <x v="9127"/>
    <x v="18"/>
    <n v="2.8"/>
    <x v="2"/>
    <n v="9"/>
    <s v="21M"/>
    <n v="21000000"/>
    <s v="1,000+"/>
    <s v="1000+"/>
    <n v="1000"/>
    <x v="0"/>
    <n v="0"/>
    <n v="0"/>
    <x v="0"/>
    <x v="13"/>
    <s v="July 27, 2018"/>
    <x v="0"/>
    <x v="6"/>
    <s v="5.33.3669"/>
    <x v="10"/>
  </r>
  <r>
    <x v="9128"/>
    <x v="11"/>
    <n v="4.0999999999999996"/>
    <x v="0"/>
    <n v="125"/>
    <s v="15M"/>
    <n v="15000000"/>
    <s v="50,000+"/>
    <s v="50000+"/>
    <n v="50000"/>
    <x v="0"/>
    <n v="0"/>
    <n v="0"/>
    <x v="0"/>
    <x v="24"/>
    <s v="March 6, 2018"/>
    <x v="0"/>
    <x v="3"/>
    <s v="1.2.1"/>
    <x v="5"/>
  </r>
  <r>
    <x v="9129"/>
    <x v="18"/>
    <n v="1"/>
    <x v="4"/>
    <n v="2"/>
    <s v="21M"/>
    <n v="21000000"/>
    <s v="1,000+"/>
    <s v="1000+"/>
    <n v="1000"/>
    <x v="0"/>
    <n v="0"/>
    <n v="0"/>
    <x v="0"/>
    <x v="13"/>
    <s v="July 27, 2018"/>
    <x v="0"/>
    <x v="6"/>
    <s v="5.33.3669"/>
    <x v="10"/>
  </r>
  <r>
    <x v="9130"/>
    <x v="4"/>
    <n v="3"/>
    <x v="2"/>
    <n v="2"/>
    <s v="8.0M"/>
    <n v="8000000"/>
    <s v="10+"/>
    <s v="10+"/>
    <n v="10"/>
    <x v="0"/>
    <n v="0"/>
    <n v="0"/>
    <x v="0"/>
    <x v="7"/>
    <s v="July 10, 2018"/>
    <x v="0"/>
    <x v="6"/>
    <s v="1.4.5"/>
    <x v="5"/>
  </r>
  <r>
    <x v="9131"/>
    <x v="16"/>
    <n v="5"/>
    <x v="0"/>
    <n v="19"/>
    <s v="11M"/>
    <n v="11000000"/>
    <s v="500+"/>
    <s v="500+"/>
    <n v="500"/>
    <x v="0"/>
    <n v="0"/>
    <n v="0"/>
    <x v="0"/>
    <x v="29"/>
    <s v="March 1, 2018"/>
    <x v="0"/>
    <x v="3"/>
    <n v="1.1000000000000001"/>
    <x v="5"/>
  </r>
  <r>
    <x v="1408"/>
    <x v="17"/>
    <n v="4.5"/>
    <x v="0"/>
    <n v="5534114"/>
    <s v="53M"/>
    <n v="53000000"/>
    <s v="100,000,000+"/>
    <s v="100000000+"/>
    <n v="100000000"/>
    <x v="0"/>
    <n v="0"/>
    <n v="0"/>
    <x v="1"/>
    <x v="36"/>
    <s v="August 3, 2018"/>
    <x v="0"/>
    <x v="1"/>
    <s v="1.21.0"/>
    <x v="0"/>
  </r>
  <r>
    <x v="9132"/>
    <x v="18"/>
    <n v="3.5"/>
    <x v="1"/>
    <n v="0"/>
    <s v="21M"/>
    <n v="21000000"/>
    <s v="100+"/>
    <s v="100+"/>
    <n v="100"/>
    <x v="0"/>
    <n v="0"/>
    <n v="0"/>
    <x v="0"/>
    <x v="13"/>
    <s v="July 27, 2018"/>
    <x v="0"/>
    <x v="6"/>
    <s v="5.33.3669"/>
    <x v="10"/>
  </r>
  <r>
    <x v="9133"/>
    <x v="18"/>
    <n v="3.5"/>
    <x v="1"/>
    <n v="1"/>
    <s v="2.9M"/>
    <n v="2900000"/>
    <s v="10+"/>
    <s v="10+"/>
    <n v="10"/>
    <x v="0"/>
    <n v="0"/>
    <n v="0"/>
    <x v="0"/>
    <x v="19"/>
    <s v="July 5, 2018"/>
    <x v="0"/>
    <x v="6"/>
    <n v="1.4"/>
    <x v="10"/>
  </r>
  <r>
    <x v="9134"/>
    <x v="18"/>
    <n v="3.5"/>
    <x v="1"/>
    <n v="2"/>
    <s v="20M"/>
    <n v="20000000"/>
    <s v="500+"/>
    <s v="500+"/>
    <n v="500"/>
    <x v="0"/>
    <n v="0"/>
    <n v="0"/>
    <x v="0"/>
    <x v="13"/>
    <s v="July 27, 2018"/>
    <x v="0"/>
    <x v="6"/>
    <s v="5.33.3669"/>
    <x v="10"/>
  </r>
  <r>
    <x v="9135"/>
    <x v="11"/>
    <n v="3.5"/>
    <x v="1"/>
    <n v="0"/>
    <s v="2.9M"/>
    <n v="2900000"/>
    <s v="100+"/>
    <s v="100+"/>
    <n v="100"/>
    <x v="0"/>
    <n v="0"/>
    <n v="0"/>
    <x v="0"/>
    <x v="24"/>
    <s v="March 23, 2018"/>
    <x v="0"/>
    <x v="3"/>
    <s v="3.0.6"/>
    <x v="5"/>
  </r>
  <r>
    <x v="9136"/>
    <x v="18"/>
    <n v="3.5"/>
    <x v="1"/>
    <n v="2"/>
    <s v="20M"/>
    <n v="20000000"/>
    <s v="100+"/>
    <s v="100+"/>
    <n v="100"/>
    <x v="0"/>
    <n v="0"/>
    <n v="0"/>
    <x v="0"/>
    <x v="13"/>
    <s v="July 27, 2018"/>
    <x v="0"/>
    <x v="6"/>
    <s v="5.33.3669"/>
    <x v="10"/>
  </r>
  <r>
    <x v="9137"/>
    <x v="24"/>
    <n v="3.5"/>
    <x v="1"/>
    <n v="2"/>
    <s v="47M"/>
    <n v="47000000"/>
    <s v="1,000+"/>
    <s v="1000+"/>
    <n v="1000"/>
    <x v="0"/>
    <n v="0"/>
    <n v="0"/>
    <x v="0"/>
    <x v="89"/>
    <s v="April 20, 2018"/>
    <x v="0"/>
    <x v="4"/>
    <n v="32"/>
    <x v="6"/>
  </r>
  <r>
    <x v="9138"/>
    <x v="25"/>
    <n v="3.5"/>
    <x v="1"/>
    <n v="3"/>
    <s v="12M"/>
    <n v="12000000"/>
    <s v="1,000+"/>
    <s v="1000+"/>
    <n v="1000"/>
    <x v="0"/>
    <n v="0"/>
    <n v="0"/>
    <x v="0"/>
    <x v="91"/>
    <s v="October 27, 2017"/>
    <x v="1"/>
    <x v="7"/>
    <n v="1.51"/>
    <x v="4"/>
  </r>
  <r>
    <x v="9139"/>
    <x v="18"/>
    <n v="5"/>
    <x v="0"/>
    <n v="2"/>
    <s v="12M"/>
    <n v="12000000"/>
    <s v="1,000+"/>
    <s v="1000+"/>
    <n v="1000"/>
    <x v="0"/>
    <n v="0"/>
    <n v="0"/>
    <x v="0"/>
    <x v="13"/>
    <s v="July 4, 2016"/>
    <x v="3"/>
    <x v="6"/>
    <n v="1"/>
    <x v="6"/>
  </r>
  <r>
    <x v="9140"/>
    <x v="31"/>
    <n v="4.0999999999999996"/>
    <x v="0"/>
    <n v="25"/>
    <s v="17M"/>
    <n v="17000000"/>
    <s v="1,000+"/>
    <s v="1000+"/>
    <n v="1000"/>
    <x v="0"/>
    <n v="0"/>
    <n v="0"/>
    <x v="0"/>
    <x v="102"/>
    <s v="June 21, 2018"/>
    <x v="0"/>
    <x v="2"/>
    <s v="4.7.4.18.0621"/>
    <x v="5"/>
  </r>
  <r>
    <x v="9141"/>
    <x v="13"/>
    <n v="3.5"/>
    <x v="1"/>
    <n v="2"/>
    <s v="10M"/>
    <n v="10000000"/>
    <s v="100+"/>
    <s v="100+"/>
    <n v="100"/>
    <x v="0"/>
    <n v="0"/>
    <n v="0"/>
    <x v="0"/>
    <x v="26"/>
    <s v="July 9, 2018"/>
    <x v="0"/>
    <x v="6"/>
    <s v="4.2.2"/>
    <x v="5"/>
  </r>
  <r>
    <x v="9142"/>
    <x v="26"/>
    <n v="3.5"/>
    <x v="1"/>
    <n v="2"/>
    <s v="26M"/>
    <n v="26000000"/>
    <s v="100+"/>
    <s v="100+"/>
    <n v="100"/>
    <x v="0"/>
    <n v="0"/>
    <n v="0"/>
    <x v="0"/>
    <x v="93"/>
    <s v="December 22, 2017"/>
    <x v="1"/>
    <x v="10"/>
    <n v="1"/>
    <x v="6"/>
  </r>
  <r>
    <x v="9143"/>
    <x v="26"/>
    <n v="3.5"/>
    <x v="1"/>
    <n v="3"/>
    <s v="9.2M"/>
    <n v="9200000"/>
    <s v="100+"/>
    <s v="100+"/>
    <n v="100"/>
    <x v="0"/>
    <n v="0"/>
    <n v="0"/>
    <x v="0"/>
    <x v="93"/>
    <s v="July 29, 2017"/>
    <x v="1"/>
    <x v="6"/>
    <n v="1"/>
    <x v="7"/>
  </r>
  <r>
    <x v="9144"/>
    <x v="26"/>
    <n v="4.4000000000000004"/>
    <x v="0"/>
    <n v="7"/>
    <s v="9.8M"/>
    <n v="9800000"/>
    <s v="1,000+"/>
    <s v="1000+"/>
    <n v="1000"/>
    <x v="0"/>
    <n v="0"/>
    <n v="0"/>
    <x v="0"/>
    <x v="93"/>
    <s v="August 28, 2017"/>
    <x v="1"/>
    <x v="1"/>
    <n v="1"/>
    <x v="6"/>
  </r>
  <r>
    <x v="9145"/>
    <x v="11"/>
    <n v="3"/>
    <x v="2"/>
    <n v="62"/>
    <s v="17M"/>
    <n v="17000000"/>
    <s v="10,000+"/>
    <s v="10000+"/>
    <n v="10000"/>
    <x v="0"/>
    <n v="0"/>
    <n v="0"/>
    <x v="0"/>
    <x v="24"/>
    <s v="June 26, 2017"/>
    <x v="1"/>
    <x v="2"/>
    <s v="0.1.8"/>
    <x v="6"/>
  </r>
  <r>
    <x v="9146"/>
    <x v="3"/>
    <n v="3.5"/>
    <x v="1"/>
    <n v="8"/>
    <s v="658k"/>
    <n v="658000"/>
    <s v="1,000+"/>
    <s v="1000+"/>
    <n v="1000"/>
    <x v="0"/>
    <n v="0"/>
    <n v="0"/>
    <x v="0"/>
    <x v="6"/>
    <s v="January 31, 2017"/>
    <x v="1"/>
    <x v="0"/>
    <s v="NaN"/>
    <x v="4"/>
  </r>
  <r>
    <x v="9147"/>
    <x v="18"/>
    <n v="3.8"/>
    <x v="1"/>
    <n v="4"/>
    <s v="30M"/>
    <n v="30000000"/>
    <s v="500+"/>
    <s v="500+"/>
    <n v="500"/>
    <x v="0"/>
    <n v="0"/>
    <n v="0"/>
    <x v="0"/>
    <x v="19"/>
    <s v="July 23, 2018"/>
    <x v="0"/>
    <x v="6"/>
    <n v="5.1100000000000003"/>
    <x v="10"/>
  </r>
  <r>
    <x v="9148"/>
    <x v="25"/>
    <n v="3.5"/>
    <x v="1"/>
    <n v="0"/>
    <s v="1.8M"/>
    <n v="1800000"/>
    <s v="100+"/>
    <s v="100+"/>
    <n v="100"/>
    <x v="0"/>
    <n v="0"/>
    <n v="0"/>
    <x v="0"/>
    <x v="91"/>
    <s v="November 28, 2017"/>
    <x v="1"/>
    <x v="8"/>
    <n v="1.1000000000000001"/>
    <x v="0"/>
  </r>
  <r>
    <x v="9149"/>
    <x v="1"/>
    <n v="3.9"/>
    <x v="1"/>
    <n v="22"/>
    <s v="97M"/>
    <n v="97000000"/>
    <s v="1,000+"/>
    <s v="1000+"/>
    <n v="1000"/>
    <x v="0"/>
    <n v="0"/>
    <n v="0"/>
    <x v="0"/>
    <x v="4"/>
    <s v="January 31, 2018"/>
    <x v="0"/>
    <x v="0"/>
    <n v="1"/>
    <x v="6"/>
  </r>
  <r>
    <x v="9150"/>
    <x v="3"/>
    <n v="3.5"/>
    <x v="1"/>
    <n v="10"/>
    <s v="2.9M"/>
    <n v="2900000"/>
    <s v="500+"/>
    <s v="500+"/>
    <n v="500"/>
    <x v="0"/>
    <n v="0"/>
    <n v="0"/>
    <x v="0"/>
    <x v="6"/>
    <s v="August 23, 2017"/>
    <x v="1"/>
    <x v="1"/>
    <n v="1"/>
    <x v="0"/>
  </r>
  <r>
    <x v="9151"/>
    <x v="12"/>
    <n v="3.5"/>
    <x v="1"/>
    <n v="0"/>
    <s v="15M"/>
    <n v="15000000"/>
    <s v="10+"/>
    <s v="10+"/>
    <n v="10"/>
    <x v="0"/>
    <n v="0"/>
    <n v="0"/>
    <x v="0"/>
    <x v="25"/>
    <s v="October 12, 2017"/>
    <x v="1"/>
    <x v="7"/>
    <s v="1.2.2"/>
    <x v="2"/>
  </r>
  <r>
    <x v="9152"/>
    <x v="14"/>
    <n v="3.5"/>
    <x v="1"/>
    <n v="0"/>
    <s v="5.3M"/>
    <n v="5300000"/>
    <s v="100+"/>
    <s v="100+"/>
    <n v="100"/>
    <x v="0"/>
    <n v="0"/>
    <n v="0"/>
    <x v="0"/>
    <x v="27"/>
    <s v="August 7, 2017"/>
    <x v="1"/>
    <x v="1"/>
    <s v="1.6.0"/>
    <x v="5"/>
  </r>
  <r>
    <x v="9153"/>
    <x v="13"/>
    <n v="5"/>
    <x v="0"/>
    <n v="2"/>
    <s v="8.3M"/>
    <n v="8300000.0000000009"/>
    <s v="50+"/>
    <s v="50+"/>
    <n v="50"/>
    <x v="0"/>
    <n v="0"/>
    <n v="0"/>
    <x v="0"/>
    <x v="26"/>
    <s v="July 9, 2018"/>
    <x v="0"/>
    <x v="6"/>
    <s v="4.2.2"/>
    <x v="5"/>
  </r>
  <r>
    <x v="9154"/>
    <x v="4"/>
    <n v="3.5"/>
    <x v="1"/>
    <n v="0"/>
    <s v="20M"/>
    <n v="20000000"/>
    <s v="100+"/>
    <s v="100+"/>
    <n v="100"/>
    <x v="0"/>
    <n v="0"/>
    <n v="0"/>
    <x v="0"/>
    <x v="7"/>
    <s v="February 12, 2018"/>
    <x v="0"/>
    <x v="11"/>
    <s v="1.2.1.0"/>
    <x v="5"/>
  </r>
  <r>
    <x v="9155"/>
    <x v="18"/>
    <n v="3.5"/>
    <x v="1"/>
    <n v="3"/>
    <s v="3.0M"/>
    <n v="3000000"/>
    <s v="1,000+"/>
    <s v="1000+"/>
    <n v="1000"/>
    <x v="0"/>
    <n v="0"/>
    <n v="0"/>
    <x v="0"/>
    <x v="19"/>
    <s v="June 2, 2018"/>
    <x v="0"/>
    <x v="2"/>
    <n v="2.1"/>
    <x v="2"/>
  </r>
  <r>
    <x v="9156"/>
    <x v="20"/>
    <n v="3.5"/>
    <x v="1"/>
    <n v="2"/>
    <s v="5.6M"/>
    <n v="5600000"/>
    <s v="100+"/>
    <s v="100+"/>
    <n v="100"/>
    <x v="0"/>
    <n v="0"/>
    <n v="0"/>
    <x v="0"/>
    <x v="86"/>
    <s v="October 18, 2017"/>
    <x v="1"/>
    <x v="7"/>
    <n v="1"/>
    <x v="3"/>
  </r>
  <r>
    <x v="9157"/>
    <x v="26"/>
    <n v="4.5"/>
    <x v="0"/>
    <n v="52"/>
    <s v="7.9M"/>
    <n v="7900000"/>
    <s v="10,000+"/>
    <s v="10000+"/>
    <n v="10000"/>
    <x v="0"/>
    <n v="0"/>
    <n v="0"/>
    <x v="0"/>
    <x v="93"/>
    <s v="July 4, 2017"/>
    <x v="1"/>
    <x v="6"/>
    <n v="1"/>
    <x v="7"/>
  </r>
  <r>
    <x v="9158"/>
    <x v="24"/>
    <n v="3.5"/>
    <x v="1"/>
    <n v="1"/>
    <s v="22M"/>
    <n v="22000000"/>
    <s v="100+"/>
    <s v="100+"/>
    <n v="100"/>
    <x v="0"/>
    <n v="0"/>
    <n v="0"/>
    <x v="0"/>
    <x v="89"/>
    <s v="August 19, 2017"/>
    <x v="1"/>
    <x v="1"/>
    <n v="2.8"/>
    <x v="6"/>
  </r>
  <r>
    <x v="9159"/>
    <x v="23"/>
    <n v="3.5"/>
    <x v="1"/>
    <n v="196"/>
    <s v="5.0M"/>
    <n v="5000000"/>
    <s v="5,000+"/>
    <s v="5000+"/>
    <n v="5000"/>
    <x v="0"/>
    <n v="0"/>
    <n v="0"/>
    <x v="0"/>
    <x v="39"/>
    <s v="August 9, 2017"/>
    <x v="1"/>
    <x v="1"/>
    <s v="2.1.0"/>
    <x v="0"/>
  </r>
  <r>
    <x v="9160"/>
    <x v="18"/>
    <n v="3.5"/>
    <x v="1"/>
    <n v="0"/>
    <s v="11M"/>
    <n v="11000000"/>
    <s v="10+"/>
    <s v="10+"/>
    <n v="10"/>
    <x v="0"/>
    <n v="0"/>
    <n v="0"/>
    <x v="2"/>
    <x v="13"/>
    <s v="July 12, 2018"/>
    <x v="0"/>
    <x v="6"/>
    <n v="1"/>
    <x v="6"/>
  </r>
  <r>
    <x v="9161"/>
    <x v="16"/>
    <n v="5"/>
    <x v="0"/>
    <n v="141"/>
    <s v="15M"/>
    <n v="15000000"/>
    <s v="1,000+"/>
    <s v="1000+"/>
    <n v="1000"/>
    <x v="0"/>
    <n v="0"/>
    <n v="0"/>
    <x v="0"/>
    <x v="29"/>
    <s v="March 24, 2018"/>
    <x v="0"/>
    <x v="3"/>
    <n v="1.8"/>
    <x v="5"/>
  </r>
  <r>
    <x v="9143"/>
    <x v="26"/>
    <n v="3.5"/>
    <x v="1"/>
    <n v="0"/>
    <s v="7.5M"/>
    <n v="7500000"/>
    <s v="100+"/>
    <s v="100+"/>
    <n v="100"/>
    <x v="0"/>
    <n v="0"/>
    <n v="0"/>
    <x v="0"/>
    <x v="93"/>
    <s v="April 19, 2018"/>
    <x v="0"/>
    <x v="4"/>
    <n v="1.1000000000000001"/>
    <x v="5"/>
  </r>
  <r>
    <x v="9162"/>
    <x v="3"/>
    <n v="3.5"/>
    <x v="1"/>
    <n v="3"/>
    <s v="4.1M"/>
    <n v="4099999.9999999995"/>
    <s v="500+"/>
    <s v="500+"/>
    <n v="500"/>
    <x v="0"/>
    <n v="0"/>
    <n v="0"/>
    <x v="0"/>
    <x v="6"/>
    <s v="December 17, 2015"/>
    <x v="4"/>
    <x v="10"/>
    <n v="1"/>
    <x v="7"/>
  </r>
  <r>
    <x v="9163"/>
    <x v="18"/>
    <n v="3.3"/>
    <x v="1"/>
    <n v="130"/>
    <s v="13M"/>
    <n v="13000000"/>
    <s v="5,000+"/>
    <s v="5000+"/>
    <n v="5000"/>
    <x v="0"/>
    <n v="0"/>
    <n v="0"/>
    <x v="0"/>
    <x v="13"/>
    <s v="December 21, 2017"/>
    <x v="1"/>
    <x v="10"/>
    <s v="2.0.0"/>
    <x v="6"/>
  </r>
  <r>
    <x v="9164"/>
    <x v="11"/>
    <n v="3.5"/>
    <x v="1"/>
    <n v="9"/>
    <s v="12M"/>
    <n v="12000000"/>
    <s v="1,000+"/>
    <s v="1000+"/>
    <n v="1000"/>
    <x v="0"/>
    <n v="0"/>
    <n v="0"/>
    <x v="0"/>
    <x v="24"/>
    <s v="June 6, 2018"/>
    <x v="0"/>
    <x v="2"/>
    <n v="2.1"/>
    <x v="11"/>
  </r>
  <r>
    <x v="9165"/>
    <x v="13"/>
    <n v="4.5"/>
    <x v="0"/>
    <n v="38487"/>
    <s v="60M"/>
    <n v="60000000"/>
    <s v="1,000,000+"/>
    <s v="1000000+"/>
    <n v="1000000"/>
    <x v="0"/>
    <n v="0"/>
    <n v="0"/>
    <x v="1"/>
    <x v="26"/>
    <s v="July 3, 2018"/>
    <x v="0"/>
    <x v="6"/>
    <s v="5.1.0"/>
    <x v="5"/>
  </r>
  <r>
    <x v="9166"/>
    <x v="25"/>
    <n v="4.9000000000000004"/>
    <x v="0"/>
    <n v="55"/>
    <s v="25M"/>
    <n v="25000000"/>
    <s v="1,000+"/>
    <s v="1000+"/>
    <n v="1000"/>
    <x v="0"/>
    <n v="0"/>
    <n v="0"/>
    <x v="0"/>
    <x v="91"/>
    <s v="June 29, 2018"/>
    <x v="0"/>
    <x v="2"/>
    <s v="2.01.0.2"/>
    <x v="5"/>
  </r>
  <r>
    <x v="9167"/>
    <x v="18"/>
    <n v="3.5"/>
    <x v="1"/>
    <n v="0"/>
    <s v="4.6M"/>
    <n v="4600000"/>
    <s v="10+"/>
    <s v="10+"/>
    <n v="10"/>
    <x v="0"/>
    <n v="0"/>
    <n v="0"/>
    <x v="0"/>
    <x v="38"/>
    <s v="August 23, 2017"/>
    <x v="1"/>
    <x v="1"/>
    <n v="1"/>
    <x v="6"/>
  </r>
  <r>
    <x v="9168"/>
    <x v="18"/>
    <n v="3.5"/>
    <x v="1"/>
    <n v="3"/>
    <s v="1.7M"/>
    <n v="1700000"/>
    <s v="100+"/>
    <s v="100+"/>
    <n v="100"/>
    <x v="0"/>
    <n v="0"/>
    <n v="0"/>
    <x v="1"/>
    <x v="19"/>
    <s v="July 26, 2015"/>
    <x v="4"/>
    <x v="6"/>
    <n v="2"/>
    <x v="9"/>
  </r>
  <r>
    <x v="9169"/>
    <x v="18"/>
    <n v="3.5"/>
    <x v="1"/>
    <n v="0"/>
    <s v="6.5M"/>
    <n v="6500000"/>
    <s v="10+"/>
    <s v="10+"/>
    <n v="10"/>
    <x v="0"/>
    <n v="0"/>
    <n v="0"/>
    <x v="0"/>
    <x v="19"/>
    <s v="June 10, 2018"/>
    <x v="0"/>
    <x v="2"/>
    <n v="1"/>
    <x v="1"/>
  </r>
  <r>
    <x v="9170"/>
    <x v="17"/>
    <n v="3.5"/>
    <x v="1"/>
    <n v="2"/>
    <s v="36M"/>
    <n v="36000000"/>
    <s v="10+"/>
    <s v="10+"/>
    <n v="10"/>
    <x v="0"/>
    <n v="0"/>
    <n v="0"/>
    <x v="0"/>
    <x v="47"/>
    <s v="April 6, 2018"/>
    <x v="0"/>
    <x v="4"/>
    <n v="0.9"/>
    <x v="0"/>
  </r>
  <r>
    <x v="9171"/>
    <x v="25"/>
    <n v="3.5"/>
    <x v="1"/>
    <n v="154"/>
    <s v="17M"/>
    <n v="17000000"/>
    <s v="10,000+"/>
    <s v="10000+"/>
    <n v="10000"/>
    <x v="0"/>
    <n v="0"/>
    <n v="0"/>
    <x v="0"/>
    <x v="91"/>
    <s v="July 16, 2018"/>
    <x v="0"/>
    <x v="6"/>
    <s v="2.1.0"/>
    <x v="5"/>
  </r>
  <r>
    <x v="9172"/>
    <x v="18"/>
    <n v="3.5"/>
    <x v="1"/>
    <n v="1"/>
    <s v="6.5M"/>
    <n v="6500000"/>
    <s v="50+"/>
    <s v="50+"/>
    <n v="50"/>
    <x v="0"/>
    <n v="0"/>
    <n v="0"/>
    <x v="0"/>
    <x v="19"/>
    <s v="June 9, 2018"/>
    <x v="0"/>
    <x v="2"/>
    <n v="1"/>
    <x v="1"/>
  </r>
  <r>
    <x v="9173"/>
    <x v="17"/>
    <n v="4.3"/>
    <x v="0"/>
    <n v="8649"/>
    <s v="39M"/>
    <n v="39000000"/>
    <s v="1,000,000+"/>
    <s v="1000000+"/>
    <n v="1000000"/>
    <x v="0"/>
    <n v="0"/>
    <n v="0"/>
    <x v="1"/>
    <x v="36"/>
    <s v="July 26, 2018"/>
    <x v="0"/>
    <x v="6"/>
    <s v="1.0.3"/>
    <x v="1"/>
  </r>
  <r>
    <x v="9174"/>
    <x v="17"/>
    <n v="4.5"/>
    <x v="0"/>
    <n v="43645"/>
    <s v="46M"/>
    <n v="46000000"/>
    <s v="5,000,000+"/>
    <s v="5000000+"/>
    <n v="5000000"/>
    <x v="0"/>
    <n v="0"/>
    <n v="0"/>
    <x v="0"/>
    <x v="32"/>
    <s v="May 25, 2018"/>
    <x v="0"/>
    <x v="9"/>
    <s v="2.2.13"/>
    <x v="5"/>
  </r>
  <r>
    <x v="9175"/>
    <x v="18"/>
    <n v="4.0999999999999996"/>
    <x v="0"/>
    <n v="44027"/>
    <s v="52M"/>
    <n v="52000000"/>
    <s v="5,000,000+"/>
    <s v="5000000+"/>
    <n v="5000000"/>
    <x v="0"/>
    <n v="0"/>
    <n v="0"/>
    <x v="3"/>
    <x v="37"/>
    <s v="February 21, 2018"/>
    <x v="0"/>
    <x v="11"/>
    <s v="1.0.9"/>
    <x v="3"/>
  </r>
  <r>
    <x v="9176"/>
    <x v="4"/>
    <n v="4.8"/>
    <x v="0"/>
    <n v="6"/>
    <s v="7.7M"/>
    <n v="7700000"/>
    <s v="1,000+"/>
    <s v="1000+"/>
    <n v="1000"/>
    <x v="0"/>
    <n v="0"/>
    <n v="0"/>
    <x v="0"/>
    <x v="7"/>
    <s v="August 7, 2018"/>
    <x v="0"/>
    <x v="1"/>
    <s v="2.1.5"/>
    <x v="5"/>
  </r>
  <r>
    <x v="9177"/>
    <x v="17"/>
    <n v="3.8"/>
    <x v="1"/>
    <n v="83671"/>
    <s v="30M"/>
    <n v="30000000"/>
    <s v="10,000,000+"/>
    <s v="10000000+"/>
    <n v="10000000"/>
    <x v="0"/>
    <n v="0"/>
    <n v="0"/>
    <x v="2"/>
    <x v="42"/>
    <s v="May 4, 2018"/>
    <x v="0"/>
    <x v="9"/>
    <n v="9"/>
    <x v="5"/>
  </r>
  <r>
    <x v="9178"/>
    <x v="17"/>
    <n v="4.0999999999999996"/>
    <x v="0"/>
    <n v="164"/>
    <s v="17M"/>
    <n v="17000000"/>
    <s v="10,000+"/>
    <s v="10000+"/>
    <n v="10000"/>
    <x v="0"/>
    <n v="0"/>
    <n v="0"/>
    <x v="0"/>
    <x v="36"/>
    <s v="August 23, 2017"/>
    <x v="1"/>
    <x v="1"/>
    <n v="1"/>
    <x v="3"/>
  </r>
  <r>
    <x v="9179"/>
    <x v="17"/>
    <n v="3.9"/>
    <x v="1"/>
    <n v="85410"/>
    <s v="39M"/>
    <n v="39000000"/>
    <s v="10,000,000+"/>
    <s v="10000000+"/>
    <n v="10000000"/>
    <x v="0"/>
    <n v="0"/>
    <n v="0"/>
    <x v="2"/>
    <x v="42"/>
    <s v="September 20, 2017"/>
    <x v="1"/>
    <x v="5"/>
    <n v="20170920"/>
    <x v="5"/>
  </r>
  <r>
    <x v="9180"/>
    <x v="18"/>
    <n v="3.5"/>
    <x v="1"/>
    <n v="1"/>
    <s v="30M"/>
    <n v="30000000"/>
    <s v="10+"/>
    <s v="10+"/>
    <n v="10"/>
    <x v="0"/>
    <n v="0"/>
    <n v="0"/>
    <x v="0"/>
    <x v="13"/>
    <s v="August 2, 2018"/>
    <x v="0"/>
    <x v="1"/>
    <s v="1.1.5"/>
    <x v="5"/>
  </r>
  <r>
    <x v="9181"/>
    <x v="17"/>
    <n v="4.2"/>
    <x v="0"/>
    <n v="839206"/>
    <s v="12M"/>
    <n v="12000000"/>
    <s v="50,000,000+"/>
    <s v="50000000+"/>
    <n v="50000000"/>
    <x v="0"/>
    <n v="0"/>
    <n v="0"/>
    <x v="0"/>
    <x v="42"/>
    <s v="September 20, 2017"/>
    <x v="1"/>
    <x v="5"/>
    <s v="1.16.33"/>
    <x v="5"/>
  </r>
  <r>
    <x v="9182"/>
    <x v="17"/>
    <n v="4.2"/>
    <x v="0"/>
    <n v="20364"/>
    <s v="45M"/>
    <n v="45000000"/>
    <s v="5,000,000+"/>
    <s v="5000000+"/>
    <n v="5000000"/>
    <x v="0"/>
    <n v="0"/>
    <n v="0"/>
    <x v="0"/>
    <x v="42"/>
    <s v="July 12, 2018"/>
    <x v="0"/>
    <x v="6"/>
    <s v="1.2.1"/>
    <x v="5"/>
  </r>
  <r>
    <x v="9183"/>
    <x v="18"/>
    <n v="4.8"/>
    <x v="0"/>
    <n v="1228"/>
    <s v="29M"/>
    <n v="29000000"/>
    <s v="10,000+"/>
    <s v="10000+"/>
    <n v="10000"/>
    <x v="0"/>
    <n v="0"/>
    <n v="0"/>
    <x v="0"/>
    <x v="13"/>
    <s v="March 28, 2018"/>
    <x v="0"/>
    <x v="3"/>
    <n v="1.7"/>
    <x v="5"/>
  </r>
  <r>
    <x v="9184"/>
    <x v="18"/>
    <n v="4.0999999999999996"/>
    <x v="0"/>
    <n v="26347"/>
    <s v="48M"/>
    <n v="48000000"/>
    <s v="1,000,000+"/>
    <s v="1000000+"/>
    <n v="1000000"/>
    <x v="0"/>
    <n v="0"/>
    <n v="0"/>
    <x v="2"/>
    <x v="19"/>
    <s v="September 15, 2017"/>
    <x v="1"/>
    <x v="5"/>
    <s v="14.0.1"/>
    <x v="9"/>
  </r>
  <r>
    <x v="9185"/>
    <x v="17"/>
    <n v="4.0999999999999996"/>
    <x v="0"/>
    <n v="71476"/>
    <s v="50M"/>
    <n v="50000000"/>
    <s v="1,000,000+"/>
    <s v="1000000+"/>
    <n v="1000000"/>
    <x v="0"/>
    <n v="0"/>
    <n v="0"/>
    <x v="2"/>
    <x v="36"/>
    <s v="April 21, 2018"/>
    <x v="0"/>
    <x v="4"/>
    <n v="2.14"/>
    <x v="6"/>
  </r>
  <r>
    <x v="9186"/>
    <x v="17"/>
    <n v="4"/>
    <x v="1"/>
    <n v="995002"/>
    <s v="Varies with device"/>
    <n v="1000"/>
    <s v="10,000,000+"/>
    <s v="10000000+"/>
    <n v="10000000"/>
    <x v="0"/>
    <n v="0"/>
    <n v="0"/>
    <x v="3"/>
    <x v="46"/>
    <s v="July 25, 2018"/>
    <x v="0"/>
    <x v="6"/>
    <s v="1.73.0"/>
    <x v="5"/>
  </r>
  <r>
    <x v="9187"/>
    <x v="18"/>
    <n v="3.9"/>
    <x v="1"/>
    <n v="29415"/>
    <s v="66M"/>
    <n v="66000000"/>
    <s v="1,000,000+"/>
    <s v="1000000+"/>
    <n v="1000000"/>
    <x v="0"/>
    <n v="0"/>
    <n v="0"/>
    <x v="3"/>
    <x v="45"/>
    <s v="December 11, 2016"/>
    <x v="3"/>
    <x v="10"/>
    <s v="2.0.1"/>
    <x v="3"/>
  </r>
  <r>
    <x v="9188"/>
    <x v="23"/>
    <n v="4.0999999999999996"/>
    <x v="0"/>
    <n v="79464"/>
    <s v="27M"/>
    <n v="27000000"/>
    <s v="1,000,000+"/>
    <s v="1000000+"/>
    <n v="1000000"/>
    <x v="0"/>
    <n v="0"/>
    <n v="0"/>
    <x v="0"/>
    <x v="39"/>
    <s v="August 6, 2018"/>
    <x v="0"/>
    <x v="1"/>
    <s v="5.0.8"/>
    <x v="2"/>
  </r>
  <r>
    <x v="9189"/>
    <x v="18"/>
    <n v="4.0999999999999996"/>
    <x v="0"/>
    <n v="72522"/>
    <s v="51M"/>
    <n v="51000000"/>
    <s v="10,000,000+"/>
    <s v="10000000+"/>
    <n v="10000000"/>
    <x v="0"/>
    <n v="0"/>
    <n v="0"/>
    <x v="0"/>
    <x v="45"/>
    <s v="April 10, 2018"/>
    <x v="0"/>
    <x v="4"/>
    <n v="1.54"/>
    <x v="7"/>
  </r>
  <r>
    <x v="9190"/>
    <x v="17"/>
    <n v="4.2"/>
    <x v="0"/>
    <n v="3878"/>
    <s v="69M"/>
    <n v="69000000"/>
    <s v="500,000+"/>
    <s v="500000+"/>
    <n v="500000"/>
    <x v="0"/>
    <n v="0"/>
    <n v="0"/>
    <x v="0"/>
    <x v="36"/>
    <s v="April 4, 2018"/>
    <x v="0"/>
    <x v="4"/>
    <n v="1.9"/>
    <x v="0"/>
  </r>
  <r>
    <x v="9191"/>
    <x v="23"/>
    <n v="3.7"/>
    <x v="1"/>
    <n v="2980"/>
    <s v="21M"/>
    <n v="21000000"/>
    <s v="100,000+"/>
    <s v="100000+"/>
    <n v="100000"/>
    <x v="0"/>
    <n v="0"/>
    <n v="0"/>
    <x v="0"/>
    <x v="39"/>
    <s v="September 1, 2015"/>
    <x v="4"/>
    <x v="5"/>
    <s v="1.2.8"/>
    <x v="3"/>
  </r>
  <r>
    <x v="9192"/>
    <x v="22"/>
    <n v="3.9"/>
    <x v="1"/>
    <n v="28429"/>
    <s v="14M"/>
    <n v="14000000"/>
    <s v="5,000,000+"/>
    <s v="5000000+"/>
    <n v="5000000"/>
    <x v="0"/>
    <n v="0"/>
    <n v="0"/>
    <x v="1"/>
    <x v="88"/>
    <s v="March 16, 2018"/>
    <x v="0"/>
    <x v="3"/>
    <n v="2"/>
    <x v="3"/>
  </r>
  <r>
    <x v="9193"/>
    <x v="18"/>
    <n v="3.9"/>
    <x v="1"/>
    <n v="60097"/>
    <s v="19M"/>
    <n v="19000000"/>
    <s v="1,000,000+"/>
    <s v="1000000+"/>
    <n v="1000000"/>
    <x v="0"/>
    <n v="0"/>
    <n v="0"/>
    <x v="0"/>
    <x v="82"/>
    <s v="February 10, 2018"/>
    <x v="0"/>
    <x v="11"/>
    <n v="5.0999999999999996"/>
    <x v="1"/>
  </r>
  <r>
    <x v="9194"/>
    <x v="18"/>
    <n v="3.6"/>
    <x v="1"/>
    <n v="3502"/>
    <s v="61M"/>
    <n v="61000000"/>
    <s v="500,000+"/>
    <s v="500000+"/>
    <n v="500000"/>
    <x v="0"/>
    <n v="0"/>
    <n v="0"/>
    <x v="1"/>
    <x v="45"/>
    <s v="September 11, 2016"/>
    <x v="3"/>
    <x v="5"/>
    <n v="1.3"/>
    <x v="3"/>
  </r>
  <r>
    <x v="9195"/>
    <x v="18"/>
    <n v="3.7"/>
    <x v="1"/>
    <n v="9296"/>
    <s v="28M"/>
    <n v="28000000"/>
    <s v="500,000+"/>
    <s v="500000+"/>
    <n v="500000"/>
    <x v="0"/>
    <n v="0"/>
    <n v="0"/>
    <x v="1"/>
    <x v="19"/>
    <s v="July 24, 2018"/>
    <x v="0"/>
    <x v="6"/>
    <n v="1.1399999999999999"/>
    <x v="5"/>
  </r>
  <r>
    <x v="9196"/>
    <x v="17"/>
    <n v="3.6"/>
    <x v="1"/>
    <n v="12257"/>
    <s v="49M"/>
    <n v="49000000"/>
    <s v="1,000,000+"/>
    <s v="1000000+"/>
    <n v="1000000"/>
    <x v="0"/>
    <n v="0"/>
    <n v="0"/>
    <x v="0"/>
    <x v="42"/>
    <s v="September 9, 2016"/>
    <x v="3"/>
    <x v="5"/>
    <n v="1.4"/>
    <x v="3"/>
  </r>
  <r>
    <x v="9197"/>
    <x v="18"/>
    <n v="4.3"/>
    <x v="0"/>
    <n v="12919"/>
    <s v="94M"/>
    <n v="94000000"/>
    <s v="1,000,000+"/>
    <s v="1000000+"/>
    <n v="1000000"/>
    <x v="0"/>
    <n v="0"/>
    <n v="0"/>
    <x v="0"/>
    <x v="56"/>
    <s v="June 6, 2018"/>
    <x v="0"/>
    <x v="2"/>
    <s v="1.15.2"/>
    <x v="2"/>
  </r>
  <r>
    <x v="9198"/>
    <x v="17"/>
    <n v="3.9"/>
    <x v="1"/>
    <n v="8122"/>
    <s v="23M"/>
    <n v="23000000"/>
    <s v="500,000+"/>
    <s v="500000+"/>
    <n v="500000"/>
    <x v="0"/>
    <n v="0"/>
    <n v="0"/>
    <x v="3"/>
    <x v="36"/>
    <s v="February 28, 2017"/>
    <x v="1"/>
    <x v="11"/>
    <n v="1.8"/>
    <x v="3"/>
  </r>
  <r>
    <x v="9199"/>
    <x v="18"/>
    <n v="4.5"/>
    <x v="0"/>
    <n v="221691"/>
    <s v="94M"/>
    <n v="94000000"/>
    <s v="5,000,000+"/>
    <s v="5000000+"/>
    <n v="5000000"/>
    <x v="0"/>
    <n v="0"/>
    <n v="0"/>
    <x v="1"/>
    <x v="38"/>
    <s v="August 6, 2018"/>
    <x v="0"/>
    <x v="1"/>
    <s v="1.20.22"/>
    <x v="0"/>
  </r>
  <r>
    <x v="9200"/>
    <x v="22"/>
    <n v="2.6"/>
    <x v="2"/>
    <n v="201"/>
    <s v="2.5M"/>
    <n v="2500000"/>
    <s v="10,000+"/>
    <s v="10000+"/>
    <n v="10000"/>
    <x v="0"/>
    <n v="0"/>
    <n v="0"/>
    <x v="0"/>
    <x v="88"/>
    <s v="May 2, 2017"/>
    <x v="1"/>
    <x v="9"/>
    <n v="2.1"/>
    <x v="5"/>
  </r>
  <r>
    <x v="9201"/>
    <x v="26"/>
    <n v="4.4000000000000004"/>
    <x v="0"/>
    <n v="40"/>
    <s v="13M"/>
    <n v="13000000"/>
    <s v="5,000+"/>
    <s v="5000+"/>
    <n v="5000"/>
    <x v="0"/>
    <n v="0"/>
    <n v="0"/>
    <x v="1"/>
    <x v="93"/>
    <s v="June 21, 2016"/>
    <x v="3"/>
    <x v="2"/>
    <n v="1"/>
    <x v="7"/>
  </r>
  <r>
    <x v="9202"/>
    <x v="19"/>
    <n v="3.5"/>
    <x v="1"/>
    <n v="0"/>
    <s v="34M"/>
    <n v="34000000"/>
    <s v="10+"/>
    <s v="10+"/>
    <n v="10"/>
    <x v="0"/>
    <n v="0"/>
    <n v="0"/>
    <x v="0"/>
    <x v="85"/>
    <s v="July 5, 2018"/>
    <x v="0"/>
    <x v="6"/>
    <s v="2.0.1"/>
    <x v="5"/>
  </r>
  <r>
    <x v="9203"/>
    <x v="19"/>
    <n v="1"/>
    <x v="4"/>
    <n v="2"/>
    <s v="33M"/>
    <n v="33000000"/>
    <s v="100+"/>
    <s v="100+"/>
    <n v="100"/>
    <x v="0"/>
    <n v="0"/>
    <n v="0"/>
    <x v="0"/>
    <x v="85"/>
    <s v="July 2, 2018"/>
    <x v="0"/>
    <x v="6"/>
    <s v="2.0.1"/>
    <x v="5"/>
  </r>
  <r>
    <x v="9204"/>
    <x v="26"/>
    <n v="3.5"/>
    <x v="1"/>
    <n v="38"/>
    <s v="16M"/>
    <n v="16000000"/>
    <s v="10,000+"/>
    <s v="10000+"/>
    <n v="10000"/>
    <x v="0"/>
    <n v="0"/>
    <n v="0"/>
    <x v="1"/>
    <x v="93"/>
    <s v="June 17, 2016"/>
    <x v="3"/>
    <x v="2"/>
    <n v="1"/>
    <x v="7"/>
  </r>
  <r>
    <x v="9205"/>
    <x v="13"/>
    <n v="3.5"/>
    <x v="1"/>
    <n v="9"/>
    <s v="992k"/>
    <n v="992000"/>
    <s v="500+"/>
    <s v="500+"/>
    <n v="500"/>
    <x v="0"/>
    <n v="0"/>
    <n v="0"/>
    <x v="0"/>
    <x v="26"/>
    <s v="June 4, 2015"/>
    <x v="4"/>
    <x v="2"/>
    <n v="1"/>
    <x v="6"/>
  </r>
  <r>
    <x v="9206"/>
    <x v="26"/>
    <n v="3.5"/>
    <x v="1"/>
    <n v="9"/>
    <s v="18M"/>
    <n v="18000000"/>
    <s v="1,000+"/>
    <s v="1000+"/>
    <n v="1000"/>
    <x v="0"/>
    <n v="0"/>
    <n v="0"/>
    <x v="1"/>
    <x v="93"/>
    <s v="June 19, 2018"/>
    <x v="0"/>
    <x v="2"/>
    <n v="1"/>
    <x v="5"/>
  </r>
  <r>
    <x v="9207"/>
    <x v="18"/>
    <n v="3.5"/>
    <x v="1"/>
    <n v="4"/>
    <s v="8.1M"/>
    <n v="8100000"/>
    <s v="500+"/>
    <s v="500+"/>
    <n v="500"/>
    <x v="0"/>
    <n v="0"/>
    <n v="0"/>
    <x v="1"/>
    <x v="38"/>
    <s v="November 20, 2016"/>
    <x v="3"/>
    <x v="8"/>
    <n v="1"/>
    <x v="6"/>
  </r>
  <r>
    <x v="9208"/>
    <x v="26"/>
    <n v="4.2"/>
    <x v="0"/>
    <n v="13"/>
    <s v="15M"/>
    <n v="15000000"/>
    <s v="1,000+"/>
    <s v="1000+"/>
    <n v="1000"/>
    <x v="0"/>
    <n v="0"/>
    <n v="0"/>
    <x v="1"/>
    <x v="93"/>
    <s v="June 18, 2016"/>
    <x v="3"/>
    <x v="2"/>
    <n v="1"/>
    <x v="7"/>
  </r>
  <r>
    <x v="9209"/>
    <x v="18"/>
    <n v="4.8"/>
    <x v="0"/>
    <n v="10"/>
    <s v="8.2M"/>
    <n v="8199999.9999999991"/>
    <s v="1,000+"/>
    <s v="1000+"/>
    <n v="1000"/>
    <x v="0"/>
    <n v="0"/>
    <n v="0"/>
    <x v="1"/>
    <x v="38"/>
    <s v="December 2, 2016"/>
    <x v="3"/>
    <x v="10"/>
    <n v="1"/>
    <x v="6"/>
  </r>
  <r>
    <x v="9210"/>
    <x v="18"/>
    <n v="5"/>
    <x v="0"/>
    <n v="5"/>
    <s v="8.1M"/>
    <n v="8100000"/>
    <s v="1,000+"/>
    <s v="1000+"/>
    <n v="1000"/>
    <x v="0"/>
    <n v="0"/>
    <n v="0"/>
    <x v="1"/>
    <x v="38"/>
    <s v="December 1, 2016"/>
    <x v="3"/>
    <x v="10"/>
    <n v="1"/>
    <x v="6"/>
  </r>
  <r>
    <x v="9211"/>
    <x v="17"/>
    <n v="4.3"/>
    <x v="0"/>
    <n v="320334"/>
    <s v="27M"/>
    <n v="27000000"/>
    <s v="50,000,000+"/>
    <s v="50000000+"/>
    <n v="50000000"/>
    <x v="0"/>
    <n v="0"/>
    <n v="0"/>
    <x v="1"/>
    <x v="36"/>
    <s v="August 8, 2018"/>
    <x v="0"/>
    <x v="1"/>
    <s v="1.1.2"/>
    <x v="5"/>
  </r>
  <r>
    <x v="9212"/>
    <x v="18"/>
    <n v="4.4000000000000004"/>
    <x v="0"/>
    <n v="108"/>
    <s v="Varies with device"/>
    <n v="1000"/>
    <s v="5,000+"/>
    <s v="5000+"/>
    <n v="5000"/>
    <x v="0"/>
    <n v="0"/>
    <n v="0"/>
    <x v="0"/>
    <x v="13"/>
    <s v="March 30, 2018"/>
    <x v="0"/>
    <x v="3"/>
    <s v="4.0.1"/>
    <x v="2"/>
  </r>
  <r>
    <x v="9213"/>
    <x v="19"/>
    <n v="4.5"/>
    <x v="0"/>
    <n v="30"/>
    <s v="4.1M"/>
    <n v="4099999.9999999995"/>
    <s v="1,000+"/>
    <s v="1000+"/>
    <n v="1000"/>
    <x v="0"/>
    <n v="0"/>
    <n v="0"/>
    <x v="0"/>
    <x v="85"/>
    <s v="June 21, 2017"/>
    <x v="1"/>
    <x v="2"/>
    <s v="4.1.0"/>
    <x v="0"/>
  </r>
  <r>
    <x v="9214"/>
    <x v="18"/>
    <n v="3.5"/>
    <x v="1"/>
    <n v="9"/>
    <s v="20M"/>
    <n v="20000000"/>
    <s v="500+"/>
    <s v="500+"/>
    <n v="500"/>
    <x v="0"/>
    <n v="0"/>
    <n v="0"/>
    <x v="0"/>
    <x v="13"/>
    <s v="November 20, 2017"/>
    <x v="1"/>
    <x v="8"/>
    <s v="2.3.1"/>
    <x v="2"/>
  </r>
  <r>
    <x v="9215"/>
    <x v="4"/>
    <n v="4.9000000000000004"/>
    <x v="0"/>
    <n v="27"/>
    <s v="6.0M"/>
    <n v="6000000"/>
    <s v="100+"/>
    <s v="100+"/>
    <n v="100"/>
    <x v="0"/>
    <n v="0"/>
    <n v="0"/>
    <x v="0"/>
    <x v="7"/>
    <s v="July 26, 2018"/>
    <x v="0"/>
    <x v="6"/>
    <s v="1.0.90"/>
    <x v="6"/>
  </r>
  <r>
    <x v="9216"/>
    <x v="26"/>
    <n v="3.5"/>
    <x v="1"/>
    <n v="4"/>
    <s v="17M"/>
    <n v="17000000"/>
    <s v="500+"/>
    <s v="500+"/>
    <n v="500"/>
    <x v="0"/>
    <n v="0"/>
    <n v="0"/>
    <x v="1"/>
    <x v="93"/>
    <s v="June 21, 2016"/>
    <x v="3"/>
    <x v="2"/>
    <n v="1"/>
    <x v="7"/>
  </r>
  <r>
    <x v="9217"/>
    <x v="18"/>
    <n v="3.5"/>
    <x v="1"/>
    <n v="4"/>
    <s v="4.7M"/>
    <n v="4700000"/>
    <s v="100+"/>
    <s v="100+"/>
    <n v="100"/>
    <x v="0"/>
    <n v="0"/>
    <n v="0"/>
    <x v="1"/>
    <x v="38"/>
    <s v="July 24, 2017"/>
    <x v="1"/>
    <x v="6"/>
    <n v="1"/>
    <x v="0"/>
  </r>
  <r>
    <x v="9218"/>
    <x v="26"/>
    <n v="3.5"/>
    <x v="1"/>
    <n v="14"/>
    <s v="14M"/>
    <n v="14000000"/>
    <s v="1,000+"/>
    <s v="1000+"/>
    <n v="1000"/>
    <x v="0"/>
    <n v="0"/>
    <n v="0"/>
    <x v="1"/>
    <x v="93"/>
    <s v="June 17, 2016"/>
    <x v="3"/>
    <x v="2"/>
    <n v="1"/>
    <x v="7"/>
  </r>
  <r>
    <x v="9219"/>
    <x v="18"/>
    <n v="5"/>
    <x v="0"/>
    <n v="4"/>
    <s v="5.8M"/>
    <n v="5800000"/>
    <s v="100+"/>
    <s v="100+"/>
    <n v="100"/>
    <x v="0"/>
    <n v="0"/>
    <n v="0"/>
    <x v="0"/>
    <x v="13"/>
    <s v="April 11, 2018"/>
    <x v="0"/>
    <x v="4"/>
    <s v="1.0.1"/>
    <x v="0"/>
  </r>
  <r>
    <x v="9220"/>
    <x v="11"/>
    <n v="3.5"/>
    <x v="1"/>
    <n v="0"/>
    <s v="9.9M"/>
    <n v="9900000"/>
    <s v="1+"/>
    <s v="1+"/>
    <n v="1"/>
    <x v="0"/>
    <n v="0"/>
    <n v="0"/>
    <x v="0"/>
    <x v="24"/>
    <s v="July 26, 2018"/>
    <x v="0"/>
    <x v="6"/>
    <s v="1.0.0"/>
    <x v="5"/>
  </r>
  <r>
    <x v="9221"/>
    <x v="18"/>
    <n v="3.5"/>
    <x v="1"/>
    <n v="40"/>
    <s v="9.9M"/>
    <n v="9900000"/>
    <s v="1,000+"/>
    <s v="1000+"/>
    <n v="1000"/>
    <x v="0"/>
    <n v="0"/>
    <n v="0"/>
    <x v="0"/>
    <x v="13"/>
    <s v="May 22, 2018"/>
    <x v="0"/>
    <x v="9"/>
    <s v="1.2.0"/>
    <x v="0"/>
  </r>
  <r>
    <x v="9222"/>
    <x v="17"/>
    <n v="4.2"/>
    <x v="0"/>
    <n v="28151"/>
    <s v="49M"/>
    <n v="49000000"/>
    <s v="1,000,000+"/>
    <s v="1000000+"/>
    <n v="1000000"/>
    <x v="0"/>
    <n v="0"/>
    <n v="0"/>
    <x v="2"/>
    <x v="42"/>
    <s v="December 25, 2016"/>
    <x v="3"/>
    <x v="10"/>
    <n v="1.2"/>
    <x v="7"/>
  </r>
  <r>
    <x v="9223"/>
    <x v="26"/>
    <n v="4.2"/>
    <x v="0"/>
    <n v="4"/>
    <s v="14M"/>
    <n v="14000000"/>
    <s v="100+"/>
    <s v="100+"/>
    <n v="100"/>
    <x v="0"/>
    <n v="0"/>
    <n v="0"/>
    <x v="1"/>
    <x v="93"/>
    <s v="July 31, 2016"/>
    <x v="3"/>
    <x v="6"/>
    <n v="1"/>
    <x v="7"/>
  </r>
  <r>
    <x v="9224"/>
    <x v="18"/>
    <n v="3.5"/>
    <x v="1"/>
    <n v="2"/>
    <s v="7.6M"/>
    <n v="7600000"/>
    <s v="500+"/>
    <s v="500+"/>
    <n v="500"/>
    <x v="0"/>
    <n v="0"/>
    <n v="0"/>
    <x v="1"/>
    <x v="38"/>
    <s v="November 29, 2016"/>
    <x v="3"/>
    <x v="8"/>
    <n v="1"/>
    <x v="6"/>
  </r>
  <r>
    <x v="9225"/>
    <x v="18"/>
    <n v="3.5"/>
    <x v="1"/>
    <n v="3"/>
    <s v="7.8M"/>
    <n v="7800000"/>
    <s v="1,000+"/>
    <s v="1000+"/>
    <n v="1000"/>
    <x v="0"/>
    <n v="0"/>
    <n v="0"/>
    <x v="1"/>
    <x v="38"/>
    <s v="December 1, 2016"/>
    <x v="3"/>
    <x v="10"/>
    <n v="1"/>
    <x v="6"/>
  </r>
  <r>
    <x v="9226"/>
    <x v="18"/>
    <n v="4"/>
    <x v="1"/>
    <n v="73185"/>
    <s v="46M"/>
    <n v="46000000"/>
    <s v="5,000,000+"/>
    <s v="5000000+"/>
    <n v="5000000"/>
    <x v="0"/>
    <n v="0"/>
    <n v="0"/>
    <x v="1"/>
    <x v="45"/>
    <s v="November 1, 2017"/>
    <x v="1"/>
    <x v="8"/>
    <n v="1.6"/>
    <x v="6"/>
  </r>
  <r>
    <x v="9227"/>
    <x v="11"/>
    <n v="2.1"/>
    <x v="2"/>
    <n v="232"/>
    <s v="29M"/>
    <n v="29000000"/>
    <s v="10,000+"/>
    <s v="10000+"/>
    <n v="10000"/>
    <x v="0"/>
    <n v="0"/>
    <n v="0"/>
    <x v="0"/>
    <x v="24"/>
    <s v="May 9, 2018"/>
    <x v="0"/>
    <x v="9"/>
    <s v="18.1.79"/>
    <x v="10"/>
  </r>
  <r>
    <x v="9228"/>
    <x v="25"/>
    <n v="3.5"/>
    <x v="1"/>
    <n v="13"/>
    <s v="3.6M"/>
    <n v="3600000"/>
    <s v="100+"/>
    <s v="100+"/>
    <n v="100"/>
    <x v="0"/>
    <n v="0"/>
    <n v="0"/>
    <x v="0"/>
    <x v="91"/>
    <s v="February 26, 2018"/>
    <x v="0"/>
    <x v="11"/>
    <s v="FH CODE 1.0"/>
    <x v="14"/>
  </r>
  <r>
    <x v="9229"/>
    <x v="23"/>
    <n v="4.2"/>
    <x v="0"/>
    <n v="18584"/>
    <s v="49M"/>
    <n v="49000000"/>
    <s v="5,000,000+"/>
    <s v="5000000+"/>
    <n v="5000000"/>
    <x v="0"/>
    <n v="0"/>
    <n v="0"/>
    <x v="0"/>
    <x v="39"/>
    <s v="June 27, 2018"/>
    <x v="0"/>
    <x v="2"/>
    <s v="1.7.0"/>
    <x v="5"/>
  </r>
  <r>
    <x v="9230"/>
    <x v="18"/>
    <n v="3.5"/>
    <x v="1"/>
    <n v="22"/>
    <s v="29M"/>
    <n v="29000000"/>
    <s v="1,000+"/>
    <s v="1000+"/>
    <n v="1000"/>
    <x v="0"/>
    <n v="0"/>
    <n v="0"/>
    <x v="0"/>
    <x v="13"/>
    <s v="February 6, 2018"/>
    <x v="0"/>
    <x v="11"/>
    <s v="1.10.0.0"/>
    <x v="7"/>
  </r>
  <r>
    <x v="9231"/>
    <x v="25"/>
    <n v="2.5"/>
    <x v="2"/>
    <n v="247"/>
    <s v="8.2M"/>
    <n v="8199999.9999999991"/>
    <s v="10,000+"/>
    <s v="10000+"/>
    <n v="10000"/>
    <x v="0"/>
    <n v="0"/>
    <n v="0"/>
    <x v="0"/>
    <x v="91"/>
    <s v="March 15, 2017"/>
    <x v="1"/>
    <x v="3"/>
    <s v="1.0.6"/>
    <x v="1"/>
  </r>
  <r>
    <x v="9232"/>
    <x v="18"/>
    <n v="4.4000000000000004"/>
    <x v="0"/>
    <n v="687136"/>
    <s v="54M"/>
    <n v="54000000"/>
    <s v="50,000,000+"/>
    <s v="50000000+"/>
    <n v="50000000"/>
    <x v="0"/>
    <n v="0"/>
    <n v="0"/>
    <x v="0"/>
    <x v="33"/>
    <s v="May 25, 2018"/>
    <x v="0"/>
    <x v="9"/>
    <s v="1.5.3.20"/>
    <x v="5"/>
  </r>
  <r>
    <x v="9233"/>
    <x v="17"/>
    <n v="4.4000000000000004"/>
    <x v="0"/>
    <n v="1063"/>
    <s v="18M"/>
    <n v="18000000"/>
    <s v="50,000+"/>
    <s v="50000+"/>
    <n v="50000"/>
    <x v="0"/>
    <n v="0"/>
    <n v="0"/>
    <x v="1"/>
    <x v="46"/>
    <s v="October 30, 2017"/>
    <x v="1"/>
    <x v="7"/>
    <n v="1.7"/>
    <x v="4"/>
  </r>
  <r>
    <x v="9234"/>
    <x v="17"/>
    <n v="4.5999999999999996"/>
    <x v="0"/>
    <n v="2027"/>
    <s v="56M"/>
    <n v="56000000"/>
    <s v="100,000+"/>
    <s v="100000+"/>
    <n v="100000"/>
    <x v="0"/>
    <n v="0"/>
    <n v="0"/>
    <x v="1"/>
    <x v="46"/>
    <s v="March 19, 2018"/>
    <x v="0"/>
    <x v="3"/>
    <n v="1.5"/>
    <x v="5"/>
  </r>
  <r>
    <x v="9235"/>
    <x v="6"/>
    <n v="3.5"/>
    <x v="1"/>
    <n v="5"/>
    <s v="26M"/>
    <n v="26000000"/>
    <s v="100+"/>
    <s v="100+"/>
    <n v="100"/>
    <x v="0"/>
    <n v="0"/>
    <n v="0"/>
    <x v="0"/>
    <x v="10"/>
    <s v="November 15, 2016"/>
    <x v="3"/>
    <x v="8"/>
    <n v="1.17"/>
    <x v="5"/>
  </r>
  <r>
    <x v="9236"/>
    <x v="18"/>
    <n v="3.5"/>
    <x v="1"/>
    <n v="1"/>
    <s v="3.3M"/>
    <n v="3300000"/>
    <s v="500+"/>
    <s v="500+"/>
    <n v="500"/>
    <x v="0"/>
    <n v="0"/>
    <n v="0"/>
    <x v="0"/>
    <x v="13"/>
    <s v="November 7, 2016"/>
    <x v="3"/>
    <x v="8"/>
    <s v="1.7.2"/>
    <x v="0"/>
  </r>
  <r>
    <x v="9237"/>
    <x v="18"/>
    <n v="4.4000000000000004"/>
    <x v="0"/>
    <n v="26545"/>
    <s v="40M"/>
    <n v="40000000"/>
    <s v="1,000,000+"/>
    <s v="1000000+"/>
    <n v="1000000"/>
    <x v="0"/>
    <n v="0"/>
    <n v="0"/>
    <x v="0"/>
    <x v="33"/>
    <s v="July 20, 2018"/>
    <x v="0"/>
    <x v="6"/>
    <n v="2.08"/>
    <x v="5"/>
  </r>
  <r>
    <x v="9238"/>
    <x v="18"/>
    <n v="4.2"/>
    <x v="0"/>
    <n v="70753"/>
    <s v="14M"/>
    <n v="14000000"/>
    <s v="5,000,000+"/>
    <s v="5000000+"/>
    <n v="5000000"/>
    <x v="0"/>
    <n v="0"/>
    <n v="0"/>
    <x v="0"/>
    <x v="38"/>
    <s v="August 7, 2018"/>
    <x v="0"/>
    <x v="1"/>
    <s v="1.8.6"/>
    <x v="0"/>
  </r>
  <r>
    <x v="9239"/>
    <x v="17"/>
    <n v="4.5"/>
    <x v="0"/>
    <n v="2431"/>
    <s v="24M"/>
    <n v="24000000"/>
    <s v="100,000+"/>
    <s v="100000+"/>
    <n v="100000"/>
    <x v="0"/>
    <n v="0"/>
    <n v="0"/>
    <x v="1"/>
    <x v="46"/>
    <s v="November 3, 2017"/>
    <x v="1"/>
    <x v="8"/>
    <n v="1.4"/>
    <x v="4"/>
  </r>
  <r>
    <x v="9240"/>
    <x v="18"/>
    <n v="3.3"/>
    <x v="1"/>
    <n v="21735"/>
    <s v="37M"/>
    <n v="37000000"/>
    <s v="1,000,000+"/>
    <s v="1000000+"/>
    <n v="1000000"/>
    <x v="0"/>
    <n v="0"/>
    <n v="0"/>
    <x v="0"/>
    <x v="45"/>
    <s v="July 11, 2018"/>
    <x v="0"/>
    <x v="6"/>
    <s v="1.0.03"/>
    <x v="6"/>
  </r>
  <r>
    <x v="9241"/>
    <x v="18"/>
    <n v="3.9"/>
    <x v="1"/>
    <n v="2249"/>
    <s v="Varies with device"/>
    <n v="1000"/>
    <s v="500,000+"/>
    <s v="500000+"/>
    <n v="500000"/>
    <x v="0"/>
    <n v="0"/>
    <n v="0"/>
    <x v="0"/>
    <x v="2"/>
    <s v="May 15, 2018"/>
    <x v="0"/>
    <x v="9"/>
    <s v="Varies with device"/>
    <x v="5"/>
  </r>
  <r>
    <x v="9242"/>
    <x v="6"/>
    <n v="3.5"/>
    <x v="1"/>
    <n v="0"/>
    <s v="Varies with device"/>
    <n v="1000"/>
    <s v="100+"/>
    <s v="100+"/>
    <n v="100"/>
    <x v="0"/>
    <n v="0"/>
    <n v="0"/>
    <x v="0"/>
    <x v="10"/>
    <s v="May 18, 2017"/>
    <x v="1"/>
    <x v="9"/>
    <s v="Varies with device"/>
    <x v="8"/>
  </r>
  <r>
    <x v="9243"/>
    <x v="17"/>
    <n v="4.5"/>
    <x v="0"/>
    <n v="2917"/>
    <s v="22M"/>
    <n v="22000000"/>
    <s v="100,000+"/>
    <s v="100000+"/>
    <n v="100000"/>
    <x v="0"/>
    <n v="0"/>
    <n v="0"/>
    <x v="1"/>
    <x v="46"/>
    <s v="October 30, 2017"/>
    <x v="1"/>
    <x v="7"/>
    <n v="2.6"/>
    <x v="3"/>
  </r>
  <r>
    <x v="9244"/>
    <x v="18"/>
    <n v="4.0999999999999996"/>
    <x v="0"/>
    <n v="83427"/>
    <s v="16M"/>
    <n v="16000000"/>
    <s v="1,000,000+"/>
    <s v="1000000+"/>
    <n v="1000000"/>
    <x v="0"/>
    <n v="0"/>
    <n v="0"/>
    <x v="0"/>
    <x v="45"/>
    <s v="January 30, 2015"/>
    <x v="4"/>
    <x v="0"/>
    <n v="2.6"/>
    <x v="5"/>
  </r>
  <r>
    <x v="9245"/>
    <x v="25"/>
    <n v="4.8"/>
    <x v="0"/>
    <n v="615"/>
    <s v="2.0M"/>
    <n v="2000000"/>
    <s v="10,000+"/>
    <s v="10000+"/>
    <n v="10000"/>
    <x v="1"/>
    <s v="$1.99"/>
    <n v="1.99"/>
    <x v="0"/>
    <x v="91"/>
    <s v="July 24, 2018"/>
    <x v="0"/>
    <x v="6"/>
    <n v="5.2"/>
    <x v="10"/>
  </r>
  <r>
    <x v="9246"/>
    <x v="25"/>
    <n v="4.5999999999999996"/>
    <x v="0"/>
    <n v="424"/>
    <s v="3.5M"/>
    <n v="3500000"/>
    <s v="10,000+"/>
    <s v="10000+"/>
    <n v="10000"/>
    <x v="0"/>
    <n v="0"/>
    <n v="0"/>
    <x v="0"/>
    <x v="91"/>
    <s v="December 19, 2017"/>
    <x v="1"/>
    <x v="10"/>
    <n v="0.11"/>
    <x v="11"/>
  </r>
  <r>
    <x v="9247"/>
    <x v="25"/>
    <n v="4.4000000000000004"/>
    <x v="0"/>
    <n v="875"/>
    <s v="8.5M"/>
    <n v="8500000"/>
    <s v="100,000+"/>
    <s v="100000+"/>
    <n v="100000"/>
    <x v="0"/>
    <n v="0"/>
    <n v="0"/>
    <x v="0"/>
    <x v="91"/>
    <s v="December 31, 2017"/>
    <x v="1"/>
    <x v="10"/>
    <s v="1.9.9.5"/>
    <x v="16"/>
  </r>
  <r>
    <x v="9248"/>
    <x v="6"/>
    <n v="3.8"/>
    <x v="1"/>
    <n v="15036"/>
    <s v="253k"/>
    <n v="253000"/>
    <s v="1,000,000+"/>
    <s v="1000000+"/>
    <n v="1000000"/>
    <x v="0"/>
    <n v="0"/>
    <n v="0"/>
    <x v="0"/>
    <x v="10"/>
    <s v="August 1, 2015"/>
    <x v="4"/>
    <x v="1"/>
    <s v="1.2.0"/>
    <x v="12"/>
  </r>
  <r>
    <x v="9249"/>
    <x v="6"/>
    <n v="3.7"/>
    <x v="1"/>
    <n v="197"/>
    <s v="957k"/>
    <n v="957000"/>
    <s v="10,000+"/>
    <s v="10000+"/>
    <n v="10000"/>
    <x v="1"/>
    <s v="$2.99"/>
    <n v="2.99"/>
    <x v="0"/>
    <x v="10"/>
    <s v="February 10, 2016"/>
    <x v="3"/>
    <x v="11"/>
    <n v="1"/>
    <x v="9"/>
  </r>
  <r>
    <x v="9250"/>
    <x v="6"/>
    <n v="4.2"/>
    <x v="0"/>
    <n v="4838"/>
    <s v="Varies with device"/>
    <n v="1000"/>
    <s v="500,000+"/>
    <s v="500000+"/>
    <n v="500000"/>
    <x v="0"/>
    <n v="0"/>
    <n v="0"/>
    <x v="0"/>
    <x v="10"/>
    <s v="January 6, 2018"/>
    <x v="0"/>
    <x v="0"/>
    <s v="Varies with device"/>
    <x v="8"/>
  </r>
  <r>
    <x v="9251"/>
    <x v="6"/>
    <n v="3.7"/>
    <x v="1"/>
    <n v="481"/>
    <s v="420k"/>
    <n v="420000"/>
    <s v="10,000+"/>
    <s v="10000+"/>
    <n v="10000"/>
    <x v="1"/>
    <s v="$0.99"/>
    <n v="0.99"/>
    <x v="0"/>
    <x v="10"/>
    <s v="December 16, 2015"/>
    <x v="4"/>
    <x v="10"/>
    <s v="1.4.0.2"/>
    <x v="3"/>
  </r>
  <r>
    <x v="9252"/>
    <x v="27"/>
    <n v="4.3"/>
    <x v="0"/>
    <n v="37277"/>
    <s v="13M"/>
    <n v="13000000"/>
    <s v="1,000,000+"/>
    <s v="1000000+"/>
    <n v="1000000"/>
    <x v="0"/>
    <n v="0"/>
    <n v="0"/>
    <x v="0"/>
    <x v="94"/>
    <s v="February 26, 2018"/>
    <x v="0"/>
    <x v="11"/>
    <s v="2.3.1"/>
    <x v="0"/>
  </r>
  <r>
    <x v="9253"/>
    <x v="27"/>
    <n v="4.5"/>
    <x v="0"/>
    <n v="112"/>
    <s v="2.4M"/>
    <n v="2400000"/>
    <s v="1,000+"/>
    <s v="1000+"/>
    <n v="1000"/>
    <x v="1"/>
    <s v="$7.99"/>
    <n v="7.99"/>
    <x v="0"/>
    <x v="94"/>
    <s v="March 16, 2017"/>
    <x v="1"/>
    <x v="3"/>
    <n v="3"/>
    <x v="0"/>
  </r>
  <r>
    <x v="9254"/>
    <x v="25"/>
    <n v="3.5"/>
    <x v="1"/>
    <n v="154"/>
    <s v="3.4M"/>
    <n v="3400000"/>
    <s v="10,000+"/>
    <s v="10000+"/>
    <n v="10000"/>
    <x v="0"/>
    <n v="0"/>
    <n v="0"/>
    <x v="0"/>
    <x v="91"/>
    <s v="September 6, 2016"/>
    <x v="3"/>
    <x v="5"/>
    <s v="5.0.6"/>
    <x v="11"/>
  </r>
  <r>
    <x v="9255"/>
    <x v="6"/>
    <n v="4"/>
    <x v="1"/>
    <n v="13469"/>
    <s v="5.1M"/>
    <n v="5100000"/>
    <s v="1,000,000+"/>
    <s v="1000000+"/>
    <n v="1000000"/>
    <x v="0"/>
    <n v="0"/>
    <n v="0"/>
    <x v="0"/>
    <x v="10"/>
    <s v="June 5, 2018"/>
    <x v="0"/>
    <x v="2"/>
    <s v="4.7.0.2200000"/>
    <x v="6"/>
  </r>
  <r>
    <x v="9256"/>
    <x v="6"/>
    <n v="4.5"/>
    <x v="0"/>
    <n v="201"/>
    <s v="Varies with device"/>
    <n v="1000"/>
    <s v="1,000+"/>
    <s v="1000+"/>
    <n v="1000"/>
    <x v="1"/>
    <s v="$2.99"/>
    <n v="2.99"/>
    <x v="0"/>
    <x v="10"/>
    <s v="January 6, 2018"/>
    <x v="0"/>
    <x v="0"/>
    <s v="Varies with device"/>
    <x v="8"/>
  </r>
  <r>
    <x v="9257"/>
    <x v="27"/>
    <n v="2.9"/>
    <x v="2"/>
    <n v="32"/>
    <s v="9.7M"/>
    <n v="9700000"/>
    <s v="1,000+"/>
    <s v="1000+"/>
    <n v="1000"/>
    <x v="0"/>
    <n v="0"/>
    <n v="0"/>
    <x v="0"/>
    <x v="94"/>
    <s v="August 3, 2018"/>
    <x v="0"/>
    <x v="1"/>
    <s v="1.3.22"/>
    <x v="2"/>
  </r>
  <r>
    <x v="9258"/>
    <x v="25"/>
    <n v="3.9"/>
    <x v="1"/>
    <n v="6736"/>
    <s v="72k"/>
    <n v="72000"/>
    <s v="500,000+"/>
    <s v="500000+"/>
    <n v="500000"/>
    <x v="0"/>
    <n v="0"/>
    <n v="0"/>
    <x v="0"/>
    <x v="91"/>
    <s v="February 2, 2014"/>
    <x v="2"/>
    <x v="11"/>
    <n v="1.2"/>
    <x v="1"/>
  </r>
  <r>
    <x v="9259"/>
    <x v="6"/>
    <n v="3.6"/>
    <x v="1"/>
    <n v="97"/>
    <s v="Varies with device"/>
    <n v="1000"/>
    <s v="5,000+"/>
    <s v="5000+"/>
    <n v="5000"/>
    <x v="0"/>
    <n v="0"/>
    <n v="0"/>
    <x v="0"/>
    <x v="10"/>
    <s v="August 31, 2017"/>
    <x v="1"/>
    <x v="1"/>
    <s v="Varies with device"/>
    <x v="8"/>
  </r>
  <r>
    <x v="9260"/>
    <x v="25"/>
    <n v="4.5999999999999996"/>
    <x v="0"/>
    <n v="85"/>
    <s v="2.4M"/>
    <n v="2400000"/>
    <s v="1,000+"/>
    <s v="1000+"/>
    <n v="1000"/>
    <x v="1"/>
    <s v="$2.99"/>
    <n v="2.99"/>
    <x v="0"/>
    <x v="91"/>
    <s v="July 5, 2018"/>
    <x v="0"/>
    <x v="6"/>
    <n v="1.9"/>
    <x v="6"/>
  </r>
  <r>
    <x v="9261"/>
    <x v="16"/>
    <n v="2.1"/>
    <x v="2"/>
    <n v="2390"/>
    <s v="35M"/>
    <n v="35000000"/>
    <s v="100,000+"/>
    <s v="100000+"/>
    <n v="100000"/>
    <x v="0"/>
    <n v="0"/>
    <n v="0"/>
    <x v="0"/>
    <x v="29"/>
    <s v="July 17, 2018"/>
    <x v="0"/>
    <x v="6"/>
    <s v="1.8.4.7"/>
    <x v="2"/>
  </r>
  <r>
    <x v="9262"/>
    <x v="18"/>
    <n v="4.7"/>
    <x v="0"/>
    <n v="15"/>
    <s v="3.9M"/>
    <n v="3900000"/>
    <s v="100+"/>
    <s v="100+"/>
    <n v="100"/>
    <x v="1"/>
    <s v="$1.99"/>
    <n v="1.99"/>
    <x v="0"/>
    <x v="19"/>
    <s v="April 16, 2018"/>
    <x v="0"/>
    <x v="4"/>
    <s v="0.0.53"/>
    <x v="12"/>
  </r>
  <r>
    <x v="9263"/>
    <x v="25"/>
    <n v="4.5"/>
    <x v="0"/>
    <n v="142"/>
    <s v="26k"/>
    <n v="26000"/>
    <s v="5,000+"/>
    <s v="5000+"/>
    <n v="5000"/>
    <x v="1"/>
    <s v="$1.00"/>
    <n v="1"/>
    <x v="0"/>
    <x v="91"/>
    <s v="June 26, 2011"/>
    <x v="7"/>
    <x v="2"/>
    <s v="1.0.0"/>
    <x v="14"/>
  </r>
  <r>
    <x v="9264"/>
    <x v="25"/>
    <n v="4.0999999999999996"/>
    <x v="0"/>
    <n v="479"/>
    <s v="29k"/>
    <n v="29000"/>
    <s v="50,000+"/>
    <s v="50000+"/>
    <n v="50000"/>
    <x v="0"/>
    <n v="0"/>
    <n v="0"/>
    <x v="0"/>
    <x v="91"/>
    <s v="December 13, 2013"/>
    <x v="5"/>
    <x v="10"/>
    <n v="1.4"/>
    <x v="12"/>
  </r>
  <r>
    <x v="9265"/>
    <x v="25"/>
    <n v="4.5"/>
    <x v="0"/>
    <n v="3673"/>
    <s v="5.8M"/>
    <n v="5800000"/>
    <s v="500,000+"/>
    <s v="500000+"/>
    <n v="500000"/>
    <x v="0"/>
    <n v="0"/>
    <n v="0"/>
    <x v="0"/>
    <x v="91"/>
    <s v="July 24, 2018"/>
    <x v="0"/>
    <x v="6"/>
    <s v="1.2.1"/>
    <x v="5"/>
  </r>
  <r>
    <x v="9266"/>
    <x v="18"/>
    <n v="3.7"/>
    <x v="1"/>
    <n v="39"/>
    <s v="2.8M"/>
    <n v="2800000"/>
    <s v="5,000+"/>
    <s v="5000+"/>
    <n v="5000"/>
    <x v="0"/>
    <n v="0"/>
    <n v="0"/>
    <x v="0"/>
    <x v="13"/>
    <s v="February 12, 2014"/>
    <x v="2"/>
    <x v="11"/>
    <n v="2.4"/>
    <x v="7"/>
  </r>
  <r>
    <x v="9267"/>
    <x v="18"/>
    <n v="2.9"/>
    <x v="2"/>
    <n v="691"/>
    <s v="5.8M"/>
    <n v="5800000"/>
    <s v="100,000+"/>
    <s v="100000+"/>
    <n v="100000"/>
    <x v="0"/>
    <n v="0"/>
    <n v="0"/>
    <x v="0"/>
    <x v="37"/>
    <s v="June 8, 2016"/>
    <x v="3"/>
    <x v="2"/>
    <s v="1.0.3"/>
    <x v="6"/>
  </r>
  <r>
    <x v="9268"/>
    <x v="6"/>
    <n v="4"/>
    <x v="1"/>
    <n v="1711"/>
    <s v="2.1M"/>
    <n v="2100000"/>
    <s v="100,000+"/>
    <s v="100000+"/>
    <n v="100000"/>
    <x v="0"/>
    <n v="0"/>
    <n v="0"/>
    <x v="0"/>
    <x v="10"/>
    <s v="January 11, 2018"/>
    <x v="0"/>
    <x v="0"/>
    <s v="1.2.5.4-11"/>
    <x v="3"/>
  </r>
  <r>
    <x v="9269"/>
    <x v="27"/>
    <n v="4.2"/>
    <x v="0"/>
    <n v="115"/>
    <s v="1.4M"/>
    <n v="1400000"/>
    <s v="10,000+"/>
    <s v="10000+"/>
    <n v="10000"/>
    <x v="0"/>
    <n v="0"/>
    <n v="0"/>
    <x v="0"/>
    <x v="94"/>
    <s v="October 5, 2015"/>
    <x v="4"/>
    <x v="7"/>
    <n v="1.4"/>
    <x v="5"/>
  </r>
  <r>
    <x v="9270"/>
    <x v="11"/>
    <n v="3.7"/>
    <x v="1"/>
    <n v="112"/>
    <s v="3.9M"/>
    <n v="3900000"/>
    <s v="10,000+"/>
    <s v="10000+"/>
    <n v="10000"/>
    <x v="0"/>
    <n v="0"/>
    <n v="0"/>
    <x v="0"/>
    <x v="24"/>
    <s v="July 5, 2018"/>
    <x v="0"/>
    <x v="6"/>
    <s v="1.1.1"/>
    <x v="10"/>
  </r>
  <r>
    <x v="9271"/>
    <x v="16"/>
    <n v="3.6"/>
    <x v="1"/>
    <n v="346"/>
    <s v="7.5M"/>
    <n v="7500000"/>
    <s v="50,000+"/>
    <s v="50000+"/>
    <n v="50000"/>
    <x v="0"/>
    <n v="0"/>
    <n v="0"/>
    <x v="0"/>
    <x v="29"/>
    <s v="May 22, 2018"/>
    <x v="0"/>
    <x v="9"/>
    <n v="5.5"/>
    <x v="6"/>
  </r>
  <r>
    <x v="9272"/>
    <x v="6"/>
    <n v="3.9"/>
    <x v="1"/>
    <n v="2372"/>
    <s v="58M"/>
    <n v="58000000"/>
    <s v="500,000+"/>
    <s v="500000+"/>
    <n v="500000"/>
    <x v="0"/>
    <n v="0"/>
    <n v="0"/>
    <x v="0"/>
    <x v="10"/>
    <s v="August 2, 2018"/>
    <x v="0"/>
    <x v="1"/>
    <s v="4.2.1"/>
    <x v="1"/>
  </r>
  <r>
    <x v="9273"/>
    <x v="6"/>
    <n v="3.4"/>
    <x v="1"/>
    <n v="49"/>
    <s v="4.0M"/>
    <n v="4000000"/>
    <s v="10,000+"/>
    <s v="10000+"/>
    <n v="10000"/>
    <x v="0"/>
    <n v="0"/>
    <n v="0"/>
    <x v="0"/>
    <x v="10"/>
    <s v="February 10, 2017"/>
    <x v="1"/>
    <x v="11"/>
    <n v="0.1"/>
    <x v="3"/>
  </r>
  <r>
    <x v="9274"/>
    <x v="26"/>
    <n v="3.5"/>
    <x v="1"/>
    <n v="1042"/>
    <s v="404k"/>
    <n v="404000"/>
    <s v="100,000+"/>
    <s v="100000+"/>
    <n v="100000"/>
    <x v="0"/>
    <n v="0"/>
    <n v="0"/>
    <x v="0"/>
    <x v="93"/>
    <s v="August 5, 2014"/>
    <x v="2"/>
    <x v="1"/>
    <s v="3.0.0"/>
    <x v="0"/>
  </r>
  <r>
    <x v="2604"/>
    <x v="25"/>
    <n v="4.2"/>
    <x v="0"/>
    <n v="134203"/>
    <s v="4.1M"/>
    <n v="4099999.9999999995"/>
    <s v="10,000,000+"/>
    <s v="10000000+"/>
    <n v="10000000"/>
    <x v="0"/>
    <n v="0"/>
    <n v="0"/>
    <x v="0"/>
    <x v="91"/>
    <s v="August 7, 2018"/>
    <x v="0"/>
    <x v="1"/>
    <s v="6.06.14"/>
    <x v="2"/>
  </r>
  <r>
    <x v="9275"/>
    <x v="6"/>
    <n v="3.4"/>
    <x v="1"/>
    <n v="37"/>
    <s v="14M"/>
    <n v="14000000"/>
    <s v="1,000+"/>
    <s v="1000+"/>
    <n v="1000"/>
    <x v="0"/>
    <n v="0"/>
    <n v="0"/>
    <x v="0"/>
    <x v="10"/>
    <s v="November 21, 2014"/>
    <x v="2"/>
    <x v="8"/>
    <s v="2.2.1.5"/>
    <x v="9"/>
  </r>
  <r>
    <x v="9276"/>
    <x v="25"/>
    <n v="3.9"/>
    <x v="1"/>
    <n v="132"/>
    <s v="2.6M"/>
    <n v="2600000"/>
    <s v="50,000+"/>
    <s v="50000+"/>
    <n v="50000"/>
    <x v="0"/>
    <n v="0"/>
    <n v="0"/>
    <x v="0"/>
    <x v="91"/>
    <s v="May 17, 2017"/>
    <x v="1"/>
    <x v="9"/>
    <s v="0.0.9"/>
    <x v="3"/>
  </r>
  <r>
    <x v="9277"/>
    <x v="16"/>
    <n v="3"/>
    <x v="2"/>
    <n v="552"/>
    <s v="7.6M"/>
    <n v="7600000"/>
    <s v="50,000+"/>
    <s v="50000+"/>
    <n v="50000"/>
    <x v="0"/>
    <n v="0"/>
    <n v="0"/>
    <x v="0"/>
    <x v="29"/>
    <s v="March 22, 2017"/>
    <x v="1"/>
    <x v="3"/>
    <s v="2.0.15"/>
    <x v="7"/>
  </r>
  <r>
    <x v="9278"/>
    <x v="26"/>
    <n v="3.6"/>
    <x v="1"/>
    <n v="128"/>
    <s v="11M"/>
    <n v="11000000"/>
    <s v="10,000+"/>
    <s v="10000+"/>
    <n v="10000"/>
    <x v="0"/>
    <n v="0"/>
    <n v="0"/>
    <x v="0"/>
    <x v="93"/>
    <s v="September 27, 2017"/>
    <x v="1"/>
    <x v="5"/>
    <n v="4"/>
    <x v="6"/>
  </r>
  <r>
    <x v="9279"/>
    <x v="18"/>
    <n v="3.2"/>
    <x v="1"/>
    <n v="4"/>
    <s v="8.0M"/>
    <n v="8000000"/>
    <s v="1,000+"/>
    <s v="1000+"/>
    <n v="1000"/>
    <x v="0"/>
    <n v="0"/>
    <n v="0"/>
    <x v="0"/>
    <x v="19"/>
    <s v="November 2, 2017"/>
    <x v="1"/>
    <x v="8"/>
    <n v="1"/>
    <x v="6"/>
  </r>
  <r>
    <x v="9280"/>
    <x v="6"/>
    <n v="4.0999999999999996"/>
    <x v="0"/>
    <n v="382"/>
    <s v="2.3M"/>
    <n v="2300000"/>
    <s v="50,000+"/>
    <s v="50000+"/>
    <n v="50000"/>
    <x v="0"/>
    <n v="0"/>
    <n v="0"/>
    <x v="0"/>
    <x v="10"/>
    <s v="July 20, 2018"/>
    <x v="0"/>
    <x v="6"/>
    <n v="2.5"/>
    <x v="6"/>
  </r>
  <r>
    <x v="9281"/>
    <x v="18"/>
    <n v="4.0999999999999996"/>
    <x v="0"/>
    <n v="3543"/>
    <s v="49M"/>
    <n v="49000000"/>
    <s v="500,000+"/>
    <s v="500000+"/>
    <n v="500000"/>
    <x v="0"/>
    <n v="0"/>
    <n v="0"/>
    <x v="0"/>
    <x v="45"/>
    <s v="January 4, 2017"/>
    <x v="1"/>
    <x v="0"/>
    <n v="1.1000000000000001"/>
    <x v="3"/>
  </r>
  <r>
    <x v="9282"/>
    <x v="18"/>
    <n v="4.2"/>
    <x v="0"/>
    <n v="1619"/>
    <s v="43M"/>
    <n v="43000000"/>
    <s v="500,000+"/>
    <s v="500000+"/>
    <n v="500000"/>
    <x v="0"/>
    <n v="0"/>
    <n v="0"/>
    <x v="0"/>
    <x v="45"/>
    <s v="June 4, 2018"/>
    <x v="0"/>
    <x v="2"/>
    <n v="1.3"/>
    <x v="6"/>
  </r>
  <r>
    <x v="9283"/>
    <x v="26"/>
    <n v="4.2"/>
    <x v="0"/>
    <n v="78"/>
    <s v="10M"/>
    <n v="10000000"/>
    <s v="10,000+"/>
    <s v="10000+"/>
    <n v="10000"/>
    <x v="0"/>
    <n v="0"/>
    <n v="0"/>
    <x v="0"/>
    <x v="93"/>
    <s v="June 20, 2016"/>
    <x v="3"/>
    <x v="2"/>
    <n v="1"/>
    <x v="7"/>
  </r>
  <r>
    <x v="9284"/>
    <x v="26"/>
    <n v="3.5"/>
    <x v="1"/>
    <n v="1"/>
    <s v="16M"/>
    <n v="16000000"/>
    <s v="100+"/>
    <s v="100+"/>
    <n v="100"/>
    <x v="0"/>
    <n v="0"/>
    <n v="0"/>
    <x v="1"/>
    <x v="93"/>
    <s v="February 23, 2018"/>
    <x v="0"/>
    <x v="11"/>
    <n v="1"/>
    <x v="5"/>
  </r>
  <r>
    <x v="9285"/>
    <x v="17"/>
    <n v="4.7"/>
    <x v="0"/>
    <n v="32"/>
    <s v="24M"/>
    <n v="24000000"/>
    <s v="1,000+"/>
    <s v="1000+"/>
    <n v="1000"/>
    <x v="0"/>
    <n v="0"/>
    <n v="0"/>
    <x v="1"/>
    <x v="32"/>
    <s v="July 11, 2018"/>
    <x v="0"/>
    <x v="6"/>
    <n v="0.24"/>
    <x v="17"/>
  </r>
  <r>
    <x v="9286"/>
    <x v="25"/>
    <n v="3.5"/>
    <x v="1"/>
    <n v="2"/>
    <s v="6.2M"/>
    <n v="6200000"/>
    <s v="100+"/>
    <s v="100+"/>
    <n v="100"/>
    <x v="0"/>
    <n v="0"/>
    <n v="0"/>
    <x v="0"/>
    <x v="91"/>
    <s v="November 10, 2017"/>
    <x v="1"/>
    <x v="8"/>
    <n v="1"/>
    <x v="6"/>
  </r>
  <r>
    <x v="9287"/>
    <x v="1"/>
    <n v="4.5999999999999996"/>
    <x v="0"/>
    <n v="107"/>
    <s v="27M"/>
    <n v="27000000"/>
    <s v="10,000+"/>
    <s v="10000+"/>
    <n v="10000"/>
    <x v="0"/>
    <n v="0"/>
    <n v="0"/>
    <x v="0"/>
    <x v="4"/>
    <s v="November 6, 2017"/>
    <x v="1"/>
    <x v="8"/>
    <s v="2.0.0"/>
    <x v="5"/>
  </r>
  <r>
    <x v="9288"/>
    <x v="18"/>
    <n v="4.5"/>
    <x v="0"/>
    <n v="15"/>
    <s v="46M"/>
    <n v="46000000"/>
    <s v="1,000+"/>
    <s v="1000+"/>
    <n v="1000"/>
    <x v="0"/>
    <n v="0"/>
    <n v="0"/>
    <x v="0"/>
    <x v="45"/>
    <s v="May 31, 2017"/>
    <x v="1"/>
    <x v="9"/>
    <n v="1"/>
    <x v="3"/>
  </r>
  <r>
    <x v="9289"/>
    <x v="25"/>
    <n v="3.5"/>
    <x v="1"/>
    <n v="40"/>
    <s v="2.4M"/>
    <n v="2400000"/>
    <s v="5,000+"/>
    <s v="5000+"/>
    <n v="5000"/>
    <x v="0"/>
    <n v="0"/>
    <n v="0"/>
    <x v="0"/>
    <x v="91"/>
    <s v="October 31, 2017"/>
    <x v="1"/>
    <x v="7"/>
    <s v="1.0.5"/>
    <x v="14"/>
  </r>
  <r>
    <x v="9290"/>
    <x v="18"/>
    <n v="4.3"/>
    <x v="0"/>
    <n v="42432"/>
    <s v="36M"/>
    <n v="36000000"/>
    <s v="1,000,000+"/>
    <s v="1000000+"/>
    <n v="1000000"/>
    <x v="0"/>
    <n v="0"/>
    <n v="0"/>
    <x v="0"/>
    <x v="45"/>
    <s v="July 13, 2016"/>
    <x v="3"/>
    <x v="6"/>
    <n v="1.3"/>
    <x v="7"/>
  </r>
  <r>
    <x v="9291"/>
    <x v="26"/>
    <n v="4.5"/>
    <x v="0"/>
    <n v="86"/>
    <s v="17M"/>
    <n v="17000000"/>
    <s v="10,000+"/>
    <s v="10000+"/>
    <n v="10000"/>
    <x v="0"/>
    <n v="0"/>
    <n v="0"/>
    <x v="1"/>
    <x v="93"/>
    <s v="October 2, 2016"/>
    <x v="3"/>
    <x v="7"/>
    <n v="1"/>
    <x v="7"/>
  </r>
  <r>
    <x v="9292"/>
    <x v="24"/>
    <n v="4.5"/>
    <x v="0"/>
    <n v="10"/>
    <s v="8.0M"/>
    <n v="8000000"/>
    <s v="500+"/>
    <s v="500+"/>
    <n v="500"/>
    <x v="0"/>
    <n v="0"/>
    <n v="0"/>
    <x v="0"/>
    <x v="89"/>
    <s v="March 14, 2018"/>
    <x v="0"/>
    <x v="3"/>
    <s v="3.0.0"/>
    <x v="2"/>
  </r>
  <r>
    <x v="9293"/>
    <x v="18"/>
    <n v="4.4000000000000004"/>
    <x v="0"/>
    <n v="32"/>
    <s v="37M"/>
    <n v="37000000"/>
    <s v="1,000+"/>
    <s v="1000+"/>
    <n v="1000"/>
    <x v="0"/>
    <n v="0"/>
    <n v="0"/>
    <x v="0"/>
    <x v="45"/>
    <s v="December 6, 2017"/>
    <x v="1"/>
    <x v="10"/>
    <n v="1"/>
    <x v="3"/>
  </r>
  <r>
    <x v="9294"/>
    <x v="18"/>
    <n v="4.3"/>
    <x v="0"/>
    <n v="30668"/>
    <s v="33M"/>
    <n v="33000000"/>
    <s v="5,000,000+"/>
    <s v="5000000+"/>
    <n v="5000000"/>
    <x v="0"/>
    <n v="0"/>
    <n v="0"/>
    <x v="0"/>
    <x v="35"/>
    <s v="July 16, 2018"/>
    <x v="0"/>
    <x v="6"/>
    <s v="2.1.3181"/>
    <x v="0"/>
  </r>
  <r>
    <x v="9295"/>
    <x v="26"/>
    <n v="3.5"/>
    <x v="1"/>
    <n v="0"/>
    <s v="15M"/>
    <n v="15000000"/>
    <s v="100+"/>
    <s v="100+"/>
    <n v="100"/>
    <x v="0"/>
    <n v="0"/>
    <n v="0"/>
    <x v="1"/>
    <x v="93"/>
    <s v="October 2, 2016"/>
    <x v="3"/>
    <x v="7"/>
    <n v="1"/>
    <x v="7"/>
  </r>
  <r>
    <x v="9296"/>
    <x v="26"/>
    <n v="3.5"/>
    <x v="1"/>
    <n v="0"/>
    <s v="15M"/>
    <n v="15000000"/>
    <s v="100+"/>
    <s v="100+"/>
    <n v="100"/>
    <x v="0"/>
    <n v="0"/>
    <n v="0"/>
    <x v="1"/>
    <x v="93"/>
    <s v="October 3, 2016"/>
    <x v="3"/>
    <x v="7"/>
    <n v="1"/>
    <x v="7"/>
  </r>
  <r>
    <x v="9297"/>
    <x v="26"/>
    <n v="3.5"/>
    <x v="1"/>
    <n v="2"/>
    <s v="13M"/>
    <n v="13000000"/>
    <s v="100+"/>
    <s v="100+"/>
    <n v="100"/>
    <x v="0"/>
    <n v="0"/>
    <n v="0"/>
    <x v="1"/>
    <x v="93"/>
    <s v="October 3, 2016"/>
    <x v="3"/>
    <x v="7"/>
    <n v="1"/>
    <x v="7"/>
  </r>
  <r>
    <x v="9298"/>
    <x v="26"/>
    <n v="3.5"/>
    <x v="1"/>
    <n v="1"/>
    <s v="11M"/>
    <n v="11000000"/>
    <s v="50+"/>
    <s v="50+"/>
    <n v="50"/>
    <x v="0"/>
    <n v="0"/>
    <n v="0"/>
    <x v="1"/>
    <x v="93"/>
    <s v="October 2, 2016"/>
    <x v="3"/>
    <x v="7"/>
    <n v="1"/>
    <x v="7"/>
  </r>
  <r>
    <x v="9299"/>
    <x v="18"/>
    <n v="4.2"/>
    <x v="0"/>
    <n v="109"/>
    <s v="25M"/>
    <n v="25000000"/>
    <s v="10,000+"/>
    <s v="10000+"/>
    <n v="10000"/>
    <x v="0"/>
    <n v="0"/>
    <n v="0"/>
    <x v="0"/>
    <x v="45"/>
    <s v="April 15, 2017"/>
    <x v="1"/>
    <x v="4"/>
    <n v="1.4"/>
    <x v="3"/>
  </r>
  <r>
    <x v="9300"/>
    <x v="26"/>
    <n v="3.5"/>
    <x v="1"/>
    <n v="2"/>
    <s v="16M"/>
    <n v="16000000"/>
    <s v="100+"/>
    <s v="100+"/>
    <n v="100"/>
    <x v="0"/>
    <n v="0"/>
    <n v="0"/>
    <x v="1"/>
    <x v="93"/>
    <s v="September 30, 2016"/>
    <x v="3"/>
    <x v="5"/>
    <n v="1"/>
    <x v="7"/>
  </r>
  <r>
    <x v="9301"/>
    <x v="26"/>
    <n v="3.7"/>
    <x v="1"/>
    <n v="3"/>
    <s v="15M"/>
    <n v="15000000"/>
    <s v="100+"/>
    <s v="100+"/>
    <n v="100"/>
    <x v="0"/>
    <n v="0"/>
    <n v="0"/>
    <x v="1"/>
    <x v="93"/>
    <s v="October 1, 2016"/>
    <x v="3"/>
    <x v="7"/>
    <n v="1"/>
    <x v="7"/>
  </r>
  <r>
    <x v="9302"/>
    <x v="26"/>
    <n v="3.5"/>
    <x v="1"/>
    <n v="2"/>
    <s v="15M"/>
    <n v="15000000"/>
    <s v="100+"/>
    <s v="100+"/>
    <n v="100"/>
    <x v="0"/>
    <n v="0"/>
    <n v="0"/>
    <x v="1"/>
    <x v="93"/>
    <s v="October 2, 2016"/>
    <x v="3"/>
    <x v="7"/>
    <n v="1"/>
    <x v="7"/>
  </r>
  <r>
    <x v="1724"/>
    <x v="18"/>
    <n v="4.0999999999999996"/>
    <x v="0"/>
    <n v="59768"/>
    <s v="Varies with device"/>
    <n v="1000"/>
    <s v="10,000,000+"/>
    <s v="10000000+"/>
    <n v="10000000"/>
    <x v="0"/>
    <n v="0"/>
    <n v="0"/>
    <x v="0"/>
    <x v="63"/>
    <s v="August 7, 2018"/>
    <x v="0"/>
    <x v="1"/>
    <n v="3.53"/>
    <x v="1"/>
  </r>
  <r>
    <x v="9303"/>
    <x v="18"/>
    <n v="4.3"/>
    <x v="0"/>
    <n v="26224"/>
    <s v="43M"/>
    <n v="43000000"/>
    <s v="1,000,000+"/>
    <s v="1000000+"/>
    <n v="1000000"/>
    <x v="0"/>
    <n v="0"/>
    <n v="0"/>
    <x v="0"/>
    <x v="45"/>
    <s v="April 29, 2017"/>
    <x v="1"/>
    <x v="4"/>
    <s v="1.0.4"/>
    <x v="3"/>
  </r>
  <r>
    <x v="9304"/>
    <x v="18"/>
    <n v="4"/>
    <x v="1"/>
    <n v="105954"/>
    <s v="43M"/>
    <n v="43000000"/>
    <s v="10,000,000+"/>
    <s v="10000000+"/>
    <n v="10000000"/>
    <x v="0"/>
    <n v="0"/>
    <n v="0"/>
    <x v="1"/>
    <x v="45"/>
    <s v="June 5, 2018"/>
    <x v="0"/>
    <x v="2"/>
    <s v="1.7.3"/>
    <x v="5"/>
  </r>
  <r>
    <x v="9305"/>
    <x v="17"/>
    <n v="3.5"/>
    <x v="1"/>
    <n v="2071"/>
    <s v="36M"/>
    <n v="36000000"/>
    <s v="100,000+"/>
    <s v="100000+"/>
    <n v="100000"/>
    <x v="0"/>
    <n v="0"/>
    <n v="0"/>
    <x v="0"/>
    <x v="42"/>
    <s v="June 29, 2018"/>
    <x v="0"/>
    <x v="2"/>
    <s v="1.0.3"/>
    <x v="5"/>
  </r>
  <r>
    <x v="9306"/>
    <x v="18"/>
    <n v="4.2"/>
    <x v="0"/>
    <n v="38473"/>
    <s v="23M"/>
    <n v="23000000"/>
    <s v="10,000,000+"/>
    <s v="10000000+"/>
    <n v="10000000"/>
    <x v="0"/>
    <n v="0"/>
    <n v="0"/>
    <x v="0"/>
    <x v="35"/>
    <s v="April 11, 2018"/>
    <x v="0"/>
    <x v="4"/>
    <s v="1.0.5"/>
    <x v="5"/>
  </r>
  <r>
    <x v="9307"/>
    <x v="17"/>
    <n v="4.4000000000000004"/>
    <x v="0"/>
    <n v="452589"/>
    <s v="99M"/>
    <n v="99000000"/>
    <s v="10,000,000+"/>
    <s v="10000000+"/>
    <n v="10000000"/>
    <x v="0"/>
    <n v="0"/>
    <n v="0"/>
    <x v="3"/>
    <x v="36"/>
    <s v="July 1, 2018"/>
    <x v="0"/>
    <x v="6"/>
    <n v="2.2000000000000002"/>
    <x v="6"/>
  </r>
  <r>
    <x v="9308"/>
    <x v="17"/>
    <n v="4.2"/>
    <x v="0"/>
    <n v="2183"/>
    <s v="46M"/>
    <n v="46000000"/>
    <s v="500,000+"/>
    <s v="500000+"/>
    <n v="500000"/>
    <x v="0"/>
    <n v="0"/>
    <n v="0"/>
    <x v="0"/>
    <x v="42"/>
    <s v="July 10, 2018"/>
    <x v="0"/>
    <x v="6"/>
    <n v="1.1200000000000001"/>
    <x v="3"/>
  </r>
  <r>
    <x v="9309"/>
    <x v="22"/>
    <n v="4.4000000000000004"/>
    <x v="0"/>
    <n v="156322"/>
    <s v="Varies with device"/>
    <n v="1000"/>
    <s v="10,000,000+"/>
    <s v="10000000+"/>
    <n v="10000000"/>
    <x v="0"/>
    <n v="0"/>
    <n v="0"/>
    <x v="0"/>
    <x v="88"/>
    <s v="February 1, 2018"/>
    <x v="0"/>
    <x v="11"/>
    <s v="Varies with device"/>
    <x v="8"/>
  </r>
  <r>
    <x v="9310"/>
    <x v="25"/>
    <n v="3.5"/>
    <x v="1"/>
    <n v="1"/>
    <s v="20M"/>
    <n v="20000000"/>
    <s v="10+"/>
    <s v="10+"/>
    <n v="10"/>
    <x v="0"/>
    <n v="0"/>
    <n v="0"/>
    <x v="0"/>
    <x v="91"/>
    <s v="January 3, 2018"/>
    <x v="0"/>
    <x v="0"/>
    <s v="1.1.2"/>
    <x v="5"/>
  </r>
  <r>
    <x v="9311"/>
    <x v="17"/>
    <n v="3.8"/>
    <x v="1"/>
    <n v="35171"/>
    <s v="45M"/>
    <n v="45000000"/>
    <s v="1,000,000+"/>
    <s v="1000000+"/>
    <n v="1000000"/>
    <x v="0"/>
    <n v="0"/>
    <n v="0"/>
    <x v="0"/>
    <x v="42"/>
    <s v="February 11, 2014"/>
    <x v="2"/>
    <x v="11"/>
    <n v="1.2"/>
    <x v="3"/>
  </r>
  <r>
    <x v="9312"/>
    <x v="18"/>
    <n v="3.9"/>
    <x v="1"/>
    <n v="2505"/>
    <s v="2.9M"/>
    <n v="2900000"/>
    <s v="100,000+"/>
    <s v="100000+"/>
    <n v="100000"/>
    <x v="0"/>
    <n v="0"/>
    <n v="0"/>
    <x v="3"/>
    <x v="19"/>
    <s v="June 18, 2018"/>
    <x v="0"/>
    <x v="2"/>
    <n v="1.2"/>
    <x v="5"/>
  </r>
  <r>
    <x v="9313"/>
    <x v="18"/>
    <n v="4"/>
    <x v="1"/>
    <n v="660613"/>
    <s v="21M"/>
    <n v="21000000"/>
    <s v="50,000,000+"/>
    <s v="50000000+"/>
    <n v="50000000"/>
    <x v="0"/>
    <n v="0"/>
    <n v="0"/>
    <x v="0"/>
    <x v="45"/>
    <s v="March 1, 2017"/>
    <x v="1"/>
    <x v="3"/>
    <n v="1.32"/>
    <x v="3"/>
  </r>
  <r>
    <x v="9314"/>
    <x v="18"/>
    <n v="3.8"/>
    <x v="1"/>
    <n v="22570"/>
    <s v="35M"/>
    <n v="35000000"/>
    <s v="1,000,000+"/>
    <s v="1000000+"/>
    <n v="1000000"/>
    <x v="0"/>
    <n v="0"/>
    <n v="0"/>
    <x v="0"/>
    <x v="45"/>
    <s v="January 9, 2017"/>
    <x v="1"/>
    <x v="0"/>
    <n v="1.2"/>
    <x v="7"/>
  </r>
  <r>
    <x v="9315"/>
    <x v="17"/>
    <n v="3.6"/>
    <x v="1"/>
    <n v="182"/>
    <s v="41M"/>
    <n v="41000000"/>
    <s v="50,000+"/>
    <s v="50000+"/>
    <n v="50000"/>
    <x v="0"/>
    <n v="0"/>
    <n v="0"/>
    <x v="1"/>
    <x v="46"/>
    <s v="March 1, 2018"/>
    <x v="0"/>
    <x v="3"/>
    <n v="2.1"/>
    <x v="5"/>
  </r>
  <r>
    <x v="9316"/>
    <x v="27"/>
    <n v="4.2"/>
    <x v="0"/>
    <n v="12"/>
    <s v="2.2M"/>
    <n v="2200000"/>
    <s v="500+"/>
    <s v="500+"/>
    <n v="500"/>
    <x v="0"/>
    <n v="0"/>
    <n v="0"/>
    <x v="0"/>
    <x v="94"/>
    <s v="August 12, 2014"/>
    <x v="2"/>
    <x v="1"/>
    <s v="8.0.0"/>
    <x v="9"/>
  </r>
  <r>
    <x v="9317"/>
    <x v="25"/>
    <n v="3.5"/>
    <x v="1"/>
    <n v="1"/>
    <s v="2.5M"/>
    <n v="2500000"/>
    <s v="100+"/>
    <s v="100+"/>
    <n v="100"/>
    <x v="1"/>
    <s v="$1.49"/>
    <n v="1.49"/>
    <x v="0"/>
    <x v="91"/>
    <s v="December 21, 2015"/>
    <x v="4"/>
    <x v="10"/>
    <n v="14"/>
    <x v="6"/>
  </r>
  <r>
    <x v="9318"/>
    <x v="17"/>
    <n v="3.8"/>
    <x v="1"/>
    <n v="16282"/>
    <s v="35M"/>
    <n v="35000000"/>
    <s v="1,000,000+"/>
    <s v="1000000+"/>
    <n v="1000000"/>
    <x v="0"/>
    <n v="0"/>
    <n v="0"/>
    <x v="1"/>
    <x v="36"/>
    <s v="October 9, 2017"/>
    <x v="1"/>
    <x v="7"/>
    <s v="1.1.4"/>
    <x v="3"/>
  </r>
  <r>
    <x v="9319"/>
    <x v="30"/>
    <n v="3.5"/>
    <x v="1"/>
    <n v="2"/>
    <s v="1.5M"/>
    <n v="1500000"/>
    <s v="10+"/>
    <s v="10+"/>
    <n v="10"/>
    <x v="0"/>
    <n v="0"/>
    <n v="0"/>
    <x v="0"/>
    <x v="100"/>
    <s v="June 23, 2015"/>
    <x v="4"/>
    <x v="2"/>
    <s v="1.0.2"/>
    <x v="17"/>
  </r>
  <r>
    <x v="9320"/>
    <x v="18"/>
    <n v="3.7"/>
    <x v="1"/>
    <n v="187"/>
    <s v="54M"/>
    <n v="54000000"/>
    <s v="10,000+"/>
    <s v="10000+"/>
    <n v="10000"/>
    <x v="0"/>
    <n v="0"/>
    <n v="0"/>
    <x v="0"/>
    <x v="45"/>
    <s v="November 12, 2017"/>
    <x v="1"/>
    <x v="8"/>
    <n v="1"/>
    <x v="6"/>
  </r>
  <r>
    <x v="9321"/>
    <x v="17"/>
    <n v="4"/>
    <x v="1"/>
    <n v="103199"/>
    <s v="44M"/>
    <n v="44000000"/>
    <s v="10,000,000+"/>
    <s v="10000000+"/>
    <n v="10000000"/>
    <x v="0"/>
    <n v="0"/>
    <n v="0"/>
    <x v="1"/>
    <x v="36"/>
    <s v="August 2, 2018"/>
    <x v="0"/>
    <x v="1"/>
    <s v="1.0.7.8"/>
    <x v="1"/>
  </r>
  <r>
    <x v="9322"/>
    <x v="17"/>
    <n v="4.2"/>
    <x v="0"/>
    <n v="33788"/>
    <s v="27M"/>
    <n v="27000000"/>
    <s v="1,000,000+"/>
    <s v="1000000+"/>
    <n v="1000000"/>
    <x v="0"/>
    <n v="0"/>
    <n v="0"/>
    <x v="0"/>
    <x v="42"/>
    <s v="March 29, 2018"/>
    <x v="0"/>
    <x v="3"/>
    <s v="1.8.5"/>
    <x v="5"/>
  </r>
  <r>
    <x v="9323"/>
    <x v="19"/>
    <n v="4.4000000000000004"/>
    <x v="0"/>
    <n v="1517"/>
    <s v="8.5M"/>
    <n v="8500000"/>
    <s v="100,000+"/>
    <s v="100000+"/>
    <n v="100000"/>
    <x v="0"/>
    <n v="0"/>
    <n v="0"/>
    <x v="0"/>
    <x v="85"/>
    <s v="July 13, 2018"/>
    <x v="0"/>
    <x v="6"/>
    <s v="2.5.9"/>
    <x v="3"/>
  </r>
  <r>
    <x v="9324"/>
    <x v="17"/>
    <n v="3.5"/>
    <x v="1"/>
    <n v="2"/>
    <s v="22M"/>
    <n v="22000000"/>
    <s v="10+"/>
    <s v="10+"/>
    <n v="10"/>
    <x v="0"/>
    <n v="0"/>
    <n v="0"/>
    <x v="0"/>
    <x v="36"/>
    <s v="March 3, 2016"/>
    <x v="3"/>
    <x v="3"/>
    <n v="1"/>
    <x v="6"/>
  </r>
  <r>
    <x v="9325"/>
    <x v="23"/>
    <n v="3.5"/>
    <x v="1"/>
    <n v="2"/>
    <s v="26M"/>
    <n v="26000000"/>
    <s v="10+"/>
    <s v="10+"/>
    <n v="10"/>
    <x v="0"/>
    <n v="0"/>
    <n v="0"/>
    <x v="0"/>
    <x v="39"/>
    <s v="February 21, 2018"/>
    <x v="0"/>
    <x v="11"/>
    <n v="1"/>
    <x v="5"/>
  </r>
  <r>
    <x v="9326"/>
    <x v="18"/>
    <n v="4.4000000000000004"/>
    <x v="0"/>
    <n v="129542"/>
    <s v="63M"/>
    <n v="63000000"/>
    <s v="1,000,000+"/>
    <s v="1000000+"/>
    <n v="1000000"/>
    <x v="0"/>
    <n v="0"/>
    <n v="0"/>
    <x v="0"/>
    <x v="118"/>
    <s v="July 23, 2018"/>
    <x v="0"/>
    <x v="6"/>
    <s v="2.4.9"/>
    <x v="0"/>
  </r>
  <r>
    <x v="9327"/>
    <x v="23"/>
    <n v="4.9000000000000004"/>
    <x v="0"/>
    <n v="1420"/>
    <s v="20M"/>
    <n v="20000000"/>
    <s v="10,000+"/>
    <s v="10000+"/>
    <n v="10000"/>
    <x v="0"/>
    <n v="0"/>
    <n v="0"/>
    <x v="0"/>
    <x v="39"/>
    <s v="July 12, 2018"/>
    <x v="0"/>
    <x v="6"/>
    <s v="2.5.0"/>
    <x v="1"/>
  </r>
  <r>
    <x v="9328"/>
    <x v="23"/>
    <n v="3.5"/>
    <x v="1"/>
    <n v="0"/>
    <s v="26M"/>
    <n v="26000000"/>
    <s v="10+"/>
    <s v="10+"/>
    <n v="10"/>
    <x v="0"/>
    <n v="0"/>
    <n v="0"/>
    <x v="0"/>
    <x v="39"/>
    <s v="February 14, 2018"/>
    <x v="0"/>
    <x v="11"/>
    <n v="1"/>
    <x v="5"/>
  </r>
  <r>
    <x v="9329"/>
    <x v="4"/>
    <n v="5"/>
    <x v="0"/>
    <n v="1"/>
    <s v="3.5M"/>
    <n v="3500000"/>
    <s v="10+"/>
    <s v="10+"/>
    <n v="10"/>
    <x v="0"/>
    <n v="0"/>
    <n v="0"/>
    <x v="0"/>
    <x v="7"/>
    <s v="February 20, 2018"/>
    <x v="0"/>
    <x v="11"/>
    <s v="1.1.0"/>
    <x v="6"/>
  </r>
  <r>
    <x v="9330"/>
    <x v="23"/>
    <n v="3.5"/>
    <x v="1"/>
    <n v="0"/>
    <s v="26M"/>
    <n v="26000000"/>
    <s v="1+"/>
    <s v="1+"/>
    <n v="1"/>
    <x v="0"/>
    <n v="0"/>
    <n v="0"/>
    <x v="0"/>
    <x v="39"/>
    <s v="March 18, 2018"/>
    <x v="0"/>
    <x v="3"/>
    <n v="1"/>
    <x v="5"/>
  </r>
  <r>
    <x v="9331"/>
    <x v="25"/>
    <n v="4.8"/>
    <x v="0"/>
    <n v="12700"/>
    <s v="10M"/>
    <n v="10000000"/>
    <s v="100,000+"/>
    <s v="100000+"/>
    <n v="100000"/>
    <x v="1"/>
    <s v="$3.49"/>
    <n v="3.49"/>
    <x v="0"/>
    <x v="91"/>
    <s v="August 3, 2018"/>
    <x v="0"/>
    <x v="1"/>
    <s v="3.2.5"/>
    <x v="10"/>
  </r>
  <r>
    <x v="9332"/>
    <x v="23"/>
    <n v="3.5"/>
    <x v="1"/>
    <n v="9"/>
    <s v="5.5M"/>
    <n v="5500000"/>
    <s v="100+"/>
    <s v="100+"/>
    <n v="100"/>
    <x v="0"/>
    <n v="0"/>
    <n v="0"/>
    <x v="0"/>
    <x v="39"/>
    <s v="August 1, 2018"/>
    <x v="0"/>
    <x v="1"/>
    <n v="1.1399999999999999"/>
    <x v="1"/>
  </r>
  <r>
    <x v="9333"/>
    <x v="23"/>
    <n v="3.5"/>
    <x v="1"/>
    <n v="0"/>
    <s v="26M"/>
    <n v="26000000"/>
    <s v="10+"/>
    <s v="10+"/>
    <n v="10"/>
    <x v="0"/>
    <n v="0"/>
    <n v="0"/>
    <x v="0"/>
    <x v="39"/>
    <s v="February 20, 2018"/>
    <x v="0"/>
    <x v="11"/>
    <n v="1"/>
    <x v="5"/>
  </r>
  <r>
    <x v="9334"/>
    <x v="23"/>
    <n v="3.5"/>
    <x v="1"/>
    <n v="0"/>
    <s v="26M"/>
    <n v="26000000"/>
    <s v="5+"/>
    <s v="5+"/>
    <n v="5"/>
    <x v="0"/>
    <n v="0"/>
    <n v="0"/>
    <x v="0"/>
    <x v="39"/>
    <s v="February 22, 2018"/>
    <x v="0"/>
    <x v="11"/>
    <n v="1"/>
    <x v="5"/>
  </r>
  <r>
    <x v="9335"/>
    <x v="23"/>
    <n v="3.5"/>
    <x v="1"/>
    <n v="5"/>
    <s v="26M"/>
    <n v="26000000"/>
    <s v="50+"/>
    <s v="50+"/>
    <n v="50"/>
    <x v="0"/>
    <n v="0"/>
    <n v="0"/>
    <x v="0"/>
    <x v="39"/>
    <s v="February 19, 2018"/>
    <x v="0"/>
    <x v="11"/>
    <n v="1"/>
    <x v="5"/>
  </r>
  <r>
    <x v="9336"/>
    <x v="23"/>
    <n v="3.5"/>
    <x v="1"/>
    <n v="4"/>
    <s v="26M"/>
    <n v="26000000"/>
    <s v="100+"/>
    <s v="100+"/>
    <n v="100"/>
    <x v="0"/>
    <n v="0"/>
    <n v="0"/>
    <x v="0"/>
    <x v="39"/>
    <s v="March 17, 2018"/>
    <x v="0"/>
    <x v="3"/>
    <n v="1"/>
    <x v="5"/>
  </r>
  <r>
    <x v="9337"/>
    <x v="23"/>
    <n v="3.5"/>
    <x v="1"/>
    <n v="2"/>
    <s v="26M"/>
    <n v="26000000"/>
    <s v="50+"/>
    <s v="50+"/>
    <n v="50"/>
    <x v="0"/>
    <n v="0"/>
    <n v="0"/>
    <x v="0"/>
    <x v="39"/>
    <s v="March 1, 2018"/>
    <x v="0"/>
    <x v="3"/>
    <n v="1"/>
    <x v="5"/>
  </r>
  <r>
    <x v="9338"/>
    <x v="23"/>
    <n v="3.5"/>
    <x v="1"/>
    <n v="6"/>
    <s v="26M"/>
    <n v="26000000"/>
    <s v="100+"/>
    <s v="100+"/>
    <n v="100"/>
    <x v="0"/>
    <n v="0"/>
    <n v="0"/>
    <x v="0"/>
    <x v="39"/>
    <s v="March 2, 2018"/>
    <x v="0"/>
    <x v="3"/>
    <n v="1"/>
    <x v="5"/>
  </r>
  <r>
    <x v="9339"/>
    <x v="23"/>
    <n v="3.5"/>
    <x v="1"/>
    <n v="2"/>
    <s v="26M"/>
    <n v="26000000"/>
    <s v="10+"/>
    <s v="10+"/>
    <n v="10"/>
    <x v="0"/>
    <n v="0"/>
    <n v="0"/>
    <x v="0"/>
    <x v="39"/>
    <s v="February 20, 2018"/>
    <x v="0"/>
    <x v="11"/>
    <n v="1"/>
    <x v="5"/>
  </r>
  <r>
    <x v="9340"/>
    <x v="11"/>
    <n v="4"/>
    <x v="1"/>
    <n v="67"/>
    <s v="2.4M"/>
    <n v="2400000"/>
    <s v="10,000+"/>
    <s v="10000+"/>
    <n v="10000"/>
    <x v="1"/>
    <s v="$2.99"/>
    <n v="2.99"/>
    <x v="0"/>
    <x v="24"/>
    <s v="July 3, 2017"/>
    <x v="1"/>
    <x v="6"/>
    <n v="4"/>
    <x v="20"/>
  </r>
  <r>
    <x v="9341"/>
    <x v="23"/>
    <n v="3.5"/>
    <x v="1"/>
    <n v="0"/>
    <s v="26M"/>
    <n v="26000000"/>
    <s v="1+"/>
    <s v="1+"/>
    <n v="1"/>
    <x v="0"/>
    <n v="0"/>
    <n v="0"/>
    <x v="0"/>
    <x v="39"/>
    <s v="February 24, 2018"/>
    <x v="0"/>
    <x v="11"/>
    <n v="1"/>
    <x v="5"/>
  </r>
  <r>
    <x v="9342"/>
    <x v="23"/>
    <n v="3.5"/>
    <x v="1"/>
    <n v="0"/>
    <s v="26M"/>
    <n v="26000000"/>
    <s v="5+"/>
    <s v="5+"/>
    <n v="5"/>
    <x v="0"/>
    <n v="0"/>
    <n v="0"/>
    <x v="0"/>
    <x v="39"/>
    <s v="February 19, 2018"/>
    <x v="0"/>
    <x v="11"/>
    <n v="1"/>
    <x v="5"/>
  </r>
  <r>
    <x v="9343"/>
    <x v="23"/>
    <n v="3.5"/>
    <x v="1"/>
    <n v="1"/>
    <s v="26M"/>
    <n v="26000000"/>
    <s v="50+"/>
    <s v="50+"/>
    <n v="50"/>
    <x v="0"/>
    <n v="0"/>
    <n v="0"/>
    <x v="0"/>
    <x v="39"/>
    <s v="February 19, 2018"/>
    <x v="0"/>
    <x v="11"/>
    <n v="1"/>
    <x v="5"/>
  </r>
  <r>
    <x v="9344"/>
    <x v="23"/>
    <n v="3.5"/>
    <x v="1"/>
    <n v="0"/>
    <s v="26M"/>
    <n v="26000000"/>
    <s v="10+"/>
    <s v="10+"/>
    <n v="10"/>
    <x v="0"/>
    <n v="0"/>
    <n v="0"/>
    <x v="0"/>
    <x v="39"/>
    <s v="February 28, 2018"/>
    <x v="0"/>
    <x v="11"/>
    <n v="1"/>
    <x v="5"/>
  </r>
  <r>
    <x v="9345"/>
    <x v="23"/>
    <n v="3.5"/>
    <x v="1"/>
    <n v="1"/>
    <s v="26M"/>
    <n v="26000000"/>
    <s v="10+"/>
    <s v="10+"/>
    <n v="10"/>
    <x v="0"/>
    <n v="0"/>
    <n v="0"/>
    <x v="0"/>
    <x v="39"/>
    <s v="February 19, 2018"/>
    <x v="0"/>
    <x v="11"/>
    <n v="1"/>
    <x v="5"/>
  </r>
  <r>
    <x v="9346"/>
    <x v="23"/>
    <n v="3.5"/>
    <x v="1"/>
    <n v="2"/>
    <s v="26M"/>
    <n v="26000000"/>
    <s v="50+"/>
    <s v="50+"/>
    <n v="50"/>
    <x v="0"/>
    <n v="0"/>
    <n v="0"/>
    <x v="0"/>
    <x v="39"/>
    <s v="February 27, 2018"/>
    <x v="0"/>
    <x v="11"/>
    <n v="1"/>
    <x v="5"/>
  </r>
  <r>
    <x v="9347"/>
    <x v="23"/>
    <n v="3.5"/>
    <x v="1"/>
    <n v="0"/>
    <s v="13M"/>
    <n v="13000000"/>
    <s v="10+"/>
    <s v="10+"/>
    <n v="10"/>
    <x v="0"/>
    <n v="0"/>
    <n v="0"/>
    <x v="0"/>
    <x v="39"/>
    <s v="August 24, 2017"/>
    <x v="1"/>
    <x v="1"/>
    <n v="14"/>
    <x v="5"/>
  </r>
  <r>
    <x v="9348"/>
    <x v="23"/>
    <n v="3.5"/>
    <x v="1"/>
    <n v="1"/>
    <s v="26M"/>
    <n v="26000000"/>
    <s v="10+"/>
    <s v="10+"/>
    <n v="10"/>
    <x v="0"/>
    <n v="0"/>
    <n v="0"/>
    <x v="0"/>
    <x v="39"/>
    <s v="February 19, 2018"/>
    <x v="0"/>
    <x v="11"/>
    <n v="1"/>
    <x v="5"/>
  </r>
  <r>
    <x v="9349"/>
    <x v="17"/>
    <n v="4"/>
    <x v="1"/>
    <n v="301895"/>
    <s v="25M"/>
    <n v="25000000"/>
    <s v="50,000,000+"/>
    <s v="50000000+"/>
    <n v="50000000"/>
    <x v="0"/>
    <n v="0"/>
    <n v="0"/>
    <x v="0"/>
    <x v="42"/>
    <s v="May 23, 2018"/>
    <x v="0"/>
    <x v="9"/>
    <s v="1.4.4"/>
    <x v="5"/>
  </r>
  <r>
    <x v="9350"/>
    <x v="23"/>
    <n v="3.5"/>
    <x v="1"/>
    <n v="0"/>
    <s v="26M"/>
    <n v="26000000"/>
    <s v="10+"/>
    <s v="10+"/>
    <n v="10"/>
    <x v="0"/>
    <n v="0"/>
    <n v="0"/>
    <x v="0"/>
    <x v="39"/>
    <s v="March 18, 2018"/>
    <x v="0"/>
    <x v="3"/>
    <n v="2"/>
    <x v="5"/>
  </r>
  <r>
    <x v="9351"/>
    <x v="23"/>
    <n v="3.5"/>
    <x v="1"/>
    <n v="3"/>
    <s v="26M"/>
    <n v="26000000"/>
    <s v="10+"/>
    <s v="10+"/>
    <n v="10"/>
    <x v="0"/>
    <n v="0"/>
    <n v="0"/>
    <x v="0"/>
    <x v="39"/>
    <s v="February 19, 2018"/>
    <x v="0"/>
    <x v="11"/>
    <n v="1"/>
    <x v="5"/>
  </r>
  <r>
    <x v="9352"/>
    <x v="23"/>
    <n v="4.9000000000000004"/>
    <x v="0"/>
    <n v="1211"/>
    <s v="15M"/>
    <n v="15000000"/>
    <s v="10,000+"/>
    <s v="10000+"/>
    <n v="10000"/>
    <x v="0"/>
    <n v="0"/>
    <n v="0"/>
    <x v="0"/>
    <x v="39"/>
    <s v="January 22, 2018"/>
    <x v="0"/>
    <x v="0"/>
    <s v="1.0.1"/>
    <x v="2"/>
  </r>
  <r>
    <x v="9353"/>
    <x v="27"/>
    <n v="3.5"/>
    <x v="1"/>
    <n v="0"/>
    <s v="18M"/>
    <n v="18000000"/>
    <s v="5+"/>
    <s v="5+"/>
    <n v="5"/>
    <x v="0"/>
    <n v="0"/>
    <n v="0"/>
    <x v="1"/>
    <x v="94"/>
    <s v="June 27, 2018"/>
    <x v="0"/>
    <x v="2"/>
    <s v="7.17.2.1"/>
    <x v="10"/>
  </r>
  <r>
    <x v="9354"/>
    <x v="17"/>
    <n v="3.8"/>
    <x v="1"/>
    <n v="25275"/>
    <s v="21M"/>
    <n v="21000000"/>
    <s v="5,000,000+"/>
    <s v="5000000+"/>
    <n v="5000000"/>
    <x v="0"/>
    <n v="0"/>
    <n v="0"/>
    <x v="0"/>
    <x v="42"/>
    <s v="August 11, 2017"/>
    <x v="1"/>
    <x v="1"/>
    <n v="1.1000000000000001"/>
    <x v="3"/>
  </r>
  <r>
    <x v="9355"/>
    <x v="23"/>
    <n v="3.5"/>
    <x v="1"/>
    <n v="1"/>
    <s v="26M"/>
    <n v="26000000"/>
    <s v="5+"/>
    <s v="5+"/>
    <n v="5"/>
    <x v="0"/>
    <n v="0"/>
    <n v="0"/>
    <x v="0"/>
    <x v="39"/>
    <s v="February 21, 2018"/>
    <x v="0"/>
    <x v="11"/>
    <n v="1"/>
    <x v="5"/>
  </r>
  <r>
    <x v="9356"/>
    <x v="18"/>
    <n v="4.9000000000000004"/>
    <x v="0"/>
    <n v="119"/>
    <s v="17M"/>
    <n v="17000000"/>
    <s v="1,000+"/>
    <s v="1000+"/>
    <n v="1000"/>
    <x v="0"/>
    <n v="0"/>
    <n v="0"/>
    <x v="0"/>
    <x v="19"/>
    <s v="November 18, 2016"/>
    <x v="3"/>
    <x v="8"/>
    <n v="1"/>
    <x v="2"/>
  </r>
  <r>
    <x v="9357"/>
    <x v="23"/>
    <n v="3.5"/>
    <x v="1"/>
    <n v="0"/>
    <s v="26M"/>
    <n v="26000000"/>
    <s v="10+"/>
    <s v="10+"/>
    <n v="10"/>
    <x v="0"/>
    <n v="0"/>
    <n v="0"/>
    <x v="0"/>
    <x v="39"/>
    <s v="February 19, 2018"/>
    <x v="0"/>
    <x v="11"/>
    <n v="1"/>
    <x v="5"/>
  </r>
  <r>
    <x v="9358"/>
    <x v="23"/>
    <n v="3.5"/>
    <x v="1"/>
    <n v="2"/>
    <s v="12M"/>
    <n v="12000000"/>
    <s v="100+"/>
    <s v="100+"/>
    <n v="100"/>
    <x v="0"/>
    <n v="0"/>
    <n v="0"/>
    <x v="0"/>
    <x v="39"/>
    <s v="July 27, 2018"/>
    <x v="0"/>
    <x v="6"/>
    <s v="1.0.4"/>
    <x v="5"/>
  </r>
  <r>
    <x v="9359"/>
    <x v="23"/>
    <n v="3.5"/>
    <x v="1"/>
    <n v="0"/>
    <s v="26M"/>
    <n v="26000000"/>
    <s v="5+"/>
    <s v="5+"/>
    <n v="5"/>
    <x v="0"/>
    <n v="0"/>
    <n v="0"/>
    <x v="0"/>
    <x v="39"/>
    <s v="April 23, 2018"/>
    <x v="0"/>
    <x v="4"/>
    <n v="1"/>
    <x v="5"/>
  </r>
  <r>
    <x v="9360"/>
    <x v="23"/>
    <n v="3.5"/>
    <x v="1"/>
    <n v="0"/>
    <s v="26M"/>
    <n v="26000000"/>
    <s v="10+"/>
    <s v="10+"/>
    <n v="10"/>
    <x v="0"/>
    <n v="0"/>
    <n v="0"/>
    <x v="0"/>
    <x v="39"/>
    <s v="February 27, 2018"/>
    <x v="0"/>
    <x v="11"/>
    <n v="1"/>
    <x v="5"/>
  </r>
  <r>
    <x v="9361"/>
    <x v="23"/>
    <n v="3.5"/>
    <x v="1"/>
    <n v="3"/>
    <s v="26M"/>
    <n v="26000000"/>
    <s v="10+"/>
    <s v="10+"/>
    <n v="10"/>
    <x v="0"/>
    <n v="0"/>
    <n v="0"/>
    <x v="0"/>
    <x v="39"/>
    <s v="February 19, 2018"/>
    <x v="0"/>
    <x v="11"/>
    <n v="1"/>
    <x v="5"/>
  </r>
  <r>
    <x v="9362"/>
    <x v="23"/>
    <n v="1.5"/>
    <x v="3"/>
    <n v="2"/>
    <s v="26M"/>
    <n v="26000000"/>
    <s v="5+"/>
    <s v="5+"/>
    <n v="5"/>
    <x v="0"/>
    <n v="0"/>
    <n v="0"/>
    <x v="0"/>
    <x v="39"/>
    <s v="February 21, 2018"/>
    <x v="0"/>
    <x v="11"/>
    <n v="1"/>
    <x v="5"/>
  </r>
  <r>
    <x v="9363"/>
    <x v="23"/>
    <n v="3.5"/>
    <x v="1"/>
    <n v="0"/>
    <s v="26M"/>
    <n v="26000000"/>
    <s v="10+"/>
    <s v="10+"/>
    <n v="10"/>
    <x v="0"/>
    <n v="0"/>
    <n v="0"/>
    <x v="0"/>
    <x v="39"/>
    <s v="February 19, 2018"/>
    <x v="0"/>
    <x v="11"/>
    <n v="1"/>
    <x v="5"/>
  </r>
  <r>
    <x v="9364"/>
    <x v="23"/>
    <n v="5"/>
    <x v="0"/>
    <n v="36"/>
    <s v="2.6M"/>
    <n v="2600000"/>
    <s v="100+"/>
    <s v="100+"/>
    <n v="100"/>
    <x v="0"/>
    <n v="0"/>
    <n v="0"/>
    <x v="0"/>
    <x v="39"/>
    <s v="February 11, 2017"/>
    <x v="1"/>
    <x v="11"/>
    <n v="1.1000000000000001"/>
    <x v="6"/>
  </r>
  <r>
    <x v="9365"/>
    <x v="23"/>
    <n v="3.5"/>
    <x v="1"/>
    <n v="0"/>
    <s v="27M"/>
    <n v="27000000"/>
    <s v="10+"/>
    <s v="10+"/>
    <n v="10"/>
    <x v="0"/>
    <n v="0"/>
    <n v="0"/>
    <x v="0"/>
    <x v="39"/>
    <s v="March 18, 2018"/>
    <x v="0"/>
    <x v="3"/>
    <n v="1"/>
    <x v="5"/>
  </r>
  <r>
    <x v="9366"/>
    <x v="25"/>
    <n v="4.8"/>
    <x v="0"/>
    <n v="1456"/>
    <s v="15M"/>
    <n v="15000000"/>
    <s v="50,000+"/>
    <s v="50000+"/>
    <n v="50000"/>
    <x v="0"/>
    <n v="0"/>
    <n v="0"/>
    <x v="0"/>
    <x v="91"/>
    <s v="November 14, 2016"/>
    <x v="3"/>
    <x v="8"/>
    <n v="1.2"/>
    <x v="2"/>
  </r>
  <r>
    <x v="9367"/>
    <x v="23"/>
    <n v="3.5"/>
    <x v="1"/>
    <n v="0"/>
    <s v="26M"/>
    <n v="26000000"/>
    <s v="5+"/>
    <s v="5+"/>
    <n v="5"/>
    <x v="0"/>
    <n v="0"/>
    <n v="0"/>
    <x v="0"/>
    <x v="39"/>
    <s v="February 21, 2018"/>
    <x v="0"/>
    <x v="11"/>
    <n v="1"/>
    <x v="5"/>
  </r>
  <r>
    <x v="9368"/>
    <x v="23"/>
    <n v="3.9"/>
    <x v="1"/>
    <n v="47688"/>
    <s v="17M"/>
    <n v="17000000"/>
    <s v="5,000,000+"/>
    <s v="5000000+"/>
    <n v="5000000"/>
    <x v="0"/>
    <n v="0"/>
    <n v="0"/>
    <x v="0"/>
    <x v="39"/>
    <s v="May 18, 2016"/>
    <x v="3"/>
    <x v="9"/>
    <s v="1.0.15"/>
    <x v="3"/>
  </r>
  <r>
    <x v="9369"/>
    <x v="24"/>
    <n v="3.7"/>
    <x v="1"/>
    <n v="871"/>
    <s v="45M"/>
    <n v="45000000"/>
    <s v="100,000+"/>
    <s v="100000+"/>
    <n v="100000"/>
    <x v="0"/>
    <n v="0"/>
    <n v="0"/>
    <x v="0"/>
    <x v="89"/>
    <s v="October 27, 2017"/>
    <x v="1"/>
    <x v="7"/>
    <s v="5.29.23 Domain 253"/>
    <x v="2"/>
  </r>
  <r>
    <x v="9370"/>
    <x v="23"/>
    <n v="4.5999999999999996"/>
    <x v="0"/>
    <n v="60"/>
    <s v="24M"/>
    <n v="24000000"/>
    <s v="1,000+"/>
    <s v="1000+"/>
    <n v="1000"/>
    <x v="1"/>
    <s v="$1.99"/>
    <n v="1.99"/>
    <x v="0"/>
    <x v="39"/>
    <s v="March 7, 2014"/>
    <x v="2"/>
    <x v="3"/>
    <n v="1.03"/>
    <x v="9"/>
  </r>
  <r>
    <x v="9371"/>
    <x v="18"/>
    <n v="4.7"/>
    <x v="0"/>
    <n v="246"/>
    <s v="11M"/>
    <n v="11000000"/>
    <s v="10,000+"/>
    <s v="10000+"/>
    <n v="10000"/>
    <x v="0"/>
    <n v="0"/>
    <n v="0"/>
    <x v="0"/>
    <x v="13"/>
    <s v="October 12, 2017"/>
    <x v="1"/>
    <x v="7"/>
    <s v="2.9.0"/>
    <x v="5"/>
  </r>
  <r>
    <x v="9372"/>
    <x v="18"/>
    <n v="4.5999999999999996"/>
    <x v="0"/>
    <n v="1481"/>
    <s v="3.1M"/>
    <n v="3100000"/>
    <s v="50,000+"/>
    <s v="50000+"/>
    <n v="50000"/>
    <x v="0"/>
    <n v="0"/>
    <n v="0"/>
    <x v="1"/>
    <x v="19"/>
    <s v="March 31, 2018"/>
    <x v="0"/>
    <x v="3"/>
    <n v="3.7"/>
    <x v="5"/>
  </r>
  <r>
    <x v="9373"/>
    <x v="18"/>
    <n v="4.3"/>
    <x v="0"/>
    <n v="87"/>
    <s v="30M"/>
    <n v="30000000"/>
    <s v="10,000+"/>
    <s v="10000+"/>
    <n v="10000"/>
    <x v="0"/>
    <n v="0"/>
    <n v="0"/>
    <x v="0"/>
    <x v="13"/>
    <s v="February 15, 2018"/>
    <x v="0"/>
    <x v="11"/>
    <s v="6.0.3"/>
    <x v="2"/>
  </r>
  <r>
    <x v="9374"/>
    <x v="18"/>
    <n v="4.2"/>
    <x v="0"/>
    <n v="582"/>
    <s v="3.2M"/>
    <n v="3200000"/>
    <s v="100,000+"/>
    <s v="100000+"/>
    <n v="100000"/>
    <x v="0"/>
    <n v="0"/>
    <n v="0"/>
    <x v="1"/>
    <x v="19"/>
    <s v="January 22, 2018"/>
    <x v="0"/>
    <x v="0"/>
    <n v="4"/>
    <x v="6"/>
  </r>
  <r>
    <x v="9375"/>
    <x v="18"/>
    <n v="4.5999999999999996"/>
    <x v="0"/>
    <n v="25"/>
    <s v="5.6M"/>
    <n v="5600000"/>
    <s v="5,000+"/>
    <s v="5000+"/>
    <n v="5000"/>
    <x v="0"/>
    <n v="0"/>
    <n v="0"/>
    <x v="0"/>
    <x v="19"/>
    <s v="July 4, 2018"/>
    <x v="0"/>
    <x v="6"/>
    <n v="1.1100000000000001"/>
    <x v="0"/>
  </r>
  <r>
    <x v="9376"/>
    <x v="27"/>
    <n v="4.7"/>
    <x v="0"/>
    <n v="10"/>
    <s v="7.1M"/>
    <n v="7100000"/>
    <s v="1,000+"/>
    <s v="1000+"/>
    <n v="1000"/>
    <x v="0"/>
    <n v="0"/>
    <n v="0"/>
    <x v="0"/>
    <x v="94"/>
    <s v="February 23, 2017"/>
    <x v="1"/>
    <x v="11"/>
    <s v="3.9.4"/>
    <x v="0"/>
  </r>
  <r>
    <x v="9377"/>
    <x v="31"/>
    <n v="4.5999999999999996"/>
    <x v="0"/>
    <n v="146"/>
    <s v="7.1M"/>
    <n v="7100000"/>
    <s v="10,000+"/>
    <s v="10000+"/>
    <n v="10000"/>
    <x v="0"/>
    <n v="0"/>
    <n v="0"/>
    <x v="0"/>
    <x v="102"/>
    <s v="February 28, 2017"/>
    <x v="1"/>
    <x v="11"/>
    <n v="3"/>
    <x v="5"/>
  </r>
  <r>
    <x v="9378"/>
    <x v="18"/>
    <n v="2"/>
    <x v="3"/>
    <n v="27"/>
    <s v="31M"/>
    <n v="31000000"/>
    <s v="5,000+"/>
    <s v="5000+"/>
    <n v="5000"/>
    <x v="0"/>
    <n v="0"/>
    <n v="0"/>
    <x v="1"/>
    <x v="19"/>
    <s v="October 17, 2017"/>
    <x v="1"/>
    <x v="7"/>
    <n v="2.1"/>
    <x v="0"/>
  </r>
  <r>
    <x v="9379"/>
    <x v="16"/>
    <n v="3.6"/>
    <x v="1"/>
    <n v="853"/>
    <s v="34M"/>
    <n v="34000000"/>
    <s v="100,000+"/>
    <s v="100000+"/>
    <n v="100000"/>
    <x v="0"/>
    <n v="0"/>
    <n v="0"/>
    <x v="0"/>
    <x v="29"/>
    <s v="March 22, 2018"/>
    <x v="0"/>
    <x v="3"/>
    <s v="3.2.0"/>
    <x v="5"/>
  </r>
  <r>
    <x v="9380"/>
    <x v="25"/>
    <n v="3.2"/>
    <x v="1"/>
    <n v="148"/>
    <s v="9.2M"/>
    <n v="9200000"/>
    <s v="50,000+"/>
    <s v="50000+"/>
    <n v="50000"/>
    <x v="0"/>
    <n v="0"/>
    <n v="0"/>
    <x v="0"/>
    <x v="91"/>
    <s v="August 14, 2017"/>
    <x v="1"/>
    <x v="1"/>
    <s v="1.0.18"/>
    <x v="0"/>
  </r>
  <r>
    <x v="9381"/>
    <x v="29"/>
    <n v="3.8"/>
    <x v="1"/>
    <n v="116"/>
    <s v="36M"/>
    <n v="36000000"/>
    <s v="10,000+"/>
    <s v="10000+"/>
    <n v="10000"/>
    <x v="0"/>
    <n v="0"/>
    <n v="0"/>
    <x v="0"/>
    <x v="99"/>
    <s v="December 26, 2017"/>
    <x v="1"/>
    <x v="10"/>
    <s v="2.0.11"/>
    <x v="2"/>
  </r>
  <r>
    <x v="9382"/>
    <x v="23"/>
    <n v="4"/>
    <x v="1"/>
    <n v="1338"/>
    <s v="15M"/>
    <n v="15000000"/>
    <s v="100,000+"/>
    <s v="100000+"/>
    <n v="100000"/>
    <x v="0"/>
    <n v="0"/>
    <n v="0"/>
    <x v="0"/>
    <x v="39"/>
    <s v="March 17, 2018"/>
    <x v="0"/>
    <x v="3"/>
    <n v="1.18"/>
    <x v="4"/>
  </r>
  <r>
    <x v="9383"/>
    <x v="29"/>
    <n v="3.8"/>
    <x v="1"/>
    <n v="30"/>
    <s v="2.0M"/>
    <n v="2000000"/>
    <s v="1,000+"/>
    <s v="1000+"/>
    <n v="1000"/>
    <x v="1"/>
    <s v="$6.99"/>
    <n v="6.99"/>
    <x v="0"/>
    <x v="99"/>
    <s v="May 6, 2015"/>
    <x v="4"/>
    <x v="9"/>
    <s v="2.0.0"/>
    <x v="3"/>
  </r>
  <r>
    <x v="9384"/>
    <x v="4"/>
    <n v="3.8"/>
    <x v="1"/>
    <n v="17"/>
    <s v="6.1M"/>
    <n v="6100000"/>
    <s v="5,000+"/>
    <s v="5000+"/>
    <n v="5000"/>
    <x v="0"/>
    <n v="0"/>
    <n v="0"/>
    <x v="0"/>
    <x v="7"/>
    <s v="November 9, 2016"/>
    <x v="3"/>
    <x v="8"/>
    <s v="1.1.3"/>
    <x v="6"/>
  </r>
  <r>
    <x v="9385"/>
    <x v="27"/>
    <n v="4.4000000000000004"/>
    <x v="0"/>
    <n v="29"/>
    <s v="Varies with device"/>
    <n v="1000"/>
    <s v="1,000+"/>
    <s v="1000+"/>
    <n v="1000"/>
    <x v="0"/>
    <n v="0"/>
    <n v="0"/>
    <x v="0"/>
    <x v="94"/>
    <s v="November 22, 2016"/>
    <x v="3"/>
    <x v="8"/>
    <s v="1.6.7"/>
    <x v="8"/>
  </r>
  <r>
    <x v="9386"/>
    <x v="23"/>
    <n v="4.4000000000000004"/>
    <x v="0"/>
    <n v="656"/>
    <s v="22M"/>
    <n v="22000000"/>
    <s v="5,000+"/>
    <s v="5000+"/>
    <n v="5000"/>
    <x v="1"/>
    <s v="$0.99"/>
    <n v="0.99"/>
    <x v="0"/>
    <x v="39"/>
    <s v="March 12, 2016"/>
    <x v="3"/>
    <x v="3"/>
    <n v="0.85799999999999998"/>
    <x v="4"/>
  </r>
  <r>
    <x v="9387"/>
    <x v="18"/>
    <n v="4.4000000000000004"/>
    <x v="0"/>
    <n v="70"/>
    <s v="4.4M"/>
    <n v="4400000"/>
    <s v="5,000+"/>
    <s v="5000+"/>
    <n v="5000"/>
    <x v="0"/>
    <n v="0"/>
    <n v="0"/>
    <x v="1"/>
    <x v="19"/>
    <s v="April 16, 2017"/>
    <x v="1"/>
    <x v="4"/>
    <n v="2.5"/>
    <x v="5"/>
  </r>
  <r>
    <x v="9388"/>
    <x v="24"/>
    <n v="3.8"/>
    <x v="1"/>
    <n v="11"/>
    <s v="86M"/>
    <n v="86000000"/>
    <s v="1,000+"/>
    <s v="1000+"/>
    <n v="1000"/>
    <x v="0"/>
    <n v="0"/>
    <n v="0"/>
    <x v="0"/>
    <x v="89"/>
    <s v="July 11, 2018"/>
    <x v="0"/>
    <x v="6"/>
    <s v="6.8.2"/>
    <x v="5"/>
  </r>
  <r>
    <x v="9389"/>
    <x v="24"/>
    <n v="4.3"/>
    <x v="0"/>
    <n v="100"/>
    <s v="13M"/>
    <n v="13000000"/>
    <s v="5,000+"/>
    <s v="5000+"/>
    <n v="5000"/>
    <x v="0"/>
    <n v="0"/>
    <n v="0"/>
    <x v="0"/>
    <x v="89"/>
    <s v="April 1, 2017"/>
    <x v="1"/>
    <x v="4"/>
    <s v="6.0.18"/>
    <x v="5"/>
  </r>
  <r>
    <x v="9390"/>
    <x v="3"/>
    <n v="4.5999999999999996"/>
    <x v="0"/>
    <n v="7"/>
    <s v="12M"/>
    <n v="12000000"/>
    <s v="1,000+"/>
    <s v="1000+"/>
    <n v="1000"/>
    <x v="0"/>
    <n v="0"/>
    <n v="0"/>
    <x v="0"/>
    <x v="6"/>
    <s v="March 19, 2018"/>
    <x v="0"/>
    <x v="3"/>
    <s v="1.0.9"/>
    <x v="2"/>
  </r>
  <r>
    <x v="9391"/>
    <x v="25"/>
    <n v="1"/>
    <x v="4"/>
    <n v="3"/>
    <s v="41M"/>
    <n v="41000000"/>
    <s v="500+"/>
    <s v="500+"/>
    <n v="500"/>
    <x v="0"/>
    <n v="0"/>
    <n v="0"/>
    <x v="0"/>
    <x v="91"/>
    <s v="December 12, 2017"/>
    <x v="1"/>
    <x v="10"/>
    <n v="1"/>
    <x v="1"/>
  </r>
  <r>
    <x v="9392"/>
    <x v="3"/>
    <n v="3.2"/>
    <x v="1"/>
    <n v="5"/>
    <s v="8.2M"/>
    <n v="8199999.9999999991"/>
    <s v="1,000+"/>
    <s v="1000+"/>
    <n v="1000"/>
    <x v="0"/>
    <n v="0"/>
    <n v="0"/>
    <x v="0"/>
    <x v="6"/>
    <s v="October 21, 2017"/>
    <x v="1"/>
    <x v="7"/>
    <n v="1.5"/>
    <x v="2"/>
  </r>
  <r>
    <x v="9393"/>
    <x v="16"/>
    <n v="4.7"/>
    <x v="0"/>
    <n v="40"/>
    <s v="8.0M"/>
    <n v="8000000"/>
    <s v="1,000+"/>
    <s v="1000+"/>
    <n v="1000"/>
    <x v="0"/>
    <n v="0"/>
    <n v="0"/>
    <x v="1"/>
    <x v="29"/>
    <s v="June 25, 2018"/>
    <x v="0"/>
    <x v="2"/>
    <s v="3.8.0"/>
    <x v="5"/>
  </r>
  <r>
    <x v="9394"/>
    <x v="23"/>
    <n v="4.3"/>
    <x v="0"/>
    <n v="340"/>
    <s v="15M"/>
    <n v="15000000"/>
    <s v="5,000+"/>
    <s v="5000+"/>
    <n v="5000"/>
    <x v="1"/>
    <s v="$1.99"/>
    <n v="1.99"/>
    <x v="0"/>
    <x v="39"/>
    <s v="March 17, 2018"/>
    <x v="0"/>
    <x v="3"/>
    <n v="1.18"/>
    <x v="4"/>
  </r>
  <r>
    <x v="9395"/>
    <x v="18"/>
    <n v="4.5"/>
    <x v="0"/>
    <n v="65"/>
    <s v="470k"/>
    <n v="470000"/>
    <s v="5,000+"/>
    <s v="5000+"/>
    <n v="5000"/>
    <x v="0"/>
    <n v="0"/>
    <n v="0"/>
    <x v="0"/>
    <x v="13"/>
    <s v="January 30, 2016"/>
    <x v="3"/>
    <x v="0"/>
    <n v="2"/>
    <x v="14"/>
  </r>
  <r>
    <x v="9396"/>
    <x v="18"/>
    <n v="4.0999999999999996"/>
    <x v="0"/>
    <n v="665"/>
    <s v="5.3M"/>
    <n v="5300000"/>
    <s v="50,000+"/>
    <s v="50000+"/>
    <n v="50000"/>
    <x v="0"/>
    <n v="0"/>
    <n v="0"/>
    <x v="0"/>
    <x v="13"/>
    <s v="May 24, 2018"/>
    <x v="0"/>
    <x v="9"/>
    <n v="8.1"/>
    <x v="0"/>
  </r>
  <r>
    <x v="9397"/>
    <x v="18"/>
    <n v="4.9000000000000004"/>
    <x v="0"/>
    <n v="36"/>
    <s v="9.4M"/>
    <n v="9400000"/>
    <s v="1,000+"/>
    <s v="1000+"/>
    <n v="1000"/>
    <x v="0"/>
    <n v="0"/>
    <n v="0"/>
    <x v="1"/>
    <x v="13"/>
    <s v="June 25, 2018"/>
    <x v="0"/>
    <x v="2"/>
    <s v="3.8.0"/>
    <x v="5"/>
  </r>
  <r>
    <x v="9398"/>
    <x v="31"/>
    <n v="4.0999999999999996"/>
    <x v="0"/>
    <n v="763"/>
    <s v="2.2M"/>
    <n v="2200000"/>
    <s v="100,000+"/>
    <s v="100000+"/>
    <n v="100000"/>
    <x v="0"/>
    <n v="0"/>
    <n v="0"/>
    <x v="0"/>
    <x v="102"/>
    <s v="December 18, 2015"/>
    <x v="4"/>
    <x v="10"/>
    <n v="2"/>
    <x v="7"/>
  </r>
  <r>
    <x v="9399"/>
    <x v="27"/>
    <n v="4.2"/>
    <x v="0"/>
    <n v="6"/>
    <s v="43M"/>
    <n v="43000000"/>
    <s v="500+"/>
    <s v="500+"/>
    <n v="500"/>
    <x v="0"/>
    <n v="0"/>
    <n v="0"/>
    <x v="0"/>
    <x v="94"/>
    <s v="July 27, 2018"/>
    <x v="0"/>
    <x v="6"/>
    <s v="8.1.10.41"/>
    <x v="2"/>
  </r>
  <r>
    <x v="9400"/>
    <x v="13"/>
    <n v="3.5"/>
    <x v="1"/>
    <n v="143"/>
    <s v="226k"/>
    <n v="226000"/>
    <s v="10,000+"/>
    <s v="10000+"/>
    <n v="10000"/>
    <x v="0"/>
    <n v="0"/>
    <n v="0"/>
    <x v="0"/>
    <x v="26"/>
    <s v="June 12, 2013"/>
    <x v="5"/>
    <x v="2"/>
    <n v="1.1000000000000001"/>
    <x v="9"/>
  </r>
  <r>
    <x v="9401"/>
    <x v="24"/>
    <n v="4.2"/>
    <x v="0"/>
    <n v="92"/>
    <s v="20M"/>
    <n v="20000000"/>
    <s v="10,000+"/>
    <s v="10000+"/>
    <n v="10000"/>
    <x v="0"/>
    <n v="0"/>
    <n v="0"/>
    <x v="0"/>
    <x v="89"/>
    <s v="April 6, 2017"/>
    <x v="1"/>
    <x v="4"/>
    <n v="4.0999999999999996"/>
    <x v="0"/>
  </r>
  <r>
    <x v="9402"/>
    <x v="16"/>
    <n v="5"/>
    <x v="0"/>
    <n v="10"/>
    <s v="21M"/>
    <n v="21000000"/>
    <s v="1,000+"/>
    <s v="1000+"/>
    <n v="1000"/>
    <x v="0"/>
    <n v="0"/>
    <n v="0"/>
    <x v="0"/>
    <x v="29"/>
    <s v="May 24, 2018"/>
    <x v="0"/>
    <x v="9"/>
    <n v="2.1800000000000002"/>
    <x v="5"/>
  </r>
  <r>
    <x v="9403"/>
    <x v="24"/>
    <n v="3.8"/>
    <x v="1"/>
    <n v="80"/>
    <s v="37M"/>
    <n v="37000000"/>
    <s v="10,000+"/>
    <s v="10000+"/>
    <n v="10000"/>
    <x v="0"/>
    <n v="0"/>
    <n v="0"/>
    <x v="0"/>
    <x v="89"/>
    <s v="July 30, 2018"/>
    <x v="0"/>
    <x v="6"/>
    <n v="3.21"/>
    <x v="6"/>
  </r>
  <r>
    <x v="9404"/>
    <x v="23"/>
    <n v="4.7"/>
    <x v="0"/>
    <n v="1566"/>
    <s v="26M"/>
    <n v="26000000"/>
    <s v="50,000+"/>
    <s v="50000+"/>
    <n v="50000"/>
    <x v="0"/>
    <n v="0"/>
    <n v="0"/>
    <x v="0"/>
    <x v="39"/>
    <s v="July 13, 2018"/>
    <x v="0"/>
    <x v="6"/>
    <s v="9.19.2"/>
    <x v="5"/>
  </r>
  <r>
    <x v="9405"/>
    <x v="10"/>
    <n v="3.5"/>
    <x v="1"/>
    <n v="0"/>
    <s v="3.4M"/>
    <n v="3400000"/>
    <s v="10+"/>
    <s v="10+"/>
    <n v="10"/>
    <x v="0"/>
    <n v="0"/>
    <n v="0"/>
    <x v="0"/>
    <x v="23"/>
    <s v="June 5, 2018"/>
    <x v="0"/>
    <x v="2"/>
    <s v="1.0.1"/>
    <x v="1"/>
  </r>
  <r>
    <x v="9406"/>
    <x v="27"/>
    <n v="3.5"/>
    <x v="1"/>
    <n v="0"/>
    <s v="22M"/>
    <n v="22000000"/>
    <s v="100+"/>
    <s v="100+"/>
    <n v="100"/>
    <x v="0"/>
    <n v="0"/>
    <n v="0"/>
    <x v="0"/>
    <x v="94"/>
    <s v="September 17, 2015"/>
    <x v="4"/>
    <x v="5"/>
    <s v="2.4.0"/>
    <x v="5"/>
  </r>
  <r>
    <x v="9407"/>
    <x v="31"/>
    <n v="4.5"/>
    <x v="0"/>
    <n v="76"/>
    <s v="7.8M"/>
    <n v="7800000"/>
    <s v="5,000+"/>
    <s v="5000+"/>
    <n v="5000"/>
    <x v="0"/>
    <n v="0"/>
    <n v="0"/>
    <x v="0"/>
    <x v="102"/>
    <s v="July 3, 2018"/>
    <x v="0"/>
    <x v="6"/>
    <n v="5"/>
    <x v="2"/>
  </r>
  <r>
    <x v="9408"/>
    <x v="24"/>
    <n v="3.5"/>
    <x v="1"/>
    <n v="11"/>
    <s v="3.4M"/>
    <n v="3400000"/>
    <s v="5,000+"/>
    <s v="5000+"/>
    <n v="5000"/>
    <x v="0"/>
    <n v="0"/>
    <n v="0"/>
    <x v="0"/>
    <x v="89"/>
    <s v="May 15, 2016"/>
    <x v="3"/>
    <x v="9"/>
    <s v="0.0.7"/>
    <x v="6"/>
  </r>
  <r>
    <x v="9409"/>
    <x v="16"/>
    <n v="5"/>
    <x v="0"/>
    <n v="33"/>
    <s v="28M"/>
    <n v="28000000"/>
    <s v="500+"/>
    <s v="500+"/>
    <n v="500"/>
    <x v="0"/>
    <n v="0"/>
    <n v="0"/>
    <x v="0"/>
    <x v="29"/>
    <s v="May 7, 2018"/>
    <x v="0"/>
    <x v="9"/>
    <s v="1.9.0.0"/>
    <x v="7"/>
  </r>
  <r>
    <x v="9410"/>
    <x v="22"/>
    <n v="3.3"/>
    <x v="1"/>
    <n v="41"/>
    <s v="7.8M"/>
    <n v="7800000"/>
    <s v="5,000+"/>
    <s v="5000+"/>
    <n v="5000"/>
    <x v="0"/>
    <n v="0"/>
    <n v="0"/>
    <x v="0"/>
    <x v="88"/>
    <s v="August 17, 2017"/>
    <x v="1"/>
    <x v="1"/>
    <s v="1.0.7"/>
    <x v="9"/>
  </r>
  <r>
    <x v="9411"/>
    <x v="16"/>
    <n v="5"/>
    <x v="0"/>
    <n v="14"/>
    <s v="2.6M"/>
    <n v="2600000"/>
    <s v="100+"/>
    <s v="100+"/>
    <n v="100"/>
    <x v="0"/>
    <n v="0"/>
    <n v="0"/>
    <x v="0"/>
    <x v="29"/>
    <s v="October 13, 2017"/>
    <x v="1"/>
    <x v="7"/>
    <n v="2.4"/>
    <x v="0"/>
  </r>
  <r>
    <x v="9412"/>
    <x v="29"/>
    <n v="3.5"/>
    <x v="1"/>
    <n v="0"/>
    <s v="3.9M"/>
    <n v="3900000"/>
    <s v="10+"/>
    <s v="10+"/>
    <n v="10"/>
    <x v="0"/>
    <n v="0"/>
    <n v="0"/>
    <x v="0"/>
    <x v="99"/>
    <s v="April 12, 2018"/>
    <x v="0"/>
    <x v="4"/>
    <n v="1"/>
    <x v="10"/>
  </r>
  <r>
    <x v="9413"/>
    <x v="18"/>
    <n v="4"/>
    <x v="1"/>
    <n v="168"/>
    <s v="7.6M"/>
    <n v="7600000"/>
    <s v="10,000+"/>
    <s v="10000+"/>
    <n v="10000"/>
    <x v="0"/>
    <n v="0"/>
    <n v="0"/>
    <x v="0"/>
    <x v="13"/>
    <s v="October 2, 2017"/>
    <x v="1"/>
    <x v="7"/>
    <n v="2"/>
    <x v="5"/>
  </r>
  <r>
    <x v="9414"/>
    <x v="31"/>
    <n v="4.5"/>
    <x v="0"/>
    <n v="75"/>
    <s v="8.1M"/>
    <n v="8100000"/>
    <s v="5,000+"/>
    <s v="5000+"/>
    <n v="5000"/>
    <x v="0"/>
    <n v="0"/>
    <n v="0"/>
    <x v="0"/>
    <x v="102"/>
    <s v="July 25, 2018"/>
    <x v="0"/>
    <x v="6"/>
    <n v="5.0999999999999996"/>
    <x v="2"/>
  </r>
  <r>
    <x v="9415"/>
    <x v="16"/>
    <n v="3.2"/>
    <x v="1"/>
    <n v="5"/>
    <s v="9.5M"/>
    <n v="9500000"/>
    <s v="100+"/>
    <s v="100+"/>
    <n v="100"/>
    <x v="0"/>
    <n v="0"/>
    <n v="0"/>
    <x v="0"/>
    <x v="29"/>
    <s v="May 13, 2015"/>
    <x v="4"/>
    <x v="9"/>
    <n v="1"/>
    <x v="6"/>
  </r>
  <r>
    <x v="9416"/>
    <x v="31"/>
    <n v="4.5"/>
    <x v="0"/>
    <n v="14221"/>
    <s v="1.8M"/>
    <n v="1800000"/>
    <s v="1,000,000+"/>
    <s v="1000000+"/>
    <n v="1000000"/>
    <x v="0"/>
    <n v="0"/>
    <n v="0"/>
    <x v="1"/>
    <x v="102"/>
    <s v="December 11, 2015"/>
    <x v="4"/>
    <x v="10"/>
    <s v="2.0.3"/>
    <x v="7"/>
  </r>
  <r>
    <x v="9417"/>
    <x v="16"/>
    <n v="4.2"/>
    <x v="0"/>
    <n v="53"/>
    <s v="16M"/>
    <n v="16000000"/>
    <s v="5,000+"/>
    <s v="5000+"/>
    <n v="5000"/>
    <x v="0"/>
    <n v="0"/>
    <n v="0"/>
    <x v="0"/>
    <x v="29"/>
    <s v="June 25, 2018"/>
    <x v="0"/>
    <x v="2"/>
    <s v="2.0.1"/>
    <x v="5"/>
  </r>
  <r>
    <x v="9418"/>
    <x v="18"/>
    <n v="3.5"/>
    <x v="1"/>
    <n v="1"/>
    <s v="3.2M"/>
    <n v="3200000"/>
    <s v="100+"/>
    <s v="100+"/>
    <n v="100"/>
    <x v="0"/>
    <n v="0"/>
    <n v="0"/>
    <x v="3"/>
    <x v="19"/>
    <s v="November 2, 2017"/>
    <x v="1"/>
    <x v="8"/>
    <n v="2.27"/>
    <x v="0"/>
  </r>
  <r>
    <x v="9419"/>
    <x v="18"/>
    <n v="3.7"/>
    <x v="1"/>
    <n v="126"/>
    <s v="45M"/>
    <n v="45000000"/>
    <s v="10,000+"/>
    <s v="10000+"/>
    <n v="10000"/>
    <x v="0"/>
    <n v="0"/>
    <n v="0"/>
    <x v="0"/>
    <x v="33"/>
    <s v="June 18, 2018"/>
    <x v="0"/>
    <x v="2"/>
    <n v="1.4"/>
    <x v="0"/>
  </r>
  <r>
    <x v="9420"/>
    <x v="31"/>
    <n v="3.8"/>
    <x v="1"/>
    <n v="133"/>
    <s v="14M"/>
    <n v="14000000"/>
    <s v="10,000+"/>
    <s v="10000+"/>
    <n v="10000"/>
    <x v="0"/>
    <n v="0"/>
    <n v="0"/>
    <x v="0"/>
    <x v="102"/>
    <s v="July 18, 2018"/>
    <x v="0"/>
    <x v="6"/>
    <s v="v4.30.0.8"/>
    <x v="10"/>
  </r>
  <r>
    <x v="9421"/>
    <x v="24"/>
    <n v="5"/>
    <x v="0"/>
    <n v="3"/>
    <s v="12M"/>
    <n v="12000000"/>
    <s v="100+"/>
    <s v="100+"/>
    <n v="100"/>
    <x v="0"/>
    <n v="0"/>
    <n v="0"/>
    <x v="0"/>
    <x v="89"/>
    <s v="December 30, 2015"/>
    <x v="4"/>
    <x v="10"/>
    <s v="1.8.1"/>
    <x v="5"/>
  </r>
  <r>
    <x v="9422"/>
    <x v="27"/>
    <n v="3.5"/>
    <x v="1"/>
    <n v="0"/>
    <s v="49M"/>
    <n v="49000000"/>
    <s v="50+"/>
    <s v="50+"/>
    <n v="50"/>
    <x v="0"/>
    <n v="0"/>
    <n v="0"/>
    <x v="0"/>
    <x v="94"/>
    <s v="May 18, 2018"/>
    <x v="0"/>
    <x v="9"/>
    <n v="17.399999999999999"/>
    <x v="5"/>
  </r>
  <r>
    <x v="9423"/>
    <x v="16"/>
    <n v="4.0999999999999996"/>
    <x v="0"/>
    <n v="1213"/>
    <s v="13M"/>
    <n v="13000000"/>
    <s v="100,000+"/>
    <s v="100000+"/>
    <n v="100000"/>
    <x v="0"/>
    <n v="0"/>
    <n v="0"/>
    <x v="0"/>
    <x v="29"/>
    <s v="June 4, 2018"/>
    <x v="0"/>
    <x v="2"/>
    <s v="2.8.4"/>
    <x v="0"/>
  </r>
  <r>
    <x v="9424"/>
    <x v="4"/>
    <n v="2.9"/>
    <x v="2"/>
    <n v="97"/>
    <s v="9.9M"/>
    <n v="9900000"/>
    <s v="10,000+"/>
    <s v="10000+"/>
    <n v="10000"/>
    <x v="0"/>
    <n v="0"/>
    <n v="0"/>
    <x v="0"/>
    <x v="7"/>
    <s v="June 13, 2018"/>
    <x v="0"/>
    <x v="2"/>
    <s v="4.5.9"/>
    <x v="0"/>
  </r>
  <r>
    <x v="9425"/>
    <x v="29"/>
    <n v="3.5"/>
    <x v="1"/>
    <n v="0"/>
    <s v="3.9M"/>
    <n v="3900000"/>
    <s v="10+"/>
    <s v="10+"/>
    <n v="10"/>
    <x v="0"/>
    <n v="0"/>
    <n v="0"/>
    <x v="0"/>
    <x v="99"/>
    <s v="April 13, 2018"/>
    <x v="0"/>
    <x v="4"/>
    <n v="1"/>
    <x v="10"/>
  </r>
  <r>
    <x v="9426"/>
    <x v="16"/>
    <n v="3.5"/>
    <x v="1"/>
    <n v="1"/>
    <s v="7.6M"/>
    <n v="7600000"/>
    <s v="50+"/>
    <s v="50+"/>
    <n v="50"/>
    <x v="0"/>
    <n v="0"/>
    <n v="0"/>
    <x v="0"/>
    <x v="29"/>
    <s v="December 9, 2015"/>
    <x v="4"/>
    <x v="10"/>
    <n v="1.1000000000000001"/>
    <x v="0"/>
  </r>
  <r>
    <x v="9427"/>
    <x v="29"/>
    <n v="3.5"/>
    <x v="1"/>
    <n v="7"/>
    <s v="28M"/>
    <n v="28000000"/>
    <s v="1,000+"/>
    <s v="1000+"/>
    <n v="1000"/>
    <x v="0"/>
    <n v="0"/>
    <n v="0"/>
    <x v="0"/>
    <x v="99"/>
    <s v="June 21, 2018"/>
    <x v="0"/>
    <x v="2"/>
    <s v="4.6.1404"/>
    <x v="2"/>
  </r>
  <r>
    <x v="9428"/>
    <x v="11"/>
    <n v="4.7"/>
    <x v="0"/>
    <n v="178"/>
    <s v="12M"/>
    <n v="12000000"/>
    <s v="1,000+"/>
    <s v="1000+"/>
    <n v="1000"/>
    <x v="0"/>
    <n v="0"/>
    <n v="0"/>
    <x v="0"/>
    <x v="24"/>
    <s v="June 12, 2018"/>
    <x v="0"/>
    <x v="2"/>
    <s v="5.9.1.0"/>
    <x v="10"/>
  </r>
  <r>
    <x v="9429"/>
    <x v="18"/>
    <n v="5"/>
    <x v="0"/>
    <n v="5"/>
    <s v="69M"/>
    <n v="69000000"/>
    <s v="1,000+"/>
    <s v="1000+"/>
    <n v="1000"/>
    <x v="0"/>
    <n v="0"/>
    <n v="0"/>
    <x v="0"/>
    <x v="13"/>
    <s v="July 10, 2017"/>
    <x v="1"/>
    <x v="6"/>
    <n v="1.5"/>
    <x v="5"/>
  </r>
  <r>
    <x v="9430"/>
    <x v="13"/>
    <n v="3.2"/>
    <x v="1"/>
    <n v="499"/>
    <s v="34M"/>
    <n v="34000000"/>
    <s v="100,000+"/>
    <s v="100000+"/>
    <n v="100000"/>
    <x v="0"/>
    <n v="0"/>
    <n v="0"/>
    <x v="0"/>
    <x v="26"/>
    <s v="July 10, 2018"/>
    <x v="0"/>
    <x v="6"/>
    <s v="4.2.1"/>
    <x v="15"/>
  </r>
  <r>
    <x v="9431"/>
    <x v="24"/>
    <n v="3.5"/>
    <x v="1"/>
    <n v="3"/>
    <s v="9.2M"/>
    <n v="9200000"/>
    <s v="1,000+"/>
    <s v="1000+"/>
    <n v="1000"/>
    <x v="0"/>
    <n v="0"/>
    <n v="0"/>
    <x v="0"/>
    <x v="89"/>
    <s v="January 24, 2017"/>
    <x v="1"/>
    <x v="0"/>
    <s v="1.3.0"/>
    <x v="6"/>
  </r>
  <r>
    <x v="9432"/>
    <x v="18"/>
    <n v="3.8"/>
    <x v="1"/>
    <n v="87"/>
    <s v="5.4M"/>
    <n v="5400000"/>
    <s v="5,000+"/>
    <s v="5000+"/>
    <n v="5000"/>
    <x v="0"/>
    <n v="0"/>
    <n v="0"/>
    <x v="0"/>
    <x v="13"/>
    <s v="September 13, 2016"/>
    <x v="3"/>
    <x v="5"/>
    <n v="5.2"/>
    <x v="5"/>
  </r>
  <r>
    <x v="9433"/>
    <x v="24"/>
    <n v="3.8"/>
    <x v="1"/>
    <n v="144"/>
    <s v="8.7M"/>
    <n v="8700000"/>
    <s v="10,000+"/>
    <s v="10000+"/>
    <n v="10000"/>
    <x v="0"/>
    <n v="0"/>
    <n v="0"/>
    <x v="0"/>
    <x v="89"/>
    <s v="October 2, 2014"/>
    <x v="2"/>
    <x v="7"/>
    <n v="5"/>
    <x v="7"/>
  </r>
  <r>
    <x v="9434"/>
    <x v="24"/>
    <n v="4.5999999999999996"/>
    <x v="0"/>
    <n v="8"/>
    <s v="18M"/>
    <n v="18000000"/>
    <s v="1,000+"/>
    <s v="1000+"/>
    <n v="1000"/>
    <x v="0"/>
    <n v="0"/>
    <n v="0"/>
    <x v="0"/>
    <x v="89"/>
    <s v="June 22, 2018"/>
    <x v="0"/>
    <x v="2"/>
    <n v="1.73"/>
    <x v="17"/>
  </r>
  <r>
    <x v="9435"/>
    <x v="31"/>
    <n v="4.5999999999999996"/>
    <x v="0"/>
    <n v="89"/>
    <s v="5.7M"/>
    <n v="5700000"/>
    <s v="5,000+"/>
    <s v="5000+"/>
    <n v="5000"/>
    <x v="0"/>
    <n v="0"/>
    <n v="0"/>
    <x v="0"/>
    <x v="102"/>
    <s v="February 17, 2018"/>
    <x v="0"/>
    <x v="11"/>
    <n v="5"/>
    <x v="2"/>
  </r>
  <r>
    <x v="9436"/>
    <x v="17"/>
    <n v="4.4000000000000004"/>
    <x v="0"/>
    <n v="1351833"/>
    <s v="12M"/>
    <n v="12000000"/>
    <s v="10,000,000+"/>
    <s v="10000000+"/>
    <n v="10000000"/>
    <x v="0"/>
    <n v="0"/>
    <n v="0"/>
    <x v="1"/>
    <x v="36"/>
    <s v="October 28, 2013"/>
    <x v="5"/>
    <x v="7"/>
    <s v="3.0.3"/>
    <x v="14"/>
  </r>
  <r>
    <x v="9437"/>
    <x v="16"/>
    <n v="4.8"/>
    <x v="0"/>
    <n v="4"/>
    <s v="15M"/>
    <n v="15000000"/>
    <s v="500+"/>
    <s v="500+"/>
    <n v="500"/>
    <x v="0"/>
    <n v="0"/>
    <n v="0"/>
    <x v="0"/>
    <x v="29"/>
    <s v="November 22, 2017"/>
    <x v="1"/>
    <x v="8"/>
    <n v="1.1000000000000001"/>
    <x v="5"/>
  </r>
  <r>
    <x v="9438"/>
    <x v="32"/>
    <n v="4.2"/>
    <x v="0"/>
    <n v="63"/>
    <s v="1.6M"/>
    <n v="1600000"/>
    <s v="10,000+"/>
    <s v="10000+"/>
    <n v="10000"/>
    <x v="0"/>
    <n v="0"/>
    <n v="0"/>
    <x v="0"/>
    <x v="103"/>
    <s v="August 25, 2015"/>
    <x v="4"/>
    <x v="1"/>
    <s v="1.0.6"/>
    <x v="6"/>
  </r>
  <r>
    <x v="9439"/>
    <x v="31"/>
    <n v="3.3"/>
    <x v="1"/>
    <n v="202"/>
    <s v="38M"/>
    <n v="38000000"/>
    <s v="10,000+"/>
    <s v="10000+"/>
    <n v="10000"/>
    <x v="0"/>
    <n v="0"/>
    <n v="0"/>
    <x v="2"/>
    <x v="102"/>
    <s v="June 20, 2018"/>
    <x v="0"/>
    <x v="2"/>
    <s v="5.9.5"/>
    <x v="10"/>
  </r>
  <r>
    <x v="9440"/>
    <x v="18"/>
    <n v="3.9"/>
    <x v="1"/>
    <n v="14"/>
    <s v="11M"/>
    <n v="11000000"/>
    <s v="1,000+"/>
    <s v="1000+"/>
    <n v="1000"/>
    <x v="0"/>
    <n v="0"/>
    <n v="0"/>
    <x v="0"/>
    <x v="13"/>
    <s v="January 13, 2015"/>
    <x v="4"/>
    <x v="0"/>
    <n v="1.3"/>
    <x v="6"/>
  </r>
  <r>
    <x v="9441"/>
    <x v="31"/>
    <n v="4.5"/>
    <x v="0"/>
    <n v="3320"/>
    <s v="14M"/>
    <n v="14000000"/>
    <s v="100,000+"/>
    <s v="100000+"/>
    <n v="100000"/>
    <x v="0"/>
    <n v="0"/>
    <n v="0"/>
    <x v="0"/>
    <x v="102"/>
    <s v="August 3, 2018"/>
    <x v="0"/>
    <x v="1"/>
    <s v="v4.30.0.9"/>
    <x v="10"/>
  </r>
  <r>
    <x v="9442"/>
    <x v="21"/>
    <n v="3.9"/>
    <x v="1"/>
    <n v="3023"/>
    <s v="Varies with device"/>
    <n v="1000"/>
    <s v="500,000+"/>
    <s v="500000+"/>
    <n v="500000"/>
    <x v="0"/>
    <n v="0"/>
    <n v="0"/>
    <x v="0"/>
    <x v="87"/>
    <s v="July 26, 2018"/>
    <x v="0"/>
    <x v="6"/>
    <s v="Varies with device"/>
    <x v="8"/>
  </r>
  <r>
    <x v="9443"/>
    <x v="11"/>
    <n v="4.3"/>
    <x v="0"/>
    <n v="133"/>
    <s v="30M"/>
    <n v="30000000"/>
    <s v="10,000+"/>
    <s v="10000+"/>
    <n v="10000"/>
    <x v="0"/>
    <n v="0"/>
    <n v="0"/>
    <x v="0"/>
    <x v="24"/>
    <s v="May 23, 2018"/>
    <x v="0"/>
    <x v="9"/>
    <s v="18.1.79"/>
    <x v="10"/>
  </r>
  <r>
    <x v="9444"/>
    <x v="16"/>
    <n v="4.4000000000000004"/>
    <x v="0"/>
    <n v="133"/>
    <s v="13M"/>
    <n v="13000000"/>
    <s v="10,000+"/>
    <s v="10000+"/>
    <n v="10000"/>
    <x v="0"/>
    <n v="0"/>
    <n v="0"/>
    <x v="0"/>
    <x v="29"/>
    <s v="June 2, 2018"/>
    <x v="0"/>
    <x v="2"/>
    <s v="2.8.4"/>
    <x v="0"/>
  </r>
  <r>
    <x v="9445"/>
    <x v="23"/>
    <n v="3.9"/>
    <x v="1"/>
    <n v="11460"/>
    <s v="Varies with device"/>
    <n v="1000"/>
    <s v="100,000+"/>
    <s v="100000+"/>
    <n v="100000"/>
    <x v="1"/>
    <s v="$8.99"/>
    <n v="8.99"/>
    <x v="0"/>
    <x v="39"/>
    <s v="June 27, 2018"/>
    <x v="0"/>
    <x v="2"/>
    <s v="Varies with device"/>
    <x v="5"/>
  </r>
  <r>
    <x v="3000"/>
    <x v="31"/>
    <n v="4.5999999999999996"/>
    <x v="0"/>
    <n v="66407"/>
    <s v="19M"/>
    <n v="19000000"/>
    <s v="1,000,000+"/>
    <s v="1000000+"/>
    <n v="1000000"/>
    <x v="0"/>
    <n v="0"/>
    <n v="0"/>
    <x v="1"/>
    <x v="102"/>
    <s v="July 25, 2018"/>
    <x v="0"/>
    <x v="6"/>
    <s v="4.1.0.72"/>
    <x v="6"/>
  </r>
  <r>
    <x v="2912"/>
    <x v="30"/>
    <n v="3.9"/>
    <x v="1"/>
    <n v="54815"/>
    <s v="Varies with device"/>
    <n v="1000"/>
    <s v="100,000,000+"/>
    <s v="100000000+"/>
    <n v="100000000"/>
    <x v="0"/>
    <n v="0"/>
    <n v="0"/>
    <x v="0"/>
    <x v="100"/>
    <s v="May 2, 2018"/>
    <x v="0"/>
    <x v="9"/>
    <s v="Varies with device"/>
    <x v="8"/>
  </r>
  <r>
    <x v="9446"/>
    <x v="22"/>
    <n v="3.4"/>
    <x v="1"/>
    <n v="181"/>
    <s v="10M"/>
    <n v="10000000"/>
    <s v="10,000+"/>
    <s v="10000+"/>
    <n v="10000"/>
    <x v="0"/>
    <n v="0"/>
    <n v="0"/>
    <x v="0"/>
    <x v="88"/>
    <s v="January 13, 2016"/>
    <x v="3"/>
    <x v="0"/>
    <s v="1.1.5"/>
    <x v="0"/>
  </r>
  <r>
    <x v="9447"/>
    <x v="18"/>
    <n v="4.5999999999999996"/>
    <x v="0"/>
    <n v="44"/>
    <s v="45M"/>
    <n v="45000000"/>
    <s v="10,000+"/>
    <s v="10000+"/>
    <n v="10000"/>
    <x v="0"/>
    <n v="0"/>
    <n v="0"/>
    <x v="0"/>
    <x v="33"/>
    <s v="January 9, 2018"/>
    <x v="0"/>
    <x v="0"/>
    <s v="2.1.9f7"/>
    <x v="0"/>
  </r>
  <r>
    <x v="9448"/>
    <x v="3"/>
    <n v="3.5"/>
    <x v="1"/>
    <n v="1"/>
    <s v="5.3M"/>
    <n v="5300000"/>
    <s v="10+"/>
    <s v="10+"/>
    <n v="10"/>
    <x v="1"/>
    <s v="$5.49"/>
    <n v="5.49"/>
    <x v="0"/>
    <x v="6"/>
    <s v="March 9, 2017"/>
    <x v="1"/>
    <x v="3"/>
    <s v="Android 3.0 - 2017"/>
    <x v="12"/>
  </r>
  <r>
    <x v="9449"/>
    <x v="3"/>
    <n v="3.5"/>
    <x v="1"/>
    <n v="1"/>
    <s v="19M"/>
    <n v="19000000"/>
    <s v="10+"/>
    <s v="10+"/>
    <n v="10"/>
    <x v="1"/>
    <s v="$6.49"/>
    <n v="6.49"/>
    <x v="0"/>
    <x v="6"/>
    <s v="September 5, 2015"/>
    <x v="4"/>
    <x v="5"/>
    <s v="Android 3.0 - 2015"/>
    <x v="12"/>
  </r>
  <r>
    <x v="9450"/>
    <x v="20"/>
    <n v="4.2"/>
    <x v="0"/>
    <n v="2093"/>
    <s v="7.0M"/>
    <n v="7000000"/>
    <s v="100,000+"/>
    <s v="100000+"/>
    <n v="100000"/>
    <x v="0"/>
    <n v="0"/>
    <n v="0"/>
    <x v="1"/>
    <x v="86"/>
    <s v="March 8, 2018"/>
    <x v="0"/>
    <x v="3"/>
    <n v="3.36"/>
    <x v="1"/>
  </r>
  <r>
    <x v="9451"/>
    <x v="18"/>
    <n v="3.5"/>
    <x v="1"/>
    <n v="0"/>
    <s v="5.6M"/>
    <n v="5600000"/>
    <s v="50+"/>
    <s v="50+"/>
    <n v="50"/>
    <x v="0"/>
    <n v="0"/>
    <n v="0"/>
    <x v="1"/>
    <x v="38"/>
    <s v="May 7, 2018"/>
    <x v="0"/>
    <x v="9"/>
    <n v="1"/>
    <x v="0"/>
  </r>
  <r>
    <x v="9452"/>
    <x v="26"/>
    <n v="3.5"/>
    <x v="1"/>
    <n v="0"/>
    <s v="11M"/>
    <n v="11000000"/>
    <s v="1+"/>
    <s v="1+"/>
    <n v="1"/>
    <x v="0"/>
    <n v="0"/>
    <n v="0"/>
    <x v="1"/>
    <x v="93"/>
    <s v="April 12, 2018"/>
    <x v="0"/>
    <x v="4"/>
    <n v="1"/>
    <x v="5"/>
  </r>
  <r>
    <x v="9453"/>
    <x v="18"/>
    <n v="4.8"/>
    <x v="0"/>
    <n v="12"/>
    <s v="12M"/>
    <n v="12000000"/>
    <s v="1,000+"/>
    <s v="1000+"/>
    <n v="1000"/>
    <x v="0"/>
    <n v="0"/>
    <n v="0"/>
    <x v="1"/>
    <x v="19"/>
    <s v="July 4, 2018"/>
    <x v="0"/>
    <x v="6"/>
    <n v="1.1000000000000001"/>
    <x v="6"/>
  </r>
  <r>
    <x v="9454"/>
    <x v="26"/>
    <n v="5"/>
    <x v="0"/>
    <n v="4"/>
    <s v="9.2M"/>
    <n v="9200000"/>
    <s v="100+"/>
    <s v="100+"/>
    <n v="100"/>
    <x v="0"/>
    <n v="0"/>
    <n v="0"/>
    <x v="1"/>
    <x v="93"/>
    <s v="April 12, 2018"/>
    <x v="0"/>
    <x v="4"/>
    <n v="1"/>
    <x v="5"/>
  </r>
  <r>
    <x v="9455"/>
    <x v="26"/>
    <n v="3.5"/>
    <x v="1"/>
    <n v="0"/>
    <s v="11M"/>
    <n v="11000000"/>
    <s v="5+"/>
    <s v="5+"/>
    <n v="5"/>
    <x v="0"/>
    <n v="0"/>
    <n v="0"/>
    <x v="1"/>
    <x v="93"/>
    <s v="April 16, 2018"/>
    <x v="0"/>
    <x v="4"/>
    <n v="1"/>
    <x v="5"/>
  </r>
  <r>
    <x v="9456"/>
    <x v="26"/>
    <n v="3.5"/>
    <x v="1"/>
    <n v="0"/>
    <s v="13M"/>
    <n v="13000000"/>
    <s v="10+"/>
    <s v="10+"/>
    <n v="10"/>
    <x v="0"/>
    <n v="0"/>
    <n v="0"/>
    <x v="1"/>
    <x v="93"/>
    <s v="April 18, 2018"/>
    <x v="0"/>
    <x v="4"/>
    <n v="1"/>
    <x v="5"/>
  </r>
  <r>
    <x v="9457"/>
    <x v="4"/>
    <n v="5"/>
    <x v="0"/>
    <n v="14"/>
    <s v="3.3M"/>
    <n v="3300000"/>
    <s v="50+"/>
    <s v="50+"/>
    <n v="50"/>
    <x v="0"/>
    <n v="0"/>
    <n v="0"/>
    <x v="0"/>
    <x v="7"/>
    <s v="February 1, 2018"/>
    <x v="0"/>
    <x v="11"/>
    <n v="1"/>
    <x v="6"/>
  </r>
  <r>
    <x v="9458"/>
    <x v="26"/>
    <n v="3.5"/>
    <x v="1"/>
    <n v="0"/>
    <s v="14M"/>
    <n v="14000000"/>
    <s v="10+"/>
    <s v="10+"/>
    <n v="10"/>
    <x v="0"/>
    <n v="0"/>
    <n v="0"/>
    <x v="1"/>
    <x v="93"/>
    <s v="April 17, 2018"/>
    <x v="0"/>
    <x v="4"/>
    <n v="1"/>
    <x v="5"/>
  </r>
  <r>
    <x v="9459"/>
    <x v="3"/>
    <n v="3.5"/>
    <x v="1"/>
    <n v="1"/>
    <s v="8.8M"/>
    <n v="8800000"/>
    <s v="10+"/>
    <s v="10+"/>
    <n v="10"/>
    <x v="1"/>
    <s v="$5.99"/>
    <n v="5.99"/>
    <x v="0"/>
    <x v="6"/>
    <s v="September 6, 2015"/>
    <x v="4"/>
    <x v="5"/>
    <s v="Android 3.0 - 2015"/>
    <x v="12"/>
  </r>
  <r>
    <x v="9460"/>
    <x v="3"/>
    <n v="3.5"/>
    <x v="1"/>
    <n v="1"/>
    <s v="7.3M"/>
    <n v="7300000"/>
    <s v="10+"/>
    <s v="10+"/>
    <n v="10"/>
    <x v="1"/>
    <s v="$6.49"/>
    <n v="6.49"/>
    <x v="0"/>
    <x v="6"/>
    <s v="September 6, 2015"/>
    <x v="4"/>
    <x v="5"/>
    <s v="Android 3.0 - 2015"/>
    <x v="12"/>
  </r>
  <r>
    <x v="9461"/>
    <x v="16"/>
    <n v="3.8"/>
    <x v="1"/>
    <n v="4"/>
    <s v="14M"/>
    <n v="14000000"/>
    <s v="500+"/>
    <s v="500+"/>
    <n v="500"/>
    <x v="0"/>
    <n v="0"/>
    <n v="0"/>
    <x v="0"/>
    <x v="29"/>
    <s v="January 6, 2017"/>
    <x v="1"/>
    <x v="0"/>
    <n v="1.4"/>
    <x v="0"/>
  </r>
  <r>
    <x v="9462"/>
    <x v="3"/>
    <n v="3.5"/>
    <x v="1"/>
    <n v="1"/>
    <s v="8.5M"/>
    <n v="8500000"/>
    <s v="10+"/>
    <s v="10+"/>
    <n v="10"/>
    <x v="1"/>
    <s v="$6.49"/>
    <n v="6.49"/>
    <x v="0"/>
    <x v="6"/>
    <s v="September 6, 2015"/>
    <x v="4"/>
    <x v="5"/>
    <s v="Android 3.0 - 2015"/>
    <x v="12"/>
  </r>
  <r>
    <x v="9463"/>
    <x v="11"/>
    <n v="2.9"/>
    <x v="2"/>
    <n v="139"/>
    <s v="3.3M"/>
    <n v="3300000"/>
    <s v="10,000+"/>
    <s v="10000+"/>
    <n v="10000"/>
    <x v="0"/>
    <n v="0"/>
    <n v="0"/>
    <x v="0"/>
    <x v="24"/>
    <s v="June 19, 2017"/>
    <x v="1"/>
    <x v="2"/>
    <s v="3.0.5"/>
    <x v="6"/>
  </r>
  <r>
    <x v="9464"/>
    <x v="22"/>
    <n v="4.5999999999999996"/>
    <x v="0"/>
    <n v="8"/>
    <s v="9.0M"/>
    <n v="9000000"/>
    <s v="1,000+"/>
    <s v="1000+"/>
    <n v="1000"/>
    <x v="0"/>
    <n v="0"/>
    <n v="0"/>
    <x v="0"/>
    <x v="88"/>
    <s v="December 4, 2016"/>
    <x v="3"/>
    <x v="10"/>
    <n v="1"/>
    <x v="3"/>
  </r>
  <r>
    <x v="9465"/>
    <x v="26"/>
    <n v="3.8"/>
    <x v="1"/>
    <n v="143"/>
    <s v="240k"/>
    <n v="240000"/>
    <s v="5,000+"/>
    <s v="5000+"/>
    <n v="5000"/>
    <x v="0"/>
    <n v="0"/>
    <n v="0"/>
    <x v="0"/>
    <x v="93"/>
    <s v="July 31, 2013"/>
    <x v="5"/>
    <x v="6"/>
    <n v="1"/>
    <x v="9"/>
  </r>
  <r>
    <x v="9466"/>
    <x v="3"/>
    <n v="3.5"/>
    <x v="1"/>
    <n v="0"/>
    <s v="8.2M"/>
    <n v="8199999.9999999991"/>
    <s v="10+"/>
    <s v="10+"/>
    <n v="10"/>
    <x v="1"/>
    <s v="$6.49"/>
    <n v="6.49"/>
    <x v="0"/>
    <x v="6"/>
    <s v="September 5, 2015"/>
    <x v="4"/>
    <x v="5"/>
    <s v="Android 3.0 - 2015"/>
    <x v="12"/>
  </r>
  <r>
    <x v="9467"/>
    <x v="3"/>
    <n v="3.5"/>
    <x v="1"/>
    <n v="2"/>
    <s v="7.9M"/>
    <n v="7900000"/>
    <s v="5+"/>
    <s v="5+"/>
    <n v="5"/>
    <x v="1"/>
    <s v="$5.99"/>
    <n v="5.99"/>
    <x v="0"/>
    <x v="6"/>
    <s v="August 19, 2014"/>
    <x v="2"/>
    <x v="1"/>
    <s v="Android 2.0 - 2014"/>
    <x v="12"/>
  </r>
  <r>
    <x v="9468"/>
    <x v="6"/>
    <n v="3.5"/>
    <x v="1"/>
    <n v="0"/>
    <s v="1.6M"/>
    <n v="1600000"/>
    <s v="10+"/>
    <s v="10+"/>
    <n v="10"/>
    <x v="0"/>
    <n v="0"/>
    <n v="0"/>
    <x v="0"/>
    <x v="10"/>
    <s v="May 18, 2018"/>
    <x v="0"/>
    <x v="9"/>
    <n v="1.1000000000000001"/>
    <x v="3"/>
  </r>
  <r>
    <x v="9469"/>
    <x v="17"/>
    <n v="4.0999999999999996"/>
    <x v="0"/>
    <n v="88941"/>
    <s v="34M"/>
    <n v="34000000"/>
    <s v="1,000,000+"/>
    <s v="1000000+"/>
    <n v="1000000"/>
    <x v="0"/>
    <n v="0"/>
    <n v="0"/>
    <x v="1"/>
    <x v="36"/>
    <s v="July 26, 2016"/>
    <x v="3"/>
    <x v="6"/>
    <s v="3.1.7"/>
    <x v="6"/>
  </r>
  <r>
    <x v="9470"/>
    <x v="6"/>
    <n v="3.5"/>
    <x v="1"/>
    <n v="0"/>
    <s v="2.1M"/>
    <n v="2100000"/>
    <s v="10+"/>
    <s v="10+"/>
    <n v="10"/>
    <x v="0"/>
    <n v="0"/>
    <n v="0"/>
    <x v="0"/>
    <x v="10"/>
    <s v="March 17, 2018"/>
    <x v="0"/>
    <x v="3"/>
    <n v="1.3"/>
    <x v="0"/>
  </r>
  <r>
    <x v="9471"/>
    <x v="17"/>
    <n v="4.5"/>
    <x v="0"/>
    <n v="16815"/>
    <s v="59M"/>
    <n v="59000000"/>
    <s v="1,000,000+"/>
    <s v="1000000+"/>
    <n v="1000000"/>
    <x v="0"/>
    <n v="0"/>
    <n v="0"/>
    <x v="1"/>
    <x v="36"/>
    <s v="August 4, 2018"/>
    <x v="0"/>
    <x v="1"/>
    <n v="1.0404"/>
    <x v="0"/>
  </r>
  <r>
    <x v="9472"/>
    <x v="3"/>
    <n v="3.5"/>
    <x v="1"/>
    <n v="0"/>
    <s v="5.2M"/>
    <n v="5200000"/>
    <s v="10+"/>
    <s v="10+"/>
    <n v="10"/>
    <x v="1"/>
    <s v="$5.49"/>
    <n v="5.49"/>
    <x v="0"/>
    <x v="6"/>
    <s v="August 17, 2014"/>
    <x v="2"/>
    <x v="1"/>
    <s v="Android 2.0 - 2014"/>
    <x v="12"/>
  </r>
  <r>
    <x v="9473"/>
    <x v="26"/>
    <n v="4.2"/>
    <x v="0"/>
    <n v="6"/>
    <s v="89k"/>
    <n v="89000"/>
    <s v="50+"/>
    <s v="50+"/>
    <n v="50"/>
    <x v="1"/>
    <s v="$0.99"/>
    <n v="0.99"/>
    <x v="0"/>
    <x v="93"/>
    <s v="August 9, 2013"/>
    <x v="5"/>
    <x v="1"/>
    <n v="1"/>
    <x v="9"/>
  </r>
  <r>
    <x v="9474"/>
    <x v="25"/>
    <n v="3.5"/>
    <x v="1"/>
    <n v="9"/>
    <s v="3.6M"/>
    <n v="3600000"/>
    <s v="500+"/>
    <s v="500+"/>
    <n v="500"/>
    <x v="0"/>
    <n v="0"/>
    <n v="0"/>
    <x v="0"/>
    <x v="91"/>
    <s v="November 12, 2015"/>
    <x v="4"/>
    <x v="8"/>
    <n v="1.4"/>
    <x v="6"/>
  </r>
  <r>
    <x v="9475"/>
    <x v="26"/>
    <n v="2.5"/>
    <x v="2"/>
    <n v="6"/>
    <s v="234k"/>
    <n v="234000"/>
    <s v="100+"/>
    <s v="100+"/>
    <n v="100"/>
    <x v="0"/>
    <n v="0"/>
    <n v="0"/>
    <x v="0"/>
    <x v="93"/>
    <s v="August 10, 2013"/>
    <x v="5"/>
    <x v="1"/>
    <n v="1"/>
    <x v="9"/>
  </r>
  <r>
    <x v="9476"/>
    <x v="26"/>
    <n v="3.5"/>
    <x v="1"/>
    <n v="159"/>
    <s v="257k"/>
    <n v="257000"/>
    <s v="10,000+"/>
    <s v="10000+"/>
    <n v="10000"/>
    <x v="0"/>
    <n v="0"/>
    <n v="0"/>
    <x v="0"/>
    <x v="93"/>
    <s v="August 16, 2013"/>
    <x v="5"/>
    <x v="1"/>
    <n v="1"/>
    <x v="9"/>
  </r>
  <r>
    <x v="9477"/>
    <x v="17"/>
    <n v="4.5999999999999996"/>
    <x v="0"/>
    <n v="11235"/>
    <s v="Varies with device"/>
    <n v="1000"/>
    <s v="100,000+"/>
    <s v="100000+"/>
    <n v="100000"/>
    <x v="1"/>
    <s v="$2.99"/>
    <n v="2.99"/>
    <x v="0"/>
    <x v="34"/>
    <s v="July 30, 2018"/>
    <x v="0"/>
    <x v="6"/>
    <s v="Varies with device"/>
    <x v="8"/>
  </r>
  <r>
    <x v="9478"/>
    <x v="31"/>
    <n v="4.4000000000000004"/>
    <x v="0"/>
    <n v="2207"/>
    <s v="9.8M"/>
    <n v="9800000"/>
    <s v="100,000+"/>
    <s v="100000+"/>
    <n v="100000"/>
    <x v="0"/>
    <n v="0"/>
    <n v="0"/>
    <x v="0"/>
    <x v="102"/>
    <s v="July 26, 2018"/>
    <x v="0"/>
    <x v="6"/>
    <n v="41"/>
    <x v="5"/>
  </r>
  <r>
    <x v="9479"/>
    <x v="27"/>
    <n v="4.5999999999999996"/>
    <x v="0"/>
    <n v="1075"/>
    <s v="Varies with device"/>
    <n v="1000"/>
    <s v="100,000+"/>
    <s v="100000+"/>
    <n v="100000"/>
    <x v="0"/>
    <n v="0"/>
    <n v="0"/>
    <x v="0"/>
    <x v="94"/>
    <s v="January 22, 2018"/>
    <x v="0"/>
    <x v="0"/>
    <s v="Varies with device"/>
    <x v="2"/>
  </r>
  <r>
    <x v="9480"/>
    <x v="17"/>
    <n v="4.3"/>
    <x v="0"/>
    <n v="85468"/>
    <s v="36M"/>
    <n v="36000000"/>
    <s v="1,000,000+"/>
    <s v="1000000+"/>
    <n v="1000000"/>
    <x v="1"/>
    <s v="$0.99"/>
    <n v="0.99"/>
    <x v="0"/>
    <x v="32"/>
    <s v="June 8, 2018"/>
    <x v="0"/>
    <x v="2"/>
    <s v="2.4.1.485300"/>
    <x v="0"/>
  </r>
  <r>
    <x v="9481"/>
    <x v="23"/>
    <n v="4.2"/>
    <x v="0"/>
    <n v="36183"/>
    <s v="20M"/>
    <n v="20000000"/>
    <s v="5,000,000+"/>
    <s v="5000000+"/>
    <n v="5000000"/>
    <x v="0"/>
    <n v="0"/>
    <n v="0"/>
    <x v="1"/>
    <x v="39"/>
    <s v="January 20, 2018"/>
    <x v="0"/>
    <x v="0"/>
    <n v="1.4"/>
    <x v="14"/>
  </r>
  <r>
    <x v="9482"/>
    <x v="17"/>
    <n v="4.2"/>
    <x v="0"/>
    <n v="55014"/>
    <s v="28M"/>
    <n v="28000000"/>
    <s v="1,000,000+"/>
    <s v="1000000+"/>
    <n v="1000000"/>
    <x v="0"/>
    <n v="0"/>
    <n v="0"/>
    <x v="1"/>
    <x v="36"/>
    <s v="December 4, 2017"/>
    <x v="1"/>
    <x v="10"/>
    <s v="1.2.6"/>
    <x v="5"/>
  </r>
  <r>
    <x v="9483"/>
    <x v="18"/>
    <n v="4.0999999999999996"/>
    <x v="0"/>
    <n v="128"/>
    <s v="3.2M"/>
    <n v="3200000"/>
    <s v="10,000+"/>
    <s v="10000+"/>
    <n v="10000"/>
    <x v="0"/>
    <n v="0"/>
    <n v="0"/>
    <x v="0"/>
    <x v="13"/>
    <s v="July 9, 2018"/>
    <x v="0"/>
    <x v="6"/>
    <n v="1.3"/>
    <x v="0"/>
  </r>
  <r>
    <x v="9484"/>
    <x v="17"/>
    <n v="4.2"/>
    <x v="0"/>
    <n v="1012"/>
    <s v="50M"/>
    <n v="50000000"/>
    <s v="10,000+"/>
    <s v="10000+"/>
    <n v="10000"/>
    <x v="0"/>
    <n v="0"/>
    <n v="0"/>
    <x v="1"/>
    <x v="36"/>
    <s v="January 18, 2015"/>
    <x v="4"/>
    <x v="0"/>
    <s v="1.0.2"/>
    <x v="4"/>
  </r>
  <r>
    <x v="9485"/>
    <x v="18"/>
    <n v="4.3"/>
    <x v="0"/>
    <n v="275048"/>
    <s v="41M"/>
    <n v="41000000"/>
    <s v="10,000,000+"/>
    <s v="10000000+"/>
    <n v="10000000"/>
    <x v="0"/>
    <n v="0"/>
    <n v="0"/>
    <x v="1"/>
    <x v="37"/>
    <s v="June 22, 2018"/>
    <x v="0"/>
    <x v="2"/>
    <n v="12.2"/>
    <x v="3"/>
  </r>
  <r>
    <x v="9486"/>
    <x v="25"/>
    <n v="4.5"/>
    <x v="0"/>
    <n v="1916"/>
    <s v="364k"/>
    <n v="364000"/>
    <s v="100,000+"/>
    <s v="100000+"/>
    <n v="100000"/>
    <x v="0"/>
    <n v="0"/>
    <n v="0"/>
    <x v="0"/>
    <x v="91"/>
    <s v="December 31, 2015"/>
    <x v="4"/>
    <x v="10"/>
    <s v="1.8.8"/>
    <x v="14"/>
  </r>
  <r>
    <x v="9487"/>
    <x v="20"/>
    <n v="4.4000000000000004"/>
    <x v="0"/>
    <n v="19"/>
    <s v="3.1M"/>
    <n v="3100000"/>
    <s v="1,000+"/>
    <s v="1000+"/>
    <n v="1000"/>
    <x v="0"/>
    <n v="0"/>
    <n v="0"/>
    <x v="0"/>
    <x v="86"/>
    <s v="May 29, 2018"/>
    <x v="0"/>
    <x v="9"/>
    <s v="1.4.8"/>
    <x v="5"/>
  </r>
  <r>
    <x v="9488"/>
    <x v="26"/>
    <n v="5"/>
    <x v="0"/>
    <n v="5"/>
    <s v="861k"/>
    <n v="861000"/>
    <s v="100+"/>
    <s v="100+"/>
    <n v="100"/>
    <x v="1"/>
    <s v="$0.99"/>
    <n v="0.99"/>
    <x v="0"/>
    <x v="93"/>
    <s v="April 25, 2018"/>
    <x v="0"/>
    <x v="4"/>
    <n v="0.2"/>
    <x v="15"/>
  </r>
  <r>
    <x v="9489"/>
    <x v="18"/>
    <n v="4.5999999999999996"/>
    <x v="0"/>
    <n v="19"/>
    <s v="1.6M"/>
    <n v="1600000"/>
    <s v="500+"/>
    <s v="500+"/>
    <n v="500"/>
    <x v="0"/>
    <n v="0"/>
    <n v="0"/>
    <x v="0"/>
    <x v="19"/>
    <s v="August 15, 2016"/>
    <x v="3"/>
    <x v="1"/>
    <s v="3rd Release Aug 2016"/>
    <x v="9"/>
  </r>
  <r>
    <x v="9490"/>
    <x v="6"/>
    <n v="3.5"/>
    <x v="1"/>
    <n v="0"/>
    <s v="15M"/>
    <n v="15000000"/>
    <s v="100+"/>
    <s v="100+"/>
    <n v="100"/>
    <x v="0"/>
    <n v="0"/>
    <n v="0"/>
    <x v="0"/>
    <x v="10"/>
    <s v="November 30, 2017"/>
    <x v="1"/>
    <x v="8"/>
    <n v="1"/>
    <x v="5"/>
  </r>
  <r>
    <x v="9491"/>
    <x v="6"/>
    <n v="3.5"/>
    <x v="1"/>
    <n v="1"/>
    <s v="17M"/>
    <n v="17000000"/>
    <s v="100+"/>
    <s v="100+"/>
    <n v="100"/>
    <x v="0"/>
    <n v="0"/>
    <n v="0"/>
    <x v="0"/>
    <x v="10"/>
    <s v="December 19, 2017"/>
    <x v="1"/>
    <x v="10"/>
    <n v="1"/>
    <x v="5"/>
  </r>
  <r>
    <x v="9492"/>
    <x v="6"/>
    <n v="3.5"/>
    <x v="1"/>
    <n v="0"/>
    <s v="16M"/>
    <n v="16000000"/>
    <s v="100+"/>
    <s v="100+"/>
    <n v="100"/>
    <x v="0"/>
    <n v="0"/>
    <n v="0"/>
    <x v="0"/>
    <x v="10"/>
    <s v="March 13, 2018"/>
    <x v="0"/>
    <x v="3"/>
    <n v="1"/>
    <x v="5"/>
  </r>
  <r>
    <x v="9493"/>
    <x v="6"/>
    <n v="3.5"/>
    <x v="1"/>
    <n v="5"/>
    <s v="15M"/>
    <n v="15000000"/>
    <s v="100+"/>
    <s v="100+"/>
    <n v="100"/>
    <x v="0"/>
    <n v="0"/>
    <n v="0"/>
    <x v="0"/>
    <x v="10"/>
    <s v="November 15, 2017"/>
    <x v="1"/>
    <x v="8"/>
    <n v="1"/>
    <x v="5"/>
  </r>
  <r>
    <x v="9494"/>
    <x v="6"/>
    <n v="3.5"/>
    <x v="1"/>
    <n v="1"/>
    <s v="11M"/>
    <n v="11000000"/>
    <s v="100+"/>
    <s v="100+"/>
    <n v="100"/>
    <x v="0"/>
    <n v="0"/>
    <n v="0"/>
    <x v="0"/>
    <x v="10"/>
    <s v="March 14, 2017"/>
    <x v="1"/>
    <x v="3"/>
    <n v="1"/>
    <x v="5"/>
  </r>
  <r>
    <x v="9495"/>
    <x v="17"/>
    <n v="5"/>
    <x v="0"/>
    <n v="2"/>
    <s v="16M"/>
    <n v="16000000"/>
    <s v="1+"/>
    <s v="1+"/>
    <n v="1"/>
    <x v="1"/>
    <s v="$0.99"/>
    <n v="0.99"/>
    <x v="0"/>
    <x v="32"/>
    <s v="March 3, 2017"/>
    <x v="1"/>
    <x v="3"/>
    <n v="1"/>
    <x v="3"/>
  </r>
  <r>
    <x v="9496"/>
    <x v="6"/>
    <n v="3.5"/>
    <x v="1"/>
    <n v="2"/>
    <s v="15M"/>
    <n v="15000000"/>
    <s v="100+"/>
    <s v="100+"/>
    <n v="100"/>
    <x v="0"/>
    <n v="0"/>
    <n v="0"/>
    <x v="0"/>
    <x v="10"/>
    <s v="March 22, 2018"/>
    <x v="0"/>
    <x v="3"/>
    <n v="1"/>
    <x v="5"/>
  </r>
  <r>
    <x v="9497"/>
    <x v="11"/>
    <n v="3.5"/>
    <x v="1"/>
    <n v="10"/>
    <s v="19M"/>
    <n v="19000000"/>
    <s v="50+"/>
    <s v="50+"/>
    <n v="50"/>
    <x v="0"/>
    <n v="0"/>
    <n v="0"/>
    <x v="0"/>
    <x v="24"/>
    <s v="May 15, 2018"/>
    <x v="0"/>
    <x v="9"/>
    <n v="1"/>
    <x v="2"/>
  </r>
  <r>
    <x v="9498"/>
    <x v="6"/>
    <n v="3.5"/>
    <x v="1"/>
    <n v="4"/>
    <s v="16M"/>
    <n v="16000000"/>
    <s v="1,000+"/>
    <s v="1000+"/>
    <n v="1000"/>
    <x v="0"/>
    <n v="0"/>
    <n v="0"/>
    <x v="0"/>
    <x v="10"/>
    <s v="January 25, 2018"/>
    <x v="0"/>
    <x v="0"/>
    <n v="1.1000000000000001"/>
    <x v="5"/>
  </r>
  <r>
    <x v="9499"/>
    <x v="18"/>
    <n v="3.5"/>
    <x v="1"/>
    <n v="0"/>
    <s v="2.8M"/>
    <n v="2800000"/>
    <s v="1+"/>
    <s v="1+"/>
    <n v="1"/>
    <x v="0"/>
    <n v="0"/>
    <n v="0"/>
    <x v="3"/>
    <x v="19"/>
    <s v="August 2, 2018"/>
    <x v="0"/>
    <x v="1"/>
    <s v="1.0.1"/>
    <x v="6"/>
  </r>
  <r>
    <x v="9500"/>
    <x v="4"/>
    <n v="3.5"/>
    <x v="1"/>
    <n v="7"/>
    <s v="1.3M"/>
    <n v="1300000"/>
    <s v="500+"/>
    <s v="500+"/>
    <n v="500"/>
    <x v="0"/>
    <n v="0"/>
    <n v="0"/>
    <x v="0"/>
    <x v="7"/>
    <s v="August 18, 2017"/>
    <x v="1"/>
    <x v="1"/>
    <s v="1.0.0"/>
    <x v="7"/>
  </r>
  <r>
    <x v="9501"/>
    <x v="17"/>
    <n v="3.4"/>
    <x v="1"/>
    <n v="5"/>
    <s v="21M"/>
    <n v="21000000"/>
    <s v="50+"/>
    <s v="50+"/>
    <n v="50"/>
    <x v="0"/>
    <n v="0"/>
    <n v="0"/>
    <x v="0"/>
    <x v="32"/>
    <s v="August 25, 2015"/>
    <x v="4"/>
    <x v="1"/>
    <n v="1"/>
    <x v="3"/>
  </r>
  <r>
    <x v="9502"/>
    <x v="6"/>
    <n v="3.5"/>
    <x v="1"/>
    <n v="2"/>
    <s v="18M"/>
    <n v="18000000"/>
    <s v="100+"/>
    <s v="100+"/>
    <n v="100"/>
    <x v="0"/>
    <n v="0"/>
    <n v="0"/>
    <x v="0"/>
    <x v="10"/>
    <s v="December 19, 2017"/>
    <x v="1"/>
    <x v="10"/>
    <n v="1.1000000000000001"/>
    <x v="5"/>
  </r>
  <r>
    <x v="9503"/>
    <x v="4"/>
    <n v="3.5"/>
    <x v="1"/>
    <n v="2"/>
    <s v="5.2M"/>
    <n v="5200000"/>
    <s v="100+"/>
    <s v="100+"/>
    <n v="100"/>
    <x v="0"/>
    <n v="0"/>
    <n v="0"/>
    <x v="0"/>
    <x v="7"/>
    <s v="July 27, 2018"/>
    <x v="0"/>
    <x v="6"/>
    <n v="4.2"/>
    <x v="10"/>
  </r>
  <r>
    <x v="9504"/>
    <x v="4"/>
    <n v="4.5999999999999996"/>
    <x v="0"/>
    <n v="7"/>
    <s v="2.0M"/>
    <n v="2000000"/>
    <s v="500+"/>
    <s v="500+"/>
    <n v="500"/>
    <x v="0"/>
    <n v="0"/>
    <n v="0"/>
    <x v="0"/>
    <x v="7"/>
    <s v="August 24, 2017"/>
    <x v="1"/>
    <x v="1"/>
    <s v="1.0.0"/>
    <x v="7"/>
  </r>
  <r>
    <x v="9505"/>
    <x v="22"/>
    <n v="4.5"/>
    <x v="0"/>
    <n v="1519671"/>
    <s v="Varies with device"/>
    <n v="1000"/>
    <s v="100,000,000+"/>
    <s v="100000000+"/>
    <n v="100000000"/>
    <x v="0"/>
    <n v="0"/>
    <n v="0"/>
    <x v="0"/>
    <x v="88"/>
    <s v="February 1, 2018"/>
    <x v="0"/>
    <x v="11"/>
    <s v="Varies with device"/>
    <x v="8"/>
  </r>
  <r>
    <x v="9506"/>
    <x v="4"/>
    <n v="3.5"/>
    <x v="1"/>
    <n v="0"/>
    <s v="9.7M"/>
    <n v="9700000"/>
    <s v="1+"/>
    <s v="1+"/>
    <n v="1"/>
    <x v="0"/>
    <n v="0"/>
    <n v="0"/>
    <x v="0"/>
    <x v="7"/>
    <s v="June 20, 2018"/>
    <x v="0"/>
    <x v="2"/>
    <s v="4.1.0"/>
    <x v="5"/>
  </r>
  <r>
    <x v="9507"/>
    <x v="6"/>
    <n v="3.5"/>
    <x v="1"/>
    <n v="0"/>
    <s v="17M"/>
    <n v="17000000"/>
    <s v="100+"/>
    <s v="100+"/>
    <n v="100"/>
    <x v="0"/>
    <n v="0"/>
    <n v="0"/>
    <x v="0"/>
    <x v="10"/>
    <s v="December 14, 2017"/>
    <x v="1"/>
    <x v="10"/>
    <n v="1"/>
    <x v="5"/>
  </r>
  <r>
    <x v="9508"/>
    <x v="26"/>
    <n v="3.8"/>
    <x v="1"/>
    <n v="153176"/>
    <s v="4.3M"/>
    <n v="4300000"/>
    <s v="10,000,000+"/>
    <s v="10000000+"/>
    <n v="10000000"/>
    <x v="0"/>
    <n v="0"/>
    <n v="0"/>
    <x v="0"/>
    <x v="93"/>
    <s v="August 7, 2018"/>
    <x v="0"/>
    <x v="1"/>
    <n v="1.17"/>
    <x v="0"/>
  </r>
  <r>
    <x v="9509"/>
    <x v="17"/>
    <n v="4.0999999999999996"/>
    <x v="0"/>
    <n v="7279"/>
    <s v="54M"/>
    <n v="54000000"/>
    <s v="1,000,000+"/>
    <s v="1000000+"/>
    <n v="1000000"/>
    <x v="0"/>
    <n v="0"/>
    <n v="0"/>
    <x v="0"/>
    <x v="42"/>
    <s v="March 9, 2018"/>
    <x v="0"/>
    <x v="3"/>
    <n v="1.5"/>
    <x v="6"/>
  </r>
  <r>
    <x v="9510"/>
    <x v="21"/>
    <n v="4.4000000000000004"/>
    <x v="0"/>
    <n v="61392"/>
    <s v="Varies with device"/>
    <n v="1000"/>
    <s v="1,000,000+"/>
    <s v="1000000+"/>
    <n v="1000000"/>
    <x v="0"/>
    <n v="0"/>
    <n v="0"/>
    <x v="0"/>
    <x v="87"/>
    <s v="August 8, 2018"/>
    <x v="0"/>
    <x v="1"/>
    <s v="Varies with device"/>
    <x v="8"/>
  </r>
  <r>
    <x v="9511"/>
    <x v="29"/>
    <n v="4.4000000000000004"/>
    <x v="0"/>
    <n v="3471"/>
    <s v="Varies with device"/>
    <n v="1000"/>
    <s v="100,000+"/>
    <s v="100000+"/>
    <n v="100000"/>
    <x v="0"/>
    <n v="0"/>
    <n v="0"/>
    <x v="0"/>
    <x v="99"/>
    <s v="July 24, 2018"/>
    <x v="0"/>
    <x v="6"/>
    <s v="Varies with device"/>
    <x v="8"/>
  </r>
  <r>
    <x v="9512"/>
    <x v="20"/>
    <n v="4.4000000000000004"/>
    <x v="0"/>
    <n v="68358"/>
    <s v="7.2M"/>
    <n v="7200000"/>
    <s v="5,000,000+"/>
    <s v="5000000+"/>
    <n v="5000000"/>
    <x v="0"/>
    <n v="0"/>
    <n v="0"/>
    <x v="3"/>
    <x v="86"/>
    <s v="May 7, 2016"/>
    <x v="3"/>
    <x v="9"/>
    <n v="3.22"/>
    <x v="5"/>
  </r>
  <r>
    <x v="444"/>
    <x v="7"/>
    <n v="3"/>
    <x v="2"/>
    <n v="1145"/>
    <s v="1.4M"/>
    <n v="1400000"/>
    <s v="100,000+"/>
    <s v="100000+"/>
    <n v="100000"/>
    <x v="0"/>
    <n v="0"/>
    <n v="0"/>
    <x v="3"/>
    <x v="11"/>
    <s v="February 25, 2016"/>
    <x v="3"/>
    <x v="11"/>
    <n v="2.2000000000000002"/>
    <x v="6"/>
  </r>
  <r>
    <x v="9513"/>
    <x v="22"/>
    <n v="4.2"/>
    <x v="0"/>
    <n v="162564"/>
    <s v="11M"/>
    <n v="11000000"/>
    <s v="10,000,000+"/>
    <s v="10000000+"/>
    <n v="10000000"/>
    <x v="0"/>
    <n v="0"/>
    <n v="0"/>
    <x v="0"/>
    <x v="88"/>
    <s v="August 5, 2018"/>
    <x v="0"/>
    <x v="1"/>
    <n v="5.2"/>
    <x v="6"/>
  </r>
  <r>
    <x v="9514"/>
    <x v="17"/>
    <n v="4.2"/>
    <x v="0"/>
    <n v="9183"/>
    <s v="49M"/>
    <n v="49000000"/>
    <s v="1,000,000+"/>
    <s v="1000000+"/>
    <n v="1000000"/>
    <x v="0"/>
    <n v="0"/>
    <n v="0"/>
    <x v="3"/>
    <x v="36"/>
    <s v="June 22, 2018"/>
    <x v="0"/>
    <x v="2"/>
    <n v="1.1000000000000001"/>
    <x v="2"/>
  </r>
  <r>
    <x v="9515"/>
    <x v="11"/>
    <n v="3.9"/>
    <x v="1"/>
    <n v="28"/>
    <s v="15M"/>
    <n v="15000000"/>
    <s v="5,000+"/>
    <s v="5000+"/>
    <n v="5000"/>
    <x v="0"/>
    <n v="0"/>
    <n v="0"/>
    <x v="0"/>
    <x v="24"/>
    <s v="August 8, 2018"/>
    <x v="0"/>
    <x v="1"/>
    <s v="7.3.2"/>
    <x v="10"/>
  </r>
  <r>
    <x v="9516"/>
    <x v="16"/>
    <n v="4.2"/>
    <x v="0"/>
    <n v="31"/>
    <s v="25M"/>
    <n v="25000000"/>
    <s v="1,000+"/>
    <s v="1000+"/>
    <n v="1000"/>
    <x v="0"/>
    <n v="0"/>
    <n v="0"/>
    <x v="0"/>
    <x v="29"/>
    <s v="August 2, 2018"/>
    <x v="0"/>
    <x v="1"/>
    <s v="1.6.3"/>
    <x v="2"/>
  </r>
  <r>
    <x v="322"/>
    <x v="6"/>
    <n v="4.4000000000000004"/>
    <x v="0"/>
    <n v="36981"/>
    <s v="4.0M"/>
    <n v="4000000"/>
    <s v="1,000,000+"/>
    <s v="1000000+"/>
    <n v="1000000"/>
    <x v="0"/>
    <n v="0"/>
    <n v="0"/>
    <x v="0"/>
    <x v="10"/>
    <s v="July 6, 2018"/>
    <x v="0"/>
    <x v="6"/>
    <n v="5.2"/>
    <x v="10"/>
  </r>
  <r>
    <x v="9517"/>
    <x v="17"/>
    <n v="5"/>
    <x v="0"/>
    <n v="14"/>
    <s v="16M"/>
    <n v="16000000"/>
    <s v="100+"/>
    <s v="100+"/>
    <n v="100"/>
    <x v="0"/>
    <n v="0"/>
    <n v="0"/>
    <x v="0"/>
    <x v="32"/>
    <s v="June 19, 2017"/>
    <x v="1"/>
    <x v="2"/>
    <s v="2.5a"/>
    <x v="5"/>
  </r>
  <r>
    <x v="9518"/>
    <x v="26"/>
    <n v="4"/>
    <x v="1"/>
    <n v="649"/>
    <s v="11M"/>
    <n v="11000000"/>
    <s v="100,000+"/>
    <s v="100000+"/>
    <n v="100000"/>
    <x v="0"/>
    <n v="0"/>
    <n v="0"/>
    <x v="0"/>
    <x v="93"/>
    <s v="March 30, 2017"/>
    <x v="1"/>
    <x v="3"/>
    <n v="1"/>
    <x v="7"/>
  </r>
  <r>
    <x v="9519"/>
    <x v="23"/>
    <n v="4.3"/>
    <x v="0"/>
    <n v="111809"/>
    <s v="40M"/>
    <n v="40000000"/>
    <s v="10,000,000+"/>
    <s v="10000000+"/>
    <n v="10000000"/>
    <x v="0"/>
    <n v="0"/>
    <n v="0"/>
    <x v="0"/>
    <x v="39"/>
    <s v="February 7, 2018"/>
    <x v="0"/>
    <x v="11"/>
    <s v="1.0.21"/>
    <x v="5"/>
  </r>
  <r>
    <x v="9520"/>
    <x v="3"/>
    <n v="4.5999999999999996"/>
    <x v="0"/>
    <n v="60"/>
    <s v="3.7M"/>
    <n v="3700000"/>
    <s v="10,000+"/>
    <s v="10000+"/>
    <n v="10000"/>
    <x v="0"/>
    <n v="0"/>
    <n v="0"/>
    <x v="0"/>
    <x v="6"/>
    <s v="July 10, 2016"/>
    <x v="3"/>
    <x v="6"/>
    <n v="1.4"/>
    <x v="4"/>
  </r>
  <r>
    <x v="9521"/>
    <x v="32"/>
    <n v="3.6"/>
    <x v="1"/>
    <n v="8"/>
    <s v="Varies with device"/>
    <n v="1000"/>
    <s v="1,000+"/>
    <s v="1000+"/>
    <n v="1000"/>
    <x v="0"/>
    <n v="0"/>
    <n v="0"/>
    <x v="0"/>
    <x v="103"/>
    <s v="September 27, 2017"/>
    <x v="1"/>
    <x v="5"/>
    <s v="Varies with device"/>
    <x v="2"/>
  </r>
  <r>
    <x v="9522"/>
    <x v="22"/>
    <n v="4.4000000000000004"/>
    <x v="0"/>
    <n v="26252"/>
    <s v="24M"/>
    <n v="24000000"/>
    <s v="1,000,000+"/>
    <s v="1000000+"/>
    <n v="1000000"/>
    <x v="0"/>
    <n v="0"/>
    <n v="0"/>
    <x v="0"/>
    <x v="88"/>
    <s v="May 26, 2018"/>
    <x v="0"/>
    <x v="9"/>
    <n v="1.7"/>
    <x v="1"/>
  </r>
  <r>
    <x v="9523"/>
    <x v="25"/>
    <n v="4.0999999999999996"/>
    <x v="0"/>
    <n v="222"/>
    <s v="16M"/>
    <n v="16000000"/>
    <s v="50,000+"/>
    <s v="50000+"/>
    <n v="50000"/>
    <x v="0"/>
    <n v="0"/>
    <n v="0"/>
    <x v="0"/>
    <x v="91"/>
    <s v="July 26, 2018"/>
    <x v="0"/>
    <x v="6"/>
    <s v="2.2.4"/>
    <x v="2"/>
  </r>
  <r>
    <x v="9524"/>
    <x v="25"/>
    <n v="4.2"/>
    <x v="0"/>
    <n v="271908"/>
    <s v="8.1M"/>
    <n v="8100000"/>
    <s v="10,000,000+"/>
    <s v="10000000+"/>
    <n v="10000000"/>
    <x v="0"/>
    <n v="0"/>
    <n v="0"/>
    <x v="0"/>
    <x v="91"/>
    <s v="August 2, 2018"/>
    <x v="0"/>
    <x v="1"/>
    <s v="3.3.0"/>
    <x v="6"/>
  </r>
  <r>
    <x v="9525"/>
    <x v="15"/>
    <n v="4.3"/>
    <x v="0"/>
    <n v="332083"/>
    <s v="6.3M"/>
    <n v="6300000"/>
    <s v="10,000,000+"/>
    <s v="10000000+"/>
    <n v="10000000"/>
    <x v="0"/>
    <n v="0"/>
    <n v="0"/>
    <x v="0"/>
    <x v="28"/>
    <s v="April 23, 2018"/>
    <x v="0"/>
    <x v="4"/>
    <s v="1.9.19"/>
    <x v="6"/>
  </r>
  <r>
    <x v="1875"/>
    <x v="19"/>
    <n v="4.5"/>
    <x v="0"/>
    <n v="410"/>
    <s v="60M"/>
    <n v="60000000"/>
    <s v="50,000+"/>
    <s v="50000+"/>
    <n v="50000"/>
    <x v="0"/>
    <n v="0"/>
    <n v="0"/>
    <x v="0"/>
    <x v="85"/>
    <s v="March 24, 2018"/>
    <x v="0"/>
    <x v="3"/>
    <s v="2.1.0.372"/>
    <x v="2"/>
  </r>
  <r>
    <x v="9526"/>
    <x v="18"/>
    <n v="3.9"/>
    <x v="1"/>
    <n v="121321"/>
    <s v="46M"/>
    <n v="46000000"/>
    <s v="5,000,000+"/>
    <s v="5000000+"/>
    <n v="5000000"/>
    <x v="0"/>
    <n v="0"/>
    <n v="0"/>
    <x v="0"/>
    <x v="19"/>
    <s v="October 22, 2016"/>
    <x v="3"/>
    <x v="7"/>
    <n v="8.6999999999999993"/>
    <x v="0"/>
  </r>
  <r>
    <x v="9527"/>
    <x v="25"/>
    <n v="4.3"/>
    <x v="0"/>
    <n v="3268"/>
    <s v="467k"/>
    <n v="467000"/>
    <s v="100,000+"/>
    <s v="100000+"/>
    <n v="100000"/>
    <x v="0"/>
    <n v="0"/>
    <n v="0"/>
    <x v="0"/>
    <x v="91"/>
    <s v="December 16, 2017"/>
    <x v="1"/>
    <x v="10"/>
    <n v="6.6"/>
    <x v="19"/>
  </r>
  <r>
    <x v="9528"/>
    <x v="26"/>
    <n v="3.5"/>
    <x v="1"/>
    <n v="178"/>
    <s v="1.4M"/>
    <n v="1400000"/>
    <s v="10,000+"/>
    <s v="10000+"/>
    <n v="10000"/>
    <x v="0"/>
    <n v="0"/>
    <n v="0"/>
    <x v="0"/>
    <x v="93"/>
    <s v="December 26, 2015"/>
    <x v="4"/>
    <x v="10"/>
    <n v="1"/>
    <x v="12"/>
  </r>
  <r>
    <x v="9529"/>
    <x v="6"/>
    <n v="3.5"/>
    <x v="1"/>
    <n v="0"/>
    <s v="22M"/>
    <n v="22000000"/>
    <s v="100+"/>
    <s v="100+"/>
    <n v="100"/>
    <x v="0"/>
    <n v="0"/>
    <n v="0"/>
    <x v="1"/>
    <x v="10"/>
    <s v="December 15, 2017"/>
    <x v="1"/>
    <x v="10"/>
    <s v="3.15.1"/>
    <x v="5"/>
  </r>
  <r>
    <x v="9530"/>
    <x v="18"/>
    <n v="3.5"/>
    <x v="1"/>
    <n v="17"/>
    <s v="157k"/>
    <n v="157000"/>
    <s v="100+"/>
    <s v="100+"/>
    <n v="100"/>
    <x v="1"/>
    <s v="$0.99"/>
    <n v="0.99"/>
    <x v="3"/>
    <x v="19"/>
    <s v="November 25, 2015"/>
    <x v="4"/>
    <x v="8"/>
    <n v="1.2"/>
    <x v="14"/>
  </r>
  <r>
    <x v="9531"/>
    <x v="4"/>
    <n v="3.5"/>
    <x v="1"/>
    <n v="0"/>
    <s v="2.6M"/>
    <n v="2600000"/>
    <s v="100+"/>
    <s v="100+"/>
    <n v="100"/>
    <x v="0"/>
    <n v="0"/>
    <n v="0"/>
    <x v="0"/>
    <x v="7"/>
    <s v="May 8, 2018"/>
    <x v="0"/>
    <x v="9"/>
    <n v="1"/>
    <x v="0"/>
  </r>
  <r>
    <x v="9532"/>
    <x v="32"/>
    <n v="4"/>
    <x v="1"/>
    <n v="3"/>
    <s v="44M"/>
    <n v="44000000"/>
    <s v="1,000+"/>
    <s v="1000+"/>
    <n v="1000"/>
    <x v="0"/>
    <n v="0"/>
    <n v="0"/>
    <x v="0"/>
    <x v="103"/>
    <s v="July 2, 2018"/>
    <x v="0"/>
    <x v="6"/>
    <s v="3.4.0"/>
    <x v="6"/>
  </r>
  <r>
    <x v="9533"/>
    <x v="17"/>
    <n v="3.8"/>
    <x v="1"/>
    <n v="196"/>
    <s v="11M"/>
    <n v="11000000"/>
    <s v="5,000+"/>
    <s v="5000+"/>
    <n v="5000"/>
    <x v="0"/>
    <n v="0"/>
    <n v="0"/>
    <x v="0"/>
    <x v="42"/>
    <s v="November 3, 2014"/>
    <x v="2"/>
    <x v="8"/>
    <n v="2.1"/>
    <x v="9"/>
  </r>
  <r>
    <x v="9534"/>
    <x v="6"/>
    <n v="3.6"/>
    <x v="1"/>
    <n v="9894"/>
    <s v="39M"/>
    <n v="39000000"/>
    <s v="500,000+"/>
    <s v="500000+"/>
    <n v="500000"/>
    <x v="0"/>
    <n v="0"/>
    <n v="0"/>
    <x v="0"/>
    <x v="10"/>
    <s v="July 26, 2018"/>
    <x v="0"/>
    <x v="6"/>
    <s v="23.01.1265.0712"/>
    <x v="5"/>
  </r>
  <r>
    <x v="9535"/>
    <x v="22"/>
    <n v="4.3"/>
    <x v="0"/>
    <n v="316378"/>
    <s v="4.4M"/>
    <n v="4400000"/>
    <s v="10,000,000+"/>
    <s v="10000000+"/>
    <n v="10000000"/>
    <x v="0"/>
    <n v="0"/>
    <n v="0"/>
    <x v="0"/>
    <x v="88"/>
    <s v="June 3, 2017"/>
    <x v="1"/>
    <x v="2"/>
    <s v="4.0.7.0"/>
    <x v="3"/>
  </r>
  <r>
    <x v="9536"/>
    <x v="25"/>
    <n v="4.2"/>
    <x v="0"/>
    <n v="8484"/>
    <s v="1.7M"/>
    <n v="1700000"/>
    <s v="1,000,000+"/>
    <s v="1000000+"/>
    <n v="1000000"/>
    <x v="0"/>
    <n v="0"/>
    <n v="0"/>
    <x v="0"/>
    <x v="91"/>
    <s v="July 22, 2018"/>
    <x v="0"/>
    <x v="6"/>
    <s v="0.15.2"/>
    <x v="11"/>
  </r>
  <r>
    <x v="9537"/>
    <x v="16"/>
    <n v="5"/>
    <x v="0"/>
    <n v="32"/>
    <s v="7.9M"/>
    <n v="7900000"/>
    <s v="1,000+"/>
    <s v="1000+"/>
    <n v="1000"/>
    <x v="0"/>
    <n v="0"/>
    <n v="0"/>
    <x v="0"/>
    <x v="29"/>
    <s v="December 31, 2017"/>
    <x v="1"/>
    <x v="10"/>
    <s v="0.7.1"/>
    <x v="2"/>
  </r>
  <r>
    <x v="9538"/>
    <x v="18"/>
    <n v="3.4"/>
    <x v="1"/>
    <n v="16"/>
    <s v="1.2M"/>
    <n v="1200000"/>
    <s v="500+"/>
    <s v="500+"/>
    <n v="500"/>
    <x v="0"/>
    <n v="0"/>
    <n v="0"/>
    <x v="0"/>
    <x v="19"/>
    <s v="March 31, 2016"/>
    <x v="3"/>
    <x v="3"/>
    <n v="1"/>
    <x v="0"/>
  </r>
  <r>
    <x v="9539"/>
    <x v="11"/>
    <n v="3.5"/>
    <x v="1"/>
    <n v="1"/>
    <s v="2.0M"/>
    <n v="2000000"/>
    <s v="100+"/>
    <s v="100+"/>
    <n v="100"/>
    <x v="0"/>
    <n v="0"/>
    <n v="0"/>
    <x v="0"/>
    <x v="24"/>
    <s v="January 30, 2018"/>
    <x v="0"/>
    <x v="0"/>
    <s v="1.0.0.0"/>
    <x v="17"/>
  </r>
  <r>
    <x v="9540"/>
    <x v="11"/>
    <n v="3.5"/>
    <x v="1"/>
    <n v="1"/>
    <s v="5.8M"/>
    <n v="5800000"/>
    <s v="1+"/>
    <s v="1+"/>
    <n v="1"/>
    <x v="0"/>
    <n v="0"/>
    <n v="0"/>
    <x v="0"/>
    <x v="24"/>
    <s v="July 27, 2018"/>
    <x v="0"/>
    <x v="6"/>
    <s v="1.0.2"/>
    <x v="10"/>
  </r>
  <r>
    <x v="9541"/>
    <x v="25"/>
    <n v="3.5"/>
    <x v="1"/>
    <n v="9"/>
    <s v="61M"/>
    <n v="61000000"/>
    <s v="1,000+"/>
    <s v="1000+"/>
    <n v="1000"/>
    <x v="0"/>
    <n v="0"/>
    <n v="0"/>
    <x v="0"/>
    <x v="91"/>
    <s v="May 31, 2018"/>
    <x v="0"/>
    <x v="9"/>
    <n v="1.9"/>
    <x v="0"/>
  </r>
  <r>
    <x v="9542"/>
    <x v="26"/>
    <n v="3.5"/>
    <x v="1"/>
    <n v="96"/>
    <s v="3.8M"/>
    <n v="3800000"/>
    <s v="5,000+"/>
    <s v="5000+"/>
    <n v="5000"/>
    <x v="0"/>
    <n v="0"/>
    <n v="0"/>
    <x v="0"/>
    <x v="93"/>
    <s v="November 23, 2015"/>
    <x v="4"/>
    <x v="8"/>
    <n v="2"/>
    <x v="1"/>
  </r>
  <r>
    <x v="9543"/>
    <x v="6"/>
    <n v="3.5"/>
    <x v="1"/>
    <n v="0"/>
    <s v="3.3M"/>
    <n v="3300000"/>
    <s v="10+"/>
    <s v="10+"/>
    <n v="10"/>
    <x v="0"/>
    <n v="0"/>
    <n v="0"/>
    <x v="1"/>
    <x v="10"/>
    <s v="November 3, 2017"/>
    <x v="1"/>
    <x v="8"/>
    <s v="1.2.4"/>
    <x v="1"/>
  </r>
  <r>
    <x v="9544"/>
    <x v="17"/>
    <n v="3.7"/>
    <x v="1"/>
    <n v="38"/>
    <s v="29M"/>
    <n v="29000000"/>
    <s v="1,000+"/>
    <s v="1000+"/>
    <n v="1000"/>
    <x v="0"/>
    <n v="0"/>
    <n v="0"/>
    <x v="0"/>
    <x v="32"/>
    <s v="June 29, 2016"/>
    <x v="3"/>
    <x v="2"/>
    <n v="1.1200000000000001"/>
    <x v="26"/>
  </r>
  <r>
    <x v="9545"/>
    <x v="25"/>
    <n v="4.2"/>
    <x v="0"/>
    <n v="2531"/>
    <s v="3.3M"/>
    <n v="3300000"/>
    <s v="100,000+"/>
    <s v="100000+"/>
    <n v="100000"/>
    <x v="0"/>
    <n v="0"/>
    <n v="0"/>
    <x v="0"/>
    <x v="91"/>
    <s v="July 30, 2017"/>
    <x v="1"/>
    <x v="6"/>
    <s v="1.2.4"/>
    <x v="11"/>
  </r>
  <r>
    <x v="9546"/>
    <x v="18"/>
    <n v="3.5"/>
    <x v="1"/>
    <n v="24"/>
    <s v="44k"/>
    <n v="44000"/>
    <s v="1,000+"/>
    <s v="1000+"/>
    <n v="1000"/>
    <x v="0"/>
    <n v="0"/>
    <n v="0"/>
    <x v="0"/>
    <x v="13"/>
    <s v="June 17, 2012"/>
    <x v="6"/>
    <x v="2"/>
    <n v="1"/>
    <x v="12"/>
  </r>
  <r>
    <x v="9547"/>
    <x v="11"/>
    <n v="3.6"/>
    <x v="1"/>
    <n v="48"/>
    <s v="26M"/>
    <n v="26000000"/>
    <s v="5,000+"/>
    <s v="5000+"/>
    <n v="5000"/>
    <x v="0"/>
    <n v="0"/>
    <n v="0"/>
    <x v="0"/>
    <x v="24"/>
    <s v="April 5, 2018"/>
    <x v="0"/>
    <x v="4"/>
    <s v="4.6.71"/>
    <x v="0"/>
  </r>
  <r>
    <x v="2170"/>
    <x v="21"/>
    <n v="4.5"/>
    <x v="0"/>
    <n v="33599"/>
    <s v="12M"/>
    <n v="12000000"/>
    <s v="1,000,000+"/>
    <s v="1000000+"/>
    <n v="1000000"/>
    <x v="0"/>
    <n v="0"/>
    <n v="0"/>
    <x v="0"/>
    <x v="87"/>
    <s v="July 30, 2018"/>
    <x v="0"/>
    <x v="6"/>
    <n v="3.9"/>
    <x v="2"/>
  </r>
  <r>
    <x v="9548"/>
    <x v="4"/>
    <n v="4.2"/>
    <x v="0"/>
    <n v="123"/>
    <s v="3.3M"/>
    <n v="3300000"/>
    <s v="10,000+"/>
    <s v="10000+"/>
    <n v="10000"/>
    <x v="0"/>
    <n v="0"/>
    <n v="0"/>
    <x v="0"/>
    <x v="7"/>
    <s v="April 28, 2018"/>
    <x v="0"/>
    <x v="4"/>
    <n v="3.5"/>
    <x v="3"/>
  </r>
  <r>
    <x v="9549"/>
    <x v="32"/>
    <n v="4.3"/>
    <x v="0"/>
    <n v="334"/>
    <s v="676k"/>
    <n v="676000"/>
    <s v="10,000+"/>
    <s v="10000+"/>
    <n v="10000"/>
    <x v="0"/>
    <n v="0"/>
    <n v="0"/>
    <x v="0"/>
    <x v="103"/>
    <s v="August 23, 2016"/>
    <x v="3"/>
    <x v="1"/>
    <n v="1.3"/>
    <x v="7"/>
  </r>
  <r>
    <x v="9550"/>
    <x v="25"/>
    <n v="4.4000000000000004"/>
    <x v="0"/>
    <n v="58"/>
    <s v="2.5M"/>
    <n v="2500000"/>
    <s v="5,000+"/>
    <s v="5000+"/>
    <n v="5000"/>
    <x v="0"/>
    <n v="0"/>
    <n v="0"/>
    <x v="0"/>
    <x v="91"/>
    <s v="July 24, 2018"/>
    <x v="0"/>
    <x v="6"/>
    <s v="2017.07.24"/>
    <x v="5"/>
  </r>
  <r>
    <x v="9551"/>
    <x v="25"/>
    <n v="2.7"/>
    <x v="2"/>
    <n v="422"/>
    <s v="72M"/>
    <n v="72000000"/>
    <s v="50,000+"/>
    <s v="50000+"/>
    <n v="50000"/>
    <x v="0"/>
    <n v="0"/>
    <n v="0"/>
    <x v="0"/>
    <x v="91"/>
    <s v="February 23, 2018"/>
    <x v="0"/>
    <x v="11"/>
    <s v="2.4.1"/>
    <x v="2"/>
  </r>
  <r>
    <x v="9552"/>
    <x v="25"/>
    <n v="4.0999999999999996"/>
    <x v="0"/>
    <n v="10786"/>
    <s v="4.3M"/>
    <n v="4300000"/>
    <s v="1,000,000+"/>
    <s v="1000000+"/>
    <n v="1000000"/>
    <x v="0"/>
    <n v="0"/>
    <n v="0"/>
    <x v="0"/>
    <x v="91"/>
    <s v="December 9, 2017"/>
    <x v="1"/>
    <x v="10"/>
    <n v="5"/>
    <x v="6"/>
  </r>
  <r>
    <x v="9553"/>
    <x v="25"/>
    <n v="3.5"/>
    <x v="1"/>
    <n v="17"/>
    <s v="67k"/>
    <n v="67000"/>
    <s v="1,000+"/>
    <s v="1000+"/>
    <n v="1000"/>
    <x v="0"/>
    <n v="0"/>
    <n v="0"/>
    <x v="0"/>
    <x v="91"/>
    <s v="January 29, 2016"/>
    <x v="3"/>
    <x v="0"/>
    <n v="1.1000000000000001"/>
    <x v="6"/>
  </r>
  <r>
    <x v="9554"/>
    <x v="13"/>
    <n v="4.4000000000000004"/>
    <x v="0"/>
    <n v="35"/>
    <s v="2.4M"/>
    <n v="2400000"/>
    <s v="1,000+"/>
    <s v="1000+"/>
    <n v="1000"/>
    <x v="1"/>
    <s v="$7.99"/>
    <n v="7.99"/>
    <x v="0"/>
    <x v="26"/>
    <s v="August 8, 2018"/>
    <x v="0"/>
    <x v="1"/>
    <s v="1.9.3"/>
    <x v="1"/>
  </r>
  <r>
    <x v="9555"/>
    <x v="3"/>
    <n v="3.5"/>
    <x v="1"/>
    <n v="5"/>
    <s v="8.0M"/>
    <n v="8000000"/>
    <s v="1,000+"/>
    <s v="1000+"/>
    <n v="1000"/>
    <x v="0"/>
    <n v="0"/>
    <n v="0"/>
    <x v="0"/>
    <x v="6"/>
    <s v="August 29, 2016"/>
    <x v="3"/>
    <x v="1"/>
    <s v="1.0.0"/>
    <x v="0"/>
  </r>
  <r>
    <x v="9556"/>
    <x v="31"/>
    <n v="3.5"/>
    <x v="1"/>
    <n v="0"/>
    <s v="11M"/>
    <n v="11000000"/>
    <s v="10+"/>
    <s v="10+"/>
    <n v="10"/>
    <x v="0"/>
    <n v="0"/>
    <n v="0"/>
    <x v="0"/>
    <x v="102"/>
    <s v="February 1, 2018"/>
    <x v="0"/>
    <x v="11"/>
    <s v="1.1.0"/>
    <x v="2"/>
  </r>
  <r>
    <x v="9557"/>
    <x v="18"/>
    <n v="4.5"/>
    <x v="0"/>
    <n v="922"/>
    <s v="552k"/>
    <n v="552000"/>
    <s v="50,000+"/>
    <s v="50000+"/>
    <n v="50000"/>
    <x v="0"/>
    <n v="0"/>
    <n v="0"/>
    <x v="0"/>
    <x v="19"/>
    <s v="September 20, 2014"/>
    <x v="2"/>
    <x v="5"/>
    <n v="1.1000000000000001"/>
    <x v="12"/>
  </r>
  <r>
    <x v="9558"/>
    <x v="1"/>
    <n v="3.5"/>
    <x v="1"/>
    <n v="1"/>
    <s v="885k"/>
    <n v="885000"/>
    <s v="1+"/>
    <s v="1+"/>
    <n v="1"/>
    <x v="0"/>
    <n v="0"/>
    <n v="0"/>
    <x v="0"/>
    <x v="4"/>
    <s v="March 9, 2018"/>
    <x v="0"/>
    <x v="3"/>
    <s v="10.0.0"/>
    <x v="6"/>
  </r>
  <r>
    <x v="9559"/>
    <x v="20"/>
    <n v="3.4"/>
    <x v="1"/>
    <n v="622"/>
    <s v="Varies with device"/>
    <n v="1000"/>
    <s v="100,000+"/>
    <s v="100000+"/>
    <n v="100000"/>
    <x v="0"/>
    <n v="0"/>
    <n v="0"/>
    <x v="3"/>
    <x v="86"/>
    <s v="May 23, 2018"/>
    <x v="0"/>
    <x v="9"/>
    <s v="Varies with device"/>
    <x v="8"/>
  </r>
  <r>
    <x v="9560"/>
    <x v="25"/>
    <n v="2.9"/>
    <x v="2"/>
    <n v="452"/>
    <s v="7.0M"/>
    <n v="7000000"/>
    <s v="100,000+"/>
    <s v="100000+"/>
    <n v="100000"/>
    <x v="0"/>
    <n v="0"/>
    <n v="0"/>
    <x v="0"/>
    <x v="91"/>
    <s v="July 17, 2017"/>
    <x v="1"/>
    <x v="6"/>
    <s v="1.03.123.0713"/>
    <x v="0"/>
  </r>
  <r>
    <x v="9561"/>
    <x v="10"/>
    <n v="4.8"/>
    <x v="0"/>
    <n v="8"/>
    <s v="16M"/>
    <n v="16000000"/>
    <s v="500+"/>
    <s v="500+"/>
    <n v="500"/>
    <x v="0"/>
    <n v="0"/>
    <n v="0"/>
    <x v="0"/>
    <x v="23"/>
    <s v="January 9, 2018"/>
    <x v="0"/>
    <x v="0"/>
    <s v="1.0.3"/>
    <x v="1"/>
  </r>
  <r>
    <x v="1980"/>
    <x v="19"/>
    <n v="3.8"/>
    <x v="1"/>
    <n v="63"/>
    <s v="24M"/>
    <n v="24000000"/>
    <s v="10,000+"/>
    <s v="10000+"/>
    <n v="10000"/>
    <x v="0"/>
    <n v="0"/>
    <n v="0"/>
    <x v="0"/>
    <x v="85"/>
    <s v="June 22, 2018"/>
    <x v="0"/>
    <x v="2"/>
    <s v="2.3.1"/>
    <x v="10"/>
  </r>
  <r>
    <x v="9562"/>
    <x v="16"/>
    <n v="3.5"/>
    <x v="1"/>
    <n v="1"/>
    <s v="12M"/>
    <n v="12000000"/>
    <s v="100+"/>
    <s v="100+"/>
    <n v="100"/>
    <x v="0"/>
    <n v="0"/>
    <n v="0"/>
    <x v="0"/>
    <x v="29"/>
    <s v="December 12, 2016"/>
    <x v="3"/>
    <x v="10"/>
    <n v="1"/>
    <x v="5"/>
  </r>
  <r>
    <x v="9563"/>
    <x v="17"/>
    <n v="4"/>
    <x v="1"/>
    <n v="795"/>
    <s v="41M"/>
    <n v="41000000"/>
    <s v="100,000+"/>
    <s v="100000+"/>
    <n v="100000"/>
    <x v="0"/>
    <n v="0"/>
    <n v="0"/>
    <x v="1"/>
    <x v="36"/>
    <s v="August 29, 2017"/>
    <x v="1"/>
    <x v="1"/>
    <n v="1.2"/>
    <x v="3"/>
  </r>
  <r>
    <x v="9564"/>
    <x v="27"/>
    <n v="3.9"/>
    <x v="1"/>
    <n v="17"/>
    <s v="2.4M"/>
    <n v="2400000"/>
    <s v="1,000+"/>
    <s v="1000+"/>
    <n v="1000"/>
    <x v="0"/>
    <n v="0"/>
    <n v="0"/>
    <x v="0"/>
    <x v="94"/>
    <s v="April 23, 2017"/>
    <x v="1"/>
    <x v="4"/>
    <n v="1.1000000000000001"/>
    <x v="6"/>
  </r>
  <r>
    <x v="9565"/>
    <x v="4"/>
    <n v="3.5"/>
    <x v="1"/>
    <n v="0"/>
    <s v="3.9M"/>
    <n v="3900000"/>
    <s v="100+"/>
    <s v="100+"/>
    <n v="100"/>
    <x v="0"/>
    <n v="0"/>
    <n v="0"/>
    <x v="0"/>
    <x v="7"/>
    <s v="February 16, 2018"/>
    <x v="0"/>
    <x v="11"/>
    <s v="1.1.3"/>
    <x v="10"/>
  </r>
  <r>
    <x v="9566"/>
    <x v="16"/>
    <n v="3.5"/>
    <x v="1"/>
    <n v="0"/>
    <s v="8.9M"/>
    <n v="8900000"/>
    <s v="10+"/>
    <s v="10+"/>
    <n v="10"/>
    <x v="0"/>
    <n v="0"/>
    <n v="0"/>
    <x v="0"/>
    <x v="29"/>
    <s v="July 31, 2018"/>
    <x v="0"/>
    <x v="6"/>
    <s v="7.2.2"/>
    <x v="5"/>
  </r>
  <r>
    <x v="9567"/>
    <x v="31"/>
    <n v="3.5"/>
    <x v="1"/>
    <n v="0"/>
    <s v="36M"/>
    <n v="36000000"/>
    <s v="10+"/>
    <s v="10+"/>
    <n v="10"/>
    <x v="0"/>
    <n v="0"/>
    <n v="0"/>
    <x v="0"/>
    <x v="102"/>
    <s v="April 5, 2018"/>
    <x v="0"/>
    <x v="4"/>
    <n v="3.8"/>
    <x v="2"/>
  </r>
  <r>
    <x v="9568"/>
    <x v="23"/>
    <n v="3.5"/>
    <x v="1"/>
    <n v="1"/>
    <s v="9.0M"/>
    <n v="9000000"/>
    <s v="1+"/>
    <s v="1+"/>
    <n v="1"/>
    <x v="0"/>
    <n v="0"/>
    <n v="0"/>
    <x v="0"/>
    <x v="39"/>
    <s v="May 29, 2018"/>
    <x v="0"/>
    <x v="9"/>
    <n v="1"/>
    <x v="10"/>
  </r>
  <r>
    <x v="9569"/>
    <x v="17"/>
    <n v="5"/>
    <x v="0"/>
    <n v="1"/>
    <s v="24M"/>
    <n v="24000000"/>
    <s v="10+"/>
    <s v="10+"/>
    <n v="10"/>
    <x v="0"/>
    <n v="0"/>
    <n v="0"/>
    <x v="0"/>
    <x v="42"/>
    <s v="March 5, 2018"/>
    <x v="0"/>
    <x v="3"/>
    <n v="2"/>
    <x v="3"/>
  </r>
  <r>
    <x v="9570"/>
    <x v="17"/>
    <n v="3.9"/>
    <x v="1"/>
    <n v="404"/>
    <s v="2.2M"/>
    <n v="2200000"/>
    <s v="100,000+"/>
    <s v="100000+"/>
    <n v="100000"/>
    <x v="0"/>
    <n v="0"/>
    <n v="0"/>
    <x v="0"/>
    <x v="32"/>
    <s v="August 30, 2017"/>
    <x v="1"/>
    <x v="1"/>
    <n v="1.2"/>
    <x v="6"/>
  </r>
  <r>
    <x v="9571"/>
    <x v="18"/>
    <n v="4"/>
    <x v="1"/>
    <n v="939"/>
    <s v="38M"/>
    <n v="38000000"/>
    <s v="10,000+"/>
    <s v="10000+"/>
    <n v="10000"/>
    <x v="0"/>
    <n v="0"/>
    <n v="0"/>
    <x v="0"/>
    <x v="49"/>
    <s v="June 8, 2018"/>
    <x v="0"/>
    <x v="2"/>
    <s v="1.0.0.96"/>
    <x v="5"/>
  </r>
  <r>
    <x v="9572"/>
    <x v="18"/>
    <n v="3.6"/>
    <x v="1"/>
    <n v="135"/>
    <s v="75M"/>
    <n v="75000000"/>
    <s v="10,000+"/>
    <s v="10000+"/>
    <n v="10000"/>
    <x v="0"/>
    <n v="0"/>
    <n v="0"/>
    <x v="2"/>
    <x v="49"/>
    <s v="June 1, 2018"/>
    <x v="0"/>
    <x v="2"/>
    <n v="1.022"/>
    <x v="2"/>
  </r>
  <r>
    <x v="9573"/>
    <x v="18"/>
    <n v="4.0999999999999996"/>
    <x v="0"/>
    <n v="17"/>
    <s v="50M"/>
    <n v="50000000"/>
    <s v="1,000+"/>
    <s v="1000+"/>
    <n v="1000"/>
    <x v="0"/>
    <n v="0"/>
    <n v="0"/>
    <x v="0"/>
    <x v="37"/>
    <s v="March 16, 2018"/>
    <x v="0"/>
    <x v="3"/>
    <n v="15"/>
    <x v="5"/>
  </r>
  <r>
    <x v="9574"/>
    <x v="17"/>
    <n v="4.3"/>
    <x v="0"/>
    <n v="834117"/>
    <s v="44M"/>
    <n v="44000000"/>
    <s v="10,000,000+"/>
    <s v="10000000+"/>
    <n v="10000000"/>
    <x v="0"/>
    <n v="0"/>
    <n v="0"/>
    <x v="1"/>
    <x v="36"/>
    <s v="July 30, 2018"/>
    <x v="0"/>
    <x v="6"/>
    <s v="1.25.4"/>
    <x v="5"/>
  </r>
  <r>
    <x v="9575"/>
    <x v="17"/>
    <n v="3.8"/>
    <x v="1"/>
    <n v="252"/>
    <s v="11M"/>
    <n v="11000000"/>
    <s v="10,000+"/>
    <s v="10000+"/>
    <n v="10000"/>
    <x v="1"/>
    <s v="$16.99"/>
    <n v="16.989999999999998"/>
    <x v="1"/>
    <x v="36"/>
    <s v="February 27, 2015"/>
    <x v="4"/>
    <x v="11"/>
    <n v="2.2200000000000002"/>
    <x v="10"/>
  </r>
  <r>
    <x v="9576"/>
    <x v="17"/>
    <n v="4.2"/>
    <x v="0"/>
    <n v="340"/>
    <s v="72M"/>
    <n v="72000000"/>
    <s v="50,000+"/>
    <s v="50000+"/>
    <n v="50000"/>
    <x v="0"/>
    <n v="0"/>
    <n v="0"/>
    <x v="3"/>
    <x v="36"/>
    <s v="October 27, 2017"/>
    <x v="1"/>
    <x v="7"/>
    <n v="1"/>
    <x v="5"/>
  </r>
  <r>
    <x v="9577"/>
    <x v="17"/>
    <n v="4.3"/>
    <x v="0"/>
    <n v="245455"/>
    <s v="84M"/>
    <n v="84000000"/>
    <s v="10,000,000+"/>
    <s v="10000000+"/>
    <n v="10000000"/>
    <x v="0"/>
    <n v="0"/>
    <n v="0"/>
    <x v="2"/>
    <x v="36"/>
    <s v="May 31, 2018"/>
    <x v="0"/>
    <x v="9"/>
    <s v="2.8.6"/>
    <x v="6"/>
  </r>
  <r>
    <x v="9578"/>
    <x v="18"/>
    <n v="4.2"/>
    <x v="0"/>
    <n v="1405"/>
    <s v="9.5M"/>
    <n v="9500000"/>
    <s v="10,000+"/>
    <s v="10000+"/>
    <n v="10000"/>
    <x v="1"/>
    <s v="$1.20"/>
    <n v="1.2"/>
    <x v="0"/>
    <x v="38"/>
    <s v="June 5, 2018"/>
    <x v="0"/>
    <x v="2"/>
    <n v="2.7"/>
    <x v="3"/>
  </r>
  <r>
    <x v="9579"/>
    <x v="25"/>
    <n v="4.2"/>
    <x v="0"/>
    <n v="455"/>
    <s v="2.8M"/>
    <n v="2800000"/>
    <s v="50,000+"/>
    <s v="50000+"/>
    <n v="50000"/>
    <x v="0"/>
    <n v="0"/>
    <n v="0"/>
    <x v="0"/>
    <x v="91"/>
    <s v="February 28, 2017"/>
    <x v="1"/>
    <x v="11"/>
    <n v="1.6"/>
    <x v="11"/>
  </r>
  <r>
    <x v="9580"/>
    <x v="17"/>
    <n v="4.0999999999999996"/>
    <x v="0"/>
    <n v="297"/>
    <s v="48M"/>
    <n v="48000000"/>
    <s v="50,000+"/>
    <s v="50000+"/>
    <n v="50000"/>
    <x v="0"/>
    <n v="0"/>
    <n v="0"/>
    <x v="1"/>
    <x v="36"/>
    <s v="March 28, 2018"/>
    <x v="0"/>
    <x v="3"/>
    <n v="1.2"/>
    <x v="5"/>
  </r>
  <r>
    <x v="9581"/>
    <x v="26"/>
    <n v="3.5"/>
    <x v="1"/>
    <n v="1"/>
    <s v="20M"/>
    <n v="20000000"/>
    <s v="500+"/>
    <s v="500+"/>
    <n v="500"/>
    <x v="0"/>
    <n v="0"/>
    <n v="0"/>
    <x v="0"/>
    <x v="93"/>
    <s v="April 13, 2018"/>
    <x v="0"/>
    <x v="4"/>
    <n v="1"/>
    <x v="5"/>
  </r>
  <r>
    <x v="9582"/>
    <x v="17"/>
    <n v="4"/>
    <x v="1"/>
    <n v="368"/>
    <s v="48M"/>
    <n v="48000000"/>
    <s v="50,000+"/>
    <s v="50000+"/>
    <n v="50000"/>
    <x v="0"/>
    <n v="0"/>
    <n v="0"/>
    <x v="2"/>
    <x v="36"/>
    <s v="March 28, 2018"/>
    <x v="0"/>
    <x v="3"/>
    <n v="1.7"/>
    <x v="5"/>
  </r>
  <r>
    <x v="9583"/>
    <x v="6"/>
    <n v="4.0999999999999996"/>
    <x v="0"/>
    <n v="1035"/>
    <s v="20M"/>
    <n v="20000000"/>
    <s v="50,000+"/>
    <s v="50000+"/>
    <n v="50000"/>
    <x v="0"/>
    <n v="0"/>
    <n v="0"/>
    <x v="0"/>
    <x v="10"/>
    <s v="August 7, 2018"/>
    <x v="0"/>
    <x v="1"/>
    <s v="3.20.001"/>
    <x v="5"/>
  </r>
  <r>
    <x v="9584"/>
    <x v="17"/>
    <n v="4"/>
    <x v="1"/>
    <n v="1287"/>
    <s v="38M"/>
    <n v="38000000"/>
    <s v="50,000+"/>
    <s v="50000+"/>
    <n v="50000"/>
    <x v="0"/>
    <n v="0"/>
    <n v="0"/>
    <x v="0"/>
    <x v="41"/>
    <s v="December 18, 2013"/>
    <x v="5"/>
    <x v="10"/>
    <n v="1"/>
    <x v="9"/>
  </r>
  <r>
    <x v="9585"/>
    <x v="17"/>
    <n v="4.2"/>
    <x v="0"/>
    <n v="21661"/>
    <s v="16M"/>
    <n v="16000000"/>
    <s v="1,000,000+"/>
    <s v="1000000+"/>
    <n v="1000000"/>
    <x v="0"/>
    <n v="0"/>
    <n v="0"/>
    <x v="0"/>
    <x v="48"/>
    <s v="May 24, 2018"/>
    <x v="0"/>
    <x v="9"/>
    <s v="1.3.81"/>
    <x v="6"/>
  </r>
  <r>
    <x v="9586"/>
    <x v="17"/>
    <n v="4.4000000000000004"/>
    <x v="0"/>
    <n v="28510"/>
    <s v="78M"/>
    <n v="78000000"/>
    <s v="500,000+"/>
    <s v="500000+"/>
    <n v="500000"/>
    <x v="0"/>
    <n v="0"/>
    <n v="0"/>
    <x v="1"/>
    <x v="34"/>
    <s v="August 1, 2018"/>
    <x v="0"/>
    <x v="1"/>
    <s v="2.6.6"/>
    <x v="0"/>
  </r>
  <r>
    <x v="9587"/>
    <x v="18"/>
    <n v="3.5"/>
    <x v="1"/>
    <n v="13"/>
    <s v="5.7M"/>
    <n v="5700000"/>
    <s v="1,000+"/>
    <s v="1000+"/>
    <n v="1000"/>
    <x v="0"/>
    <n v="0"/>
    <n v="0"/>
    <x v="0"/>
    <x v="33"/>
    <s v="January 3, 2018"/>
    <x v="0"/>
    <x v="0"/>
    <n v="1.6"/>
    <x v="17"/>
  </r>
  <r>
    <x v="9588"/>
    <x v="25"/>
    <n v="4.2"/>
    <x v="0"/>
    <n v="7339"/>
    <s v="4.0M"/>
    <n v="4000000"/>
    <s v="100,000+"/>
    <s v="100000+"/>
    <n v="100000"/>
    <x v="0"/>
    <n v="0"/>
    <n v="0"/>
    <x v="0"/>
    <x v="91"/>
    <s v="May 10, 2018"/>
    <x v="0"/>
    <x v="9"/>
    <n v="1.74"/>
    <x v="5"/>
  </r>
  <r>
    <x v="9589"/>
    <x v="25"/>
    <n v="4.7"/>
    <x v="0"/>
    <n v="61445"/>
    <s v="7.8M"/>
    <n v="7800000"/>
    <s v="1,000,000+"/>
    <s v="1000000+"/>
    <n v="1000000"/>
    <x v="0"/>
    <n v="0"/>
    <n v="0"/>
    <x v="0"/>
    <x v="91"/>
    <s v="July 26, 2018"/>
    <x v="0"/>
    <x v="6"/>
    <s v="1.9.734"/>
    <x v="5"/>
  </r>
  <r>
    <x v="9590"/>
    <x v="16"/>
    <n v="4.5999999999999996"/>
    <x v="0"/>
    <n v="32433"/>
    <s v="46M"/>
    <n v="46000000"/>
    <s v="1,000,000+"/>
    <s v="1000000+"/>
    <n v="1000000"/>
    <x v="0"/>
    <n v="0"/>
    <n v="0"/>
    <x v="0"/>
    <x v="29"/>
    <s v="June 26, 2018"/>
    <x v="0"/>
    <x v="2"/>
    <s v="2.9.1"/>
    <x v="10"/>
  </r>
  <r>
    <x v="9591"/>
    <x v="18"/>
    <n v="3.5"/>
    <x v="1"/>
    <n v="0"/>
    <s v="1020k"/>
    <n v="1020000"/>
    <s v="50+"/>
    <s v="50+"/>
    <n v="50"/>
    <x v="1"/>
    <s v="$1.04"/>
    <n v="1.04"/>
    <x v="0"/>
    <x v="38"/>
    <s v="February 6, 2012"/>
    <x v="6"/>
    <x v="11"/>
    <n v="1.1000000000000001"/>
    <x v="4"/>
  </r>
  <r>
    <x v="9592"/>
    <x v="20"/>
    <n v="4.7"/>
    <x v="0"/>
    <n v="2036"/>
    <s v="6.8M"/>
    <n v="6800000"/>
    <s v="100,000+"/>
    <s v="100000+"/>
    <n v="100000"/>
    <x v="0"/>
    <n v="0"/>
    <n v="0"/>
    <x v="0"/>
    <x v="86"/>
    <s v="May 20, 2018"/>
    <x v="0"/>
    <x v="9"/>
    <n v="1.72"/>
    <x v="0"/>
  </r>
  <r>
    <x v="9593"/>
    <x v="25"/>
    <n v="4.0999999999999996"/>
    <x v="0"/>
    <n v="174"/>
    <s v="12M"/>
    <n v="12000000"/>
    <s v="5,000+"/>
    <s v="5000+"/>
    <n v="5000"/>
    <x v="0"/>
    <n v="0"/>
    <n v="0"/>
    <x v="0"/>
    <x v="91"/>
    <s v="July 30, 2018"/>
    <x v="0"/>
    <x v="6"/>
    <n v="6.04"/>
    <x v="2"/>
  </r>
  <r>
    <x v="9594"/>
    <x v="18"/>
    <n v="4.9000000000000004"/>
    <x v="0"/>
    <n v="52"/>
    <s v="19M"/>
    <n v="19000000"/>
    <s v="1,000+"/>
    <s v="1000+"/>
    <n v="1000"/>
    <x v="0"/>
    <n v="0"/>
    <n v="0"/>
    <x v="0"/>
    <x v="13"/>
    <s v="January 19, 2018"/>
    <x v="0"/>
    <x v="0"/>
    <n v="1"/>
    <x v="2"/>
  </r>
  <r>
    <x v="9595"/>
    <x v="18"/>
    <n v="4"/>
    <x v="1"/>
    <n v="185"/>
    <s v="28M"/>
    <n v="28000000"/>
    <s v="10,000+"/>
    <s v="10000+"/>
    <n v="10000"/>
    <x v="0"/>
    <n v="0"/>
    <n v="0"/>
    <x v="1"/>
    <x v="19"/>
    <s v="August 6, 2015"/>
    <x v="4"/>
    <x v="1"/>
    <s v="1.3.0"/>
    <x v="4"/>
  </r>
  <r>
    <x v="9596"/>
    <x v="17"/>
    <n v="4.3"/>
    <x v="0"/>
    <n v="56496"/>
    <s v="81M"/>
    <n v="81000000"/>
    <s v="1,000,000+"/>
    <s v="1000000+"/>
    <n v="1000000"/>
    <x v="0"/>
    <n v="0"/>
    <n v="0"/>
    <x v="1"/>
    <x v="36"/>
    <s v="August 7, 2018"/>
    <x v="0"/>
    <x v="1"/>
    <s v="1.5.447"/>
    <x v="6"/>
  </r>
  <r>
    <x v="9597"/>
    <x v="17"/>
    <n v="4.2"/>
    <x v="0"/>
    <n v="5442"/>
    <s v="17M"/>
    <n v="17000000"/>
    <s v="100,000+"/>
    <s v="100000+"/>
    <n v="100000"/>
    <x v="0"/>
    <n v="0"/>
    <n v="0"/>
    <x v="1"/>
    <x v="34"/>
    <s v="May 22, 2018"/>
    <x v="0"/>
    <x v="9"/>
    <s v="4.1.3"/>
    <x v="3"/>
  </r>
  <r>
    <x v="9598"/>
    <x v="16"/>
    <n v="4.3"/>
    <x v="0"/>
    <n v="3"/>
    <s v="15M"/>
    <n v="15000000"/>
    <s v="100+"/>
    <s v="100+"/>
    <n v="100"/>
    <x v="0"/>
    <n v="0"/>
    <n v="0"/>
    <x v="0"/>
    <x v="29"/>
    <s v="August 7, 2018"/>
    <x v="0"/>
    <x v="1"/>
    <n v="2.1"/>
    <x v="1"/>
  </r>
  <r>
    <x v="9599"/>
    <x v="19"/>
    <n v="3.5"/>
    <x v="1"/>
    <n v="1"/>
    <s v="42M"/>
    <n v="42000000"/>
    <s v="500+"/>
    <s v="500+"/>
    <n v="500"/>
    <x v="0"/>
    <n v="0"/>
    <n v="0"/>
    <x v="0"/>
    <x v="85"/>
    <s v="October 9, 2017"/>
    <x v="1"/>
    <x v="7"/>
    <n v="1.2"/>
    <x v="5"/>
  </r>
  <r>
    <x v="9600"/>
    <x v="25"/>
    <n v="3.5"/>
    <x v="1"/>
    <n v="2"/>
    <s v="4.2M"/>
    <n v="4200000"/>
    <s v="100+"/>
    <s v="100+"/>
    <n v="100"/>
    <x v="0"/>
    <n v="0"/>
    <n v="0"/>
    <x v="0"/>
    <x v="91"/>
    <s v="April 9, 2018"/>
    <x v="0"/>
    <x v="4"/>
    <s v="1.283.0037"/>
    <x v="7"/>
  </r>
  <r>
    <x v="9601"/>
    <x v="16"/>
    <n v="3.5"/>
    <x v="1"/>
    <n v="96"/>
    <s v="1.0M"/>
    <n v="1000000"/>
    <s v="50,000+"/>
    <s v="50000+"/>
    <n v="50000"/>
    <x v="0"/>
    <n v="0"/>
    <n v="0"/>
    <x v="0"/>
    <x v="29"/>
    <s v="November 25, 2014"/>
    <x v="2"/>
    <x v="8"/>
    <n v="1.5"/>
    <x v="3"/>
  </r>
  <r>
    <x v="9602"/>
    <x v="18"/>
    <n v="4.7"/>
    <x v="0"/>
    <n v="376223"/>
    <s v="24M"/>
    <n v="24000000"/>
    <s v="1,000,000+"/>
    <s v="1000000+"/>
    <n v="1000000"/>
    <x v="0"/>
    <n v="0"/>
    <n v="0"/>
    <x v="0"/>
    <x v="37"/>
    <s v="July 18, 2018"/>
    <x v="0"/>
    <x v="6"/>
    <s v="1.4.2"/>
    <x v="5"/>
  </r>
  <r>
    <x v="9603"/>
    <x v="4"/>
    <n v="4.8"/>
    <x v="0"/>
    <n v="19"/>
    <s v="21M"/>
    <n v="21000000"/>
    <s v="100+"/>
    <s v="100+"/>
    <n v="100"/>
    <x v="0"/>
    <n v="0"/>
    <n v="0"/>
    <x v="0"/>
    <x v="7"/>
    <s v="June 12, 2018"/>
    <x v="0"/>
    <x v="2"/>
    <n v="1"/>
    <x v="2"/>
  </r>
  <r>
    <x v="9604"/>
    <x v="1"/>
    <n v="3.5"/>
    <x v="1"/>
    <n v="4"/>
    <s v="3.9M"/>
    <n v="3900000"/>
    <s v="100+"/>
    <s v="100+"/>
    <n v="100"/>
    <x v="0"/>
    <n v="0"/>
    <n v="0"/>
    <x v="0"/>
    <x v="4"/>
    <s v="July 24, 2018"/>
    <x v="0"/>
    <x v="6"/>
    <s v="1.3.6"/>
    <x v="21"/>
  </r>
  <r>
    <x v="9605"/>
    <x v="18"/>
    <n v="4.0999999999999996"/>
    <x v="0"/>
    <n v="80"/>
    <s v="13M"/>
    <n v="13000000"/>
    <s v="1,000+"/>
    <s v="1000+"/>
    <n v="1000"/>
    <x v="0"/>
    <n v="0"/>
    <n v="0"/>
    <x v="0"/>
    <x v="13"/>
    <s v="June 13, 2018"/>
    <x v="0"/>
    <x v="2"/>
    <s v="2.0.20"/>
    <x v="0"/>
  </r>
  <r>
    <x v="9606"/>
    <x v="4"/>
    <n v="3.5"/>
    <x v="1"/>
    <n v="20"/>
    <s v="2.7M"/>
    <n v="2700000"/>
    <s v="10,000+"/>
    <s v="10000+"/>
    <n v="10000"/>
    <x v="0"/>
    <n v="0"/>
    <n v="0"/>
    <x v="0"/>
    <x v="7"/>
    <s v="July 17, 2018"/>
    <x v="0"/>
    <x v="6"/>
    <s v="2.1.10"/>
    <x v="5"/>
  </r>
  <r>
    <x v="9607"/>
    <x v="18"/>
    <n v="4"/>
    <x v="1"/>
    <n v="785"/>
    <s v="31M"/>
    <n v="31000000"/>
    <s v="50,000+"/>
    <s v="50000+"/>
    <n v="50000"/>
    <x v="0"/>
    <n v="0"/>
    <n v="0"/>
    <x v="1"/>
    <x v="19"/>
    <s v="June 3, 2015"/>
    <x v="4"/>
    <x v="2"/>
    <s v="1.3.1"/>
    <x v="4"/>
  </r>
  <r>
    <x v="9608"/>
    <x v="3"/>
    <n v="4.2"/>
    <x v="0"/>
    <n v="5775"/>
    <s v="4.9M"/>
    <n v="4900000"/>
    <s v="500,000+"/>
    <s v="500000+"/>
    <n v="500000"/>
    <x v="0"/>
    <n v="0"/>
    <n v="0"/>
    <x v="0"/>
    <x v="6"/>
    <s v="July 19, 2018"/>
    <x v="0"/>
    <x v="6"/>
    <s v="7.0.4.6"/>
    <x v="1"/>
  </r>
  <r>
    <x v="9609"/>
    <x v="4"/>
    <n v="3.5"/>
    <x v="1"/>
    <n v="2"/>
    <s v="6.8M"/>
    <n v="6800000"/>
    <s v="100+"/>
    <s v="100+"/>
    <n v="100"/>
    <x v="0"/>
    <n v="0"/>
    <n v="0"/>
    <x v="0"/>
    <x v="7"/>
    <s v="August 6, 2018"/>
    <x v="0"/>
    <x v="1"/>
    <s v="2.1.8"/>
    <x v="5"/>
  </r>
  <r>
    <x v="9610"/>
    <x v="25"/>
    <n v="4"/>
    <x v="1"/>
    <n v="885"/>
    <s v="8.0M"/>
    <n v="8000000"/>
    <s v="100,000+"/>
    <s v="100000+"/>
    <n v="100000"/>
    <x v="0"/>
    <n v="0"/>
    <n v="0"/>
    <x v="0"/>
    <x v="91"/>
    <s v="October 30, 2015"/>
    <x v="4"/>
    <x v="7"/>
    <s v="1.0.612928"/>
    <x v="10"/>
  </r>
  <r>
    <x v="9611"/>
    <x v="11"/>
    <n v="3.5"/>
    <x v="1"/>
    <n v="96"/>
    <s v="1.5M"/>
    <n v="1500000"/>
    <s v="10,000+"/>
    <s v="10000+"/>
    <n v="10000"/>
    <x v="0"/>
    <n v="0"/>
    <n v="0"/>
    <x v="0"/>
    <x v="24"/>
    <s v="May 19, 2016"/>
    <x v="3"/>
    <x v="9"/>
    <n v="2.2999999999999998"/>
    <x v="9"/>
  </r>
  <r>
    <x v="9612"/>
    <x v="3"/>
    <n v="3.3"/>
    <x v="1"/>
    <n v="52"/>
    <s v="3.6M"/>
    <n v="3600000"/>
    <s v="5,000+"/>
    <s v="5000+"/>
    <n v="5000"/>
    <x v="0"/>
    <n v="0"/>
    <n v="0"/>
    <x v="1"/>
    <x v="6"/>
    <s v="August 5, 2017"/>
    <x v="1"/>
    <x v="1"/>
    <s v="0.3.4"/>
    <x v="5"/>
  </r>
  <r>
    <x v="9613"/>
    <x v="18"/>
    <n v="5"/>
    <x v="0"/>
    <n v="22"/>
    <s v="8.6M"/>
    <n v="8600000"/>
    <s v="1,000+"/>
    <s v="1000+"/>
    <n v="1000"/>
    <x v="0"/>
    <n v="0"/>
    <n v="0"/>
    <x v="1"/>
    <x v="13"/>
    <s v="June 27, 2018"/>
    <x v="0"/>
    <x v="2"/>
    <s v="3.8.0"/>
    <x v="5"/>
  </r>
  <r>
    <x v="9614"/>
    <x v="18"/>
    <n v="3.5"/>
    <x v="1"/>
    <n v="6"/>
    <s v="2.5M"/>
    <n v="2500000"/>
    <s v="50+"/>
    <s v="50+"/>
    <n v="50"/>
    <x v="0"/>
    <n v="0"/>
    <n v="0"/>
    <x v="0"/>
    <x v="19"/>
    <s v="May 29, 2018"/>
    <x v="0"/>
    <x v="9"/>
    <n v="1"/>
    <x v="0"/>
  </r>
  <r>
    <x v="9615"/>
    <x v="27"/>
    <n v="3.5"/>
    <x v="1"/>
    <n v="0"/>
    <s v="3.1M"/>
    <n v="3100000"/>
    <s v="10+"/>
    <s v="10+"/>
    <n v="10"/>
    <x v="0"/>
    <n v="0"/>
    <n v="0"/>
    <x v="0"/>
    <x v="94"/>
    <s v="December 1, 2017"/>
    <x v="1"/>
    <x v="10"/>
    <n v="1"/>
    <x v="2"/>
  </r>
  <r>
    <x v="9616"/>
    <x v="30"/>
    <n v="3.5"/>
    <x v="1"/>
    <n v="1"/>
    <s v="2.9M"/>
    <n v="2900000"/>
    <s v="100+"/>
    <s v="100+"/>
    <n v="100"/>
    <x v="0"/>
    <n v="0"/>
    <n v="0"/>
    <x v="0"/>
    <x v="100"/>
    <s v="April 22, 2018"/>
    <x v="0"/>
    <x v="4"/>
    <n v="1"/>
    <x v="0"/>
  </r>
  <r>
    <x v="9617"/>
    <x v="19"/>
    <n v="3.5"/>
    <x v="1"/>
    <n v="67"/>
    <s v="82M"/>
    <n v="82000000"/>
    <s v="10,000+"/>
    <s v="10000+"/>
    <n v="10000"/>
    <x v="0"/>
    <n v="0"/>
    <n v="0"/>
    <x v="0"/>
    <x v="85"/>
    <s v="July 31, 2018"/>
    <x v="0"/>
    <x v="6"/>
    <s v="2.2.2"/>
    <x v="2"/>
  </r>
  <r>
    <x v="9618"/>
    <x v="20"/>
    <n v="3.5"/>
    <x v="1"/>
    <n v="7"/>
    <s v="7.7M"/>
    <n v="7700000"/>
    <s v="100+"/>
    <s v="100+"/>
    <n v="100"/>
    <x v="0"/>
    <n v="0"/>
    <n v="0"/>
    <x v="1"/>
    <x v="86"/>
    <s v="February 2, 2018"/>
    <x v="0"/>
    <x v="11"/>
    <n v="1"/>
    <x v="6"/>
  </r>
  <r>
    <x v="9619"/>
    <x v="20"/>
    <n v="4"/>
    <x v="1"/>
    <n v="88486"/>
    <s v="Varies with device"/>
    <n v="1000"/>
    <s v="5,000,000+"/>
    <s v="5000000+"/>
    <n v="5000000"/>
    <x v="0"/>
    <n v="0"/>
    <n v="0"/>
    <x v="3"/>
    <x v="86"/>
    <s v="March 23, 2018"/>
    <x v="0"/>
    <x v="3"/>
    <s v="Varies with device"/>
    <x v="8"/>
  </r>
  <r>
    <x v="9620"/>
    <x v="18"/>
    <n v="4.2"/>
    <x v="0"/>
    <n v="117"/>
    <s v="13M"/>
    <n v="13000000"/>
    <s v="5,000+"/>
    <s v="5000+"/>
    <n v="5000"/>
    <x v="0"/>
    <n v="0"/>
    <n v="0"/>
    <x v="0"/>
    <x v="13"/>
    <s v="June 13, 2018"/>
    <x v="0"/>
    <x v="2"/>
    <s v="2.0.20"/>
    <x v="0"/>
  </r>
  <r>
    <x v="9621"/>
    <x v="5"/>
    <n v="3.4"/>
    <x v="1"/>
    <n v="291"/>
    <s v="13M"/>
    <n v="13000000"/>
    <s v="10,000+"/>
    <s v="10000+"/>
    <n v="10000"/>
    <x v="0"/>
    <n v="0"/>
    <n v="0"/>
    <x v="0"/>
    <x v="8"/>
    <s v="May 15, 2017"/>
    <x v="1"/>
    <x v="9"/>
    <s v="2.0.1"/>
    <x v="6"/>
  </r>
  <r>
    <x v="9622"/>
    <x v="3"/>
    <n v="4.5999999999999996"/>
    <x v="0"/>
    <n v="603"/>
    <s v="7.4M"/>
    <n v="7400000"/>
    <s v="10,000+"/>
    <s v="10000+"/>
    <n v="10000"/>
    <x v="0"/>
    <n v="0"/>
    <n v="0"/>
    <x v="0"/>
    <x v="6"/>
    <s v="June 19, 2016"/>
    <x v="3"/>
    <x v="2"/>
    <n v="2.96"/>
    <x v="5"/>
  </r>
  <r>
    <x v="9623"/>
    <x v="31"/>
    <n v="3.8"/>
    <x v="1"/>
    <n v="881"/>
    <s v="2.3M"/>
    <n v="2300000"/>
    <s v="100,000+"/>
    <s v="100000+"/>
    <n v="100000"/>
    <x v="0"/>
    <n v="0"/>
    <n v="0"/>
    <x v="0"/>
    <x v="102"/>
    <s v="January 20, 2014"/>
    <x v="2"/>
    <x v="0"/>
    <n v="1.5"/>
    <x v="12"/>
  </r>
  <r>
    <x v="9624"/>
    <x v="32"/>
    <n v="3.5"/>
    <x v="1"/>
    <n v="38"/>
    <s v="9.8M"/>
    <n v="9800000"/>
    <s v="5,000+"/>
    <s v="5000+"/>
    <n v="5000"/>
    <x v="0"/>
    <n v="0"/>
    <n v="0"/>
    <x v="0"/>
    <x v="103"/>
    <s v="June 13, 2018"/>
    <x v="0"/>
    <x v="2"/>
    <s v="2.0.148.0"/>
    <x v="6"/>
  </r>
  <r>
    <x v="9625"/>
    <x v="29"/>
    <n v="3.8"/>
    <x v="1"/>
    <n v="1195"/>
    <s v="582k"/>
    <n v="582000"/>
    <s v="100,000+"/>
    <s v="100000+"/>
    <n v="100000"/>
    <x v="0"/>
    <n v="0"/>
    <n v="0"/>
    <x v="0"/>
    <x v="99"/>
    <s v="February 16, 2014"/>
    <x v="2"/>
    <x v="11"/>
    <n v="6"/>
    <x v="14"/>
  </r>
  <r>
    <x v="9626"/>
    <x v="3"/>
    <n v="4.8"/>
    <x v="0"/>
    <n v="44"/>
    <s v="619k"/>
    <n v="619000"/>
    <s v="1,000+"/>
    <s v="1000+"/>
    <n v="1000"/>
    <x v="0"/>
    <n v="0"/>
    <n v="0"/>
    <x v="0"/>
    <x v="6"/>
    <s v="March 23, 2014"/>
    <x v="2"/>
    <x v="3"/>
    <n v="0.8"/>
    <x v="9"/>
  </r>
  <r>
    <x v="9627"/>
    <x v="18"/>
    <n v="4"/>
    <x v="1"/>
    <n v="7"/>
    <s v="2.6M"/>
    <n v="2600000"/>
    <s v="500+"/>
    <s v="500+"/>
    <n v="500"/>
    <x v="0"/>
    <n v="0"/>
    <n v="0"/>
    <x v="0"/>
    <x v="13"/>
    <s v="June 18, 2017"/>
    <x v="1"/>
    <x v="2"/>
    <s v="1.0.0"/>
    <x v="5"/>
  </r>
  <r>
    <x v="9628"/>
    <x v="4"/>
    <n v="3.5"/>
    <x v="1"/>
    <n v="0"/>
    <s v="9.6M"/>
    <n v="9600000"/>
    <s v="10+"/>
    <s v="10+"/>
    <n v="10"/>
    <x v="0"/>
    <n v="0"/>
    <n v="0"/>
    <x v="0"/>
    <x v="7"/>
    <s v="September 29, 2016"/>
    <x v="3"/>
    <x v="5"/>
    <s v="1.1.5"/>
    <x v="6"/>
  </r>
  <r>
    <x v="9629"/>
    <x v="18"/>
    <n v="4.5"/>
    <x v="0"/>
    <n v="38"/>
    <s v="53M"/>
    <n v="53000000"/>
    <s v="5,000+"/>
    <s v="5000+"/>
    <n v="5000"/>
    <x v="0"/>
    <n v="0"/>
    <n v="0"/>
    <x v="0"/>
    <x v="13"/>
    <s v="July 25, 2017"/>
    <x v="1"/>
    <x v="6"/>
    <n v="1.48"/>
    <x v="5"/>
  </r>
  <r>
    <x v="9630"/>
    <x v="18"/>
    <n v="5"/>
    <x v="0"/>
    <n v="4"/>
    <s v="3.6M"/>
    <n v="3600000"/>
    <s v="100+"/>
    <s v="100+"/>
    <n v="100"/>
    <x v="0"/>
    <n v="0"/>
    <n v="0"/>
    <x v="0"/>
    <x v="13"/>
    <s v="July 6, 2018"/>
    <x v="0"/>
    <x v="6"/>
    <n v="1"/>
    <x v="5"/>
  </r>
  <r>
    <x v="9631"/>
    <x v="19"/>
    <n v="3.5"/>
    <x v="1"/>
    <n v="3"/>
    <s v="9.5M"/>
    <n v="9500000"/>
    <s v="1,000+"/>
    <s v="1000+"/>
    <n v="1000"/>
    <x v="0"/>
    <n v="0"/>
    <n v="0"/>
    <x v="0"/>
    <x v="85"/>
    <s v="January 20, 2017"/>
    <x v="1"/>
    <x v="0"/>
    <n v="1"/>
    <x v="9"/>
  </r>
  <r>
    <x v="9632"/>
    <x v="3"/>
    <n v="4.5"/>
    <x v="0"/>
    <n v="114"/>
    <s v="Varies with device"/>
    <n v="1000"/>
    <s v="1,000+"/>
    <s v="1000+"/>
    <n v="1000"/>
    <x v="0"/>
    <n v="0"/>
    <n v="0"/>
    <x v="3"/>
    <x v="6"/>
    <s v="January 19, 2015"/>
    <x v="4"/>
    <x v="0"/>
    <s v="Varies with device"/>
    <x v="8"/>
  </r>
  <r>
    <x v="9633"/>
    <x v="16"/>
    <n v="4.5"/>
    <x v="0"/>
    <n v="398307"/>
    <s v="19M"/>
    <n v="19000000"/>
    <s v="10,000,000+"/>
    <s v="10000000+"/>
    <n v="10000000"/>
    <x v="0"/>
    <n v="0"/>
    <n v="0"/>
    <x v="0"/>
    <x v="29"/>
    <s v="July 25, 2018"/>
    <x v="0"/>
    <x v="6"/>
    <s v="Varies with device"/>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C65A9C-FD06-45A3-B666-6E485917F6E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3:M9" firstHeaderRow="1" firstDataRow="1" firstDataCol="1"/>
  <pivotFields count="21">
    <pivotField dataField="1" showAll="0"/>
    <pivotField axis="axisRow" showAll="0" measureFilter="1">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showAll="0"/>
    <pivotField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1"/>
  </rowFields>
  <rowItems count="6">
    <i>
      <x v="4"/>
    </i>
    <i>
      <x v="11"/>
    </i>
    <i>
      <x v="14"/>
    </i>
    <i>
      <x v="20"/>
    </i>
    <i>
      <x v="29"/>
    </i>
    <i t="grand">
      <x/>
    </i>
  </rowItems>
  <colItems count="1">
    <i/>
  </colItems>
  <dataFields count="1">
    <dataField name="Count of App"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11C9B1-90B7-4856-BCD0-677FBC41371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O3:AP5" firstHeaderRow="1" firstDataRow="1" firstDataCol="1"/>
  <pivotFields count="21">
    <pivotField showAll="0">
      <items count="9635">
        <item x="2990"/>
        <item x="5000"/>
        <item x="7977"/>
        <item x="5313"/>
        <item x="8166"/>
        <item x="6121"/>
        <item x="3321"/>
        <item x="4534"/>
        <item x="1304"/>
        <item x="5398"/>
        <item x="277"/>
        <item x="6674"/>
        <item x="8080"/>
        <item x="718"/>
        <item x="3463"/>
        <item x="3146"/>
        <item x="6488"/>
        <item x="2033"/>
        <item x="7748"/>
        <item x="3631"/>
        <item x="3716"/>
        <item x="1211"/>
        <item x="6523"/>
        <item x="5486"/>
        <item x="8156"/>
        <item x="9258"/>
        <item x="3827"/>
        <item x="3549"/>
        <item x="3399"/>
        <item x="5606"/>
        <item x="3733"/>
        <item x="7420"/>
        <item x="4938"/>
        <item x="9058"/>
        <item x="1142"/>
        <item x="7371"/>
        <item x="6661"/>
        <item x="7127"/>
        <item x="8255"/>
        <item x="3203"/>
        <item x="7576"/>
        <item x="3199"/>
        <item x="220"/>
        <item x="2121"/>
        <item x="4380"/>
        <item x="1961"/>
        <item x="5713"/>
        <item x="1824"/>
        <item x="1567"/>
        <item x="6317"/>
        <item x="6911"/>
        <item x="6274"/>
        <item x="6266"/>
        <item x="4010"/>
        <item x="5491"/>
        <item x="1758"/>
        <item x="2713"/>
        <item x="8643"/>
        <item x="3384"/>
        <item x="4245"/>
        <item x="6922"/>
        <item x="6399"/>
        <item x="6408"/>
        <item x="1103"/>
        <item x="8499"/>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0"/>
        <item x="4463"/>
        <item x="7896"/>
        <item x="7958"/>
        <item x="7990"/>
        <item x="7959"/>
        <item x="3105"/>
        <item x="1956"/>
        <item x="9293"/>
        <item x="1983"/>
        <item x="8505"/>
        <item x="7817"/>
        <item x="7832"/>
        <item x="2631"/>
        <item x="5626"/>
        <item x="9509"/>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53"/>
        <item x="4739"/>
        <item x="4433"/>
        <item x="4294"/>
        <item x="4281"/>
        <item x="3963"/>
        <item x="3979"/>
        <item x="3974"/>
        <item x="8685"/>
        <item x="3097"/>
        <item x="3305"/>
        <item x="3089"/>
        <item x="3244"/>
        <item x="1980"/>
        <item x="8295"/>
        <item x="821"/>
        <item x="3914"/>
        <item x="3939"/>
        <item x="3931"/>
        <item x="3932"/>
        <item x="3934"/>
        <item x="3936"/>
        <item x="3923"/>
        <item x="3921"/>
        <item x="3926"/>
        <item x="3942"/>
        <item x="3947"/>
        <item x="3948"/>
        <item x="6140"/>
        <item x="6952"/>
        <item x="1599"/>
        <item x="3023"/>
        <item x="602"/>
        <item x="8827"/>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6"/>
        <item x="8410"/>
        <item x="8418"/>
        <item x="3340"/>
        <item x="2717"/>
        <item x="7543"/>
        <item x="4249"/>
        <item x="2197"/>
        <item x="5064"/>
        <item x="4039"/>
        <item x="190"/>
        <item x="3143"/>
        <item x="5947"/>
        <item x="5936"/>
        <item x="463"/>
        <item x="458"/>
        <item x="723"/>
        <item x="8648"/>
        <item x="1782"/>
        <item x="7400"/>
        <item x="7421"/>
        <item x="7399"/>
        <item x="8867"/>
        <item x="8858"/>
        <item x="8864"/>
        <item x="8863"/>
        <item x="8866"/>
        <item x="8868"/>
        <item x="2749"/>
        <item x="4772"/>
        <item x="4524"/>
        <item x="6542"/>
        <item x="6528"/>
        <item x="4783"/>
        <item x="4515"/>
        <item x="4516"/>
        <item x="2705"/>
        <item x="8853"/>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507"/>
        <item x="5755"/>
        <item x="2901"/>
        <item x="4088"/>
        <item x="8792"/>
        <item x="4086"/>
        <item x="4116"/>
        <item x="4101"/>
        <item x="4085"/>
        <item x="4106"/>
        <item x="4112"/>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0"/>
        <item x="7984"/>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0"/>
        <item x="4716"/>
        <item x="4943"/>
        <item x="3972"/>
        <item x="3958"/>
        <item x="3050"/>
        <item x="3155"/>
        <item x="2429"/>
        <item x="2418"/>
        <item x="9244"/>
        <item x="8372"/>
        <item x="2498"/>
        <item x="4764"/>
        <item x="4773"/>
        <item x="1981"/>
        <item x="4304"/>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5"/>
        <item x="2555"/>
        <item x="2553"/>
        <item x="4614"/>
        <item x="4617"/>
        <item x="9487"/>
        <item x="3743"/>
        <item x="199"/>
        <item x="4036"/>
        <item x="3247"/>
        <item x="4685"/>
        <item x="6565"/>
        <item x="8359"/>
        <item x="876"/>
        <item x="1205"/>
        <item x="2825"/>
        <item x="2087"/>
        <item x="4922"/>
        <item x="4935"/>
        <item x="8193"/>
        <item x="1686"/>
        <item x="8998"/>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5"/>
        <item x="9187"/>
        <item x="411"/>
        <item x="6950"/>
        <item x="737"/>
        <item x="2455"/>
        <item x="511"/>
        <item x="53"/>
        <item x="7941"/>
        <item x="946"/>
        <item x="2029"/>
        <item x="8917"/>
        <item x="7961"/>
        <item x="832"/>
        <item x="2432"/>
        <item x="8876"/>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4"/>
        <item x="3945"/>
        <item x="9226"/>
        <item x="6013"/>
        <item x="1740"/>
        <item x="740"/>
        <item x="27"/>
        <item x="1297"/>
        <item x="8669"/>
        <item x="4782"/>
        <item x="7213"/>
        <item x="32"/>
        <item x="5467"/>
        <item x="3837"/>
        <item x="8617"/>
        <item x="3424"/>
        <item x="4410"/>
        <item x="6326"/>
        <item x="163"/>
        <item x="3441"/>
        <item x="6084"/>
        <item x="6083"/>
        <item x="3326"/>
        <item x="1819"/>
        <item x="1964"/>
        <item x="4011"/>
        <item x="1787"/>
        <item x="338"/>
        <item x="3865"/>
        <item x="7623"/>
        <item x="2772"/>
        <item x="4429"/>
        <item x="4432"/>
        <item x="4431"/>
        <item x="4428"/>
        <item x="4430"/>
        <item x="4434"/>
        <item x="3037"/>
        <item x="4478"/>
        <item x="4512"/>
        <item x="4496"/>
        <item x="4497"/>
        <item x="4987"/>
        <item x="4991"/>
        <item x="4492"/>
        <item x="4480"/>
        <item x="4473"/>
        <item x="4514"/>
        <item x="4493"/>
        <item x="4489"/>
        <item x="4474"/>
        <item x="4484"/>
        <item x="4477"/>
        <item x="4508"/>
        <item x="4476"/>
        <item x="3026"/>
        <item x="4481"/>
        <item x="4500"/>
        <item x="4482"/>
        <item x="4504"/>
        <item x="4509"/>
        <item x="8102"/>
        <item x="4510"/>
        <item x="4499"/>
        <item x="4488"/>
        <item x="4494"/>
        <item x="4490"/>
        <item x="6091"/>
        <item x="1215"/>
        <item x="1183"/>
        <item x="1185"/>
        <item x="1171"/>
        <item x="1202"/>
        <item x="2884"/>
        <item x="2648"/>
        <item x="1256"/>
        <item x="4506"/>
        <item x="9086"/>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4"/>
        <item x="4746"/>
        <item x="7034"/>
        <item x="8222"/>
        <item x="8108"/>
        <item x="1767"/>
        <item x="1546"/>
        <item x="4187"/>
        <item x="31"/>
        <item x="9319"/>
        <item x="5941"/>
        <item x="4225"/>
        <item x="3279"/>
        <item x="4563"/>
        <item x="2992"/>
        <item x="2971"/>
        <item x="4591"/>
        <item x="4589"/>
        <item x="4593"/>
        <item x="2981"/>
        <item x="245"/>
        <item x="2495"/>
        <item x="1748"/>
        <item x="6245"/>
        <item x="8370"/>
        <item x="6745"/>
        <item x="2173"/>
        <item x="3114"/>
        <item x="8021"/>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5"/>
        <item x="4439"/>
        <item x="4656"/>
        <item x="4660"/>
        <item x="4677"/>
        <item x="4659"/>
        <item x="4658"/>
        <item x="4676"/>
        <item x="4661"/>
        <item x="4663"/>
        <item x="4675"/>
        <item x="4693"/>
        <item x="4667"/>
        <item x="4673"/>
        <item x="4665"/>
        <item x="4670"/>
        <item x="4749"/>
        <item x="5355"/>
        <item x="4657"/>
        <item x="5759"/>
        <item x="8068"/>
        <item x="4576"/>
        <item x="1053"/>
        <item x="4992"/>
        <item x="8870"/>
        <item x="4680"/>
        <item x="9358"/>
        <item x="9000"/>
        <item x="5157"/>
        <item x="1238"/>
        <item x="7438"/>
        <item x="4114"/>
        <item x="93"/>
        <item x="3126"/>
        <item x="6277"/>
        <item x="6294"/>
        <item x="7341"/>
        <item x="5746"/>
        <item x="6288"/>
        <item x="8719"/>
        <item x="7193"/>
        <item x="88"/>
        <item x="4703"/>
        <item x="4733"/>
        <item x="4704"/>
        <item x="4705"/>
        <item x="4730"/>
        <item x="4722"/>
        <item x="4717"/>
        <item x="4721"/>
        <item x="4719"/>
        <item x="4701"/>
        <item x="4706"/>
        <item x="4707"/>
        <item x="4734"/>
        <item x="3869"/>
        <item x="9252"/>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4"/>
        <item x="4830"/>
        <item x="4856"/>
        <item x="4844"/>
        <item x="4846"/>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4911"/>
        <item x="5367"/>
        <item x="590"/>
        <item x="657"/>
        <item x="2966"/>
        <item x="2957"/>
        <item x="2970"/>
        <item x="1617"/>
        <item x="2854"/>
        <item x="4968"/>
        <item x="2832"/>
        <item x="4277"/>
        <item x="2861"/>
        <item x="4710"/>
        <item x="2843"/>
        <item x="2817"/>
        <item x="1587"/>
        <item x="2826"/>
        <item x="2860"/>
        <item x="1614"/>
        <item x="1595"/>
        <item x="2834"/>
        <item x="1606"/>
        <item x="7981"/>
        <item x="4988"/>
        <item x="5188"/>
        <item x="5182"/>
        <item x="5175"/>
        <item x="2641"/>
        <item x="2693"/>
        <item x="3038"/>
        <item x="5807"/>
        <item x="5804"/>
        <item x="5805"/>
        <item x="5811"/>
        <item x="5806"/>
        <item x="5816"/>
        <item x="5814"/>
        <item x="3224"/>
        <item x="8307"/>
        <item x="5993"/>
        <item x="2045"/>
        <item x="8878"/>
        <item x="5194"/>
        <item x="5171"/>
        <item x="5463"/>
        <item x="5468"/>
        <item x="4948"/>
        <item x="5709"/>
        <item x="3535"/>
        <item x="1860"/>
        <item x="5516"/>
        <item x="5027"/>
        <item x="2065"/>
        <item x="9088"/>
        <item x="943"/>
        <item x="877"/>
        <item x="7042"/>
        <item x="9117"/>
        <item x="936"/>
        <item x="9515"/>
        <item x="861"/>
        <item x="5622"/>
        <item x="5610"/>
        <item x="5226"/>
        <item x="1389"/>
        <item x="1725"/>
        <item x="1600"/>
        <item x="5608"/>
        <item x="5604"/>
        <item x="9044"/>
        <item x="9051"/>
        <item x="9050"/>
        <item x="9062"/>
        <item x="9055"/>
        <item x="9048"/>
        <item x="9049"/>
        <item x="9066"/>
        <item x="951"/>
        <item x="1270"/>
        <item x="5775"/>
        <item x="4905"/>
        <item x="1851"/>
        <item x="8096"/>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307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0"/>
        <item x="8427"/>
        <item x="8936"/>
        <item x="9411"/>
        <item x="4207"/>
        <item x="8840"/>
        <item x="6145"/>
        <item x="1298"/>
        <item x="2673"/>
        <item x="2672"/>
        <item x="8673"/>
        <item x="117"/>
        <item x="5073"/>
        <item x="2233"/>
        <item x="2269"/>
        <item x="5698"/>
        <item x="103"/>
        <item x="120"/>
        <item x="2217"/>
        <item x="9570"/>
        <item x="5521"/>
        <item x="212"/>
        <item x="1348"/>
        <item x="4944"/>
        <item x="1216"/>
        <item x="8180"/>
        <item x="5540"/>
        <item x="4191"/>
        <item x="1325"/>
        <item x="5111"/>
        <item x="2333"/>
        <item x="8017"/>
        <item x="8011"/>
        <item x="8025"/>
        <item x="5869"/>
        <item x="5219"/>
        <item x="1987"/>
        <item x="6524"/>
        <item x="5907"/>
        <item x="1251"/>
        <item x="2972"/>
        <item x="3748"/>
        <item x="5986"/>
        <item x="2320"/>
        <item x="4019"/>
        <item x="8933"/>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3"/>
        <item x="440"/>
        <item x="1547"/>
        <item x="1017"/>
        <item x="3002"/>
        <item x="5099"/>
        <item x="5101"/>
        <item x="5086"/>
        <item x="5092"/>
        <item x="5107"/>
        <item x="5080"/>
        <item x="5098"/>
        <item x="5082"/>
        <item x="6262"/>
        <item x="6250"/>
        <item x="5095"/>
        <item x="5113"/>
        <item x="5104"/>
        <item x="5085"/>
        <item x="5105"/>
        <item x="5081"/>
        <item x="5090"/>
        <item x="5091"/>
        <item x="580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6"/>
        <item x="7035"/>
        <item x="5265"/>
        <item x="1323"/>
        <item x="8455"/>
        <item x="9577"/>
        <item x="2706"/>
        <item x="3616"/>
        <item x="2105"/>
        <item x="479"/>
        <item x="3140"/>
        <item x="1008"/>
        <item x="8065"/>
        <item x="7321"/>
        <item x="1056"/>
        <item x="7304"/>
        <item x="8847"/>
        <item x="3218"/>
        <item x="7210"/>
        <item x="5282"/>
        <item x="7319"/>
        <item x="7362"/>
        <item x="5602"/>
        <item x="5255"/>
        <item x="5261"/>
        <item x="1243"/>
        <item x="1157"/>
        <item x="4032"/>
        <item x="5961"/>
        <item x="5283"/>
        <item x="1815"/>
        <item x="8791"/>
        <item x="1250"/>
        <item x="796"/>
        <item x="2633"/>
        <item x="9068"/>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304"/>
        <item x="5294"/>
        <item x="5327"/>
        <item x="5288"/>
        <item x="5316"/>
        <item x="5287"/>
        <item x="5286"/>
        <item x="5285"/>
        <item x="5289"/>
        <item x="5370"/>
        <item x="5368"/>
        <item x="5336"/>
        <item x="5363"/>
        <item x="5351"/>
        <item x="5346"/>
        <item x="5377"/>
        <item x="5344"/>
        <item x="5339"/>
        <item x="5374"/>
        <item x="5341"/>
        <item x="5371"/>
        <item x="5362"/>
        <item x="5348"/>
        <item x="5361"/>
        <item x="5360"/>
        <item x="5357"/>
        <item x="5373"/>
        <item x="5375"/>
        <item x="5343"/>
        <item x="5376"/>
        <item x="5396"/>
        <item x="5385"/>
        <item x="5395"/>
        <item x="5403"/>
        <item x="5401"/>
        <item x="5413"/>
        <item x="5414"/>
        <item x="5408"/>
        <item x="5416"/>
        <item x="5389"/>
        <item x="5880"/>
        <item x="5406"/>
        <item x="5400"/>
        <item x="5410"/>
        <item x="5405"/>
        <item x="5407"/>
        <item x="5425"/>
        <item x="5417"/>
        <item x="5415"/>
        <item x="5411"/>
        <item x="5424"/>
        <item x="5419"/>
        <item x="5420"/>
        <item x="5849"/>
        <item x="7880"/>
        <item x="5665"/>
        <item x="426"/>
        <item x="5715"/>
        <item x="5714"/>
        <item x="8891"/>
        <item x="1278"/>
        <item x="469"/>
        <item x="5871"/>
        <item x="5322"/>
        <item x="5329"/>
        <item x="5331"/>
        <item x="4279"/>
        <item x="5320"/>
        <item x="5319"/>
        <item x="1262"/>
        <item x="8667"/>
        <item x="6518"/>
        <item x="5632"/>
        <item x="2339"/>
        <item x="5422"/>
        <item x="5143"/>
        <item x="430"/>
        <item x="2113"/>
        <item x="2148"/>
        <item x="686"/>
        <item x="3074"/>
        <item x="5848"/>
        <item x="434"/>
        <item x="4650"/>
        <item x="1763"/>
        <item x="3217"/>
        <item x="1421"/>
        <item x="5158"/>
        <item x="5178"/>
        <item x="9318"/>
        <item x="1366"/>
        <item x="9002"/>
        <item x="1694"/>
        <item x="1374"/>
        <item x="5672"/>
        <item x="6536"/>
        <item x="3161"/>
        <item x="2058"/>
        <item x="2056"/>
        <item x="2057"/>
        <item x="5168"/>
        <item x="5381"/>
        <item x="1820"/>
        <item x="5193"/>
        <item x="8602"/>
        <item x="1812"/>
        <item x="5582"/>
        <item x="1990"/>
        <item x="1777"/>
        <item x="5570"/>
        <item x="5557"/>
        <item x="5569"/>
        <item x="1825"/>
        <item x="1986"/>
        <item x="5575"/>
        <item x="1977"/>
        <item x="5561"/>
        <item x="920"/>
        <item x="3021"/>
        <item x="7724"/>
        <item x="1560"/>
        <item x="1970"/>
        <item x="892"/>
        <item x="7834"/>
        <item x="258"/>
        <item x="5735"/>
        <item x="5744"/>
        <item x="8521"/>
        <item x="4124"/>
        <item x="4107"/>
        <item x="2257"/>
        <item x="2234"/>
        <item x="4123"/>
        <item x="2949"/>
        <item x="5432"/>
        <item x="5455"/>
        <item x="5441"/>
        <item x="5448"/>
        <item x="5443"/>
        <item x="5456"/>
        <item x="5427"/>
        <item x="5430"/>
        <item x="5452"/>
        <item x="5459"/>
        <item x="5469"/>
        <item x="5442"/>
        <item x="5457"/>
        <item x="5429"/>
        <item x="3137"/>
        <item x="5445"/>
        <item x="5315"/>
        <item x="9181"/>
        <item x="5927"/>
        <item x="5484"/>
        <item x="5517"/>
        <item x="5503"/>
        <item x="5492"/>
        <item x="5518"/>
        <item x="5501"/>
        <item x="5478"/>
        <item x="5472"/>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0"/>
        <item x="6775"/>
        <item x="5544"/>
        <item x="5674"/>
        <item x="6331"/>
        <item x="5599"/>
        <item x="4280"/>
        <item x="5537"/>
        <item x="4323"/>
        <item x="148"/>
        <item x="2836"/>
        <item x="8329"/>
        <item x="2414"/>
        <item x="5523"/>
        <item x="6532"/>
        <item x="7343"/>
        <item x="3860"/>
        <item x="6100"/>
        <item x="4154"/>
        <item x="5437"/>
        <item x="5525"/>
        <item x="5536"/>
        <item x="5532"/>
        <item x="5541"/>
        <item x="4198"/>
        <item x="5765"/>
        <item x="5542"/>
        <item x="7139"/>
        <item x="1409"/>
        <item x="204"/>
        <item x="2182"/>
        <item x="8445"/>
        <item x="21"/>
        <item x="5553"/>
        <item x="5584"/>
        <item x="5562"/>
        <item x="5585"/>
        <item x="1988"/>
        <item x="5565"/>
        <item x="5581"/>
        <item x="5577"/>
        <item x="5567"/>
        <item x="5580"/>
        <item x="5564"/>
        <item x="5573"/>
        <item x="5552"/>
        <item x="5550"/>
        <item x="5579"/>
        <item x="5568"/>
        <item x="5588"/>
        <item x="5586"/>
        <item x="5597"/>
        <item x="5601"/>
        <item x="5592"/>
        <item x="5590"/>
        <item x="5603"/>
        <item x="5587"/>
        <item x="5623"/>
        <item x="5631"/>
        <item x="5662"/>
        <item x="5639"/>
        <item x="5638"/>
        <item x="5648"/>
        <item x="5655"/>
        <item x="5643"/>
        <item x="5636"/>
        <item x="5634"/>
        <item x="5635"/>
        <item x="1163"/>
        <item x="6402"/>
        <item x="897"/>
        <item x="4214"/>
        <item x="4025"/>
        <item x="8296"/>
        <item x="2982"/>
        <item x="1909"/>
        <item x="1784"/>
        <item x="7057"/>
        <item x="8727"/>
        <item x="4075"/>
        <item x="5653"/>
        <item x="1435"/>
        <item x="4993"/>
        <item x="4966"/>
        <item x="3184"/>
        <item x="2558"/>
        <item x="2569"/>
        <item x="2568"/>
        <item x="620"/>
        <item x="1852"/>
        <item x="5589"/>
        <item x="4666"/>
        <item x="1328"/>
        <item x="2471"/>
        <item x="4984"/>
        <item x="4983"/>
        <item x="4962"/>
        <item x="4141"/>
        <item x="3226"/>
        <item x="9173"/>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6"/>
        <item x="5716"/>
        <item x="3389"/>
        <item x="3390"/>
        <item x="3388"/>
        <item x="3790"/>
        <item x="3772"/>
        <item x="5790"/>
        <item x="5780"/>
        <item x="5785"/>
        <item x="5767"/>
        <item x="5766"/>
        <item x="5779"/>
        <item x="5769"/>
        <item x="5787"/>
        <item x="5797"/>
        <item x="5795"/>
        <item x="5781"/>
        <item x="5783"/>
        <item x="5791"/>
        <item x="5770"/>
        <item x="5793"/>
        <item x="5788"/>
        <item x="5774"/>
        <item x="5784"/>
        <item x="5771"/>
        <item x="5773"/>
        <item x="5777"/>
        <item x="5768"/>
        <item x="5782"/>
        <item x="5764"/>
        <item x="854"/>
        <item x="6019"/>
        <item x="9238"/>
        <item x="5522"/>
        <item x="1359"/>
        <item x="1388"/>
        <item x="7897"/>
        <item x="7915"/>
        <item x="1559"/>
        <item x="1566"/>
        <item x="5800"/>
        <item x="1379"/>
        <item x="4462"/>
        <item x="290"/>
        <item x="3098"/>
        <item x="4560"/>
        <item x="4239"/>
        <item x="8789"/>
        <item x="2106"/>
        <item x="9622"/>
        <item x="9465"/>
        <item x="5088"/>
        <item x="5669"/>
        <item x="5671"/>
        <item x="7611"/>
        <item x="5334"/>
        <item x="5369"/>
        <item x="5379"/>
        <item x="5335"/>
        <item x="5337"/>
        <item x="9165"/>
        <item x="390"/>
        <item x="9064"/>
        <item x="6531"/>
        <item x="1968"/>
        <item x="8388"/>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5156"/>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5707"/>
        <item x="2511"/>
        <item x="6206"/>
        <item x="1301"/>
        <item x="4937"/>
        <item x="9294"/>
        <item x="7535"/>
        <item x="1766"/>
        <item x="2572"/>
        <item x="6342"/>
        <item x="407"/>
        <item x="2525"/>
        <item x="2519"/>
        <item x="2729"/>
        <item x="2577"/>
        <item x="6494"/>
        <item x="9474"/>
        <item x="3436"/>
        <item x="2571"/>
        <item x="2574"/>
        <item x="6631"/>
        <item x="2803"/>
        <item x="2799"/>
        <item x="5502"/>
        <item x="6038"/>
        <item x="6036"/>
        <item x="8745"/>
        <item x="206"/>
        <item x="8079"/>
        <item x="7617"/>
        <item x="386"/>
        <item x="313"/>
        <item x="4769"/>
        <item x="1494"/>
        <item x="7301"/>
        <item x="6583"/>
        <item x="1236"/>
        <item x="382"/>
        <item x="7766"/>
        <item x="392"/>
        <item x="347"/>
        <item x="385"/>
        <item x="1106"/>
        <item x="1051"/>
        <item x="1145"/>
        <item x="1057"/>
        <item x="1141"/>
        <item x="1151"/>
        <item x="1146"/>
        <item x="6276"/>
        <item x="6390"/>
        <item x="6393"/>
        <item x="526"/>
        <item x="9054"/>
        <item x="2238"/>
        <item x="2278"/>
        <item x="2261"/>
        <item x="2273"/>
        <item x="4109"/>
        <item x="6429"/>
        <item x="2264"/>
        <item x="4838"/>
        <item x="2210"/>
        <item x="2254"/>
        <item x="2250"/>
        <item x="2263"/>
        <item x="7339"/>
        <item x="8754"/>
        <item x="6218"/>
        <item x="6590"/>
        <item x="8248"/>
        <item x="6731"/>
        <item x="6733"/>
        <item x="7277"/>
        <item x="6392"/>
        <item x="6423"/>
        <item x="4460"/>
        <item x="1561"/>
        <item x="2248"/>
        <item x="1390"/>
        <item x="1357"/>
        <item x="1370"/>
        <item x="1597"/>
        <item x="1581"/>
        <item x="2230"/>
        <item x="9261"/>
        <item x="1582"/>
        <item x="6919"/>
        <item x="45"/>
        <item x="9397"/>
        <item x="681"/>
        <item x="5372"/>
        <item x="866"/>
        <item x="7022"/>
        <item x="847"/>
        <item x="9135"/>
        <item x="4600"/>
        <item x="7306"/>
        <item x="5909"/>
        <item x="3319"/>
        <item x="4972"/>
        <item x="3310"/>
        <item x="3506"/>
        <item x="3229"/>
        <item x="3637"/>
        <item x="5935"/>
        <item x="1643"/>
        <item x="6443"/>
        <item x="6688"/>
        <item x="1744"/>
        <item x="6515"/>
        <item x="1247"/>
        <item x="3165"/>
        <item x="504"/>
        <item x="3142"/>
        <item x="3163"/>
        <item x="3159"/>
        <item x="6804"/>
        <item x="1771"/>
        <item x="8613"/>
        <item x="6646"/>
        <item x="5556"/>
        <item x="3903"/>
        <item x="9617"/>
        <item x="5302"/>
        <item x="1808"/>
        <item x="7245"/>
        <item x="85"/>
        <item x="4447"/>
        <item x="2112"/>
        <item x="9242"/>
        <item x="3965"/>
        <item x="8162"/>
        <item x="5630"/>
        <item x="589"/>
        <item x="5151"/>
        <item x="1640"/>
        <item x="2944"/>
        <item x="6514"/>
        <item x="6951"/>
        <item x="6913"/>
        <item x="6217"/>
        <item x="5916"/>
        <item x="3414"/>
        <item x="6769"/>
        <item x="852"/>
        <item x="1477"/>
        <item x="845"/>
        <item x="4889"/>
        <item x="3833"/>
        <item x="2951"/>
        <item x="8652"/>
        <item x="1450"/>
        <item x="9602"/>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6105"/>
        <item x="6107"/>
        <item x="6102"/>
        <item x="6117"/>
        <item x="6094"/>
        <item x="6109"/>
        <item x="6088"/>
        <item x="6099"/>
        <item x="6110"/>
        <item x="6126"/>
        <item x="6097"/>
        <item x="6096"/>
        <item x="6128"/>
        <item x="6119"/>
        <item x="6104"/>
        <item x="6078"/>
        <item x="61"/>
        <item x="6115"/>
        <item x="6166"/>
        <item x="6170"/>
        <item x="6169"/>
        <item x="5108"/>
        <item x="6132"/>
        <item x="6141"/>
        <item x="6163"/>
        <item x="6164"/>
        <item x="6172"/>
        <item x="6160"/>
        <item x="6131"/>
        <item x="6130"/>
        <item x="6133"/>
        <item x="6137"/>
        <item x="6165"/>
        <item x="6162"/>
        <item x="6135"/>
        <item x="6497"/>
        <item x="6578"/>
        <item x="870"/>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2"/>
        <item x="6062"/>
        <item x="3724"/>
        <item x="1485"/>
        <item x="8764"/>
        <item x="9376"/>
        <item x="1280"/>
        <item x="949"/>
        <item x="6240"/>
        <item x="546"/>
        <item x="7979"/>
        <item x="9559"/>
        <item x="507"/>
        <item x="528"/>
        <item x="571"/>
        <item x="462"/>
        <item x="545"/>
        <item x="4240"/>
        <item x="4252"/>
        <item x="4228"/>
        <item x="3949"/>
        <item x="498"/>
        <item x="467"/>
        <item x="2472"/>
        <item x="2496"/>
        <item x="2477"/>
        <item x="2473"/>
        <item x="3787"/>
        <item x="3442"/>
        <item x="3780"/>
        <item x="7118"/>
        <item x="9378"/>
        <item x="65"/>
        <item x="9028"/>
        <item x="7214"/>
        <item x="1691"/>
        <item x="2133"/>
        <item x="2130"/>
        <item x="976"/>
        <item x="997"/>
        <item x="680"/>
        <item x="9063"/>
        <item x="9626"/>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79"/>
        <item x="8777"/>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3"/>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6"/>
        <item x="8477"/>
        <item x="2857"/>
        <item x="4183"/>
        <item x="6458"/>
        <item x="6470"/>
        <item x="3179"/>
        <item x="7784"/>
        <item x="7536"/>
        <item x="2533"/>
        <item x="1834"/>
        <item x="9412"/>
        <item x="257"/>
        <item x="2905"/>
        <item x="1962"/>
        <item x="1929"/>
        <item x="3443"/>
        <item x="7922"/>
        <item x="159"/>
        <item x="2816"/>
        <item x="6431"/>
        <item x="425"/>
        <item x="6455"/>
        <item x="1992"/>
        <item x="2114"/>
        <item x="4271"/>
        <item x="1489"/>
        <item x="8589"/>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8987"/>
        <item x="6586"/>
        <item x="6556"/>
        <item x="4403"/>
        <item x="1922"/>
        <item x="2918"/>
        <item x="8270"/>
        <item x="3191"/>
        <item x="6575"/>
        <item x="6373"/>
        <item x="1682"/>
        <item x="5928"/>
        <item x="1246"/>
        <item x="2304"/>
        <item x="5960"/>
        <item x="3096"/>
        <item x="1432"/>
        <item x="594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3"/>
        <item x="5650"/>
        <item x="6389"/>
        <item x="6414"/>
        <item x="5574"/>
        <item x="3053"/>
        <item x="1882"/>
        <item x="692"/>
        <item x="3102"/>
        <item x="3101"/>
        <item x="3111"/>
        <item x="5679"/>
        <item x="5223"/>
        <item x="9131"/>
        <item x="4078"/>
        <item x="6984"/>
        <item x="8428"/>
        <item x="8447"/>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8"/>
        <item x="6759"/>
        <item x="6704"/>
        <item x="6736"/>
        <item x="4330"/>
        <item x="6753"/>
        <item x="8721"/>
        <item x="2122"/>
        <item x="8924"/>
        <item x="2070"/>
        <item x="7282"/>
        <item x="2134"/>
        <item x="5350"/>
        <item x="7590"/>
        <item x="2151"/>
        <item x="6384"/>
        <item x="613"/>
        <item x="9021"/>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4"/>
        <item x="8287"/>
        <item x="745"/>
        <item x="4557"/>
        <item x="9182"/>
        <item x="1692"/>
        <item x="8233"/>
        <item x="8595"/>
        <item x="9368"/>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2"/>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5"/>
        <item x="930"/>
        <item x="6863"/>
        <item x="6886"/>
        <item x="197"/>
        <item x="7507"/>
        <item x="9160"/>
        <item x="3166"/>
        <item x="9506"/>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0"/>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3"/>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7326"/>
        <item x="7186"/>
        <item x="7411"/>
        <item x="7493"/>
        <item x="7882"/>
        <item x="3344"/>
        <item x="7084"/>
        <item x="1193"/>
        <item x="7309"/>
        <item x="7479"/>
        <item x="3924"/>
        <item x="3927"/>
        <item x="7441"/>
        <item x="7293"/>
        <item x="3426"/>
        <item x="2994"/>
        <item x="276"/>
        <item x="5359"/>
        <item x="2958"/>
        <item x="1086"/>
        <item x="1092"/>
        <item x="6440"/>
        <item x="2969"/>
        <item x="985"/>
        <item x="7086"/>
        <item x="8212"/>
        <item x="4683"/>
        <item x="3219"/>
        <item x="2862"/>
        <item x="1915"/>
        <item x="3501"/>
        <item x="7511"/>
        <item x="7589"/>
        <item x="4264"/>
        <item x="4070"/>
        <item x="2675"/>
        <item x="2775"/>
        <item x="8734"/>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2"/>
        <item x="1530"/>
        <item x="4816"/>
        <item x="3320"/>
        <item x="1974"/>
        <item x="7857"/>
        <item x="7041"/>
        <item x="963"/>
        <item x="8038"/>
        <item x="8556"/>
        <item x="3847"/>
        <item x="6687"/>
        <item x="6690"/>
        <item x="6719"/>
        <item x="7330"/>
        <item x="6717"/>
        <item x="6702"/>
        <item x="5578"/>
        <item x="1879"/>
        <item x="7710"/>
        <item x="7705"/>
        <item x="1529"/>
        <item x="7314"/>
        <item x="7296"/>
        <item x="7297"/>
        <item x="7323"/>
        <item x="7991"/>
        <item x="958"/>
        <item x="955"/>
        <item x="977"/>
        <item x="980"/>
        <item x="979"/>
        <item x="1015"/>
        <item x="1839"/>
        <item x="7978"/>
        <item x="4172"/>
        <item x="4184"/>
        <item x="8569"/>
        <item x="7831"/>
        <item x="9083"/>
        <item x="9115"/>
        <item x="6153"/>
        <item x="1926"/>
        <item x="8807"/>
        <item x="6092"/>
        <item x="2447"/>
        <item x="7316"/>
        <item x="7504"/>
        <item x="7275"/>
        <item x="5167"/>
        <item x="3525"/>
        <item x="2968"/>
        <item x="8852"/>
        <item x="2823"/>
        <item x="2514"/>
        <item x="8856"/>
        <item x="7980"/>
        <item x="1861"/>
        <item x="3003"/>
        <item x="7217"/>
        <item x="7220"/>
        <item x="7227"/>
        <item x="7223"/>
        <item x="7233"/>
        <item x="7222"/>
        <item x="7240"/>
        <item x="7218"/>
        <item x="7229"/>
        <item x="7237"/>
        <item x="7221"/>
        <item x="7228"/>
        <item x="7234"/>
        <item x="7251"/>
        <item x="7235"/>
        <item x="7291"/>
        <item x="7260"/>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1761"/>
        <item x="5207"/>
        <item x="7437"/>
        <item x="1924"/>
        <item x="5560"/>
        <item x="1871"/>
        <item x="3444"/>
        <item x="3308"/>
        <item x="1893"/>
        <item x="558"/>
        <item x="2638"/>
        <item x="7238"/>
        <item x="1286"/>
        <item x="4421"/>
        <item x="9606"/>
        <item x="7196"/>
        <item x="145"/>
        <item x="3810"/>
        <item x="5275"/>
        <item x="1545"/>
        <item x="7925"/>
        <item x="7902"/>
        <item x="7952"/>
        <item x="3016"/>
        <item x="7868"/>
        <item x="2804"/>
        <item x="882"/>
        <item x="2552"/>
        <item x="4029"/>
        <item x="4751"/>
        <item x="7224"/>
        <item x="7239"/>
        <item x="5242"/>
        <item x="698"/>
        <item x="6279"/>
        <item x="7289"/>
        <item x="6127"/>
        <item x="6817"/>
        <item x="9315"/>
        <item x="1536"/>
        <item x="3477"/>
        <item x="3677"/>
        <item x="1478"/>
        <item x="1555"/>
        <item x="7317"/>
        <item x="588"/>
        <item x="8992"/>
        <item x="7884"/>
        <item x="4641"/>
        <item x="4643"/>
        <item x="3683"/>
        <item x="8167"/>
        <item x="7754"/>
        <item x="8282"/>
        <item x="6113"/>
        <item x="7469"/>
        <item x="3205"/>
        <item x="131"/>
        <item x="945"/>
        <item x="9393"/>
        <item x="7600"/>
        <item x="7386"/>
        <item x="3421"/>
        <item x="5225"/>
        <item x="7256"/>
        <item x="7333"/>
        <item x="1662"/>
        <item x="1464"/>
        <item x="1656"/>
        <item x="3136"/>
        <item x="9193"/>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54"/>
        <item x="7443"/>
        <item x="7447"/>
        <item x="7460"/>
        <item x="7467"/>
        <item x="7436"/>
        <item x="7463"/>
        <item x="7464"/>
        <item x="7444"/>
        <item x="7459"/>
        <item x="7462"/>
        <item x="7452"/>
        <item x="7440"/>
        <item x="7432"/>
        <item x="7433"/>
        <item x="7439"/>
        <item x="7453"/>
        <item x="7430"/>
        <item x="7431"/>
        <item x="7446"/>
        <item x="7448"/>
        <item x="7435"/>
        <item x="7450"/>
        <item x="7455"/>
        <item x="7449"/>
        <item x="7451"/>
        <item x="8610"/>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2"/>
        <item x="7544"/>
        <item x="192"/>
        <item x="7015"/>
        <item x="8604"/>
        <item x="7634"/>
        <item x="1814"/>
        <item x="1664"/>
        <item x="8576"/>
        <item x="1918"/>
        <item x="8580"/>
        <item x="7520"/>
        <item x="2681"/>
        <item x="1574"/>
        <item x="3095"/>
        <item x="8804"/>
        <item x="7257"/>
        <item x="1274"/>
        <item x="9241"/>
        <item x="365"/>
        <item x="2702"/>
        <item x="1690"/>
        <item x="975"/>
        <item x="1190"/>
        <item x="3464"/>
        <item x="3699"/>
        <item x="3694"/>
        <item x="3701"/>
        <item x="3700"/>
        <item x="1521"/>
        <item x="8231"/>
        <item x="2651"/>
        <item x="1021"/>
        <item x="8717"/>
        <item x="5461"/>
        <item x="1899"/>
        <item x="6553"/>
        <item x="6269"/>
        <item x="8732"/>
        <item x="1102"/>
        <item x="4209"/>
        <item x="7405"/>
        <item x="7403"/>
        <item x="7413"/>
        <item x="9036"/>
        <item x="141"/>
        <item x="7555"/>
        <item x="7406"/>
        <item x="7428"/>
        <item x="7104"/>
        <item x="7415"/>
        <item x="7404"/>
        <item x="7407"/>
        <item x="7402"/>
        <item x="9020"/>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0"/>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5"/>
        <item x="7639"/>
        <item x="7711"/>
        <item x="2377"/>
        <item x="3488"/>
        <item x="5988"/>
        <item x="1463"/>
        <item x="271"/>
        <item x="3885"/>
        <item x="5999"/>
        <item x="5994"/>
        <item x="1548"/>
        <item x="7497"/>
        <item x="7595"/>
        <item x="7596"/>
        <item x="7593"/>
        <item x="6292"/>
        <item x="3788"/>
        <item x="7597"/>
        <item x="7591"/>
        <item x="3128"/>
        <item x="3907"/>
        <item x="8442"/>
        <item x="742"/>
        <item x="7668"/>
        <item x="3130"/>
        <item x="3093"/>
        <item x="4416"/>
        <item x="5955"/>
        <item x="1438"/>
        <item x="3505"/>
        <item x="3813"/>
        <item x="9527"/>
        <item x="1594"/>
        <item x="40"/>
        <item x="1613"/>
        <item x="3731"/>
        <item x="8956"/>
        <item x="1416"/>
        <item x="4261"/>
        <item x="6526"/>
        <item x="1837"/>
        <item x="8394"/>
        <item x="2502"/>
        <item x="1719"/>
        <item x="7921"/>
        <item x="133"/>
        <item x="9322"/>
        <item x="3530"/>
        <item x="9308"/>
        <item x="7183"/>
        <item x="5913"/>
        <item x="9288"/>
        <item x="8238"/>
        <item x="9320"/>
        <item x="5932"/>
        <item x="7325"/>
        <item x="5106"/>
        <item x="2938"/>
        <item x="799"/>
        <item x="7247"/>
        <item x="2738"/>
        <item x="1938"/>
        <item x="7960"/>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7"/>
        <item x="3491"/>
        <item x="8325"/>
        <item x="3204"/>
        <item x="7546"/>
        <item x="1526"/>
        <item x="7618"/>
        <item x="3265"/>
        <item x="4540"/>
        <item x="4544"/>
        <item x="1516"/>
        <item x="8008"/>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55"/>
        <item x="7842"/>
        <item x="7847"/>
        <item x="7853"/>
        <item x="7877"/>
        <item x="7845"/>
        <item x="7866"/>
        <item x="7854"/>
        <item x="7848"/>
        <item x="7858"/>
        <item x="7839"/>
        <item x="7874"/>
        <item x="7878"/>
        <item x="7840"/>
        <item x="7863"/>
        <item x="7852"/>
        <item x="7841"/>
        <item x="7870"/>
        <item x="7862"/>
        <item x="7869"/>
        <item x="7875"/>
        <item x="7843"/>
        <item x="7859"/>
        <item x="4409"/>
        <item x="7883"/>
        <item x="7898"/>
        <item x="7892"/>
        <item x="7904"/>
        <item x="7918"/>
        <item x="7928"/>
        <item x="7905"/>
        <item x="7912"/>
        <item x="7908"/>
        <item x="7910"/>
        <item x="7907"/>
        <item x="7901"/>
        <item x="7923"/>
        <item x="7895"/>
        <item x="7935"/>
        <item x="7936"/>
        <item x="7930"/>
        <item x="7939"/>
        <item x="4785"/>
        <item x="3085"/>
        <item x="7948"/>
        <item x="7950"/>
        <item x="7998"/>
        <item x="7996"/>
        <item x="7953"/>
        <item x="7989"/>
        <item x="7964"/>
        <item x="7957"/>
        <item x="7954"/>
        <item x="7966"/>
        <item x="7993"/>
        <item x="7967"/>
        <item x="7956"/>
        <item x="7999"/>
        <item x="7987"/>
        <item x="7985"/>
        <item x="7969"/>
        <item x="8814"/>
        <item x="3230"/>
        <item x="3231"/>
        <item x="921"/>
        <item x="8170"/>
        <item x="8182"/>
        <item x="8173"/>
        <item x="8730"/>
        <item x="8808"/>
        <item x="6463"/>
        <item x="8013"/>
        <item x="8004"/>
        <item x="8000"/>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2"/>
        <item x="7542"/>
        <item x="992"/>
        <item x="1154"/>
        <item x="7736"/>
        <item x="1016"/>
        <item x="5300"/>
        <item x="3504"/>
        <item x="1018"/>
        <item x="8067"/>
        <item x="8051"/>
        <item x="8076"/>
        <item x="8048"/>
        <item x="8035"/>
        <item x="8059"/>
        <item x="8043"/>
        <item x="8034"/>
        <item x="8056"/>
        <item x="8046"/>
        <item x="2152"/>
        <item x="8049"/>
        <item x="2089"/>
        <item x="8053"/>
        <item x="8057"/>
        <item x="4197"/>
        <item x="1240"/>
        <item x="8037"/>
        <item x="7373"/>
        <item x="5887"/>
        <item x="140"/>
        <item x="164"/>
        <item x="3245"/>
        <item x="177"/>
        <item x="168"/>
        <item x="8041"/>
        <item x="8106"/>
        <item x="8081"/>
        <item x="8088"/>
        <item x="8101"/>
        <item x="8103"/>
        <item x="8107"/>
        <item x="8112"/>
        <item x="8115"/>
        <item x="8095"/>
        <item x="8123"/>
        <item x="8085"/>
        <item x="8110"/>
        <item x="8109"/>
        <item x="8122"/>
        <item x="8086"/>
        <item x="8089"/>
        <item x="8105"/>
        <item x="8111"/>
        <item x="8099"/>
        <item x="8093"/>
        <item x="8120"/>
        <item x="4511"/>
        <item x="8094"/>
        <item x="3235"/>
        <item x="860"/>
        <item x="8657"/>
        <item x="8661"/>
        <item x="8806"/>
        <item x="8092"/>
        <item x="8835"/>
        <item x="8838"/>
        <item x="672"/>
        <item x="7476"/>
        <item x="8154"/>
        <item x="7931"/>
        <item x="7933"/>
        <item x="8146"/>
        <item x="2841"/>
        <item x="1580"/>
        <item x="1603"/>
        <item x="5031"/>
        <item x="6844"/>
        <item x="5246"/>
        <item x="614"/>
        <item x="8159"/>
        <item x="8151"/>
        <item x="8163"/>
        <item x="8157"/>
        <item x="8131"/>
        <item x="8153"/>
        <item x="8130"/>
        <item x="8134"/>
        <item x="8132"/>
        <item x="8135"/>
        <item x="8140"/>
        <item x="8165"/>
        <item x="8160"/>
        <item x="8148"/>
        <item x="8141"/>
        <item x="8168"/>
        <item x="8152"/>
        <item x="8129"/>
        <item x="8126"/>
        <item x="8136"/>
        <item x="8143"/>
        <item x="8133"/>
        <item x="8127"/>
        <item x="8145"/>
        <item x="8158"/>
        <item x="8142"/>
        <item x="8137"/>
        <item x="8155"/>
        <item x="8164"/>
        <item x="8139"/>
        <item x="8149"/>
        <item x="8144"/>
        <item x="8763"/>
        <item x="8181"/>
        <item x="8194"/>
        <item x="8197"/>
        <item x="8191"/>
        <item x="8178"/>
        <item x="8177"/>
        <item x="8186"/>
        <item x="8198"/>
        <item x="8176"/>
        <item x="8172"/>
        <item x="8185"/>
        <item x="8179"/>
        <item x="8184"/>
        <item x="8183"/>
        <item x="8174"/>
        <item x="8188"/>
        <item x="8187"/>
        <item x="8175"/>
        <item x="8280"/>
        <item x="8292"/>
        <item x="8284"/>
        <item x="4555"/>
        <item x="8283"/>
        <item x="8195"/>
        <item x="8192"/>
        <item x="8226"/>
        <item x="8225"/>
        <item x="8219"/>
        <item x="8228"/>
        <item x="8224"/>
        <item x="8227"/>
        <item x="8217"/>
        <item x="8220"/>
        <item x="422"/>
        <item x="9235"/>
        <item x="2104"/>
        <item x="8251"/>
        <item x="8266"/>
        <item x="8291"/>
        <item x="8273"/>
        <item x="8285"/>
        <item x="8281"/>
        <item x="8274"/>
        <item x="8261"/>
        <item x="8264"/>
        <item x="8259"/>
        <item x="8262"/>
        <item x="8269"/>
        <item x="8299"/>
        <item x="8272"/>
        <item x="8277"/>
        <item x="8312"/>
        <item x="8302"/>
        <item x="8304"/>
        <item x="8308"/>
        <item x="8319"/>
        <item x="8306"/>
        <item x="8301"/>
        <item x="8313"/>
        <item x="8350"/>
        <item x="8363"/>
        <item x="8356"/>
        <item x="8361"/>
        <item x="8379"/>
        <item x="8366"/>
        <item x="8362"/>
        <item x="8365"/>
        <item x="8374"/>
        <item x="8351"/>
        <item x="8352"/>
        <item x="8358"/>
        <item x="8349"/>
        <item x="8381"/>
        <item x="8347"/>
        <item x="8369"/>
        <item x="8383"/>
        <item x="8390"/>
        <item x="8393"/>
        <item x="8392"/>
        <item x="8409"/>
        <item x="8403"/>
        <item x="8404"/>
        <item x="8400"/>
        <item x="8398"/>
        <item x="8399"/>
        <item x="8397"/>
        <item x="8391"/>
        <item x="8778"/>
        <item x="8797"/>
        <item x="8078"/>
        <item x="5011"/>
        <item x="7242"/>
        <item x="7909"/>
        <item x="3649"/>
        <item x="615"/>
        <item x="8441"/>
        <item x="4930"/>
        <item x="4942"/>
        <item x="4950"/>
        <item x="4138"/>
        <item x="6008"/>
        <item x="450"/>
        <item x="3327"/>
        <item x="1714"/>
        <item x="8779"/>
        <item x="8456"/>
        <item x="8425"/>
        <item x="8433"/>
        <item x="395"/>
        <item x="8771"/>
        <item x="6785"/>
        <item x="9121"/>
        <item x="9108"/>
        <item x="9120"/>
        <item x="4726"/>
        <item x="825"/>
        <item x="278"/>
        <item x="4031"/>
        <item x="3438"/>
        <item x="2639"/>
        <item x="2598"/>
        <item x="3883"/>
        <item x="8672"/>
        <item x="9424"/>
        <item x="1768"/>
        <item x="1756"/>
        <item x="1765"/>
        <item x="1798"/>
        <item x="1869"/>
        <item x="7682"/>
        <item x="3715"/>
        <item x="8090"/>
        <item x="1794"/>
        <item x="7545"/>
        <item x="1676"/>
        <item x="1060"/>
        <item x="8235"/>
        <item x="836"/>
        <item x="8189"/>
        <item x="8072"/>
        <item x="8479"/>
        <item x="8138"/>
        <item x="574"/>
        <item x="8171"/>
        <item x="186"/>
        <item x="582"/>
        <item x="7364"/>
        <item x="150"/>
        <item x="580"/>
        <item x="8482"/>
        <item x="8465"/>
        <item x="169"/>
        <item x="595"/>
        <item x="8483"/>
        <item x="9520"/>
        <item x="167"/>
        <item x="174"/>
        <item x="609"/>
        <item x="604"/>
        <item x="181"/>
        <item x="1283"/>
        <item x="3246"/>
        <item x="8504"/>
        <item x="8494"/>
        <item x="8500"/>
        <item x="8492"/>
        <item x="8491"/>
        <item x="8488"/>
        <item x="8495"/>
        <item x="8496"/>
        <item x="8508"/>
        <item x="8502"/>
        <item x="8493"/>
        <item x="8501"/>
        <item x="8487"/>
        <item x="8485"/>
        <item x="8490"/>
        <item x="8497"/>
        <item x="8489"/>
        <item x="8484"/>
        <item x="8528"/>
        <item x="8539"/>
        <item x="8560"/>
        <item x="8536"/>
        <item x="8533"/>
        <item x="8550"/>
        <item x="8554"/>
        <item x="8526"/>
        <item x="8548"/>
        <item x="8559"/>
        <item x="8527"/>
        <item x="8537"/>
        <item x="8541"/>
        <item x="8551"/>
        <item x="8546"/>
        <item x="8535"/>
        <item x="8562"/>
        <item x="8530"/>
        <item x="8549"/>
        <item x="8540"/>
        <item x="8547"/>
        <item x="8531"/>
        <item x="8534"/>
        <item x="8557"/>
        <item x="8529"/>
        <item x="5176"/>
        <item x="5173"/>
        <item x="1446"/>
        <item x="8538"/>
        <item x="6007"/>
        <item x="1855"/>
        <item x="8682"/>
        <item x="8044"/>
        <item x="8207"/>
        <item x="8202"/>
        <item x="1661"/>
        <item x="8574"/>
        <item x="8601"/>
        <item x="8585"/>
        <item x="8608"/>
        <item x="8600"/>
        <item x="8586"/>
        <item x="8578"/>
        <item x="8609"/>
        <item x="8596"/>
        <item x="8592"/>
        <item x="8568"/>
        <item x="1772"/>
        <item x="8645"/>
        <item x="8623"/>
        <item x="8621"/>
        <item x="8644"/>
        <item x="8624"/>
        <item x="8629"/>
        <item x="8628"/>
        <item x="8622"/>
        <item x="8627"/>
        <item x="8641"/>
        <item x="8632"/>
        <item x="2734"/>
        <item x="8619"/>
        <item x="8631"/>
        <item x="8626"/>
        <item x="8625"/>
        <item x="7502"/>
        <item x="8649"/>
        <item x="8633"/>
        <item x="8620"/>
        <item x="8630"/>
        <item x="8653"/>
        <item x="8654"/>
        <item x="5170"/>
        <item x="7209"/>
        <item x="7099"/>
        <item x="7016"/>
        <item x="8638"/>
        <item x="8651"/>
        <item x="2307"/>
        <item x="2334"/>
        <item x="8278"/>
        <item x="8290"/>
        <item x="4042"/>
        <item x="1754"/>
        <item x="1244"/>
        <item x="8656"/>
        <item x="8658"/>
        <item x="8659"/>
        <item x="1259"/>
        <item x="4160"/>
        <item x="8850"/>
        <item x="3234"/>
        <item x="9483"/>
        <item x="8935"/>
        <item x="2172"/>
        <item x="1337"/>
        <item x="8751"/>
        <item x="8716"/>
        <item x="8688"/>
        <item x="8689"/>
        <item x="8695"/>
        <item x="8693"/>
        <item x="8722"/>
        <item x="8712"/>
        <item x="8690"/>
        <item x="8699"/>
        <item x="8737"/>
        <item x="8759"/>
        <item x="8700"/>
        <item x="8749"/>
        <item x="8705"/>
        <item x="8739"/>
        <item x="8729"/>
        <item x="8686"/>
        <item x="8703"/>
        <item x="8733"/>
        <item x="8761"/>
        <item x="8728"/>
        <item x="8731"/>
        <item x="8725"/>
        <item x="8750"/>
        <item x="8718"/>
        <item x="7351"/>
        <item x="7019"/>
        <item x="8714"/>
        <item x="8697"/>
        <item x="8687"/>
        <item x="8830"/>
        <item x="8824"/>
        <item x="2332"/>
        <item x="8704"/>
        <item x="8752"/>
        <item x="8793"/>
        <item x="8798"/>
        <item x="8775"/>
        <item x="8768"/>
        <item x="8787"/>
        <item x="8784"/>
        <item x="8786"/>
        <item x="8770"/>
        <item x="8772"/>
        <item x="1920"/>
        <item x="8800"/>
        <item x="5980"/>
        <item x="1118"/>
        <item x="881"/>
        <item x="4072"/>
        <item x="3233"/>
        <item x="7253"/>
        <item x="815"/>
        <item x="1731"/>
        <item x="8931"/>
        <item x="907"/>
        <item x="2747"/>
        <item x="1934"/>
        <item x="1972"/>
        <item x="2627"/>
        <item x="4546"/>
        <item x="6615"/>
        <item x="6598"/>
        <item x="6727"/>
        <item x="5841"/>
        <item x="6624"/>
        <item x="8813"/>
        <item x="8818"/>
        <item x="8816"/>
        <item x="8809"/>
        <item x="8823"/>
        <item x="8826"/>
        <item x="8812"/>
        <item x="8820"/>
        <item x="8821"/>
        <item x="8811"/>
        <item x="8861"/>
        <item x="8869"/>
        <item x="3243"/>
        <item x="8881"/>
        <item x="8884"/>
        <item x="5037"/>
        <item x="8039"/>
        <item x="374"/>
        <item x="8888"/>
        <item x="8384"/>
        <item x="1912"/>
        <item x="3433"/>
        <item x="3435"/>
        <item x="2404"/>
        <item x="886"/>
        <item x="896"/>
        <item x="4916"/>
        <item x="3876"/>
        <item x="3190"/>
        <item x="8408"/>
        <item x="4965"/>
        <item x="4897"/>
        <item x="1906"/>
        <item x="8075"/>
        <item x="1947"/>
        <item x="1434"/>
        <item x="2131"/>
        <item x="1538"/>
        <item x="8389"/>
        <item x="4231"/>
        <item x="1639"/>
        <item x="57"/>
        <item x="8314"/>
        <item x="3828"/>
        <item x="8925"/>
        <item x="8897"/>
        <item x="8907"/>
        <item x="8921"/>
        <item x="8910"/>
        <item x="8896"/>
        <item x="8909"/>
        <item x="8901"/>
        <item x="8905"/>
        <item x="8906"/>
        <item x="8913"/>
        <item x="8895"/>
        <item x="8892"/>
        <item x="8918"/>
        <item x="8899"/>
        <item x="8915"/>
        <item x="8903"/>
        <item x="8893"/>
        <item x="8904"/>
        <item x="8902"/>
        <item x="8923"/>
        <item x="8914"/>
        <item x="8912"/>
        <item x="8900"/>
        <item x="8898"/>
        <item x="8919"/>
        <item x="8894"/>
        <item x="8570"/>
        <item x="1273"/>
        <item x="2275"/>
        <item x="132"/>
        <item x="8916"/>
        <item x="114"/>
        <item x="7359"/>
        <item x="8920"/>
        <item x="8934"/>
        <item x="4139"/>
        <item x="8962"/>
        <item x="8961"/>
        <item x="8955"/>
        <item x="8940"/>
        <item x="8963"/>
        <item x="8946"/>
        <item x="8949"/>
        <item x="8975"/>
        <item x="8980"/>
        <item x="8960"/>
        <item x="8944"/>
        <item x="8950"/>
        <item x="8972"/>
        <item x="8953"/>
        <item x="8954"/>
        <item x="8964"/>
        <item x="8941"/>
        <item x="8976"/>
        <item x="8942"/>
        <item x="4018"/>
        <item x="8977"/>
        <item x="8948"/>
        <item x="8970"/>
        <item x="8967"/>
        <item x="8957"/>
        <item x="8943"/>
        <item x="8958"/>
        <item x="8965"/>
        <item x="8978"/>
        <item x="8938"/>
        <item x="8966"/>
        <item x="8947"/>
        <item x="8968"/>
        <item x="8971"/>
        <item x="2585"/>
        <item x="8939"/>
        <item x="8952"/>
        <item x="8945"/>
        <item x="62"/>
        <item x="8959"/>
        <item x="8979"/>
        <item x="8951"/>
        <item x="8969"/>
        <item x="3269"/>
        <item x="3268"/>
        <item x="3278"/>
        <item x="9461"/>
        <item x="8973"/>
        <item x="6398"/>
        <item x="8995"/>
        <item x="3277"/>
        <item x="4779"/>
        <item x="3276"/>
        <item x="8986"/>
        <item x="8981"/>
        <item x="1077"/>
        <item x="2194"/>
        <item x="4250"/>
        <item x="2002"/>
        <item x="215"/>
        <item x="9006"/>
        <item x="8985"/>
        <item x="2004"/>
        <item x="2030"/>
        <item x="201"/>
        <item x="9001"/>
        <item x="7583"/>
        <item x="3594"/>
        <item x="2259"/>
        <item x="127"/>
        <item x="8993"/>
        <item x="8612"/>
        <item x="7860"/>
        <item x="9326"/>
        <item x="3122"/>
        <item x="8335"/>
        <item x="7457"/>
        <item x="5115"/>
        <item x="1498"/>
        <item x="3359"/>
        <item x="9202"/>
        <item x="9203"/>
        <item x="2839"/>
        <item x="1303"/>
        <item x="2109"/>
        <item x="2840"/>
        <item x="2039"/>
        <item x="9199"/>
        <item x="9186"/>
        <item x="1289"/>
        <item x="6842"/>
        <item x="1960"/>
        <item x="158"/>
        <item x="9078"/>
        <item x="9082"/>
        <item x="2158"/>
        <item x="7342"/>
        <item x="2676"/>
        <item x="734"/>
        <item x="7156"/>
        <item x="6385"/>
        <item x="6914"/>
        <item x="4627"/>
        <item x="2376"/>
        <item x="9612"/>
        <item x="3502"/>
        <item x="2379"/>
        <item x="2398"/>
        <item x="2378"/>
        <item x="3795"/>
        <item x="5876"/>
        <item x="1422"/>
        <item x="1397"/>
        <item x="444"/>
        <item x="1602"/>
        <item x="8331"/>
        <item x="1492"/>
        <item x="8990"/>
        <item x="9005"/>
        <item x="8215"/>
        <item x="1316"/>
        <item x="8199"/>
        <item x="7408"/>
        <item x="8498"/>
        <item x="4422"/>
        <item x="9222"/>
        <item x="3006"/>
        <item x="9316"/>
        <item x="8317"/>
        <item x="231"/>
        <item x="2588"/>
        <item x="9554"/>
        <item x="9010"/>
        <item x="9027"/>
        <item x="441"/>
        <item x="1040"/>
        <item x="5058"/>
        <item x="9596"/>
        <item x="4501"/>
        <item x="1513"/>
        <item x="286"/>
        <item x="6272"/>
        <item x="2824"/>
        <item x="2845"/>
        <item x="6574"/>
        <item x="9038"/>
        <item x="9025"/>
        <item x="9034"/>
        <item x="149"/>
        <item x="9053"/>
        <item x="9045"/>
        <item x="4459"/>
        <item x="9047"/>
        <item x="9052"/>
        <item x="9069"/>
        <item x="9071"/>
        <item x="9060"/>
        <item x="9076"/>
        <item x="9077"/>
        <item x="9057"/>
        <item x="9106"/>
        <item x="9103"/>
        <item x="9104"/>
        <item x="9093"/>
        <item x="9118"/>
        <item x="9119"/>
        <item x="9116"/>
        <item x="9114"/>
        <item x="9090"/>
        <item x="9087"/>
        <item x="9092"/>
        <item x="9095"/>
        <item x="9112"/>
        <item x="9099"/>
        <item x="9107"/>
        <item x="9111"/>
        <item x="9096"/>
        <item x="9109"/>
        <item x="9097"/>
        <item x="9101"/>
        <item x="9089"/>
        <item x="9136"/>
        <item x="9127"/>
        <item x="9126"/>
        <item x="9154"/>
        <item x="9148"/>
        <item x="9145"/>
        <item x="9128"/>
        <item x="9134"/>
        <item x="9133"/>
        <item x="9138"/>
        <item x="9129"/>
        <item x="9155"/>
        <item x="9130"/>
        <item x="9132"/>
        <item x="8983"/>
        <item x="3264"/>
        <item x="9526"/>
        <item x="2867"/>
        <item x="6558"/>
        <item x="5833"/>
        <item x="9094"/>
        <item x="4206"/>
        <item x="8412"/>
        <item x="1119"/>
        <item x="4170"/>
        <item x="494"/>
        <item x="798"/>
        <item x="2001"/>
        <item x="1984"/>
        <item x="9167"/>
        <item x="9171"/>
        <item x="9163"/>
        <item x="9166"/>
        <item x="9169"/>
        <item x="9180"/>
        <item x="9170"/>
        <item x="9176"/>
        <item x="9164"/>
        <item x="9172"/>
        <item x="3281"/>
        <item x="9215"/>
        <item x="9205"/>
        <item x="9228"/>
        <item x="9213"/>
        <item x="9221"/>
        <item x="9214"/>
        <item x="9219"/>
        <item x="9220"/>
        <item x="9200"/>
        <item x="1773"/>
        <item x="6171"/>
        <item x="9267"/>
        <item x="9270"/>
        <item x="3364"/>
        <item x="2153"/>
        <item x="9191"/>
        <item x="9609"/>
        <item x="9185"/>
        <item x="5967"/>
        <item x="2315"/>
        <item x="8022"/>
        <item x="7336"/>
        <item x="7573"/>
        <item x="7434"/>
        <item x="4578"/>
        <item x="2778"/>
        <item x="9059"/>
        <item x="8636"/>
        <item x="2779"/>
        <item x="2517"/>
        <item x="2531"/>
        <item x="8650"/>
        <item x="7518"/>
        <item x="2528"/>
        <item x="7972"/>
        <item x="8118"/>
        <item x="8615"/>
        <item x="6018"/>
        <item x="4071"/>
        <item x="2284"/>
        <item x="125"/>
        <item x="105"/>
        <item x="1511"/>
        <item x="7606"/>
        <item x="3771"/>
        <item x="1483"/>
        <item x="4910"/>
        <item x="9105"/>
        <item x="8161"/>
        <item x="3013"/>
        <item x="3100"/>
        <item x="2464"/>
        <item x="7609"/>
        <item x="561"/>
        <item x="5072"/>
        <item x="432"/>
        <item x="2175"/>
        <item x="569"/>
        <item x="3077"/>
        <item x="70"/>
        <item x="9545"/>
        <item x="9552"/>
        <item x="9536"/>
        <item x="9124"/>
        <item x="6851"/>
        <item x="308"/>
        <item x="322"/>
        <item x="4892"/>
        <item x="9443"/>
        <item x="9227"/>
        <item x="6846"/>
        <item x="9081"/>
        <item x="9379"/>
        <item x="1385"/>
        <item x="9551"/>
        <item x="525"/>
        <item x="5923"/>
        <item x="9245"/>
        <item x="8229"/>
        <item x="1046"/>
        <item x="1083"/>
        <item x="5236"/>
        <item x="8684"/>
        <item x="4936"/>
        <item x="4652"/>
        <item x="4637"/>
        <item x="4633"/>
        <item x="3669"/>
        <item x="4654"/>
        <item x="4626"/>
        <item x="4651"/>
        <item x="4625"/>
        <item x="4647"/>
        <item x="4636"/>
        <item x="4645"/>
        <item x="4649"/>
        <item x="4630"/>
        <item x="9113"/>
        <item x="7250"/>
        <item x="9281"/>
        <item x="9282"/>
        <item x="9287"/>
        <item x="9285"/>
        <item x="9317"/>
        <item x="9289"/>
        <item x="9310"/>
        <item x="9323"/>
        <item x="9324"/>
        <item x="9362"/>
        <item x="9341"/>
        <item x="9329"/>
        <item x="9352"/>
        <item x="9366"/>
        <item x="9364"/>
        <item x="9344"/>
        <item x="9359"/>
        <item x="9327"/>
        <item x="9356"/>
        <item x="9353"/>
        <item x="9365"/>
        <item x="9346"/>
        <item x="9334"/>
        <item x="9355"/>
        <item x="9336"/>
        <item x="9351"/>
        <item x="9350"/>
        <item x="9342"/>
        <item x="9328"/>
        <item x="9345"/>
        <item x="9343"/>
        <item x="9338"/>
        <item x="9325"/>
        <item x="9347"/>
        <item x="9330"/>
        <item x="9333"/>
        <item x="9363"/>
        <item x="9337"/>
        <item x="9357"/>
        <item x="9367"/>
        <item x="9339"/>
        <item x="9360"/>
        <item x="9335"/>
        <item x="9348"/>
        <item x="9361"/>
        <item x="9405"/>
        <item x="9410"/>
        <item x="9385"/>
        <item x="9372"/>
        <item x="9386"/>
        <item x="9382"/>
        <item x="9394"/>
        <item x="9369"/>
        <item x="9370"/>
        <item x="9384"/>
        <item x="8694"/>
        <item x="8696"/>
        <item x="583"/>
        <item x="9004"/>
        <item x="2563"/>
        <item x="2566"/>
        <item x="2561"/>
        <item x="3254"/>
        <item x="3801"/>
        <item x="2565"/>
        <item x="6295"/>
        <item x="3866"/>
        <item x="3823"/>
        <item x="4556"/>
        <item x="6422"/>
        <item x="3852"/>
        <item x="6995"/>
        <item x="2237"/>
        <item x="2434"/>
        <item x="3848"/>
        <item x="9313"/>
        <item x="2443"/>
        <item x="2475"/>
        <item x="4089"/>
        <item x="1453"/>
        <item x="18"/>
        <item x="2995"/>
        <item x="2125"/>
        <item x="2095"/>
        <item x="6541"/>
        <item x="4824"/>
        <item x="600"/>
        <item x="471"/>
        <item x="8058"/>
        <item x="37"/>
        <item x="9390"/>
        <item x="9380"/>
        <item x="9421"/>
        <item x="9430"/>
        <item x="9399"/>
        <item x="9373"/>
        <item x="9395"/>
        <item x="9440"/>
        <item x="9401"/>
        <item x="9398"/>
        <item x="9408"/>
        <item x="9434"/>
        <item x="9433"/>
        <item x="9404"/>
        <item x="9392"/>
        <item x="9381"/>
        <item x="9432"/>
        <item x="9383"/>
        <item x="9439"/>
        <item x="9388"/>
        <item x="9403"/>
        <item x="9429"/>
        <item x="6273"/>
        <item x="1383"/>
        <item x="2685"/>
        <item x="3998"/>
        <item x="2446"/>
        <item x="170"/>
        <item x="823"/>
        <item x="6412"/>
        <item x="9457"/>
        <item x="9446"/>
        <item x="9460"/>
        <item x="9466"/>
        <item x="9449"/>
        <item x="9448"/>
        <item x="9468"/>
        <item x="9470"/>
        <item x="9507"/>
        <item x="9498"/>
        <item x="9488"/>
        <item x="9497"/>
        <item x="9486"/>
        <item x="9501"/>
        <item x="9494"/>
        <item x="9491"/>
        <item x="9496"/>
        <item x="9493"/>
        <item x="9492"/>
        <item x="9502"/>
        <item x="7370"/>
        <item x="549"/>
        <item x="3361"/>
        <item x="1807"/>
        <item x="9499"/>
        <item x="9523"/>
        <item x="2301"/>
        <item x="1152"/>
        <item x="738"/>
        <item x="4778"/>
        <item x="1026"/>
        <item x="6549"/>
        <item x="1138"/>
        <item x="7040"/>
        <item x="2329"/>
        <item x="8577"/>
        <item x="2318"/>
        <item x="9445"/>
        <item x="6072"/>
        <item x="8315"/>
        <item x="6619"/>
        <item x="1933"/>
        <item x="3341"/>
        <item x="3774"/>
        <item x="2906"/>
        <item x="4215"/>
        <item x="9234"/>
        <item x="9233"/>
        <item x="9243"/>
        <item x="9239"/>
        <item x="6544"/>
        <item x="9091"/>
        <item x="9406"/>
        <item x="3129"/>
        <item x="9572"/>
        <item x="6843"/>
        <item x="3585"/>
        <item x="3590"/>
        <item x="1287"/>
        <item x="2322"/>
        <item x="2299"/>
        <item x="9581"/>
        <item x="3134"/>
        <item x="3124"/>
        <item x="1012"/>
        <item x="2441"/>
        <item x="772"/>
        <item x="7181"/>
        <item x="923"/>
        <item x="2955"/>
        <item x="752"/>
        <item x="2389"/>
        <item x="9557"/>
        <item x="9540"/>
        <item x="9538"/>
        <item x="9542"/>
        <item x="9528"/>
        <item x="9529"/>
        <item x="9547"/>
        <item x="9532"/>
        <item x="9543"/>
        <item x="9546"/>
        <item x="9539"/>
        <item x="9553"/>
        <item x="1875"/>
        <item x="9541"/>
        <item x="9544"/>
        <item x="9558"/>
        <item x="9530"/>
        <item x="9531"/>
        <item x="9568"/>
        <item x="9566"/>
        <item x="9565"/>
        <item x="9562"/>
        <item x="9564"/>
        <item x="9620"/>
        <item x="9605"/>
        <item x="9627"/>
        <item x="9592"/>
        <item x="9628"/>
        <item x="9594"/>
        <item x="9603"/>
        <item x="9604"/>
        <item x="9593"/>
        <item x="9625"/>
        <item x="9613"/>
        <item x="9630"/>
        <item x="9595"/>
        <item x="9607"/>
        <item x="2570"/>
        <item x="8467"/>
        <item x="9156"/>
        <item x="1831"/>
        <item x="2589"/>
        <item x="3994"/>
        <item x="5614"/>
        <item x="1857"/>
        <item x="176"/>
        <item x="151"/>
        <item x="503"/>
        <item x="6436"/>
        <item x="7285"/>
        <item x="5338"/>
        <item x="6872"/>
        <item x="6925"/>
        <item x="438"/>
        <item x="459"/>
        <item x="442"/>
        <item x="428"/>
        <item x="423"/>
        <item x="431"/>
        <item x="7670"/>
        <item x="8042"/>
        <item x="655"/>
        <item x="9396"/>
        <item x="1195"/>
        <item x="6519"/>
        <item x="8506"/>
        <item x="5061"/>
        <item x="1884"/>
        <item x="601"/>
        <item x="517"/>
        <item x="568"/>
        <item x="2876"/>
        <item x="1095"/>
        <item x="2015"/>
        <item x="147"/>
        <item x="2048"/>
        <item x="7508"/>
        <item x="6879"/>
        <item x="2454"/>
        <item x="6860"/>
        <item x="6883"/>
        <item x="6864"/>
        <item x="9513"/>
        <item x="2308"/>
        <item x="910"/>
        <item x="2915"/>
        <item x="2960"/>
        <item x="348"/>
        <item x="513"/>
        <item x="63"/>
        <item x="3468"/>
        <item x="9280"/>
        <item x="3899"/>
        <item x="7000"/>
        <item x="5109"/>
        <item x="6837"/>
        <item x="2593"/>
        <item x="9560"/>
        <item x="9550"/>
        <item x="9534"/>
        <item x="6928"/>
        <item x="4173"/>
        <item x="1081"/>
        <item x="2667"/>
        <item x="2186"/>
        <item x="829"/>
        <item x="556"/>
        <item x="3440"/>
        <item x="6086"/>
        <item x="6049"/>
        <item x="904"/>
        <item x="9478"/>
        <item x="238"/>
        <item x="4241"/>
        <item x="530"/>
        <item x="9008"/>
        <item x="961"/>
        <item x="9619"/>
        <item x="2068"/>
        <item x="9436"/>
        <item x="3207"/>
        <item x="9514"/>
        <item x="7416"/>
        <item x="1671"/>
        <item x="1565"/>
        <item x="1604"/>
        <item x="1621"/>
        <item x="3208"/>
        <item x="9480"/>
        <item x="1417"/>
        <item x="3262"/>
        <item x="3275"/>
        <item x="3257"/>
        <item x="3263"/>
        <item x="3260"/>
        <item x="3255"/>
        <item x="3271"/>
        <item x="3252"/>
        <item x="3250"/>
        <item x="6424"/>
        <item x="8908"/>
        <item x="9590"/>
        <item x="92"/>
        <item x="9061"/>
        <item x="1913"/>
        <item x="377"/>
        <item x="2666"/>
        <item x="1732"/>
        <item x="1724"/>
        <item x="8440"/>
        <item x="9512"/>
        <item x="2634"/>
        <item x="9039"/>
        <item x="9312"/>
        <item x="292"/>
        <item x="272"/>
        <item x="785"/>
        <item x="786"/>
        <item x="2623"/>
        <item x="5084"/>
        <item x="5971"/>
        <item x="8634"/>
        <item x="2316"/>
        <item x="9479"/>
        <item x="9450"/>
        <item x="688"/>
        <item x="1628"/>
        <item x="7093"/>
        <item x="4009"/>
        <item x="5528"/>
        <item x="6933"/>
        <item x="3288"/>
        <item x="2810"/>
        <item x="2940"/>
        <item x="3303"/>
        <item x="9438"/>
        <item x="9437"/>
        <item x="2687"/>
        <item x="3890"/>
        <item x="9075"/>
        <item x="1930"/>
        <item x="4623"/>
        <item x="1386"/>
        <item x="7300"/>
        <item x="1307"/>
        <item x="2683"/>
        <item x="8660"/>
        <item x="599"/>
        <item x="1508"/>
        <item x="809"/>
        <item x="6378"/>
        <item x="3282"/>
        <item x="6371"/>
        <item x="3867"/>
        <item x="4865"/>
        <item x="263"/>
        <item x="2451"/>
        <item x="8"/>
        <item x="8845"/>
        <item x="1596"/>
        <item x="2209"/>
        <item x="5593"/>
        <item x="1392"/>
        <item x="1408"/>
        <item x="1054"/>
        <item x="56"/>
        <item x="97"/>
        <item x="2423"/>
        <item x="8738"/>
        <item x="6766"/>
        <item x="6768"/>
        <item x="8561"/>
        <item x="8121"/>
        <item x="464"/>
        <item x="5390"/>
        <item x="5250"/>
        <item x="2536"/>
        <item x="868"/>
        <item x="6613"/>
        <item x="7422"/>
        <item x="8030"/>
        <item x="5666"/>
        <item x="522"/>
        <item x="5206"/>
        <item x="1562"/>
        <item x="1231"/>
        <item x="229"/>
        <item x="2501"/>
        <item x="1127"/>
        <item x="3316"/>
        <item x="3214"/>
        <item x="7098"/>
        <item x="1398"/>
        <item x="7856"/>
        <item x="8794"/>
        <item x="8424"/>
        <item x="3782"/>
        <item x="8862"/>
        <item x="8607"/>
        <item x="7401"/>
        <item x="5089"/>
        <item x="3297"/>
        <item x="1925"/>
        <item x="3301"/>
        <item x="7087"/>
        <item x="8337"/>
        <item x="9192"/>
        <item x="4549"/>
        <item x="366"/>
        <item x="3498"/>
        <item x="3515"/>
        <item x="984"/>
        <item x="8478"/>
        <item x="4424"/>
        <item x="1484"/>
        <item x="118"/>
        <item x="138"/>
        <item x="508"/>
        <item x="535"/>
        <item x="1267"/>
        <item x="564"/>
        <item x="7395"/>
        <item x="716"/>
        <item x="1279"/>
        <item x="5985"/>
        <item x="9537"/>
        <item x="482"/>
        <item x="7101"/>
        <item x="4503"/>
        <item x="8873"/>
        <item x="1883"/>
        <item x="353"/>
        <item x="6529"/>
        <item x="5937"/>
        <item x="6680"/>
        <item x="3113"/>
        <item x="2701"/>
        <item x="304"/>
        <item x="643"/>
        <item x="638"/>
        <item x="340"/>
        <item x="3307"/>
        <item x="3302"/>
        <item x="3311"/>
        <item x="2965"/>
        <item x="3300"/>
        <item x="8882"/>
        <item x="6626"/>
        <item x="7267"/>
        <item x="2599"/>
        <item x="2711"/>
        <item x="3872"/>
        <item x="8855"/>
        <item x="398"/>
        <item x="7791"/>
        <item x="350"/>
        <item x="8846"/>
        <item x="3904"/>
        <item x="2891"/>
        <item x="8857"/>
        <item x="6994"/>
        <item x="7825"/>
        <item x="2347"/>
        <item x="7537"/>
        <item x="933"/>
        <item x="550"/>
        <item x="8877"/>
        <item x="4715"/>
        <item x="5549"/>
        <item x="2430"/>
        <item x="8748"/>
        <item x="7390"/>
        <item x="2650"/>
        <item x="1184"/>
        <item x="9611"/>
        <item x="6360"/>
        <item x="5605"/>
        <item x="182"/>
        <item x="9608"/>
        <item x="8991"/>
        <item x="2628"/>
        <item x="2028"/>
        <item x="824"/>
        <item x="2363"/>
        <item x="2366"/>
        <item x="2371"/>
        <item x="2373"/>
        <item x="2365"/>
        <item x="2374"/>
        <item x="2369"/>
        <item x="2342"/>
        <item x="2337"/>
        <item x="1200"/>
        <item x="1180"/>
        <item x="6577"/>
        <item x="8074"/>
        <item x="1805"/>
        <item x="4920"/>
        <item x="2506"/>
        <item x="236"/>
        <item x="4016"/>
        <item x="355"/>
        <item x="246"/>
        <item x="2539"/>
        <item x="8670"/>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0"/>
        <item x="3572"/>
        <item x="3573"/>
        <item x="3292"/>
        <item x="2420"/>
        <item x="3047"/>
        <item x="3055"/>
        <item x="3075"/>
        <item x="3067"/>
        <item x="3073"/>
        <item x="2497"/>
        <item x="6255"/>
        <item x="3068"/>
        <item x="4891"/>
        <item x="3071"/>
        <item x="5204"/>
        <item x="4890"/>
        <item x="8249"/>
        <item x="6376"/>
        <item x="3786"/>
        <item x="3755"/>
        <item x="6352"/>
        <item x="1381"/>
        <item x="2575"/>
        <item x="4441"/>
        <item x="640"/>
        <item x="647"/>
        <item x="646"/>
        <item x="639"/>
        <item x="4908"/>
        <item x="9555"/>
        <item x="6304"/>
        <item x="3240"/>
        <item x="3309"/>
        <item x="6584"/>
        <item x="6772"/>
        <item x="1462"/>
        <item x="6148"/>
        <item x="5268"/>
        <item x="2187"/>
        <item x="358"/>
        <item x="2142"/>
        <item x="4545"/>
        <item x="969"/>
        <item x="2100"/>
        <item x="3299"/>
        <item x="3295"/>
        <item x="3293"/>
        <item x="3286"/>
        <item x="3287"/>
        <item x="4699"/>
        <item x="3625"/>
        <item x="3465"/>
        <item x="7500"/>
        <item x="7942"/>
        <item x="4527"/>
        <item x="8247"/>
        <item x="3382"/>
        <item x="7230"/>
        <item x="3846"/>
        <item x="6748"/>
        <item x="7128"/>
        <item x="7134"/>
        <item x="7140"/>
        <item x="3633"/>
        <item x="7226"/>
        <item x="4336"/>
        <item x="9469"/>
        <item x="9482"/>
        <item x="9184"/>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6"/>
        <item x="121"/>
        <item x="104"/>
        <item x="9476"/>
        <item x="560"/>
        <item x="6944"/>
        <item x="5966"/>
        <item x="7890"/>
        <item x="6685"/>
        <item x="5533"/>
        <item x="7151"/>
        <item x="783"/>
        <item x="8606"/>
        <item x="4765"/>
        <item x="3481"/>
        <item x="8450"/>
        <item x="8407"/>
        <item x="305"/>
        <item x="345"/>
        <item x="1156"/>
        <item x="5274"/>
        <item x="806"/>
        <item x="1583"/>
        <item x="1623"/>
        <item x="5076"/>
        <item x="736"/>
        <item x="25"/>
        <item x="3378"/>
        <item x="1460"/>
        <item x="6570"/>
        <item x="7867"/>
        <item x="2155"/>
        <item x="8715"/>
        <item x="8434"/>
        <item x="3157"/>
        <item x="3022"/>
        <item x="769"/>
        <item x="757"/>
        <item x="3324"/>
        <item x="4768"/>
        <item x="2204"/>
        <item x="2193"/>
        <item x="2198"/>
        <item x="4111"/>
        <item x="2266"/>
        <item x="2265"/>
        <item x="2262"/>
        <item x="9224"/>
        <item x="24"/>
        <item x="2923"/>
        <item x="9300"/>
        <item x="9301"/>
        <item x="9302"/>
        <item x="9298"/>
        <item x="9295"/>
        <item x="9291"/>
        <item x="9297"/>
        <item x="9296"/>
        <item x="9201"/>
        <item x="9123"/>
        <item x="3763"/>
        <item x="2910"/>
        <item x="4711"/>
        <item x="4709"/>
        <item x="9043"/>
        <item x="9286"/>
        <item x="9216"/>
        <item x="2674"/>
        <item x="950"/>
        <item x="7383"/>
        <item x="6806"/>
        <item x="1110"/>
        <item x="1150"/>
        <item x="1843"/>
        <item x="995"/>
        <item x="548"/>
        <item x="474"/>
        <item x="8999"/>
        <item x="8598"/>
        <item x="8253"/>
        <item x="7206"/>
        <item x="6486"/>
        <item x="5388"/>
        <item x="3346"/>
        <item x="1365"/>
        <item x="8464"/>
        <item x="1921"/>
        <item x="1728"/>
        <item x="1360"/>
        <item x="1447"/>
        <item x="972"/>
        <item x="678"/>
        <item x="6707"/>
        <item x="6763"/>
        <item x="5039"/>
        <item x="1203"/>
        <item x="1618"/>
        <item x="6600"/>
        <item x="3843"/>
        <item x="1469"/>
        <item x="4456"/>
        <item x="8019"/>
        <item x="4444"/>
        <item x="473"/>
        <item x="481"/>
        <item x="8989"/>
        <item x="4092"/>
        <item x="1873"/>
        <item x="4284"/>
        <item x="4275"/>
        <item x="8930"/>
        <item x="1971"/>
        <item x="7947"/>
        <item x="9419"/>
        <item x="4470"/>
        <item x="454"/>
        <item x="3482"/>
        <item x="2020"/>
        <item x="2587"/>
        <item x="5571"/>
        <item x="1975"/>
        <item x="1957"/>
        <item x="4448"/>
        <item x="2557"/>
        <item x="2272"/>
        <item x="1391"/>
        <item x="1419"/>
        <item x="4203"/>
        <item x="5808"/>
        <item x="415"/>
        <item x="416"/>
        <item x="9583"/>
        <item x="241"/>
        <item x="2468"/>
        <item x="3988"/>
        <item x="4386"/>
        <item x="749"/>
        <item x="5882"/>
        <item x="3206"/>
        <item x="491"/>
        <item x="378"/>
        <item x="3333"/>
        <item x="7061"/>
        <item x="293"/>
        <item x="2655"/>
        <item x="1451"/>
        <item x="2355"/>
        <item x="6582"/>
        <item x="7349"/>
        <item x="3712"/>
        <item x="8117"/>
        <item x="8463"/>
        <item x="4842"/>
        <item x="2103"/>
        <item x="1210"/>
        <item x="8799"/>
        <item x="8216"/>
        <item x="5842"/>
        <item x="1339"/>
        <item x="1197"/>
        <item x="1207"/>
        <item x="1027"/>
        <item x="1039"/>
        <item x="1073"/>
        <item x="2488"/>
        <item x="6286"/>
        <item x="1994"/>
        <item x="1175"/>
        <item x="1465"/>
        <item x="1224"/>
        <item x="1330"/>
        <item x="665"/>
        <item x="670"/>
        <item x="5309"/>
        <item x="8769"/>
        <item x="9549"/>
        <item x="1486"/>
        <item x="4449"/>
        <item x="2406"/>
        <item x="2098"/>
        <item x="8674"/>
        <item x="1282"/>
        <item x="8240"/>
        <item x="2699"/>
        <item x="8572"/>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7"/>
        <item x="3350"/>
        <item x="538"/>
        <item x="39"/>
        <item x="48"/>
        <item x="35"/>
        <item x="8887"/>
        <item x="1248"/>
        <item x="6875"/>
        <item x="6881"/>
        <item x="7541"/>
        <item x="436"/>
        <item x="3315"/>
        <item x="6651"/>
        <item x="2436"/>
        <item x="3312"/>
        <item x="2740"/>
        <item x="2736"/>
        <item x="2942"/>
        <item x="173"/>
        <item x="2535"/>
        <item x="2748"/>
        <item x="2542"/>
        <item x="5128"/>
        <item x="7066"/>
        <item x="8476"/>
        <item x="8642"/>
        <item x="8982"/>
        <item x="9610"/>
        <item x="2551"/>
        <item x="5124"/>
        <item x="2550"/>
        <item x="2549"/>
        <item x="2930"/>
        <item x="2936"/>
        <item x="2035"/>
        <item x="1292"/>
        <item x="6856"/>
        <item x="2899"/>
        <item x="3027"/>
        <item x="2202"/>
        <item x="756"/>
        <item x="3083"/>
        <item x="8364"/>
        <item x="1753"/>
        <item x="7916"/>
        <item x="3267"/>
        <item x="978"/>
        <item x="5358"/>
        <item x="3127"/>
        <item x="1424"/>
        <item x="1525"/>
        <item x="4952"/>
        <item x="9481"/>
        <item x="940"/>
        <item x="905"/>
        <item x="98"/>
        <item x="1506"/>
        <item x="8662"/>
        <item x="5576"/>
        <item x="2000"/>
        <item x="5881"/>
        <item x="6985"/>
        <item x="4399"/>
        <item x="6802"/>
        <item x="8932"/>
        <item x="8036"/>
        <item x="4391"/>
        <item x="4397"/>
        <item x="4402"/>
        <item x="3348"/>
        <item x="4387"/>
        <item x="4398"/>
        <item x="4394"/>
        <item x="4388"/>
        <item x="4390"/>
        <item x="4395"/>
        <item x="4396"/>
        <item x="4404"/>
        <item x="4389"/>
        <item x="4392"/>
        <item x="4393"/>
        <item x="4406"/>
        <item x="3689"/>
        <item x="2556"/>
        <item x="34"/>
        <item x="8724"/>
        <item x="3362"/>
        <item x="3723"/>
        <item x="542"/>
        <item x="3351"/>
        <item x="6125"/>
        <item x="1249"/>
        <item x="19"/>
        <item x="6020"/>
        <item x="1760"/>
        <item x="2140"/>
        <item x="1746"/>
        <item x="7812"/>
        <item x="5024"/>
        <item x="1655"/>
        <item x="4957"/>
        <item x="1471"/>
        <item x="7919"/>
        <item x="2678"/>
        <item x="3609"/>
        <item x="483"/>
        <item x="8681"/>
        <item x="3752"/>
        <item x="1512"/>
        <item x="9040"/>
        <item x="7426"/>
        <item x="8742"/>
        <item x="4955"/>
        <item x="5450"/>
        <item x="5554"/>
        <item x="2771"/>
        <item x="4094"/>
        <item x="7014"/>
        <item x="3355"/>
        <item x="2489"/>
        <item x="7619"/>
        <item x="9633"/>
        <item x="1966"/>
        <item x="4954"/>
        <item x="7523"/>
        <item x="5617"/>
        <item x="2708"/>
        <item x="851"/>
        <item x="9230"/>
        <item x="8988"/>
        <item x="3842"/>
        <item x="3841"/>
        <item x="1114"/>
        <item x="3356"/>
        <item x="3467"/>
        <item x="8756"/>
        <item x="6741"/>
        <item x="4615"/>
        <item x="724"/>
        <item x="4866"/>
        <item x="789"/>
        <item x="310"/>
        <item x="311"/>
        <item x="6214"/>
        <item x="6508"/>
        <item x="8744"/>
        <item x="367"/>
        <item x="6480"/>
        <item x="6501"/>
        <item x="6495"/>
        <item x="188"/>
        <item x="216"/>
        <item x="2482"/>
        <item x="9589"/>
        <item x="6417"/>
        <item x="1797"/>
        <item x="7"/>
        <item x="5629"/>
        <item x="7986"/>
        <item x="2892"/>
        <item x="838"/>
        <item x="4553"/>
        <item x="7154"/>
        <item x="7155"/>
        <item x="679"/>
        <item x="3258"/>
        <item x="96"/>
        <item x="7419"/>
        <item x="1668"/>
        <item x="1161"/>
        <item x="239"/>
        <item x="7424"/>
        <item x="7584"/>
        <item x="2208"/>
        <item x="8454"/>
        <item x="2251"/>
        <item x="1010"/>
        <item x="3358"/>
        <item x="2003"/>
        <item x="46"/>
        <item x="4931"/>
        <item x="8246"/>
        <item x="7577"/>
        <item x="2246"/>
        <item x="1624"/>
        <item x="4817"/>
        <item x="4806"/>
        <item x="6793"/>
        <item x="6816"/>
        <item x="7458"/>
        <item x="6098"/>
        <item x="2607"/>
        <item x="1954"/>
        <item x="485"/>
        <item x="452"/>
        <item x="855"/>
        <item x="8735"/>
        <item x="8707"/>
        <item x="8720"/>
        <item x="8213"/>
        <item x="744"/>
        <item x="249"/>
        <item x="251"/>
        <item x="6015"/>
        <item x="6187"/>
        <item x="5874"/>
        <item x="499"/>
        <item x="5667"/>
        <item x="1213"/>
        <item x="99"/>
        <item x="6316"/>
        <item x="2911"/>
        <item x="547"/>
        <item x="6679"/>
        <item x="7962"/>
        <item x="4537"/>
        <item x="3803"/>
        <item x="4502"/>
        <item x="4097"/>
        <item x="7792"/>
        <item x="4763"/>
        <item x="3004"/>
        <item x="3824"/>
        <item x="848"/>
        <item x="6612"/>
        <item x="8676"/>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7"/>
        <item x="1927"/>
        <item x="9273"/>
        <item x="3448"/>
        <item x="1084"/>
        <item x="4572"/>
        <item x="6721"/>
        <item x="2474"/>
        <item x="1572"/>
        <item x="6715"/>
        <item x="1564"/>
        <item x="1575"/>
        <item x="1558"/>
        <item x="1518"/>
        <item x="1904"/>
        <item x="4338"/>
        <item x="5100"/>
        <item x="9451"/>
        <item x="9217"/>
        <item x="9225"/>
        <item x="9210"/>
        <item x="2099"/>
        <item x="5615"/>
        <item x="2129"/>
        <item x="7968"/>
        <item x="3366"/>
        <item x="1313"/>
        <item x="6891"/>
        <item x="6873"/>
        <item x="219"/>
        <item x="196"/>
        <item x="4697"/>
        <item x="207"/>
        <item x="4690"/>
        <item x="5190"/>
        <item x="2018"/>
        <item x="1874"/>
        <item x="2852"/>
        <item x="7741"/>
        <item x="3647"/>
        <item x="250"/>
        <item x="543"/>
        <item x="7940"/>
        <item x="2806"/>
        <item x="2797"/>
        <item x="1749"/>
        <item x="1353"/>
        <item x="3383"/>
        <item x="926"/>
        <item x="3372"/>
        <item x="8773"/>
        <item x="2110"/>
        <item x="3514"/>
        <item x="7938"/>
        <item x="7610"/>
        <item x="1411"/>
        <item x="8929"/>
        <item x="3703"/>
        <item x="1502"/>
        <item x="4582"/>
        <item x="6521"/>
        <item x="7106"/>
        <item x="448"/>
        <item x="405"/>
        <item x="484"/>
        <item x="7160"/>
        <item x="493"/>
        <item x="1321"/>
        <item x="3859"/>
        <item x="8468"/>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3"/>
        <item x="9331"/>
        <item x="2139"/>
        <item x="2646"/>
        <item x="3376"/>
        <item x="8474"/>
        <item x="5349"/>
        <item x="5877"/>
        <item x="2611"/>
        <item x="7050"/>
        <item x="575"/>
        <item x="5796"/>
        <item x="8114"/>
        <item x="5908"/>
        <item x="1373"/>
        <item x="2317"/>
        <item x="3717"/>
        <item x="3720"/>
        <item x="1609"/>
        <item x="780"/>
        <item x="1667"/>
        <item x="4873"/>
        <item x="1712"/>
        <item x="1630"/>
        <item x="2837"/>
        <item x="8597"/>
        <item x="1588"/>
        <item x="1585"/>
        <item x="2850"/>
        <item x="685"/>
        <item x="586"/>
        <item x="9"/>
        <item x="2220"/>
        <item x="2829"/>
        <item x="3391"/>
        <item x="4445"/>
        <item x="5786"/>
        <item x="3397"/>
        <item x="4189"/>
        <item x="3216"/>
        <item x="5365"/>
        <item x="4120"/>
        <item x="5690"/>
        <item x="7089"/>
        <item x="7315"/>
        <item x="4624"/>
        <item x="4727"/>
        <item x="4732"/>
        <item x="5704"/>
        <item x="6114"/>
        <item x="8345"/>
        <item x="5328"/>
        <item x="1218"/>
        <item x="1006"/>
        <item x="2880"/>
        <item x="2890"/>
        <item x="4945"/>
        <item x="2478"/>
        <item x="8831"/>
        <item x="1420"/>
        <item x="4807"/>
        <item x="4548"/>
        <item x="3518"/>
        <item x="6939"/>
        <item x="2143"/>
        <item x="2696"/>
        <item x="3215"/>
        <item x="8297"/>
        <item x="8746"/>
        <item x="4375"/>
        <item x="3427"/>
        <item x="5353"/>
        <item x="3412"/>
        <item x="5826"/>
        <item x="3403"/>
        <item x="3425"/>
        <item x="3408"/>
        <item x="7934"/>
        <item x="5397"/>
        <item x="7263"/>
        <item x="5798"/>
        <item x="2086"/>
        <item x="5873"/>
        <item x="6572"/>
        <item x="3418"/>
        <item x="841"/>
        <item x="826"/>
        <item x="7524"/>
        <item x="2993"/>
        <item x="2247"/>
        <item x="4346"/>
        <item x="9141"/>
        <item x="8203"/>
        <item x="8209"/>
        <item x="1653"/>
        <item x="3429"/>
        <item x="7782"/>
        <item x="9150"/>
        <item x="9146"/>
        <item x="2183"/>
        <item x="2345"/>
        <item x="7786"/>
        <item x="8204"/>
        <item x="3007"/>
        <item x="1785"/>
        <item x="1846"/>
        <item x="1923"/>
        <item x="1969"/>
        <item x="3951"/>
        <item x="134"/>
        <item x="298"/>
        <item x="6840"/>
        <item x="4150"/>
        <item x="9510"/>
        <item x="2189"/>
        <item x="1229"/>
        <item x="1881"/>
        <item x="1708"/>
        <item x="2274"/>
        <item x="1148"/>
        <item x="3337"/>
        <item x="9085"/>
        <item x="1457"/>
        <item x="3878"/>
        <item x="1480"/>
        <item x="2483"/>
        <item x="1178"/>
        <item x="9079"/>
        <item x="7579"/>
        <item x="2853"/>
        <item x="531"/>
        <item x="781"/>
        <item x="2629"/>
        <item x="5612"/>
        <item x="9518"/>
        <item x="2714"/>
        <item x="3118"/>
        <item x="2092"/>
        <item x="8726"/>
        <item x="805"/>
        <item x="7144"/>
        <item x="7149"/>
        <item x="9162"/>
        <item x="2962"/>
        <item x="8603"/>
        <item x="8997"/>
        <item x="4415"/>
        <item x="8023"/>
        <item x="2343"/>
        <item x="8565"/>
        <item x="656"/>
        <item x="4924"/>
        <item x="4234"/>
        <item x="3197"/>
        <item x="8469"/>
        <item x="5196"/>
        <item x="3167"/>
        <item x="3187"/>
        <item x="3188"/>
        <item x="3196"/>
        <item x="627"/>
        <item x="6781"/>
        <item x="6937"/>
        <item x="7704"/>
        <item x="8471"/>
        <item x="605"/>
        <item x="608"/>
        <item x="5278"/>
        <item x="659"/>
        <item x="8395"/>
        <item x="654"/>
        <item x="576"/>
        <item x="593"/>
        <item x="7850"/>
        <item x="631"/>
        <item x="8675"/>
        <item x="585"/>
        <item x="630"/>
        <item x="629"/>
        <item x="610"/>
        <item x="8396"/>
        <item x="6947"/>
        <item x="8323"/>
        <item x="628"/>
        <item x="4925"/>
        <item x="3635"/>
        <item x="3630"/>
        <item x="3636"/>
        <item x="3639"/>
        <item x="3627"/>
        <item x="5853"/>
        <item x="5862"/>
        <item x="579"/>
        <item x="633"/>
        <item x="2822"/>
        <item x="8402"/>
        <item x="1592"/>
        <item x="1598"/>
        <item x="15"/>
        <item x="1733"/>
        <item x="660"/>
        <item x="8480"/>
        <item x="4669"/>
        <item x="2827"/>
        <item x="2559"/>
        <item x="5910"/>
        <item x="5621"/>
        <item x="4426"/>
        <item x="9188"/>
        <item x="4454"/>
        <item x="6289"/>
        <item x="5192"/>
        <item x="7157"/>
        <item x="7159"/>
        <item x="1684"/>
        <item x="1616"/>
        <item x="1645"/>
        <item x="1910"/>
        <item x="768"/>
        <item x="6450"/>
        <item x="3603"/>
        <item x="6490"/>
        <item x="9277"/>
        <item x="1626"/>
        <item x="3428"/>
        <item x="3116"/>
        <item x="7345"/>
        <item x="677"/>
        <item x="5272"/>
        <item x="9601"/>
        <item x="3200"/>
        <item x="2090"/>
        <item x="4928"/>
        <item x="8279"/>
        <item x="8668"/>
        <item x="8664"/>
        <item x="5228"/>
        <item x="5387"/>
        <item x="3977"/>
        <item x="4713"/>
        <item x="5741"/>
        <item x="1034"/>
        <item x="9254"/>
        <item x="1201"/>
        <item x="3473"/>
        <item x="3434"/>
        <item x="8256"/>
        <item x="3446"/>
        <item x="2107"/>
        <item x="2744"/>
        <item x="8571"/>
        <item x="9426"/>
        <item x="760"/>
        <item x="1182"/>
        <item x="8782"/>
        <item x="3835"/>
        <item x="2161"/>
        <item x="7594"/>
        <item x="7602"/>
        <item x="370"/>
        <item x="2195"/>
        <item x="2935"/>
        <item x="3125"/>
        <item x="8332"/>
        <item x="5919"/>
        <item x="2245"/>
        <item x="3357"/>
        <item x="2688"/>
        <item x="261"/>
        <item x="357"/>
        <item x="1482"/>
        <item x="7368"/>
        <item x="9122"/>
        <item x="2040"/>
        <item x="653"/>
        <item x="2346"/>
        <item x="1897"/>
        <item x="8663"/>
        <item x="9616"/>
        <item x="606"/>
        <item x="2848"/>
        <item x="9013"/>
        <item x="9035"/>
        <item x="165"/>
        <item x="5284"/>
        <item x="989"/>
        <item x="8590"/>
        <item x="1654"/>
        <item x="6548"/>
        <item x="5717"/>
        <item x="5719"/>
        <item x="1641"/>
        <item x="4299"/>
        <item x="47"/>
        <item x="2657"/>
        <item x="1285"/>
        <item x="4471"/>
        <item x="523"/>
        <item x="515"/>
        <item x="521"/>
        <item x="7795"/>
        <item x="505"/>
        <item x="2368"/>
        <item x="8426"/>
        <item x="1866"/>
        <item x="5023"/>
        <item x="506"/>
        <item x="2381"/>
        <item x="566"/>
        <item x="2885"/>
        <item x="2871"/>
        <item x="2023"/>
        <item x="2309"/>
        <item x="1219"/>
        <item x="1186"/>
        <item x="2150"/>
        <item x="4672"/>
        <item x="554"/>
        <item x="4020"/>
        <item x="8344"/>
        <item x="2897"/>
        <item x="8457"/>
        <item x="3507"/>
        <item x="2615"/>
        <item x="7767"/>
        <item x="3817"/>
        <item x="7031"/>
        <item x="20"/>
        <item x="3108"/>
        <item x="787"/>
        <item x="3439"/>
        <item x="5920"/>
        <item x="4879"/>
        <item x="3238"/>
        <item x="2996"/>
        <item x="2763"/>
        <item x="1440"/>
        <item x="1948"/>
        <item x="1514"/>
        <item x="4939"/>
        <item x="1029"/>
        <item x="1047"/>
        <item x="1140"/>
        <item x="1032"/>
        <item x="8009"/>
        <item x="5656"/>
        <item x="2097"/>
        <item x="9387"/>
        <item x="9374"/>
        <item x="9391"/>
        <item x="9416"/>
        <item x="6394"/>
        <item x="2244"/>
        <item x="1423"/>
        <item x="552"/>
        <item x="7205"/>
        <item x="4694"/>
        <item x="7207"/>
        <item x="2025"/>
        <item x="1509"/>
        <item x="5701"/>
        <item x="7995"/>
        <item x="2021"/>
        <item x="5673"/>
        <item x="2647"/>
        <item x="2072"/>
        <item x="1998"/>
        <item x="720"/>
        <item x="1896"/>
        <item x="3702"/>
        <item x="7982"/>
        <item x="8241"/>
        <item x="1232"/>
        <item x="2480"/>
        <item x="4602"/>
        <item x="607"/>
        <item x="4849"/>
        <item x="4851"/>
        <item x="5394"/>
        <item x="8805"/>
        <item x="8324"/>
        <item x="496"/>
        <item x="619"/>
        <item x="4244"/>
        <item x="8382"/>
        <item x="3453"/>
        <item x="3469"/>
        <item x="3466"/>
        <item x="3470"/>
        <item x="6492"/>
        <item x="3474"/>
        <item x="3472"/>
        <item x="3460"/>
        <item x="3459"/>
        <item x="3456"/>
        <item x="3458"/>
        <item x="2351"/>
        <item x="9517"/>
        <item x="4868"/>
        <item x="1734"/>
        <item x="1454"/>
        <item x="8242"/>
        <item x="3496"/>
        <item x="8003"/>
        <item x="7095"/>
        <item x="1476"/>
        <item x="6156"/>
        <item x="2117"/>
        <item x="3422"/>
        <item x="3413"/>
        <item x="1378"/>
        <item x="7563"/>
        <item x="2076"/>
        <item x="5743"/>
        <item x="6525"/>
        <item x="3112"/>
        <item x="9471"/>
        <item x="649"/>
        <item x="7514"/>
        <item x="7510"/>
        <item x="8373"/>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1"/>
        <item x="266"/>
        <item x="658"/>
        <item x="123"/>
        <item x="3048"/>
        <item x="6767"/>
        <item x="3070"/>
        <item x="1089"/>
        <item x="1128"/>
        <item x="1085"/>
        <item x="7043"/>
        <item x="3451"/>
        <item x="3054"/>
        <item x="3041"/>
        <item x="2419"/>
        <item x="3088"/>
        <item x="3241"/>
        <item x="6841"/>
        <item x="8421"/>
        <item x="8665"/>
        <item x="3045"/>
        <item x="7568"/>
        <item x="1393"/>
        <item x="1569"/>
        <item x="4590"/>
        <item x="2326"/>
        <item x="735"/>
        <item x="1914"/>
        <item x="5678"/>
        <item x="9490"/>
        <item x="1265"/>
        <item x="8119"/>
        <item x="7161"/>
        <item x="7168"/>
        <item x="1501"/>
        <item x="7177"/>
        <item x="1458"/>
        <item x="281"/>
        <item x="8783"/>
        <item x="8510"/>
        <item x="4862"/>
        <item x="8509"/>
        <item x="1681"/>
        <item x="8507"/>
        <item x="8514"/>
        <item x="8519"/>
        <item x="8520"/>
        <item x="8513"/>
        <item x="8524"/>
        <item x="8511"/>
        <item x="8523"/>
        <item x="8518"/>
        <item x="8026"/>
        <item x="8348"/>
        <item x="7088"/>
        <item x="1487"/>
        <item x="8243"/>
        <item x="7749"/>
        <item x="3652"/>
        <item x="414"/>
        <item x="3576"/>
        <item x="3933"/>
        <item x="3937"/>
        <item x="3410"/>
        <item x="3419"/>
        <item x="7036"/>
        <item x="591"/>
        <item x="1853"/>
        <item x="8234"/>
        <item x="9022"/>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19"/>
        <item x="8221"/>
        <item x="2031"/>
        <item x="3741"/>
        <item x="516"/>
        <item x="500"/>
        <item x="465"/>
        <item x="460"/>
        <item x="2050"/>
        <item x="2043"/>
        <item x="2760"/>
        <item x="5418"/>
        <item x="2256"/>
        <item x="317"/>
        <item x="7701"/>
        <item x="7672"/>
        <item x="4547"/>
        <item x="709"/>
        <item x="4845"/>
        <item x="2306"/>
        <item x="7822"/>
        <item x="7048"/>
        <item x="6485"/>
        <item x="788"/>
        <item x="790"/>
        <item x="7334"/>
        <item x="297"/>
        <item x="618"/>
        <item x="7530"/>
        <item x="1789"/>
        <item x="3785"/>
        <item x="8050"/>
        <item x="2111"/>
        <item x="2147"/>
        <item x="2352"/>
        <item x="6154"/>
        <item x="1473"/>
        <item x="6838"/>
        <item x="3415"/>
        <item x="584"/>
        <item x="8371"/>
        <item x="4256"/>
        <item x="4251"/>
        <item x="2005"/>
        <item x="351"/>
        <item x="9018"/>
        <item x="299"/>
        <item x="301"/>
        <item x="9024"/>
        <item x="3431"/>
        <item x="303"/>
        <item x="8994"/>
        <item x="2014"/>
        <item x="4505"/>
        <item x="6336"/>
        <item x="5330"/>
        <item x="1552"/>
        <item x="912"/>
        <item x="911"/>
        <item x="2883"/>
        <item x="137"/>
        <item x="2731"/>
        <item x="1275"/>
        <item x="6637"/>
        <item x="5824"/>
        <item x="7236"/>
        <item x="3471"/>
        <item x="3452"/>
        <item x="3261"/>
        <item x="3983"/>
        <item x="4253"/>
        <item x="4863"/>
        <item x="6364"/>
        <item x="5566"/>
        <item x="4168"/>
        <item x="2079"/>
        <item x="9266"/>
        <item x="5164"/>
        <item x="344"/>
        <item x="2724"/>
        <item x="2649"/>
        <item x="2985"/>
        <item x="2728"/>
        <item x="2730"/>
        <item x="2722"/>
        <item x="5251"/>
        <item x="2751"/>
        <item x="255"/>
        <item x="7515"/>
        <item x="2752"/>
        <item x="2715"/>
        <item x="9074"/>
        <item x="1507"/>
        <item x="1845"/>
        <item x="1776"/>
        <item x="3777"/>
        <item x="4585"/>
        <item x="908"/>
        <item x="5620"/>
        <item x="5044"/>
        <item x="451"/>
        <item x="5052"/>
        <item x="3221"/>
        <item x="4584"/>
        <item x="827"/>
        <item x="1743"/>
        <item x="489"/>
        <item x="427"/>
        <item x="3897"/>
        <item x="7796"/>
        <item x="9037"/>
        <item x="9009"/>
        <item x="1452"/>
        <item x="5926"/>
        <item x="2165"/>
        <item x="2932"/>
        <item x="1396"/>
        <item x="5276"/>
        <item x="903"/>
        <item x="6061"/>
        <item x="1406"/>
        <item x="7911"/>
        <item x="3776"/>
        <item x="2062"/>
        <item x="1317"/>
        <item x="102"/>
        <item x="119"/>
        <item x="2285"/>
        <item x="8027"/>
        <item x="9567"/>
        <item x="4217"/>
        <item x="8859"/>
        <item x="2258"/>
        <item x="4159"/>
        <item x="7355"/>
        <item x="6345"/>
        <item x="3708"/>
        <item x="3331"/>
        <item x="1314"/>
        <item x="6211"/>
        <item x="2310"/>
        <item x="2353"/>
        <item x="8029"/>
        <item x="1468"/>
        <item x="8214"/>
        <item x="1455"/>
        <item x="1635"/>
        <item x="2573"/>
        <item x="842"/>
        <item x="3168"/>
        <item x="6751"/>
        <item x="6752"/>
        <item x="232"/>
        <item x="9080"/>
        <item x="9519"/>
        <item x="4443"/>
        <item x="3347"/>
        <item x="3237"/>
        <item x="4724"/>
        <item x="8829"/>
        <item x="696"/>
        <item x="6562"/>
        <item x="2032"/>
        <item x="1967"/>
        <item x="5449"/>
        <item x="906"/>
        <item x="2372"/>
        <item x="3449"/>
        <item x="3454"/>
        <item x="3450"/>
        <item x="830"/>
        <item x="419"/>
        <item x="406"/>
        <item x="5439"/>
        <item x="3766"/>
        <item x="2157"/>
        <item x="4767"/>
        <item x="8024"/>
        <item x="9573"/>
        <item x="9580"/>
        <item x="9582"/>
        <item x="9576"/>
        <item x="9563"/>
        <item x="9178"/>
        <item x="9574"/>
        <item x="7773"/>
        <item x="7074"/>
        <item x="9524"/>
        <item x="8584"/>
        <item x="2041"/>
        <item x="8678"/>
        <item x="1751"/>
        <item x="1245"/>
        <item x="4695"/>
        <item x="1745"/>
        <item x="8401"/>
        <item x="889"/>
        <item x="885"/>
        <item x="8865"/>
        <item x="887"/>
        <item x="929"/>
        <item x="1674"/>
        <item x="5558"/>
        <item x="1153"/>
        <item x="7616"/>
        <item x="1669"/>
        <item x="1672"/>
        <item x="4565"/>
        <item x="9569"/>
        <item x="592"/>
        <item x="49"/>
        <item x="1629"/>
        <item x="4213"/>
        <item x="1496"/>
        <item x="1849"/>
        <item x="1841"/>
        <item x="179"/>
        <item x="8874"/>
        <item x="2188"/>
        <item x="822"/>
        <item x="3084"/>
        <item x="3499"/>
        <item x="6940"/>
        <item x="6917"/>
        <item x="6930"/>
        <item x="6949"/>
        <item x="6932"/>
        <item x="6945"/>
        <item x="6924"/>
        <item x="3144"/>
        <item x="1196"/>
        <item x="1695"/>
        <item x="3325"/>
        <item x="2508"/>
        <item x="9179"/>
        <item x="2505"/>
        <item x="3236"/>
        <item x="2207"/>
        <item x="6858"/>
        <item x="2512"/>
        <item x="2513"/>
        <item x="3886"/>
        <item x="8740"/>
        <item x="9304"/>
        <item x="9314"/>
        <item x="9311"/>
        <item x="6220"/>
        <item x="3345"/>
        <item x="2509"/>
        <item x="2510"/>
        <item x="2192"/>
        <item x="2912"/>
        <item x="2914"/>
        <item x="699"/>
        <item x="510"/>
        <item x="5048"/>
        <item x="894"/>
        <item x="7114"/>
        <item x="4881"/>
        <item x="719"/>
        <item x="2828"/>
        <item x="6460"/>
        <item x="379"/>
        <item x="3462"/>
        <item x="922"/>
        <item x="2388"/>
        <item x="7965"/>
        <item x="2903"/>
        <item x="767"/>
        <item x="5654"/>
        <item x="5651"/>
        <item x="9495"/>
        <item x="4177"/>
        <item x="8567"/>
        <item x="8588"/>
        <item x="6545"/>
        <item x="3531"/>
        <item x="9023"/>
        <item x="7477"/>
        <item x="7927"/>
        <item x="4632"/>
        <item x="808"/>
        <item x="1014"/>
        <item x="4051"/>
        <item x="4052"/>
        <item x="1779"/>
        <item x="1757"/>
        <item x="2922"/>
        <item x="6259"/>
        <item x="6129"/>
        <item x="5179"/>
        <item x="4385"/>
        <item x="476"/>
        <item x="2354"/>
        <item x="455"/>
        <item x="2235"/>
        <item x="2945"/>
        <item x="9525"/>
        <item x="7248"/>
        <item x="9070"/>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1"/>
        <item x="8125"/>
        <item x="8128"/>
        <item x="7525"/>
        <item x="4414"/>
        <item x="8706"/>
        <item x="8875"/>
        <item x="8974"/>
        <item x="901"/>
        <item x="9600"/>
        <item x="3298"/>
        <item x="9422"/>
        <item x="8091"/>
        <item x="4417"/>
        <item x="8200"/>
        <item x="1736"/>
        <item x="1638"/>
        <item x="1658"/>
        <item x="8201"/>
        <item x="8210"/>
        <item x="1632"/>
        <item x="1685"/>
        <item x="3056"/>
        <item x="2547"/>
        <item x="332"/>
        <item x="9423"/>
        <item x="6103"/>
        <item x="6764"/>
        <item x="1637"/>
        <item x="4608"/>
        <item x="7974"/>
        <item x="2219"/>
        <item x="994"/>
        <item x="203"/>
        <item x="664"/>
        <item x="6499"/>
        <item x="1399"/>
        <item x="784"/>
        <item x="1410"/>
        <item x="4554"/>
        <item x="3437"/>
        <item x="2518"/>
        <item x="307"/>
        <item x="8230"/>
        <item x="9231"/>
        <item x="5093"/>
        <item x="343"/>
        <item x="6855"/>
        <item x="4305"/>
        <item x="801"/>
        <item x="1811"/>
        <item x="221"/>
        <item x="218"/>
        <item x="2757"/>
        <item x="4725"/>
        <item x="1806"/>
        <item x="8796"/>
        <item x="6852"/>
        <item x="7620"/>
        <item x="667"/>
        <item x="5435"/>
        <item x="7534"/>
        <item x="8691"/>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3"/>
        <item x="284"/>
        <item x="9618"/>
        <item x="8564"/>
        <item x="7512"/>
        <item x="2401"/>
        <item x="4073"/>
        <item x="1738"/>
        <item x="3086"/>
        <item x="8828"/>
        <item x="8758"/>
        <item x="100"/>
        <item x="1349"/>
        <item x="1801"/>
        <item x="2448"/>
        <item x="6854"/>
        <item x="3058"/>
        <item x="3082"/>
        <item x="3043"/>
        <item x="2503"/>
        <item x="948"/>
        <item x="9321"/>
        <item x="4886"/>
        <item x="4880"/>
        <item x="2399"/>
        <item x="8012"/>
        <item x="8001"/>
        <item x="3516"/>
        <item x="3024"/>
        <item x="2358"/>
        <item x="2359"/>
        <item x="2391"/>
        <item x="2394"/>
        <item x="1950"/>
        <item x="8996"/>
        <item x="3487"/>
        <item x="7669"/>
        <item x="7671"/>
        <item x="7696"/>
        <item x="843"/>
        <item x="5794"/>
        <item x="8002"/>
        <item x="1344"/>
        <item x="8265"/>
        <item x="1996"/>
        <item x="9504"/>
        <item x="3177"/>
        <item x="3651"/>
        <item x="900"/>
        <item x="6116"/>
        <item x="6152"/>
        <item x="6743"/>
        <item x="691"/>
        <item x="2610"/>
        <item x="934"/>
        <item x="937"/>
        <item x="2602"/>
        <item x="616"/>
        <item x="4686"/>
        <item x="4687"/>
        <item x="2956"/>
        <item x="2643"/>
        <item x="2902"/>
        <item x="2802"/>
        <item x="6453"/>
        <item x="8097"/>
        <item x="2637"/>
        <item x="1272"/>
        <item x="3838"/>
        <item x="9284"/>
        <item x="1466"/>
        <item x="5507"/>
        <item x="6456"/>
        <item x="2179"/>
        <item x="7849"/>
        <item x="8815"/>
        <item x="6946"/>
        <item x="8679"/>
        <item x="7973"/>
        <item x="9623"/>
        <item x="3028"/>
        <item x="4774"/>
        <item x="4681"/>
        <item x="7844"/>
        <item x="7851"/>
        <item x="7864"/>
        <item x="2961"/>
        <item x="3017"/>
        <item x="8473"/>
        <item x="9407"/>
        <item x="3029"/>
        <item x="4083"/>
        <item x="397"/>
        <item x="666"/>
        <item x="6678"/>
        <item x="6181"/>
        <item x="3151"/>
        <item x="3290"/>
        <item x="5854"/>
        <item x="5661"/>
        <item x="8766"/>
        <item x="2063"/>
        <item x="2311"/>
        <item x="9561"/>
        <item x="2400"/>
        <item x="3417"/>
        <item x="750"/>
        <item x="778"/>
        <item x="2967"/>
        <item x="6428"/>
        <item x="2214"/>
        <item x="7775"/>
        <item x="4573"/>
        <item x="4628"/>
        <item x="4638"/>
        <item x="4644"/>
        <item x="4640"/>
        <item x="8330"/>
        <item x="1721"/>
        <item x="2145"/>
        <item x="1082"/>
        <item x="1052"/>
        <item x="364"/>
        <item x="1648"/>
        <item x="9453"/>
        <item x="4605"/>
        <item x="3360"/>
        <item x="8767"/>
        <item x="2281"/>
        <item x="8842"/>
        <item x="1593"/>
        <item x="5948"/>
        <item x="5974"/>
        <item x="717"/>
        <item x="456"/>
        <item x="2530"/>
        <item x="7017"/>
        <item x="162"/>
        <item x="5475"/>
        <item x="146"/>
        <item x="8575"/>
        <item x="2156"/>
        <item x="2684"/>
        <item x="4718"/>
        <item x="3273"/>
        <item x="3818"/>
        <item x="8611"/>
        <item x="2789"/>
        <item x="9144"/>
        <item x="2793"/>
        <item x="2796"/>
        <item x="7532"/>
        <item x="7529"/>
        <item x="7232"/>
        <item x="9072"/>
        <item x="4737"/>
        <item x="2622"/>
        <item x="7070"/>
        <item x="3019"/>
        <item x="3034"/>
        <item x="3870"/>
        <item x="924"/>
        <item x="2458"/>
        <item x="849"/>
        <item x="1907"/>
        <item x="8437"/>
        <item x="1589"/>
        <item x="1796"/>
        <item x="7963"/>
        <item x="6849"/>
        <item x="6340"/>
        <item x="1862"/>
        <item x="1802"/>
        <item x="1890"/>
        <item x="6839"/>
        <item x="2349"/>
        <item x="7396"/>
        <item x="7348"/>
        <item x="3015"/>
        <item x="8516"/>
        <item x="3536"/>
        <item x="3521"/>
        <item x="3540"/>
        <item x="3526"/>
        <item x="3527"/>
        <item x="6425"/>
        <item x="6123"/>
        <item x="2921"/>
        <item x="9414"/>
        <item x="3722"/>
        <item x="3517"/>
        <item x="7604"/>
        <item x="7592"/>
        <item x="6138"/>
        <item x="5378"/>
        <item x="2083"/>
        <item x="8326"/>
        <item x="194"/>
        <item x="202"/>
        <item x="4356"/>
        <item x="5366"/>
        <item x="1306"/>
        <item x="1898"/>
        <item x="1868"/>
        <item x="3587"/>
        <item x="7789"/>
        <item x="154"/>
        <item x="6227"/>
        <item x="2421"/>
        <item x="156"/>
        <item x="9303"/>
        <item x="3283"/>
        <item x="3313"/>
        <item x="3591"/>
        <item x="9290"/>
        <item x="9305"/>
        <item x="3294"/>
        <item x="54"/>
        <item x="1461"/>
        <item x="3251"/>
        <item x="3626"/>
        <item x="3659"/>
        <item x="7202"/>
        <item x="9299"/>
        <item x="8341"/>
        <item x="8677"/>
        <item x="3336"/>
        <item x="1312"/>
        <item x="5075"/>
        <item x="413"/>
        <item x="4142"/>
        <item x="6445"/>
        <item x="3539"/>
        <item x="2093"/>
        <item x="5832"/>
        <item x="991"/>
        <item x="1963"/>
        <item x="6507"/>
        <item x="8844"/>
        <item x="2953"/>
        <item x="341"/>
        <item x="1783"/>
        <item x="5778"/>
        <item x="433"/>
        <item x="1543"/>
        <item x="5310"/>
        <item x="4642"/>
        <item x="5940"/>
        <item x="7983"/>
        <item x="2313"/>
        <item x="2934"/>
        <item x="2663"/>
        <item x="2656"/>
        <item x="2632"/>
        <item x="2986"/>
        <item x="1816"/>
        <item x="533"/>
        <item x="565"/>
        <item x="539"/>
        <item x="8055"/>
        <item x="7728"/>
        <item x="7055"/>
        <item x="178"/>
        <item x="4014"/>
        <item x="5200"/>
        <item x="3534"/>
        <item x="2052"/>
        <item x="2232"/>
        <item x="8605"/>
        <item x="3804"/>
        <item x="1877"/>
        <item x="1258"/>
        <item x="8637"/>
        <item x="8635"/>
        <item x="8639"/>
        <item x="987"/>
        <item x="1011"/>
        <item x="2591"/>
        <item x="320"/>
        <item x="315"/>
        <item x="3522"/>
        <item x="2977"/>
        <item x="8566"/>
        <item x="1775"/>
        <item x="1829"/>
        <item x="6975"/>
        <item x="5263"/>
        <item x="6953"/>
        <item x="3149"/>
        <item x="4226"/>
        <item x="2479"/>
        <item x="4542"/>
        <item x="5454"/>
        <item x="8472"/>
        <item x="8937"/>
        <item x="9431"/>
        <item x="3529"/>
        <item x="1902"/>
        <item x="2604"/>
        <item x="5757"/>
        <item x="3407"/>
        <item x="519"/>
        <item x="502"/>
        <item x="3851"/>
        <item x="5404"/>
        <item x="7466"/>
        <item x="7971"/>
        <item x="6267"/>
        <item x="443"/>
        <item x="5245"/>
        <item x="8525"/>
        <item x="8532"/>
        <item x="4982"/>
        <item x="6182"/>
        <item x="2174"/>
        <item x="1818"/>
        <item x="1827"/>
        <item x="1809"/>
        <item x="1123"/>
        <item x="8416"/>
        <item x="4899"/>
        <item x="155"/>
        <item x="3582"/>
        <item x="3543"/>
        <item x="3556"/>
        <item x="3560"/>
        <item x="5462"/>
        <item x="3562"/>
        <item x="3566"/>
        <item x="3578"/>
        <item x="3575"/>
        <item x="3569"/>
        <item x="4601"/>
        <item x="1158"/>
        <item x="3555"/>
        <item x="3550"/>
        <item x="1375"/>
        <item x="6134"/>
        <item x="1652"/>
        <item x="2442"/>
        <item x="1788"/>
        <item x="8311"/>
        <item x="5959"/>
        <item x="1427"/>
        <item x="4581"/>
        <item x="43"/>
        <item x="5962"/>
        <item x="7187"/>
        <item x="81"/>
        <item x="1726"/>
        <item x="6657"/>
        <item x="1804"/>
        <item x="970"/>
        <item x="5"/>
        <item x="1004"/>
        <item x="1612"/>
        <item x="8872"/>
        <item x="8073"/>
        <item x="3567"/>
        <item x="3725"/>
        <item x="1781"/>
        <item x="1887"/>
        <item x="1750"/>
        <item x="4230"/>
        <item x="6310"/>
        <item x="6012"/>
        <item x="9631"/>
        <item x="1459"/>
        <item x="1308"/>
        <item x="8702"/>
        <item x="960"/>
        <item x="6031"/>
        <item x="2069"/>
        <item x="1264"/>
        <item x="1995"/>
        <item x="1999"/>
        <item x="2074"/>
        <item x="7136"/>
        <item x="1649"/>
        <item x="7734"/>
        <item x="9624"/>
        <item x="865"/>
        <item x="4946"/>
        <item x="9197"/>
        <item x="587"/>
        <item x="2814"/>
        <item x="1919"/>
        <item x="73"/>
        <item x="175"/>
        <item x="7249"/>
        <item x="7516"/>
        <item x="4607"/>
        <item x="617"/>
        <item x="1747"/>
        <item x="1916"/>
        <item x="1953"/>
        <item x="1033"/>
        <item x="1030"/>
        <item x="1036"/>
        <item x="703"/>
        <item x="8018"/>
        <item x="6369"/>
        <item x="2221"/>
        <item x="28"/>
        <item x="1908"/>
        <item x="7259"/>
        <item x="7265"/>
        <item x="871"/>
        <item x="8810"/>
        <item x="7103"/>
        <item x="7182"/>
        <item x="3156"/>
        <item x="294"/>
        <item x="1121"/>
        <item x="1124"/>
        <item x="1125"/>
        <item x="8334"/>
        <item x="2036"/>
        <item x="4877"/>
        <item x="6587"/>
        <item x="6800"/>
        <item x="9371"/>
        <item x="4442"/>
        <item x="7742"/>
        <item x="8328"/>
        <item x="529"/>
        <item x="7652"/>
        <item x="2686"/>
        <item x="3863"/>
        <item x="2375"/>
        <item x="2370"/>
        <item x="6332"/>
        <item x="6314"/>
        <item x="7976"/>
        <item x="5840"/>
        <item x="6777"/>
        <item x="9026"/>
        <item x="4906"/>
        <item x="2252"/>
        <item x="3546"/>
        <item x="2534"/>
        <item x="7027"/>
        <item x="375"/>
        <item x="2034"/>
        <item x="3816"/>
        <item x="5325"/>
        <item x="2303"/>
        <item x="5185"/>
        <item x="5125"/>
        <item x="2305"/>
        <item x="2223"/>
        <item x="2294"/>
        <item x="2292"/>
        <item x="4023"/>
        <item x="16"/>
        <item x="2249"/>
        <item x="2241"/>
        <item x="5229"/>
        <item x="0"/>
        <item x="115"/>
        <item x="2289"/>
        <item x="5045"/>
        <item x="9505"/>
        <item x="2268"/>
        <item x="2239"/>
        <item x="2280"/>
        <item x="2201"/>
        <item x="2228"/>
        <item x="2612"/>
        <item x="8671"/>
        <item x="2660"/>
        <item x="2240"/>
        <item x="2283"/>
        <item x="3110"/>
        <item x="2287"/>
        <item x="7709"/>
        <item x="9535"/>
        <item x="2297"/>
        <item x="5133"/>
        <item x="4117"/>
        <item x="2279"/>
        <item x="7208"/>
        <item x="1601"/>
        <item x="1425"/>
        <item x="2288"/>
        <item x="2286"/>
        <item x="4242"/>
        <item x="80"/>
        <item x="5619"/>
        <item x="820"/>
        <item x="2293"/>
        <item x="2282"/>
        <item x="7893"/>
        <item x="1842"/>
        <item x="8245"/>
        <item x="9489"/>
        <item x="9017"/>
        <item x="2658"/>
        <item x="8911"/>
        <item x="2694"/>
        <item x="30"/>
        <item x="1237"/>
        <item x="1634"/>
        <item x="603"/>
        <item x="1698"/>
        <item x="4850"/>
        <item x="9475"/>
        <item x="2010"/>
        <item x="5823"/>
        <item x="5839"/>
        <item x="38"/>
        <item x="9309"/>
        <item x="9464"/>
        <item x="3552"/>
        <item x="7064"/>
        <item x="9472"/>
        <item x="9467"/>
        <item x="3666"/>
        <item x="5949"/>
        <item x="5969"/>
        <item x="1415"/>
        <item x="4"/>
        <item x="3152"/>
        <item x="3580"/>
        <item x="3895"/>
        <item x="5943"/>
        <item x="3557"/>
        <item x="5951"/>
        <item x="2298"/>
        <item x="3548"/>
        <item x="291"/>
        <item x="2291"/>
        <item x="3538"/>
        <item x="5945"/>
        <item x="6299"/>
        <item x="5954"/>
        <item x="1019"/>
        <item x="8298"/>
        <item x="1591"/>
        <item x="7381"/>
        <item x="4436"/>
        <item x="6151"/>
        <item x="3160"/>
        <item x="3519"/>
        <item x="6857"/>
        <item x="1439"/>
        <item x="2768"/>
        <item x="2798"/>
        <item x="8006"/>
        <item x="1368"/>
        <item x="1650"/>
        <item x="8031"/>
        <item x="8581"/>
        <item x="4163"/>
        <item x="2937"/>
        <item x="641"/>
        <item x="3856"/>
        <item x="771"/>
        <item x="7486"/>
        <item x="728"/>
        <item x="8432"/>
        <item x="7077"/>
        <item x="3698"/>
        <item x="3695"/>
        <item x="9615"/>
        <item x="3976"/>
        <item x="209"/>
        <item x="8765"/>
        <item x="551"/>
        <item x="693"/>
        <item x="1892"/>
        <item x="3036"/>
        <item x="3991"/>
        <item x="6823"/>
        <item x="6792"/>
        <item x="6801"/>
        <item x="637"/>
        <item x="7332"/>
        <item x="1769"/>
        <item x="8211"/>
        <item x="8680"/>
        <item x="6659"/>
        <item x="6942"/>
        <item x="6931"/>
        <item x="644"/>
        <item x="3750"/>
        <item x="1093"/>
        <item x="2998"/>
        <item x="3000"/>
        <item x="2999"/>
        <item x="2071"/>
        <item x="8015"/>
        <item x="6608"/>
        <item x="8438"/>
        <item x="8439"/>
        <item x="9597"/>
        <item x="8451"/>
        <item x="8801"/>
        <item x="1426"/>
        <item x="6539"/>
        <item x="9183"/>
        <item x="2785"/>
        <item x="205"/>
        <item x="9177"/>
        <item x="9189"/>
        <item x="77"/>
        <item x="9253"/>
        <item x="76"/>
        <item x="9194"/>
        <item x="9098"/>
        <item x="5968"/>
        <item x="1644"/>
        <item x="5271"/>
        <item x="9614"/>
        <item x="5446"/>
        <item x="964"/>
        <item x="3558"/>
        <item x="44"/>
        <item x="9587"/>
        <item x="7804"/>
        <item x="7887"/>
        <item x="7894"/>
        <item x="3692"/>
        <item x="9268"/>
        <item x="9251"/>
        <item x="4574"/>
        <item x="7778"/>
        <item x="2146"/>
        <item x="869"/>
        <item x="9521"/>
        <item x="6452"/>
        <item x="5453"/>
        <item x="1009"/>
        <item x="4941"/>
        <item x="1364"/>
        <item x="5270"/>
        <item x="2726"/>
        <item x="8788"/>
        <item x="1563"/>
        <item x="1539"/>
        <item x="7176"/>
        <item x="5546"/>
        <item x="5340"/>
        <item x="2943"/>
        <item x="4679"/>
        <item x="2450"/>
        <item x="4986"/>
        <item x="2851"/>
        <item x="1164"/>
        <item x="4691"/>
        <item x="7148"/>
        <item x="1112"/>
        <item x="1835"/>
        <item x="1120"/>
        <item x="6167"/>
        <item x="1813"/>
        <item x="8834"/>
        <item x="8579"/>
        <item x="8327"/>
        <item x="2331"/>
        <item x="3406"/>
        <item x="4194"/>
        <item x="3581"/>
        <item x="2222"/>
        <item x="2452"/>
        <item x="6095"/>
        <item x="3533"/>
        <item x="1935"/>
        <item x="1584"/>
        <item x="4440"/>
        <item x="578"/>
        <item x="8258"/>
        <item x="9428"/>
        <item x="888"/>
        <item x="409"/>
        <item x="2319"/>
        <item x="6442"/>
        <item x="9354"/>
        <item x="7243"/>
        <item x="4729"/>
        <item x="6139"/>
        <item x="4940"/>
        <item x="7570"/>
        <item x="7564"/>
        <item x="7557"/>
        <item x="9014"/>
        <item x="3811"/>
        <item x="5733"/>
        <item x="8736"/>
        <item x="632"/>
        <item x="5956"/>
        <item x="6388"/>
        <item x="108"/>
        <item x="1299"/>
        <item x="5259"/>
        <item x="8208"/>
        <item x="819"/>
        <item x="7790"/>
        <item x="4616"/>
        <item x="3542"/>
        <item x="1800"/>
        <item x="810"/>
        <item x="5776"/>
        <item x="1445"/>
        <item x="1226"/>
        <item x="6836"/>
        <item x="4238"/>
        <item x="372"/>
        <item x="9012"/>
        <item x="336"/>
        <item x="4775"/>
        <item x="2980"/>
        <item x="1973"/>
        <item x="1826"/>
        <item x="1072"/>
        <item x="8443"/>
        <item x="8071"/>
        <item x="4315"/>
        <item x="3564"/>
        <item x="2766"/>
        <item x="6017"/>
        <item x="2554"/>
        <item x="6774"/>
        <item x="1586"/>
        <item x="9209"/>
        <item x="8355"/>
        <item x="8354"/>
        <item x="966"/>
        <item x="1872"/>
        <item x="3586"/>
        <item x="3595"/>
        <item x="3583"/>
        <item x="3597"/>
        <item x="3599"/>
        <item x="3611"/>
        <item x="3588"/>
        <item x="3598"/>
        <item x="3596"/>
        <item x="3589"/>
        <item x="3614"/>
        <item x="3610"/>
        <item x="3615"/>
        <item x="3604"/>
        <item x="3601"/>
        <item x="3592"/>
        <item x="4810"/>
        <item x="895"/>
        <item x="9332"/>
        <item x="2467"/>
        <item x="6682"/>
        <item x="7581"/>
        <item x="8190"/>
        <item x="5902"/>
        <item x="4539"/>
        <item x="5633"/>
        <item x="3608"/>
        <item x="4538"/>
        <item x="2720"/>
        <item x="6656"/>
        <item x="3600"/>
        <item x="3602"/>
        <item x="3617"/>
        <item x="8755"/>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7"/>
        <item x="3648"/>
        <item x="3643"/>
        <item x="3624"/>
        <item x="3619"/>
        <item x="1268"/>
        <item x="3629"/>
        <item x="3622"/>
        <item x="3621"/>
        <item x="3655"/>
        <item x="3641"/>
        <item x="3634"/>
        <item x="3628"/>
        <item x="3638"/>
        <item x="3645"/>
        <item x="3653"/>
        <item x="3623"/>
        <item x="3274"/>
        <item x="4915"/>
        <item x="5030"/>
        <item x="846"/>
        <item x="9533"/>
        <item x="1384"/>
        <item x="6979"/>
        <item x="1573"/>
        <item x="8353"/>
        <item x="3076"/>
        <item x="5056"/>
        <item x="3306"/>
        <item x="5217"/>
        <item x="5473"/>
        <item x="9168"/>
        <item x="713"/>
        <item x="3409"/>
        <item x="6821"/>
        <item x="6779"/>
        <item x="6822"/>
        <item x="1223"/>
        <item x="6778"/>
        <item x="8449"/>
        <item x="3894"/>
        <item x="8760"/>
        <item x="4990"/>
        <item x="2856"/>
        <item x="136"/>
        <item x="2887"/>
        <item x="4030"/>
        <item x="7468"/>
        <item x="3296"/>
        <item x="7056"/>
        <item x="439"/>
        <item x="518"/>
        <item x="5110"/>
        <item x="509"/>
        <item x="512"/>
        <item x="4458"/>
        <item x="285"/>
        <item x="8647"/>
        <item x="1310"/>
        <item x="2154"/>
        <item x="9340"/>
        <item x="8833"/>
        <item x="3334"/>
        <item x="5914"/>
        <item x="9110"/>
        <item x="7231"/>
        <item x="7255"/>
        <item x="5137"/>
        <item x="166"/>
        <item x="5342"/>
        <item x="2973"/>
        <item x="3500"/>
        <item x="161"/>
        <item x="6275"/>
        <item x="636"/>
        <item x="634"/>
        <item x="7726"/>
        <item x="4221"/>
        <item x="9240"/>
        <item x="2403"/>
        <item x="7633"/>
        <item x="5305"/>
        <item x="3119"/>
        <item x="5317"/>
        <item x="1336"/>
        <item x="1212"/>
        <item x="1173"/>
        <item x="2115"/>
        <item x="8032"/>
        <item x="3864"/>
        <item x="8415"/>
        <item x="1742"/>
        <item x="7717"/>
        <item x="2882"/>
        <item x="50"/>
        <item x="4678"/>
        <item x="1191"/>
        <item x="7058"/>
        <item x="1172"/>
        <item x="2176"/>
        <item x="8666"/>
        <item x="998"/>
        <item x="130"/>
        <item x="1065"/>
        <item x="160"/>
        <item x="990"/>
        <item x="1786"/>
        <item x="7006"/>
        <item x="5524"/>
        <item x="730"/>
        <item x="5380"/>
        <item x="8422"/>
        <item x="6850"/>
        <item x="7241"/>
        <item x="776"/>
        <item x="1978"/>
        <item x="2974"/>
        <item x="1189"/>
        <item x="7133"/>
        <item x="6829"/>
        <item x="967"/>
        <item x="59"/>
        <item x="733"/>
        <item x="6040"/>
        <item x="1886"/>
        <item x="2180"/>
        <item x="6567"/>
        <item x="9588"/>
        <item x="8747"/>
        <item x="8885"/>
        <item x="7075"/>
        <item x="1094"/>
        <item x="1107"/>
        <item x="1108"/>
        <item x="1347"/>
        <item x="1346"/>
        <item x="1099"/>
        <item x="1159"/>
        <item x="3893"/>
        <item x="675"/>
        <item x="795"/>
        <item x="5198"/>
        <item x="6591"/>
        <item x="3980"/>
        <item x="6808"/>
        <item x="8860"/>
        <item x="3749"/>
        <item x="4712"/>
        <item x="5036"/>
        <item x="4720"/>
        <item x="5033"/>
        <item x="5035"/>
        <item x="2541"/>
        <item x="1952"/>
        <item x="1199"/>
        <item x="5195"/>
        <item x="9149"/>
        <item x="4219"/>
        <item x="68"/>
        <item x="8832"/>
        <item x="7356"/>
        <item x="58"/>
        <item x="2461"/>
        <item x="9400"/>
        <item x="6009"/>
        <item x="6814"/>
        <item x="7180"/>
        <item x="9377"/>
        <item x="9418"/>
        <item x="6868"/>
        <item x="6894"/>
        <item x="6903"/>
        <item x="6884"/>
        <item x="6906"/>
        <item x="6865"/>
        <item x="6888"/>
        <item x="6874"/>
        <item x="4427"/>
        <item x="6878"/>
        <item x="6880"/>
        <item x="6896"/>
        <item x="6905"/>
        <item x="6887"/>
        <item x="6867"/>
        <item x="2141"/>
        <item x="2276"/>
        <item x="8239"/>
        <item x="7885"/>
        <item x="2670"/>
        <item x="7871"/>
        <item x="7699"/>
        <item x="2255"/>
        <item x="6280"/>
        <item x="8708"/>
        <item x="3020"/>
        <item x="8795"/>
        <item x="5696"/>
        <item x="5174"/>
        <item x="7033"/>
        <item x="6321"/>
        <item x="4110"/>
        <item x="264"/>
        <item x="1608"/>
        <item x="6300"/>
        <item x="6676"/>
        <item x="1412"/>
        <item x="8475"/>
        <item x="6978"/>
        <item x="4620"/>
        <item x="2669"/>
        <item x="2668"/>
        <item x="8360"/>
        <item x="7743"/>
        <item x="1697"/>
        <item x="4631"/>
        <item x="4635"/>
        <item x="5458"/>
        <item x="5953"/>
        <item x="3640"/>
        <item x="3642"/>
        <item x="7346"/>
        <item x="4233"/>
        <item x="7184"/>
        <item x="879"/>
        <item x="1355"/>
        <item x="3849"/>
        <item x="5595"/>
        <item x="5616"/>
        <item x="8336"/>
        <item x="1660"/>
        <item x="3508"/>
        <item x="3512"/>
        <item x="381"/>
        <item x="828"/>
        <item x="6538"/>
        <item x="7274"/>
        <item x="6652"/>
        <item x="1413"/>
        <item x="1493"/>
        <item x="3285"/>
        <item x="3120"/>
        <item x="1429"/>
        <item x="4761"/>
        <item x="4692"/>
        <item x="2661"/>
        <item x="2118"/>
        <item x="8803"/>
        <item x="1217"/>
        <item x="1198"/>
        <item x="3868"/>
        <item x="3091"/>
        <item x="9307"/>
        <item x="8310"/>
        <item x="3485"/>
        <item x="3475"/>
        <item x="9161"/>
        <item x="7873"/>
        <item x="651"/>
        <item x="2128"/>
        <item x="5925"/>
        <item x="3905"/>
        <item x="7079"/>
        <item x="6718"/>
        <item x="8069"/>
        <item x="7608"/>
        <item x="3270"/>
        <item x="9503"/>
        <item x="87"/>
        <item x="1911"/>
        <item x="3018"/>
        <item x="5494"/>
        <item x="3644"/>
        <item x="3632"/>
        <item x="4668"/>
        <item x="1209"/>
        <item x="6500"/>
        <item x="6489"/>
        <item x="6476"/>
        <item x="1475"/>
        <item x="8254"/>
        <item x="5237"/>
        <item x="3620"/>
        <item x="1448"/>
        <item x="1069"/>
        <item x="1063"/>
        <item x="1553"/>
        <item x="1043"/>
        <item x="1061"/>
        <item x="1074"/>
        <item x="1130"/>
        <item x="1048"/>
        <item x="1166"/>
        <item x="1571"/>
        <item x="486"/>
        <item x="3656"/>
        <item x="3660"/>
        <item x="3662"/>
        <item x="3671"/>
        <item x="3663"/>
        <item x="3658"/>
        <item x="3668"/>
        <item x="8886"/>
        <item x="5799"/>
        <item x="6662"/>
        <item x="6644"/>
        <item x="8385"/>
        <item x="223"/>
        <item x="1252"/>
        <item x="41"/>
        <item x="4147"/>
        <item x="4007"/>
        <item x="9139"/>
        <item x="9257"/>
        <item x="2847"/>
        <item x="376"/>
        <item x="1309"/>
        <item x="1291"/>
        <item x="1722"/>
        <item x="1633"/>
        <item x="1715"/>
        <item x="687"/>
        <item x="2327"/>
        <item x="8368"/>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59"/>
        <item x="9151"/>
        <item x="9125"/>
        <item x="9147"/>
        <item x="9137"/>
        <item x="9140"/>
        <item x="9152"/>
        <item x="9153"/>
        <item x="9158"/>
        <item x="8338"/>
        <item x="7917"/>
        <item x="8367"/>
        <item x="8380"/>
        <item x="5872"/>
        <item x="813"/>
        <item x="988"/>
        <item x="650"/>
        <item x="642"/>
        <item x="648"/>
        <item x="4577"/>
        <item x="7211"/>
        <item x="9259"/>
        <item x="9275"/>
        <item x="1895"/>
        <item x="6035"/>
        <item x="2136"/>
        <item x="2178"/>
        <item x="4182"/>
        <item x="2053"/>
        <item x="3745"/>
        <item x="9463"/>
        <item x="3072"/>
        <item x="7120"/>
        <item x="8614"/>
        <item x="4452"/>
        <item x="4466"/>
        <item x="1334"/>
        <item x="9195"/>
        <item x="844"/>
        <item x="8723"/>
        <item x="8064"/>
        <item x="1627"/>
        <item x="8655"/>
        <item x="5818"/>
        <item x="9279"/>
        <item x="2582"/>
        <item x="8871"/>
        <item x="9278"/>
        <item x="9262"/>
        <item x="9548"/>
        <item x="4423"/>
        <item x="1404"/>
        <item x="9598"/>
        <item x="5187"/>
        <item x="2499"/>
        <item x="8020"/>
        <item x="7215"/>
        <item x="9375"/>
        <item x="2621"/>
        <item x="3227"/>
        <item x="2620"/>
        <item x="253"/>
        <item x="1838"/>
        <item x="8124"/>
        <item x="2529"/>
        <item x="6648"/>
        <item x="8205"/>
        <item x="6002"/>
        <item x="7806"/>
        <item x="1023"/>
        <item x="6285"/>
        <item x="800"/>
        <item x="9056"/>
        <item x="5393"/>
        <item x="6990"/>
        <item x="129"/>
        <item x="225"/>
        <item x="2761"/>
        <item x="7047"/>
        <item x="6468"/>
        <item x="3732"/>
        <item x="211"/>
        <item x="914"/>
        <item x="4619"/>
        <item x="5958"/>
        <item x="1155"/>
        <item x="1162"/>
        <item x="109"/>
        <item x="2211"/>
        <item x="112"/>
        <item x="2213"/>
        <item x="7800"/>
        <item x="2216"/>
        <item x="4276"/>
        <item x="7755"/>
        <item x="8271"/>
        <item x="5763"/>
        <item x="3065"/>
        <item x="122"/>
        <item x="807"/>
        <item x="761"/>
        <item x="6298"/>
        <item x="3154"/>
        <item x="6828"/>
        <item x="5347"/>
        <item x="6698"/>
        <item x="6706"/>
        <item x="1091"/>
        <item x="5094"/>
        <item x="337"/>
        <item x="3672"/>
        <item x="180"/>
        <item x="8387"/>
        <item x="1527"/>
        <item x="5172"/>
        <item x="1474"/>
        <item x="7023"/>
        <item x="7465"/>
        <item x="7280"/>
        <item x="3289"/>
        <item x="2543"/>
        <item x="6581"/>
        <item x="2526"/>
        <item x="5077"/>
        <item x="4211"/>
        <item x="6144"/>
        <item x="7376"/>
        <item x="1520"/>
        <item x="8435"/>
        <item x="9211"/>
        <item x="4329"/>
        <item x="4348"/>
        <item x="7914"/>
        <item x="8430"/>
        <item x="6756"/>
        <item x="1394"/>
        <item x="3490"/>
        <item x="2084"/>
        <item x="7344"/>
        <item x="2085"/>
        <item x="2169"/>
        <item x="2138"/>
        <item x="1673"/>
        <item x="3674"/>
        <item x="2177"/>
        <item x="2149"/>
        <item x="4040"/>
        <item x="380"/>
        <item x="8582"/>
        <item x="759"/>
        <item x="770"/>
        <item x="7331"/>
        <item x="2096"/>
        <item x="2185"/>
        <item x="6655"/>
        <item x="5527"/>
        <item x="5545"/>
        <item x="5530"/>
        <item x="5534"/>
        <item x="9586"/>
        <item x="3398"/>
        <item x="9246"/>
        <item x="9247"/>
        <item x="228"/>
        <item x="7062"/>
        <item x="8318"/>
        <item x="2226"/>
        <item x="480"/>
        <item x="8377"/>
        <item x="6339"/>
        <item x="890"/>
        <item x="5572"/>
        <item x="8776"/>
        <item x="5618"/>
        <item x="1109"/>
        <item x="2709"/>
        <item x="2790"/>
        <item x="5148"/>
        <item x="968"/>
        <item x="7686"/>
        <item x="6807"/>
        <item x="1105"/>
        <item x="5683"/>
        <item x="3757"/>
        <item x="6383"/>
        <item x="449"/>
        <item x="6377"/>
        <item x="7102"/>
        <item x="8206"/>
        <item x="5257"/>
        <item x="3943"/>
        <item x="1031"/>
        <item x="1058"/>
        <item x="7955"/>
        <item x="8753"/>
        <item x="71"/>
        <item x="5526"/>
        <item x="91"/>
        <item x="3"/>
        <item x="3510"/>
        <item x="791"/>
        <item x="4552"/>
        <item x="6535"/>
        <item x="5409"/>
        <item x="5356"/>
        <item x="126"/>
        <item x="8063"/>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49"/>
        <item x="3959"/>
        <item x="7698"/>
        <item x="3030"/>
        <item x="1931"/>
        <item x="3223"/>
        <item x="5834"/>
        <item x="2875"/>
        <item x="8346"/>
        <item x="6"/>
        <item x="6771"/>
        <item x="6776"/>
        <item x="3665"/>
        <item x="4227"/>
        <item x="4688"/>
        <item x="90"/>
        <item x="7069"/>
        <item x="4551"/>
        <item x="191"/>
        <item x="1428"/>
        <item x="8616"/>
        <item x="9599"/>
        <item x="2225"/>
        <item x="2008"/>
        <item x="2190"/>
        <item x="3066"/>
        <item x="2300"/>
        <item x="2445"/>
        <item x="8879"/>
        <item x="1401"/>
        <item x="6006"/>
        <item x="6667"/>
        <item x="6742"/>
        <item x="2132"/>
        <item x="1642"/>
        <item x="4564"/>
        <item x="6672"/>
        <item x="9196"/>
        <item x="461"/>
        <item x="9003"/>
        <item x="7753"/>
        <item x="9585"/>
        <item x="7096"/>
        <item x="7727"/>
        <item x="4455"/>
        <item x="2009"/>
        <item x="5538"/>
        <item x="635"/>
        <item x="673"/>
        <item x="4450"/>
        <item x="5594"/>
        <item x="7926"/>
        <item x="6803"/>
        <item x="4567"/>
        <item x="8237"/>
        <item x="4135"/>
        <item x="2777"/>
        <item x="2782"/>
        <item x="1358"/>
        <item x="1504"/>
        <item x="3354"/>
        <item x="4026"/>
        <item x="9477"/>
        <item x="403"/>
        <item x="2614"/>
        <item x="684"/>
        <item x="5145"/>
        <item x="6231"/>
        <item x="9516"/>
        <item x="8563"/>
        <item x="6089"/>
        <item x="1369"/>
        <item x="982"/>
        <item x="4598"/>
        <item x="1844"/>
        <item x="6579"/>
        <item x="1342"/>
        <item x="1534"/>
        <item x="557"/>
        <item x="7110"/>
        <item x="2540"/>
        <item x="1713"/>
        <item x="6522"/>
        <item x="9402"/>
        <item x="9444"/>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1"/>
        <item x="581"/>
        <item x="6504"/>
        <item x="8785"/>
        <item x="2606"/>
        <item x="553"/>
        <item x="3304"/>
        <item x="2603"/>
        <item x="2490"/>
        <item x="5326"/>
        <item x="8591"/>
        <item x="532"/>
        <item x="3430"/>
        <item x="8316"/>
        <item x="2321"/>
        <item x="7836"/>
        <item x="6636"/>
        <item x="7837"/>
        <item x="1037"/>
        <item x="2390"/>
        <item x="8522"/>
        <item x="7794"/>
        <item x="9100"/>
        <item x="1090"/>
        <item x="2392"/>
        <item x="1122"/>
        <item x="3001"/>
        <item x="6576"/>
        <item x="7752"/>
        <item x="7108"/>
        <item x="8461"/>
        <item x="4762"/>
        <item x="7556"/>
        <item x="2271"/>
        <item x="208"/>
        <item x="6192"/>
        <item x="2794"/>
        <item x="9425"/>
        <item x="4562"/>
        <item x="1431"/>
        <item x="6122"/>
        <item x="3523"/>
        <item x="853"/>
        <item x="5855"/>
        <item x="6735"/>
        <item x="7787"/>
        <item x="5068"/>
        <item x="1495"/>
        <item x="4613"/>
        <item x="8007"/>
        <item x="973"/>
        <item x="3107"/>
        <item x="1739"/>
        <item x="5258"/>
        <item x="256"/>
        <item x="4464"/>
        <item x="707"/>
        <item x="5827"/>
        <item x="6302"/>
        <item x="747"/>
        <item x="883"/>
        <item x="6699"/>
        <item x="6703"/>
        <item x="7567"/>
        <item x="1706"/>
        <item x="116"/>
        <item x="135"/>
        <item x="1028"/>
        <item x="1035"/>
        <item x="8429"/>
        <item x="1568"/>
        <item x="124"/>
        <item x="779"/>
        <item x="9030"/>
        <item x="9019"/>
        <item x="4808"/>
        <item x="8028"/>
        <item x="8321"/>
        <item x="2792"/>
        <item x="6530"/>
        <item x="2144"/>
        <item x="913"/>
        <item x="915"/>
        <item x="917"/>
        <item x="916"/>
        <item x="5183"/>
        <item x="7335"/>
        <item x="1168"/>
        <item x="2895"/>
        <item x="8837"/>
        <item x="7338"/>
        <item x="9102"/>
        <item x="4864"/>
        <item x="429"/>
        <item x="437"/>
        <item x="1075"/>
        <item x="7072"/>
        <item x="1537"/>
        <item x="1607"/>
        <item x="2060"/>
        <item x="2500"/>
        <item x="7949"/>
        <item x="9229"/>
        <item x="1078"/>
        <item x="5710"/>
        <item x="797"/>
        <item x="4671"/>
        <item x="7026"/>
        <item x="6296"/>
        <item x="9212"/>
        <item x="4486"/>
        <item x="663"/>
        <item x="8169"/>
        <item x="3664"/>
        <item x="1318"/>
        <item x="9508"/>
        <item x="983"/>
        <item x="8848"/>
        <item x="1356"/>
        <item x="3079"/>
        <item x="1230"/>
        <item x="8928"/>
        <item x="446"/>
        <item x="4929"/>
        <item x="570"/>
        <item x="457"/>
        <item x="453"/>
        <item x="9578"/>
        <item x="2813"/>
        <item x="956"/>
        <item x="4587"/>
        <item x="814"/>
        <item x="817"/>
        <item x="1946"/>
        <item x="1510"/>
        <item x="4859"/>
        <item x="2690"/>
        <item x="1578"/>
        <item x="4568"/>
        <item x="7970"/>
        <item x="3256"/>
        <item x="75"/>
        <item x="4662"/>
        <item x="4684"/>
        <item x="7363"/>
        <item x="8587"/>
        <item x="8593"/>
        <item x="7648"/>
        <item x="1858"/>
        <item x="1985"/>
        <item x="2567"/>
        <item x="1255"/>
        <item x="1764"/>
        <item x="1848"/>
        <item x="3461"/>
        <item x="5917"/>
        <item x="1570"/>
        <item x="1376"/>
        <item x="3106"/>
        <item x="3547"/>
        <item x="6882"/>
        <item x="1620"/>
        <item x="6517"/>
        <item x="1300"/>
        <item x="8303"/>
        <item x="7037"/>
        <item x="8545"/>
        <item x="3123"/>
        <item x="8573"/>
        <item x="8583"/>
        <item x="22"/>
        <item x="7166"/>
        <item x="200"/>
        <item x="1665"/>
        <item x="6563"/>
        <item x="1666"/>
        <item x="2260"/>
        <item x="82"/>
        <item x="2586"/>
        <item x="6311"/>
        <item x="4384"/>
        <item x="6527"/>
        <item x="2594"/>
        <item x="8293"/>
        <item x="8802"/>
        <item x="4953"/>
        <item x="9175"/>
        <item x="5202"/>
        <item x="8286"/>
        <item x="5772"/>
        <item x="7496"/>
        <item x="7495"/>
        <item x="2948"/>
        <item x="8016"/>
        <item x="5730"/>
        <item x="7879"/>
        <item x="1523"/>
        <item x="1905"/>
        <item x="7152"/>
        <item x="7501"/>
        <item x="1727"/>
        <item x="1729"/>
        <item x="2253"/>
        <item x="2227"/>
        <item x="1519"/>
        <item x="488"/>
        <item x="2229"/>
        <item x="110"/>
        <item x="2196"/>
        <item x="2212"/>
        <item x="1705"/>
        <item x="478"/>
        <item x="6484"/>
        <item x="9007"/>
        <item x="2758"/>
        <item x="2362"/>
        <item x="6293"/>
        <item x="7513"/>
        <item x="7779"/>
        <item x="1678"/>
        <item x="1088"/>
        <item x="9629"/>
        <item x="9067"/>
        <item x="6948"/>
        <item x="3059"/>
        <item x="2504"/>
        <item x="3025"/>
        <item x="389"/>
        <item x="3248"/>
        <item x="7683"/>
        <item x="5609"/>
        <item x="3040"/>
        <item x="3680"/>
        <item x="3707"/>
        <item x="1928"/>
        <item x="7601"/>
        <item x="4108"/>
        <item x="2051"/>
        <item x="4383"/>
        <item x="1024"/>
        <item x="346"/>
        <item x="9250"/>
        <item x="9256"/>
        <item x="710"/>
        <item x="1277"/>
        <item x="729"/>
        <item x="5114"/>
        <item x="3343"/>
        <item x="715"/>
        <item x="9237"/>
        <item x="6606"/>
        <item x="3861"/>
        <item x="9232"/>
        <item x="3363"/>
        <item x="3253"/>
        <item x="1414"/>
        <item x="356"/>
        <item x="8260"/>
        <item x="8276"/>
        <item x="8300"/>
        <item x="8288"/>
        <item x="8054"/>
        <item x="8070"/>
        <item x="8040"/>
        <item x="2049"/>
        <item x="1449"/>
        <item x="3486"/>
        <item x="8289"/>
        <item x="282"/>
        <item x="2055"/>
        <item x="5392"/>
        <item x="1867"/>
        <item x="2124"/>
        <item x="8762"/>
        <item x="9271"/>
        <item x="959"/>
        <item x="5957"/>
        <item x="12"/>
        <item x="1294"/>
        <item x="8741"/>
        <item x="8232"/>
        <item x="8709"/>
        <item x="8713"/>
        <item x="835"/>
        <item x="7244"/>
        <item x="1850"/>
        <item x="668"/>
        <item x="671"/>
        <item x="6186"/>
        <item x="8339"/>
        <item x="6848"/>
        <item x="6826"/>
        <item x="6483"/>
        <item x="1136"/>
        <item x="573"/>
        <item x="1716"/>
        <item x="5426"/>
        <item x="6510"/>
        <item x="563"/>
        <item x="6512"/>
        <item x="7080"/>
        <item x="1544"/>
        <item x="1989"/>
        <item x="1810"/>
        <item x="334"/>
        <item x="2016"/>
        <item x="8462"/>
        <item x="2361"/>
        <item x="773"/>
        <item x="1288"/>
        <item x="3225"/>
        <item x="1363"/>
        <item x="2991"/>
        <item x="2950"/>
        <item x="8922"/>
        <item x="2385"/>
        <item x="4446"/>
        <item x="2382"/>
        <item x="2387"/>
        <item x="2383"/>
        <item x="6161"/>
        <item x="1472"/>
        <item x="7735"/>
        <item x="6341"/>
        <item x="8984"/>
        <item x="8542"/>
        <item x="8010"/>
        <item x="8014"/>
        <item x="6551"/>
        <item x="5625"/>
        <item x="8459"/>
        <item x="8790"/>
        <item x="8453"/>
        <item x="8436"/>
        <item x="8431"/>
        <item x="7327"/>
        <item x="5647"/>
        <item x="8448"/>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4"/>
        <item x="8267"/>
        <item x="2476"/>
        <item x="8486"/>
        <item x="1491"/>
        <item x="8701"/>
        <item x="2846"/>
        <item x="1436"/>
        <item x="9389"/>
        <item x="9459"/>
        <item x="9462"/>
        <item x="9556"/>
        <item x="1488"/>
        <item x="3758"/>
        <item x="3769"/>
        <item x="3778"/>
        <item x="6350"/>
        <item x="6356"/>
        <item x="8543"/>
        <item x="8552"/>
        <item x="704"/>
        <item x="3014"/>
        <item x="8419"/>
        <item x="2181"/>
        <item x="7085"/>
        <item x="4438"/>
        <item x="3370"/>
        <item x="4420"/>
        <item x="472"/>
        <item x="9435"/>
        <item x="5511"/>
        <item x="8822"/>
        <item x="7307"/>
        <item x="2780"/>
        <item x="3541"/>
        <item x="2013"/>
        <item x="764"/>
        <item x="3520"/>
        <item x="4425"/>
        <item x="840"/>
        <item x="4777"/>
        <item x="3584"/>
        <item x="2679"/>
        <item x="2989"/>
        <item x="1490"/>
        <item x="2364"/>
        <item x="9632"/>
        <item x="7751"/>
        <item x="8005"/>
        <item x="1499"/>
        <item x="5071"/>
        <item x="850"/>
        <item x="3697"/>
        <item x="2325"/>
        <item x="1062"/>
        <item x="8411"/>
        <item x="3109"/>
        <item x="2017"/>
        <item x="270"/>
        <item x="4804"/>
        <item x="7105"/>
        <item x="8553"/>
        <item x="8544"/>
        <item x="3374"/>
        <item x="4550"/>
        <item x="1505"/>
        <item x="7615"/>
        <item x="2094"/>
        <item x="3012"/>
        <item x="3008"/>
        <item x="2868"/>
        <item x="2889"/>
        <item x="3330"/>
        <item x="3831"/>
        <item x="7091"/>
        <item x="6136"/>
        <item x="6673"/>
        <item x="1025"/>
        <item x="6566"/>
        <item x="3559"/>
        <item x="3561"/>
        <item x="3551"/>
        <item x="3553"/>
        <item x="3909"/>
        <item x="9500"/>
        <item x="5613"/>
        <item x="9143"/>
        <item x="9142"/>
        <item x="3832"/>
        <item x="3568"/>
        <item x="9157"/>
        <item x="6971"/>
        <item x="6973"/>
        <item x="6199"/>
        <item x="6183"/>
        <item x="6189"/>
        <item x="9204"/>
        <item x="9218"/>
        <item x="3242"/>
        <item x="2312"/>
        <item x="296"/>
        <item x="8927"/>
        <item x="6318"/>
        <item x="1737"/>
        <item x="1647"/>
        <item x="1619"/>
        <item x="6290"/>
        <item x="6203"/>
        <item x="4815"/>
        <item x="7094"/>
        <item x="9522"/>
        <item x="2393"/>
        <item x="1958"/>
        <item x="6142"/>
        <item x="6415"/>
        <item x="1689"/>
        <item x="794"/>
        <item x="79"/>
        <item x="55"/>
        <item x="74"/>
        <item x="2764"/>
        <item x="106"/>
        <item x="2692"/>
        <item x="8406"/>
        <item x="3135"/>
        <item x="4035"/>
        <item x="7533"/>
        <item x="2805"/>
        <item x="2067"/>
        <item x="4606"/>
        <item x="682"/>
        <item x="3675"/>
        <item x="1891"/>
        <item x="6968"/>
        <item x="1551"/>
        <item x="5915"/>
        <item x="7311"/>
        <item x="2560"/>
        <item x="230"/>
        <item x="234"/>
        <item x="3332"/>
        <item x="4812"/>
        <item x="4798"/>
        <item x="555"/>
        <item x="1997"/>
        <item x="8836"/>
        <item x="3676"/>
        <item x="3687"/>
        <item x="3681"/>
        <item x="3691"/>
        <item x="874"/>
        <item x="3704"/>
        <item x="3685"/>
        <item x="3688"/>
        <item x="8045"/>
        <item x="8082"/>
        <item x="8077"/>
        <item x="8116"/>
        <item x="8084"/>
        <item x="8087"/>
        <item x="8083"/>
        <item x="8061"/>
        <item x="8062"/>
        <item x="8047"/>
        <item x="8060"/>
        <item x="8066"/>
        <item x="1817"/>
        <item x="7517"/>
        <item x="7521"/>
        <item x="1683"/>
        <item x="1590"/>
        <item x="689"/>
        <item x="690"/>
        <item x="1610"/>
        <item x="2800"/>
        <item x="1622"/>
        <item x="1677"/>
        <item x="2801"/>
        <item x="7538"/>
        <item x="7528"/>
        <item x="2769"/>
        <item x="645"/>
        <item x="1718"/>
        <item x="8378"/>
        <item x="1479"/>
        <item x="3432"/>
        <item x="1443"/>
        <item x="4237"/>
        <item x="3369"/>
        <item x="5831"/>
        <item x="7078"/>
        <item x="1403"/>
        <item x="4674"/>
        <item x="5649"/>
        <item x="5060"/>
        <item x="2336"/>
        <item x="5177"/>
        <item x="1253"/>
        <item x="9207"/>
        <item x="7750"/>
        <item x="9206"/>
        <item x="2978"/>
        <item x="2168"/>
        <item x="4095"/>
        <item x="541"/>
        <item x="9073"/>
        <item x="7427"/>
        <item x="3967"/>
        <item x="4702"/>
        <item x="8781"/>
        <item x="7803"/>
        <item x="1663"/>
        <item x="2184"/>
        <item x="326"/>
        <item x="2545"/>
        <item x="2712"/>
        <item x="6675"/>
        <item x="5017"/>
        <item x="4270"/>
        <item x="4964"/>
        <item x="5548"/>
        <item x="9272"/>
        <item x="9190"/>
        <item x="3910"/>
        <item x="1405"/>
        <item x="1675"/>
        <item x="1579"/>
        <item x="9349"/>
        <item x="9292"/>
        <item x="7312"/>
        <item x="4766"/>
        <item x="321"/>
        <item x="1134"/>
        <item x="928"/>
        <item x="1944"/>
        <item x="6683"/>
        <item x="1418"/>
        <item x="5041"/>
        <item x="8309"/>
        <item x="731"/>
        <item x="5924"/>
        <item x="8375"/>
        <item x="7943"/>
        <item x="1959"/>
        <item x="674"/>
        <item x="8757"/>
        <item x="3968"/>
        <item x="501"/>
        <item x="873"/>
        <item x="1651"/>
        <item x="1659"/>
        <item x="8839"/>
        <item x="8458"/>
        <item x="3044"/>
        <item x="7090"/>
        <item x="7388"/>
        <item x="3489"/>
        <item x="6796"/>
        <item x="8147"/>
        <item x="2453"/>
        <item x="6834"/>
        <item x="8417"/>
        <item x="5240"/>
        <item x="7305"/>
        <item x="4465"/>
        <item x="4412"/>
        <item x="2773"/>
        <item x="4164"/>
        <item x="777"/>
        <item x="7951"/>
        <item x="7903"/>
        <item x="4131"/>
        <item x="7418"/>
        <item x="9575"/>
        <item x="9409"/>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8"/>
        <item x="694"/>
        <item x="5444"/>
        <item x="2006"/>
        <item x="3228"/>
        <item x="7994"/>
        <item x="4266"/>
        <item x="2595"/>
        <item x="4255"/>
        <item x="7410"/>
        <item x="7417"/>
        <item x="1657"/>
        <item x="233"/>
        <item x="6461"/>
        <item x="2494"/>
        <item x="6805"/>
        <item x="3654"/>
        <item x="5879"/>
        <item x="6287"/>
        <item x="5642"/>
        <item x="5640"/>
        <item x="8405"/>
        <item x="4060"/>
        <item x="697"/>
        <item x="8098"/>
        <item x="2159"/>
        <item x="4621"/>
        <item x="2059"/>
        <item x="725"/>
        <item x="2979"/>
        <item x="4648"/>
        <item x="5646"/>
        <item x="3661"/>
        <item x="8033"/>
        <item x="3711"/>
        <item x="2350"/>
        <item x="3735"/>
        <item x="3709"/>
        <item x="3728"/>
        <item x="3729"/>
        <item x="3730"/>
        <item x="2"/>
        <item x="3710"/>
        <item x="3739"/>
        <item x="3726"/>
        <item x="939"/>
        <item x="7819"/>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4"/>
        <item x="4655"/>
        <item x="36"/>
        <item x="2203"/>
        <item x="265"/>
        <item x="4487"/>
        <item x="9571"/>
        <item x="2576"/>
        <item x="2580"/>
        <item x="4166"/>
        <item x="2457"/>
        <item x="6180"/>
        <item x="3953"/>
        <item x="3987"/>
        <item x="766"/>
        <item x="4350"/>
        <item x="9413"/>
        <item x="8481"/>
        <item x="2402"/>
        <item x="758"/>
        <item x="9041"/>
        <item x="3099"/>
        <item x="5074"/>
        <item x="7924"/>
        <item x="8052"/>
        <item x="3031"/>
        <item x="7772"/>
        <item x="5010"/>
        <item x="226"/>
        <item x="8517"/>
        <item x="2855"/>
        <item x="2167"/>
        <item x="185"/>
        <item x="2465"/>
        <item x="3740"/>
        <item x="6120"/>
        <item x="8244"/>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3"/>
        <item x="3761"/>
        <item x="6557"/>
        <item x="3764"/>
        <item x="3211"/>
        <item x="3862"/>
        <item x="2864"/>
        <item x="5034"/>
        <item x="1762"/>
        <item x="3537"/>
        <item x="8275"/>
        <item x="260"/>
        <item x="2756"/>
        <item x="1942"/>
        <item x="751"/>
        <item x="3767"/>
        <item x="306"/>
        <item x="8104"/>
        <item x="4978"/>
        <item x="5836"/>
        <item x="816"/>
        <item x="388"/>
        <item x="527"/>
        <item x="9031"/>
        <item x="2909"/>
        <item x="7347"/>
        <item x="3249"/>
        <item x="9033"/>
        <item x="9032"/>
        <item x="9016"/>
        <item x="1741"/>
        <item x="2290"/>
        <item x="2925"/>
        <item x="8376"/>
        <item x="2939"/>
        <item x="2913"/>
        <item x="2916"/>
        <item x="2927"/>
        <item x="2946"/>
        <item x="2947"/>
        <item x="2941"/>
        <item x="9029"/>
        <item x="3773"/>
        <item x="3762"/>
        <item x="5657"/>
        <item x="2024"/>
        <item x="3719"/>
        <item x="2987"/>
        <item x="217"/>
        <item x="4664"/>
        <item x="1129"/>
        <item x="700"/>
        <item x="2928"/>
        <item x="714"/>
        <item x="6048"/>
        <item x="4792"/>
        <item x="4411"/>
        <item x="7174"/>
        <item x="6202"/>
        <item x="3759"/>
        <item x="6496"/>
        <item x="5203"/>
        <item x="5758"/>
        <item x="7083"/>
        <item x="4223"/>
        <item x="5112"/>
        <item x="8594"/>
        <item x="4451"/>
        <item x="8890"/>
        <item x="7354"/>
        <item x="5301"/>
        <item x="4243"/>
        <item x="4413"/>
        <item x="4437"/>
        <item x="4457"/>
        <item x="8599"/>
        <item x="8257"/>
        <item x="6046"/>
        <item x="7097"/>
        <item x="1778"/>
        <item x="187"/>
        <item x="6904"/>
        <item x="1900"/>
        <item x="7369"/>
        <item x="8263"/>
        <item x="1979"/>
        <item x="8218"/>
        <item x="1859"/>
        <item x="5224"/>
        <item x="1170"/>
        <item x="3765"/>
        <item x="803"/>
        <item x="5352"/>
        <item x="2917"/>
        <item x="5660"/>
        <item x="3753"/>
        <item x="3775"/>
        <item x="7872"/>
        <item x="8252"/>
        <item x="8683"/>
        <item x="8386"/>
        <item x="2863"/>
        <item x="5711"/>
        <item x="8889"/>
        <item x="3554"/>
        <item x="6147"/>
        <item x="404"/>
        <item x="7173"/>
        <item x="2919"/>
        <item x="5973"/>
        <item x="8618"/>
        <item x="7783"/>
        <item x="2931"/>
        <item x="2592"/>
        <item x="2596"/>
        <item x="4015"/>
        <item x="4146"/>
        <item x="741"/>
        <item x="2277"/>
        <item x="859"/>
        <item x="774"/>
        <item x="2954"/>
        <item x="7425"/>
        <item x="3784"/>
        <item x="2426"/>
        <item x="2438"/>
        <item x="2435"/>
        <item x="3792"/>
        <item x="3797"/>
        <item x="3798"/>
        <item x="3791"/>
        <item x="1305"/>
        <item x="1940"/>
        <item x="4193"/>
        <item x="3738"/>
        <item x="8100"/>
        <item x="1044"/>
        <item x="1042"/>
        <item x="1064"/>
        <item x="1221"/>
        <item x="898"/>
        <item x="2697"/>
        <item x="7071"/>
        <item x="4334"/>
        <item x="4317"/>
        <item x="4332"/>
        <item x="3423"/>
        <item x="7068"/>
        <item x="6194"/>
        <item x="6193"/>
        <item x="7328"/>
        <item x="9455"/>
        <item x="9458"/>
        <item x="9456"/>
        <item x="9452"/>
        <item x="9454"/>
        <item x="2691"/>
        <item x="2659"/>
        <item x="6464"/>
        <item x="4327"/>
        <item x="9283"/>
        <item x="6196"/>
        <item x="9208"/>
        <item x="9223"/>
        <item x="2088"/>
        <item x="893"/>
        <item x="2171"/>
        <item x="495"/>
        <item x="2080"/>
        <item x="1515"/>
        <item x="1554"/>
        <item x="3877"/>
        <item x="1951"/>
        <item x="4747"/>
        <item x="5846"/>
        <item x="4290"/>
        <item x="2356"/>
        <item x="1132"/>
        <item x="2665"/>
        <item x="2664"/>
        <item x="5912"/>
        <item x="8817"/>
        <item x="2682"/>
        <item x="2200"/>
        <item x="139"/>
        <item x="6284"/>
        <item x="3911"/>
        <item x="4561"/>
        <item x="3039"/>
        <item x="7199"/>
        <item x="2983"/>
        <item x="6533"/>
        <item x="2066"/>
        <item x="2831"/>
        <item x="4469"/>
        <item x="4328"/>
        <item x="4324"/>
        <item x="4333"/>
        <item x="2886"/>
        <item x="2873"/>
        <item x="3796"/>
        <item x="4013"/>
        <item x="8413"/>
        <item x="2904"/>
        <item x="2872"/>
        <item x="5977"/>
        <item x="2879"/>
        <item x="6268"/>
        <item x="2869"/>
        <item x="7774"/>
        <item x="2893"/>
        <item x="3812"/>
        <item x="3272"/>
        <item x="2900"/>
        <item x="2877"/>
        <item x="2878"/>
        <item x="4027"/>
        <item x="371"/>
        <item x="314"/>
        <item x="2022"/>
        <item x="2026"/>
        <item x="368"/>
        <item x="7194"/>
        <item x="7067"/>
        <item x="5386"/>
        <item x="6681"/>
        <item x="6568"/>
        <item x="927"/>
        <item x="329"/>
        <item x="1319"/>
        <item x="1322"/>
        <item x="1324"/>
        <item x="1326"/>
        <item x="9255"/>
        <item x="2583"/>
        <item x="1070"/>
        <item x="1147"/>
        <item x="1059"/>
        <item x="1917"/>
        <item x="880"/>
        <item x="862"/>
        <item x="2123"/>
        <item x="993"/>
        <item x="4373"/>
        <item x="4162"/>
        <item x="8420"/>
        <item x="2898"/>
        <item x="2894"/>
        <item x="9420"/>
        <item x="7509"/>
        <item x="4467"/>
        <item x="4407"/>
        <item x="7081"/>
        <item x="3734"/>
        <item x="3349"/>
        <item x="7605"/>
        <item x="4121"/>
        <item x="6537"/>
        <item x="6761"/>
        <item x="8558"/>
        <item x="331"/>
        <item x="300"/>
        <item x="3809"/>
        <item x="4022"/>
        <item x="7757"/>
        <item x="7744"/>
        <item x="537"/>
        <item x="4400"/>
        <item x="4405"/>
        <item x="4401"/>
        <item x="2459"/>
        <item x="2456"/>
        <item x="8515"/>
        <item x="3352"/>
        <item x="1331"/>
        <item x="5598"/>
        <item x="2054"/>
        <item x="1790"/>
        <item x="3793"/>
        <item x="7881"/>
        <item x="1352"/>
        <item x="1351"/>
        <item x="2844"/>
        <item x="1167"/>
        <item x="1160"/>
        <item x="327"/>
        <item x="4408"/>
        <item x="2019"/>
        <item x="9011"/>
        <item x="9015"/>
        <item x="1707"/>
        <item x="383"/>
        <item x="3737"/>
        <item x="9442"/>
        <item x="1889"/>
        <item x="4475"/>
        <item x="7808"/>
        <item x="2601"/>
        <item x="9248"/>
        <item x="2609"/>
        <item x="4611"/>
        <item x="5736"/>
        <item x="1254"/>
        <item x="6992"/>
        <item x="2608"/>
        <item x="9265"/>
        <item x="534"/>
        <item x="9260"/>
        <item x="9269"/>
        <item x="2605"/>
        <item x="9263"/>
        <item x="9264"/>
        <item x="1263"/>
        <item x="8343"/>
        <item x="9276"/>
        <item x="3800"/>
        <item x="3524"/>
        <item x="3727"/>
        <item x="7522"/>
        <item x="142"/>
        <item x="1442"/>
        <item x="4152"/>
        <item x="7082"/>
        <item x="9584"/>
        <item x="811"/>
        <item x="5563"/>
        <item x="2963"/>
        <item x="6014"/>
        <item x="878"/>
        <item x="2437"/>
        <item x="2082"/>
        <item x="5539"/>
        <item x="1792"/>
        <item x="3882"/>
        <item x="8333"/>
        <item x="8843"/>
        <item x="5079"/>
        <item x="3117"/>
        <item x="2698"/>
        <item x="1126"/>
        <item x="5096"/>
        <item x="3650"/>
        <item x="2243"/>
        <item x="4176"/>
        <item x="4828"/>
        <item x="1430"/>
        <item x="5611"/>
        <item x="1467"/>
        <item x="5470"/>
        <item x="1456"/>
        <item x="1380"/>
        <item x="1687"/>
        <item x="7204"/>
        <item x="9591"/>
        <item x="1242"/>
        <item x="8466"/>
        <item x="3794"/>
        <item x="1407"/>
        <item x="4811"/>
        <item x="1080"/>
        <item x="1076"/>
        <item x="4629"/>
        <item x="2341"/>
        <item x="3239"/>
        <item x="3011"/>
        <item x="5930"/>
        <item x="1704"/>
        <item x="8446"/>
        <item x="2412"/>
        <item x="7614"/>
        <item x="4179"/>
        <item x="3806"/>
        <item x="4531"/>
        <item x="7725"/>
        <item x="2786"/>
        <item x="3808"/>
        <item x="8841"/>
        <item x="6516"/>
        <item x="3291"/>
        <item x="113"/>
        <item x="7491"/>
        <item x="6059"/>
        <item x="9441"/>
        <item x="9427"/>
        <item x="2767"/>
        <item x="6552"/>
        <item x="765"/>
        <item x="3845"/>
        <item x="3820"/>
        <item x="3854"/>
        <item x="3826"/>
        <item x="3855"/>
        <item x="3830"/>
        <item x="3825"/>
        <item x="3821"/>
        <item x="3815"/>
        <item x="8880"/>
        <item x="3447"/>
        <item x="831"/>
        <item x="8825"/>
        <item x="8849"/>
        <item x="7807"/>
        <item x="8851"/>
        <item x="8854"/>
        <item x="242"/>
        <item x="6726"/>
        <item x="2625"/>
        <item x="325"/>
        <item x="3836"/>
        <item x="3839"/>
        <item x="3822"/>
        <item x="9274"/>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6"/>
        <item x="8268"/>
        <item x="2466"/>
        <item x="1517"/>
        <item x="1192"/>
        <item x="3871"/>
        <item x="775"/>
        <item x="1097"/>
        <item x="1111"/>
        <item x="1181"/>
        <item x="8452"/>
        <item x="2440"/>
        <item x="5026"/>
        <item x="2215"/>
        <item x="2231"/>
        <item x="8692"/>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4"/>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5"/>
        <item x="8250"/>
        <item x="1371"/>
        <item x="1540"/>
        <item x="8236"/>
        <item x="9198"/>
        <item x="1387"/>
        <item x="3884"/>
        <item x="1133"/>
        <item x="7268"/>
        <item x="89"/>
        <item x="2819"/>
        <item x="7889"/>
        <item x="213"/>
        <item x="2671"/>
        <item x="1343"/>
        <item x="412"/>
        <item x="5607"/>
        <item x="5233"/>
        <item x="2164"/>
        <item x="1222"/>
        <item x="8444"/>
        <item x="288"/>
        <item t="default"/>
      </items>
    </pivotField>
    <pivotField showAll="0"/>
    <pivotField showAll="0"/>
    <pivotField showAll="0">
      <items count="6">
        <item x="4"/>
        <item x="3"/>
        <item x="2"/>
        <item x="1"/>
        <item x="0"/>
        <item t="default"/>
      </items>
    </pivotField>
    <pivotField showAll="0"/>
    <pivotField showAll="0"/>
    <pivotField showAll="0"/>
    <pivotField showAll="0"/>
    <pivotField showAll="0"/>
    <pivotField dataField="1" numFmtId="2" showAll="0"/>
    <pivotField axis="axisRow" showAll="0">
      <items count="3">
        <item x="0"/>
        <item x="1"/>
        <item t="default"/>
      </items>
    </pivotField>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10"/>
  </rowFields>
  <rowItems count="2">
    <i>
      <x/>
    </i>
    <i>
      <x v="1"/>
    </i>
  </rowItems>
  <colItems count="1">
    <i/>
  </colItems>
  <dataFields count="1">
    <dataField name="Sum of Installs_no" fld="9" showDataAs="percentOfTotal" baseField="0" baseItem="0" numFmtId="1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0" count="1" selected="0">
            <x v="0"/>
          </reference>
        </references>
      </pivotArea>
    </chartFormat>
    <chartFormat chart="4"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35E03E-7618-4908-B15D-9A3CBDAB989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O3:P9" firstHeaderRow="1" firstDataRow="1" firstDataCol="1"/>
  <pivotFields count="21">
    <pivotField showAll="0"/>
    <pivotField axis="axisRow" showAll="0" measureFilter="1">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pivotField showAll="0"/>
    <pivotField showAll="0"/>
    <pivotField showAll="0"/>
    <pivotField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1"/>
  </rowFields>
  <rowItems count="6">
    <i>
      <x/>
    </i>
    <i>
      <x v="8"/>
    </i>
    <i>
      <x v="14"/>
    </i>
    <i>
      <x v="26"/>
    </i>
    <i>
      <x v="32"/>
    </i>
    <i t="grand">
      <x/>
    </i>
  </rowItems>
  <colItems count="1">
    <i/>
  </colItems>
  <dataFields count="1">
    <dataField name="Average of Rating" fld="2" subtotal="average" baseField="1"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E46386-0E3B-482F-AD31-3ED7D83B434F}"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Q35:AR40" firstHeaderRow="1" firstDataRow="1" firstDataCol="1"/>
  <pivotFields count="21">
    <pivotField dataField="1" showAll="0">
      <items count="9635">
        <item x="2990"/>
        <item x="5000"/>
        <item x="7977"/>
        <item x="5313"/>
        <item x="8166"/>
        <item x="6121"/>
        <item x="3321"/>
        <item x="4534"/>
        <item x="1304"/>
        <item x="5398"/>
        <item x="277"/>
        <item x="6674"/>
        <item x="8080"/>
        <item x="718"/>
        <item x="3463"/>
        <item x="3146"/>
        <item x="6488"/>
        <item x="2033"/>
        <item x="7748"/>
        <item x="3631"/>
        <item x="3716"/>
        <item x="1211"/>
        <item x="6523"/>
        <item x="5486"/>
        <item x="8156"/>
        <item x="9258"/>
        <item x="3827"/>
        <item x="3549"/>
        <item x="3399"/>
        <item x="5606"/>
        <item x="3733"/>
        <item x="7420"/>
        <item x="4938"/>
        <item x="9058"/>
        <item x="1142"/>
        <item x="7371"/>
        <item x="6661"/>
        <item x="7127"/>
        <item x="8255"/>
        <item x="3203"/>
        <item x="7576"/>
        <item x="3199"/>
        <item x="220"/>
        <item x="2121"/>
        <item x="4380"/>
        <item x="1961"/>
        <item x="5713"/>
        <item x="1824"/>
        <item x="1567"/>
        <item x="6317"/>
        <item x="6911"/>
        <item x="6274"/>
        <item x="6266"/>
        <item x="4010"/>
        <item x="5491"/>
        <item x="1758"/>
        <item x="2713"/>
        <item x="8643"/>
        <item x="3384"/>
        <item x="4245"/>
        <item x="6922"/>
        <item x="6399"/>
        <item x="6408"/>
        <item x="1103"/>
        <item x="8499"/>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0"/>
        <item x="4463"/>
        <item x="7896"/>
        <item x="7958"/>
        <item x="7990"/>
        <item x="7959"/>
        <item x="3105"/>
        <item x="1956"/>
        <item x="9293"/>
        <item x="1983"/>
        <item x="8505"/>
        <item x="7817"/>
        <item x="7832"/>
        <item x="2631"/>
        <item x="5626"/>
        <item x="9509"/>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53"/>
        <item x="4739"/>
        <item x="4433"/>
        <item x="4294"/>
        <item x="4281"/>
        <item x="3963"/>
        <item x="3979"/>
        <item x="3974"/>
        <item x="8685"/>
        <item x="3097"/>
        <item x="3305"/>
        <item x="3089"/>
        <item x="3244"/>
        <item x="1980"/>
        <item x="8295"/>
        <item x="821"/>
        <item x="3914"/>
        <item x="3939"/>
        <item x="3931"/>
        <item x="3932"/>
        <item x="3934"/>
        <item x="3936"/>
        <item x="3923"/>
        <item x="3921"/>
        <item x="3926"/>
        <item x="3942"/>
        <item x="3947"/>
        <item x="3948"/>
        <item x="6140"/>
        <item x="6952"/>
        <item x="1599"/>
        <item x="3023"/>
        <item x="602"/>
        <item x="8827"/>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6"/>
        <item x="8410"/>
        <item x="8418"/>
        <item x="3340"/>
        <item x="2717"/>
        <item x="7543"/>
        <item x="4249"/>
        <item x="2197"/>
        <item x="5064"/>
        <item x="4039"/>
        <item x="190"/>
        <item x="3143"/>
        <item x="5947"/>
        <item x="5936"/>
        <item x="463"/>
        <item x="458"/>
        <item x="723"/>
        <item x="8648"/>
        <item x="1782"/>
        <item x="7400"/>
        <item x="7421"/>
        <item x="7399"/>
        <item x="8867"/>
        <item x="8858"/>
        <item x="8864"/>
        <item x="8863"/>
        <item x="8866"/>
        <item x="8868"/>
        <item x="2749"/>
        <item x="4772"/>
        <item x="4524"/>
        <item x="6542"/>
        <item x="6528"/>
        <item x="4783"/>
        <item x="4515"/>
        <item x="4516"/>
        <item x="2705"/>
        <item x="8853"/>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507"/>
        <item x="5755"/>
        <item x="2901"/>
        <item x="4088"/>
        <item x="8792"/>
        <item x="4086"/>
        <item x="4116"/>
        <item x="4101"/>
        <item x="4085"/>
        <item x="4106"/>
        <item x="4112"/>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0"/>
        <item x="7984"/>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0"/>
        <item x="4716"/>
        <item x="4943"/>
        <item x="3972"/>
        <item x="3958"/>
        <item x="3050"/>
        <item x="3155"/>
        <item x="2429"/>
        <item x="2418"/>
        <item x="9244"/>
        <item x="8372"/>
        <item x="2498"/>
        <item x="4764"/>
        <item x="4773"/>
        <item x="1981"/>
        <item x="4304"/>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5"/>
        <item x="2555"/>
        <item x="2553"/>
        <item x="4614"/>
        <item x="4617"/>
        <item x="9487"/>
        <item x="3743"/>
        <item x="199"/>
        <item x="4036"/>
        <item x="3247"/>
        <item x="4685"/>
        <item x="6565"/>
        <item x="8359"/>
        <item x="876"/>
        <item x="1205"/>
        <item x="2825"/>
        <item x="2087"/>
        <item x="4922"/>
        <item x="4935"/>
        <item x="8193"/>
        <item x="1686"/>
        <item x="8998"/>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5"/>
        <item x="9187"/>
        <item x="411"/>
        <item x="6950"/>
        <item x="737"/>
        <item x="2455"/>
        <item x="511"/>
        <item x="53"/>
        <item x="7941"/>
        <item x="946"/>
        <item x="2029"/>
        <item x="8917"/>
        <item x="7961"/>
        <item x="832"/>
        <item x="2432"/>
        <item x="8876"/>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4"/>
        <item x="3945"/>
        <item x="9226"/>
        <item x="6013"/>
        <item x="1740"/>
        <item x="740"/>
        <item x="27"/>
        <item x="1297"/>
        <item x="8669"/>
        <item x="4782"/>
        <item x="7213"/>
        <item x="32"/>
        <item x="5467"/>
        <item x="3837"/>
        <item x="8617"/>
        <item x="3424"/>
        <item x="4410"/>
        <item x="6326"/>
        <item x="163"/>
        <item x="3441"/>
        <item x="6084"/>
        <item x="6083"/>
        <item x="3326"/>
        <item x="1819"/>
        <item x="1964"/>
        <item x="4011"/>
        <item x="1787"/>
        <item x="338"/>
        <item x="3865"/>
        <item x="7623"/>
        <item x="2772"/>
        <item x="4429"/>
        <item x="4432"/>
        <item x="4431"/>
        <item x="4428"/>
        <item x="4430"/>
        <item x="4434"/>
        <item x="3037"/>
        <item x="4478"/>
        <item x="4512"/>
        <item x="4496"/>
        <item x="4497"/>
        <item x="4987"/>
        <item x="4991"/>
        <item x="4492"/>
        <item x="4480"/>
        <item x="4473"/>
        <item x="4514"/>
        <item x="4493"/>
        <item x="4489"/>
        <item x="4474"/>
        <item x="4484"/>
        <item x="4477"/>
        <item x="4508"/>
        <item x="4476"/>
        <item x="3026"/>
        <item x="4481"/>
        <item x="4500"/>
        <item x="4482"/>
        <item x="4504"/>
        <item x="4509"/>
        <item x="8102"/>
        <item x="4510"/>
        <item x="4499"/>
        <item x="4488"/>
        <item x="4494"/>
        <item x="4490"/>
        <item x="6091"/>
        <item x="1215"/>
        <item x="1183"/>
        <item x="1185"/>
        <item x="1171"/>
        <item x="1202"/>
        <item x="2884"/>
        <item x="2648"/>
        <item x="1256"/>
        <item x="4506"/>
        <item x="9086"/>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4"/>
        <item x="4746"/>
        <item x="7034"/>
        <item x="8222"/>
        <item x="8108"/>
        <item x="1767"/>
        <item x="1546"/>
        <item x="4187"/>
        <item x="31"/>
        <item x="9319"/>
        <item x="5941"/>
        <item x="4225"/>
        <item x="3279"/>
        <item x="4563"/>
        <item x="2992"/>
        <item x="2971"/>
        <item x="4591"/>
        <item x="4589"/>
        <item x="4593"/>
        <item x="2981"/>
        <item x="245"/>
        <item x="2495"/>
        <item x="1748"/>
        <item x="6245"/>
        <item x="8370"/>
        <item x="6745"/>
        <item x="2173"/>
        <item x="3114"/>
        <item x="8021"/>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5"/>
        <item x="4439"/>
        <item x="4656"/>
        <item x="4660"/>
        <item x="4677"/>
        <item x="4659"/>
        <item x="4658"/>
        <item x="4676"/>
        <item x="4661"/>
        <item x="4663"/>
        <item x="4675"/>
        <item x="4693"/>
        <item x="4667"/>
        <item x="4673"/>
        <item x="4665"/>
        <item x="4670"/>
        <item x="4749"/>
        <item x="5355"/>
        <item x="4657"/>
        <item x="5759"/>
        <item x="8068"/>
        <item x="4576"/>
        <item x="1053"/>
        <item x="4992"/>
        <item x="8870"/>
        <item x="4680"/>
        <item x="9358"/>
        <item x="9000"/>
        <item x="5157"/>
        <item x="1238"/>
        <item x="7438"/>
        <item x="4114"/>
        <item x="93"/>
        <item x="3126"/>
        <item x="6277"/>
        <item x="6294"/>
        <item x="7341"/>
        <item x="5746"/>
        <item x="6288"/>
        <item x="8719"/>
        <item x="7193"/>
        <item x="88"/>
        <item x="4703"/>
        <item x="4733"/>
        <item x="4704"/>
        <item x="4705"/>
        <item x="4730"/>
        <item x="4722"/>
        <item x="4717"/>
        <item x="4721"/>
        <item x="4719"/>
        <item x="4701"/>
        <item x="4706"/>
        <item x="4707"/>
        <item x="4734"/>
        <item x="3869"/>
        <item x="9252"/>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4"/>
        <item x="4830"/>
        <item x="4856"/>
        <item x="4844"/>
        <item x="4846"/>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4911"/>
        <item x="5367"/>
        <item x="590"/>
        <item x="657"/>
        <item x="2966"/>
        <item x="2957"/>
        <item x="2970"/>
        <item x="1617"/>
        <item x="2854"/>
        <item x="4968"/>
        <item x="2832"/>
        <item x="4277"/>
        <item x="2861"/>
        <item x="4710"/>
        <item x="2843"/>
        <item x="2817"/>
        <item x="1587"/>
        <item x="2826"/>
        <item x="2860"/>
        <item x="1614"/>
        <item x="1595"/>
        <item x="2834"/>
        <item x="1606"/>
        <item x="7981"/>
        <item x="4988"/>
        <item x="5188"/>
        <item x="5182"/>
        <item x="5175"/>
        <item x="2641"/>
        <item x="2693"/>
        <item x="3038"/>
        <item x="5807"/>
        <item x="5804"/>
        <item x="5805"/>
        <item x="5811"/>
        <item x="5806"/>
        <item x="5816"/>
        <item x="5814"/>
        <item x="3224"/>
        <item x="8307"/>
        <item x="5993"/>
        <item x="2045"/>
        <item x="8878"/>
        <item x="5194"/>
        <item x="5171"/>
        <item x="5463"/>
        <item x="5468"/>
        <item x="4948"/>
        <item x="5709"/>
        <item x="3535"/>
        <item x="1860"/>
        <item x="5516"/>
        <item x="5027"/>
        <item x="2065"/>
        <item x="9088"/>
        <item x="943"/>
        <item x="877"/>
        <item x="7042"/>
        <item x="9117"/>
        <item x="936"/>
        <item x="9515"/>
        <item x="861"/>
        <item x="5622"/>
        <item x="5610"/>
        <item x="5226"/>
        <item x="1389"/>
        <item x="1725"/>
        <item x="1600"/>
        <item x="5608"/>
        <item x="5604"/>
        <item x="9044"/>
        <item x="9051"/>
        <item x="9050"/>
        <item x="9062"/>
        <item x="9055"/>
        <item x="9048"/>
        <item x="9049"/>
        <item x="9066"/>
        <item x="951"/>
        <item x="1270"/>
        <item x="5775"/>
        <item x="4905"/>
        <item x="1851"/>
        <item x="8096"/>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307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0"/>
        <item x="8427"/>
        <item x="8936"/>
        <item x="9411"/>
        <item x="4207"/>
        <item x="8840"/>
        <item x="6145"/>
        <item x="1298"/>
        <item x="2673"/>
        <item x="2672"/>
        <item x="8673"/>
        <item x="117"/>
        <item x="5073"/>
        <item x="2233"/>
        <item x="2269"/>
        <item x="5698"/>
        <item x="103"/>
        <item x="120"/>
        <item x="2217"/>
        <item x="9570"/>
        <item x="5521"/>
        <item x="212"/>
        <item x="1348"/>
        <item x="4944"/>
        <item x="1216"/>
        <item x="8180"/>
        <item x="5540"/>
        <item x="4191"/>
        <item x="1325"/>
        <item x="5111"/>
        <item x="2333"/>
        <item x="8017"/>
        <item x="8011"/>
        <item x="8025"/>
        <item x="5869"/>
        <item x="5219"/>
        <item x="1987"/>
        <item x="6524"/>
        <item x="5907"/>
        <item x="1251"/>
        <item x="2972"/>
        <item x="3748"/>
        <item x="5986"/>
        <item x="2320"/>
        <item x="4019"/>
        <item x="8933"/>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3"/>
        <item x="440"/>
        <item x="1547"/>
        <item x="1017"/>
        <item x="3002"/>
        <item x="5099"/>
        <item x="5101"/>
        <item x="5086"/>
        <item x="5092"/>
        <item x="5107"/>
        <item x="5080"/>
        <item x="5098"/>
        <item x="5082"/>
        <item x="6262"/>
        <item x="6250"/>
        <item x="5095"/>
        <item x="5113"/>
        <item x="5104"/>
        <item x="5085"/>
        <item x="5105"/>
        <item x="5081"/>
        <item x="5090"/>
        <item x="5091"/>
        <item x="580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6"/>
        <item x="7035"/>
        <item x="5265"/>
        <item x="1323"/>
        <item x="8455"/>
        <item x="9577"/>
        <item x="2706"/>
        <item x="3616"/>
        <item x="2105"/>
        <item x="479"/>
        <item x="3140"/>
        <item x="1008"/>
        <item x="8065"/>
        <item x="7321"/>
        <item x="1056"/>
        <item x="7304"/>
        <item x="8847"/>
        <item x="3218"/>
        <item x="7210"/>
        <item x="5282"/>
        <item x="7319"/>
        <item x="7362"/>
        <item x="5602"/>
        <item x="5255"/>
        <item x="5261"/>
        <item x="1243"/>
        <item x="1157"/>
        <item x="4032"/>
        <item x="5961"/>
        <item x="5283"/>
        <item x="1815"/>
        <item x="8791"/>
        <item x="1250"/>
        <item x="796"/>
        <item x="2633"/>
        <item x="9068"/>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304"/>
        <item x="5294"/>
        <item x="5327"/>
        <item x="5288"/>
        <item x="5316"/>
        <item x="5287"/>
        <item x="5286"/>
        <item x="5285"/>
        <item x="5289"/>
        <item x="5370"/>
        <item x="5368"/>
        <item x="5336"/>
        <item x="5363"/>
        <item x="5351"/>
        <item x="5346"/>
        <item x="5377"/>
        <item x="5344"/>
        <item x="5339"/>
        <item x="5374"/>
        <item x="5341"/>
        <item x="5371"/>
        <item x="5362"/>
        <item x="5348"/>
        <item x="5361"/>
        <item x="5360"/>
        <item x="5357"/>
        <item x="5373"/>
        <item x="5375"/>
        <item x="5343"/>
        <item x="5376"/>
        <item x="5396"/>
        <item x="5385"/>
        <item x="5395"/>
        <item x="5403"/>
        <item x="5401"/>
        <item x="5413"/>
        <item x="5414"/>
        <item x="5408"/>
        <item x="5416"/>
        <item x="5389"/>
        <item x="5880"/>
        <item x="5406"/>
        <item x="5400"/>
        <item x="5410"/>
        <item x="5405"/>
        <item x="5407"/>
        <item x="5425"/>
        <item x="5417"/>
        <item x="5415"/>
        <item x="5411"/>
        <item x="5424"/>
        <item x="5419"/>
        <item x="5420"/>
        <item x="5849"/>
        <item x="7880"/>
        <item x="5665"/>
        <item x="426"/>
        <item x="5715"/>
        <item x="5714"/>
        <item x="8891"/>
        <item x="1278"/>
        <item x="469"/>
        <item x="5871"/>
        <item x="5322"/>
        <item x="5329"/>
        <item x="5331"/>
        <item x="4279"/>
        <item x="5320"/>
        <item x="5319"/>
        <item x="1262"/>
        <item x="8667"/>
        <item x="6518"/>
        <item x="5632"/>
        <item x="2339"/>
        <item x="5422"/>
        <item x="5143"/>
        <item x="430"/>
        <item x="2113"/>
        <item x="2148"/>
        <item x="686"/>
        <item x="3074"/>
        <item x="5848"/>
        <item x="434"/>
        <item x="4650"/>
        <item x="1763"/>
        <item x="3217"/>
        <item x="1421"/>
        <item x="5158"/>
        <item x="5178"/>
        <item x="9318"/>
        <item x="1366"/>
        <item x="9002"/>
        <item x="1694"/>
        <item x="1374"/>
        <item x="5672"/>
        <item x="6536"/>
        <item x="3161"/>
        <item x="2058"/>
        <item x="2056"/>
        <item x="2057"/>
        <item x="5168"/>
        <item x="5381"/>
        <item x="1820"/>
        <item x="5193"/>
        <item x="8602"/>
        <item x="1812"/>
        <item x="5582"/>
        <item x="1990"/>
        <item x="1777"/>
        <item x="5570"/>
        <item x="5557"/>
        <item x="5569"/>
        <item x="1825"/>
        <item x="1986"/>
        <item x="5575"/>
        <item x="1977"/>
        <item x="5561"/>
        <item x="920"/>
        <item x="3021"/>
        <item x="7724"/>
        <item x="1560"/>
        <item x="1970"/>
        <item x="892"/>
        <item x="7834"/>
        <item x="258"/>
        <item x="5735"/>
        <item x="5744"/>
        <item x="8521"/>
        <item x="4124"/>
        <item x="4107"/>
        <item x="2257"/>
        <item x="2234"/>
        <item x="4123"/>
        <item x="2949"/>
        <item x="5432"/>
        <item x="5455"/>
        <item x="5441"/>
        <item x="5448"/>
        <item x="5443"/>
        <item x="5456"/>
        <item x="5427"/>
        <item x="5430"/>
        <item x="5452"/>
        <item x="5459"/>
        <item x="5469"/>
        <item x="5442"/>
        <item x="5457"/>
        <item x="5429"/>
        <item x="3137"/>
        <item x="5445"/>
        <item x="5315"/>
        <item x="9181"/>
        <item x="5927"/>
        <item x="5484"/>
        <item x="5517"/>
        <item x="5503"/>
        <item x="5492"/>
        <item x="5518"/>
        <item x="5501"/>
        <item x="5478"/>
        <item x="5472"/>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0"/>
        <item x="6775"/>
        <item x="5544"/>
        <item x="5674"/>
        <item x="6331"/>
        <item x="5599"/>
        <item x="4280"/>
        <item x="5537"/>
        <item x="4323"/>
        <item x="148"/>
        <item x="2836"/>
        <item x="8329"/>
        <item x="2414"/>
        <item x="5523"/>
        <item x="6532"/>
        <item x="7343"/>
        <item x="3860"/>
        <item x="6100"/>
        <item x="4154"/>
        <item x="5437"/>
        <item x="5525"/>
        <item x="5536"/>
        <item x="5532"/>
        <item x="5541"/>
        <item x="4198"/>
        <item x="5765"/>
        <item x="5542"/>
        <item x="7139"/>
        <item x="1409"/>
        <item x="204"/>
        <item x="2182"/>
        <item x="8445"/>
        <item x="21"/>
        <item x="5553"/>
        <item x="5584"/>
        <item x="5562"/>
        <item x="5585"/>
        <item x="1988"/>
        <item x="5565"/>
        <item x="5581"/>
        <item x="5577"/>
        <item x="5567"/>
        <item x="5580"/>
        <item x="5564"/>
        <item x="5573"/>
        <item x="5552"/>
        <item x="5550"/>
        <item x="5579"/>
        <item x="5568"/>
        <item x="5588"/>
        <item x="5586"/>
        <item x="5597"/>
        <item x="5601"/>
        <item x="5592"/>
        <item x="5590"/>
        <item x="5603"/>
        <item x="5587"/>
        <item x="5623"/>
        <item x="5631"/>
        <item x="5662"/>
        <item x="5639"/>
        <item x="5638"/>
        <item x="5648"/>
        <item x="5655"/>
        <item x="5643"/>
        <item x="5636"/>
        <item x="5634"/>
        <item x="5635"/>
        <item x="1163"/>
        <item x="6402"/>
        <item x="897"/>
        <item x="4214"/>
        <item x="4025"/>
        <item x="8296"/>
        <item x="2982"/>
        <item x="1909"/>
        <item x="1784"/>
        <item x="7057"/>
        <item x="8727"/>
        <item x="4075"/>
        <item x="5653"/>
        <item x="1435"/>
        <item x="4993"/>
        <item x="4966"/>
        <item x="3184"/>
        <item x="2558"/>
        <item x="2569"/>
        <item x="2568"/>
        <item x="620"/>
        <item x="1852"/>
        <item x="5589"/>
        <item x="4666"/>
        <item x="1328"/>
        <item x="2471"/>
        <item x="4984"/>
        <item x="4983"/>
        <item x="4962"/>
        <item x="4141"/>
        <item x="3226"/>
        <item x="9173"/>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6"/>
        <item x="5716"/>
        <item x="3389"/>
        <item x="3390"/>
        <item x="3388"/>
        <item x="3790"/>
        <item x="3772"/>
        <item x="5790"/>
        <item x="5780"/>
        <item x="5785"/>
        <item x="5767"/>
        <item x="5766"/>
        <item x="5779"/>
        <item x="5769"/>
        <item x="5787"/>
        <item x="5797"/>
        <item x="5795"/>
        <item x="5781"/>
        <item x="5783"/>
        <item x="5791"/>
        <item x="5770"/>
        <item x="5793"/>
        <item x="5788"/>
        <item x="5774"/>
        <item x="5784"/>
        <item x="5771"/>
        <item x="5773"/>
        <item x="5777"/>
        <item x="5768"/>
        <item x="5782"/>
        <item x="5764"/>
        <item x="854"/>
        <item x="6019"/>
        <item x="9238"/>
        <item x="5522"/>
        <item x="1359"/>
        <item x="1388"/>
        <item x="7897"/>
        <item x="7915"/>
        <item x="1559"/>
        <item x="1566"/>
        <item x="5800"/>
        <item x="1379"/>
        <item x="4462"/>
        <item x="290"/>
        <item x="3098"/>
        <item x="4560"/>
        <item x="4239"/>
        <item x="8789"/>
        <item x="2106"/>
        <item x="9622"/>
        <item x="9465"/>
        <item x="5088"/>
        <item x="5669"/>
        <item x="5671"/>
        <item x="7611"/>
        <item x="5334"/>
        <item x="5369"/>
        <item x="5379"/>
        <item x="5335"/>
        <item x="5337"/>
        <item x="9165"/>
        <item x="390"/>
        <item x="9064"/>
        <item x="6531"/>
        <item x="1968"/>
        <item x="8388"/>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5156"/>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5707"/>
        <item x="2511"/>
        <item x="6206"/>
        <item x="1301"/>
        <item x="4937"/>
        <item x="9294"/>
        <item x="7535"/>
        <item x="1766"/>
        <item x="2572"/>
        <item x="6342"/>
        <item x="407"/>
        <item x="2525"/>
        <item x="2519"/>
        <item x="2729"/>
        <item x="2577"/>
        <item x="6494"/>
        <item x="9474"/>
        <item x="3436"/>
        <item x="2571"/>
        <item x="2574"/>
        <item x="6631"/>
        <item x="2803"/>
        <item x="2799"/>
        <item x="5502"/>
        <item x="6038"/>
        <item x="6036"/>
        <item x="8745"/>
        <item x="206"/>
        <item x="8079"/>
        <item x="7617"/>
        <item x="386"/>
        <item x="313"/>
        <item x="4769"/>
        <item x="1494"/>
        <item x="7301"/>
        <item x="6583"/>
        <item x="1236"/>
        <item x="382"/>
        <item x="7766"/>
        <item x="392"/>
        <item x="347"/>
        <item x="385"/>
        <item x="1106"/>
        <item x="1051"/>
        <item x="1145"/>
        <item x="1057"/>
        <item x="1141"/>
        <item x="1151"/>
        <item x="1146"/>
        <item x="6276"/>
        <item x="6390"/>
        <item x="6393"/>
        <item x="526"/>
        <item x="9054"/>
        <item x="2238"/>
        <item x="2278"/>
        <item x="2261"/>
        <item x="2273"/>
        <item x="4109"/>
        <item x="6429"/>
        <item x="2264"/>
        <item x="4838"/>
        <item x="2210"/>
        <item x="2254"/>
        <item x="2250"/>
        <item x="2263"/>
        <item x="7339"/>
        <item x="8754"/>
        <item x="6218"/>
        <item x="6590"/>
        <item x="8248"/>
        <item x="6731"/>
        <item x="6733"/>
        <item x="7277"/>
        <item x="6392"/>
        <item x="6423"/>
        <item x="4460"/>
        <item x="1561"/>
        <item x="2248"/>
        <item x="1390"/>
        <item x="1357"/>
        <item x="1370"/>
        <item x="1597"/>
        <item x="1581"/>
        <item x="2230"/>
        <item x="9261"/>
        <item x="1582"/>
        <item x="6919"/>
        <item x="45"/>
        <item x="9397"/>
        <item x="681"/>
        <item x="5372"/>
        <item x="866"/>
        <item x="7022"/>
        <item x="847"/>
        <item x="9135"/>
        <item x="4600"/>
        <item x="7306"/>
        <item x="5909"/>
        <item x="3319"/>
        <item x="4972"/>
        <item x="3310"/>
        <item x="3506"/>
        <item x="3229"/>
        <item x="3637"/>
        <item x="5935"/>
        <item x="1643"/>
        <item x="6443"/>
        <item x="6688"/>
        <item x="1744"/>
        <item x="6515"/>
        <item x="1247"/>
        <item x="3165"/>
        <item x="504"/>
        <item x="3142"/>
        <item x="3163"/>
        <item x="3159"/>
        <item x="6804"/>
        <item x="1771"/>
        <item x="8613"/>
        <item x="6646"/>
        <item x="5556"/>
        <item x="3903"/>
        <item x="9617"/>
        <item x="5302"/>
        <item x="1808"/>
        <item x="7245"/>
        <item x="85"/>
        <item x="4447"/>
        <item x="2112"/>
        <item x="9242"/>
        <item x="3965"/>
        <item x="8162"/>
        <item x="5630"/>
        <item x="589"/>
        <item x="5151"/>
        <item x="1640"/>
        <item x="2944"/>
        <item x="6514"/>
        <item x="6951"/>
        <item x="6913"/>
        <item x="6217"/>
        <item x="5916"/>
        <item x="3414"/>
        <item x="6769"/>
        <item x="852"/>
        <item x="1477"/>
        <item x="845"/>
        <item x="4889"/>
        <item x="3833"/>
        <item x="2951"/>
        <item x="8652"/>
        <item x="1450"/>
        <item x="9602"/>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6105"/>
        <item x="6107"/>
        <item x="6102"/>
        <item x="6117"/>
        <item x="6094"/>
        <item x="6109"/>
        <item x="6088"/>
        <item x="6099"/>
        <item x="6110"/>
        <item x="6126"/>
        <item x="6097"/>
        <item x="6096"/>
        <item x="6128"/>
        <item x="6119"/>
        <item x="6104"/>
        <item x="6078"/>
        <item x="61"/>
        <item x="6115"/>
        <item x="6166"/>
        <item x="6170"/>
        <item x="6169"/>
        <item x="5108"/>
        <item x="6132"/>
        <item x="6141"/>
        <item x="6163"/>
        <item x="6164"/>
        <item x="6172"/>
        <item x="6160"/>
        <item x="6131"/>
        <item x="6130"/>
        <item x="6133"/>
        <item x="6137"/>
        <item x="6165"/>
        <item x="6162"/>
        <item x="6135"/>
        <item x="6497"/>
        <item x="6578"/>
        <item x="870"/>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2"/>
        <item x="6062"/>
        <item x="3724"/>
        <item x="1485"/>
        <item x="8764"/>
        <item x="9376"/>
        <item x="1280"/>
        <item x="949"/>
        <item x="6240"/>
        <item x="546"/>
        <item x="7979"/>
        <item x="9559"/>
        <item x="507"/>
        <item x="528"/>
        <item x="571"/>
        <item x="462"/>
        <item x="545"/>
        <item x="4240"/>
        <item x="4252"/>
        <item x="4228"/>
        <item x="3949"/>
        <item x="498"/>
        <item x="467"/>
        <item x="2472"/>
        <item x="2496"/>
        <item x="2477"/>
        <item x="2473"/>
        <item x="3787"/>
        <item x="3442"/>
        <item x="3780"/>
        <item x="7118"/>
        <item x="9378"/>
        <item x="65"/>
        <item x="9028"/>
        <item x="7214"/>
        <item x="1691"/>
        <item x="2133"/>
        <item x="2130"/>
        <item x="976"/>
        <item x="997"/>
        <item x="680"/>
        <item x="9063"/>
        <item x="9626"/>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79"/>
        <item x="8777"/>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3"/>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6"/>
        <item x="8477"/>
        <item x="2857"/>
        <item x="4183"/>
        <item x="6458"/>
        <item x="6470"/>
        <item x="3179"/>
        <item x="7784"/>
        <item x="7536"/>
        <item x="2533"/>
        <item x="1834"/>
        <item x="9412"/>
        <item x="257"/>
        <item x="2905"/>
        <item x="1962"/>
        <item x="1929"/>
        <item x="3443"/>
        <item x="7922"/>
        <item x="159"/>
        <item x="2816"/>
        <item x="6431"/>
        <item x="425"/>
        <item x="6455"/>
        <item x="1992"/>
        <item x="2114"/>
        <item x="4271"/>
        <item x="1489"/>
        <item x="8589"/>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8987"/>
        <item x="6586"/>
        <item x="6556"/>
        <item x="4403"/>
        <item x="1922"/>
        <item x="2918"/>
        <item x="8270"/>
        <item x="3191"/>
        <item x="6575"/>
        <item x="6373"/>
        <item x="1682"/>
        <item x="5928"/>
        <item x="1246"/>
        <item x="2304"/>
        <item x="5960"/>
        <item x="3096"/>
        <item x="1432"/>
        <item x="594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3"/>
        <item x="5650"/>
        <item x="6389"/>
        <item x="6414"/>
        <item x="5574"/>
        <item x="3053"/>
        <item x="1882"/>
        <item x="692"/>
        <item x="3102"/>
        <item x="3101"/>
        <item x="3111"/>
        <item x="5679"/>
        <item x="5223"/>
        <item x="9131"/>
        <item x="4078"/>
        <item x="6984"/>
        <item x="8428"/>
        <item x="8447"/>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8"/>
        <item x="6759"/>
        <item x="6704"/>
        <item x="6736"/>
        <item x="4330"/>
        <item x="6753"/>
        <item x="8721"/>
        <item x="2122"/>
        <item x="8924"/>
        <item x="2070"/>
        <item x="7282"/>
        <item x="2134"/>
        <item x="5350"/>
        <item x="7590"/>
        <item x="2151"/>
        <item x="6384"/>
        <item x="613"/>
        <item x="9021"/>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4"/>
        <item x="8287"/>
        <item x="745"/>
        <item x="4557"/>
        <item x="9182"/>
        <item x="1692"/>
        <item x="8233"/>
        <item x="8595"/>
        <item x="9368"/>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2"/>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5"/>
        <item x="930"/>
        <item x="6863"/>
        <item x="6886"/>
        <item x="197"/>
        <item x="7507"/>
        <item x="9160"/>
        <item x="3166"/>
        <item x="9506"/>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0"/>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3"/>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7326"/>
        <item x="7186"/>
        <item x="7411"/>
        <item x="7493"/>
        <item x="7882"/>
        <item x="3344"/>
        <item x="7084"/>
        <item x="1193"/>
        <item x="7309"/>
        <item x="7479"/>
        <item x="3924"/>
        <item x="3927"/>
        <item x="7441"/>
        <item x="7293"/>
        <item x="3426"/>
        <item x="2994"/>
        <item x="276"/>
        <item x="5359"/>
        <item x="2958"/>
        <item x="1086"/>
        <item x="1092"/>
        <item x="6440"/>
        <item x="2969"/>
        <item x="985"/>
        <item x="7086"/>
        <item x="8212"/>
        <item x="4683"/>
        <item x="3219"/>
        <item x="2862"/>
        <item x="1915"/>
        <item x="3501"/>
        <item x="7511"/>
        <item x="7589"/>
        <item x="4264"/>
        <item x="4070"/>
        <item x="2675"/>
        <item x="2775"/>
        <item x="8734"/>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2"/>
        <item x="1530"/>
        <item x="4816"/>
        <item x="3320"/>
        <item x="1974"/>
        <item x="7857"/>
        <item x="7041"/>
        <item x="963"/>
        <item x="8038"/>
        <item x="8556"/>
        <item x="3847"/>
        <item x="6687"/>
        <item x="6690"/>
        <item x="6719"/>
        <item x="7330"/>
        <item x="6717"/>
        <item x="6702"/>
        <item x="5578"/>
        <item x="1879"/>
        <item x="7710"/>
        <item x="7705"/>
        <item x="1529"/>
        <item x="7314"/>
        <item x="7296"/>
        <item x="7297"/>
        <item x="7323"/>
        <item x="7991"/>
        <item x="958"/>
        <item x="955"/>
        <item x="977"/>
        <item x="980"/>
        <item x="979"/>
        <item x="1015"/>
        <item x="1839"/>
        <item x="7978"/>
        <item x="4172"/>
        <item x="4184"/>
        <item x="8569"/>
        <item x="7831"/>
        <item x="9083"/>
        <item x="9115"/>
        <item x="6153"/>
        <item x="1926"/>
        <item x="8807"/>
        <item x="6092"/>
        <item x="2447"/>
        <item x="7316"/>
        <item x="7504"/>
        <item x="7275"/>
        <item x="5167"/>
        <item x="3525"/>
        <item x="2968"/>
        <item x="8852"/>
        <item x="2823"/>
        <item x="2514"/>
        <item x="8856"/>
        <item x="7980"/>
        <item x="1861"/>
        <item x="3003"/>
        <item x="7217"/>
        <item x="7220"/>
        <item x="7227"/>
        <item x="7223"/>
        <item x="7233"/>
        <item x="7222"/>
        <item x="7240"/>
        <item x="7218"/>
        <item x="7229"/>
        <item x="7237"/>
        <item x="7221"/>
        <item x="7228"/>
        <item x="7234"/>
        <item x="7251"/>
        <item x="7235"/>
        <item x="7291"/>
        <item x="7260"/>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1761"/>
        <item x="5207"/>
        <item x="7437"/>
        <item x="1924"/>
        <item x="5560"/>
        <item x="1871"/>
        <item x="3444"/>
        <item x="3308"/>
        <item x="1893"/>
        <item x="558"/>
        <item x="2638"/>
        <item x="7238"/>
        <item x="1286"/>
        <item x="4421"/>
        <item x="9606"/>
        <item x="7196"/>
        <item x="145"/>
        <item x="3810"/>
        <item x="5275"/>
        <item x="1545"/>
        <item x="7925"/>
        <item x="7902"/>
        <item x="7952"/>
        <item x="3016"/>
        <item x="7868"/>
        <item x="2804"/>
        <item x="882"/>
        <item x="2552"/>
        <item x="4029"/>
        <item x="4751"/>
        <item x="7224"/>
        <item x="7239"/>
        <item x="5242"/>
        <item x="698"/>
        <item x="6279"/>
        <item x="7289"/>
        <item x="6127"/>
        <item x="6817"/>
        <item x="9315"/>
        <item x="1536"/>
        <item x="3477"/>
        <item x="3677"/>
        <item x="1478"/>
        <item x="1555"/>
        <item x="7317"/>
        <item x="588"/>
        <item x="8992"/>
        <item x="7884"/>
        <item x="4641"/>
        <item x="4643"/>
        <item x="3683"/>
        <item x="8167"/>
        <item x="7754"/>
        <item x="8282"/>
        <item x="6113"/>
        <item x="7469"/>
        <item x="3205"/>
        <item x="131"/>
        <item x="945"/>
        <item x="9393"/>
        <item x="7600"/>
        <item x="7386"/>
        <item x="3421"/>
        <item x="5225"/>
        <item x="7256"/>
        <item x="7333"/>
        <item x="1662"/>
        <item x="1464"/>
        <item x="1656"/>
        <item x="3136"/>
        <item x="9193"/>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54"/>
        <item x="7443"/>
        <item x="7447"/>
        <item x="7460"/>
        <item x="7467"/>
        <item x="7436"/>
        <item x="7463"/>
        <item x="7464"/>
        <item x="7444"/>
        <item x="7459"/>
        <item x="7462"/>
        <item x="7452"/>
        <item x="7440"/>
        <item x="7432"/>
        <item x="7433"/>
        <item x="7439"/>
        <item x="7453"/>
        <item x="7430"/>
        <item x="7431"/>
        <item x="7446"/>
        <item x="7448"/>
        <item x="7435"/>
        <item x="7450"/>
        <item x="7455"/>
        <item x="7449"/>
        <item x="7451"/>
        <item x="8610"/>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2"/>
        <item x="7544"/>
        <item x="192"/>
        <item x="7015"/>
        <item x="8604"/>
        <item x="7634"/>
        <item x="1814"/>
        <item x="1664"/>
        <item x="8576"/>
        <item x="1918"/>
        <item x="8580"/>
        <item x="7520"/>
        <item x="2681"/>
        <item x="1574"/>
        <item x="3095"/>
        <item x="8804"/>
        <item x="7257"/>
        <item x="1274"/>
        <item x="9241"/>
        <item x="365"/>
        <item x="2702"/>
        <item x="1690"/>
        <item x="975"/>
        <item x="1190"/>
        <item x="3464"/>
        <item x="3699"/>
        <item x="3694"/>
        <item x="3701"/>
        <item x="3700"/>
        <item x="1521"/>
        <item x="8231"/>
        <item x="2651"/>
        <item x="1021"/>
        <item x="8717"/>
        <item x="5461"/>
        <item x="1899"/>
        <item x="6553"/>
        <item x="6269"/>
        <item x="8732"/>
        <item x="1102"/>
        <item x="4209"/>
        <item x="7405"/>
        <item x="7403"/>
        <item x="7413"/>
        <item x="9036"/>
        <item x="141"/>
        <item x="7555"/>
        <item x="7406"/>
        <item x="7428"/>
        <item x="7104"/>
        <item x="7415"/>
        <item x="7404"/>
        <item x="7407"/>
        <item x="7402"/>
        <item x="9020"/>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0"/>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5"/>
        <item x="7639"/>
        <item x="7711"/>
        <item x="2377"/>
        <item x="3488"/>
        <item x="5988"/>
        <item x="1463"/>
        <item x="271"/>
        <item x="3885"/>
        <item x="5999"/>
        <item x="5994"/>
        <item x="1548"/>
        <item x="7497"/>
        <item x="7595"/>
        <item x="7596"/>
        <item x="7593"/>
        <item x="6292"/>
        <item x="3788"/>
        <item x="7597"/>
        <item x="7591"/>
        <item x="3128"/>
        <item x="3907"/>
        <item x="8442"/>
        <item x="742"/>
        <item x="7668"/>
        <item x="3130"/>
        <item x="3093"/>
        <item x="4416"/>
        <item x="5955"/>
        <item x="1438"/>
        <item x="3505"/>
        <item x="3813"/>
        <item x="9527"/>
        <item x="1594"/>
        <item x="40"/>
        <item x="1613"/>
        <item x="3731"/>
        <item x="8956"/>
        <item x="1416"/>
        <item x="4261"/>
        <item x="6526"/>
        <item x="1837"/>
        <item x="8394"/>
        <item x="2502"/>
        <item x="1719"/>
        <item x="7921"/>
        <item x="133"/>
        <item x="9322"/>
        <item x="3530"/>
        <item x="9308"/>
        <item x="7183"/>
        <item x="5913"/>
        <item x="9288"/>
        <item x="8238"/>
        <item x="9320"/>
        <item x="5932"/>
        <item x="7325"/>
        <item x="5106"/>
        <item x="2938"/>
        <item x="799"/>
        <item x="7247"/>
        <item x="2738"/>
        <item x="1938"/>
        <item x="7960"/>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7"/>
        <item x="3491"/>
        <item x="8325"/>
        <item x="3204"/>
        <item x="7546"/>
        <item x="1526"/>
        <item x="7618"/>
        <item x="3265"/>
        <item x="4540"/>
        <item x="4544"/>
        <item x="1516"/>
        <item x="8008"/>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55"/>
        <item x="7842"/>
        <item x="7847"/>
        <item x="7853"/>
        <item x="7877"/>
        <item x="7845"/>
        <item x="7866"/>
        <item x="7854"/>
        <item x="7848"/>
        <item x="7858"/>
        <item x="7839"/>
        <item x="7874"/>
        <item x="7878"/>
        <item x="7840"/>
        <item x="7863"/>
        <item x="7852"/>
        <item x="7841"/>
        <item x="7870"/>
        <item x="7862"/>
        <item x="7869"/>
        <item x="7875"/>
        <item x="7843"/>
        <item x="7859"/>
        <item x="4409"/>
        <item x="7883"/>
        <item x="7898"/>
        <item x="7892"/>
        <item x="7904"/>
        <item x="7918"/>
        <item x="7928"/>
        <item x="7905"/>
        <item x="7912"/>
        <item x="7908"/>
        <item x="7910"/>
        <item x="7907"/>
        <item x="7901"/>
        <item x="7923"/>
        <item x="7895"/>
        <item x="7935"/>
        <item x="7936"/>
        <item x="7930"/>
        <item x="7939"/>
        <item x="4785"/>
        <item x="3085"/>
        <item x="7948"/>
        <item x="7950"/>
        <item x="7998"/>
        <item x="7996"/>
        <item x="7953"/>
        <item x="7989"/>
        <item x="7964"/>
        <item x="7957"/>
        <item x="7954"/>
        <item x="7966"/>
        <item x="7993"/>
        <item x="7967"/>
        <item x="7956"/>
        <item x="7999"/>
        <item x="7987"/>
        <item x="7985"/>
        <item x="7969"/>
        <item x="8814"/>
        <item x="3230"/>
        <item x="3231"/>
        <item x="921"/>
        <item x="8170"/>
        <item x="8182"/>
        <item x="8173"/>
        <item x="8730"/>
        <item x="8808"/>
        <item x="6463"/>
        <item x="8013"/>
        <item x="8004"/>
        <item x="8000"/>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2"/>
        <item x="7542"/>
        <item x="992"/>
        <item x="1154"/>
        <item x="7736"/>
        <item x="1016"/>
        <item x="5300"/>
        <item x="3504"/>
        <item x="1018"/>
        <item x="8067"/>
        <item x="8051"/>
        <item x="8076"/>
        <item x="8048"/>
        <item x="8035"/>
        <item x="8059"/>
        <item x="8043"/>
        <item x="8034"/>
        <item x="8056"/>
        <item x="8046"/>
        <item x="2152"/>
        <item x="8049"/>
        <item x="2089"/>
        <item x="8053"/>
        <item x="8057"/>
        <item x="4197"/>
        <item x="1240"/>
        <item x="8037"/>
        <item x="7373"/>
        <item x="5887"/>
        <item x="140"/>
        <item x="164"/>
        <item x="3245"/>
        <item x="177"/>
        <item x="168"/>
        <item x="8041"/>
        <item x="8106"/>
        <item x="8081"/>
        <item x="8088"/>
        <item x="8101"/>
        <item x="8103"/>
        <item x="8107"/>
        <item x="8112"/>
        <item x="8115"/>
        <item x="8095"/>
        <item x="8123"/>
        <item x="8085"/>
        <item x="8110"/>
        <item x="8109"/>
        <item x="8122"/>
        <item x="8086"/>
        <item x="8089"/>
        <item x="8105"/>
        <item x="8111"/>
        <item x="8099"/>
        <item x="8093"/>
        <item x="8120"/>
        <item x="4511"/>
        <item x="8094"/>
        <item x="3235"/>
        <item x="860"/>
        <item x="8657"/>
        <item x="8661"/>
        <item x="8806"/>
        <item x="8092"/>
        <item x="8835"/>
        <item x="8838"/>
        <item x="672"/>
        <item x="7476"/>
        <item x="8154"/>
        <item x="7931"/>
        <item x="7933"/>
        <item x="8146"/>
        <item x="2841"/>
        <item x="1580"/>
        <item x="1603"/>
        <item x="5031"/>
        <item x="6844"/>
        <item x="5246"/>
        <item x="614"/>
        <item x="8159"/>
        <item x="8151"/>
        <item x="8163"/>
        <item x="8157"/>
        <item x="8131"/>
        <item x="8153"/>
        <item x="8130"/>
        <item x="8134"/>
        <item x="8132"/>
        <item x="8135"/>
        <item x="8140"/>
        <item x="8165"/>
        <item x="8160"/>
        <item x="8148"/>
        <item x="8141"/>
        <item x="8168"/>
        <item x="8152"/>
        <item x="8129"/>
        <item x="8126"/>
        <item x="8136"/>
        <item x="8143"/>
        <item x="8133"/>
        <item x="8127"/>
        <item x="8145"/>
        <item x="8158"/>
        <item x="8142"/>
        <item x="8137"/>
        <item x="8155"/>
        <item x="8164"/>
        <item x="8139"/>
        <item x="8149"/>
        <item x="8144"/>
        <item x="8763"/>
        <item x="8181"/>
        <item x="8194"/>
        <item x="8197"/>
        <item x="8191"/>
        <item x="8178"/>
        <item x="8177"/>
        <item x="8186"/>
        <item x="8198"/>
        <item x="8176"/>
        <item x="8172"/>
        <item x="8185"/>
        <item x="8179"/>
        <item x="8184"/>
        <item x="8183"/>
        <item x="8174"/>
        <item x="8188"/>
        <item x="8187"/>
        <item x="8175"/>
        <item x="8280"/>
        <item x="8292"/>
        <item x="8284"/>
        <item x="4555"/>
        <item x="8283"/>
        <item x="8195"/>
        <item x="8192"/>
        <item x="8226"/>
        <item x="8225"/>
        <item x="8219"/>
        <item x="8228"/>
        <item x="8224"/>
        <item x="8227"/>
        <item x="8217"/>
        <item x="8220"/>
        <item x="422"/>
        <item x="9235"/>
        <item x="2104"/>
        <item x="8251"/>
        <item x="8266"/>
        <item x="8291"/>
        <item x="8273"/>
        <item x="8285"/>
        <item x="8281"/>
        <item x="8274"/>
        <item x="8261"/>
        <item x="8264"/>
        <item x="8259"/>
        <item x="8262"/>
        <item x="8269"/>
        <item x="8299"/>
        <item x="8272"/>
        <item x="8277"/>
        <item x="8312"/>
        <item x="8302"/>
        <item x="8304"/>
        <item x="8308"/>
        <item x="8319"/>
        <item x="8306"/>
        <item x="8301"/>
        <item x="8313"/>
        <item x="8350"/>
        <item x="8363"/>
        <item x="8356"/>
        <item x="8361"/>
        <item x="8379"/>
        <item x="8366"/>
        <item x="8362"/>
        <item x="8365"/>
        <item x="8374"/>
        <item x="8351"/>
        <item x="8352"/>
        <item x="8358"/>
        <item x="8349"/>
        <item x="8381"/>
        <item x="8347"/>
        <item x="8369"/>
        <item x="8383"/>
        <item x="8390"/>
        <item x="8393"/>
        <item x="8392"/>
        <item x="8409"/>
        <item x="8403"/>
        <item x="8404"/>
        <item x="8400"/>
        <item x="8398"/>
        <item x="8399"/>
        <item x="8397"/>
        <item x="8391"/>
        <item x="8778"/>
        <item x="8797"/>
        <item x="8078"/>
        <item x="5011"/>
        <item x="7242"/>
        <item x="7909"/>
        <item x="3649"/>
        <item x="615"/>
        <item x="8441"/>
        <item x="4930"/>
        <item x="4942"/>
        <item x="4950"/>
        <item x="4138"/>
        <item x="6008"/>
        <item x="450"/>
        <item x="3327"/>
        <item x="1714"/>
        <item x="8779"/>
        <item x="8456"/>
        <item x="8425"/>
        <item x="8433"/>
        <item x="395"/>
        <item x="8771"/>
        <item x="6785"/>
        <item x="9121"/>
        <item x="9108"/>
        <item x="9120"/>
        <item x="4726"/>
        <item x="825"/>
        <item x="278"/>
        <item x="4031"/>
        <item x="3438"/>
        <item x="2639"/>
        <item x="2598"/>
        <item x="3883"/>
        <item x="8672"/>
        <item x="9424"/>
        <item x="1768"/>
        <item x="1756"/>
        <item x="1765"/>
        <item x="1798"/>
        <item x="1869"/>
        <item x="7682"/>
        <item x="3715"/>
        <item x="8090"/>
        <item x="1794"/>
        <item x="7545"/>
        <item x="1676"/>
        <item x="1060"/>
        <item x="8235"/>
        <item x="836"/>
        <item x="8189"/>
        <item x="8072"/>
        <item x="8479"/>
        <item x="8138"/>
        <item x="574"/>
        <item x="8171"/>
        <item x="186"/>
        <item x="582"/>
        <item x="7364"/>
        <item x="150"/>
        <item x="580"/>
        <item x="8482"/>
        <item x="8465"/>
        <item x="169"/>
        <item x="595"/>
        <item x="8483"/>
        <item x="9520"/>
        <item x="167"/>
        <item x="174"/>
        <item x="609"/>
        <item x="604"/>
        <item x="181"/>
        <item x="1283"/>
        <item x="3246"/>
        <item x="8504"/>
        <item x="8494"/>
        <item x="8500"/>
        <item x="8492"/>
        <item x="8491"/>
        <item x="8488"/>
        <item x="8495"/>
        <item x="8496"/>
        <item x="8508"/>
        <item x="8502"/>
        <item x="8493"/>
        <item x="8501"/>
        <item x="8487"/>
        <item x="8485"/>
        <item x="8490"/>
        <item x="8497"/>
        <item x="8489"/>
        <item x="8484"/>
        <item x="8528"/>
        <item x="8539"/>
        <item x="8560"/>
        <item x="8536"/>
        <item x="8533"/>
        <item x="8550"/>
        <item x="8554"/>
        <item x="8526"/>
        <item x="8548"/>
        <item x="8559"/>
        <item x="8527"/>
        <item x="8537"/>
        <item x="8541"/>
        <item x="8551"/>
        <item x="8546"/>
        <item x="8535"/>
        <item x="8562"/>
        <item x="8530"/>
        <item x="8549"/>
        <item x="8540"/>
        <item x="8547"/>
        <item x="8531"/>
        <item x="8534"/>
        <item x="8557"/>
        <item x="8529"/>
        <item x="5176"/>
        <item x="5173"/>
        <item x="1446"/>
        <item x="8538"/>
        <item x="6007"/>
        <item x="1855"/>
        <item x="8682"/>
        <item x="8044"/>
        <item x="8207"/>
        <item x="8202"/>
        <item x="1661"/>
        <item x="8574"/>
        <item x="8601"/>
        <item x="8585"/>
        <item x="8608"/>
        <item x="8600"/>
        <item x="8586"/>
        <item x="8578"/>
        <item x="8609"/>
        <item x="8596"/>
        <item x="8592"/>
        <item x="8568"/>
        <item x="1772"/>
        <item x="8645"/>
        <item x="8623"/>
        <item x="8621"/>
        <item x="8644"/>
        <item x="8624"/>
        <item x="8629"/>
        <item x="8628"/>
        <item x="8622"/>
        <item x="8627"/>
        <item x="8641"/>
        <item x="8632"/>
        <item x="2734"/>
        <item x="8619"/>
        <item x="8631"/>
        <item x="8626"/>
        <item x="8625"/>
        <item x="7502"/>
        <item x="8649"/>
        <item x="8633"/>
        <item x="8620"/>
        <item x="8630"/>
        <item x="8653"/>
        <item x="8654"/>
        <item x="5170"/>
        <item x="7209"/>
        <item x="7099"/>
        <item x="7016"/>
        <item x="8638"/>
        <item x="8651"/>
        <item x="2307"/>
        <item x="2334"/>
        <item x="8278"/>
        <item x="8290"/>
        <item x="4042"/>
        <item x="1754"/>
        <item x="1244"/>
        <item x="8656"/>
        <item x="8658"/>
        <item x="8659"/>
        <item x="1259"/>
        <item x="4160"/>
        <item x="8850"/>
        <item x="3234"/>
        <item x="9483"/>
        <item x="8935"/>
        <item x="2172"/>
        <item x="1337"/>
        <item x="8751"/>
        <item x="8716"/>
        <item x="8688"/>
        <item x="8689"/>
        <item x="8695"/>
        <item x="8693"/>
        <item x="8722"/>
        <item x="8712"/>
        <item x="8690"/>
        <item x="8699"/>
        <item x="8737"/>
        <item x="8759"/>
        <item x="8700"/>
        <item x="8749"/>
        <item x="8705"/>
        <item x="8739"/>
        <item x="8729"/>
        <item x="8686"/>
        <item x="8703"/>
        <item x="8733"/>
        <item x="8761"/>
        <item x="8728"/>
        <item x="8731"/>
        <item x="8725"/>
        <item x="8750"/>
        <item x="8718"/>
        <item x="7351"/>
        <item x="7019"/>
        <item x="8714"/>
        <item x="8697"/>
        <item x="8687"/>
        <item x="8830"/>
        <item x="8824"/>
        <item x="2332"/>
        <item x="8704"/>
        <item x="8752"/>
        <item x="8793"/>
        <item x="8798"/>
        <item x="8775"/>
        <item x="8768"/>
        <item x="8787"/>
        <item x="8784"/>
        <item x="8786"/>
        <item x="8770"/>
        <item x="8772"/>
        <item x="1920"/>
        <item x="8800"/>
        <item x="5980"/>
        <item x="1118"/>
        <item x="881"/>
        <item x="4072"/>
        <item x="3233"/>
        <item x="7253"/>
        <item x="815"/>
        <item x="1731"/>
        <item x="8931"/>
        <item x="907"/>
        <item x="2747"/>
        <item x="1934"/>
        <item x="1972"/>
        <item x="2627"/>
        <item x="4546"/>
        <item x="6615"/>
        <item x="6598"/>
        <item x="6727"/>
        <item x="5841"/>
        <item x="6624"/>
        <item x="8813"/>
        <item x="8818"/>
        <item x="8816"/>
        <item x="8809"/>
        <item x="8823"/>
        <item x="8826"/>
        <item x="8812"/>
        <item x="8820"/>
        <item x="8821"/>
        <item x="8811"/>
        <item x="8861"/>
        <item x="8869"/>
        <item x="3243"/>
        <item x="8881"/>
        <item x="8884"/>
        <item x="5037"/>
        <item x="8039"/>
        <item x="374"/>
        <item x="8888"/>
        <item x="8384"/>
        <item x="1912"/>
        <item x="3433"/>
        <item x="3435"/>
        <item x="2404"/>
        <item x="886"/>
        <item x="896"/>
        <item x="4916"/>
        <item x="3876"/>
        <item x="3190"/>
        <item x="8408"/>
        <item x="4965"/>
        <item x="4897"/>
        <item x="1906"/>
        <item x="8075"/>
        <item x="1947"/>
        <item x="1434"/>
        <item x="2131"/>
        <item x="1538"/>
        <item x="8389"/>
        <item x="4231"/>
        <item x="1639"/>
        <item x="57"/>
        <item x="8314"/>
        <item x="3828"/>
        <item x="8925"/>
        <item x="8897"/>
        <item x="8907"/>
        <item x="8921"/>
        <item x="8910"/>
        <item x="8896"/>
        <item x="8909"/>
        <item x="8901"/>
        <item x="8905"/>
        <item x="8906"/>
        <item x="8913"/>
        <item x="8895"/>
        <item x="8892"/>
        <item x="8918"/>
        <item x="8899"/>
        <item x="8915"/>
        <item x="8903"/>
        <item x="8893"/>
        <item x="8904"/>
        <item x="8902"/>
        <item x="8923"/>
        <item x="8914"/>
        <item x="8912"/>
        <item x="8900"/>
        <item x="8898"/>
        <item x="8919"/>
        <item x="8894"/>
        <item x="8570"/>
        <item x="1273"/>
        <item x="2275"/>
        <item x="132"/>
        <item x="8916"/>
        <item x="114"/>
        <item x="7359"/>
        <item x="8920"/>
        <item x="8934"/>
        <item x="4139"/>
        <item x="8962"/>
        <item x="8961"/>
        <item x="8955"/>
        <item x="8940"/>
        <item x="8963"/>
        <item x="8946"/>
        <item x="8949"/>
        <item x="8975"/>
        <item x="8980"/>
        <item x="8960"/>
        <item x="8944"/>
        <item x="8950"/>
        <item x="8972"/>
        <item x="8953"/>
        <item x="8954"/>
        <item x="8964"/>
        <item x="8941"/>
        <item x="8976"/>
        <item x="8942"/>
        <item x="4018"/>
        <item x="8977"/>
        <item x="8948"/>
        <item x="8970"/>
        <item x="8967"/>
        <item x="8957"/>
        <item x="8943"/>
        <item x="8958"/>
        <item x="8965"/>
        <item x="8978"/>
        <item x="8938"/>
        <item x="8966"/>
        <item x="8947"/>
        <item x="8968"/>
        <item x="8971"/>
        <item x="2585"/>
        <item x="8939"/>
        <item x="8952"/>
        <item x="8945"/>
        <item x="62"/>
        <item x="8959"/>
        <item x="8979"/>
        <item x="8951"/>
        <item x="8969"/>
        <item x="3269"/>
        <item x="3268"/>
        <item x="3278"/>
        <item x="9461"/>
        <item x="8973"/>
        <item x="6398"/>
        <item x="8995"/>
        <item x="3277"/>
        <item x="4779"/>
        <item x="3276"/>
        <item x="8986"/>
        <item x="8981"/>
        <item x="1077"/>
        <item x="2194"/>
        <item x="4250"/>
        <item x="2002"/>
        <item x="215"/>
        <item x="9006"/>
        <item x="8985"/>
        <item x="2004"/>
        <item x="2030"/>
        <item x="201"/>
        <item x="9001"/>
        <item x="7583"/>
        <item x="3594"/>
        <item x="2259"/>
        <item x="127"/>
        <item x="8993"/>
        <item x="8612"/>
        <item x="7860"/>
        <item x="9326"/>
        <item x="3122"/>
        <item x="8335"/>
        <item x="7457"/>
        <item x="5115"/>
        <item x="1498"/>
        <item x="3359"/>
        <item x="9202"/>
        <item x="9203"/>
        <item x="2839"/>
        <item x="1303"/>
        <item x="2109"/>
        <item x="2840"/>
        <item x="2039"/>
        <item x="9199"/>
        <item x="9186"/>
        <item x="1289"/>
        <item x="6842"/>
        <item x="1960"/>
        <item x="158"/>
        <item x="9078"/>
        <item x="9082"/>
        <item x="2158"/>
        <item x="7342"/>
        <item x="2676"/>
        <item x="734"/>
        <item x="7156"/>
        <item x="6385"/>
        <item x="6914"/>
        <item x="4627"/>
        <item x="2376"/>
        <item x="9612"/>
        <item x="3502"/>
        <item x="2379"/>
        <item x="2398"/>
        <item x="2378"/>
        <item x="3795"/>
        <item x="5876"/>
        <item x="1422"/>
        <item x="1397"/>
        <item x="444"/>
        <item x="1602"/>
        <item x="8331"/>
        <item x="1492"/>
        <item x="8990"/>
        <item x="9005"/>
        <item x="8215"/>
        <item x="1316"/>
        <item x="8199"/>
        <item x="7408"/>
        <item x="8498"/>
        <item x="4422"/>
        <item x="9222"/>
        <item x="3006"/>
        <item x="9316"/>
        <item x="8317"/>
        <item x="231"/>
        <item x="2588"/>
        <item x="9554"/>
        <item x="9010"/>
        <item x="9027"/>
        <item x="441"/>
        <item x="1040"/>
        <item x="5058"/>
        <item x="9596"/>
        <item x="4501"/>
        <item x="1513"/>
        <item x="286"/>
        <item x="6272"/>
        <item x="2824"/>
        <item x="2845"/>
        <item x="6574"/>
        <item x="9038"/>
        <item x="9025"/>
        <item x="9034"/>
        <item x="149"/>
        <item x="9053"/>
        <item x="9045"/>
        <item x="4459"/>
        <item x="9047"/>
        <item x="9052"/>
        <item x="9069"/>
        <item x="9071"/>
        <item x="9060"/>
        <item x="9076"/>
        <item x="9077"/>
        <item x="9057"/>
        <item x="9106"/>
        <item x="9103"/>
        <item x="9104"/>
        <item x="9093"/>
        <item x="9118"/>
        <item x="9119"/>
        <item x="9116"/>
        <item x="9114"/>
        <item x="9090"/>
        <item x="9087"/>
        <item x="9092"/>
        <item x="9095"/>
        <item x="9112"/>
        <item x="9099"/>
        <item x="9107"/>
        <item x="9111"/>
        <item x="9096"/>
        <item x="9109"/>
        <item x="9097"/>
        <item x="9101"/>
        <item x="9089"/>
        <item x="9136"/>
        <item x="9127"/>
        <item x="9126"/>
        <item x="9154"/>
        <item x="9148"/>
        <item x="9145"/>
        <item x="9128"/>
        <item x="9134"/>
        <item x="9133"/>
        <item x="9138"/>
        <item x="9129"/>
        <item x="9155"/>
        <item x="9130"/>
        <item x="9132"/>
        <item x="8983"/>
        <item x="3264"/>
        <item x="9526"/>
        <item x="2867"/>
        <item x="6558"/>
        <item x="5833"/>
        <item x="9094"/>
        <item x="4206"/>
        <item x="8412"/>
        <item x="1119"/>
        <item x="4170"/>
        <item x="494"/>
        <item x="798"/>
        <item x="2001"/>
        <item x="1984"/>
        <item x="9167"/>
        <item x="9171"/>
        <item x="9163"/>
        <item x="9166"/>
        <item x="9169"/>
        <item x="9180"/>
        <item x="9170"/>
        <item x="9176"/>
        <item x="9164"/>
        <item x="9172"/>
        <item x="3281"/>
        <item x="9215"/>
        <item x="9205"/>
        <item x="9228"/>
        <item x="9213"/>
        <item x="9221"/>
        <item x="9214"/>
        <item x="9219"/>
        <item x="9220"/>
        <item x="9200"/>
        <item x="1773"/>
        <item x="6171"/>
        <item x="9267"/>
        <item x="9270"/>
        <item x="3364"/>
        <item x="2153"/>
        <item x="9191"/>
        <item x="9609"/>
        <item x="9185"/>
        <item x="5967"/>
        <item x="2315"/>
        <item x="8022"/>
        <item x="7336"/>
        <item x="7573"/>
        <item x="7434"/>
        <item x="4578"/>
        <item x="2778"/>
        <item x="9059"/>
        <item x="8636"/>
        <item x="2779"/>
        <item x="2517"/>
        <item x="2531"/>
        <item x="8650"/>
        <item x="7518"/>
        <item x="2528"/>
        <item x="7972"/>
        <item x="8118"/>
        <item x="8615"/>
        <item x="6018"/>
        <item x="4071"/>
        <item x="2284"/>
        <item x="125"/>
        <item x="105"/>
        <item x="1511"/>
        <item x="7606"/>
        <item x="3771"/>
        <item x="1483"/>
        <item x="4910"/>
        <item x="9105"/>
        <item x="8161"/>
        <item x="3013"/>
        <item x="3100"/>
        <item x="2464"/>
        <item x="7609"/>
        <item x="561"/>
        <item x="5072"/>
        <item x="432"/>
        <item x="2175"/>
        <item x="569"/>
        <item x="3077"/>
        <item x="70"/>
        <item x="9545"/>
        <item x="9552"/>
        <item x="9536"/>
        <item x="9124"/>
        <item x="6851"/>
        <item x="308"/>
        <item x="322"/>
        <item x="4892"/>
        <item x="9443"/>
        <item x="9227"/>
        <item x="6846"/>
        <item x="9081"/>
        <item x="9379"/>
        <item x="1385"/>
        <item x="9551"/>
        <item x="525"/>
        <item x="5923"/>
        <item x="9245"/>
        <item x="8229"/>
        <item x="1046"/>
        <item x="1083"/>
        <item x="5236"/>
        <item x="8684"/>
        <item x="4936"/>
        <item x="4652"/>
        <item x="4637"/>
        <item x="4633"/>
        <item x="3669"/>
        <item x="4654"/>
        <item x="4626"/>
        <item x="4651"/>
        <item x="4625"/>
        <item x="4647"/>
        <item x="4636"/>
        <item x="4645"/>
        <item x="4649"/>
        <item x="4630"/>
        <item x="9113"/>
        <item x="7250"/>
        <item x="9281"/>
        <item x="9282"/>
        <item x="9287"/>
        <item x="9285"/>
        <item x="9317"/>
        <item x="9289"/>
        <item x="9310"/>
        <item x="9323"/>
        <item x="9324"/>
        <item x="9362"/>
        <item x="9341"/>
        <item x="9329"/>
        <item x="9352"/>
        <item x="9366"/>
        <item x="9364"/>
        <item x="9344"/>
        <item x="9359"/>
        <item x="9327"/>
        <item x="9356"/>
        <item x="9353"/>
        <item x="9365"/>
        <item x="9346"/>
        <item x="9334"/>
        <item x="9355"/>
        <item x="9336"/>
        <item x="9351"/>
        <item x="9350"/>
        <item x="9342"/>
        <item x="9328"/>
        <item x="9345"/>
        <item x="9343"/>
        <item x="9338"/>
        <item x="9325"/>
        <item x="9347"/>
        <item x="9330"/>
        <item x="9333"/>
        <item x="9363"/>
        <item x="9337"/>
        <item x="9357"/>
        <item x="9367"/>
        <item x="9339"/>
        <item x="9360"/>
        <item x="9335"/>
        <item x="9348"/>
        <item x="9361"/>
        <item x="9405"/>
        <item x="9410"/>
        <item x="9385"/>
        <item x="9372"/>
        <item x="9386"/>
        <item x="9382"/>
        <item x="9394"/>
        <item x="9369"/>
        <item x="9370"/>
        <item x="9384"/>
        <item x="8694"/>
        <item x="8696"/>
        <item x="583"/>
        <item x="9004"/>
        <item x="2563"/>
        <item x="2566"/>
        <item x="2561"/>
        <item x="3254"/>
        <item x="3801"/>
        <item x="2565"/>
        <item x="6295"/>
        <item x="3866"/>
        <item x="3823"/>
        <item x="4556"/>
        <item x="6422"/>
        <item x="3852"/>
        <item x="6995"/>
        <item x="2237"/>
        <item x="2434"/>
        <item x="3848"/>
        <item x="9313"/>
        <item x="2443"/>
        <item x="2475"/>
        <item x="4089"/>
        <item x="1453"/>
        <item x="18"/>
        <item x="2995"/>
        <item x="2125"/>
        <item x="2095"/>
        <item x="6541"/>
        <item x="4824"/>
        <item x="600"/>
        <item x="471"/>
        <item x="8058"/>
        <item x="37"/>
        <item x="9390"/>
        <item x="9380"/>
        <item x="9421"/>
        <item x="9430"/>
        <item x="9399"/>
        <item x="9373"/>
        <item x="9395"/>
        <item x="9440"/>
        <item x="9401"/>
        <item x="9398"/>
        <item x="9408"/>
        <item x="9434"/>
        <item x="9433"/>
        <item x="9404"/>
        <item x="9392"/>
        <item x="9381"/>
        <item x="9432"/>
        <item x="9383"/>
        <item x="9439"/>
        <item x="9388"/>
        <item x="9403"/>
        <item x="9429"/>
        <item x="6273"/>
        <item x="1383"/>
        <item x="2685"/>
        <item x="3998"/>
        <item x="2446"/>
        <item x="170"/>
        <item x="823"/>
        <item x="6412"/>
        <item x="9457"/>
        <item x="9446"/>
        <item x="9460"/>
        <item x="9466"/>
        <item x="9449"/>
        <item x="9448"/>
        <item x="9468"/>
        <item x="9470"/>
        <item x="9507"/>
        <item x="9498"/>
        <item x="9488"/>
        <item x="9497"/>
        <item x="9486"/>
        <item x="9501"/>
        <item x="9494"/>
        <item x="9491"/>
        <item x="9496"/>
        <item x="9493"/>
        <item x="9492"/>
        <item x="9502"/>
        <item x="7370"/>
        <item x="549"/>
        <item x="3361"/>
        <item x="1807"/>
        <item x="9499"/>
        <item x="9523"/>
        <item x="2301"/>
        <item x="1152"/>
        <item x="738"/>
        <item x="4778"/>
        <item x="1026"/>
        <item x="6549"/>
        <item x="1138"/>
        <item x="7040"/>
        <item x="2329"/>
        <item x="8577"/>
        <item x="2318"/>
        <item x="9445"/>
        <item x="6072"/>
        <item x="8315"/>
        <item x="6619"/>
        <item x="1933"/>
        <item x="3341"/>
        <item x="3774"/>
        <item x="2906"/>
        <item x="4215"/>
        <item x="9234"/>
        <item x="9233"/>
        <item x="9243"/>
        <item x="9239"/>
        <item x="6544"/>
        <item x="9091"/>
        <item x="9406"/>
        <item x="3129"/>
        <item x="9572"/>
        <item x="6843"/>
        <item x="3585"/>
        <item x="3590"/>
        <item x="1287"/>
        <item x="2322"/>
        <item x="2299"/>
        <item x="9581"/>
        <item x="3134"/>
        <item x="3124"/>
        <item x="1012"/>
        <item x="2441"/>
        <item x="772"/>
        <item x="7181"/>
        <item x="923"/>
        <item x="2955"/>
        <item x="752"/>
        <item x="2389"/>
        <item x="9557"/>
        <item x="9540"/>
        <item x="9538"/>
        <item x="9542"/>
        <item x="9528"/>
        <item x="9529"/>
        <item x="9547"/>
        <item x="9532"/>
        <item x="9543"/>
        <item x="9546"/>
        <item x="9539"/>
        <item x="9553"/>
        <item x="1875"/>
        <item x="9541"/>
        <item x="9544"/>
        <item x="9558"/>
        <item x="9530"/>
        <item x="9531"/>
        <item x="9568"/>
        <item x="9566"/>
        <item x="9565"/>
        <item x="9562"/>
        <item x="9564"/>
        <item x="9620"/>
        <item x="9605"/>
        <item x="9627"/>
        <item x="9592"/>
        <item x="9628"/>
        <item x="9594"/>
        <item x="9603"/>
        <item x="9604"/>
        <item x="9593"/>
        <item x="9625"/>
        <item x="9613"/>
        <item x="9630"/>
        <item x="9595"/>
        <item x="9607"/>
        <item x="2570"/>
        <item x="8467"/>
        <item x="9156"/>
        <item x="1831"/>
        <item x="2589"/>
        <item x="3994"/>
        <item x="5614"/>
        <item x="1857"/>
        <item x="176"/>
        <item x="151"/>
        <item x="503"/>
        <item x="6436"/>
        <item x="7285"/>
        <item x="5338"/>
        <item x="6872"/>
        <item x="6925"/>
        <item x="438"/>
        <item x="459"/>
        <item x="442"/>
        <item x="428"/>
        <item x="423"/>
        <item x="431"/>
        <item x="7670"/>
        <item x="8042"/>
        <item x="655"/>
        <item x="9396"/>
        <item x="1195"/>
        <item x="6519"/>
        <item x="8506"/>
        <item x="5061"/>
        <item x="1884"/>
        <item x="601"/>
        <item x="517"/>
        <item x="568"/>
        <item x="2876"/>
        <item x="1095"/>
        <item x="2015"/>
        <item x="147"/>
        <item x="2048"/>
        <item x="7508"/>
        <item x="6879"/>
        <item x="2454"/>
        <item x="6860"/>
        <item x="6883"/>
        <item x="6864"/>
        <item x="9513"/>
        <item x="2308"/>
        <item x="910"/>
        <item x="2915"/>
        <item x="2960"/>
        <item x="348"/>
        <item x="513"/>
        <item x="63"/>
        <item x="3468"/>
        <item x="9280"/>
        <item x="3899"/>
        <item x="7000"/>
        <item x="5109"/>
        <item x="6837"/>
        <item x="2593"/>
        <item x="9560"/>
        <item x="9550"/>
        <item x="9534"/>
        <item x="6928"/>
        <item x="4173"/>
        <item x="1081"/>
        <item x="2667"/>
        <item x="2186"/>
        <item x="829"/>
        <item x="556"/>
        <item x="3440"/>
        <item x="6086"/>
        <item x="6049"/>
        <item x="904"/>
        <item x="9478"/>
        <item x="238"/>
        <item x="4241"/>
        <item x="530"/>
        <item x="9008"/>
        <item x="961"/>
        <item x="9619"/>
        <item x="2068"/>
        <item x="9436"/>
        <item x="3207"/>
        <item x="9514"/>
        <item x="7416"/>
        <item x="1671"/>
        <item x="1565"/>
        <item x="1604"/>
        <item x="1621"/>
        <item x="3208"/>
        <item x="9480"/>
        <item x="1417"/>
        <item x="3262"/>
        <item x="3275"/>
        <item x="3257"/>
        <item x="3263"/>
        <item x="3260"/>
        <item x="3255"/>
        <item x="3271"/>
        <item x="3252"/>
        <item x="3250"/>
        <item x="6424"/>
        <item x="8908"/>
        <item x="9590"/>
        <item x="92"/>
        <item x="9061"/>
        <item x="1913"/>
        <item x="377"/>
        <item x="2666"/>
        <item x="1732"/>
        <item x="1724"/>
        <item x="8440"/>
        <item x="9512"/>
        <item x="2634"/>
        <item x="9039"/>
        <item x="9312"/>
        <item x="292"/>
        <item x="272"/>
        <item x="785"/>
        <item x="786"/>
        <item x="2623"/>
        <item x="5084"/>
        <item x="5971"/>
        <item x="8634"/>
        <item x="2316"/>
        <item x="9479"/>
        <item x="9450"/>
        <item x="688"/>
        <item x="1628"/>
        <item x="7093"/>
        <item x="4009"/>
        <item x="5528"/>
        <item x="6933"/>
        <item x="3288"/>
        <item x="2810"/>
        <item x="2940"/>
        <item x="3303"/>
        <item x="9438"/>
        <item x="9437"/>
        <item x="2687"/>
        <item x="3890"/>
        <item x="9075"/>
        <item x="1930"/>
        <item x="4623"/>
        <item x="1386"/>
        <item x="7300"/>
        <item x="1307"/>
        <item x="2683"/>
        <item x="8660"/>
        <item x="599"/>
        <item x="1508"/>
        <item x="809"/>
        <item x="6378"/>
        <item x="3282"/>
        <item x="6371"/>
        <item x="3867"/>
        <item x="4865"/>
        <item x="263"/>
        <item x="2451"/>
        <item x="8"/>
        <item x="8845"/>
        <item x="1596"/>
        <item x="2209"/>
        <item x="5593"/>
        <item x="1392"/>
        <item x="1408"/>
        <item x="1054"/>
        <item x="56"/>
        <item x="97"/>
        <item x="2423"/>
        <item x="8738"/>
        <item x="6766"/>
        <item x="6768"/>
        <item x="8561"/>
        <item x="8121"/>
        <item x="464"/>
        <item x="5390"/>
        <item x="5250"/>
        <item x="2536"/>
        <item x="868"/>
        <item x="6613"/>
        <item x="7422"/>
        <item x="8030"/>
        <item x="5666"/>
        <item x="522"/>
        <item x="5206"/>
        <item x="1562"/>
        <item x="1231"/>
        <item x="229"/>
        <item x="2501"/>
        <item x="1127"/>
        <item x="3316"/>
        <item x="3214"/>
        <item x="7098"/>
        <item x="1398"/>
        <item x="7856"/>
        <item x="8794"/>
        <item x="8424"/>
        <item x="3782"/>
        <item x="8862"/>
        <item x="8607"/>
        <item x="7401"/>
        <item x="5089"/>
        <item x="3297"/>
        <item x="1925"/>
        <item x="3301"/>
        <item x="7087"/>
        <item x="8337"/>
        <item x="9192"/>
        <item x="4549"/>
        <item x="366"/>
        <item x="3498"/>
        <item x="3515"/>
        <item x="984"/>
        <item x="8478"/>
        <item x="4424"/>
        <item x="1484"/>
        <item x="118"/>
        <item x="138"/>
        <item x="508"/>
        <item x="535"/>
        <item x="1267"/>
        <item x="564"/>
        <item x="7395"/>
        <item x="716"/>
        <item x="1279"/>
        <item x="5985"/>
        <item x="9537"/>
        <item x="482"/>
        <item x="7101"/>
        <item x="4503"/>
        <item x="8873"/>
        <item x="1883"/>
        <item x="353"/>
        <item x="6529"/>
        <item x="5937"/>
        <item x="6680"/>
        <item x="3113"/>
        <item x="2701"/>
        <item x="304"/>
        <item x="643"/>
        <item x="638"/>
        <item x="340"/>
        <item x="3307"/>
        <item x="3302"/>
        <item x="3311"/>
        <item x="2965"/>
        <item x="3300"/>
        <item x="8882"/>
        <item x="6626"/>
        <item x="7267"/>
        <item x="2599"/>
        <item x="2711"/>
        <item x="3872"/>
        <item x="8855"/>
        <item x="398"/>
        <item x="7791"/>
        <item x="350"/>
        <item x="8846"/>
        <item x="3904"/>
        <item x="2891"/>
        <item x="8857"/>
        <item x="6994"/>
        <item x="7825"/>
        <item x="2347"/>
        <item x="7537"/>
        <item x="933"/>
        <item x="550"/>
        <item x="8877"/>
        <item x="4715"/>
        <item x="5549"/>
        <item x="2430"/>
        <item x="8748"/>
        <item x="7390"/>
        <item x="2650"/>
        <item x="1184"/>
        <item x="9611"/>
        <item x="6360"/>
        <item x="5605"/>
        <item x="182"/>
        <item x="9608"/>
        <item x="8991"/>
        <item x="2628"/>
        <item x="2028"/>
        <item x="824"/>
        <item x="2363"/>
        <item x="2366"/>
        <item x="2371"/>
        <item x="2373"/>
        <item x="2365"/>
        <item x="2374"/>
        <item x="2369"/>
        <item x="2342"/>
        <item x="2337"/>
        <item x="1200"/>
        <item x="1180"/>
        <item x="6577"/>
        <item x="8074"/>
        <item x="1805"/>
        <item x="4920"/>
        <item x="2506"/>
        <item x="236"/>
        <item x="4016"/>
        <item x="355"/>
        <item x="246"/>
        <item x="2539"/>
        <item x="8670"/>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0"/>
        <item x="3572"/>
        <item x="3573"/>
        <item x="3292"/>
        <item x="2420"/>
        <item x="3047"/>
        <item x="3055"/>
        <item x="3075"/>
        <item x="3067"/>
        <item x="3073"/>
        <item x="2497"/>
        <item x="6255"/>
        <item x="3068"/>
        <item x="4891"/>
        <item x="3071"/>
        <item x="5204"/>
        <item x="4890"/>
        <item x="8249"/>
        <item x="6376"/>
        <item x="3786"/>
        <item x="3755"/>
        <item x="6352"/>
        <item x="1381"/>
        <item x="2575"/>
        <item x="4441"/>
        <item x="640"/>
        <item x="647"/>
        <item x="646"/>
        <item x="639"/>
        <item x="4908"/>
        <item x="9555"/>
        <item x="6304"/>
        <item x="3240"/>
        <item x="3309"/>
        <item x="6584"/>
        <item x="6772"/>
        <item x="1462"/>
        <item x="6148"/>
        <item x="5268"/>
        <item x="2187"/>
        <item x="358"/>
        <item x="2142"/>
        <item x="4545"/>
        <item x="969"/>
        <item x="2100"/>
        <item x="3299"/>
        <item x="3295"/>
        <item x="3293"/>
        <item x="3286"/>
        <item x="3287"/>
        <item x="4699"/>
        <item x="3625"/>
        <item x="3465"/>
        <item x="7500"/>
        <item x="7942"/>
        <item x="4527"/>
        <item x="8247"/>
        <item x="3382"/>
        <item x="7230"/>
        <item x="3846"/>
        <item x="6748"/>
        <item x="7128"/>
        <item x="7134"/>
        <item x="7140"/>
        <item x="3633"/>
        <item x="7226"/>
        <item x="4336"/>
        <item x="9469"/>
        <item x="9482"/>
        <item x="9184"/>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6"/>
        <item x="121"/>
        <item x="104"/>
        <item x="9476"/>
        <item x="560"/>
        <item x="6944"/>
        <item x="5966"/>
        <item x="7890"/>
        <item x="6685"/>
        <item x="5533"/>
        <item x="7151"/>
        <item x="783"/>
        <item x="8606"/>
        <item x="4765"/>
        <item x="3481"/>
        <item x="8450"/>
        <item x="8407"/>
        <item x="305"/>
        <item x="345"/>
        <item x="1156"/>
        <item x="5274"/>
        <item x="806"/>
        <item x="1583"/>
        <item x="1623"/>
        <item x="5076"/>
        <item x="736"/>
        <item x="25"/>
        <item x="3378"/>
        <item x="1460"/>
        <item x="6570"/>
        <item x="7867"/>
        <item x="2155"/>
        <item x="8715"/>
        <item x="8434"/>
        <item x="3157"/>
        <item x="3022"/>
        <item x="769"/>
        <item x="757"/>
        <item x="3324"/>
        <item x="4768"/>
        <item x="2204"/>
        <item x="2193"/>
        <item x="2198"/>
        <item x="4111"/>
        <item x="2266"/>
        <item x="2265"/>
        <item x="2262"/>
        <item x="9224"/>
        <item x="24"/>
        <item x="2923"/>
        <item x="9300"/>
        <item x="9301"/>
        <item x="9302"/>
        <item x="9298"/>
        <item x="9295"/>
        <item x="9291"/>
        <item x="9297"/>
        <item x="9296"/>
        <item x="9201"/>
        <item x="9123"/>
        <item x="3763"/>
        <item x="2910"/>
        <item x="4711"/>
        <item x="4709"/>
        <item x="9043"/>
        <item x="9286"/>
        <item x="9216"/>
        <item x="2674"/>
        <item x="950"/>
        <item x="7383"/>
        <item x="6806"/>
        <item x="1110"/>
        <item x="1150"/>
        <item x="1843"/>
        <item x="995"/>
        <item x="548"/>
        <item x="474"/>
        <item x="8999"/>
        <item x="8598"/>
        <item x="8253"/>
        <item x="7206"/>
        <item x="6486"/>
        <item x="5388"/>
        <item x="3346"/>
        <item x="1365"/>
        <item x="8464"/>
        <item x="1921"/>
        <item x="1728"/>
        <item x="1360"/>
        <item x="1447"/>
        <item x="972"/>
        <item x="678"/>
        <item x="6707"/>
        <item x="6763"/>
        <item x="5039"/>
        <item x="1203"/>
        <item x="1618"/>
        <item x="6600"/>
        <item x="3843"/>
        <item x="1469"/>
        <item x="4456"/>
        <item x="8019"/>
        <item x="4444"/>
        <item x="473"/>
        <item x="481"/>
        <item x="8989"/>
        <item x="4092"/>
        <item x="1873"/>
        <item x="4284"/>
        <item x="4275"/>
        <item x="8930"/>
        <item x="1971"/>
        <item x="7947"/>
        <item x="9419"/>
        <item x="4470"/>
        <item x="454"/>
        <item x="3482"/>
        <item x="2020"/>
        <item x="2587"/>
        <item x="5571"/>
        <item x="1975"/>
        <item x="1957"/>
        <item x="4448"/>
        <item x="2557"/>
        <item x="2272"/>
        <item x="1391"/>
        <item x="1419"/>
        <item x="4203"/>
        <item x="5808"/>
        <item x="415"/>
        <item x="416"/>
        <item x="9583"/>
        <item x="241"/>
        <item x="2468"/>
        <item x="3988"/>
        <item x="4386"/>
        <item x="749"/>
        <item x="5882"/>
        <item x="3206"/>
        <item x="491"/>
        <item x="378"/>
        <item x="3333"/>
        <item x="7061"/>
        <item x="293"/>
        <item x="2655"/>
        <item x="1451"/>
        <item x="2355"/>
        <item x="6582"/>
        <item x="7349"/>
        <item x="3712"/>
        <item x="8117"/>
        <item x="8463"/>
        <item x="4842"/>
        <item x="2103"/>
        <item x="1210"/>
        <item x="8799"/>
        <item x="8216"/>
        <item x="5842"/>
        <item x="1339"/>
        <item x="1197"/>
        <item x="1207"/>
        <item x="1027"/>
        <item x="1039"/>
        <item x="1073"/>
        <item x="2488"/>
        <item x="6286"/>
        <item x="1994"/>
        <item x="1175"/>
        <item x="1465"/>
        <item x="1224"/>
        <item x="1330"/>
        <item x="665"/>
        <item x="670"/>
        <item x="5309"/>
        <item x="8769"/>
        <item x="9549"/>
        <item x="1486"/>
        <item x="4449"/>
        <item x="2406"/>
        <item x="2098"/>
        <item x="8674"/>
        <item x="1282"/>
        <item x="8240"/>
        <item x="2699"/>
        <item x="8572"/>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7"/>
        <item x="3350"/>
        <item x="538"/>
        <item x="39"/>
        <item x="48"/>
        <item x="35"/>
        <item x="8887"/>
        <item x="1248"/>
        <item x="6875"/>
        <item x="6881"/>
        <item x="7541"/>
        <item x="436"/>
        <item x="3315"/>
        <item x="6651"/>
        <item x="2436"/>
        <item x="3312"/>
        <item x="2740"/>
        <item x="2736"/>
        <item x="2942"/>
        <item x="173"/>
        <item x="2535"/>
        <item x="2748"/>
        <item x="2542"/>
        <item x="5128"/>
        <item x="7066"/>
        <item x="8476"/>
        <item x="8642"/>
        <item x="8982"/>
        <item x="9610"/>
        <item x="2551"/>
        <item x="5124"/>
        <item x="2550"/>
        <item x="2549"/>
        <item x="2930"/>
        <item x="2936"/>
        <item x="2035"/>
        <item x="1292"/>
        <item x="6856"/>
        <item x="2899"/>
        <item x="3027"/>
        <item x="2202"/>
        <item x="756"/>
        <item x="3083"/>
        <item x="8364"/>
        <item x="1753"/>
        <item x="7916"/>
        <item x="3267"/>
        <item x="978"/>
        <item x="5358"/>
        <item x="3127"/>
        <item x="1424"/>
        <item x="1525"/>
        <item x="4952"/>
        <item x="9481"/>
        <item x="940"/>
        <item x="905"/>
        <item x="98"/>
        <item x="1506"/>
        <item x="8662"/>
        <item x="5576"/>
        <item x="2000"/>
        <item x="5881"/>
        <item x="6985"/>
        <item x="4399"/>
        <item x="6802"/>
        <item x="8932"/>
        <item x="8036"/>
        <item x="4391"/>
        <item x="4397"/>
        <item x="4402"/>
        <item x="3348"/>
        <item x="4387"/>
        <item x="4398"/>
        <item x="4394"/>
        <item x="4388"/>
        <item x="4390"/>
        <item x="4395"/>
        <item x="4396"/>
        <item x="4404"/>
        <item x="4389"/>
        <item x="4392"/>
        <item x="4393"/>
        <item x="4406"/>
        <item x="3689"/>
        <item x="2556"/>
        <item x="34"/>
        <item x="8724"/>
        <item x="3362"/>
        <item x="3723"/>
        <item x="542"/>
        <item x="3351"/>
        <item x="6125"/>
        <item x="1249"/>
        <item x="19"/>
        <item x="6020"/>
        <item x="1760"/>
        <item x="2140"/>
        <item x="1746"/>
        <item x="7812"/>
        <item x="5024"/>
        <item x="1655"/>
        <item x="4957"/>
        <item x="1471"/>
        <item x="7919"/>
        <item x="2678"/>
        <item x="3609"/>
        <item x="483"/>
        <item x="8681"/>
        <item x="3752"/>
        <item x="1512"/>
        <item x="9040"/>
        <item x="7426"/>
        <item x="8742"/>
        <item x="4955"/>
        <item x="5450"/>
        <item x="5554"/>
        <item x="2771"/>
        <item x="4094"/>
        <item x="7014"/>
        <item x="3355"/>
        <item x="2489"/>
        <item x="7619"/>
        <item x="9633"/>
        <item x="1966"/>
        <item x="4954"/>
        <item x="7523"/>
        <item x="5617"/>
        <item x="2708"/>
        <item x="851"/>
        <item x="9230"/>
        <item x="8988"/>
        <item x="3842"/>
        <item x="3841"/>
        <item x="1114"/>
        <item x="3356"/>
        <item x="3467"/>
        <item x="8756"/>
        <item x="6741"/>
        <item x="4615"/>
        <item x="724"/>
        <item x="4866"/>
        <item x="789"/>
        <item x="310"/>
        <item x="311"/>
        <item x="6214"/>
        <item x="6508"/>
        <item x="8744"/>
        <item x="367"/>
        <item x="6480"/>
        <item x="6501"/>
        <item x="6495"/>
        <item x="188"/>
        <item x="216"/>
        <item x="2482"/>
        <item x="9589"/>
        <item x="6417"/>
        <item x="1797"/>
        <item x="7"/>
        <item x="5629"/>
        <item x="7986"/>
        <item x="2892"/>
        <item x="838"/>
        <item x="4553"/>
        <item x="7154"/>
        <item x="7155"/>
        <item x="679"/>
        <item x="3258"/>
        <item x="96"/>
        <item x="7419"/>
        <item x="1668"/>
        <item x="1161"/>
        <item x="239"/>
        <item x="7424"/>
        <item x="7584"/>
        <item x="2208"/>
        <item x="8454"/>
        <item x="2251"/>
        <item x="1010"/>
        <item x="3358"/>
        <item x="2003"/>
        <item x="46"/>
        <item x="4931"/>
        <item x="8246"/>
        <item x="7577"/>
        <item x="2246"/>
        <item x="1624"/>
        <item x="4817"/>
        <item x="4806"/>
        <item x="6793"/>
        <item x="6816"/>
        <item x="7458"/>
        <item x="6098"/>
        <item x="2607"/>
        <item x="1954"/>
        <item x="485"/>
        <item x="452"/>
        <item x="855"/>
        <item x="8735"/>
        <item x="8707"/>
        <item x="8720"/>
        <item x="8213"/>
        <item x="744"/>
        <item x="249"/>
        <item x="251"/>
        <item x="6015"/>
        <item x="6187"/>
        <item x="5874"/>
        <item x="499"/>
        <item x="5667"/>
        <item x="1213"/>
        <item x="99"/>
        <item x="6316"/>
        <item x="2911"/>
        <item x="547"/>
        <item x="6679"/>
        <item x="7962"/>
        <item x="4537"/>
        <item x="3803"/>
        <item x="4502"/>
        <item x="4097"/>
        <item x="7792"/>
        <item x="4763"/>
        <item x="3004"/>
        <item x="3824"/>
        <item x="848"/>
        <item x="6612"/>
        <item x="8676"/>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7"/>
        <item x="1927"/>
        <item x="9273"/>
        <item x="3448"/>
        <item x="1084"/>
        <item x="4572"/>
        <item x="6721"/>
        <item x="2474"/>
        <item x="1572"/>
        <item x="6715"/>
        <item x="1564"/>
        <item x="1575"/>
        <item x="1558"/>
        <item x="1518"/>
        <item x="1904"/>
        <item x="4338"/>
        <item x="5100"/>
        <item x="9451"/>
        <item x="9217"/>
        <item x="9225"/>
        <item x="9210"/>
        <item x="2099"/>
        <item x="5615"/>
        <item x="2129"/>
        <item x="7968"/>
        <item x="3366"/>
        <item x="1313"/>
        <item x="6891"/>
        <item x="6873"/>
        <item x="219"/>
        <item x="196"/>
        <item x="4697"/>
        <item x="207"/>
        <item x="4690"/>
        <item x="5190"/>
        <item x="2018"/>
        <item x="1874"/>
        <item x="2852"/>
        <item x="7741"/>
        <item x="3647"/>
        <item x="250"/>
        <item x="543"/>
        <item x="7940"/>
        <item x="2806"/>
        <item x="2797"/>
        <item x="1749"/>
        <item x="1353"/>
        <item x="3383"/>
        <item x="926"/>
        <item x="3372"/>
        <item x="8773"/>
        <item x="2110"/>
        <item x="3514"/>
        <item x="7938"/>
        <item x="7610"/>
        <item x="1411"/>
        <item x="8929"/>
        <item x="3703"/>
        <item x="1502"/>
        <item x="4582"/>
        <item x="6521"/>
        <item x="7106"/>
        <item x="448"/>
        <item x="405"/>
        <item x="484"/>
        <item x="7160"/>
        <item x="493"/>
        <item x="1321"/>
        <item x="3859"/>
        <item x="8468"/>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3"/>
        <item x="9331"/>
        <item x="2139"/>
        <item x="2646"/>
        <item x="3376"/>
        <item x="8474"/>
        <item x="5349"/>
        <item x="5877"/>
        <item x="2611"/>
        <item x="7050"/>
        <item x="575"/>
        <item x="5796"/>
        <item x="8114"/>
        <item x="5908"/>
        <item x="1373"/>
        <item x="2317"/>
        <item x="3717"/>
        <item x="3720"/>
        <item x="1609"/>
        <item x="780"/>
        <item x="1667"/>
        <item x="4873"/>
        <item x="1712"/>
        <item x="1630"/>
        <item x="2837"/>
        <item x="8597"/>
        <item x="1588"/>
        <item x="1585"/>
        <item x="2850"/>
        <item x="685"/>
        <item x="586"/>
        <item x="9"/>
        <item x="2220"/>
        <item x="2829"/>
        <item x="3391"/>
        <item x="4445"/>
        <item x="5786"/>
        <item x="3397"/>
        <item x="4189"/>
        <item x="3216"/>
        <item x="5365"/>
        <item x="4120"/>
        <item x="5690"/>
        <item x="7089"/>
        <item x="7315"/>
        <item x="4624"/>
        <item x="4727"/>
        <item x="4732"/>
        <item x="5704"/>
        <item x="6114"/>
        <item x="8345"/>
        <item x="5328"/>
        <item x="1218"/>
        <item x="1006"/>
        <item x="2880"/>
        <item x="2890"/>
        <item x="4945"/>
        <item x="2478"/>
        <item x="8831"/>
        <item x="1420"/>
        <item x="4807"/>
        <item x="4548"/>
        <item x="3518"/>
        <item x="6939"/>
        <item x="2143"/>
        <item x="2696"/>
        <item x="3215"/>
        <item x="8297"/>
        <item x="8746"/>
        <item x="4375"/>
        <item x="3427"/>
        <item x="5353"/>
        <item x="3412"/>
        <item x="5826"/>
        <item x="3403"/>
        <item x="3425"/>
        <item x="3408"/>
        <item x="7934"/>
        <item x="5397"/>
        <item x="7263"/>
        <item x="5798"/>
        <item x="2086"/>
        <item x="5873"/>
        <item x="6572"/>
        <item x="3418"/>
        <item x="841"/>
        <item x="826"/>
        <item x="7524"/>
        <item x="2993"/>
        <item x="2247"/>
        <item x="4346"/>
        <item x="9141"/>
        <item x="8203"/>
        <item x="8209"/>
        <item x="1653"/>
        <item x="3429"/>
        <item x="7782"/>
        <item x="9150"/>
        <item x="9146"/>
        <item x="2183"/>
        <item x="2345"/>
        <item x="7786"/>
        <item x="8204"/>
        <item x="3007"/>
        <item x="1785"/>
        <item x="1846"/>
        <item x="1923"/>
        <item x="1969"/>
        <item x="3951"/>
        <item x="134"/>
        <item x="298"/>
        <item x="6840"/>
        <item x="4150"/>
        <item x="9510"/>
        <item x="2189"/>
        <item x="1229"/>
        <item x="1881"/>
        <item x="1708"/>
        <item x="2274"/>
        <item x="1148"/>
        <item x="3337"/>
        <item x="9085"/>
        <item x="1457"/>
        <item x="3878"/>
        <item x="1480"/>
        <item x="2483"/>
        <item x="1178"/>
        <item x="9079"/>
        <item x="7579"/>
        <item x="2853"/>
        <item x="531"/>
        <item x="781"/>
        <item x="2629"/>
        <item x="5612"/>
        <item x="9518"/>
        <item x="2714"/>
        <item x="3118"/>
        <item x="2092"/>
        <item x="8726"/>
        <item x="805"/>
        <item x="7144"/>
        <item x="7149"/>
        <item x="9162"/>
        <item x="2962"/>
        <item x="8603"/>
        <item x="8997"/>
        <item x="4415"/>
        <item x="8023"/>
        <item x="2343"/>
        <item x="8565"/>
        <item x="656"/>
        <item x="4924"/>
        <item x="4234"/>
        <item x="3197"/>
        <item x="8469"/>
        <item x="5196"/>
        <item x="3167"/>
        <item x="3187"/>
        <item x="3188"/>
        <item x="3196"/>
        <item x="627"/>
        <item x="6781"/>
        <item x="6937"/>
        <item x="7704"/>
        <item x="8471"/>
        <item x="605"/>
        <item x="608"/>
        <item x="5278"/>
        <item x="659"/>
        <item x="8395"/>
        <item x="654"/>
        <item x="576"/>
        <item x="593"/>
        <item x="7850"/>
        <item x="631"/>
        <item x="8675"/>
        <item x="585"/>
        <item x="630"/>
        <item x="629"/>
        <item x="610"/>
        <item x="8396"/>
        <item x="6947"/>
        <item x="8323"/>
        <item x="628"/>
        <item x="4925"/>
        <item x="3635"/>
        <item x="3630"/>
        <item x="3636"/>
        <item x="3639"/>
        <item x="3627"/>
        <item x="5853"/>
        <item x="5862"/>
        <item x="579"/>
        <item x="633"/>
        <item x="2822"/>
        <item x="8402"/>
        <item x="1592"/>
        <item x="1598"/>
        <item x="15"/>
        <item x="1733"/>
        <item x="660"/>
        <item x="8480"/>
        <item x="4669"/>
        <item x="2827"/>
        <item x="2559"/>
        <item x="5910"/>
        <item x="5621"/>
        <item x="4426"/>
        <item x="9188"/>
        <item x="4454"/>
        <item x="6289"/>
        <item x="5192"/>
        <item x="7157"/>
        <item x="7159"/>
        <item x="1684"/>
        <item x="1616"/>
        <item x="1645"/>
        <item x="1910"/>
        <item x="768"/>
        <item x="6450"/>
        <item x="3603"/>
        <item x="6490"/>
        <item x="9277"/>
        <item x="1626"/>
        <item x="3428"/>
        <item x="3116"/>
        <item x="7345"/>
        <item x="677"/>
        <item x="5272"/>
        <item x="9601"/>
        <item x="3200"/>
        <item x="2090"/>
        <item x="4928"/>
        <item x="8279"/>
        <item x="8668"/>
        <item x="8664"/>
        <item x="5228"/>
        <item x="5387"/>
        <item x="3977"/>
        <item x="4713"/>
        <item x="5741"/>
        <item x="1034"/>
        <item x="9254"/>
        <item x="1201"/>
        <item x="3473"/>
        <item x="3434"/>
        <item x="8256"/>
        <item x="3446"/>
        <item x="2107"/>
        <item x="2744"/>
        <item x="8571"/>
        <item x="9426"/>
        <item x="760"/>
        <item x="1182"/>
        <item x="8782"/>
        <item x="3835"/>
        <item x="2161"/>
        <item x="7594"/>
        <item x="7602"/>
        <item x="370"/>
        <item x="2195"/>
        <item x="2935"/>
        <item x="3125"/>
        <item x="8332"/>
        <item x="5919"/>
        <item x="2245"/>
        <item x="3357"/>
        <item x="2688"/>
        <item x="261"/>
        <item x="357"/>
        <item x="1482"/>
        <item x="7368"/>
        <item x="9122"/>
        <item x="2040"/>
        <item x="653"/>
        <item x="2346"/>
        <item x="1897"/>
        <item x="8663"/>
        <item x="9616"/>
        <item x="606"/>
        <item x="2848"/>
        <item x="9013"/>
        <item x="9035"/>
        <item x="165"/>
        <item x="5284"/>
        <item x="989"/>
        <item x="8590"/>
        <item x="1654"/>
        <item x="6548"/>
        <item x="5717"/>
        <item x="5719"/>
        <item x="1641"/>
        <item x="4299"/>
        <item x="47"/>
        <item x="2657"/>
        <item x="1285"/>
        <item x="4471"/>
        <item x="523"/>
        <item x="515"/>
        <item x="521"/>
        <item x="7795"/>
        <item x="505"/>
        <item x="2368"/>
        <item x="8426"/>
        <item x="1866"/>
        <item x="5023"/>
        <item x="506"/>
        <item x="2381"/>
        <item x="566"/>
        <item x="2885"/>
        <item x="2871"/>
        <item x="2023"/>
        <item x="2309"/>
        <item x="1219"/>
        <item x="1186"/>
        <item x="2150"/>
        <item x="4672"/>
        <item x="554"/>
        <item x="4020"/>
        <item x="8344"/>
        <item x="2897"/>
        <item x="8457"/>
        <item x="3507"/>
        <item x="2615"/>
        <item x="7767"/>
        <item x="3817"/>
        <item x="7031"/>
        <item x="20"/>
        <item x="3108"/>
        <item x="787"/>
        <item x="3439"/>
        <item x="5920"/>
        <item x="4879"/>
        <item x="3238"/>
        <item x="2996"/>
        <item x="2763"/>
        <item x="1440"/>
        <item x="1948"/>
        <item x="1514"/>
        <item x="4939"/>
        <item x="1029"/>
        <item x="1047"/>
        <item x="1140"/>
        <item x="1032"/>
        <item x="8009"/>
        <item x="5656"/>
        <item x="2097"/>
        <item x="9387"/>
        <item x="9374"/>
        <item x="9391"/>
        <item x="9416"/>
        <item x="6394"/>
        <item x="2244"/>
        <item x="1423"/>
        <item x="552"/>
        <item x="7205"/>
        <item x="4694"/>
        <item x="7207"/>
        <item x="2025"/>
        <item x="1509"/>
        <item x="5701"/>
        <item x="7995"/>
        <item x="2021"/>
        <item x="5673"/>
        <item x="2647"/>
        <item x="2072"/>
        <item x="1998"/>
        <item x="720"/>
        <item x="1896"/>
        <item x="3702"/>
        <item x="7982"/>
        <item x="8241"/>
        <item x="1232"/>
        <item x="2480"/>
        <item x="4602"/>
        <item x="607"/>
        <item x="4849"/>
        <item x="4851"/>
        <item x="5394"/>
        <item x="8805"/>
        <item x="8324"/>
        <item x="496"/>
        <item x="619"/>
        <item x="4244"/>
        <item x="8382"/>
        <item x="3453"/>
        <item x="3469"/>
        <item x="3466"/>
        <item x="3470"/>
        <item x="6492"/>
        <item x="3474"/>
        <item x="3472"/>
        <item x="3460"/>
        <item x="3459"/>
        <item x="3456"/>
        <item x="3458"/>
        <item x="2351"/>
        <item x="9517"/>
        <item x="4868"/>
        <item x="1734"/>
        <item x="1454"/>
        <item x="8242"/>
        <item x="3496"/>
        <item x="8003"/>
        <item x="7095"/>
        <item x="1476"/>
        <item x="6156"/>
        <item x="2117"/>
        <item x="3422"/>
        <item x="3413"/>
        <item x="1378"/>
        <item x="7563"/>
        <item x="2076"/>
        <item x="5743"/>
        <item x="6525"/>
        <item x="3112"/>
        <item x="9471"/>
        <item x="649"/>
        <item x="7514"/>
        <item x="7510"/>
        <item x="8373"/>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1"/>
        <item x="266"/>
        <item x="658"/>
        <item x="123"/>
        <item x="3048"/>
        <item x="6767"/>
        <item x="3070"/>
        <item x="1089"/>
        <item x="1128"/>
        <item x="1085"/>
        <item x="7043"/>
        <item x="3451"/>
        <item x="3054"/>
        <item x="3041"/>
        <item x="2419"/>
        <item x="3088"/>
        <item x="3241"/>
        <item x="6841"/>
        <item x="8421"/>
        <item x="8665"/>
        <item x="3045"/>
        <item x="7568"/>
        <item x="1393"/>
        <item x="1569"/>
        <item x="4590"/>
        <item x="2326"/>
        <item x="735"/>
        <item x="1914"/>
        <item x="5678"/>
        <item x="9490"/>
        <item x="1265"/>
        <item x="8119"/>
        <item x="7161"/>
        <item x="7168"/>
        <item x="1501"/>
        <item x="7177"/>
        <item x="1458"/>
        <item x="281"/>
        <item x="8783"/>
        <item x="8510"/>
        <item x="4862"/>
        <item x="8509"/>
        <item x="1681"/>
        <item x="8507"/>
        <item x="8514"/>
        <item x="8519"/>
        <item x="8520"/>
        <item x="8513"/>
        <item x="8524"/>
        <item x="8511"/>
        <item x="8523"/>
        <item x="8518"/>
        <item x="8026"/>
        <item x="8348"/>
        <item x="7088"/>
        <item x="1487"/>
        <item x="8243"/>
        <item x="7749"/>
        <item x="3652"/>
        <item x="414"/>
        <item x="3576"/>
        <item x="3933"/>
        <item x="3937"/>
        <item x="3410"/>
        <item x="3419"/>
        <item x="7036"/>
        <item x="591"/>
        <item x="1853"/>
        <item x="8234"/>
        <item x="9022"/>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19"/>
        <item x="8221"/>
        <item x="2031"/>
        <item x="3741"/>
        <item x="516"/>
        <item x="500"/>
        <item x="465"/>
        <item x="460"/>
        <item x="2050"/>
        <item x="2043"/>
        <item x="2760"/>
        <item x="5418"/>
        <item x="2256"/>
        <item x="317"/>
        <item x="7701"/>
        <item x="7672"/>
        <item x="4547"/>
        <item x="709"/>
        <item x="4845"/>
        <item x="2306"/>
        <item x="7822"/>
        <item x="7048"/>
        <item x="6485"/>
        <item x="788"/>
        <item x="790"/>
        <item x="7334"/>
        <item x="297"/>
        <item x="618"/>
        <item x="7530"/>
        <item x="1789"/>
        <item x="3785"/>
        <item x="8050"/>
        <item x="2111"/>
        <item x="2147"/>
        <item x="2352"/>
        <item x="6154"/>
        <item x="1473"/>
        <item x="6838"/>
        <item x="3415"/>
        <item x="584"/>
        <item x="8371"/>
        <item x="4256"/>
        <item x="4251"/>
        <item x="2005"/>
        <item x="351"/>
        <item x="9018"/>
        <item x="299"/>
        <item x="301"/>
        <item x="9024"/>
        <item x="3431"/>
        <item x="303"/>
        <item x="8994"/>
        <item x="2014"/>
        <item x="4505"/>
        <item x="6336"/>
        <item x="5330"/>
        <item x="1552"/>
        <item x="912"/>
        <item x="911"/>
        <item x="2883"/>
        <item x="137"/>
        <item x="2731"/>
        <item x="1275"/>
        <item x="6637"/>
        <item x="5824"/>
        <item x="7236"/>
        <item x="3471"/>
        <item x="3452"/>
        <item x="3261"/>
        <item x="3983"/>
        <item x="4253"/>
        <item x="4863"/>
        <item x="6364"/>
        <item x="5566"/>
        <item x="4168"/>
        <item x="2079"/>
        <item x="9266"/>
        <item x="5164"/>
        <item x="344"/>
        <item x="2724"/>
        <item x="2649"/>
        <item x="2985"/>
        <item x="2728"/>
        <item x="2730"/>
        <item x="2722"/>
        <item x="5251"/>
        <item x="2751"/>
        <item x="255"/>
        <item x="7515"/>
        <item x="2752"/>
        <item x="2715"/>
        <item x="9074"/>
        <item x="1507"/>
        <item x="1845"/>
        <item x="1776"/>
        <item x="3777"/>
        <item x="4585"/>
        <item x="908"/>
        <item x="5620"/>
        <item x="5044"/>
        <item x="451"/>
        <item x="5052"/>
        <item x="3221"/>
        <item x="4584"/>
        <item x="827"/>
        <item x="1743"/>
        <item x="489"/>
        <item x="427"/>
        <item x="3897"/>
        <item x="7796"/>
        <item x="9037"/>
        <item x="9009"/>
        <item x="1452"/>
        <item x="5926"/>
        <item x="2165"/>
        <item x="2932"/>
        <item x="1396"/>
        <item x="5276"/>
        <item x="903"/>
        <item x="6061"/>
        <item x="1406"/>
        <item x="7911"/>
        <item x="3776"/>
        <item x="2062"/>
        <item x="1317"/>
        <item x="102"/>
        <item x="119"/>
        <item x="2285"/>
        <item x="8027"/>
        <item x="9567"/>
        <item x="4217"/>
        <item x="8859"/>
        <item x="2258"/>
        <item x="4159"/>
        <item x="7355"/>
        <item x="6345"/>
        <item x="3708"/>
        <item x="3331"/>
        <item x="1314"/>
        <item x="6211"/>
        <item x="2310"/>
        <item x="2353"/>
        <item x="8029"/>
        <item x="1468"/>
        <item x="8214"/>
        <item x="1455"/>
        <item x="1635"/>
        <item x="2573"/>
        <item x="842"/>
        <item x="3168"/>
        <item x="6751"/>
        <item x="6752"/>
        <item x="232"/>
        <item x="9080"/>
        <item x="9519"/>
        <item x="4443"/>
        <item x="3347"/>
        <item x="3237"/>
        <item x="4724"/>
        <item x="8829"/>
        <item x="696"/>
        <item x="6562"/>
        <item x="2032"/>
        <item x="1967"/>
        <item x="5449"/>
        <item x="906"/>
        <item x="2372"/>
        <item x="3449"/>
        <item x="3454"/>
        <item x="3450"/>
        <item x="830"/>
        <item x="419"/>
        <item x="406"/>
        <item x="5439"/>
        <item x="3766"/>
        <item x="2157"/>
        <item x="4767"/>
        <item x="8024"/>
        <item x="9573"/>
        <item x="9580"/>
        <item x="9582"/>
        <item x="9576"/>
        <item x="9563"/>
        <item x="9178"/>
        <item x="9574"/>
        <item x="7773"/>
        <item x="7074"/>
        <item x="9524"/>
        <item x="8584"/>
        <item x="2041"/>
        <item x="8678"/>
        <item x="1751"/>
        <item x="1245"/>
        <item x="4695"/>
        <item x="1745"/>
        <item x="8401"/>
        <item x="889"/>
        <item x="885"/>
        <item x="8865"/>
        <item x="887"/>
        <item x="929"/>
        <item x="1674"/>
        <item x="5558"/>
        <item x="1153"/>
        <item x="7616"/>
        <item x="1669"/>
        <item x="1672"/>
        <item x="4565"/>
        <item x="9569"/>
        <item x="592"/>
        <item x="49"/>
        <item x="1629"/>
        <item x="4213"/>
        <item x="1496"/>
        <item x="1849"/>
        <item x="1841"/>
        <item x="179"/>
        <item x="8874"/>
        <item x="2188"/>
        <item x="822"/>
        <item x="3084"/>
        <item x="3499"/>
        <item x="6940"/>
        <item x="6917"/>
        <item x="6930"/>
        <item x="6949"/>
        <item x="6932"/>
        <item x="6945"/>
        <item x="6924"/>
        <item x="3144"/>
        <item x="1196"/>
        <item x="1695"/>
        <item x="3325"/>
        <item x="2508"/>
        <item x="9179"/>
        <item x="2505"/>
        <item x="3236"/>
        <item x="2207"/>
        <item x="6858"/>
        <item x="2512"/>
        <item x="2513"/>
        <item x="3886"/>
        <item x="8740"/>
        <item x="9304"/>
        <item x="9314"/>
        <item x="9311"/>
        <item x="6220"/>
        <item x="3345"/>
        <item x="2509"/>
        <item x="2510"/>
        <item x="2192"/>
        <item x="2912"/>
        <item x="2914"/>
        <item x="699"/>
        <item x="510"/>
        <item x="5048"/>
        <item x="894"/>
        <item x="7114"/>
        <item x="4881"/>
        <item x="719"/>
        <item x="2828"/>
        <item x="6460"/>
        <item x="379"/>
        <item x="3462"/>
        <item x="922"/>
        <item x="2388"/>
        <item x="7965"/>
        <item x="2903"/>
        <item x="767"/>
        <item x="5654"/>
        <item x="5651"/>
        <item x="9495"/>
        <item x="4177"/>
        <item x="8567"/>
        <item x="8588"/>
        <item x="6545"/>
        <item x="3531"/>
        <item x="9023"/>
        <item x="7477"/>
        <item x="7927"/>
        <item x="4632"/>
        <item x="808"/>
        <item x="1014"/>
        <item x="4051"/>
        <item x="4052"/>
        <item x="1779"/>
        <item x="1757"/>
        <item x="2922"/>
        <item x="6259"/>
        <item x="6129"/>
        <item x="5179"/>
        <item x="4385"/>
        <item x="476"/>
        <item x="2354"/>
        <item x="455"/>
        <item x="2235"/>
        <item x="2945"/>
        <item x="9525"/>
        <item x="7248"/>
        <item x="9070"/>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1"/>
        <item x="8125"/>
        <item x="8128"/>
        <item x="7525"/>
        <item x="4414"/>
        <item x="8706"/>
        <item x="8875"/>
        <item x="8974"/>
        <item x="901"/>
        <item x="9600"/>
        <item x="3298"/>
        <item x="9422"/>
        <item x="8091"/>
        <item x="4417"/>
        <item x="8200"/>
        <item x="1736"/>
        <item x="1638"/>
        <item x="1658"/>
        <item x="8201"/>
        <item x="8210"/>
        <item x="1632"/>
        <item x="1685"/>
        <item x="3056"/>
        <item x="2547"/>
        <item x="332"/>
        <item x="9423"/>
        <item x="6103"/>
        <item x="6764"/>
        <item x="1637"/>
        <item x="4608"/>
        <item x="7974"/>
        <item x="2219"/>
        <item x="994"/>
        <item x="203"/>
        <item x="664"/>
        <item x="6499"/>
        <item x="1399"/>
        <item x="784"/>
        <item x="1410"/>
        <item x="4554"/>
        <item x="3437"/>
        <item x="2518"/>
        <item x="307"/>
        <item x="8230"/>
        <item x="9231"/>
        <item x="5093"/>
        <item x="343"/>
        <item x="6855"/>
        <item x="4305"/>
        <item x="801"/>
        <item x="1811"/>
        <item x="221"/>
        <item x="218"/>
        <item x="2757"/>
        <item x="4725"/>
        <item x="1806"/>
        <item x="8796"/>
        <item x="6852"/>
        <item x="7620"/>
        <item x="667"/>
        <item x="5435"/>
        <item x="7534"/>
        <item x="8691"/>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3"/>
        <item x="284"/>
        <item x="9618"/>
        <item x="8564"/>
        <item x="7512"/>
        <item x="2401"/>
        <item x="4073"/>
        <item x="1738"/>
        <item x="3086"/>
        <item x="8828"/>
        <item x="8758"/>
        <item x="100"/>
        <item x="1349"/>
        <item x="1801"/>
        <item x="2448"/>
        <item x="6854"/>
        <item x="3058"/>
        <item x="3082"/>
        <item x="3043"/>
        <item x="2503"/>
        <item x="948"/>
        <item x="9321"/>
        <item x="4886"/>
        <item x="4880"/>
        <item x="2399"/>
        <item x="8012"/>
        <item x="8001"/>
        <item x="3516"/>
        <item x="3024"/>
        <item x="2358"/>
        <item x="2359"/>
        <item x="2391"/>
        <item x="2394"/>
        <item x="1950"/>
        <item x="8996"/>
        <item x="3487"/>
        <item x="7669"/>
        <item x="7671"/>
        <item x="7696"/>
        <item x="843"/>
        <item x="5794"/>
        <item x="8002"/>
        <item x="1344"/>
        <item x="8265"/>
        <item x="1996"/>
        <item x="9504"/>
        <item x="3177"/>
        <item x="3651"/>
        <item x="900"/>
        <item x="6116"/>
        <item x="6152"/>
        <item x="6743"/>
        <item x="691"/>
        <item x="2610"/>
        <item x="934"/>
        <item x="937"/>
        <item x="2602"/>
        <item x="616"/>
        <item x="4686"/>
        <item x="4687"/>
        <item x="2956"/>
        <item x="2643"/>
        <item x="2902"/>
        <item x="2802"/>
        <item x="6453"/>
        <item x="8097"/>
        <item x="2637"/>
        <item x="1272"/>
        <item x="3838"/>
        <item x="9284"/>
        <item x="1466"/>
        <item x="5507"/>
        <item x="6456"/>
        <item x="2179"/>
        <item x="7849"/>
        <item x="8815"/>
        <item x="6946"/>
        <item x="8679"/>
        <item x="7973"/>
        <item x="9623"/>
        <item x="3028"/>
        <item x="4774"/>
        <item x="4681"/>
        <item x="7844"/>
        <item x="7851"/>
        <item x="7864"/>
        <item x="2961"/>
        <item x="3017"/>
        <item x="8473"/>
        <item x="9407"/>
        <item x="3029"/>
        <item x="4083"/>
        <item x="397"/>
        <item x="666"/>
        <item x="6678"/>
        <item x="6181"/>
        <item x="3151"/>
        <item x="3290"/>
        <item x="5854"/>
        <item x="5661"/>
        <item x="8766"/>
        <item x="2063"/>
        <item x="2311"/>
        <item x="9561"/>
        <item x="2400"/>
        <item x="3417"/>
        <item x="750"/>
        <item x="778"/>
        <item x="2967"/>
        <item x="6428"/>
        <item x="2214"/>
        <item x="7775"/>
        <item x="4573"/>
        <item x="4628"/>
        <item x="4638"/>
        <item x="4644"/>
        <item x="4640"/>
        <item x="8330"/>
        <item x="1721"/>
        <item x="2145"/>
        <item x="1082"/>
        <item x="1052"/>
        <item x="364"/>
        <item x="1648"/>
        <item x="9453"/>
        <item x="4605"/>
        <item x="3360"/>
        <item x="8767"/>
        <item x="2281"/>
        <item x="8842"/>
        <item x="1593"/>
        <item x="5948"/>
        <item x="5974"/>
        <item x="717"/>
        <item x="456"/>
        <item x="2530"/>
        <item x="7017"/>
        <item x="162"/>
        <item x="5475"/>
        <item x="146"/>
        <item x="8575"/>
        <item x="2156"/>
        <item x="2684"/>
        <item x="4718"/>
        <item x="3273"/>
        <item x="3818"/>
        <item x="8611"/>
        <item x="2789"/>
        <item x="9144"/>
        <item x="2793"/>
        <item x="2796"/>
        <item x="7532"/>
        <item x="7529"/>
        <item x="7232"/>
        <item x="9072"/>
        <item x="4737"/>
        <item x="2622"/>
        <item x="7070"/>
        <item x="3019"/>
        <item x="3034"/>
        <item x="3870"/>
        <item x="924"/>
        <item x="2458"/>
        <item x="849"/>
        <item x="1907"/>
        <item x="8437"/>
        <item x="1589"/>
        <item x="1796"/>
        <item x="7963"/>
        <item x="6849"/>
        <item x="6340"/>
        <item x="1862"/>
        <item x="1802"/>
        <item x="1890"/>
        <item x="6839"/>
        <item x="2349"/>
        <item x="7396"/>
        <item x="7348"/>
        <item x="3015"/>
        <item x="8516"/>
        <item x="3536"/>
        <item x="3521"/>
        <item x="3540"/>
        <item x="3526"/>
        <item x="3527"/>
        <item x="6425"/>
        <item x="6123"/>
        <item x="2921"/>
        <item x="9414"/>
        <item x="3722"/>
        <item x="3517"/>
        <item x="7604"/>
        <item x="7592"/>
        <item x="6138"/>
        <item x="5378"/>
        <item x="2083"/>
        <item x="8326"/>
        <item x="194"/>
        <item x="202"/>
        <item x="4356"/>
        <item x="5366"/>
        <item x="1306"/>
        <item x="1898"/>
        <item x="1868"/>
        <item x="3587"/>
        <item x="7789"/>
        <item x="154"/>
        <item x="6227"/>
        <item x="2421"/>
        <item x="156"/>
        <item x="9303"/>
        <item x="3283"/>
        <item x="3313"/>
        <item x="3591"/>
        <item x="9290"/>
        <item x="9305"/>
        <item x="3294"/>
        <item x="54"/>
        <item x="1461"/>
        <item x="3251"/>
        <item x="3626"/>
        <item x="3659"/>
        <item x="7202"/>
        <item x="9299"/>
        <item x="8341"/>
        <item x="8677"/>
        <item x="3336"/>
        <item x="1312"/>
        <item x="5075"/>
        <item x="413"/>
        <item x="4142"/>
        <item x="6445"/>
        <item x="3539"/>
        <item x="2093"/>
        <item x="5832"/>
        <item x="991"/>
        <item x="1963"/>
        <item x="6507"/>
        <item x="8844"/>
        <item x="2953"/>
        <item x="341"/>
        <item x="1783"/>
        <item x="5778"/>
        <item x="433"/>
        <item x="1543"/>
        <item x="5310"/>
        <item x="4642"/>
        <item x="5940"/>
        <item x="7983"/>
        <item x="2313"/>
        <item x="2934"/>
        <item x="2663"/>
        <item x="2656"/>
        <item x="2632"/>
        <item x="2986"/>
        <item x="1816"/>
        <item x="533"/>
        <item x="565"/>
        <item x="539"/>
        <item x="8055"/>
        <item x="7728"/>
        <item x="7055"/>
        <item x="178"/>
        <item x="4014"/>
        <item x="5200"/>
        <item x="3534"/>
        <item x="2052"/>
        <item x="2232"/>
        <item x="8605"/>
        <item x="3804"/>
        <item x="1877"/>
        <item x="1258"/>
        <item x="8637"/>
        <item x="8635"/>
        <item x="8639"/>
        <item x="987"/>
        <item x="1011"/>
        <item x="2591"/>
        <item x="320"/>
        <item x="315"/>
        <item x="3522"/>
        <item x="2977"/>
        <item x="8566"/>
        <item x="1775"/>
        <item x="1829"/>
        <item x="6975"/>
        <item x="5263"/>
        <item x="6953"/>
        <item x="3149"/>
        <item x="4226"/>
        <item x="2479"/>
        <item x="4542"/>
        <item x="5454"/>
        <item x="8472"/>
        <item x="8937"/>
        <item x="9431"/>
        <item x="3529"/>
        <item x="1902"/>
        <item x="2604"/>
        <item x="5757"/>
        <item x="3407"/>
        <item x="519"/>
        <item x="502"/>
        <item x="3851"/>
        <item x="5404"/>
        <item x="7466"/>
        <item x="7971"/>
        <item x="6267"/>
        <item x="443"/>
        <item x="5245"/>
        <item x="8525"/>
        <item x="8532"/>
        <item x="4982"/>
        <item x="6182"/>
        <item x="2174"/>
        <item x="1818"/>
        <item x="1827"/>
        <item x="1809"/>
        <item x="1123"/>
        <item x="8416"/>
        <item x="4899"/>
        <item x="155"/>
        <item x="3582"/>
        <item x="3543"/>
        <item x="3556"/>
        <item x="3560"/>
        <item x="5462"/>
        <item x="3562"/>
        <item x="3566"/>
        <item x="3578"/>
        <item x="3575"/>
        <item x="3569"/>
        <item x="4601"/>
        <item x="1158"/>
        <item x="3555"/>
        <item x="3550"/>
        <item x="1375"/>
        <item x="6134"/>
        <item x="1652"/>
        <item x="2442"/>
        <item x="1788"/>
        <item x="8311"/>
        <item x="5959"/>
        <item x="1427"/>
        <item x="4581"/>
        <item x="43"/>
        <item x="5962"/>
        <item x="7187"/>
        <item x="81"/>
        <item x="1726"/>
        <item x="6657"/>
        <item x="1804"/>
        <item x="970"/>
        <item x="5"/>
        <item x="1004"/>
        <item x="1612"/>
        <item x="8872"/>
        <item x="8073"/>
        <item x="3567"/>
        <item x="3725"/>
        <item x="1781"/>
        <item x="1887"/>
        <item x="1750"/>
        <item x="4230"/>
        <item x="6310"/>
        <item x="6012"/>
        <item x="9631"/>
        <item x="1459"/>
        <item x="1308"/>
        <item x="8702"/>
        <item x="960"/>
        <item x="6031"/>
        <item x="2069"/>
        <item x="1264"/>
        <item x="1995"/>
        <item x="1999"/>
        <item x="2074"/>
        <item x="7136"/>
        <item x="1649"/>
        <item x="7734"/>
        <item x="9624"/>
        <item x="865"/>
        <item x="4946"/>
        <item x="9197"/>
        <item x="587"/>
        <item x="2814"/>
        <item x="1919"/>
        <item x="73"/>
        <item x="175"/>
        <item x="7249"/>
        <item x="7516"/>
        <item x="4607"/>
        <item x="617"/>
        <item x="1747"/>
        <item x="1916"/>
        <item x="1953"/>
        <item x="1033"/>
        <item x="1030"/>
        <item x="1036"/>
        <item x="703"/>
        <item x="8018"/>
        <item x="6369"/>
        <item x="2221"/>
        <item x="28"/>
        <item x="1908"/>
        <item x="7259"/>
        <item x="7265"/>
        <item x="871"/>
        <item x="8810"/>
        <item x="7103"/>
        <item x="7182"/>
        <item x="3156"/>
        <item x="294"/>
        <item x="1121"/>
        <item x="1124"/>
        <item x="1125"/>
        <item x="8334"/>
        <item x="2036"/>
        <item x="4877"/>
        <item x="6587"/>
        <item x="6800"/>
        <item x="9371"/>
        <item x="4442"/>
        <item x="7742"/>
        <item x="8328"/>
        <item x="529"/>
        <item x="7652"/>
        <item x="2686"/>
        <item x="3863"/>
        <item x="2375"/>
        <item x="2370"/>
        <item x="6332"/>
        <item x="6314"/>
        <item x="7976"/>
        <item x="5840"/>
        <item x="6777"/>
        <item x="9026"/>
        <item x="4906"/>
        <item x="2252"/>
        <item x="3546"/>
        <item x="2534"/>
        <item x="7027"/>
        <item x="375"/>
        <item x="2034"/>
        <item x="3816"/>
        <item x="5325"/>
        <item x="2303"/>
        <item x="5185"/>
        <item x="5125"/>
        <item x="2305"/>
        <item x="2223"/>
        <item x="2294"/>
        <item x="2292"/>
        <item x="4023"/>
        <item x="16"/>
        <item x="2249"/>
        <item x="2241"/>
        <item x="5229"/>
        <item x="0"/>
        <item x="115"/>
        <item x="2289"/>
        <item x="5045"/>
        <item x="9505"/>
        <item x="2268"/>
        <item x="2239"/>
        <item x="2280"/>
        <item x="2201"/>
        <item x="2228"/>
        <item x="2612"/>
        <item x="8671"/>
        <item x="2660"/>
        <item x="2240"/>
        <item x="2283"/>
        <item x="3110"/>
        <item x="2287"/>
        <item x="7709"/>
        <item x="9535"/>
        <item x="2297"/>
        <item x="5133"/>
        <item x="4117"/>
        <item x="2279"/>
        <item x="7208"/>
        <item x="1601"/>
        <item x="1425"/>
        <item x="2288"/>
        <item x="2286"/>
        <item x="4242"/>
        <item x="80"/>
        <item x="5619"/>
        <item x="820"/>
        <item x="2293"/>
        <item x="2282"/>
        <item x="7893"/>
        <item x="1842"/>
        <item x="8245"/>
        <item x="9489"/>
        <item x="9017"/>
        <item x="2658"/>
        <item x="8911"/>
        <item x="2694"/>
        <item x="30"/>
        <item x="1237"/>
        <item x="1634"/>
        <item x="603"/>
        <item x="1698"/>
        <item x="4850"/>
        <item x="9475"/>
        <item x="2010"/>
        <item x="5823"/>
        <item x="5839"/>
        <item x="38"/>
        <item x="9309"/>
        <item x="9464"/>
        <item x="3552"/>
        <item x="7064"/>
        <item x="9472"/>
        <item x="9467"/>
        <item x="3666"/>
        <item x="5949"/>
        <item x="5969"/>
        <item x="1415"/>
        <item x="4"/>
        <item x="3152"/>
        <item x="3580"/>
        <item x="3895"/>
        <item x="5943"/>
        <item x="3557"/>
        <item x="5951"/>
        <item x="2298"/>
        <item x="3548"/>
        <item x="291"/>
        <item x="2291"/>
        <item x="3538"/>
        <item x="5945"/>
        <item x="6299"/>
        <item x="5954"/>
        <item x="1019"/>
        <item x="8298"/>
        <item x="1591"/>
        <item x="7381"/>
        <item x="4436"/>
        <item x="6151"/>
        <item x="3160"/>
        <item x="3519"/>
        <item x="6857"/>
        <item x="1439"/>
        <item x="2768"/>
        <item x="2798"/>
        <item x="8006"/>
        <item x="1368"/>
        <item x="1650"/>
        <item x="8031"/>
        <item x="8581"/>
        <item x="4163"/>
        <item x="2937"/>
        <item x="641"/>
        <item x="3856"/>
        <item x="771"/>
        <item x="7486"/>
        <item x="728"/>
        <item x="8432"/>
        <item x="7077"/>
        <item x="3698"/>
        <item x="3695"/>
        <item x="9615"/>
        <item x="3976"/>
        <item x="209"/>
        <item x="8765"/>
        <item x="551"/>
        <item x="693"/>
        <item x="1892"/>
        <item x="3036"/>
        <item x="3991"/>
        <item x="6823"/>
        <item x="6792"/>
        <item x="6801"/>
        <item x="637"/>
        <item x="7332"/>
        <item x="1769"/>
        <item x="8211"/>
        <item x="8680"/>
        <item x="6659"/>
        <item x="6942"/>
        <item x="6931"/>
        <item x="644"/>
        <item x="3750"/>
        <item x="1093"/>
        <item x="2998"/>
        <item x="3000"/>
        <item x="2999"/>
        <item x="2071"/>
        <item x="8015"/>
        <item x="6608"/>
        <item x="8438"/>
        <item x="8439"/>
        <item x="9597"/>
        <item x="8451"/>
        <item x="8801"/>
        <item x="1426"/>
        <item x="6539"/>
        <item x="9183"/>
        <item x="2785"/>
        <item x="205"/>
        <item x="9177"/>
        <item x="9189"/>
        <item x="77"/>
        <item x="9253"/>
        <item x="76"/>
        <item x="9194"/>
        <item x="9098"/>
        <item x="5968"/>
        <item x="1644"/>
        <item x="5271"/>
        <item x="9614"/>
        <item x="5446"/>
        <item x="964"/>
        <item x="3558"/>
        <item x="44"/>
        <item x="9587"/>
        <item x="7804"/>
        <item x="7887"/>
        <item x="7894"/>
        <item x="3692"/>
        <item x="9268"/>
        <item x="9251"/>
        <item x="4574"/>
        <item x="7778"/>
        <item x="2146"/>
        <item x="869"/>
        <item x="9521"/>
        <item x="6452"/>
        <item x="5453"/>
        <item x="1009"/>
        <item x="4941"/>
        <item x="1364"/>
        <item x="5270"/>
        <item x="2726"/>
        <item x="8788"/>
        <item x="1563"/>
        <item x="1539"/>
        <item x="7176"/>
        <item x="5546"/>
        <item x="5340"/>
        <item x="2943"/>
        <item x="4679"/>
        <item x="2450"/>
        <item x="4986"/>
        <item x="2851"/>
        <item x="1164"/>
        <item x="4691"/>
        <item x="7148"/>
        <item x="1112"/>
        <item x="1835"/>
        <item x="1120"/>
        <item x="6167"/>
        <item x="1813"/>
        <item x="8834"/>
        <item x="8579"/>
        <item x="8327"/>
        <item x="2331"/>
        <item x="3406"/>
        <item x="4194"/>
        <item x="3581"/>
        <item x="2222"/>
        <item x="2452"/>
        <item x="6095"/>
        <item x="3533"/>
        <item x="1935"/>
        <item x="1584"/>
        <item x="4440"/>
        <item x="578"/>
        <item x="8258"/>
        <item x="9428"/>
        <item x="888"/>
        <item x="409"/>
        <item x="2319"/>
        <item x="6442"/>
        <item x="9354"/>
        <item x="7243"/>
        <item x="4729"/>
        <item x="6139"/>
        <item x="4940"/>
        <item x="7570"/>
        <item x="7564"/>
        <item x="7557"/>
        <item x="9014"/>
        <item x="3811"/>
        <item x="5733"/>
        <item x="8736"/>
        <item x="632"/>
        <item x="5956"/>
        <item x="6388"/>
        <item x="108"/>
        <item x="1299"/>
        <item x="5259"/>
        <item x="8208"/>
        <item x="819"/>
        <item x="7790"/>
        <item x="4616"/>
        <item x="3542"/>
        <item x="1800"/>
        <item x="810"/>
        <item x="5776"/>
        <item x="1445"/>
        <item x="1226"/>
        <item x="6836"/>
        <item x="4238"/>
        <item x="372"/>
        <item x="9012"/>
        <item x="336"/>
        <item x="4775"/>
        <item x="2980"/>
        <item x="1973"/>
        <item x="1826"/>
        <item x="1072"/>
        <item x="8443"/>
        <item x="8071"/>
        <item x="4315"/>
        <item x="3564"/>
        <item x="2766"/>
        <item x="6017"/>
        <item x="2554"/>
        <item x="6774"/>
        <item x="1586"/>
        <item x="9209"/>
        <item x="8355"/>
        <item x="8354"/>
        <item x="966"/>
        <item x="1872"/>
        <item x="3586"/>
        <item x="3595"/>
        <item x="3583"/>
        <item x="3597"/>
        <item x="3599"/>
        <item x="3611"/>
        <item x="3588"/>
        <item x="3598"/>
        <item x="3596"/>
        <item x="3589"/>
        <item x="3614"/>
        <item x="3610"/>
        <item x="3615"/>
        <item x="3604"/>
        <item x="3601"/>
        <item x="3592"/>
        <item x="4810"/>
        <item x="895"/>
        <item x="9332"/>
        <item x="2467"/>
        <item x="6682"/>
        <item x="7581"/>
        <item x="8190"/>
        <item x="5902"/>
        <item x="4539"/>
        <item x="5633"/>
        <item x="3608"/>
        <item x="4538"/>
        <item x="2720"/>
        <item x="6656"/>
        <item x="3600"/>
        <item x="3602"/>
        <item x="3617"/>
        <item x="8755"/>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7"/>
        <item x="3648"/>
        <item x="3643"/>
        <item x="3624"/>
        <item x="3619"/>
        <item x="1268"/>
        <item x="3629"/>
        <item x="3622"/>
        <item x="3621"/>
        <item x="3655"/>
        <item x="3641"/>
        <item x="3634"/>
        <item x="3628"/>
        <item x="3638"/>
        <item x="3645"/>
        <item x="3653"/>
        <item x="3623"/>
        <item x="3274"/>
        <item x="4915"/>
        <item x="5030"/>
        <item x="846"/>
        <item x="9533"/>
        <item x="1384"/>
        <item x="6979"/>
        <item x="1573"/>
        <item x="8353"/>
        <item x="3076"/>
        <item x="5056"/>
        <item x="3306"/>
        <item x="5217"/>
        <item x="5473"/>
        <item x="9168"/>
        <item x="713"/>
        <item x="3409"/>
        <item x="6821"/>
        <item x="6779"/>
        <item x="6822"/>
        <item x="1223"/>
        <item x="6778"/>
        <item x="8449"/>
        <item x="3894"/>
        <item x="8760"/>
        <item x="4990"/>
        <item x="2856"/>
        <item x="136"/>
        <item x="2887"/>
        <item x="4030"/>
        <item x="7468"/>
        <item x="3296"/>
        <item x="7056"/>
        <item x="439"/>
        <item x="518"/>
        <item x="5110"/>
        <item x="509"/>
        <item x="512"/>
        <item x="4458"/>
        <item x="285"/>
        <item x="8647"/>
        <item x="1310"/>
        <item x="2154"/>
        <item x="9340"/>
        <item x="8833"/>
        <item x="3334"/>
        <item x="5914"/>
        <item x="9110"/>
        <item x="7231"/>
        <item x="7255"/>
        <item x="5137"/>
        <item x="166"/>
        <item x="5342"/>
        <item x="2973"/>
        <item x="3500"/>
        <item x="161"/>
        <item x="6275"/>
        <item x="636"/>
        <item x="634"/>
        <item x="7726"/>
        <item x="4221"/>
        <item x="9240"/>
        <item x="2403"/>
        <item x="7633"/>
        <item x="5305"/>
        <item x="3119"/>
        <item x="5317"/>
        <item x="1336"/>
        <item x="1212"/>
        <item x="1173"/>
        <item x="2115"/>
        <item x="8032"/>
        <item x="3864"/>
        <item x="8415"/>
        <item x="1742"/>
        <item x="7717"/>
        <item x="2882"/>
        <item x="50"/>
        <item x="4678"/>
        <item x="1191"/>
        <item x="7058"/>
        <item x="1172"/>
        <item x="2176"/>
        <item x="8666"/>
        <item x="998"/>
        <item x="130"/>
        <item x="1065"/>
        <item x="160"/>
        <item x="990"/>
        <item x="1786"/>
        <item x="7006"/>
        <item x="5524"/>
        <item x="730"/>
        <item x="5380"/>
        <item x="8422"/>
        <item x="6850"/>
        <item x="7241"/>
        <item x="776"/>
        <item x="1978"/>
        <item x="2974"/>
        <item x="1189"/>
        <item x="7133"/>
        <item x="6829"/>
        <item x="967"/>
        <item x="59"/>
        <item x="733"/>
        <item x="6040"/>
        <item x="1886"/>
        <item x="2180"/>
        <item x="6567"/>
        <item x="9588"/>
        <item x="8747"/>
        <item x="8885"/>
        <item x="7075"/>
        <item x="1094"/>
        <item x="1107"/>
        <item x="1108"/>
        <item x="1347"/>
        <item x="1346"/>
        <item x="1099"/>
        <item x="1159"/>
        <item x="3893"/>
        <item x="675"/>
        <item x="795"/>
        <item x="5198"/>
        <item x="6591"/>
        <item x="3980"/>
        <item x="6808"/>
        <item x="8860"/>
        <item x="3749"/>
        <item x="4712"/>
        <item x="5036"/>
        <item x="4720"/>
        <item x="5033"/>
        <item x="5035"/>
        <item x="2541"/>
        <item x="1952"/>
        <item x="1199"/>
        <item x="5195"/>
        <item x="9149"/>
        <item x="4219"/>
        <item x="68"/>
        <item x="8832"/>
        <item x="7356"/>
        <item x="58"/>
        <item x="2461"/>
        <item x="9400"/>
        <item x="6009"/>
        <item x="6814"/>
        <item x="7180"/>
        <item x="9377"/>
        <item x="9418"/>
        <item x="6868"/>
        <item x="6894"/>
        <item x="6903"/>
        <item x="6884"/>
        <item x="6906"/>
        <item x="6865"/>
        <item x="6888"/>
        <item x="6874"/>
        <item x="4427"/>
        <item x="6878"/>
        <item x="6880"/>
        <item x="6896"/>
        <item x="6905"/>
        <item x="6887"/>
        <item x="6867"/>
        <item x="2141"/>
        <item x="2276"/>
        <item x="8239"/>
        <item x="7885"/>
        <item x="2670"/>
        <item x="7871"/>
        <item x="7699"/>
        <item x="2255"/>
        <item x="6280"/>
        <item x="8708"/>
        <item x="3020"/>
        <item x="8795"/>
        <item x="5696"/>
        <item x="5174"/>
        <item x="7033"/>
        <item x="6321"/>
        <item x="4110"/>
        <item x="264"/>
        <item x="1608"/>
        <item x="6300"/>
        <item x="6676"/>
        <item x="1412"/>
        <item x="8475"/>
        <item x="6978"/>
        <item x="4620"/>
        <item x="2669"/>
        <item x="2668"/>
        <item x="8360"/>
        <item x="7743"/>
        <item x="1697"/>
        <item x="4631"/>
        <item x="4635"/>
        <item x="5458"/>
        <item x="5953"/>
        <item x="3640"/>
        <item x="3642"/>
        <item x="7346"/>
        <item x="4233"/>
        <item x="7184"/>
        <item x="879"/>
        <item x="1355"/>
        <item x="3849"/>
        <item x="5595"/>
        <item x="5616"/>
        <item x="8336"/>
        <item x="1660"/>
        <item x="3508"/>
        <item x="3512"/>
        <item x="381"/>
        <item x="828"/>
        <item x="6538"/>
        <item x="7274"/>
        <item x="6652"/>
        <item x="1413"/>
        <item x="1493"/>
        <item x="3285"/>
        <item x="3120"/>
        <item x="1429"/>
        <item x="4761"/>
        <item x="4692"/>
        <item x="2661"/>
        <item x="2118"/>
        <item x="8803"/>
        <item x="1217"/>
        <item x="1198"/>
        <item x="3868"/>
        <item x="3091"/>
        <item x="9307"/>
        <item x="8310"/>
        <item x="3485"/>
        <item x="3475"/>
        <item x="9161"/>
        <item x="7873"/>
        <item x="651"/>
        <item x="2128"/>
        <item x="5925"/>
        <item x="3905"/>
        <item x="7079"/>
        <item x="6718"/>
        <item x="8069"/>
        <item x="7608"/>
        <item x="3270"/>
        <item x="9503"/>
        <item x="87"/>
        <item x="1911"/>
        <item x="3018"/>
        <item x="5494"/>
        <item x="3644"/>
        <item x="3632"/>
        <item x="4668"/>
        <item x="1209"/>
        <item x="6500"/>
        <item x="6489"/>
        <item x="6476"/>
        <item x="1475"/>
        <item x="8254"/>
        <item x="5237"/>
        <item x="3620"/>
        <item x="1448"/>
        <item x="1069"/>
        <item x="1063"/>
        <item x="1553"/>
        <item x="1043"/>
        <item x="1061"/>
        <item x="1074"/>
        <item x="1130"/>
        <item x="1048"/>
        <item x="1166"/>
        <item x="1571"/>
        <item x="486"/>
        <item x="3656"/>
        <item x="3660"/>
        <item x="3662"/>
        <item x="3671"/>
        <item x="3663"/>
        <item x="3658"/>
        <item x="3668"/>
        <item x="8886"/>
        <item x="5799"/>
        <item x="6662"/>
        <item x="6644"/>
        <item x="8385"/>
        <item x="223"/>
        <item x="1252"/>
        <item x="41"/>
        <item x="4147"/>
        <item x="4007"/>
        <item x="9139"/>
        <item x="9257"/>
        <item x="2847"/>
        <item x="376"/>
        <item x="1309"/>
        <item x="1291"/>
        <item x="1722"/>
        <item x="1633"/>
        <item x="1715"/>
        <item x="687"/>
        <item x="2327"/>
        <item x="8368"/>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59"/>
        <item x="9151"/>
        <item x="9125"/>
        <item x="9147"/>
        <item x="9137"/>
        <item x="9140"/>
        <item x="9152"/>
        <item x="9153"/>
        <item x="9158"/>
        <item x="8338"/>
        <item x="7917"/>
        <item x="8367"/>
        <item x="8380"/>
        <item x="5872"/>
        <item x="813"/>
        <item x="988"/>
        <item x="650"/>
        <item x="642"/>
        <item x="648"/>
        <item x="4577"/>
        <item x="7211"/>
        <item x="9259"/>
        <item x="9275"/>
        <item x="1895"/>
        <item x="6035"/>
        <item x="2136"/>
        <item x="2178"/>
        <item x="4182"/>
        <item x="2053"/>
        <item x="3745"/>
        <item x="9463"/>
        <item x="3072"/>
        <item x="7120"/>
        <item x="8614"/>
        <item x="4452"/>
        <item x="4466"/>
        <item x="1334"/>
        <item x="9195"/>
        <item x="844"/>
        <item x="8723"/>
        <item x="8064"/>
        <item x="1627"/>
        <item x="8655"/>
        <item x="5818"/>
        <item x="9279"/>
        <item x="2582"/>
        <item x="8871"/>
        <item x="9278"/>
        <item x="9262"/>
        <item x="9548"/>
        <item x="4423"/>
        <item x="1404"/>
        <item x="9598"/>
        <item x="5187"/>
        <item x="2499"/>
        <item x="8020"/>
        <item x="7215"/>
        <item x="9375"/>
        <item x="2621"/>
        <item x="3227"/>
        <item x="2620"/>
        <item x="253"/>
        <item x="1838"/>
        <item x="8124"/>
        <item x="2529"/>
        <item x="6648"/>
        <item x="8205"/>
        <item x="6002"/>
        <item x="7806"/>
        <item x="1023"/>
        <item x="6285"/>
        <item x="800"/>
        <item x="9056"/>
        <item x="5393"/>
        <item x="6990"/>
        <item x="129"/>
        <item x="225"/>
        <item x="2761"/>
        <item x="7047"/>
        <item x="6468"/>
        <item x="3732"/>
        <item x="211"/>
        <item x="914"/>
        <item x="4619"/>
        <item x="5958"/>
        <item x="1155"/>
        <item x="1162"/>
        <item x="109"/>
        <item x="2211"/>
        <item x="112"/>
        <item x="2213"/>
        <item x="7800"/>
        <item x="2216"/>
        <item x="4276"/>
        <item x="7755"/>
        <item x="8271"/>
        <item x="5763"/>
        <item x="3065"/>
        <item x="122"/>
        <item x="807"/>
        <item x="761"/>
        <item x="6298"/>
        <item x="3154"/>
        <item x="6828"/>
        <item x="5347"/>
        <item x="6698"/>
        <item x="6706"/>
        <item x="1091"/>
        <item x="5094"/>
        <item x="337"/>
        <item x="3672"/>
        <item x="180"/>
        <item x="8387"/>
        <item x="1527"/>
        <item x="5172"/>
        <item x="1474"/>
        <item x="7023"/>
        <item x="7465"/>
        <item x="7280"/>
        <item x="3289"/>
        <item x="2543"/>
        <item x="6581"/>
        <item x="2526"/>
        <item x="5077"/>
        <item x="4211"/>
        <item x="6144"/>
        <item x="7376"/>
        <item x="1520"/>
        <item x="8435"/>
        <item x="9211"/>
        <item x="4329"/>
        <item x="4348"/>
        <item x="7914"/>
        <item x="8430"/>
        <item x="6756"/>
        <item x="1394"/>
        <item x="3490"/>
        <item x="2084"/>
        <item x="7344"/>
        <item x="2085"/>
        <item x="2169"/>
        <item x="2138"/>
        <item x="1673"/>
        <item x="3674"/>
        <item x="2177"/>
        <item x="2149"/>
        <item x="4040"/>
        <item x="380"/>
        <item x="8582"/>
        <item x="759"/>
        <item x="770"/>
        <item x="7331"/>
        <item x="2096"/>
        <item x="2185"/>
        <item x="6655"/>
        <item x="5527"/>
        <item x="5545"/>
        <item x="5530"/>
        <item x="5534"/>
        <item x="9586"/>
        <item x="3398"/>
        <item x="9246"/>
        <item x="9247"/>
        <item x="228"/>
        <item x="7062"/>
        <item x="8318"/>
        <item x="2226"/>
        <item x="480"/>
        <item x="8377"/>
        <item x="6339"/>
        <item x="890"/>
        <item x="5572"/>
        <item x="8776"/>
        <item x="5618"/>
        <item x="1109"/>
        <item x="2709"/>
        <item x="2790"/>
        <item x="5148"/>
        <item x="968"/>
        <item x="7686"/>
        <item x="6807"/>
        <item x="1105"/>
        <item x="5683"/>
        <item x="3757"/>
        <item x="6383"/>
        <item x="449"/>
        <item x="6377"/>
        <item x="7102"/>
        <item x="8206"/>
        <item x="5257"/>
        <item x="3943"/>
        <item x="1031"/>
        <item x="1058"/>
        <item x="7955"/>
        <item x="8753"/>
        <item x="71"/>
        <item x="5526"/>
        <item x="91"/>
        <item x="3"/>
        <item x="3510"/>
        <item x="791"/>
        <item x="4552"/>
        <item x="6535"/>
        <item x="5409"/>
        <item x="5356"/>
        <item x="126"/>
        <item x="8063"/>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49"/>
        <item x="3959"/>
        <item x="7698"/>
        <item x="3030"/>
        <item x="1931"/>
        <item x="3223"/>
        <item x="5834"/>
        <item x="2875"/>
        <item x="8346"/>
        <item x="6"/>
        <item x="6771"/>
        <item x="6776"/>
        <item x="3665"/>
        <item x="4227"/>
        <item x="4688"/>
        <item x="90"/>
        <item x="7069"/>
        <item x="4551"/>
        <item x="191"/>
        <item x="1428"/>
        <item x="8616"/>
        <item x="9599"/>
        <item x="2225"/>
        <item x="2008"/>
        <item x="2190"/>
        <item x="3066"/>
        <item x="2300"/>
        <item x="2445"/>
        <item x="8879"/>
        <item x="1401"/>
        <item x="6006"/>
        <item x="6667"/>
        <item x="6742"/>
        <item x="2132"/>
        <item x="1642"/>
        <item x="4564"/>
        <item x="6672"/>
        <item x="9196"/>
        <item x="461"/>
        <item x="9003"/>
        <item x="7753"/>
        <item x="9585"/>
        <item x="7096"/>
        <item x="7727"/>
        <item x="4455"/>
        <item x="2009"/>
        <item x="5538"/>
        <item x="635"/>
        <item x="673"/>
        <item x="4450"/>
        <item x="5594"/>
        <item x="7926"/>
        <item x="6803"/>
        <item x="4567"/>
        <item x="8237"/>
        <item x="4135"/>
        <item x="2777"/>
        <item x="2782"/>
        <item x="1358"/>
        <item x="1504"/>
        <item x="3354"/>
        <item x="4026"/>
        <item x="9477"/>
        <item x="403"/>
        <item x="2614"/>
        <item x="684"/>
        <item x="5145"/>
        <item x="6231"/>
        <item x="9516"/>
        <item x="8563"/>
        <item x="6089"/>
        <item x="1369"/>
        <item x="982"/>
        <item x="4598"/>
        <item x="1844"/>
        <item x="6579"/>
        <item x="1342"/>
        <item x="1534"/>
        <item x="557"/>
        <item x="7110"/>
        <item x="2540"/>
        <item x="1713"/>
        <item x="6522"/>
        <item x="9402"/>
        <item x="9444"/>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1"/>
        <item x="581"/>
        <item x="6504"/>
        <item x="8785"/>
        <item x="2606"/>
        <item x="553"/>
        <item x="3304"/>
        <item x="2603"/>
        <item x="2490"/>
        <item x="5326"/>
        <item x="8591"/>
        <item x="532"/>
        <item x="3430"/>
        <item x="8316"/>
        <item x="2321"/>
        <item x="7836"/>
        <item x="6636"/>
        <item x="7837"/>
        <item x="1037"/>
        <item x="2390"/>
        <item x="8522"/>
        <item x="7794"/>
        <item x="9100"/>
        <item x="1090"/>
        <item x="2392"/>
        <item x="1122"/>
        <item x="3001"/>
        <item x="6576"/>
        <item x="7752"/>
        <item x="7108"/>
        <item x="8461"/>
        <item x="4762"/>
        <item x="7556"/>
        <item x="2271"/>
        <item x="208"/>
        <item x="6192"/>
        <item x="2794"/>
        <item x="9425"/>
        <item x="4562"/>
        <item x="1431"/>
        <item x="6122"/>
        <item x="3523"/>
        <item x="853"/>
        <item x="5855"/>
        <item x="6735"/>
        <item x="7787"/>
        <item x="5068"/>
        <item x="1495"/>
        <item x="4613"/>
        <item x="8007"/>
        <item x="973"/>
        <item x="3107"/>
        <item x="1739"/>
        <item x="5258"/>
        <item x="256"/>
        <item x="4464"/>
        <item x="707"/>
        <item x="5827"/>
        <item x="6302"/>
        <item x="747"/>
        <item x="883"/>
        <item x="6699"/>
        <item x="6703"/>
        <item x="7567"/>
        <item x="1706"/>
        <item x="116"/>
        <item x="135"/>
        <item x="1028"/>
        <item x="1035"/>
        <item x="8429"/>
        <item x="1568"/>
        <item x="124"/>
        <item x="779"/>
        <item x="9030"/>
        <item x="9019"/>
        <item x="4808"/>
        <item x="8028"/>
        <item x="8321"/>
        <item x="2792"/>
        <item x="6530"/>
        <item x="2144"/>
        <item x="913"/>
        <item x="915"/>
        <item x="917"/>
        <item x="916"/>
        <item x="5183"/>
        <item x="7335"/>
        <item x="1168"/>
        <item x="2895"/>
        <item x="8837"/>
        <item x="7338"/>
        <item x="9102"/>
        <item x="4864"/>
        <item x="429"/>
        <item x="437"/>
        <item x="1075"/>
        <item x="7072"/>
        <item x="1537"/>
        <item x="1607"/>
        <item x="2060"/>
        <item x="2500"/>
        <item x="7949"/>
        <item x="9229"/>
        <item x="1078"/>
        <item x="5710"/>
        <item x="797"/>
        <item x="4671"/>
        <item x="7026"/>
        <item x="6296"/>
        <item x="9212"/>
        <item x="4486"/>
        <item x="663"/>
        <item x="8169"/>
        <item x="3664"/>
        <item x="1318"/>
        <item x="9508"/>
        <item x="983"/>
        <item x="8848"/>
        <item x="1356"/>
        <item x="3079"/>
        <item x="1230"/>
        <item x="8928"/>
        <item x="446"/>
        <item x="4929"/>
        <item x="570"/>
        <item x="457"/>
        <item x="453"/>
        <item x="9578"/>
        <item x="2813"/>
        <item x="956"/>
        <item x="4587"/>
        <item x="814"/>
        <item x="817"/>
        <item x="1946"/>
        <item x="1510"/>
        <item x="4859"/>
        <item x="2690"/>
        <item x="1578"/>
        <item x="4568"/>
        <item x="7970"/>
        <item x="3256"/>
        <item x="75"/>
        <item x="4662"/>
        <item x="4684"/>
        <item x="7363"/>
        <item x="8587"/>
        <item x="8593"/>
        <item x="7648"/>
        <item x="1858"/>
        <item x="1985"/>
        <item x="2567"/>
        <item x="1255"/>
        <item x="1764"/>
        <item x="1848"/>
        <item x="3461"/>
        <item x="5917"/>
        <item x="1570"/>
        <item x="1376"/>
        <item x="3106"/>
        <item x="3547"/>
        <item x="6882"/>
        <item x="1620"/>
        <item x="6517"/>
        <item x="1300"/>
        <item x="8303"/>
        <item x="7037"/>
        <item x="8545"/>
        <item x="3123"/>
        <item x="8573"/>
        <item x="8583"/>
        <item x="22"/>
        <item x="7166"/>
        <item x="200"/>
        <item x="1665"/>
        <item x="6563"/>
        <item x="1666"/>
        <item x="2260"/>
        <item x="82"/>
        <item x="2586"/>
        <item x="6311"/>
        <item x="4384"/>
        <item x="6527"/>
        <item x="2594"/>
        <item x="8293"/>
        <item x="8802"/>
        <item x="4953"/>
        <item x="9175"/>
        <item x="5202"/>
        <item x="8286"/>
        <item x="5772"/>
        <item x="7496"/>
        <item x="7495"/>
        <item x="2948"/>
        <item x="8016"/>
        <item x="5730"/>
        <item x="7879"/>
        <item x="1523"/>
        <item x="1905"/>
        <item x="7152"/>
        <item x="7501"/>
        <item x="1727"/>
        <item x="1729"/>
        <item x="2253"/>
        <item x="2227"/>
        <item x="1519"/>
        <item x="488"/>
        <item x="2229"/>
        <item x="110"/>
        <item x="2196"/>
        <item x="2212"/>
        <item x="1705"/>
        <item x="478"/>
        <item x="6484"/>
        <item x="9007"/>
        <item x="2758"/>
        <item x="2362"/>
        <item x="6293"/>
        <item x="7513"/>
        <item x="7779"/>
        <item x="1678"/>
        <item x="1088"/>
        <item x="9629"/>
        <item x="9067"/>
        <item x="6948"/>
        <item x="3059"/>
        <item x="2504"/>
        <item x="3025"/>
        <item x="389"/>
        <item x="3248"/>
        <item x="7683"/>
        <item x="5609"/>
        <item x="3040"/>
        <item x="3680"/>
        <item x="3707"/>
        <item x="1928"/>
        <item x="7601"/>
        <item x="4108"/>
        <item x="2051"/>
        <item x="4383"/>
        <item x="1024"/>
        <item x="346"/>
        <item x="9250"/>
        <item x="9256"/>
        <item x="710"/>
        <item x="1277"/>
        <item x="729"/>
        <item x="5114"/>
        <item x="3343"/>
        <item x="715"/>
        <item x="9237"/>
        <item x="6606"/>
        <item x="3861"/>
        <item x="9232"/>
        <item x="3363"/>
        <item x="3253"/>
        <item x="1414"/>
        <item x="356"/>
        <item x="8260"/>
        <item x="8276"/>
        <item x="8300"/>
        <item x="8288"/>
        <item x="8054"/>
        <item x="8070"/>
        <item x="8040"/>
        <item x="2049"/>
        <item x="1449"/>
        <item x="3486"/>
        <item x="8289"/>
        <item x="282"/>
        <item x="2055"/>
        <item x="5392"/>
        <item x="1867"/>
        <item x="2124"/>
        <item x="8762"/>
        <item x="9271"/>
        <item x="959"/>
        <item x="5957"/>
        <item x="12"/>
        <item x="1294"/>
        <item x="8741"/>
        <item x="8232"/>
        <item x="8709"/>
        <item x="8713"/>
        <item x="835"/>
        <item x="7244"/>
        <item x="1850"/>
        <item x="668"/>
        <item x="671"/>
        <item x="6186"/>
        <item x="8339"/>
        <item x="6848"/>
        <item x="6826"/>
        <item x="6483"/>
        <item x="1136"/>
        <item x="573"/>
        <item x="1716"/>
        <item x="5426"/>
        <item x="6510"/>
        <item x="563"/>
        <item x="6512"/>
        <item x="7080"/>
        <item x="1544"/>
        <item x="1989"/>
        <item x="1810"/>
        <item x="334"/>
        <item x="2016"/>
        <item x="8462"/>
        <item x="2361"/>
        <item x="773"/>
        <item x="1288"/>
        <item x="3225"/>
        <item x="1363"/>
        <item x="2991"/>
        <item x="2950"/>
        <item x="8922"/>
        <item x="2385"/>
        <item x="4446"/>
        <item x="2382"/>
        <item x="2387"/>
        <item x="2383"/>
        <item x="6161"/>
        <item x="1472"/>
        <item x="7735"/>
        <item x="6341"/>
        <item x="8984"/>
        <item x="8542"/>
        <item x="8010"/>
        <item x="8014"/>
        <item x="6551"/>
        <item x="5625"/>
        <item x="8459"/>
        <item x="8790"/>
        <item x="8453"/>
        <item x="8436"/>
        <item x="8431"/>
        <item x="7327"/>
        <item x="5647"/>
        <item x="8448"/>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4"/>
        <item x="8267"/>
        <item x="2476"/>
        <item x="8486"/>
        <item x="1491"/>
        <item x="8701"/>
        <item x="2846"/>
        <item x="1436"/>
        <item x="9389"/>
        <item x="9459"/>
        <item x="9462"/>
        <item x="9556"/>
        <item x="1488"/>
        <item x="3758"/>
        <item x="3769"/>
        <item x="3778"/>
        <item x="6350"/>
        <item x="6356"/>
        <item x="8543"/>
        <item x="8552"/>
        <item x="704"/>
        <item x="3014"/>
        <item x="8419"/>
        <item x="2181"/>
        <item x="7085"/>
        <item x="4438"/>
        <item x="3370"/>
        <item x="4420"/>
        <item x="472"/>
        <item x="9435"/>
        <item x="5511"/>
        <item x="8822"/>
        <item x="7307"/>
        <item x="2780"/>
        <item x="3541"/>
        <item x="2013"/>
        <item x="764"/>
        <item x="3520"/>
        <item x="4425"/>
        <item x="840"/>
        <item x="4777"/>
        <item x="3584"/>
        <item x="2679"/>
        <item x="2989"/>
        <item x="1490"/>
        <item x="2364"/>
        <item x="9632"/>
        <item x="7751"/>
        <item x="8005"/>
        <item x="1499"/>
        <item x="5071"/>
        <item x="850"/>
        <item x="3697"/>
        <item x="2325"/>
        <item x="1062"/>
        <item x="8411"/>
        <item x="3109"/>
        <item x="2017"/>
        <item x="270"/>
        <item x="4804"/>
        <item x="7105"/>
        <item x="8553"/>
        <item x="8544"/>
        <item x="3374"/>
        <item x="4550"/>
        <item x="1505"/>
        <item x="7615"/>
        <item x="2094"/>
        <item x="3012"/>
        <item x="3008"/>
        <item x="2868"/>
        <item x="2889"/>
        <item x="3330"/>
        <item x="3831"/>
        <item x="7091"/>
        <item x="6136"/>
        <item x="6673"/>
        <item x="1025"/>
        <item x="6566"/>
        <item x="3559"/>
        <item x="3561"/>
        <item x="3551"/>
        <item x="3553"/>
        <item x="3909"/>
        <item x="9500"/>
        <item x="5613"/>
        <item x="9143"/>
        <item x="9142"/>
        <item x="3832"/>
        <item x="3568"/>
        <item x="9157"/>
        <item x="6971"/>
        <item x="6973"/>
        <item x="6199"/>
        <item x="6183"/>
        <item x="6189"/>
        <item x="9204"/>
        <item x="9218"/>
        <item x="3242"/>
        <item x="2312"/>
        <item x="296"/>
        <item x="8927"/>
        <item x="6318"/>
        <item x="1737"/>
        <item x="1647"/>
        <item x="1619"/>
        <item x="6290"/>
        <item x="6203"/>
        <item x="4815"/>
        <item x="7094"/>
        <item x="9522"/>
        <item x="2393"/>
        <item x="1958"/>
        <item x="6142"/>
        <item x="6415"/>
        <item x="1689"/>
        <item x="794"/>
        <item x="79"/>
        <item x="55"/>
        <item x="74"/>
        <item x="2764"/>
        <item x="106"/>
        <item x="2692"/>
        <item x="8406"/>
        <item x="3135"/>
        <item x="4035"/>
        <item x="7533"/>
        <item x="2805"/>
        <item x="2067"/>
        <item x="4606"/>
        <item x="682"/>
        <item x="3675"/>
        <item x="1891"/>
        <item x="6968"/>
        <item x="1551"/>
        <item x="5915"/>
        <item x="7311"/>
        <item x="2560"/>
        <item x="230"/>
        <item x="234"/>
        <item x="3332"/>
        <item x="4812"/>
        <item x="4798"/>
        <item x="555"/>
        <item x="1997"/>
        <item x="8836"/>
        <item x="3676"/>
        <item x="3687"/>
        <item x="3681"/>
        <item x="3691"/>
        <item x="874"/>
        <item x="3704"/>
        <item x="3685"/>
        <item x="3688"/>
        <item x="8045"/>
        <item x="8082"/>
        <item x="8077"/>
        <item x="8116"/>
        <item x="8084"/>
        <item x="8087"/>
        <item x="8083"/>
        <item x="8061"/>
        <item x="8062"/>
        <item x="8047"/>
        <item x="8060"/>
        <item x="8066"/>
        <item x="1817"/>
        <item x="7517"/>
        <item x="7521"/>
        <item x="1683"/>
        <item x="1590"/>
        <item x="689"/>
        <item x="690"/>
        <item x="1610"/>
        <item x="2800"/>
        <item x="1622"/>
        <item x="1677"/>
        <item x="2801"/>
        <item x="7538"/>
        <item x="7528"/>
        <item x="2769"/>
        <item x="645"/>
        <item x="1718"/>
        <item x="8378"/>
        <item x="1479"/>
        <item x="3432"/>
        <item x="1443"/>
        <item x="4237"/>
        <item x="3369"/>
        <item x="5831"/>
        <item x="7078"/>
        <item x="1403"/>
        <item x="4674"/>
        <item x="5649"/>
        <item x="5060"/>
        <item x="2336"/>
        <item x="5177"/>
        <item x="1253"/>
        <item x="9207"/>
        <item x="7750"/>
        <item x="9206"/>
        <item x="2978"/>
        <item x="2168"/>
        <item x="4095"/>
        <item x="541"/>
        <item x="9073"/>
        <item x="7427"/>
        <item x="3967"/>
        <item x="4702"/>
        <item x="8781"/>
        <item x="7803"/>
        <item x="1663"/>
        <item x="2184"/>
        <item x="326"/>
        <item x="2545"/>
        <item x="2712"/>
        <item x="6675"/>
        <item x="5017"/>
        <item x="4270"/>
        <item x="4964"/>
        <item x="5548"/>
        <item x="9272"/>
        <item x="9190"/>
        <item x="3910"/>
        <item x="1405"/>
        <item x="1675"/>
        <item x="1579"/>
        <item x="9349"/>
        <item x="9292"/>
        <item x="7312"/>
        <item x="4766"/>
        <item x="321"/>
        <item x="1134"/>
        <item x="928"/>
        <item x="1944"/>
        <item x="6683"/>
        <item x="1418"/>
        <item x="5041"/>
        <item x="8309"/>
        <item x="731"/>
        <item x="5924"/>
        <item x="8375"/>
        <item x="7943"/>
        <item x="1959"/>
        <item x="674"/>
        <item x="8757"/>
        <item x="3968"/>
        <item x="501"/>
        <item x="873"/>
        <item x="1651"/>
        <item x="1659"/>
        <item x="8839"/>
        <item x="8458"/>
        <item x="3044"/>
        <item x="7090"/>
        <item x="7388"/>
        <item x="3489"/>
        <item x="6796"/>
        <item x="8147"/>
        <item x="2453"/>
        <item x="6834"/>
        <item x="8417"/>
        <item x="5240"/>
        <item x="7305"/>
        <item x="4465"/>
        <item x="4412"/>
        <item x="2773"/>
        <item x="4164"/>
        <item x="777"/>
        <item x="7951"/>
        <item x="7903"/>
        <item x="4131"/>
        <item x="7418"/>
        <item x="9575"/>
        <item x="9409"/>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8"/>
        <item x="694"/>
        <item x="5444"/>
        <item x="2006"/>
        <item x="3228"/>
        <item x="7994"/>
        <item x="4266"/>
        <item x="2595"/>
        <item x="4255"/>
        <item x="7410"/>
        <item x="7417"/>
        <item x="1657"/>
        <item x="233"/>
        <item x="6461"/>
        <item x="2494"/>
        <item x="6805"/>
        <item x="3654"/>
        <item x="5879"/>
        <item x="6287"/>
        <item x="5642"/>
        <item x="5640"/>
        <item x="8405"/>
        <item x="4060"/>
        <item x="697"/>
        <item x="8098"/>
        <item x="2159"/>
        <item x="4621"/>
        <item x="2059"/>
        <item x="725"/>
        <item x="2979"/>
        <item x="4648"/>
        <item x="5646"/>
        <item x="3661"/>
        <item x="8033"/>
        <item x="3711"/>
        <item x="2350"/>
        <item x="3735"/>
        <item x="3709"/>
        <item x="3728"/>
        <item x="3729"/>
        <item x="3730"/>
        <item x="2"/>
        <item x="3710"/>
        <item x="3739"/>
        <item x="3726"/>
        <item x="939"/>
        <item x="7819"/>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4"/>
        <item x="4655"/>
        <item x="36"/>
        <item x="2203"/>
        <item x="265"/>
        <item x="4487"/>
        <item x="9571"/>
        <item x="2576"/>
        <item x="2580"/>
        <item x="4166"/>
        <item x="2457"/>
        <item x="6180"/>
        <item x="3953"/>
        <item x="3987"/>
        <item x="766"/>
        <item x="4350"/>
        <item x="9413"/>
        <item x="8481"/>
        <item x="2402"/>
        <item x="758"/>
        <item x="9041"/>
        <item x="3099"/>
        <item x="5074"/>
        <item x="7924"/>
        <item x="8052"/>
        <item x="3031"/>
        <item x="7772"/>
        <item x="5010"/>
        <item x="226"/>
        <item x="8517"/>
        <item x="2855"/>
        <item x="2167"/>
        <item x="185"/>
        <item x="2465"/>
        <item x="3740"/>
        <item x="6120"/>
        <item x="8244"/>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3"/>
        <item x="3761"/>
        <item x="6557"/>
        <item x="3764"/>
        <item x="3211"/>
        <item x="3862"/>
        <item x="2864"/>
        <item x="5034"/>
        <item x="1762"/>
        <item x="3537"/>
        <item x="8275"/>
        <item x="260"/>
        <item x="2756"/>
        <item x="1942"/>
        <item x="751"/>
        <item x="3767"/>
        <item x="306"/>
        <item x="8104"/>
        <item x="4978"/>
        <item x="5836"/>
        <item x="816"/>
        <item x="388"/>
        <item x="527"/>
        <item x="9031"/>
        <item x="2909"/>
        <item x="7347"/>
        <item x="3249"/>
        <item x="9033"/>
        <item x="9032"/>
        <item x="9016"/>
        <item x="1741"/>
        <item x="2290"/>
        <item x="2925"/>
        <item x="8376"/>
        <item x="2939"/>
        <item x="2913"/>
        <item x="2916"/>
        <item x="2927"/>
        <item x="2946"/>
        <item x="2947"/>
        <item x="2941"/>
        <item x="9029"/>
        <item x="3773"/>
        <item x="3762"/>
        <item x="5657"/>
        <item x="2024"/>
        <item x="3719"/>
        <item x="2987"/>
        <item x="217"/>
        <item x="4664"/>
        <item x="1129"/>
        <item x="700"/>
        <item x="2928"/>
        <item x="714"/>
        <item x="6048"/>
        <item x="4792"/>
        <item x="4411"/>
        <item x="7174"/>
        <item x="6202"/>
        <item x="3759"/>
        <item x="6496"/>
        <item x="5203"/>
        <item x="5758"/>
        <item x="7083"/>
        <item x="4223"/>
        <item x="5112"/>
        <item x="8594"/>
        <item x="4451"/>
        <item x="8890"/>
        <item x="7354"/>
        <item x="5301"/>
        <item x="4243"/>
        <item x="4413"/>
        <item x="4437"/>
        <item x="4457"/>
        <item x="8599"/>
        <item x="8257"/>
        <item x="6046"/>
        <item x="7097"/>
        <item x="1778"/>
        <item x="187"/>
        <item x="6904"/>
        <item x="1900"/>
        <item x="7369"/>
        <item x="8263"/>
        <item x="1979"/>
        <item x="8218"/>
        <item x="1859"/>
        <item x="5224"/>
        <item x="1170"/>
        <item x="3765"/>
        <item x="803"/>
        <item x="5352"/>
        <item x="2917"/>
        <item x="5660"/>
        <item x="3753"/>
        <item x="3775"/>
        <item x="7872"/>
        <item x="8252"/>
        <item x="8683"/>
        <item x="8386"/>
        <item x="2863"/>
        <item x="5711"/>
        <item x="8889"/>
        <item x="3554"/>
        <item x="6147"/>
        <item x="404"/>
        <item x="7173"/>
        <item x="2919"/>
        <item x="5973"/>
        <item x="8618"/>
        <item x="7783"/>
        <item x="2931"/>
        <item x="2592"/>
        <item x="2596"/>
        <item x="4015"/>
        <item x="4146"/>
        <item x="741"/>
        <item x="2277"/>
        <item x="859"/>
        <item x="774"/>
        <item x="2954"/>
        <item x="7425"/>
        <item x="3784"/>
        <item x="2426"/>
        <item x="2438"/>
        <item x="2435"/>
        <item x="3792"/>
        <item x="3797"/>
        <item x="3798"/>
        <item x="3791"/>
        <item x="1305"/>
        <item x="1940"/>
        <item x="4193"/>
        <item x="3738"/>
        <item x="8100"/>
        <item x="1044"/>
        <item x="1042"/>
        <item x="1064"/>
        <item x="1221"/>
        <item x="898"/>
        <item x="2697"/>
        <item x="7071"/>
        <item x="4334"/>
        <item x="4317"/>
        <item x="4332"/>
        <item x="3423"/>
        <item x="7068"/>
        <item x="6194"/>
        <item x="6193"/>
        <item x="7328"/>
        <item x="9455"/>
        <item x="9458"/>
        <item x="9456"/>
        <item x="9452"/>
        <item x="9454"/>
        <item x="2691"/>
        <item x="2659"/>
        <item x="6464"/>
        <item x="4327"/>
        <item x="9283"/>
        <item x="6196"/>
        <item x="9208"/>
        <item x="9223"/>
        <item x="2088"/>
        <item x="893"/>
        <item x="2171"/>
        <item x="495"/>
        <item x="2080"/>
        <item x="1515"/>
        <item x="1554"/>
        <item x="3877"/>
        <item x="1951"/>
        <item x="4747"/>
        <item x="5846"/>
        <item x="4290"/>
        <item x="2356"/>
        <item x="1132"/>
        <item x="2665"/>
        <item x="2664"/>
        <item x="5912"/>
        <item x="8817"/>
        <item x="2682"/>
        <item x="2200"/>
        <item x="139"/>
        <item x="6284"/>
        <item x="3911"/>
        <item x="4561"/>
        <item x="3039"/>
        <item x="7199"/>
        <item x="2983"/>
        <item x="6533"/>
        <item x="2066"/>
        <item x="2831"/>
        <item x="4469"/>
        <item x="4328"/>
        <item x="4324"/>
        <item x="4333"/>
        <item x="2886"/>
        <item x="2873"/>
        <item x="3796"/>
        <item x="4013"/>
        <item x="8413"/>
        <item x="2904"/>
        <item x="2872"/>
        <item x="5977"/>
        <item x="2879"/>
        <item x="6268"/>
        <item x="2869"/>
        <item x="7774"/>
        <item x="2893"/>
        <item x="3812"/>
        <item x="3272"/>
        <item x="2900"/>
        <item x="2877"/>
        <item x="2878"/>
        <item x="4027"/>
        <item x="371"/>
        <item x="314"/>
        <item x="2022"/>
        <item x="2026"/>
        <item x="368"/>
        <item x="7194"/>
        <item x="7067"/>
        <item x="5386"/>
        <item x="6681"/>
        <item x="6568"/>
        <item x="927"/>
        <item x="329"/>
        <item x="1319"/>
        <item x="1322"/>
        <item x="1324"/>
        <item x="1326"/>
        <item x="9255"/>
        <item x="2583"/>
        <item x="1070"/>
        <item x="1147"/>
        <item x="1059"/>
        <item x="1917"/>
        <item x="880"/>
        <item x="862"/>
        <item x="2123"/>
        <item x="993"/>
        <item x="4373"/>
        <item x="4162"/>
        <item x="8420"/>
        <item x="2898"/>
        <item x="2894"/>
        <item x="9420"/>
        <item x="7509"/>
        <item x="4467"/>
        <item x="4407"/>
        <item x="7081"/>
        <item x="3734"/>
        <item x="3349"/>
        <item x="7605"/>
        <item x="4121"/>
        <item x="6537"/>
        <item x="6761"/>
        <item x="8558"/>
        <item x="331"/>
        <item x="300"/>
        <item x="3809"/>
        <item x="4022"/>
        <item x="7757"/>
        <item x="7744"/>
        <item x="537"/>
        <item x="4400"/>
        <item x="4405"/>
        <item x="4401"/>
        <item x="2459"/>
        <item x="2456"/>
        <item x="8515"/>
        <item x="3352"/>
        <item x="1331"/>
        <item x="5598"/>
        <item x="2054"/>
        <item x="1790"/>
        <item x="3793"/>
        <item x="7881"/>
        <item x="1352"/>
        <item x="1351"/>
        <item x="2844"/>
        <item x="1167"/>
        <item x="1160"/>
        <item x="327"/>
        <item x="4408"/>
        <item x="2019"/>
        <item x="9011"/>
        <item x="9015"/>
        <item x="1707"/>
        <item x="383"/>
        <item x="3737"/>
        <item x="9442"/>
        <item x="1889"/>
        <item x="4475"/>
        <item x="7808"/>
        <item x="2601"/>
        <item x="9248"/>
        <item x="2609"/>
        <item x="4611"/>
        <item x="5736"/>
        <item x="1254"/>
        <item x="6992"/>
        <item x="2608"/>
        <item x="9265"/>
        <item x="534"/>
        <item x="9260"/>
        <item x="9269"/>
        <item x="2605"/>
        <item x="9263"/>
        <item x="9264"/>
        <item x="1263"/>
        <item x="8343"/>
        <item x="9276"/>
        <item x="3800"/>
        <item x="3524"/>
        <item x="3727"/>
        <item x="7522"/>
        <item x="142"/>
        <item x="1442"/>
        <item x="4152"/>
        <item x="7082"/>
        <item x="9584"/>
        <item x="811"/>
        <item x="5563"/>
        <item x="2963"/>
        <item x="6014"/>
        <item x="878"/>
        <item x="2437"/>
        <item x="2082"/>
        <item x="5539"/>
        <item x="1792"/>
        <item x="3882"/>
        <item x="8333"/>
        <item x="8843"/>
        <item x="5079"/>
        <item x="3117"/>
        <item x="2698"/>
        <item x="1126"/>
        <item x="5096"/>
        <item x="3650"/>
        <item x="2243"/>
        <item x="4176"/>
        <item x="4828"/>
        <item x="1430"/>
        <item x="5611"/>
        <item x="1467"/>
        <item x="5470"/>
        <item x="1456"/>
        <item x="1380"/>
        <item x="1687"/>
        <item x="7204"/>
        <item x="9591"/>
        <item x="1242"/>
        <item x="8466"/>
        <item x="3794"/>
        <item x="1407"/>
        <item x="4811"/>
        <item x="1080"/>
        <item x="1076"/>
        <item x="4629"/>
        <item x="2341"/>
        <item x="3239"/>
        <item x="3011"/>
        <item x="5930"/>
        <item x="1704"/>
        <item x="8446"/>
        <item x="2412"/>
        <item x="7614"/>
        <item x="4179"/>
        <item x="3806"/>
        <item x="4531"/>
        <item x="7725"/>
        <item x="2786"/>
        <item x="3808"/>
        <item x="8841"/>
        <item x="6516"/>
        <item x="3291"/>
        <item x="113"/>
        <item x="7491"/>
        <item x="6059"/>
        <item x="9441"/>
        <item x="9427"/>
        <item x="2767"/>
        <item x="6552"/>
        <item x="765"/>
        <item x="3845"/>
        <item x="3820"/>
        <item x="3854"/>
        <item x="3826"/>
        <item x="3855"/>
        <item x="3830"/>
        <item x="3825"/>
        <item x="3821"/>
        <item x="3815"/>
        <item x="8880"/>
        <item x="3447"/>
        <item x="831"/>
        <item x="8825"/>
        <item x="8849"/>
        <item x="7807"/>
        <item x="8851"/>
        <item x="8854"/>
        <item x="242"/>
        <item x="6726"/>
        <item x="2625"/>
        <item x="325"/>
        <item x="3836"/>
        <item x="3839"/>
        <item x="3822"/>
        <item x="9274"/>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6"/>
        <item x="8268"/>
        <item x="2466"/>
        <item x="1517"/>
        <item x="1192"/>
        <item x="3871"/>
        <item x="775"/>
        <item x="1097"/>
        <item x="1111"/>
        <item x="1181"/>
        <item x="8452"/>
        <item x="2440"/>
        <item x="5026"/>
        <item x="2215"/>
        <item x="2231"/>
        <item x="8692"/>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4"/>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5"/>
        <item x="8250"/>
        <item x="1371"/>
        <item x="1540"/>
        <item x="8236"/>
        <item x="9198"/>
        <item x="1387"/>
        <item x="3884"/>
        <item x="1133"/>
        <item x="7268"/>
        <item x="89"/>
        <item x="2819"/>
        <item x="7889"/>
        <item x="213"/>
        <item x="2671"/>
        <item x="1343"/>
        <item x="412"/>
        <item x="5607"/>
        <item x="5233"/>
        <item x="2164"/>
        <item x="1222"/>
        <item x="8444"/>
        <item x="288"/>
        <item t="default"/>
      </items>
    </pivotField>
    <pivotField showAll="0"/>
    <pivotField showAll="0"/>
    <pivotField showAll="0">
      <items count="6">
        <item x="4"/>
        <item x="3"/>
        <item x="2"/>
        <item x="1"/>
        <item x="0"/>
        <item t="default"/>
      </items>
    </pivotField>
    <pivotField showAll="0"/>
    <pivotField showAll="0"/>
    <pivotField showAll="0"/>
    <pivotField showAll="0"/>
    <pivotField showAll="0"/>
    <pivotField numFmtId="2" showAll="0"/>
    <pivotField showAll="0">
      <items count="3">
        <item x="0"/>
        <item x="1"/>
        <item t="default"/>
      </items>
    </pivotField>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axis="axisRow" showAll="0" measureFilter="1">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 dragToRow="0" dragToCol="0" dragToPage="0" showAll="0" defaultSubtotal="0"/>
  </pivotFields>
  <rowFields count="1">
    <field x="19"/>
  </rowFields>
  <rowItems count="5">
    <i>
      <x v="13"/>
    </i>
    <i>
      <x v="15"/>
    </i>
    <i>
      <x v="17"/>
    </i>
    <i>
      <x v="20"/>
    </i>
    <i>
      <x v="32"/>
    </i>
  </rowItems>
  <colItems count="1">
    <i/>
  </colItems>
  <dataFields count="1">
    <dataField name="Count of App" fld="0"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500792-BB75-4DA5-832A-35FC9F2F418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21">
    <pivotField showAll="0"/>
    <pivotField showAll="0"/>
    <pivotField showAll="0"/>
    <pivotField showAll="0"/>
    <pivotField showAll="0"/>
    <pivotField showAll="0"/>
    <pivotField showAll="0"/>
    <pivotField showAll="0"/>
    <pivotField showAll="0"/>
    <pivotField dataField="1"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Items count="1">
    <i/>
  </rowItems>
  <colItems count="1">
    <i/>
  </colItems>
  <dataFields count="1">
    <dataField name="Sum of Installs_no"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9362F3-4B4D-47B3-9803-DB8F8F2E254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C3:AM10" firstHeaderRow="1" firstDataRow="2" firstDataCol="1"/>
  <pivotFields count="21">
    <pivotField showAll="0">
      <items count="9635">
        <item x="2990"/>
        <item x="5000"/>
        <item x="7977"/>
        <item x="5313"/>
        <item x="8166"/>
        <item x="6121"/>
        <item x="3321"/>
        <item x="4534"/>
        <item x="1304"/>
        <item x="5398"/>
        <item x="277"/>
        <item x="6674"/>
        <item x="8080"/>
        <item x="718"/>
        <item x="3463"/>
        <item x="3146"/>
        <item x="6488"/>
        <item x="2033"/>
        <item x="7748"/>
        <item x="3631"/>
        <item x="3716"/>
        <item x="1211"/>
        <item x="6523"/>
        <item x="5486"/>
        <item x="8156"/>
        <item x="9258"/>
        <item x="3827"/>
        <item x="3549"/>
        <item x="3399"/>
        <item x="5606"/>
        <item x="3733"/>
        <item x="7420"/>
        <item x="4938"/>
        <item x="9058"/>
        <item x="1142"/>
        <item x="7371"/>
        <item x="6661"/>
        <item x="7127"/>
        <item x="8255"/>
        <item x="3203"/>
        <item x="7576"/>
        <item x="3199"/>
        <item x="220"/>
        <item x="2121"/>
        <item x="4380"/>
        <item x="1961"/>
        <item x="5713"/>
        <item x="1824"/>
        <item x="1567"/>
        <item x="6317"/>
        <item x="6911"/>
        <item x="6274"/>
        <item x="6266"/>
        <item x="4010"/>
        <item x="5491"/>
        <item x="1758"/>
        <item x="2713"/>
        <item x="8643"/>
        <item x="3384"/>
        <item x="4245"/>
        <item x="6922"/>
        <item x="6399"/>
        <item x="6408"/>
        <item x="1103"/>
        <item x="8499"/>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0"/>
        <item x="4463"/>
        <item x="7896"/>
        <item x="7958"/>
        <item x="7990"/>
        <item x="7959"/>
        <item x="3105"/>
        <item x="1956"/>
        <item x="9293"/>
        <item x="1983"/>
        <item x="8505"/>
        <item x="7817"/>
        <item x="7832"/>
        <item x="2631"/>
        <item x="5626"/>
        <item x="9509"/>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53"/>
        <item x="4739"/>
        <item x="4433"/>
        <item x="4294"/>
        <item x="4281"/>
        <item x="3963"/>
        <item x="3979"/>
        <item x="3974"/>
        <item x="8685"/>
        <item x="3097"/>
        <item x="3305"/>
        <item x="3089"/>
        <item x="3244"/>
        <item x="1980"/>
        <item x="8295"/>
        <item x="821"/>
        <item x="3914"/>
        <item x="3939"/>
        <item x="3931"/>
        <item x="3932"/>
        <item x="3934"/>
        <item x="3936"/>
        <item x="3923"/>
        <item x="3921"/>
        <item x="3926"/>
        <item x="3942"/>
        <item x="3947"/>
        <item x="3948"/>
        <item x="6140"/>
        <item x="6952"/>
        <item x="1599"/>
        <item x="3023"/>
        <item x="602"/>
        <item x="8827"/>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6"/>
        <item x="8410"/>
        <item x="8418"/>
        <item x="3340"/>
        <item x="2717"/>
        <item x="7543"/>
        <item x="4249"/>
        <item x="2197"/>
        <item x="5064"/>
        <item x="4039"/>
        <item x="190"/>
        <item x="3143"/>
        <item x="5947"/>
        <item x="5936"/>
        <item x="463"/>
        <item x="458"/>
        <item x="723"/>
        <item x="8648"/>
        <item x="1782"/>
        <item x="7400"/>
        <item x="7421"/>
        <item x="7399"/>
        <item x="8867"/>
        <item x="8858"/>
        <item x="8864"/>
        <item x="8863"/>
        <item x="8866"/>
        <item x="8868"/>
        <item x="2749"/>
        <item x="4772"/>
        <item x="4524"/>
        <item x="6542"/>
        <item x="6528"/>
        <item x="4783"/>
        <item x="4515"/>
        <item x="4516"/>
        <item x="2705"/>
        <item x="8853"/>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507"/>
        <item x="5755"/>
        <item x="2901"/>
        <item x="4088"/>
        <item x="8792"/>
        <item x="4086"/>
        <item x="4116"/>
        <item x="4101"/>
        <item x="4085"/>
        <item x="4106"/>
        <item x="4112"/>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0"/>
        <item x="7984"/>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0"/>
        <item x="4716"/>
        <item x="4943"/>
        <item x="3972"/>
        <item x="3958"/>
        <item x="3050"/>
        <item x="3155"/>
        <item x="2429"/>
        <item x="2418"/>
        <item x="9244"/>
        <item x="8372"/>
        <item x="2498"/>
        <item x="4764"/>
        <item x="4773"/>
        <item x="1981"/>
        <item x="4304"/>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5"/>
        <item x="2555"/>
        <item x="2553"/>
        <item x="4614"/>
        <item x="4617"/>
        <item x="9487"/>
        <item x="3743"/>
        <item x="199"/>
        <item x="4036"/>
        <item x="3247"/>
        <item x="4685"/>
        <item x="6565"/>
        <item x="8359"/>
        <item x="876"/>
        <item x="1205"/>
        <item x="2825"/>
        <item x="2087"/>
        <item x="4922"/>
        <item x="4935"/>
        <item x="8193"/>
        <item x="1686"/>
        <item x="8998"/>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5"/>
        <item x="9187"/>
        <item x="411"/>
        <item x="6950"/>
        <item x="737"/>
        <item x="2455"/>
        <item x="511"/>
        <item x="53"/>
        <item x="7941"/>
        <item x="946"/>
        <item x="2029"/>
        <item x="8917"/>
        <item x="7961"/>
        <item x="832"/>
        <item x="2432"/>
        <item x="8876"/>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4"/>
        <item x="3945"/>
        <item x="9226"/>
        <item x="6013"/>
        <item x="1740"/>
        <item x="740"/>
        <item x="27"/>
        <item x="1297"/>
        <item x="8669"/>
        <item x="4782"/>
        <item x="7213"/>
        <item x="32"/>
        <item x="5467"/>
        <item x="3837"/>
        <item x="8617"/>
        <item x="3424"/>
        <item x="4410"/>
        <item x="6326"/>
        <item x="163"/>
        <item x="3441"/>
        <item x="6084"/>
        <item x="6083"/>
        <item x="3326"/>
        <item x="1819"/>
        <item x="1964"/>
        <item x="4011"/>
        <item x="1787"/>
        <item x="338"/>
        <item x="3865"/>
        <item x="7623"/>
        <item x="2772"/>
        <item x="4429"/>
        <item x="4432"/>
        <item x="4431"/>
        <item x="4428"/>
        <item x="4430"/>
        <item x="4434"/>
        <item x="3037"/>
        <item x="4478"/>
        <item x="4512"/>
        <item x="4496"/>
        <item x="4497"/>
        <item x="4987"/>
        <item x="4991"/>
        <item x="4492"/>
        <item x="4480"/>
        <item x="4473"/>
        <item x="4514"/>
        <item x="4493"/>
        <item x="4489"/>
        <item x="4474"/>
        <item x="4484"/>
        <item x="4477"/>
        <item x="4508"/>
        <item x="4476"/>
        <item x="3026"/>
        <item x="4481"/>
        <item x="4500"/>
        <item x="4482"/>
        <item x="4504"/>
        <item x="4509"/>
        <item x="8102"/>
        <item x="4510"/>
        <item x="4499"/>
        <item x="4488"/>
        <item x="4494"/>
        <item x="4490"/>
        <item x="6091"/>
        <item x="1215"/>
        <item x="1183"/>
        <item x="1185"/>
        <item x="1171"/>
        <item x="1202"/>
        <item x="2884"/>
        <item x="2648"/>
        <item x="1256"/>
        <item x="4506"/>
        <item x="9086"/>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4"/>
        <item x="4746"/>
        <item x="7034"/>
        <item x="8222"/>
        <item x="8108"/>
        <item x="1767"/>
        <item x="1546"/>
        <item x="4187"/>
        <item x="31"/>
        <item x="9319"/>
        <item x="5941"/>
        <item x="4225"/>
        <item x="3279"/>
        <item x="4563"/>
        <item x="2992"/>
        <item x="2971"/>
        <item x="4591"/>
        <item x="4589"/>
        <item x="4593"/>
        <item x="2981"/>
        <item x="245"/>
        <item x="2495"/>
        <item x="1748"/>
        <item x="6245"/>
        <item x="8370"/>
        <item x="6745"/>
        <item x="2173"/>
        <item x="3114"/>
        <item x="8021"/>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5"/>
        <item x="4439"/>
        <item x="4656"/>
        <item x="4660"/>
        <item x="4677"/>
        <item x="4659"/>
        <item x="4658"/>
        <item x="4676"/>
        <item x="4661"/>
        <item x="4663"/>
        <item x="4675"/>
        <item x="4693"/>
        <item x="4667"/>
        <item x="4673"/>
        <item x="4665"/>
        <item x="4670"/>
        <item x="4749"/>
        <item x="5355"/>
        <item x="4657"/>
        <item x="5759"/>
        <item x="8068"/>
        <item x="4576"/>
        <item x="1053"/>
        <item x="4992"/>
        <item x="8870"/>
        <item x="4680"/>
        <item x="9358"/>
        <item x="9000"/>
        <item x="5157"/>
        <item x="1238"/>
        <item x="7438"/>
        <item x="4114"/>
        <item x="93"/>
        <item x="3126"/>
        <item x="6277"/>
        <item x="6294"/>
        <item x="7341"/>
        <item x="5746"/>
        <item x="6288"/>
        <item x="8719"/>
        <item x="7193"/>
        <item x="88"/>
        <item x="4703"/>
        <item x="4733"/>
        <item x="4704"/>
        <item x="4705"/>
        <item x="4730"/>
        <item x="4722"/>
        <item x="4717"/>
        <item x="4721"/>
        <item x="4719"/>
        <item x="4701"/>
        <item x="4706"/>
        <item x="4707"/>
        <item x="4734"/>
        <item x="3869"/>
        <item x="9252"/>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4"/>
        <item x="4830"/>
        <item x="4856"/>
        <item x="4844"/>
        <item x="4846"/>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4911"/>
        <item x="5367"/>
        <item x="590"/>
        <item x="657"/>
        <item x="2966"/>
        <item x="2957"/>
        <item x="2970"/>
        <item x="1617"/>
        <item x="2854"/>
        <item x="4968"/>
        <item x="2832"/>
        <item x="4277"/>
        <item x="2861"/>
        <item x="4710"/>
        <item x="2843"/>
        <item x="2817"/>
        <item x="1587"/>
        <item x="2826"/>
        <item x="2860"/>
        <item x="1614"/>
        <item x="1595"/>
        <item x="2834"/>
        <item x="1606"/>
        <item x="7981"/>
        <item x="4988"/>
        <item x="5188"/>
        <item x="5182"/>
        <item x="5175"/>
        <item x="2641"/>
        <item x="2693"/>
        <item x="3038"/>
        <item x="5807"/>
        <item x="5804"/>
        <item x="5805"/>
        <item x="5811"/>
        <item x="5806"/>
        <item x="5816"/>
        <item x="5814"/>
        <item x="3224"/>
        <item x="8307"/>
        <item x="5993"/>
        <item x="2045"/>
        <item x="8878"/>
        <item x="5194"/>
        <item x="5171"/>
        <item x="5463"/>
        <item x="5468"/>
        <item x="4948"/>
        <item x="5709"/>
        <item x="3535"/>
        <item x="1860"/>
        <item x="5516"/>
        <item x="5027"/>
        <item x="2065"/>
        <item x="9088"/>
        <item x="943"/>
        <item x="877"/>
        <item x="7042"/>
        <item x="9117"/>
        <item x="936"/>
        <item x="9515"/>
        <item x="861"/>
        <item x="5622"/>
        <item x="5610"/>
        <item x="5226"/>
        <item x="1389"/>
        <item x="1725"/>
        <item x="1600"/>
        <item x="5608"/>
        <item x="5604"/>
        <item x="9044"/>
        <item x="9051"/>
        <item x="9050"/>
        <item x="9062"/>
        <item x="9055"/>
        <item x="9048"/>
        <item x="9049"/>
        <item x="9066"/>
        <item x="951"/>
        <item x="1270"/>
        <item x="5775"/>
        <item x="4905"/>
        <item x="1851"/>
        <item x="8096"/>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307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0"/>
        <item x="8427"/>
        <item x="8936"/>
        <item x="9411"/>
        <item x="4207"/>
        <item x="8840"/>
        <item x="6145"/>
        <item x="1298"/>
        <item x="2673"/>
        <item x="2672"/>
        <item x="8673"/>
        <item x="117"/>
        <item x="5073"/>
        <item x="2233"/>
        <item x="2269"/>
        <item x="5698"/>
        <item x="103"/>
        <item x="120"/>
        <item x="2217"/>
        <item x="9570"/>
        <item x="5521"/>
        <item x="212"/>
        <item x="1348"/>
        <item x="4944"/>
        <item x="1216"/>
        <item x="8180"/>
        <item x="5540"/>
        <item x="4191"/>
        <item x="1325"/>
        <item x="5111"/>
        <item x="2333"/>
        <item x="8017"/>
        <item x="8011"/>
        <item x="8025"/>
        <item x="5869"/>
        <item x="5219"/>
        <item x="1987"/>
        <item x="6524"/>
        <item x="5907"/>
        <item x="1251"/>
        <item x="2972"/>
        <item x="3748"/>
        <item x="5986"/>
        <item x="2320"/>
        <item x="4019"/>
        <item x="8933"/>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3"/>
        <item x="440"/>
        <item x="1547"/>
        <item x="1017"/>
        <item x="3002"/>
        <item x="5099"/>
        <item x="5101"/>
        <item x="5086"/>
        <item x="5092"/>
        <item x="5107"/>
        <item x="5080"/>
        <item x="5098"/>
        <item x="5082"/>
        <item x="6262"/>
        <item x="6250"/>
        <item x="5095"/>
        <item x="5113"/>
        <item x="5104"/>
        <item x="5085"/>
        <item x="5105"/>
        <item x="5081"/>
        <item x="5090"/>
        <item x="5091"/>
        <item x="580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6"/>
        <item x="7035"/>
        <item x="5265"/>
        <item x="1323"/>
        <item x="8455"/>
        <item x="9577"/>
        <item x="2706"/>
        <item x="3616"/>
        <item x="2105"/>
        <item x="479"/>
        <item x="3140"/>
        <item x="1008"/>
        <item x="8065"/>
        <item x="7321"/>
        <item x="1056"/>
        <item x="7304"/>
        <item x="8847"/>
        <item x="3218"/>
        <item x="7210"/>
        <item x="5282"/>
        <item x="7319"/>
        <item x="7362"/>
        <item x="5602"/>
        <item x="5255"/>
        <item x="5261"/>
        <item x="1243"/>
        <item x="1157"/>
        <item x="4032"/>
        <item x="5961"/>
        <item x="5283"/>
        <item x="1815"/>
        <item x="8791"/>
        <item x="1250"/>
        <item x="796"/>
        <item x="2633"/>
        <item x="9068"/>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304"/>
        <item x="5294"/>
        <item x="5327"/>
        <item x="5288"/>
        <item x="5316"/>
        <item x="5287"/>
        <item x="5286"/>
        <item x="5285"/>
        <item x="5289"/>
        <item x="5370"/>
        <item x="5368"/>
        <item x="5336"/>
        <item x="5363"/>
        <item x="5351"/>
        <item x="5346"/>
        <item x="5377"/>
        <item x="5344"/>
        <item x="5339"/>
        <item x="5374"/>
        <item x="5341"/>
        <item x="5371"/>
        <item x="5362"/>
        <item x="5348"/>
        <item x="5361"/>
        <item x="5360"/>
        <item x="5357"/>
        <item x="5373"/>
        <item x="5375"/>
        <item x="5343"/>
        <item x="5376"/>
        <item x="5396"/>
        <item x="5385"/>
        <item x="5395"/>
        <item x="5403"/>
        <item x="5401"/>
        <item x="5413"/>
        <item x="5414"/>
        <item x="5408"/>
        <item x="5416"/>
        <item x="5389"/>
        <item x="5880"/>
        <item x="5406"/>
        <item x="5400"/>
        <item x="5410"/>
        <item x="5405"/>
        <item x="5407"/>
        <item x="5425"/>
        <item x="5417"/>
        <item x="5415"/>
        <item x="5411"/>
        <item x="5424"/>
        <item x="5419"/>
        <item x="5420"/>
        <item x="5849"/>
        <item x="7880"/>
        <item x="5665"/>
        <item x="426"/>
        <item x="5715"/>
        <item x="5714"/>
        <item x="8891"/>
        <item x="1278"/>
        <item x="469"/>
        <item x="5871"/>
        <item x="5322"/>
        <item x="5329"/>
        <item x="5331"/>
        <item x="4279"/>
        <item x="5320"/>
        <item x="5319"/>
        <item x="1262"/>
        <item x="8667"/>
        <item x="6518"/>
        <item x="5632"/>
        <item x="2339"/>
        <item x="5422"/>
        <item x="5143"/>
        <item x="430"/>
        <item x="2113"/>
        <item x="2148"/>
        <item x="686"/>
        <item x="3074"/>
        <item x="5848"/>
        <item x="434"/>
        <item x="4650"/>
        <item x="1763"/>
        <item x="3217"/>
        <item x="1421"/>
        <item x="5158"/>
        <item x="5178"/>
        <item x="9318"/>
        <item x="1366"/>
        <item x="9002"/>
        <item x="1694"/>
        <item x="1374"/>
        <item x="5672"/>
        <item x="6536"/>
        <item x="3161"/>
        <item x="2058"/>
        <item x="2056"/>
        <item x="2057"/>
        <item x="5168"/>
        <item x="5381"/>
        <item x="1820"/>
        <item x="5193"/>
        <item x="8602"/>
        <item x="1812"/>
        <item x="5582"/>
        <item x="1990"/>
        <item x="1777"/>
        <item x="5570"/>
        <item x="5557"/>
        <item x="5569"/>
        <item x="1825"/>
        <item x="1986"/>
        <item x="5575"/>
        <item x="1977"/>
        <item x="5561"/>
        <item x="920"/>
        <item x="3021"/>
        <item x="7724"/>
        <item x="1560"/>
        <item x="1970"/>
        <item x="892"/>
        <item x="7834"/>
        <item x="258"/>
        <item x="5735"/>
        <item x="5744"/>
        <item x="8521"/>
        <item x="4124"/>
        <item x="4107"/>
        <item x="2257"/>
        <item x="2234"/>
        <item x="4123"/>
        <item x="2949"/>
        <item x="5432"/>
        <item x="5455"/>
        <item x="5441"/>
        <item x="5448"/>
        <item x="5443"/>
        <item x="5456"/>
        <item x="5427"/>
        <item x="5430"/>
        <item x="5452"/>
        <item x="5459"/>
        <item x="5469"/>
        <item x="5442"/>
        <item x="5457"/>
        <item x="5429"/>
        <item x="3137"/>
        <item x="5445"/>
        <item x="5315"/>
        <item x="9181"/>
        <item x="5927"/>
        <item x="5484"/>
        <item x="5517"/>
        <item x="5503"/>
        <item x="5492"/>
        <item x="5518"/>
        <item x="5501"/>
        <item x="5478"/>
        <item x="5472"/>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0"/>
        <item x="6775"/>
        <item x="5544"/>
        <item x="5674"/>
        <item x="6331"/>
        <item x="5599"/>
        <item x="4280"/>
        <item x="5537"/>
        <item x="4323"/>
        <item x="148"/>
        <item x="2836"/>
        <item x="8329"/>
        <item x="2414"/>
        <item x="5523"/>
        <item x="6532"/>
        <item x="7343"/>
        <item x="3860"/>
        <item x="6100"/>
        <item x="4154"/>
        <item x="5437"/>
        <item x="5525"/>
        <item x="5536"/>
        <item x="5532"/>
        <item x="5541"/>
        <item x="4198"/>
        <item x="5765"/>
        <item x="5542"/>
        <item x="7139"/>
        <item x="1409"/>
        <item x="204"/>
        <item x="2182"/>
        <item x="8445"/>
        <item x="21"/>
        <item x="5553"/>
        <item x="5584"/>
        <item x="5562"/>
        <item x="5585"/>
        <item x="1988"/>
        <item x="5565"/>
        <item x="5581"/>
        <item x="5577"/>
        <item x="5567"/>
        <item x="5580"/>
        <item x="5564"/>
        <item x="5573"/>
        <item x="5552"/>
        <item x="5550"/>
        <item x="5579"/>
        <item x="5568"/>
        <item x="5588"/>
        <item x="5586"/>
        <item x="5597"/>
        <item x="5601"/>
        <item x="5592"/>
        <item x="5590"/>
        <item x="5603"/>
        <item x="5587"/>
        <item x="5623"/>
        <item x="5631"/>
        <item x="5662"/>
        <item x="5639"/>
        <item x="5638"/>
        <item x="5648"/>
        <item x="5655"/>
        <item x="5643"/>
        <item x="5636"/>
        <item x="5634"/>
        <item x="5635"/>
        <item x="1163"/>
        <item x="6402"/>
        <item x="897"/>
        <item x="4214"/>
        <item x="4025"/>
        <item x="8296"/>
        <item x="2982"/>
        <item x="1909"/>
        <item x="1784"/>
        <item x="7057"/>
        <item x="8727"/>
        <item x="4075"/>
        <item x="5653"/>
        <item x="1435"/>
        <item x="4993"/>
        <item x="4966"/>
        <item x="3184"/>
        <item x="2558"/>
        <item x="2569"/>
        <item x="2568"/>
        <item x="620"/>
        <item x="1852"/>
        <item x="5589"/>
        <item x="4666"/>
        <item x="1328"/>
        <item x="2471"/>
        <item x="4984"/>
        <item x="4983"/>
        <item x="4962"/>
        <item x="4141"/>
        <item x="3226"/>
        <item x="9173"/>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6"/>
        <item x="5716"/>
        <item x="3389"/>
        <item x="3390"/>
        <item x="3388"/>
        <item x="3790"/>
        <item x="3772"/>
        <item x="5790"/>
        <item x="5780"/>
        <item x="5785"/>
        <item x="5767"/>
        <item x="5766"/>
        <item x="5779"/>
        <item x="5769"/>
        <item x="5787"/>
        <item x="5797"/>
        <item x="5795"/>
        <item x="5781"/>
        <item x="5783"/>
        <item x="5791"/>
        <item x="5770"/>
        <item x="5793"/>
        <item x="5788"/>
        <item x="5774"/>
        <item x="5784"/>
        <item x="5771"/>
        <item x="5773"/>
        <item x="5777"/>
        <item x="5768"/>
        <item x="5782"/>
        <item x="5764"/>
        <item x="854"/>
        <item x="6019"/>
        <item x="9238"/>
        <item x="5522"/>
        <item x="1359"/>
        <item x="1388"/>
        <item x="7897"/>
        <item x="7915"/>
        <item x="1559"/>
        <item x="1566"/>
        <item x="5800"/>
        <item x="1379"/>
        <item x="4462"/>
        <item x="290"/>
        <item x="3098"/>
        <item x="4560"/>
        <item x="4239"/>
        <item x="8789"/>
        <item x="2106"/>
        <item x="9622"/>
        <item x="9465"/>
        <item x="5088"/>
        <item x="5669"/>
        <item x="5671"/>
        <item x="7611"/>
        <item x="5334"/>
        <item x="5369"/>
        <item x="5379"/>
        <item x="5335"/>
        <item x="5337"/>
        <item x="9165"/>
        <item x="390"/>
        <item x="9064"/>
        <item x="6531"/>
        <item x="1968"/>
        <item x="8388"/>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5156"/>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5707"/>
        <item x="2511"/>
        <item x="6206"/>
        <item x="1301"/>
        <item x="4937"/>
        <item x="9294"/>
        <item x="7535"/>
        <item x="1766"/>
        <item x="2572"/>
        <item x="6342"/>
        <item x="407"/>
        <item x="2525"/>
        <item x="2519"/>
        <item x="2729"/>
        <item x="2577"/>
        <item x="6494"/>
        <item x="9474"/>
        <item x="3436"/>
        <item x="2571"/>
        <item x="2574"/>
        <item x="6631"/>
        <item x="2803"/>
        <item x="2799"/>
        <item x="5502"/>
        <item x="6038"/>
        <item x="6036"/>
        <item x="8745"/>
        <item x="206"/>
        <item x="8079"/>
        <item x="7617"/>
        <item x="386"/>
        <item x="313"/>
        <item x="4769"/>
        <item x="1494"/>
        <item x="7301"/>
        <item x="6583"/>
        <item x="1236"/>
        <item x="382"/>
        <item x="7766"/>
        <item x="392"/>
        <item x="347"/>
        <item x="385"/>
        <item x="1106"/>
        <item x="1051"/>
        <item x="1145"/>
        <item x="1057"/>
        <item x="1141"/>
        <item x="1151"/>
        <item x="1146"/>
        <item x="6276"/>
        <item x="6390"/>
        <item x="6393"/>
        <item x="526"/>
        <item x="9054"/>
        <item x="2238"/>
        <item x="2278"/>
        <item x="2261"/>
        <item x="2273"/>
        <item x="4109"/>
        <item x="6429"/>
        <item x="2264"/>
        <item x="4838"/>
        <item x="2210"/>
        <item x="2254"/>
        <item x="2250"/>
        <item x="2263"/>
        <item x="7339"/>
        <item x="8754"/>
        <item x="6218"/>
        <item x="6590"/>
        <item x="8248"/>
        <item x="6731"/>
        <item x="6733"/>
        <item x="7277"/>
        <item x="6392"/>
        <item x="6423"/>
        <item x="4460"/>
        <item x="1561"/>
        <item x="2248"/>
        <item x="1390"/>
        <item x="1357"/>
        <item x="1370"/>
        <item x="1597"/>
        <item x="1581"/>
        <item x="2230"/>
        <item x="9261"/>
        <item x="1582"/>
        <item x="6919"/>
        <item x="45"/>
        <item x="9397"/>
        <item x="681"/>
        <item x="5372"/>
        <item x="866"/>
        <item x="7022"/>
        <item x="847"/>
        <item x="9135"/>
        <item x="4600"/>
        <item x="7306"/>
        <item x="5909"/>
        <item x="3319"/>
        <item x="4972"/>
        <item x="3310"/>
        <item x="3506"/>
        <item x="3229"/>
        <item x="3637"/>
        <item x="5935"/>
        <item x="1643"/>
        <item x="6443"/>
        <item x="6688"/>
        <item x="1744"/>
        <item x="6515"/>
        <item x="1247"/>
        <item x="3165"/>
        <item x="504"/>
        <item x="3142"/>
        <item x="3163"/>
        <item x="3159"/>
        <item x="6804"/>
        <item x="1771"/>
        <item x="8613"/>
        <item x="6646"/>
        <item x="5556"/>
        <item x="3903"/>
        <item x="9617"/>
        <item x="5302"/>
        <item x="1808"/>
        <item x="7245"/>
        <item x="85"/>
        <item x="4447"/>
        <item x="2112"/>
        <item x="9242"/>
        <item x="3965"/>
        <item x="8162"/>
        <item x="5630"/>
        <item x="589"/>
        <item x="5151"/>
        <item x="1640"/>
        <item x="2944"/>
        <item x="6514"/>
        <item x="6951"/>
        <item x="6913"/>
        <item x="6217"/>
        <item x="5916"/>
        <item x="3414"/>
        <item x="6769"/>
        <item x="852"/>
        <item x="1477"/>
        <item x="845"/>
        <item x="4889"/>
        <item x="3833"/>
        <item x="2951"/>
        <item x="8652"/>
        <item x="1450"/>
        <item x="9602"/>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6105"/>
        <item x="6107"/>
        <item x="6102"/>
        <item x="6117"/>
        <item x="6094"/>
        <item x="6109"/>
        <item x="6088"/>
        <item x="6099"/>
        <item x="6110"/>
        <item x="6126"/>
        <item x="6097"/>
        <item x="6096"/>
        <item x="6128"/>
        <item x="6119"/>
        <item x="6104"/>
        <item x="6078"/>
        <item x="61"/>
        <item x="6115"/>
        <item x="6166"/>
        <item x="6170"/>
        <item x="6169"/>
        <item x="5108"/>
        <item x="6132"/>
        <item x="6141"/>
        <item x="6163"/>
        <item x="6164"/>
        <item x="6172"/>
        <item x="6160"/>
        <item x="6131"/>
        <item x="6130"/>
        <item x="6133"/>
        <item x="6137"/>
        <item x="6165"/>
        <item x="6162"/>
        <item x="6135"/>
        <item x="6497"/>
        <item x="6578"/>
        <item x="870"/>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2"/>
        <item x="6062"/>
        <item x="3724"/>
        <item x="1485"/>
        <item x="8764"/>
        <item x="9376"/>
        <item x="1280"/>
        <item x="949"/>
        <item x="6240"/>
        <item x="546"/>
        <item x="7979"/>
        <item x="9559"/>
        <item x="507"/>
        <item x="528"/>
        <item x="571"/>
        <item x="462"/>
        <item x="545"/>
        <item x="4240"/>
        <item x="4252"/>
        <item x="4228"/>
        <item x="3949"/>
        <item x="498"/>
        <item x="467"/>
        <item x="2472"/>
        <item x="2496"/>
        <item x="2477"/>
        <item x="2473"/>
        <item x="3787"/>
        <item x="3442"/>
        <item x="3780"/>
        <item x="7118"/>
        <item x="9378"/>
        <item x="65"/>
        <item x="9028"/>
        <item x="7214"/>
        <item x="1691"/>
        <item x="2133"/>
        <item x="2130"/>
        <item x="976"/>
        <item x="997"/>
        <item x="680"/>
        <item x="9063"/>
        <item x="9626"/>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79"/>
        <item x="8777"/>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3"/>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6"/>
        <item x="8477"/>
        <item x="2857"/>
        <item x="4183"/>
        <item x="6458"/>
        <item x="6470"/>
        <item x="3179"/>
        <item x="7784"/>
        <item x="7536"/>
        <item x="2533"/>
        <item x="1834"/>
        <item x="9412"/>
        <item x="257"/>
        <item x="2905"/>
        <item x="1962"/>
        <item x="1929"/>
        <item x="3443"/>
        <item x="7922"/>
        <item x="159"/>
        <item x="2816"/>
        <item x="6431"/>
        <item x="425"/>
        <item x="6455"/>
        <item x="1992"/>
        <item x="2114"/>
        <item x="4271"/>
        <item x="1489"/>
        <item x="8589"/>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8987"/>
        <item x="6586"/>
        <item x="6556"/>
        <item x="4403"/>
        <item x="1922"/>
        <item x="2918"/>
        <item x="8270"/>
        <item x="3191"/>
        <item x="6575"/>
        <item x="6373"/>
        <item x="1682"/>
        <item x="5928"/>
        <item x="1246"/>
        <item x="2304"/>
        <item x="5960"/>
        <item x="3096"/>
        <item x="1432"/>
        <item x="594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3"/>
        <item x="5650"/>
        <item x="6389"/>
        <item x="6414"/>
        <item x="5574"/>
        <item x="3053"/>
        <item x="1882"/>
        <item x="692"/>
        <item x="3102"/>
        <item x="3101"/>
        <item x="3111"/>
        <item x="5679"/>
        <item x="5223"/>
        <item x="9131"/>
        <item x="4078"/>
        <item x="6984"/>
        <item x="8428"/>
        <item x="8447"/>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8"/>
        <item x="6759"/>
        <item x="6704"/>
        <item x="6736"/>
        <item x="4330"/>
        <item x="6753"/>
        <item x="8721"/>
        <item x="2122"/>
        <item x="8924"/>
        <item x="2070"/>
        <item x="7282"/>
        <item x="2134"/>
        <item x="5350"/>
        <item x="7590"/>
        <item x="2151"/>
        <item x="6384"/>
        <item x="613"/>
        <item x="9021"/>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4"/>
        <item x="8287"/>
        <item x="745"/>
        <item x="4557"/>
        <item x="9182"/>
        <item x="1692"/>
        <item x="8233"/>
        <item x="8595"/>
        <item x="9368"/>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2"/>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5"/>
        <item x="930"/>
        <item x="6863"/>
        <item x="6886"/>
        <item x="197"/>
        <item x="7507"/>
        <item x="9160"/>
        <item x="3166"/>
        <item x="9506"/>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0"/>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3"/>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7326"/>
        <item x="7186"/>
        <item x="7411"/>
        <item x="7493"/>
        <item x="7882"/>
        <item x="3344"/>
        <item x="7084"/>
        <item x="1193"/>
        <item x="7309"/>
        <item x="7479"/>
        <item x="3924"/>
        <item x="3927"/>
        <item x="7441"/>
        <item x="7293"/>
        <item x="3426"/>
        <item x="2994"/>
        <item x="276"/>
        <item x="5359"/>
        <item x="2958"/>
        <item x="1086"/>
        <item x="1092"/>
        <item x="6440"/>
        <item x="2969"/>
        <item x="985"/>
        <item x="7086"/>
        <item x="8212"/>
        <item x="4683"/>
        <item x="3219"/>
        <item x="2862"/>
        <item x="1915"/>
        <item x="3501"/>
        <item x="7511"/>
        <item x="7589"/>
        <item x="4264"/>
        <item x="4070"/>
        <item x="2675"/>
        <item x="2775"/>
        <item x="8734"/>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2"/>
        <item x="1530"/>
        <item x="4816"/>
        <item x="3320"/>
        <item x="1974"/>
        <item x="7857"/>
        <item x="7041"/>
        <item x="963"/>
        <item x="8038"/>
        <item x="8556"/>
        <item x="3847"/>
        <item x="6687"/>
        <item x="6690"/>
        <item x="6719"/>
        <item x="7330"/>
        <item x="6717"/>
        <item x="6702"/>
        <item x="5578"/>
        <item x="1879"/>
        <item x="7710"/>
        <item x="7705"/>
        <item x="1529"/>
        <item x="7314"/>
        <item x="7296"/>
        <item x="7297"/>
        <item x="7323"/>
        <item x="7991"/>
        <item x="958"/>
        <item x="955"/>
        <item x="977"/>
        <item x="980"/>
        <item x="979"/>
        <item x="1015"/>
        <item x="1839"/>
        <item x="7978"/>
        <item x="4172"/>
        <item x="4184"/>
        <item x="8569"/>
        <item x="7831"/>
        <item x="9083"/>
        <item x="9115"/>
        <item x="6153"/>
        <item x="1926"/>
        <item x="8807"/>
        <item x="6092"/>
        <item x="2447"/>
        <item x="7316"/>
        <item x="7504"/>
        <item x="7275"/>
        <item x="5167"/>
        <item x="3525"/>
        <item x="2968"/>
        <item x="8852"/>
        <item x="2823"/>
        <item x="2514"/>
        <item x="8856"/>
        <item x="7980"/>
        <item x="1861"/>
        <item x="3003"/>
        <item x="7217"/>
        <item x="7220"/>
        <item x="7227"/>
        <item x="7223"/>
        <item x="7233"/>
        <item x="7222"/>
        <item x="7240"/>
        <item x="7218"/>
        <item x="7229"/>
        <item x="7237"/>
        <item x="7221"/>
        <item x="7228"/>
        <item x="7234"/>
        <item x="7251"/>
        <item x="7235"/>
        <item x="7291"/>
        <item x="7260"/>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1761"/>
        <item x="5207"/>
        <item x="7437"/>
        <item x="1924"/>
        <item x="5560"/>
        <item x="1871"/>
        <item x="3444"/>
        <item x="3308"/>
        <item x="1893"/>
        <item x="558"/>
        <item x="2638"/>
        <item x="7238"/>
        <item x="1286"/>
        <item x="4421"/>
        <item x="9606"/>
        <item x="7196"/>
        <item x="145"/>
        <item x="3810"/>
        <item x="5275"/>
        <item x="1545"/>
        <item x="7925"/>
        <item x="7902"/>
        <item x="7952"/>
        <item x="3016"/>
        <item x="7868"/>
        <item x="2804"/>
        <item x="882"/>
        <item x="2552"/>
        <item x="4029"/>
        <item x="4751"/>
        <item x="7224"/>
        <item x="7239"/>
        <item x="5242"/>
        <item x="698"/>
        <item x="6279"/>
        <item x="7289"/>
        <item x="6127"/>
        <item x="6817"/>
        <item x="9315"/>
        <item x="1536"/>
        <item x="3477"/>
        <item x="3677"/>
        <item x="1478"/>
        <item x="1555"/>
        <item x="7317"/>
        <item x="588"/>
        <item x="8992"/>
        <item x="7884"/>
        <item x="4641"/>
        <item x="4643"/>
        <item x="3683"/>
        <item x="8167"/>
        <item x="7754"/>
        <item x="8282"/>
        <item x="6113"/>
        <item x="7469"/>
        <item x="3205"/>
        <item x="131"/>
        <item x="945"/>
        <item x="9393"/>
        <item x="7600"/>
        <item x="7386"/>
        <item x="3421"/>
        <item x="5225"/>
        <item x="7256"/>
        <item x="7333"/>
        <item x="1662"/>
        <item x="1464"/>
        <item x="1656"/>
        <item x="3136"/>
        <item x="9193"/>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54"/>
        <item x="7443"/>
        <item x="7447"/>
        <item x="7460"/>
        <item x="7467"/>
        <item x="7436"/>
        <item x="7463"/>
        <item x="7464"/>
        <item x="7444"/>
        <item x="7459"/>
        <item x="7462"/>
        <item x="7452"/>
        <item x="7440"/>
        <item x="7432"/>
        <item x="7433"/>
        <item x="7439"/>
        <item x="7453"/>
        <item x="7430"/>
        <item x="7431"/>
        <item x="7446"/>
        <item x="7448"/>
        <item x="7435"/>
        <item x="7450"/>
        <item x="7455"/>
        <item x="7449"/>
        <item x="7451"/>
        <item x="8610"/>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2"/>
        <item x="7544"/>
        <item x="192"/>
        <item x="7015"/>
        <item x="8604"/>
        <item x="7634"/>
        <item x="1814"/>
        <item x="1664"/>
        <item x="8576"/>
        <item x="1918"/>
        <item x="8580"/>
        <item x="7520"/>
        <item x="2681"/>
        <item x="1574"/>
        <item x="3095"/>
        <item x="8804"/>
        <item x="7257"/>
        <item x="1274"/>
        <item x="9241"/>
        <item x="365"/>
        <item x="2702"/>
        <item x="1690"/>
        <item x="975"/>
        <item x="1190"/>
        <item x="3464"/>
        <item x="3699"/>
        <item x="3694"/>
        <item x="3701"/>
        <item x="3700"/>
        <item x="1521"/>
        <item x="8231"/>
        <item x="2651"/>
        <item x="1021"/>
        <item x="8717"/>
        <item x="5461"/>
        <item x="1899"/>
        <item x="6553"/>
        <item x="6269"/>
        <item x="8732"/>
        <item x="1102"/>
        <item x="4209"/>
        <item x="7405"/>
        <item x="7403"/>
        <item x="7413"/>
        <item x="9036"/>
        <item x="141"/>
        <item x="7555"/>
        <item x="7406"/>
        <item x="7428"/>
        <item x="7104"/>
        <item x="7415"/>
        <item x="7404"/>
        <item x="7407"/>
        <item x="7402"/>
        <item x="9020"/>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0"/>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5"/>
        <item x="7639"/>
        <item x="7711"/>
        <item x="2377"/>
        <item x="3488"/>
        <item x="5988"/>
        <item x="1463"/>
        <item x="271"/>
        <item x="3885"/>
        <item x="5999"/>
        <item x="5994"/>
        <item x="1548"/>
        <item x="7497"/>
        <item x="7595"/>
        <item x="7596"/>
        <item x="7593"/>
        <item x="6292"/>
        <item x="3788"/>
        <item x="7597"/>
        <item x="7591"/>
        <item x="3128"/>
        <item x="3907"/>
        <item x="8442"/>
        <item x="742"/>
        <item x="7668"/>
        <item x="3130"/>
        <item x="3093"/>
        <item x="4416"/>
        <item x="5955"/>
        <item x="1438"/>
        <item x="3505"/>
        <item x="3813"/>
        <item x="9527"/>
        <item x="1594"/>
        <item x="40"/>
        <item x="1613"/>
        <item x="3731"/>
        <item x="8956"/>
        <item x="1416"/>
        <item x="4261"/>
        <item x="6526"/>
        <item x="1837"/>
        <item x="8394"/>
        <item x="2502"/>
        <item x="1719"/>
        <item x="7921"/>
        <item x="133"/>
        <item x="9322"/>
        <item x="3530"/>
        <item x="9308"/>
        <item x="7183"/>
        <item x="5913"/>
        <item x="9288"/>
        <item x="8238"/>
        <item x="9320"/>
        <item x="5932"/>
        <item x="7325"/>
        <item x="5106"/>
        <item x="2938"/>
        <item x="799"/>
        <item x="7247"/>
        <item x="2738"/>
        <item x="1938"/>
        <item x="7960"/>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7"/>
        <item x="3491"/>
        <item x="8325"/>
        <item x="3204"/>
        <item x="7546"/>
        <item x="1526"/>
        <item x="7618"/>
        <item x="3265"/>
        <item x="4540"/>
        <item x="4544"/>
        <item x="1516"/>
        <item x="8008"/>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55"/>
        <item x="7842"/>
        <item x="7847"/>
        <item x="7853"/>
        <item x="7877"/>
        <item x="7845"/>
        <item x="7866"/>
        <item x="7854"/>
        <item x="7848"/>
        <item x="7858"/>
        <item x="7839"/>
        <item x="7874"/>
        <item x="7878"/>
        <item x="7840"/>
        <item x="7863"/>
        <item x="7852"/>
        <item x="7841"/>
        <item x="7870"/>
        <item x="7862"/>
        <item x="7869"/>
        <item x="7875"/>
        <item x="7843"/>
        <item x="7859"/>
        <item x="4409"/>
        <item x="7883"/>
        <item x="7898"/>
        <item x="7892"/>
        <item x="7904"/>
        <item x="7918"/>
        <item x="7928"/>
        <item x="7905"/>
        <item x="7912"/>
        <item x="7908"/>
        <item x="7910"/>
        <item x="7907"/>
        <item x="7901"/>
        <item x="7923"/>
        <item x="7895"/>
        <item x="7935"/>
        <item x="7936"/>
        <item x="7930"/>
        <item x="7939"/>
        <item x="4785"/>
        <item x="3085"/>
        <item x="7948"/>
        <item x="7950"/>
        <item x="7998"/>
        <item x="7996"/>
        <item x="7953"/>
        <item x="7989"/>
        <item x="7964"/>
        <item x="7957"/>
        <item x="7954"/>
        <item x="7966"/>
        <item x="7993"/>
        <item x="7967"/>
        <item x="7956"/>
        <item x="7999"/>
        <item x="7987"/>
        <item x="7985"/>
        <item x="7969"/>
        <item x="8814"/>
        <item x="3230"/>
        <item x="3231"/>
        <item x="921"/>
        <item x="8170"/>
        <item x="8182"/>
        <item x="8173"/>
        <item x="8730"/>
        <item x="8808"/>
        <item x="6463"/>
        <item x="8013"/>
        <item x="8004"/>
        <item x="8000"/>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2"/>
        <item x="7542"/>
        <item x="992"/>
        <item x="1154"/>
        <item x="7736"/>
        <item x="1016"/>
        <item x="5300"/>
        <item x="3504"/>
        <item x="1018"/>
        <item x="8067"/>
        <item x="8051"/>
        <item x="8076"/>
        <item x="8048"/>
        <item x="8035"/>
        <item x="8059"/>
        <item x="8043"/>
        <item x="8034"/>
        <item x="8056"/>
        <item x="8046"/>
        <item x="2152"/>
        <item x="8049"/>
        <item x="2089"/>
        <item x="8053"/>
        <item x="8057"/>
        <item x="4197"/>
        <item x="1240"/>
        <item x="8037"/>
        <item x="7373"/>
        <item x="5887"/>
        <item x="140"/>
        <item x="164"/>
        <item x="3245"/>
        <item x="177"/>
        <item x="168"/>
        <item x="8041"/>
        <item x="8106"/>
        <item x="8081"/>
        <item x="8088"/>
        <item x="8101"/>
        <item x="8103"/>
        <item x="8107"/>
        <item x="8112"/>
        <item x="8115"/>
        <item x="8095"/>
        <item x="8123"/>
        <item x="8085"/>
        <item x="8110"/>
        <item x="8109"/>
        <item x="8122"/>
        <item x="8086"/>
        <item x="8089"/>
        <item x="8105"/>
        <item x="8111"/>
        <item x="8099"/>
        <item x="8093"/>
        <item x="8120"/>
        <item x="4511"/>
        <item x="8094"/>
        <item x="3235"/>
        <item x="860"/>
        <item x="8657"/>
        <item x="8661"/>
        <item x="8806"/>
        <item x="8092"/>
        <item x="8835"/>
        <item x="8838"/>
        <item x="672"/>
        <item x="7476"/>
        <item x="8154"/>
        <item x="7931"/>
        <item x="7933"/>
        <item x="8146"/>
        <item x="2841"/>
        <item x="1580"/>
        <item x="1603"/>
        <item x="5031"/>
        <item x="6844"/>
        <item x="5246"/>
        <item x="614"/>
        <item x="8159"/>
        <item x="8151"/>
        <item x="8163"/>
        <item x="8157"/>
        <item x="8131"/>
        <item x="8153"/>
        <item x="8130"/>
        <item x="8134"/>
        <item x="8132"/>
        <item x="8135"/>
        <item x="8140"/>
        <item x="8165"/>
        <item x="8160"/>
        <item x="8148"/>
        <item x="8141"/>
        <item x="8168"/>
        <item x="8152"/>
        <item x="8129"/>
        <item x="8126"/>
        <item x="8136"/>
        <item x="8143"/>
        <item x="8133"/>
        <item x="8127"/>
        <item x="8145"/>
        <item x="8158"/>
        <item x="8142"/>
        <item x="8137"/>
        <item x="8155"/>
        <item x="8164"/>
        <item x="8139"/>
        <item x="8149"/>
        <item x="8144"/>
        <item x="8763"/>
        <item x="8181"/>
        <item x="8194"/>
        <item x="8197"/>
        <item x="8191"/>
        <item x="8178"/>
        <item x="8177"/>
        <item x="8186"/>
        <item x="8198"/>
        <item x="8176"/>
        <item x="8172"/>
        <item x="8185"/>
        <item x="8179"/>
        <item x="8184"/>
        <item x="8183"/>
        <item x="8174"/>
        <item x="8188"/>
        <item x="8187"/>
        <item x="8175"/>
        <item x="8280"/>
        <item x="8292"/>
        <item x="8284"/>
        <item x="4555"/>
        <item x="8283"/>
        <item x="8195"/>
        <item x="8192"/>
        <item x="8226"/>
        <item x="8225"/>
        <item x="8219"/>
        <item x="8228"/>
        <item x="8224"/>
        <item x="8227"/>
        <item x="8217"/>
        <item x="8220"/>
        <item x="422"/>
        <item x="9235"/>
        <item x="2104"/>
        <item x="8251"/>
        <item x="8266"/>
        <item x="8291"/>
        <item x="8273"/>
        <item x="8285"/>
        <item x="8281"/>
        <item x="8274"/>
        <item x="8261"/>
        <item x="8264"/>
        <item x="8259"/>
        <item x="8262"/>
        <item x="8269"/>
        <item x="8299"/>
        <item x="8272"/>
        <item x="8277"/>
        <item x="8312"/>
        <item x="8302"/>
        <item x="8304"/>
        <item x="8308"/>
        <item x="8319"/>
        <item x="8306"/>
        <item x="8301"/>
        <item x="8313"/>
        <item x="8350"/>
        <item x="8363"/>
        <item x="8356"/>
        <item x="8361"/>
        <item x="8379"/>
        <item x="8366"/>
        <item x="8362"/>
        <item x="8365"/>
        <item x="8374"/>
        <item x="8351"/>
        <item x="8352"/>
        <item x="8358"/>
        <item x="8349"/>
        <item x="8381"/>
        <item x="8347"/>
        <item x="8369"/>
        <item x="8383"/>
        <item x="8390"/>
        <item x="8393"/>
        <item x="8392"/>
        <item x="8409"/>
        <item x="8403"/>
        <item x="8404"/>
        <item x="8400"/>
        <item x="8398"/>
        <item x="8399"/>
        <item x="8397"/>
        <item x="8391"/>
        <item x="8778"/>
        <item x="8797"/>
        <item x="8078"/>
        <item x="5011"/>
        <item x="7242"/>
        <item x="7909"/>
        <item x="3649"/>
        <item x="615"/>
        <item x="8441"/>
        <item x="4930"/>
        <item x="4942"/>
        <item x="4950"/>
        <item x="4138"/>
        <item x="6008"/>
        <item x="450"/>
        <item x="3327"/>
        <item x="1714"/>
        <item x="8779"/>
        <item x="8456"/>
        <item x="8425"/>
        <item x="8433"/>
        <item x="395"/>
        <item x="8771"/>
        <item x="6785"/>
        <item x="9121"/>
        <item x="9108"/>
        <item x="9120"/>
        <item x="4726"/>
        <item x="825"/>
        <item x="278"/>
        <item x="4031"/>
        <item x="3438"/>
        <item x="2639"/>
        <item x="2598"/>
        <item x="3883"/>
        <item x="8672"/>
        <item x="9424"/>
        <item x="1768"/>
        <item x="1756"/>
        <item x="1765"/>
        <item x="1798"/>
        <item x="1869"/>
        <item x="7682"/>
        <item x="3715"/>
        <item x="8090"/>
        <item x="1794"/>
        <item x="7545"/>
        <item x="1676"/>
        <item x="1060"/>
        <item x="8235"/>
        <item x="836"/>
        <item x="8189"/>
        <item x="8072"/>
        <item x="8479"/>
        <item x="8138"/>
        <item x="574"/>
        <item x="8171"/>
        <item x="186"/>
        <item x="582"/>
        <item x="7364"/>
        <item x="150"/>
        <item x="580"/>
        <item x="8482"/>
        <item x="8465"/>
        <item x="169"/>
        <item x="595"/>
        <item x="8483"/>
        <item x="9520"/>
        <item x="167"/>
        <item x="174"/>
        <item x="609"/>
        <item x="604"/>
        <item x="181"/>
        <item x="1283"/>
        <item x="3246"/>
        <item x="8504"/>
        <item x="8494"/>
        <item x="8500"/>
        <item x="8492"/>
        <item x="8491"/>
        <item x="8488"/>
        <item x="8495"/>
        <item x="8496"/>
        <item x="8508"/>
        <item x="8502"/>
        <item x="8493"/>
        <item x="8501"/>
        <item x="8487"/>
        <item x="8485"/>
        <item x="8490"/>
        <item x="8497"/>
        <item x="8489"/>
        <item x="8484"/>
        <item x="8528"/>
        <item x="8539"/>
        <item x="8560"/>
        <item x="8536"/>
        <item x="8533"/>
        <item x="8550"/>
        <item x="8554"/>
        <item x="8526"/>
        <item x="8548"/>
        <item x="8559"/>
        <item x="8527"/>
        <item x="8537"/>
        <item x="8541"/>
        <item x="8551"/>
        <item x="8546"/>
        <item x="8535"/>
        <item x="8562"/>
        <item x="8530"/>
        <item x="8549"/>
        <item x="8540"/>
        <item x="8547"/>
        <item x="8531"/>
        <item x="8534"/>
        <item x="8557"/>
        <item x="8529"/>
        <item x="5176"/>
        <item x="5173"/>
        <item x="1446"/>
        <item x="8538"/>
        <item x="6007"/>
        <item x="1855"/>
        <item x="8682"/>
        <item x="8044"/>
        <item x="8207"/>
        <item x="8202"/>
        <item x="1661"/>
        <item x="8574"/>
        <item x="8601"/>
        <item x="8585"/>
        <item x="8608"/>
        <item x="8600"/>
        <item x="8586"/>
        <item x="8578"/>
        <item x="8609"/>
        <item x="8596"/>
        <item x="8592"/>
        <item x="8568"/>
        <item x="1772"/>
        <item x="8645"/>
        <item x="8623"/>
        <item x="8621"/>
        <item x="8644"/>
        <item x="8624"/>
        <item x="8629"/>
        <item x="8628"/>
        <item x="8622"/>
        <item x="8627"/>
        <item x="8641"/>
        <item x="8632"/>
        <item x="2734"/>
        <item x="8619"/>
        <item x="8631"/>
        <item x="8626"/>
        <item x="8625"/>
        <item x="7502"/>
        <item x="8649"/>
        <item x="8633"/>
        <item x="8620"/>
        <item x="8630"/>
        <item x="8653"/>
        <item x="8654"/>
        <item x="5170"/>
        <item x="7209"/>
        <item x="7099"/>
        <item x="7016"/>
        <item x="8638"/>
        <item x="8651"/>
        <item x="2307"/>
        <item x="2334"/>
        <item x="8278"/>
        <item x="8290"/>
        <item x="4042"/>
        <item x="1754"/>
        <item x="1244"/>
        <item x="8656"/>
        <item x="8658"/>
        <item x="8659"/>
        <item x="1259"/>
        <item x="4160"/>
        <item x="8850"/>
        <item x="3234"/>
        <item x="9483"/>
        <item x="8935"/>
        <item x="2172"/>
        <item x="1337"/>
        <item x="8751"/>
        <item x="8716"/>
        <item x="8688"/>
        <item x="8689"/>
        <item x="8695"/>
        <item x="8693"/>
        <item x="8722"/>
        <item x="8712"/>
        <item x="8690"/>
        <item x="8699"/>
        <item x="8737"/>
        <item x="8759"/>
        <item x="8700"/>
        <item x="8749"/>
        <item x="8705"/>
        <item x="8739"/>
        <item x="8729"/>
        <item x="8686"/>
        <item x="8703"/>
        <item x="8733"/>
        <item x="8761"/>
        <item x="8728"/>
        <item x="8731"/>
        <item x="8725"/>
        <item x="8750"/>
        <item x="8718"/>
        <item x="7351"/>
        <item x="7019"/>
        <item x="8714"/>
        <item x="8697"/>
        <item x="8687"/>
        <item x="8830"/>
        <item x="8824"/>
        <item x="2332"/>
        <item x="8704"/>
        <item x="8752"/>
        <item x="8793"/>
        <item x="8798"/>
        <item x="8775"/>
        <item x="8768"/>
        <item x="8787"/>
        <item x="8784"/>
        <item x="8786"/>
        <item x="8770"/>
        <item x="8772"/>
        <item x="1920"/>
        <item x="8800"/>
        <item x="5980"/>
        <item x="1118"/>
        <item x="881"/>
        <item x="4072"/>
        <item x="3233"/>
        <item x="7253"/>
        <item x="815"/>
        <item x="1731"/>
        <item x="8931"/>
        <item x="907"/>
        <item x="2747"/>
        <item x="1934"/>
        <item x="1972"/>
        <item x="2627"/>
        <item x="4546"/>
        <item x="6615"/>
        <item x="6598"/>
        <item x="6727"/>
        <item x="5841"/>
        <item x="6624"/>
        <item x="8813"/>
        <item x="8818"/>
        <item x="8816"/>
        <item x="8809"/>
        <item x="8823"/>
        <item x="8826"/>
        <item x="8812"/>
        <item x="8820"/>
        <item x="8821"/>
        <item x="8811"/>
        <item x="8861"/>
        <item x="8869"/>
        <item x="3243"/>
        <item x="8881"/>
        <item x="8884"/>
        <item x="5037"/>
        <item x="8039"/>
        <item x="374"/>
        <item x="8888"/>
        <item x="8384"/>
        <item x="1912"/>
        <item x="3433"/>
        <item x="3435"/>
        <item x="2404"/>
        <item x="886"/>
        <item x="896"/>
        <item x="4916"/>
        <item x="3876"/>
        <item x="3190"/>
        <item x="8408"/>
        <item x="4965"/>
        <item x="4897"/>
        <item x="1906"/>
        <item x="8075"/>
        <item x="1947"/>
        <item x="1434"/>
        <item x="2131"/>
        <item x="1538"/>
        <item x="8389"/>
        <item x="4231"/>
        <item x="1639"/>
        <item x="57"/>
        <item x="8314"/>
        <item x="3828"/>
        <item x="8925"/>
        <item x="8897"/>
        <item x="8907"/>
        <item x="8921"/>
        <item x="8910"/>
        <item x="8896"/>
        <item x="8909"/>
        <item x="8901"/>
        <item x="8905"/>
        <item x="8906"/>
        <item x="8913"/>
        <item x="8895"/>
        <item x="8892"/>
        <item x="8918"/>
        <item x="8899"/>
        <item x="8915"/>
        <item x="8903"/>
        <item x="8893"/>
        <item x="8904"/>
        <item x="8902"/>
        <item x="8923"/>
        <item x="8914"/>
        <item x="8912"/>
        <item x="8900"/>
        <item x="8898"/>
        <item x="8919"/>
        <item x="8894"/>
        <item x="8570"/>
        <item x="1273"/>
        <item x="2275"/>
        <item x="132"/>
        <item x="8916"/>
        <item x="114"/>
        <item x="7359"/>
        <item x="8920"/>
        <item x="8934"/>
        <item x="4139"/>
        <item x="8962"/>
        <item x="8961"/>
        <item x="8955"/>
        <item x="8940"/>
        <item x="8963"/>
        <item x="8946"/>
        <item x="8949"/>
        <item x="8975"/>
        <item x="8980"/>
        <item x="8960"/>
        <item x="8944"/>
        <item x="8950"/>
        <item x="8972"/>
        <item x="8953"/>
        <item x="8954"/>
        <item x="8964"/>
        <item x="8941"/>
        <item x="8976"/>
        <item x="8942"/>
        <item x="4018"/>
        <item x="8977"/>
        <item x="8948"/>
        <item x="8970"/>
        <item x="8967"/>
        <item x="8957"/>
        <item x="8943"/>
        <item x="8958"/>
        <item x="8965"/>
        <item x="8978"/>
        <item x="8938"/>
        <item x="8966"/>
        <item x="8947"/>
        <item x="8968"/>
        <item x="8971"/>
        <item x="2585"/>
        <item x="8939"/>
        <item x="8952"/>
        <item x="8945"/>
        <item x="62"/>
        <item x="8959"/>
        <item x="8979"/>
        <item x="8951"/>
        <item x="8969"/>
        <item x="3269"/>
        <item x="3268"/>
        <item x="3278"/>
        <item x="9461"/>
        <item x="8973"/>
        <item x="6398"/>
        <item x="8995"/>
        <item x="3277"/>
        <item x="4779"/>
        <item x="3276"/>
        <item x="8986"/>
        <item x="8981"/>
        <item x="1077"/>
        <item x="2194"/>
        <item x="4250"/>
        <item x="2002"/>
        <item x="215"/>
        <item x="9006"/>
        <item x="8985"/>
        <item x="2004"/>
        <item x="2030"/>
        <item x="201"/>
        <item x="9001"/>
        <item x="7583"/>
        <item x="3594"/>
        <item x="2259"/>
        <item x="127"/>
        <item x="8993"/>
        <item x="8612"/>
        <item x="7860"/>
        <item x="9326"/>
        <item x="3122"/>
        <item x="8335"/>
        <item x="7457"/>
        <item x="5115"/>
        <item x="1498"/>
        <item x="3359"/>
        <item x="9202"/>
        <item x="9203"/>
        <item x="2839"/>
        <item x="1303"/>
        <item x="2109"/>
        <item x="2840"/>
        <item x="2039"/>
        <item x="9199"/>
        <item x="9186"/>
        <item x="1289"/>
        <item x="6842"/>
        <item x="1960"/>
        <item x="158"/>
        <item x="9078"/>
        <item x="9082"/>
        <item x="2158"/>
        <item x="7342"/>
        <item x="2676"/>
        <item x="734"/>
        <item x="7156"/>
        <item x="6385"/>
        <item x="6914"/>
        <item x="4627"/>
        <item x="2376"/>
        <item x="9612"/>
        <item x="3502"/>
        <item x="2379"/>
        <item x="2398"/>
        <item x="2378"/>
        <item x="3795"/>
        <item x="5876"/>
        <item x="1422"/>
        <item x="1397"/>
        <item x="444"/>
        <item x="1602"/>
        <item x="8331"/>
        <item x="1492"/>
        <item x="8990"/>
        <item x="9005"/>
        <item x="8215"/>
        <item x="1316"/>
        <item x="8199"/>
        <item x="7408"/>
        <item x="8498"/>
        <item x="4422"/>
        <item x="9222"/>
        <item x="3006"/>
        <item x="9316"/>
        <item x="8317"/>
        <item x="231"/>
        <item x="2588"/>
        <item x="9554"/>
        <item x="9010"/>
        <item x="9027"/>
        <item x="441"/>
        <item x="1040"/>
        <item x="5058"/>
        <item x="9596"/>
        <item x="4501"/>
        <item x="1513"/>
        <item x="286"/>
        <item x="6272"/>
        <item x="2824"/>
        <item x="2845"/>
        <item x="6574"/>
        <item x="9038"/>
        <item x="9025"/>
        <item x="9034"/>
        <item x="149"/>
        <item x="9053"/>
        <item x="9045"/>
        <item x="4459"/>
        <item x="9047"/>
        <item x="9052"/>
        <item x="9069"/>
        <item x="9071"/>
        <item x="9060"/>
        <item x="9076"/>
        <item x="9077"/>
        <item x="9057"/>
        <item x="9106"/>
        <item x="9103"/>
        <item x="9104"/>
        <item x="9093"/>
        <item x="9118"/>
        <item x="9119"/>
        <item x="9116"/>
        <item x="9114"/>
        <item x="9090"/>
        <item x="9087"/>
        <item x="9092"/>
        <item x="9095"/>
        <item x="9112"/>
        <item x="9099"/>
        <item x="9107"/>
        <item x="9111"/>
        <item x="9096"/>
        <item x="9109"/>
        <item x="9097"/>
        <item x="9101"/>
        <item x="9089"/>
        <item x="9136"/>
        <item x="9127"/>
        <item x="9126"/>
        <item x="9154"/>
        <item x="9148"/>
        <item x="9145"/>
        <item x="9128"/>
        <item x="9134"/>
        <item x="9133"/>
        <item x="9138"/>
        <item x="9129"/>
        <item x="9155"/>
        <item x="9130"/>
        <item x="9132"/>
        <item x="8983"/>
        <item x="3264"/>
        <item x="9526"/>
        <item x="2867"/>
        <item x="6558"/>
        <item x="5833"/>
        <item x="9094"/>
        <item x="4206"/>
        <item x="8412"/>
        <item x="1119"/>
        <item x="4170"/>
        <item x="494"/>
        <item x="798"/>
        <item x="2001"/>
        <item x="1984"/>
        <item x="9167"/>
        <item x="9171"/>
        <item x="9163"/>
        <item x="9166"/>
        <item x="9169"/>
        <item x="9180"/>
        <item x="9170"/>
        <item x="9176"/>
        <item x="9164"/>
        <item x="9172"/>
        <item x="3281"/>
        <item x="9215"/>
        <item x="9205"/>
        <item x="9228"/>
        <item x="9213"/>
        <item x="9221"/>
        <item x="9214"/>
        <item x="9219"/>
        <item x="9220"/>
        <item x="9200"/>
        <item x="1773"/>
        <item x="6171"/>
        <item x="9267"/>
        <item x="9270"/>
        <item x="3364"/>
        <item x="2153"/>
        <item x="9191"/>
        <item x="9609"/>
        <item x="9185"/>
        <item x="5967"/>
        <item x="2315"/>
        <item x="8022"/>
        <item x="7336"/>
        <item x="7573"/>
        <item x="7434"/>
        <item x="4578"/>
        <item x="2778"/>
        <item x="9059"/>
        <item x="8636"/>
        <item x="2779"/>
        <item x="2517"/>
        <item x="2531"/>
        <item x="8650"/>
        <item x="7518"/>
        <item x="2528"/>
        <item x="7972"/>
        <item x="8118"/>
        <item x="8615"/>
        <item x="6018"/>
        <item x="4071"/>
        <item x="2284"/>
        <item x="125"/>
        <item x="105"/>
        <item x="1511"/>
        <item x="7606"/>
        <item x="3771"/>
        <item x="1483"/>
        <item x="4910"/>
        <item x="9105"/>
        <item x="8161"/>
        <item x="3013"/>
        <item x="3100"/>
        <item x="2464"/>
        <item x="7609"/>
        <item x="561"/>
        <item x="5072"/>
        <item x="432"/>
        <item x="2175"/>
        <item x="569"/>
        <item x="3077"/>
        <item x="70"/>
        <item x="9545"/>
        <item x="9552"/>
        <item x="9536"/>
        <item x="9124"/>
        <item x="6851"/>
        <item x="308"/>
        <item x="322"/>
        <item x="4892"/>
        <item x="9443"/>
        <item x="9227"/>
        <item x="6846"/>
        <item x="9081"/>
        <item x="9379"/>
        <item x="1385"/>
        <item x="9551"/>
        <item x="525"/>
        <item x="5923"/>
        <item x="9245"/>
        <item x="8229"/>
        <item x="1046"/>
        <item x="1083"/>
        <item x="5236"/>
        <item x="8684"/>
        <item x="4936"/>
        <item x="4652"/>
        <item x="4637"/>
        <item x="4633"/>
        <item x="3669"/>
        <item x="4654"/>
        <item x="4626"/>
        <item x="4651"/>
        <item x="4625"/>
        <item x="4647"/>
        <item x="4636"/>
        <item x="4645"/>
        <item x="4649"/>
        <item x="4630"/>
        <item x="9113"/>
        <item x="7250"/>
        <item x="9281"/>
        <item x="9282"/>
        <item x="9287"/>
        <item x="9285"/>
        <item x="9317"/>
        <item x="9289"/>
        <item x="9310"/>
        <item x="9323"/>
        <item x="9324"/>
        <item x="9362"/>
        <item x="9341"/>
        <item x="9329"/>
        <item x="9352"/>
        <item x="9366"/>
        <item x="9364"/>
        <item x="9344"/>
        <item x="9359"/>
        <item x="9327"/>
        <item x="9356"/>
        <item x="9353"/>
        <item x="9365"/>
        <item x="9346"/>
        <item x="9334"/>
        <item x="9355"/>
        <item x="9336"/>
        <item x="9351"/>
        <item x="9350"/>
        <item x="9342"/>
        <item x="9328"/>
        <item x="9345"/>
        <item x="9343"/>
        <item x="9338"/>
        <item x="9325"/>
        <item x="9347"/>
        <item x="9330"/>
        <item x="9333"/>
        <item x="9363"/>
        <item x="9337"/>
        <item x="9357"/>
        <item x="9367"/>
        <item x="9339"/>
        <item x="9360"/>
        <item x="9335"/>
        <item x="9348"/>
        <item x="9361"/>
        <item x="9405"/>
        <item x="9410"/>
        <item x="9385"/>
        <item x="9372"/>
        <item x="9386"/>
        <item x="9382"/>
        <item x="9394"/>
        <item x="9369"/>
        <item x="9370"/>
        <item x="9384"/>
        <item x="8694"/>
        <item x="8696"/>
        <item x="583"/>
        <item x="9004"/>
        <item x="2563"/>
        <item x="2566"/>
        <item x="2561"/>
        <item x="3254"/>
        <item x="3801"/>
        <item x="2565"/>
        <item x="6295"/>
        <item x="3866"/>
        <item x="3823"/>
        <item x="4556"/>
        <item x="6422"/>
        <item x="3852"/>
        <item x="6995"/>
        <item x="2237"/>
        <item x="2434"/>
        <item x="3848"/>
        <item x="9313"/>
        <item x="2443"/>
        <item x="2475"/>
        <item x="4089"/>
        <item x="1453"/>
        <item x="18"/>
        <item x="2995"/>
        <item x="2125"/>
        <item x="2095"/>
        <item x="6541"/>
        <item x="4824"/>
        <item x="600"/>
        <item x="471"/>
        <item x="8058"/>
        <item x="37"/>
        <item x="9390"/>
        <item x="9380"/>
        <item x="9421"/>
        <item x="9430"/>
        <item x="9399"/>
        <item x="9373"/>
        <item x="9395"/>
        <item x="9440"/>
        <item x="9401"/>
        <item x="9398"/>
        <item x="9408"/>
        <item x="9434"/>
        <item x="9433"/>
        <item x="9404"/>
        <item x="9392"/>
        <item x="9381"/>
        <item x="9432"/>
        <item x="9383"/>
        <item x="9439"/>
        <item x="9388"/>
        <item x="9403"/>
        <item x="9429"/>
        <item x="6273"/>
        <item x="1383"/>
        <item x="2685"/>
        <item x="3998"/>
        <item x="2446"/>
        <item x="170"/>
        <item x="823"/>
        <item x="6412"/>
        <item x="9457"/>
        <item x="9446"/>
        <item x="9460"/>
        <item x="9466"/>
        <item x="9449"/>
        <item x="9448"/>
        <item x="9468"/>
        <item x="9470"/>
        <item x="9507"/>
        <item x="9498"/>
        <item x="9488"/>
        <item x="9497"/>
        <item x="9486"/>
        <item x="9501"/>
        <item x="9494"/>
        <item x="9491"/>
        <item x="9496"/>
        <item x="9493"/>
        <item x="9492"/>
        <item x="9502"/>
        <item x="7370"/>
        <item x="549"/>
        <item x="3361"/>
        <item x="1807"/>
        <item x="9499"/>
        <item x="9523"/>
        <item x="2301"/>
        <item x="1152"/>
        <item x="738"/>
        <item x="4778"/>
        <item x="1026"/>
        <item x="6549"/>
        <item x="1138"/>
        <item x="7040"/>
        <item x="2329"/>
        <item x="8577"/>
        <item x="2318"/>
        <item x="9445"/>
        <item x="6072"/>
        <item x="8315"/>
        <item x="6619"/>
        <item x="1933"/>
        <item x="3341"/>
        <item x="3774"/>
        <item x="2906"/>
        <item x="4215"/>
        <item x="9234"/>
        <item x="9233"/>
        <item x="9243"/>
        <item x="9239"/>
        <item x="6544"/>
        <item x="9091"/>
        <item x="9406"/>
        <item x="3129"/>
        <item x="9572"/>
        <item x="6843"/>
        <item x="3585"/>
        <item x="3590"/>
        <item x="1287"/>
        <item x="2322"/>
        <item x="2299"/>
        <item x="9581"/>
        <item x="3134"/>
        <item x="3124"/>
        <item x="1012"/>
        <item x="2441"/>
        <item x="772"/>
        <item x="7181"/>
        <item x="923"/>
        <item x="2955"/>
        <item x="752"/>
        <item x="2389"/>
        <item x="9557"/>
        <item x="9540"/>
        <item x="9538"/>
        <item x="9542"/>
        <item x="9528"/>
        <item x="9529"/>
        <item x="9547"/>
        <item x="9532"/>
        <item x="9543"/>
        <item x="9546"/>
        <item x="9539"/>
        <item x="9553"/>
        <item x="1875"/>
        <item x="9541"/>
        <item x="9544"/>
        <item x="9558"/>
        <item x="9530"/>
        <item x="9531"/>
        <item x="9568"/>
        <item x="9566"/>
        <item x="9565"/>
        <item x="9562"/>
        <item x="9564"/>
        <item x="9620"/>
        <item x="9605"/>
        <item x="9627"/>
        <item x="9592"/>
        <item x="9628"/>
        <item x="9594"/>
        <item x="9603"/>
        <item x="9604"/>
        <item x="9593"/>
        <item x="9625"/>
        <item x="9613"/>
        <item x="9630"/>
        <item x="9595"/>
        <item x="9607"/>
        <item x="2570"/>
        <item x="8467"/>
        <item x="9156"/>
        <item x="1831"/>
        <item x="2589"/>
        <item x="3994"/>
        <item x="5614"/>
        <item x="1857"/>
        <item x="176"/>
        <item x="151"/>
        <item x="503"/>
        <item x="6436"/>
        <item x="7285"/>
        <item x="5338"/>
        <item x="6872"/>
        <item x="6925"/>
        <item x="438"/>
        <item x="459"/>
        <item x="442"/>
        <item x="428"/>
        <item x="423"/>
        <item x="431"/>
        <item x="7670"/>
        <item x="8042"/>
        <item x="655"/>
        <item x="9396"/>
        <item x="1195"/>
        <item x="6519"/>
        <item x="8506"/>
        <item x="5061"/>
        <item x="1884"/>
        <item x="601"/>
        <item x="517"/>
        <item x="568"/>
        <item x="2876"/>
        <item x="1095"/>
        <item x="2015"/>
        <item x="147"/>
        <item x="2048"/>
        <item x="7508"/>
        <item x="6879"/>
        <item x="2454"/>
        <item x="6860"/>
        <item x="6883"/>
        <item x="6864"/>
        <item x="9513"/>
        <item x="2308"/>
        <item x="910"/>
        <item x="2915"/>
        <item x="2960"/>
        <item x="348"/>
        <item x="513"/>
        <item x="63"/>
        <item x="3468"/>
        <item x="9280"/>
        <item x="3899"/>
        <item x="7000"/>
        <item x="5109"/>
        <item x="6837"/>
        <item x="2593"/>
        <item x="9560"/>
        <item x="9550"/>
        <item x="9534"/>
        <item x="6928"/>
        <item x="4173"/>
        <item x="1081"/>
        <item x="2667"/>
        <item x="2186"/>
        <item x="829"/>
        <item x="556"/>
        <item x="3440"/>
        <item x="6086"/>
        <item x="6049"/>
        <item x="904"/>
        <item x="9478"/>
        <item x="238"/>
        <item x="4241"/>
        <item x="530"/>
        <item x="9008"/>
        <item x="961"/>
        <item x="9619"/>
        <item x="2068"/>
        <item x="9436"/>
        <item x="3207"/>
        <item x="9514"/>
        <item x="7416"/>
        <item x="1671"/>
        <item x="1565"/>
        <item x="1604"/>
        <item x="1621"/>
        <item x="3208"/>
        <item x="9480"/>
        <item x="1417"/>
        <item x="3262"/>
        <item x="3275"/>
        <item x="3257"/>
        <item x="3263"/>
        <item x="3260"/>
        <item x="3255"/>
        <item x="3271"/>
        <item x="3252"/>
        <item x="3250"/>
        <item x="6424"/>
        <item x="8908"/>
        <item x="9590"/>
        <item x="92"/>
        <item x="9061"/>
        <item x="1913"/>
        <item x="377"/>
        <item x="2666"/>
        <item x="1732"/>
        <item x="1724"/>
        <item x="8440"/>
        <item x="9512"/>
        <item x="2634"/>
        <item x="9039"/>
        <item x="9312"/>
        <item x="292"/>
        <item x="272"/>
        <item x="785"/>
        <item x="786"/>
        <item x="2623"/>
        <item x="5084"/>
        <item x="5971"/>
        <item x="8634"/>
        <item x="2316"/>
        <item x="9479"/>
        <item x="9450"/>
        <item x="688"/>
        <item x="1628"/>
        <item x="7093"/>
        <item x="4009"/>
        <item x="5528"/>
        <item x="6933"/>
        <item x="3288"/>
        <item x="2810"/>
        <item x="2940"/>
        <item x="3303"/>
        <item x="9438"/>
        <item x="9437"/>
        <item x="2687"/>
        <item x="3890"/>
        <item x="9075"/>
        <item x="1930"/>
        <item x="4623"/>
        <item x="1386"/>
        <item x="7300"/>
        <item x="1307"/>
        <item x="2683"/>
        <item x="8660"/>
        <item x="599"/>
        <item x="1508"/>
        <item x="809"/>
        <item x="6378"/>
        <item x="3282"/>
        <item x="6371"/>
        <item x="3867"/>
        <item x="4865"/>
        <item x="263"/>
        <item x="2451"/>
        <item x="8"/>
        <item x="8845"/>
        <item x="1596"/>
        <item x="2209"/>
        <item x="5593"/>
        <item x="1392"/>
        <item x="1408"/>
        <item x="1054"/>
        <item x="56"/>
        <item x="97"/>
        <item x="2423"/>
        <item x="8738"/>
        <item x="6766"/>
        <item x="6768"/>
        <item x="8561"/>
        <item x="8121"/>
        <item x="464"/>
        <item x="5390"/>
        <item x="5250"/>
        <item x="2536"/>
        <item x="868"/>
        <item x="6613"/>
        <item x="7422"/>
        <item x="8030"/>
        <item x="5666"/>
        <item x="522"/>
        <item x="5206"/>
        <item x="1562"/>
        <item x="1231"/>
        <item x="229"/>
        <item x="2501"/>
        <item x="1127"/>
        <item x="3316"/>
        <item x="3214"/>
        <item x="7098"/>
        <item x="1398"/>
        <item x="7856"/>
        <item x="8794"/>
        <item x="8424"/>
        <item x="3782"/>
        <item x="8862"/>
        <item x="8607"/>
        <item x="7401"/>
        <item x="5089"/>
        <item x="3297"/>
        <item x="1925"/>
        <item x="3301"/>
        <item x="7087"/>
        <item x="8337"/>
        <item x="9192"/>
        <item x="4549"/>
        <item x="366"/>
        <item x="3498"/>
        <item x="3515"/>
        <item x="984"/>
        <item x="8478"/>
        <item x="4424"/>
        <item x="1484"/>
        <item x="118"/>
        <item x="138"/>
        <item x="508"/>
        <item x="535"/>
        <item x="1267"/>
        <item x="564"/>
        <item x="7395"/>
        <item x="716"/>
        <item x="1279"/>
        <item x="5985"/>
        <item x="9537"/>
        <item x="482"/>
        <item x="7101"/>
        <item x="4503"/>
        <item x="8873"/>
        <item x="1883"/>
        <item x="353"/>
        <item x="6529"/>
        <item x="5937"/>
        <item x="6680"/>
        <item x="3113"/>
        <item x="2701"/>
        <item x="304"/>
        <item x="643"/>
        <item x="638"/>
        <item x="340"/>
        <item x="3307"/>
        <item x="3302"/>
        <item x="3311"/>
        <item x="2965"/>
        <item x="3300"/>
        <item x="8882"/>
        <item x="6626"/>
        <item x="7267"/>
        <item x="2599"/>
        <item x="2711"/>
        <item x="3872"/>
        <item x="8855"/>
        <item x="398"/>
        <item x="7791"/>
        <item x="350"/>
        <item x="8846"/>
        <item x="3904"/>
        <item x="2891"/>
        <item x="8857"/>
        <item x="6994"/>
        <item x="7825"/>
        <item x="2347"/>
        <item x="7537"/>
        <item x="933"/>
        <item x="550"/>
        <item x="8877"/>
        <item x="4715"/>
        <item x="5549"/>
        <item x="2430"/>
        <item x="8748"/>
        <item x="7390"/>
        <item x="2650"/>
        <item x="1184"/>
        <item x="9611"/>
        <item x="6360"/>
        <item x="5605"/>
        <item x="182"/>
        <item x="9608"/>
        <item x="8991"/>
        <item x="2628"/>
        <item x="2028"/>
        <item x="824"/>
        <item x="2363"/>
        <item x="2366"/>
        <item x="2371"/>
        <item x="2373"/>
        <item x="2365"/>
        <item x="2374"/>
        <item x="2369"/>
        <item x="2342"/>
        <item x="2337"/>
        <item x="1200"/>
        <item x="1180"/>
        <item x="6577"/>
        <item x="8074"/>
        <item x="1805"/>
        <item x="4920"/>
        <item x="2506"/>
        <item x="236"/>
        <item x="4016"/>
        <item x="355"/>
        <item x="246"/>
        <item x="2539"/>
        <item x="8670"/>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0"/>
        <item x="3572"/>
        <item x="3573"/>
        <item x="3292"/>
        <item x="2420"/>
        <item x="3047"/>
        <item x="3055"/>
        <item x="3075"/>
        <item x="3067"/>
        <item x="3073"/>
        <item x="2497"/>
        <item x="6255"/>
        <item x="3068"/>
        <item x="4891"/>
        <item x="3071"/>
        <item x="5204"/>
        <item x="4890"/>
        <item x="8249"/>
        <item x="6376"/>
        <item x="3786"/>
        <item x="3755"/>
        <item x="6352"/>
        <item x="1381"/>
        <item x="2575"/>
        <item x="4441"/>
        <item x="640"/>
        <item x="647"/>
        <item x="646"/>
        <item x="639"/>
        <item x="4908"/>
        <item x="9555"/>
        <item x="6304"/>
        <item x="3240"/>
        <item x="3309"/>
        <item x="6584"/>
        <item x="6772"/>
        <item x="1462"/>
        <item x="6148"/>
        <item x="5268"/>
        <item x="2187"/>
        <item x="358"/>
        <item x="2142"/>
        <item x="4545"/>
        <item x="969"/>
        <item x="2100"/>
        <item x="3299"/>
        <item x="3295"/>
        <item x="3293"/>
        <item x="3286"/>
        <item x="3287"/>
        <item x="4699"/>
        <item x="3625"/>
        <item x="3465"/>
        <item x="7500"/>
        <item x="7942"/>
        <item x="4527"/>
        <item x="8247"/>
        <item x="3382"/>
        <item x="7230"/>
        <item x="3846"/>
        <item x="6748"/>
        <item x="7128"/>
        <item x="7134"/>
        <item x="7140"/>
        <item x="3633"/>
        <item x="7226"/>
        <item x="4336"/>
        <item x="9469"/>
        <item x="9482"/>
        <item x="9184"/>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6"/>
        <item x="121"/>
        <item x="104"/>
        <item x="9476"/>
        <item x="560"/>
        <item x="6944"/>
        <item x="5966"/>
        <item x="7890"/>
        <item x="6685"/>
        <item x="5533"/>
        <item x="7151"/>
        <item x="783"/>
        <item x="8606"/>
        <item x="4765"/>
        <item x="3481"/>
        <item x="8450"/>
        <item x="8407"/>
        <item x="305"/>
        <item x="345"/>
        <item x="1156"/>
        <item x="5274"/>
        <item x="806"/>
        <item x="1583"/>
        <item x="1623"/>
        <item x="5076"/>
        <item x="736"/>
        <item x="25"/>
        <item x="3378"/>
        <item x="1460"/>
        <item x="6570"/>
        <item x="7867"/>
        <item x="2155"/>
        <item x="8715"/>
        <item x="8434"/>
        <item x="3157"/>
        <item x="3022"/>
        <item x="769"/>
        <item x="757"/>
        <item x="3324"/>
        <item x="4768"/>
        <item x="2204"/>
        <item x="2193"/>
        <item x="2198"/>
        <item x="4111"/>
        <item x="2266"/>
        <item x="2265"/>
        <item x="2262"/>
        <item x="9224"/>
        <item x="24"/>
        <item x="2923"/>
        <item x="9300"/>
        <item x="9301"/>
        <item x="9302"/>
        <item x="9298"/>
        <item x="9295"/>
        <item x="9291"/>
        <item x="9297"/>
        <item x="9296"/>
        <item x="9201"/>
        <item x="9123"/>
        <item x="3763"/>
        <item x="2910"/>
        <item x="4711"/>
        <item x="4709"/>
        <item x="9043"/>
        <item x="9286"/>
        <item x="9216"/>
        <item x="2674"/>
        <item x="950"/>
        <item x="7383"/>
        <item x="6806"/>
        <item x="1110"/>
        <item x="1150"/>
        <item x="1843"/>
        <item x="995"/>
        <item x="548"/>
        <item x="474"/>
        <item x="8999"/>
        <item x="8598"/>
        <item x="8253"/>
        <item x="7206"/>
        <item x="6486"/>
        <item x="5388"/>
        <item x="3346"/>
        <item x="1365"/>
        <item x="8464"/>
        <item x="1921"/>
        <item x="1728"/>
        <item x="1360"/>
        <item x="1447"/>
        <item x="972"/>
        <item x="678"/>
        <item x="6707"/>
        <item x="6763"/>
        <item x="5039"/>
        <item x="1203"/>
        <item x="1618"/>
        <item x="6600"/>
        <item x="3843"/>
        <item x="1469"/>
        <item x="4456"/>
        <item x="8019"/>
        <item x="4444"/>
        <item x="473"/>
        <item x="481"/>
        <item x="8989"/>
        <item x="4092"/>
        <item x="1873"/>
        <item x="4284"/>
        <item x="4275"/>
        <item x="8930"/>
        <item x="1971"/>
        <item x="7947"/>
        <item x="9419"/>
        <item x="4470"/>
        <item x="454"/>
        <item x="3482"/>
        <item x="2020"/>
        <item x="2587"/>
        <item x="5571"/>
        <item x="1975"/>
        <item x="1957"/>
        <item x="4448"/>
        <item x="2557"/>
        <item x="2272"/>
        <item x="1391"/>
        <item x="1419"/>
        <item x="4203"/>
        <item x="5808"/>
        <item x="415"/>
        <item x="416"/>
        <item x="9583"/>
        <item x="241"/>
        <item x="2468"/>
        <item x="3988"/>
        <item x="4386"/>
        <item x="749"/>
        <item x="5882"/>
        <item x="3206"/>
        <item x="491"/>
        <item x="378"/>
        <item x="3333"/>
        <item x="7061"/>
        <item x="293"/>
        <item x="2655"/>
        <item x="1451"/>
        <item x="2355"/>
        <item x="6582"/>
        <item x="7349"/>
        <item x="3712"/>
        <item x="8117"/>
        <item x="8463"/>
        <item x="4842"/>
        <item x="2103"/>
        <item x="1210"/>
        <item x="8799"/>
        <item x="8216"/>
        <item x="5842"/>
        <item x="1339"/>
        <item x="1197"/>
        <item x="1207"/>
        <item x="1027"/>
        <item x="1039"/>
        <item x="1073"/>
        <item x="2488"/>
        <item x="6286"/>
        <item x="1994"/>
        <item x="1175"/>
        <item x="1465"/>
        <item x="1224"/>
        <item x="1330"/>
        <item x="665"/>
        <item x="670"/>
        <item x="5309"/>
        <item x="8769"/>
        <item x="9549"/>
        <item x="1486"/>
        <item x="4449"/>
        <item x="2406"/>
        <item x="2098"/>
        <item x="8674"/>
        <item x="1282"/>
        <item x="8240"/>
        <item x="2699"/>
        <item x="8572"/>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7"/>
        <item x="3350"/>
        <item x="538"/>
        <item x="39"/>
        <item x="48"/>
        <item x="35"/>
        <item x="8887"/>
        <item x="1248"/>
        <item x="6875"/>
        <item x="6881"/>
        <item x="7541"/>
        <item x="436"/>
        <item x="3315"/>
        <item x="6651"/>
        <item x="2436"/>
        <item x="3312"/>
        <item x="2740"/>
        <item x="2736"/>
        <item x="2942"/>
        <item x="173"/>
        <item x="2535"/>
        <item x="2748"/>
        <item x="2542"/>
        <item x="5128"/>
        <item x="7066"/>
        <item x="8476"/>
        <item x="8642"/>
        <item x="8982"/>
        <item x="9610"/>
        <item x="2551"/>
        <item x="5124"/>
        <item x="2550"/>
        <item x="2549"/>
        <item x="2930"/>
        <item x="2936"/>
        <item x="2035"/>
        <item x="1292"/>
        <item x="6856"/>
        <item x="2899"/>
        <item x="3027"/>
        <item x="2202"/>
        <item x="756"/>
        <item x="3083"/>
        <item x="8364"/>
        <item x="1753"/>
        <item x="7916"/>
        <item x="3267"/>
        <item x="978"/>
        <item x="5358"/>
        <item x="3127"/>
        <item x="1424"/>
        <item x="1525"/>
        <item x="4952"/>
        <item x="9481"/>
        <item x="940"/>
        <item x="905"/>
        <item x="98"/>
        <item x="1506"/>
        <item x="8662"/>
        <item x="5576"/>
        <item x="2000"/>
        <item x="5881"/>
        <item x="6985"/>
        <item x="4399"/>
        <item x="6802"/>
        <item x="8932"/>
        <item x="8036"/>
        <item x="4391"/>
        <item x="4397"/>
        <item x="4402"/>
        <item x="3348"/>
        <item x="4387"/>
        <item x="4398"/>
        <item x="4394"/>
        <item x="4388"/>
        <item x="4390"/>
        <item x="4395"/>
        <item x="4396"/>
        <item x="4404"/>
        <item x="4389"/>
        <item x="4392"/>
        <item x="4393"/>
        <item x="4406"/>
        <item x="3689"/>
        <item x="2556"/>
        <item x="34"/>
        <item x="8724"/>
        <item x="3362"/>
        <item x="3723"/>
        <item x="542"/>
        <item x="3351"/>
        <item x="6125"/>
        <item x="1249"/>
        <item x="19"/>
        <item x="6020"/>
        <item x="1760"/>
        <item x="2140"/>
        <item x="1746"/>
        <item x="7812"/>
        <item x="5024"/>
        <item x="1655"/>
        <item x="4957"/>
        <item x="1471"/>
        <item x="7919"/>
        <item x="2678"/>
        <item x="3609"/>
        <item x="483"/>
        <item x="8681"/>
        <item x="3752"/>
        <item x="1512"/>
        <item x="9040"/>
        <item x="7426"/>
        <item x="8742"/>
        <item x="4955"/>
        <item x="5450"/>
        <item x="5554"/>
        <item x="2771"/>
        <item x="4094"/>
        <item x="7014"/>
        <item x="3355"/>
        <item x="2489"/>
        <item x="7619"/>
        <item x="9633"/>
        <item x="1966"/>
        <item x="4954"/>
        <item x="7523"/>
        <item x="5617"/>
        <item x="2708"/>
        <item x="851"/>
        <item x="9230"/>
        <item x="8988"/>
        <item x="3842"/>
        <item x="3841"/>
        <item x="1114"/>
        <item x="3356"/>
        <item x="3467"/>
        <item x="8756"/>
        <item x="6741"/>
        <item x="4615"/>
        <item x="724"/>
        <item x="4866"/>
        <item x="789"/>
        <item x="310"/>
        <item x="311"/>
        <item x="6214"/>
        <item x="6508"/>
        <item x="8744"/>
        <item x="367"/>
        <item x="6480"/>
        <item x="6501"/>
        <item x="6495"/>
        <item x="188"/>
        <item x="216"/>
        <item x="2482"/>
        <item x="9589"/>
        <item x="6417"/>
        <item x="1797"/>
        <item x="7"/>
        <item x="5629"/>
        <item x="7986"/>
        <item x="2892"/>
        <item x="838"/>
        <item x="4553"/>
        <item x="7154"/>
        <item x="7155"/>
        <item x="679"/>
        <item x="3258"/>
        <item x="96"/>
        <item x="7419"/>
        <item x="1668"/>
        <item x="1161"/>
        <item x="239"/>
        <item x="7424"/>
        <item x="7584"/>
        <item x="2208"/>
        <item x="8454"/>
        <item x="2251"/>
        <item x="1010"/>
        <item x="3358"/>
        <item x="2003"/>
        <item x="46"/>
        <item x="4931"/>
        <item x="8246"/>
        <item x="7577"/>
        <item x="2246"/>
        <item x="1624"/>
        <item x="4817"/>
        <item x="4806"/>
        <item x="6793"/>
        <item x="6816"/>
        <item x="7458"/>
        <item x="6098"/>
        <item x="2607"/>
        <item x="1954"/>
        <item x="485"/>
        <item x="452"/>
        <item x="855"/>
        <item x="8735"/>
        <item x="8707"/>
        <item x="8720"/>
        <item x="8213"/>
        <item x="744"/>
        <item x="249"/>
        <item x="251"/>
        <item x="6015"/>
        <item x="6187"/>
        <item x="5874"/>
        <item x="499"/>
        <item x="5667"/>
        <item x="1213"/>
        <item x="99"/>
        <item x="6316"/>
        <item x="2911"/>
        <item x="547"/>
        <item x="6679"/>
        <item x="7962"/>
        <item x="4537"/>
        <item x="3803"/>
        <item x="4502"/>
        <item x="4097"/>
        <item x="7792"/>
        <item x="4763"/>
        <item x="3004"/>
        <item x="3824"/>
        <item x="848"/>
        <item x="6612"/>
        <item x="8676"/>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7"/>
        <item x="1927"/>
        <item x="9273"/>
        <item x="3448"/>
        <item x="1084"/>
        <item x="4572"/>
        <item x="6721"/>
        <item x="2474"/>
        <item x="1572"/>
        <item x="6715"/>
        <item x="1564"/>
        <item x="1575"/>
        <item x="1558"/>
        <item x="1518"/>
        <item x="1904"/>
        <item x="4338"/>
        <item x="5100"/>
        <item x="9451"/>
        <item x="9217"/>
        <item x="9225"/>
        <item x="9210"/>
        <item x="2099"/>
        <item x="5615"/>
        <item x="2129"/>
        <item x="7968"/>
        <item x="3366"/>
        <item x="1313"/>
        <item x="6891"/>
        <item x="6873"/>
        <item x="219"/>
        <item x="196"/>
        <item x="4697"/>
        <item x="207"/>
        <item x="4690"/>
        <item x="5190"/>
        <item x="2018"/>
        <item x="1874"/>
        <item x="2852"/>
        <item x="7741"/>
        <item x="3647"/>
        <item x="250"/>
        <item x="543"/>
        <item x="7940"/>
        <item x="2806"/>
        <item x="2797"/>
        <item x="1749"/>
        <item x="1353"/>
        <item x="3383"/>
        <item x="926"/>
        <item x="3372"/>
        <item x="8773"/>
        <item x="2110"/>
        <item x="3514"/>
        <item x="7938"/>
        <item x="7610"/>
        <item x="1411"/>
        <item x="8929"/>
        <item x="3703"/>
        <item x="1502"/>
        <item x="4582"/>
        <item x="6521"/>
        <item x="7106"/>
        <item x="448"/>
        <item x="405"/>
        <item x="484"/>
        <item x="7160"/>
        <item x="493"/>
        <item x="1321"/>
        <item x="3859"/>
        <item x="8468"/>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3"/>
        <item x="9331"/>
        <item x="2139"/>
        <item x="2646"/>
        <item x="3376"/>
        <item x="8474"/>
        <item x="5349"/>
        <item x="5877"/>
        <item x="2611"/>
        <item x="7050"/>
        <item x="575"/>
        <item x="5796"/>
        <item x="8114"/>
        <item x="5908"/>
        <item x="1373"/>
        <item x="2317"/>
        <item x="3717"/>
        <item x="3720"/>
        <item x="1609"/>
        <item x="780"/>
        <item x="1667"/>
        <item x="4873"/>
        <item x="1712"/>
        <item x="1630"/>
        <item x="2837"/>
        <item x="8597"/>
        <item x="1588"/>
        <item x="1585"/>
        <item x="2850"/>
        <item x="685"/>
        <item x="586"/>
        <item x="9"/>
        <item x="2220"/>
        <item x="2829"/>
        <item x="3391"/>
        <item x="4445"/>
        <item x="5786"/>
        <item x="3397"/>
        <item x="4189"/>
        <item x="3216"/>
        <item x="5365"/>
        <item x="4120"/>
        <item x="5690"/>
        <item x="7089"/>
        <item x="7315"/>
        <item x="4624"/>
        <item x="4727"/>
        <item x="4732"/>
        <item x="5704"/>
        <item x="6114"/>
        <item x="8345"/>
        <item x="5328"/>
        <item x="1218"/>
        <item x="1006"/>
        <item x="2880"/>
        <item x="2890"/>
        <item x="4945"/>
        <item x="2478"/>
        <item x="8831"/>
        <item x="1420"/>
        <item x="4807"/>
        <item x="4548"/>
        <item x="3518"/>
        <item x="6939"/>
        <item x="2143"/>
        <item x="2696"/>
        <item x="3215"/>
        <item x="8297"/>
        <item x="8746"/>
        <item x="4375"/>
        <item x="3427"/>
        <item x="5353"/>
        <item x="3412"/>
        <item x="5826"/>
        <item x="3403"/>
        <item x="3425"/>
        <item x="3408"/>
        <item x="7934"/>
        <item x="5397"/>
        <item x="7263"/>
        <item x="5798"/>
        <item x="2086"/>
        <item x="5873"/>
        <item x="6572"/>
        <item x="3418"/>
        <item x="841"/>
        <item x="826"/>
        <item x="7524"/>
        <item x="2993"/>
        <item x="2247"/>
        <item x="4346"/>
        <item x="9141"/>
        <item x="8203"/>
        <item x="8209"/>
        <item x="1653"/>
        <item x="3429"/>
        <item x="7782"/>
        <item x="9150"/>
        <item x="9146"/>
        <item x="2183"/>
        <item x="2345"/>
        <item x="7786"/>
        <item x="8204"/>
        <item x="3007"/>
        <item x="1785"/>
        <item x="1846"/>
        <item x="1923"/>
        <item x="1969"/>
        <item x="3951"/>
        <item x="134"/>
        <item x="298"/>
        <item x="6840"/>
        <item x="4150"/>
        <item x="9510"/>
        <item x="2189"/>
        <item x="1229"/>
        <item x="1881"/>
        <item x="1708"/>
        <item x="2274"/>
        <item x="1148"/>
        <item x="3337"/>
        <item x="9085"/>
        <item x="1457"/>
        <item x="3878"/>
        <item x="1480"/>
        <item x="2483"/>
        <item x="1178"/>
        <item x="9079"/>
        <item x="7579"/>
        <item x="2853"/>
        <item x="531"/>
        <item x="781"/>
        <item x="2629"/>
        <item x="5612"/>
        <item x="9518"/>
        <item x="2714"/>
        <item x="3118"/>
        <item x="2092"/>
        <item x="8726"/>
        <item x="805"/>
        <item x="7144"/>
        <item x="7149"/>
        <item x="9162"/>
        <item x="2962"/>
        <item x="8603"/>
        <item x="8997"/>
        <item x="4415"/>
        <item x="8023"/>
        <item x="2343"/>
        <item x="8565"/>
        <item x="656"/>
        <item x="4924"/>
        <item x="4234"/>
        <item x="3197"/>
        <item x="8469"/>
        <item x="5196"/>
        <item x="3167"/>
        <item x="3187"/>
        <item x="3188"/>
        <item x="3196"/>
        <item x="627"/>
        <item x="6781"/>
        <item x="6937"/>
        <item x="7704"/>
        <item x="8471"/>
        <item x="605"/>
        <item x="608"/>
        <item x="5278"/>
        <item x="659"/>
        <item x="8395"/>
        <item x="654"/>
        <item x="576"/>
        <item x="593"/>
        <item x="7850"/>
        <item x="631"/>
        <item x="8675"/>
        <item x="585"/>
        <item x="630"/>
        <item x="629"/>
        <item x="610"/>
        <item x="8396"/>
        <item x="6947"/>
        <item x="8323"/>
        <item x="628"/>
        <item x="4925"/>
        <item x="3635"/>
        <item x="3630"/>
        <item x="3636"/>
        <item x="3639"/>
        <item x="3627"/>
        <item x="5853"/>
        <item x="5862"/>
        <item x="579"/>
        <item x="633"/>
        <item x="2822"/>
        <item x="8402"/>
        <item x="1592"/>
        <item x="1598"/>
        <item x="15"/>
        <item x="1733"/>
        <item x="660"/>
        <item x="8480"/>
        <item x="4669"/>
        <item x="2827"/>
        <item x="2559"/>
        <item x="5910"/>
        <item x="5621"/>
        <item x="4426"/>
        <item x="9188"/>
        <item x="4454"/>
        <item x="6289"/>
        <item x="5192"/>
        <item x="7157"/>
        <item x="7159"/>
        <item x="1684"/>
        <item x="1616"/>
        <item x="1645"/>
        <item x="1910"/>
        <item x="768"/>
        <item x="6450"/>
        <item x="3603"/>
        <item x="6490"/>
        <item x="9277"/>
        <item x="1626"/>
        <item x="3428"/>
        <item x="3116"/>
        <item x="7345"/>
        <item x="677"/>
        <item x="5272"/>
        <item x="9601"/>
        <item x="3200"/>
        <item x="2090"/>
        <item x="4928"/>
        <item x="8279"/>
        <item x="8668"/>
        <item x="8664"/>
        <item x="5228"/>
        <item x="5387"/>
        <item x="3977"/>
        <item x="4713"/>
        <item x="5741"/>
        <item x="1034"/>
        <item x="9254"/>
        <item x="1201"/>
        <item x="3473"/>
        <item x="3434"/>
        <item x="8256"/>
        <item x="3446"/>
        <item x="2107"/>
        <item x="2744"/>
        <item x="8571"/>
        <item x="9426"/>
        <item x="760"/>
        <item x="1182"/>
        <item x="8782"/>
        <item x="3835"/>
        <item x="2161"/>
        <item x="7594"/>
        <item x="7602"/>
        <item x="370"/>
        <item x="2195"/>
        <item x="2935"/>
        <item x="3125"/>
        <item x="8332"/>
        <item x="5919"/>
        <item x="2245"/>
        <item x="3357"/>
        <item x="2688"/>
        <item x="261"/>
        <item x="357"/>
        <item x="1482"/>
        <item x="7368"/>
        <item x="9122"/>
        <item x="2040"/>
        <item x="653"/>
        <item x="2346"/>
        <item x="1897"/>
        <item x="8663"/>
        <item x="9616"/>
        <item x="606"/>
        <item x="2848"/>
        <item x="9013"/>
        <item x="9035"/>
        <item x="165"/>
        <item x="5284"/>
        <item x="989"/>
        <item x="8590"/>
        <item x="1654"/>
        <item x="6548"/>
        <item x="5717"/>
        <item x="5719"/>
        <item x="1641"/>
        <item x="4299"/>
        <item x="47"/>
        <item x="2657"/>
        <item x="1285"/>
        <item x="4471"/>
        <item x="523"/>
        <item x="515"/>
        <item x="521"/>
        <item x="7795"/>
        <item x="505"/>
        <item x="2368"/>
        <item x="8426"/>
        <item x="1866"/>
        <item x="5023"/>
        <item x="506"/>
        <item x="2381"/>
        <item x="566"/>
        <item x="2885"/>
        <item x="2871"/>
        <item x="2023"/>
        <item x="2309"/>
        <item x="1219"/>
        <item x="1186"/>
        <item x="2150"/>
        <item x="4672"/>
        <item x="554"/>
        <item x="4020"/>
        <item x="8344"/>
        <item x="2897"/>
        <item x="8457"/>
        <item x="3507"/>
        <item x="2615"/>
        <item x="7767"/>
        <item x="3817"/>
        <item x="7031"/>
        <item x="20"/>
        <item x="3108"/>
        <item x="787"/>
        <item x="3439"/>
        <item x="5920"/>
        <item x="4879"/>
        <item x="3238"/>
        <item x="2996"/>
        <item x="2763"/>
        <item x="1440"/>
        <item x="1948"/>
        <item x="1514"/>
        <item x="4939"/>
        <item x="1029"/>
        <item x="1047"/>
        <item x="1140"/>
        <item x="1032"/>
        <item x="8009"/>
        <item x="5656"/>
        <item x="2097"/>
        <item x="9387"/>
        <item x="9374"/>
        <item x="9391"/>
        <item x="9416"/>
        <item x="6394"/>
        <item x="2244"/>
        <item x="1423"/>
        <item x="552"/>
        <item x="7205"/>
        <item x="4694"/>
        <item x="7207"/>
        <item x="2025"/>
        <item x="1509"/>
        <item x="5701"/>
        <item x="7995"/>
        <item x="2021"/>
        <item x="5673"/>
        <item x="2647"/>
        <item x="2072"/>
        <item x="1998"/>
        <item x="720"/>
        <item x="1896"/>
        <item x="3702"/>
        <item x="7982"/>
        <item x="8241"/>
        <item x="1232"/>
        <item x="2480"/>
        <item x="4602"/>
        <item x="607"/>
        <item x="4849"/>
        <item x="4851"/>
        <item x="5394"/>
        <item x="8805"/>
        <item x="8324"/>
        <item x="496"/>
        <item x="619"/>
        <item x="4244"/>
        <item x="8382"/>
        <item x="3453"/>
        <item x="3469"/>
        <item x="3466"/>
        <item x="3470"/>
        <item x="6492"/>
        <item x="3474"/>
        <item x="3472"/>
        <item x="3460"/>
        <item x="3459"/>
        <item x="3456"/>
        <item x="3458"/>
        <item x="2351"/>
        <item x="9517"/>
        <item x="4868"/>
        <item x="1734"/>
        <item x="1454"/>
        <item x="8242"/>
        <item x="3496"/>
        <item x="8003"/>
        <item x="7095"/>
        <item x="1476"/>
        <item x="6156"/>
        <item x="2117"/>
        <item x="3422"/>
        <item x="3413"/>
        <item x="1378"/>
        <item x="7563"/>
        <item x="2076"/>
        <item x="5743"/>
        <item x="6525"/>
        <item x="3112"/>
        <item x="9471"/>
        <item x="649"/>
        <item x="7514"/>
        <item x="7510"/>
        <item x="8373"/>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1"/>
        <item x="266"/>
        <item x="658"/>
        <item x="123"/>
        <item x="3048"/>
        <item x="6767"/>
        <item x="3070"/>
        <item x="1089"/>
        <item x="1128"/>
        <item x="1085"/>
        <item x="7043"/>
        <item x="3451"/>
        <item x="3054"/>
        <item x="3041"/>
        <item x="2419"/>
        <item x="3088"/>
        <item x="3241"/>
        <item x="6841"/>
        <item x="8421"/>
        <item x="8665"/>
        <item x="3045"/>
        <item x="7568"/>
        <item x="1393"/>
        <item x="1569"/>
        <item x="4590"/>
        <item x="2326"/>
        <item x="735"/>
        <item x="1914"/>
        <item x="5678"/>
        <item x="9490"/>
        <item x="1265"/>
        <item x="8119"/>
        <item x="7161"/>
        <item x="7168"/>
        <item x="1501"/>
        <item x="7177"/>
        <item x="1458"/>
        <item x="281"/>
        <item x="8783"/>
        <item x="8510"/>
        <item x="4862"/>
        <item x="8509"/>
        <item x="1681"/>
        <item x="8507"/>
        <item x="8514"/>
        <item x="8519"/>
        <item x="8520"/>
        <item x="8513"/>
        <item x="8524"/>
        <item x="8511"/>
        <item x="8523"/>
        <item x="8518"/>
        <item x="8026"/>
        <item x="8348"/>
        <item x="7088"/>
        <item x="1487"/>
        <item x="8243"/>
        <item x="7749"/>
        <item x="3652"/>
        <item x="414"/>
        <item x="3576"/>
        <item x="3933"/>
        <item x="3937"/>
        <item x="3410"/>
        <item x="3419"/>
        <item x="7036"/>
        <item x="591"/>
        <item x="1853"/>
        <item x="8234"/>
        <item x="9022"/>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19"/>
        <item x="8221"/>
        <item x="2031"/>
        <item x="3741"/>
        <item x="516"/>
        <item x="500"/>
        <item x="465"/>
        <item x="460"/>
        <item x="2050"/>
        <item x="2043"/>
        <item x="2760"/>
        <item x="5418"/>
        <item x="2256"/>
        <item x="317"/>
        <item x="7701"/>
        <item x="7672"/>
        <item x="4547"/>
        <item x="709"/>
        <item x="4845"/>
        <item x="2306"/>
        <item x="7822"/>
        <item x="7048"/>
        <item x="6485"/>
        <item x="788"/>
        <item x="790"/>
        <item x="7334"/>
        <item x="297"/>
        <item x="618"/>
        <item x="7530"/>
        <item x="1789"/>
        <item x="3785"/>
        <item x="8050"/>
        <item x="2111"/>
        <item x="2147"/>
        <item x="2352"/>
        <item x="6154"/>
        <item x="1473"/>
        <item x="6838"/>
        <item x="3415"/>
        <item x="584"/>
        <item x="8371"/>
        <item x="4256"/>
        <item x="4251"/>
        <item x="2005"/>
        <item x="351"/>
        <item x="9018"/>
        <item x="299"/>
        <item x="301"/>
        <item x="9024"/>
        <item x="3431"/>
        <item x="303"/>
        <item x="8994"/>
        <item x="2014"/>
        <item x="4505"/>
        <item x="6336"/>
        <item x="5330"/>
        <item x="1552"/>
        <item x="912"/>
        <item x="911"/>
        <item x="2883"/>
        <item x="137"/>
        <item x="2731"/>
        <item x="1275"/>
        <item x="6637"/>
        <item x="5824"/>
        <item x="7236"/>
        <item x="3471"/>
        <item x="3452"/>
        <item x="3261"/>
        <item x="3983"/>
        <item x="4253"/>
        <item x="4863"/>
        <item x="6364"/>
        <item x="5566"/>
        <item x="4168"/>
        <item x="2079"/>
        <item x="9266"/>
        <item x="5164"/>
        <item x="344"/>
        <item x="2724"/>
        <item x="2649"/>
        <item x="2985"/>
        <item x="2728"/>
        <item x="2730"/>
        <item x="2722"/>
        <item x="5251"/>
        <item x="2751"/>
        <item x="255"/>
        <item x="7515"/>
        <item x="2752"/>
        <item x="2715"/>
        <item x="9074"/>
        <item x="1507"/>
        <item x="1845"/>
        <item x="1776"/>
        <item x="3777"/>
        <item x="4585"/>
        <item x="908"/>
        <item x="5620"/>
        <item x="5044"/>
        <item x="451"/>
        <item x="5052"/>
        <item x="3221"/>
        <item x="4584"/>
        <item x="827"/>
        <item x="1743"/>
        <item x="489"/>
        <item x="427"/>
        <item x="3897"/>
        <item x="7796"/>
        <item x="9037"/>
        <item x="9009"/>
        <item x="1452"/>
        <item x="5926"/>
        <item x="2165"/>
        <item x="2932"/>
        <item x="1396"/>
        <item x="5276"/>
        <item x="903"/>
        <item x="6061"/>
        <item x="1406"/>
        <item x="7911"/>
        <item x="3776"/>
        <item x="2062"/>
        <item x="1317"/>
        <item x="102"/>
        <item x="119"/>
        <item x="2285"/>
        <item x="8027"/>
        <item x="9567"/>
        <item x="4217"/>
        <item x="8859"/>
        <item x="2258"/>
        <item x="4159"/>
        <item x="7355"/>
        <item x="6345"/>
        <item x="3708"/>
        <item x="3331"/>
        <item x="1314"/>
        <item x="6211"/>
        <item x="2310"/>
        <item x="2353"/>
        <item x="8029"/>
        <item x="1468"/>
        <item x="8214"/>
        <item x="1455"/>
        <item x="1635"/>
        <item x="2573"/>
        <item x="842"/>
        <item x="3168"/>
        <item x="6751"/>
        <item x="6752"/>
        <item x="232"/>
        <item x="9080"/>
        <item x="9519"/>
        <item x="4443"/>
        <item x="3347"/>
        <item x="3237"/>
        <item x="4724"/>
        <item x="8829"/>
        <item x="696"/>
        <item x="6562"/>
        <item x="2032"/>
        <item x="1967"/>
        <item x="5449"/>
        <item x="906"/>
        <item x="2372"/>
        <item x="3449"/>
        <item x="3454"/>
        <item x="3450"/>
        <item x="830"/>
        <item x="419"/>
        <item x="406"/>
        <item x="5439"/>
        <item x="3766"/>
        <item x="2157"/>
        <item x="4767"/>
        <item x="8024"/>
        <item x="9573"/>
        <item x="9580"/>
        <item x="9582"/>
        <item x="9576"/>
        <item x="9563"/>
        <item x="9178"/>
        <item x="9574"/>
        <item x="7773"/>
        <item x="7074"/>
        <item x="9524"/>
        <item x="8584"/>
        <item x="2041"/>
        <item x="8678"/>
        <item x="1751"/>
        <item x="1245"/>
        <item x="4695"/>
        <item x="1745"/>
        <item x="8401"/>
        <item x="889"/>
        <item x="885"/>
        <item x="8865"/>
        <item x="887"/>
        <item x="929"/>
        <item x="1674"/>
        <item x="5558"/>
        <item x="1153"/>
        <item x="7616"/>
        <item x="1669"/>
        <item x="1672"/>
        <item x="4565"/>
        <item x="9569"/>
        <item x="592"/>
        <item x="49"/>
        <item x="1629"/>
        <item x="4213"/>
        <item x="1496"/>
        <item x="1849"/>
        <item x="1841"/>
        <item x="179"/>
        <item x="8874"/>
        <item x="2188"/>
        <item x="822"/>
        <item x="3084"/>
        <item x="3499"/>
        <item x="6940"/>
        <item x="6917"/>
        <item x="6930"/>
        <item x="6949"/>
        <item x="6932"/>
        <item x="6945"/>
        <item x="6924"/>
        <item x="3144"/>
        <item x="1196"/>
        <item x="1695"/>
        <item x="3325"/>
        <item x="2508"/>
        <item x="9179"/>
        <item x="2505"/>
        <item x="3236"/>
        <item x="2207"/>
        <item x="6858"/>
        <item x="2512"/>
        <item x="2513"/>
        <item x="3886"/>
        <item x="8740"/>
        <item x="9304"/>
        <item x="9314"/>
        <item x="9311"/>
        <item x="6220"/>
        <item x="3345"/>
        <item x="2509"/>
        <item x="2510"/>
        <item x="2192"/>
        <item x="2912"/>
        <item x="2914"/>
        <item x="699"/>
        <item x="510"/>
        <item x="5048"/>
        <item x="894"/>
        <item x="7114"/>
        <item x="4881"/>
        <item x="719"/>
        <item x="2828"/>
        <item x="6460"/>
        <item x="379"/>
        <item x="3462"/>
        <item x="922"/>
        <item x="2388"/>
        <item x="7965"/>
        <item x="2903"/>
        <item x="767"/>
        <item x="5654"/>
        <item x="5651"/>
        <item x="9495"/>
        <item x="4177"/>
        <item x="8567"/>
        <item x="8588"/>
        <item x="6545"/>
        <item x="3531"/>
        <item x="9023"/>
        <item x="7477"/>
        <item x="7927"/>
        <item x="4632"/>
        <item x="808"/>
        <item x="1014"/>
        <item x="4051"/>
        <item x="4052"/>
        <item x="1779"/>
        <item x="1757"/>
        <item x="2922"/>
        <item x="6259"/>
        <item x="6129"/>
        <item x="5179"/>
        <item x="4385"/>
        <item x="476"/>
        <item x="2354"/>
        <item x="455"/>
        <item x="2235"/>
        <item x="2945"/>
        <item x="9525"/>
        <item x="7248"/>
        <item x="9070"/>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1"/>
        <item x="8125"/>
        <item x="8128"/>
        <item x="7525"/>
        <item x="4414"/>
        <item x="8706"/>
        <item x="8875"/>
        <item x="8974"/>
        <item x="901"/>
        <item x="9600"/>
        <item x="3298"/>
        <item x="9422"/>
        <item x="8091"/>
        <item x="4417"/>
        <item x="8200"/>
        <item x="1736"/>
        <item x="1638"/>
        <item x="1658"/>
        <item x="8201"/>
        <item x="8210"/>
        <item x="1632"/>
        <item x="1685"/>
        <item x="3056"/>
        <item x="2547"/>
        <item x="332"/>
        <item x="9423"/>
        <item x="6103"/>
        <item x="6764"/>
        <item x="1637"/>
        <item x="4608"/>
        <item x="7974"/>
        <item x="2219"/>
        <item x="994"/>
        <item x="203"/>
        <item x="664"/>
        <item x="6499"/>
        <item x="1399"/>
        <item x="784"/>
        <item x="1410"/>
        <item x="4554"/>
        <item x="3437"/>
        <item x="2518"/>
        <item x="307"/>
        <item x="8230"/>
        <item x="9231"/>
        <item x="5093"/>
        <item x="343"/>
        <item x="6855"/>
        <item x="4305"/>
        <item x="801"/>
        <item x="1811"/>
        <item x="221"/>
        <item x="218"/>
        <item x="2757"/>
        <item x="4725"/>
        <item x="1806"/>
        <item x="8796"/>
        <item x="6852"/>
        <item x="7620"/>
        <item x="667"/>
        <item x="5435"/>
        <item x="7534"/>
        <item x="8691"/>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3"/>
        <item x="284"/>
        <item x="9618"/>
        <item x="8564"/>
        <item x="7512"/>
        <item x="2401"/>
        <item x="4073"/>
        <item x="1738"/>
        <item x="3086"/>
        <item x="8828"/>
        <item x="8758"/>
        <item x="100"/>
        <item x="1349"/>
        <item x="1801"/>
        <item x="2448"/>
        <item x="6854"/>
        <item x="3058"/>
        <item x="3082"/>
        <item x="3043"/>
        <item x="2503"/>
        <item x="948"/>
        <item x="9321"/>
        <item x="4886"/>
        <item x="4880"/>
        <item x="2399"/>
        <item x="8012"/>
        <item x="8001"/>
        <item x="3516"/>
        <item x="3024"/>
        <item x="2358"/>
        <item x="2359"/>
        <item x="2391"/>
        <item x="2394"/>
        <item x="1950"/>
        <item x="8996"/>
        <item x="3487"/>
        <item x="7669"/>
        <item x="7671"/>
        <item x="7696"/>
        <item x="843"/>
        <item x="5794"/>
        <item x="8002"/>
        <item x="1344"/>
        <item x="8265"/>
        <item x="1996"/>
        <item x="9504"/>
        <item x="3177"/>
        <item x="3651"/>
        <item x="900"/>
        <item x="6116"/>
        <item x="6152"/>
        <item x="6743"/>
        <item x="691"/>
        <item x="2610"/>
        <item x="934"/>
        <item x="937"/>
        <item x="2602"/>
        <item x="616"/>
        <item x="4686"/>
        <item x="4687"/>
        <item x="2956"/>
        <item x="2643"/>
        <item x="2902"/>
        <item x="2802"/>
        <item x="6453"/>
        <item x="8097"/>
        <item x="2637"/>
        <item x="1272"/>
        <item x="3838"/>
        <item x="9284"/>
        <item x="1466"/>
        <item x="5507"/>
        <item x="6456"/>
        <item x="2179"/>
        <item x="7849"/>
        <item x="8815"/>
        <item x="6946"/>
        <item x="8679"/>
        <item x="7973"/>
        <item x="9623"/>
        <item x="3028"/>
        <item x="4774"/>
        <item x="4681"/>
        <item x="7844"/>
        <item x="7851"/>
        <item x="7864"/>
        <item x="2961"/>
        <item x="3017"/>
        <item x="8473"/>
        <item x="9407"/>
        <item x="3029"/>
        <item x="4083"/>
        <item x="397"/>
        <item x="666"/>
        <item x="6678"/>
        <item x="6181"/>
        <item x="3151"/>
        <item x="3290"/>
        <item x="5854"/>
        <item x="5661"/>
        <item x="8766"/>
        <item x="2063"/>
        <item x="2311"/>
        <item x="9561"/>
        <item x="2400"/>
        <item x="3417"/>
        <item x="750"/>
        <item x="778"/>
        <item x="2967"/>
        <item x="6428"/>
        <item x="2214"/>
        <item x="7775"/>
        <item x="4573"/>
        <item x="4628"/>
        <item x="4638"/>
        <item x="4644"/>
        <item x="4640"/>
        <item x="8330"/>
        <item x="1721"/>
        <item x="2145"/>
        <item x="1082"/>
        <item x="1052"/>
        <item x="364"/>
        <item x="1648"/>
        <item x="9453"/>
        <item x="4605"/>
        <item x="3360"/>
        <item x="8767"/>
        <item x="2281"/>
        <item x="8842"/>
        <item x="1593"/>
        <item x="5948"/>
        <item x="5974"/>
        <item x="717"/>
        <item x="456"/>
        <item x="2530"/>
        <item x="7017"/>
        <item x="162"/>
        <item x="5475"/>
        <item x="146"/>
        <item x="8575"/>
        <item x="2156"/>
        <item x="2684"/>
        <item x="4718"/>
        <item x="3273"/>
        <item x="3818"/>
        <item x="8611"/>
        <item x="2789"/>
        <item x="9144"/>
        <item x="2793"/>
        <item x="2796"/>
        <item x="7532"/>
        <item x="7529"/>
        <item x="7232"/>
        <item x="9072"/>
        <item x="4737"/>
        <item x="2622"/>
        <item x="7070"/>
        <item x="3019"/>
        <item x="3034"/>
        <item x="3870"/>
        <item x="924"/>
        <item x="2458"/>
        <item x="849"/>
        <item x="1907"/>
        <item x="8437"/>
        <item x="1589"/>
        <item x="1796"/>
        <item x="7963"/>
        <item x="6849"/>
        <item x="6340"/>
        <item x="1862"/>
        <item x="1802"/>
        <item x="1890"/>
        <item x="6839"/>
        <item x="2349"/>
        <item x="7396"/>
        <item x="7348"/>
        <item x="3015"/>
        <item x="8516"/>
        <item x="3536"/>
        <item x="3521"/>
        <item x="3540"/>
        <item x="3526"/>
        <item x="3527"/>
        <item x="6425"/>
        <item x="6123"/>
        <item x="2921"/>
        <item x="9414"/>
        <item x="3722"/>
        <item x="3517"/>
        <item x="7604"/>
        <item x="7592"/>
        <item x="6138"/>
        <item x="5378"/>
        <item x="2083"/>
        <item x="8326"/>
        <item x="194"/>
        <item x="202"/>
        <item x="4356"/>
        <item x="5366"/>
        <item x="1306"/>
        <item x="1898"/>
        <item x="1868"/>
        <item x="3587"/>
        <item x="7789"/>
        <item x="154"/>
        <item x="6227"/>
        <item x="2421"/>
        <item x="156"/>
        <item x="9303"/>
        <item x="3283"/>
        <item x="3313"/>
        <item x="3591"/>
        <item x="9290"/>
        <item x="9305"/>
        <item x="3294"/>
        <item x="54"/>
        <item x="1461"/>
        <item x="3251"/>
        <item x="3626"/>
        <item x="3659"/>
        <item x="7202"/>
        <item x="9299"/>
        <item x="8341"/>
        <item x="8677"/>
        <item x="3336"/>
        <item x="1312"/>
        <item x="5075"/>
        <item x="413"/>
        <item x="4142"/>
        <item x="6445"/>
        <item x="3539"/>
        <item x="2093"/>
        <item x="5832"/>
        <item x="991"/>
        <item x="1963"/>
        <item x="6507"/>
        <item x="8844"/>
        <item x="2953"/>
        <item x="341"/>
        <item x="1783"/>
        <item x="5778"/>
        <item x="433"/>
        <item x="1543"/>
        <item x="5310"/>
        <item x="4642"/>
        <item x="5940"/>
        <item x="7983"/>
        <item x="2313"/>
        <item x="2934"/>
        <item x="2663"/>
        <item x="2656"/>
        <item x="2632"/>
        <item x="2986"/>
        <item x="1816"/>
        <item x="533"/>
        <item x="565"/>
        <item x="539"/>
        <item x="8055"/>
        <item x="7728"/>
        <item x="7055"/>
        <item x="178"/>
        <item x="4014"/>
        <item x="5200"/>
        <item x="3534"/>
        <item x="2052"/>
        <item x="2232"/>
        <item x="8605"/>
        <item x="3804"/>
        <item x="1877"/>
        <item x="1258"/>
        <item x="8637"/>
        <item x="8635"/>
        <item x="8639"/>
        <item x="987"/>
        <item x="1011"/>
        <item x="2591"/>
        <item x="320"/>
        <item x="315"/>
        <item x="3522"/>
        <item x="2977"/>
        <item x="8566"/>
        <item x="1775"/>
        <item x="1829"/>
        <item x="6975"/>
        <item x="5263"/>
        <item x="6953"/>
        <item x="3149"/>
        <item x="4226"/>
        <item x="2479"/>
        <item x="4542"/>
        <item x="5454"/>
        <item x="8472"/>
        <item x="8937"/>
        <item x="9431"/>
        <item x="3529"/>
        <item x="1902"/>
        <item x="2604"/>
        <item x="5757"/>
        <item x="3407"/>
        <item x="519"/>
        <item x="502"/>
        <item x="3851"/>
        <item x="5404"/>
        <item x="7466"/>
        <item x="7971"/>
        <item x="6267"/>
        <item x="443"/>
        <item x="5245"/>
        <item x="8525"/>
        <item x="8532"/>
        <item x="4982"/>
        <item x="6182"/>
        <item x="2174"/>
        <item x="1818"/>
        <item x="1827"/>
        <item x="1809"/>
        <item x="1123"/>
        <item x="8416"/>
        <item x="4899"/>
        <item x="155"/>
        <item x="3582"/>
        <item x="3543"/>
        <item x="3556"/>
        <item x="3560"/>
        <item x="5462"/>
        <item x="3562"/>
        <item x="3566"/>
        <item x="3578"/>
        <item x="3575"/>
        <item x="3569"/>
        <item x="4601"/>
        <item x="1158"/>
        <item x="3555"/>
        <item x="3550"/>
        <item x="1375"/>
        <item x="6134"/>
        <item x="1652"/>
        <item x="2442"/>
        <item x="1788"/>
        <item x="8311"/>
        <item x="5959"/>
        <item x="1427"/>
        <item x="4581"/>
        <item x="43"/>
        <item x="5962"/>
        <item x="7187"/>
        <item x="81"/>
        <item x="1726"/>
        <item x="6657"/>
        <item x="1804"/>
        <item x="970"/>
        <item x="5"/>
        <item x="1004"/>
        <item x="1612"/>
        <item x="8872"/>
        <item x="8073"/>
        <item x="3567"/>
        <item x="3725"/>
        <item x="1781"/>
        <item x="1887"/>
        <item x="1750"/>
        <item x="4230"/>
        <item x="6310"/>
        <item x="6012"/>
        <item x="9631"/>
        <item x="1459"/>
        <item x="1308"/>
        <item x="8702"/>
        <item x="960"/>
        <item x="6031"/>
        <item x="2069"/>
        <item x="1264"/>
        <item x="1995"/>
        <item x="1999"/>
        <item x="2074"/>
        <item x="7136"/>
        <item x="1649"/>
        <item x="7734"/>
        <item x="9624"/>
        <item x="865"/>
        <item x="4946"/>
        <item x="9197"/>
        <item x="587"/>
        <item x="2814"/>
        <item x="1919"/>
        <item x="73"/>
        <item x="175"/>
        <item x="7249"/>
        <item x="7516"/>
        <item x="4607"/>
        <item x="617"/>
        <item x="1747"/>
        <item x="1916"/>
        <item x="1953"/>
        <item x="1033"/>
        <item x="1030"/>
        <item x="1036"/>
        <item x="703"/>
        <item x="8018"/>
        <item x="6369"/>
        <item x="2221"/>
        <item x="28"/>
        <item x="1908"/>
        <item x="7259"/>
        <item x="7265"/>
        <item x="871"/>
        <item x="8810"/>
        <item x="7103"/>
        <item x="7182"/>
        <item x="3156"/>
        <item x="294"/>
        <item x="1121"/>
        <item x="1124"/>
        <item x="1125"/>
        <item x="8334"/>
        <item x="2036"/>
        <item x="4877"/>
        <item x="6587"/>
        <item x="6800"/>
        <item x="9371"/>
        <item x="4442"/>
        <item x="7742"/>
        <item x="8328"/>
        <item x="529"/>
        <item x="7652"/>
        <item x="2686"/>
        <item x="3863"/>
        <item x="2375"/>
        <item x="2370"/>
        <item x="6332"/>
        <item x="6314"/>
        <item x="7976"/>
        <item x="5840"/>
        <item x="6777"/>
        <item x="9026"/>
        <item x="4906"/>
        <item x="2252"/>
        <item x="3546"/>
        <item x="2534"/>
        <item x="7027"/>
        <item x="375"/>
        <item x="2034"/>
        <item x="3816"/>
        <item x="5325"/>
        <item x="2303"/>
        <item x="5185"/>
        <item x="5125"/>
        <item x="2305"/>
        <item x="2223"/>
        <item x="2294"/>
        <item x="2292"/>
        <item x="4023"/>
        <item x="16"/>
        <item x="2249"/>
        <item x="2241"/>
        <item x="5229"/>
        <item x="0"/>
        <item x="115"/>
        <item x="2289"/>
        <item x="5045"/>
        <item x="9505"/>
        <item x="2268"/>
        <item x="2239"/>
        <item x="2280"/>
        <item x="2201"/>
        <item x="2228"/>
        <item x="2612"/>
        <item x="8671"/>
        <item x="2660"/>
        <item x="2240"/>
        <item x="2283"/>
        <item x="3110"/>
        <item x="2287"/>
        <item x="7709"/>
        <item x="9535"/>
        <item x="2297"/>
        <item x="5133"/>
        <item x="4117"/>
        <item x="2279"/>
        <item x="7208"/>
        <item x="1601"/>
        <item x="1425"/>
        <item x="2288"/>
        <item x="2286"/>
        <item x="4242"/>
        <item x="80"/>
        <item x="5619"/>
        <item x="820"/>
        <item x="2293"/>
        <item x="2282"/>
        <item x="7893"/>
        <item x="1842"/>
        <item x="8245"/>
        <item x="9489"/>
        <item x="9017"/>
        <item x="2658"/>
        <item x="8911"/>
        <item x="2694"/>
        <item x="30"/>
        <item x="1237"/>
        <item x="1634"/>
        <item x="603"/>
        <item x="1698"/>
        <item x="4850"/>
        <item x="9475"/>
        <item x="2010"/>
        <item x="5823"/>
        <item x="5839"/>
        <item x="38"/>
        <item x="9309"/>
        <item x="9464"/>
        <item x="3552"/>
        <item x="7064"/>
        <item x="9472"/>
        <item x="9467"/>
        <item x="3666"/>
        <item x="5949"/>
        <item x="5969"/>
        <item x="1415"/>
        <item x="4"/>
        <item x="3152"/>
        <item x="3580"/>
        <item x="3895"/>
        <item x="5943"/>
        <item x="3557"/>
        <item x="5951"/>
        <item x="2298"/>
        <item x="3548"/>
        <item x="291"/>
        <item x="2291"/>
        <item x="3538"/>
        <item x="5945"/>
        <item x="6299"/>
        <item x="5954"/>
        <item x="1019"/>
        <item x="8298"/>
        <item x="1591"/>
        <item x="7381"/>
        <item x="4436"/>
        <item x="6151"/>
        <item x="3160"/>
        <item x="3519"/>
        <item x="6857"/>
        <item x="1439"/>
        <item x="2768"/>
        <item x="2798"/>
        <item x="8006"/>
        <item x="1368"/>
        <item x="1650"/>
        <item x="8031"/>
        <item x="8581"/>
        <item x="4163"/>
        <item x="2937"/>
        <item x="641"/>
        <item x="3856"/>
        <item x="771"/>
        <item x="7486"/>
        <item x="728"/>
        <item x="8432"/>
        <item x="7077"/>
        <item x="3698"/>
        <item x="3695"/>
        <item x="9615"/>
        <item x="3976"/>
        <item x="209"/>
        <item x="8765"/>
        <item x="551"/>
        <item x="693"/>
        <item x="1892"/>
        <item x="3036"/>
        <item x="3991"/>
        <item x="6823"/>
        <item x="6792"/>
        <item x="6801"/>
        <item x="637"/>
        <item x="7332"/>
        <item x="1769"/>
        <item x="8211"/>
        <item x="8680"/>
        <item x="6659"/>
        <item x="6942"/>
        <item x="6931"/>
        <item x="644"/>
        <item x="3750"/>
        <item x="1093"/>
        <item x="2998"/>
        <item x="3000"/>
        <item x="2999"/>
        <item x="2071"/>
        <item x="8015"/>
        <item x="6608"/>
        <item x="8438"/>
        <item x="8439"/>
        <item x="9597"/>
        <item x="8451"/>
        <item x="8801"/>
        <item x="1426"/>
        <item x="6539"/>
        <item x="9183"/>
        <item x="2785"/>
        <item x="205"/>
        <item x="9177"/>
        <item x="9189"/>
        <item x="77"/>
        <item x="9253"/>
        <item x="76"/>
        <item x="9194"/>
        <item x="9098"/>
        <item x="5968"/>
        <item x="1644"/>
        <item x="5271"/>
        <item x="9614"/>
        <item x="5446"/>
        <item x="964"/>
        <item x="3558"/>
        <item x="44"/>
        <item x="9587"/>
        <item x="7804"/>
        <item x="7887"/>
        <item x="7894"/>
        <item x="3692"/>
        <item x="9268"/>
        <item x="9251"/>
        <item x="4574"/>
        <item x="7778"/>
        <item x="2146"/>
        <item x="869"/>
        <item x="9521"/>
        <item x="6452"/>
        <item x="5453"/>
        <item x="1009"/>
        <item x="4941"/>
        <item x="1364"/>
        <item x="5270"/>
        <item x="2726"/>
        <item x="8788"/>
        <item x="1563"/>
        <item x="1539"/>
        <item x="7176"/>
        <item x="5546"/>
        <item x="5340"/>
        <item x="2943"/>
        <item x="4679"/>
        <item x="2450"/>
        <item x="4986"/>
        <item x="2851"/>
        <item x="1164"/>
        <item x="4691"/>
        <item x="7148"/>
        <item x="1112"/>
        <item x="1835"/>
        <item x="1120"/>
        <item x="6167"/>
        <item x="1813"/>
        <item x="8834"/>
        <item x="8579"/>
        <item x="8327"/>
        <item x="2331"/>
        <item x="3406"/>
        <item x="4194"/>
        <item x="3581"/>
        <item x="2222"/>
        <item x="2452"/>
        <item x="6095"/>
        <item x="3533"/>
        <item x="1935"/>
        <item x="1584"/>
        <item x="4440"/>
        <item x="578"/>
        <item x="8258"/>
        <item x="9428"/>
        <item x="888"/>
        <item x="409"/>
        <item x="2319"/>
        <item x="6442"/>
        <item x="9354"/>
        <item x="7243"/>
        <item x="4729"/>
        <item x="6139"/>
        <item x="4940"/>
        <item x="7570"/>
        <item x="7564"/>
        <item x="7557"/>
        <item x="9014"/>
        <item x="3811"/>
        <item x="5733"/>
        <item x="8736"/>
        <item x="632"/>
        <item x="5956"/>
        <item x="6388"/>
        <item x="108"/>
        <item x="1299"/>
        <item x="5259"/>
        <item x="8208"/>
        <item x="819"/>
        <item x="7790"/>
        <item x="4616"/>
        <item x="3542"/>
        <item x="1800"/>
        <item x="810"/>
        <item x="5776"/>
        <item x="1445"/>
        <item x="1226"/>
        <item x="6836"/>
        <item x="4238"/>
        <item x="372"/>
        <item x="9012"/>
        <item x="336"/>
        <item x="4775"/>
        <item x="2980"/>
        <item x="1973"/>
        <item x="1826"/>
        <item x="1072"/>
        <item x="8443"/>
        <item x="8071"/>
        <item x="4315"/>
        <item x="3564"/>
        <item x="2766"/>
        <item x="6017"/>
        <item x="2554"/>
        <item x="6774"/>
        <item x="1586"/>
        <item x="9209"/>
        <item x="8355"/>
        <item x="8354"/>
        <item x="966"/>
        <item x="1872"/>
        <item x="3586"/>
        <item x="3595"/>
        <item x="3583"/>
        <item x="3597"/>
        <item x="3599"/>
        <item x="3611"/>
        <item x="3588"/>
        <item x="3598"/>
        <item x="3596"/>
        <item x="3589"/>
        <item x="3614"/>
        <item x="3610"/>
        <item x="3615"/>
        <item x="3604"/>
        <item x="3601"/>
        <item x="3592"/>
        <item x="4810"/>
        <item x="895"/>
        <item x="9332"/>
        <item x="2467"/>
        <item x="6682"/>
        <item x="7581"/>
        <item x="8190"/>
        <item x="5902"/>
        <item x="4539"/>
        <item x="5633"/>
        <item x="3608"/>
        <item x="4538"/>
        <item x="2720"/>
        <item x="6656"/>
        <item x="3600"/>
        <item x="3602"/>
        <item x="3617"/>
        <item x="8755"/>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7"/>
        <item x="3648"/>
        <item x="3643"/>
        <item x="3624"/>
        <item x="3619"/>
        <item x="1268"/>
        <item x="3629"/>
        <item x="3622"/>
        <item x="3621"/>
        <item x="3655"/>
        <item x="3641"/>
        <item x="3634"/>
        <item x="3628"/>
        <item x="3638"/>
        <item x="3645"/>
        <item x="3653"/>
        <item x="3623"/>
        <item x="3274"/>
        <item x="4915"/>
        <item x="5030"/>
        <item x="846"/>
        <item x="9533"/>
        <item x="1384"/>
        <item x="6979"/>
        <item x="1573"/>
        <item x="8353"/>
        <item x="3076"/>
        <item x="5056"/>
        <item x="3306"/>
        <item x="5217"/>
        <item x="5473"/>
        <item x="9168"/>
        <item x="713"/>
        <item x="3409"/>
        <item x="6821"/>
        <item x="6779"/>
        <item x="6822"/>
        <item x="1223"/>
        <item x="6778"/>
        <item x="8449"/>
        <item x="3894"/>
        <item x="8760"/>
        <item x="4990"/>
        <item x="2856"/>
        <item x="136"/>
        <item x="2887"/>
        <item x="4030"/>
        <item x="7468"/>
        <item x="3296"/>
        <item x="7056"/>
        <item x="439"/>
        <item x="518"/>
        <item x="5110"/>
        <item x="509"/>
        <item x="512"/>
        <item x="4458"/>
        <item x="285"/>
        <item x="8647"/>
        <item x="1310"/>
        <item x="2154"/>
        <item x="9340"/>
        <item x="8833"/>
        <item x="3334"/>
        <item x="5914"/>
        <item x="9110"/>
        <item x="7231"/>
        <item x="7255"/>
        <item x="5137"/>
        <item x="166"/>
        <item x="5342"/>
        <item x="2973"/>
        <item x="3500"/>
        <item x="161"/>
        <item x="6275"/>
        <item x="636"/>
        <item x="634"/>
        <item x="7726"/>
        <item x="4221"/>
        <item x="9240"/>
        <item x="2403"/>
        <item x="7633"/>
        <item x="5305"/>
        <item x="3119"/>
        <item x="5317"/>
        <item x="1336"/>
        <item x="1212"/>
        <item x="1173"/>
        <item x="2115"/>
        <item x="8032"/>
        <item x="3864"/>
        <item x="8415"/>
        <item x="1742"/>
        <item x="7717"/>
        <item x="2882"/>
        <item x="50"/>
        <item x="4678"/>
        <item x="1191"/>
        <item x="7058"/>
        <item x="1172"/>
        <item x="2176"/>
        <item x="8666"/>
        <item x="998"/>
        <item x="130"/>
        <item x="1065"/>
        <item x="160"/>
        <item x="990"/>
        <item x="1786"/>
        <item x="7006"/>
        <item x="5524"/>
        <item x="730"/>
        <item x="5380"/>
        <item x="8422"/>
        <item x="6850"/>
        <item x="7241"/>
        <item x="776"/>
        <item x="1978"/>
        <item x="2974"/>
        <item x="1189"/>
        <item x="7133"/>
        <item x="6829"/>
        <item x="967"/>
        <item x="59"/>
        <item x="733"/>
        <item x="6040"/>
        <item x="1886"/>
        <item x="2180"/>
        <item x="6567"/>
        <item x="9588"/>
        <item x="8747"/>
        <item x="8885"/>
        <item x="7075"/>
        <item x="1094"/>
        <item x="1107"/>
        <item x="1108"/>
        <item x="1347"/>
        <item x="1346"/>
        <item x="1099"/>
        <item x="1159"/>
        <item x="3893"/>
        <item x="675"/>
        <item x="795"/>
        <item x="5198"/>
        <item x="6591"/>
        <item x="3980"/>
        <item x="6808"/>
        <item x="8860"/>
        <item x="3749"/>
        <item x="4712"/>
        <item x="5036"/>
        <item x="4720"/>
        <item x="5033"/>
        <item x="5035"/>
        <item x="2541"/>
        <item x="1952"/>
        <item x="1199"/>
        <item x="5195"/>
        <item x="9149"/>
        <item x="4219"/>
        <item x="68"/>
        <item x="8832"/>
        <item x="7356"/>
        <item x="58"/>
        <item x="2461"/>
        <item x="9400"/>
        <item x="6009"/>
        <item x="6814"/>
        <item x="7180"/>
        <item x="9377"/>
        <item x="9418"/>
        <item x="6868"/>
        <item x="6894"/>
        <item x="6903"/>
        <item x="6884"/>
        <item x="6906"/>
        <item x="6865"/>
        <item x="6888"/>
        <item x="6874"/>
        <item x="4427"/>
        <item x="6878"/>
        <item x="6880"/>
        <item x="6896"/>
        <item x="6905"/>
        <item x="6887"/>
        <item x="6867"/>
        <item x="2141"/>
        <item x="2276"/>
        <item x="8239"/>
        <item x="7885"/>
        <item x="2670"/>
        <item x="7871"/>
        <item x="7699"/>
        <item x="2255"/>
        <item x="6280"/>
        <item x="8708"/>
        <item x="3020"/>
        <item x="8795"/>
        <item x="5696"/>
        <item x="5174"/>
        <item x="7033"/>
        <item x="6321"/>
        <item x="4110"/>
        <item x="264"/>
        <item x="1608"/>
        <item x="6300"/>
        <item x="6676"/>
        <item x="1412"/>
        <item x="8475"/>
        <item x="6978"/>
        <item x="4620"/>
        <item x="2669"/>
        <item x="2668"/>
        <item x="8360"/>
        <item x="7743"/>
        <item x="1697"/>
        <item x="4631"/>
        <item x="4635"/>
        <item x="5458"/>
        <item x="5953"/>
        <item x="3640"/>
        <item x="3642"/>
        <item x="7346"/>
        <item x="4233"/>
        <item x="7184"/>
        <item x="879"/>
        <item x="1355"/>
        <item x="3849"/>
        <item x="5595"/>
        <item x="5616"/>
        <item x="8336"/>
        <item x="1660"/>
        <item x="3508"/>
        <item x="3512"/>
        <item x="381"/>
        <item x="828"/>
        <item x="6538"/>
        <item x="7274"/>
        <item x="6652"/>
        <item x="1413"/>
        <item x="1493"/>
        <item x="3285"/>
        <item x="3120"/>
        <item x="1429"/>
        <item x="4761"/>
        <item x="4692"/>
        <item x="2661"/>
        <item x="2118"/>
        <item x="8803"/>
        <item x="1217"/>
        <item x="1198"/>
        <item x="3868"/>
        <item x="3091"/>
        <item x="9307"/>
        <item x="8310"/>
        <item x="3485"/>
        <item x="3475"/>
        <item x="9161"/>
        <item x="7873"/>
        <item x="651"/>
        <item x="2128"/>
        <item x="5925"/>
        <item x="3905"/>
        <item x="7079"/>
        <item x="6718"/>
        <item x="8069"/>
        <item x="7608"/>
        <item x="3270"/>
        <item x="9503"/>
        <item x="87"/>
        <item x="1911"/>
        <item x="3018"/>
        <item x="5494"/>
        <item x="3644"/>
        <item x="3632"/>
        <item x="4668"/>
        <item x="1209"/>
        <item x="6500"/>
        <item x="6489"/>
        <item x="6476"/>
        <item x="1475"/>
        <item x="8254"/>
        <item x="5237"/>
        <item x="3620"/>
        <item x="1448"/>
        <item x="1069"/>
        <item x="1063"/>
        <item x="1553"/>
        <item x="1043"/>
        <item x="1061"/>
        <item x="1074"/>
        <item x="1130"/>
        <item x="1048"/>
        <item x="1166"/>
        <item x="1571"/>
        <item x="486"/>
        <item x="3656"/>
        <item x="3660"/>
        <item x="3662"/>
        <item x="3671"/>
        <item x="3663"/>
        <item x="3658"/>
        <item x="3668"/>
        <item x="8886"/>
        <item x="5799"/>
        <item x="6662"/>
        <item x="6644"/>
        <item x="8385"/>
        <item x="223"/>
        <item x="1252"/>
        <item x="41"/>
        <item x="4147"/>
        <item x="4007"/>
        <item x="9139"/>
        <item x="9257"/>
        <item x="2847"/>
        <item x="376"/>
        <item x="1309"/>
        <item x="1291"/>
        <item x="1722"/>
        <item x="1633"/>
        <item x="1715"/>
        <item x="687"/>
        <item x="2327"/>
        <item x="8368"/>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59"/>
        <item x="9151"/>
        <item x="9125"/>
        <item x="9147"/>
        <item x="9137"/>
        <item x="9140"/>
        <item x="9152"/>
        <item x="9153"/>
        <item x="9158"/>
        <item x="8338"/>
        <item x="7917"/>
        <item x="8367"/>
        <item x="8380"/>
        <item x="5872"/>
        <item x="813"/>
        <item x="988"/>
        <item x="650"/>
        <item x="642"/>
        <item x="648"/>
        <item x="4577"/>
        <item x="7211"/>
        <item x="9259"/>
        <item x="9275"/>
        <item x="1895"/>
        <item x="6035"/>
        <item x="2136"/>
        <item x="2178"/>
        <item x="4182"/>
        <item x="2053"/>
        <item x="3745"/>
        <item x="9463"/>
        <item x="3072"/>
        <item x="7120"/>
        <item x="8614"/>
        <item x="4452"/>
        <item x="4466"/>
        <item x="1334"/>
        <item x="9195"/>
        <item x="844"/>
        <item x="8723"/>
        <item x="8064"/>
        <item x="1627"/>
        <item x="8655"/>
        <item x="5818"/>
        <item x="9279"/>
        <item x="2582"/>
        <item x="8871"/>
        <item x="9278"/>
        <item x="9262"/>
        <item x="9548"/>
        <item x="4423"/>
        <item x="1404"/>
        <item x="9598"/>
        <item x="5187"/>
        <item x="2499"/>
        <item x="8020"/>
        <item x="7215"/>
        <item x="9375"/>
        <item x="2621"/>
        <item x="3227"/>
        <item x="2620"/>
        <item x="253"/>
        <item x="1838"/>
        <item x="8124"/>
        <item x="2529"/>
        <item x="6648"/>
        <item x="8205"/>
        <item x="6002"/>
        <item x="7806"/>
        <item x="1023"/>
        <item x="6285"/>
        <item x="800"/>
        <item x="9056"/>
        <item x="5393"/>
        <item x="6990"/>
        <item x="129"/>
        <item x="225"/>
        <item x="2761"/>
        <item x="7047"/>
        <item x="6468"/>
        <item x="3732"/>
        <item x="211"/>
        <item x="914"/>
        <item x="4619"/>
        <item x="5958"/>
        <item x="1155"/>
        <item x="1162"/>
        <item x="109"/>
        <item x="2211"/>
        <item x="112"/>
        <item x="2213"/>
        <item x="7800"/>
        <item x="2216"/>
        <item x="4276"/>
        <item x="7755"/>
        <item x="8271"/>
        <item x="5763"/>
        <item x="3065"/>
        <item x="122"/>
        <item x="807"/>
        <item x="761"/>
        <item x="6298"/>
        <item x="3154"/>
        <item x="6828"/>
        <item x="5347"/>
        <item x="6698"/>
        <item x="6706"/>
        <item x="1091"/>
        <item x="5094"/>
        <item x="337"/>
        <item x="3672"/>
        <item x="180"/>
        <item x="8387"/>
        <item x="1527"/>
        <item x="5172"/>
        <item x="1474"/>
        <item x="7023"/>
        <item x="7465"/>
        <item x="7280"/>
        <item x="3289"/>
        <item x="2543"/>
        <item x="6581"/>
        <item x="2526"/>
        <item x="5077"/>
        <item x="4211"/>
        <item x="6144"/>
        <item x="7376"/>
        <item x="1520"/>
        <item x="8435"/>
        <item x="9211"/>
        <item x="4329"/>
        <item x="4348"/>
        <item x="7914"/>
        <item x="8430"/>
        <item x="6756"/>
        <item x="1394"/>
        <item x="3490"/>
        <item x="2084"/>
        <item x="7344"/>
        <item x="2085"/>
        <item x="2169"/>
        <item x="2138"/>
        <item x="1673"/>
        <item x="3674"/>
        <item x="2177"/>
        <item x="2149"/>
        <item x="4040"/>
        <item x="380"/>
        <item x="8582"/>
        <item x="759"/>
        <item x="770"/>
        <item x="7331"/>
        <item x="2096"/>
        <item x="2185"/>
        <item x="6655"/>
        <item x="5527"/>
        <item x="5545"/>
        <item x="5530"/>
        <item x="5534"/>
        <item x="9586"/>
        <item x="3398"/>
        <item x="9246"/>
        <item x="9247"/>
        <item x="228"/>
        <item x="7062"/>
        <item x="8318"/>
        <item x="2226"/>
        <item x="480"/>
        <item x="8377"/>
        <item x="6339"/>
        <item x="890"/>
        <item x="5572"/>
        <item x="8776"/>
        <item x="5618"/>
        <item x="1109"/>
        <item x="2709"/>
        <item x="2790"/>
        <item x="5148"/>
        <item x="968"/>
        <item x="7686"/>
        <item x="6807"/>
        <item x="1105"/>
        <item x="5683"/>
        <item x="3757"/>
        <item x="6383"/>
        <item x="449"/>
        <item x="6377"/>
        <item x="7102"/>
        <item x="8206"/>
        <item x="5257"/>
        <item x="3943"/>
        <item x="1031"/>
        <item x="1058"/>
        <item x="7955"/>
        <item x="8753"/>
        <item x="71"/>
        <item x="5526"/>
        <item x="91"/>
        <item x="3"/>
        <item x="3510"/>
        <item x="791"/>
        <item x="4552"/>
        <item x="6535"/>
        <item x="5409"/>
        <item x="5356"/>
        <item x="126"/>
        <item x="8063"/>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49"/>
        <item x="3959"/>
        <item x="7698"/>
        <item x="3030"/>
        <item x="1931"/>
        <item x="3223"/>
        <item x="5834"/>
        <item x="2875"/>
        <item x="8346"/>
        <item x="6"/>
        <item x="6771"/>
        <item x="6776"/>
        <item x="3665"/>
        <item x="4227"/>
        <item x="4688"/>
        <item x="90"/>
        <item x="7069"/>
        <item x="4551"/>
        <item x="191"/>
        <item x="1428"/>
        <item x="8616"/>
        <item x="9599"/>
        <item x="2225"/>
        <item x="2008"/>
        <item x="2190"/>
        <item x="3066"/>
        <item x="2300"/>
        <item x="2445"/>
        <item x="8879"/>
        <item x="1401"/>
        <item x="6006"/>
        <item x="6667"/>
        <item x="6742"/>
        <item x="2132"/>
        <item x="1642"/>
        <item x="4564"/>
        <item x="6672"/>
        <item x="9196"/>
        <item x="461"/>
        <item x="9003"/>
        <item x="7753"/>
        <item x="9585"/>
        <item x="7096"/>
        <item x="7727"/>
        <item x="4455"/>
        <item x="2009"/>
        <item x="5538"/>
        <item x="635"/>
        <item x="673"/>
        <item x="4450"/>
        <item x="5594"/>
        <item x="7926"/>
        <item x="6803"/>
        <item x="4567"/>
        <item x="8237"/>
        <item x="4135"/>
        <item x="2777"/>
        <item x="2782"/>
        <item x="1358"/>
        <item x="1504"/>
        <item x="3354"/>
        <item x="4026"/>
        <item x="9477"/>
        <item x="403"/>
        <item x="2614"/>
        <item x="684"/>
        <item x="5145"/>
        <item x="6231"/>
        <item x="9516"/>
        <item x="8563"/>
        <item x="6089"/>
        <item x="1369"/>
        <item x="982"/>
        <item x="4598"/>
        <item x="1844"/>
        <item x="6579"/>
        <item x="1342"/>
        <item x="1534"/>
        <item x="557"/>
        <item x="7110"/>
        <item x="2540"/>
        <item x="1713"/>
        <item x="6522"/>
        <item x="9402"/>
        <item x="9444"/>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1"/>
        <item x="581"/>
        <item x="6504"/>
        <item x="8785"/>
        <item x="2606"/>
        <item x="553"/>
        <item x="3304"/>
        <item x="2603"/>
        <item x="2490"/>
        <item x="5326"/>
        <item x="8591"/>
        <item x="532"/>
        <item x="3430"/>
        <item x="8316"/>
        <item x="2321"/>
        <item x="7836"/>
        <item x="6636"/>
        <item x="7837"/>
        <item x="1037"/>
        <item x="2390"/>
        <item x="8522"/>
        <item x="7794"/>
        <item x="9100"/>
        <item x="1090"/>
        <item x="2392"/>
        <item x="1122"/>
        <item x="3001"/>
        <item x="6576"/>
        <item x="7752"/>
        <item x="7108"/>
        <item x="8461"/>
        <item x="4762"/>
        <item x="7556"/>
        <item x="2271"/>
        <item x="208"/>
        <item x="6192"/>
        <item x="2794"/>
        <item x="9425"/>
        <item x="4562"/>
        <item x="1431"/>
        <item x="6122"/>
        <item x="3523"/>
        <item x="853"/>
        <item x="5855"/>
        <item x="6735"/>
        <item x="7787"/>
        <item x="5068"/>
        <item x="1495"/>
        <item x="4613"/>
        <item x="8007"/>
        <item x="973"/>
        <item x="3107"/>
        <item x="1739"/>
        <item x="5258"/>
        <item x="256"/>
        <item x="4464"/>
        <item x="707"/>
        <item x="5827"/>
        <item x="6302"/>
        <item x="747"/>
        <item x="883"/>
        <item x="6699"/>
        <item x="6703"/>
        <item x="7567"/>
        <item x="1706"/>
        <item x="116"/>
        <item x="135"/>
        <item x="1028"/>
        <item x="1035"/>
        <item x="8429"/>
        <item x="1568"/>
        <item x="124"/>
        <item x="779"/>
        <item x="9030"/>
        <item x="9019"/>
        <item x="4808"/>
        <item x="8028"/>
        <item x="8321"/>
        <item x="2792"/>
        <item x="6530"/>
        <item x="2144"/>
        <item x="913"/>
        <item x="915"/>
        <item x="917"/>
        <item x="916"/>
        <item x="5183"/>
        <item x="7335"/>
        <item x="1168"/>
        <item x="2895"/>
        <item x="8837"/>
        <item x="7338"/>
        <item x="9102"/>
        <item x="4864"/>
        <item x="429"/>
        <item x="437"/>
        <item x="1075"/>
        <item x="7072"/>
        <item x="1537"/>
        <item x="1607"/>
        <item x="2060"/>
        <item x="2500"/>
        <item x="7949"/>
        <item x="9229"/>
        <item x="1078"/>
        <item x="5710"/>
        <item x="797"/>
        <item x="4671"/>
        <item x="7026"/>
        <item x="6296"/>
        <item x="9212"/>
        <item x="4486"/>
        <item x="663"/>
        <item x="8169"/>
        <item x="3664"/>
        <item x="1318"/>
        <item x="9508"/>
        <item x="983"/>
        <item x="8848"/>
        <item x="1356"/>
        <item x="3079"/>
        <item x="1230"/>
        <item x="8928"/>
        <item x="446"/>
        <item x="4929"/>
        <item x="570"/>
        <item x="457"/>
        <item x="453"/>
        <item x="9578"/>
        <item x="2813"/>
        <item x="956"/>
        <item x="4587"/>
        <item x="814"/>
        <item x="817"/>
        <item x="1946"/>
        <item x="1510"/>
        <item x="4859"/>
        <item x="2690"/>
        <item x="1578"/>
        <item x="4568"/>
        <item x="7970"/>
        <item x="3256"/>
        <item x="75"/>
        <item x="4662"/>
        <item x="4684"/>
        <item x="7363"/>
        <item x="8587"/>
        <item x="8593"/>
        <item x="7648"/>
        <item x="1858"/>
        <item x="1985"/>
        <item x="2567"/>
        <item x="1255"/>
        <item x="1764"/>
        <item x="1848"/>
        <item x="3461"/>
        <item x="5917"/>
        <item x="1570"/>
        <item x="1376"/>
        <item x="3106"/>
        <item x="3547"/>
        <item x="6882"/>
        <item x="1620"/>
        <item x="6517"/>
        <item x="1300"/>
        <item x="8303"/>
        <item x="7037"/>
        <item x="8545"/>
        <item x="3123"/>
        <item x="8573"/>
        <item x="8583"/>
        <item x="22"/>
        <item x="7166"/>
        <item x="200"/>
        <item x="1665"/>
        <item x="6563"/>
        <item x="1666"/>
        <item x="2260"/>
        <item x="82"/>
        <item x="2586"/>
        <item x="6311"/>
        <item x="4384"/>
        <item x="6527"/>
        <item x="2594"/>
        <item x="8293"/>
        <item x="8802"/>
        <item x="4953"/>
        <item x="9175"/>
        <item x="5202"/>
        <item x="8286"/>
        <item x="5772"/>
        <item x="7496"/>
        <item x="7495"/>
        <item x="2948"/>
        <item x="8016"/>
        <item x="5730"/>
        <item x="7879"/>
        <item x="1523"/>
        <item x="1905"/>
        <item x="7152"/>
        <item x="7501"/>
        <item x="1727"/>
        <item x="1729"/>
        <item x="2253"/>
        <item x="2227"/>
        <item x="1519"/>
        <item x="488"/>
        <item x="2229"/>
        <item x="110"/>
        <item x="2196"/>
        <item x="2212"/>
        <item x="1705"/>
        <item x="478"/>
        <item x="6484"/>
        <item x="9007"/>
        <item x="2758"/>
        <item x="2362"/>
        <item x="6293"/>
        <item x="7513"/>
        <item x="7779"/>
        <item x="1678"/>
        <item x="1088"/>
        <item x="9629"/>
        <item x="9067"/>
        <item x="6948"/>
        <item x="3059"/>
        <item x="2504"/>
        <item x="3025"/>
        <item x="389"/>
        <item x="3248"/>
        <item x="7683"/>
        <item x="5609"/>
        <item x="3040"/>
        <item x="3680"/>
        <item x="3707"/>
        <item x="1928"/>
        <item x="7601"/>
        <item x="4108"/>
        <item x="2051"/>
        <item x="4383"/>
        <item x="1024"/>
        <item x="346"/>
        <item x="9250"/>
        <item x="9256"/>
        <item x="710"/>
        <item x="1277"/>
        <item x="729"/>
        <item x="5114"/>
        <item x="3343"/>
        <item x="715"/>
        <item x="9237"/>
        <item x="6606"/>
        <item x="3861"/>
        <item x="9232"/>
        <item x="3363"/>
        <item x="3253"/>
        <item x="1414"/>
        <item x="356"/>
        <item x="8260"/>
        <item x="8276"/>
        <item x="8300"/>
        <item x="8288"/>
        <item x="8054"/>
        <item x="8070"/>
        <item x="8040"/>
        <item x="2049"/>
        <item x="1449"/>
        <item x="3486"/>
        <item x="8289"/>
        <item x="282"/>
        <item x="2055"/>
        <item x="5392"/>
        <item x="1867"/>
        <item x="2124"/>
        <item x="8762"/>
        <item x="9271"/>
        <item x="959"/>
        <item x="5957"/>
        <item x="12"/>
        <item x="1294"/>
        <item x="8741"/>
        <item x="8232"/>
        <item x="8709"/>
        <item x="8713"/>
        <item x="835"/>
        <item x="7244"/>
        <item x="1850"/>
        <item x="668"/>
        <item x="671"/>
        <item x="6186"/>
        <item x="8339"/>
        <item x="6848"/>
        <item x="6826"/>
        <item x="6483"/>
        <item x="1136"/>
        <item x="573"/>
        <item x="1716"/>
        <item x="5426"/>
        <item x="6510"/>
        <item x="563"/>
        <item x="6512"/>
        <item x="7080"/>
        <item x="1544"/>
        <item x="1989"/>
        <item x="1810"/>
        <item x="334"/>
        <item x="2016"/>
        <item x="8462"/>
        <item x="2361"/>
        <item x="773"/>
        <item x="1288"/>
        <item x="3225"/>
        <item x="1363"/>
        <item x="2991"/>
        <item x="2950"/>
        <item x="8922"/>
        <item x="2385"/>
        <item x="4446"/>
        <item x="2382"/>
        <item x="2387"/>
        <item x="2383"/>
        <item x="6161"/>
        <item x="1472"/>
        <item x="7735"/>
        <item x="6341"/>
        <item x="8984"/>
        <item x="8542"/>
        <item x="8010"/>
        <item x="8014"/>
        <item x="6551"/>
        <item x="5625"/>
        <item x="8459"/>
        <item x="8790"/>
        <item x="8453"/>
        <item x="8436"/>
        <item x="8431"/>
        <item x="7327"/>
        <item x="5647"/>
        <item x="8448"/>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4"/>
        <item x="8267"/>
        <item x="2476"/>
        <item x="8486"/>
        <item x="1491"/>
        <item x="8701"/>
        <item x="2846"/>
        <item x="1436"/>
        <item x="9389"/>
        <item x="9459"/>
        <item x="9462"/>
        <item x="9556"/>
        <item x="1488"/>
        <item x="3758"/>
        <item x="3769"/>
        <item x="3778"/>
        <item x="6350"/>
        <item x="6356"/>
        <item x="8543"/>
        <item x="8552"/>
        <item x="704"/>
        <item x="3014"/>
        <item x="8419"/>
        <item x="2181"/>
        <item x="7085"/>
        <item x="4438"/>
        <item x="3370"/>
        <item x="4420"/>
        <item x="472"/>
        <item x="9435"/>
        <item x="5511"/>
        <item x="8822"/>
        <item x="7307"/>
        <item x="2780"/>
        <item x="3541"/>
        <item x="2013"/>
        <item x="764"/>
        <item x="3520"/>
        <item x="4425"/>
        <item x="840"/>
        <item x="4777"/>
        <item x="3584"/>
        <item x="2679"/>
        <item x="2989"/>
        <item x="1490"/>
        <item x="2364"/>
        <item x="9632"/>
        <item x="7751"/>
        <item x="8005"/>
        <item x="1499"/>
        <item x="5071"/>
        <item x="850"/>
        <item x="3697"/>
        <item x="2325"/>
        <item x="1062"/>
        <item x="8411"/>
        <item x="3109"/>
        <item x="2017"/>
        <item x="270"/>
        <item x="4804"/>
        <item x="7105"/>
        <item x="8553"/>
        <item x="8544"/>
        <item x="3374"/>
        <item x="4550"/>
        <item x="1505"/>
        <item x="7615"/>
        <item x="2094"/>
        <item x="3012"/>
        <item x="3008"/>
        <item x="2868"/>
        <item x="2889"/>
        <item x="3330"/>
        <item x="3831"/>
        <item x="7091"/>
        <item x="6136"/>
        <item x="6673"/>
        <item x="1025"/>
        <item x="6566"/>
        <item x="3559"/>
        <item x="3561"/>
        <item x="3551"/>
        <item x="3553"/>
        <item x="3909"/>
        <item x="9500"/>
        <item x="5613"/>
        <item x="9143"/>
        <item x="9142"/>
        <item x="3832"/>
        <item x="3568"/>
        <item x="9157"/>
        <item x="6971"/>
        <item x="6973"/>
        <item x="6199"/>
        <item x="6183"/>
        <item x="6189"/>
        <item x="9204"/>
        <item x="9218"/>
        <item x="3242"/>
        <item x="2312"/>
        <item x="296"/>
        <item x="8927"/>
        <item x="6318"/>
        <item x="1737"/>
        <item x="1647"/>
        <item x="1619"/>
        <item x="6290"/>
        <item x="6203"/>
        <item x="4815"/>
        <item x="7094"/>
        <item x="9522"/>
        <item x="2393"/>
        <item x="1958"/>
        <item x="6142"/>
        <item x="6415"/>
        <item x="1689"/>
        <item x="794"/>
        <item x="79"/>
        <item x="55"/>
        <item x="74"/>
        <item x="2764"/>
        <item x="106"/>
        <item x="2692"/>
        <item x="8406"/>
        <item x="3135"/>
        <item x="4035"/>
        <item x="7533"/>
        <item x="2805"/>
        <item x="2067"/>
        <item x="4606"/>
        <item x="682"/>
        <item x="3675"/>
        <item x="1891"/>
        <item x="6968"/>
        <item x="1551"/>
        <item x="5915"/>
        <item x="7311"/>
        <item x="2560"/>
        <item x="230"/>
        <item x="234"/>
        <item x="3332"/>
        <item x="4812"/>
        <item x="4798"/>
        <item x="555"/>
        <item x="1997"/>
        <item x="8836"/>
        <item x="3676"/>
        <item x="3687"/>
        <item x="3681"/>
        <item x="3691"/>
        <item x="874"/>
        <item x="3704"/>
        <item x="3685"/>
        <item x="3688"/>
        <item x="8045"/>
        <item x="8082"/>
        <item x="8077"/>
        <item x="8116"/>
        <item x="8084"/>
        <item x="8087"/>
        <item x="8083"/>
        <item x="8061"/>
        <item x="8062"/>
        <item x="8047"/>
        <item x="8060"/>
        <item x="8066"/>
        <item x="1817"/>
        <item x="7517"/>
        <item x="7521"/>
        <item x="1683"/>
        <item x="1590"/>
        <item x="689"/>
        <item x="690"/>
        <item x="1610"/>
        <item x="2800"/>
        <item x="1622"/>
        <item x="1677"/>
        <item x="2801"/>
        <item x="7538"/>
        <item x="7528"/>
        <item x="2769"/>
        <item x="645"/>
        <item x="1718"/>
        <item x="8378"/>
        <item x="1479"/>
        <item x="3432"/>
        <item x="1443"/>
        <item x="4237"/>
        <item x="3369"/>
        <item x="5831"/>
        <item x="7078"/>
        <item x="1403"/>
        <item x="4674"/>
        <item x="5649"/>
        <item x="5060"/>
        <item x="2336"/>
        <item x="5177"/>
        <item x="1253"/>
        <item x="9207"/>
        <item x="7750"/>
        <item x="9206"/>
        <item x="2978"/>
        <item x="2168"/>
        <item x="4095"/>
        <item x="541"/>
        <item x="9073"/>
        <item x="7427"/>
        <item x="3967"/>
        <item x="4702"/>
        <item x="8781"/>
        <item x="7803"/>
        <item x="1663"/>
        <item x="2184"/>
        <item x="326"/>
        <item x="2545"/>
        <item x="2712"/>
        <item x="6675"/>
        <item x="5017"/>
        <item x="4270"/>
        <item x="4964"/>
        <item x="5548"/>
        <item x="9272"/>
        <item x="9190"/>
        <item x="3910"/>
        <item x="1405"/>
        <item x="1675"/>
        <item x="1579"/>
        <item x="9349"/>
        <item x="9292"/>
        <item x="7312"/>
        <item x="4766"/>
        <item x="321"/>
        <item x="1134"/>
        <item x="928"/>
        <item x="1944"/>
        <item x="6683"/>
        <item x="1418"/>
        <item x="5041"/>
        <item x="8309"/>
        <item x="731"/>
        <item x="5924"/>
        <item x="8375"/>
        <item x="7943"/>
        <item x="1959"/>
        <item x="674"/>
        <item x="8757"/>
        <item x="3968"/>
        <item x="501"/>
        <item x="873"/>
        <item x="1651"/>
        <item x="1659"/>
        <item x="8839"/>
        <item x="8458"/>
        <item x="3044"/>
        <item x="7090"/>
        <item x="7388"/>
        <item x="3489"/>
        <item x="6796"/>
        <item x="8147"/>
        <item x="2453"/>
        <item x="6834"/>
        <item x="8417"/>
        <item x="5240"/>
        <item x="7305"/>
        <item x="4465"/>
        <item x="4412"/>
        <item x="2773"/>
        <item x="4164"/>
        <item x="777"/>
        <item x="7951"/>
        <item x="7903"/>
        <item x="4131"/>
        <item x="7418"/>
        <item x="9575"/>
        <item x="9409"/>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8"/>
        <item x="694"/>
        <item x="5444"/>
        <item x="2006"/>
        <item x="3228"/>
        <item x="7994"/>
        <item x="4266"/>
        <item x="2595"/>
        <item x="4255"/>
        <item x="7410"/>
        <item x="7417"/>
        <item x="1657"/>
        <item x="233"/>
        <item x="6461"/>
        <item x="2494"/>
        <item x="6805"/>
        <item x="3654"/>
        <item x="5879"/>
        <item x="6287"/>
        <item x="5642"/>
        <item x="5640"/>
        <item x="8405"/>
        <item x="4060"/>
        <item x="697"/>
        <item x="8098"/>
        <item x="2159"/>
        <item x="4621"/>
        <item x="2059"/>
        <item x="725"/>
        <item x="2979"/>
        <item x="4648"/>
        <item x="5646"/>
        <item x="3661"/>
        <item x="8033"/>
        <item x="3711"/>
        <item x="2350"/>
        <item x="3735"/>
        <item x="3709"/>
        <item x="3728"/>
        <item x="3729"/>
        <item x="3730"/>
        <item x="2"/>
        <item x="3710"/>
        <item x="3739"/>
        <item x="3726"/>
        <item x="939"/>
        <item x="7819"/>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4"/>
        <item x="4655"/>
        <item x="36"/>
        <item x="2203"/>
        <item x="265"/>
        <item x="4487"/>
        <item x="9571"/>
        <item x="2576"/>
        <item x="2580"/>
        <item x="4166"/>
        <item x="2457"/>
        <item x="6180"/>
        <item x="3953"/>
        <item x="3987"/>
        <item x="766"/>
        <item x="4350"/>
        <item x="9413"/>
        <item x="8481"/>
        <item x="2402"/>
        <item x="758"/>
        <item x="9041"/>
        <item x="3099"/>
        <item x="5074"/>
        <item x="7924"/>
        <item x="8052"/>
        <item x="3031"/>
        <item x="7772"/>
        <item x="5010"/>
        <item x="226"/>
        <item x="8517"/>
        <item x="2855"/>
        <item x="2167"/>
        <item x="185"/>
        <item x="2465"/>
        <item x="3740"/>
        <item x="6120"/>
        <item x="8244"/>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3"/>
        <item x="3761"/>
        <item x="6557"/>
        <item x="3764"/>
        <item x="3211"/>
        <item x="3862"/>
        <item x="2864"/>
        <item x="5034"/>
        <item x="1762"/>
        <item x="3537"/>
        <item x="8275"/>
        <item x="260"/>
        <item x="2756"/>
        <item x="1942"/>
        <item x="751"/>
        <item x="3767"/>
        <item x="306"/>
        <item x="8104"/>
        <item x="4978"/>
        <item x="5836"/>
        <item x="816"/>
        <item x="388"/>
        <item x="527"/>
        <item x="9031"/>
        <item x="2909"/>
        <item x="7347"/>
        <item x="3249"/>
        <item x="9033"/>
        <item x="9032"/>
        <item x="9016"/>
        <item x="1741"/>
        <item x="2290"/>
        <item x="2925"/>
        <item x="8376"/>
        <item x="2939"/>
        <item x="2913"/>
        <item x="2916"/>
        <item x="2927"/>
        <item x="2946"/>
        <item x="2947"/>
        <item x="2941"/>
        <item x="9029"/>
        <item x="3773"/>
        <item x="3762"/>
        <item x="5657"/>
        <item x="2024"/>
        <item x="3719"/>
        <item x="2987"/>
        <item x="217"/>
        <item x="4664"/>
        <item x="1129"/>
        <item x="700"/>
        <item x="2928"/>
        <item x="714"/>
        <item x="6048"/>
        <item x="4792"/>
        <item x="4411"/>
        <item x="7174"/>
        <item x="6202"/>
        <item x="3759"/>
        <item x="6496"/>
        <item x="5203"/>
        <item x="5758"/>
        <item x="7083"/>
        <item x="4223"/>
        <item x="5112"/>
        <item x="8594"/>
        <item x="4451"/>
        <item x="8890"/>
        <item x="7354"/>
        <item x="5301"/>
        <item x="4243"/>
        <item x="4413"/>
        <item x="4437"/>
        <item x="4457"/>
        <item x="8599"/>
        <item x="8257"/>
        <item x="6046"/>
        <item x="7097"/>
        <item x="1778"/>
        <item x="187"/>
        <item x="6904"/>
        <item x="1900"/>
        <item x="7369"/>
        <item x="8263"/>
        <item x="1979"/>
        <item x="8218"/>
        <item x="1859"/>
        <item x="5224"/>
        <item x="1170"/>
        <item x="3765"/>
        <item x="803"/>
        <item x="5352"/>
        <item x="2917"/>
        <item x="5660"/>
        <item x="3753"/>
        <item x="3775"/>
        <item x="7872"/>
        <item x="8252"/>
        <item x="8683"/>
        <item x="8386"/>
        <item x="2863"/>
        <item x="5711"/>
        <item x="8889"/>
        <item x="3554"/>
        <item x="6147"/>
        <item x="404"/>
        <item x="7173"/>
        <item x="2919"/>
        <item x="5973"/>
        <item x="8618"/>
        <item x="7783"/>
        <item x="2931"/>
        <item x="2592"/>
        <item x="2596"/>
        <item x="4015"/>
        <item x="4146"/>
        <item x="741"/>
        <item x="2277"/>
        <item x="859"/>
        <item x="774"/>
        <item x="2954"/>
        <item x="7425"/>
        <item x="3784"/>
        <item x="2426"/>
        <item x="2438"/>
        <item x="2435"/>
        <item x="3792"/>
        <item x="3797"/>
        <item x="3798"/>
        <item x="3791"/>
        <item x="1305"/>
        <item x="1940"/>
        <item x="4193"/>
        <item x="3738"/>
        <item x="8100"/>
        <item x="1044"/>
        <item x="1042"/>
        <item x="1064"/>
        <item x="1221"/>
        <item x="898"/>
        <item x="2697"/>
        <item x="7071"/>
        <item x="4334"/>
        <item x="4317"/>
        <item x="4332"/>
        <item x="3423"/>
        <item x="7068"/>
        <item x="6194"/>
        <item x="6193"/>
        <item x="7328"/>
        <item x="9455"/>
        <item x="9458"/>
        <item x="9456"/>
        <item x="9452"/>
        <item x="9454"/>
        <item x="2691"/>
        <item x="2659"/>
        <item x="6464"/>
        <item x="4327"/>
        <item x="9283"/>
        <item x="6196"/>
        <item x="9208"/>
        <item x="9223"/>
        <item x="2088"/>
        <item x="893"/>
        <item x="2171"/>
        <item x="495"/>
        <item x="2080"/>
        <item x="1515"/>
        <item x="1554"/>
        <item x="3877"/>
        <item x="1951"/>
        <item x="4747"/>
        <item x="5846"/>
        <item x="4290"/>
        <item x="2356"/>
        <item x="1132"/>
        <item x="2665"/>
        <item x="2664"/>
        <item x="5912"/>
        <item x="8817"/>
        <item x="2682"/>
        <item x="2200"/>
        <item x="139"/>
        <item x="6284"/>
        <item x="3911"/>
        <item x="4561"/>
        <item x="3039"/>
        <item x="7199"/>
        <item x="2983"/>
        <item x="6533"/>
        <item x="2066"/>
        <item x="2831"/>
        <item x="4469"/>
        <item x="4328"/>
        <item x="4324"/>
        <item x="4333"/>
        <item x="2886"/>
        <item x="2873"/>
        <item x="3796"/>
        <item x="4013"/>
        <item x="8413"/>
        <item x="2904"/>
        <item x="2872"/>
        <item x="5977"/>
        <item x="2879"/>
        <item x="6268"/>
        <item x="2869"/>
        <item x="7774"/>
        <item x="2893"/>
        <item x="3812"/>
        <item x="3272"/>
        <item x="2900"/>
        <item x="2877"/>
        <item x="2878"/>
        <item x="4027"/>
        <item x="371"/>
        <item x="314"/>
        <item x="2022"/>
        <item x="2026"/>
        <item x="368"/>
        <item x="7194"/>
        <item x="7067"/>
        <item x="5386"/>
        <item x="6681"/>
        <item x="6568"/>
        <item x="927"/>
        <item x="329"/>
        <item x="1319"/>
        <item x="1322"/>
        <item x="1324"/>
        <item x="1326"/>
        <item x="9255"/>
        <item x="2583"/>
        <item x="1070"/>
        <item x="1147"/>
        <item x="1059"/>
        <item x="1917"/>
        <item x="880"/>
        <item x="862"/>
        <item x="2123"/>
        <item x="993"/>
        <item x="4373"/>
        <item x="4162"/>
        <item x="8420"/>
        <item x="2898"/>
        <item x="2894"/>
        <item x="9420"/>
        <item x="7509"/>
        <item x="4467"/>
        <item x="4407"/>
        <item x="7081"/>
        <item x="3734"/>
        <item x="3349"/>
        <item x="7605"/>
        <item x="4121"/>
        <item x="6537"/>
        <item x="6761"/>
        <item x="8558"/>
        <item x="331"/>
        <item x="300"/>
        <item x="3809"/>
        <item x="4022"/>
        <item x="7757"/>
        <item x="7744"/>
        <item x="537"/>
        <item x="4400"/>
        <item x="4405"/>
        <item x="4401"/>
        <item x="2459"/>
        <item x="2456"/>
        <item x="8515"/>
        <item x="3352"/>
        <item x="1331"/>
        <item x="5598"/>
        <item x="2054"/>
        <item x="1790"/>
        <item x="3793"/>
        <item x="7881"/>
        <item x="1352"/>
        <item x="1351"/>
        <item x="2844"/>
        <item x="1167"/>
        <item x="1160"/>
        <item x="327"/>
        <item x="4408"/>
        <item x="2019"/>
        <item x="9011"/>
        <item x="9015"/>
        <item x="1707"/>
        <item x="383"/>
        <item x="3737"/>
        <item x="9442"/>
        <item x="1889"/>
        <item x="4475"/>
        <item x="7808"/>
        <item x="2601"/>
        <item x="9248"/>
        <item x="2609"/>
        <item x="4611"/>
        <item x="5736"/>
        <item x="1254"/>
        <item x="6992"/>
        <item x="2608"/>
        <item x="9265"/>
        <item x="534"/>
        <item x="9260"/>
        <item x="9269"/>
        <item x="2605"/>
        <item x="9263"/>
        <item x="9264"/>
        <item x="1263"/>
        <item x="8343"/>
        <item x="9276"/>
        <item x="3800"/>
        <item x="3524"/>
        <item x="3727"/>
        <item x="7522"/>
        <item x="142"/>
        <item x="1442"/>
        <item x="4152"/>
        <item x="7082"/>
        <item x="9584"/>
        <item x="811"/>
        <item x="5563"/>
        <item x="2963"/>
        <item x="6014"/>
        <item x="878"/>
        <item x="2437"/>
        <item x="2082"/>
        <item x="5539"/>
        <item x="1792"/>
        <item x="3882"/>
        <item x="8333"/>
        <item x="8843"/>
        <item x="5079"/>
        <item x="3117"/>
        <item x="2698"/>
        <item x="1126"/>
        <item x="5096"/>
        <item x="3650"/>
        <item x="2243"/>
        <item x="4176"/>
        <item x="4828"/>
        <item x="1430"/>
        <item x="5611"/>
        <item x="1467"/>
        <item x="5470"/>
        <item x="1456"/>
        <item x="1380"/>
        <item x="1687"/>
        <item x="7204"/>
        <item x="9591"/>
        <item x="1242"/>
        <item x="8466"/>
        <item x="3794"/>
        <item x="1407"/>
        <item x="4811"/>
        <item x="1080"/>
        <item x="1076"/>
        <item x="4629"/>
        <item x="2341"/>
        <item x="3239"/>
        <item x="3011"/>
        <item x="5930"/>
        <item x="1704"/>
        <item x="8446"/>
        <item x="2412"/>
        <item x="7614"/>
        <item x="4179"/>
        <item x="3806"/>
        <item x="4531"/>
        <item x="7725"/>
        <item x="2786"/>
        <item x="3808"/>
        <item x="8841"/>
        <item x="6516"/>
        <item x="3291"/>
        <item x="113"/>
        <item x="7491"/>
        <item x="6059"/>
        <item x="9441"/>
        <item x="9427"/>
        <item x="2767"/>
        <item x="6552"/>
        <item x="765"/>
        <item x="3845"/>
        <item x="3820"/>
        <item x="3854"/>
        <item x="3826"/>
        <item x="3855"/>
        <item x="3830"/>
        <item x="3825"/>
        <item x="3821"/>
        <item x="3815"/>
        <item x="8880"/>
        <item x="3447"/>
        <item x="831"/>
        <item x="8825"/>
        <item x="8849"/>
        <item x="7807"/>
        <item x="8851"/>
        <item x="8854"/>
        <item x="242"/>
        <item x="6726"/>
        <item x="2625"/>
        <item x="325"/>
        <item x="3836"/>
        <item x="3839"/>
        <item x="3822"/>
        <item x="9274"/>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6"/>
        <item x="8268"/>
        <item x="2466"/>
        <item x="1517"/>
        <item x="1192"/>
        <item x="3871"/>
        <item x="775"/>
        <item x="1097"/>
        <item x="1111"/>
        <item x="1181"/>
        <item x="8452"/>
        <item x="2440"/>
        <item x="5026"/>
        <item x="2215"/>
        <item x="2231"/>
        <item x="8692"/>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4"/>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5"/>
        <item x="8250"/>
        <item x="1371"/>
        <item x="1540"/>
        <item x="8236"/>
        <item x="9198"/>
        <item x="1387"/>
        <item x="3884"/>
        <item x="1133"/>
        <item x="7268"/>
        <item x="89"/>
        <item x="2819"/>
        <item x="7889"/>
        <item x="213"/>
        <item x="2671"/>
        <item x="1343"/>
        <item x="412"/>
        <item x="5607"/>
        <item x="5233"/>
        <item x="2164"/>
        <item x="1222"/>
        <item x="8444"/>
        <item x="288"/>
        <item t="default"/>
      </items>
    </pivotField>
    <pivotField axis="axisRow" showAll="0" measureFilter="1">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items count="6">
        <item x="4"/>
        <item x="3"/>
        <item x="2"/>
        <item x="1"/>
        <item x="0"/>
        <item t="default"/>
      </items>
    </pivotField>
    <pivotField showAll="0"/>
    <pivotField showAll="0"/>
    <pivotField showAll="0"/>
    <pivotField showAll="0"/>
    <pivotField showAll="0"/>
    <pivotField dataField="1" numFmtId="2" showAll="0"/>
    <pivotField showAll="0"/>
    <pivotField showAll="0"/>
    <pivotField numFmtId="2" showAll="0"/>
    <pivotField showAll="0"/>
    <pivotField showAll="0"/>
    <pivotField showAll="0"/>
    <pivotField axis="axisCol"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1"/>
  </rowFields>
  <rowItems count="6">
    <i>
      <x v="6"/>
    </i>
    <i>
      <x v="14"/>
    </i>
    <i>
      <x v="25"/>
    </i>
    <i>
      <x v="27"/>
    </i>
    <i>
      <x v="29"/>
    </i>
    <i t="grand">
      <x/>
    </i>
  </rowItems>
  <colFields count="1">
    <field x="16"/>
  </colFields>
  <colItems count="10">
    <i>
      <x/>
    </i>
    <i>
      <x v="1"/>
    </i>
    <i>
      <x v="2"/>
    </i>
    <i>
      <x v="3"/>
    </i>
    <i>
      <x v="4"/>
    </i>
    <i>
      <x v="5"/>
    </i>
    <i>
      <x v="6"/>
    </i>
    <i>
      <x v="7"/>
    </i>
    <i>
      <x v="8"/>
    </i>
    <i t="grand">
      <x/>
    </i>
  </colItems>
  <dataFields count="1">
    <dataField name="Sum of Installs_no" fld="9" baseField="0" baseItem="0" numFmtId="168"/>
  </dataFields>
  <chartFormats count="9">
    <chartFormat chart="4" format="18" series="1">
      <pivotArea type="data" outline="0" fieldPosition="0">
        <references count="2">
          <reference field="4294967294" count="1" selected="0">
            <x v="0"/>
          </reference>
          <reference field="16" count="1" selected="0">
            <x v="0"/>
          </reference>
        </references>
      </pivotArea>
    </chartFormat>
    <chartFormat chart="4" format="19" series="1">
      <pivotArea type="data" outline="0" fieldPosition="0">
        <references count="2">
          <reference field="4294967294" count="1" selected="0">
            <x v="0"/>
          </reference>
          <reference field="16" count="1" selected="0">
            <x v="1"/>
          </reference>
        </references>
      </pivotArea>
    </chartFormat>
    <chartFormat chart="4" format="20" series="1">
      <pivotArea type="data" outline="0" fieldPosition="0">
        <references count="2">
          <reference field="4294967294" count="1" selected="0">
            <x v="0"/>
          </reference>
          <reference field="16" count="1" selected="0">
            <x v="2"/>
          </reference>
        </references>
      </pivotArea>
    </chartFormat>
    <chartFormat chart="4" format="21" series="1">
      <pivotArea type="data" outline="0" fieldPosition="0">
        <references count="2">
          <reference field="4294967294" count="1" selected="0">
            <x v="0"/>
          </reference>
          <reference field="16" count="1" selected="0">
            <x v="3"/>
          </reference>
        </references>
      </pivotArea>
    </chartFormat>
    <chartFormat chart="4" format="22" series="1">
      <pivotArea type="data" outline="0" fieldPosition="0">
        <references count="2">
          <reference field="4294967294" count="1" selected="0">
            <x v="0"/>
          </reference>
          <reference field="16" count="1" selected="0">
            <x v="4"/>
          </reference>
        </references>
      </pivotArea>
    </chartFormat>
    <chartFormat chart="4" format="23" series="1">
      <pivotArea type="data" outline="0" fieldPosition="0">
        <references count="2">
          <reference field="4294967294" count="1" selected="0">
            <x v="0"/>
          </reference>
          <reference field="16" count="1" selected="0">
            <x v="5"/>
          </reference>
        </references>
      </pivotArea>
    </chartFormat>
    <chartFormat chart="4" format="24" series="1">
      <pivotArea type="data" outline="0" fieldPosition="0">
        <references count="2">
          <reference field="4294967294" count="1" selected="0">
            <x v="0"/>
          </reference>
          <reference field="16" count="1" selected="0">
            <x v="6"/>
          </reference>
        </references>
      </pivotArea>
    </chartFormat>
    <chartFormat chart="4" format="25" series="1">
      <pivotArea type="data" outline="0" fieldPosition="0">
        <references count="2">
          <reference field="4294967294" count="1" selected="0">
            <x v="0"/>
          </reference>
          <reference field="16" count="1" selected="0">
            <x v="7"/>
          </reference>
        </references>
      </pivotArea>
    </chartFormat>
    <chartFormat chart="4" format="26"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AE8FFE-B326-4AEF-864A-CFE5021CA08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S3:T17" firstHeaderRow="1" firstDataRow="1" firstDataCol="1"/>
  <pivotFields count="21">
    <pivotField axis="axisRow" showAll="0" measureFilter="1" sortType="ascending">
      <items count="9635">
        <item x="2990"/>
        <item x="5000"/>
        <item x="7977"/>
        <item x="5313"/>
        <item x="8166"/>
        <item x="6121"/>
        <item x="3321"/>
        <item x="4534"/>
        <item x="1304"/>
        <item x="5398"/>
        <item x="277"/>
        <item x="6674"/>
        <item x="8080"/>
        <item x="718"/>
        <item x="3463"/>
        <item x="3146"/>
        <item x="6488"/>
        <item x="2033"/>
        <item x="7748"/>
        <item x="3631"/>
        <item x="3716"/>
        <item x="1211"/>
        <item x="6523"/>
        <item x="5486"/>
        <item x="8156"/>
        <item x="9258"/>
        <item x="3827"/>
        <item x="3549"/>
        <item x="3399"/>
        <item x="5606"/>
        <item x="3733"/>
        <item x="7420"/>
        <item x="4938"/>
        <item x="9058"/>
        <item x="1142"/>
        <item x="7371"/>
        <item x="6661"/>
        <item x="7127"/>
        <item x="8255"/>
        <item x="3203"/>
        <item x="7576"/>
        <item x="3199"/>
        <item x="220"/>
        <item x="2121"/>
        <item x="4380"/>
        <item x="1961"/>
        <item x="5713"/>
        <item x="1824"/>
        <item x="1567"/>
        <item x="6317"/>
        <item x="6911"/>
        <item x="6274"/>
        <item x="6266"/>
        <item x="4010"/>
        <item x="5491"/>
        <item x="1758"/>
        <item x="2713"/>
        <item x="8643"/>
        <item x="3384"/>
        <item x="4245"/>
        <item x="6922"/>
        <item x="6399"/>
        <item x="6408"/>
        <item x="1103"/>
        <item x="8499"/>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0"/>
        <item x="4463"/>
        <item x="7896"/>
        <item x="7958"/>
        <item x="7990"/>
        <item x="7959"/>
        <item x="3105"/>
        <item x="1956"/>
        <item x="9293"/>
        <item x="1983"/>
        <item x="8505"/>
        <item x="7817"/>
        <item x="7832"/>
        <item x="2631"/>
        <item x="5626"/>
        <item x="9509"/>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53"/>
        <item x="4739"/>
        <item x="4433"/>
        <item x="4294"/>
        <item x="4281"/>
        <item x="3963"/>
        <item x="3979"/>
        <item x="3974"/>
        <item x="8685"/>
        <item x="3097"/>
        <item x="3305"/>
        <item x="3089"/>
        <item x="3244"/>
        <item x="1980"/>
        <item x="8295"/>
        <item x="821"/>
        <item x="3914"/>
        <item x="3939"/>
        <item x="3931"/>
        <item x="3932"/>
        <item x="3934"/>
        <item x="3936"/>
        <item x="3923"/>
        <item x="3921"/>
        <item x="3926"/>
        <item x="3942"/>
        <item x="3947"/>
        <item x="3948"/>
        <item x="6140"/>
        <item x="6952"/>
        <item x="1599"/>
        <item x="3023"/>
        <item x="602"/>
        <item x="8827"/>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6"/>
        <item x="8410"/>
        <item x="8418"/>
        <item x="3340"/>
        <item x="2717"/>
        <item x="7543"/>
        <item x="4249"/>
        <item x="2197"/>
        <item x="5064"/>
        <item x="4039"/>
        <item x="190"/>
        <item x="3143"/>
        <item x="5947"/>
        <item x="5936"/>
        <item x="463"/>
        <item x="458"/>
        <item x="723"/>
        <item x="8648"/>
        <item x="1782"/>
        <item x="7400"/>
        <item x="7421"/>
        <item x="7399"/>
        <item x="8867"/>
        <item x="8858"/>
        <item x="8864"/>
        <item x="8863"/>
        <item x="8866"/>
        <item x="8868"/>
        <item x="2749"/>
        <item x="4772"/>
        <item x="4524"/>
        <item x="6542"/>
        <item x="6528"/>
        <item x="4783"/>
        <item x="4515"/>
        <item x="4516"/>
        <item x="2705"/>
        <item x="8853"/>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507"/>
        <item x="5755"/>
        <item x="2901"/>
        <item x="4088"/>
        <item x="8792"/>
        <item x="4086"/>
        <item x="4116"/>
        <item x="4101"/>
        <item x="4085"/>
        <item x="4106"/>
        <item x="4112"/>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0"/>
        <item x="7984"/>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0"/>
        <item x="4716"/>
        <item x="4943"/>
        <item x="3972"/>
        <item x="3958"/>
        <item x="3050"/>
        <item x="3155"/>
        <item x="2429"/>
        <item x="2418"/>
        <item x="9244"/>
        <item x="8372"/>
        <item x="2498"/>
        <item x="4764"/>
        <item x="4773"/>
        <item x="1981"/>
        <item x="4304"/>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5"/>
        <item x="2555"/>
        <item x="2553"/>
        <item x="4614"/>
        <item x="4617"/>
        <item x="9487"/>
        <item x="3743"/>
        <item x="199"/>
        <item x="4036"/>
        <item x="3247"/>
        <item x="4685"/>
        <item x="6565"/>
        <item x="8359"/>
        <item x="876"/>
        <item x="1205"/>
        <item x="2825"/>
        <item x="2087"/>
        <item x="4922"/>
        <item x="4935"/>
        <item x="8193"/>
        <item x="1686"/>
        <item x="8998"/>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5"/>
        <item x="9187"/>
        <item x="411"/>
        <item x="6950"/>
        <item x="737"/>
        <item x="2455"/>
        <item x="511"/>
        <item x="53"/>
        <item x="7941"/>
        <item x="946"/>
        <item x="2029"/>
        <item x="8917"/>
        <item x="7961"/>
        <item x="832"/>
        <item x="2432"/>
        <item x="8876"/>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4"/>
        <item x="3945"/>
        <item x="9226"/>
        <item x="6013"/>
        <item x="1740"/>
        <item x="740"/>
        <item x="27"/>
        <item x="1297"/>
        <item x="8669"/>
        <item x="4782"/>
        <item x="7213"/>
        <item x="32"/>
        <item x="5467"/>
        <item x="3837"/>
        <item x="8617"/>
        <item x="3424"/>
        <item x="4410"/>
        <item x="6326"/>
        <item x="163"/>
        <item x="3441"/>
        <item x="6084"/>
        <item x="6083"/>
        <item x="3326"/>
        <item x="1819"/>
        <item x="1964"/>
        <item x="4011"/>
        <item x="1787"/>
        <item x="338"/>
        <item x="3865"/>
        <item x="7623"/>
        <item x="2772"/>
        <item x="4429"/>
        <item x="4432"/>
        <item x="4431"/>
        <item x="4428"/>
        <item x="4430"/>
        <item x="4434"/>
        <item x="3037"/>
        <item x="4478"/>
        <item x="4512"/>
        <item x="4496"/>
        <item x="4497"/>
        <item x="4987"/>
        <item x="4991"/>
        <item x="4492"/>
        <item x="4480"/>
        <item x="4473"/>
        <item x="4514"/>
        <item x="4493"/>
        <item x="4489"/>
        <item x="4474"/>
        <item x="4484"/>
        <item x="4477"/>
        <item x="4508"/>
        <item x="4476"/>
        <item x="3026"/>
        <item x="4481"/>
        <item x="4500"/>
        <item x="4482"/>
        <item x="4504"/>
        <item x="4509"/>
        <item x="8102"/>
        <item x="4510"/>
        <item x="4499"/>
        <item x="4488"/>
        <item x="4494"/>
        <item x="4490"/>
        <item x="6091"/>
        <item x="1215"/>
        <item x="1183"/>
        <item x="1185"/>
        <item x="1171"/>
        <item x="1202"/>
        <item x="2884"/>
        <item x="2648"/>
        <item x="1256"/>
        <item x="4506"/>
        <item x="9086"/>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4"/>
        <item x="4746"/>
        <item x="7034"/>
        <item x="8222"/>
        <item x="8108"/>
        <item x="1767"/>
        <item x="1546"/>
        <item x="4187"/>
        <item x="31"/>
        <item x="9319"/>
        <item x="5941"/>
        <item x="4225"/>
        <item x="3279"/>
        <item x="4563"/>
        <item x="2992"/>
        <item x="2971"/>
        <item x="4591"/>
        <item x="4589"/>
        <item x="4593"/>
        <item x="2981"/>
        <item x="245"/>
        <item x="2495"/>
        <item x="1748"/>
        <item x="6245"/>
        <item x="8370"/>
        <item x="6745"/>
        <item x="2173"/>
        <item x="3114"/>
        <item x="8021"/>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5"/>
        <item x="4439"/>
        <item x="4656"/>
        <item x="4660"/>
        <item x="4677"/>
        <item x="4659"/>
        <item x="4658"/>
        <item x="4676"/>
        <item x="4661"/>
        <item x="4663"/>
        <item x="4675"/>
        <item x="4693"/>
        <item x="4667"/>
        <item x="4673"/>
        <item x="4665"/>
        <item x="4670"/>
        <item x="4749"/>
        <item x="5355"/>
        <item x="4657"/>
        <item x="5759"/>
        <item x="8068"/>
        <item x="4576"/>
        <item x="1053"/>
        <item x="4992"/>
        <item x="8870"/>
        <item x="4680"/>
        <item x="9358"/>
        <item x="9000"/>
        <item x="5157"/>
        <item x="1238"/>
        <item x="7438"/>
        <item x="4114"/>
        <item x="93"/>
        <item x="3126"/>
        <item x="6277"/>
        <item x="6294"/>
        <item x="7341"/>
        <item x="5746"/>
        <item x="6288"/>
        <item x="8719"/>
        <item x="7193"/>
        <item x="88"/>
        <item x="4703"/>
        <item x="4733"/>
        <item x="4704"/>
        <item x="4705"/>
        <item x="4730"/>
        <item x="4722"/>
        <item x="4717"/>
        <item x="4721"/>
        <item x="4719"/>
        <item x="4701"/>
        <item x="4706"/>
        <item x="4707"/>
        <item x="4734"/>
        <item x="3869"/>
        <item x="9252"/>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4"/>
        <item x="4830"/>
        <item x="4856"/>
        <item x="4844"/>
        <item x="4846"/>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4911"/>
        <item x="5367"/>
        <item x="590"/>
        <item x="657"/>
        <item x="2966"/>
        <item x="2957"/>
        <item x="2970"/>
        <item x="1617"/>
        <item x="2854"/>
        <item x="4968"/>
        <item x="2832"/>
        <item x="4277"/>
        <item x="2861"/>
        <item x="4710"/>
        <item x="2843"/>
        <item x="2817"/>
        <item x="1587"/>
        <item x="2826"/>
        <item x="2860"/>
        <item x="1614"/>
        <item x="1595"/>
        <item x="2834"/>
        <item x="1606"/>
        <item x="7981"/>
        <item x="4988"/>
        <item x="5188"/>
        <item x="5182"/>
        <item x="5175"/>
        <item x="2641"/>
        <item x="2693"/>
        <item x="3038"/>
        <item x="5807"/>
        <item x="5804"/>
        <item x="5805"/>
        <item x="5811"/>
        <item x="5806"/>
        <item x="5816"/>
        <item x="5814"/>
        <item x="3224"/>
        <item x="8307"/>
        <item x="5993"/>
        <item x="2045"/>
        <item x="8878"/>
        <item x="5194"/>
        <item x="5171"/>
        <item x="5463"/>
        <item x="5468"/>
        <item x="4948"/>
        <item x="5709"/>
        <item x="3535"/>
        <item x="1860"/>
        <item x="5516"/>
        <item x="5027"/>
        <item x="2065"/>
        <item x="9088"/>
        <item x="943"/>
        <item x="877"/>
        <item x="7042"/>
        <item x="9117"/>
        <item x="936"/>
        <item x="9515"/>
        <item x="861"/>
        <item x="5622"/>
        <item x="5610"/>
        <item x="5226"/>
        <item x="1389"/>
        <item x="1725"/>
        <item x="1600"/>
        <item x="5608"/>
        <item x="5604"/>
        <item x="9044"/>
        <item x="9051"/>
        <item x="9050"/>
        <item x="9062"/>
        <item x="9055"/>
        <item x="9048"/>
        <item x="9049"/>
        <item x="9066"/>
        <item x="951"/>
        <item x="1270"/>
        <item x="5775"/>
        <item x="4905"/>
        <item x="1851"/>
        <item x="8096"/>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307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0"/>
        <item x="8427"/>
        <item x="8936"/>
        <item x="9411"/>
        <item x="4207"/>
        <item x="8840"/>
        <item x="6145"/>
        <item x="1298"/>
        <item x="2673"/>
        <item x="2672"/>
        <item x="8673"/>
        <item x="117"/>
        <item x="5073"/>
        <item x="2233"/>
        <item x="2269"/>
        <item x="5698"/>
        <item x="103"/>
        <item x="120"/>
        <item x="2217"/>
        <item x="9570"/>
        <item x="5521"/>
        <item x="212"/>
        <item x="1348"/>
        <item x="4944"/>
        <item x="1216"/>
        <item x="8180"/>
        <item x="5540"/>
        <item x="4191"/>
        <item x="1325"/>
        <item x="5111"/>
        <item x="2333"/>
        <item x="8017"/>
        <item x="8011"/>
        <item x="8025"/>
        <item x="5869"/>
        <item x="5219"/>
        <item x="1987"/>
        <item x="6524"/>
        <item x="5907"/>
        <item x="1251"/>
        <item x="2972"/>
        <item x="3748"/>
        <item x="5986"/>
        <item x="2320"/>
        <item x="4019"/>
        <item x="8933"/>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3"/>
        <item x="440"/>
        <item x="1547"/>
        <item x="1017"/>
        <item x="3002"/>
        <item x="5099"/>
        <item x="5101"/>
        <item x="5086"/>
        <item x="5092"/>
        <item x="5107"/>
        <item x="5080"/>
        <item x="5098"/>
        <item x="5082"/>
        <item x="6262"/>
        <item x="6250"/>
        <item x="5095"/>
        <item x="5113"/>
        <item x="5104"/>
        <item x="5085"/>
        <item x="5105"/>
        <item x="5081"/>
        <item x="5090"/>
        <item x="5091"/>
        <item x="580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6"/>
        <item x="7035"/>
        <item x="5265"/>
        <item x="1323"/>
        <item x="8455"/>
        <item x="9577"/>
        <item x="2706"/>
        <item x="3616"/>
        <item x="2105"/>
        <item x="479"/>
        <item x="3140"/>
        <item x="1008"/>
        <item x="8065"/>
        <item x="7321"/>
        <item x="1056"/>
        <item x="7304"/>
        <item x="8847"/>
        <item x="3218"/>
        <item x="7210"/>
        <item x="5282"/>
        <item x="7319"/>
        <item x="7362"/>
        <item x="5602"/>
        <item x="5255"/>
        <item x="5261"/>
        <item x="1243"/>
        <item x="1157"/>
        <item x="4032"/>
        <item x="5961"/>
        <item x="5283"/>
        <item x="1815"/>
        <item x="8791"/>
        <item x="1250"/>
        <item x="796"/>
        <item x="2633"/>
        <item x="9068"/>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304"/>
        <item x="5294"/>
        <item x="5327"/>
        <item x="5288"/>
        <item x="5316"/>
        <item x="5287"/>
        <item x="5286"/>
        <item x="5285"/>
        <item x="5289"/>
        <item x="5370"/>
        <item x="5368"/>
        <item x="5336"/>
        <item x="5363"/>
        <item x="5351"/>
        <item x="5346"/>
        <item x="5377"/>
        <item x="5344"/>
        <item x="5339"/>
        <item x="5374"/>
        <item x="5341"/>
        <item x="5371"/>
        <item x="5362"/>
        <item x="5348"/>
        <item x="5361"/>
        <item x="5360"/>
        <item x="5357"/>
        <item x="5373"/>
        <item x="5375"/>
        <item x="5343"/>
        <item x="5376"/>
        <item x="5396"/>
        <item x="5385"/>
        <item x="5395"/>
        <item x="5403"/>
        <item x="5401"/>
        <item x="5413"/>
        <item x="5414"/>
        <item x="5408"/>
        <item x="5416"/>
        <item x="5389"/>
        <item x="5880"/>
        <item x="5406"/>
        <item x="5400"/>
        <item x="5410"/>
        <item x="5405"/>
        <item x="5407"/>
        <item x="5425"/>
        <item x="5417"/>
        <item x="5415"/>
        <item x="5411"/>
        <item x="5424"/>
        <item x="5419"/>
        <item x="5420"/>
        <item x="5849"/>
        <item x="7880"/>
        <item x="5665"/>
        <item x="426"/>
        <item x="5715"/>
        <item x="5714"/>
        <item x="8891"/>
        <item x="1278"/>
        <item x="469"/>
        <item x="5871"/>
        <item x="5322"/>
        <item x="5329"/>
        <item x="5331"/>
        <item x="4279"/>
        <item x="5320"/>
        <item x="5319"/>
        <item x="1262"/>
        <item x="8667"/>
        <item x="6518"/>
        <item x="5632"/>
        <item x="2339"/>
        <item x="5422"/>
        <item x="5143"/>
        <item x="430"/>
        <item x="2113"/>
        <item x="2148"/>
        <item x="686"/>
        <item x="3074"/>
        <item x="5848"/>
        <item x="434"/>
        <item x="4650"/>
        <item x="1763"/>
        <item x="3217"/>
        <item x="1421"/>
        <item x="5158"/>
        <item x="5178"/>
        <item x="9318"/>
        <item x="1366"/>
        <item x="9002"/>
        <item x="1694"/>
        <item x="1374"/>
        <item x="5672"/>
        <item x="6536"/>
        <item x="3161"/>
        <item x="2058"/>
        <item x="2056"/>
        <item x="2057"/>
        <item x="5168"/>
        <item x="5381"/>
        <item x="1820"/>
        <item x="5193"/>
        <item x="8602"/>
        <item x="1812"/>
        <item x="5582"/>
        <item x="1990"/>
        <item x="1777"/>
        <item x="5570"/>
        <item x="5557"/>
        <item x="5569"/>
        <item x="1825"/>
        <item x="1986"/>
        <item x="5575"/>
        <item x="1977"/>
        <item x="5561"/>
        <item x="920"/>
        <item x="3021"/>
        <item x="7724"/>
        <item x="1560"/>
        <item x="1970"/>
        <item x="892"/>
        <item x="7834"/>
        <item x="258"/>
        <item x="5735"/>
        <item x="5744"/>
        <item x="8521"/>
        <item x="4124"/>
        <item x="4107"/>
        <item x="2257"/>
        <item x="2234"/>
        <item x="4123"/>
        <item x="2949"/>
        <item x="5432"/>
        <item x="5455"/>
        <item x="5441"/>
        <item x="5448"/>
        <item x="5443"/>
        <item x="5456"/>
        <item x="5427"/>
        <item x="5430"/>
        <item x="5452"/>
        <item x="5459"/>
        <item x="5469"/>
        <item x="5442"/>
        <item x="5457"/>
        <item x="5429"/>
        <item x="3137"/>
        <item x="5445"/>
        <item x="5315"/>
        <item x="9181"/>
        <item x="5927"/>
        <item x="5484"/>
        <item x="5517"/>
        <item x="5503"/>
        <item x="5492"/>
        <item x="5518"/>
        <item x="5501"/>
        <item x="5478"/>
        <item x="5472"/>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0"/>
        <item x="6775"/>
        <item x="5544"/>
        <item x="5674"/>
        <item x="6331"/>
        <item x="5599"/>
        <item x="4280"/>
        <item x="5537"/>
        <item x="4323"/>
        <item x="148"/>
        <item x="2836"/>
        <item x="8329"/>
        <item x="2414"/>
        <item x="5523"/>
        <item x="6532"/>
        <item x="7343"/>
        <item x="3860"/>
        <item x="6100"/>
        <item x="4154"/>
        <item x="5437"/>
        <item x="5525"/>
        <item x="5536"/>
        <item x="5532"/>
        <item x="5541"/>
        <item x="4198"/>
        <item x="5765"/>
        <item x="5542"/>
        <item x="7139"/>
        <item x="1409"/>
        <item x="204"/>
        <item x="2182"/>
        <item x="8445"/>
        <item x="21"/>
        <item x="5553"/>
        <item x="5584"/>
        <item x="5562"/>
        <item x="5585"/>
        <item x="1988"/>
        <item x="5565"/>
        <item x="5581"/>
        <item x="5577"/>
        <item x="5567"/>
        <item x="5580"/>
        <item x="5564"/>
        <item x="5573"/>
        <item x="5552"/>
        <item x="5550"/>
        <item x="5579"/>
        <item x="5568"/>
        <item x="5588"/>
        <item x="5586"/>
        <item x="5597"/>
        <item x="5601"/>
        <item x="5592"/>
        <item x="5590"/>
        <item x="5603"/>
        <item x="5587"/>
        <item x="5623"/>
        <item x="5631"/>
        <item x="5662"/>
        <item x="5639"/>
        <item x="5638"/>
        <item x="5648"/>
        <item x="5655"/>
        <item x="5643"/>
        <item x="5636"/>
        <item x="5634"/>
        <item x="5635"/>
        <item x="1163"/>
        <item x="6402"/>
        <item x="897"/>
        <item x="4214"/>
        <item x="4025"/>
        <item x="8296"/>
        <item x="2982"/>
        <item x="1909"/>
        <item x="1784"/>
        <item x="7057"/>
        <item x="8727"/>
        <item x="4075"/>
        <item x="5653"/>
        <item x="1435"/>
        <item x="4993"/>
        <item x="4966"/>
        <item x="3184"/>
        <item x="2558"/>
        <item x="2569"/>
        <item x="2568"/>
        <item x="620"/>
        <item x="1852"/>
        <item x="5589"/>
        <item x="4666"/>
        <item x="1328"/>
        <item x="2471"/>
        <item x="4984"/>
        <item x="4983"/>
        <item x="4962"/>
        <item x="4141"/>
        <item x="3226"/>
        <item x="9173"/>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6"/>
        <item x="5716"/>
        <item x="3389"/>
        <item x="3390"/>
        <item x="3388"/>
        <item x="3790"/>
        <item x="3772"/>
        <item x="5790"/>
        <item x="5780"/>
        <item x="5785"/>
        <item x="5767"/>
        <item x="5766"/>
        <item x="5779"/>
        <item x="5769"/>
        <item x="5787"/>
        <item x="5797"/>
        <item x="5795"/>
        <item x="5781"/>
        <item x="5783"/>
        <item x="5791"/>
        <item x="5770"/>
        <item x="5793"/>
        <item x="5788"/>
        <item x="5774"/>
        <item x="5784"/>
        <item x="5771"/>
        <item x="5773"/>
        <item x="5777"/>
        <item x="5768"/>
        <item x="5782"/>
        <item x="5764"/>
        <item x="854"/>
        <item x="6019"/>
        <item x="9238"/>
        <item x="5522"/>
        <item x="1359"/>
        <item x="1388"/>
        <item x="7897"/>
        <item x="7915"/>
        <item x="1559"/>
        <item x="1566"/>
        <item x="5800"/>
        <item x="1379"/>
        <item x="4462"/>
        <item x="290"/>
        <item x="3098"/>
        <item x="4560"/>
        <item x="4239"/>
        <item x="8789"/>
        <item x="2106"/>
        <item x="9622"/>
        <item x="9465"/>
        <item x="5088"/>
        <item x="5669"/>
        <item x="5671"/>
        <item x="7611"/>
        <item x="5334"/>
        <item x="5369"/>
        <item x="5379"/>
        <item x="5335"/>
        <item x="5337"/>
        <item x="9165"/>
        <item x="390"/>
        <item x="9064"/>
        <item x="6531"/>
        <item x="1968"/>
        <item x="8388"/>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5156"/>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5707"/>
        <item x="2511"/>
        <item x="6206"/>
        <item x="1301"/>
        <item x="4937"/>
        <item x="9294"/>
        <item x="7535"/>
        <item x="1766"/>
        <item x="2572"/>
        <item x="6342"/>
        <item x="407"/>
        <item x="2525"/>
        <item x="2519"/>
        <item x="2729"/>
        <item x="2577"/>
        <item x="6494"/>
        <item x="9474"/>
        <item x="3436"/>
        <item x="2571"/>
        <item x="2574"/>
        <item x="6631"/>
        <item x="2803"/>
        <item x="2799"/>
        <item x="5502"/>
        <item x="6038"/>
        <item x="6036"/>
        <item x="8745"/>
        <item x="206"/>
        <item x="8079"/>
        <item x="7617"/>
        <item x="386"/>
        <item x="313"/>
        <item x="4769"/>
        <item x="1494"/>
        <item x="7301"/>
        <item x="6583"/>
        <item x="1236"/>
        <item x="382"/>
        <item x="7766"/>
        <item x="392"/>
        <item x="347"/>
        <item x="385"/>
        <item x="1106"/>
        <item x="1051"/>
        <item x="1145"/>
        <item x="1057"/>
        <item x="1141"/>
        <item x="1151"/>
        <item x="1146"/>
        <item x="6276"/>
        <item x="6390"/>
        <item x="6393"/>
        <item x="526"/>
        <item x="9054"/>
        <item x="2238"/>
        <item x="2278"/>
        <item x="2261"/>
        <item x="2273"/>
        <item x="4109"/>
        <item x="6429"/>
        <item x="2264"/>
        <item x="4838"/>
        <item x="2210"/>
        <item x="2254"/>
        <item x="2250"/>
        <item x="2263"/>
        <item x="7339"/>
        <item x="8754"/>
        <item x="6218"/>
        <item x="6590"/>
        <item x="8248"/>
        <item x="6731"/>
        <item x="6733"/>
        <item x="7277"/>
        <item x="6392"/>
        <item x="6423"/>
        <item x="4460"/>
        <item x="1561"/>
        <item x="2248"/>
        <item x="1390"/>
        <item x="1357"/>
        <item x="1370"/>
        <item x="1597"/>
        <item x="1581"/>
        <item x="2230"/>
        <item x="9261"/>
        <item x="1582"/>
        <item x="6919"/>
        <item x="45"/>
        <item x="9397"/>
        <item x="681"/>
        <item x="5372"/>
        <item x="866"/>
        <item x="7022"/>
        <item x="847"/>
        <item x="9135"/>
        <item x="4600"/>
        <item x="7306"/>
        <item x="5909"/>
        <item x="3319"/>
        <item x="4972"/>
        <item x="3310"/>
        <item x="3506"/>
        <item x="3229"/>
        <item x="3637"/>
        <item x="5935"/>
        <item x="1643"/>
        <item x="6443"/>
        <item x="6688"/>
        <item x="1744"/>
        <item x="6515"/>
        <item x="1247"/>
        <item x="3165"/>
        <item x="504"/>
        <item x="3142"/>
        <item x="3163"/>
        <item x="3159"/>
        <item x="6804"/>
        <item x="1771"/>
        <item x="8613"/>
        <item x="6646"/>
        <item x="5556"/>
        <item x="3903"/>
        <item x="9617"/>
        <item x="5302"/>
        <item x="1808"/>
        <item x="7245"/>
        <item x="85"/>
        <item x="4447"/>
        <item x="2112"/>
        <item x="9242"/>
        <item x="3965"/>
        <item x="8162"/>
        <item x="5630"/>
        <item x="589"/>
        <item x="5151"/>
        <item x="1640"/>
        <item x="2944"/>
        <item x="6514"/>
        <item x="6951"/>
        <item x="6913"/>
        <item x="6217"/>
        <item x="5916"/>
        <item x="3414"/>
        <item x="6769"/>
        <item x="852"/>
        <item x="1477"/>
        <item x="845"/>
        <item x="4889"/>
        <item x="3833"/>
        <item x="2951"/>
        <item x="8652"/>
        <item x="1450"/>
        <item x="9602"/>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6105"/>
        <item x="6107"/>
        <item x="6102"/>
        <item x="6117"/>
        <item x="6094"/>
        <item x="6109"/>
        <item x="6088"/>
        <item x="6099"/>
        <item x="6110"/>
        <item x="6126"/>
        <item x="6097"/>
        <item x="6096"/>
        <item x="6128"/>
        <item x="6119"/>
        <item x="6104"/>
        <item x="6078"/>
        <item x="61"/>
        <item x="6115"/>
        <item x="6166"/>
        <item x="6170"/>
        <item x="6169"/>
        <item x="5108"/>
        <item x="6132"/>
        <item x="6141"/>
        <item x="6163"/>
        <item x="6164"/>
        <item x="6172"/>
        <item x="6160"/>
        <item x="6131"/>
        <item x="6130"/>
        <item x="6133"/>
        <item x="6137"/>
        <item x="6165"/>
        <item x="6162"/>
        <item x="6135"/>
        <item x="6497"/>
        <item x="6578"/>
        <item x="870"/>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2"/>
        <item x="6062"/>
        <item x="3724"/>
        <item x="1485"/>
        <item x="8764"/>
        <item x="9376"/>
        <item x="1280"/>
        <item x="949"/>
        <item x="6240"/>
        <item x="546"/>
        <item x="7979"/>
        <item x="9559"/>
        <item x="507"/>
        <item x="528"/>
        <item x="571"/>
        <item x="462"/>
        <item x="545"/>
        <item x="4240"/>
        <item x="4252"/>
        <item x="4228"/>
        <item x="3949"/>
        <item x="498"/>
        <item x="467"/>
        <item x="2472"/>
        <item x="2496"/>
        <item x="2477"/>
        <item x="2473"/>
        <item x="3787"/>
        <item x="3442"/>
        <item x="3780"/>
        <item x="7118"/>
        <item x="9378"/>
        <item x="65"/>
        <item x="9028"/>
        <item x="7214"/>
        <item x="1691"/>
        <item x="2133"/>
        <item x="2130"/>
        <item x="976"/>
        <item x="997"/>
        <item x="680"/>
        <item x="9063"/>
        <item x="9626"/>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79"/>
        <item x="8777"/>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3"/>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6"/>
        <item x="8477"/>
        <item x="2857"/>
        <item x="4183"/>
        <item x="6458"/>
        <item x="6470"/>
        <item x="3179"/>
        <item x="7784"/>
        <item x="7536"/>
        <item x="2533"/>
        <item x="1834"/>
        <item x="9412"/>
        <item x="257"/>
        <item x="2905"/>
        <item x="1962"/>
        <item x="1929"/>
        <item x="3443"/>
        <item x="7922"/>
        <item x="159"/>
        <item x="2816"/>
        <item x="6431"/>
        <item x="425"/>
        <item x="6455"/>
        <item x="1992"/>
        <item x="2114"/>
        <item x="4271"/>
        <item x="1489"/>
        <item x="8589"/>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8987"/>
        <item x="6586"/>
        <item x="6556"/>
        <item x="4403"/>
        <item x="1922"/>
        <item x="2918"/>
        <item x="8270"/>
        <item x="3191"/>
        <item x="6575"/>
        <item x="6373"/>
        <item x="1682"/>
        <item x="5928"/>
        <item x="1246"/>
        <item x="2304"/>
        <item x="5960"/>
        <item x="3096"/>
        <item x="1432"/>
        <item x="594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3"/>
        <item x="5650"/>
        <item x="6389"/>
        <item x="6414"/>
        <item x="5574"/>
        <item x="3053"/>
        <item x="1882"/>
        <item x="692"/>
        <item x="3102"/>
        <item x="3101"/>
        <item x="3111"/>
        <item x="5679"/>
        <item x="5223"/>
        <item x="9131"/>
        <item x="4078"/>
        <item x="6984"/>
        <item x="8428"/>
        <item x="8447"/>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8"/>
        <item x="6759"/>
        <item x="6704"/>
        <item x="6736"/>
        <item x="4330"/>
        <item x="6753"/>
        <item x="8721"/>
        <item x="2122"/>
        <item x="8924"/>
        <item x="2070"/>
        <item x="7282"/>
        <item x="2134"/>
        <item x="5350"/>
        <item x="7590"/>
        <item x="2151"/>
        <item x="6384"/>
        <item x="613"/>
        <item x="9021"/>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4"/>
        <item x="8287"/>
        <item x="745"/>
        <item x="4557"/>
        <item x="9182"/>
        <item x="1692"/>
        <item x="8233"/>
        <item x="8595"/>
        <item x="9368"/>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2"/>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5"/>
        <item x="930"/>
        <item x="6863"/>
        <item x="6886"/>
        <item x="197"/>
        <item x="7507"/>
        <item x="9160"/>
        <item x="3166"/>
        <item x="9506"/>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0"/>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3"/>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7326"/>
        <item x="7186"/>
        <item x="7411"/>
        <item x="7493"/>
        <item x="7882"/>
        <item x="3344"/>
        <item x="7084"/>
        <item x="1193"/>
        <item x="7309"/>
        <item x="7479"/>
        <item x="3924"/>
        <item x="3927"/>
        <item x="7441"/>
        <item x="7293"/>
        <item x="3426"/>
        <item x="2994"/>
        <item x="276"/>
        <item x="5359"/>
        <item x="2958"/>
        <item x="1086"/>
        <item x="1092"/>
        <item x="6440"/>
        <item x="2969"/>
        <item x="985"/>
        <item x="7086"/>
        <item x="8212"/>
        <item x="4683"/>
        <item x="3219"/>
        <item x="2862"/>
        <item x="1915"/>
        <item x="3501"/>
        <item x="7511"/>
        <item x="7589"/>
        <item x="4264"/>
        <item x="4070"/>
        <item x="2675"/>
        <item x="2775"/>
        <item x="8734"/>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2"/>
        <item x="1530"/>
        <item x="4816"/>
        <item x="3320"/>
        <item x="1974"/>
        <item x="7857"/>
        <item x="7041"/>
        <item x="963"/>
        <item x="8038"/>
        <item x="8556"/>
        <item x="3847"/>
        <item x="6687"/>
        <item x="6690"/>
        <item x="6719"/>
        <item x="7330"/>
        <item x="6717"/>
        <item x="6702"/>
        <item x="5578"/>
        <item x="1879"/>
        <item x="7710"/>
        <item x="7705"/>
        <item x="1529"/>
        <item x="7314"/>
        <item x="7296"/>
        <item x="7297"/>
        <item x="7323"/>
        <item x="7991"/>
        <item x="958"/>
        <item x="955"/>
        <item x="977"/>
        <item x="980"/>
        <item x="979"/>
        <item x="1015"/>
        <item x="1839"/>
        <item x="7978"/>
        <item x="4172"/>
        <item x="4184"/>
        <item x="8569"/>
        <item x="7831"/>
        <item x="9083"/>
        <item x="9115"/>
        <item x="6153"/>
        <item x="1926"/>
        <item x="8807"/>
        <item x="6092"/>
        <item x="2447"/>
        <item x="7316"/>
        <item x="7504"/>
        <item x="7275"/>
        <item x="5167"/>
        <item x="3525"/>
        <item x="2968"/>
        <item x="8852"/>
        <item x="2823"/>
        <item x="2514"/>
        <item x="8856"/>
        <item x="7980"/>
        <item x="1861"/>
        <item x="3003"/>
        <item x="7217"/>
        <item x="7220"/>
        <item x="7227"/>
        <item x="7223"/>
        <item x="7233"/>
        <item x="7222"/>
        <item x="7240"/>
        <item x="7218"/>
        <item x="7229"/>
        <item x="7237"/>
        <item x="7221"/>
        <item x="7228"/>
        <item x="7234"/>
        <item x="7251"/>
        <item x="7235"/>
        <item x="7291"/>
        <item x="7260"/>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1761"/>
        <item x="5207"/>
        <item x="7437"/>
        <item x="1924"/>
        <item x="5560"/>
        <item x="1871"/>
        <item x="3444"/>
        <item x="3308"/>
        <item x="1893"/>
        <item x="558"/>
        <item x="2638"/>
        <item x="7238"/>
        <item x="1286"/>
        <item x="4421"/>
        <item x="9606"/>
        <item x="7196"/>
        <item x="145"/>
        <item x="3810"/>
        <item x="5275"/>
        <item x="1545"/>
        <item x="7925"/>
        <item x="7902"/>
        <item x="7952"/>
        <item x="3016"/>
        <item x="7868"/>
        <item x="2804"/>
        <item x="882"/>
        <item x="2552"/>
        <item x="4029"/>
        <item x="4751"/>
        <item x="7224"/>
        <item x="7239"/>
        <item x="5242"/>
        <item x="698"/>
        <item x="6279"/>
        <item x="7289"/>
        <item x="6127"/>
        <item x="6817"/>
        <item x="9315"/>
        <item x="1536"/>
        <item x="3477"/>
        <item x="3677"/>
        <item x="1478"/>
        <item x="1555"/>
        <item x="7317"/>
        <item x="588"/>
        <item x="8992"/>
        <item x="7884"/>
        <item x="4641"/>
        <item x="4643"/>
        <item x="3683"/>
        <item x="8167"/>
        <item x="7754"/>
        <item x="8282"/>
        <item x="6113"/>
        <item x="7469"/>
        <item x="3205"/>
        <item x="131"/>
        <item x="945"/>
        <item x="9393"/>
        <item x="7600"/>
        <item x="7386"/>
        <item x="3421"/>
        <item x="5225"/>
        <item x="7256"/>
        <item x="7333"/>
        <item x="1662"/>
        <item x="1464"/>
        <item x="1656"/>
        <item x="3136"/>
        <item x="9193"/>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54"/>
        <item x="7443"/>
        <item x="7447"/>
        <item x="7460"/>
        <item x="7467"/>
        <item x="7436"/>
        <item x="7463"/>
        <item x="7464"/>
        <item x="7444"/>
        <item x="7459"/>
        <item x="7462"/>
        <item x="7452"/>
        <item x="7440"/>
        <item x="7432"/>
        <item x="7433"/>
        <item x="7439"/>
        <item x="7453"/>
        <item x="7430"/>
        <item x="7431"/>
        <item x="7446"/>
        <item x="7448"/>
        <item x="7435"/>
        <item x="7450"/>
        <item x="7455"/>
        <item x="7449"/>
        <item x="7451"/>
        <item x="8610"/>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2"/>
        <item x="7544"/>
        <item x="192"/>
        <item x="7015"/>
        <item x="8604"/>
        <item x="7634"/>
        <item x="1814"/>
        <item x="1664"/>
        <item x="8576"/>
        <item x="1918"/>
        <item x="8580"/>
        <item x="7520"/>
        <item x="2681"/>
        <item x="1574"/>
        <item x="3095"/>
        <item x="8804"/>
        <item x="7257"/>
        <item x="1274"/>
        <item x="9241"/>
        <item x="365"/>
        <item x="2702"/>
        <item x="1690"/>
        <item x="975"/>
        <item x="1190"/>
        <item x="3464"/>
        <item x="3699"/>
        <item x="3694"/>
        <item x="3701"/>
        <item x="3700"/>
        <item x="1521"/>
        <item x="8231"/>
        <item x="2651"/>
        <item x="1021"/>
        <item x="8717"/>
        <item x="5461"/>
        <item x="1899"/>
        <item x="6553"/>
        <item x="6269"/>
        <item x="8732"/>
        <item x="1102"/>
        <item x="4209"/>
        <item x="7405"/>
        <item x="7403"/>
        <item x="7413"/>
        <item x="9036"/>
        <item x="141"/>
        <item x="7555"/>
        <item x="7406"/>
        <item x="7428"/>
        <item x="7104"/>
        <item x="7415"/>
        <item x="7404"/>
        <item x="7407"/>
        <item x="7402"/>
        <item x="9020"/>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0"/>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5"/>
        <item x="7639"/>
        <item x="7711"/>
        <item x="2377"/>
        <item x="3488"/>
        <item x="5988"/>
        <item x="1463"/>
        <item x="271"/>
        <item x="3885"/>
        <item x="5999"/>
        <item x="5994"/>
        <item x="1548"/>
        <item x="7497"/>
        <item x="7595"/>
        <item x="7596"/>
        <item x="7593"/>
        <item x="6292"/>
        <item x="3788"/>
        <item x="7597"/>
        <item x="7591"/>
        <item x="3128"/>
        <item x="3907"/>
        <item x="8442"/>
        <item x="742"/>
        <item x="7668"/>
        <item x="3130"/>
        <item x="3093"/>
        <item x="4416"/>
        <item x="5955"/>
        <item x="1438"/>
        <item x="3505"/>
        <item x="3813"/>
        <item x="9527"/>
        <item x="1594"/>
        <item x="40"/>
        <item x="1613"/>
        <item x="3731"/>
        <item x="8956"/>
        <item x="1416"/>
        <item x="4261"/>
        <item x="6526"/>
        <item x="1837"/>
        <item x="8394"/>
        <item x="2502"/>
        <item x="1719"/>
        <item x="7921"/>
        <item x="133"/>
        <item x="9322"/>
        <item x="3530"/>
        <item x="9308"/>
        <item x="7183"/>
        <item x="5913"/>
        <item x="9288"/>
        <item x="8238"/>
        <item x="9320"/>
        <item x="5932"/>
        <item x="7325"/>
        <item x="5106"/>
        <item x="2938"/>
        <item x="799"/>
        <item x="7247"/>
        <item x="2738"/>
        <item x="1938"/>
        <item x="7960"/>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7"/>
        <item x="3491"/>
        <item x="8325"/>
        <item x="3204"/>
        <item x="7546"/>
        <item x="1526"/>
        <item x="7618"/>
        <item x="3265"/>
        <item x="4540"/>
        <item x="4544"/>
        <item x="1516"/>
        <item x="8008"/>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55"/>
        <item x="7842"/>
        <item x="7847"/>
        <item x="7853"/>
        <item x="7877"/>
        <item x="7845"/>
        <item x="7866"/>
        <item x="7854"/>
        <item x="7848"/>
        <item x="7858"/>
        <item x="7839"/>
        <item x="7874"/>
        <item x="7878"/>
        <item x="7840"/>
        <item x="7863"/>
        <item x="7852"/>
        <item x="7841"/>
        <item x="7870"/>
        <item x="7862"/>
        <item x="7869"/>
        <item x="7875"/>
        <item x="7843"/>
        <item x="7859"/>
        <item x="4409"/>
        <item x="7883"/>
        <item x="7898"/>
        <item x="7892"/>
        <item x="7904"/>
        <item x="7918"/>
        <item x="7928"/>
        <item x="7905"/>
        <item x="7912"/>
        <item x="7908"/>
        <item x="7910"/>
        <item x="7907"/>
        <item x="7901"/>
        <item x="7923"/>
        <item x="7895"/>
        <item x="7935"/>
        <item x="7936"/>
        <item x="7930"/>
        <item x="7939"/>
        <item x="4785"/>
        <item x="3085"/>
        <item x="7948"/>
        <item x="7950"/>
        <item x="7998"/>
        <item x="7996"/>
        <item x="7953"/>
        <item x="7989"/>
        <item x="7964"/>
        <item x="7957"/>
        <item x="7954"/>
        <item x="7966"/>
        <item x="7993"/>
        <item x="7967"/>
        <item x="7956"/>
        <item x="7999"/>
        <item x="7987"/>
        <item x="7985"/>
        <item x="7969"/>
        <item x="8814"/>
        <item x="3230"/>
        <item x="3231"/>
        <item x="921"/>
        <item x="8170"/>
        <item x="8182"/>
        <item x="8173"/>
        <item x="8730"/>
        <item x="8808"/>
        <item x="6463"/>
        <item x="8013"/>
        <item x="8004"/>
        <item x="8000"/>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2"/>
        <item x="7542"/>
        <item x="992"/>
        <item x="1154"/>
        <item x="7736"/>
        <item x="1016"/>
        <item x="5300"/>
        <item x="3504"/>
        <item x="1018"/>
        <item x="8067"/>
        <item x="8051"/>
        <item x="8076"/>
        <item x="8048"/>
        <item x="8035"/>
        <item x="8059"/>
        <item x="8043"/>
        <item x="8034"/>
        <item x="8056"/>
        <item x="8046"/>
        <item x="2152"/>
        <item x="8049"/>
        <item x="2089"/>
        <item x="8053"/>
        <item x="8057"/>
        <item x="4197"/>
        <item x="1240"/>
        <item x="8037"/>
        <item x="7373"/>
        <item x="5887"/>
        <item x="140"/>
        <item x="164"/>
        <item x="3245"/>
        <item x="177"/>
        <item x="168"/>
        <item x="8041"/>
        <item x="8106"/>
        <item x="8081"/>
        <item x="8088"/>
        <item x="8101"/>
        <item x="8103"/>
        <item x="8107"/>
        <item x="8112"/>
        <item x="8115"/>
        <item x="8095"/>
        <item x="8123"/>
        <item x="8085"/>
        <item x="8110"/>
        <item x="8109"/>
        <item x="8122"/>
        <item x="8086"/>
        <item x="8089"/>
        <item x="8105"/>
        <item x="8111"/>
        <item x="8099"/>
        <item x="8093"/>
        <item x="8120"/>
        <item x="4511"/>
        <item x="8094"/>
        <item x="3235"/>
        <item x="860"/>
        <item x="8657"/>
        <item x="8661"/>
        <item x="8806"/>
        <item x="8092"/>
        <item x="8835"/>
        <item x="8838"/>
        <item x="672"/>
        <item x="7476"/>
        <item x="8154"/>
        <item x="7931"/>
        <item x="7933"/>
        <item x="8146"/>
        <item x="2841"/>
        <item x="1580"/>
        <item x="1603"/>
        <item x="5031"/>
        <item x="6844"/>
        <item x="5246"/>
        <item x="614"/>
        <item x="8159"/>
        <item x="8151"/>
        <item x="8163"/>
        <item x="8157"/>
        <item x="8131"/>
        <item x="8153"/>
        <item x="8130"/>
        <item x="8134"/>
        <item x="8132"/>
        <item x="8135"/>
        <item x="8140"/>
        <item x="8165"/>
        <item x="8160"/>
        <item x="8148"/>
        <item x="8141"/>
        <item x="8168"/>
        <item x="8152"/>
        <item x="8129"/>
        <item x="8126"/>
        <item x="8136"/>
        <item x="8143"/>
        <item x="8133"/>
        <item x="8127"/>
        <item x="8145"/>
        <item x="8158"/>
        <item x="8142"/>
        <item x="8137"/>
        <item x="8155"/>
        <item x="8164"/>
        <item x="8139"/>
        <item x="8149"/>
        <item x="8144"/>
        <item x="8763"/>
        <item x="8181"/>
        <item x="8194"/>
        <item x="8197"/>
        <item x="8191"/>
        <item x="8178"/>
        <item x="8177"/>
        <item x="8186"/>
        <item x="8198"/>
        <item x="8176"/>
        <item x="8172"/>
        <item x="8185"/>
        <item x="8179"/>
        <item x="8184"/>
        <item x="8183"/>
        <item x="8174"/>
        <item x="8188"/>
        <item x="8187"/>
        <item x="8175"/>
        <item x="8280"/>
        <item x="8292"/>
        <item x="8284"/>
        <item x="4555"/>
        <item x="8283"/>
        <item x="8195"/>
        <item x="8192"/>
        <item x="8226"/>
        <item x="8225"/>
        <item x="8219"/>
        <item x="8228"/>
        <item x="8224"/>
        <item x="8227"/>
        <item x="8217"/>
        <item x="8220"/>
        <item x="422"/>
        <item x="9235"/>
        <item x="2104"/>
        <item x="8251"/>
        <item x="8266"/>
        <item x="8291"/>
        <item x="8273"/>
        <item x="8285"/>
        <item x="8281"/>
        <item x="8274"/>
        <item x="8261"/>
        <item x="8264"/>
        <item x="8259"/>
        <item x="8262"/>
        <item x="8269"/>
        <item x="8299"/>
        <item x="8272"/>
        <item x="8277"/>
        <item x="8312"/>
        <item x="8302"/>
        <item x="8304"/>
        <item x="8308"/>
        <item x="8319"/>
        <item x="8306"/>
        <item x="8301"/>
        <item x="8313"/>
        <item x="8350"/>
        <item x="8363"/>
        <item x="8356"/>
        <item x="8361"/>
        <item x="8379"/>
        <item x="8366"/>
        <item x="8362"/>
        <item x="8365"/>
        <item x="8374"/>
        <item x="8351"/>
        <item x="8352"/>
        <item x="8358"/>
        <item x="8349"/>
        <item x="8381"/>
        <item x="8347"/>
        <item x="8369"/>
        <item x="8383"/>
        <item x="8390"/>
        <item x="8393"/>
        <item x="8392"/>
        <item x="8409"/>
        <item x="8403"/>
        <item x="8404"/>
        <item x="8400"/>
        <item x="8398"/>
        <item x="8399"/>
        <item x="8397"/>
        <item x="8391"/>
        <item x="8778"/>
        <item x="8797"/>
        <item x="8078"/>
        <item x="5011"/>
        <item x="7242"/>
        <item x="7909"/>
        <item x="3649"/>
        <item x="615"/>
        <item x="8441"/>
        <item x="4930"/>
        <item x="4942"/>
        <item x="4950"/>
        <item x="4138"/>
        <item x="6008"/>
        <item x="450"/>
        <item x="3327"/>
        <item x="1714"/>
        <item x="8779"/>
        <item x="8456"/>
        <item x="8425"/>
        <item x="8433"/>
        <item x="395"/>
        <item x="8771"/>
        <item x="6785"/>
        <item x="9121"/>
        <item x="9108"/>
        <item x="9120"/>
        <item x="4726"/>
        <item x="825"/>
        <item x="278"/>
        <item x="4031"/>
        <item x="3438"/>
        <item x="2639"/>
        <item x="2598"/>
        <item x="3883"/>
        <item x="8672"/>
        <item x="9424"/>
        <item x="1768"/>
        <item x="1756"/>
        <item x="1765"/>
        <item x="1798"/>
        <item x="1869"/>
        <item x="7682"/>
        <item x="3715"/>
        <item x="8090"/>
        <item x="1794"/>
        <item x="7545"/>
        <item x="1676"/>
        <item x="1060"/>
        <item x="8235"/>
        <item x="836"/>
        <item x="8189"/>
        <item x="8072"/>
        <item x="8479"/>
        <item x="8138"/>
        <item x="574"/>
        <item x="8171"/>
        <item x="186"/>
        <item x="582"/>
        <item x="7364"/>
        <item x="150"/>
        <item x="580"/>
        <item x="8482"/>
        <item x="8465"/>
        <item x="169"/>
        <item x="595"/>
        <item x="8483"/>
        <item x="9520"/>
        <item x="167"/>
        <item x="174"/>
        <item x="609"/>
        <item x="604"/>
        <item x="181"/>
        <item x="1283"/>
        <item x="3246"/>
        <item x="8504"/>
        <item x="8494"/>
        <item x="8500"/>
        <item x="8492"/>
        <item x="8491"/>
        <item x="8488"/>
        <item x="8495"/>
        <item x="8496"/>
        <item x="8508"/>
        <item x="8502"/>
        <item x="8493"/>
        <item x="8501"/>
        <item x="8487"/>
        <item x="8485"/>
        <item x="8490"/>
        <item x="8497"/>
        <item x="8489"/>
        <item x="8484"/>
        <item x="8528"/>
        <item x="8539"/>
        <item x="8560"/>
        <item x="8536"/>
        <item x="8533"/>
        <item x="8550"/>
        <item x="8554"/>
        <item x="8526"/>
        <item x="8548"/>
        <item x="8559"/>
        <item x="8527"/>
        <item x="8537"/>
        <item x="8541"/>
        <item x="8551"/>
        <item x="8546"/>
        <item x="8535"/>
        <item x="8562"/>
        <item x="8530"/>
        <item x="8549"/>
        <item x="8540"/>
        <item x="8547"/>
        <item x="8531"/>
        <item x="8534"/>
        <item x="8557"/>
        <item x="8529"/>
        <item x="5176"/>
        <item x="5173"/>
        <item x="1446"/>
        <item x="8538"/>
        <item x="6007"/>
        <item x="1855"/>
        <item x="8682"/>
        <item x="8044"/>
        <item x="8207"/>
        <item x="8202"/>
        <item x="1661"/>
        <item x="8574"/>
        <item x="8601"/>
        <item x="8585"/>
        <item x="8608"/>
        <item x="8600"/>
        <item x="8586"/>
        <item x="8578"/>
        <item x="8609"/>
        <item x="8596"/>
        <item x="8592"/>
        <item x="8568"/>
        <item x="1772"/>
        <item x="8645"/>
        <item x="8623"/>
        <item x="8621"/>
        <item x="8644"/>
        <item x="8624"/>
        <item x="8629"/>
        <item x="8628"/>
        <item x="8622"/>
        <item x="8627"/>
        <item x="8641"/>
        <item x="8632"/>
        <item x="2734"/>
        <item x="8619"/>
        <item x="8631"/>
        <item x="8626"/>
        <item x="8625"/>
        <item x="7502"/>
        <item x="8649"/>
        <item x="8633"/>
        <item x="8620"/>
        <item x="8630"/>
        <item x="8653"/>
        <item x="8654"/>
        <item x="5170"/>
        <item x="7209"/>
        <item x="7099"/>
        <item x="7016"/>
        <item x="8638"/>
        <item x="8651"/>
        <item x="2307"/>
        <item x="2334"/>
        <item x="8278"/>
        <item x="8290"/>
        <item x="4042"/>
        <item x="1754"/>
        <item x="1244"/>
        <item x="8656"/>
        <item x="8658"/>
        <item x="8659"/>
        <item x="1259"/>
        <item x="4160"/>
        <item x="8850"/>
        <item x="3234"/>
        <item x="9483"/>
        <item x="8935"/>
        <item x="2172"/>
        <item x="1337"/>
        <item x="8751"/>
        <item x="8716"/>
        <item x="8688"/>
        <item x="8689"/>
        <item x="8695"/>
        <item x="8693"/>
        <item x="8722"/>
        <item x="8712"/>
        <item x="8690"/>
        <item x="8699"/>
        <item x="8737"/>
        <item x="8759"/>
        <item x="8700"/>
        <item x="8749"/>
        <item x="8705"/>
        <item x="8739"/>
        <item x="8729"/>
        <item x="8686"/>
        <item x="8703"/>
        <item x="8733"/>
        <item x="8761"/>
        <item x="8728"/>
        <item x="8731"/>
        <item x="8725"/>
        <item x="8750"/>
        <item x="8718"/>
        <item x="7351"/>
        <item x="7019"/>
        <item x="8714"/>
        <item x="8697"/>
        <item x="8687"/>
        <item x="8830"/>
        <item x="8824"/>
        <item x="2332"/>
        <item x="8704"/>
        <item x="8752"/>
        <item x="8793"/>
        <item x="8798"/>
        <item x="8775"/>
        <item x="8768"/>
        <item x="8787"/>
        <item x="8784"/>
        <item x="8786"/>
        <item x="8770"/>
        <item x="8772"/>
        <item x="1920"/>
        <item x="8800"/>
        <item x="5980"/>
        <item x="1118"/>
        <item x="881"/>
        <item x="4072"/>
        <item x="3233"/>
        <item x="7253"/>
        <item x="815"/>
        <item x="1731"/>
        <item x="8931"/>
        <item x="907"/>
        <item x="2747"/>
        <item x="1934"/>
        <item x="1972"/>
        <item x="2627"/>
        <item x="4546"/>
        <item x="6615"/>
        <item x="6598"/>
        <item x="6727"/>
        <item x="5841"/>
        <item x="6624"/>
        <item x="8813"/>
        <item x="8818"/>
        <item x="8816"/>
        <item x="8809"/>
        <item x="8823"/>
        <item x="8826"/>
        <item x="8812"/>
        <item x="8820"/>
        <item x="8821"/>
        <item x="8811"/>
        <item x="8861"/>
        <item x="8869"/>
        <item x="3243"/>
        <item x="8881"/>
        <item x="8884"/>
        <item x="5037"/>
        <item x="8039"/>
        <item x="374"/>
        <item x="8888"/>
        <item x="8384"/>
        <item x="1912"/>
        <item x="3433"/>
        <item x="3435"/>
        <item x="2404"/>
        <item x="886"/>
        <item x="896"/>
        <item x="4916"/>
        <item x="3876"/>
        <item x="3190"/>
        <item x="8408"/>
        <item x="4965"/>
        <item x="4897"/>
        <item x="1906"/>
        <item x="8075"/>
        <item x="1947"/>
        <item x="1434"/>
        <item x="2131"/>
        <item x="1538"/>
        <item x="8389"/>
        <item x="4231"/>
        <item x="1639"/>
        <item x="57"/>
        <item x="8314"/>
        <item x="3828"/>
        <item x="8925"/>
        <item x="8897"/>
        <item x="8907"/>
        <item x="8921"/>
        <item x="8910"/>
        <item x="8896"/>
        <item x="8909"/>
        <item x="8901"/>
        <item x="8905"/>
        <item x="8906"/>
        <item x="8913"/>
        <item x="8895"/>
        <item x="8892"/>
        <item x="8918"/>
        <item x="8899"/>
        <item x="8915"/>
        <item x="8903"/>
        <item x="8893"/>
        <item x="8904"/>
        <item x="8902"/>
        <item x="8923"/>
        <item x="8914"/>
        <item x="8912"/>
        <item x="8900"/>
        <item x="8898"/>
        <item x="8919"/>
        <item x="8894"/>
        <item x="8570"/>
        <item x="1273"/>
        <item x="2275"/>
        <item x="132"/>
        <item x="8916"/>
        <item x="114"/>
        <item x="7359"/>
        <item x="8920"/>
        <item x="8934"/>
        <item x="4139"/>
        <item x="8962"/>
        <item x="8961"/>
        <item x="8955"/>
        <item x="8940"/>
        <item x="8963"/>
        <item x="8946"/>
        <item x="8949"/>
        <item x="8975"/>
        <item x="8980"/>
        <item x="8960"/>
        <item x="8944"/>
        <item x="8950"/>
        <item x="8972"/>
        <item x="8953"/>
        <item x="8954"/>
        <item x="8964"/>
        <item x="8941"/>
        <item x="8976"/>
        <item x="8942"/>
        <item x="4018"/>
        <item x="8977"/>
        <item x="8948"/>
        <item x="8970"/>
        <item x="8967"/>
        <item x="8957"/>
        <item x="8943"/>
        <item x="8958"/>
        <item x="8965"/>
        <item x="8978"/>
        <item x="8938"/>
        <item x="8966"/>
        <item x="8947"/>
        <item x="8968"/>
        <item x="8971"/>
        <item x="2585"/>
        <item x="8939"/>
        <item x="8952"/>
        <item x="8945"/>
        <item x="62"/>
        <item x="8959"/>
        <item x="8979"/>
        <item x="8951"/>
        <item x="8969"/>
        <item x="3269"/>
        <item x="3268"/>
        <item x="3278"/>
        <item x="9461"/>
        <item x="8973"/>
        <item x="6398"/>
        <item x="8995"/>
        <item x="3277"/>
        <item x="4779"/>
        <item x="3276"/>
        <item x="8986"/>
        <item x="8981"/>
        <item x="1077"/>
        <item x="2194"/>
        <item x="4250"/>
        <item x="2002"/>
        <item x="215"/>
        <item x="9006"/>
        <item x="8985"/>
        <item x="2004"/>
        <item x="2030"/>
        <item x="201"/>
        <item x="9001"/>
        <item x="7583"/>
        <item x="3594"/>
        <item x="2259"/>
        <item x="127"/>
        <item x="8993"/>
        <item x="8612"/>
        <item x="7860"/>
        <item x="9326"/>
        <item x="3122"/>
        <item x="8335"/>
        <item x="7457"/>
        <item x="5115"/>
        <item x="1498"/>
        <item x="3359"/>
        <item x="9202"/>
        <item x="9203"/>
        <item x="2839"/>
        <item x="1303"/>
        <item x="2109"/>
        <item x="2840"/>
        <item x="2039"/>
        <item x="9199"/>
        <item x="9186"/>
        <item x="1289"/>
        <item x="6842"/>
        <item x="1960"/>
        <item x="158"/>
        <item x="9078"/>
        <item x="9082"/>
        <item x="2158"/>
        <item x="7342"/>
        <item x="2676"/>
        <item x="734"/>
        <item x="7156"/>
        <item x="6385"/>
        <item x="6914"/>
        <item x="4627"/>
        <item x="2376"/>
        <item x="9612"/>
        <item x="3502"/>
        <item x="2379"/>
        <item x="2398"/>
        <item x="2378"/>
        <item x="3795"/>
        <item x="5876"/>
        <item x="1422"/>
        <item x="1397"/>
        <item x="444"/>
        <item x="1602"/>
        <item x="8331"/>
        <item x="1492"/>
        <item x="8990"/>
        <item x="9005"/>
        <item x="8215"/>
        <item x="1316"/>
        <item x="8199"/>
        <item x="7408"/>
        <item x="8498"/>
        <item x="4422"/>
        <item x="9222"/>
        <item x="3006"/>
        <item x="9316"/>
        <item x="8317"/>
        <item x="231"/>
        <item x="2588"/>
        <item x="9554"/>
        <item x="9010"/>
        <item x="9027"/>
        <item x="441"/>
        <item x="1040"/>
        <item x="5058"/>
        <item x="9596"/>
        <item x="4501"/>
        <item x="1513"/>
        <item x="286"/>
        <item x="6272"/>
        <item x="2824"/>
        <item x="2845"/>
        <item x="6574"/>
        <item x="9038"/>
        <item x="9025"/>
        <item x="9034"/>
        <item x="149"/>
        <item x="9053"/>
        <item x="9045"/>
        <item x="4459"/>
        <item x="9047"/>
        <item x="9052"/>
        <item x="9069"/>
        <item x="9071"/>
        <item x="9060"/>
        <item x="9076"/>
        <item x="9077"/>
        <item x="9057"/>
        <item x="9106"/>
        <item x="9103"/>
        <item x="9104"/>
        <item x="9093"/>
        <item x="9118"/>
        <item x="9119"/>
        <item x="9116"/>
        <item x="9114"/>
        <item x="9090"/>
        <item x="9087"/>
        <item x="9092"/>
        <item x="9095"/>
        <item x="9112"/>
        <item x="9099"/>
        <item x="9107"/>
        <item x="9111"/>
        <item x="9096"/>
        <item x="9109"/>
        <item x="9097"/>
        <item x="9101"/>
        <item x="9089"/>
        <item x="9136"/>
        <item x="9127"/>
        <item x="9126"/>
        <item x="9154"/>
        <item x="9148"/>
        <item x="9145"/>
        <item x="9128"/>
        <item x="9134"/>
        <item x="9133"/>
        <item x="9138"/>
        <item x="9129"/>
        <item x="9155"/>
        <item x="9130"/>
        <item x="9132"/>
        <item x="8983"/>
        <item x="3264"/>
        <item x="9526"/>
        <item x="2867"/>
        <item x="6558"/>
        <item x="5833"/>
        <item x="9094"/>
        <item x="4206"/>
        <item x="8412"/>
        <item x="1119"/>
        <item x="4170"/>
        <item x="494"/>
        <item x="798"/>
        <item x="2001"/>
        <item x="1984"/>
        <item x="9167"/>
        <item x="9171"/>
        <item x="9163"/>
        <item x="9166"/>
        <item x="9169"/>
        <item x="9180"/>
        <item x="9170"/>
        <item x="9176"/>
        <item x="9164"/>
        <item x="9172"/>
        <item x="3281"/>
        <item x="9215"/>
        <item x="9205"/>
        <item x="9228"/>
        <item x="9213"/>
        <item x="9221"/>
        <item x="9214"/>
        <item x="9219"/>
        <item x="9220"/>
        <item x="9200"/>
        <item x="1773"/>
        <item x="6171"/>
        <item x="9267"/>
        <item x="9270"/>
        <item x="3364"/>
        <item x="2153"/>
        <item x="9191"/>
        <item x="9609"/>
        <item x="9185"/>
        <item x="5967"/>
        <item x="2315"/>
        <item x="8022"/>
        <item x="7336"/>
        <item x="7573"/>
        <item x="7434"/>
        <item x="4578"/>
        <item x="2778"/>
        <item x="9059"/>
        <item x="8636"/>
        <item x="2779"/>
        <item x="2517"/>
        <item x="2531"/>
        <item x="8650"/>
        <item x="7518"/>
        <item x="2528"/>
        <item x="7972"/>
        <item x="8118"/>
        <item x="8615"/>
        <item x="6018"/>
        <item x="4071"/>
        <item x="2284"/>
        <item x="125"/>
        <item x="105"/>
        <item x="1511"/>
        <item x="7606"/>
        <item x="3771"/>
        <item x="1483"/>
        <item x="4910"/>
        <item x="9105"/>
        <item x="8161"/>
        <item x="3013"/>
        <item x="3100"/>
        <item x="2464"/>
        <item x="7609"/>
        <item x="561"/>
        <item x="5072"/>
        <item x="432"/>
        <item x="2175"/>
        <item x="569"/>
        <item x="3077"/>
        <item x="70"/>
        <item x="9545"/>
        <item x="9552"/>
        <item x="9536"/>
        <item x="9124"/>
        <item x="6851"/>
        <item x="308"/>
        <item x="322"/>
        <item x="4892"/>
        <item x="9443"/>
        <item x="9227"/>
        <item x="6846"/>
        <item x="9081"/>
        <item x="9379"/>
        <item x="1385"/>
        <item x="9551"/>
        <item x="525"/>
        <item x="5923"/>
        <item x="9245"/>
        <item x="8229"/>
        <item x="1046"/>
        <item x="1083"/>
        <item x="5236"/>
        <item x="8684"/>
        <item x="4936"/>
        <item x="4652"/>
        <item x="4637"/>
        <item x="4633"/>
        <item x="3669"/>
        <item x="4654"/>
        <item x="4626"/>
        <item x="4651"/>
        <item x="4625"/>
        <item x="4647"/>
        <item x="4636"/>
        <item x="4645"/>
        <item x="4649"/>
        <item x="4630"/>
        <item x="9113"/>
        <item x="7250"/>
        <item x="9281"/>
        <item x="9282"/>
        <item x="9287"/>
        <item x="9285"/>
        <item x="9317"/>
        <item x="9289"/>
        <item x="9310"/>
        <item x="9323"/>
        <item x="9324"/>
        <item x="9362"/>
        <item x="9341"/>
        <item x="9329"/>
        <item x="9352"/>
        <item x="9366"/>
        <item x="9364"/>
        <item x="9344"/>
        <item x="9359"/>
        <item x="9327"/>
        <item x="9356"/>
        <item x="9353"/>
        <item x="9365"/>
        <item x="9346"/>
        <item x="9334"/>
        <item x="9355"/>
        <item x="9336"/>
        <item x="9351"/>
        <item x="9350"/>
        <item x="9342"/>
        <item x="9328"/>
        <item x="9345"/>
        <item x="9343"/>
        <item x="9338"/>
        <item x="9325"/>
        <item x="9347"/>
        <item x="9330"/>
        <item x="9333"/>
        <item x="9363"/>
        <item x="9337"/>
        <item x="9357"/>
        <item x="9367"/>
        <item x="9339"/>
        <item x="9360"/>
        <item x="9335"/>
        <item x="9348"/>
        <item x="9361"/>
        <item x="9405"/>
        <item x="9410"/>
        <item x="9385"/>
        <item x="9372"/>
        <item x="9386"/>
        <item x="9382"/>
        <item x="9394"/>
        <item x="9369"/>
        <item x="9370"/>
        <item x="9384"/>
        <item x="8694"/>
        <item x="8696"/>
        <item x="583"/>
        <item x="9004"/>
        <item x="2563"/>
        <item x="2566"/>
        <item x="2561"/>
        <item x="3254"/>
        <item x="3801"/>
        <item x="2565"/>
        <item x="6295"/>
        <item x="3866"/>
        <item x="3823"/>
        <item x="4556"/>
        <item x="6422"/>
        <item x="3852"/>
        <item x="6995"/>
        <item x="2237"/>
        <item x="2434"/>
        <item x="3848"/>
        <item x="9313"/>
        <item x="2443"/>
        <item x="2475"/>
        <item x="4089"/>
        <item x="1453"/>
        <item x="18"/>
        <item x="2995"/>
        <item x="2125"/>
        <item x="2095"/>
        <item x="6541"/>
        <item x="4824"/>
        <item x="600"/>
        <item x="471"/>
        <item x="8058"/>
        <item x="37"/>
        <item x="9390"/>
        <item x="9380"/>
        <item x="9421"/>
        <item x="9430"/>
        <item x="9399"/>
        <item x="9373"/>
        <item x="9395"/>
        <item x="9440"/>
        <item x="9401"/>
        <item x="9398"/>
        <item x="9408"/>
        <item x="9434"/>
        <item x="9433"/>
        <item x="9404"/>
        <item x="9392"/>
        <item x="9381"/>
        <item x="9432"/>
        <item x="9383"/>
        <item x="9439"/>
        <item x="9388"/>
        <item x="9403"/>
        <item x="9429"/>
        <item x="6273"/>
        <item x="1383"/>
        <item x="2685"/>
        <item x="3998"/>
        <item x="2446"/>
        <item x="170"/>
        <item x="823"/>
        <item x="6412"/>
        <item x="9457"/>
        <item x="9446"/>
        <item x="9460"/>
        <item x="9466"/>
        <item x="9449"/>
        <item x="9448"/>
        <item x="9468"/>
        <item x="9470"/>
        <item x="9507"/>
        <item x="9498"/>
        <item x="9488"/>
        <item x="9497"/>
        <item x="9486"/>
        <item x="9501"/>
        <item x="9494"/>
        <item x="9491"/>
        <item x="9496"/>
        <item x="9493"/>
        <item x="9492"/>
        <item x="9502"/>
        <item x="7370"/>
        <item x="549"/>
        <item x="3361"/>
        <item x="1807"/>
        <item x="9499"/>
        <item x="9523"/>
        <item x="2301"/>
        <item x="1152"/>
        <item x="738"/>
        <item x="4778"/>
        <item x="1026"/>
        <item x="6549"/>
        <item x="1138"/>
        <item x="7040"/>
        <item x="2329"/>
        <item x="8577"/>
        <item x="2318"/>
        <item x="9445"/>
        <item x="6072"/>
        <item x="8315"/>
        <item x="6619"/>
        <item x="1933"/>
        <item x="3341"/>
        <item x="3774"/>
        <item x="2906"/>
        <item x="4215"/>
        <item x="9234"/>
        <item x="9233"/>
        <item x="9243"/>
        <item x="9239"/>
        <item x="6544"/>
        <item x="9091"/>
        <item x="9406"/>
        <item x="3129"/>
        <item x="9572"/>
        <item x="6843"/>
        <item x="3585"/>
        <item x="3590"/>
        <item x="1287"/>
        <item x="2322"/>
        <item x="2299"/>
        <item x="9581"/>
        <item x="3134"/>
        <item x="3124"/>
        <item x="1012"/>
        <item x="2441"/>
        <item x="772"/>
        <item x="7181"/>
        <item x="923"/>
        <item x="2955"/>
        <item x="752"/>
        <item x="2389"/>
        <item x="9557"/>
        <item x="9540"/>
        <item x="9538"/>
        <item x="9542"/>
        <item x="9528"/>
        <item x="9529"/>
        <item x="9547"/>
        <item x="9532"/>
        <item x="9543"/>
        <item x="9546"/>
        <item x="9539"/>
        <item x="9553"/>
        <item x="1875"/>
        <item x="9541"/>
        <item x="9544"/>
        <item x="9558"/>
        <item x="9530"/>
        <item x="9531"/>
        <item x="9568"/>
        <item x="9566"/>
        <item x="9565"/>
        <item x="9562"/>
        <item x="9564"/>
        <item x="9620"/>
        <item x="9605"/>
        <item x="9627"/>
        <item x="9592"/>
        <item x="9628"/>
        <item x="9594"/>
        <item x="9603"/>
        <item x="9604"/>
        <item x="9593"/>
        <item x="9625"/>
        <item x="9613"/>
        <item x="9630"/>
        <item x="9595"/>
        <item x="9607"/>
        <item x="2570"/>
        <item x="8467"/>
        <item x="9156"/>
        <item x="1831"/>
        <item x="2589"/>
        <item x="3994"/>
        <item x="5614"/>
        <item x="1857"/>
        <item x="176"/>
        <item x="151"/>
        <item x="503"/>
        <item x="6436"/>
        <item x="7285"/>
        <item x="5338"/>
        <item x="6872"/>
        <item x="6925"/>
        <item x="438"/>
        <item x="459"/>
        <item x="442"/>
        <item x="428"/>
        <item x="423"/>
        <item x="431"/>
        <item x="7670"/>
        <item x="8042"/>
        <item x="655"/>
        <item x="9396"/>
        <item x="1195"/>
        <item x="6519"/>
        <item x="8506"/>
        <item x="5061"/>
        <item x="1884"/>
        <item x="601"/>
        <item x="517"/>
        <item x="568"/>
        <item x="2876"/>
        <item x="1095"/>
        <item x="2015"/>
        <item x="147"/>
        <item x="2048"/>
        <item x="7508"/>
        <item x="6879"/>
        <item x="2454"/>
        <item x="6860"/>
        <item x="6883"/>
        <item x="6864"/>
        <item x="9513"/>
        <item x="2308"/>
        <item x="910"/>
        <item x="2915"/>
        <item x="2960"/>
        <item x="348"/>
        <item x="513"/>
        <item x="63"/>
        <item x="3468"/>
        <item x="9280"/>
        <item x="3899"/>
        <item x="7000"/>
        <item x="5109"/>
        <item x="6837"/>
        <item x="2593"/>
        <item x="9560"/>
        <item x="9550"/>
        <item x="9534"/>
        <item x="6928"/>
        <item x="4173"/>
        <item x="1081"/>
        <item x="2667"/>
        <item x="2186"/>
        <item x="829"/>
        <item x="556"/>
        <item x="3440"/>
        <item x="6086"/>
        <item x="6049"/>
        <item x="904"/>
        <item x="9478"/>
        <item x="238"/>
        <item x="4241"/>
        <item x="530"/>
        <item x="9008"/>
        <item x="961"/>
        <item x="9619"/>
        <item x="2068"/>
        <item x="9436"/>
        <item x="3207"/>
        <item x="9514"/>
        <item x="7416"/>
        <item x="1671"/>
        <item x="1565"/>
        <item x="1604"/>
        <item x="1621"/>
        <item x="3208"/>
        <item x="9480"/>
        <item x="1417"/>
        <item x="3262"/>
        <item x="3275"/>
        <item x="3257"/>
        <item x="3263"/>
        <item x="3260"/>
        <item x="3255"/>
        <item x="3271"/>
        <item x="3252"/>
        <item x="3250"/>
        <item x="6424"/>
        <item x="8908"/>
        <item x="9590"/>
        <item x="92"/>
        <item x="9061"/>
        <item x="1913"/>
        <item x="377"/>
        <item x="2666"/>
        <item x="1732"/>
        <item x="1724"/>
        <item x="8440"/>
        <item x="9512"/>
        <item x="2634"/>
        <item x="9039"/>
        <item x="9312"/>
        <item x="292"/>
        <item x="272"/>
        <item x="785"/>
        <item x="786"/>
        <item x="2623"/>
        <item x="5084"/>
        <item x="5971"/>
        <item x="8634"/>
        <item x="2316"/>
        <item x="9479"/>
        <item x="9450"/>
        <item x="688"/>
        <item x="1628"/>
        <item x="7093"/>
        <item x="4009"/>
        <item x="5528"/>
        <item x="6933"/>
        <item x="3288"/>
        <item x="2810"/>
        <item x="2940"/>
        <item x="3303"/>
        <item x="9438"/>
        <item x="9437"/>
        <item x="2687"/>
        <item x="3890"/>
        <item x="9075"/>
        <item x="1930"/>
        <item x="4623"/>
        <item x="1386"/>
        <item x="7300"/>
        <item x="1307"/>
        <item x="2683"/>
        <item x="8660"/>
        <item x="599"/>
        <item x="1508"/>
        <item x="809"/>
        <item x="6378"/>
        <item x="3282"/>
        <item x="6371"/>
        <item x="3867"/>
        <item x="4865"/>
        <item x="263"/>
        <item x="2451"/>
        <item x="8"/>
        <item x="8845"/>
        <item x="1596"/>
        <item x="2209"/>
        <item x="5593"/>
        <item x="1392"/>
        <item x="1408"/>
        <item x="1054"/>
        <item x="56"/>
        <item x="97"/>
        <item x="2423"/>
        <item x="8738"/>
        <item x="6766"/>
        <item x="6768"/>
        <item x="8561"/>
        <item x="8121"/>
        <item x="464"/>
        <item x="5390"/>
        <item x="5250"/>
        <item x="2536"/>
        <item x="868"/>
        <item x="6613"/>
        <item x="7422"/>
        <item x="8030"/>
        <item x="5666"/>
        <item x="522"/>
        <item x="5206"/>
        <item x="1562"/>
        <item x="1231"/>
        <item x="229"/>
        <item x="2501"/>
        <item x="1127"/>
        <item x="3316"/>
        <item x="3214"/>
        <item x="7098"/>
        <item x="1398"/>
        <item x="7856"/>
        <item x="8794"/>
        <item x="8424"/>
        <item x="3782"/>
        <item x="8862"/>
        <item x="8607"/>
        <item x="7401"/>
        <item x="5089"/>
        <item x="3297"/>
        <item x="1925"/>
        <item x="3301"/>
        <item x="7087"/>
        <item x="8337"/>
        <item x="9192"/>
        <item x="4549"/>
        <item x="366"/>
        <item x="3498"/>
        <item x="3515"/>
        <item x="984"/>
        <item x="8478"/>
        <item x="4424"/>
        <item x="1484"/>
        <item x="118"/>
        <item x="138"/>
        <item x="508"/>
        <item x="535"/>
        <item x="1267"/>
        <item x="564"/>
        <item x="7395"/>
        <item x="716"/>
        <item x="1279"/>
        <item x="5985"/>
        <item x="9537"/>
        <item x="482"/>
        <item x="7101"/>
        <item x="4503"/>
        <item x="8873"/>
        <item x="1883"/>
        <item x="353"/>
        <item x="6529"/>
        <item x="5937"/>
        <item x="6680"/>
        <item x="3113"/>
        <item x="2701"/>
        <item x="304"/>
        <item x="643"/>
        <item x="638"/>
        <item x="340"/>
        <item x="3307"/>
        <item x="3302"/>
        <item x="3311"/>
        <item x="2965"/>
        <item x="3300"/>
        <item x="8882"/>
        <item x="6626"/>
        <item x="7267"/>
        <item x="2599"/>
        <item x="2711"/>
        <item x="3872"/>
        <item x="8855"/>
        <item x="398"/>
        <item x="7791"/>
        <item x="350"/>
        <item x="8846"/>
        <item x="3904"/>
        <item x="2891"/>
        <item x="8857"/>
        <item x="6994"/>
        <item x="7825"/>
        <item x="2347"/>
        <item x="7537"/>
        <item x="933"/>
        <item x="550"/>
        <item x="8877"/>
        <item x="4715"/>
        <item x="5549"/>
        <item x="2430"/>
        <item x="8748"/>
        <item x="7390"/>
        <item x="2650"/>
        <item x="1184"/>
        <item x="9611"/>
        <item x="6360"/>
        <item x="5605"/>
        <item x="182"/>
        <item x="9608"/>
        <item x="8991"/>
        <item x="2628"/>
        <item x="2028"/>
        <item x="824"/>
        <item x="2363"/>
        <item x="2366"/>
        <item x="2371"/>
        <item x="2373"/>
        <item x="2365"/>
        <item x="2374"/>
        <item x="2369"/>
        <item x="2342"/>
        <item x="2337"/>
        <item x="1200"/>
        <item x="1180"/>
        <item x="6577"/>
        <item x="8074"/>
        <item x="1805"/>
        <item x="4920"/>
        <item x="2506"/>
        <item x="236"/>
        <item x="4016"/>
        <item x="355"/>
        <item x="246"/>
        <item x="2539"/>
        <item x="8670"/>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0"/>
        <item x="3572"/>
        <item x="3573"/>
        <item x="3292"/>
        <item x="2420"/>
        <item x="3047"/>
        <item x="3055"/>
        <item x="3075"/>
        <item x="3067"/>
        <item x="3073"/>
        <item x="2497"/>
        <item x="6255"/>
        <item x="3068"/>
        <item x="4891"/>
        <item x="3071"/>
        <item x="5204"/>
        <item x="4890"/>
        <item x="8249"/>
        <item x="6376"/>
        <item x="3786"/>
        <item x="3755"/>
        <item x="6352"/>
        <item x="1381"/>
        <item x="2575"/>
        <item x="4441"/>
        <item x="640"/>
        <item x="647"/>
        <item x="646"/>
        <item x="639"/>
        <item x="4908"/>
        <item x="9555"/>
        <item x="6304"/>
        <item x="3240"/>
        <item x="3309"/>
        <item x="6584"/>
        <item x="6772"/>
        <item x="1462"/>
        <item x="6148"/>
        <item x="5268"/>
        <item x="2187"/>
        <item x="358"/>
        <item x="2142"/>
        <item x="4545"/>
        <item x="969"/>
        <item x="2100"/>
        <item x="3299"/>
        <item x="3295"/>
        <item x="3293"/>
        <item x="3286"/>
        <item x="3287"/>
        <item x="4699"/>
        <item x="3625"/>
        <item x="3465"/>
        <item x="7500"/>
        <item x="7942"/>
        <item x="4527"/>
        <item x="8247"/>
        <item x="3382"/>
        <item x="7230"/>
        <item x="3846"/>
        <item x="6748"/>
        <item x="7128"/>
        <item x="7134"/>
        <item x="7140"/>
        <item x="3633"/>
        <item x="7226"/>
        <item x="4336"/>
        <item x="9469"/>
        <item x="9482"/>
        <item x="9184"/>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6"/>
        <item x="121"/>
        <item x="104"/>
        <item x="9476"/>
        <item x="560"/>
        <item x="6944"/>
        <item x="5966"/>
        <item x="7890"/>
        <item x="6685"/>
        <item x="5533"/>
        <item x="7151"/>
        <item x="783"/>
        <item x="8606"/>
        <item x="4765"/>
        <item x="3481"/>
        <item x="8450"/>
        <item x="8407"/>
        <item x="305"/>
        <item x="345"/>
        <item x="1156"/>
        <item x="5274"/>
        <item x="806"/>
        <item x="1583"/>
        <item x="1623"/>
        <item x="5076"/>
        <item x="736"/>
        <item x="25"/>
        <item x="3378"/>
        <item x="1460"/>
        <item x="6570"/>
        <item x="7867"/>
        <item x="2155"/>
        <item x="8715"/>
        <item x="8434"/>
        <item x="3157"/>
        <item x="3022"/>
        <item x="769"/>
        <item x="757"/>
        <item x="3324"/>
        <item x="4768"/>
        <item x="2204"/>
        <item x="2193"/>
        <item x="2198"/>
        <item x="4111"/>
        <item x="2266"/>
        <item x="2265"/>
        <item x="2262"/>
        <item x="9224"/>
        <item x="24"/>
        <item x="2923"/>
        <item x="9300"/>
        <item x="9301"/>
        <item x="9302"/>
        <item x="9298"/>
        <item x="9295"/>
        <item x="9291"/>
        <item x="9297"/>
        <item x="9296"/>
        <item x="9201"/>
        <item x="9123"/>
        <item x="3763"/>
        <item x="2910"/>
        <item x="4711"/>
        <item x="4709"/>
        <item x="9043"/>
        <item x="9286"/>
        <item x="9216"/>
        <item x="2674"/>
        <item x="950"/>
        <item x="7383"/>
        <item x="6806"/>
        <item x="1110"/>
        <item x="1150"/>
        <item x="1843"/>
        <item x="995"/>
        <item x="548"/>
        <item x="474"/>
        <item x="8999"/>
        <item x="8598"/>
        <item x="8253"/>
        <item x="7206"/>
        <item x="6486"/>
        <item x="5388"/>
        <item x="3346"/>
        <item x="1365"/>
        <item x="8464"/>
        <item x="1921"/>
        <item x="1728"/>
        <item x="1360"/>
        <item x="1447"/>
        <item x="972"/>
        <item x="678"/>
        <item x="6707"/>
        <item x="6763"/>
        <item x="5039"/>
        <item x="1203"/>
        <item x="1618"/>
        <item x="6600"/>
        <item x="3843"/>
        <item x="1469"/>
        <item x="4456"/>
        <item x="8019"/>
        <item x="4444"/>
        <item x="473"/>
        <item x="481"/>
        <item x="8989"/>
        <item x="4092"/>
        <item x="1873"/>
        <item x="4284"/>
        <item x="4275"/>
        <item x="8930"/>
        <item x="1971"/>
        <item x="7947"/>
        <item x="9419"/>
        <item x="4470"/>
        <item x="454"/>
        <item x="3482"/>
        <item x="2020"/>
        <item x="2587"/>
        <item x="5571"/>
        <item x="1975"/>
        <item x="1957"/>
        <item x="4448"/>
        <item x="2557"/>
        <item x="2272"/>
        <item x="1391"/>
        <item x="1419"/>
        <item x="4203"/>
        <item x="5808"/>
        <item x="415"/>
        <item x="416"/>
        <item x="9583"/>
        <item x="241"/>
        <item x="2468"/>
        <item x="3988"/>
        <item x="4386"/>
        <item x="749"/>
        <item x="5882"/>
        <item x="3206"/>
        <item x="491"/>
        <item x="378"/>
        <item x="3333"/>
        <item x="7061"/>
        <item x="293"/>
        <item x="2655"/>
        <item x="1451"/>
        <item x="2355"/>
        <item x="6582"/>
        <item x="7349"/>
        <item x="3712"/>
        <item x="8117"/>
        <item x="8463"/>
        <item x="4842"/>
        <item x="2103"/>
        <item x="1210"/>
        <item x="8799"/>
        <item x="8216"/>
        <item x="5842"/>
        <item x="1339"/>
        <item x="1197"/>
        <item x="1207"/>
        <item x="1027"/>
        <item x="1039"/>
        <item x="1073"/>
        <item x="2488"/>
        <item x="6286"/>
        <item x="1994"/>
        <item x="1175"/>
        <item x="1465"/>
        <item x="1224"/>
        <item x="1330"/>
        <item x="665"/>
        <item x="670"/>
        <item x="5309"/>
        <item x="8769"/>
        <item x="9549"/>
        <item x="1486"/>
        <item x="4449"/>
        <item x="2406"/>
        <item x="2098"/>
        <item x="8674"/>
        <item x="1282"/>
        <item x="8240"/>
        <item x="2699"/>
        <item x="8572"/>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7"/>
        <item x="3350"/>
        <item x="538"/>
        <item x="39"/>
        <item x="48"/>
        <item x="35"/>
        <item x="8887"/>
        <item x="1248"/>
        <item x="6875"/>
        <item x="6881"/>
        <item x="7541"/>
        <item x="436"/>
        <item x="3315"/>
        <item x="6651"/>
        <item x="2436"/>
        <item x="3312"/>
        <item x="2740"/>
        <item x="2736"/>
        <item x="2942"/>
        <item x="173"/>
        <item x="2535"/>
        <item x="2748"/>
        <item x="2542"/>
        <item x="5128"/>
        <item x="7066"/>
        <item x="8476"/>
        <item x="8642"/>
        <item x="8982"/>
        <item x="9610"/>
        <item x="2551"/>
        <item x="5124"/>
        <item x="2550"/>
        <item x="2549"/>
        <item x="2930"/>
        <item x="2936"/>
        <item x="2035"/>
        <item x="1292"/>
        <item x="6856"/>
        <item x="2899"/>
        <item x="3027"/>
        <item x="2202"/>
        <item x="756"/>
        <item x="3083"/>
        <item x="8364"/>
        <item x="1753"/>
        <item x="7916"/>
        <item x="3267"/>
        <item x="978"/>
        <item x="5358"/>
        <item x="3127"/>
        <item x="1424"/>
        <item x="1525"/>
        <item x="4952"/>
        <item x="9481"/>
        <item x="940"/>
        <item x="905"/>
        <item x="98"/>
        <item x="1506"/>
        <item x="8662"/>
        <item x="5576"/>
        <item x="2000"/>
        <item x="5881"/>
        <item x="6985"/>
        <item x="4399"/>
        <item x="6802"/>
        <item x="8932"/>
        <item x="8036"/>
        <item x="4391"/>
        <item x="4397"/>
        <item x="4402"/>
        <item x="3348"/>
        <item x="4387"/>
        <item x="4398"/>
        <item x="4394"/>
        <item x="4388"/>
        <item x="4390"/>
        <item x="4395"/>
        <item x="4396"/>
        <item x="4404"/>
        <item x="4389"/>
        <item x="4392"/>
        <item x="4393"/>
        <item x="4406"/>
        <item x="3689"/>
        <item x="2556"/>
        <item x="34"/>
        <item x="8724"/>
        <item x="3362"/>
        <item x="3723"/>
        <item x="542"/>
        <item x="3351"/>
        <item x="6125"/>
        <item x="1249"/>
        <item x="19"/>
        <item x="6020"/>
        <item x="1760"/>
        <item x="2140"/>
        <item x="1746"/>
        <item x="7812"/>
        <item x="5024"/>
        <item x="1655"/>
        <item x="4957"/>
        <item x="1471"/>
        <item x="7919"/>
        <item x="2678"/>
        <item x="3609"/>
        <item x="483"/>
        <item x="8681"/>
        <item x="3752"/>
        <item x="1512"/>
        <item x="9040"/>
        <item x="7426"/>
        <item x="8742"/>
        <item x="4955"/>
        <item x="5450"/>
        <item x="5554"/>
        <item x="2771"/>
        <item x="4094"/>
        <item x="7014"/>
        <item x="3355"/>
        <item x="2489"/>
        <item x="7619"/>
        <item x="9633"/>
        <item x="1966"/>
        <item x="4954"/>
        <item x="7523"/>
        <item x="5617"/>
        <item x="2708"/>
        <item x="851"/>
        <item x="9230"/>
        <item x="8988"/>
        <item x="3842"/>
        <item x="3841"/>
        <item x="1114"/>
        <item x="3356"/>
        <item x="3467"/>
        <item x="8756"/>
        <item x="6741"/>
        <item x="4615"/>
        <item x="724"/>
        <item x="4866"/>
        <item x="789"/>
        <item x="310"/>
        <item x="311"/>
        <item x="6214"/>
        <item x="6508"/>
        <item x="8744"/>
        <item x="367"/>
        <item x="6480"/>
        <item x="6501"/>
        <item x="6495"/>
        <item x="188"/>
        <item x="216"/>
        <item x="2482"/>
        <item x="9589"/>
        <item x="6417"/>
        <item x="1797"/>
        <item x="7"/>
        <item x="5629"/>
        <item x="7986"/>
        <item x="2892"/>
        <item x="838"/>
        <item x="4553"/>
        <item x="7154"/>
        <item x="7155"/>
        <item x="679"/>
        <item x="3258"/>
        <item x="96"/>
        <item x="7419"/>
        <item x="1668"/>
        <item x="1161"/>
        <item x="239"/>
        <item x="7424"/>
        <item x="7584"/>
        <item x="2208"/>
        <item x="8454"/>
        <item x="2251"/>
        <item x="1010"/>
        <item x="3358"/>
        <item x="2003"/>
        <item x="46"/>
        <item x="4931"/>
        <item x="8246"/>
        <item x="7577"/>
        <item x="2246"/>
        <item x="1624"/>
        <item x="4817"/>
        <item x="4806"/>
        <item x="6793"/>
        <item x="6816"/>
        <item x="7458"/>
        <item x="6098"/>
        <item x="2607"/>
        <item x="1954"/>
        <item x="485"/>
        <item x="452"/>
        <item x="855"/>
        <item x="8735"/>
        <item x="8707"/>
        <item x="8720"/>
        <item x="8213"/>
        <item x="744"/>
        <item x="249"/>
        <item x="251"/>
        <item x="6015"/>
        <item x="6187"/>
        <item x="5874"/>
        <item x="499"/>
        <item x="5667"/>
        <item x="1213"/>
        <item x="99"/>
        <item x="6316"/>
        <item x="2911"/>
        <item x="547"/>
        <item x="6679"/>
        <item x="7962"/>
        <item x="4537"/>
        <item x="3803"/>
        <item x="4502"/>
        <item x="4097"/>
        <item x="7792"/>
        <item x="4763"/>
        <item x="3004"/>
        <item x="3824"/>
        <item x="848"/>
        <item x="6612"/>
        <item x="8676"/>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7"/>
        <item x="1927"/>
        <item x="9273"/>
        <item x="3448"/>
        <item x="1084"/>
        <item x="4572"/>
        <item x="6721"/>
        <item x="2474"/>
        <item x="1572"/>
        <item x="6715"/>
        <item x="1564"/>
        <item x="1575"/>
        <item x="1558"/>
        <item x="1518"/>
        <item x="1904"/>
        <item x="4338"/>
        <item x="5100"/>
        <item x="9451"/>
        <item x="9217"/>
        <item x="9225"/>
        <item x="9210"/>
        <item x="2099"/>
        <item x="5615"/>
        <item x="2129"/>
        <item x="7968"/>
        <item x="3366"/>
        <item x="1313"/>
        <item x="6891"/>
        <item x="6873"/>
        <item x="219"/>
        <item x="196"/>
        <item x="4697"/>
        <item x="207"/>
        <item x="4690"/>
        <item x="5190"/>
        <item x="2018"/>
        <item x="1874"/>
        <item x="2852"/>
        <item x="7741"/>
        <item x="3647"/>
        <item x="250"/>
        <item x="543"/>
        <item x="7940"/>
        <item x="2806"/>
        <item x="2797"/>
        <item x="1749"/>
        <item x="1353"/>
        <item x="3383"/>
        <item x="926"/>
        <item x="3372"/>
        <item x="8773"/>
        <item x="2110"/>
        <item x="3514"/>
        <item x="7938"/>
        <item x="7610"/>
        <item x="1411"/>
        <item x="8929"/>
        <item x="3703"/>
        <item x="1502"/>
        <item x="4582"/>
        <item x="6521"/>
        <item x="7106"/>
        <item x="448"/>
        <item x="405"/>
        <item x="484"/>
        <item x="7160"/>
        <item x="493"/>
        <item x="1321"/>
        <item x="3859"/>
        <item x="8468"/>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3"/>
        <item x="9331"/>
        <item x="2139"/>
        <item x="2646"/>
        <item x="3376"/>
        <item x="8474"/>
        <item x="5349"/>
        <item x="5877"/>
        <item x="2611"/>
        <item x="7050"/>
        <item x="575"/>
        <item x="5796"/>
        <item x="8114"/>
        <item x="5908"/>
        <item x="1373"/>
        <item x="2317"/>
        <item x="3717"/>
        <item x="3720"/>
        <item x="1609"/>
        <item x="780"/>
        <item x="1667"/>
        <item x="4873"/>
        <item x="1712"/>
        <item x="1630"/>
        <item x="2837"/>
        <item x="8597"/>
        <item x="1588"/>
        <item x="1585"/>
        <item x="2850"/>
        <item x="685"/>
        <item x="586"/>
        <item x="9"/>
        <item x="2220"/>
        <item x="2829"/>
        <item x="3391"/>
        <item x="4445"/>
        <item x="5786"/>
        <item x="3397"/>
        <item x="4189"/>
        <item x="3216"/>
        <item x="5365"/>
        <item x="4120"/>
        <item x="5690"/>
        <item x="7089"/>
        <item x="7315"/>
        <item x="4624"/>
        <item x="4727"/>
        <item x="4732"/>
        <item x="5704"/>
        <item x="6114"/>
        <item x="8345"/>
        <item x="5328"/>
        <item x="1218"/>
        <item x="1006"/>
        <item x="2880"/>
        <item x="2890"/>
        <item x="4945"/>
        <item x="2478"/>
        <item x="8831"/>
        <item x="1420"/>
        <item x="4807"/>
        <item x="4548"/>
        <item x="3518"/>
        <item x="6939"/>
        <item x="2143"/>
        <item x="2696"/>
        <item x="3215"/>
        <item x="8297"/>
        <item x="8746"/>
        <item x="4375"/>
        <item x="3427"/>
        <item x="5353"/>
        <item x="3412"/>
        <item x="5826"/>
        <item x="3403"/>
        <item x="3425"/>
        <item x="3408"/>
        <item x="7934"/>
        <item x="5397"/>
        <item x="7263"/>
        <item x="5798"/>
        <item x="2086"/>
        <item x="5873"/>
        <item x="6572"/>
        <item x="3418"/>
        <item x="841"/>
        <item x="826"/>
        <item x="7524"/>
        <item x="2993"/>
        <item x="2247"/>
        <item x="4346"/>
        <item x="9141"/>
        <item x="8203"/>
        <item x="8209"/>
        <item x="1653"/>
        <item x="3429"/>
        <item x="7782"/>
        <item x="9150"/>
        <item x="9146"/>
        <item x="2183"/>
        <item x="2345"/>
        <item x="7786"/>
        <item x="8204"/>
        <item x="3007"/>
        <item x="1785"/>
        <item x="1846"/>
        <item x="1923"/>
        <item x="1969"/>
        <item x="3951"/>
        <item x="134"/>
        <item x="298"/>
        <item x="6840"/>
        <item x="4150"/>
        <item x="9510"/>
        <item x="2189"/>
        <item x="1229"/>
        <item x="1881"/>
        <item x="1708"/>
        <item x="2274"/>
        <item x="1148"/>
        <item x="3337"/>
        <item x="9085"/>
        <item x="1457"/>
        <item x="3878"/>
        <item x="1480"/>
        <item x="2483"/>
        <item x="1178"/>
        <item x="9079"/>
        <item x="7579"/>
        <item x="2853"/>
        <item x="531"/>
        <item x="781"/>
        <item x="2629"/>
        <item x="5612"/>
        <item x="9518"/>
        <item x="2714"/>
        <item x="3118"/>
        <item x="2092"/>
        <item x="8726"/>
        <item x="805"/>
        <item x="7144"/>
        <item x="7149"/>
        <item x="9162"/>
        <item x="2962"/>
        <item x="8603"/>
        <item x="8997"/>
        <item x="4415"/>
        <item x="8023"/>
        <item x="2343"/>
        <item x="8565"/>
        <item x="656"/>
        <item x="4924"/>
        <item x="4234"/>
        <item x="3197"/>
        <item x="8469"/>
        <item x="5196"/>
        <item x="3167"/>
        <item x="3187"/>
        <item x="3188"/>
        <item x="3196"/>
        <item x="627"/>
        <item x="6781"/>
        <item x="6937"/>
        <item x="7704"/>
        <item x="8471"/>
        <item x="605"/>
        <item x="608"/>
        <item x="5278"/>
        <item x="659"/>
        <item x="8395"/>
        <item x="654"/>
        <item x="576"/>
        <item x="593"/>
        <item x="7850"/>
        <item x="631"/>
        <item x="8675"/>
        <item x="585"/>
        <item x="630"/>
        <item x="629"/>
        <item x="610"/>
        <item x="8396"/>
        <item x="6947"/>
        <item x="8323"/>
        <item x="628"/>
        <item x="4925"/>
        <item x="3635"/>
        <item x="3630"/>
        <item x="3636"/>
        <item x="3639"/>
        <item x="3627"/>
        <item x="5853"/>
        <item x="5862"/>
        <item x="579"/>
        <item x="633"/>
        <item x="2822"/>
        <item x="8402"/>
        <item x="1592"/>
        <item x="1598"/>
        <item x="15"/>
        <item x="1733"/>
        <item x="660"/>
        <item x="8480"/>
        <item x="4669"/>
        <item x="2827"/>
        <item x="2559"/>
        <item x="5910"/>
        <item x="5621"/>
        <item x="4426"/>
        <item x="9188"/>
        <item x="4454"/>
        <item x="6289"/>
        <item x="5192"/>
        <item x="7157"/>
        <item x="7159"/>
        <item x="1684"/>
        <item x="1616"/>
        <item x="1645"/>
        <item x="1910"/>
        <item x="768"/>
        <item x="6450"/>
        <item x="3603"/>
        <item x="6490"/>
        <item x="9277"/>
        <item x="1626"/>
        <item x="3428"/>
        <item x="3116"/>
        <item x="7345"/>
        <item x="677"/>
        <item x="5272"/>
        <item x="9601"/>
        <item x="3200"/>
        <item x="2090"/>
        <item x="4928"/>
        <item x="8279"/>
        <item x="8668"/>
        <item x="8664"/>
        <item x="5228"/>
        <item x="5387"/>
        <item x="3977"/>
        <item x="4713"/>
        <item x="5741"/>
        <item x="1034"/>
        <item x="9254"/>
        <item x="1201"/>
        <item x="3473"/>
        <item x="3434"/>
        <item x="8256"/>
        <item x="3446"/>
        <item x="2107"/>
        <item x="2744"/>
        <item x="8571"/>
        <item x="9426"/>
        <item x="760"/>
        <item x="1182"/>
        <item x="8782"/>
        <item x="3835"/>
        <item x="2161"/>
        <item x="7594"/>
        <item x="7602"/>
        <item x="370"/>
        <item x="2195"/>
        <item x="2935"/>
        <item x="3125"/>
        <item x="8332"/>
        <item x="5919"/>
        <item x="2245"/>
        <item x="3357"/>
        <item x="2688"/>
        <item x="261"/>
        <item x="357"/>
        <item x="1482"/>
        <item x="7368"/>
        <item x="9122"/>
        <item x="2040"/>
        <item x="653"/>
        <item x="2346"/>
        <item x="1897"/>
        <item x="8663"/>
        <item x="9616"/>
        <item x="606"/>
        <item x="2848"/>
        <item x="9013"/>
        <item x="9035"/>
        <item x="165"/>
        <item x="5284"/>
        <item x="989"/>
        <item x="8590"/>
        <item x="1654"/>
        <item x="6548"/>
        <item x="5717"/>
        <item x="5719"/>
        <item x="1641"/>
        <item x="4299"/>
        <item x="47"/>
        <item x="2657"/>
        <item x="1285"/>
        <item x="4471"/>
        <item x="523"/>
        <item x="515"/>
        <item x="521"/>
        <item x="7795"/>
        <item x="505"/>
        <item x="2368"/>
        <item x="8426"/>
        <item x="1866"/>
        <item x="5023"/>
        <item x="506"/>
        <item x="2381"/>
        <item x="566"/>
        <item x="2885"/>
        <item x="2871"/>
        <item x="2023"/>
        <item x="2309"/>
        <item x="1219"/>
        <item x="1186"/>
        <item x="2150"/>
        <item x="4672"/>
        <item x="554"/>
        <item x="4020"/>
        <item x="8344"/>
        <item x="2897"/>
        <item x="8457"/>
        <item x="3507"/>
        <item x="2615"/>
        <item x="7767"/>
        <item x="3817"/>
        <item x="7031"/>
        <item x="20"/>
        <item x="3108"/>
        <item x="787"/>
        <item x="3439"/>
        <item x="5920"/>
        <item x="4879"/>
        <item x="3238"/>
        <item x="2996"/>
        <item x="2763"/>
        <item x="1440"/>
        <item x="1948"/>
        <item x="1514"/>
        <item x="4939"/>
        <item x="1029"/>
        <item x="1047"/>
        <item x="1140"/>
        <item x="1032"/>
        <item x="8009"/>
        <item x="5656"/>
        <item x="2097"/>
        <item x="9387"/>
        <item x="9374"/>
        <item x="9391"/>
        <item x="9416"/>
        <item x="6394"/>
        <item x="2244"/>
        <item x="1423"/>
        <item x="552"/>
        <item x="7205"/>
        <item x="4694"/>
        <item x="7207"/>
        <item x="2025"/>
        <item x="1509"/>
        <item x="5701"/>
        <item x="7995"/>
        <item x="2021"/>
        <item x="5673"/>
        <item x="2647"/>
        <item x="2072"/>
        <item x="1998"/>
        <item x="720"/>
        <item x="1896"/>
        <item x="3702"/>
        <item x="7982"/>
        <item x="8241"/>
        <item x="1232"/>
        <item x="2480"/>
        <item x="4602"/>
        <item x="607"/>
        <item x="4849"/>
        <item x="4851"/>
        <item x="5394"/>
        <item x="8805"/>
        <item x="8324"/>
        <item x="496"/>
        <item x="619"/>
        <item x="4244"/>
        <item x="8382"/>
        <item x="3453"/>
        <item x="3469"/>
        <item x="3466"/>
        <item x="3470"/>
        <item x="6492"/>
        <item x="3474"/>
        <item x="3472"/>
        <item x="3460"/>
        <item x="3459"/>
        <item x="3456"/>
        <item x="3458"/>
        <item x="2351"/>
        <item x="9517"/>
        <item x="4868"/>
        <item x="1734"/>
        <item x="1454"/>
        <item x="8242"/>
        <item x="3496"/>
        <item x="8003"/>
        <item x="7095"/>
        <item x="1476"/>
        <item x="6156"/>
        <item x="2117"/>
        <item x="3422"/>
        <item x="3413"/>
        <item x="1378"/>
        <item x="7563"/>
        <item x="2076"/>
        <item x="5743"/>
        <item x="6525"/>
        <item x="3112"/>
        <item x="9471"/>
        <item x="649"/>
        <item x="7514"/>
        <item x="7510"/>
        <item x="8373"/>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1"/>
        <item x="266"/>
        <item x="658"/>
        <item x="123"/>
        <item x="3048"/>
        <item x="6767"/>
        <item x="3070"/>
        <item x="1089"/>
        <item x="1128"/>
        <item x="1085"/>
        <item x="7043"/>
        <item x="3451"/>
        <item x="3054"/>
        <item x="3041"/>
        <item x="2419"/>
        <item x="3088"/>
        <item x="3241"/>
        <item x="6841"/>
        <item x="8421"/>
        <item x="8665"/>
        <item x="3045"/>
        <item x="7568"/>
        <item x="1393"/>
        <item x="1569"/>
        <item x="4590"/>
        <item x="2326"/>
        <item x="735"/>
        <item x="1914"/>
        <item x="5678"/>
        <item x="9490"/>
        <item x="1265"/>
        <item x="8119"/>
        <item x="7161"/>
        <item x="7168"/>
        <item x="1501"/>
        <item x="7177"/>
        <item x="1458"/>
        <item x="281"/>
        <item x="8783"/>
        <item x="8510"/>
        <item x="4862"/>
        <item x="8509"/>
        <item x="1681"/>
        <item x="8507"/>
        <item x="8514"/>
        <item x="8519"/>
        <item x="8520"/>
        <item x="8513"/>
        <item x="8524"/>
        <item x="8511"/>
        <item x="8523"/>
        <item x="8518"/>
        <item x="8026"/>
        <item x="8348"/>
        <item x="7088"/>
        <item x="1487"/>
        <item x="8243"/>
        <item x="7749"/>
        <item x="3652"/>
        <item x="414"/>
        <item x="3576"/>
        <item x="3933"/>
        <item x="3937"/>
        <item x="3410"/>
        <item x="3419"/>
        <item x="7036"/>
        <item x="591"/>
        <item x="1853"/>
        <item x="8234"/>
        <item x="9022"/>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19"/>
        <item x="8221"/>
        <item x="2031"/>
        <item x="3741"/>
        <item x="516"/>
        <item x="500"/>
        <item x="465"/>
        <item x="460"/>
        <item x="2050"/>
        <item x="2043"/>
        <item x="2760"/>
        <item x="5418"/>
        <item x="2256"/>
        <item x="317"/>
        <item x="7701"/>
        <item x="7672"/>
        <item x="4547"/>
        <item x="709"/>
        <item x="4845"/>
        <item x="2306"/>
        <item x="7822"/>
        <item x="7048"/>
        <item x="6485"/>
        <item x="788"/>
        <item x="790"/>
        <item x="7334"/>
        <item x="297"/>
        <item x="618"/>
        <item x="7530"/>
        <item x="1789"/>
        <item x="3785"/>
        <item x="8050"/>
        <item x="2111"/>
        <item x="2147"/>
        <item x="2352"/>
        <item x="6154"/>
        <item x="1473"/>
        <item x="6838"/>
        <item x="3415"/>
        <item x="584"/>
        <item x="8371"/>
        <item x="4256"/>
        <item x="4251"/>
        <item x="2005"/>
        <item x="351"/>
        <item x="9018"/>
        <item x="299"/>
        <item x="301"/>
        <item x="9024"/>
        <item x="3431"/>
        <item x="303"/>
        <item x="8994"/>
        <item x="2014"/>
        <item x="4505"/>
        <item x="6336"/>
        <item x="5330"/>
        <item x="1552"/>
        <item x="912"/>
        <item x="911"/>
        <item x="2883"/>
        <item x="137"/>
        <item x="2731"/>
        <item x="1275"/>
        <item x="6637"/>
        <item x="5824"/>
        <item x="7236"/>
        <item x="3471"/>
        <item x="3452"/>
        <item x="3261"/>
        <item x="3983"/>
        <item x="4253"/>
        <item x="4863"/>
        <item x="6364"/>
        <item x="5566"/>
        <item x="4168"/>
        <item x="2079"/>
        <item x="9266"/>
        <item x="5164"/>
        <item x="344"/>
        <item x="2724"/>
        <item x="2649"/>
        <item x="2985"/>
        <item x="2728"/>
        <item x="2730"/>
        <item x="2722"/>
        <item x="5251"/>
        <item x="2751"/>
        <item x="255"/>
        <item x="7515"/>
        <item x="2752"/>
        <item x="2715"/>
        <item x="9074"/>
        <item x="1507"/>
        <item x="1845"/>
        <item x="1776"/>
        <item x="3777"/>
        <item x="4585"/>
        <item x="908"/>
        <item x="5620"/>
        <item x="5044"/>
        <item x="451"/>
        <item x="5052"/>
        <item x="3221"/>
        <item x="4584"/>
        <item x="827"/>
        <item x="1743"/>
        <item x="489"/>
        <item x="427"/>
        <item x="3897"/>
        <item x="7796"/>
        <item x="9037"/>
        <item x="9009"/>
        <item x="1452"/>
        <item x="5926"/>
        <item x="2165"/>
        <item x="2932"/>
        <item x="1396"/>
        <item x="5276"/>
        <item x="903"/>
        <item x="6061"/>
        <item x="1406"/>
        <item x="7911"/>
        <item x="3776"/>
        <item x="2062"/>
        <item x="1317"/>
        <item x="102"/>
        <item x="119"/>
        <item x="2285"/>
        <item x="8027"/>
        <item x="9567"/>
        <item x="4217"/>
        <item x="8859"/>
        <item x="2258"/>
        <item x="4159"/>
        <item x="7355"/>
        <item x="6345"/>
        <item x="3708"/>
        <item x="3331"/>
        <item x="1314"/>
        <item x="6211"/>
        <item x="2310"/>
        <item x="2353"/>
        <item x="8029"/>
        <item x="1468"/>
        <item x="8214"/>
        <item x="1455"/>
        <item x="1635"/>
        <item x="2573"/>
        <item x="842"/>
        <item x="3168"/>
        <item x="6751"/>
        <item x="6752"/>
        <item x="232"/>
        <item x="9080"/>
        <item x="9519"/>
        <item x="4443"/>
        <item x="3347"/>
        <item x="3237"/>
        <item x="4724"/>
        <item x="8829"/>
        <item x="696"/>
        <item x="6562"/>
        <item x="2032"/>
        <item x="1967"/>
        <item x="5449"/>
        <item x="906"/>
        <item x="2372"/>
        <item x="3449"/>
        <item x="3454"/>
        <item x="3450"/>
        <item x="830"/>
        <item x="419"/>
        <item x="406"/>
        <item x="5439"/>
        <item x="3766"/>
        <item x="2157"/>
        <item x="4767"/>
        <item x="8024"/>
        <item x="9573"/>
        <item x="9580"/>
        <item x="9582"/>
        <item x="9576"/>
        <item x="9563"/>
        <item x="9178"/>
        <item x="9574"/>
        <item x="7773"/>
        <item x="7074"/>
        <item x="9524"/>
        <item x="8584"/>
        <item x="2041"/>
        <item x="8678"/>
        <item x="1751"/>
        <item x="1245"/>
        <item x="4695"/>
        <item x="1745"/>
        <item x="8401"/>
        <item x="889"/>
        <item x="885"/>
        <item x="8865"/>
        <item x="887"/>
        <item x="929"/>
        <item x="1674"/>
        <item x="5558"/>
        <item x="1153"/>
        <item x="7616"/>
        <item x="1669"/>
        <item x="1672"/>
        <item x="4565"/>
        <item x="9569"/>
        <item x="592"/>
        <item x="49"/>
        <item x="1629"/>
        <item x="4213"/>
        <item x="1496"/>
        <item x="1849"/>
        <item x="1841"/>
        <item x="179"/>
        <item x="8874"/>
        <item x="2188"/>
        <item x="822"/>
        <item x="3084"/>
        <item x="3499"/>
        <item x="6940"/>
        <item x="6917"/>
        <item x="6930"/>
        <item x="6949"/>
        <item x="6932"/>
        <item x="6945"/>
        <item x="6924"/>
        <item x="3144"/>
        <item x="1196"/>
        <item x="1695"/>
        <item x="3325"/>
        <item x="2508"/>
        <item x="9179"/>
        <item x="2505"/>
        <item x="3236"/>
        <item x="2207"/>
        <item x="6858"/>
        <item x="2512"/>
        <item x="2513"/>
        <item x="3886"/>
        <item x="8740"/>
        <item x="9304"/>
        <item x="9314"/>
        <item x="9311"/>
        <item x="6220"/>
        <item x="3345"/>
        <item x="2509"/>
        <item x="2510"/>
        <item x="2192"/>
        <item x="2912"/>
        <item x="2914"/>
        <item x="699"/>
        <item x="510"/>
        <item x="5048"/>
        <item x="894"/>
        <item x="7114"/>
        <item x="4881"/>
        <item x="719"/>
        <item x="2828"/>
        <item x="6460"/>
        <item x="379"/>
        <item x="3462"/>
        <item x="922"/>
        <item x="2388"/>
        <item x="7965"/>
        <item x="2903"/>
        <item x="767"/>
        <item x="5654"/>
        <item x="5651"/>
        <item x="9495"/>
        <item x="4177"/>
        <item x="8567"/>
        <item x="8588"/>
        <item x="6545"/>
        <item x="3531"/>
        <item x="9023"/>
        <item x="7477"/>
        <item x="7927"/>
        <item x="4632"/>
        <item x="808"/>
        <item x="1014"/>
        <item x="4051"/>
        <item x="4052"/>
        <item x="1779"/>
        <item x="1757"/>
        <item x="2922"/>
        <item x="6259"/>
        <item x="6129"/>
        <item x="5179"/>
        <item x="4385"/>
        <item x="476"/>
        <item x="2354"/>
        <item x="455"/>
        <item x="2235"/>
        <item x="2945"/>
        <item x="9525"/>
        <item x="7248"/>
        <item x="9070"/>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1"/>
        <item x="8125"/>
        <item x="8128"/>
        <item x="7525"/>
        <item x="4414"/>
        <item x="8706"/>
        <item x="8875"/>
        <item x="8974"/>
        <item x="901"/>
        <item x="9600"/>
        <item x="3298"/>
        <item x="9422"/>
        <item x="8091"/>
        <item x="4417"/>
        <item x="8200"/>
        <item x="1736"/>
        <item x="1638"/>
        <item x="1658"/>
        <item x="8201"/>
        <item x="8210"/>
        <item x="1632"/>
        <item x="1685"/>
        <item x="3056"/>
        <item x="2547"/>
        <item x="332"/>
        <item x="9423"/>
        <item x="6103"/>
        <item x="6764"/>
        <item x="1637"/>
        <item x="4608"/>
        <item x="7974"/>
        <item x="2219"/>
        <item x="994"/>
        <item x="203"/>
        <item x="664"/>
        <item x="6499"/>
        <item x="1399"/>
        <item x="784"/>
        <item x="1410"/>
        <item x="4554"/>
        <item x="3437"/>
        <item x="2518"/>
        <item x="307"/>
        <item x="8230"/>
        <item x="9231"/>
        <item x="5093"/>
        <item x="343"/>
        <item x="6855"/>
        <item x="4305"/>
        <item x="801"/>
        <item x="1811"/>
        <item x="221"/>
        <item x="218"/>
        <item x="2757"/>
        <item x="4725"/>
        <item x="1806"/>
        <item x="8796"/>
        <item x="6852"/>
        <item x="7620"/>
        <item x="667"/>
        <item x="5435"/>
        <item x="7534"/>
        <item x="8691"/>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3"/>
        <item x="284"/>
        <item x="9618"/>
        <item x="8564"/>
        <item x="7512"/>
        <item x="2401"/>
        <item x="4073"/>
        <item x="1738"/>
        <item x="3086"/>
        <item x="8828"/>
        <item x="8758"/>
        <item x="100"/>
        <item x="1349"/>
        <item x="1801"/>
        <item x="2448"/>
        <item x="6854"/>
        <item x="3058"/>
        <item x="3082"/>
        <item x="3043"/>
        <item x="2503"/>
        <item x="948"/>
        <item x="9321"/>
        <item x="4886"/>
        <item x="4880"/>
        <item x="2399"/>
        <item x="8012"/>
        <item x="8001"/>
        <item x="3516"/>
        <item x="3024"/>
        <item x="2358"/>
        <item x="2359"/>
        <item x="2391"/>
        <item x="2394"/>
        <item x="1950"/>
        <item x="8996"/>
        <item x="3487"/>
        <item x="7669"/>
        <item x="7671"/>
        <item x="7696"/>
        <item x="843"/>
        <item x="5794"/>
        <item x="8002"/>
        <item x="1344"/>
        <item x="8265"/>
        <item x="1996"/>
        <item x="9504"/>
        <item x="3177"/>
        <item x="3651"/>
        <item x="900"/>
        <item x="6116"/>
        <item x="6152"/>
        <item x="6743"/>
        <item x="691"/>
        <item x="2610"/>
        <item x="934"/>
        <item x="937"/>
        <item x="2602"/>
        <item x="616"/>
        <item x="4686"/>
        <item x="4687"/>
        <item x="2956"/>
        <item x="2643"/>
        <item x="2902"/>
        <item x="2802"/>
        <item x="6453"/>
        <item x="8097"/>
        <item x="2637"/>
        <item x="1272"/>
        <item x="3838"/>
        <item x="9284"/>
        <item x="1466"/>
        <item x="5507"/>
        <item x="6456"/>
        <item x="2179"/>
        <item x="7849"/>
        <item x="8815"/>
        <item x="6946"/>
        <item x="8679"/>
        <item x="7973"/>
        <item x="9623"/>
        <item x="3028"/>
        <item x="4774"/>
        <item x="4681"/>
        <item x="7844"/>
        <item x="7851"/>
        <item x="7864"/>
        <item x="2961"/>
        <item x="3017"/>
        <item x="8473"/>
        <item x="9407"/>
        <item x="3029"/>
        <item x="4083"/>
        <item x="397"/>
        <item x="666"/>
        <item x="6678"/>
        <item x="6181"/>
        <item x="3151"/>
        <item x="3290"/>
        <item x="5854"/>
        <item x="5661"/>
        <item x="8766"/>
        <item x="2063"/>
        <item x="2311"/>
        <item x="9561"/>
        <item x="2400"/>
        <item x="3417"/>
        <item x="750"/>
        <item x="778"/>
        <item x="2967"/>
        <item x="6428"/>
        <item x="2214"/>
        <item x="7775"/>
        <item x="4573"/>
        <item x="4628"/>
        <item x="4638"/>
        <item x="4644"/>
        <item x="4640"/>
        <item x="8330"/>
        <item x="1721"/>
        <item x="2145"/>
        <item x="1082"/>
        <item x="1052"/>
        <item x="364"/>
        <item x="1648"/>
        <item x="9453"/>
        <item x="4605"/>
        <item x="3360"/>
        <item x="8767"/>
        <item x="2281"/>
        <item x="8842"/>
        <item x="1593"/>
        <item x="5948"/>
        <item x="5974"/>
        <item x="717"/>
        <item x="456"/>
        <item x="2530"/>
        <item x="7017"/>
        <item x="162"/>
        <item x="5475"/>
        <item x="146"/>
        <item x="8575"/>
        <item x="2156"/>
        <item x="2684"/>
        <item x="4718"/>
        <item x="3273"/>
        <item x="3818"/>
        <item x="8611"/>
        <item x="2789"/>
        <item x="9144"/>
        <item x="2793"/>
        <item x="2796"/>
        <item x="7532"/>
        <item x="7529"/>
        <item x="7232"/>
        <item x="9072"/>
        <item x="4737"/>
        <item x="2622"/>
        <item x="7070"/>
        <item x="3019"/>
        <item x="3034"/>
        <item x="3870"/>
        <item x="924"/>
        <item x="2458"/>
        <item x="849"/>
        <item x="1907"/>
        <item x="8437"/>
        <item x="1589"/>
        <item x="1796"/>
        <item x="7963"/>
        <item x="6849"/>
        <item x="6340"/>
        <item x="1862"/>
        <item x="1802"/>
        <item x="1890"/>
        <item x="6839"/>
        <item x="2349"/>
        <item x="7396"/>
        <item x="7348"/>
        <item x="3015"/>
        <item x="8516"/>
        <item x="3536"/>
        <item x="3521"/>
        <item x="3540"/>
        <item x="3526"/>
        <item x="3527"/>
        <item x="6425"/>
        <item x="6123"/>
        <item x="2921"/>
        <item x="9414"/>
        <item x="3722"/>
        <item x="3517"/>
        <item x="7604"/>
        <item x="7592"/>
        <item x="6138"/>
        <item x="5378"/>
        <item x="2083"/>
        <item x="8326"/>
        <item x="194"/>
        <item x="202"/>
        <item x="4356"/>
        <item x="5366"/>
        <item x="1306"/>
        <item x="1898"/>
        <item x="1868"/>
        <item x="3587"/>
        <item x="7789"/>
        <item x="154"/>
        <item x="6227"/>
        <item x="2421"/>
        <item x="156"/>
        <item x="9303"/>
        <item x="3283"/>
        <item x="3313"/>
        <item x="3591"/>
        <item x="9290"/>
        <item x="9305"/>
        <item x="3294"/>
        <item x="54"/>
        <item x="1461"/>
        <item x="3251"/>
        <item x="3626"/>
        <item x="3659"/>
        <item x="7202"/>
        <item x="9299"/>
        <item x="8341"/>
        <item x="8677"/>
        <item x="3336"/>
        <item x="1312"/>
        <item x="5075"/>
        <item x="413"/>
        <item x="4142"/>
        <item x="6445"/>
        <item x="3539"/>
        <item x="2093"/>
        <item x="5832"/>
        <item x="991"/>
        <item x="1963"/>
        <item x="6507"/>
        <item x="8844"/>
        <item x="2953"/>
        <item x="341"/>
        <item x="1783"/>
        <item x="5778"/>
        <item x="433"/>
        <item x="1543"/>
        <item x="5310"/>
        <item x="4642"/>
        <item x="5940"/>
        <item x="7983"/>
        <item x="2313"/>
        <item x="2934"/>
        <item x="2663"/>
        <item x="2656"/>
        <item x="2632"/>
        <item x="2986"/>
        <item x="1816"/>
        <item x="533"/>
        <item x="565"/>
        <item x="539"/>
        <item x="8055"/>
        <item x="7728"/>
        <item x="7055"/>
        <item x="178"/>
        <item x="4014"/>
        <item x="5200"/>
        <item x="3534"/>
        <item x="2052"/>
        <item x="2232"/>
        <item x="8605"/>
        <item x="3804"/>
        <item x="1877"/>
        <item x="1258"/>
        <item x="8637"/>
        <item x="8635"/>
        <item x="8639"/>
        <item x="987"/>
        <item x="1011"/>
        <item x="2591"/>
        <item x="320"/>
        <item x="315"/>
        <item x="3522"/>
        <item x="2977"/>
        <item x="8566"/>
        <item x="1775"/>
        <item x="1829"/>
        <item x="6975"/>
        <item x="5263"/>
        <item x="6953"/>
        <item x="3149"/>
        <item x="4226"/>
        <item x="2479"/>
        <item x="4542"/>
        <item x="5454"/>
        <item x="8472"/>
        <item x="8937"/>
        <item x="9431"/>
        <item x="3529"/>
        <item x="1902"/>
        <item x="2604"/>
        <item x="5757"/>
        <item x="3407"/>
        <item x="519"/>
        <item x="502"/>
        <item x="3851"/>
        <item x="5404"/>
        <item x="7466"/>
        <item x="7971"/>
        <item x="6267"/>
        <item x="443"/>
        <item x="5245"/>
        <item x="8525"/>
        <item x="8532"/>
        <item x="4982"/>
        <item x="6182"/>
        <item x="2174"/>
        <item x="1818"/>
        <item x="1827"/>
        <item x="1809"/>
        <item x="1123"/>
        <item x="8416"/>
        <item x="4899"/>
        <item x="155"/>
        <item x="3582"/>
        <item x="3543"/>
        <item x="3556"/>
        <item x="3560"/>
        <item x="5462"/>
        <item x="3562"/>
        <item x="3566"/>
        <item x="3578"/>
        <item x="3575"/>
        <item x="3569"/>
        <item x="4601"/>
        <item x="1158"/>
        <item x="3555"/>
        <item x="3550"/>
        <item x="1375"/>
        <item x="6134"/>
        <item x="1652"/>
        <item x="2442"/>
        <item x="1788"/>
        <item x="8311"/>
        <item x="5959"/>
        <item x="1427"/>
        <item x="4581"/>
        <item x="43"/>
        <item x="5962"/>
        <item x="7187"/>
        <item x="81"/>
        <item x="1726"/>
        <item x="6657"/>
        <item x="1804"/>
        <item x="970"/>
        <item x="5"/>
        <item x="1004"/>
        <item x="1612"/>
        <item x="8872"/>
        <item x="8073"/>
        <item x="3567"/>
        <item x="3725"/>
        <item x="1781"/>
        <item x="1887"/>
        <item x="1750"/>
        <item x="4230"/>
        <item x="6310"/>
        <item x="6012"/>
        <item x="9631"/>
        <item x="1459"/>
        <item x="1308"/>
        <item x="8702"/>
        <item x="960"/>
        <item x="6031"/>
        <item x="2069"/>
        <item x="1264"/>
        <item x="1995"/>
        <item x="1999"/>
        <item x="2074"/>
        <item x="7136"/>
        <item x="1649"/>
        <item x="7734"/>
        <item x="9624"/>
        <item x="865"/>
        <item x="4946"/>
        <item x="9197"/>
        <item x="587"/>
        <item x="2814"/>
        <item x="1919"/>
        <item x="73"/>
        <item x="175"/>
        <item x="7249"/>
        <item x="7516"/>
        <item x="4607"/>
        <item x="617"/>
        <item x="1747"/>
        <item x="1916"/>
        <item x="1953"/>
        <item x="1033"/>
        <item x="1030"/>
        <item x="1036"/>
        <item x="703"/>
        <item x="8018"/>
        <item x="6369"/>
        <item x="2221"/>
        <item x="28"/>
        <item x="1908"/>
        <item x="7259"/>
        <item x="7265"/>
        <item x="871"/>
        <item x="8810"/>
        <item x="7103"/>
        <item x="7182"/>
        <item x="3156"/>
        <item x="294"/>
        <item x="1121"/>
        <item x="1124"/>
        <item x="1125"/>
        <item x="8334"/>
        <item x="2036"/>
        <item x="4877"/>
        <item x="6587"/>
        <item x="6800"/>
        <item x="9371"/>
        <item x="4442"/>
        <item x="7742"/>
        <item x="8328"/>
        <item x="529"/>
        <item x="7652"/>
        <item x="2686"/>
        <item x="3863"/>
        <item x="2375"/>
        <item x="2370"/>
        <item x="6332"/>
        <item x="6314"/>
        <item x="7976"/>
        <item x="5840"/>
        <item x="6777"/>
        <item x="9026"/>
        <item x="4906"/>
        <item x="2252"/>
        <item x="3546"/>
        <item x="2534"/>
        <item x="7027"/>
        <item x="375"/>
        <item x="2034"/>
        <item x="3816"/>
        <item x="5325"/>
        <item x="2303"/>
        <item x="5185"/>
        <item x="5125"/>
        <item x="2305"/>
        <item x="2223"/>
        <item x="2294"/>
        <item x="2292"/>
        <item x="4023"/>
        <item x="16"/>
        <item x="2249"/>
        <item x="2241"/>
        <item x="5229"/>
        <item x="0"/>
        <item x="115"/>
        <item x="2289"/>
        <item x="5045"/>
        <item x="9505"/>
        <item x="2268"/>
        <item x="2239"/>
        <item x="2280"/>
        <item x="2201"/>
        <item x="2228"/>
        <item x="2612"/>
        <item x="8671"/>
        <item x="2660"/>
        <item x="2240"/>
        <item x="2283"/>
        <item x="3110"/>
        <item x="2287"/>
        <item x="7709"/>
        <item x="9535"/>
        <item x="2297"/>
        <item x="5133"/>
        <item x="4117"/>
        <item x="2279"/>
        <item x="7208"/>
        <item x="1601"/>
        <item x="1425"/>
        <item x="2288"/>
        <item x="2286"/>
        <item x="4242"/>
        <item x="80"/>
        <item x="5619"/>
        <item x="820"/>
        <item x="2293"/>
        <item x="2282"/>
        <item x="7893"/>
        <item x="1842"/>
        <item x="8245"/>
        <item x="9489"/>
        <item x="9017"/>
        <item x="2658"/>
        <item x="8911"/>
        <item x="2694"/>
        <item x="30"/>
        <item x="1237"/>
        <item x="1634"/>
        <item x="603"/>
        <item x="1698"/>
        <item x="4850"/>
        <item x="9475"/>
        <item x="2010"/>
        <item x="5823"/>
        <item x="5839"/>
        <item x="38"/>
        <item x="9309"/>
        <item x="9464"/>
        <item x="3552"/>
        <item x="7064"/>
        <item x="9472"/>
        <item x="9467"/>
        <item x="3666"/>
        <item x="5949"/>
        <item x="5969"/>
        <item x="1415"/>
        <item x="4"/>
        <item x="3152"/>
        <item x="3580"/>
        <item x="3895"/>
        <item x="5943"/>
        <item x="3557"/>
        <item x="5951"/>
        <item x="2298"/>
        <item x="3548"/>
        <item x="291"/>
        <item x="2291"/>
        <item x="3538"/>
        <item x="5945"/>
        <item x="6299"/>
        <item x="5954"/>
        <item x="1019"/>
        <item x="8298"/>
        <item x="1591"/>
        <item x="7381"/>
        <item x="4436"/>
        <item x="6151"/>
        <item x="3160"/>
        <item x="3519"/>
        <item x="6857"/>
        <item x="1439"/>
        <item x="2768"/>
        <item x="2798"/>
        <item x="8006"/>
        <item x="1368"/>
        <item x="1650"/>
        <item x="8031"/>
        <item x="8581"/>
        <item x="4163"/>
        <item x="2937"/>
        <item x="641"/>
        <item x="3856"/>
        <item x="771"/>
        <item x="7486"/>
        <item x="728"/>
        <item x="8432"/>
        <item x="7077"/>
        <item x="3698"/>
        <item x="3695"/>
        <item x="9615"/>
        <item x="3976"/>
        <item x="209"/>
        <item x="8765"/>
        <item x="551"/>
        <item x="693"/>
        <item x="1892"/>
        <item x="3036"/>
        <item x="3991"/>
        <item x="6823"/>
        <item x="6792"/>
        <item x="6801"/>
        <item x="637"/>
        <item x="7332"/>
        <item x="1769"/>
        <item x="8211"/>
        <item x="8680"/>
        <item x="6659"/>
        <item x="6942"/>
        <item x="6931"/>
        <item x="644"/>
        <item x="3750"/>
        <item x="1093"/>
        <item x="2998"/>
        <item x="3000"/>
        <item x="2999"/>
        <item x="2071"/>
        <item x="8015"/>
        <item x="6608"/>
        <item x="8438"/>
        <item x="8439"/>
        <item x="9597"/>
        <item x="8451"/>
        <item x="8801"/>
        <item x="1426"/>
        <item x="6539"/>
        <item x="9183"/>
        <item x="2785"/>
        <item x="205"/>
        <item x="9177"/>
        <item x="9189"/>
        <item x="77"/>
        <item x="9253"/>
        <item x="76"/>
        <item x="9194"/>
        <item x="9098"/>
        <item x="5968"/>
        <item x="1644"/>
        <item x="5271"/>
        <item x="9614"/>
        <item x="5446"/>
        <item x="964"/>
        <item x="3558"/>
        <item x="44"/>
        <item x="9587"/>
        <item x="7804"/>
        <item x="7887"/>
        <item x="7894"/>
        <item x="3692"/>
        <item x="9268"/>
        <item x="9251"/>
        <item x="4574"/>
        <item x="7778"/>
        <item x="2146"/>
        <item x="869"/>
        <item x="9521"/>
        <item x="6452"/>
        <item x="5453"/>
        <item x="1009"/>
        <item x="4941"/>
        <item x="1364"/>
        <item x="5270"/>
        <item x="2726"/>
        <item x="8788"/>
        <item x="1563"/>
        <item x="1539"/>
        <item x="7176"/>
        <item x="5546"/>
        <item x="5340"/>
        <item x="2943"/>
        <item x="4679"/>
        <item x="2450"/>
        <item x="4986"/>
        <item x="2851"/>
        <item x="1164"/>
        <item x="4691"/>
        <item x="7148"/>
        <item x="1112"/>
        <item x="1835"/>
        <item x="1120"/>
        <item x="6167"/>
        <item x="1813"/>
        <item x="8834"/>
        <item x="8579"/>
        <item x="8327"/>
        <item x="2331"/>
        <item x="3406"/>
        <item x="4194"/>
        <item x="3581"/>
        <item x="2222"/>
        <item x="2452"/>
        <item x="6095"/>
        <item x="3533"/>
        <item x="1935"/>
        <item x="1584"/>
        <item x="4440"/>
        <item x="578"/>
        <item x="8258"/>
        <item x="9428"/>
        <item x="888"/>
        <item x="409"/>
        <item x="2319"/>
        <item x="6442"/>
        <item x="9354"/>
        <item x="7243"/>
        <item x="4729"/>
        <item x="6139"/>
        <item x="4940"/>
        <item x="7570"/>
        <item x="7564"/>
        <item x="7557"/>
        <item x="9014"/>
        <item x="3811"/>
        <item x="5733"/>
        <item x="8736"/>
        <item x="632"/>
        <item x="5956"/>
        <item x="6388"/>
        <item x="108"/>
        <item x="1299"/>
        <item x="5259"/>
        <item x="8208"/>
        <item x="819"/>
        <item x="7790"/>
        <item x="4616"/>
        <item x="3542"/>
        <item x="1800"/>
        <item x="810"/>
        <item x="5776"/>
        <item x="1445"/>
        <item x="1226"/>
        <item x="6836"/>
        <item x="4238"/>
        <item x="372"/>
        <item x="9012"/>
        <item x="336"/>
        <item x="4775"/>
        <item x="2980"/>
        <item x="1973"/>
        <item x="1826"/>
        <item x="1072"/>
        <item x="8443"/>
        <item x="8071"/>
        <item x="4315"/>
        <item x="3564"/>
        <item x="2766"/>
        <item x="6017"/>
        <item x="2554"/>
        <item x="6774"/>
        <item x="1586"/>
        <item x="9209"/>
        <item x="8355"/>
        <item x="8354"/>
        <item x="966"/>
        <item x="1872"/>
        <item x="3586"/>
        <item x="3595"/>
        <item x="3583"/>
        <item x="3597"/>
        <item x="3599"/>
        <item x="3611"/>
        <item x="3588"/>
        <item x="3598"/>
        <item x="3596"/>
        <item x="3589"/>
        <item x="3614"/>
        <item x="3610"/>
        <item x="3615"/>
        <item x="3604"/>
        <item x="3601"/>
        <item x="3592"/>
        <item x="4810"/>
        <item x="895"/>
        <item x="9332"/>
        <item x="2467"/>
        <item x="6682"/>
        <item x="7581"/>
        <item x="8190"/>
        <item x="5902"/>
        <item x="4539"/>
        <item x="5633"/>
        <item x="3608"/>
        <item x="4538"/>
        <item x="2720"/>
        <item x="6656"/>
        <item x="3600"/>
        <item x="3602"/>
        <item x="3617"/>
        <item x="8755"/>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7"/>
        <item x="3648"/>
        <item x="3643"/>
        <item x="3624"/>
        <item x="3619"/>
        <item x="1268"/>
        <item x="3629"/>
        <item x="3622"/>
        <item x="3621"/>
        <item x="3655"/>
        <item x="3641"/>
        <item x="3634"/>
        <item x="3628"/>
        <item x="3638"/>
        <item x="3645"/>
        <item x="3653"/>
        <item x="3623"/>
        <item x="3274"/>
        <item x="4915"/>
        <item x="5030"/>
        <item x="846"/>
        <item x="9533"/>
        <item x="1384"/>
        <item x="6979"/>
        <item x="1573"/>
        <item x="8353"/>
        <item x="3076"/>
        <item x="5056"/>
        <item x="3306"/>
        <item x="5217"/>
        <item x="5473"/>
        <item x="9168"/>
        <item x="713"/>
        <item x="3409"/>
        <item x="6821"/>
        <item x="6779"/>
        <item x="6822"/>
        <item x="1223"/>
        <item x="6778"/>
        <item x="8449"/>
        <item x="3894"/>
        <item x="8760"/>
        <item x="4990"/>
        <item x="2856"/>
        <item x="136"/>
        <item x="2887"/>
        <item x="4030"/>
        <item x="7468"/>
        <item x="3296"/>
        <item x="7056"/>
        <item x="439"/>
        <item x="518"/>
        <item x="5110"/>
        <item x="509"/>
        <item x="512"/>
        <item x="4458"/>
        <item x="285"/>
        <item x="8647"/>
        <item x="1310"/>
        <item x="2154"/>
        <item x="9340"/>
        <item x="8833"/>
        <item x="3334"/>
        <item x="5914"/>
        <item x="9110"/>
        <item x="7231"/>
        <item x="7255"/>
        <item x="5137"/>
        <item x="166"/>
        <item x="5342"/>
        <item x="2973"/>
        <item x="3500"/>
        <item x="161"/>
        <item x="6275"/>
        <item x="636"/>
        <item x="634"/>
        <item x="7726"/>
        <item x="4221"/>
        <item x="9240"/>
        <item x="2403"/>
        <item x="7633"/>
        <item x="5305"/>
        <item x="3119"/>
        <item x="5317"/>
        <item x="1336"/>
        <item x="1212"/>
        <item x="1173"/>
        <item x="2115"/>
        <item x="8032"/>
        <item x="3864"/>
        <item x="8415"/>
        <item x="1742"/>
        <item x="7717"/>
        <item x="2882"/>
        <item x="50"/>
        <item x="4678"/>
        <item x="1191"/>
        <item x="7058"/>
        <item x="1172"/>
        <item x="2176"/>
        <item x="8666"/>
        <item x="998"/>
        <item x="130"/>
        <item x="1065"/>
        <item x="160"/>
        <item x="990"/>
        <item x="1786"/>
        <item x="7006"/>
        <item x="5524"/>
        <item x="730"/>
        <item x="5380"/>
        <item x="8422"/>
        <item x="6850"/>
        <item x="7241"/>
        <item x="776"/>
        <item x="1978"/>
        <item x="2974"/>
        <item x="1189"/>
        <item x="7133"/>
        <item x="6829"/>
        <item x="967"/>
        <item x="59"/>
        <item x="733"/>
        <item x="6040"/>
        <item x="1886"/>
        <item x="2180"/>
        <item x="6567"/>
        <item x="9588"/>
        <item x="8747"/>
        <item x="8885"/>
        <item x="7075"/>
        <item x="1094"/>
        <item x="1107"/>
        <item x="1108"/>
        <item x="1347"/>
        <item x="1346"/>
        <item x="1099"/>
        <item x="1159"/>
        <item x="3893"/>
        <item x="675"/>
        <item x="795"/>
        <item x="5198"/>
        <item x="6591"/>
        <item x="3980"/>
        <item x="6808"/>
        <item x="8860"/>
        <item x="3749"/>
        <item x="4712"/>
        <item x="5036"/>
        <item x="4720"/>
        <item x="5033"/>
        <item x="5035"/>
        <item x="2541"/>
        <item x="1952"/>
        <item x="1199"/>
        <item x="5195"/>
        <item x="9149"/>
        <item x="4219"/>
        <item x="68"/>
        <item x="8832"/>
        <item x="7356"/>
        <item x="58"/>
        <item x="2461"/>
        <item x="9400"/>
        <item x="6009"/>
        <item x="6814"/>
        <item x="7180"/>
        <item x="9377"/>
        <item x="9418"/>
        <item x="6868"/>
        <item x="6894"/>
        <item x="6903"/>
        <item x="6884"/>
        <item x="6906"/>
        <item x="6865"/>
        <item x="6888"/>
        <item x="6874"/>
        <item x="4427"/>
        <item x="6878"/>
        <item x="6880"/>
        <item x="6896"/>
        <item x="6905"/>
        <item x="6887"/>
        <item x="6867"/>
        <item x="2141"/>
        <item x="2276"/>
        <item x="8239"/>
        <item x="7885"/>
        <item x="2670"/>
        <item x="7871"/>
        <item x="7699"/>
        <item x="2255"/>
        <item x="6280"/>
        <item x="8708"/>
        <item x="3020"/>
        <item x="8795"/>
        <item x="5696"/>
        <item x="5174"/>
        <item x="7033"/>
        <item x="6321"/>
        <item x="4110"/>
        <item x="264"/>
        <item x="1608"/>
        <item x="6300"/>
        <item x="6676"/>
        <item x="1412"/>
        <item x="8475"/>
        <item x="6978"/>
        <item x="4620"/>
        <item x="2669"/>
        <item x="2668"/>
        <item x="8360"/>
        <item x="7743"/>
        <item x="1697"/>
        <item x="4631"/>
        <item x="4635"/>
        <item x="5458"/>
        <item x="5953"/>
        <item x="3640"/>
        <item x="3642"/>
        <item x="7346"/>
        <item x="4233"/>
        <item x="7184"/>
        <item x="879"/>
        <item x="1355"/>
        <item x="3849"/>
        <item x="5595"/>
        <item x="5616"/>
        <item x="8336"/>
        <item x="1660"/>
        <item x="3508"/>
        <item x="3512"/>
        <item x="381"/>
        <item x="828"/>
        <item x="6538"/>
        <item x="7274"/>
        <item x="6652"/>
        <item x="1413"/>
        <item x="1493"/>
        <item x="3285"/>
        <item x="3120"/>
        <item x="1429"/>
        <item x="4761"/>
        <item x="4692"/>
        <item x="2661"/>
        <item x="2118"/>
        <item x="8803"/>
        <item x="1217"/>
        <item x="1198"/>
        <item x="3868"/>
        <item x="3091"/>
        <item x="9307"/>
        <item x="8310"/>
        <item x="3485"/>
        <item x="3475"/>
        <item x="9161"/>
        <item x="7873"/>
        <item x="651"/>
        <item x="2128"/>
        <item x="5925"/>
        <item x="3905"/>
        <item x="7079"/>
        <item x="6718"/>
        <item x="8069"/>
        <item x="7608"/>
        <item x="3270"/>
        <item x="9503"/>
        <item x="87"/>
        <item x="1911"/>
        <item x="3018"/>
        <item x="5494"/>
        <item x="3644"/>
        <item x="3632"/>
        <item x="4668"/>
        <item x="1209"/>
        <item x="6500"/>
        <item x="6489"/>
        <item x="6476"/>
        <item x="1475"/>
        <item x="8254"/>
        <item x="5237"/>
        <item x="3620"/>
        <item x="1448"/>
        <item x="1069"/>
        <item x="1063"/>
        <item x="1553"/>
        <item x="1043"/>
        <item x="1061"/>
        <item x="1074"/>
        <item x="1130"/>
        <item x="1048"/>
        <item x="1166"/>
        <item x="1571"/>
        <item x="486"/>
        <item x="3656"/>
        <item x="3660"/>
        <item x="3662"/>
        <item x="3671"/>
        <item x="3663"/>
        <item x="3658"/>
        <item x="3668"/>
        <item x="8886"/>
        <item x="5799"/>
        <item x="6662"/>
        <item x="6644"/>
        <item x="8385"/>
        <item x="223"/>
        <item x="1252"/>
        <item x="41"/>
        <item x="4147"/>
        <item x="4007"/>
        <item x="9139"/>
        <item x="9257"/>
        <item x="2847"/>
        <item x="376"/>
        <item x="1309"/>
        <item x="1291"/>
        <item x="1722"/>
        <item x="1633"/>
        <item x="1715"/>
        <item x="687"/>
        <item x="2327"/>
        <item x="8368"/>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59"/>
        <item x="9151"/>
        <item x="9125"/>
        <item x="9147"/>
        <item x="9137"/>
        <item x="9140"/>
        <item x="9152"/>
        <item x="9153"/>
        <item x="9158"/>
        <item x="8338"/>
        <item x="7917"/>
        <item x="8367"/>
        <item x="8380"/>
        <item x="5872"/>
        <item x="813"/>
        <item x="988"/>
        <item x="650"/>
        <item x="642"/>
        <item x="648"/>
        <item x="4577"/>
        <item x="7211"/>
        <item x="9259"/>
        <item x="9275"/>
        <item x="1895"/>
        <item x="6035"/>
        <item x="2136"/>
        <item x="2178"/>
        <item x="4182"/>
        <item x="2053"/>
        <item x="3745"/>
        <item x="9463"/>
        <item x="3072"/>
        <item x="7120"/>
        <item x="8614"/>
        <item x="4452"/>
        <item x="4466"/>
        <item x="1334"/>
        <item x="9195"/>
        <item x="844"/>
        <item x="8723"/>
        <item x="8064"/>
        <item x="1627"/>
        <item x="8655"/>
        <item x="5818"/>
        <item x="9279"/>
        <item x="2582"/>
        <item x="8871"/>
        <item x="9278"/>
        <item x="9262"/>
        <item x="9548"/>
        <item x="4423"/>
        <item x="1404"/>
        <item x="9598"/>
        <item x="5187"/>
        <item x="2499"/>
        <item x="8020"/>
        <item x="7215"/>
        <item x="9375"/>
        <item x="2621"/>
        <item x="3227"/>
        <item x="2620"/>
        <item x="253"/>
        <item x="1838"/>
        <item x="8124"/>
        <item x="2529"/>
        <item x="6648"/>
        <item x="8205"/>
        <item x="6002"/>
        <item x="7806"/>
        <item x="1023"/>
        <item x="6285"/>
        <item x="800"/>
        <item x="9056"/>
        <item x="5393"/>
        <item x="6990"/>
        <item x="129"/>
        <item x="225"/>
        <item x="2761"/>
        <item x="7047"/>
        <item x="6468"/>
        <item x="3732"/>
        <item x="211"/>
        <item x="914"/>
        <item x="4619"/>
        <item x="5958"/>
        <item x="1155"/>
        <item x="1162"/>
        <item x="109"/>
        <item x="2211"/>
        <item x="112"/>
        <item x="2213"/>
        <item x="7800"/>
        <item x="2216"/>
        <item x="4276"/>
        <item x="7755"/>
        <item x="8271"/>
        <item x="5763"/>
        <item x="3065"/>
        <item x="122"/>
        <item x="807"/>
        <item x="761"/>
        <item x="6298"/>
        <item x="3154"/>
        <item x="6828"/>
        <item x="5347"/>
        <item x="6698"/>
        <item x="6706"/>
        <item x="1091"/>
        <item x="5094"/>
        <item x="337"/>
        <item x="3672"/>
        <item x="180"/>
        <item x="8387"/>
        <item x="1527"/>
        <item x="5172"/>
        <item x="1474"/>
        <item x="7023"/>
        <item x="7465"/>
        <item x="7280"/>
        <item x="3289"/>
        <item x="2543"/>
        <item x="6581"/>
        <item x="2526"/>
        <item x="5077"/>
        <item x="4211"/>
        <item x="6144"/>
        <item x="7376"/>
        <item x="1520"/>
        <item x="8435"/>
        <item x="9211"/>
        <item x="4329"/>
        <item x="4348"/>
        <item x="7914"/>
        <item x="8430"/>
        <item x="6756"/>
        <item x="1394"/>
        <item x="3490"/>
        <item x="2084"/>
        <item x="7344"/>
        <item x="2085"/>
        <item x="2169"/>
        <item x="2138"/>
        <item x="1673"/>
        <item x="3674"/>
        <item x="2177"/>
        <item x="2149"/>
        <item x="4040"/>
        <item x="380"/>
        <item x="8582"/>
        <item x="759"/>
        <item x="770"/>
        <item x="7331"/>
        <item x="2096"/>
        <item x="2185"/>
        <item x="6655"/>
        <item x="5527"/>
        <item x="5545"/>
        <item x="5530"/>
        <item x="5534"/>
        <item x="9586"/>
        <item x="3398"/>
        <item x="9246"/>
        <item x="9247"/>
        <item x="228"/>
        <item x="7062"/>
        <item x="8318"/>
        <item x="2226"/>
        <item x="480"/>
        <item x="8377"/>
        <item x="6339"/>
        <item x="890"/>
        <item x="5572"/>
        <item x="8776"/>
        <item x="5618"/>
        <item x="1109"/>
        <item x="2709"/>
        <item x="2790"/>
        <item x="5148"/>
        <item x="968"/>
        <item x="7686"/>
        <item x="6807"/>
        <item x="1105"/>
        <item x="5683"/>
        <item x="3757"/>
        <item x="6383"/>
        <item x="449"/>
        <item x="6377"/>
        <item x="7102"/>
        <item x="8206"/>
        <item x="5257"/>
        <item x="3943"/>
        <item x="1031"/>
        <item x="1058"/>
        <item x="7955"/>
        <item x="8753"/>
        <item x="71"/>
        <item x="5526"/>
        <item x="91"/>
        <item x="3"/>
        <item x="3510"/>
        <item x="791"/>
        <item x="4552"/>
        <item x="6535"/>
        <item x="5409"/>
        <item x="5356"/>
        <item x="126"/>
        <item x="8063"/>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49"/>
        <item x="3959"/>
        <item x="7698"/>
        <item x="3030"/>
        <item x="1931"/>
        <item x="3223"/>
        <item x="5834"/>
        <item x="2875"/>
        <item x="8346"/>
        <item x="6"/>
        <item x="6771"/>
        <item x="6776"/>
        <item x="3665"/>
        <item x="4227"/>
        <item x="4688"/>
        <item x="90"/>
        <item x="7069"/>
        <item x="4551"/>
        <item x="191"/>
        <item x="1428"/>
        <item x="8616"/>
        <item x="9599"/>
        <item x="2225"/>
        <item x="2008"/>
        <item x="2190"/>
        <item x="3066"/>
        <item x="2300"/>
        <item x="2445"/>
        <item x="8879"/>
        <item x="1401"/>
        <item x="6006"/>
        <item x="6667"/>
        <item x="6742"/>
        <item x="2132"/>
        <item x="1642"/>
        <item x="4564"/>
        <item x="6672"/>
        <item x="9196"/>
        <item x="461"/>
        <item x="9003"/>
        <item x="7753"/>
        <item x="9585"/>
        <item x="7096"/>
        <item x="7727"/>
        <item x="4455"/>
        <item x="2009"/>
        <item x="5538"/>
        <item x="635"/>
        <item x="673"/>
        <item x="4450"/>
        <item x="5594"/>
        <item x="7926"/>
        <item x="6803"/>
        <item x="4567"/>
        <item x="8237"/>
        <item x="4135"/>
        <item x="2777"/>
        <item x="2782"/>
        <item x="1358"/>
        <item x="1504"/>
        <item x="3354"/>
        <item x="4026"/>
        <item x="9477"/>
        <item x="403"/>
        <item x="2614"/>
        <item x="684"/>
        <item x="5145"/>
        <item x="6231"/>
        <item x="9516"/>
        <item x="8563"/>
        <item x="6089"/>
        <item x="1369"/>
        <item x="982"/>
        <item x="4598"/>
        <item x="1844"/>
        <item x="6579"/>
        <item x="1342"/>
        <item x="1534"/>
        <item x="557"/>
        <item x="7110"/>
        <item x="2540"/>
        <item x="1713"/>
        <item x="6522"/>
        <item x="9402"/>
        <item x="9444"/>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1"/>
        <item x="581"/>
        <item x="6504"/>
        <item x="8785"/>
        <item x="2606"/>
        <item x="553"/>
        <item x="3304"/>
        <item x="2603"/>
        <item x="2490"/>
        <item x="5326"/>
        <item x="8591"/>
        <item x="532"/>
        <item x="3430"/>
        <item x="8316"/>
        <item x="2321"/>
        <item x="7836"/>
        <item x="6636"/>
        <item x="7837"/>
        <item x="1037"/>
        <item x="2390"/>
        <item x="8522"/>
        <item x="7794"/>
        <item x="9100"/>
        <item x="1090"/>
        <item x="2392"/>
        <item x="1122"/>
        <item x="3001"/>
        <item x="6576"/>
        <item x="7752"/>
        <item x="7108"/>
        <item x="8461"/>
        <item x="4762"/>
        <item x="7556"/>
        <item x="2271"/>
        <item x="208"/>
        <item x="6192"/>
        <item x="2794"/>
        <item x="9425"/>
        <item x="4562"/>
        <item x="1431"/>
        <item x="6122"/>
        <item x="3523"/>
        <item x="853"/>
        <item x="5855"/>
        <item x="6735"/>
        <item x="7787"/>
        <item x="5068"/>
        <item x="1495"/>
        <item x="4613"/>
        <item x="8007"/>
        <item x="973"/>
        <item x="3107"/>
        <item x="1739"/>
        <item x="5258"/>
        <item x="256"/>
        <item x="4464"/>
        <item x="707"/>
        <item x="5827"/>
        <item x="6302"/>
        <item x="747"/>
        <item x="883"/>
        <item x="6699"/>
        <item x="6703"/>
        <item x="7567"/>
        <item x="1706"/>
        <item x="116"/>
        <item x="135"/>
        <item x="1028"/>
        <item x="1035"/>
        <item x="8429"/>
        <item x="1568"/>
        <item x="124"/>
        <item x="779"/>
        <item x="9030"/>
        <item x="9019"/>
        <item x="4808"/>
        <item x="8028"/>
        <item x="8321"/>
        <item x="2792"/>
        <item x="6530"/>
        <item x="2144"/>
        <item x="913"/>
        <item x="915"/>
        <item x="917"/>
        <item x="916"/>
        <item x="5183"/>
        <item x="7335"/>
        <item x="1168"/>
        <item x="2895"/>
        <item x="8837"/>
        <item x="7338"/>
        <item x="9102"/>
        <item x="4864"/>
        <item x="429"/>
        <item x="437"/>
        <item x="1075"/>
        <item x="7072"/>
        <item x="1537"/>
        <item x="1607"/>
        <item x="2060"/>
        <item x="2500"/>
        <item x="7949"/>
        <item x="9229"/>
        <item x="1078"/>
        <item x="5710"/>
        <item x="797"/>
        <item x="4671"/>
        <item x="7026"/>
        <item x="6296"/>
        <item x="9212"/>
        <item x="4486"/>
        <item x="663"/>
        <item x="8169"/>
        <item x="3664"/>
        <item x="1318"/>
        <item x="9508"/>
        <item x="983"/>
        <item x="8848"/>
        <item x="1356"/>
        <item x="3079"/>
        <item x="1230"/>
        <item x="8928"/>
        <item x="446"/>
        <item x="4929"/>
        <item x="570"/>
        <item x="457"/>
        <item x="453"/>
        <item x="9578"/>
        <item x="2813"/>
        <item x="956"/>
        <item x="4587"/>
        <item x="814"/>
        <item x="817"/>
        <item x="1946"/>
        <item x="1510"/>
        <item x="4859"/>
        <item x="2690"/>
        <item x="1578"/>
        <item x="4568"/>
        <item x="7970"/>
        <item x="3256"/>
        <item x="75"/>
        <item x="4662"/>
        <item x="4684"/>
        <item x="7363"/>
        <item x="8587"/>
        <item x="8593"/>
        <item x="7648"/>
        <item x="1858"/>
        <item x="1985"/>
        <item x="2567"/>
        <item x="1255"/>
        <item x="1764"/>
        <item x="1848"/>
        <item x="3461"/>
        <item x="5917"/>
        <item x="1570"/>
        <item x="1376"/>
        <item x="3106"/>
        <item x="3547"/>
        <item x="6882"/>
        <item x="1620"/>
        <item x="6517"/>
        <item x="1300"/>
        <item x="8303"/>
        <item x="7037"/>
        <item x="8545"/>
        <item x="3123"/>
        <item x="8573"/>
        <item x="8583"/>
        <item x="22"/>
        <item x="7166"/>
        <item x="200"/>
        <item x="1665"/>
        <item x="6563"/>
        <item x="1666"/>
        <item x="2260"/>
        <item x="82"/>
        <item x="2586"/>
        <item x="6311"/>
        <item x="4384"/>
        <item x="6527"/>
        <item x="2594"/>
        <item x="8293"/>
        <item x="8802"/>
        <item x="4953"/>
        <item x="9175"/>
        <item x="5202"/>
        <item x="8286"/>
        <item x="5772"/>
        <item x="7496"/>
        <item x="7495"/>
        <item x="2948"/>
        <item x="8016"/>
        <item x="5730"/>
        <item x="7879"/>
        <item x="1523"/>
        <item x="1905"/>
        <item x="7152"/>
        <item x="7501"/>
        <item x="1727"/>
        <item x="1729"/>
        <item x="2253"/>
        <item x="2227"/>
        <item x="1519"/>
        <item x="488"/>
        <item x="2229"/>
        <item x="110"/>
        <item x="2196"/>
        <item x="2212"/>
        <item x="1705"/>
        <item x="478"/>
        <item x="6484"/>
        <item x="9007"/>
        <item x="2758"/>
        <item x="2362"/>
        <item x="6293"/>
        <item x="7513"/>
        <item x="7779"/>
        <item x="1678"/>
        <item x="1088"/>
        <item x="9629"/>
        <item x="9067"/>
        <item x="6948"/>
        <item x="3059"/>
        <item x="2504"/>
        <item x="3025"/>
        <item x="389"/>
        <item x="3248"/>
        <item x="7683"/>
        <item x="5609"/>
        <item x="3040"/>
        <item x="3680"/>
        <item x="3707"/>
        <item x="1928"/>
        <item x="7601"/>
        <item x="4108"/>
        <item x="2051"/>
        <item x="4383"/>
        <item x="1024"/>
        <item x="346"/>
        <item x="9250"/>
        <item x="9256"/>
        <item x="710"/>
        <item x="1277"/>
        <item x="729"/>
        <item x="5114"/>
        <item x="3343"/>
        <item x="715"/>
        <item x="9237"/>
        <item x="6606"/>
        <item x="3861"/>
        <item x="9232"/>
        <item x="3363"/>
        <item x="3253"/>
        <item x="1414"/>
        <item x="356"/>
        <item x="8260"/>
        <item x="8276"/>
        <item x="8300"/>
        <item x="8288"/>
        <item x="8054"/>
        <item x="8070"/>
        <item x="8040"/>
        <item x="2049"/>
        <item x="1449"/>
        <item x="3486"/>
        <item x="8289"/>
        <item x="282"/>
        <item x="2055"/>
        <item x="5392"/>
        <item x="1867"/>
        <item x="2124"/>
        <item x="8762"/>
        <item x="9271"/>
        <item x="959"/>
        <item x="5957"/>
        <item x="12"/>
        <item x="1294"/>
        <item x="8741"/>
        <item x="8232"/>
        <item x="8709"/>
        <item x="8713"/>
        <item x="835"/>
        <item x="7244"/>
        <item x="1850"/>
        <item x="668"/>
        <item x="671"/>
        <item x="6186"/>
        <item x="8339"/>
        <item x="6848"/>
        <item x="6826"/>
        <item x="6483"/>
        <item x="1136"/>
        <item x="573"/>
        <item x="1716"/>
        <item x="5426"/>
        <item x="6510"/>
        <item x="563"/>
        <item x="6512"/>
        <item x="7080"/>
        <item x="1544"/>
        <item x="1989"/>
        <item x="1810"/>
        <item x="334"/>
        <item x="2016"/>
        <item x="8462"/>
        <item x="2361"/>
        <item x="773"/>
        <item x="1288"/>
        <item x="3225"/>
        <item x="1363"/>
        <item x="2991"/>
        <item x="2950"/>
        <item x="8922"/>
        <item x="2385"/>
        <item x="4446"/>
        <item x="2382"/>
        <item x="2387"/>
        <item x="2383"/>
        <item x="6161"/>
        <item x="1472"/>
        <item x="7735"/>
        <item x="6341"/>
        <item x="8984"/>
        <item x="8542"/>
        <item x="8010"/>
        <item x="8014"/>
        <item x="6551"/>
        <item x="5625"/>
        <item x="8459"/>
        <item x="8790"/>
        <item x="8453"/>
        <item x="8436"/>
        <item x="8431"/>
        <item x="7327"/>
        <item x="5647"/>
        <item x="8448"/>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4"/>
        <item x="8267"/>
        <item x="2476"/>
        <item x="8486"/>
        <item x="1491"/>
        <item x="8701"/>
        <item x="2846"/>
        <item x="1436"/>
        <item x="9389"/>
        <item x="9459"/>
        <item x="9462"/>
        <item x="9556"/>
        <item x="1488"/>
        <item x="3758"/>
        <item x="3769"/>
        <item x="3778"/>
        <item x="6350"/>
        <item x="6356"/>
        <item x="8543"/>
        <item x="8552"/>
        <item x="704"/>
        <item x="3014"/>
        <item x="8419"/>
        <item x="2181"/>
        <item x="7085"/>
        <item x="4438"/>
        <item x="3370"/>
        <item x="4420"/>
        <item x="472"/>
        <item x="9435"/>
        <item x="5511"/>
        <item x="8822"/>
        <item x="7307"/>
        <item x="2780"/>
        <item x="3541"/>
        <item x="2013"/>
        <item x="764"/>
        <item x="3520"/>
        <item x="4425"/>
        <item x="840"/>
        <item x="4777"/>
        <item x="3584"/>
        <item x="2679"/>
        <item x="2989"/>
        <item x="1490"/>
        <item x="2364"/>
        <item x="9632"/>
        <item x="7751"/>
        <item x="8005"/>
        <item x="1499"/>
        <item x="5071"/>
        <item x="850"/>
        <item x="3697"/>
        <item x="2325"/>
        <item x="1062"/>
        <item x="8411"/>
        <item x="3109"/>
        <item x="2017"/>
        <item x="270"/>
        <item x="4804"/>
        <item x="7105"/>
        <item x="8553"/>
        <item x="8544"/>
        <item x="3374"/>
        <item x="4550"/>
        <item x="1505"/>
        <item x="7615"/>
        <item x="2094"/>
        <item x="3012"/>
        <item x="3008"/>
        <item x="2868"/>
        <item x="2889"/>
        <item x="3330"/>
        <item x="3831"/>
        <item x="7091"/>
        <item x="6136"/>
        <item x="6673"/>
        <item x="1025"/>
        <item x="6566"/>
        <item x="3559"/>
        <item x="3561"/>
        <item x="3551"/>
        <item x="3553"/>
        <item x="3909"/>
        <item x="9500"/>
        <item x="5613"/>
        <item x="9143"/>
        <item x="9142"/>
        <item x="3832"/>
        <item x="3568"/>
        <item x="9157"/>
        <item x="6971"/>
        <item x="6973"/>
        <item x="6199"/>
        <item x="6183"/>
        <item x="6189"/>
        <item x="9204"/>
        <item x="9218"/>
        <item x="3242"/>
        <item x="2312"/>
        <item x="296"/>
        <item x="8927"/>
        <item x="6318"/>
        <item x="1737"/>
        <item x="1647"/>
        <item x="1619"/>
        <item x="6290"/>
        <item x="6203"/>
        <item x="4815"/>
        <item x="7094"/>
        <item x="9522"/>
        <item x="2393"/>
        <item x="1958"/>
        <item x="6142"/>
        <item x="6415"/>
        <item x="1689"/>
        <item x="794"/>
        <item x="79"/>
        <item x="55"/>
        <item x="74"/>
        <item x="2764"/>
        <item x="106"/>
        <item x="2692"/>
        <item x="8406"/>
        <item x="3135"/>
        <item x="4035"/>
        <item x="7533"/>
        <item x="2805"/>
        <item x="2067"/>
        <item x="4606"/>
        <item x="682"/>
        <item x="3675"/>
        <item x="1891"/>
        <item x="6968"/>
        <item x="1551"/>
        <item x="5915"/>
        <item x="7311"/>
        <item x="2560"/>
        <item x="230"/>
        <item x="234"/>
        <item x="3332"/>
        <item x="4812"/>
        <item x="4798"/>
        <item x="555"/>
        <item x="1997"/>
        <item x="8836"/>
        <item x="3676"/>
        <item x="3687"/>
        <item x="3681"/>
        <item x="3691"/>
        <item x="874"/>
        <item x="3704"/>
        <item x="3685"/>
        <item x="3688"/>
        <item x="8045"/>
        <item x="8082"/>
        <item x="8077"/>
        <item x="8116"/>
        <item x="8084"/>
        <item x="8087"/>
        <item x="8083"/>
        <item x="8061"/>
        <item x="8062"/>
        <item x="8047"/>
        <item x="8060"/>
        <item x="8066"/>
        <item x="1817"/>
        <item x="7517"/>
        <item x="7521"/>
        <item x="1683"/>
        <item x="1590"/>
        <item x="689"/>
        <item x="690"/>
        <item x="1610"/>
        <item x="2800"/>
        <item x="1622"/>
        <item x="1677"/>
        <item x="2801"/>
        <item x="7538"/>
        <item x="7528"/>
        <item x="2769"/>
        <item x="645"/>
        <item x="1718"/>
        <item x="8378"/>
        <item x="1479"/>
        <item x="3432"/>
        <item x="1443"/>
        <item x="4237"/>
        <item x="3369"/>
        <item x="5831"/>
        <item x="7078"/>
        <item x="1403"/>
        <item x="4674"/>
        <item x="5649"/>
        <item x="5060"/>
        <item x="2336"/>
        <item x="5177"/>
        <item x="1253"/>
        <item x="9207"/>
        <item x="7750"/>
        <item x="9206"/>
        <item x="2978"/>
        <item x="2168"/>
        <item x="4095"/>
        <item x="541"/>
        <item x="9073"/>
        <item x="7427"/>
        <item x="3967"/>
        <item x="4702"/>
        <item x="8781"/>
        <item x="7803"/>
        <item x="1663"/>
        <item x="2184"/>
        <item x="326"/>
        <item x="2545"/>
        <item x="2712"/>
        <item x="6675"/>
        <item x="5017"/>
        <item x="4270"/>
        <item x="4964"/>
        <item x="5548"/>
        <item x="9272"/>
        <item x="9190"/>
        <item x="3910"/>
        <item x="1405"/>
        <item x="1675"/>
        <item x="1579"/>
        <item x="9349"/>
        <item x="9292"/>
        <item x="7312"/>
        <item x="4766"/>
        <item x="321"/>
        <item x="1134"/>
        <item x="928"/>
        <item x="1944"/>
        <item x="6683"/>
        <item x="1418"/>
        <item x="5041"/>
        <item x="8309"/>
        <item x="731"/>
        <item x="5924"/>
        <item x="8375"/>
        <item x="7943"/>
        <item x="1959"/>
        <item x="674"/>
        <item x="8757"/>
        <item x="3968"/>
        <item x="501"/>
        <item x="873"/>
        <item x="1651"/>
        <item x="1659"/>
        <item x="8839"/>
        <item x="8458"/>
        <item x="3044"/>
        <item x="7090"/>
        <item x="7388"/>
        <item x="3489"/>
        <item x="6796"/>
        <item x="8147"/>
        <item x="2453"/>
        <item x="6834"/>
        <item x="8417"/>
        <item x="5240"/>
        <item x="7305"/>
        <item x="4465"/>
        <item x="4412"/>
        <item x="2773"/>
        <item x="4164"/>
        <item x="777"/>
        <item x="7951"/>
        <item x="7903"/>
        <item x="4131"/>
        <item x="7418"/>
        <item x="9575"/>
        <item x="9409"/>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8"/>
        <item x="694"/>
        <item x="5444"/>
        <item x="2006"/>
        <item x="3228"/>
        <item x="7994"/>
        <item x="4266"/>
        <item x="2595"/>
        <item x="4255"/>
        <item x="7410"/>
        <item x="7417"/>
        <item x="1657"/>
        <item x="233"/>
        <item x="6461"/>
        <item x="2494"/>
        <item x="6805"/>
        <item x="3654"/>
        <item x="5879"/>
        <item x="6287"/>
        <item x="5642"/>
        <item x="5640"/>
        <item x="8405"/>
        <item x="4060"/>
        <item x="697"/>
        <item x="8098"/>
        <item x="2159"/>
        <item x="4621"/>
        <item x="2059"/>
        <item x="725"/>
        <item x="2979"/>
        <item x="4648"/>
        <item x="5646"/>
        <item x="3661"/>
        <item x="8033"/>
        <item x="3711"/>
        <item x="2350"/>
        <item x="3735"/>
        <item x="3709"/>
        <item x="3728"/>
        <item x="3729"/>
        <item x="3730"/>
        <item x="2"/>
        <item x="3710"/>
        <item x="3739"/>
        <item x="3726"/>
        <item x="939"/>
        <item x="7819"/>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4"/>
        <item x="4655"/>
        <item x="36"/>
        <item x="2203"/>
        <item x="265"/>
        <item x="4487"/>
        <item x="9571"/>
        <item x="2576"/>
        <item x="2580"/>
        <item x="4166"/>
        <item x="2457"/>
        <item x="6180"/>
        <item x="3953"/>
        <item x="3987"/>
        <item x="766"/>
        <item x="4350"/>
        <item x="9413"/>
        <item x="8481"/>
        <item x="2402"/>
        <item x="758"/>
        <item x="9041"/>
        <item x="3099"/>
        <item x="5074"/>
        <item x="7924"/>
        <item x="8052"/>
        <item x="3031"/>
        <item x="7772"/>
        <item x="5010"/>
        <item x="226"/>
        <item x="8517"/>
        <item x="2855"/>
        <item x="2167"/>
        <item x="185"/>
        <item x="2465"/>
        <item x="3740"/>
        <item x="6120"/>
        <item x="8244"/>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3"/>
        <item x="3761"/>
        <item x="6557"/>
        <item x="3764"/>
        <item x="3211"/>
        <item x="3862"/>
        <item x="2864"/>
        <item x="5034"/>
        <item x="1762"/>
        <item x="3537"/>
        <item x="8275"/>
        <item x="260"/>
        <item x="2756"/>
        <item x="1942"/>
        <item x="751"/>
        <item x="3767"/>
        <item x="306"/>
        <item x="8104"/>
        <item x="4978"/>
        <item x="5836"/>
        <item x="816"/>
        <item x="388"/>
        <item x="527"/>
        <item x="9031"/>
        <item x="2909"/>
        <item x="7347"/>
        <item x="3249"/>
        <item x="9033"/>
        <item x="9032"/>
        <item x="9016"/>
        <item x="1741"/>
        <item x="2290"/>
        <item x="2925"/>
        <item x="8376"/>
        <item x="2939"/>
        <item x="2913"/>
        <item x="2916"/>
        <item x="2927"/>
        <item x="2946"/>
        <item x="2947"/>
        <item x="2941"/>
        <item x="9029"/>
        <item x="3773"/>
        <item x="3762"/>
        <item x="5657"/>
        <item x="2024"/>
        <item x="3719"/>
        <item x="2987"/>
        <item x="217"/>
        <item x="4664"/>
        <item x="1129"/>
        <item x="700"/>
        <item x="2928"/>
        <item x="714"/>
        <item x="6048"/>
        <item x="4792"/>
        <item x="4411"/>
        <item x="7174"/>
        <item x="6202"/>
        <item x="3759"/>
        <item x="6496"/>
        <item x="5203"/>
        <item x="5758"/>
        <item x="7083"/>
        <item x="4223"/>
        <item x="5112"/>
        <item x="8594"/>
        <item x="4451"/>
        <item x="8890"/>
        <item x="7354"/>
        <item x="5301"/>
        <item x="4243"/>
        <item x="4413"/>
        <item x="4437"/>
        <item x="4457"/>
        <item x="8599"/>
        <item x="8257"/>
        <item x="6046"/>
        <item x="7097"/>
        <item x="1778"/>
        <item x="187"/>
        <item x="6904"/>
        <item x="1900"/>
        <item x="7369"/>
        <item x="8263"/>
        <item x="1979"/>
        <item x="8218"/>
        <item x="1859"/>
        <item x="5224"/>
        <item x="1170"/>
        <item x="3765"/>
        <item x="803"/>
        <item x="5352"/>
        <item x="2917"/>
        <item x="5660"/>
        <item x="3753"/>
        <item x="3775"/>
        <item x="7872"/>
        <item x="8252"/>
        <item x="8683"/>
        <item x="8386"/>
        <item x="2863"/>
        <item x="5711"/>
        <item x="8889"/>
        <item x="3554"/>
        <item x="6147"/>
        <item x="404"/>
        <item x="7173"/>
        <item x="2919"/>
        <item x="5973"/>
        <item x="8618"/>
        <item x="7783"/>
        <item x="2931"/>
        <item x="2592"/>
        <item x="2596"/>
        <item x="4015"/>
        <item x="4146"/>
        <item x="741"/>
        <item x="2277"/>
        <item x="859"/>
        <item x="774"/>
        <item x="2954"/>
        <item x="7425"/>
        <item x="3784"/>
        <item x="2426"/>
        <item x="2438"/>
        <item x="2435"/>
        <item x="3792"/>
        <item x="3797"/>
        <item x="3798"/>
        <item x="3791"/>
        <item x="1305"/>
        <item x="1940"/>
        <item x="4193"/>
        <item x="3738"/>
        <item x="8100"/>
        <item x="1044"/>
        <item x="1042"/>
        <item x="1064"/>
        <item x="1221"/>
        <item x="898"/>
        <item x="2697"/>
        <item x="7071"/>
        <item x="4334"/>
        <item x="4317"/>
        <item x="4332"/>
        <item x="3423"/>
        <item x="7068"/>
        <item x="6194"/>
        <item x="6193"/>
        <item x="7328"/>
        <item x="9455"/>
        <item x="9458"/>
        <item x="9456"/>
        <item x="9452"/>
        <item x="9454"/>
        <item x="2691"/>
        <item x="2659"/>
        <item x="6464"/>
        <item x="4327"/>
        <item x="9283"/>
        <item x="6196"/>
        <item x="9208"/>
        <item x="9223"/>
        <item x="2088"/>
        <item x="893"/>
        <item x="2171"/>
        <item x="495"/>
        <item x="2080"/>
        <item x="1515"/>
        <item x="1554"/>
        <item x="3877"/>
        <item x="1951"/>
        <item x="4747"/>
        <item x="5846"/>
        <item x="4290"/>
        <item x="2356"/>
        <item x="1132"/>
        <item x="2665"/>
        <item x="2664"/>
        <item x="5912"/>
        <item x="8817"/>
        <item x="2682"/>
        <item x="2200"/>
        <item x="139"/>
        <item x="6284"/>
        <item x="3911"/>
        <item x="4561"/>
        <item x="3039"/>
        <item x="7199"/>
        <item x="2983"/>
        <item x="6533"/>
        <item x="2066"/>
        <item x="2831"/>
        <item x="4469"/>
        <item x="4328"/>
        <item x="4324"/>
        <item x="4333"/>
        <item x="2886"/>
        <item x="2873"/>
        <item x="3796"/>
        <item x="4013"/>
        <item x="8413"/>
        <item x="2904"/>
        <item x="2872"/>
        <item x="5977"/>
        <item x="2879"/>
        <item x="6268"/>
        <item x="2869"/>
        <item x="7774"/>
        <item x="2893"/>
        <item x="3812"/>
        <item x="3272"/>
        <item x="2900"/>
        <item x="2877"/>
        <item x="2878"/>
        <item x="4027"/>
        <item x="371"/>
        <item x="314"/>
        <item x="2022"/>
        <item x="2026"/>
        <item x="368"/>
        <item x="7194"/>
        <item x="7067"/>
        <item x="5386"/>
        <item x="6681"/>
        <item x="6568"/>
        <item x="927"/>
        <item x="329"/>
        <item x="1319"/>
        <item x="1322"/>
        <item x="1324"/>
        <item x="1326"/>
        <item x="9255"/>
        <item x="2583"/>
        <item x="1070"/>
        <item x="1147"/>
        <item x="1059"/>
        <item x="1917"/>
        <item x="880"/>
        <item x="862"/>
        <item x="2123"/>
        <item x="993"/>
        <item x="4373"/>
        <item x="4162"/>
        <item x="8420"/>
        <item x="2898"/>
        <item x="2894"/>
        <item x="9420"/>
        <item x="7509"/>
        <item x="4467"/>
        <item x="4407"/>
        <item x="7081"/>
        <item x="3734"/>
        <item x="3349"/>
        <item x="7605"/>
        <item x="4121"/>
        <item x="6537"/>
        <item x="6761"/>
        <item x="8558"/>
        <item x="331"/>
        <item x="300"/>
        <item x="3809"/>
        <item x="4022"/>
        <item x="7757"/>
        <item x="7744"/>
        <item x="537"/>
        <item x="4400"/>
        <item x="4405"/>
        <item x="4401"/>
        <item x="2459"/>
        <item x="2456"/>
        <item x="8515"/>
        <item x="3352"/>
        <item x="1331"/>
        <item x="5598"/>
        <item x="2054"/>
        <item x="1790"/>
        <item x="3793"/>
        <item x="7881"/>
        <item x="1352"/>
        <item x="1351"/>
        <item x="2844"/>
        <item x="1167"/>
        <item x="1160"/>
        <item x="327"/>
        <item x="4408"/>
        <item x="2019"/>
        <item x="9011"/>
        <item x="9015"/>
        <item x="1707"/>
        <item x="383"/>
        <item x="3737"/>
        <item x="9442"/>
        <item x="1889"/>
        <item x="4475"/>
        <item x="7808"/>
        <item x="2601"/>
        <item x="9248"/>
        <item x="2609"/>
        <item x="4611"/>
        <item x="5736"/>
        <item x="1254"/>
        <item x="6992"/>
        <item x="2608"/>
        <item x="9265"/>
        <item x="534"/>
        <item x="9260"/>
        <item x="9269"/>
        <item x="2605"/>
        <item x="9263"/>
        <item x="9264"/>
        <item x="1263"/>
        <item x="8343"/>
        <item x="9276"/>
        <item x="3800"/>
        <item x="3524"/>
        <item x="3727"/>
        <item x="7522"/>
        <item x="142"/>
        <item x="1442"/>
        <item x="4152"/>
        <item x="7082"/>
        <item x="9584"/>
        <item x="811"/>
        <item x="5563"/>
        <item x="2963"/>
        <item x="6014"/>
        <item x="878"/>
        <item x="2437"/>
        <item x="2082"/>
        <item x="5539"/>
        <item x="1792"/>
        <item x="3882"/>
        <item x="8333"/>
        <item x="8843"/>
        <item x="5079"/>
        <item x="3117"/>
        <item x="2698"/>
        <item x="1126"/>
        <item x="5096"/>
        <item x="3650"/>
        <item x="2243"/>
        <item x="4176"/>
        <item x="4828"/>
        <item x="1430"/>
        <item x="5611"/>
        <item x="1467"/>
        <item x="5470"/>
        <item x="1456"/>
        <item x="1380"/>
        <item x="1687"/>
        <item x="7204"/>
        <item x="9591"/>
        <item x="1242"/>
        <item x="8466"/>
        <item x="3794"/>
        <item x="1407"/>
        <item x="4811"/>
        <item x="1080"/>
        <item x="1076"/>
        <item x="4629"/>
        <item x="2341"/>
        <item x="3239"/>
        <item x="3011"/>
        <item x="5930"/>
        <item x="1704"/>
        <item x="8446"/>
        <item x="2412"/>
        <item x="7614"/>
        <item x="4179"/>
        <item x="3806"/>
        <item x="4531"/>
        <item x="7725"/>
        <item x="2786"/>
        <item x="3808"/>
        <item x="8841"/>
        <item x="6516"/>
        <item x="3291"/>
        <item x="113"/>
        <item x="7491"/>
        <item x="6059"/>
        <item x="9441"/>
        <item x="9427"/>
        <item x="2767"/>
        <item x="6552"/>
        <item x="765"/>
        <item x="3845"/>
        <item x="3820"/>
        <item x="3854"/>
        <item x="3826"/>
        <item x="3855"/>
        <item x="3830"/>
        <item x="3825"/>
        <item x="3821"/>
        <item x="3815"/>
        <item x="8880"/>
        <item x="3447"/>
        <item x="831"/>
        <item x="8825"/>
        <item x="8849"/>
        <item x="7807"/>
        <item x="8851"/>
        <item x="8854"/>
        <item x="242"/>
        <item x="6726"/>
        <item x="2625"/>
        <item x="325"/>
        <item x="3836"/>
        <item x="3839"/>
        <item x="3822"/>
        <item x="9274"/>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6"/>
        <item x="8268"/>
        <item x="2466"/>
        <item x="1517"/>
        <item x="1192"/>
        <item x="3871"/>
        <item x="775"/>
        <item x="1097"/>
        <item x="1111"/>
        <item x="1181"/>
        <item x="8452"/>
        <item x="2440"/>
        <item x="5026"/>
        <item x="2215"/>
        <item x="2231"/>
        <item x="8692"/>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4"/>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5"/>
        <item x="8250"/>
        <item x="1371"/>
        <item x="1540"/>
        <item x="8236"/>
        <item x="9198"/>
        <item x="1387"/>
        <item x="3884"/>
        <item x="1133"/>
        <item x="7268"/>
        <item x="89"/>
        <item x="2819"/>
        <item x="7889"/>
        <item x="213"/>
        <item x="2671"/>
        <item x="1343"/>
        <item x="412"/>
        <item x="5607"/>
        <item x="5233"/>
        <item x="2164"/>
        <item x="1222"/>
        <item x="8444"/>
        <item x="288"/>
        <item t="default"/>
      </items>
      <autoSortScope>
        <pivotArea dataOnly="0" outline="0" fieldPosition="0">
          <references count="1">
            <reference field="4294967294" count="1" selected="0">
              <x v="0"/>
            </reference>
          </references>
        </pivotArea>
      </autoSortScope>
    </pivotField>
    <pivotField showAll="0" measureFilter="1"/>
    <pivotField showAll="0"/>
    <pivotField showAll="0"/>
    <pivotField showAll="0"/>
    <pivotField showAll="0"/>
    <pivotField showAll="0"/>
    <pivotField showAll="0"/>
    <pivotField showAll="0"/>
    <pivotField dataField="1"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0"/>
  </rowFields>
  <rowItems count="14">
    <i>
      <x v="9350"/>
    </i>
    <i>
      <x v="8557"/>
    </i>
    <i>
      <x v="6234"/>
    </i>
    <i>
      <x v="5064"/>
    </i>
    <i>
      <x v="6364"/>
    </i>
    <i>
      <x v="4993"/>
    </i>
    <i>
      <x v="8105"/>
    </i>
    <i>
      <x v="2038"/>
    </i>
    <i>
      <x v="5217"/>
    </i>
    <i>
      <x v="5067"/>
    </i>
    <i>
      <x v="5080"/>
    </i>
    <i>
      <x v="5076"/>
    </i>
    <i>
      <x v="5589"/>
    </i>
    <i>
      <x v="8364"/>
    </i>
  </rowItems>
  <colItems count="1">
    <i/>
  </colItems>
  <dataFields count="1">
    <dataField name="Sum of Installs_no" fld="9" baseField="0" baseItem="0" numFmtId="167"/>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84876A-FE78-4C1A-856F-6C2AABDF1E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dataField="1" showAll="0"/>
    <pivotField showAll="0"/>
    <pivotField showAll="0"/>
    <pivotField showAll="0"/>
    <pivotField showAll="0"/>
    <pivotField showAll="0"/>
    <pivotField showAll="0"/>
    <pivotField showAll="0"/>
    <pivotField showAll="0"/>
    <pivotField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Items count="1">
    <i/>
  </rowItems>
  <colItems count="1">
    <i/>
  </colItems>
  <dataFields count="1">
    <dataField name="Count of Ap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3F2F1E-D258-4885-8397-D10ED93541C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2:F132" firstHeaderRow="1" firstDataRow="1" firstDataCol="1"/>
  <pivotFields count="21">
    <pivotField showAll="0"/>
    <pivotField showAll="0"/>
    <pivotField showAll="0"/>
    <pivotField showAll="0"/>
    <pivotField showAll="0"/>
    <pivotField showAll="0"/>
    <pivotField showAll="0"/>
    <pivotField showAll="0"/>
    <pivotField showAll="0"/>
    <pivotField numFmtId="2" showAll="0"/>
    <pivotField showAll="0"/>
    <pivotField showAll="0"/>
    <pivotField numFmtId="2" showAll="0"/>
    <pivotField showAll="0"/>
    <pivotField axis="axisRow" showAll="0">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14"/>
  </rowFields>
  <rowItems count="1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14884A-E1F5-4258-9517-D8F2CD28BF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21">
    <pivotField showAll="0"/>
    <pivotField showAll="0"/>
    <pivotField dataField="1" showAll="0"/>
    <pivotField showAll="0"/>
    <pivotField showAll="0"/>
    <pivotField showAll="0"/>
    <pivotField showAll="0"/>
    <pivotField showAll="0"/>
    <pivotField showAll="0"/>
    <pivotField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Items count="1">
    <i/>
  </rowItems>
  <colItems count="1">
    <i/>
  </colItems>
  <dataFields count="1">
    <dataField name="Average of Rating" fld="2"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4A537C-592F-422B-BD21-234FD6F3AEA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37" firstHeaderRow="1" firstDataRow="1" firstDataCol="1"/>
  <pivotFields count="21">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showAll="0"/>
    <pivotField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22D9FE-00B0-4264-B96A-D01BA215C28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V3:X9" firstHeaderRow="1" firstDataRow="2" firstDataCol="1"/>
  <pivotFields count="21">
    <pivotField axis="axisRow" showAll="0" measureFilter="1">
      <items count="9635">
        <item x="2990"/>
        <item x="5000"/>
        <item x="7977"/>
        <item x="5313"/>
        <item x="8166"/>
        <item x="6121"/>
        <item x="3321"/>
        <item x="4534"/>
        <item x="1304"/>
        <item x="5398"/>
        <item x="277"/>
        <item x="6674"/>
        <item x="8080"/>
        <item x="718"/>
        <item x="3463"/>
        <item x="3146"/>
        <item x="6488"/>
        <item x="2033"/>
        <item x="7748"/>
        <item x="3631"/>
        <item x="3716"/>
        <item x="1211"/>
        <item x="6523"/>
        <item x="5486"/>
        <item x="8156"/>
        <item x="9258"/>
        <item x="3827"/>
        <item x="3549"/>
        <item x="3399"/>
        <item x="5606"/>
        <item x="3733"/>
        <item x="7420"/>
        <item x="4938"/>
        <item x="9058"/>
        <item x="1142"/>
        <item x="7371"/>
        <item x="6661"/>
        <item x="7127"/>
        <item x="8255"/>
        <item x="3203"/>
        <item x="7576"/>
        <item x="3199"/>
        <item x="220"/>
        <item x="2121"/>
        <item x="4380"/>
        <item x="1961"/>
        <item x="5713"/>
        <item x="1824"/>
        <item x="1567"/>
        <item x="6317"/>
        <item x="6911"/>
        <item x="6274"/>
        <item x="6266"/>
        <item x="4010"/>
        <item x="5491"/>
        <item x="1758"/>
        <item x="2713"/>
        <item x="8643"/>
        <item x="3384"/>
        <item x="4245"/>
        <item x="6922"/>
        <item x="6399"/>
        <item x="6408"/>
        <item x="1103"/>
        <item x="8499"/>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0"/>
        <item x="4463"/>
        <item x="7896"/>
        <item x="7958"/>
        <item x="7990"/>
        <item x="7959"/>
        <item x="3105"/>
        <item x="1956"/>
        <item x="9293"/>
        <item x="1983"/>
        <item x="8505"/>
        <item x="7817"/>
        <item x="7832"/>
        <item x="2631"/>
        <item x="5626"/>
        <item x="9509"/>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53"/>
        <item x="4739"/>
        <item x="4433"/>
        <item x="4294"/>
        <item x="4281"/>
        <item x="3963"/>
        <item x="3979"/>
        <item x="3974"/>
        <item x="8685"/>
        <item x="3097"/>
        <item x="3305"/>
        <item x="3089"/>
        <item x="3244"/>
        <item x="1980"/>
        <item x="8295"/>
        <item x="821"/>
        <item x="3914"/>
        <item x="3939"/>
        <item x="3931"/>
        <item x="3932"/>
        <item x="3934"/>
        <item x="3936"/>
        <item x="3923"/>
        <item x="3921"/>
        <item x="3926"/>
        <item x="3942"/>
        <item x="3947"/>
        <item x="3948"/>
        <item x="6140"/>
        <item x="6952"/>
        <item x="1599"/>
        <item x="3023"/>
        <item x="602"/>
        <item x="8827"/>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6"/>
        <item x="8410"/>
        <item x="8418"/>
        <item x="3340"/>
        <item x="2717"/>
        <item x="7543"/>
        <item x="4249"/>
        <item x="2197"/>
        <item x="5064"/>
        <item x="4039"/>
        <item x="190"/>
        <item x="3143"/>
        <item x="5947"/>
        <item x="5936"/>
        <item x="463"/>
        <item x="458"/>
        <item x="723"/>
        <item x="8648"/>
        <item x="1782"/>
        <item x="7400"/>
        <item x="7421"/>
        <item x="7399"/>
        <item x="8867"/>
        <item x="8858"/>
        <item x="8864"/>
        <item x="8863"/>
        <item x="8866"/>
        <item x="8868"/>
        <item x="2749"/>
        <item x="4772"/>
        <item x="4524"/>
        <item x="6542"/>
        <item x="6528"/>
        <item x="4783"/>
        <item x="4515"/>
        <item x="4516"/>
        <item x="2705"/>
        <item x="8853"/>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507"/>
        <item x="5755"/>
        <item x="2901"/>
        <item x="4088"/>
        <item x="8792"/>
        <item x="4086"/>
        <item x="4116"/>
        <item x="4101"/>
        <item x="4085"/>
        <item x="4106"/>
        <item x="4112"/>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0"/>
        <item x="7984"/>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0"/>
        <item x="4716"/>
        <item x="4943"/>
        <item x="3972"/>
        <item x="3958"/>
        <item x="3050"/>
        <item x="3155"/>
        <item x="2429"/>
        <item x="2418"/>
        <item x="9244"/>
        <item x="8372"/>
        <item x="2498"/>
        <item x="4764"/>
        <item x="4773"/>
        <item x="1981"/>
        <item x="4304"/>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5"/>
        <item x="2555"/>
        <item x="2553"/>
        <item x="4614"/>
        <item x="4617"/>
        <item x="9487"/>
        <item x="3743"/>
        <item x="199"/>
        <item x="4036"/>
        <item x="3247"/>
        <item x="4685"/>
        <item x="6565"/>
        <item x="8359"/>
        <item x="876"/>
        <item x="1205"/>
        <item x="2825"/>
        <item x="2087"/>
        <item x="4922"/>
        <item x="4935"/>
        <item x="8193"/>
        <item x="1686"/>
        <item x="8998"/>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5"/>
        <item x="9187"/>
        <item x="411"/>
        <item x="6950"/>
        <item x="737"/>
        <item x="2455"/>
        <item x="511"/>
        <item x="53"/>
        <item x="7941"/>
        <item x="946"/>
        <item x="2029"/>
        <item x="8917"/>
        <item x="7961"/>
        <item x="832"/>
        <item x="2432"/>
        <item x="8876"/>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4"/>
        <item x="3945"/>
        <item x="9226"/>
        <item x="6013"/>
        <item x="1740"/>
        <item x="740"/>
        <item x="27"/>
        <item x="1297"/>
        <item x="8669"/>
        <item x="4782"/>
        <item x="7213"/>
        <item x="32"/>
        <item x="5467"/>
        <item x="3837"/>
        <item x="8617"/>
        <item x="3424"/>
        <item x="4410"/>
        <item x="6326"/>
        <item x="163"/>
        <item x="3441"/>
        <item x="6084"/>
        <item x="6083"/>
        <item x="3326"/>
        <item x="1819"/>
        <item x="1964"/>
        <item x="4011"/>
        <item x="1787"/>
        <item x="338"/>
        <item x="3865"/>
        <item x="7623"/>
        <item x="2772"/>
        <item x="4429"/>
        <item x="4432"/>
        <item x="4431"/>
        <item x="4428"/>
        <item x="4430"/>
        <item x="4434"/>
        <item x="3037"/>
        <item x="4478"/>
        <item x="4512"/>
        <item x="4496"/>
        <item x="4497"/>
        <item x="4987"/>
        <item x="4991"/>
        <item x="4492"/>
        <item x="4480"/>
        <item x="4473"/>
        <item x="4514"/>
        <item x="4493"/>
        <item x="4489"/>
        <item x="4474"/>
        <item x="4484"/>
        <item x="4477"/>
        <item x="4508"/>
        <item x="4476"/>
        <item x="3026"/>
        <item x="4481"/>
        <item x="4500"/>
        <item x="4482"/>
        <item x="4504"/>
        <item x="4509"/>
        <item x="8102"/>
        <item x="4510"/>
        <item x="4499"/>
        <item x="4488"/>
        <item x="4494"/>
        <item x="4490"/>
        <item x="6091"/>
        <item x="1215"/>
        <item x="1183"/>
        <item x="1185"/>
        <item x="1171"/>
        <item x="1202"/>
        <item x="2884"/>
        <item x="2648"/>
        <item x="1256"/>
        <item x="4506"/>
        <item x="9086"/>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4"/>
        <item x="4746"/>
        <item x="7034"/>
        <item x="8222"/>
        <item x="8108"/>
        <item x="1767"/>
        <item x="1546"/>
        <item x="4187"/>
        <item x="31"/>
        <item x="9319"/>
        <item x="5941"/>
        <item x="4225"/>
        <item x="3279"/>
        <item x="4563"/>
        <item x="2992"/>
        <item x="2971"/>
        <item x="4591"/>
        <item x="4589"/>
        <item x="4593"/>
        <item x="2981"/>
        <item x="245"/>
        <item x="2495"/>
        <item x="1748"/>
        <item x="6245"/>
        <item x="8370"/>
        <item x="6745"/>
        <item x="2173"/>
        <item x="3114"/>
        <item x="8021"/>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5"/>
        <item x="4439"/>
        <item x="4656"/>
        <item x="4660"/>
        <item x="4677"/>
        <item x="4659"/>
        <item x="4658"/>
        <item x="4676"/>
        <item x="4661"/>
        <item x="4663"/>
        <item x="4675"/>
        <item x="4693"/>
        <item x="4667"/>
        <item x="4673"/>
        <item x="4665"/>
        <item x="4670"/>
        <item x="4749"/>
        <item x="5355"/>
        <item x="4657"/>
        <item x="5759"/>
        <item x="8068"/>
        <item x="4576"/>
        <item x="1053"/>
        <item x="4992"/>
        <item x="8870"/>
        <item x="4680"/>
        <item x="9358"/>
        <item x="9000"/>
        <item x="5157"/>
        <item x="1238"/>
        <item x="7438"/>
        <item x="4114"/>
        <item x="93"/>
        <item x="3126"/>
        <item x="6277"/>
        <item x="6294"/>
        <item x="7341"/>
        <item x="5746"/>
        <item x="6288"/>
        <item x="8719"/>
        <item x="7193"/>
        <item x="88"/>
        <item x="4703"/>
        <item x="4733"/>
        <item x="4704"/>
        <item x="4705"/>
        <item x="4730"/>
        <item x="4722"/>
        <item x="4717"/>
        <item x="4721"/>
        <item x="4719"/>
        <item x="4701"/>
        <item x="4706"/>
        <item x="4707"/>
        <item x="4734"/>
        <item x="3869"/>
        <item x="9252"/>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4"/>
        <item x="4830"/>
        <item x="4856"/>
        <item x="4844"/>
        <item x="4846"/>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4911"/>
        <item x="5367"/>
        <item x="590"/>
        <item x="657"/>
        <item x="2966"/>
        <item x="2957"/>
        <item x="2970"/>
        <item x="1617"/>
        <item x="2854"/>
        <item x="4968"/>
        <item x="2832"/>
        <item x="4277"/>
        <item x="2861"/>
        <item x="4710"/>
        <item x="2843"/>
        <item x="2817"/>
        <item x="1587"/>
        <item x="2826"/>
        <item x="2860"/>
        <item x="1614"/>
        <item x="1595"/>
        <item x="2834"/>
        <item x="1606"/>
        <item x="7981"/>
        <item x="4988"/>
        <item x="5188"/>
        <item x="5182"/>
        <item x="5175"/>
        <item x="2641"/>
        <item x="2693"/>
        <item x="3038"/>
        <item x="5807"/>
        <item x="5804"/>
        <item x="5805"/>
        <item x="5811"/>
        <item x="5806"/>
        <item x="5816"/>
        <item x="5814"/>
        <item x="3224"/>
        <item x="8307"/>
        <item x="5993"/>
        <item x="2045"/>
        <item x="8878"/>
        <item x="5194"/>
        <item x="5171"/>
        <item x="5463"/>
        <item x="5468"/>
        <item x="4948"/>
        <item x="5709"/>
        <item x="3535"/>
        <item x="1860"/>
        <item x="5516"/>
        <item x="5027"/>
        <item x="2065"/>
        <item x="9088"/>
        <item x="943"/>
        <item x="877"/>
        <item x="7042"/>
        <item x="9117"/>
        <item x="936"/>
        <item x="9515"/>
        <item x="861"/>
        <item x="5622"/>
        <item x="5610"/>
        <item x="5226"/>
        <item x="1389"/>
        <item x="1725"/>
        <item x="1600"/>
        <item x="5608"/>
        <item x="5604"/>
        <item x="9044"/>
        <item x="9051"/>
        <item x="9050"/>
        <item x="9062"/>
        <item x="9055"/>
        <item x="9048"/>
        <item x="9049"/>
        <item x="9066"/>
        <item x="951"/>
        <item x="1270"/>
        <item x="5775"/>
        <item x="4905"/>
        <item x="1851"/>
        <item x="8096"/>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307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0"/>
        <item x="8427"/>
        <item x="8936"/>
        <item x="9411"/>
        <item x="4207"/>
        <item x="8840"/>
        <item x="6145"/>
        <item x="1298"/>
        <item x="2673"/>
        <item x="2672"/>
        <item x="8673"/>
        <item x="117"/>
        <item x="5073"/>
        <item x="2233"/>
        <item x="2269"/>
        <item x="5698"/>
        <item x="103"/>
        <item x="120"/>
        <item x="2217"/>
        <item x="9570"/>
        <item x="5521"/>
        <item x="212"/>
        <item x="1348"/>
        <item x="4944"/>
        <item x="1216"/>
        <item x="8180"/>
        <item x="5540"/>
        <item x="4191"/>
        <item x="1325"/>
        <item x="5111"/>
        <item x="2333"/>
        <item x="8017"/>
        <item x="8011"/>
        <item x="8025"/>
        <item x="5869"/>
        <item x="5219"/>
        <item x="1987"/>
        <item x="6524"/>
        <item x="5907"/>
        <item x="1251"/>
        <item x="2972"/>
        <item x="3748"/>
        <item x="5986"/>
        <item x="2320"/>
        <item x="4019"/>
        <item x="8933"/>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3"/>
        <item x="440"/>
        <item x="1547"/>
        <item x="1017"/>
        <item x="3002"/>
        <item x="5099"/>
        <item x="5101"/>
        <item x="5086"/>
        <item x="5092"/>
        <item x="5107"/>
        <item x="5080"/>
        <item x="5098"/>
        <item x="5082"/>
        <item x="6262"/>
        <item x="6250"/>
        <item x="5095"/>
        <item x="5113"/>
        <item x="5104"/>
        <item x="5085"/>
        <item x="5105"/>
        <item x="5081"/>
        <item x="5090"/>
        <item x="5091"/>
        <item x="580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6"/>
        <item x="7035"/>
        <item x="5265"/>
        <item x="1323"/>
        <item x="8455"/>
        <item x="9577"/>
        <item x="2706"/>
        <item x="3616"/>
        <item x="2105"/>
        <item x="479"/>
        <item x="3140"/>
        <item x="1008"/>
        <item x="8065"/>
        <item x="7321"/>
        <item x="1056"/>
        <item x="7304"/>
        <item x="8847"/>
        <item x="3218"/>
        <item x="7210"/>
        <item x="5282"/>
        <item x="7319"/>
        <item x="7362"/>
        <item x="5602"/>
        <item x="5255"/>
        <item x="5261"/>
        <item x="1243"/>
        <item x="1157"/>
        <item x="4032"/>
        <item x="5961"/>
        <item x="5283"/>
        <item x="1815"/>
        <item x="8791"/>
        <item x="1250"/>
        <item x="796"/>
        <item x="2633"/>
        <item x="9068"/>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304"/>
        <item x="5294"/>
        <item x="5327"/>
        <item x="5288"/>
        <item x="5316"/>
        <item x="5287"/>
        <item x="5286"/>
        <item x="5285"/>
        <item x="5289"/>
        <item x="5370"/>
        <item x="5368"/>
        <item x="5336"/>
        <item x="5363"/>
        <item x="5351"/>
        <item x="5346"/>
        <item x="5377"/>
        <item x="5344"/>
        <item x="5339"/>
        <item x="5374"/>
        <item x="5341"/>
        <item x="5371"/>
        <item x="5362"/>
        <item x="5348"/>
        <item x="5361"/>
        <item x="5360"/>
        <item x="5357"/>
        <item x="5373"/>
        <item x="5375"/>
        <item x="5343"/>
        <item x="5376"/>
        <item x="5396"/>
        <item x="5385"/>
        <item x="5395"/>
        <item x="5403"/>
        <item x="5401"/>
        <item x="5413"/>
        <item x="5414"/>
        <item x="5408"/>
        <item x="5416"/>
        <item x="5389"/>
        <item x="5880"/>
        <item x="5406"/>
        <item x="5400"/>
        <item x="5410"/>
        <item x="5405"/>
        <item x="5407"/>
        <item x="5425"/>
        <item x="5417"/>
        <item x="5415"/>
        <item x="5411"/>
        <item x="5424"/>
        <item x="5419"/>
        <item x="5420"/>
        <item x="5849"/>
        <item x="7880"/>
        <item x="5665"/>
        <item x="426"/>
        <item x="5715"/>
        <item x="5714"/>
        <item x="8891"/>
        <item x="1278"/>
        <item x="469"/>
        <item x="5871"/>
        <item x="5322"/>
        <item x="5329"/>
        <item x="5331"/>
        <item x="4279"/>
        <item x="5320"/>
        <item x="5319"/>
        <item x="1262"/>
        <item x="8667"/>
        <item x="6518"/>
        <item x="5632"/>
        <item x="2339"/>
        <item x="5422"/>
        <item x="5143"/>
        <item x="430"/>
        <item x="2113"/>
        <item x="2148"/>
        <item x="686"/>
        <item x="3074"/>
        <item x="5848"/>
        <item x="434"/>
        <item x="4650"/>
        <item x="1763"/>
        <item x="3217"/>
        <item x="1421"/>
        <item x="5158"/>
        <item x="5178"/>
        <item x="9318"/>
        <item x="1366"/>
        <item x="9002"/>
        <item x="1694"/>
        <item x="1374"/>
        <item x="5672"/>
        <item x="6536"/>
        <item x="3161"/>
        <item x="2058"/>
        <item x="2056"/>
        <item x="2057"/>
        <item x="5168"/>
        <item x="5381"/>
        <item x="1820"/>
        <item x="5193"/>
        <item x="8602"/>
        <item x="1812"/>
        <item x="5582"/>
        <item x="1990"/>
        <item x="1777"/>
        <item x="5570"/>
        <item x="5557"/>
        <item x="5569"/>
        <item x="1825"/>
        <item x="1986"/>
        <item x="5575"/>
        <item x="1977"/>
        <item x="5561"/>
        <item x="920"/>
        <item x="3021"/>
        <item x="7724"/>
        <item x="1560"/>
        <item x="1970"/>
        <item x="892"/>
        <item x="7834"/>
        <item x="258"/>
        <item x="5735"/>
        <item x="5744"/>
        <item x="8521"/>
        <item x="4124"/>
        <item x="4107"/>
        <item x="2257"/>
        <item x="2234"/>
        <item x="4123"/>
        <item x="2949"/>
        <item x="5432"/>
        <item x="5455"/>
        <item x="5441"/>
        <item x="5448"/>
        <item x="5443"/>
        <item x="5456"/>
        <item x="5427"/>
        <item x="5430"/>
        <item x="5452"/>
        <item x="5459"/>
        <item x="5469"/>
        <item x="5442"/>
        <item x="5457"/>
        <item x="5429"/>
        <item x="3137"/>
        <item x="5445"/>
        <item x="5315"/>
        <item x="9181"/>
        <item x="5927"/>
        <item x="5484"/>
        <item x="5517"/>
        <item x="5503"/>
        <item x="5492"/>
        <item x="5518"/>
        <item x="5501"/>
        <item x="5478"/>
        <item x="5472"/>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0"/>
        <item x="6775"/>
        <item x="5544"/>
        <item x="5674"/>
        <item x="6331"/>
        <item x="5599"/>
        <item x="4280"/>
        <item x="5537"/>
        <item x="4323"/>
        <item x="148"/>
        <item x="2836"/>
        <item x="8329"/>
        <item x="2414"/>
        <item x="5523"/>
        <item x="6532"/>
        <item x="7343"/>
        <item x="3860"/>
        <item x="6100"/>
        <item x="4154"/>
        <item x="5437"/>
        <item x="5525"/>
        <item x="5536"/>
        <item x="5532"/>
        <item x="5541"/>
        <item x="4198"/>
        <item x="5765"/>
        <item x="5542"/>
        <item x="7139"/>
        <item x="1409"/>
        <item x="204"/>
        <item x="2182"/>
        <item x="8445"/>
        <item x="21"/>
        <item x="5553"/>
        <item x="5584"/>
        <item x="5562"/>
        <item x="5585"/>
        <item x="1988"/>
        <item x="5565"/>
        <item x="5581"/>
        <item x="5577"/>
        <item x="5567"/>
        <item x="5580"/>
        <item x="5564"/>
        <item x="5573"/>
        <item x="5552"/>
        <item x="5550"/>
        <item x="5579"/>
        <item x="5568"/>
        <item x="5588"/>
        <item x="5586"/>
        <item x="5597"/>
        <item x="5601"/>
        <item x="5592"/>
        <item x="5590"/>
        <item x="5603"/>
        <item x="5587"/>
        <item x="5623"/>
        <item x="5631"/>
        <item x="5662"/>
        <item x="5639"/>
        <item x="5638"/>
        <item x="5648"/>
        <item x="5655"/>
        <item x="5643"/>
        <item x="5636"/>
        <item x="5634"/>
        <item x="5635"/>
        <item x="1163"/>
        <item x="6402"/>
        <item x="897"/>
        <item x="4214"/>
        <item x="4025"/>
        <item x="8296"/>
        <item x="2982"/>
        <item x="1909"/>
        <item x="1784"/>
        <item x="7057"/>
        <item x="8727"/>
        <item x="4075"/>
        <item x="5653"/>
        <item x="1435"/>
        <item x="4993"/>
        <item x="4966"/>
        <item x="3184"/>
        <item x="2558"/>
        <item x="2569"/>
        <item x="2568"/>
        <item x="620"/>
        <item x="1852"/>
        <item x="5589"/>
        <item x="4666"/>
        <item x="1328"/>
        <item x="2471"/>
        <item x="4984"/>
        <item x="4983"/>
        <item x="4962"/>
        <item x="4141"/>
        <item x="3226"/>
        <item x="9173"/>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6"/>
        <item x="5716"/>
        <item x="3389"/>
        <item x="3390"/>
        <item x="3388"/>
        <item x="3790"/>
        <item x="3772"/>
        <item x="5790"/>
        <item x="5780"/>
        <item x="5785"/>
        <item x="5767"/>
        <item x="5766"/>
        <item x="5779"/>
        <item x="5769"/>
        <item x="5787"/>
        <item x="5797"/>
        <item x="5795"/>
        <item x="5781"/>
        <item x="5783"/>
        <item x="5791"/>
        <item x="5770"/>
        <item x="5793"/>
        <item x="5788"/>
        <item x="5774"/>
        <item x="5784"/>
        <item x="5771"/>
        <item x="5773"/>
        <item x="5777"/>
        <item x="5768"/>
        <item x="5782"/>
        <item x="5764"/>
        <item x="854"/>
        <item x="6019"/>
        <item x="9238"/>
        <item x="5522"/>
        <item x="1359"/>
        <item x="1388"/>
        <item x="7897"/>
        <item x="7915"/>
        <item x="1559"/>
        <item x="1566"/>
        <item x="5800"/>
        <item x="1379"/>
        <item x="4462"/>
        <item x="290"/>
        <item x="3098"/>
        <item x="4560"/>
        <item x="4239"/>
        <item x="8789"/>
        <item x="2106"/>
        <item x="9622"/>
        <item x="9465"/>
        <item x="5088"/>
        <item x="5669"/>
        <item x="5671"/>
        <item x="7611"/>
        <item x="5334"/>
        <item x="5369"/>
        <item x="5379"/>
        <item x="5335"/>
        <item x="5337"/>
        <item x="9165"/>
        <item x="390"/>
        <item x="9064"/>
        <item x="6531"/>
        <item x="1968"/>
        <item x="8388"/>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5156"/>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5707"/>
        <item x="2511"/>
        <item x="6206"/>
        <item x="1301"/>
        <item x="4937"/>
        <item x="9294"/>
        <item x="7535"/>
        <item x="1766"/>
        <item x="2572"/>
        <item x="6342"/>
        <item x="407"/>
        <item x="2525"/>
        <item x="2519"/>
        <item x="2729"/>
        <item x="2577"/>
        <item x="6494"/>
        <item x="9474"/>
        <item x="3436"/>
        <item x="2571"/>
        <item x="2574"/>
        <item x="6631"/>
        <item x="2803"/>
        <item x="2799"/>
        <item x="5502"/>
        <item x="6038"/>
        <item x="6036"/>
        <item x="8745"/>
        <item x="206"/>
        <item x="8079"/>
        <item x="7617"/>
        <item x="386"/>
        <item x="313"/>
        <item x="4769"/>
        <item x="1494"/>
        <item x="7301"/>
        <item x="6583"/>
        <item x="1236"/>
        <item x="382"/>
        <item x="7766"/>
        <item x="392"/>
        <item x="347"/>
        <item x="385"/>
        <item x="1106"/>
        <item x="1051"/>
        <item x="1145"/>
        <item x="1057"/>
        <item x="1141"/>
        <item x="1151"/>
        <item x="1146"/>
        <item x="6276"/>
        <item x="6390"/>
        <item x="6393"/>
        <item x="526"/>
        <item x="9054"/>
        <item x="2238"/>
        <item x="2278"/>
        <item x="2261"/>
        <item x="2273"/>
        <item x="4109"/>
        <item x="6429"/>
        <item x="2264"/>
        <item x="4838"/>
        <item x="2210"/>
        <item x="2254"/>
        <item x="2250"/>
        <item x="2263"/>
        <item x="7339"/>
        <item x="8754"/>
        <item x="6218"/>
        <item x="6590"/>
        <item x="8248"/>
        <item x="6731"/>
        <item x="6733"/>
        <item x="7277"/>
        <item x="6392"/>
        <item x="6423"/>
        <item x="4460"/>
        <item x="1561"/>
        <item x="2248"/>
        <item x="1390"/>
        <item x="1357"/>
        <item x="1370"/>
        <item x="1597"/>
        <item x="1581"/>
        <item x="2230"/>
        <item x="9261"/>
        <item x="1582"/>
        <item x="6919"/>
        <item x="45"/>
        <item x="9397"/>
        <item x="681"/>
        <item x="5372"/>
        <item x="866"/>
        <item x="7022"/>
        <item x="847"/>
        <item x="9135"/>
        <item x="4600"/>
        <item x="7306"/>
        <item x="5909"/>
        <item x="3319"/>
        <item x="4972"/>
        <item x="3310"/>
        <item x="3506"/>
        <item x="3229"/>
        <item x="3637"/>
        <item x="5935"/>
        <item x="1643"/>
        <item x="6443"/>
        <item x="6688"/>
        <item x="1744"/>
        <item x="6515"/>
        <item x="1247"/>
        <item x="3165"/>
        <item x="504"/>
        <item x="3142"/>
        <item x="3163"/>
        <item x="3159"/>
        <item x="6804"/>
        <item x="1771"/>
        <item x="8613"/>
        <item x="6646"/>
        <item x="5556"/>
        <item x="3903"/>
        <item x="9617"/>
        <item x="5302"/>
        <item x="1808"/>
        <item x="7245"/>
        <item x="85"/>
        <item x="4447"/>
        <item x="2112"/>
        <item x="9242"/>
        <item x="3965"/>
        <item x="8162"/>
        <item x="5630"/>
        <item x="589"/>
        <item x="5151"/>
        <item x="1640"/>
        <item x="2944"/>
        <item x="6514"/>
        <item x="6951"/>
        <item x="6913"/>
        <item x="6217"/>
        <item x="5916"/>
        <item x="3414"/>
        <item x="6769"/>
        <item x="852"/>
        <item x="1477"/>
        <item x="845"/>
        <item x="4889"/>
        <item x="3833"/>
        <item x="2951"/>
        <item x="8652"/>
        <item x="1450"/>
        <item x="9602"/>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6105"/>
        <item x="6107"/>
        <item x="6102"/>
        <item x="6117"/>
        <item x="6094"/>
        <item x="6109"/>
        <item x="6088"/>
        <item x="6099"/>
        <item x="6110"/>
        <item x="6126"/>
        <item x="6097"/>
        <item x="6096"/>
        <item x="6128"/>
        <item x="6119"/>
        <item x="6104"/>
        <item x="6078"/>
        <item x="61"/>
        <item x="6115"/>
        <item x="6166"/>
        <item x="6170"/>
        <item x="6169"/>
        <item x="5108"/>
        <item x="6132"/>
        <item x="6141"/>
        <item x="6163"/>
        <item x="6164"/>
        <item x="6172"/>
        <item x="6160"/>
        <item x="6131"/>
        <item x="6130"/>
        <item x="6133"/>
        <item x="6137"/>
        <item x="6165"/>
        <item x="6162"/>
        <item x="6135"/>
        <item x="6497"/>
        <item x="6578"/>
        <item x="870"/>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2"/>
        <item x="6062"/>
        <item x="3724"/>
        <item x="1485"/>
        <item x="8764"/>
        <item x="9376"/>
        <item x="1280"/>
        <item x="949"/>
        <item x="6240"/>
        <item x="546"/>
        <item x="7979"/>
        <item x="9559"/>
        <item x="507"/>
        <item x="528"/>
        <item x="571"/>
        <item x="462"/>
        <item x="545"/>
        <item x="4240"/>
        <item x="4252"/>
        <item x="4228"/>
        <item x="3949"/>
        <item x="498"/>
        <item x="467"/>
        <item x="2472"/>
        <item x="2496"/>
        <item x="2477"/>
        <item x="2473"/>
        <item x="3787"/>
        <item x="3442"/>
        <item x="3780"/>
        <item x="7118"/>
        <item x="9378"/>
        <item x="65"/>
        <item x="9028"/>
        <item x="7214"/>
        <item x="1691"/>
        <item x="2133"/>
        <item x="2130"/>
        <item x="976"/>
        <item x="997"/>
        <item x="680"/>
        <item x="9063"/>
        <item x="9626"/>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79"/>
        <item x="8777"/>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3"/>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6"/>
        <item x="8477"/>
        <item x="2857"/>
        <item x="4183"/>
        <item x="6458"/>
        <item x="6470"/>
        <item x="3179"/>
        <item x="7784"/>
        <item x="7536"/>
        <item x="2533"/>
        <item x="1834"/>
        <item x="9412"/>
        <item x="257"/>
        <item x="2905"/>
        <item x="1962"/>
        <item x="1929"/>
        <item x="3443"/>
        <item x="7922"/>
        <item x="159"/>
        <item x="2816"/>
        <item x="6431"/>
        <item x="425"/>
        <item x="6455"/>
        <item x="1992"/>
        <item x="2114"/>
        <item x="4271"/>
        <item x="1489"/>
        <item x="8589"/>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8987"/>
        <item x="6586"/>
        <item x="6556"/>
        <item x="4403"/>
        <item x="1922"/>
        <item x="2918"/>
        <item x="8270"/>
        <item x="3191"/>
        <item x="6575"/>
        <item x="6373"/>
        <item x="1682"/>
        <item x="5928"/>
        <item x="1246"/>
        <item x="2304"/>
        <item x="5960"/>
        <item x="3096"/>
        <item x="1432"/>
        <item x="594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3"/>
        <item x="5650"/>
        <item x="6389"/>
        <item x="6414"/>
        <item x="5574"/>
        <item x="3053"/>
        <item x="1882"/>
        <item x="692"/>
        <item x="3102"/>
        <item x="3101"/>
        <item x="3111"/>
        <item x="5679"/>
        <item x="5223"/>
        <item x="9131"/>
        <item x="4078"/>
        <item x="6984"/>
        <item x="8428"/>
        <item x="8447"/>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8"/>
        <item x="6759"/>
        <item x="6704"/>
        <item x="6736"/>
        <item x="4330"/>
        <item x="6753"/>
        <item x="8721"/>
        <item x="2122"/>
        <item x="8924"/>
        <item x="2070"/>
        <item x="7282"/>
        <item x="2134"/>
        <item x="5350"/>
        <item x="7590"/>
        <item x="2151"/>
        <item x="6384"/>
        <item x="613"/>
        <item x="9021"/>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4"/>
        <item x="8287"/>
        <item x="745"/>
        <item x="4557"/>
        <item x="9182"/>
        <item x="1692"/>
        <item x="8233"/>
        <item x="8595"/>
        <item x="9368"/>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2"/>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5"/>
        <item x="930"/>
        <item x="6863"/>
        <item x="6886"/>
        <item x="197"/>
        <item x="7507"/>
        <item x="9160"/>
        <item x="3166"/>
        <item x="9506"/>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0"/>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3"/>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7326"/>
        <item x="7186"/>
        <item x="7411"/>
        <item x="7493"/>
        <item x="7882"/>
        <item x="3344"/>
        <item x="7084"/>
        <item x="1193"/>
        <item x="7309"/>
        <item x="7479"/>
        <item x="3924"/>
        <item x="3927"/>
        <item x="7441"/>
        <item x="7293"/>
        <item x="3426"/>
        <item x="2994"/>
        <item x="276"/>
        <item x="5359"/>
        <item x="2958"/>
        <item x="1086"/>
        <item x="1092"/>
        <item x="6440"/>
        <item x="2969"/>
        <item x="985"/>
        <item x="7086"/>
        <item x="8212"/>
        <item x="4683"/>
        <item x="3219"/>
        <item x="2862"/>
        <item x="1915"/>
        <item x="3501"/>
        <item x="7511"/>
        <item x="7589"/>
        <item x="4264"/>
        <item x="4070"/>
        <item x="2675"/>
        <item x="2775"/>
        <item x="8734"/>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2"/>
        <item x="1530"/>
        <item x="4816"/>
        <item x="3320"/>
        <item x="1974"/>
        <item x="7857"/>
        <item x="7041"/>
        <item x="963"/>
        <item x="8038"/>
        <item x="8556"/>
        <item x="3847"/>
        <item x="6687"/>
        <item x="6690"/>
        <item x="6719"/>
        <item x="7330"/>
        <item x="6717"/>
        <item x="6702"/>
        <item x="5578"/>
        <item x="1879"/>
        <item x="7710"/>
        <item x="7705"/>
        <item x="1529"/>
        <item x="7314"/>
        <item x="7296"/>
        <item x="7297"/>
        <item x="7323"/>
        <item x="7991"/>
        <item x="958"/>
        <item x="955"/>
        <item x="977"/>
        <item x="980"/>
        <item x="979"/>
        <item x="1015"/>
        <item x="1839"/>
        <item x="7978"/>
        <item x="4172"/>
        <item x="4184"/>
        <item x="8569"/>
        <item x="7831"/>
        <item x="9083"/>
        <item x="9115"/>
        <item x="6153"/>
        <item x="1926"/>
        <item x="8807"/>
        <item x="6092"/>
        <item x="2447"/>
        <item x="7316"/>
        <item x="7504"/>
        <item x="7275"/>
        <item x="5167"/>
        <item x="3525"/>
        <item x="2968"/>
        <item x="8852"/>
        <item x="2823"/>
        <item x="2514"/>
        <item x="8856"/>
        <item x="7980"/>
        <item x="1861"/>
        <item x="3003"/>
        <item x="7217"/>
        <item x="7220"/>
        <item x="7227"/>
        <item x="7223"/>
        <item x="7233"/>
        <item x="7222"/>
        <item x="7240"/>
        <item x="7218"/>
        <item x="7229"/>
        <item x="7237"/>
        <item x="7221"/>
        <item x="7228"/>
        <item x="7234"/>
        <item x="7251"/>
        <item x="7235"/>
        <item x="7291"/>
        <item x="7260"/>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1761"/>
        <item x="5207"/>
        <item x="7437"/>
        <item x="1924"/>
        <item x="5560"/>
        <item x="1871"/>
        <item x="3444"/>
        <item x="3308"/>
        <item x="1893"/>
        <item x="558"/>
        <item x="2638"/>
        <item x="7238"/>
        <item x="1286"/>
        <item x="4421"/>
        <item x="9606"/>
        <item x="7196"/>
        <item x="145"/>
        <item x="3810"/>
        <item x="5275"/>
        <item x="1545"/>
        <item x="7925"/>
        <item x="7902"/>
        <item x="7952"/>
        <item x="3016"/>
        <item x="7868"/>
        <item x="2804"/>
        <item x="882"/>
        <item x="2552"/>
        <item x="4029"/>
        <item x="4751"/>
        <item x="7224"/>
        <item x="7239"/>
        <item x="5242"/>
        <item x="698"/>
        <item x="6279"/>
        <item x="7289"/>
        <item x="6127"/>
        <item x="6817"/>
        <item x="9315"/>
        <item x="1536"/>
        <item x="3477"/>
        <item x="3677"/>
        <item x="1478"/>
        <item x="1555"/>
        <item x="7317"/>
        <item x="588"/>
        <item x="8992"/>
        <item x="7884"/>
        <item x="4641"/>
        <item x="4643"/>
        <item x="3683"/>
        <item x="8167"/>
        <item x="7754"/>
        <item x="8282"/>
        <item x="6113"/>
        <item x="7469"/>
        <item x="3205"/>
        <item x="131"/>
        <item x="945"/>
        <item x="9393"/>
        <item x="7600"/>
        <item x="7386"/>
        <item x="3421"/>
        <item x="5225"/>
        <item x="7256"/>
        <item x="7333"/>
        <item x="1662"/>
        <item x="1464"/>
        <item x="1656"/>
        <item x="3136"/>
        <item x="9193"/>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54"/>
        <item x="7443"/>
        <item x="7447"/>
        <item x="7460"/>
        <item x="7467"/>
        <item x="7436"/>
        <item x="7463"/>
        <item x="7464"/>
        <item x="7444"/>
        <item x="7459"/>
        <item x="7462"/>
        <item x="7452"/>
        <item x="7440"/>
        <item x="7432"/>
        <item x="7433"/>
        <item x="7439"/>
        <item x="7453"/>
        <item x="7430"/>
        <item x="7431"/>
        <item x="7446"/>
        <item x="7448"/>
        <item x="7435"/>
        <item x="7450"/>
        <item x="7455"/>
        <item x="7449"/>
        <item x="7451"/>
        <item x="8610"/>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2"/>
        <item x="7544"/>
        <item x="192"/>
        <item x="7015"/>
        <item x="8604"/>
        <item x="7634"/>
        <item x="1814"/>
        <item x="1664"/>
        <item x="8576"/>
        <item x="1918"/>
        <item x="8580"/>
        <item x="7520"/>
        <item x="2681"/>
        <item x="1574"/>
        <item x="3095"/>
        <item x="8804"/>
        <item x="7257"/>
        <item x="1274"/>
        <item x="9241"/>
        <item x="365"/>
        <item x="2702"/>
        <item x="1690"/>
        <item x="975"/>
        <item x="1190"/>
        <item x="3464"/>
        <item x="3699"/>
        <item x="3694"/>
        <item x="3701"/>
        <item x="3700"/>
        <item x="1521"/>
        <item x="8231"/>
        <item x="2651"/>
        <item x="1021"/>
        <item x="8717"/>
        <item x="5461"/>
        <item x="1899"/>
        <item x="6553"/>
        <item x="6269"/>
        <item x="8732"/>
        <item x="1102"/>
        <item x="4209"/>
        <item x="7405"/>
        <item x="7403"/>
        <item x="7413"/>
        <item x="9036"/>
        <item x="141"/>
        <item x="7555"/>
        <item x="7406"/>
        <item x="7428"/>
        <item x="7104"/>
        <item x="7415"/>
        <item x="7404"/>
        <item x="7407"/>
        <item x="7402"/>
        <item x="9020"/>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0"/>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5"/>
        <item x="7639"/>
        <item x="7711"/>
        <item x="2377"/>
        <item x="3488"/>
        <item x="5988"/>
        <item x="1463"/>
        <item x="271"/>
        <item x="3885"/>
        <item x="5999"/>
        <item x="5994"/>
        <item x="1548"/>
        <item x="7497"/>
        <item x="7595"/>
        <item x="7596"/>
        <item x="7593"/>
        <item x="6292"/>
        <item x="3788"/>
        <item x="7597"/>
        <item x="7591"/>
        <item x="3128"/>
        <item x="3907"/>
        <item x="8442"/>
        <item x="742"/>
        <item x="7668"/>
        <item x="3130"/>
        <item x="3093"/>
        <item x="4416"/>
        <item x="5955"/>
        <item x="1438"/>
        <item x="3505"/>
        <item x="3813"/>
        <item x="9527"/>
        <item x="1594"/>
        <item x="40"/>
        <item x="1613"/>
        <item x="3731"/>
        <item x="8956"/>
        <item x="1416"/>
        <item x="4261"/>
        <item x="6526"/>
        <item x="1837"/>
        <item x="8394"/>
        <item x="2502"/>
        <item x="1719"/>
        <item x="7921"/>
        <item x="133"/>
        <item x="9322"/>
        <item x="3530"/>
        <item x="9308"/>
        <item x="7183"/>
        <item x="5913"/>
        <item x="9288"/>
        <item x="8238"/>
        <item x="9320"/>
        <item x="5932"/>
        <item x="7325"/>
        <item x="5106"/>
        <item x="2938"/>
        <item x="799"/>
        <item x="7247"/>
        <item x="2738"/>
        <item x="1938"/>
        <item x="7960"/>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7"/>
        <item x="3491"/>
        <item x="8325"/>
        <item x="3204"/>
        <item x="7546"/>
        <item x="1526"/>
        <item x="7618"/>
        <item x="3265"/>
        <item x="4540"/>
        <item x="4544"/>
        <item x="1516"/>
        <item x="8008"/>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55"/>
        <item x="7842"/>
        <item x="7847"/>
        <item x="7853"/>
        <item x="7877"/>
        <item x="7845"/>
        <item x="7866"/>
        <item x="7854"/>
        <item x="7848"/>
        <item x="7858"/>
        <item x="7839"/>
        <item x="7874"/>
        <item x="7878"/>
        <item x="7840"/>
        <item x="7863"/>
        <item x="7852"/>
        <item x="7841"/>
        <item x="7870"/>
        <item x="7862"/>
        <item x="7869"/>
        <item x="7875"/>
        <item x="7843"/>
        <item x="7859"/>
        <item x="4409"/>
        <item x="7883"/>
        <item x="7898"/>
        <item x="7892"/>
        <item x="7904"/>
        <item x="7918"/>
        <item x="7928"/>
        <item x="7905"/>
        <item x="7912"/>
        <item x="7908"/>
        <item x="7910"/>
        <item x="7907"/>
        <item x="7901"/>
        <item x="7923"/>
        <item x="7895"/>
        <item x="7935"/>
        <item x="7936"/>
        <item x="7930"/>
        <item x="7939"/>
        <item x="4785"/>
        <item x="3085"/>
        <item x="7948"/>
        <item x="7950"/>
        <item x="7998"/>
        <item x="7996"/>
        <item x="7953"/>
        <item x="7989"/>
        <item x="7964"/>
        <item x="7957"/>
        <item x="7954"/>
        <item x="7966"/>
        <item x="7993"/>
        <item x="7967"/>
        <item x="7956"/>
        <item x="7999"/>
        <item x="7987"/>
        <item x="7985"/>
        <item x="7969"/>
        <item x="8814"/>
        <item x="3230"/>
        <item x="3231"/>
        <item x="921"/>
        <item x="8170"/>
        <item x="8182"/>
        <item x="8173"/>
        <item x="8730"/>
        <item x="8808"/>
        <item x="6463"/>
        <item x="8013"/>
        <item x="8004"/>
        <item x="8000"/>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2"/>
        <item x="7542"/>
        <item x="992"/>
        <item x="1154"/>
        <item x="7736"/>
        <item x="1016"/>
        <item x="5300"/>
        <item x="3504"/>
        <item x="1018"/>
        <item x="8067"/>
        <item x="8051"/>
        <item x="8076"/>
        <item x="8048"/>
        <item x="8035"/>
        <item x="8059"/>
        <item x="8043"/>
        <item x="8034"/>
        <item x="8056"/>
        <item x="8046"/>
        <item x="2152"/>
        <item x="8049"/>
        <item x="2089"/>
        <item x="8053"/>
        <item x="8057"/>
        <item x="4197"/>
        <item x="1240"/>
        <item x="8037"/>
        <item x="7373"/>
        <item x="5887"/>
        <item x="140"/>
        <item x="164"/>
        <item x="3245"/>
        <item x="177"/>
        <item x="168"/>
        <item x="8041"/>
        <item x="8106"/>
        <item x="8081"/>
        <item x="8088"/>
        <item x="8101"/>
        <item x="8103"/>
        <item x="8107"/>
        <item x="8112"/>
        <item x="8115"/>
        <item x="8095"/>
        <item x="8123"/>
        <item x="8085"/>
        <item x="8110"/>
        <item x="8109"/>
        <item x="8122"/>
        <item x="8086"/>
        <item x="8089"/>
        <item x="8105"/>
        <item x="8111"/>
        <item x="8099"/>
        <item x="8093"/>
        <item x="8120"/>
        <item x="4511"/>
        <item x="8094"/>
        <item x="3235"/>
        <item x="860"/>
        <item x="8657"/>
        <item x="8661"/>
        <item x="8806"/>
        <item x="8092"/>
        <item x="8835"/>
        <item x="8838"/>
        <item x="672"/>
        <item x="7476"/>
        <item x="8154"/>
        <item x="7931"/>
        <item x="7933"/>
        <item x="8146"/>
        <item x="2841"/>
        <item x="1580"/>
        <item x="1603"/>
        <item x="5031"/>
        <item x="6844"/>
        <item x="5246"/>
        <item x="614"/>
        <item x="8159"/>
        <item x="8151"/>
        <item x="8163"/>
        <item x="8157"/>
        <item x="8131"/>
        <item x="8153"/>
        <item x="8130"/>
        <item x="8134"/>
        <item x="8132"/>
        <item x="8135"/>
        <item x="8140"/>
        <item x="8165"/>
        <item x="8160"/>
        <item x="8148"/>
        <item x="8141"/>
        <item x="8168"/>
        <item x="8152"/>
        <item x="8129"/>
        <item x="8126"/>
        <item x="8136"/>
        <item x="8143"/>
        <item x="8133"/>
        <item x="8127"/>
        <item x="8145"/>
        <item x="8158"/>
        <item x="8142"/>
        <item x="8137"/>
        <item x="8155"/>
        <item x="8164"/>
        <item x="8139"/>
        <item x="8149"/>
        <item x="8144"/>
        <item x="8763"/>
        <item x="8181"/>
        <item x="8194"/>
        <item x="8197"/>
        <item x="8191"/>
        <item x="8178"/>
        <item x="8177"/>
        <item x="8186"/>
        <item x="8198"/>
        <item x="8176"/>
        <item x="8172"/>
        <item x="8185"/>
        <item x="8179"/>
        <item x="8184"/>
        <item x="8183"/>
        <item x="8174"/>
        <item x="8188"/>
        <item x="8187"/>
        <item x="8175"/>
        <item x="8280"/>
        <item x="8292"/>
        <item x="8284"/>
        <item x="4555"/>
        <item x="8283"/>
        <item x="8195"/>
        <item x="8192"/>
        <item x="8226"/>
        <item x="8225"/>
        <item x="8219"/>
        <item x="8228"/>
        <item x="8224"/>
        <item x="8227"/>
        <item x="8217"/>
        <item x="8220"/>
        <item x="422"/>
        <item x="9235"/>
        <item x="2104"/>
        <item x="8251"/>
        <item x="8266"/>
        <item x="8291"/>
        <item x="8273"/>
        <item x="8285"/>
        <item x="8281"/>
        <item x="8274"/>
        <item x="8261"/>
        <item x="8264"/>
        <item x="8259"/>
        <item x="8262"/>
        <item x="8269"/>
        <item x="8299"/>
        <item x="8272"/>
        <item x="8277"/>
        <item x="8312"/>
        <item x="8302"/>
        <item x="8304"/>
        <item x="8308"/>
        <item x="8319"/>
        <item x="8306"/>
        <item x="8301"/>
        <item x="8313"/>
        <item x="8350"/>
        <item x="8363"/>
        <item x="8356"/>
        <item x="8361"/>
        <item x="8379"/>
        <item x="8366"/>
        <item x="8362"/>
        <item x="8365"/>
        <item x="8374"/>
        <item x="8351"/>
        <item x="8352"/>
        <item x="8358"/>
        <item x="8349"/>
        <item x="8381"/>
        <item x="8347"/>
        <item x="8369"/>
        <item x="8383"/>
        <item x="8390"/>
        <item x="8393"/>
        <item x="8392"/>
        <item x="8409"/>
        <item x="8403"/>
        <item x="8404"/>
        <item x="8400"/>
        <item x="8398"/>
        <item x="8399"/>
        <item x="8397"/>
        <item x="8391"/>
        <item x="8778"/>
        <item x="8797"/>
        <item x="8078"/>
        <item x="5011"/>
        <item x="7242"/>
        <item x="7909"/>
        <item x="3649"/>
        <item x="615"/>
        <item x="8441"/>
        <item x="4930"/>
        <item x="4942"/>
        <item x="4950"/>
        <item x="4138"/>
        <item x="6008"/>
        <item x="450"/>
        <item x="3327"/>
        <item x="1714"/>
        <item x="8779"/>
        <item x="8456"/>
        <item x="8425"/>
        <item x="8433"/>
        <item x="395"/>
        <item x="8771"/>
        <item x="6785"/>
        <item x="9121"/>
        <item x="9108"/>
        <item x="9120"/>
        <item x="4726"/>
        <item x="825"/>
        <item x="278"/>
        <item x="4031"/>
        <item x="3438"/>
        <item x="2639"/>
        <item x="2598"/>
        <item x="3883"/>
        <item x="8672"/>
        <item x="9424"/>
        <item x="1768"/>
        <item x="1756"/>
        <item x="1765"/>
        <item x="1798"/>
        <item x="1869"/>
        <item x="7682"/>
        <item x="3715"/>
        <item x="8090"/>
        <item x="1794"/>
        <item x="7545"/>
        <item x="1676"/>
        <item x="1060"/>
        <item x="8235"/>
        <item x="836"/>
        <item x="8189"/>
        <item x="8072"/>
        <item x="8479"/>
        <item x="8138"/>
        <item x="574"/>
        <item x="8171"/>
        <item x="186"/>
        <item x="582"/>
        <item x="7364"/>
        <item x="150"/>
        <item x="580"/>
        <item x="8482"/>
        <item x="8465"/>
        <item x="169"/>
        <item x="595"/>
        <item x="8483"/>
        <item x="9520"/>
        <item x="167"/>
        <item x="174"/>
        <item x="609"/>
        <item x="604"/>
        <item x="181"/>
        <item x="1283"/>
        <item x="3246"/>
        <item x="8504"/>
        <item x="8494"/>
        <item x="8500"/>
        <item x="8492"/>
        <item x="8491"/>
        <item x="8488"/>
        <item x="8495"/>
        <item x="8496"/>
        <item x="8508"/>
        <item x="8502"/>
        <item x="8493"/>
        <item x="8501"/>
        <item x="8487"/>
        <item x="8485"/>
        <item x="8490"/>
        <item x="8497"/>
        <item x="8489"/>
        <item x="8484"/>
        <item x="8528"/>
        <item x="8539"/>
        <item x="8560"/>
        <item x="8536"/>
        <item x="8533"/>
        <item x="8550"/>
        <item x="8554"/>
        <item x="8526"/>
        <item x="8548"/>
        <item x="8559"/>
        <item x="8527"/>
        <item x="8537"/>
        <item x="8541"/>
        <item x="8551"/>
        <item x="8546"/>
        <item x="8535"/>
        <item x="8562"/>
        <item x="8530"/>
        <item x="8549"/>
        <item x="8540"/>
        <item x="8547"/>
        <item x="8531"/>
        <item x="8534"/>
        <item x="8557"/>
        <item x="8529"/>
        <item x="5176"/>
        <item x="5173"/>
        <item x="1446"/>
        <item x="8538"/>
        <item x="6007"/>
        <item x="1855"/>
        <item x="8682"/>
        <item x="8044"/>
        <item x="8207"/>
        <item x="8202"/>
        <item x="1661"/>
        <item x="8574"/>
        <item x="8601"/>
        <item x="8585"/>
        <item x="8608"/>
        <item x="8600"/>
        <item x="8586"/>
        <item x="8578"/>
        <item x="8609"/>
        <item x="8596"/>
        <item x="8592"/>
        <item x="8568"/>
        <item x="1772"/>
        <item x="8645"/>
        <item x="8623"/>
        <item x="8621"/>
        <item x="8644"/>
        <item x="8624"/>
        <item x="8629"/>
        <item x="8628"/>
        <item x="8622"/>
        <item x="8627"/>
        <item x="8641"/>
        <item x="8632"/>
        <item x="2734"/>
        <item x="8619"/>
        <item x="8631"/>
        <item x="8626"/>
        <item x="8625"/>
        <item x="7502"/>
        <item x="8649"/>
        <item x="8633"/>
        <item x="8620"/>
        <item x="8630"/>
        <item x="8653"/>
        <item x="8654"/>
        <item x="5170"/>
        <item x="7209"/>
        <item x="7099"/>
        <item x="7016"/>
        <item x="8638"/>
        <item x="8651"/>
        <item x="2307"/>
        <item x="2334"/>
        <item x="8278"/>
        <item x="8290"/>
        <item x="4042"/>
        <item x="1754"/>
        <item x="1244"/>
        <item x="8656"/>
        <item x="8658"/>
        <item x="8659"/>
        <item x="1259"/>
        <item x="4160"/>
        <item x="8850"/>
        <item x="3234"/>
        <item x="9483"/>
        <item x="8935"/>
        <item x="2172"/>
        <item x="1337"/>
        <item x="8751"/>
        <item x="8716"/>
        <item x="8688"/>
        <item x="8689"/>
        <item x="8695"/>
        <item x="8693"/>
        <item x="8722"/>
        <item x="8712"/>
        <item x="8690"/>
        <item x="8699"/>
        <item x="8737"/>
        <item x="8759"/>
        <item x="8700"/>
        <item x="8749"/>
        <item x="8705"/>
        <item x="8739"/>
        <item x="8729"/>
        <item x="8686"/>
        <item x="8703"/>
        <item x="8733"/>
        <item x="8761"/>
        <item x="8728"/>
        <item x="8731"/>
        <item x="8725"/>
        <item x="8750"/>
        <item x="8718"/>
        <item x="7351"/>
        <item x="7019"/>
        <item x="8714"/>
        <item x="8697"/>
        <item x="8687"/>
        <item x="8830"/>
        <item x="8824"/>
        <item x="2332"/>
        <item x="8704"/>
        <item x="8752"/>
        <item x="8793"/>
        <item x="8798"/>
        <item x="8775"/>
        <item x="8768"/>
        <item x="8787"/>
        <item x="8784"/>
        <item x="8786"/>
        <item x="8770"/>
        <item x="8772"/>
        <item x="1920"/>
        <item x="8800"/>
        <item x="5980"/>
        <item x="1118"/>
        <item x="881"/>
        <item x="4072"/>
        <item x="3233"/>
        <item x="7253"/>
        <item x="815"/>
        <item x="1731"/>
        <item x="8931"/>
        <item x="907"/>
        <item x="2747"/>
        <item x="1934"/>
        <item x="1972"/>
        <item x="2627"/>
        <item x="4546"/>
        <item x="6615"/>
        <item x="6598"/>
        <item x="6727"/>
        <item x="5841"/>
        <item x="6624"/>
        <item x="8813"/>
        <item x="8818"/>
        <item x="8816"/>
        <item x="8809"/>
        <item x="8823"/>
        <item x="8826"/>
        <item x="8812"/>
        <item x="8820"/>
        <item x="8821"/>
        <item x="8811"/>
        <item x="8861"/>
        <item x="8869"/>
        <item x="3243"/>
        <item x="8881"/>
        <item x="8884"/>
        <item x="5037"/>
        <item x="8039"/>
        <item x="374"/>
        <item x="8888"/>
        <item x="8384"/>
        <item x="1912"/>
        <item x="3433"/>
        <item x="3435"/>
        <item x="2404"/>
        <item x="886"/>
        <item x="896"/>
        <item x="4916"/>
        <item x="3876"/>
        <item x="3190"/>
        <item x="8408"/>
        <item x="4965"/>
        <item x="4897"/>
        <item x="1906"/>
        <item x="8075"/>
        <item x="1947"/>
        <item x="1434"/>
        <item x="2131"/>
        <item x="1538"/>
        <item x="8389"/>
        <item x="4231"/>
        <item x="1639"/>
        <item x="57"/>
        <item x="8314"/>
        <item x="3828"/>
        <item x="8925"/>
        <item x="8897"/>
        <item x="8907"/>
        <item x="8921"/>
        <item x="8910"/>
        <item x="8896"/>
        <item x="8909"/>
        <item x="8901"/>
        <item x="8905"/>
        <item x="8906"/>
        <item x="8913"/>
        <item x="8895"/>
        <item x="8892"/>
        <item x="8918"/>
        <item x="8899"/>
        <item x="8915"/>
        <item x="8903"/>
        <item x="8893"/>
        <item x="8904"/>
        <item x="8902"/>
        <item x="8923"/>
        <item x="8914"/>
        <item x="8912"/>
        <item x="8900"/>
        <item x="8898"/>
        <item x="8919"/>
        <item x="8894"/>
        <item x="8570"/>
        <item x="1273"/>
        <item x="2275"/>
        <item x="132"/>
        <item x="8916"/>
        <item x="114"/>
        <item x="7359"/>
        <item x="8920"/>
        <item x="8934"/>
        <item x="4139"/>
        <item x="8962"/>
        <item x="8961"/>
        <item x="8955"/>
        <item x="8940"/>
        <item x="8963"/>
        <item x="8946"/>
        <item x="8949"/>
        <item x="8975"/>
        <item x="8980"/>
        <item x="8960"/>
        <item x="8944"/>
        <item x="8950"/>
        <item x="8972"/>
        <item x="8953"/>
        <item x="8954"/>
        <item x="8964"/>
        <item x="8941"/>
        <item x="8976"/>
        <item x="8942"/>
        <item x="4018"/>
        <item x="8977"/>
        <item x="8948"/>
        <item x="8970"/>
        <item x="8967"/>
        <item x="8957"/>
        <item x="8943"/>
        <item x="8958"/>
        <item x="8965"/>
        <item x="8978"/>
        <item x="8938"/>
        <item x="8966"/>
        <item x="8947"/>
        <item x="8968"/>
        <item x="8971"/>
        <item x="2585"/>
        <item x="8939"/>
        <item x="8952"/>
        <item x="8945"/>
        <item x="62"/>
        <item x="8959"/>
        <item x="8979"/>
        <item x="8951"/>
        <item x="8969"/>
        <item x="3269"/>
        <item x="3268"/>
        <item x="3278"/>
        <item x="9461"/>
        <item x="8973"/>
        <item x="6398"/>
        <item x="8995"/>
        <item x="3277"/>
        <item x="4779"/>
        <item x="3276"/>
        <item x="8986"/>
        <item x="8981"/>
        <item x="1077"/>
        <item x="2194"/>
        <item x="4250"/>
        <item x="2002"/>
        <item x="215"/>
        <item x="9006"/>
        <item x="8985"/>
        <item x="2004"/>
        <item x="2030"/>
        <item x="201"/>
        <item x="9001"/>
        <item x="7583"/>
        <item x="3594"/>
        <item x="2259"/>
        <item x="127"/>
        <item x="8993"/>
        <item x="8612"/>
        <item x="7860"/>
        <item x="9326"/>
        <item x="3122"/>
        <item x="8335"/>
        <item x="7457"/>
        <item x="5115"/>
        <item x="1498"/>
        <item x="3359"/>
        <item x="9202"/>
        <item x="9203"/>
        <item x="2839"/>
        <item x="1303"/>
        <item x="2109"/>
        <item x="2840"/>
        <item x="2039"/>
        <item x="9199"/>
        <item x="9186"/>
        <item x="1289"/>
        <item x="6842"/>
        <item x="1960"/>
        <item x="158"/>
        <item x="9078"/>
        <item x="9082"/>
        <item x="2158"/>
        <item x="7342"/>
        <item x="2676"/>
        <item x="734"/>
        <item x="7156"/>
        <item x="6385"/>
        <item x="6914"/>
        <item x="4627"/>
        <item x="2376"/>
        <item x="9612"/>
        <item x="3502"/>
        <item x="2379"/>
        <item x="2398"/>
        <item x="2378"/>
        <item x="3795"/>
        <item x="5876"/>
        <item x="1422"/>
        <item x="1397"/>
        <item x="444"/>
        <item x="1602"/>
        <item x="8331"/>
        <item x="1492"/>
        <item x="8990"/>
        <item x="9005"/>
        <item x="8215"/>
        <item x="1316"/>
        <item x="8199"/>
        <item x="7408"/>
        <item x="8498"/>
        <item x="4422"/>
        <item x="9222"/>
        <item x="3006"/>
        <item x="9316"/>
        <item x="8317"/>
        <item x="231"/>
        <item x="2588"/>
        <item x="9554"/>
        <item x="9010"/>
        <item x="9027"/>
        <item x="441"/>
        <item x="1040"/>
        <item x="5058"/>
        <item x="9596"/>
        <item x="4501"/>
        <item x="1513"/>
        <item x="286"/>
        <item x="6272"/>
        <item x="2824"/>
        <item x="2845"/>
        <item x="6574"/>
        <item x="9038"/>
        <item x="9025"/>
        <item x="9034"/>
        <item x="149"/>
        <item x="9053"/>
        <item x="9045"/>
        <item x="4459"/>
        <item x="9047"/>
        <item x="9052"/>
        <item x="9069"/>
        <item x="9071"/>
        <item x="9060"/>
        <item x="9076"/>
        <item x="9077"/>
        <item x="9057"/>
        <item x="9106"/>
        <item x="9103"/>
        <item x="9104"/>
        <item x="9093"/>
        <item x="9118"/>
        <item x="9119"/>
        <item x="9116"/>
        <item x="9114"/>
        <item x="9090"/>
        <item x="9087"/>
        <item x="9092"/>
        <item x="9095"/>
        <item x="9112"/>
        <item x="9099"/>
        <item x="9107"/>
        <item x="9111"/>
        <item x="9096"/>
        <item x="9109"/>
        <item x="9097"/>
        <item x="9101"/>
        <item x="9089"/>
        <item x="9136"/>
        <item x="9127"/>
        <item x="9126"/>
        <item x="9154"/>
        <item x="9148"/>
        <item x="9145"/>
        <item x="9128"/>
        <item x="9134"/>
        <item x="9133"/>
        <item x="9138"/>
        <item x="9129"/>
        <item x="9155"/>
        <item x="9130"/>
        <item x="9132"/>
        <item x="8983"/>
        <item x="3264"/>
        <item x="9526"/>
        <item x="2867"/>
        <item x="6558"/>
        <item x="5833"/>
        <item x="9094"/>
        <item x="4206"/>
        <item x="8412"/>
        <item x="1119"/>
        <item x="4170"/>
        <item x="494"/>
        <item x="798"/>
        <item x="2001"/>
        <item x="1984"/>
        <item x="9167"/>
        <item x="9171"/>
        <item x="9163"/>
        <item x="9166"/>
        <item x="9169"/>
        <item x="9180"/>
        <item x="9170"/>
        <item x="9176"/>
        <item x="9164"/>
        <item x="9172"/>
        <item x="3281"/>
        <item x="9215"/>
        <item x="9205"/>
        <item x="9228"/>
        <item x="9213"/>
        <item x="9221"/>
        <item x="9214"/>
        <item x="9219"/>
        <item x="9220"/>
        <item x="9200"/>
        <item x="1773"/>
        <item x="6171"/>
        <item x="9267"/>
        <item x="9270"/>
        <item x="3364"/>
        <item x="2153"/>
        <item x="9191"/>
        <item x="9609"/>
        <item x="9185"/>
        <item x="5967"/>
        <item x="2315"/>
        <item x="8022"/>
        <item x="7336"/>
        <item x="7573"/>
        <item x="7434"/>
        <item x="4578"/>
        <item x="2778"/>
        <item x="9059"/>
        <item x="8636"/>
        <item x="2779"/>
        <item x="2517"/>
        <item x="2531"/>
        <item x="8650"/>
        <item x="7518"/>
        <item x="2528"/>
        <item x="7972"/>
        <item x="8118"/>
        <item x="8615"/>
        <item x="6018"/>
        <item x="4071"/>
        <item x="2284"/>
        <item x="125"/>
        <item x="105"/>
        <item x="1511"/>
        <item x="7606"/>
        <item x="3771"/>
        <item x="1483"/>
        <item x="4910"/>
        <item x="9105"/>
        <item x="8161"/>
        <item x="3013"/>
        <item x="3100"/>
        <item x="2464"/>
        <item x="7609"/>
        <item x="561"/>
        <item x="5072"/>
        <item x="432"/>
        <item x="2175"/>
        <item x="569"/>
        <item x="3077"/>
        <item x="70"/>
        <item x="9545"/>
        <item x="9552"/>
        <item x="9536"/>
        <item x="9124"/>
        <item x="6851"/>
        <item x="308"/>
        <item x="322"/>
        <item x="4892"/>
        <item x="9443"/>
        <item x="9227"/>
        <item x="6846"/>
        <item x="9081"/>
        <item x="9379"/>
        <item x="1385"/>
        <item x="9551"/>
        <item x="525"/>
        <item x="5923"/>
        <item x="9245"/>
        <item x="8229"/>
        <item x="1046"/>
        <item x="1083"/>
        <item x="5236"/>
        <item x="8684"/>
        <item x="4936"/>
        <item x="4652"/>
        <item x="4637"/>
        <item x="4633"/>
        <item x="3669"/>
        <item x="4654"/>
        <item x="4626"/>
        <item x="4651"/>
        <item x="4625"/>
        <item x="4647"/>
        <item x="4636"/>
        <item x="4645"/>
        <item x="4649"/>
        <item x="4630"/>
        <item x="9113"/>
        <item x="7250"/>
        <item x="9281"/>
        <item x="9282"/>
        <item x="9287"/>
        <item x="9285"/>
        <item x="9317"/>
        <item x="9289"/>
        <item x="9310"/>
        <item x="9323"/>
        <item x="9324"/>
        <item x="9362"/>
        <item x="9341"/>
        <item x="9329"/>
        <item x="9352"/>
        <item x="9366"/>
        <item x="9364"/>
        <item x="9344"/>
        <item x="9359"/>
        <item x="9327"/>
        <item x="9356"/>
        <item x="9353"/>
        <item x="9365"/>
        <item x="9346"/>
        <item x="9334"/>
        <item x="9355"/>
        <item x="9336"/>
        <item x="9351"/>
        <item x="9350"/>
        <item x="9342"/>
        <item x="9328"/>
        <item x="9345"/>
        <item x="9343"/>
        <item x="9338"/>
        <item x="9325"/>
        <item x="9347"/>
        <item x="9330"/>
        <item x="9333"/>
        <item x="9363"/>
        <item x="9337"/>
        <item x="9357"/>
        <item x="9367"/>
        <item x="9339"/>
        <item x="9360"/>
        <item x="9335"/>
        <item x="9348"/>
        <item x="9361"/>
        <item x="9405"/>
        <item x="9410"/>
        <item x="9385"/>
        <item x="9372"/>
        <item x="9386"/>
        <item x="9382"/>
        <item x="9394"/>
        <item x="9369"/>
        <item x="9370"/>
        <item x="9384"/>
        <item x="8694"/>
        <item x="8696"/>
        <item x="583"/>
        <item x="9004"/>
        <item x="2563"/>
        <item x="2566"/>
        <item x="2561"/>
        <item x="3254"/>
        <item x="3801"/>
        <item x="2565"/>
        <item x="6295"/>
        <item x="3866"/>
        <item x="3823"/>
        <item x="4556"/>
        <item x="6422"/>
        <item x="3852"/>
        <item x="6995"/>
        <item x="2237"/>
        <item x="2434"/>
        <item x="3848"/>
        <item x="9313"/>
        <item x="2443"/>
        <item x="2475"/>
        <item x="4089"/>
        <item x="1453"/>
        <item x="18"/>
        <item x="2995"/>
        <item x="2125"/>
        <item x="2095"/>
        <item x="6541"/>
        <item x="4824"/>
        <item x="600"/>
        <item x="471"/>
        <item x="8058"/>
        <item x="37"/>
        <item x="9390"/>
        <item x="9380"/>
        <item x="9421"/>
        <item x="9430"/>
        <item x="9399"/>
        <item x="9373"/>
        <item x="9395"/>
        <item x="9440"/>
        <item x="9401"/>
        <item x="9398"/>
        <item x="9408"/>
        <item x="9434"/>
        <item x="9433"/>
        <item x="9404"/>
        <item x="9392"/>
        <item x="9381"/>
        <item x="9432"/>
        <item x="9383"/>
        <item x="9439"/>
        <item x="9388"/>
        <item x="9403"/>
        <item x="9429"/>
        <item x="6273"/>
        <item x="1383"/>
        <item x="2685"/>
        <item x="3998"/>
        <item x="2446"/>
        <item x="170"/>
        <item x="823"/>
        <item x="6412"/>
        <item x="9457"/>
        <item x="9446"/>
        <item x="9460"/>
        <item x="9466"/>
        <item x="9449"/>
        <item x="9448"/>
        <item x="9468"/>
        <item x="9470"/>
        <item x="9507"/>
        <item x="9498"/>
        <item x="9488"/>
        <item x="9497"/>
        <item x="9486"/>
        <item x="9501"/>
        <item x="9494"/>
        <item x="9491"/>
        <item x="9496"/>
        <item x="9493"/>
        <item x="9492"/>
        <item x="9502"/>
        <item x="7370"/>
        <item x="549"/>
        <item x="3361"/>
        <item x="1807"/>
        <item x="9499"/>
        <item x="9523"/>
        <item x="2301"/>
        <item x="1152"/>
        <item x="738"/>
        <item x="4778"/>
        <item x="1026"/>
        <item x="6549"/>
        <item x="1138"/>
        <item x="7040"/>
        <item x="2329"/>
        <item x="8577"/>
        <item x="2318"/>
        <item x="9445"/>
        <item x="6072"/>
        <item x="8315"/>
        <item x="6619"/>
        <item x="1933"/>
        <item x="3341"/>
        <item x="3774"/>
        <item x="2906"/>
        <item x="4215"/>
        <item x="9234"/>
        <item x="9233"/>
        <item x="9243"/>
        <item x="9239"/>
        <item x="6544"/>
        <item x="9091"/>
        <item x="9406"/>
        <item x="3129"/>
        <item x="9572"/>
        <item x="6843"/>
        <item x="3585"/>
        <item x="3590"/>
        <item x="1287"/>
        <item x="2322"/>
        <item x="2299"/>
        <item x="9581"/>
        <item x="3134"/>
        <item x="3124"/>
        <item x="1012"/>
        <item x="2441"/>
        <item x="772"/>
        <item x="7181"/>
        <item x="923"/>
        <item x="2955"/>
        <item x="752"/>
        <item x="2389"/>
        <item x="9557"/>
        <item x="9540"/>
        <item x="9538"/>
        <item x="9542"/>
        <item x="9528"/>
        <item x="9529"/>
        <item x="9547"/>
        <item x="9532"/>
        <item x="9543"/>
        <item x="9546"/>
        <item x="9539"/>
        <item x="9553"/>
        <item x="1875"/>
        <item x="9541"/>
        <item x="9544"/>
        <item x="9558"/>
        <item x="9530"/>
        <item x="9531"/>
        <item x="9568"/>
        <item x="9566"/>
        <item x="9565"/>
        <item x="9562"/>
        <item x="9564"/>
        <item x="9620"/>
        <item x="9605"/>
        <item x="9627"/>
        <item x="9592"/>
        <item x="9628"/>
        <item x="9594"/>
        <item x="9603"/>
        <item x="9604"/>
        <item x="9593"/>
        <item x="9625"/>
        <item x="9613"/>
        <item x="9630"/>
        <item x="9595"/>
        <item x="9607"/>
        <item x="2570"/>
        <item x="8467"/>
        <item x="9156"/>
        <item x="1831"/>
        <item x="2589"/>
        <item x="3994"/>
        <item x="5614"/>
        <item x="1857"/>
        <item x="176"/>
        <item x="151"/>
        <item x="503"/>
        <item x="6436"/>
        <item x="7285"/>
        <item x="5338"/>
        <item x="6872"/>
        <item x="6925"/>
        <item x="438"/>
        <item x="459"/>
        <item x="442"/>
        <item x="428"/>
        <item x="423"/>
        <item x="431"/>
        <item x="7670"/>
        <item x="8042"/>
        <item x="655"/>
        <item x="9396"/>
        <item x="1195"/>
        <item x="6519"/>
        <item x="8506"/>
        <item x="5061"/>
        <item x="1884"/>
        <item x="601"/>
        <item x="517"/>
        <item x="568"/>
        <item x="2876"/>
        <item x="1095"/>
        <item x="2015"/>
        <item x="147"/>
        <item x="2048"/>
        <item x="7508"/>
        <item x="6879"/>
        <item x="2454"/>
        <item x="6860"/>
        <item x="6883"/>
        <item x="6864"/>
        <item x="9513"/>
        <item x="2308"/>
        <item x="910"/>
        <item x="2915"/>
        <item x="2960"/>
        <item x="348"/>
        <item x="513"/>
        <item x="63"/>
        <item x="3468"/>
        <item x="9280"/>
        <item x="3899"/>
        <item x="7000"/>
        <item x="5109"/>
        <item x="6837"/>
        <item x="2593"/>
        <item x="9560"/>
        <item x="9550"/>
        <item x="9534"/>
        <item x="6928"/>
        <item x="4173"/>
        <item x="1081"/>
        <item x="2667"/>
        <item x="2186"/>
        <item x="829"/>
        <item x="556"/>
        <item x="3440"/>
        <item x="6086"/>
        <item x="6049"/>
        <item x="904"/>
        <item x="9478"/>
        <item x="238"/>
        <item x="4241"/>
        <item x="530"/>
        <item x="9008"/>
        <item x="961"/>
        <item x="9619"/>
        <item x="2068"/>
        <item x="9436"/>
        <item x="3207"/>
        <item x="9514"/>
        <item x="7416"/>
        <item x="1671"/>
        <item x="1565"/>
        <item x="1604"/>
        <item x="1621"/>
        <item x="3208"/>
        <item x="9480"/>
        <item x="1417"/>
        <item x="3262"/>
        <item x="3275"/>
        <item x="3257"/>
        <item x="3263"/>
        <item x="3260"/>
        <item x="3255"/>
        <item x="3271"/>
        <item x="3252"/>
        <item x="3250"/>
        <item x="6424"/>
        <item x="8908"/>
        <item x="9590"/>
        <item x="92"/>
        <item x="9061"/>
        <item x="1913"/>
        <item x="377"/>
        <item x="2666"/>
        <item x="1732"/>
        <item x="1724"/>
        <item x="8440"/>
        <item x="9512"/>
        <item x="2634"/>
        <item x="9039"/>
        <item x="9312"/>
        <item x="292"/>
        <item x="272"/>
        <item x="785"/>
        <item x="786"/>
        <item x="2623"/>
        <item x="5084"/>
        <item x="5971"/>
        <item x="8634"/>
        <item x="2316"/>
        <item x="9479"/>
        <item x="9450"/>
        <item x="688"/>
        <item x="1628"/>
        <item x="7093"/>
        <item x="4009"/>
        <item x="5528"/>
        <item x="6933"/>
        <item x="3288"/>
        <item x="2810"/>
        <item x="2940"/>
        <item x="3303"/>
        <item x="9438"/>
        <item x="9437"/>
        <item x="2687"/>
        <item x="3890"/>
        <item x="9075"/>
        <item x="1930"/>
        <item x="4623"/>
        <item x="1386"/>
        <item x="7300"/>
        <item x="1307"/>
        <item x="2683"/>
        <item x="8660"/>
        <item x="599"/>
        <item x="1508"/>
        <item x="809"/>
        <item x="6378"/>
        <item x="3282"/>
        <item x="6371"/>
        <item x="3867"/>
        <item x="4865"/>
        <item x="263"/>
        <item x="2451"/>
        <item x="8"/>
        <item x="8845"/>
        <item x="1596"/>
        <item x="2209"/>
        <item x="5593"/>
        <item x="1392"/>
        <item x="1408"/>
        <item x="1054"/>
        <item x="56"/>
        <item x="97"/>
        <item x="2423"/>
        <item x="8738"/>
        <item x="6766"/>
        <item x="6768"/>
        <item x="8561"/>
        <item x="8121"/>
        <item x="464"/>
        <item x="5390"/>
        <item x="5250"/>
        <item x="2536"/>
        <item x="868"/>
        <item x="6613"/>
        <item x="7422"/>
        <item x="8030"/>
        <item x="5666"/>
        <item x="522"/>
        <item x="5206"/>
        <item x="1562"/>
        <item x="1231"/>
        <item x="229"/>
        <item x="2501"/>
        <item x="1127"/>
        <item x="3316"/>
        <item x="3214"/>
        <item x="7098"/>
        <item x="1398"/>
        <item x="7856"/>
        <item x="8794"/>
        <item x="8424"/>
        <item x="3782"/>
        <item x="8862"/>
        <item x="8607"/>
        <item x="7401"/>
        <item x="5089"/>
        <item x="3297"/>
        <item x="1925"/>
        <item x="3301"/>
        <item x="7087"/>
        <item x="8337"/>
        <item x="9192"/>
        <item x="4549"/>
        <item x="366"/>
        <item x="3498"/>
        <item x="3515"/>
        <item x="984"/>
        <item x="8478"/>
        <item x="4424"/>
        <item x="1484"/>
        <item x="118"/>
        <item x="138"/>
        <item x="508"/>
        <item x="535"/>
        <item x="1267"/>
        <item x="564"/>
        <item x="7395"/>
        <item x="716"/>
        <item x="1279"/>
        <item x="5985"/>
        <item x="9537"/>
        <item x="482"/>
        <item x="7101"/>
        <item x="4503"/>
        <item x="8873"/>
        <item x="1883"/>
        <item x="353"/>
        <item x="6529"/>
        <item x="5937"/>
        <item x="6680"/>
        <item x="3113"/>
        <item x="2701"/>
        <item x="304"/>
        <item x="643"/>
        <item x="638"/>
        <item x="340"/>
        <item x="3307"/>
        <item x="3302"/>
        <item x="3311"/>
        <item x="2965"/>
        <item x="3300"/>
        <item x="8882"/>
        <item x="6626"/>
        <item x="7267"/>
        <item x="2599"/>
        <item x="2711"/>
        <item x="3872"/>
        <item x="8855"/>
        <item x="398"/>
        <item x="7791"/>
        <item x="350"/>
        <item x="8846"/>
        <item x="3904"/>
        <item x="2891"/>
        <item x="8857"/>
        <item x="6994"/>
        <item x="7825"/>
        <item x="2347"/>
        <item x="7537"/>
        <item x="933"/>
        <item x="550"/>
        <item x="8877"/>
        <item x="4715"/>
        <item x="5549"/>
        <item x="2430"/>
        <item x="8748"/>
        <item x="7390"/>
        <item x="2650"/>
        <item x="1184"/>
        <item x="9611"/>
        <item x="6360"/>
        <item x="5605"/>
        <item x="182"/>
        <item x="9608"/>
        <item x="8991"/>
        <item x="2628"/>
        <item x="2028"/>
        <item x="824"/>
        <item x="2363"/>
        <item x="2366"/>
        <item x="2371"/>
        <item x="2373"/>
        <item x="2365"/>
        <item x="2374"/>
        <item x="2369"/>
        <item x="2342"/>
        <item x="2337"/>
        <item x="1200"/>
        <item x="1180"/>
        <item x="6577"/>
        <item x="8074"/>
        <item x="1805"/>
        <item x="4920"/>
        <item x="2506"/>
        <item x="236"/>
        <item x="4016"/>
        <item x="355"/>
        <item x="246"/>
        <item x="2539"/>
        <item x="8670"/>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0"/>
        <item x="3572"/>
        <item x="3573"/>
        <item x="3292"/>
        <item x="2420"/>
        <item x="3047"/>
        <item x="3055"/>
        <item x="3075"/>
        <item x="3067"/>
        <item x="3073"/>
        <item x="2497"/>
        <item x="6255"/>
        <item x="3068"/>
        <item x="4891"/>
        <item x="3071"/>
        <item x="5204"/>
        <item x="4890"/>
        <item x="8249"/>
        <item x="6376"/>
        <item x="3786"/>
        <item x="3755"/>
        <item x="6352"/>
        <item x="1381"/>
        <item x="2575"/>
        <item x="4441"/>
        <item x="640"/>
        <item x="647"/>
        <item x="646"/>
        <item x="639"/>
        <item x="4908"/>
        <item x="9555"/>
        <item x="6304"/>
        <item x="3240"/>
        <item x="3309"/>
        <item x="6584"/>
        <item x="6772"/>
        <item x="1462"/>
        <item x="6148"/>
        <item x="5268"/>
        <item x="2187"/>
        <item x="358"/>
        <item x="2142"/>
        <item x="4545"/>
        <item x="969"/>
        <item x="2100"/>
        <item x="3299"/>
        <item x="3295"/>
        <item x="3293"/>
        <item x="3286"/>
        <item x="3287"/>
        <item x="4699"/>
        <item x="3625"/>
        <item x="3465"/>
        <item x="7500"/>
        <item x="7942"/>
        <item x="4527"/>
        <item x="8247"/>
        <item x="3382"/>
        <item x="7230"/>
        <item x="3846"/>
        <item x="6748"/>
        <item x="7128"/>
        <item x="7134"/>
        <item x="7140"/>
        <item x="3633"/>
        <item x="7226"/>
        <item x="4336"/>
        <item x="9469"/>
        <item x="9482"/>
        <item x="9184"/>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6"/>
        <item x="121"/>
        <item x="104"/>
        <item x="9476"/>
        <item x="560"/>
        <item x="6944"/>
        <item x="5966"/>
        <item x="7890"/>
        <item x="6685"/>
        <item x="5533"/>
        <item x="7151"/>
        <item x="783"/>
        <item x="8606"/>
        <item x="4765"/>
        <item x="3481"/>
        <item x="8450"/>
        <item x="8407"/>
        <item x="305"/>
        <item x="345"/>
        <item x="1156"/>
        <item x="5274"/>
        <item x="806"/>
        <item x="1583"/>
        <item x="1623"/>
        <item x="5076"/>
        <item x="736"/>
        <item x="25"/>
        <item x="3378"/>
        <item x="1460"/>
        <item x="6570"/>
        <item x="7867"/>
        <item x="2155"/>
        <item x="8715"/>
        <item x="8434"/>
        <item x="3157"/>
        <item x="3022"/>
        <item x="769"/>
        <item x="757"/>
        <item x="3324"/>
        <item x="4768"/>
        <item x="2204"/>
        <item x="2193"/>
        <item x="2198"/>
        <item x="4111"/>
        <item x="2266"/>
        <item x="2265"/>
        <item x="2262"/>
        <item x="9224"/>
        <item x="24"/>
        <item x="2923"/>
        <item x="9300"/>
        <item x="9301"/>
        <item x="9302"/>
        <item x="9298"/>
        <item x="9295"/>
        <item x="9291"/>
        <item x="9297"/>
        <item x="9296"/>
        <item x="9201"/>
        <item x="9123"/>
        <item x="3763"/>
        <item x="2910"/>
        <item x="4711"/>
        <item x="4709"/>
        <item x="9043"/>
        <item x="9286"/>
        <item x="9216"/>
        <item x="2674"/>
        <item x="950"/>
        <item x="7383"/>
        <item x="6806"/>
        <item x="1110"/>
        <item x="1150"/>
        <item x="1843"/>
        <item x="995"/>
        <item x="548"/>
        <item x="474"/>
        <item x="8999"/>
        <item x="8598"/>
        <item x="8253"/>
        <item x="7206"/>
        <item x="6486"/>
        <item x="5388"/>
        <item x="3346"/>
        <item x="1365"/>
        <item x="8464"/>
        <item x="1921"/>
        <item x="1728"/>
        <item x="1360"/>
        <item x="1447"/>
        <item x="972"/>
        <item x="678"/>
        <item x="6707"/>
        <item x="6763"/>
        <item x="5039"/>
        <item x="1203"/>
        <item x="1618"/>
        <item x="6600"/>
        <item x="3843"/>
        <item x="1469"/>
        <item x="4456"/>
        <item x="8019"/>
        <item x="4444"/>
        <item x="473"/>
        <item x="481"/>
        <item x="8989"/>
        <item x="4092"/>
        <item x="1873"/>
        <item x="4284"/>
        <item x="4275"/>
        <item x="8930"/>
        <item x="1971"/>
        <item x="7947"/>
        <item x="9419"/>
        <item x="4470"/>
        <item x="454"/>
        <item x="3482"/>
        <item x="2020"/>
        <item x="2587"/>
        <item x="5571"/>
        <item x="1975"/>
        <item x="1957"/>
        <item x="4448"/>
        <item x="2557"/>
        <item x="2272"/>
        <item x="1391"/>
        <item x="1419"/>
        <item x="4203"/>
        <item x="5808"/>
        <item x="415"/>
        <item x="416"/>
        <item x="9583"/>
        <item x="241"/>
        <item x="2468"/>
        <item x="3988"/>
        <item x="4386"/>
        <item x="749"/>
        <item x="5882"/>
        <item x="3206"/>
        <item x="491"/>
        <item x="378"/>
        <item x="3333"/>
        <item x="7061"/>
        <item x="293"/>
        <item x="2655"/>
        <item x="1451"/>
        <item x="2355"/>
        <item x="6582"/>
        <item x="7349"/>
        <item x="3712"/>
        <item x="8117"/>
        <item x="8463"/>
        <item x="4842"/>
        <item x="2103"/>
        <item x="1210"/>
        <item x="8799"/>
        <item x="8216"/>
        <item x="5842"/>
        <item x="1339"/>
        <item x="1197"/>
        <item x="1207"/>
        <item x="1027"/>
        <item x="1039"/>
        <item x="1073"/>
        <item x="2488"/>
        <item x="6286"/>
        <item x="1994"/>
        <item x="1175"/>
        <item x="1465"/>
        <item x="1224"/>
        <item x="1330"/>
        <item x="665"/>
        <item x="670"/>
        <item x="5309"/>
        <item x="8769"/>
        <item x="9549"/>
        <item x="1486"/>
        <item x="4449"/>
        <item x="2406"/>
        <item x="2098"/>
        <item x="8674"/>
        <item x="1282"/>
        <item x="8240"/>
        <item x="2699"/>
        <item x="8572"/>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7"/>
        <item x="3350"/>
        <item x="538"/>
        <item x="39"/>
        <item x="48"/>
        <item x="35"/>
        <item x="8887"/>
        <item x="1248"/>
        <item x="6875"/>
        <item x="6881"/>
        <item x="7541"/>
        <item x="436"/>
        <item x="3315"/>
        <item x="6651"/>
        <item x="2436"/>
        <item x="3312"/>
        <item x="2740"/>
        <item x="2736"/>
        <item x="2942"/>
        <item x="173"/>
        <item x="2535"/>
        <item x="2748"/>
        <item x="2542"/>
        <item x="5128"/>
        <item x="7066"/>
        <item x="8476"/>
        <item x="8642"/>
        <item x="8982"/>
        <item x="9610"/>
        <item x="2551"/>
        <item x="5124"/>
        <item x="2550"/>
        <item x="2549"/>
        <item x="2930"/>
        <item x="2936"/>
        <item x="2035"/>
        <item x="1292"/>
        <item x="6856"/>
        <item x="2899"/>
        <item x="3027"/>
        <item x="2202"/>
        <item x="756"/>
        <item x="3083"/>
        <item x="8364"/>
        <item x="1753"/>
        <item x="7916"/>
        <item x="3267"/>
        <item x="978"/>
        <item x="5358"/>
        <item x="3127"/>
        <item x="1424"/>
        <item x="1525"/>
        <item x="4952"/>
        <item x="9481"/>
        <item x="940"/>
        <item x="905"/>
        <item x="98"/>
        <item x="1506"/>
        <item x="8662"/>
        <item x="5576"/>
        <item x="2000"/>
        <item x="5881"/>
        <item x="6985"/>
        <item x="4399"/>
        <item x="6802"/>
        <item x="8932"/>
        <item x="8036"/>
        <item x="4391"/>
        <item x="4397"/>
        <item x="4402"/>
        <item x="3348"/>
        <item x="4387"/>
        <item x="4398"/>
        <item x="4394"/>
        <item x="4388"/>
        <item x="4390"/>
        <item x="4395"/>
        <item x="4396"/>
        <item x="4404"/>
        <item x="4389"/>
        <item x="4392"/>
        <item x="4393"/>
        <item x="4406"/>
        <item x="3689"/>
        <item x="2556"/>
        <item x="34"/>
        <item x="8724"/>
        <item x="3362"/>
        <item x="3723"/>
        <item x="542"/>
        <item x="3351"/>
        <item x="6125"/>
        <item x="1249"/>
        <item x="19"/>
        <item x="6020"/>
        <item x="1760"/>
        <item x="2140"/>
        <item x="1746"/>
        <item x="7812"/>
        <item x="5024"/>
        <item x="1655"/>
        <item x="4957"/>
        <item x="1471"/>
        <item x="7919"/>
        <item x="2678"/>
        <item x="3609"/>
        <item x="483"/>
        <item x="8681"/>
        <item x="3752"/>
        <item x="1512"/>
        <item x="9040"/>
        <item x="7426"/>
        <item x="8742"/>
        <item x="4955"/>
        <item x="5450"/>
        <item x="5554"/>
        <item x="2771"/>
        <item x="4094"/>
        <item x="7014"/>
        <item x="3355"/>
        <item x="2489"/>
        <item x="7619"/>
        <item x="9633"/>
        <item x="1966"/>
        <item x="4954"/>
        <item x="7523"/>
        <item x="5617"/>
        <item x="2708"/>
        <item x="851"/>
        <item x="9230"/>
        <item x="8988"/>
        <item x="3842"/>
        <item x="3841"/>
        <item x="1114"/>
        <item x="3356"/>
        <item x="3467"/>
        <item x="8756"/>
        <item x="6741"/>
        <item x="4615"/>
        <item x="724"/>
        <item x="4866"/>
        <item x="789"/>
        <item x="310"/>
        <item x="311"/>
        <item x="6214"/>
        <item x="6508"/>
        <item x="8744"/>
        <item x="367"/>
        <item x="6480"/>
        <item x="6501"/>
        <item x="6495"/>
        <item x="188"/>
        <item x="216"/>
        <item x="2482"/>
        <item x="9589"/>
        <item x="6417"/>
        <item x="1797"/>
        <item x="7"/>
        <item x="5629"/>
        <item x="7986"/>
        <item x="2892"/>
        <item x="838"/>
        <item x="4553"/>
        <item x="7154"/>
        <item x="7155"/>
        <item x="679"/>
        <item x="3258"/>
        <item x="96"/>
        <item x="7419"/>
        <item x="1668"/>
        <item x="1161"/>
        <item x="239"/>
        <item x="7424"/>
        <item x="7584"/>
        <item x="2208"/>
        <item x="8454"/>
        <item x="2251"/>
        <item x="1010"/>
        <item x="3358"/>
        <item x="2003"/>
        <item x="46"/>
        <item x="4931"/>
        <item x="8246"/>
        <item x="7577"/>
        <item x="2246"/>
        <item x="1624"/>
        <item x="4817"/>
        <item x="4806"/>
        <item x="6793"/>
        <item x="6816"/>
        <item x="7458"/>
        <item x="6098"/>
        <item x="2607"/>
        <item x="1954"/>
        <item x="485"/>
        <item x="452"/>
        <item x="855"/>
        <item x="8735"/>
        <item x="8707"/>
        <item x="8720"/>
        <item x="8213"/>
        <item x="744"/>
        <item x="249"/>
        <item x="251"/>
        <item x="6015"/>
        <item x="6187"/>
        <item x="5874"/>
        <item x="499"/>
        <item x="5667"/>
        <item x="1213"/>
        <item x="99"/>
        <item x="6316"/>
        <item x="2911"/>
        <item x="547"/>
        <item x="6679"/>
        <item x="7962"/>
        <item x="4537"/>
        <item x="3803"/>
        <item x="4502"/>
        <item x="4097"/>
        <item x="7792"/>
        <item x="4763"/>
        <item x="3004"/>
        <item x="3824"/>
        <item x="848"/>
        <item x="6612"/>
        <item x="8676"/>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7"/>
        <item x="1927"/>
        <item x="9273"/>
        <item x="3448"/>
        <item x="1084"/>
        <item x="4572"/>
        <item x="6721"/>
        <item x="2474"/>
        <item x="1572"/>
        <item x="6715"/>
        <item x="1564"/>
        <item x="1575"/>
        <item x="1558"/>
        <item x="1518"/>
        <item x="1904"/>
        <item x="4338"/>
        <item x="5100"/>
        <item x="9451"/>
        <item x="9217"/>
        <item x="9225"/>
        <item x="9210"/>
        <item x="2099"/>
        <item x="5615"/>
        <item x="2129"/>
        <item x="7968"/>
        <item x="3366"/>
        <item x="1313"/>
        <item x="6891"/>
        <item x="6873"/>
        <item x="219"/>
        <item x="196"/>
        <item x="4697"/>
        <item x="207"/>
        <item x="4690"/>
        <item x="5190"/>
        <item x="2018"/>
        <item x="1874"/>
        <item x="2852"/>
        <item x="7741"/>
        <item x="3647"/>
        <item x="250"/>
        <item x="543"/>
        <item x="7940"/>
        <item x="2806"/>
        <item x="2797"/>
        <item x="1749"/>
        <item x="1353"/>
        <item x="3383"/>
        <item x="926"/>
        <item x="3372"/>
        <item x="8773"/>
        <item x="2110"/>
        <item x="3514"/>
        <item x="7938"/>
        <item x="7610"/>
        <item x="1411"/>
        <item x="8929"/>
        <item x="3703"/>
        <item x="1502"/>
        <item x="4582"/>
        <item x="6521"/>
        <item x="7106"/>
        <item x="448"/>
        <item x="405"/>
        <item x="484"/>
        <item x="7160"/>
        <item x="493"/>
        <item x="1321"/>
        <item x="3859"/>
        <item x="8468"/>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3"/>
        <item x="9331"/>
        <item x="2139"/>
        <item x="2646"/>
        <item x="3376"/>
        <item x="8474"/>
        <item x="5349"/>
        <item x="5877"/>
        <item x="2611"/>
        <item x="7050"/>
        <item x="575"/>
        <item x="5796"/>
        <item x="8114"/>
        <item x="5908"/>
        <item x="1373"/>
        <item x="2317"/>
        <item x="3717"/>
        <item x="3720"/>
        <item x="1609"/>
        <item x="780"/>
        <item x="1667"/>
        <item x="4873"/>
        <item x="1712"/>
        <item x="1630"/>
        <item x="2837"/>
        <item x="8597"/>
        <item x="1588"/>
        <item x="1585"/>
        <item x="2850"/>
        <item x="685"/>
        <item x="586"/>
        <item x="9"/>
        <item x="2220"/>
        <item x="2829"/>
        <item x="3391"/>
        <item x="4445"/>
        <item x="5786"/>
        <item x="3397"/>
        <item x="4189"/>
        <item x="3216"/>
        <item x="5365"/>
        <item x="4120"/>
        <item x="5690"/>
        <item x="7089"/>
        <item x="7315"/>
        <item x="4624"/>
        <item x="4727"/>
        <item x="4732"/>
        <item x="5704"/>
        <item x="6114"/>
        <item x="8345"/>
        <item x="5328"/>
        <item x="1218"/>
        <item x="1006"/>
        <item x="2880"/>
        <item x="2890"/>
        <item x="4945"/>
        <item x="2478"/>
        <item x="8831"/>
        <item x="1420"/>
        <item x="4807"/>
        <item x="4548"/>
        <item x="3518"/>
        <item x="6939"/>
        <item x="2143"/>
        <item x="2696"/>
        <item x="3215"/>
        <item x="8297"/>
        <item x="8746"/>
        <item x="4375"/>
        <item x="3427"/>
        <item x="5353"/>
        <item x="3412"/>
        <item x="5826"/>
        <item x="3403"/>
        <item x="3425"/>
        <item x="3408"/>
        <item x="7934"/>
        <item x="5397"/>
        <item x="7263"/>
        <item x="5798"/>
        <item x="2086"/>
        <item x="5873"/>
        <item x="6572"/>
        <item x="3418"/>
        <item x="841"/>
        <item x="826"/>
        <item x="7524"/>
        <item x="2993"/>
        <item x="2247"/>
        <item x="4346"/>
        <item x="9141"/>
        <item x="8203"/>
        <item x="8209"/>
        <item x="1653"/>
        <item x="3429"/>
        <item x="7782"/>
        <item x="9150"/>
        <item x="9146"/>
        <item x="2183"/>
        <item x="2345"/>
        <item x="7786"/>
        <item x="8204"/>
        <item x="3007"/>
        <item x="1785"/>
        <item x="1846"/>
        <item x="1923"/>
        <item x="1969"/>
        <item x="3951"/>
        <item x="134"/>
        <item x="298"/>
        <item x="6840"/>
        <item x="4150"/>
        <item x="9510"/>
        <item x="2189"/>
        <item x="1229"/>
        <item x="1881"/>
        <item x="1708"/>
        <item x="2274"/>
        <item x="1148"/>
        <item x="3337"/>
        <item x="9085"/>
        <item x="1457"/>
        <item x="3878"/>
        <item x="1480"/>
        <item x="2483"/>
        <item x="1178"/>
        <item x="9079"/>
        <item x="7579"/>
        <item x="2853"/>
        <item x="531"/>
        <item x="781"/>
        <item x="2629"/>
        <item x="5612"/>
        <item x="9518"/>
        <item x="2714"/>
        <item x="3118"/>
        <item x="2092"/>
        <item x="8726"/>
        <item x="805"/>
        <item x="7144"/>
        <item x="7149"/>
        <item x="9162"/>
        <item x="2962"/>
        <item x="8603"/>
        <item x="8997"/>
        <item x="4415"/>
        <item x="8023"/>
        <item x="2343"/>
        <item x="8565"/>
        <item x="656"/>
        <item x="4924"/>
        <item x="4234"/>
        <item x="3197"/>
        <item x="8469"/>
        <item x="5196"/>
        <item x="3167"/>
        <item x="3187"/>
        <item x="3188"/>
        <item x="3196"/>
        <item x="627"/>
        <item x="6781"/>
        <item x="6937"/>
        <item x="7704"/>
        <item x="8471"/>
        <item x="605"/>
        <item x="608"/>
        <item x="5278"/>
        <item x="659"/>
        <item x="8395"/>
        <item x="654"/>
        <item x="576"/>
        <item x="593"/>
        <item x="7850"/>
        <item x="631"/>
        <item x="8675"/>
        <item x="585"/>
        <item x="630"/>
        <item x="629"/>
        <item x="610"/>
        <item x="8396"/>
        <item x="6947"/>
        <item x="8323"/>
        <item x="628"/>
        <item x="4925"/>
        <item x="3635"/>
        <item x="3630"/>
        <item x="3636"/>
        <item x="3639"/>
        <item x="3627"/>
        <item x="5853"/>
        <item x="5862"/>
        <item x="579"/>
        <item x="633"/>
        <item x="2822"/>
        <item x="8402"/>
        <item x="1592"/>
        <item x="1598"/>
        <item x="15"/>
        <item x="1733"/>
        <item x="660"/>
        <item x="8480"/>
        <item x="4669"/>
        <item x="2827"/>
        <item x="2559"/>
        <item x="5910"/>
        <item x="5621"/>
        <item x="4426"/>
        <item x="9188"/>
        <item x="4454"/>
        <item x="6289"/>
        <item x="5192"/>
        <item x="7157"/>
        <item x="7159"/>
        <item x="1684"/>
        <item x="1616"/>
        <item x="1645"/>
        <item x="1910"/>
        <item x="768"/>
        <item x="6450"/>
        <item x="3603"/>
        <item x="6490"/>
        <item x="9277"/>
        <item x="1626"/>
        <item x="3428"/>
        <item x="3116"/>
        <item x="7345"/>
        <item x="677"/>
        <item x="5272"/>
        <item x="9601"/>
        <item x="3200"/>
        <item x="2090"/>
        <item x="4928"/>
        <item x="8279"/>
        <item x="8668"/>
        <item x="8664"/>
        <item x="5228"/>
        <item x="5387"/>
        <item x="3977"/>
        <item x="4713"/>
        <item x="5741"/>
        <item x="1034"/>
        <item x="9254"/>
        <item x="1201"/>
        <item x="3473"/>
        <item x="3434"/>
        <item x="8256"/>
        <item x="3446"/>
        <item x="2107"/>
        <item x="2744"/>
        <item x="8571"/>
        <item x="9426"/>
        <item x="760"/>
        <item x="1182"/>
        <item x="8782"/>
        <item x="3835"/>
        <item x="2161"/>
        <item x="7594"/>
        <item x="7602"/>
        <item x="370"/>
        <item x="2195"/>
        <item x="2935"/>
        <item x="3125"/>
        <item x="8332"/>
        <item x="5919"/>
        <item x="2245"/>
        <item x="3357"/>
        <item x="2688"/>
        <item x="261"/>
        <item x="357"/>
        <item x="1482"/>
        <item x="7368"/>
        <item x="9122"/>
        <item x="2040"/>
        <item x="653"/>
        <item x="2346"/>
        <item x="1897"/>
        <item x="8663"/>
        <item x="9616"/>
        <item x="606"/>
        <item x="2848"/>
        <item x="9013"/>
        <item x="9035"/>
        <item x="165"/>
        <item x="5284"/>
        <item x="989"/>
        <item x="8590"/>
        <item x="1654"/>
        <item x="6548"/>
        <item x="5717"/>
        <item x="5719"/>
        <item x="1641"/>
        <item x="4299"/>
        <item x="47"/>
        <item x="2657"/>
        <item x="1285"/>
        <item x="4471"/>
        <item x="523"/>
        <item x="515"/>
        <item x="521"/>
        <item x="7795"/>
        <item x="505"/>
        <item x="2368"/>
        <item x="8426"/>
        <item x="1866"/>
        <item x="5023"/>
        <item x="506"/>
        <item x="2381"/>
        <item x="566"/>
        <item x="2885"/>
        <item x="2871"/>
        <item x="2023"/>
        <item x="2309"/>
        <item x="1219"/>
        <item x="1186"/>
        <item x="2150"/>
        <item x="4672"/>
        <item x="554"/>
        <item x="4020"/>
        <item x="8344"/>
        <item x="2897"/>
        <item x="8457"/>
        <item x="3507"/>
        <item x="2615"/>
        <item x="7767"/>
        <item x="3817"/>
        <item x="7031"/>
        <item x="20"/>
        <item x="3108"/>
        <item x="787"/>
        <item x="3439"/>
        <item x="5920"/>
        <item x="4879"/>
        <item x="3238"/>
        <item x="2996"/>
        <item x="2763"/>
        <item x="1440"/>
        <item x="1948"/>
        <item x="1514"/>
        <item x="4939"/>
        <item x="1029"/>
        <item x="1047"/>
        <item x="1140"/>
        <item x="1032"/>
        <item x="8009"/>
        <item x="5656"/>
        <item x="2097"/>
        <item x="9387"/>
        <item x="9374"/>
        <item x="9391"/>
        <item x="9416"/>
        <item x="6394"/>
        <item x="2244"/>
        <item x="1423"/>
        <item x="552"/>
        <item x="7205"/>
        <item x="4694"/>
        <item x="7207"/>
        <item x="2025"/>
        <item x="1509"/>
        <item x="5701"/>
        <item x="7995"/>
        <item x="2021"/>
        <item x="5673"/>
        <item x="2647"/>
        <item x="2072"/>
        <item x="1998"/>
        <item x="720"/>
        <item x="1896"/>
        <item x="3702"/>
        <item x="7982"/>
        <item x="8241"/>
        <item x="1232"/>
        <item x="2480"/>
        <item x="4602"/>
        <item x="607"/>
        <item x="4849"/>
        <item x="4851"/>
        <item x="5394"/>
        <item x="8805"/>
        <item x="8324"/>
        <item x="496"/>
        <item x="619"/>
        <item x="4244"/>
        <item x="8382"/>
        <item x="3453"/>
        <item x="3469"/>
        <item x="3466"/>
        <item x="3470"/>
        <item x="6492"/>
        <item x="3474"/>
        <item x="3472"/>
        <item x="3460"/>
        <item x="3459"/>
        <item x="3456"/>
        <item x="3458"/>
        <item x="2351"/>
        <item x="9517"/>
        <item x="4868"/>
        <item x="1734"/>
        <item x="1454"/>
        <item x="8242"/>
        <item x="3496"/>
        <item x="8003"/>
        <item x="7095"/>
        <item x="1476"/>
        <item x="6156"/>
        <item x="2117"/>
        <item x="3422"/>
        <item x="3413"/>
        <item x="1378"/>
        <item x="7563"/>
        <item x="2076"/>
        <item x="5743"/>
        <item x="6525"/>
        <item x="3112"/>
        <item x="9471"/>
        <item x="649"/>
        <item x="7514"/>
        <item x="7510"/>
        <item x="8373"/>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1"/>
        <item x="266"/>
        <item x="658"/>
        <item x="123"/>
        <item x="3048"/>
        <item x="6767"/>
        <item x="3070"/>
        <item x="1089"/>
        <item x="1128"/>
        <item x="1085"/>
        <item x="7043"/>
        <item x="3451"/>
        <item x="3054"/>
        <item x="3041"/>
        <item x="2419"/>
        <item x="3088"/>
        <item x="3241"/>
        <item x="6841"/>
        <item x="8421"/>
        <item x="8665"/>
        <item x="3045"/>
        <item x="7568"/>
        <item x="1393"/>
        <item x="1569"/>
        <item x="4590"/>
        <item x="2326"/>
        <item x="735"/>
        <item x="1914"/>
        <item x="5678"/>
        <item x="9490"/>
        <item x="1265"/>
        <item x="8119"/>
        <item x="7161"/>
        <item x="7168"/>
        <item x="1501"/>
        <item x="7177"/>
        <item x="1458"/>
        <item x="281"/>
        <item x="8783"/>
        <item x="8510"/>
        <item x="4862"/>
        <item x="8509"/>
        <item x="1681"/>
        <item x="8507"/>
        <item x="8514"/>
        <item x="8519"/>
        <item x="8520"/>
        <item x="8513"/>
        <item x="8524"/>
        <item x="8511"/>
        <item x="8523"/>
        <item x="8518"/>
        <item x="8026"/>
        <item x="8348"/>
        <item x="7088"/>
        <item x="1487"/>
        <item x="8243"/>
        <item x="7749"/>
        <item x="3652"/>
        <item x="414"/>
        <item x="3576"/>
        <item x="3933"/>
        <item x="3937"/>
        <item x="3410"/>
        <item x="3419"/>
        <item x="7036"/>
        <item x="591"/>
        <item x="1853"/>
        <item x="8234"/>
        <item x="9022"/>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19"/>
        <item x="8221"/>
        <item x="2031"/>
        <item x="3741"/>
        <item x="516"/>
        <item x="500"/>
        <item x="465"/>
        <item x="460"/>
        <item x="2050"/>
        <item x="2043"/>
        <item x="2760"/>
        <item x="5418"/>
        <item x="2256"/>
        <item x="317"/>
        <item x="7701"/>
        <item x="7672"/>
        <item x="4547"/>
        <item x="709"/>
        <item x="4845"/>
        <item x="2306"/>
        <item x="7822"/>
        <item x="7048"/>
        <item x="6485"/>
        <item x="788"/>
        <item x="790"/>
        <item x="7334"/>
        <item x="297"/>
        <item x="618"/>
        <item x="7530"/>
        <item x="1789"/>
        <item x="3785"/>
        <item x="8050"/>
        <item x="2111"/>
        <item x="2147"/>
        <item x="2352"/>
        <item x="6154"/>
        <item x="1473"/>
        <item x="6838"/>
        <item x="3415"/>
        <item x="584"/>
        <item x="8371"/>
        <item x="4256"/>
        <item x="4251"/>
        <item x="2005"/>
        <item x="351"/>
        <item x="9018"/>
        <item x="299"/>
        <item x="301"/>
        <item x="9024"/>
        <item x="3431"/>
        <item x="303"/>
        <item x="8994"/>
        <item x="2014"/>
        <item x="4505"/>
        <item x="6336"/>
        <item x="5330"/>
        <item x="1552"/>
        <item x="912"/>
        <item x="911"/>
        <item x="2883"/>
        <item x="137"/>
        <item x="2731"/>
        <item x="1275"/>
        <item x="6637"/>
        <item x="5824"/>
        <item x="7236"/>
        <item x="3471"/>
        <item x="3452"/>
        <item x="3261"/>
        <item x="3983"/>
        <item x="4253"/>
        <item x="4863"/>
        <item x="6364"/>
        <item x="5566"/>
        <item x="4168"/>
        <item x="2079"/>
        <item x="9266"/>
        <item x="5164"/>
        <item x="344"/>
        <item x="2724"/>
        <item x="2649"/>
        <item x="2985"/>
        <item x="2728"/>
        <item x="2730"/>
        <item x="2722"/>
        <item x="5251"/>
        <item x="2751"/>
        <item x="255"/>
        <item x="7515"/>
        <item x="2752"/>
        <item x="2715"/>
        <item x="9074"/>
        <item x="1507"/>
        <item x="1845"/>
        <item x="1776"/>
        <item x="3777"/>
        <item x="4585"/>
        <item x="908"/>
        <item x="5620"/>
        <item x="5044"/>
        <item x="451"/>
        <item x="5052"/>
        <item x="3221"/>
        <item x="4584"/>
        <item x="827"/>
        <item x="1743"/>
        <item x="489"/>
        <item x="427"/>
        <item x="3897"/>
        <item x="7796"/>
        <item x="9037"/>
        <item x="9009"/>
        <item x="1452"/>
        <item x="5926"/>
        <item x="2165"/>
        <item x="2932"/>
        <item x="1396"/>
        <item x="5276"/>
        <item x="903"/>
        <item x="6061"/>
        <item x="1406"/>
        <item x="7911"/>
        <item x="3776"/>
        <item x="2062"/>
        <item x="1317"/>
        <item x="102"/>
        <item x="119"/>
        <item x="2285"/>
        <item x="8027"/>
        <item x="9567"/>
        <item x="4217"/>
        <item x="8859"/>
        <item x="2258"/>
        <item x="4159"/>
        <item x="7355"/>
        <item x="6345"/>
        <item x="3708"/>
        <item x="3331"/>
        <item x="1314"/>
        <item x="6211"/>
        <item x="2310"/>
        <item x="2353"/>
        <item x="8029"/>
        <item x="1468"/>
        <item x="8214"/>
        <item x="1455"/>
        <item x="1635"/>
        <item x="2573"/>
        <item x="842"/>
        <item x="3168"/>
        <item x="6751"/>
        <item x="6752"/>
        <item x="232"/>
        <item x="9080"/>
        <item x="9519"/>
        <item x="4443"/>
        <item x="3347"/>
        <item x="3237"/>
        <item x="4724"/>
        <item x="8829"/>
        <item x="696"/>
        <item x="6562"/>
        <item x="2032"/>
        <item x="1967"/>
        <item x="5449"/>
        <item x="906"/>
        <item x="2372"/>
        <item x="3449"/>
        <item x="3454"/>
        <item x="3450"/>
        <item x="830"/>
        <item x="419"/>
        <item x="406"/>
        <item x="5439"/>
        <item x="3766"/>
        <item x="2157"/>
        <item x="4767"/>
        <item x="8024"/>
        <item x="9573"/>
        <item x="9580"/>
        <item x="9582"/>
        <item x="9576"/>
        <item x="9563"/>
        <item x="9178"/>
        <item x="9574"/>
        <item x="7773"/>
        <item x="7074"/>
        <item x="9524"/>
        <item x="8584"/>
        <item x="2041"/>
        <item x="8678"/>
        <item x="1751"/>
        <item x="1245"/>
        <item x="4695"/>
        <item x="1745"/>
        <item x="8401"/>
        <item x="889"/>
        <item x="885"/>
        <item x="8865"/>
        <item x="887"/>
        <item x="929"/>
        <item x="1674"/>
        <item x="5558"/>
        <item x="1153"/>
        <item x="7616"/>
        <item x="1669"/>
        <item x="1672"/>
        <item x="4565"/>
        <item x="9569"/>
        <item x="592"/>
        <item x="49"/>
        <item x="1629"/>
        <item x="4213"/>
        <item x="1496"/>
        <item x="1849"/>
        <item x="1841"/>
        <item x="179"/>
        <item x="8874"/>
        <item x="2188"/>
        <item x="822"/>
        <item x="3084"/>
        <item x="3499"/>
        <item x="6940"/>
        <item x="6917"/>
        <item x="6930"/>
        <item x="6949"/>
        <item x="6932"/>
        <item x="6945"/>
        <item x="6924"/>
        <item x="3144"/>
        <item x="1196"/>
        <item x="1695"/>
        <item x="3325"/>
        <item x="2508"/>
        <item x="9179"/>
        <item x="2505"/>
        <item x="3236"/>
        <item x="2207"/>
        <item x="6858"/>
        <item x="2512"/>
        <item x="2513"/>
        <item x="3886"/>
        <item x="8740"/>
        <item x="9304"/>
        <item x="9314"/>
        <item x="9311"/>
        <item x="6220"/>
        <item x="3345"/>
        <item x="2509"/>
        <item x="2510"/>
        <item x="2192"/>
        <item x="2912"/>
        <item x="2914"/>
        <item x="699"/>
        <item x="510"/>
        <item x="5048"/>
        <item x="894"/>
        <item x="7114"/>
        <item x="4881"/>
        <item x="719"/>
        <item x="2828"/>
        <item x="6460"/>
        <item x="379"/>
        <item x="3462"/>
        <item x="922"/>
        <item x="2388"/>
        <item x="7965"/>
        <item x="2903"/>
        <item x="767"/>
        <item x="5654"/>
        <item x="5651"/>
        <item x="9495"/>
        <item x="4177"/>
        <item x="8567"/>
        <item x="8588"/>
        <item x="6545"/>
        <item x="3531"/>
        <item x="9023"/>
        <item x="7477"/>
        <item x="7927"/>
        <item x="4632"/>
        <item x="808"/>
        <item x="1014"/>
        <item x="4051"/>
        <item x="4052"/>
        <item x="1779"/>
        <item x="1757"/>
        <item x="2922"/>
        <item x="6259"/>
        <item x="6129"/>
        <item x="5179"/>
        <item x="4385"/>
        <item x="476"/>
        <item x="2354"/>
        <item x="455"/>
        <item x="2235"/>
        <item x="2945"/>
        <item x="9525"/>
        <item x="7248"/>
        <item x="9070"/>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1"/>
        <item x="8125"/>
        <item x="8128"/>
        <item x="7525"/>
        <item x="4414"/>
        <item x="8706"/>
        <item x="8875"/>
        <item x="8974"/>
        <item x="901"/>
        <item x="9600"/>
        <item x="3298"/>
        <item x="9422"/>
        <item x="8091"/>
        <item x="4417"/>
        <item x="8200"/>
        <item x="1736"/>
        <item x="1638"/>
        <item x="1658"/>
        <item x="8201"/>
        <item x="8210"/>
        <item x="1632"/>
        <item x="1685"/>
        <item x="3056"/>
        <item x="2547"/>
        <item x="332"/>
        <item x="9423"/>
        <item x="6103"/>
        <item x="6764"/>
        <item x="1637"/>
        <item x="4608"/>
        <item x="7974"/>
        <item x="2219"/>
        <item x="994"/>
        <item x="203"/>
        <item x="664"/>
        <item x="6499"/>
        <item x="1399"/>
        <item x="784"/>
        <item x="1410"/>
        <item x="4554"/>
        <item x="3437"/>
        <item x="2518"/>
        <item x="307"/>
        <item x="8230"/>
        <item x="9231"/>
        <item x="5093"/>
        <item x="343"/>
        <item x="6855"/>
        <item x="4305"/>
        <item x="801"/>
        <item x="1811"/>
        <item x="221"/>
        <item x="218"/>
        <item x="2757"/>
        <item x="4725"/>
        <item x="1806"/>
        <item x="8796"/>
        <item x="6852"/>
        <item x="7620"/>
        <item x="667"/>
        <item x="5435"/>
        <item x="7534"/>
        <item x="8691"/>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3"/>
        <item x="284"/>
        <item x="9618"/>
        <item x="8564"/>
        <item x="7512"/>
        <item x="2401"/>
        <item x="4073"/>
        <item x="1738"/>
        <item x="3086"/>
        <item x="8828"/>
        <item x="8758"/>
        <item x="100"/>
        <item x="1349"/>
        <item x="1801"/>
        <item x="2448"/>
        <item x="6854"/>
        <item x="3058"/>
        <item x="3082"/>
        <item x="3043"/>
        <item x="2503"/>
        <item x="948"/>
        <item x="9321"/>
        <item x="4886"/>
        <item x="4880"/>
        <item x="2399"/>
        <item x="8012"/>
        <item x="8001"/>
        <item x="3516"/>
        <item x="3024"/>
        <item x="2358"/>
        <item x="2359"/>
        <item x="2391"/>
        <item x="2394"/>
        <item x="1950"/>
        <item x="8996"/>
        <item x="3487"/>
        <item x="7669"/>
        <item x="7671"/>
        <item x="7696"/>
        <item x="843"/>
        <item x="5794"/>
        <item x="8002"/>
        <item x="1344"/>
        <item x="8265"/>
        <item x="1996"/>
        <item x="9504"/>
        <item x="3177"/>
        <item x="3651"/>
        <item x="900"/>
        <item x="6116"/>
        <item x="6152"/>
        <item x="6743"/>
        <item x="691"/>
        <item x="2610"/>
        <item x="934"/>
        <item x="937"/>
        <item x="2602"/>
        <item x="616"/>
        <item x="4686"/>
        <item x="4687"/>
        <item x="2956"/>
        <item x="2643"/>
        <item x="2902"/>
        <item x="2802"/>
        <item x="6453"/>
        <item x="8097"/>
        <item x="2637"/>
        <item x="1272"/>
        <item x="3838"/>
        <item x="9284"/>
        <item x="1466"/>
        <item x="5507"/>
        <item x="6456"/>
        <item x="2179"/>
        <item x="7849"/>
        <item x="8815"/>
        <item x="6946"/>
        <item x="8679"/>
        <item x="7973"/>
        <item x="9623"/>
        <item x="3028"/>
        <item x="4774"/>
        <item x="4681"/>
        <item x="7844"/>
        <item x="7851"/>
        <item x="7864"/>
        <item x="2961"/>
        <item x="3017"/>
        <item x="8473"/>
        <item x="9407"/>
        <item x="3029"/>
        <item x="4083"/>
        <item x="397"/>
        <item x="666"/>
        <item x="6678"/>
        <item x="6181"/>
        <item x="3151"/>
        <item x="3290"/>
        <item x="5854"/>
        <item x="5661"/>
        <item x="8766"/>
        <item x="2063"/>
        <item x="2311"/>
        <item x="9561"/>
        <item x="2400"/>
        <item x="3417"/>
        <item x="750"/>
        <item x="778"/>
        <item x="2967"/>
        <item x="6428"/>
        <item x="2214"/>
        <item x="7775"/>
        <item x="4573"/>
        <item x="4628"/>
        <item x="4638"/>
        <item x="4644"/>
        <item x="4640"/>
        <item x="8330"/>
        <item x="1721"/>
        <item x="2145"/>
        <item x="1082"/>
        <item x="1052"/>
        <item x="364"/>
        <item x="1648"/>
        <item x="9453"/>
        <item x="4605"/>
        <item x="3360"/>
        <item x="8767"/>
        <item x="2281"/>
        <item x="8842"/>
        <item x="1593"/>
        <item x="5948"/>
        <item x="5974"/>
        <item x="717"/>
        <item x="456"/>
        <item x="2530"/>
        <item x="7017"/>
        <item x="162"/>
        <item x="5475"/>
        <item x="146"/>
        <item x="8575"/>
        <item x="2156"/>
        <item x="2684"/>
        <item x="4718"/>
        <item x="3273"/>
        <item x="3818"/>
        <item x="8611"/>
        <item x="2789"/>
        <item x="9144"/>
        <item x="2793"/>
        <item x="2796"/>
        <item x="7532"/>
        <item x="7529"/>
        <item x="7232"/>
        <item x="9072"/>
        <item x="4737"/>
        <item x="2622"/>
        <item x="7070"/>
        <item x="3019"/>
        <item x="3034"/>
        <item x="3870"/>
        <item x="924"/>
        <item x="2458"/>
        <item x="849"/>
        <item x="1907"/>
        <item x="8437"/>
        <item x="1589"/>
        <item x="1796"/>
        <item x="7963"/>
        <item x="6849"/>
        <item x="6340"/>
        <item x="1862"/>
        <item x="1802"/>
        <item x="1890"/>
        <item x="6839"/>
        <item x="2349"/>
        <item x="7396"/>
        <item x="7348"/>
        <item x="3015"/>
        <item x="8516"/>
        <item x="3536"/>
        <item x="3521"/>
        <item x="3540"/>
        <item x="3526"/>
        <item x="3527"/>
        <item x="6425"/>
        <item x="6123"/>
        <item x="2921"/>
        <item x="9414"/>
        <item x="3722"/>
        <item x="3517"/>
        <item x="7604"/>
        <item x="7592"/>
        <item x="6138"/>
        <item x="5378"/>
        <item x="2083"/>
        <item x="8326"/>
        <item x="194"/>
        <item x="202"/>
        <item x="4356"/>
        <item x="5366"/>
        <item x="1306"/>
        <item x="1898"/>
        <item x="1868"/>
        <item x="3587"/>
        <item x="7789"/>
        <item x="154"/>
        <item x="6227"/>
        <item x="2421"/>
        <item x="156"/>
        <item x="9303"/>
        <item x="3283"/>
        <item x="3313"/>
        <item x="3591"/>
        <item x="9290"/>
        <item x="9305"/>
        <item x="3294"/>
        <item x="54"/>
        <item x="1461"/>
        <item x="3251"/>
        <item x="3626"/>
        <item x="3659"/>
        <item x="7202"/>
        <item x="9299"/>
        <item x="8341"/>
        <item x="8677"/>
        <item x="3336"/>
        <item x="1312"/>
        <item x="5075"/>
        <item x="413"/>
        <item x="4142"/>
        <item x="6445"/>
        <item x="3539"/>
        <item x="2093"/>
        <item x="5832"/>
        <item x="991"/>
        <item x="1963"/>
        <item x="6507"/>
        <item x="8844"/>
        <item x="2953"/>
        <item x="341"/>
        <item x="1783"/>
        <item x="5778"/>
        <item x="433"/>
        <item x="1543"/>
        <item x="5310"/>
        <item x="4642"/>
        <item x="5940"/>
        <item x="7983"/>
        <item x="2313"/>
        <item x="2934"/>
        <item x="2663"/>
        <item x="2656"/>
        <item x="2632"/>
        <item x="2986"/>
        <item x="1816"/>
        <item x="533"/>
        <item x="565"/>
        <item x="539"/>
        <item x="8055"/>
        <item x="7728"/>
        <item x="7055"/>
        <item x="178"/>
        <item x="4014"/>
        <item x="5200"/>
        <item x="3534"/>
        <item x="2052"/>
        <item x="2232"/>
        <item x="8605"/>
        <item x="3804"/>
        <item x="1877"/>
        <item x="1258"/>
        <item x="8637"/>
        <item x="8635"/>
        <item x="8639"/>
        <item x="987"/>
        <item x="1011"/>
        <item x="2591"/>
        <item x="320"/>
        <item x="315"/>
        <item x="3522"/>
        <item x="2977"/>
        <item x="8566"/>
        <item x="1775"/>
        <item x="1829"/>
        <item x="6975"/>
        <item x="5263"/>
        <item x="6953"/>
        <item x="3149"/>
        <item x="4226"/>
        <item x="2479"/>
        <item x="4542"/>
        <item x="5454"/>
        <item x="8472"/>
        <item x="8937"/>
        <item x="9431"/>
        <item x="3529"/>
        <item x="1902"/>
        <item x="2604"/>
        <item x="5757"/>
        <item x="3407"/>
        <item x="519"/>
        <item x="502"/>
        <item x="3851"/>
        <item x="5404"/>
        <item x="7466"/>
        <item x="7971"/>
        <item x="6267"/>
        <item x="443"/>
        <item x="5245"/>
        <item x="8525"/>
        <item x="8532"/>
        <item x="4982"/>
        <item x="6182"/>
        <item x="2174"/>
        <item x="1818"/>
        <item x="1827"/>
        <item x="1809"/>
        <item x="1123"/>
        <item x="8416"/>
        <item x="4899"/>
        <item x="155"/>
        <item x="3582"/>
        <item x="3543"/>
        <item x="3556"/>
        <item x="3560"/>
        <item x="5462"/>
        <item x="3562"/>
        <item x="3566"/>
        <item x="3578"/>
        <item x="3575"/>
        <item x="3569"/>
        <item x="4601"/>
        <item x="1158"/>
        <item x="3555"/>
        <item x="3550"/>
        <item x="1375"/>
        <item x="6134"/>
        <item x="1652"/>
        <item x="2442"/>
        <item x="1788"/>
        <item x="8311"/>
        <item x="5959"/>
        <item x="1427"/>
        <item x="4581"/>
        <item x="43"/>
        <item x="5962"/>
        <item x="7187"/>
        <item x="81"/>
        <item x="1726"/>
        <item x="6657"/>
        <item x="1804"/>
        <item x="970"/>
        <item x="5"/>
        <item x="1004"/>
        <item x="1612"/>
        <item x="8872"/>
        <item x="8073"/>
        <item x="3567"/>
        <item x="3725"/>
        <item x="1781"/>
        <item x="1887"/>
        <item x="1750"/>
        <item x="4230"/>
        <item x="6310"/>
        <item x="6012"/>
        <item x="9631"/>
        <item x="1459"/>
        <item x="1308"/>
        <item x="8702"/>
        <item x="960"/>
        <item x="6031"/>
        <item x="2069"/>
        <item x="1264"/>
        <item x="1995"/>
        <item x="1999"/>
        <item x="2074"/>
        <item x="7136"/>
        <item x="1649"/>
        <item x="7734"/>
        <item x="9624"/>
        <item x="865"/>
        <item x="4946"/>
        <item x="9197"/>
        <item x="587"/>
        <item x="2814"/>
        <item x="1919"/>
        <item x="73"/>
        <item x="175"/>
        <item x="7249"/>
        <item x="7516"/>
        <item x="4607"/>
        <item x="617"/>
        <item x="1747"/>
        <item x="1916"/>
        <item x="1953"/>
        <item x="1033"/>
        <item x="1030"/>
        <item x="1036"/>
        <item x="703"/>
        <item x="8018"/>
        <item x="6369"/>
        <item x="2221"/>
        <item x="28"/>
        <item x="1908"/>
        <item x="7259"/>
        <item x="7265"/>
        <item x="871"/>
        <item x="8810"/>
        <item x="7103"/>
        <item x="7182"/>
        <item x="3156"/>
        <item x="294"/>
        <item x="1121"/>
        <item x="1124"/>
        <item x="1125"/>
        <item x="8334"/>
        <item x="2036"/>
        <item x="4877"/>
        <item x="6587"/>
        <item x="6800"/>
        <item x="9371"/>
        <item x="4442"/>
        <item x="7742"/>
        <item x="8328"/>
        <item x="529"/>
        <item x="7652"/>
        <item x="2686"/>
        <item x="3863"/>
        <item x="2375"/>
        <item x="2370"/>
        <item x="6332"/>
        <item x="6314"/>
        <item x="7976"/>
        <item x="5840"/>
        <item x="6777"/>
        <item x="9026"/>
        <item x="4906"/>
        <item x="2252"/>
        <item x="3546"/>
        <item x="2534"/>
        <item x="7027"/>
        <item x="375"/>
        <item x="2034"/>
        <item x="3816"/>
        <item x="5325"/>
        <item x="2303"/>
        <item x="5185"/>
        <item x="5125"/>
        <item x="2305"/>
        <item x="2223"/>
        <item x="2294"/>
        <item x="2292"/>
        <item x="4023"/>
        <item x="16"/>
        <item x="2249"/>
        <item x="2241"/>
        <item x="5229"/>
        <item x="0"/>
        <item x="115"/>
        <item x="2289"/>
        <item x="5045"/>
        <item x="9505"/>
        <item x="2268"/>
        <item x="2239"/>
        <item x="2280"/>
        <item x="2201"/>
        <item x="2228"/>
        <item x="2612"/>
        <item x="8671"/>
        <item x="2660"/>
        <item x="2240"/>
        <item x="2283"/>
        <item x="3110"/>
        <item x="2287"/>
        <item x="7709"/>
        <item x="9535"/>
        <item x="2297"/>
        <item x="5133"/>
        <item x="4117"/>
        <item x="2279"/>
        <item x="7208"/>
        <item x="1601"/>
        <item x="1425"/>
        <item x="2288"/>
        <item x="2286"/>
        <item x="4242"/>
        <item x="80"/>
        <item x="5619"/>
        <item x="820"/>
        <item x="2293"/>
        <item x="2282"/>
        <item x="7893"/>
        <item x="1842"/>
        <item x="8245"/>
        <item x="9489"/>
        <item x="9017"/>
        <item x="2658"/>
        <item x="8911"/>
        <item x="2694"/>
        <item x="30"/>
        <item x="1237"/>
        <item x="1634"/>
        <item x="603"/>
        <item x="1698"/>
        <item x="4850"/>
        <item x="9475"/>
        <item x="2010"/>
        <item x="5823"/>
        <item x="5839"/>
        <item x="38"/>
        <item x="9309"/>
        <item x="9464"/>
        <item x="3552"/>
        <item x="7064"/>
        <item x="9472"/>
        <item x="9467"/>
        <item x="3666"/>
        <item x="5949"/>
        <item x="5969"/>
        <item x="1415"/>
        <item x="4"/>
        <item x="3152"/>
        <item x="3580"/>
        <item x="3895"/>
        <item x="5943"/>
        <item x="3557"/>
        <item x="5951"/>
        <item x="2298"/>
        <item x="3548"/>
        <item x="291"/>
        <item x="2291"/>
        <item x="3538"/>
        <item x="5945"/>
        <item x="6299"/>
        <item x="5954"/>
        <item x="1019"/>
        <item x="8298"/>
        <item x="1591"/>
        <item x="7381"/>
        <item x="4436"/>
        <item x="6151"/>
        <item x="3160"/>
        <item x="3519"/>
        <item x="6857"/>
        <item x="1439"/>
        <item x="2768"/>
        <item x="2798"/>
        <item x="8006"/>
        <item x="1368"/>
        <item x="1650"/>
        <item x="8031"/>
        <item x="8581"/>
        <item x="4163"/>
        <item x="2937"/>
        <item x="641"/>
        <item x="3856"/>
        <item x="771"/>
        <item x="7486"/>
        <item x="728"/>
        <item x="8432"/>
        <item x="7077"/>
        <item x="3698"/>
        <item x="3695"/>
        <item x="9615"/>
        <item x="3976"/>
        <item x="209"/>
        <item x="8765"/>
        <item x="551"/>
        <item x="693"/>
        <item x="1892"/>
        <item x="3036"/>
        <item x="3991"/>
        <item x="6823"/>
        <item x="6792"/>
        <item x="6801"/>
        <item x="637"/>
        <item x="7332"/>
        <item x="1769"/>
        <item x="8211"/>
        <item x="8680"/>
        <item x="6659"/>
        <item x="6942"/>
        <item x="6931"/>
        <item x="644"/>
        <item x="3750"/>
        <item x="1093"/>
        <item x="2998"/>
        <item x="3000"/>
        <item x="2999"/>
        <item x="2071"/>
        <item x="8015"/>
        <item x="6608"/>
        <item x="8438"/>
        <item x="8439"/>
        <item x="9597"/>
        <item x="8451"/>
        <item x="8801"/>
        <item x="1426"/>
        <item x="6539"/>
        <item x="9183"/>
        <item x="2785"/>
        <item x="205"/>
        <item x="9177"/>
        <item x="9189"/>
        <item x="77"/>
        <item x="9253"/>
        <item x="76"/>
        <item x="9194"/>
        <item x="9098"/>
        <item x="5968"/>
        <item x="1644"/>
        <item x="5271"/>
        <item x="9614"/>
        <item x="5446"/>
        <item x="964"/>
        <item x="3558"/>
        <item x="44"/>
        <item x="9587"/>
        <item x="7804"/>
        <item x="7887"/>
        <item x="7894"/>
        <item x="3692"/>
        <item x="9268"/>
        <item x="9251"/>
        <item x="4574"/>
        <item x="7778"/>
        <item x="2146"/>
        <item x="869"/>
        <item x="9521"/>
        <item x="6452"/>
        <item x="5453"/>
        <item x="1009"/>
        <item x="4941"/>
        <item x="1364"/>
        <item x="5270"/>
        <item x="2726"/>
        <item x="8788"/>
        <item x="1563"/>
        <item x="1539"/>
        <item x="7176"/>
        <item x="5546"/>
        <item x="5340"/>
        <item x="2943"/>
        <item x="4679"/>
        <item x="2450"/>
        <item x="4986"/>
        <item x="2851"/>
        <item x="1164"/>
        <item x="4691"/>
        <item x="7148"/>
        <item x="1112"/>
        <item x="1835"/>
        <item x="1120"/>
        <item x="6167"/>
        <item x="1813"/>
        <item x="8834"/>
        <item x="8579"/>
        <item x="8327"/>
        <item x="2331"/>
        <item x="3406"/>
        <item x="4194"/>
        <item x="3581"/>
        <item x="2222"/>
        <item x="2452"/>
        <item x="6095"/>
        <item x="3533"/>
        <item x="1935"/>
        <item x="1584"/>
        <item x="4440"/>
        <item x="578"/>
        <item x="8258"/>
        <item x="9428"/>
        <item x="888"/>
        <item x="409"/>
        <item x="2319"/>
        <item x="6442"/>
        <item x="9354"/>
        <item x="7243"/>
        <item x="4729"/>
        <item x="6139"/>
        <item x="4940"/>
        <item x="7570"/>
        <item x="7564"/>
        <item x="7557"/>
        <item x="9014"/>
        <item x="3811"/>
        <item x="5733"/>
        <item x="8736"/>
        <item x="632"/>
        <item x="5956"/>
        <item x="6388"/>
        <item x="108"/>
        <item x="1299"/>
        <item x="5259"/>
        <item x="8208"/>
        <item x="819"/>
        <item x="7790"/>
        <item x="4616"/>
        <item x="3542"/>
        <item x="1800"/>
        <item x="810"/>
        <item x="5776"/>
        <item x="1445"/>
        <item x="1226"/>
        <item x="6836"/>
        <item x="4238"/>
        <item x="372"/>
        <item x="9012"/>
        <item x="336"/>
        <item x="4775"/>
        <item x="2980"/>
        <item x="1973"/>
        <item x="1826"/>
        <item x="1072"/>
        <item x="8443"/>
        <item x="8071"/>
        <item x="4315"/>
        <item x="3564"/>
        <item x="2766"/>
        <item x="6017"/>
        <item x="2554"/>
        <item x="6774"/>
        <item x="1586"/>
        <item x="9209"/>
        <item x="8355"/>
        <item x="8354"/>
        <item x="966"/>
        <item x="1872"/>
        <item x="3586"/>
        <item x="3595"/>
        <item x="3583"/>
        <item x="3597"/>
        <item x="3599"/>
        <item x="3611"/>
        <item x="3588"/>
        <item x="3598"/>
        <item x="3596"/>
        <item x="3589"/>
        <item x="3614"/>
        <item x="3610"/>
        <item x="3615"/>
        <item x="3604"/>
        <item x="3601"/>
        <item x="3592"/>
        <item x="4810"/>
        <item x="895"/>
        <item x="9332"/>
        <item x="2467"/>
        <item x="6682"/>
        <item x="7581"/>
        <item x="8190"/>
        <item x="5902"/>
        <item x="4539"/>
        <item x="5633"/>
        <item x="3608"/>
        <item x="4538"/>
        <item x="2720"/>
        <item x="6656"/>
        <item x="3600"/>
        <item x="3602"/>
        <item x="3617"/>
        <item x="8755"/>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7"/>
        <item x="3648"/>
        <item x="3643"/>
        <item x="3624"/>
        <item x="3619"/>
        <item x="1268"/>
        <item x="3629"/>
        <item x="3622"/>
        <item x="3621"/>
        <item x="3655"/>
        <item x="3641"/>
        <item x="3634"/>
        <item x="3628"/>
        <item x="3638"/>
        <item x="3645"/>
        <item x="3653"/>
        <item x="3623"/>
        <item x="3274"/>
        <item x="4915"/>
        <item x="5030"/>
        <item x="846"/>
        <item x="9533"/>
        <item x="1384"/>
        <item x="6979"/>
        <item x="1573"/>
        <item x="8353"/>
        <item x="3076"/>
        <item x="5056"/>
        <item x="3306"/>
        <item x="5217"/>
        <item x="5473"/>
        <item x="9168"/>
        <item x="713"/>
        <item x="3409"/>
        <item x="6821"/>
        <item x="6779"/>
        <item x="6822"/>
        <item x="1223"/>
        <item x="6778"/>
        <item x="8449"/>
        <item x="3894"/>
        <item x="8760"/>
        <item x="4990"/>
        <item x="2856"/>
        <item x="136"/>
        <item x="2887"/>
        <item x="4030"/>
        <item x="7468"/>
        <item x="3296"/>
        <item x="7056"/>
        <item x="439"/>
        <item x="518"/>
        <item x="5110"/>
        <item x="509"/>
        <item x="512"/>
        <item x="4458"/>
        <item x="285"/>
        <item x="8647"/>
        <item x="1310"/>
        <item x="2154"/>
        <item x="9340"/>
        <item x="8833"/>
        <item x="3334"/>
        <item x="5914"/>
        <item x="9110"/>
        <item x="7231"/>
        <item x="7255"/>
        <item x="5137"/>
        <item x="166"/>
        <item x="5342"/>
        <item x="2973"/>
        <item x="3500"/>
        <item x="161"/>
        <item x="6275"/>
        <item x="636"/>
        <item x="634"/>
        <item x="7726"/>
        <item x="4221"/>
        <item x="9240"/>
        <item x="2403"/>
        <item x="7633"/>
        <item x="5305"/>
        <item x="3119"/>
        <item x="5317"/>
        <item x="1336"/>
        <item x="1212"/>
        <item x="1173"/>
        <item x="2115"/>
        <item x="8032"/>
        <item x="3864"/>
        <item x="8415"/>
        <item x="1742"/>
        <item x="7717"/>
        <item x="2882"/>
        <item x="50"/>
        <item x="4678"/>
        <item x="1191"/>
        <item x="7058"/>
        <item x="1172"/>
        <item x="2176"/>
        <item x="8666"/>
        <item x="998"/>
        <item x="130"/>
        <item x="1065"/>
        <item x="160"/>
        <item x="990"/>
        <item x="1786"/>
        <item x="7006"/>
        <item x="5524"/>
        <item x="730"/>
        <item x="5380"/>
        <item x="8422"/>
        <item x="6850"/>
        <item x="7241"/>
        <item x="776"/>
        <item x="1978"/>
        <item x="2974"/>
        <item x="1189"/>
        <item x="7133"/>
        <item x="6829"/>
        <item x="967"/>
        <item x="59"/>
        <item x="733"/>
        <item x="6040"/>
        <item x="1886"/>
        <item x="2180"/>
        <item x="6567"/>
        <item x="9588"/>
        <item x="8747"/>
        <item x="8885"/>
        <item x="7075"/>
        <item x="1094"/>
        <item x="1107"/>
        <item x="1108"/>
        <item x="1347"/>
        <item x="1346"/>
        <item x="1099"/>
        <item x="1159"/>
        <item x="3893"/>
        <item x="675"/>
        <item x="795"/>
        <item x="5198"/>
        <item x="6591"/>
        <item x="3980"/>
        <item x="6808"/>
        <item x="8860"/>
        <item x="3749"/>
        <item x="4712"/>
        <item x="5036"/>
        <item x="4720"/>
        <item x="5033"/>
        <item x="5035"/>
        <item x="2541"/>
        <item x="1952"/>
        <item x="1199"/>
        <item x="5195"/>
        <item x="9149"/>
        <item x="4219"/>
        <item x="68"/>
        <item x="8832"/>
        <item x="7356"/>
        <item x="58"/>
        <item x="2461"/>
        <item x="9400"/>
        <item x="6009"/>
        <item x="6814"/>
        <item x="7180"/>
        <item x="9377"/>
        <item x="9418"/>
        <item x="6868"/>
        <item x="6894"/>
        <item x="6903"/>
        <item x="6884"/>
        <item x="6906"/>
        <item x="6865"/>
        <item x="6888"/>
        <item x="6874"/>
        <item x="4427"/>
        <item x="6878"/>
        <item x="6880"/>
        <item x="6896"/>
        <item x="6905"/>
        <item x="6887"/>
        <item x="6867"/>
        <item x="2141"/>
        <item x="2276"/>
        <item x="8239"/>
        <item x="7885"/>
        <item x="2670"/>
        <item x="7871"/>
        <item x="7699"/>
        <item x="2255"/>
        <item x="6280"/>
        <item x="8708"/>
        <item x="3020"/>
        <item x="8795"/>
        <item x="5696"/>
        <item x="5174"/>
        <item x="7033"/>
        <item x="6321"/>
        <item x="4110"/>
        <item x="264"/>
        <item x="1608"/>
        <item x="6300"/>
        <item x="6676"/>
        <item x="1412"/>
        <item x="8475"/>
        <item x="6978"/>
        <item x="4620"/>
        <item x="2669"/>
        <item x="2668"/>
        <item x="8360"/>
        <item x="7743"/>
        <item x="1697"/>
        <item x="4631"/>
        <item x="4635"/>
        <item x="5458"/>
        <item x="5953"/>
        <item x="3640"/>
        <item x="3642"/>
        <item x="7346"/>
        <item x="4233"/>
        <item x="7184"/>
        <item x="879"/>
        <item x="1355"/>
        <item x="3849"/>
        <item x="5595"/>
        <item x="5616"/>
        <item x="8336"/>
        <item x="1660"/>
        <item x="3508"/>
        <item x="3512"/>
        <item x="381"/>
        <item x="828"/>
        <item x="6538"/>
        <item x="7274"/>
        <item x="6652"/>
        <item x="1413"/>
        <item x="1493"/>
        <item x="3285"/>
        <item x="3120"/>
        <item x="1429"/>
        <item x="4761"/>
        <item x="4692"/>
        <item x="2661"/>
        <item x="2118"/>
        <item x="8803"/>
        <item x="1217"/>
        <item x="1198"/>
        <item x="3868"/>
        <item x="3091"/>
        <item x="9307"/>
        <item x="8310"/>
        <item x="3485"/>
        <item x="3475"/>
        <item x="9161"/>
        <item x="7873"/>
        <item x="651"/>
        <item x="2128"/>
        <item x="5925"/>
        <item x="3905"/>
        <item x="7079"/>
        <item x="6718"/>
        <item x="8069"/>
        <item x="7608"/>
        <item x="3270"/>
        <item x="9503"/>
        <item x="87"/>
        <item x="1911"/>
        <item x="3018"/>
        <item x="5494"/>
        <item x="3644"/>
        <item x="3632"/>
        <item x="4668"/>
        <item x="1209"/>
        <item x="6500"/>
        <item x="6489"/>
        <item x="6476"/>
        <item x="1475"/>
        <item x="8254"/>
        <item x="5237"/>
        <item x="3620"/>
        <item x="1448"/>
        <item x="1069"/>
        <item x="1063"/>
        <item x="1553"/>
        <item x="1043"/>
        <item x="1061"/>
        <item x="1074"/>
        <item x="1130"/>
        <item x="1048"/>
        <item x="1166"/>
        <item x="1571"/>
        <item x="486"/>
        <item x="3656"/>
        <item x="3660"/>
        <item x="3662"/>
        <item x="3671"/>
        <item x="3663"/>
        <item x="3658"/>
        <item x="3668"/>
        <item x="8886"/>
        <item x="5799"/>
        <item x="6662"/>
        <item x="6644"/>
        <item x="8385"/>
        <item x="223"/>
        <item x="1252"/>
        <item x="41"/>
        <item x="4147"/>
        <item x="4007"/>
        <item x="9139"/>
        <item x="9257"/>
        <item x="2847"/>
        <item x="376"/>
        <item x="1309"/>
        <item x="1291"/>
        <item x="1722"/>
        <item x="1633"/>
        <item x="1715"/>
        <item x="687"/>
        <item x="2327"/>
        <item x="8368"/>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59"/>
        <item x="9151"/>
        <item x="9125"/>
        <item x="9147"/>
        <item x="9137"/>
        <item x="9140"/>
        <item x="9152"/>
        <item x="9153"/>
        <item x="9158"/>
        <item x="8338"/>
        <item x="7917"/>
        <item x="8367"/>
        <item x="8380"/>
        <item x="5872"/>
        <item x="813"/>
        <item x="988"/>
        <item x="650"/>
        <item x="642"/>
        <item x="648"/>
        <item x="4577"/>
        <item x="7211"/>
        <item x="9259"/>
        <item x="9275"/>
        <item x="1895"/>
        <item x="6035"/>
        <item x="2136"/>
        <item x="2178"/>
        <item x="4182"/>
        <item x="2053"/>
        <item x="3745"/>
        <item x="9463"/>
        <item x="3072"/>
        <item x="7120"/>
        <item x="8614"/>
        <item x="4452"/>
        <item x="4466"/>
        <item x="1334"/>
        <item x="9195"/>
        <item x="844"/>
        <item x="8723"/>
        <item x="8064"/>
        <item x="1627"/>
        <item x="8655"/>
        <item x="5818"/>
        <item x="9279"/>
        <item x="2582"/>
        <item x="8871"/>
        <item x="9278"/>
        <item x="9262"/>
        <item x="9548"/>
        <item x="4423"/>
        <item x="1404"/>
        <item x="9598"/>
        <item x="5187"/>
        <item x="2499"/>
        <item x="8020"/>
        <item x="7215"/>
        <item x="9375"/>
        <item x="2621"/>
        <item x="3227"/>
        <item x="2620"/>
        <item x="253"/>
        <item x="1838"/>
        <item x="8124"/>
        <item x="2529"/>
        <item x="6648"/>
        <item x="8205"/>
        <item x="6002"/>
        <item x="7806"/>
        <item x="1023"/>
        <item x="6285"/>
        <item x="800"/>
        <item x="9056"/>
        <item x="5393"/>
        <item x="6990"/>
        <item x="129"/>
        <item x="225"/>
        <item x="2761"/>
        <item x="7047"/>
        <item x="6468"/>
        <item x="3732"/>
        <item x="211"/>
        <item x="914"/>
        <item x="4619"/>
        <item x="5958"/>
        <item x="1155"/>
        <item x="1162"/>
        <item x="109"/>
        <item x="2211"/>
        <item x="112"/>
        <item x="2213"/>
        <item x="7800"/>
        <item x="2216"/>
        <item x="4276"/>
        <item x="7755"/>
        <item x="8271"/>
        <item x="5763"/>
        <item x="3065"/>
        <item x="122"/>
        <item x="807"/>
        <item x="761"/>
        <item x="6298"/>
        <item x="3154"/>
        <item x="6828"/>
        <item x="5347"/>
        <item x="6698"/>
        <item x="6706"/>
        <item x="1091"/>
        <item x="5094"/>
        <item x="337"/>
        <item x="3672"/>
        <item x="180"/>
        <item x="8387"/>
        <item x="1527"/>
        <item x="5172"/>
        <item x="1474"/>
        <item x="7023"/>
        <item x="7465"/>
        <item x="7280"/>
        <item x="3289"/>
        <item x="2543"/>
        <item x="6581"/>
        <item x="2526"/>
        <item x="5077"/>
        <item x="4211"/>
        <item x="6144"/>
        <item x="7376"/>
        <item x="1520"/>
        <item x="8435"/>
        <item x="9211"/>
        <item x="4329"/>
        <item x="4348"/>
        <item x="7914"/>
        <item x="8430"/>
        <item x="6756"/>
        <item x="1394"/>
        <item x="3490"/>
        <item x="2084"/>
        <item x="7344"/>
        <item x="2085"/>
        <item x="2169"/>
        <item x="2138"/>
        <item x="1673"/>
        <item x="3674"/>
        <item x="2177"/>
        <item x="2149"/>
        <item x="4040"/>
        <item x="380"/>
        <item x="8582"/>
        <item x="759"/>
        <item x="770"/>
        <item x="7331"/>
        <item x="2096"/>
        <item x="2185"/>
        <item x="6655"/>
        <item x="5527"/>
        <item x="5545"/>
        <item x="5530"/>
        <item x="5534"/>
        <item x="9586"/>
        <item x="3398"/>
        <item x="9246"/>
        <item x="9247"/>
        <item x="228"/>
        <item x="7062"/>
        <item x="8318"/>
        <item x="2226"/>
        <item x="480"/>
        <item x="8377"/>
        <item x="6339"/>
        <item x="890"/>
        <item x="5572"/>
        <item x="8776"/>
        <item x="5618"/>
        <item x="1109"/>
        <item x="2709"/>
        <item x="2790"/>
        <item x="5148"/>
        <item x="968"/>
        <item x="7686"/>
        <item x="6807"/>
        <item x="1105"/>
        <item x="5683"/>
        <item x="3757"/>
        <item x="6383"/>
        <item x="449"/>
        <item x="6377"/>
        <item x="7102"/>
        <item x="8206"/>
        <item x="5257"/>
        <item x="3943"/>
        <item x="1031"/>
        <item x="1058"/>
        <item x="7955"/>
        <item x="8753"/>
        <item x="71"/>
        <item x="5526"/>
        <item x="91"/>
        <item x="3"/>
        <item x="3510"/>
        <item x="791"/>
        <item x="4552"/>
        <item x="6535"/>
        <item x="5409"/>
        <item x="5356"/>
        <item x="126"/>
        <item x="8063"/>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49"/>
        <item x="3959"/>
        <item x="7698"/>
        <item x="3030"/>
        <item x="1931"/>
        <item x="3223"/>
        <item x="5834"/>
        <item x="2875"/>
        <item x="8346"/>
        <item x="6"/>
        <item x="6771"/>
        <item x="6776"/>
        <item x="3665"/>
        <item x="4227"/>
        <item x="4688"/>
        <item x="90"/>
        <item x="7069"/>
        <item x="4551"/>
        <item x="191"/>
        <item x="1428"/>
        <item x="8616"/>
        <item x="9599"/>
        <item x="2225"/>
        <item x="2008"/>
        <item x="2190"/>
        <item x="3066"/>
        <item x="2300"/>
        <item x="2445"/>
        <item x="8879"/>
        <item x="1401"/>
        <item x="6006"/>
        <item x="6667"/>
        <item x="6742"/>
        <item x="2132"/>
        <item x="1642"/>
        <item x="4564"/>
        <item x="6672"/>
        <item x="9196"/>
        <item x="461"/>
        <item x="9003"/>
        <item x="7753"/>
        <item x="9585"/>
        <item x="7096"/>
        <item x="7727"/>
        <item x="4455"/>
        <item x="2009"/>
        <item x="5538"/>
        <item x="635"/>
        <item x="673"/>
        <item x="4450"/>
        <item x="5594"/>
        <item x="7926"/>
        <item x="6803"/>
        <item x="4567"/>
        <item x="8237"/>
        <item x="4135"/>
        <item x="2777"/>
        <item x="2782"/>
        <item x="1358"/>
        <item x="1504"/>
        <item x="3354"/>
        <item x="4026"/>
        <item x="9477"/>
        <item x="403"/>
        <item x="2614"/>
        <item x="684"/>
        <item x="5145"/>
        <item x="6231"/>
        <item x="9516"/>
        <item x="8563"/>
        <item x="6089"/>
        <item x="1369"/>
        <item x="982"/>
        <item x="4598"/>
        <item x="1844"/>
        <item x="6579"/>
        <item x="1342"/>
        <item x="1534"/>
        <item x="557"/>
        <item x="7110"/>
        <item x="2540"/>
        <item x="1713"/>
        <item x="6522"/>
        <item x="9402"/>
        <item x="9444"/>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1"/>
        <item x="581"/>
        <item x="6504"/>
        <item x="8785"/>
        <item x="2606"/>
        <item x="553"/>
        <item x="3304"/>
        <item x="2603"/>
        <item x="2490"/>
        <item x="5326"/>
        <item x="8591"/>
        <item x="532"/>
        <item x="3430"/>
        <item x="8316"/>
        <item x="2321"/>
        <item x="7836"/>
        <item x="6636"/>
        <item x="7837"/>
        <item x="1037"/>
        <item x="2390"/>
        <item x="8522"/>
        <item x="7794"/>
        <item x="9100"/>
        <item x="1090"/>
        <item x="2392"/>
        <item x="1122"/>
        <item x="3001"/>
        <item x="6576"/>
        <item x="7752"/>
        <item x="7108"/>
        <item x="8461"/>
        <item x="4762"/>
        <item x="7556"/>
        <item x="2271"/>
        <item x="208"/>
        <item x="6192"/>
        <item x="2794"/>
        <item x="9425"/>
        <item x="4562"/>
        <item x="1431"/>
        <item x="6122"/>
        <item x="3523"/>
        <item x="853"/>
        <item x="5855"/>
        <item x="6735"/>
        <item x="7787"/>
        <item x="5068"/>
        <item x="1495"/>
        <item x="4613"/>
        <item x="8007"/>
        <item x="973"/>
        <item x="3107"/>
        <item x="1739"/>
        <item x="5258"/>
        <item x="256"/>
        <item x="4464"/>
        <item x="707"/>
        <item x="5827"/>
        <item x="6302"/>
        <item x="747"/>
        <item x="883"/>
        <item x="6699"/>
        <item x="6703"/>
        <item x="7567"/>
        <item x="1706"/>
        <item x="116"/>
        <item x="135"/>
        <item x="1028"/>
        <item x="1035"/>
        <item x="8429"/>
        <item x="1568"/>
        <item x="124"/>
        <item x="779"/>
        <item x="9030"/>
        <item x="9019"/>
        <item x="4808"/>
        <item x="8028"/>
        <item x="8321"/>
        <item x="2792"/>
        <item x="6530"/>
        <item x="2144"/>
        <item x="913"/>
        <item x="915"/>
        <item x="917"/>
        <item x="916"/>
        <item x="5183"/>
        <item x="7335"/>
        <item x="1168"/>
        <item x="2895"/>
        <item x="8837"/>
        <item x="7338"/>
        <item x="9102"/>
        <item x="4864"/>
        <item x="429"/>
        <item x="437"/>
        <item x="1075"/>
        <item x="7072"/>
        <item x="1537"/>
        <item x="1607"/>
        <item x="2060"/>
        <item x="2500"/>
        <item x="7949"/>
        <item x="9229"/>
        <item x="1078"/>
        <item x="5710"/>
        <item x="797"/>
        <item x="4671"/>
        <item x="7026"/>
        <item x="6296"/>
        <item x="9212"/>
        <item x="4486"/>
        <item x="663"/>
        <item x="8169"/>
        <item x="3664"/>
        <item x="1318"/>
        <item x="9508"/>
        <item x="983"/>
        <item x="8848"/>
        <item x="1356"/>
        <item x="3079"/>
        <item x="1230"/>
        <item x="8928"/>
        <item x="446"/>
        <item x="4929"/>
        <item x="570"/>
        <item x="457"/>
        <item x="453"/>
        <item x="9578"/>
        <item x="2813"/>
        <item x="956"/>
        <item x="4587"/>
        <item x="814"/>
        <item x="817"/>
        <item x="1946"/>
        <item x="1510"/>
        <item x="4859"/>
        <item x="2690"/>
        <item x="1578"/>
        <item x="4568"/>
        <item x="7970"/>
        <item x="3256"/>
        <item x="75"/>
        <item x="4662"/>
        <item x="4684"/>
        <item x="7363"/>
        <item x="8587"/>
        <item x="8593"/>
        <item x="7648"/>
        <item x="1858"/>
        <item x="1985"/>
        <item x="2567"/>
        <item x="1255"/>
        <item x="1764"/>
        <item x="1848"/>
        <item x="3461"/>
        <item x="5917"/>
        <item x="1570"/>
        <item x="1376"/>
        <item x="3106"/>
        <item x="3547"/>
        <item x="6882"/>
        <item x="1620"/>
        <item x="6517"/>
        <item x="1300"/>
        <item x="8303"/>
        <item x="7037"/>
        <item x="8545"/>
        <item x="3123"/>
        <item x="8573"/>
        <item x="8583"/>
        <item x="22"/>
        <item x="7166"/>
        <item x="200"/>
        <item x="1665"/>
        <item x="6563"/>
        <item x="1666"/>
        <item x="2260"/>
        <item x="82"/>
        <item x="2586"/>
        <item x="6311"/>
        <item x="4384"/>
        <item x="6527"/>
        <item x="2594"/>
        <item x="8293"/>
        <item x="8802"/>
        <item x="4953"/>
        <item x="9175"/>
        <item x="5202"/>
        <item x="8286"/>
        <item x="5772"/>
        <item x="7496"/>
        <item x="7495"/>
        <item x="2948"/>
        <item x="8016"/>
        <item x="5730"/>
        <item x="7879"/>
        <item x="1523"/>
        <item x="1905"/>
        <item x="7152"/>
        <item x="7501"/>
        <item x="1727"/>
        <item x="1729"/>
        <item x="2253"/>
        <item x="2227"/>
        <item x="1519"/>
        <item x="488"/>
        <item x="2229"/>
        <item x="110"/>
        <item x="2196"/>
        <item x="2212"/>
        <item x="1705"/>
        <item x="478"/>
        <item x="6484"/>
        <item x="9007"/>
        <item x="2758"/>
        <item x="2362"/>
        <item x="6293"/>
        <item x="7513"/>
        <item x="7779"/>
        <item x="1678"/>
        <item x="1088"/>
        <item x="9629"/>
        <item x="9067"/>
        <item x="6948"/>
        <item x="3059"/>
        <item x="2504"/>
        <item x="3025"/>
        <item x="389"/>
        <item x="3248"/>
        <item x="7683"/>
        <item x="5609"/>
        <item x="3040"/>
        <item x="3680"/>
        <item x="3707"/>
        <item x="1928"/>
        <item x="7601"/>
        <item x="4108"/>
        <item x="2051"/>
        <item x="4383"/>
        <item x="1024"/>
        <item x="346"/>
        <item x="9250"/>
        <item x="9256"/>
        <item x="710"/>
        <item x="1277"/>
        <item x="729"/>
        <item x="5114"/>
        <item x="3343"/>
        <item x="715"/>
        <item x="9237"/>
        <item x="6606"/>
        <item x="3861"/>
        <item x="9232"/>
        <item x="3363"/>
        <item x="3253"/>
        <item x="1414"/>
        <item x="356"/>
        <item x="8260"/>
        <item x="8276"/>
        <item x="8300"/>
        <item x="8288"/>
        <item x="8054"/>
        <item x="8070"/>
        <item x="8040"/>
        <item x="2049"/>
        <item x="1449"/>
        <item x="3486"/>
        <item x="8289"/>
        <item x="282"/>
        <item x="2055"/>
        <item x="5392"/>
        <item x="1867"/>
        <item x="2124"/>
        <item x="8762"/>
        <item x="9271"/>
        <item x="959"/>
        <item x="5957"/>
        <item x="12"/>
        <item x="1294"/>
        <item x="8741"/>
        <item x="8232"/>
        <item x="8709"/>
        <item x="8713"/>
        <item x="835"/>
        <item x="7244"/>
        <item x="1850"/>
        <item x="668"/>
        <item x="671"/>
        <item x="6186"/>
        <item x="8339"/>
        <item x="6848"/>
        <item x="6826"/>
        <item x="6483"/>
        <item x="1136"/>
        <item x="573"/>
        <item x="1716"/>
        <item x="5426"/>
        <item x="6510"/>
        <item x="563"/>
        <item x="6512"/>
        <item x="7080"/>
        <item x="1544"/>
        <item x="1989"/>
        <item x="1810"/>
        <item x="334"/>
        <item x="2016"/>
        <item x="8462"/>
        <item x="2361"/>
        <item x="773"/>
        <item x="1288"/>
        <item x="3225"/>
        <item x="1363"/>
        <item x="2991"/>
        <item x="2950"/>
        <item x="8922"/>
        <item x="2385"/>
        <item x="4446"/>
        <item x="2382"/>
        <item x="2387"/>
        <item x="2383"/>
        <item x="6161"/>
        <item x="1472"/>
        <item x="7735"/>
        <item x="6341"/>
        <item x="8984"/>
        <item x="8542"/>
        <item x="8010"/>
        <item x="8014"/>
        <item x="6551"/>
        <item x="5625"/>
        <item x="8459"/>
        <item x="8790"/>
        <item x="8453"/>
        <item x="8436"/>
        <item x="8431"/>
        <item x="7327"/>
        <item x="5647"/>
        <item x="8448"/>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4"/>
        <item x="8267"/>
        <item x="2476"/>
        <item x="8486"/>
        <item x="1491"/>
        <item x="8701"/>
        <item x="2846"/>
        <item x="1436"/>
        <item x="9389"/>
        <item x="9459"/>
        <item x="9462"/>
        <item x="9556"/>
        <item x="1488"/>
        <item x="3758"/>
        <item x="3769"/>
        <item x="3778"/>
        <item x="6350"/>
        <item x="6356"/>
        <item x="8543"/>
        <item x="8552"/>
        <item x="704"/>
        <item x="3014"/>
        <item x="8419"/>
        <item x="2181"/>
        <item x="7085"/>
        <item x="4438"/>
        <item x="3370"/>
        <item x="4420"/>
        <item x="472"/>
        <item x="9435"/>
        <item x="5511"/>
        <item x="8822"/>
        <item x="7307"/>
        <item x="2780"/>
        <item x="3541"/>
        <item x="2013"/>
        <item x="764"/>
        <item x="3520"/>
        <item x="4425"/>
        <item x="840"/>
        <item x="4777"/>
        <item x="3584"/>
        <item x="2679"/>
        <item x="2989"/>
        <item x="1490"/>
        <item x="2364"/>
        <item x="9632"/>
        <item x="7751"/>
        <item x="8005"/>
        <item x="1499"/>
        <item x="5071"/>
        <item x="850"/>
        <item x="3697"/>
        <item x="2325"/>
        <item x="1062"/>
        <item x="8411"/>
        <item x="3109"/>
        <item x="2017"/>
        <item x="270"/>
        <item x="4804"/>
        <item x="7105"/>
        <item x="8553"/>
        <item x="8544"/>
        <item x="3374"/>
        <item x="4550"/>
        <item x="1505"/>
        <item x="7615"/>
        <item x="2094"/>
        <item x="3012"/>
        <item x="3008"/>
        <item x="2868"/>
        <item x="2889"/>
        <item x="3330"/>
        <item x="3831"/>
        <item x="7091"/>
        <item x="6136"/>
        <item x="6673"/>
        <item x="1025"/>
        <item x="6566"/>
        <item x="3559"/>
        <item x="3561"/>
        <item x="3551"/>
        <item x="3553"/>
        <item x="3909"/>
        <item x="9500"/>
        <item x="5613"/>
        <item x="9143"/>
        <item x="9142"/>
        <item x="3832"/>
        <item x="3568"/>
        <item x="9157"/>
        <item x="6971"/>
        <item x="6973"/>
        <item x="6199"/>
        <item x="6183"/>
        <item x="6189"/>
        <item x="9204"/>
        <item x="9218"/>
        <item x="3242"/>
        <item x="2312"/>
        <item x="296"/>
        <item x="8927"/>
        <item x="6318"/>
        <item x="1737"/>
        <item x="1647"/>
        <item x="1619"/>
        <item x="6290"/>
        <item x="6203"/>
        <item x="4815"/>
        <item x="7094"/>
        <item x="9522"/>
        <item x="2393"/>
        <item x="1958"/>
        <item x="6142"/>
        <item x="6415"/>
        <item x="1689"/>
        <item x="794"/>
        <item x="79"/>
        <item x="55"/>
        <item x="74"/>
        <item x="2764"/>
        <item x="106"/>
        <item x="2692"/>
        <item x="8406"/>
        <item x="3135"/>
        <item x="4035"/>
        <item x="7533"/>
        <item x="2805"/>
        <item x="2067"/>
        <item x="4606"/>
        <item x="682"/>
        <item x="3675"/>
        <item x="1891"/>
        <item x="6968"/>
        <item x="1551"/>
        <item x="5915"/>
        <item x="7311"/>
        <item x="2560"/>
        <item x="230"/>
        <item x="234"/>
        <item x="3332"/>
        <item x="4812"/>
        <item x="4798"/>
        <item x="555"/>
        <item x="1997"/>
        <item x="8836"/>
        <item x="3676"/>
        <item x="3687"/>
        <item x="3681"/>
        <item x="3691"/>
        <item x="874"/>
        <item x="3704"/>
        <item x="3685"/>
        <item x="3688"/>
        <item x="8045"/>
        <item x="8082"/>
        <item x="8077"/>
        <item x="8116"/>
        <item x="8084"/>
        <item x="8087"/>
        <item x="8083"/>
        <item x="8061"/>
        <item x="8062"/>
        <item x="8047"/>
        <item x="8060"/>
        <item x="8066"/>
        <item x="1817"/>
        <item x="7517"/>
        <item x="7521"/>
        <item x="1683"/>
        <item x="1590"/>
        <item x="689"/>
        <item x="690"/>
        <item x="1610"/>
        <item x="2800"/>
        <item x="1622"/>
        <item x="1677"/>
        <item x="2801"/>
        <item x="7538"/>
        <item x="7528"/>
        <item x="2769"/>
        <item x="645"/>
        <item x="1718"/>
        <item x="8378"/>
        <item x="1479"/>
        <item x="3432"/>
        <item x="1443"/>
        <item x="4237"/>
        <item x="3369"/>
        <item x="5831"/>
        <item x="7078"/>
        <item x="1403"/>
        <item x="4674"/>
        <item x="5649"/>
        <item x="5060"/>
        <item x="2336"/>
        <item x="5177"/>
        <item x="1253"/>
        <item x="9207"/>
        <item x="7750"/>
        <item x="9206"/>
        <item x="2978"/>
        <item x="2168"/>
        <item x="4095"/>
        <item x="541"/>
        <item x="9073"/>
        <item x="7427"/>
        <item x="3967"/>
        <item x="4702"/>
        <item x="8781"/>
        <item x="7803"/>
        <item x="1663"/>
        <item x="2184"/>
        <item x="326"/>
        <item x="2545"/>
        <item x="2712"/>
        <item x="6675"/>
        <item x="5017"/>
        <item x="4270"/>
        <item x="4964"/>
        <item x="5548"/>
        <item x="9272"/>
        <item x="9190"/>
        <item x="3910"/>
        <item x="1405"/>
        <item x="1675"/>
        <item x="1579"/>
        <item x="9349"/>
        <item x="9292"/>
        <item x="7312"/>
        <item x="4766"/>
        <item x="321"/>
        <item x="1134"/>
        <item x="928"/>
        <item x="1944"/>
        <item x="6683"/>
        <item x="1418"/>
        <item x="5041"/>
        <item x="8309"/>
        <item x="731"/>
        <item x="5924"/>
        <item x="8375"/>
        <item x="7943"/>
        <item x="1959"/>
        <item x="674"/>
        <item x="8757"/>
        <item x="3968"/>
        <item x="501"/>
        <item x="873"/>
        <item x="1651"/>
        <item x="1659"/>
        <item x="8839"/>
        <item x="8458"/>
        <item x="3044"/>
        <item x="7090"/>
        <item x="7388"/>
        <item x="3489"/>
        <item x="6796"/>
        <item x="8147"/>
        <item x="2453"/>
        <item x="6834"/>
        <item x="8417"/>
        <item x="5240"/>
        <item x="7305"/>
        <item x="4465"/>
        <item x="4412"/>
        <item x="2773"/>
        <item x="4164"/>
        <item x="777"/>
        <item x="7951"/>
        <item x="7903"/>
        <item x="4131"/>
        <item x="7418"/>
        <item x="9575"/>
        <item x="9409"/>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8"/>
        <item x="694"/>
        <item x="5444"/>
        <item x="2006"/>
        <item x="3228"/>
        <item x="7994"/>
        <item x="4266"/>
        <item x="2595"/>
        <item x="4255"/>
        <item x="7410"/>
        <item x="7417"/>
        <item x="1657"/>
        <item x="233"/>
        <item x="6461"/>
        <item x="2494"/>
        <item x="6805"/>
        <item x="3654"/>
        <item x="5879"/>
        <item x="6287"/>
        <item x="5642"/>
        <item x="5640"/>
        <item x="8405"/>
        <item x="4060"/>
        <item x="697"/>
        <item x="8098"/>
        <item x="2159"/>
        <item x="4621"/>
        <item x="2059"/>
        <item x="725"/>
        <item x="2979"/>
        <item x="4648"/>
        <item x="5646"/>
        <item x="3661"/>
        <item x="8033"/>
        <item x="3711"/>
        <item x="2350"/>
        <item x="3735"/>
        <item x="3709"/>
        <item x="3728"/>
        <item x="3729"/>
        <item x="3730"/>
        <item x="2"/>
        <item x="3710"/>
        <item x="3739"/>
        <item x="3726"/>
        <item x="939"/>
        <item x="7819"/>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4"/>
        <item x="4655"/>
        <item x="36"/>
        <item x="2203"/>
        <item x="265"/>
        <item x="4487"/>
        <item x="9571"/>
        <item x="2576"/>
        <item x="2580"/>
        <item x="4166"/>
        <item x="2457"/>
        <item x="6180"/>
        <item x="3953"/>
        <item x="3987"/>
        <item x="766"/>
        <item x="4350"/>
        <item x="9413"/>
        <item x="8481"/>
        <item x="2402"/>
        <item x="758"/>
        <item x="9041"/>
        <item x="3099"/>
        <item x="5074"/>
        <item x="7924"/>
        <item x="8052"/>
        <item x="3031"/>
        <item x="7772"/>
        <item x="5010"/>
        <item x="226"/>
        <item x="8517"/>
        <item x="2855"/>
        <item x="2167"/>
        <item x="185"/>
        <item x="2465"/>
        <item x="3740"/>
        <item x="6120"/>
        <item x="8244"/>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3"/>
        <item x="3761"/>
        <item x="6557"/>
        <item x="3764"/>
        <item x="3211"/>
        <item x="3862"/>
        <item x="2864"/>
        <item x="5034"/>
        <item x="1762"/>
        <item x="3537"/>
        <item x="8275"/>
        <item x="260"/>
        <item x="2756"/>
        <item x="1942"/>
        <item x="751"/>
        <item x="3767"/>
        <item x="306"/>
        <item x="8104"/>
        <item x="4978"/>
        <item x="5836"/>
        <item x="816"/>
        <item x="388"/>
        <item x="527"/>
        <item x="9031"/>
        <item x="2909"/>
        <item x="7347"/>
        <item x="3249"/>
        <item x="9033"/>
        <item x="9032"/>
        <item x="9016"/>
        <item x="1741"/>
        <item x="2290"/>
        <item x="2925"/>
        <item x="8376"/>
        <item x="2939"/>
        <item x="2913"/>
        <item x="2916"/>
        <item x="2927"/>
        <item x="2946"/>
        <item x="2947"/>
        <item x="2941"/>
        <item x="9029"/>
        <item x="3773"/>
        <item x="3762"/>
        <item x="5657"/>
        <item x="2024"/>
        <item x="3719"/>
        <item x="2987"/>
        <item x="217"/>
        <item x="4664"/>
        <item x="1129"/>
        <item x="700"/>
        <item x="2928"/>
        <item x="714"/>
        <item x="6048"/>
        <item x="4792"/>
        <item x="4411"/>
        <item x="7174"/>
        <item x="6202"/>
        <item x="3759"/>
        <item x="6496"/>
        <item x="5203"/>
        <item x="5758"/>
        <item x="7083"/>
        <item x="4223"/>
        <item x="5112"/>
        <item x="8594"/>
        <item x="4451"/>
        <item x="8890"/>
        <item x="7354"/>
        <item x="5301"/>
        <item x="4243"/>
        <item x="4413"/>
        <item x="4437"/>
        <item x="4457"/>
        <item x="8599"/>
        <item x="8257"/>
        <item x="6046"/>
        <item x="7097"/>
        <item x="1778"/>
        <item x="187"/>
        <item x="6904"/>
        <item x="1900"/>
        <item x="7369"/>
        <item x="8263"/>
        <item x="1979"/>
        <item x="8218"/>
        <item x="1859"/>
        <item x="5224"/>
        <item x="1170"/>
        <item x="3765"/>
        <item x="803"/>
        <item x="5352"/>
        <item x="2917"/>
        <item x="5660"/>
        <item x="3753"/>
        <item x="3775"/>
        <item x="7872"/>
        <item x="8252"/>
        <item x="8683"/>
        <item x="8386"/>
        <item x="2863"/>
        <item x="5711"/>
        <item x="8889"/>
        <item x="3554"/>
        <item x="6147"/>
        <item x="404"/>
        <item x="7173"/>
        <item x="2919"/>
        <item x="5973"/>
        <item x="8618"/>
        <item x="7783"/>
        <item x="2931"/>
        <item x="2592"/>
        <item x="2596"/>
        <item x="4015"/>
        <item x="4146"/>
        <item x="741"/>
        <item x="2277"/>
        <item x="859"/>
        <item x="774"/>
        <item x="2954"/>
        <item x="7425"/>
        <item x="3784"/>
        <item x="2426"/>
        <item x="2438"/>
        <item x="2435"/>
        <item x="3792"/>
        <item x="3797"/>
        <item x="3798"/>
        <item x="3791"/>
        <item x="1305"/>
        <item x="1940"/>
        <item x="4193"/>
        <item x="3738"/>
        <item x="8100"/>
        <item x="1044"/>
        <item x="1042"/>
        <item x="1064"/>
        <item x="1221"/>
        <item x="898"/>
        <item x="2697"/>
        <item x="7071"/>
        <item x="4334"/>
        <item x="4317"/>
        <item x="4332"/>
        <item x="3423"/>
        <item x="7068"/>
        <item x="6194"/>
        <item x="6193"/>
        <item x="7328"/>
        <item x="9455"/>
        <item x="9458"/>
        <item x="9456"/>
        <item x="9452"/>
        <item x="9454"/>
        <item x="2691"/>
        <item x="2659"/>
        <item x="6464"/>
        <item x="4327"/>
        <item x="9283"/>
        <item x="6196"/>
        <item x="9208"/>
        <item x="9223"/>
        <item x="2088"/>
        <item x="893"/>
        <item x="2171"/>
        <item x="495"/>
        <item x="2080"/>
        <item x="1515"/>
        <item x="1554"/>
        <item x="3877"/>
        <item x="1951"/>
        <item x="4747"/>
        <item x="5846"/>
        <item x="4290"/>
        <item x="2356"/>
        <item x="1132"/>
        <item x="2665"/>
        <item x="2664"/>
        <item x="5912"/>
        <item x="8817"/>
        <item x="2682"/>
        <item x="2200"/>
        <item x="139"/>
        <item x="6284"/>
        <item x="3911"/>
        <item x="4561"/>
        <item x="3039"/>
        <item x="7199"/>
        <item x="2983"/>
        <item x="6533"/>
        <item x="2066"/>
        <item x="2831"/>
        <item x="4469"/>
        <item x="4328"/>
        <item x="4324"/>
        <item x="4333"/>
        <item x="2886"/>
        <item x="2873"/>
        <item x="3796"/>
        <item x="4013"/>
        <item x="8413"/>
        <item x="2904"/>
        <item x="2872"/>
        <item x="5977"/>
        <item x="2879"/>
        <item x="6268"/>
        <item x="2869"/>
        <item x="7774"/>
        <item x="2893"/>
        <item x="3812"/>
        <item x="3272"/>
        <item x="2900"/>
        <item x="2877"/>
        <item x="2878"/>
        <item x="4027"/>
        <item x="371"/>
        <item x="314"/>
        <item x="2022"/>
        <item x="2026"/>
        <item x="368"/>
        <item x="7194"/>
        <item x="7067"/>
        <item x="5386"/>
        <item x="6681"/>
        <item x="6568"/>
        <item x="927"/>
        <item x="329"/>
        <item x="1319"/>
        <item x="1322"/>
        <item x="1324"/>
        <item x="1326"/>
        <item x="9255"/>
        <item x="2583"/>
        <item x="1070"/>
        <item x="1147"/>
        <item x="1059"/>
        <item x="1917"/>
        <item x="880"/>
        <item x="862"/>
        <item x="2123"/>
        <item x="993"/>
        <item x="4373"/>
        <item x="4162"/>
        <item x="8420"/>
        <item x="2898"/>
        <item x="2894"/>
        <item x="9420"/>
        <item x="7509"/>
        <item x="4467"/>
        <item x="4407"/>
        <item x="7081"/>
        <item x="3734"/>
        <item x="3349"/>
        <item x="7605"/>
        <item x="4121"/>
        <item x="6537"/>
        <item x="6761"/>
        <item x="8558"/>
        <item x="331"/>
        <item x="300"/>
        <item x="3809"/>
        <item x="4022"/>
        <item x="7757"/>
        <item x="7744"/>
        <item x="537"/>
        <item x="4400"/>
        <item x="4405"/>
        <item x="4401"/>
        <item x="2459"/>
        <item x="2456"/>
        <item x="8515"/>
        <item x="3352"/>
        <item x="1331"/>
        <item x="5598"/>
        <item x="2054"/>
        <item x="1790"/>
        <item x="3793"/>
        <item x="7881"/>
        <item x="1352"/>
        <item x="1351"/>
        <item x="2844"/>
        <item x="1167"/>
        <item x="1160"/>
        <item x="327"/>
        <item x="4408"/>
        <item x="2019"/>
        <item x="9011"/>
        <item x="9015"/>
        <item x="1707"/>
        <item x="383"/>
        <item x="3737"/>
        <item x="9442"/>
        <item x="1889"/>
        <item x="4475"/>
        <item x="7808"/>
        <item x="2601"/>
        <item x="9248"/>
        <item x="2609"/>
        <item x="4611"/>
        <item x="5736"/>
        <item x="1254"/>
        <item x="6992"/>
        <item x="2608"/>
        <item x="9265"/>
        <item x="534"/>
        <item x="9260"/>
        <item x="9269"/>
        <item x="2605"/>
        <item x="9263"/>
        <item x="9264"/>
        <item x="1263"/>
        <item x="8343"/>
        <item x="9276"/>
        <item x="3800"/>
        <item x="3524"/>
        <item x="3727"/>
        <item x="7522"/>
        <item x="142"/>
        <item x="1442"/>
        <item x="4152"/>
        <item x="7082"/>
        <item x="9584"/>
        <item x="811"/>
        <item x="5563"/>
        <item x="2963"/>
        <item x="6014"/>
        <item x="878"/>
        <item x="2437"/>
        <item x="2082"/>
        <item x="5539"/>
        <item x="1792"/>
        <item x="3882"/>
        <item x="8333"/>
        <item x="8843"/>
        <item x="5079"/>
        <item x="3117"/>
        <item x="2698"/>
        <item x="1126"/>
        <item x="5096"/>
        <item x="3650"/>
        <item x="2243"/>
        <item x="4176"/>
        <item x="4828"/>
        <item x="1430"/>
        <item x="5611"/>
        <item x="1467"/>
        <item x="5470"/>
        <item x="1456"/>
        <item x="1380"/>
        <item x="1687"/>
        <item x="7204"/>
        <item x="9591"/>
        <item x="1242"/>
        <item x="8466"/>
        <item x="3794"/>
        <item x="1407"/>
        <item x="4811"/>
        <item x="1080"/>
        <item x="1076"/>
        <item x="4629"/>
        <item x="2341"/>
        <item x="3239"/>
        <item x="3011"/>
        <item x="5930"/>
        <item x="1704"/>
        <item x="8446"/>
        <item x="2412"/>
        <item x="7614"/>
        <item x="4179"/>
        <item x="3806"/>
        <item x="4531"/>
        <item x="7725"/>
        <item x="2786"/>
        <item x="3808"/>
        <item x="8841"/>
        <item x="6516"/>
        <item x="3291"/>
        <item x="113"/>
        <item x="7491"/>
        <item x="6059"/>
        <item x="9441"/>
        <item x="9427"/>
        <item x="2767"/>
        <item x="6552"/>
        <item x="765"/>
        <item x="3845"/>
        <item x="3820"/>
        <item x="3854"/>
        <item x="3826"/>
        <item x="3855"/>
        <item x="3830"/>
        <item x="3825"/>
        <item x="3821"/>
        <item x="3815"/>
        <item x="8880"/>
        <item x="3447"/>
        <item x="831"/>
        <item x="8825"/>
        <item x="8849"/>
        <item x="7807"/>
        <item x="8851"/>
        <item x="8854"/>
        <item x="242"/>
        <item x="6726"/>
        <item x="2625"/>
        <item x="325"/>
        <item x="3836"/>
        <item x="3839"/>
        <item x="3822"/>
        <item x="9274"/>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6"/>
        <item x="8268"/>
        <item x="2466"/>
        <item x="1517"/>
        <item x="1192"/>
        <item x="3871"/>
        <item x="775"/>
        <item x="1097"/>
        <item x="1111"/>
        <item x="1181"/>
        <item x="8452"/>
        <item x="2440"/>
        <item x="5026"/>
        <item x="2215"/>
        <item x="2231"/>
        <item x="8692"/>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4"/>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5"/>
        <item x="8250"/>
        <item x="1371"/>
        <item x="1540"/>
        <item x="8236"/>
        <item x="9198"/>
        <item x="1387"/>
        <item x="3884"/>
        <item x="1133"/>
        <item x="7268"/>
        <item x="89"/>
        <item x="2819"/>
        <item x="7889"/>
        <item x="213"/>
        <item x="2671"/>
        <item x="1343"/>
        <item x="412"/>
        <item x="5607"/>
        <item x="5233"/>
        <item x="2164"/>
        <item x="1222"/>
        <item x="8444"/>
        <item x="288"/>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showAll="0"/>
    <pivotField numFmtId="2" showAll="0"/>
    <pivotField axis="axisCol" showAll="0">
      <items count="3">
        <item x="0"/>
        <item x="1"/>
        <item t="default"/>
      </items>
    </pivotField>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ataField="1" dragToRow="0" dragToCol="0" dragToPage="0" showAll="0" defaultSubtotal="0"/>
  </pivotFields>
  <rowFields count="1">
    <field x="0"/>
  </rowFields>
  <rowItems count="5">
    <i>
      <x v="1968"/>
    </i>
    <i>
      <x v="4272"/>
    </i>
    <i>
      <x v="5454"/>
    </i>
    <i>
      <x v="5481"/>
    </i>
    <i>
      <x v="6423"/>
    </i>
  </rowItems>
  <colFields count="1">
    <field x="10"/>
  </colFields>
  <colItems count="2">
    <i>
      <x/>
    </i>
    <i>
      <x v="1"/>
    </i>
  </colItems>
  <dataFields count="1">
    <dataField name="Sum of revenue" fld="20" baseField="0" baseItem="0" numFmtId="2"/>
  </dataFields>
  <chartFormats count="13">
    <chartFormat chart="23" format="4" series="1">
      <pivotArea type="data" outline="0" fieldPosition="0">
        <references count="2">
          <reference field="4294967294" count="1" selected="0">
            <x v="0"/>
          </reference>
          <reference field="10" count="1" selected="0">
            <x v="0"/>
          </reference>
        </references>
      </pivotArea>
    </chartFormat>
    <chartFormat chart="23" format="5" series="1">
      <pivotArea type="data" outline="0" fieldPosition="0">
        <references count="2">
          <reference field="4294967294" count="1" selected="0">
            <x v="0"/>
          </reference>
          <reference field="10" count="1" selected="0">
            <x v="1"/>
          </reference>
        </references>
      </pivotArea>
    </chartFormat>
    <chartFormat chart="23" format="6">
      <pivotArea type="data" outline="0" fieldPosition="0">
        <references count="3">
          <reference field="4294967294" count="1" selected="0">
            <x v="0"/>
          </reference>
          <reference field="0" count="1" selected="0">
            <x v="5454"/>
          </reference>
          <reference field="10" count="1" selected="0">
            <x v="1"/>
          </reference>
        </references>
      </pivotArea>
    </chartFormat>
    <chartFormat chart="23" format="7">
      <pivotArea type="data" outline="0" fieldPosition="0">
        <references count="3">
          <reference field="4294967294" count="1" selected="0">
            <x v="0"/>
          </reference>
          <reference field="0" count="1" selected="0">
            <x v="1968"/>
          </reference>
          <reference field="10" count="1" selected="0">
            <x v="1"/>
          </reference>
        </references>
      </pivotArea>
    </chartFormat>
    <chartFormat chart="23" format="8">
      <pivotArea type="data" outline="0" fieldPosition="0">
        <references count="3">
          <reference field="4294967294" count="1" selected="0">
            <x v="0"/>
          </reference>
          <reference field="0" count="1" selected="0">
            <x v="4272"/>
          </reference>
          <reference field="10" count="1" selected="0">
            <x v="1"/>
          </reference>
        </references>
      </pivotArea>
    </chartFormat>
    <chartFormat chart="23" format="9">
      <pivotArea type="data" outline="0" fieldPosition="0">
        <references count="3">
          <reference field="4294967294" count="1" selected="0">
            <x v="0"/>
          </reference>
          <reference field="0" count="1" selected="0">
            <x v="5481"/>
          </reference>
          <reference field="10" count="1" selected="0">
            <x v="1"/>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3">
          <reference field="4294967294" count="1" selected="0">
            <x v="0"/>
          </reference>
          <reference field="0" count="1" selected="0">
            <x v="8293"/>
          </reference>
          <reference field="10" count="1" selected="0">
            <x v="1"/>
          </reference>
        </references>
      </pivotArea>
    </chartFormat>
    <chartFormat chart="23" format="12">
      <pivotArea type="data" outline="0" fieldPosition="0">
        <references count="3">
          <reference field="4294967294" count="1" selected="0">
            <x v="0"/>
          </reference>
          <reference field="0" count="1" selected="0">
            <x v="7333"/>
          </reference>
          <reference field="10" count="1" selected="0">
            <x v="1"/>
          </reference>
        </references>
      </pivotArea>
    </chartFormat>
    <chartFormat chart="23" format="13">
      <pivotArea type="data" outline="0" fieldPosition="0">
        <references count="3">
          <reference field="4294967294" count="1" selected="0">
            <x v="0"/>
          </reference>
          <reference field="0" count="1" selected="0">
            <x v="5980"/>
          </reference>
          <reference field="10" count="1" selected="0">
            <x v="1"/>
          </reference>
        </references>
      </pivotArea>
    </chartFormat>
    <chartFormat chart="23" format="14">
      <pivotArea type="data" outline="0" fieldPosition="0">
        <references count="3">
          <reference field="4294967294" count="1" selected="0">
            <x v="0"/>
          </reference>
          <reference field="0" count="1" selected="0">
            <x v="1044"/>
          </reference>
          <reference field="10" count="1" selected="0">
            <x v="1"/>
          </reference>
        </references>
      </pivotArea>
    </chartFormat>
    <chartFormat chart="23" format="15">
      <pivotArea type="data" outline="0" fieldPosition="0">
        <references count="3">
          <reference field="4294967294" count="1" selected="0">
            <x v="0"/>
          </reference>
          <reference field="0" count="1" selected="0">
            <x v="6423"/>
          </reference>
          <reference field="10" count="1" selected="0">
            <x v="1"/>
          </reference>
        </references>
      </pivotArea>
    </chartFormat>
    <chartFormat chart="23" format="16">
      <pivotArea type="data" outline="0" fieldPosition="0">
        <references count="3">
          <reference field="4294967294" count="1" selected="0">
            <x v="0"/>
          </reference>
          <reference field="0" count="1" selected="0">
            <x v="5338"/>
          </reference>
          <reference field="10" count="1" selected="0">
            <x v="1"/>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AC23C0-F488-4511-8B8C-A5F91896A5BD}"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O16:BV23" firstHeaderRow="1" firstDataRow="2" firstDataCol="1"/>
  <pivotFields count="21">
    <pivotField showAll="0">
      <items count="9635">
        <item x="2990"/>
        <item x="5000"/>
        <item x="7977"/>
        <item x="5313"/>
        <item x="8166"/>
        <item x="6121"/>
        <item x="3321"/>
        <item x="4534"/>
        <item x="1304"/>
        <item x="5398"/>
        <item x="277"/>
        <item x="6674"/>
        <item x="8080"/>
        <item x="718"/>
        <item x="3463"/>
        <item x="3146"/>
        <item x="6488"/>
        <item x="2033"/>
        <item x="7748"/>
        <item x="3631"/>
        <item x="3716"/>
        <item x="1211"/>
        <item x="6523"/>
        <item x="5486"/>
        <item x="8156"/>
        <item x="9258"/>
        <item x="3827"/>
        <item x="3549"/>
        <item x="3399"/>
        <item x="5606"/>
        <item x="3733"/>
        <item x="7420"/>
        <item x="4938"/>
        <item x="9058"/>
        <item x="1142"/>
        <item x="7371"/>
        <item x="6661"/>
        <item x="7127"/>
        <item x="8255"/>
        <item x="3203"/>
        <item x="7576"/>
        <item x="3199"/>
        <item x="220"/>
        <item x="2121"/>
        <item x="4380"/>
        <item x="1961"/>
        <item x="5713"/>
        <item x="1824"/>
        <item x="1567"/>
        <item x="6317"/>
        <item x="6911"/>
        <item x="6274"/>
        <item x="6266"/>
        <item x="4010"/>
        <item x="5491"/>
        <item x="1758"/>
        <item x="2713"/>
        <item x="8643"/>
        <item x="3384"/>
        <item x="4245"/>
        <item x="6922"/>
        <item x="6399"/>
        <item x="6408"/>
        <item x="1103"/>
        <item x="8499"/>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0"/>
        <item x="4463"/>
        <item x="7896"/>
        <item x="7958"/>
        <item x="7990"/>
        <item x="7959"/>
        <item x="3105"/>
        <item x="1956"/>
        <item x="9293"/>
        <item x="1983"/>
        <item x="8505"/>
        <item x="7817"/>
        <item x="7832"/>
        <item x="2631"/>
        <item x="5626"/>
        <item x="9509"/>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53"/>
        <item x="4739"/>
        <item x="4433"/>
        <item x="4294"/>
        <item x="4281"/>
        <item x="3963"/>
        <item x="3979"/>
        <item x="3974"/>
        <item x="8685"/>
        <item x="3097"/>
        <item x="3305"/>
        <item x="3089"/>
        <item x="3244"/>
        <item x="1980"/>
        <item x="8295"/>
        <item x="821"/>
        <item x="3914"/>
        <item x="3939"/>
        <item x="3931"/>
        <item x="3932"/>
        <item x="3934"/>
        <item x="3936"/>
        <item x="3923"/>
        <item x="3921"/>
        <item x="3926"/>
        <item x="3942"/>
        <item x="3947"/>
        <item x="3948"/>
        <item x="6140"/>
        <item x="6952"/>
        <item x="1599"/>
        <item x="3023"/>
        <item x="602"/>
        <item x="8827"/>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6"/>
        <item x="8410"/>
        <item x="8418"/>
        <item x="3340"/>
        <item x="2717"/>
        <item x="7543"/>
        <item x="4249"/>
        <item x="2197"/>
        <item x="5064"/>
        <item x="4039"/>
        <item x="190"/>
        <item x="3143"/>
        <item x="5947"/>
        <item x="5936"/>
        <item x="463"/>
        <item x="458"/>
        <item x="723"/>
        <item x="8648"/>
        <item x="1782"/>
        <item x="7400"/>
        <item x="7421"/>
        <item x="7399"/>
        <item x="8867"/>
        <item x="8858"/>
        <item x="8864"/>
        <item x="8863"/>
        <item x="8866"/>
        <item x="8868"/>
        <item x="2749"/>
        <item x="4772"/>
        <item x="4524"/>
        <item x="6542"/>
        <item x="6528"/>
        <item x="4783"/>
        <item x="4515"/>
        <item x="4516"/>
        <item x="2705"/>
        <item x="8853"/>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507"/>
        <item x="5755"/>
        <item x="2901"/>
        <item x="4088"/>
        <item x="8792"/>
        <item x="4086"/>
        <item x="4116"/>
        <item x="4101"/>
        <item x="4085"/>
        <item x="4106"/>
        <item x="4112"/>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0"/>
        <item x="7984"/>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0"/>
        <item x="4716"/>
        <item x="4943"/>
        <item x="3972"/>
        <item x="3958"/>
        <item x="3050"/>
        <item x="3155"/>
        <item x="2429"/>
        <item x="2418"/>
        <item x="9244"/>
        <item x="8372"/>
        <item x="2498"/>
        <item x="4764"/>
        <item x="4773"/>
        <item x="1981"/>
        <item x="4304"/>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5"/>
        <item x="2555"/>
        <item x="2553"/>
        <item x="4614"/>
        <item x="4617"/>
        <item x="9487"/>
        <item x="3743"/>
        <item x="199"/>
        <item x="4036"/>
        <item x="3247"/>
        <item x="4685"/>
        <item x="6565"/>
        <item x="8359"/>
        <item x="876"/>
        <item x="1205"/>
        <item x="2825"/>
        <item x="2087"/>
        <item x="4922"/>
        <item x="4935"/>
        <item x="8193"/>
        <item x="1686"/>
        <item x="8998"/>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5"/>
        <item x="9187"/>
        <item x="411"/>
        <item x="6950"/>
        <item x="737"/>
        <item x="2455"/>
        <item x="511"/>
        <item x="53"/>
        <item x="7941"/>
        <item x="946"/>
        <item x="2029"/>
        <item x="8917"/>
        <item x="7961"/>
        <item x="832"/>
        <item x="2432"/>
        <item x="8876"/>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4"/>
        <item x="3945"/>
        <item x="9226"/>
        <item x="6013"/>
        <item x="1740"/>
        <item x="740"/>
        <item x="27"/>
        <item x="1297"/>
        <item x="8669"/>
        <item x="4782"/>
        <item x="7213"/>
        <item x="32"/>
        <item x="5467"/>
        <item x="3837"/>
        <item x="8617"/>
        <item x="3424"/>
        <item x="4410"/>
        <item x="6326"/>
        <item x="163"/>
        <item x="3441"/>
        <item x="6084"/>
        <item x="6083"/>
        <item x="3326"/>
        <item x="1819"/>
        <item x="1964"/>
        <item x="4011"/>
        <item x="1787"/>
        <item x="338"/>
        <item x="3865"/>
        <item x="7623"/>
        <item x="2772"/>
        <item x="4429"/>
        <item x="4432"/>
        <item x="4431"/>
        <item x="4428"/>
        <item x="4430"/>
        <item x="4434"/>
        <item x="3037"/>
        <item x="4478"/>
        <item x="4512"/>
        <item x="4496"/>
        <item x="4497"/>
        <item x="4987"/>
        <item x="4991"/>
        <item x="4492"/>
        <item x="4480"/>
        <item x="4473"/>
        <item x="4514"/>
        <item x="4493"/>
        <item x="4489"/>
        <item x="4474"/>
        <item x="4484"/>
        <item x="4477"/>
        <item x="4508"/>
        <item x="4476"/>
        <item x="3026"/>
        <item x="4481"/>
        <item x="4500"/>
        <item x="4482"/>
        <item x="4504"/>
        <item x="4509"/>
        <item x="8102"/>
        <item x="4510"/>
        <item x="4499"/>
        <item x="4488"/>
        <item x="4494"/>
        <item x="4490"/>
        <item x="6091"/>
        <item x="1215"/>
        <item x="1183"/>
        <item x="1185"/>
        <item x="1171"/>
        <item x="1202"/>
        <item x="2884"/>
        <item x="2648"/>
        <item x="1256"/>
        <item x="4506"/>
        <item x="9086"/>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4"/>
        <item x="4746"/>
        <item x="7034"/>
        <item x="8222"/>
        <item x="8108"/>
        <item x="1767"/>
        <item x="1546"/>
        <item x="4187"/>
        <item x="31"/>
        <item x="9319"/>
        <item x="5941"/>
        <item x="4225"/>
        <item x="3279"/>
        <item x="4563"/>
        <item x="2992"/>
        <item x="2971"/>
        <item x="4591"/>
        <item x="4589"/>
        <item x="4593"/>
        <item x="2981"/>
        <item x="245"/>
        <item x="2495"/>
        <item x="1748"/>
        <item x="6245"/>
        <item x="8370"/>
        <item x="6745"/>
        <item x="2173"/>
        <item x="3114"/>
        <item x="8021"/>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5"/>
        <item x="4439"/>
        <item x="4656"/>
        <item x="4660"/>
        <item x="4677"/>
        <item x="4659"/>
        <item x="4658"/>
        <item x="4676"/>
        <item x="4661"/>
        <item x="4663"/>
        <item x="4675"/>
        <item x="4693"/>
        <item x="4667"/>
        <item x="4673"/>
        <item x="4665"/>
        <item x="4670"/>
        <item x="4749"/>
        <item x="5355"/>
        <item x="4657"/>
        <item x="5759"/>
        <item x="8068"/>
        <item x="4576"/>
        <item x="1053"/>
        <item x="4992"/>
        <item x="8870"/>
        <item x="4680"/>
        <item x="9358"/>
        <item x="9000"/>
        <item x="5157"/>
        <item x="1238"/>
        <item x="7438"/>
        <item x="4114"/>
        <item x="93"/>
        <item x="3126"/>
        <item x="6277"/>
        <item x="6294"/>
        <item x="7341"/>
        <item x="5746"/>
        <item x="6288"/>
        <item x="8719"/>
        <item x="7193"/>
        <item x="88"/>
        <item x="4703"/>
        <item x="4733"/>
        <item x="4704"/>
        <item x="4705"/>
        <item x="4730"/>
        <item x="4722"/>
        <item x="4717"/>
        <item x="4721"/>
        <item x="4719"/>
        <item x="4701"/>
        <item x="4706"/>
        <item x="4707"/>
        <item x="4734"/>
        <item x="3869"/>
        <item x="9252"/>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4"/>
        <item x="4830"/>
        <item x="4856"/>
        <item x="4844"/>
        <item x="4846"/>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4911"/>
        <item x="5367"/>
        <item x="590"/>
        <item x="657"/>
        <item x="2966"/>
        <item x="2957"/>
        <item x="2970"/>
        <item x="1617"/>
        <item x="2854"/>
        <item x="4968"/>
        <item x="2832"/>
        <item x="4277"/>
        <item x="2861"/>
        <item x="4710"/>
        <item x="2843"/>
        <item x="2817"/>
        <item x="1587"/>
        <item x="2826"/>
        <item x="2860"/>
        <item x="1614"/>
        <item x="1595"/>
        <item x="2834"/>
        <item x="1606"/>
        <item x="7981"/>
        <item x="4988"/>
        <item x="5188"/>
        <item x="5182"/>
        <item x="5175"/>
        <item x="2641"/>
        <item x="2693"/>
        <item x="3038"/>
        <item x="5807"/>
        <item x="5804"/>
        <item x="5805"/>
        <item x="5811"/>
        <item x="5806"/>
        <item x="5816"/>
        <item x="5814"/>
        <item x="3224"/>
        <item x="8307"/>
        <item x="5993"/>
        <item x="2045"/>
        <item x="8878"/>
        <item x="5194"/>
        <item x="5171"/>
        <item x="5463"/>
        <item x="5468"/>
        <item x="4948"/>
        <item x="5709"/>
        <item x="3535"/>
        <item x="1860"/>
        <item x="5516"/>
        <item x="5027"/>
        <item x="2065"/>
        <item x="9088"/>
        <item x="943"/>
        <item x="877"/>
        <item x="7042"/>
        <item x="9117"/>
        <item x="936"/>
        <item x="9515"/>
        <item x="861"/>
        <item x="5622"/>
        <item x="5610"/>
        <item x="5226"/>
        <item x="1389"/>
        <item x="1725"/>
        <item x="1600"/>
        <item x="5608"/>
        <item x="5604"/>
        <item x="9044"/>
        <item x="9051"/>
        <item x="9050"/>
        <item x="9062"/>
        <item x="9055"/>
        <item x="9048"/>
        <item x="9049"/>
        <item x="9066"/>
        <item x="951"/>
        <item x="1270"/>
        <item x="5775"/>
        <item x="4905"/>
        <item x="1851"/>
        <item x="8096"/>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307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0"/>
        <item x="8427"/>
        <item x="8936"/>
        <item x="9411"/>
        <item x="4207"/>
        <item x="8840"/>
        <item x="6145"/>
        <item x="1298"/>
        <item x="2673"/>
        <item x="2672"/>
        <item x="8673"/>
        <item x="117"/>
        <item x="5073"/>
        <item x="2233"/>
        <item x="2269"/>
        <item x="5698"/>
        <item x="103"/>
        <item x="120"/>
        <item x="2217"/>
        <item x="9570"/>
        <item x="5521"/>
        <item x="212"/>
        <item x="1348"/>
        <item x="4944"/>
        <item x="1216"/>
        <item x="8180"/>
        <item x="5540"/>
        <item x="4191"/>
        <item x="1325"/>
        <item x="5111"/>
        <item x="2333"/>
        <item x="8017"/>
        <item x="8011"/>
        <item x="8025"/>
        <item x="5869"/>
        <item x="5219"/>
        <item x="1987"/>
        <item x="6524"/>
        <item x="5907"/>
        <item x="1251"/>
        <item x="2972"/>
        <item x="3748"/>
        <item x="5986"/>
        <item x="2320"/>
        <item x="4019"/>
        <item x="8933"/>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3"/>
        <item x="440"/>
        <item x="1547"/>
        <item x="1017"/>
        <item x="3002"/>
        <item x="5099"/>
        <item x="5101"/>
        <item x="5086"/>
        <item x="5092"/>
        <item x="5107"/>
        <item x="5080"/>
        <item x="5098"/>
        <item x="5082"/>
        <item x="6262"/>
        <item x="6250"/>
        <item x="5095"/>
        <item x="5113"/>
        <item x="5104"/>
        <item x="5085"/>
        <item x="5105"/>
        <item x="5081"/>
        <item x="5090"/>
        <item x="5091"/>
        <item x="580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6"/>
        <item x="7035"/>
        <item x="5265"/>
        <item x="1323"/>
        <item x="8455"/>
        <item x="9577"/>
        <item x="2706"/>
        <item x="3616"/>
        <item x="2105"/>
        <item x="479"/>
        <item x="3140"/>
        <item x="1008"/>
        <item x="8065"/>
        <item x="7321"/>
        <item x="1056"/>
        <item x="7304"/>
        <item x="8847"/>
        <item x="3218"/>
        <item x="7210"/>
        <item x="5282"/>
        <item x="7319"/>
        <item x="7362"/>
        <item x="5602"/>
        <item x="5255"/>
        <item x="5261"/>
        <item x="1243"/>
        <item x="1157"/>
        <item x="4032"/>
        <item x="5961"/>
        <item x="5283"/>
        <item x="1815"/>
        <item x="8791"/>
        <item x="1250"/>
        <item x="796"/>
        <item x="2633"/>
        <item x="9068"/>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304"/>
        <item x="5294"/>
        <item x="5327"/>
        <item x="5288"/>
        <item x="5316"/>
        <item x="5287"/>
        <item x="5286"/>
        <item x="5285"/>
        <item x="5289"/>
        <item x="5370"/>
        <item x="5368"/>
        <item x="5336"/>
        <item x="5363"/>
        <item x="5351"/>
        <item x="5346"/>
        <item x="5377"/>
        <item x="5344"/>
        <item x="5339"/>
        <item x="5374"/>
        <item x="5341"/>
        <item x="5371"/>
        <item x="5362"/>
        <item x="5348"/>
        <item x="5361"/>
        <item x="5360"/>
        <item x="5357"/>
        <item x="5373"/>
        <item x="5375"/>
        <item x="5343"/>
        <item x="5376"/>
        <item x="5396"/>
        <item x="5385"/>
        <item x="5395"/>
        <item x="5403"/>
        <item x="5401"/>
        <item x="5413"/>
        <item x="5414"/>
        <item x="5408"/>
        <item x="5416"/>
        <item x="5389"/>
        <item x="5880"/>
        <item x="5406"/>
        <item x="5400"/>
        <item x="5410"/>
        <item x="5405"/>
        <item x="5407"/>
        <item x="5425"/>
        <item x="5417"/>
        <item x="5415"/>
        <item x="5411"/>
        <item x="5424"/>
        <item x="5419"/>
        <item x="5420"/>
        <item x="5849"/>
        <item x="7880"/>
        <item x="5665"/>
        <item x="426"/>
        <item x="5715"/>
        <item x="5714"/>
        <item x="8891"/>
        <item x="1278"/>
        <item x="469"/>
        <item x="5871"/>
        <item x="5322"/>
        <item x="5329"/>
        <item x="5331"/>
        <item x="4279"/>
        <item x="5320"/>
        <item x="5319"/>
        <item x="1262"/>
        <item x="8667"/>
        <item x="6518"/>
        <item x="5632"/>
        <item x="2339"/>
        <item x="5422"/>
        <item x="5143"/>
        <item x="430"/>
        <item x="2113"/>
        <item x="2148"/>
        <item x="686"/>
        <item x="3074"/>
        <item x="5848"/>
        <item x="434"/>
        <item x="4650"/>
        <item x="1763"/>
        <item x="3217"/>
        <item x="1421"/>
        <item x="5158"/>
        <item x="5178"/>
        <item x="9318"/>
        <item x="1366"/>
        <item x="9002"/>
        <item x="1694"/>
        <item x="1374"/>
        <item x="5672"/>
        <item x="6536"/>
        <item x="3161"/>
        <item x="2058"/>
        <item x="2056"/>
        <item x="2057"/>
        <item x="5168"/>
        <item x="5381"/>
        <item x="1820"/>
        <item x="5193"/>
        <item x="8602"/>
        <item x="1812"/>
        <item x="5582"/>
        <item x="1990"/>
        <item x="1777"/>
        <item x="5570"/>
        <item x="5557"/>
        <item x="5569"/>
        <item x="1825"/>
        <item x="1986"/>
        <item x="5575"/>
        <item x="1977"/>
        <item x="5561"/>
        <item x="920"/>
        <item x="3021"/>
        <item x="7724"/>
        <item x="1560"/>
        <item x="1970"/>
        <item x="892"/>
        <item x="7834"/>
        <item x="258"/>
        <item x="5735"/>
        <item x="5744"/>
        <item x="8521"/>
        <item x="4124"/>
        <item x="4107"/>
        <item x="2257"/>
        <item x="2234"/>
        <item x="4123"/>
        <item x="2949"/>
        <item x="5432"/>
        <item x="5455"/>
        <item x="5441"/>
        <item x="5448"/>
        <item x="5443"/>
        <item x="5456"/>
        <item x="5427"/>
        <item x="5430"/>
        <item x="5452"/>
        <item x="5459"/>
        <item x="5469"/>
        <item x="5442"/>
        <item x="5457"/>
        <item x="5429"/>
        <item x="3137"/>
        <item x="5445"/>
        <item x="5315"/>
        <item x="9181"/>
        <item x="5927"/>
        <item x="5484"/>
        <item x="5517"/>
        <item x="5503"/>
        <item x="5492"/>
        <item x="5518"/>
        <item x="5501"/>
        <item x="5478"/>
        <item x="5472"/>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0"/>
        <item x="6775"/>
        <item x="5544"/>
        <item x="5674"/>
        <item x="6331"/>
        <item x="5599"/>
        <item x="4280"/>
        <item x="5537"/>
        <item x="4323"/>
        <item x="148"/>
        <item x="2836"/>
        <item x="8329"/>
        <item x="2414"/>
        <item x="5523"/>
        <item x="6532"/>
        <item x="7343"/>
        <item x="3860"/>
        <item x="6100"/>
        <item x="4154"/>
        <item x="5437"/>
        <item x="5525"/>
        <item x="5536"/>
        <item x="5532"/>
        <item x="5541"/>
        <item x="4198"/>
        <item x="5765"/>
        <item x="5542"/>
        <item x="7139"/>
        <item x="1409"/>
        <item x="204"/>
        <item x="2182"/>
        <item x="8445"/>
        <item x="21"/>
        <item x="5553"/>
        <item x="5584"/>
        <item x="5562"/>
        <item x="5585"/>
        <item x="1988"/>
        <item x="5565"/>
        <item x="5581"/>
        <item x="5577"/>
        <item x="5567"/>
        <item x="5580"/>
        <item x="5564"/>
        <item x="5573"/>
        <item x="5552"/>
        <item x="5550"/>
        <item x="5579"/>
        <item x="5568"/>
        <item x="5588"/>
        <item x="5586"/>
        <item x="5597"/>
        <item x="5601"/>
        <item x="5592"/>
        <item x="5590"/>
        <item x="5603"/>
        <item x="5587"/>
        <item x="5623"/>
        <item x="5631"/>
        <item x="5662"/>
        <item x="5639"/>
        <item x="5638"/>
        <item x="5648"/>
        <item x="5655"/>
        <item x="5643"/>
        <item x="5636"/>
        <item x="5634"/>
        <item x="5635"/>
        <item x="1163"/>
        <item x="6402"/>
        <item x="897"/>
        <item x="4214"/>
        <item x="4025"/>
        <item x="8296"/>
        <item x="2982"/>
        <item x="1909"/>
        <item x="1784"/>
        <item x="7057"/>
        <item x="8727"/>
        <item x="4075"/>
        <item x="5653"/>
        <item x="1435"/>
        <item x="4993"/>
        <item x="4966"/>
        <item x="3184"/>
        <item x="2558"/>
        <item x="2569"/>
        <item x="2568"/>
        <item x="620"/>
        <item x="1852"/>
        <item x="5589"/>
        <item x="4666"/>
        <item x="1328"/>
        <item x="2471"/>
        <item x="4984"/>
        <item x="4983"/>
        <item x="4962"/>
        <item x="4141"/>
        <item x="3226"/>
        <item x="9173"/>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6"/>
        <item x="5716"/>
        <item x="3389"/>
        <item x="3390"/>
        <item x="3388"/>
        <item x="3790"/>
        <item x="3772"/>
        <item x="5790"/>
        <item x="5780"/>
        <item x="5785"/>
        <item x="5767"/>
        <item x="5766"/>
        <item x="5779"/>
        <item x="5769"/>
        <item x="5787"/>
        <item x="5797"/>
        <item x="5795"/>
        <item x="5781"/>
        <item x="5783"/>
        <item x="5791"/>
        <item x="5770"/>
        <item x="5793"/>
        <item x="5788"/>
        <item x="5774"/>
        <item x="5784"/>
        <item x="5771"/>
        <item x="5773"/>
        <item x="5777"/>
        <item x="5768"/>
        <item x="5782"/>
        <item x="5764"/>
        <item x="854"/>
        <item x="6019"/>
        <item x="9238"/>
        <item x="5522"/>
        <item x="1359"/>
        <item x="1388"/>
        <item x="7897"/>
        <item x="7915"/>
        <item x="1559"/>
        <item x="1566"/>
        <item x="5800"/>
        <item x="1379"/>
        <item x="4462"/>
        <item x="290"/>
        <item x="3098"/>
        <item x="4560"/>
        <item x="4239"/>
        <item x="8789"/>
        <item x="2106"/>
        <item x="9622"/>
        <item x="9465"/>
        <item x="5088"/>
        <item x="5669"/>
        <item x="5671"/>
        <item x="7611"/>
        <item x="5334"/>
        <item x="5369"/>
        <item x="5379"/>
        <item x="5335"/>
        <item x="5337"/>
        <item x="9165"/>
        <item x="390"/>
        <item x="9064"/>
        <item x="6531"/>
        <item x="1968"/>
        <item x="8388"/>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5156"/>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5707"/>
        <item x="2511"/>
        <item x="6206"/>
        <item x="1301"/>
        <item x="4937"/>
        <item x="9294"/>
        <item x="7535"/>
        <item x="1766"/>
        <item x="2572"/>
        <item x="6342"/>
        <item x="407"/>
        <item x="2525"/>
        <item x="2519"/>
        <item x="2729"/>
        <item x="2577"/>
        <item x="6494"/>
        <item x="9474"/>
        <item x="3436"/>
        <item x="2571"/>
        <item x="2574"/>
        <item x="6631"/>
        <item x="2803"/>
        <item x="2799"/>
        <item x="5502"/>
        <item x="6038"/>
        <item x="6036"/>
        <item x="8745"/>
        <item x="206"/>
        <item x="8079"/>
        <item x="7617"/>
        <item x="386"/>
        <item x="313"/>
        <item x="4769"/>
        <item x="1494"/>
        <item x="7301"/>
        <item x="6583"/>
        <item x="1236"/>
        <item x="382"/>
        <item x="7766"/>
        <item x="392"/>
        <item x="347"/>
        <item x="385"/>
        <item x="1106"/>
        <item x="1051"/>
        <item x="1145"/>
        <item x="1057"/>
        <item x="1141"/>
        <item x="1151"/>
        <item x="1146"/>
        <item x="6276"/>
        <item x="6390"/>
        <item x="6393"/>
        <item x="526"/>
        <item x="9054"/>
        <item x="2238"/>
        <item x="2278"/>
        <item x="2261"/>
        <item x="2273"/>
        <item x="4109"/>
        <item x="6429"/>
        <item x="2264"/>
        <item x="4838"/>
        <item x="2210"/>
        <item x="2254"/>
        <item x="2250"/>
        <item x="2263"/>
        <item x="7339"/>
        <item x="8754"/>
        <item x="6218"/>
        <item x="6590"/>
        <item x="8248"/>
        <item x="6731"/>
        <item x="6733"/>
        <item x="7277"/>
        <item x="6392"/>
        <item x="6423"/>
        <item x="4460"/>
        <item x="1561"/>
        <item x="2248"/>
        <item x="1390"/>
        <item x="1357"/>
        <item x="1370"/>
        <item x="1597"/>
        <item x="1581"/>
        <item x="2230"/>
        <item x="9261"/>
        <item x="1582"/>
        <item x="6919"/>
        <item x="45"/>
        <item x="9397"/>
        <item x="681"/>
        <item x="5372"/>
        <item x="866"/>
        <item x="7022"/>
        <item x="847"/>
        <item x="9135"/>
        <item x="4600"/>
        <item x="7306"/>
        <item x="5909"/>
        <item x="3319"/>
        <item x="4972"/>
        <item x="3310"/>
        <item x="3506"/>
        <item x="3229"/>
        <item x="3637"/>
        <item x="5935"/>
        <item x="1643"/>
        <item x="6443"/>
        <item x="6688"/>
        <item x="1744"/>
        <item x="6515"/>
        <item x="1247"/>
        <item x="3165"/>
        <item x="504"/>
        <item x="3142"/>
        <item x="3163"/>
        <item x="3159"/>
        <item x="6804"/>
        <item x="1771"/>
        <item x="8613"/>
        <item x="6646"/>
        <item x="5556"/>
        <item x="3903"/>
        <item x="9617"/>
        <item x="5302"/>
        <item x="1808"/>
        <item x="7245"/>
        <item x="85"/>
        <item x="4447"/>
        <item x="2112"/>
        <item x="9242"/>
        <item x="3965"/>
        <item x="8162"/>
        <item x="5630"/>
        <item x="589"/>
        <item x="5151"/>
        <item x="1640"/>
        <item x="2944"/>
        <item x="6514"/>
        <item x="6951"/>
        <item x="6913"/>
        <item x="6217"/>
        <item x="5916"/>
        <item x="3414"/>
        <item x="6769"/>
        <item x="852"/>
        <item x="1477"/>
        <item x="845"/>
        <item x="4889"/>
        <item x="3833"/>
        <item x="2951"/>
        <item x="8652"/>
        <item x="1450"/>
        <item x="9602"/>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6105"/>
        <item x="6107"/>
        <item x="6102"/>
        <item x="6117"/>
        <item x="6094"/>
        <item x="6109"/>
        <item x="6088"/>
        <item x="6099"/>
        <item x="6110"/>
        <item x="6126"/>
        <item x="6097"/>
        <item x="6096"/>
        <item x="6128"/>
        <item x="6119"/>
        <item x="6104"/>
        <item x="6078"/>
        <item x="61"/>
        <item x="6115"/>
        <item x="6166"/>
        <item x="6170"/>
        <item x="6169"/>
        <item x="5108"/>
        <item x="6132"/>
        <item x="6141"/>
        <item x="6163"/>
        <item x="6164"/>
        <item x="6172"/>
        <item x="6160"/>
        <item x="6131"/>
        <item x="6130"/>
        <item x="6133"/>
        <item x="6137"/>
        <item x="6165"/>
        <item x="6162"/>
        <item x="6135"/>
        <item x="6497"/>
        <item x="6578"/>
        <item x="870"/>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2"/>
        <item x="6062"/>
        <item x="3724"/>
        <item x="1485"/>
        <item x="8764"/>
        <item x="9376"/>
        <item x="1280"/>
        <item x="949"/>
        <item x="6240"/>
        <item x="546"/>
        <item x="7979"/>
        <item x="9559"/>
        <item x="507"/>
        <item x="528"/>
        <item x="571"/>
        <item x="462"/>
        <item x="545"/>
        <item x="4240"/>
        <item x="4252"/>
        <item x="4228"/>
        <item x="3949"/>
        <item x="498"/>
        <item x="467"/>
        <item x="2472"/>
        <item x="2496"/>
        <item x="2477"/>
        <item x="2473"/>
        <item x="3787"/>
        <item x="3442"/>
        <item x="3780"/>
        <item x="7118"/>
        <item x="9378"/>
        <item x="65"/>
        <item x="9028"/>
        <item x="7214"/>
        <item x="1691"/>
        <item x="2133"/>
        <item x="2130"/>
        <item x="976"/>
        <item x="997"/>
        <item x="680"/>
        <item x="9063"/>
        <item x="9626"/>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79"/>
        <item x="8777"/>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3"/>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6"/>
        <item x="8477"/>
        <item x="2857"/>
        <item x="4183"/>
        <item x="6458"/>
        <item x="6470"/>
        <item x="3179"/>
        <item x="7784"/>
        <item x="7536"/>
        <item x="2533"/>
        <item x="1834"/>
        <item x="9412"/>
        <item x="257"/>
        <item x="2905"/>
        <item x="1962"/>
        <item x="1929"/>
        <item x="3443"/>
        <item x="7922"/>
        <item x="159"/>
        <item x="2816"/>
        <item x="6431"/>
        <item x="425"/>
        <item x="6455"/>
        <item x="1992"/>
        <item x="2114"/>
        <item x="4271"/>
        <item x="1489"/>
        <item x="8589"/>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8987"/>
        <item x="6586"/>
        <item x="6556"/>
        <item x="4403"/>
        <item x="1922"/>
        <item x="2918"/>
        <item x="8270"/>
        <item x="3191"/>
        <item x="6575"/>
        <item x="6373"/>
        <item x="1682"/>
        <item x="5928"/>
        <item x="1246"/>
        <item x="2304"/>
        <item x="5960"/>
        <item x="3096"/>
        <item x="1432"/>
        <item x="594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3"/>
        <item x="5650"/>
        <item x="6389"/>
        <item x="6414"/>
        <item x="5574"/>
        <item x="3053"/>
        <item x="1882"/>
        <item x="692"/>
        <item x="3102"/>
        <item x="3101"/>
        <item x="3111"/>
        <item x="5679"/>
        <item x="5223"/>
        <item x="9131"/>
        <item x="4078"/>
        <item x="6984"/>
        <item x="8428"/>
        <item x="8447"/>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8"/>
        <item x="6759"/>
        <item x="6704"/>
        <item x="6736"/>
        <item x="4330"/>
        <item x="6753"/>
        <item x="8721"/>
        <item x="2122"/>
        <item x="8924"/>
        <item x="2070"/>
        <item x="7282"/>
        <item x="2134"/>
        <item x="5350"/>
        <item x="7590"/>
        <item x="2151"/>
        <item x="6384"/>
        <item x="613"/>
        <item x="9021"/>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4"/>
        <item x="8287"/>
        <item x="745"/>
        <item x="4557"/>
        <item x="9182"/>
        <item x="1692"/>
        <item x="8233"/>
        <item x="8595"/>
        <item x="9368"/>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2"/>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5"/>
        <item x="930"/>
        <item x="6863"/>
        <item x="6886"/>
        <item x="197"/>
        <item x="7507"/>
        <item x="9160"/>
        <item x="3166"/>
        <item x="9506"/>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0"/>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3"/>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7326"/>
        <item x="7186"/>
        <item x="7411"/>
        <item x="7493"/>
        <item x="7882"/>
        <item x="3344"/>
        <item x="7084"/>
        <item x="1193"/>
        <item x="7309"/>
        <item x="7479"/>
        <item x="3924"/>
        <item x="3927"/>
        <item x="7441"/>
        <item x="7293"/>
        <item x="3426"/>
        <item x="2994"/>
        <item x="276"/>
        <item x="5359"/>
        <item x="2958"/>
        <item x="1086"/>
        <item x="1092"/>
        <item x="6440"/>
        <item x="2969"/>
        <item x="985"/>
        <item x="7086"/>
        <item x="8212"/>
        <item x="4683"/>
        <item x="3219"/>
        <item x="2862"/>
        <item x="1915"/>
        <item x="3501"/>
        <item x="7511"/>
        <item x="7589"/>
        <item x="4264"/>
        <item x="4070"/>
        <item x="2675"/>
        <item x="2775"/>
        <item x="8734"/>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2"/>
        <item x="1530"/>
        <item x="4816"/>
        <item x="3320"/>
        <item x="1974"/>
        <item x="7857"/>
        <item x="7041"/>
        <item x="963"/>
        <item x="8038"/>
        <item x="8556"/>
        <item x="3847"/>
        <item x="6687"/>
        <item x="6690"/>
        <item x="6719"/>
        <item x="7330"/>
        <item x="6717"/>
        <item x="6702"/>
        <item x="5578"/>
        <item x="1879"/>
        <item x="7710"/>
        <item x="7705"/>
        <item x="1529"/>
        <item x="7314"/>
        <item x="7296"/>
        <item x="7297"/>
        <item x="7323"/>
        <item x="7991"/>
        <item x="958"/>
        <item x="955"/>
        <item x="977"/>
        <item x="980"/>
        <item x="979"/>
        <item x="1015"/>
        <item x="1839"/>
        <item x="7978"/>
        <item x="4172"/>
        <item x="4184"/>
        <item x="8569"/>
        <item x="7831"/>
        <item x="9083"/>
        <item x="9115"/>
        <item x="6153"/>
        <item x="1926"/>
        <item x="8807"/>
        <item x="6092"/>
        <item x="2447"/>
        <item x="7316"/>
        <item x="7504"/>
        <item x="7275"/>
        <item x="5167"/>
        <item x="3525"/>
        <item x="2968"/>
        <item x="8852"/>
        <item x="2823"/>
        <item x="2514"/>
        <item x="8856"/>
        <item x="7980"/>
        <item x="1861"/>
        <item x="3003"/>
        <item x="7217"/>
        <item x="7220"/>
        <item x="7227"/>
        <item x="7223"/>
        <item x="7233"/>
        <item x="7222"/>
        <item x="7240"/>
        <item x="7218"/>
        <item x="7229"/>
        <item x="7237"/>
        <item x="7221"/>
        <item x="7228"/>
        <item x="7234"/>
        <item x="7251"/>
        <item x="7235"/>
        <item x="7291"/>
        <item x="7260"/>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1761"/>
        <item x="5207"/>
        <item x="7437"/>
        <item x="1924"/>
        <item x="5560"/>
        <item x="1871"/>
        <item x="3444"/>
        <item x="3308"/>
        <item x="1893"/>
        <item x="558"/>
        <item x="2638"/>
        <item x="7238"/>
        <item x="1286"/>
        <item x="4421"/>
        <item x="9606"/>
        <item x="7196"/>
        <item x="145"/>
        <item x="3810"/>
        <item x="5275"/>
        <item x="1545"/>
        <item x="7925"/>
        <item x="7902"/>
        <item x="7952"/>
        <item x="3016"/>
        <item x="7868"/>
        <item x="2804"/>
        <item x="882"/>
        <item x="2552"/>
        <item x="4029"/>
        <item x="4751"/>
        <item x="7224"/>
        <item x="7239"/>
        <item x="5242"/>
        <item x="698"/>
        <item x="6279"/>
        <item x="7289"/>
        <item x="6127"/>
        <item x="6817"/>
        <item x="9315"/>
        <item x="1536"/>
        <item x="3477"/>
        <item x="3677"/>
        <item x="1478"/>
        <item x="1555"/>
        <item x="7317"/>
        <item x="588"/>
        <item x="8992"/>
        <item x="7884"/>
        <item x="4641"/>
        <item x="4643"/>
        <item x="3683"/>
        <item x="8167"/>
        <item x="7754"/>
        <item x="8282"/>
        <item x="6113"/>
        <item x="7469"/>
        <item x="3205"/>
        <item x="131"/>
        <item x="945"/>
        <item x="9393"/>
        <item x="7600"/>
        <item x="7386"/>
        <item x="3421"/>
        <item x="5225"/>
        <item x="7256"/>
        <item x="7333"/>
        <item x="1662"/>
        <item x="1464"/>
        <item x="1656"/>
        <item x="3136"/>
        <item x="9193"/>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54"/>
        <item x="7443"/>
        <item x="7447"/>
        <item x="7460"/>
        <item x="7467"/>
        <item x="7436"/>
        <item x="7463"/>
        <item x="7464"/>
        <item x="7444"/>
        <item x="7459"/>
        <item x="7462"/>
        <item x="7452"/>
        <item x="7440"/>
        <item x="7432"/>
        <item x="7433"/>
        <item x="7439"/>
        <item x="7453"/>
        <item x="7430"/>
        <item x="7431"/>
        <item x="7446"/>
        <item x="7448"/>
        <item x="7435"/>
        <item x="7450"/>
        <item x="7455"/>
        <item x="7449"/>
        <item x="7451"/>
        <item x="8610"/>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2"/>
        <item x="7544"/>
        <item x="192"/>
        <item x="7015"/>
        <item x="8604"/>
        <item x="7634"/>
        <item x="1814"/>
        <item x="1664"/>
        <item x="8576"/>
        <item x="1918"/>
        <item x="8580"/>
        <item x="7520"/>
        <item x="2681"/>
        <item x="1574"/>
        <item x="3095"/>
        <item x="8804"/>
        <item x="7257"/>
        <item x="1274"/>
        <item x="9241"/>
        <item x="365"/>
        <item x="2702"/>
        <item x="1690"/>
        <item x="975"/>
        <item x="1190"/>
        <item x="3464"/>
        <item x="3699"/>
        <item x="3694"/>
        <item x="3701"/>
        <item x="3700"/>
        <item x="1521"/>
        <item x="8231"/>
        <item x="2651"/>
        <item x="1021"/>
        <item x="8717"/>
        <item x="5461"/>
        <item x="1899"/>
        <item x="6553"/>
        <item x="6269"/>
        <item x="8732"/>
        <item x="1102"/>
        <item x="4209"/>
        <item x="7405"/>
        <item x="7403"/>
        <item x="7413"/>
        <item x="9036"/>
        <item x="141"/>
        <item x="7555"/>
        <item x="7406"/>
        <item x="7428"/>
        <item x="7104"/>
        <item x="7415"/>
        <item x="7404"/>
        <item x="7407"/>
        <item x="7402"/>
        <item x="9020"/>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0"/>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5"/>
        <item x="7639"/>
        <item x="7711"/>
        <item x="2377"/>
        <item x="3488"/>
        <item x="5988"/>
        <item x="1463"/>
        <item x="271"/>
        <item x="3885"/>
        <item x="5999"/>
        <item x="5994"/>
        <item x="1548"/>
        <item x="7497"/>
        <item x="7595"/>
        <item x="7596"/>
        <item x="7593"/>
        <item x="6292"/>
        <item x="3788"/>
        <item x="7597"/>
        <item x="7591"/>
        <item x="3128"/>
        <item x="3907"/>
        <item x="8442"/>
        <item x="742"/>
        <item x="7668"/>
        <item x="3130"/>
        <item x="3093"/>
        <item x="4416"/>
        <item x="5955"/>
        <item x="1438"/>
        <item x="3505"/>
        <item x="3813"/>
        <item x="9527"/>
        <item x="1594"/>
        <item x="40"/>
        <item x="1613"/>
        <item x="3731"/>
        <item x="8956"/>
        <item x="1416"/>
        <item x="4261"/>
        <item x="6526"/>
        <item x="1837"/>
        <item x="8394"/>
        <item x="2502"/>
        <item x="1719"/>
        <item x="7921"/>
        <item x="133"/>
        <item x="9322"/>
        <item x="3530"/>
        <item x="9308"/>
        <item x="7183"/>
        <item x="5913"/>
        <item x="9288"/>
        <item x="8238"/>
        <item x="9320"/>
        <item x="5932"/>
        <item x="7325"/>
        <item x="5106"/>
        <item x="2938"/>
        <item x="799"/>
        <item x="7247"/>
        <item x="2738"/>
        <item x="1938"/>
        <item x="7960"/>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7"/>
        <item x="3491"/>
        <item x="8325"/>
        <item x="3204"/>
        <item x="7546"/>
        <item x="1526"/>
        <item x="7618"/>
        <item x="3265"/>
        <item x="4540"/>
        <item x="4544"/>
        <item x="1516"/>
        <item x="8008"/>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55"/>
        <item x="7842"/>
        <item x="7847"/>
        <item x="7853"/>
        <item x="7877"/>
        <item x="7845"/>
        <item x="7866"/>
        <item x="7854"/>
        <item x="7848"/>
        <item x="7858"/>
        <item x="7839"/>
        <item x="7874"/>
        <item x="7878"/>
        <item x="7840"/>
        <item x="7863"/>
        <item x="7852"/>
        <item x="7841"/>
        <item x="7870"/>
        <item x="7862"/>
        <item x="7869"/>
        <item x="7875"/>
        <item x="7843"/>
        <item x="7859"/>
        <item x="4409"/>
        <item x="7883"/>
        <item x="7898"/>
        <item x="7892"/>
        <item x="7904"/>
        <item x="7918"/>
        <item x="7928"/>
        <item x="7905"/>
        <item x="7912"/>
        <item x="7908"/>
        <item x="7910"/>
        <item x="7907"/>
        <item x="7901"/>
        <item x="7923"/>
        <item x="7895"/>
        <item x="7935"/>
        <item x="7936"/>
        <item x="7930"/>
        <item x="7939"/>
        <item x="4785"/>
        <item x="3085"/>
        <item x="7948"/>
        <item x="7950"/>
        <item x="7998"/>
        <item x="7996"/>
        <item x="7953"/>
        <item x="7989"/>
        <item x="7964"/>
        <item x="7957"/>
        <item x="7954"/>
        <item x="7966"/>
        <item x="7993"/>
        <item x="7967"/>
        <item x="7956"/>
        <item x="7999"/>
        <item x="7987"/>
        <item x="7985"/>
        <item x="7969"/>
        <item x="8814"/>
        <item x="3230"/>
        <item x="3231"/>
        <item x="921"/>
        <item x="8170"/>
        <item x="8182"/>
        <item x="8173"/>
        <item x="8730"/>
        <item x="8808"/>
        <item x="6463"/>
        <item x="8013"/>
        <item x="8004"/>
        <item x="8000"/>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2"/>
        <item x="7542"/>
        <item x="992"/>
        <item x="1154"/>
        <item x="7736"/>
        <item x="1016"/>
        <item x="5300"/>
        <item x="3504"/>
        <item x="1018"/>
        <item x="8067"/>
        <item x="8051"/>
        <item x="8076"/>
        <item x="8048"/>
        <item x="8035"/>
        <item x="8059"/>
        <item x="8043"/>
        <item x="8034"/>
        <item x="8056"/>
        <item x="8046"/>
        <item x="2152"/>
        <item x="8049"/>
        <item x="2089"/>
        <item x="8053"/>
        <item x="8057"/>
        <item x="4197"/>
        <item x="1240"/>
        <item x="8037"/>
        <item x="7373"/>
        <item x="5887"/>
        <item x="140"/>
        <item x="164"/>
        <item x="3245"/>
        <item x="177"/>
        <item x="168"/>
        <item x="8041"/>
        <item x="8106"/>
        <item x="8081"/>
        <item x="8088"/>
        <item x="8101"/>
        <item x="8103"/>
        <item x="8107"/>
        <item x="8112"/>
        <item x="8115"/>
        <item x="8095"/>
        <item x="8123"/>
        <item x="8085"/>
        <item x="8110"/>
        <item x="8109"/>
        <item x="8122"/>
        <item x="8086"/>
        <item x="8089"/>
        <item x="8105"/>
        <item x="8111"/>
        <item x="8099"/>
        <item x="8093"/>
        <item x="8120"/>
        <item x="4511"/>
        <item x="8094"/>
        <item x="3235"/>
        <item x="860"/>
        <item x="8657"/>
        <item x="8661"/>
        <item x="8806"/>
        <item x="8092"/>
        <item x="8835"/>
        <item x="8838"/>
        <item x="672"/>
        <item x="7476"/>
        <item x="8154"/>
        <item x="7931"/>
        <item x="7933"/>
        <item x="8146"/>
        <item x="2841"/>
        <item x="1580"/>
        <item x="1603"/>
        <item x="5031"/>
        <item x="6844"/>
        <item x="5246"/>
        <item x="614"/>
        <item x="8159"/>
        <item x="8151"/>
        <item x="8163"/>
        <item x="8157"/>
        <item x="8131"/>
        <item x="8153"/>
        <item x="8130"/>
        <item x="8134"/>
        <item x="8132"/>
        <item x="8135"/>
        <item x="8140"/>
        <item x="8165"/>
        <item x="8160"/>
        <item x="8148"/>
        <item x="8141"/>
        <item x="8168"/>
        <item x="8152"/>
        <item x="8129"/>
        <item x="8126"/>
        <item x="8136"/>
        <item x="8143"/>
        <item x="8133"/>
        <item x="8127"/>
        <item x="8145"/>
        <item x="8158"/>
        <item x="8142"/>
        <item x="8137"/>
        <item x="8155"/>
        <item x="8164"/>
        <item x="8139"/>
        <item x="8149"/>
        <item x="8144"/>
        <item x="8763"/>
        <item x="8181"/>
        <item x="8194"/>
        <item x="8197"/>
        <item x="8191"/>
        <item x="8178"/>
        <item x="8177"/>
        <item x="8186"/>
        <item x="8198"/>
        <item x="8176"/>
        <item x="8172"/>
        <item x="8185"/>
        <item x="8179"/>
        <item x="8184"/>
        <item x="8183"/>
        <item x="8174"/>
        <item x="8188"/>
        <item x="8187"/>
        <item x="8175"/>
        <item x="8280"/>
        <item x="8292"/>
        <item x="8284"/>
        <item x="4555"/>
        <item x="8283"/>
        <item x="8195"/>
        <item x="8192"/>
        <item x="8226"/>
        <item x="8225"/>
        <item x="8219"/>
        <item x="8228"/>
        <item x="8224"/>
        <item x="8227"/>
        <item x="8217"/>
        <item x="8220"/>
        <item x="422"/>
        <item x="9235"/>
        <item x="2104"/>
        <item x="8251"/>
        <item x="8266"/>
        <item x="8291"/>
        <item x="8273"/>
        <item x="8285"/>
        <item x="8281"/>
        <item x="8274"/>
        <item x="8261"/>
        <item x="8264"/>
        <item x="8259"/>
        <item x="8262"/>
        <item x="8269"/>
        <item x="8299"/>
        <item x="8272"/>
        <item x="8277"/>
        <item x="8312"/>
        <item x="8302"/>
        <item x="8304"/>
        <item x="8308"/>
        <item x="8319"/>
        <item x="8306"/>
        <item x="8301"/>
        <item x="8313"/>
        <item x="8350"/>
        <item x="8363"/>
        <item x="8356"/>
        <item x="8361"/>
        <item x="8379"/>
        <item x="8366"/>
        <item x="8362"/>
        <item x="8365"/>
        <item x="8374"/>
        <item x="8351"/>
        <item x="8352"/>
        <item x="8358"/>
        <item x="8349"/>
        <item x="8381"/>
        <item x="8347"/>
        <item x="8369"/>
        <item x="8383"/>
        <item x="8390"/>
        <item x="8393"/>
        <item x="8392"/>
        <item x="8409"/>
        <item x="8403"/>
        <item x="8404"/>
        <item x="8400"/>
        <item x="8398"/>
        <item x="8399"/>
        <item x="8397"/>
        <item x="8391"/>
        <item x="8778"/>
        <item x="8797"/>
        <item x="8078"/>
        <item x="5011"/>
        <item x="7242"/>
        <item x="7909"/>
        <item x="3649"/>
        <item x="615"/>
        <item x="8441"/>
        <item x="4930"/>
        <item x="4942"/>
        <item x="4950"/>
        <item x="4138"/>
        <item x="6008"/>
        <item x="450"/>
        <item x="3327"/>
        <item x="1714"/>
        <item x="8779"/>
        <item x="8456"/>
        <item x="8425"/>
        <item x="8433"/>
        <item x="395"/>
        <item x="8771"/>
        <item x="6785"/>
        <item x="9121"/>
        <item x="9108"/>
        <item x="9120"/>
        <item x="4726"/>
        <item x="825"/>
        <item x="278"/>
        <item x="4031"/>
        <item x="3438"/>
        <item x="2639"/>
        <item x="2598"/>
        <item x="3883"/>
        <item x="8672"/>
        <item x="9424"/>
        <item x="1768"/>
        <item x="1756"/>
        <item x="1765"/>
        <item x="1798"/>
        <item x="1869"/>
        <item x="7682"/>
        <item x="3715"/>
        <item x="8090"/>
        <item x="1794"/>
        <item x="7545"/>
        <item x="1676"/>
        <item x="1060"/>
        <item x="8235"/>
        <item x="836"/>
        <item x="8189"/>
        <item x="8072"/>
        <item x="8479"/>
        <item x="8138"/>
        <item x="574"/>
        <item x="8171"/>
        <item x="186"/>
        <item x="582"/>
        <item x="7364"/>
        <item x="150"/>
        <item x="580"/>
        <item x="8482"/>
        <item x="8465"/>
        <item x="169"/>
        <item x="595"/>
        <item x="8483"/>
        <item x="9520"/>
        <item x="167"/>
        <item x="174"/>
        <item x="609"/>
        <item x="604"/>
        <item x="181"/>
        <item x="1283"/>
        <item x="3246"/>
        <item x="8504"/>
        <item x="8494"/>
        <item x="8500"/>
        <item x="8492"/>
        <item x="8491"/>
        <item x="8488"/>
        <item x="8495"/>
        <item x="8496"/>
        <item x="8508"/>
        <item x="8502"/>
        <item x="8493"/>
        <item x="8501"/>
        <item x="8487"/>
        <item x="8485"/>
        <item x="8490"/>
        <item x="8497"/>
        <item x="8489"/>
        <item x="8484"/>
        <item x="8528"/>
        <item x="8539"/>
        <item x="8560"/>
        <item x="8536"/>
        <item x="8533"/>
        <item x="8550"/>
        <item x="8554"/>
        <item x="8526"/>
        <item x="8548"/>
        <item x="8559"/>
        <item x="8527"/>
        <item x="8537"/>
        <item x="8541"/>
        <item x="8551"/>
        <item x="8546"/>
        <item x="8535"/>
        <item x="8562"/>
        <item x="8530"/>
        <item x="8549"/>
        <item x="8540"/>
        <item x="8547"/>
        <item x="8531"/>
        <item x="8534"/>
        <item x="8557"/>
        <item x="8529"/>
        <item x="5176"/>
        <item x="5173"/>
        <item x="1446"/>
        <item x="8538"/>
        <item x="6007"/>
        <item x="1855"/>
        <item x="8682"/>
        <item x="8044"/>
        <item x="8207"/>
        <item x="8202"/>
        <item x="1661"/>
        <item x="8574"/>
        <item x="8601"/>
        <item x="8585"/>
        <item x="8608"/>
        <item x="8600"/>
        <item x="8586"/>
        <item x="8578"/>
        <item x="8609"/>
        <item x="8596"/>
        <item x="8592"/>
        <item x="8568"/>
        <item x="1772"/>
        <item x="8645"/>
        <item x="8623"/>
        <item x="8621"/>
        <item x="8644"/>
        <item x="8624"/>
        <item x="8629"/>
        <item x="8628"/>
        <item x="8622"/>
        <item x="8627"/>
        <item x="8641"/>
        <item x="8632"/>
        <item x="2734"/>
        <item x="8619"/>
        <item x="8631"/>
        <item x="8626"/>
        <item x="8625"/>
        <item x="7502"/>
        <item x="8649"/>
        <item x="8633"/>
        <item x="8620"/>
        <item x="8630"/>
        <item x="8653"/>
        <item x="8654"/>
        <item x="5170"/>
        <item x="7209"/>
        <item x="7099"/>
        <item x="7016"/>
        <item x="8638"/>
        <item x="8651"/>
        <item x="2307"/>
        <item x="2334"/>
        <item x="8278"/>
        <item x="8290"/>
        <item x="4042"/>
        <item x="1754"/>
        <item x="1244"/>
        <item x="8656"/>
        <item x="8658"/>
        <item x="8659"/>
        <item x="1259"/>
        <item x="4160"/>
        <item x="8850"/>
        <item x="3234"/>
        <item x="9483"/>
        <item x="8935"/>
        <item x="2172"/>
        <item x="1337"/>
        <item x="8751"/>
        <item x="8716"/>
        <item x="8688"/>
        <item x="8689"/>
        <item x="8695"/>
        <item x="8693"/>
        <item x="8722"/>
        <item x="8712"/>
        <item x="8690"/>
        <item x="8699"/>
        <item x="8737"/>
        <item x="8759"/>
        <item x="8700"/>
        <item x="8749"/>
        <item x="8705"/>
        <item x="8739"/>
        <item x="8729"/>
        <item x="8686"/>
        <item x="8703"/>
        <item x="8733"/>
        <item x="8761"/>
        <item x="8728"/>
        <item x="8731"/>
        <item x="8725"/>
        <item x="8750"/>
        <item x="8718"/>
        <item x="7351"/>
        <item x="7019"/>
        <item x="8714"/>
        <item x="8697"/>
        <item x="8687"/>
        <item x="8830"/>
        <item x="8824"/>
        <item x="2332"/>
        <item x="8704"/>
        <item x="8752"/>
        <item x="8793"/>
        <item x="8798"/>
        <item x="8775"/>
        <item x="8768"/>
        <item x="8787"/>
        <item x="8784"/>
        <item x="8786"/>
        <item x="8770"/>
        <item x="8772"/>
        <item x="1920"/>
        <item x="8800"/>
        <item x="5980"/>
        <item x="1118"/>
        <item x="881"/>
        <item x="4072"/>
        <item x="3233"/>
        <item x="7253"/>
        <item x="815"/>
        <item x="1731"/>
        <item x="8931"/>
        <item x="907"/>
        <item x="2747"/>
        <item x="1934"/>
        <item x="1972"/>
        <item x="2627"/>
        <item x="4546"/>
        <item x="6615"/>
        <item x="6598"/>
        <item x="6727"/>
        <item x="5841"/>
        <item x="6624"/>
        <item x="8813"/>
        <item x="8818"/>
        <item x="8816"/>
        <item x="8809"/>
        <item x="8823"/>
        <item x="8826"/>
        <item x="8812"/>
        <item x="8820"/>
        <item x="8821"/>
        <item x="8811"/>
        <item x="8861"/>
        <item x="8869"/>
        <item x="3243"/>
        <item x="8881"/>
        <item x="8884"/>
        <item x="5037"/>
        <item x="8039"/>
        <item x="374"/>
        <item x="8888"/>
        <item x="8384"/>
        <item x="1912"/>
        <item x="3433"/>
        <item x="3435"/>
        <item x="2404"/>
        <item x="886"/>
        <item x="896"/>
        <item x="4916"/>
        <item x="3876"/>
        <item x="3190"/>
        <item x="8408"/>
        <item x="4965"/>
        <item x="4897"/>
        <item x="1906"/>
        <item x="8075"/>
        <item x="1947"/>
        <item x="1434"/>
        <item x="2131"/>
        <item x="1538"/>
        <item x="8389"/>
        <item x="4231"/>
        <item x="1639"/>
        <item x="57"/>
        <item x="8314"/>
        <item x="3828"/>
        <item x="8925"/>
        <item x="8897"/>
        <item x="8907"/>
        <item x="8921"/>
        <item x="8910"/>
        <item x="8896"/>
        <item x="8909"/>
        <item x="8901"/>
        <item x="8905"/>
        <item x="8906"/>
        <item x="8913"/>
        <item x="8895"/>
        <item x="8892"/>
        <item x="8918"/>
        <item x="8899"/>
        <item x="8915"/>
        <item x="8903"/>
        <item x="8893"/>
        <item x="8904"/>
        <item x="8902"/>
        <item x="8923"/>
        <item x="8914"/>
        <item x="8912"/>
        <item x="8900"/>
        <item x="8898"/>
        <item x="8919"/>
        <item x="8894"/>
        <item x="8570"/>
        <item x="1273"/>
        <item x="2275"/>
        <item x="132"/>
        <item x="8916"/>
        <item x="114"/>
        <item x="7359"/>
        <item x="8920"/>
        <item x="8934"/>
        <item x="4139"/>
        <item x="8962"/>
        <item x="8961"/>
        <item x="8955"/>
        <item x="8940"/>
        <item x="8963"/>
        <item x="8946"/>
        <item x="8949"/>
        <item x="8975"/>
        <item x="8980"/>
        <item x="8960"/>
        <item x="8944"/>
        <item x="8950"/>
        <item x="8972"/>
        <item x="8953"/>
        <item x="8954"/>
        <item x="8964"/>
        <item x="8941"/>
        <item x="8976"/>
        <item x="8942"/>
        <item x="4018"/>
        <item x="8977"/>
        <item x="8948"/>
        <item x="8970"/>
        <item x="8967"/>
        <item x="8957"/>
        <item x="8943"/>
        <item x="8958"/>
        <item x="8965"/>
        <item x="8978"/>
        <item x="8938"/>
        <item x="8966"/>
        <item x="8947"/>
        <item x="8968"/>
        <item x="8971"/>
        <item x="2585"/>
        <item x="8939"/>
        <item x="8952"/>
        <item x="8945"/>
        <item x="62"/>
        <item x="8959"/>
        <item x="8979"/>
        <item x="8951"/>
        <item x="8969"/>
        <item x="3269"/>
        <item x="3268"/>
        <item x="3278"/>
        <item x="9461"/>
        <item x="8973"/>
        <item x="6398"/>
        <item x="8995"/>
        <item x="3277"/>
        <item x="4779"/>
        <item x="3276"/>
        <item x="8986"/>
        <item x="8981"/>
        <item x="1077"/>
        <item x="2194"/>
        <item x="4250"/>
        <item x="2002"/>
        <item x="215"/>
        <item x="9006"/>
        <item x="8985"/>
        <item x="2004"/>
        <item x="2030"/>
        <item x="201"/>
        <item x="9001"/>
        <item x="7583"/>
        <item x="3594"/>
        <item x="2259"/>
        <item x="127"/>
        <item x="8993"/>
        <item x="8612"/>
        <item x="7860"/>
        <item x="9326"/>
        <item x="3122"/>
        <item x="8335"/>
        <item x="7457"/>
        <item x="5115"/>
        <item x="1498"/>
        <item x="3359"/>
        <item x="9202"/>
        <item x="9203"/>
        <item x="2839"/>
        <item x="1303"/>
        <item x="2109"/>
        <item x="2840"/>
        <item x="2039"/>
        <item x="9199"/>
        <item x="9186"/>
        <item x="1289"/>
        <item x="6842"/>
        <item x="1960"/>
        <item x="158"/>
        <item x="9078"/>
        <item x="9082"/>
        <item x="2158"/>
        <item x="7342"/>
        <item x="2676"/>
        <item x="734"/>
        <item x="7156"/>
        <item x="6385"/>
        <item x="6914"/>
        <item x="4627"/>
        <item x="2376"/>
        <item x="9612"/>
        <item x="3502"/>
        <item x="2379"/>
        <item x="2398"/>
        <item x="2378"/>
        <item x="3795"/>
        <item x="5876"/>
        <item x="1422"/>
        <item x="1397"/>
        <item x="444"/>
        <item x="1602"/>
        <item x="8331"/>
        <item x="1492"/>
        <item x="8990"/>
        <item x="9005"/>
        <item x="8215"/>
        <item x="1316"/>
        <item x="8199"/>
        <item x="7408"/>
        <item x="8498"/>
        <item x="4422"/>
        <item x="9222"/>
        <item x="3006"/>
        <item x="9316"/>
        <item x="8317"/>
        <item x="231"/>
        <item x="2588"/>
        <item x="9554"/>
        <item x="9010"/>
        <item x="9027"/>
        <item x="441"/>
        <item x="1040"/>
        <item x="5058"/>
        <item x="9596"/>
        <item x="4501"/>
        <item x="1513"/>
        <item x="286"/>
        <item x="6272"/>
        <item x="2824"/>
        <item x="2845"/>
        <item x="6574"/>
        <item x="9038"/>
        <item x="9025"/>
        <item x="9034"/>
        <item x="149"/>
        <item x="9053"/>
        <item x="9045"/>
        <item x="4459"/>
        <item x="9047"/>
        <item x="9052"/>
        <item x="9069"/>
        <item x="9071"/>
        <item x="9060"/>
        <item x="9076"/>
        <item x="9077"/>
        <item x="9057"/>
        <item x="9106"/>
        <item x="9103"/>
        <item x="9104"/>
        <item x="9093"/>
        <item x="9118"/>
        <item x="9119"/>
        <item x="9116"/>
        <item x="9114"/>
        <item x="9090"/>
        <item x="9087"/>
        <item x="9092"/>
        <item x="9095"/>
        <item x="9112"/>
        <item x="9099"/>
        <item x="9107"/>
        <item x="9111"/>
        <item x="9096"/>
        <item x="9109"/>
        <item x="9097"/>
        <item x="9101"/>
        <item x="9089"/>
        <item x="9136"/>
        <item x="9127"/>
        <item x="9126"/>
        <item x="9154"/>
        <item x="9148"/>
        <item x="9145"/>
        <item x="9128"/>
        <item x="9134"/>
        <item x="9133"/>
        <item x="9138"/>
        <item x="9129"/>
        <item x="9155"/>
        <item x="9130"/>
        <item x="9132"/>
        <item x="8983"/>
        <item x="3264"/>
        <item x="9526"/>
        <item x="2867"/>
        <item x="6558"/>
        <item x="5833"/>
        <item x="9094"/>
        <item x="4206"/>
        <item x="8412"/>
        <item x="1119"/>
        <item x="4170"/>
        <item x="494"/>
        <item x="798"/>
        <item x="2001"/>
        <item x="1984"/>
        <item x="9167"/>
        <item x="9171"/>
        <item x="9163"/>
        <item x="9166"/>
        <item x="9169"/>
        <item x="9180"/>
        <item x="9170"/>
        <item x="9176"/>
        <item x="9164"/>
        <item x="9172"/>
        <item x="3281"/>
        <item x="9215"/>
        <item x="9205"/>
        <item x="9228"/>
        <item x="9213"/>
        <item x="9221"/>
        <item x="9214"/>
        <item x="9219"/>
        <item x="9220"/>
        <item x="9200"/>
        <item x="1773"/>
        <item x="6171"/>
        <item x="9267"/>
        <item x="9270"/>
        <item x="3364"/>
        <item x="2153"/>
        <item x="9191"/>
        <item x="9609"/>
        <item x="9185"/>
        <item x="5967"/>
        <item x="2315"/>
        <item x="8022"/>
        <item x="7336"/>
        <item x="7573"/>
        <item x="7434"/>
        <item x="4578"/>
        <item x="2778"/>
        <item x="9059"/>
        <item x="8636"/>
        <item x="2779"/>
        <item x="2517"/>
        <item x="2531"/>
        <item x="8650"/>
        <item x="7518"/>
        <item x="2528"/>
        <item x="7972"/>
        <item x="8118"/>
        <item x="8615"/>
        <item x="6018"/>
        <item x="4071"/>
        <item x="2284"/>
        <item x="125"/>
        <item x="105"/>
        <item x="1511"/>
        <item x="7606"/>
        <item x="3771"/>
        <item x="1483"/>
        <item x="4910"/>
        <item x="9105"/>
        <item x="8161"/>
        <item x="3013"/>
        <item x="3100"/>
        <item x="2464"/>
        <item x="7609"/>
        <item x="561"/>
        <item x="5072"/>
        <item x="432"/>
        <item x="2175"/>
        <item x="569"/>
        <item x="3077"/>
        <item x="70"/>
        <item x="9545"/>
        <item x="9552"/>
        <item x="9536"/>
        <item x="9124"/>
        <item x="6851"/>
        <item x="308"/>
        <item x="322"/>
        <item x="4892"/>
        <item x="9443"/>
        <item x="9227"/>
        <item x="6846"/>
        <item x="9081"/>
        <item x="9379"/>
        <item x="1385"/>
        <item x="9551"/>
        <item x="525"/>
        <item x="5923"/>
        <item x="9245"/>
        <item x="8229"/>
        <item x="1046"/>
        <item x="1083"/>
        <item x="5236"/>
        <item x="8684"/>
        <item x="4936"/>
        <item x="4652"/>
        <item x="4637"/>
        <item x="4633"/>
        <item x="3669"/>
        <item x="4654"/>
        <item x="4626"/>
        <item x="4651"/>
        <item x="4625"/>
        <item x="4647"/>
        <item x="4636"/>
        <item x="4645"/>
        <item x="4649"/>
        <item x="4630"/>
        <item x="9113"/>
        <item x="7250"/>
        <item x="9281"/>
        <item x="9282"/>
        <item x="9287"/>
        <item x="9285"/>
        <item x="9317"/>
        <item x="9289"/>
        <item x="9310"/>
        <item x="9323"/>
        <item x="9324"/>
        <item x="9362"/>
        <item x="9341"/>
        <item x="9329"/>
        <item x="9352"/>
        <item x="9366"/>
        <item x="9364"/>
        <item x="9344"/>
        <item x="9359"/>
        <item x="9327"/>
        <item x="9356"/>
        <item x="9353"/>
        <item x="9365"/>
        <item x="9346"/>
        <item x="9334"/>
        <item x="9355"/>
        <item x="9336"/>
        <item x="9351"/>
        <item x="9350"/>
        <item x="9342"/>
        <item x="9328"/>
        <item x="9345"/>
        <item x="9343"/>
        <item x="9338"/>
        <item x="9325"/>
        <item x="9347"/>
        <item x="9330"/>
        <item x="9333"/>
        <item x="9363"/>
        <item x="9337"/>
        <item x="9357"/>
        <item x="9367"/>
        <item x="9339"/>
        <item x="9360"/>
        <item x="9335"/>
        <item x="9348"/>
        <item x="9361"/>
        <item x="9405"/>
        <item x="9410"/>
        <item x="9385"/>
        <item x="9372"/>
        <item x="9386"/>
        <item x="9382"/>
        <item x="9394"/>
        <item x="9369"/>
        <item x="9370"/>
        <item x="9384"/>
        <item x="8694"/>
        <item x="8696"/>
        <item x="583"/>
        <item x="9004"/>
        <item x="2563"/>
        <item x="2566"/>
        <item x="2561"/>
        <item x="3254"/>
        <item x="3801"/>
        <item x="2565"/>
        <item x="6295"/>
        <item x="3866"/>
        <item x="3823"/>
        <item x="4556"/>
        <item x="6422"/>
        <item x="3852"/>
        <item x="6995"/>
        <item x="2237"/>
        <item x="2434"/>
        <item x="3848"/>
        <item x="9313"/>
        <item x="2443"/>
        <item x="2475"/>
        <item x="4089"/>
        <item x="1453"/>
        <item x="18"/>
        <item x="2995"/>
        <item x="2125"/>
        <item x="2095"/>
        <item x="6541"/>
        <item x="4824"/>
        <item x="600"/>
        <item x="471"/>
        <item x="8058"/>
        <item x="37"/>
        <item x="9390"/>
        <item x="9380"/>
        <item x="9421"/>
        <item x="9430"/>
        <item x="9399"/>
        <item x="9373"/>
        <item x="9395"/>
        <item x="9440"/>
        <item x="9401"/>
        <item x="9398"/>
        <item x="9408"/>
        <item x="9434"/>
        <item x="9433"/>
        <item x="9404"/>
        <item x="9392"/>
        <item x="9381"/>
        <item x="9432"/>
        <item x="9383"/>
        <item x="9439"/>
        <item x="9388"/>
        <item x="9403"/>
        <item x="9429"/>
        <item x="6273"/>
        <item x="1383"/>
        <item x="2685"/>
        <item x="3998"/>
        <item x="2446"/>
        <item x="170"/>
        <item x="823"/>
        <item x="6412"/>
        <item x="9457"/>
        <item x="9446"/>
        <item x="9460"/>
        <item x="9466"/>
        <item x="9449"/>
        <item x="9448"/>
        <item x="9468"/>
        <item x="9470"/>
        <item x="9507"/>
        <item x="9498"/>
        <item x="9488"/>
        <item x="9497"/>
        <item x="9486"/>
        <item x="9501"/>
        <item x="9494"/>
        <item x="9491"/>
        <item x="9496"/>
        <item x="9493"/>
        <item x="9492"/>
        <item x="9502"/>
        <item x="7370"/>
        <item x="549"/>
        <item x="3361"/>
        <item x="1807"/>
        <item x="9499"/>
        <item x="9523"/>
        <item x="2301"/>
        <item x="1152"/>
        <item x="738"/>
        <item x="4778"/>
        <item x="1026"/>
        <item x="6549"/>
        <item x="1138"/>
        <item x="7040"/>
        <item x="2329"/>
        <item x="8577"/>
        <item x="2318"/>
        <item x="9445"/>
        <item x="6072"/>
        <item x="8315"/>
        <item x="6619"/>
        <item x="1933"/>
        <item x="3341"/>
        <item x="3774"/>
        <item x="2906"/>
        <item x="4215"/>
        <item x="9234"/>
        <item x="9233"/>
        <item x="9243"/>
        <item x="9239"/>
        <item x="6544"/>
        <item x="9091"/>
        <item x="9406"/>
        <item x="3129"/>
        <item x="9572"/>
        <item x="6843"/>
        <item x="3585"/>
        <item x="3590"/>
        <item x="1287"/>
        <item x="2322"/>
        <item x="2299"/>
        <item x="9581"/>
        <item x="3134"/>
        <item x="3124"/>
        <item x="1012"/>
        <item x="2441"/>
        <item x="772"/>
        <item x="7181"/>
        <item x="923"/>
        <item x="2955"/>
        <item x="752"/>
        <item x="2389"/>
        <item x="9557"/>
        <item x="9540"/>
        <item x="9538"/>
        <item x="9542"/>
        <item x="9528"/>
        <item x="9529"/>
        <item x="9547"/>
        <item x="9532"/>
        <item x="9543"/>
        <item x="9546"/>
        <item x="9539"/>
        <item x="9553"/>
        <item x="1875"/>
        <item x="9541"/>
        <item x="9544"/>
        <item x="9558"/>
        <item x="9530"/>
        <item x="9531"/>
        <item x="9568"/>
        <item x="9566"/>
        <item x="9565"/>
        <item x="9562"/>
        <item x="9564"/>
        <item x="9620"/>
        <item x="9605"/>
        <item x="9627"/>
        <item x="9592"/>
        <item x="9628"/>
        <item x="9594"/>
        <item x="9603"/>
        <item x="9604"/>
        <item x="9593"/>
        <item x="9625"/>
        <item x="9613"/>
        <item x="9630"/>
        <item x="9595"/>
        <item x="9607"/>
        <item x="2570"/>
        <item x="8467"/>
        <item x="9156"/>
        <item x="1831"/>
        <item x="2589"/>
        <item x="3994"/>
        <item x="5614"/>
        <item x="1857"/>
        <item x="176"/>
        <item x="151"/>
        <item x="503"/>
        <item x="6436"/>
        <item x="7285"/>
        <item x="5338"/>
        <item x="6872"/>
        <item x="6925"/>
        <item x="438"/>
        <item x="459"/>
        <item x="442"/>
        <item x="428"/>
        <item x="423"/>
        <item x="431"/>
        <item x="7670"/>
        <item x="8042"/>
        <item x="655"/>
        <item x="9396"/>
        <item x="1195"/>
        <item x="6519"/>
        <item x="8506"/>
        <item x="5061"/>
        <item x="1884"/>
        <item x="601"/>
        <item x="517"/>
        <item x="568"/>
        <item x="2876"/>
        <item x="1095"/>
        <item x="2015"/>
        <item x="147"/>
        <item x="2048"/>
        <item x="7508"/>
        <item x="6879"/>
        <item x="2454"/>
        <item x="6860"/>
        <item x="6883"/>
        <item x="6864"/>
        <item x="9513"/>
        <item x="2308"/>
        <item x="910"/>
        <item x="2915"/>
        <item x="2960"/>
        <item x="348"/>
        <item x="513"/>
        <item x="63"/>
        <item x="3468"/>
        <item x="9280"/>
        <item x="3899"/>
        <item x="7000"/>
        <item x="5109"/>
        <item x="6837"/>
        <item x="2593"/>
        <item x="9560"/>
        <item x="9550"/>
        <item x="9534"/>
        <item x="6928"/>
        <item x="4173"/>
        <item x="1081"/>
        <item x="2667"/>
        <item x="2186"/>
        <item x="829"/>
        <item x="556"/>
        <item x="3440"/>
        <item x="6086"/>
        <item x="6049"/>
        <item x="904"/>
        <item x="9478"/>
        <item x="238"/>
        <item x="4241"/>
        <item x="530"/>
        <item x="9008"/>
        <item x="961"/>
        <item x="9619"/>
        <item x="2068"/>
        <item x="9436"/>
        <item x="3207"/>
        <item x="9514"/>
        <item x="7416"/>
        <item x="1671"/>
        <item x="1565"/>
        <item x="1604"/>
        <item x="1621"/>
        <item x="3208"/>
        <item x="9480"/>
        <item x="1417"/>
        <item x="3262"/>
        <item x="3275"/>
        <item x="3257"/>
        <item x="3263"/>
        <item x="3260"/>
        <item x="3255"/>
        <item x="3271"/>
        <item x="3252"/>
        <item x="3250"/>
        <item x="6424"/>
        <item x="8908"/>
        <item x="9590"/>
        <item x="92"/>
        <item x="9061"/>
        <item x="1913"/>
        <item x="377"/>
        <item x="2666"/>
        <item x="1732"/>
        <item x="1724"/>
        <item x="8440"/>
        <item x="9512"/>
        <item x="2634"/>
        <item x="9039"/>
        <item x="9312"/>
        <item x="292"/>
        <item x="272"/>
        <item x="785"/>
        <item x="786"/>
        <item x="2623"/>
        <item x="5084"/>
        <item x="5971"/>
        <item x="8634"/>
        <item x="2316"/>
        <item x="9479"/>
        <item x="9450"/>
        <item x="688"/>
        <item x="1628"/>
        <item x="7093"/>
        <item x="4009"/>
        <item x="5528"/>
        <item x="6933"/>
        <item x="3288"/>
        <item x="2810"/>
        <item x="2940"/>
        <item x="3303"/>
        <item x="9438"/>
        <item x="9437"/>
        <item x="2687"/>
        <item x="3890"/>
        <item x="9075"/>
        <item x="1930"/>
        <item x="4623"/>
        <item x="1386"/>
        <item x="7300"/>
        <item x="1307"/>
        <item x="2683"/>
        <item x="8660"/>
        <item x="599"/>
        <item x="1508"/>
        <item x="809"/>
        <item x="6378"/>
        <item x="3282"/>
        <item x="6371"/>
        <item x="3867"/>
        <item x="4865"/>
        <item x="263"/>
        <item x="2451"/>
        <item x="8"/>
        <item x="8845"/>
        <item x="1596"/>
        <item x="2209"/>
        <item x="5593"/>
        <item x="1392"/>
        <item x="1408"/>
        <item x="1054"/>
        <item x="56"/>
        <item x="97"/>
        <item x="2423"/>
        <item x="8738"/>
        <item x="6766"/>
        <item x="6768"/>
        <item x="8561"/>
        <item x="8121"/>
        <item x="464"/>
        <item x="5390"/>
        <item x="5250"/>
        <item x="2536"/>
        <item x="868"/>
        <item x="6613"/>
        <item x="7422"/>
        <item x="8030"/>
        <item x="5666"/>
        <item x="522"/>
        <item x="5206"/>
        <item x="1562"/>
        <item x="1231"/>
        <item x="229"/>
        <item x="2501"/>
        <item x="1127"/>
        <item x="3316"/>
        <item x="3214"/>
        <item x="7098"/>
        <item x="1398"/>
        <item x="7856"/>
        <item x="8794"/>
        <item x="8424"/>
        <item x="3782"/>
        <item x="8862"/>
        <item x="8607"/>
        <item x="7401"/>
        <item x="5089"/>
        <item x="3297"/>
        <item x="1925"/>
        <item x="3301"/>
        <item x="7087"/>
        <item x="8337"/>
        <item x="9192"/>
        <item x="4549"/>
        <item x="366"/>
        <item x="3498"/>
        <item x="3515"/>
        <item x="984"/>
        <item x="8478"/>
        <item x="4424"/>
        <item x="1484"/>
        <item x="118"/>
        <item x="138"/>
        <item x="508"/>
        <item x="535"/>
        <item x="1267"/>
        <item x="564"/>
        <item x="7395"/>
        <item x="716"/>
        <item x="1279"/>
        <item x="5985"/>
        <item x="9537"/>
        <item x="482"/>
        <item x="7101"/>
        <item x="4503"/>
        <item x="8873"/>
        <item x="1883"/>
        <item x="353"/>
        <item x="6529"/>
        <item x="5937"/>
        <item x="6680"/>
        <item x="3113"/>
        <item x="2701"/>
        <item x="304"/>
        <item x="643"/>
        <item x="638"/>
        <item x="340"/>
        <item x="3307"/>
        <item x="3302"/>
        <item x="3311"/>
        <item x="2965"/>
        <item x="3300"/>
        <item x="8882"/>
        <item x="6626"/>
        <item x="7267"/>
        <item x="2599"/>
        <item x="2711"/>
        <item x="3872"/>
        <item x="8855"/>
        <item x="398"/>
        <item x="7791"/>
        <item x="350"/>
        <item x="8846"/>
        <item x="3904"/>
        <item x="2891"/>
        <item x="8857"/>
        <item x="6994"/>
        <item x="7825"/>
        <item x="2347"/>
        <item x="7537"/>
        <item x="933"/>
        <item x="550"/>
        <item x="8877"/>
        <item x="4715"/>
        <item x="5549"/>
        <item x="2430"/>
        <item x="8748"/>
        <item x="7390"/>
        <item x="2650"/>
        <item x="1184"/>
        <item x="9611"/>
        <item x="6360"/>
        <item x="5605"/>
        <item x="182"/>
        <item x="9608"/>
        <item x="8991"/>
        <item x="2628"/>
        <item x="2028"/>
        <item x="824"/>
        <item x="2363"/>
        <item x="2366"/>
        <item x="2371"/>
        <item x="2373"/>
        <item x="2365"/>
        <item x="2374"/>
        <item x="2369"/>
        <item x="2342"/>
        <item x="2337"/>
        <item x="1200"/>
        <item x="1180"/>
        <item x="6577"/>
        <item x="8074"/>
        <item x="1805"/>
        <item x="4920"/>
        <item x="2506"/>
        <item x="236"/>
        <item x="4016"/>
        <item x="355"/>
        <item x="246"/>
        <item x="2539"/>
        <item x="8670"/>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0"/>
        <item x="3572"/>
        <item x="3573"/>
        <item x="3292"/>
        <item x="2420"/>
        <item x="3047"/>
        <item x="3055"/>
        <item x="3075"/>
        <item x="3067"/>
        <item x="3073"/>
        <item x="2497"/>
        <item x="6255"/>
        <item x="3068"/>
        <item x="4891"/>
        <item x="3071"/>
        <item x="5204"/>
        <item x="4890"/>
        <item x="8249"/>
        <item x="6376"/>
        <item x="3786"/>
        <item x="3755"/>
        <item x="6352"/>
        <item x="1381"/>
        <item x="2575"/>
        <item x="4441"/>
        <item x="640"/>
        <item x="647"/>
        <item x="646"/>
        <item x="639"/>
        <item x="4908"/>
        <item x="9555"/>
        <item x="6304"/>
        <item x="3240"/>
        <item x="3309"/>
        <item x="6584"/>
        <item x="6772"/>
        <item x="1462"/>
        <item x="6148"/>
        <item x="5268"/>
        <item x="2187"/>
        <item x="358"/>
        <item x="2142"/>
        <item x="4545"/>
        <item x="969"/>
        <item x="2100"/>
        <item x="3299"/>
        <item x="3295"/>
        <item x="3293"/>
        <item x="3286"/>
        <item x="3287"/>
        <item x="4699"/>
        <item x="3625"/>
        <item x="3465"/>
        <item x="7500"/>
        <item x="7942"/>
        <item x="4527"/>
        <item x="8247"/>
        <item x="3382"/>
        <item x="7230"/>
        <item x="3846"/>
        <item x="6748"/>
        <item x="7128"/>
        <item x="7134"/>
        <item x="7140"/>
        <item x="3633"/>
        <item x="7226"/>
        <item x="4336"/>
        <item x="9469"/>
        <item x="9482"/>
        <item x="9184"/>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6"/>
        <item x="121"/>
        <item x="104"/>
        <item x="9476"/>
        <item x="560"/>
        <item x="6944"/>
        <item x="5966"/>
        <item x="7890"/>
        <item x="6685"/>
        <item x="5533"/>
        <item x="7151"/>
        <item x="783"/>
        <item x="8606"/>
        <item x="4765"/>
        <item x="3481"/>
        <item x="8450"/>
        <item x="8407"/>
        <item x="305"/>
        <item x="345"/>
        <item x="1156"/>
        <item x="5274"/>
        <item x="806"/>
        <item x="1583"/>
        <item x="1623"/>
        <item x="5076"/>
        <item x="736"/>
        <item x="25"/>
        <item x="3378"/>
        <item x="1460"/>
        <item x="6570"/>
        <item x="7867"/>
        <item x="2155"/>
        <item x="8715"/>
        <item x="8434"/>
        <item x="3157"/>
        <item x="3022"/>
        <item x="769"/>
        <item x="757"/>
        <item x="3324"/>
        <item x="4768"/>
        <item x="2204"/>
        <item x="2193"/>
        <item x="2198"/>
        <item x="4111"/>
        <item x="2266"/>
        <item x="2265"/>
        <item x="2262"/>
        <item x="9224"/>
        <item x="24"/>
        <item x="2923"/>
        <item x="9300"/>
        <item x="9301"/>
        <item x="9302"/>
        <item x="9298"/>
        <item x="9295"/>
        <item x="9291"/>
        <item x="9297"/>
        <item x="9296"/>
        <item x="9201"/>
        <item x="9123"/>
        <item x="3763"/>
        <item x="2910"/>
        <item x="4711"/>
        <item x="4709"/>
        <item x="9043"/>
        <item x="9286"/>
        <item x="9216"/>
        <item x="2674"/>
        <item x="950"/>
        <item x="7383"/>
        <item x="6806"/>
        <item x="1110"/>
        <item x="1150"/>
        <item x="1843"/>
        <item x="995"/>
        <item x="548"/>
        <item x="474"/>
        <item x="8999"/>
        <item x="8598"/>
        <item x="8253"/>
        <item x="7206"/>
        <item x="6486"/>
        <item x="5388"/>
        <item x="3346"/>
        <item x="1365"/>
        <item x="8464"/>
        <item x="1921"/>
        <item x="1728"/>
        <item x="1360"/>
        <item x="1447"/>
        <item x="972"/>
        <item x="678"/>
        <item x="6707"/>
        <item x="6763"/>
        <item x="5039"/>
        <item x="1203"/>
        <item x="1618"/>
        <item x="6600"/>
        <item x="3843"/>
        <item x="1469"/>
        <item x="4456"/>
        <item x="8019"/>
        <item x="4444"/>
        <item x="473"/>
        <item x="481"/>
        <item x="8989"/>
        <item x="4092"/>
        <item x="1873"/>
        <item x="4284"/>
        <item x="4275"/>
        <item x="8930"/>
        <item x="1971"/>
        <item x="7947"/>
        <item x="9419"/>
        <item x="4470"/>
        <item x="454"/>
        <item x="3482"/>
        <item x="2020"/>
        <item x="2587"/>
        <item x="5571"/>
        <item x="1975"/>
        <item x="1957"/>
        <item x="4448"/>
        <item x="2557"/>
        <item x="2272"/>
        <item x="1391"/>
        <item x="1419"/>
        <item x="4203"/>
        <item x="5808"/>
        <item x="415"/>
        <item x="416"/>
        <item x="9583"/>
        <item x="241"/>
        <item x="2468"/>
        <item x="3988"/>
        <item x="4386"/>
        <item x="749"/>
        <item x="5882"/>
        <item x="3206"/>
        <item x="491"/>
        <item x="378"/>
        <item x="3333"/>
        <item x="7061"/>
        <item x="293"/>
        <item x="2655"/>
        <item x="1451"/>
        <item x="2355"/>
        <item x="6582"/>
        <item x="7349"/>
        <item x="3712"/>
        <item x="8117"/>
        <item x="8463"/>
        <item x="4842"/>
        <item x="2103"/>
        <item x="1210"/>
        <item x="8799"/>
        <item x="8216"/>
        <item x="5842"/>
        <item x="1339"/>
        <item x="1197"/>
        <item x="1207"/>
        <item x="1027"/>
        <item x="1039"/>
        <item x="1073"/>
        <item x="2488"/>
        <item x="6286"/>
        <item x="1994"/>
        <item x="1175"/>
        <item x="1465"/>
        <item x="1224"/>
        <item x="1330"/>
        <item x="665"/>
        <item x="670"/>
        <item x="5309"/>
        <item x="8769"/>
        <item x="9549"/>
        <item x="1486"/>
        <item x="4449"/>
        <item x="2406"/>
        <item x="2098"/>
        <item x="8674"/>
        <item x="1282"/>
        <item x="8240"/>
        <item x="2699"/>
        <item x="8572"/>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7"/>
        <item x="3350"/>
        <item x="538"/>
        <item x="39"/>
        <item x="48"/>
        <item x="35"/>
        <item x="8887"/>
        <item x="1248"/>
        <item x="6875"/>
        <item x="6881"/>
        <item x="7541"/>
        <item x="436"/>
        <item x="3315"/>
        <item x="6651"/>
        <item x="2436"/>
        <item x="3312"/>
        <item x="2740"/>
        <item x="2736"/>
        <item x="2942"/>
        <item x="173"/>
        <item x="2535"/>
        <item x="2748"/>
        <item x="2542"/>
        <item x="5128"/>
        <item x="7066"/>
        <item x="8476"/>
        <item x="8642"/>
        <item x="8982"/>
        <item x="9610"/>
        <item x="2551"/>
        <item x="5124"/>
        <item x="2550"/>
        <item x="2549"/>
        <item x="2930"/>
        <item x="2936"/>
        <item x="2035"/>
        <item x="1292"/>
        <item x="6856"/>
        <item x="2899"/>
        <item x="3027"/>
        <item x="2202"/>
        <item x="756"/>
        <item x="3083"/>
        <item x="8364"/>
        <item x="1753"/>
        <item x="7916"/>
        <item x="3267"/>
        <item x="978"/>
        <item x="5358"/>
        <item x="3127"/>
        <item x="1424"/>
        <item x="1525"/>
        <item x="4952"/>
        <item x="9481"/>
        <item x="940"/>
        <item x="905"/>
        <item x="98"/>
        <item x="1506"/>
        <item x="8662"/>
        <item x="5576"/>
        <item x="2000"/>
        <item x="5881"/>
        <item x="6985"/>
        <item x="4399"/>
        <item x="6802"/>
        <item x="8932"/>
        <item x="8036"/>
        <item x="4391"/>
        <item x="4397"/>
        <item x="4402"/>
        <item x="3348"/>
        <item x="4387"/>
        <item x="4398"/>
        <item x="4394"/>
        <item x="4388"/>
        <item x="4390"/>
        <item x="4395"/>
        <item x="4396"/>
        <item x="4404"/>
        <item x="4389"/>
        <item x="4392"/>
        <item x="4393"/>
        <item x="4406"/>
        <item x="3689"/>
        <item x="2556"/>
        <item x="34"/>
        <item x="8724"/>
        <item x="3362"/>
        <item x="3723"/>
        <item x="542"/>
        <item x="3351"/>
        <item x="6125"/>
        <item x="1249"/>
        <item x="19"/>
        <item x="6020"/>
        <item x="1760"/>
        <item x="2140"/>
        <item x="1746"/>
        <item x="7812"/>
        <item x="5024"/>
        <item x="1655"/>
        <item x="4957"/>
        <item x="1471"/>
        <item x="7919"/>
        <item x="2678"/>
        <item x="3609"/>
        <item x="483"/>
        <item x="8681"/>
        <item x="3752"/>
        <item x="1512"/>
        <item x="9040"/>
        <item x="7426"/>
        <item x="8742"/>
        <item x="4955"/>
        <item x="5450"/>
        <item x="5554"/>
        <item x="2771"/>
        <item x="4094"/>
        <item x="7014"/>
        <item x="3355"/>
        <item x="2489"/>
        <item x="7619"/>
        <item x="9633"/>
        <item x="1966"/>
        <item x="4954"/>
        <item x="7523"/>
        <item x="5617"/>
        <item x="2708"/>
        <item x="851"/>
        <item x="9230"/>
        <item x="8988"/>
        <item x="3842"/>
        <item x="3841"/>
        <item x="1114"/>
        <item x="3356"/>
        <item x="3467"/>
        <item x="8756"/>
        <item x="6741"/>
        <item x="4615"/>
        <item x="724"/>
        <item x="4866"/>
        <item x="789"/>
        <item x="310"/>
        <item x="311"/>
        <item x="6214"/>
        <item x="6508"/>
        <item x="8744"/>
        <item x="367"/>
        <item x="6480"/>
        <item x="6501"/>
        <item x="6495"/>
        <item x="188"/>
        <item x="216"/>
        <item x="2482"/>
        <item x="9589"/>
        <item x="6417"/>
        <item x="1797"/>
        <item x="7"/>
        <item x="5629"/>
        <item x="7986"/>
        <item x="2892"/>
        <item x="838"/>
        <item x="4553"/>
        <item x="7154"/>
        <item x="7155"/>
        <item x="679"/>
        <item x="3258"/>
        <item x="96"/>
        <item x="7419"/>
        <item x="1668"/>
        <item x="1161"/>
        <item x="239"/>
        <item x="7424"/>
        <item x="7584"/>
        <item x="2208"/>
        <item x="8454"/>
        <item x="2251"/>
        <item x="1010"/>
        <item x="3358"/>
        <item x="2003"/>
        <item x="46"/>
        <item x="4931"/>
        <item x="8246"/>
        <item x="7577"/>
        <item x="2246"/>
        <item x="1624"/>
        <item x="4817"/>
        <item x="4806"/>
        <item x="6793"/>
        <item x="6816"/>
        <item x="7458"/>
        <item x="6098"/>
        <item x="2607"/>
        <item x="1954"/>
        <item x="485"/>
        <item x="452"/>
        <item x="855"/>
        <item x="8735"/>
        <item x="8707"/>
        <item x="8720"/>
        <item x="8213"/>
        <item x="744"/>
        <item x="249"/>
        <item x="251"/>
        <item x="6015"/>
        <item x="6187"/>
        <item x="5874"/>
        <item x="499"/>
        <item x="5667"/>
        <item x="1213"/>
        <item x="99"/>
        <item x="6316"/>
        <item x="2911"/>
        <item x="547"/>
        <item x="6679"/>
        <item x="7962"/>
        <item x="4537"/>
        <item x="3803"/>
        <item x="4502"/>
        <item x="4097"/>
        <item x="7792"/>
        <item x="4763"/>
        <item x="3004"/>
        <item x="3824"/>
        <item x="848"/>
        <item x="6612"/>
        <item x="8676"/>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7"/>
        <item x="1927"/>
        <item x="9273"/>
        <item x="3448"/>
        <item x="1084"/>
        <item x="4572"/>
        <item x="6721"/>
        <item x="2474"/>
        <item x="1572"/>
        <item x="6715"/>
        <item x="1564"/>
        <item x="1575"/>
        <item x="1558"/>
        <item x="1518"/>
        <item x="1904"/>
        <item x="4338"/>
        <item x="5100"/>
        <item x="9451"/>
        <item x="9217"/>
        <item x="9225"/>
        <item x="9210"/>
        <item x="2099"/>
        <item x="5615"/>
        <item x="2129"/>
        <item x="7968"/>
        <item x="3366"/>
        <item x="1313"/>
        <item x="6891"/>
        <item x="6873"/>
        <item x="219"/>
        <item x="196"/>
        <item x="4697"/>
        <item x="207"/>
        <item x="4690"/>
        <item x="5190"/>
        <item x="2018"/>
        <item x="1874"/>
        <item x="2852"/>
        <item x="7741"/>
        <item x="3647"/>
        <item x="250"/>
        <item x="543"/>
        <item x="7940"/>
        <item x="2806"/>
        <item x="2797"/>
        <item x="1749"/>
        <item x="1353"/>
        <item x="3383"/>
        <item x="926"/>
        <item x="3372"/>
        <item x="8773"/>
        <item x="2110"/>
        <item x="3514"/>
        <item x="7938"/>
        <item x="7610"/>
        <item x="1411"/>
        <item x="8929"/>
        <item x="3703"/>
        <item x="1502"/>
        <item x="4582"/>
        <item x="6521"/>
        <item x="7106"/>
        <item x="448"/>
        <item x="405"/>
        <item x="484"/>
        <item x="7160"/>
        <item x="493"/>
        <item x="1321"/>
        <item x="3859"/>
        <item x="8468"/>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3"/>
        <item x="9331"/>
        <item x="2139"/>
        <item x="2646"/>
        <item x="3376"/>
        <item x="8474"/>
        <item x="5349"/>
        <item x="5877"/>
        <item x="2611"/>
        <item x="7050"/>
        <item x="575"/>
        <item x="5796"/>
        <item x="8114"/>
        <item x="5908"/>
        <item x="1373"/>
        <item x="2317"/>
        <item x="3717"/>
        <item x="3720"/>
        <item x="1609"/>
        <item x="780"/>
        <item x="1667"/>
        <item x="4873"/>
        <item x="1712"/>
        <item x="1630"/>
        <item x="2837"/>
        <item x="8597"/>
        <item x="1588"/>
        <item x="1585"/>
        <item x="2850"/>
        <item x="685"/>
        <item x="586"/>
        <item x="9"/>
        <item x="2220"/>
        <item x="2829"/>
        <item x="3391"/>
        <item x="4445"/>
        <item x="5786"/>
        <item x="3397"/>
        <item x="4189"/>
        <item x="3216"/>
        <item x="5365"/>
        <item x="4120"/>
        <item x="5690"/>
        <item x="7089"/>
        <item x="7315"/>
        <item x="4624"/>
        <item x="4727"/>
        <item x="4732"/>
        <item x="5704"/>
        <item x="6114"/>
        <item x="8345"/>
        <item x="5328"/>
        <item x="1218"/>
        <item x="1006"/>
        <item x="2880"/>
        <item x="2890"/>
        <item x="4945"/>
        <item x="2478"/>
        <item x="8831"/>
        <item x="1420"/>
        <item x="4807"/>
        <item x="4548"/>
        <item x="3518"/>
        <item x="6939"/>
        <item x="2143"/>
        <item x="2696"/>
        <item x="3215"/>
        <item x="8297"/>
        <item x="8746"/>
        <item x="4375"/>
        <item x="3427"/>
        <item x="5353"/>
        <item x="3412"/>
        <item x="5826"/>
        <item x="3403"/>
        <item x="3425"/>
        <item x="3408"/>
        <item x="7934"/>
        <item x="5397"/>
        <item x="7263"/>
        <item x="5798"/>
        <item x="2086"/>
        <item x="5873"/>
        <item x="6572"/>
        <item x="3418"/>
        <item x="841"/>
        <item x="826"/>
        <item x="7524"/>
        <item x="2993"/>
        <item x="2247"/>
        <item x="4346"/>
        <item x="9141"/>
        <item x="8203"/>
        <item x="8209"/>
        <item x="1653"/>
        <item x="3429"/>
        <item x="7782"/>
        <item x="9150"/>
        <item x="9146"/>
        <item x="2183"/>
        <item x="2345"/>
        <item x="7786"/>
        <item x="8204"/>
        <item x="3007"/>
        <item x="1785"/>
        <item x="1846"/>
        <item x="1923"/>
        <item x="1969"/>
        <item x="3951"/>
        <item x="134"/>
        <item x="298"/>
        <item x="6840"/>
        <item x="4150"/>
        <item x="9510"/>
        <item x="2189"/>
        <item x="1229"/>
        <item x="1881"/>
        <item x="1708"/>
        <item x="2274"/>
        <item x="1148"/>
        <item x="3337"/>
        <item x="9085"/>
        <item x="1457"/>
        <item x="3878"/>
        <item x="1480"/>
        <item x="2483"/>
        <item x="1178"/>
        <item x="9079"/>
        <item x="7579"/>
        <item x="2853"/>
        <item x="531"/>
        <item x="781"/>
        <item x="2629"/>
        <item x="5612"/>
        <item x="9518"/>
        <item x="2714"/>
        <item x="3118"/>
        <item x="2092"/>
        <item x="8726"/>
        <item x="805"/>
        <item x="7144"/>
        <item x="7149"/>
        <item x="9162"/>
        <item x="2962"/>
        <item x="8603"/>
        <item x="8997"/>
        <item x="4415"/>
        <item x="8023"/>
        <item x="2343"/>
        <item x="8565"/>
        <item x="656"/>
        <item x="4924"/>
        <item x="4234"/>
        <item x="3197"/>
        <item x="8469"/>
        <item x="5196"/>
        <item x="3167"/>
        <item x="3187"/>
        <item x="3188"/>
        <item x="3196"/>
        <item x="627"/>
        <item x="6781"/>
        <item x="6937"/>
        <item x="7704"/>
        <item x="8471"/>
        <item x="605"/>
        <item x="608"/>
        <item x="5278"/>
        <item x="659"/>
        <item x="8395"/>
        <item x="654"/>
        <item x="576"/>
        <item x="593"/>
        <item x="7850"/>
        <item x="631"/>
        <item x="8675"/>
        <item x="585"/>
        <item x="630"/>
        <item x="629"/>
        <item x="610"/>
        <item x="8396"/>
        <item x="6947"/>
        <item x="8323"/>
        <item x="628"/>
        <item x="4925"/>
        <item x="3635"/>
        <item x="3630"/>
        <item x="3636"/>
        <item x="3639"/>
        <item x="3627"/>
        <item x="5853"/>
        <item x="5862"/>
        <item x="579"/>
        <item x="633"/>
        <item x="2822"/>
        <item x="8402"/>
        <item x="1592"/>
        <item x="1598"/>
        <item x="15"/>
        <item x="1733"/>
        <item x="660"/>
        <item x="8480"/>
        <item x="4669"/>
        <item x="2827"/>
        <item x="2559"/>
        <item x="5910"/>
        <item x="5621"/>
        <item x="4426"/>
        <item x="9188"/>
        <item x="4454"/>
        <item x="6289"/>
        <item x="5192"/>
        <item x="7157"/>
        <item x="7159"/>
        <item x="1684"/>
        <item x="1616"/>
        <item x="1645"/>
        <item x="1910"/>
        <item x="768"/>
        <item x="6450"/>
        <item x="3603"/>
        <item x="6490"/>
        <item x="9277"/>
        <item x="1626"/>
        <item x="3428"/>
        <item x="3116"/>
        <item x="7345"/>
        <item x="677"/>
        <item x="5272"/>
        <item x="9601"/>
        <item x="3200"/>
        <item x="2090"/>
        <item x="4928"/>
        <item x="8279"/>
        <item x="8668"/>
        <item x="8664"/>
        <item x="5228"/>
        <item x="5387"/>
        <item x="3977"/>
        <item x="4713"/>
        <item x="5741"/>
        <item x="1034"/>
        <item x="9254"/>
        <item x="1201"/>
        <item x="3473"/>
        <item x="3434"/>
        <item x="8256"/>
        <item x="3446"/>
        <item x="2107"/>
        <item x="2744"/>
        <item x="8571"/>
        <item x="9426"/>
        <item x="760"/>
        <item x="1182"/>
        <item x="8782"/>
        <item x="3835"/>
        <item x="2161"/>
        <item x="7594"/>
        <item x="7602"/>
        <item x="370"/>
        <item x="2195"/>
        <item x="2935"/>
        <item x="3125"/>
        <item x="8332"/>
        <item x="5919"/>
        <item x="2245"/>
        <item x="3357"/>
        <item x="2688"/>
        <item x="261"/>
        <item x="357"/>
        <item x="1482"/>
        <item x="7368"/>
        <item x="9122"/>
        <item x="2040"/>
        <item x="653"/>
        <item x="2346"/>
        <item x="1897"/>
        <item x="8663"/>
        <item x="9616"/>
        <item x="606"/>
        <item x="2848"/>
        <item x="9013"/>
        <item x="9035"/>
        <item x="165"/>
        <item x="5284"/>
        <item x="989"/>
        <item x="8590"/>
        <item x="1654"/>
        <item x="6548"/>
        <item x="5717"/>
        <item x="5719"/>
        <item x="1641"/>
        <item x="4299"/>
        <item x="47"/>
        <item x="2657"/>
        <item x="1285"/>
        <item x="4471"/>
        <item x="523"/>
        <item x="515"/>
        <item x="521"/>
        <item x="7795"/>
        <item x="505"/>
        <item x="2368"/>
        <item x="8426"/>
        <item x="1866"/>
        <item x="5023"/>
        <item x="506"/>
        <item x="2381"/>
        <item x="566"/>
        <item x="2885"/>
        <item x="2871"/>
        <item x="2023"/>
        <item x="2309"/>
        <item x="1219"/>
        <item x="1186"/>
        <item x="2150"/>
        <item x="4672"/>
        <item x="554"/>
        <item x="4020"/>
        <item x="8344"/>
        <item x="2897"/>
        <item x="8457"/>
        <item x="3507"/>
        <item x="2615"/>
        <item x="7767"/>
        <item x="3817"/>
        <item x="7031"/>
        <item x="20"/>
        <item x="3108"/>
        <item x="787"/>
        <item x="3439"/>
        <item x="5920"/>
        <item x="4879"/>
        <item x="3238"/>
        <item x="2996"/>
        <item x="2763"/>
        <item x="1440"/>
        <item x="1948"/>
        <item x="1514"/>
        <item x="4939"/>
        <item x="1029"/>
        <item x="1047"/>
        <item x="1140"/>
        <item x="1032"/>
        <item x="8009"/>
        <item x="5656"/>
        <item x="2097"/>
        <item x="9387"/>
        <item x="9374"/>
        <item x="9391"/>
        <item x="9416"/>
        <item x="6394"/>
        <item x="2244"/>
        <item x="1423"/>
        <item x="552"/>
        <item x="7205"/>
        <item x="4694"/>
        <item x="7207"/>
        <item x="2025"/>
        <item x="1509"/>
        <item x="5701"/>
        <item x="7995"/>
        <item x="2021"/>
        <item x="5673"/>
        <item x="2647"/>
        <item x="2072"/>
        <item x="1998"/>
        <item x="720"/>
        <item x="1896"/>
        <item x="3702"/>
        <item x="7982"/>
        <item x="8241"/>
        <item x="1232"/>
        <item x="2480"/>
        <item x="4602"/>
        <item x="607"/>
        <item x="4849"/>
        <item x="4851"/>
        <item x="5394"/>
        <item x="8805"/>
        <item x="8324"/>
        <item x="496"/>
        <item x="619"/>
        <item x="4244"/>
        <item x="8382"/>
        <item x="3453"/>
        <item x="3469"/>
        <item x="3466"/>
        <item x="3470"/>
        <item x="6492"/>
        <item x="3474"/>
        <item x="3472"/>
        <item x="3460"/>
        <item x="3459"/>
        <item x="3456"/>
        <item x="3458"/>
        <item x="2351"/>
        <item x="9517"/>
        <item x="4868"/>
        <item x="1734"/>
        <item x="1454"/>
        <item x="8242"/>
        <item x="3496"/>
        <item x="8003"/>
        <item x="7095"/>
        <item x="1476"/>
        <item x="6156"/>
        <item x="2117"/>
        <item x="3422"/>
        <item x="3413"/>
        <item x="1378"/>
        <item x="7563"/>
        <item x="2076"/>
        <item x="5743"/>
        <item x="6525"/>
        <item x="3112"/>
        <item x="9471"/>
        <item x="649"/>
        <item x="7514"/>
        <item x="7510"/>
        <item x="8373"/>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1"/>
        <item x="266"/>
        <item x="658"/>
        <item x="123"/>
        <item x="3048"/>
        <item x="6767"/>
        <item x="3070"/>
        <item x="1089"/>
        <item x="1128"/>
        <item x="1085"/>
        <item x="7043"/>
        <item x="3451"/>
        <item x="3054"/>
        <item x="3041"/>
        <item x="2419"/>
        <item x="3088"/>
        <item x="3241"/>
        <item x="6841"/>
        <item x="8421"/>
        <item x="8665"/>
        <item x="3045"/>
        <item x="7568"/>
        <item x="1393"/>
        <item x="1569"/>
        <item x="4590"/>
        <item x="2326"/>
        <item x="735"/>
        <item x="1914"/>
        <item x="5678"/>
        <item x="9490"/>
        <item x="1265"/>
        <item x="8119"/>
        <item x="7161"/>
        <item x="7168"/>
        <item x="1501"/>
        <item x="7177"/>
        <item x="1458"/>
        <item x="281"/>
        <item x="8783"/>
        <item x="8510"/>
        <item x="4862"/>
        <item x="8509"/>
        <item x="1681"/>
        <item x="8507"/>
        <item x="8514"/>
        <item x="8519"/>
        <item x="8520"/>
        <item x="8513"/>
        <item x="8524"/>
        <item x="8511"/>
        <item x="8523"/>
        <item x="8518"/>
        <item x="8026"/>
        <item x="8348"/>
        <item x="7088"/>
        <item x="1487"/>
        <item x="8243"/>
        <item x="7749"/>
        <item x="3652"/>
        <item x="414"/>
        <item x="3576"/>
        <item x="3933"/>
        <item x="3937"/>
        <item x="3410"/>
        <item x="3419"/>
        <item x="7036"/>
        <item x="591"/>
        <item x="1853"/>
        <item x="8234"/>
        <item x="9022"/>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19"/>
        <item x="8221"/>
        <item x="2031"/>
        <item x="3741"/>
        <item x="516"/>
        <item x="500"/>
        <item x="465"/>
        <item x="460"/>
        <item x="2050"/>
        <item x="2043"/>
        <item x="2760"/>
        <item x="5418"/>
        <item x="2256"/>
        <item x="317"/>
        <item x="7701"/>
        <item x="7672"/>
        <item x="4547"/>
        <item x="709"/>
        <item x="4845"/>
        <item x="2306"/>
        <item x="7822"/>
        <item x="7048"/>
        <item x="6485"/>
        <item x="788"/>
        <item x="790"/>
        <item x="7334"/>
        <item x="297"/>
        <item x="618"/>
        <item x="7530"/>
        <item x="1789"/>
        <item x="3785"/>
        <item x="8050"/>
        <item x="2111"/>
        <item x="2147"/>
        <item x="2352"/>
        <item x="6154"/>
        <item x="1473"/>
        <item x="6838"/>
        <item x="3415"/>
        <item x="584"/>
        <item x="8371"/>
        <item x="4256"/>
        <item x="4251"/>
        <item x="2005"/>
        <item x="351"/>
        <item x="9018"/>
        <item x="299"/>
        <item x="301"/>
        <item x="9024"/>
        <item x="3431"/>
        <item x="303"/>
        <item x="8994"/>
        <item x="2014"/>
        <item x="4505"/>
        <item x="6336"/>
        <item x="5330"/>
        <item x="1552"/>
        <item x="912"/>
        <item x="911"/>
        <item x="2883"/>
        <item x="137"/>
        <item x="2731"/>
        <item x="1275"/>
        <item x="6637"/>
        <item x="5824"/>
        <item x="7236"/>
        <item x="3471"/>
        <item x="3452"/>
        <item x="3261"/>
        <item x="3983"/>
        <item x="4253"/>
        <item x="4863"/>
        <item x="6364"/>
        <item x="5566"/>
        <item x="4168"/>
        <item x="2079"/>
        <item x="9266"/>
        <item x="5164"/>
        <item x="344"/>
        <item x="2724"/>
        <item x="2649"/>
        <item x="2985"/>
        <item x="2728"/>
        <item x="2730"/>
        <item x="2722"/>
        <item x="5251"/>
        <item x="2751"/>
        <item x="255"/>
        <item x="7515"/>
        <item x="2752"/>
        <item x="2715"/>
        <item x="9074"/>
        <item x="1507"/>
        <item x="1845"/>
        <item x="1776"/>
        <item x="3777"/>
        <item x="4585"/>
        <item x="908"/>
        <item x="5620"/>
        <item x="5044"/>
        <item x="451"/>
        <item x="5052"/>
        <item x="3221"/>
        <item x="4584"/>
        <item x="827"/>
        <item x="1743"/>
        <item x="489"/>
        <item x="427"/>
        <item x="3897"/>
        <item x="7796"/>
        <item x="9037"/>
        <item x="9009"/>
        <item x="1452"/>
        <item x="5926"/>
        <item x="2165"/>
        <item x="2932"/>
        <item x="1396"/>
        <item x="5276"/>
        <item x="903"/>
        <item x="6061"/>
        <item x="1406"/>
        <item x="7911"/>
        <item x="3776"/>
        <item x="2062"/>
        <item x="1317"/>
        <item x="102"/>
        <item x="119"/>
        <item x="2285"/>
        <item x="8027"/>
        <item x="9567"/>
        <item x="4217"/>
        <item x="8859"/>
        <item x="2258"/>
        <item x="4159"/>
        <item x="7355"/>
        <item x="6345"/>
        <item x="3708"/>
        <item x="3331"/>
        <item x="1314"/>
        <item x="6211"/>
        <item x="2310"/>
        <item x="2353"/>
        <item x="8029"/>
        <item x="1468"/>
        <item x="8214"/>
        <item x="1455"/>
        <item x="1635"/>
        <item x="2573"/>
        <item x="842"/>
        <item x="3168"/>
        <item x="6751"/>
        <item x="6752"/>
        <item x="232"/>
        <item x="9080"/>
        <item x="9519"/>
        <item x="4443"/>
        <item x="3347"/>
        <item x="3237"/>
        <item x="4724"/>
        <item x="8829"/>
        <item x="696"/>
        <item x="6562"/>
        <item x="2032"/>
        <item x="1967"/>
        <item x="5449"/>
        <item x="906"/>
        <item x="2372"/>
        <item x="3449"/>
        <item x="3454"/>
        <item x="3450"/>
        <item x="830"/>
        <item x="419"/>
        <item x="406"/>
        <item x="5439"/>
        <item x="3766"/>
        <item x="2157"/>
        <item x="4767"/>
        <item x="8024"/>
        <item x="9573"/>
        <item x="9580"/>
        <item x="9582"/>
        <item x="9576"/>
        <item x="9563"/>
        <item x="9178"/>
        <item x="9574"/>
        <item x="7773"/>
        <item x="7074"/>
        <item x="9524"/>
        <item x="8584"/>
        <item x="2041"/>
        <item x="8678"/>
        <item x="1751"/>
        <item x="1245"/>
        <item x="4695"/>
        <item x="1745"/>
        <item x="8401"/>
        <item x="889"/>
        <item x="885"/>
        <item x="8865"/>
        <item x="887"/>
        <item x="929"/>
        <item x="1674"/>
        <item x="5558"/>
        <item x="1153"/>
        <item x="7616"/>
        <item x="1669"/>
        <item x="1672"/>
        <item x="4565"/>
        <item x="9569"/>
        <item x="592"/>
        <item x="49"/>
        <item x="1629"/>
        <item x="4213"/>
        <item x="1496"/>
        <item x="1849"/>
        <item x="1841"/>
        <item x="179"/>
        <item x="8874"/>
        <item x="2188"/>
        <item x="822"/>
        <item x="3084"/>
        <item x="3499"/>
        <item x="6940"/>
        <item x="6917"/>
        <item x="6930"/>
        <item x="6949"/>
        <item x="6932"/>
        <item x="6945"/>
        <item x="6924"/>
        <item x="3144"/>
        <item x="1196"/>
        <item x="1695"/>
        <item x="3325"/>
        <item x="2508"/>
        <item x="9179"/>
        <item x="2505"/>
        <item x="3236"/>
        <item x="2207"/>
        <item x="6858"/>
        <item x="2512"/>
        <item x="2513"/>
        <item x="3886"/>
        <item x="8740"/>
        <item x="9304"/>
        <item x="9314"/>
        <item x="9311"/>
        <item x="6220"/>
        <item x="3345"/>
        <item x="2509"/>
        <item x="2510"/>
        <item x="2192"/>
        <item x="2912"/>
        <item x="2914"/>
        <item x="699"/>
        <item x="510"/>
        <item x="5048"/>
        <item x="894"/>
        <item x="7114"/>
        <item x="4881"/>
        <item x="719"/>
        <item x="2828"/>
        <item x="6460"/>
        <item x="379"/>
        <item x="3462"/>
        <item x="922"/>
        <item x="2388"/>
        <item x="7965"/>
        <item x="2903"/>
        <item x="767"/>
        <item x="5654"/>
        <item x="5651"/>
        <item x="9495"/>
        <item x="4177"/>
        <item x="8567"/>
        <item x="8588"/>
        <item x="6545"/>
        <item x="3531"/>
        <item x="9023"/>
        <item x="7477"/>
        <item x="7927"/>
        <item x="4632"/>
        <item x="808"/>
        <item x="1014"/>
        <item x="4051"/>
        <item x="4052"/>
        <item x="1779"/>
        <item x="1757"/>
        <item x="2922"/>
        <item x="6259"/>
        <item x="6129"/>
        <item x="5179"/>
        <item x="4385"/>
        <item x="476"/>
        <item x="2354"/>
        <item x="455"/>
        <item x="2235"/>
        <item x="2945"/>
        <item x="9525"/>
        <item x="7248"/>
        <item x="9070"/>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1"/>
        <item x="8125"/>
        <item x="8128"/>
        <item x="7525"/>
        <item x="4414"/>
        <item x="8706"/>
        <item x="8875"/>
        <item x="8974"/>
        <item x="901"/>
        <item x="9600"/>
        <item x="3298"/>
        <item x="9422"/>
        <item x="8091"/>
        <item x="4417"/>
        <item x="8200"/>
        <item x="1736"/>
        <item x="1638"/>
        <item x="1658"/>
        <item x="8201"/>
        <item x="8210"/>
        <item x="1632"/>
        <item x="1685"/>
        <item x="3056"/>
        <item x="2547"/>
        <item x="332"/>
        <item x="9423"/>
        <item x="6103"/>
        <item x="6764"/>
        <item x="1637"/>
        <item x="4608"/>
        <item x="7974"/>
        <item x="2219"/>
        <item x="994"/>
        <item x="203"/>
        <item x="664"/>
        <item x="6499"/>
        <item x="1399"/>
        <item x="784"/>
        <item x="1410"/>
        <item x="4554"/>
        <item x="3437"/>
        <item x="2518"/>
        <item x="307"/>
        <item x="8230"/>
        <item x="9231"/>
        <item x="5093"/>
        <item x="343"/>
        <item x="6855"/>
        <item x="4305"/>
        <item x="801"/>
        <item x="1811"/>
        <item x="221"/>
        <item x="218"/>
        <item x="2757"/>
        <item x="4725"/>
        <item x="1806"/>
        <item x="8796"/>
        <item x="6852"/>
        <item x="7620"/>
        <item x="667"/>
        <item x="5435"/>
        <item x="7534"/>
        <item x="8691"/>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3"/>
        <item x="284"/>
        <item x="9618"/>
        <item x="8564"/>
        <item x="7512"/>
        <item x="2401"/>
        <item x="4073"/>
        <item x="1738"/>
        <item x="3086"/>
        <item x="8828"/>
        <item x="8758"/>
        <item x="100"/>
        <item x="1349"/>
        <item x="1801"/>
        <item x="2448"/>
        <item x="6854"/>
        <item x="3058"/>
        <item x="3082"/>
        <item x="3043"/>
        <item x="2503"/>
        <item x="948"/>
        <item x="9321"/>
        <item x="4886"/>
        <item x="4880"/>
        <item x="2399"/>
        <item x="8012"/>
        <item x="8001"/>
        <item x="3516"/>
        <item x="3024"/>
        <item x="2358"/>
        <item x="2359"/>
        <item x="2391"/>
        <item x="2394"/>
        <item x="1950"/>
        <item x="8996"/>
        <item x="3487"/>
        <item x="7669"/>
        <item x="7671"/>
        <item x="7696"/>
        <item x="843"/>
        <item x="5794"/>
        <item x="8002"/>
        <item x="1344"/>
        <item x="8265"/>
        <item x="1996"/>
        <item x="9504"/>
        <item x="3177"/>
        <item x="3651"/>
        <item x="900"/>
        <item x="6116"/>
        <item x="6152"/>
        <item x="6743"/>
        <item x="691"/>
        <item x="2610"/>
        <item x="934"/>
        <item x="937"/>
        <item x="2602"/>
        <item x="616"/>
        <item x="4686"/>
        <item x="4687"/>
        <item x="2956"/>
        <item x="2643"/>
        <item x="2902"/>
        <item x="2802"/>
        <item x="6453"/>
        <item x="8097"/>
        <item x="2637"/>
        <item x="1272"/>
        <item x="3838"/>
        <item x="9284"/>
        <item x="1466"/>
        <item x="5507"/>
        <item x="6456"/>
        <item x="2179"/>
        <item x="7849"/>
        <item x="8815"/>
        <item x="6946"/>
        <item x="8679"/>
        <item x="7973"/>
        <item x="9623"/>
        <item x="3028"/>
        <item x="4774"/>
        <item x="4681"/>
        <item x="7844"/>
        <item x="7851"/>
        <item x="7864"/>
        <item x="2961"/>
        <item x="3017"/>
        <item x="8473"/>
        <item x="9407"/>
        <item x="3029"/>
        <item x="4083"/>
        <item x="397"/>
        <item x="666"/>
        <item x="6678"/>
        <item x="6181"/>
        <item x="3151"/>
        <item x="3290"/>
        <item x="5854"/>
        <item x="5661"/>
        <item x="8766"/>
        <item x="2063"/>
        <item x="2311"/>
        <item x="9561"/>
        <item x="2400"/>
        <item x="3417"/>
        <item x="750"/>
        <item x="778"/>
        <item x="2967"/>
        <item x="6428"/>
        <item x="2214"/>
        <item x="7775"/>
        <item x="4573"/>
        <item x="4628"/>
        <item x="4638"/>
        <item x="4644"/>
        <item x="4640"/>
        <item x="8330"/>
        <item x="1721"/>
        <item x="2145"/>
        <item x="1082"/>
        <item x="1052"/>
        <item x="364"/>
        <item x="1648"/>
        <item x="9453"/>
        <item x="4605"/>
        <item x="3360"/>
        <item x="8767"/>
        <item x="2281"/>
        <item x="8842"/>
        <item x="1593"/>
        <item x="5948"/>
        <item x="5974"/>
        <item x="717"/>
        <item x="456"/>
        <item x="2530"/>
        <item x="7017"/>
        <item x="162"/>
        <item x="5475"/>
        <item x="146"/>
        <item x="8575"/>
        <item x="2156"/>
        <item x="2684"/>
        <item x="4718"/>
        <item x="3273"/>
        <item x="3818"/>
        <item x="8611"/>
        <item x="2789"/>
        <item x="9144"/>
        <item x="2793"/>
        <item x="2796"/>
        <item x="7532"/>
        <item x="7529"/>
        <item x="7232"/>
        <item x="9072"/>
        <item x="4737"/>
        <item x="2622"/>
        <item x="7070"/>
        <item x="3019"/>
        <item x="3034"/>
        <item x="3870"/>
        <item x="924"/>
        <item x="2458"/>
        <item x="849"/>
        <item x="1907"/>
        <item x="8437"/>
        <item x="1589"/>
        <item x="1796"/>
        <item x="7963"/>
        <item x="6849"/>
        <item x="6340"/>
        <item x="1862"/>
        <item x="1802"/>
        <item x="1890"/>
        <item x="6839"/>
        <item x="2349"/>
        <item x="7396"/>
        <item x="7348"/>
        <item x="3015"/>
        <item x="8516"/>
        <item x="3536"/>
        <item x="3521"/>
        <item x="3540"/>
        <item x="3526"/>
        <item x="3527"/>
        <item x="6425"/>
        <item x="6123"/>
        <item x="2921"/>
        <item x="9414"/>
        <item x="3722"/>
        <item x="3517"/>
        <item x="7604"/>
        <item x="7592"/>
        <item x="6138"/>
        <item x="5378"/>
        <item x="2083"/>
        <item x="8326"/>
        <item x="194"/>
        <item x="202"/>
        <item x="4356"/>
        <item x="5366"/>
        <item x="1306"/>
        <item x="1898"/>
        <item x="1868"/>
        <item x="3587"/>
        <item x="7789"/>
        <item x="154"/>
        <item x="6227"/>
        <item x="2421"/>
        <item x="156"/>
        <item x="9303"/>
        <item x="3283"/>
        <item x="3313"/>
        <item x="3591"/>
        <item x="9290"/>
        <item x="9305"/>
        <item x="3294"/>
        <item x="54"/>
        <item x="1461"/>
        <item x="3251"/>
        <item x="3626"/>
        <item x="3659"/>
        <item x="7202"/>
        <item x="9299"/>
        <item x="8341"/>
        <item x="8677"/>
        <item x="3336"/>
        <item x="1312"/>
        <item x="5075"/>
        <item x="413"/>
        <item x="4142"/>
        <item x="6445"/>
        <item x="3539"/>
        <item x="2093"/>
        <item x="5832"/>
        <item x="991"/>
        <item x="1963"/>
        <item x="6507"/>
        <item x="8844"/>
        <item x="2953"/>
        <item x="341"/>
        <item x="1783"/>
        <item x="5778"/>
        <item x="433"/>
        <item x="1543"/>
        <item x="5310"/>
        <item x="4642"/>
        <item x="5940"/>
        <item x="7983"/>
        <item x="2313"/>
        <item x="2934"/>
        <item x="2663"/>
        <item x="2656"/>
        <item x="2632"/>
        <item x="2986"/>
        <item x="1816"/>
        <item x="533"/>
        <item x="565"/>
        <item x="539"/>
        <item x="8055"/>
        <item x="7728"/>
        <item x="7055"/>
        <item x="178"/>
        <item x="4014"/>
        <item x="5200"/>
        <item x="3534"/>
        <item x="2052"/>
        <item x="2232"/>
        <item x="8605"/>
        <item x="3804"/>
        <item x="1877"/>
        <item x="1258"/>
        <item x="8637"/>
        <item x="8635"/>
        <item x="8639"/>
        <item x="987"/>
        <item x="1011"/>
        <item x="2591"/>
        <item x="320"/>
        <item x="315"/>
        <item x="3522"/>
        <item x="2977"/>
        <item x="8566"/>
        <item x="1775"/>
        <item x="1829"/>
        <item x="6975"/>
        <item x="5263"/>
        <item x="6953"/>
        <item x="3149"/>
        <item x="4226"/>
        <item x="2479"/>
        <item x="4542"/>
        <item x="5454"/>
        <item x="8472"/>
        <item x="8937"/>
        <item x="9431"/>
        <item x="3529"/>
        <item x="1902"/>
        <item x="2604"/>
        <item x="5757"/>
        <item x="3407"/>
        <item x="519"/>
        <item x="502"/>
        <item x="3851"/>
        <item x="5404"/>
        <item x="7466"/>
        <item x="7971"/>
        <item x="6267"/>
        <item x="443"/>
        <item x="5245"/>
        <item x="8525"/>
        <item x="8532"/>
        <item x="4982"/>
        <item x="6182"/>
        <item x="2174"/>
        <item x="1818"/>
        <item x="1827"/>
        <item x="1809"/>
        <item x="1123"/>
        <item x="8416"/>
        <item x="4899"/>
        <item x="155"/>
        <item x="3582"/>
        <item x="3543"/>
        <item x="3556"/>
        <item x="3560"/>
        <item x="5462"/>
        <item x="3562"/>
        <item x="3566"/>
        <item x="3578"/>
        <item x="3575"/>
        <item x="3569"/>
        <item x="4601"/>
        <item x="1158"/>
        <item x="3555"/>
        <item x="3550"/>
        <item x="1375"/>
        <item x="6134"/>
        <item x="1652"/>
        <item x="2442"/>
        <item x="1788"/>
        <item x="8311"/>
        <item x="5959"/>
        <item x="1427"/>
        <item x="4581"/>
        <item x="43"/>
        <item x="5962"/>
        <item x="7187"/>
        <item x="81"/>
        <item x="1726"/>
        <item x="6657"/>
        <item x="1804"/>
        <item x="970"/>
        <item x="5"/>
        <item x="1004"/>
        <item x="1612"/>
        <item x="8872"/>
        <item x="8073"/>
        <item x="3567"/>
        <item x="3725"/>
        <item x="1781"/>
        <item x="1887"/>
        <item x="1750"/>
        <item x="4230"/>
        <item x="6310"/>
        <item x="6012"/>
        <item x="9631"/>
        <item x="1459"/>
        <item x="1308"/>
        <item x="8702"/>
        <item x="960"/>
        <item x="6031"/>
        <item x="2069"/>
        <item x="1264"/>
        <item x="1995"/>
        <item x="1999"/>
        <item x="2074"/>
        <item x="7136"/>
        <item x="1649"/>
        <item x="7734"/>
        <item x="9624"/>
        <item x="865"/>
        <item x="4946"/>
        <item x="9197"/>
        <item x="587"/>
        <item x="2814"/>
        <item x="1919"/>
        <item x="73"/>
        <item x="175"/>
        <item x="7249"/>
        <item x="7516"/>
        <item x="4607"/>
        <item x="617"/>
        <item x="1747"/>
        <item x="1916"/>
        <item x="1953"/>
        <item x="1033"/>
        <item x="1030"/>
        <item x="1036"/>
        <item x="703"/>
        <item x="8018"/>
        <item x="6369"/>
        <item x="2221"/>
        <item x="28"/>
        <item x="1908"/>
        <item x="7259"/>
        <item x="7265"/>
        <item x="871"/>
        <item x="8810"/>
        <item x="7103"/>
        <item x="7182"/>
        <item x="3156"/>
        <item x="294"/>
        <item x="1121"/>
        <item x="1124"/>
        <item x="1125"/>
        <item x="8334"/>
        <item x="2036"/>
        <item x="4877"/>
        <item x="6587"/>
        <item x="6800"/>
        <item x="9371"/>
        <item x="4442"/>
        <item x="7742"/>
        <item x="8328"/>
        <item x="529"/>
        <item x="7652"/>
        <item x="2686"/>
        <item x="3863"/>
        <item x="2375"/>
        <item x="2370"/>
        <item x="6332"/>
        <item x="6314"/>
        <item x="7976"/>
        <item x="5840"/>
        <item x="6777"/>
        <item x="9026"/>
        <item x="4906"/>
        <item x="2252"/>
        <item x="3546"/>
        <item x="2534"/>
        <item x="7027"/>
        <item x="375"/>
        <item x="2034"/>
        <item x="3816"/>
        <item x="5325"/>
        <item x="2303"/>
        <item x="5185"/>
        <item x="5125"/>
        <item x="2305"/>
        <item x="2223"/>
        <item x="2294"/>
        <item x="2292"/>
        <item x="4023"/>
        <item x="16"/>
        <item x="2249"/>
        <item x="2241"/>
        <item x="5229"/>
        <item x="0"/>
        <item x="115"/>
        <item x="2289"/>
        <item x="5045"/>
        <item x="9505"/>
        <item x="2268"/>
        <item x="2239"/>
        <item x="2280"/>
        <item x="2201"/>
        <item x="2228"/>
        <item x="2612"/>
        <item x="8671"/>
        <item x="2660"/>
        <item x="2240"/>
        <item x="2283"/>
        <item x="3110"/>
        <item x="2287"/>
        <item x="7709"/>
        <item x="9535"/>
        <item x="2297"/>
        <item x="5133"/>
        <item x="4117"/>
        <item x="2279"/>
        <item x="7208"/>
        <item x="1601"/>
        <item x="1425"/>
        <item x="2288"/>
        <item x="2286"/>
        <item x="4242"/>
        <item x="80"/>
        <item x="5619"/>
        <item x="820"/>
        <item x="2293"/>
        <item x="2282"/>
        <item x="7893"/>
        <item x="1842"/>
        <item x="8245"/>
        <item x="9489"/>
        <item x="9017"/>
        <item x="2658"/>
        <item x="8911"/>
        <item x="2694"/>
        <item x="30"/>
        <item x="1237"/>
        <item x="1634"/>
        <item x="603"/>
        <item x="1698"/>
        <item x="4850"/>
        <item x="9475"/>
        <item x="2010"/>
        <item x="5823"/>
        <item x="5839"/>
        <item x="38"/>
        <item x="9309"/>
        <item x="9464"/>
        <item x="3552"/>
        <item x="7064"/>
        <item x="9472"/>
        <item x="9467"/>
        <item x="3666"/>
        <item x="5949"/>
        <item x="5969"/>
        <item x="1415"/>
        <item x="4"/>
        <item x="3152"/>
        <item x="3580"/>
        <item x="3895"/>
        <item x="5943"/>
        <item x="3557"/>
        <item x="5951"/>
        <item x="2298"/>
        <item x="3548"/>
        <item x="291"/>
        <item x="2291"/>
        <item x="3538"/>
        <item x="5945"/>
        <item x="6299"/>
        <item x="5954"/>
        <item x="1019"/>
        <item x="8298"/>
        <item x="1591"/>
        <item x="7381"/>
        <item x="4436"/>
        <item x="6151"/>
        <item x="3160"/>
        <item x="3519"/>
        <item x="6857"/>
        <item x="1439"/>
        <item x="2768"/>
        <item x="2798"/>
        <item x="8006"/>
        <item x="1368"/>
        <item x="1650"/>
        <item x="8031"/>
        <item x="8581"/>
        <item x="4163"/>
        <item x="2937"/>
        <item x="641"/>
        <item x="3856"/>
        <item x="771"/>
        <item x="7486"/>
        <item x="728"/>
        <item x="8432"/>
        <item x="7077"/>
        <item x="3698"/>
        <item x="3695"/>
        <item x="9615"/>
        <item x="3976"/>
        <item x="209"/>
        <item x="8765"/>
        <item x="551"/>
        <item x="693"/>
        <item x="1892"/>
        <item x="3036"/>
        <item x="3991"/>
        <item x="6823"/>
        <item x="6792"/>
        <item x="6801"/>
        <item x="637"/>
        <item x="7332"/>
        <item x="1769"/>
        <item x="8211"/>
        <item x="8680"/>
        <item x="6659"/>
        <item x="6942"/>
        <item x="6931"/>
        <item x="644"/>
        <item x="3750"/>
        <item x="1093"/>
        <item x="2998"/>
        <item x="3000"/>
        <item x="2999"/>
        <item x="2071"/>
        <item x="8015"/>
        <item x="6608"/>
        <item x="8438"/>
        <item x="8439"/>
        <item x="9597"/>
        <item x="8451"/>
        <item x="8801"/>
        <item x="1426"/>
        <item x="6539"/>
        <item x="9183"/>
        <item x="2785"/>
        <item x="205"/>
        <item x="9177"/>
        <item x="9189"/>
        <item x="77"/>
        <item x="9253"/>
        <item x="76"/>
        <item x="9194"/>
        <item x="9098"/>
        <item x="5968"/>
        <item x="1644"/>
        <item x="5271"/>
        <item x="9614"/>
        <item x="5446"/>
        <item x="964"/>
        <item x="3558"/>
        <item x="44"/>
        <item x="9587"/>
        <item x="7804"/>
        <item x="7887"/>
        <item x="7894"/>
        <item x="3692"/>
        <item x="9268"/>
        <item x="9251"/>
        <item x="4574"/>
        <item x="7778"/>
        <item x="2146"/>
        <item x="869"/>
        <item x="9521"/>
        <item x="6452"/>
        <item x="5453"/>
        <item x="1009"/>
        <item x="4941"/>
        <item x="1364"/>
        <item x="5270"/>
        <item x="2726"/>
        <item x="8788"/>
        <item x="1563"/>
        <item x="1539"/>
        <item x="7176"/>
        <item x="5546"/>
        <item x="5340"/>
        <item x="2943"/>
        <item x="4679"/>
        <item x="2450"/>
        <item x="4986"/>
        <item x="2851"/>
        <item x="1164"/>
        <item x="4691"/>
        <item x="7148"/>
        <item x="1112"/>
        <item x="1835"/>
        <item x="1120"/>
        <item x="6167"/>
        <item x="1813"/>
        <item x="8834"/>
        <item x="8579"/>
        <item x="8327"/>
        <item x="2331"/>
        <item x="3406"/>
        <item x="4194"/>
        <item x="3581"/>
        <item x="2222"/>
        <item x="2452"/>
        <item x="6095"/>
        <item x="3533"/>
        <item x="1935"/>
        <item x="1584"/>
        <item x="4440"/>
        <item x="578"/>
        <item x="8258"/>
        <item x="9428"/>
        <item x="888"/>
        <item x="409"/>
        <item x="2319"/>
        <item x="6442"/>
        <item x="9354"/>
        <item x="7243"/>
        <item x="4729"/>
        <item x="6139"/>
        <item x="4940"/>
        <item x="7570"/>
        <item x="7564"/>
        <item x="7557"/>
        <item x="9014"/>
        <item x="3811"/>
        <item x="5733"/>
        <item x="8736"/>
        <item x="632"/>
        <item x="5956"/>
        <item x="6388"/>
        <item x="108"/>
        <item x="1299"/>
        <item x="5259"/>
        <item x="8208"/>
        <item x="819"/>
        <item x="7790"/>
        <item x="4616"/>
        <item x="3542"/>
        <item x="1800"/>
        <item x="810"/>
        <item x="5776"/>
        <item x="1445"/>
        <item x="1226"/>
        <item x="6836"/>
        <item x="4238"/>
        <item x="372"/>
        <item x="9012"/>
        <item x="336"/>
        <item x="4775"/>
        <item x="2980"/>
        <item x="1973"/>
        <item x="1826"/>
        <item x="1072"/>
        <item x="8443"/>
        <item x="8071"/>
        <item x="4315"/>
        <item x="3564"/>
        <item x="2766"/>
        <item x="6017"/>
        <item x="2554"/>
        <item x="6774"/>
        <item x="1586"/>
        <item x="9209"/>
        <item x="8355"/>
        <item x="8354"/>
        <item x="966"/>
        <item x="1872"/>
        <item x="3586"/>
        <item x="3595"/>
        <item x="3583"/>
        <item x="3597"/>
        <item x="3599"/>
        <item x="3611"/>
        <item x="3588"/>
        <item x="3598"/>
        <item x="3596"/>
        <item x="3589"/>
        <item x="3614"/>
        <item x="3610"/>
        <item x="3615"/>
        <item x="3604"/>
        <item x="3601"/>
        <item x="3592"/>
        <item x="4810"/>
        <item x="895"/>
        <item x="9332"/>
        <item x="2467"/>
        <item x="6682"/>
        <item x="7581"/>
        <item x="8190"/>
        <item x="5902"/>
        <item x="4539"/>
        <item x="5633"/>
        <item x="3608"/>
        <item x="4538"/>
        <item x="2720"/>
        <item x="6656"/>
        <item x="3600"/>
        <item x="3602"/>
        <item x="3617"/>
        <item x="8755"/>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7"/>
        <item x="3648"/>
        <item x="3643"/>
        <item x="3624"/>
        <item x="3619"/>
        <item x="1268"/>
        <item x="3629"/>
        <item x="3622"/>
        <item x="3621"/>
        <item x="3655"/>
        <item x="3641"/>
        <item x="3634"/>
        <item x="3628"/>
        <item x="3638"/>
        <item x="3645"/>
        <item x="3653"/>
        <item x="3623"/>
        <item x="3274"/>
        <item x="4915"/>
        <item x="5030"/>
        <item x="846"/>
        <item x="9533"/>
        <item x="1384"/>
        <item x="6979"/>
        <item x="1573"/>
        <item x="8353"/>
        <item x="3076"/>
        <item x="5056"/>
        <item x="3306"/>
        <item x="5217"/>
        <item x="5473"/>
        <item x="9168"/>
        <item x="713"/>
        <item x="3409"/>
        <item x="6821"/>
        <item x="6779"/>
        <item x="6822"/>
        <item x="1223"/>
        <item x="6778"/>
        <item x="8449"/>
        <item x="3894"/>
        <item x="8760"/>
        <item x="4990"/>
        <item x="2856"/>
        <item x="136"/>
        <item x="2887"/>
        <item x="4030"/>
        <item x="7468"/>
        <item x="3296"/>
        <item x="7056"/>
        <item x="439"/>
        <item x="518"/>
        <item x="5110"/>
        <item x="509"/>
        <item x="512"/>
        <item x="4458"/>
        <item x="285"/>
        <item x="8647"/>
        <item x="1310"/>
        <item x="2154"/>
        <item x="9340"/>
        <item x="8833"/>
        <item x="3334"/>
        <item x="5914"/>
        <item x="9110"/>
        <item x="7231"/>
        <item x="7255"/>
        <item x="5137"/>
        <item x="166"/>
        <item x="5342"/>
        <item x="2973"/>
        <item x="3500"/>
        <item x="161"/>
        <item x="6275"/>
        <item x="636"/>
        <item x="634"/>
        <item x="7726"/>
        <item x="4221"/>
        <item x="9240"/>
        <item x="2403"/>
        <item x="7633"/>
        <item x="5305"/>
        <item x="3119"/>
        <item x="5317"/>
        <item x="1336"/>
        <item x="1212"/>
        <item x="1173"/>
        <item x="2115"/>
        <item x="8032"/>
        <item x="3864"/>
        <item x="8415"/>
        <item x="1742"/>
        <item x="7717"/>
        <item x="2882"/>
        <item x="50"/>
        <item x="4678"/>
        <item x="1191"/>
        <item x="7058"/>
        <item x="1172"/>
        <item x="2176"/>
        <item x="8666"/>
        <item x="998"/>
        <item x="130"/>
        <item x="1065"/>
        <item x="160"/>
        <item x="990"/>
        <item x="1786"/>
        <item x="7006"/>
        <item x="5524"/>
        <item x="730"/>
        <item x="5380"/>
        <item x="8422"/>
        <item x="6850"/>
        <item x="7241"/>
        <item x="776"/>
        <item x="1978"/>
        <item x="2974"/>
        <item x="1189"/>
        <item x="7133"/>
        <item x="6829"/>
        <item x="967"/>
        <item x="59"/>
        <item x="733"/>
        <item x="6040"/>
        <item x="1886"/>
        <item x="2180"/>
        <item x="6567"/>
        <item x="9588"/>
        <item x="8747"/>
        <item x="8885"/>
        <item x="7075"/>
        <item x="1094"/>
        <item x="1107"/>
        <item x="1108"/>
        <item x="1347"/>
        <item x="1346"/>
        <item x="1099"/>
        <item x="1159"/>
        <item x="3893"/>
        <item x="675"/>
        <item x="795"/>
        <item x="5198"/>
        <item x="6591"/>
        <item x="3980"/>
        <item x="6808"/>
        <item x="8860"/>
        <item x="3749"/>
        <item x="4712"/>
        <item x="5036"/>
        <item x="4720"/>
        <item x="5033"/>
        <item x="5035"/>
        <item x="2541"/>
        <item x="1952"/>
        <item x="1199"/>
        <item x="5195"/>
        <item x="9149"/>
        <item x="4219"/>
        <item x="68"/>
        <item x="8832"/>
        <item x="7356"/>
        <item x="58"/>
        <item x="2461"/>
        <item x="9400"/>
        <item x="6009"/>
        <item x="6814"/>
        <item x="7180"/>
        <item x="9377"/>
        <item x="9418"/>
        <item x="6868"/>
        <item x="6894"/>
        <item x="6903"/>
        <item x="6884"/>
        <item x="6906"/>
        <item x="6865"/>
        <item x="6888"/>
        <item x="6874"/>
        <item x="4427"/>
        <item x="6878"/>
        <item x="6880"/>
        <item x="6896"/>
        <item x="6905"/>
        <item x="6887"/>
        <item x="6867"/>
        <item x="2141"/>
        <item x="2276"/>
        <item x="8239"/>
        <item x="7885"/>
        <item x="2670"/>
        <item x="7871"/>
        <item x="7699"/>
        <item x="2255"/>
        <item x="6280"/>
        <item x="8708"/>
        <item x="3020"/>
        <item x="8795"/>
        <item x="5696"/>
        <item x="5174"/>
        <item x="7033"/>
        <item x="6321"/>
        <item x="4110"/>
        <item x="264"/>
        <item x="1608"/>
        <item x="6300"/>
        <item x="6676"/>
        <item x="1412"/>
        <item x="8475"/>
        <item x="6978"/>
        <item x="4620"/>
        <item x="2669"/>
        <item x="2668"/>
        <item x="8360"/>
        <item x="7743"/>
        <item x="1697"/>
        <item x="4631"/>
        <item x="4635"/>
        <item x="5458"/>
        <item x="5953"/>
        <item x="3640"/>
        <item x="3642"/>
        <item x="7346"/>
        <item x="4233"/>
        <item x="7184"/>
        <item x="879"/>
        <item x="1355"/>
        <item x="3849"/>
        <item x="5595"/>
        <item x="5616"/>
        <item x="8336"/>
        <item x="1660"/>
        <item x="3508"/>
        <item x="3512"/>
        <item x="381"/>
        <item x="828"/>
        <item x="6538"/>
        <item x="7274"/>
        <item x="6652"/>
        <item x="1413"/>
        <item x="1493"/>
        <item x="3285"/>
        <item x="3120"/>
        <item x="1429"/>
        <item x="4761"/>
        <item x="4692"/>
        <item x="2661"/>
        <item x="2118"/>
        <item x="8803"/>
        <item x="1217"/>
        <item x="1198"/>
        <item x="3868"/>
        <item x="3091"/>
        <item x="9307"/>
        <item x="8310"/>
        <item x="3485"/>
        <item x="3475"/>
        <item x="9161"/>
        <item x="7873"/>
        <item x="651"/>
        <item x="2128"/>
        <item x="5925"/>
        <item x="3905"/>
        <item x="7079"/>
        <item x="6718"/>
        <item x="8069"/>
        <item x="7608"/>
        <item x="3270"/>
        <item x="9503"/>
        <item x="87"/>
        <item x="1911"/>
        <item x="3018"/>
        <item x="5494"/>
        <item x="3644"/>
        <item x="3632"/>
        <item x="4668"/>
        <item x="1209"/>
        <item x="6500"/>
        <item x="6489"/>
        <item x="6476"/>
        <item x="1475"/>
        <item x="8254"/>
        <item x="5237"/>
        <item x="3620"/>
        <item x="1448"/>
        <item x="1069"/>
        <item x="1063"/>
        <item x="1553"/>
        <item x="1043"/>
        <item x="1061"/>
        <item x="1074"/>
        <item x="1130"/>
        <item x="1048"/>
        <item x="1166"/>
        <item x="1571"/>
        <item x="486"/>
        <item x="3656"/>
        <item x="3660"/>
        <item x="3662"/>
        <item x="3671"/>
        <item x="3663"/>
        <item x="3658"/>
        <item x="3668"/>
        <item x="8886"/>
        <item x="5799"/>
        <item x="6662"/>
        <item x="6644"/>
        <item x="8385"/>
        <item x="223"/>
        <item x="1252"/>
        <item x="41"/>
        <item x="4147"/>
        <item x="4007"/>
        <item x="9139"/>
        <item x="9257"/>
        <item x="2847"/>
        <item x="376"/>
        <item x="1309"/>
        <item x="1291"/>
        <item x="1722"/>
        <item x="1633"/>
        <item x="1715"/>
        <item x="687"/>
        <item x="2327"/>
        <item x="8368"/>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59"/>
        <item x="9151"/>
        <item x="9125"/>
        <item x="9147"/>
        <item x="9137"/>
        <item x="9140"/>
        <item x="9152"/>
        <item x="9153"/>
        <item x="9158"/>
        <item x="8338"/>
        <item x="7917"/>
        <item x="8367"/>
        <item x="8380"/>
        <item x="5872"/>
        <item x="813"/>
        <item x="988"/>
        <item x="650"/>
        <item x="642"/>
        <item x="648"/>
        <item x="4577"/>
        <item x="7211"/>
        <item x="9259"/>
        <item x="9275"/>
        <item x="1895"/>
        <item x="6035"/>
        <item x="2136"/>
        <item x="2178"/>
        <item x="4182"/>
        <item x="2053"/>
        <item x="3745"/>
        <item x="9463"/>
        <item x="3072"/>
        <item x="7120"/>
        <item x="8614"/>
        <item x="4452"/>
        <item x="4466"/>
        <item x="1334"/>
        <item x="9195"/>
        <item x="844"/>
        <item x="8723"/>
        <item x="8064"/>
        <item x="1627"/>
        <item x="8655"/>
        <item x="5818"/>
        <item x="9279"/>
        <item x="2582"/>
        <item x="8871"/>
        <item x="9278"/>
        <item x="9262"/>
        <item x="9548"/>
        <item x="4423"/>
        <item x="1404"/>
        <item x="9598"/>
        <item x="5187"/>
        <item x="2499"/>
        <item x="8020"/>
        <item x="7215"/>
        <item x="9375"/>
        <item x="2621"/>
        <item x="3227"/>
        <item x="2620"/>
        <item x="253"/>
        <item x="1838"/>
        <item x="8124"/>
        <item x="2529"/>
        <item x="6648"/>
        <item x="8205"/>
        <item x="6002"/>
        <item x="7806"/>
        <item x="1023"/>
        <item x="6285"/>
        <item x="800"/>
        <item x="9056"/>
        <item x="5393"/>
        <item x="6990"/>
        <item x="129"/>
        <item x="225"/>
        <item x="2761"/>
        <item x="7047"/>
        <item x="6468"/>
        <item x="3732"/>
        <item x="211"/>
        <item x="914"/>
        <item x="4619"/>
        <item x="5958"/>
        <item x="1155"/>
        <item x="1162"/>
        <item x="109"/>
        <item x="2211"/>
        <item x="112"/>
        <item x="2213"/>
        <item x="7800"/>
        <item x="2216"/>
        <item x="4276"/>
        <item x="7755"/>
        <item x="8271"/>
        <item x="5763"/>
        <item x="3065"/>
        <item x="122"/>
        <item x="807"/>
        <item x="761"/>
        <item x="6298"/>
        <item x="3154"/>
        <item x="6828"/>
        <item x="5347"/>
        <item x="6698"/>
        <item x="6706"/>
        <item x="1091"/>
        <item x="5094"/>
        <item x="337"/>
        <item x="3672"/>
        <item x="180"/>
        <item x="8387"/>
        <item x="1527"/>
        <item x="5172"/>
        <item x="1474"/>
        <item x="7023"/>
        <item x="7465"/>
        <item x="7280"/>
        <item x="3289"/>
        <item x="2543"/>
        <item x="6581"/>
        <item x="2526"/>
        <item x="5077"/>
        <item x="4211"/>
        <item x="6144"/>
        <item x="7376"/>
        <item x="1520"/>
        <item x="8435"/>
        <item x="9211"/>
        <item x="4329"/>
        <item x="4348"/>
        <item x="7914"/>
        <item x="8430"/>
        <item x="6756"/>
        <item x="1394"/>
        <item x="3490"/>
        <item x="2084"/>
        <item x="7344"/>
        <item x="2085"/>
        <item x="2169"/>
        <item x="2138"/>
        <item x="1673"/>
        <item x="3674"/>
        <item x="2177"/>
        <item x="2149"/>
        <item x="4040"/>
        <item x="380"/>
        <item x="8582"/>
        <item x="759"/>
        <item x="770"/>
        <item x="7331"/>
        <item x="2096"/>
        <item x="2185"/>
        <item x="6655"/>
        <item x="5527"/>
        <item x="5545"/>
        <item x="5530"/>
        <item x="5534"/>
        <item x="9586"/>
        <item x="3398"/>
        <item x="9246"/>
        <item x="9247"/>
        <item x="228"/>
        <item x="7062"/>
        <item x="8318"/>
        <item x="2226"/>
        <item x="480"/>
        <item x="8377"/>
        <item x="6339"/>
        <item x="890"/>
        <item x="5572"/>
        <item x="8776"/>
        <item x="5618"/>
        <item x="1109"/>
        <item x="2709"/>
        <item x="2790"/>
        <item x="5148"/>
        <item x="968"/>
        <item x="7686"/>
        <item x="6807"/>
        <item x="1105"/>
        <item x="5683"/>
        <item x="3757"/>
        <item x="6383"/>
        <item x="449"/>
        <item x="6377"/>
        <item x="7102"/>
        <item x="8206"/>
        <item x="5257"/>
        <item x="3943"/>
        <item x="1031"/>
        <item x="1058"/>
        <item x="7955"/>
        <item x="8753"/>
        <item x="71"/>
        <item x="5526"/>
        <item x="91"/>
        <item x="3"/>
        <item x="3510"/>
        <item x="791"/>
        <item x="4552"/>
        <item x="6535"/>
        <item x="5409"/>
        <item x="5356"/>
        <item x="126"/>
        <item x="8063"/>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49"/>
        <item x="3959"/>
        <item x="7698"/>
        <item x="3030"/>
        <item x="1931"/>
        <item x="3223"/>
        <item x="5834"/>
        <item x="2875"/>
        <item x="8346"/>
        <item x="6"/>
        <item x="6771"/>
        <item x="6776"/>
        <item x="3665"/>
        <item x="4227"/>
        <item x="4688"/>
        <item x="90"/>
        <item x="7069"/>
        <item x="4551"/>
        <item x="191"/>
        <item x="1428"/>
        <item x="8616"/>
        <item x="9599"/>
        <item x="2225"/>
        <item x="2008"/>
        <item x="2190"/>
        <item x="3066"/>
        <item x="2300"/>
        <item x="2445"/>
        <item x="8879"/>
        <item x="1401"/>
        <item x="6006"/>
        <item x="6667"/>
        <item x="6742"/>
        <item x="2132"/>
        <item x="1642"/>
        <item x="4564"/>
        <item x="6672"/>
        <item x="9196"/>
        <item x="461"/>
        <item x="9003"/>
        <item x="7753"/>
        <item x="9585"/>
        <item x="7096"/>
        <item x="7727"/>
        <item x="4455"/>
        <item x="2009"/>
        <item x="5538"/>
        <item x="635"/>
        <item x="673"/>
        <item x="4450"/>
        <item x="5594"/>
        <item x="7926"/>
        <item x="6803"/>
        <item x="4567"/>
        <item x="8237"/>
        <item x="4135"/>
        <item x="2777"/>
        <item x="2782"/>
        <item x="1358"/>
        <item x="1504"/>
        <item x="3354"/>
        <item x="4026"/>
        <item x="9477"/>
        <item x="403"/>
        <item x="2614"/>
        <item x="684"/>
        <item x="5145"/>
        <item x="6231"/>
        <item x="9516"/>
        <item x="8563"/>
        <item x="6089"/>
        <item x="1369"/>
        <item x="982"/>
        <item x="4598"/>
        <item x="1844"/>
        <item x="6579"/>
        <item x="1342"/>
        <item x="1534"/>
        <item x="557"/>
        <item x="7110"/>
        <item x="2540"/>
        <item x="1713"/>
        <item x="6522"/>
        <item x="9402"/>
        <item x="9444"/>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1"/>
        <item x="581"/>
        <item x="6504"/>
        <item x="8785"/>
        <item x="2606"/>
        <item x="553"/>
        <item x="3304"/>
        <item x="2603"/>
        <item x="2490"/>
        <item x="5326"/>
        <item x="8591"/>
        <item x="532"/>
        <item x="3430"/>
        <item x="8316"/>
        <item x="2321"/>
        <item x="7836"/>
        <item x="6636"/>
        <item x="7837"/>
        <item x="1037"/>
        <item x="2390"/>
        <item x="8522"/>
        <item x="7794"/>
        <item x="9100"/>
        <item x="1090"/>
        <item x="2392"/>
        <item x="1122"/>
        <item x="3001"/>
        <item x="6576"/>
        <item x="7752"/>
        <item x="7108"/>
        <item x="8461"/>
        <item x="4762"/>
        <item x="7556"/>
        <item x="2271"/>
        <item x="208"/>
        <item x="6192"/>
        <item x="2794"/>
        <item x="9425"/>
        <item x="4562"/>
        <item x="1431"/>
        <item x="6122"/>
        <item x="3523"/>
        <item x="853"/>
        <item x="5855"/>
        <item x="6735"/>
        <item x="7787"/>
        <item x="5068"/>
        <item x="1495"/>
        <item x="4613"/>
        <item x="8007"/>
        <item x="973"/>
        <item x="3107"/>
        <item x="1739"/>
        <item x="5258"/>
        <item x="256"/>
        <item x="4464"/>
        <item x="707"/>
        <item x="5827"/>
        <item x="6302"/>
        <item x="747"/>
        <item x="883"/>
        <item x="6699"/>
        <item x="6703"/>
        <item x="7567"/>
        <item x="1706"/>
        <item x="116"/>
        <item x="135"/>
        <item x="1028"/>
        <item x="1035"/>
        <item x="8429"/>
        <item x="1568"/>
        <item x="124"/>
        <item x="779"/>
        <item x="9030"/>
        <item x="9019"/>
        <item x="4808"/>
        <item x="8028"/>
        <item x="8321"/>
        <item x="2792"/>
        <item x="6530"/>
        <item x="2144"/>
        <item x="913"/>
        <item x="915"/>
        <item x="917"/>
        <item x="916"/>
        <item x="5183"/>
        <item x="7335"/>
        <item x="1168"/>
        <item x="2895"/>
        <item x="8837"/>
        <item x="7338"/>
        <item x="9102"/>
        <item x="4864"/>
        <item x="429"/>
        <item x="437"/>
        <item x="1075"/>
        <item x="7072"/>
        <item x="1537"/>
        <item x="1607"/>
        <item x="2060"/>
        <item x="2500"/>
        <item x="7949"/>
        <item x="9229"/>
        <item x="1078"/>
        <item x="5710"/>
        <item x="797"/>
        <item x="4671"/>
        <item x="7026"/>
        <item x="6296"/>
        <item x="9212"/>
        <item x="4486"/>
        <item x="663"/>
        <item x="8169"/>
        <item x="3664"/>
        <item x="1318"/>
        <item x="9508"/>
        <item x="983"/>
        <item x="8848"/>
        <item x="1356"/>
        <item x="3079"/>
        <item x="1230"/>
        <item x="8928"/>
        <item x="446"/>
        <item x="4929"/>
        <item x="570"/>
        <item x="457"/>
        <item x="453"/>
        <item x="9578"/>
        <item x="2813"/>
        <item x="956"/>
        <item x="4587"/>
        <item x="814"/>
        <item x="817"/>
        <item x="1946"/>
        <item x="1510"/>
        <item x="4859"/>
        <item x="2690"/>
        <item x="1578"/>
        <item x="4568"/>
        <item x="7970"/>
        <item x="3256"/>
        <item x="75"/>
        <item x="4662"/>
        <item x="4684"/>
        <item x="7363"/>
        <item x="8587"/>
        <item x="8593"/>
        <item x="7648"/>
        <item x="1858"/>
        <item x="1985"/>
        <item x="2567"/>
        <item x="1255"/>
        <item x="1764"/>
        <item x="1848"/>
        <item x="3461"/>
        <item x="5917"/>
        <item x="1570"/>
        <item x="1376"/>
        <item x="3106"/>
        <item x="3547"/>
        <item x="6882"/>
        <item x="1620"/>
        <item x="6517"/>
        <item x="1300"/>
        <item x="8303"/>
        <item x="7037"/>
        <item x="8545"/>
        <item x="3123"/>
        <item x="8573"/>
        <item x="8583"/>
        <item x="22"/>
        <item x="7166"/>
        <item x="200"/>
        <item x="1665"/>
        <item x="6563"/>
        <item x="1666"/>
        <item x="2260"/>
        <item x="82"/>
        <item x="2586"/>
        <item x="6311"/>
        <item x="4384"/>
        <item x="6527"/>
        <item x="2594"/>
        <item x="8293"/>
        <item x="8802"/>
        <item x="4953"/>
        <item x="9175"/>
        <item x="5202"/>
        <item x="8286"/>
        <item x="5772"/>
        <item x="7496"/>
        <item x="7495"/>
        <item x="2948"/>
        <item x="8016"/>
        <item x="5730"/>
        <item x="7879"/>
        <item x="1523"/>
        <item x="1905"/>
        <item x="7152"/>
        <item x="7501"/>
        <item x="1727"/>
        <item x="1729"/>
        <item x="2253"/>
        <item x="2227"/>
        <item x="1519"/>
        <item x="488"/>
        <item x="2229"/>
        <item x="110"/>
        <item x="2196"/>
        <item x="2212"/>
        <item x="1705"/>
        <item x="478"/>
        <item x="6484"/>
        <item x="9007"/>
        <item x="2758"/>
        <item x="2362"/>
        <item x="6293"/>
        <item x="7513"/>
        <item x="7779"/>
        <item x="1678"/>
        <item x="1088"/>
        <item x="9629"/>
        <item x="9067"/>
        <item x="6948"/>
        <item x="3059"/>
        <item x="2504"/>
        <item x="3025"/>
        <item x="389"/>
        <item x="3248"/>
        <item x="7683"/>
        <item x="5609"/>
        <item x="3040"/>
        <item x="3680"/>
        <item x="3707"/>
        <item x="1928"/>
        <item x="7601"/>
        <item x="4108"/>
        <item x="2051"/>
        <item x="4383"/>
        <item x="1024"/>
        <item x="346"/>
        <item x="9250"/>
        <item x="9256"/>
        <item x="710"/>
        <item x="1277"/>
        <item x="729"/>
        <item x="5114"/>
        <item x="3343"/>
        <item x="715"/>
        <item x="9237"/>
        <item x="6606"/>
        <item x="3861"/>
        <item x="9232"/>
        <item x="3363"/>
        <item x="3253"/>
        <item x="1414"/>
        <item x="356"/>
        <item x="8260"/>
        <item x="8276"/>
        <item x="8300"/>
        <item x="8288"/>
        <item x="8054"/>
        <item x="8070"/>
        <item x="8040"/>
        <item x="2049"/>
        <item x="1449"/>
        <item x="3486"/>
        <item x="8289"/>
        <item x="282"/>
        <item x="2055"/>
        <item x="5392"/>
        <item x="1867"/>
        <item x="2124"/>
        <item x="8762"/>
        <item x="9271"/>
        <item x="959"/>
        <item x="5957"/>
        <item x="12"/>
        <item x="1294"/>
        <item x="8741"/>
        <item x="8232"/>
        <item x="8709"/>
        <item x="8713"/>
        <item x="835"/>
        <item x="7244"/>
        <item x="1850"/>
        <item x="668"/>
        <item x="671"/>
        <item x="6186"/>
        <item x="8339"/>
        <item x="6848"/>
        <item x="6826"/>
        <item x="6483"/>
        <item x="1136"/>
        <item x="573"/>
        <item x="1716"/>
        <item x="5426"/>
        <item x="6510"/>
        <item x="563"/>
        <item x="6512"/>
        <item x="7080"/>
        <item x="1544"/>
        <item x="1989"/>
        <item x="1810"/>
        <item x="334"/>
        <item x="2016"/>
        <item x="8462"/>
        <item x="2361"/>
        <item x="773"/>
        <item x="1288"/>
        <item x="3225"/>
        <item x="1363"/>
        <item x="2991"/>
        <item x="2950"/>
        <item x="8922"/>
        <item x="2385"/>
        <item x="4446"/>
        <item x="2382"/>
        <item x="2387"/>
        <item x="2383"/>
        <item x="6161"/>
        <item x="1472"/>
        <item x="7735"/>
        <item x="6341"/>
        <item x="8984"/>
        <item x="8542"/>
        <item x="8010"/>
        <item x="8014"/>
        <item x="6551"/>
        <item x="5625"/>
        <item x="8459"/>
        <item x="8790"/>
        <item x="8453"/>
        <item x="8436"/>
        <item x="8431"/>
        <item x="7327"/>
        <item x="5647"/>
        <item x="8448"/>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4"/>
        <item x="8267"/>
        <item x="2476"/>
        <item x="8486"/>
        <item x="1491"/>
        <item x="8701"/>
        <item x="2846"/>
        <item x="1436"/>
        <item x="9389"/>
        <item x="9459"/>
        <item x="9462"/>
        <item x="9556"/>
        <item x="1488"/>
        <item x="3758"/>
        <item x="3769"/>
        <item x="3778"/>
        <item x="6350"/>
        <item x="6356"/>
        <item x="8543"/>
        <item x="8552"/>
        <item x="704"/>
        <item x="3014"/>
        <item x="8419"/>
        <item x="2181"/>
        <item x="7085"/>
        <item x="4438"/>
        <item x="3370"/>
        <item x="4420"/>
        <item x="472"/>
        <item x="9435"/>
        <item x="5511"/>
        <item x="8822"/>
        <item x="7307"/>
        <item x="2780"/>
        <item x="3541"/>
        <item x="2013"/>
        <item x="764"/>
        <item x="3520"/>
        <item x="4425"/>
        <item x="840"/>
        <item x="4777"/>
        <item x="3584"/>
        <item x="2679"/>
        <item x="2989"/>
        <item x="1490"/>
        <item x="2364"/>
        <item x="9632"/>
        <item x="7751"/>
        <item x="8005"/>
        <item x="1499"/>
        <item x="5071"/>
        <item x="850"/>
        <item x="3697"/>
        <item x="2325"/>
        <item x="1062"/>
        <item x="8411"/>
        <item x="3109"/>
        <item x="2017"/>
        <item x="270"/>
        <item x="4804"/>
        <item x="7105"/>
        <item x="8553"/>
        <item x="8544"/>
        <item x="3374"/>
        <item x="4550"/>
        <item x="1505"/>
        <item x="7615"/>
        <item x="2094"/>
        <item x="3012"/>
        <item x="3008"/>
        <item x="2868"/>
        <item x="2889"/>
        <item x="3330"/>
        <item x="3831"/>
        <item x="7091"/>
        <item x="6136"/>
        <item x="6673"/>
        <item x="1025"/>
        <item x="6566"/>
        <item x="3559"/>
        <item x="3561"/>
        <item x="3551"/>
        <item x="3553"/>
        <item x="3909"/>
        <item x="9500"/>
        <item x="5613"/>
        <item x="9143"/>
        <item x="9142"/>
        <item x="3832"/>
        <item x="3568"/>
        <item x="9157"/>
        <item x="6971"/>
        <item x="6973"/>
        <item x="6199"/>
        <item x="6183"/>
        <item x="6189"/>
        <item x="9204"/>
        <item x="9218"/>
        <item x="3242"/>
        <item x="2312"/>
        <item x="296"/>
        <item x="8927"/>
        <item x="6318"/>
        <item x="1737"/>
        <item x="1647"/>
        <item x="1619"/>
        <item x="6290"/>
        <item x="6203"/>
        <item x="4815"/>
        <item x="7094"/>
        <item x="9522"/>
        <item x="2393"/>
        <item x="1958"/>
        <item x="6142"/>
        <item x="6415"/>
        <item x="1689"/>
        <item x="794"/>
        <item x="79"/>
        <item x="55"/>
        <item x="74"/>
        <item x="2764"/>
        <item x="106"/>
        <item x="2692"/>
        <item x="8406"/>
        <item x="3135"/>
        <item x="4035"/>
        <item x="7533"/>
        <item x="2805"/>
        <item x="2067"/>
        <item x="4606"/>
        <item x="682"/>
        <item x="3675"/>
        <item x="1891"/>
        <item x="6968"/>
        <item x="1551"/>
        <item x="5915"/>
        <item x="7311"/>
        <item x="2560"/>
        <item x="230"/>
        <item x="234"/>
        <item x="3332"/>
        <item x="4812"/>
        <item x="4798"/>
        <item x="555"/>
        <item x="1997"/>
        <item x="8836"/>
        <item x="3676"/>
        <item x="3687"/>
        <item x="3681"/>
        <item x="3691"/>
        <item x="874"/>
        <item x="3704"/>
        <item x="3685"/>
        <item x="3688"/>
        <item x="8045"/>
        <item x="8082"/>
        <item x="8077"/>
        <item x="8116"/>
        <item x="8084"/>
        <item x="8087"/>
        <item x="8083"/>
        <item x="8061"/>
        <item x="8062"/>
        <item x="8047"/>
        <item x="8060"/>
        <item x="8066"/>
        <item x="1817"/>
        <item x="7517"/>
        <item x="7521"/>
        <item x="1683"/>
        <item x="1590"/>
        <item x="689"/>
        <item x="690"/>
        <item x="1610"/>
        <item x="2800"/>
        <item x="1622"/>
        <item x="1677"/>
        <item x="2801"/>
        <item x="7538"/>
        <item x="7528"/>
        <item x="2769"/>
        <item x="645"/>
        <item x="1718"/>
        <item x="8378"/>
        <item x="1479"/>
        <item x="3432"/>
        <item x="1443"/>
        <item x="4237"/>
        <item x="3369"/>
        <item x="5831"/>
        <item x="7078"/>
        <item x="1403"/>
        <item x="4674"/>
        <item x="5649"/>
        <item x="5060"/>
        <item x="2336"/>
        <item x="5177"/>
        <item x="1253"/>
        <item x="9207"/>
        <item x="7750"/>
        <item x="9206"/>
        <item x="2978"/>
        <item x="2168"/>
        <item x="4095"/>
        <item x="541"/>
        <item x="9073"/>
        <item x="7427"/>
        <item x="3967"/>
        <item x="4702"/>
        <item x="8781"/>
        <item x="7803"/>
        <item x="1663"/>
        <item x="2184"/>
        <item x="326"/>
        <item x="2545"/>
        <item x="2712"/>
        <item x="6675"/>
        <item x="5017"/>
        <item x="4270"/>
        <item x="4964"/>
        <item x="5548"/>
        <item x="9272"/>
        <item x="9190"/>
        <item x="3910"/>
        <item x="1405"/>
        <item x="1675"/>
        <item x="1579"/>
        <item x="9349"/>
        <item x="9292"/>
        <item x="7312"/>
        <item x="4766"/>
        <item x="321"/>
        <item x="1134"/>
        <item x="928"/>
        <item x="1944"/>
        <item x="6683"/>
        <item x="1418"/>
        <item x="5041"/>
        <item x="8309"/>
        <item x="731"/>
        <item x="5924"/>
        <item x="8375"/>
        <item x="7943"/>
        <item x="1959"/>
        <item x="674"/>
        <item x="8757"/>
        <item x="3968"/>
        <item x="501"/>
        <item x="873"/>
        <item x="1651"/>
        <item x="1659"/>
        <item x="8839"/>
        <item x="8458"/>
        <item x="3044"/>
        <item x="7090"/>
        <item x="7388"/>
        <item x="3489"/>
        <item x="6796"/>
        <item x="8147"/>
        <item x="2453"/>
        <item x="6834"/>
        <item x="8417"/>
        <item x="5240"/>
        <item x="7305"/>
        <item x="4465"/>
        <item x="4412"/>
        <item x="2773"/>
        <item x="4164"/>
        <item x="777"/>
        <item x="7951"/>
        <item x="7903"/>
        <item x="4131"/>
        <item x="7418"/>
        <item x="9575"/>
        <item x="9409"/>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8"/>
        <item x="694"/>
        <item x="5444"/>
        <item x="2006"/>
        <item x="3228"/>
        <item x="7994"/>
        <item x="4266"/>
        <item x="2595"/>
        <item x="4255"/>
        <item x="7410"/>
        <item x="7417"/>
        <item x="1657"/>
        <item x="233"/>
        <item x="6461"/>
        <item x="2494"/>
        <item x="6805"/>
        <item x="3654"/>
        <item x="5879"/>
        <item x="6287"/>
        <item x="5642"/>
        <item x="5640"/>
        <item x="8405"/>
        <item x="4060"/>
        <item x="697"/>
        <item x="8098"/>
        <item x="2159"/>
        <item x="4621"/>
        <item x="2059"/>
        <item x="725"/>
        <item x="2979"/>
        <item x="4648"/>
        <item x="5646"/>
        <item x="3661"/>
        <item x="8033"/>
        <item x="3711"/>
        <item x="2350"/>
        <item x="3735"/>
        <item x="3709"/>
        <item x="3728"/>
        <item x="3729"/>
        <item x="3730"/>
        <item x="2"/>
        <item x="3710"/>
        <item x="3739"/>
        <item x="3726"/>
        <item x="939"/>
        <item x="7819"/>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4"/>
        <item x="4655"/>
        <item x="36"/>
        <item x="2203"/>
        <item x="265"/>
        <item x="4487"/>
        <item x="9571"/>
        <item x="2576"/>
        <item x="2580"/>
        <item x="4166"/>
        <item x="2457"/>
        <item x="6180"/>
        <item x="3953"/>
        <item x="3987"/>
        <item x="766"/>
        <item x="4350"/>
        <item x="9413"/>
        <item x="8481"/>
        <item x="2402"/>
        <item x="758"/>
        <item x="9041"/>
        <item x="3099"/>
        <item x="5074"/>
        <item x="7924"/>
        <item x="8052"/>
        <item x="3031"/>
        <item x="7772"/>
        <item x="5010"/>
        <item x="226"/>
        <item x="8517"/>
        <item x="2855"/>
        <item x="2167"/>
        <item x="185"/>
        <item x="2465"/>
        <item x="3740"/>
        <item x="6120"/>
        <item x="8244"/>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3"/>
        <item x="3761"/>
        <item x="6557"/>
        <item x="3764"/>
        <item x="3211"/>
        <item x="3862"/>
        <item x="2864"/>
        <item x="5034"/>
        <item x="1762"/>
        <item x="3537"/>
        <item x="8275"/>
        <item x="260"/>
        <item x="2756"/>
        <item x="1942"/>
        <item x="751"/>
        <item x="3767"/>
        <item x="306"/>
        <item x="8104"/>
        <item x="4978"/>
        <item x="5836"/>
        <item x="816"/>
        <item x="388"/>
        <item x="527"/>
        <item x="9031"/>
        <item x="2909"/>
        <item x="7347"/>
        <item x="3249"/>
        <item x="9033"/>
        <item x="9032"/>
        <item x="9016"/>
        <item x="1741"/>
        <item x="2290"/>
        <item x="2925"/>
        <item x="8376"/>
        <item x="2939"/>
        <item x="2913"/>
        <item x="2916"/>
        <item x="2927"/>
        <item x="2946"/>
        <item x="2947"/>
        <item x="2941"/>
        <item x="9029"/>
        <item x="3773"/>
        <item x="3762"/>
        <item x="5657"/>
        <item x="2024"/>
        <item x="3719"/>
        <item x="2987"/>
        <item x="217"/>
        <item x="4664"/>
        <item x="1129"/>
        <item x="700"/>
        <item x="2928"/>
        <item x="714"/>
        <item x="6048"/>
        <item x="4792"/>
        <item x="4411"/>
        <item x="7174"/>
        <item x="6202"/>
        <item x="3759"/>
        <item x="6496"/>
        <item x="5203"/>
        <item x="5758"/>
        <item x="7083"/>
        <item x="4223"/>
        <item x="5112"/>
        <item x="8594"/>
        <item x="4451"/>
        <item x="8890"/>
        <item x="7354"/>
        <item x="5301"/>
        <item x="4243"/>
        <item x="4413"/>
        <item x="4437"/>
        <item x="4457"/>
        <item x="8599"/>
        <item x="8257"/>
        <item x="6046"/>
        <item x="7097"/>
        <item x="1778"/>
        <item x="187"/>
        <item x="6904"/>
        <item x="1900"/>
        <item x="7369"/>
        <item x="8263"/>
        <item x="1979"/>
        <item x="8218"/>
        <item x="1859"/>
        <item x="5224"/>
        <item x="1170"/>
        <item x="3765"/>
        <item x="803"/>
        <item x="5352"/>
        <item x="2917"/>
        <item x="5660"/>
        <item x="3753"/>
        <item x="3775"/>
        <item x="7872"/>
        <item x="8252"/>
        <item x="8683"/>
        <item x="8386"/>
        <item x="2863"/>
        <item x="5711"/>
        <item x="8889"/>
        <item x="3554"/>
        <item x="6147"/>
        <item x="404"/>
        <item x="7173"/>
        <item x="2919"/>
        <item x="5973"/>
        <item x="8618"/>
        <item x="7783"/>
        <item x="2931"/>
        <item x="2592"/>
        <item x="2596"/>
        <item x="4015"/>
        <item x="4146"/>
        <item x="741"/>
        <item x="2277"/>
        <item x="859"/>
        <item x="774"/>
        <item x="2954"/>
        <item x="7425"/>
        <item x="3784"/>
        <item x="2426"/>
        <item x="2438"/>
        <item x="2435"/>
        <item x="3792"/>
        <item x="3797"/>
        <item x="3798"/>
        <item x="3791"/>
        <item x="1305"/>
        <item x="1940"/>
        <item x="4193"/>
        <item x="3738"/>
        <item x="8100"/>
        <item x="1044"/>
        <item x="1042"/>
        <item x="1064"/>
        <item x="1221"/>
        <item x="898"/>
        <item x="2697"/>
        <item x="7071"/>
        <item x="4334"/>
        <item x="4317"/>
        <item x="4332"/>
        <item x="3423"/>
        <item x="7068"/>
        <item x="6194"/>
        <item x="6193"/>
        <item x="7328"/>
        <item x="9455"/>
        <item x="9458"/>
        <item x="9456"/>
        <item x="9452"/>
        <item x="9454"/>
        <item x="2691"/>
        <item x="2659"/>
        <item x="6464"/>
        <item x="4327"/>
        <item x="9283"/>
        <item x="6196"/>
        <item x="9208"/>
        <item x="9223"/>
        <item x="2088"/>
        <item x="893"/>
        <item x="2171"/>
        <item x="495"/>
        <item x="2080"/>
        <item x="1515"/>
        <item x="1554"/>
        <item x="3877"/>
        <item x="1951"/>
        <item x="4747"/>
        <item x="5846"/>
        <item x="4290"/>
        <item x="2356"/>
        <item x="1132"/>
        <item x="2665"/>
        <item x="2664"/>
        <item x="5912"/>
        <item x="8817"/>
        <item x="2682"/>
        <item x="2200"/>
        <item x="139"/>
        <item x="6284"/>
        <item x="3911"/>
        <item x="4561"/>
        <item x="3039"/>
        <item x="7199"/>
        <item x="2983"/>
        <item x="6533"/>
        <item x="2066"/>
        <item x="2831"/>
        <item x="4469"/>
        <item x="4328"/>
        <item x="4324"/>
        <item x="4333"/>
        <item x="2886"/>
        <item x="2873"/>
        <item x="3796"/>
        <item x="4013"/>
        <item x="8413"/>
        <item x="2904"/>
        <item x="2872"/>
        <item x="5977"/>
        <item x="2879"/>
        <item x="6268"/>
        <item x="2869"/>
        <item x="7774"/>
        <item x="2893"/>
        <item x="3812"/>
        <item x="3272"/>
        <item x="2900"/>
        <item x="2877"/>
        <item x="2878"/>
        <item x="4027"/>
        <item x="371"/>
        <item x="314"/>
        <item x="2022"/>
        <item x="2026"/>
        <item x="368"/>
        <item x="7194"/>
        <item x="7067"/>
        <item x="5386"/>
        <item x="6681"/>
        <item x="6568"/>
        <item x="927"/>
        <item x="329"/>
        <item x="1319"/>
        <item x="1322"/>
        <item x="1324"/>
        <item x="1326"/>
        <item x="9255"/>
        <item x="2583"/>
        <item x="1070"/>
        <item x="1147"/>
        <item x="1059"/>
        <item x="1917"/>
        <item x="880"/>
        <item x="862"/>
        <item x="2123"/>
        <item x="993"/>
        <item x="4373"/>
        <item x="4162"/>
        <item x="8420"/>
        <item x="2898"/>
        <item x="2894"/>
        <item x="9420"/>
        <item x="7509"/>
        <item x="4467"/>
        <item x="4407"/>
        <item x="7081"/>
        <item x="3734"/>
        <item x="3349"/>
        <item x="7605"/>
        <item x="4121"/>
        <item x="6537"/>
        <item x="6761"/>
        <item x="8558"/>
        <item x="331"/>
        <item x="300"/>
        <item x="3809"/>
        <item x="4022"/>
        <item x="7757"/>
        <item x="7744"/>
        <item x="537"/>
        <item x="4400"/>
        <item x="4405"/>
        <item x="4401"/>
        <item x="2459"/>
        <item x="2456"/>
        <item x="8515"/>
        <item x="3352"/>
        <item x="1331"/>
        <item x="5598"/>
        <item x="2054"/>
        <item x="1790"/>
        <item x="3793"/>
        <item x="7881"/>
        <item x="1352"/>
        <item x="1351"/>
        <item x="2844"/>
        <item x="1167"/>
        <item x="1160"/>
        <item x="327"/>
        <item x="4408"/>
        <item x="2019"/>
        <item x="9011"/>
        <item x="9015"/>
        <item x="1707"/>
        <item x="383"/>
        <item x="3737"/>
        <item x="9442"/>
        <item x="1889"/>
        <item x="4475"/>
        <item x="7808"/>
        <item x="2601"/>
        <item x="9248"/>
        <item x="2609"/>
        <item x="4611"/>
        <item x="5736"/>
        <item x="1254"/>
        <item x="6992"/>
        <item x="2608"/>
        <item x="9265"/>
        <item x="534"/>
        <item x="9260"/>
        <item x="9269"/>
        <item x="2605"/>
        <item x="9263"/>
        <item x="9264"/>
        <item x="1263"/>
        <item x="8343"/>
        <item x="9276"/>
        <item x="3800"/>
        <item x="3524"/>
        <item x="3727"/>
        <item x="7522"/>
        <item x="142"/>
        <item x="1442"/>
        <item x="4152"/>
        <item x="7082"/>
        <item x="9584"/>
        <item x="811"/>
        <item x="5563"/>
        <item x="2963"/>
        <item x="6014"/>
        <item x="878"/>
        <item x="2437"/>
        <item x="2082"/>
        <item x="5539"/>
        <item x="1792"/>
        <item x="3882"/>
        <item x="8333"/>
        <item x="8843"/>
        <item x="5079"/>
        <item x="3117"/>
        <item x="2698"/>
        <item x="1126"/>
        <item x="5096"/>
        <item x="3650"/>
        <item x="2243"/>
        <item x="4176"/>
        <item x="4828"/>
        <item x="1430"/>
        <item x="5611"/>
        <item x="1467"/>
        <item x="5470"/>
        <item x="1456"/>
        <item x="1380"/>
        <item x="1687"/>
        <item x="7204"/>
        <item x="9591"/>
        <item x="1242"/>
        <item x="8466"/>
        <item x="3794"/>
        <item x="1407"/>
        <item x="4811"/>
        <item x="1080"/>
        <item x="1076"/>
        <item x="4629"/>
        <item x="2341"/>
        <item x="3239"/>
        <item x="3011"/>
        <item x="5930"/>
        <item x="1704"/>
        <item x="8446"/>
        <item x="2412"/>
        <item x="7614"/>
        <item x="4179"/>
        <item x="3806"/>
        <item x="4531"/>
        <item x="7725"/>
        <item x="2786"/>
        <item x="3808"/>
        <item x="8841"/>
        <item x="6516"/>
        <item x="3291"/>
        <item x="113"/>
        <item x="7491"/>
        <item x="6059"/>
        <item x="9441"/>
        <item x="9427"/>
        <item x="2767"/>
        <item x="6552"/>
        <item x="765"/>
        <item x="3845"/>
        <item x="3820"/>
        <item x="3854"/>
        <item x="3826"/>
        <item x="3855"/>
        <item x="3830"/>
        <item x="3825"/>
        <item x="3821"/>
        <item x="3815"/>
        <item x="8880"/>
        <item x="3447"/>
        <item x="831"/>
        <item x="8825"/>
        <item x="8849"/>
        <item x="7807"/>
        <item x="8851"/>
        <item x="8854"/>
        <item x="242"/>
        <item x="6726"/>
        <item x="2625"/>
        <item x="325"/>
        <item x="3836"/>
        <item x="3839"/>
        <item x="3822"/>
        <item x="9274"/>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6"/>
        <item x="8268"/>
        <item x="2466"/>
        <item x="1517"/>
        <item x="1192"/>
        <item x="3871"/>
        <item x="775"/>
        <item x="1097"/>
        <item x="1111"/>
        <item x="1181"/>
        <item x="8452"/>
        <item x="2440"/>
        <item x="5026"/>
        <item x="2215"/>
        <item x="2231"/>
        <item x="8692"/>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4"/>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5"/>
        <item x="8250"/>
        <item x="1371"/>
        <item x="1540"/>
        <item x="8236"/>
        <item x="9198"/>
        <item x="1387"/>
        <item x="3884"/>
        <item x="1133"/>
        <item x="7268"/>
        <item x="89"/>
        <item x="2819"/>
        <item x="7889"/>
        <item x="213"/>
        <item x="2671"/>
        <item x="1343"/>
        <item x="412"/>
        <item x="5607"/>
        <item x="5233"/>
        <item x="2164"/>
        <item x="1222"/>
        <item x="8444"/>
        <item x="288"/>
        <item t="default"/>
      </items>
    </pivotField>
    <pivotField axis="axisCol"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items count="6">
        <item x="4"/>
        <item x="3"/>
        <item x="2"/>
        <item x="1"/>
        <item x="0"/>
        <item t="default"/>
      </items>
    </pivotField>
    <pivotField showAll="0"/>
    <pivotField showAll="0"/>
    <pivotField showAll="0"/>
    <pivotField showAll="0"/>
    <pivotField showAll="0"/>
    <pivotField dataField="1" numFmtId="2" showAll="0"/>
    <pivotField showAll="0">
      <items count="3">
        <item x="0"/>
        <item x="1"/>
        <item t="default"/>
      </items>
    </pivotField>
    <pivotField showAll="0"/>
    <pivotField numFmtId="2" showAll="0"/>
    <pivotField axis="axisRow" showAll="0">
      <items count="7">
        <item x="4"/>
        <item x="0"/>
        <item x="2"/>
        <item x="3"/>
        <item x="1"/>
        <item x="5"/>
        <item t="default"/>
      </items>
    </pivotField>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13"/>
  </rowFields>
  <rowItems count="6">
    <i>
      <x/>
    </i>
    <i>
      <x v="1"/>
    </i>
    <i>
      <x v="2"/>
    </i>
    <i>
      <x v="3"/>
    </i>
    <i>
      <x v="4"/>
    </i>
    <i>
      <x v="5"/>
    </i>
  </rowItems>
  <colFields count="1">
    <field x="1"/>
  </colFields>
  <col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colItems>
  <dataFields count="1">
    <dataField name="Sum of Installs_no" fld="9"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478EAC-9410-4A05-A069-B25ABD0769F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21">
    <pivotField showAll="0"/>
    <pivotField showAll="0"/>
    <pivotField showAll="0"/>
    <pivotField showAll="0"/>
    <pivotField dataField="1" showAll="0"/>
    <pivotField showAll="0"/>
    <pivotField showAll="0"/>
    <pivotField showAll="0"/>
    <pivotField showAll="0"/>
    <pivotField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Items count="1">
    <i/>
  </rowItems>
  <colItems count="1">
    <i/>
  </colItems>
  <dataFields count="1">
    <dataField name="Sum of Reviews" fld="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3EA9B4-BC84-4356-BD5D-5DF0F0EE586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Z3:AA9" firstHeaderRow="1" firstDataRow="1" firstDataCol="1"/>
  <pivotFields count="21">
    <pivotField dataField="1" showAll="0">
      <items count="9635">
        <item x="2990"/>
        <item x="5000"/>
        <item x="7977"/>
        <item x="5313"/>
        <item x="8166"/>
        <item x="6121"/>
        <item x="3321"/>
        <item x="4534"/>
        <item x="1304"/>
        <item x="5398"/>
        <item x="277"/>
        <item x="6674"/>
        <item x="8080"/>
        <item x="718"/>
        <item x="3463"/>
        <item x="3146"/>
        <item x="6488"/>
        <item x="2033"/>
        <item x="7748"/>
        <item x="3631"/>
        <item x="3716"/>
        <item x="1211"/>
        <item x="6523"/>
        <item x="5486"/>
        <item x="8156"/>
        <item x="9258"/>
        <item x="3827"/>
        <item x="3549"/>
        <item x="3399"/>
        <item x="5606"/>
        <item x="3733"/>
        <item x="7420"/>
        <item x="4938"/>
        <item x="9058"/>
        <item x="1142"/>
        <item x="7371"/>
        <item x="6661"/>
        <item x="7127"/>
        <item x="8255"/>
        <item x="3203"/>
        <item x="7576"/>
        <item x="3199"/>
        <item x="220"/>
        <item x="2121"/>
        <item x="4380"/>
        <item x="1961"/>
        <item x="5713"/>
        <item x="1824"/>
        <item x="1567"/>
        <item x="6317"/>
        <item x="6911"/>
        <item x="6274"/>
        <item x="6266"/>
        <item x="4010"/>
        <item x="5491"/>
        <item x="1758"/>
        <item x="2713"/>
        <item x="8643"/>
        <item x="3384"/>
        <item x="4245"/>
        <item x="6922"/>
        <item x="6399"/>
        <item x="6408"/>
        <item x="1103"/>
        <item x="8499"/>
        <item x="5332"/>
        <item x="5991"/>
        <item x="4837"/>
        <item x="6668"/>
        <item x="562"/>
        <item x="7531"/>
        <item x="2449"/>
        <item x="362"/>
        <item x="6589"/>
        <item x="477"/>
        <item x="3912"/>
        <item x="3946"/>
        <item x="3930"/>
        <item x="1038"/>
        <item x="3952"/>
        <item x="6936"/>
        <item x="17"/>
        <item x="3657"/>
        <item x="3457"/>
        <item x="2396"/>
        <item x="2640"/>
        <item x="3220"/>
        <item x="5963"/>
        <item x="5950"/>
        <item x="14"/>
        <item x="5323"/>
        <item x="7353"/>
        <item x="4468"/>
        <item x="2626"/>
        <item x="8340"/>
        <item x="4463"/>
        <item x="7896"/>
        <item x="7958"/>
        <item x="7990"/>
        <item x="7959"/>
        <item x="3105"/>
        <item x="1956"/>
        <item x="9293"/>
        <item x="1983"/>
        <item x="8505"/>
        <item x="7817"/>
        <item x="7832"/>
        <item x="2631"/>
        <item x="5626"/>
        <item x="9509"/>
        <item x="3940"/>
        <item x="1876"/>
        <item x="1888"/>
        <item x="4653"/>
        <item x="1000"/>
        <item x="4498"/>
        <item x="4119"/>
        <item x="1187"/>
        <item x="1174"/>
        <item x="1870"/>
        <item x="3920"/>
        <item x="1165"/>
        <item x="1354"/>
        <item x="3938"/>
        <item x="1079"/>
        <item x="4639"/>
        <item x="2762"/>
        <item x="1377"/>
        <item x="2395"/>
        <item x="1067"/>
        <item x="475"/>
        <item x="1854"/>
        <item x="4115"/>
        <item x="986"/>
        <item x="3164"/>
        <item x="4113"/>
        <item x="3090"/>
        <item x="492"/>
        <item x="1803"/>
        <item x="3092"/>
        <item x="753"/>
        <item x="4739"/>
        <item x="4433"/>
        <item x="4294"/>
        <item x="4281"/>
        <item x="3963"/>
        <item x="3979"/>
        <item x="3974"/>
        <item x="8685"/>
        <item x="3097"/>
        <item x="3305"/>
        <item x="3089"/>
        <item x="3244"/>
        <item x="1980"/>
        <item x="8295"/>
        <item x="821"/>
        <item x="3914"/>
        <item x="3939"/>
        <item x="3931"/>
        <item x="3932"/>
        <item x="3934"/>
        <item x="3936"/>
        <item x="3923"/>
        <item x="3921"/>
        <item x="3926"/>
        <item x="3942"/>
        <item x="3947"/>
        <item x="3948"/>
        <item x="6140"/>
        <item x="6952"/>
        <item x="1599"/>
        <item x="3023"/>
        <item x="602"/>
        <item x="8827"/>
        <item x="1735"/>
        <item x="6815"/>
        <item x="1894"/>
        <item x="1901"/>
        <item x="7689"/>
        <item x="1050"/>
        <item x="3950"/>
        <item x="1066"/>
        <item x="3935"/>
        <item x="3919"/>
        <item x="3928"/>
        <item x="3922"/>
        <item x="6991"/>
        <item x="7009"/>
        <item x="3032"/>
        <item x="3993"/>
        <item x="3970"/>
        <item x="6149"/>
        <item x="7191"/>
        <item x="3954"/>
        <item x="3985"/>
        <item x="3957"/>
        <item x="3969"/>
        <item x="3982"/>
        <item x="3992"/>
        <item x="3973"/>
        <item x="3971"/>
        <item x="3986"/>
        <item x="3975"/>
        <item x="3978"/>
        <item x="3528"/>
        <item x="3990"/>
        <item x="3989"/>
        <item x="3960"/>
        <item x="3966"/>
        <item x="3962"/>
        <item x="2808"/>
        <item x="2809"/>
        <item x="5421"/>
        <item x="7119"/>
        <item x="6168"/>
        <item x="4483"/>
        <item x="4479"/>
        <item x="4495"/>
        <item x="4485"/>
        <item x="7374"/>
        <item x="7379"/>
        <item x="7384"/>
        <item x="2515"/>
        <item x="248"/>
        <item x="4529"/>
        <item x="2870"/>
        <item x="3984"/>
        <item x="938"/>
        <item x="3799"/>
        <item x="748"/>
        <item x="884"/>
        <item x="7888"/>
        <item x="4080"/>
        <item x="7906"/>
        <item x="6963"/>
        <item x="1795"/>
        <item x="2997"/>
        <item x="3997"/>
        <item x="4021"/>
        <item x="410"/>
        <item x="4012"/>
        <item x="3995"/>
        <item x="4004"/>
        <item x="4024"/>
        <item x="4028"/>
        <item x="1832"/>
        <item x="4000"/>
        <item x="4008"/>
        <item x="4005"/>
        <item x="3999"/>
        <item x="2302"/>
        <item x="4740"/>
        <item x="3338"/>
        <item x="5591"/>
        <item x="5600"/>
        <item x="5596"/>
        <item x="4017"/>
        <item x="4001"/>
        <item x="8926"/>
        <item x="8410"/>
        <item x="8418"/>
        <item x="3340"/>
        <item x="2717"/>
        <item x="7543"/>
        <item x="4249"/>
        <item x="2197"/>
        <item x="5064"/>
        <item x="4039"/>
        <item x="190"/>
        <item x="3143"/>
        <item x="5947"/>
        <item x="5936"/>
        <item x="463"/>
        <item x="458"/>
        <item x="723"/>
        <item x="8648"/>
        <item x="1782"/>
        <item x="7400"/>
        <item x="7421"/>
        <item x="7399"/>
        <item x="8867"/>
        <item x="8858"/>
        <item x="8864"/>
        <item x="8863"/>
        <item x="8866"/>
        <item x="8868"/>
        <item x="2749"/>
        <item x="4772"/>
        <item x="4524"/>
        <item x="6542"/>
        <item x="6528"/>
        <item x="4783"/>
        <item x="4515"/>
        <item x="4516"/>
        <item x="2705"/>
        <item x="8853"/>
        <item x="247"/>
        <item x="4038"/>
        <item x="4065"/>
        <item x="4061"/>
        <item x="4077"/>
        <item x="4069"/>
        <item x="4068"/>
        <item x="4056"/>
        <item x="4045"/>
        <item x="4046"/>
        <item x="4057"/>
        <item x="4044"/>
        <item x="4063"/>
        <item x="4082"/>
        <item x="4067"/>
        <item x="4049"/>
        <item x="4079"/>
        <item x="4066"/>
        <item x="4062"/>
        <item x="4064"/>
        <item x="4058"/>
        <item x="4047"/>
        <item x="4043"/>
        <item x="4053"/>
        <item x="4076"/>
        <item x="4074"/>
        <item x="4059"/>
        <item x="4050"/>
        <item x="4055"/>
        <item x="4048"/>
        <item x="4041"/>
        <item x="4054"/>
        <item x="4507"/>
        <item x="5755"/>
        <item x="2901"/>
        <item x="4088"/>
        <item x="8792"/>
        <item x="4086"/>
        <item x="4116"/>
        <item x="4101"/>
        <item x="4085"/>
        <item x="4106"/>
        <item x="4112"/>
        <item x="5306"/>
        <item x="4096"/>
        <item x="4091"/>
        <item x="4084"/>
        <item x="4122"/>
        <item x="4153"/>
        <item x="4129"/>
        <item x="4125"/>
        <item x="4127"/>
        <item x="4158"/>
        <item x="4143"/>
        <item x="4151"/>
        <item x="4133"/>
        <item x="4126"/>
        <item x="4148"/>
        <item x="4144"/>
        <item x="4165"/>
        <item x="4134"/>
        <item x="4137"/>
        <item x="4136"/>
        <item x="4140"/>
        <item x="4161"/>
        <item x="4132"/>
        <item x="4171"/>
        <item x="4149"/>
        <item x="4167"/>
        <item x="4130"/>
        <item x="1541"/>
        <item x="2584"/>
        <item x="4260"/>
        <item x="3509"/>
        <item x="7899"/>
        <item x="8150"/>
        <item x="7984"/>
        <item x="2493"/>
        <item x="4169"/>
        <item x="4155"/>
        <item x="4200"/>
        <item x="4186"/>
        <item x="4196"/>
        <item x="4175"/>
        <item x="4204"/>
        <item x="4180"/>
        <item x="4205"/>
        <item x="4218"/>
        <item x="4208"/>
        <item x="4216"/>
        <item x="4185"/>
        <item x="4188"/>
        <item x="4210"/>
        <item x="4199"/>
        <item x="4235"/>
        <item x="4254"/>
        <item x="4232"/>
        <item x="4229"/>
        <item x="4220"/>
        <item x="4257"/>
        <item x="577"/>
        <item x="4246"/>
        <item x="4258"/>
        <item x="4236"/>
        <item x="4247"/>
        <item x="4248"/>
        <item x="2710"/>
        <item x="8470"/>
        <item x="4716"/>
        <item x="4943"/>
        <item x="3972"/>
        <item x="3958"/>
        <item x="3050"/>
        <item x="3155"/>
        <item x="2429"/>
        <item x="2418"/>
        <item x="9244"/>
        <item x="8372"/>
        <item x="2498"/>
        <item x="4764"/>
        <item x="4773"/>
        <item x="1981"/>
        <item x="4304"/>
        <item x="4263"/>
        <item x="4293"/>
        <item x="4285"/>
        <item x="4274"/>
        <item x="4301"/>
        <item x="4268"/>
        <item x="4278"/>
        <item x="4309"/>
        <item x="4298"/>
        <item x="4295"/>
        <item x="4262"/>
        <item x="4297"/>
        <item x="4289"/>
        <item x="4287"/>
        <item x="4273"/>
        <item x="4307"/>
        <item x="4286"/>
        <item x="4282"/>
        <item x="4306"/>
        <item x="4291"/>
        <item x="4269"/>
        <item x="4283"/>
        <item x="4292"/>
        <item x="4296"/>
        <item x="4302"/>
        <item x="4303"/>
        <item x="4308"/>
        <item x="4272"/>
        <item x="4288"/>
        <item x="4267"/>
        <item x="4300"/>
        <item x="4318"/>
        <item x="4321"/>
        <item x="4314"/>
        <item x="4335"/>
        <item x="4337"/>
        <item x="4341"/>
        <item x="4316"/>
        <item x="4344"/>
        <item x="4347"/>
        <item x="4343"/>
        <item x="4340"/>
        <item x="4322"/>
        <item x="4331"/>
        <item x="4319"/>
        <item x="4325"/>
        <item x="4339"/>
        <item x="4312"/>
        <item x="4313"/>
        <item x="4326"/>
        <item x="4311"/>
        <item x="7798"/>
        <item x="3094"/>
        <item x="4839"/>
        <item x="4363"/>
        <item x="4362"/>
        <item x="4371"/>
        <item x="4357"/>
        <item x="4370"/>
        <item x="4361"/>
        <item x="4365"/>
        <item x="4382"/>
        <item x="4359"/>
        <item x="4376"/>
        <item x="4367"/>
        <item x="4349"/>
        <item x="4352"/>
        <item x="4157"/>
        <item x="4354"/>
        <item x="4351"/>
        <item x="4353"/>
        <item x="9415"/>
        <item x="2555"/>
        <item x="2553"/>
        <item x="4614"/>
        <item x="4617"/>
        <item x="9487"/>
        <item x="3743"/>
        <item x="199"/>
        <item x="4036"/>
        <item x="3247"/>
        <item x="4685"/>
        <item x="6565"/>
        <item x="8359"/>
        <item x="876"/>
        <item x="1205"/>
        <item x="2825"/>
        <item x="2087"/>
        <item x="4922"/>
        <item x="4935"/>
        <item x="8193"/>
        <item x="1686"/>
        <item x="8998"/>
        <item x="3178"/>
        <item x="396"/>
        <item x="793"/>
        <item x="2330"/>
        <item x="2335"/>
        <item x="6224"/>
        <item x="5281"/>
        <item x="183"/>
        <item x="171"/>
        <item x="1836"/>
        <item x="95"/>
        <item x="2007"/>
        <item x="6912"/>
        <item x="4145"/>
        <item x="3981"/>
        <item x="7548"/>
        <item x="7565"/>
        <item x="3760"/>
        <item x="2908"/>
        <item x="2431"/>
        <item x="4689"/>
        <item x="1703"/>
        <item x="1701"/>
        <item x="5201"/>
        <item x="2716"/>
        <item x="6319"/>
        <item x="1002"/>
        <item x="5838"/>
        <item x="1131"/>
        <item x="4358"/>
        <item x="4364"/>
        <item x="3080"/>
        <item x="4224"/>
        <item x="7011"/>
        <item x="3335"/>
        <item x="4884"/>
        <item x="4355"/>
        <item x="4374"/>
        <item x="4379"/>
        <item x="4372"/>
        <item x="4360"/>
        <item x="4377"/>
        <item x="153"/>
        <item x="3182"/>
        <item x="1528"/>
        <item x="5312"/>
        <item x="7049"/>
        <item x="7013"/>
        <item x="2952"/>
        <item x="6238"/>
        <item x="6853"/>
        <item x="2812"/>
        <item x="2081"/>
        <item x="2849"/>
        <item x="143"/>
        <item x="722"/>
        <item x="2091"/>
        <item x="4771"/>
        <item x="6996"/>
        <item x="8305"/>
        <item x="9187"/>
        <item x="411"/>
        <item x="6950"/>
        <item x="737"/>
        <item x="2455"/>
        <item x="511"/>
        <item x="53"/>
        <item x="7941"/>
        <item x="946"/>
        <item x="2029"/>
        <item x="8917"/>
        <item x="7961"/>
        <item x="832"/>
        <item x="2432"/>
        <item x="8876"/>
        <item x="4752"/>
        <item x="4759"/>
        <item x="5863"/>
        <item x="4743"/>
        <item x="4744"/>
        <item x="4754"/>
        <item x="1937"/>
        <item x="1847"/>
        <item x="1774"/>
        <item x="172"/>
        <item x="6550"/>
        <item x="72"/>
        <item x="333"/>
        <item x="3544"/>
        <item x="3563"/>
        <item x="3545"/>
        <item x="3579"/>
        <item x="3577"/>
        <item x="3571"/>
        <item x="3570"/>
        <item x="3565"/>
        <item x="2523"/>
        <item x="3574"/>
        <item x="2781"/>
        <item x="7429"/>
        <item x="4178"/>
        <item x="6540"/>
        <item x="1532"/>
        <item x="1497"/>
        <item x="3913"/>
        <item x="1382"/>
        <item x="3925"/>
        <item x="3916"/>
        <item x="3929"/>
        <item x="3941"/>
        <item x="3917"/>
        <item x="3918"/>
        <item x="1367"/>
        <item x="9174"/>
        <item x="3945"/>
        <item x="9226"/>
        <item x="6013"/>
        <item x="1740"/>
        <item x="740"/>
        <item x="27"/>
        <item x="1297"/>
        <item x="8669"/>
        <item x="4782"/>
        <item x="7213"/>
        <item x="32"/>
        <item x="5467"/>
        <item x="3837"/>
        <item x="8617"/>
        <item x="3424"/>
        <item x="4410"/>
        <item x="6326"/>
        <item x="163"/>
        <item x="3441"/>
        <item x="6084"/>
        <item x="6083"/>
        <item x="3326"/>
        <item x="1819"/>
        <item x="1964"/>
        <item x="4011"/>
        <item x="1787"/>
        <item x="338"/>
        <item x="3865"/>
        <item x="7623"/>
        <item x="2772"/>
        <item x="4429"/>
        <item x="4432"/>
        <item x="4431"/>
        <item x="4428"/>
        <item x="4430"/>
        <item x="4434"/>
        <item x="3037"/>
        <item x="4478"/>
        <item x="4512"/>
        <item x="4496"/>
        <item x="4497"/>
        <item x="4987"/>
        <item x="4991"/>
        <item x="4492"/>
        <item x="4480"/>
        <item x="4473"/>
        <item x="4514"/>
        <item x="4493"/>
        <item x="4489"/>
        <item x="4474"/>
        <item x="4484"/>
        <item x="4477"/>
        <item x="4508"/>
        <item x="4476"/>
        <item x="3026"/>
        <item x="4481"/>
        <item x="4500"/>
        <item x="4482"/>
        <item x="4504"/>
        <item x="4509"/>
        <item x="8102"/>
        <item x="4510"/>
        <item x="4499"/>
        <item x="4488"/>
        <item x="4494"/>
        <item x="4490"/>
        <item x="6091"/>
        <item x="1215"/>
        <item x="1183"/>
        <item x="1185"/>
        <item x="1171"/>
        <item x="1202"/>
        <item x="2884"/>
        <item x="2648"/>
        <item x="1256"/>
        <item x="4506"/>
        <item x="9086"/>
        <item x="6441"/>
        <item x="3802"/>
        <item x="4714"/>
        <item x="2544"/>
        <item x="3996"/>
        <item x="6554"/>
        <item x="4093"/>
        <item x="2988"/>
        <item x="2618"/>
        <item x="2617"/>
        <item x="6477"/>
        <item x="4034"/>
        <item x="4128"/>
        <item x="7252"/>
        <item x="7788"/>
        <item x="7201"/>
        <item x="2644"/>
        <item x="4526"/>
        <item x="4532"/>
        <item x="4533"/>
        <item x="4530"/>
        <item x="4523"/>
        <item x="4528"/>
        <item x="4520"/>
        <item x="4522"/>
        <item x="4521"/>
        <item x="4517"/>
        <item x="6561"/>
        <item x="4525"/>
        <item x="4580"/>
        <item x="4102"/>
        <item x="4566"/>
        <item x="4588"/>
        <item x="4579"/>
        <item x="4583"/>
        <item x="4586"/>
        <item x="833"/>
        <item x="4926"/>
        <item x="4927"/>
        <item x="2821"/>
        <item x="2835"/>
        <item x="7607"/>
        <item x="7337"/>
        <item x="6910"/>
        <item x="2733"/>
        <item x="4575"/>
        <item x="4435"/>
        <item x="4100"/>
        <item x="4898"/>
        <item x="4893"/>
        <item x="4896"/>
        <item x="4902"/>
        <item x="6090"/>
        <item x="4787"/>
        <item x="9484"/>
        <item x="4746"/>
        <item x="7034"/>
        <item x="8222"/>
        <item x="8108"/>
        <item x="1767"/>
        <item x="1546"/>
        <item x="4187"/>
        <item x="31"/>
        <item x="9319"/>
        <item x="5941"/>
        <item x="4225"/>
        <item x="3279"/>
        <item x="4563"/>
        <item x="2992"/>
        <item x="2971"/>
        <item x="4591"/>
        <item x="4589"/>
        <item x="4593"/>
        <item x="2981"/>
        <item x="245"/>
        <item x="2495"/>
        <item x="1748"/>
        <item x="6245"/>
        <item x="8370"/>
        <item x="6745"/>
        <item x="2173"/>
        <item x="3114"/>
        <item x="8021"/>
        <item x="1759"/>
        <item x="3956"/>
        <item x="6734"/>
        <item x="4570"/>
        <item x="942"/>
        <item x="7456"/>
        <item x="2689"/>
        <item x="2743"/>
        <item x="2654"/>
        <item x="2218"/>
        <item x="4103"/>
        <item x="2739"/>
        <item x="2520"/>
        <item x="2735"/>
        <item x="4646"/>
        <item x="1204"/>
        <item x="3693"/>
        <item x="3682"/>
        <item x="3696"/>
        <item x="3690"/>
        <item x="3679"/>
        <item x="3686"/>
        <item x="2425"/>
        <item x="3684"/>
        <item x="2538"/>
        <item x="4622"/>
        <item x="3678"/>
        <item x="339"/>
        <item x="5695"/>
        <item x="224"/>
        <item x="3052"/>
        <item x="9065"/>
        <item x="4439"/>
        <item x="4656"/>
        <item x="4660"/>
        <item x="4677"/>
        <item x="4659"/>
        <item x="4658"/>
        <item x="4676"/>
        <item x="4661"/>
        <item x="4663"/>
        <item x="4675"/>
        <item x="4693"/>
        <item x="4667"/>
        <item x="4673"/>
        <item x="4665"/>
        <item x="4670"/>
        <item x="4749"/>
        <item x="5355"/>
        <item x="4657"/>
        <item x="5759"/>
        <item x="8068"/>
        <item x="4576"/>
        <item x="1053"/>
        <item x="4992"/>
        <item x="8870"/>
        <item x="4680"/>
        <item x="9358"/>
        <item x="9000"/>
        <item x="5157"/>
        <item x="1238"/>
        <item x="7438"/>
        <item x="4114"/>
        <item x="93"/>
        <item x="3126"/>
        <item x="6277"/>
        <item x="6294"/>
        <item x="7341"/>
        <item x="5746"/>
        <item x="6288"/>
        <item x="8719"/>
        <item x="7193"/>
        <item x="88"/>
        <item x="4703"/>
        <item x="4733"/>
        <item x="4704"/>
        <item x="4705"/>
        <item x="4730"/>
        <item x="4722"/>
        <item x="4717"/>
        <item x="4721"/>
        <item x="4719"/>
        <item x="4701"/>
        <item x="4706"/>
        <item x="4707"/>
        <item x="4734"/>
        <item x="3869"/>
        <item x="9252"/>
        <item x="4696"/>
        <item x="6967"/>
        <item x="7324"/>
        <item x="4700"/>
        <item x="2718"/>
        <item x="1233"/>
        <item x="1235"/>
        <item x="4947"/>
        <item x="4708"/>
        <item x="1720"/>
        <item x="4756"/>
        <item x="4735"/>
        <item x="4781"/>
        <item x="4758"/>
        <item x="4757"/>
        <item x="4753"/>
        <item x="4760"/>
        <item x="4755"/>
        <item x="4736"/>
        <item x="4738"/>
        <item x="4748"/>
        <item x="4742"/>
        <item x="4741"/>
        <item x="4750"/>
        <item x="514"/>
        <item x="4822"/>
        <item x="4789"/>
        <item x="4786"/>
        <item x="4821"/>
        <item x="4800"/>
        <item x="4793"/>
        <item x="4814"/>
        <item x="4802"/>
        <item x="4819"/>
        <item x="4795"/>
        <item x="4788"/>
        <item x="4790"/>
        <item x="4791"/>
        <item x="4797"/>
        <item x="4825"/>
        <item x="4799"/>
        <item x="4813"/>
        <item x="4805"/>
        <item x="4809"/>
        <item x="4827"/>
        <item x="4784"/>
        <item x="4796"/>
        <item x="4818"/>
        <item x="4801"/>
        <item x="4803"/>
        <item x="4829"/>
        <item x="4834"/>
        <item x="4830"/>
        <item x="4856"/>
        <item x="4844"/>
        <item x="4846"/>
        <item x="4852"/>
        <item x="4847"/>
        <item x="4858"/>
        <item x="4833"/>
        <item x="4853"/>
        <item x="4835"/>
        <item x="4831"/>
        <item x="4841"/>
        <item x="4832"/>
        <item x="4857"/>
        <item x="4836"/>
        <item x="4840"/>
        <item x="4843"/>
        <item x="4855"/>
        <item x="4368"/>
        <item x="1266"/>
        <item x="4875"/>
        <item x="4870"/>
        <item x="4874"/>
        <item x="4887"/>
        <item x="4883"/>
        <item x="4871"/>
        <item x="4894"/>
        <item x="4878"/>
        <item x="4872"/>
        <item x="4901"/>
        <item x="4904"/>
        <item x="4907"/>
        <item x="4885"/>
        <item x="4882"/>
        <item x="4869"/>
        <item x="4876"/>
        <item x="4895"/>
        <item x="4104"/>
        <item x="3104"/>
        <item x="184"/>
        <item x="6215"/>
        <item x="3139"/>
        <item x="3805"/>
        <item x="5423"/>
        <item x="5663"/>
        <item x="5637"/>
        <item x="3162"/>
        <item x="5232"/>
        <item x="5212"/>
        <item x="5208"/>
        <item x="5447"/>
        <item x="5885"/>
        <item x="5664"/>
        <item x="3147"/>
        <item x="5428"/>
        <item x="5745"/>
        <item x="5976"/>
        <item x="5693"/>
        <item x="3145"/>
        <item x="3153"/>
        <item x="2199"/>
        <item x="4914"/>
        <item x="4949"/>
        <item x="4923"/>
        <item x="4918"/>
        <item x="4913"/>
        <item x="4917"/>
        <item x="4934"/>
        <item x="4909"/>
        <item x="4912"/>
        <item x="4919"/>
        <item x="4921"/>
        <item x="4933"/>
        <item x="4932"/>
        <item x="4911"/>
        <item x="5367"/>
        <item x="590"/>
        <item x="657"/>
        <item x="2966"/>
        <item x="2957"/>
        <item x="2970"/>
        <item x="1617"/>
        <item x="2854"/>
        <item x="4968"/>
        <item x="2832"/>
        <item x="4277"/>
        <item x="2861"/>
        <item x="4710"/>
        <item x="2843"/>
        <item x="2817"/>
        <item x="1587"/>
        <item x="2826"/>
        <item x="2860"/>
        <item x="1614"/>
        <item x="1595"/>
        <item x="2834"/>
        <item x="1606"/>
        <item x="7981"/>
        <item x="4988"/>
        <item x="5188"/>
        <item x="5182"/>
        <item x="5175"/>
        <item x="2641"/>
        <item x="2693"/>
        <item x="3038"/>
        <item x="5807"/>
        <item x="5804"/>
        <item x="5805"/>
        <item x="5811"/>
        <item x="5806"/>
        <item x="5816"/>
        <item x="5814"/>
        <item x="3224"/>
        <item x="8307"/>
        <item x="5993"/>
        <item x="2045"/>
        <item x="8878"/>
        <item x="5194"/>
        <item x="5171"/>
        <item x="5463"/>
        <item x="5468"/>
        <item x="4948"/>
        <item x="5709"/>
        <item x="3535"/>
        <item x="1860"/>
        <item x="5516"/>
        <item x="5027"/>
        <item x="2065"/>
        <item x="9088"/>
        <item x="943"/>
        <item x="877"/>
        <item x="7042"/>
        <item x="9117"/>
        <item x="936"/>
        <item x="9515"/>
        <item x="861"/>
        <item x="5622"/>
        <item x="5610"/>
        <item x="5226"/>
        <item x="1389"/>
        <item x="1725"/>
        <item x="1600"/>
        <item x="5608"/>
        <item x="5604"/>
        <item x="9044"/>
        <item x="9051"/>
        <item x="9050"/>
        <item x="9062"/>
        <item x="9055"/>
        <item x="9048"/>
        <item x="9049"/>
        <item x="9066"/>
        <item x="951"/>
        <item x="1270"/>
        <item x="5775"/>
        <item x="4905"/>
        <item x="1851"/>
        <item x="8096"/>
        <item x="1444"/>
        <item x="5308"/>
        <item x="1955"/>
        <item x="5451"/>
        <item x="5466"/>
        <item x="5440"/>
        <item x="5471"/>
        <item x="5438"/>
        <item x="5433"/>
        <item x="7461"/>
        <item x="1636"/>
        <item x="3115"/>
        <item x="5628"/>
        <item x="5434"/>
        <item x="1220"/>
        <item x="7165"/>
        <item x="3192"/>
        <item x="7092"/>
        <item x="6479"/>
        <item x="6291"/>
        <item x="5751"/>
        <item x="5749"/>
        <item x="4518"/>
        <item x="6457"/>
        <item x="6686"/>
        <item x="5078"/>
        <item x="5239"/>
        <item x="1542"/>
        <item x="6831"/>
        <item x="4202"/>
        <item x="4098"/>
        <item x="3078"/>
        <item x="721"/>
        <item x="2959"/>
        <item x="2975"/>
        <item x="2328"/>
        <item x="3141"/>
        <item x="360"/>
        <item x="5460"/>
        <item x="935"/>
        <item x="857"/>
        <item x="490"/>
        <item x="418"/>
        <item x="466"/>
        <item x="4985"/>
        <item x="4975"/>
        <item x="4956"/>
        <item x="4974"/>
        <item x="4981"/>
        <item x="4963"/>
        <item x="4976"/>
        <item x="4960"/>
        <item x="4959"/>
        <item x="4971"/>
        <item x="4961"/>
        <item x="4958"/>
        <item x="4989"/>
        <item x="4970"/>
        <item x="4980"/>
        <item x="4969"/>
        <item x="4979"/>
        <item x="4967"/>
        <item x="5020"/>
        <item x="5014"/>
        <item x="5013"/>
        <item x="5007"/>
        <item x="4996"/>
        <item x="5019"/>
        <item x="4999"/>
        <item x="5025"/>
        <item x="5008"/>
        <item x="5018"/>
        <item x="5012"/>
        <item x="5029"/>
        <item x="5042"/>
        <item x="5022"/>
        <item x="5038"/>
        <item x="5006"/>
        <item x="5021"/>
        <item x="5032"/>
        <item x="5002"/>
        <item x="5004"/>
        <item x="5005"/>
        <item x="5016"/>
        <item x="5001"/>
        <item x="5015"/>
        <item x="4994"/>
        <item x="4995"/>
        <item x="3148"/>
        <item x="3131"/>
        <item x="5055"/>
        <item x="5059"/>
        <item x="5066"/>
        <item x="5069"/>
        <item x="5054"/>
        <item x="5046"/>
        <item x="5050"/>
        <item x="5057"/>
        <item x="5051"/>
        <item x="5047"/>
        <item x="5043"/>
        <item x="5049"/>
        <item x="1903"/>
        <item x="5062"/>
        <item x="5053"/>
        <item x="3746"/>
        <item x="5067"/>
        <item x="3210"/>
        <item x="8320"/>
        <item x="8427"/>
        <item x="8936"/>
        <item x="9411"/>
        <item x="4207"/>
        <item x="8840"/>
        <item x="6145"/>
        <item x="1298"/>
        <item x="2673"/>
        <item x="2672"/>
        <item x="8673"/>
        <item x="117"/>
        <item x="5073"/>
        <item x="2233"/>
        <item x="2269"/>
        <item x="5698"/>
        <item x="103"/>
        <item x="120"/>
        <item x="2217"/>
        <item x="9570"/>
        <item x="5521"/>
        <item x="212"/>
        <item x="1348"/>
        <item x="4944"/>
        <item x="1216"/>
        <item x="8180"/>
        <item x="5540"/>
        <item x="4191"/>
        <item x="1325"/>
        <item x="5111"/>
        <item x="2333"/>
        <item x="8017"/>
        <item x="8011"/>
        <item x="8025"/>
        <item x="5869"/>
        <item x="5219"/>
        <item x="1987"/>
        <item x="6524"/>
        <item x="5907"/>
        <item x="1251"/>
        <item x="2972"/>
        <item x="3748"/>
        <item x="5986"/>
        <item x="2320"/>
        <item x="4019"/>
        <item x="8933"/>
        <item x="3944"/>
        <item x="5040"/>
        <item x="2162"/>
        <item x="86"/>
        <item x="78"/>
        <item x="6236"/>
        <item x="6249"/>
        <item x="6246"/>
        <item x="6106"/>
        <item x="7575"/>
        <item x="7571"/>
        <item x="7562"/>
        <item x="7580"/>
        <item x="1500"/>
        <item x="5929"/>
        <item x="5965"/>
        <item x="1228"/>
        <item x="1117"/>
        <item x="6543"/>
        <item x="295"/>
        <item x="2680"/>
        <item x="5870"/>
        <item x="5843"/>
        <item x="101"/>
        <item x="3138"/>
        <item x="5464"/>
        <item x="755"/>
        <item x="1055"/>
        <item x="931"/>
        <item x="6252"/>
        <item x="8223"/>
        <item x="440"/>
        <item x="1547"/>
        <item x="1017"/>
        <item x="3002"/>
        <item x="5099"/>
        <item x="5101"/>
        <item x="5086"/>
        <item x="5092"/>
        <item x="5107"/>
        <item x="5080"/>
        <item x="5098"/>
        <item x="5082"/>
        <item x="6262"/>
        <item x="6250"/>
        <item x="5095"/>
        <item x="5113"/>
        <item x="5104"/>
        <item x="5085"/>
        <item x="5105"/>
        <item x="5081"/>
        <item x="5090"/>
        <item x="5091"/>
        <item x="5801"/>
        <item x="5119"/>
        <item x="5181"/>
        <item x="5127"/>
        <item x="5189"/>
        <item x="5141"/>
        <item x="5161"/>
        <item x="5129"/>
        <item x="5146"/>
        <item x="5162"/>
        <item x="5121"/>
        <item x="5160"/>
        <item x="5142"/>
        <item x="5122"/>
        <item x="5123"/>
        <item x="5144"/>
        <item x="5120"/>
        <item x="5163"/>
        <item x="5159"/>
        <item x="5118"/>
        <item x="5130"/>
        <item x="5155"/>
        <item x="5153"/>
        <item x="5126"/>
        <item x="5132"/>
        <item x="5140"/>
        <item x="5138"/>
        <item x="5139"/>
        <item x="5180"/>
        <item x="5135"/>
        <item x="5186"/>
        <item x="5165"/>
        <item x="5149"/>
        <item x="5136"/>
        <item x="5150"/>
        <item x="3158"/>
        <item x="5152"/>
        <item x="5227"/>
        <item x="5247"/>
        <item x="5213"/>
        <item x="5211"/>
        <item x="5231"/>
        <item x="5209"/>
        <item x="5230"/>
        <item x="5244"/>
        <item x="5210"/>
        <item x="5222"/>
        <item x="5235"/>
        <item x="5221"/>
        <item x="5218"/>
        <item x="5214"/>
        <item x="5220"/>
        <item x="5248"/>
        <item x="5238"/>
        <item x="5243"/>
        <item x="6263"/>
        <item x="6247"/>
        <item x="5262"/>
        <item x="5277"/>
        <item x="5249"/>
        <item x="5267"/>
        <item x="5252"/>
        <item x="5253"/>
        <item x="5260"/>
        <item x="5254"/>
        <item x="5689"/>
        <item x="3132"/>
        <item x="7781"/>
        <item x="5280"/>
        <item x="5624"/>
        <item x="8196"/>
        <item x="7035"/>
        <item x="5265"/>
        <item x="1323"/>
        <item x="8455"/>
        <item x="9577"/>
        <item x="2706"/>
        <item x="3616"/>
        <item x="2105"/>
        <item x="479"/>
        <item x="3140"/>
        <item x="1008"/>
        <item x="8065"/>
        <item x="7321"/>
        <item x="1056"/>
        <item x="7304"/>
        <item x="8847"/>
        <item x="3218"/>
        <item x="7210"/>
        <item x="5282"/>
        <item x="7319"/>
        <item x="7362"/>
        <item x="5602"/>
        <item x="5255"/>
        <item x="5261"/>
        <item x="1243"/>
        <item x="1157"/>
        <item x="4032"/>
        <item x="5961"/>
        <item x="5283"/>
        <item x="1815"/>
        <item x="8791"/>
        <item x="1250"/>
        <item x="796"/>
        <item x="2633"/>
        <item x="9068"/>
        <item x="812"/>
        <item x="1717"/>
        <item x="5273"/>
        <item x="5264"/>
        <item x="5906"/>
        <item x="5895"/>
        <item x="5891"/>
        <item x="5894"/>
        <item x="5904"/>
        <item x="5933"/>
        <item x="4731"/>
        <item x="5256"/>
        <item x="4776"/>
        <item x="5729"/>
        <item x="5890"/>
        <item x="5889"/>
        <item x="5307"/>
        <item x="5292"/>
        <item x="5324"/>
        <item x="5295"/>
        <item x="5291"/>
        <item x="5290"/>
        <item x="5298"/>
        <item x="5314"/>
        <item x="5321"/>
        <item x="5297"/>
        <item x="5296"/>
        <item x="5299"/>
        <item x="5318"/>
        <item x="5311"/>
        <item x="5304"/>
        <item x="5294"/>
        <item x="5327"/>
        <item x="5288"/>
        <item x="5316"/>
        <item x="5287"/>
        <item x="5286"/>
        <item x="5285"/>
        <item x="5289"/>
        <item x="5370"/>
        <item x="5368"/>
        <item x="5336"/>
        <item x="5363"/>
        <item x="5351"/>
        <item x="5346"/>
        <item x="5377"/>
        <item x="5344"/>
        <item x="5339"/>
        <item x="5374"/>
        <item x="5341"/>
        <item x="5371"/>
        <item x="5362"/>
        <item x="5348"/>
        <item x="5361"/>
        <item x="5360"/>
        <item x="5357"/>
        <item x="5373"/>
        <item x="5375"/>
        <item x="5343"/>
        <item x="5376"/>
        <item x="5396"/>
        <item x="5385"/>
        <item x="5395"/>
        <item x="5403"/>
        <item x="5401"/>
        <item x="5413"/>
        <item x="5414"/>
        <item x="5408"/>
        <item x="5416"/>
        <item x="5389"/>
        <item x="5880"/>
        <item x="5406"/>
        <item x="5400"/>
        <item x="5410"/>
        <item x="5405"/>
        <item x="5407"/>
        <item x="5425"/>
        <item x="5417"/>
        <item x="5415"/>
        <item x="5411"/>
        <item x="5424"/>
        <item x="5419"/>
        <item x="5420"/>
        <item x="5849"/>
        <item x="7880"/>
        <item x="5665"/>
        <item x="426"/>
        <item x="5715"/>
        <item x="5714"/>
        <item x="8891"/>
        <item x="1278"/>
        <item x="469"/>
        <item x="5871"/>
        <item x="5322"/>
        <item x="5329"/>
        <item x="5331"/>
        <item x="4279"/>
        <item x="5320"/>
        <item x="5319"/>
        <item x="1262"/>
        <item x="8667"/>
        <item x="6518"/>
        <item x="5632"/>
        <item x="2339"/>
        <item x="5422"/>
        <item x="5143"/>
        <item x="430"/>
        <item x="2113"/>
        <item x="2148"/>
        <item x="686"/>
        <item x="3074"/>
        <item x="5848"/>
        <item x="434"/>
        <item x="4650"/>
        <item x="1763"/>
        <item x="3217"/>
        <item x="1421"/>
        <item x="5158"/>
        <item x="5178"/>
        <item x="9318"/>
        <item x="1366"/>
        <item x="9002"/>
        <item x="1694"/>
        <item x="1374"/>
        <item x="5672"/>
        <item x="6536"/>
        <item x="3161"/>
        <item x="2058"/>
        <item x="2056"/>
        <item x="2057"/>
        <item x="5168"/>
        <item x="5381"/>
        <item x="1820"/>
        <item x="5193"/>
        <item x="8602"/>
        <item x="1812"/>
        <item x="5582"/>
        <item x="1990"/>
        <item x="1777"/>
        <item x="5570"/>
        <item x="5557"/>
        <item x="5569"/>
        <item x="1825"/>
        <item x="1986"/>
        <item x="5575"/>
        <item x="1977"/>
        <item x="5561"/>
        <item x="920"/>
        <item x="3021"/>
        <item x="7724"/>
        <item x="1560"/>
        <item x="1970"/>
        <item x="892"/>
        <item x="7834"/>
        <item x="258"/>
        <item x="5735"/>
        <item x="5744"/>
        <item x="8521"/>
        <item x="4124"/>
        <item x="4107"/>
        <item x="2257"/>
        <item x="2234"/>
        <item x="4123"/>
        <item x="2949"/>
        <item x="5432"/>
        <item x="5455"/>
        <item x="5441"/>
        <item x="5448"/>
        <item x="5443"/>
        <item x="5456"/>
        <item x="5427"/>
        <item x="5430"/>
        <item x="5452"/>
        <item x="5459"/>
        <item x="5469"/>
        <item x="5442"/>
        <item x="5457"/>
        <item x="5429"/>
        <item x="3137"/>
        <item x="5445"/>
        <item x="5315"/>
        <item x="9181"/>
        <item x="5927"/>
        <item x="5484"/>
        <item x="5517"/>
        <item x="5503"/>
        <item x="5492"/>
        <item x="5518"/>
        <item x="5501"/>
        <item x="5478"/>
        <item x="5472"/>
        <item x="5476"/>
        <item x="5512"/>
        <item x="5481"/>
        <item x="5490"/>
        <item x="5508"/>
        <item x="5500"/>
        <item x="5509"/>
        <item x="5513"/>
        <item x="5510"/>
        <item x="5479"/>
        <item x="5497"/>
        <item x="5487"/>
        <item x="5498"/>
        <item x="5493"/>
        <item x="5483"/>
        <item x="5504"/>
        <item x="5485"/>
        <item x="5496"/>
        <item x="5506"/>
        <item x="5488"/>
        <item x="5499"/>
        <item x="5495"/>
        <item x="5514"/>
        <item x="5480"/>
        <item x="5477"/>
        <item x="5547"/>
        <item x="5131"/>
        <item x="6283"/>
        <item x="4472"/>
        <item x="5103"/>
        <item x="7876"/>
        <item x="7197"/>
        <item x="8780"/>
        <item x="6775"/>
        <item x="5544"/>
        <item x="5674"/>
        <item x="6331"/>
        <item x="5599"/>
        <item x="4280"/>
        <item x="5537"/>
        <item x="4323"/>
        <item x="148"/>
        <item x="2836"/>
        <item x="8329"/>
        <item x="2414"/>
        <item x="5523"/>
        <item x="6532"/>
        <item x="7343"/>
        <item x="3860"/>
        <item x="6100"/>
        <item x="4154"/>
        <item x="5437"/>
        <item x="5525"/>
        <item x="5536"/>
        <item x="5532"/>
        <item x="5541"/>
        <item x="4198"/>
        <item x="5765"/>
        <item x="5542"/>
        <item x="7139"/>
        <item x="1409"/>
        <item x="204"/>
        <item x="2182"/>
        <item x="8445"/>
        <item x="21"/>
        <item x="5553"/>
        <item x="5584"/>
        <item x="5562"/>
        <item x="5585"/>
        <item x="1988"/>
        <item x="5565"/>
        <item x="5581"/>
        <item x="5577"/>
        <item x="5567"/>
        <item x="5580"/>
        <item x="5564"/>
        <item x="5573"/>
        <item x="5552"/>
        <item x="5550"/>
        <item x="5579"/>
        <item x="5568"/>
        <item x="5588"/>
        <item x="5586"/>
        <item x="5597"/>
        <item x="5601"/>
        <item x="5592"/>
        <item x="5590"/>
        <item x="5603"/>
        <item x="5587"/>
        <item x="5623"/>
        <item x="5631"/>
        <item x="5662"/>
        <item x="5639"/>
        <item x="5638"/>
        <item x="5648"/>
        <item x="5655"/>
        <item x="5643"/>
        <item x="5636"/>
        <item x="5634"/>
        <item x="5635"/>
        <item x="1163"/>
        <item x="6402"/>
        <item x="897"/>
        <item x="4214"/>
        <item x="4025"/>
        <item x="8296"/>
        <item x="2982"/>
        <item x="1909"/>
        <item x="1784"/>
        <item x="7057"/>
        <item x="8727"/>
        <item x="4075"/>
        <item x="5653"/>
        <item x="1435"/>
        <item x="4993"/>
        <item x="4966"/>
        <item x="3184"/>
        <item x="2558"/>
        <item x="2569"/>
        <item x="2568"/>
        <item x="620"/>
        <item x="1852"/>
        <item x="5589"/>
        <item x="4666"/>
        <item x="1328"/>
        <item x="2471"/>
        <item x="4984"/>
        <item x="4983"/>
        <item x="4962"/>
        <item x="4141"/>
        <item x="3226"/>
        <item x="9173"/>
        <item x="316"/>
        <item x="5489"/>
        <item x="5694"/>
        <item x="5682"/>
        <item x="5691"/>
        <item x="5676"/>
        <item x="5706"/>
        <item x="5686"/>
        <item x="5684"/>
        <item x="5697"/>
        <item x="5685"/>
        <item x="5681"/>
        <item x="5692"/>
        <item x="5688"/>
        <item x="5703"/>
        <item x="5687"/>
        <item x="5699"/>
        <item x="5712"/>
        <item x="5700"/>
        <item x="5702"/>
        <item x="5680"/>
        <item x="5675"/>
        <item x="5677"/>
        <item x="5670"/>
        <item x="5753"/>
        <item x="5731"/>
        <item x="5726"/>
        <item x="5739"/>
        <item x="5723"/>
        <item x="5738"/>
        <item x="5752"/>
        <item x="5725"/>
        <item x="5756"/>
        <item x="5732"/>
        <item x="5727"/>
        <item x="5742"/>
        <item x="5718"/>
        <item x="5720"/>
        <item x="5722"/>
        <item x="5728"/>
        <item x="5724"/>
        <item x="5721"/>
        <item x="5750"/>
        <item x="5754"/>
        <item x="5747"/>
        <item x="5748"/>
        <item x="5734"/>
        <item x="5761"/>
        <item x="9236"/>
        <item x="5716"/>
        <item x="3389"/>
        <item x="3390"/>
        <item x="3388"/>
        <item x="3790"/>
        <item x="3772"/>
        <item x="5790"/>
        <item x="5780"/>
        <item x="5785"/>
        <item x="5767"/>
        <item x="5766"/>
        <item x="5779"/>
        <item x="5769"/>
        <item x="5787"/>
        <item x="5797"/>
        <item x="5795"/>
        <item x="5781"/>
        <item x="5783"/>
        <item x="5791"/>
        <item x="5770"/>
        <item x="5793"/>
        <item x="5788"/>
        <item x="5774"/>
        <item x="5784"/>
        <item x="5771"/>
        <item x="5773"/>
        <item x="5777"/>
        <item x="5768"/>
        <item x="5782"/>
        <item x="5764"/>
        <item x="854"/>
        <item x="6019"/>
        <item x="9238"/>
        <item x="5522"/>
        <item x="1359"/>
        <item x="1388"/>
        <item x="7897"/>
        <item x="7915"/>
        <item x="1559"/>
        <item x="1566"/>
        <item x="5800"/>
        <item x="1379"/>
        <item x="4462"/>
        <item x="290"/>
        <item x="3098"/>
        <item x="4560"/>
        <item x="4239"/>
        <item x="8789"/>
        <item x="2106"/>
        <item x="9622"/>
        <item x="9465"/>
        <item x="5088"/>
        <item x="5669"/>
        <item x="5671"/>
        <item x="7611"/>
        <item x="5334"/>
        <item x="5369"/>
        <item x="5379"/>
        <item x="5335"/>
        <item x="5337"/>
        <item x="9165"/>
        <item x="390"/>
        <item x="9064"/>
        <item x="6531"/>
        <item x="1968"/>
        <item x="8388"/>
        <item x="1549"/>
        <item x="2119"/>
        <item x="2807"/>
        <item x="4977"/>
        <item x="4998"/>
        <item x="5266"/>
        <item x="5431"/>
        <item x="661"/>
        <item x="5205"/>
        <item x="2695"/>
        <item x="5964"/>
        <item x="1041"/>
        <item x="2703"/>
        <item x="3005"/>
        <item x="5803"/>
        <item x="5813"/>
        <item x="5817"/>
        <item x="5810"/>
        <item x="5829"/>
        <item x="5815"/>
        <item x="5819"/>
        <item x="5802"/>
        <item x="5837"/>
        <item x="5825"/>
        <item x="5809"/>
        <item x="5812"/>
        <item x="5820"/>
        <item x="5821"/>
        <item x="5830"/>
        <item x="5852"/>
        <item x="5857"/>
        <item x="5884"/>
        <item x="5861"/>
        <item x="5883"/>
        <item x="5868"/>
        <item x="5856"/>
        <item x="5845"/>
        <item x="5860"/>
        <item x="5878"/>
        <item x="5886"/>
        <item x="5858"/>
        <item x="5864"/>
        <item x="5866"/>
        <item x="5851"/>
        <item x="5859"/>
        <item x="5844"/>
        <item x="5847"/>
        <item x="5865"/>
        <item x="5850"/>
        <item x="5900"/>
        <item x="5903"/>
        <item x="5893"/>
        <item x="5888"/>
        <item x="5897"/>
        <item x="5898"/>
        <item x="5892"/>
        <item x="5901"/>
        <item x="5899"/>
        <item x="5896"/>
        <item x="4780"/>
        <item x="6001"/>
        <item x="6010"/>
        <item x="5995"/>
        <item x="5989"/>
        <item x="6000"/>
        <item x="5981"/>
        <item x="5979"/>
        <item x="5984"/>
        <item x="5996"/>
        <item x="5992"/>
        <item x="5987"/>
        <item x="6004"/>
        <item x="5990"/>
        <item x="5975"/>
        <item x="5978"/>
        <item x="6016"/>
        <item x="5997"/>
        <item x="5983"/>
        <item x="5998"/>
        <item x="5982"/>
        <item x="864"/>
        <item x="6069"/>
        <item x="5156"/>
        <item x="3202"/>
        <item x="3180"/>
        <item x="3201"/>
        <item x="3195"/>
        <item x="6327"/>
        <item x="6375"/>
        <item x="3174"/>
        <item x="3172"/>
        <item x="3176"/>
        <item x="3193"/>
        <item x="625"/>
        <item x="3189"/>
        <item x="3175"/>
        <item x="3173"/>
        <item x="3194"/>
        <item x="3198"/>
        <item x="6918"/>
        <item x="6055"/>
        <item x="6635"/>
        <item x="6754"/>
        <item x="624"/>
        <item x="623"/>
        <item x="5911"/>
        <item x="3170"/>
        <item x="6030"/>
        <item x="6027"/>
        <item x="6029"/>
        <item x="6770"/>
        <item x="6034"/>
        <item x="6023"/>
        <item x="6037"/>
        <item x="6025"/>
        <item x="6022"/>
        <item x="6024"/>
        <item x="6021"/>
        <item x="6039"/>
        <item x="6032"/>
        <item x="6026"/>
        <item x="6028"/>
        <item x="6033"/>
        <item x="5707"/>
        <item x="2511"/>
        <item x="6206"/>
        <item x="1301"/>
        <item x="4937"/>
        <item x="9294"/>
        <item x="7535"/>
        <item x="1766"/>
        <item x="2572"/>
        <item x="6342"/>
        <item x="407"/>
        <item x="2525"/>
        <item x="2519"/>
        <item x="2729"/>
        <item x="2577"/>
        <item x="6494"/>
        <item x="9474"/>
        <item x="3436"/>
        <item x="2571"/>
        <item x="2574"/>
        <item x="6631"/>
        <item x="2803"/>
        <item x="2799"/>
        <item x="5502"/>
        <item x="6038"/>
        <item x="6036"/>
        <item x="8745"/>
        <item x="206"/>
        <item x="8079"/>
        <item x="7617"/>
        <item x="386"/>
        <item x="313"/>
        <item x="4769"/>
        <item x="1494"/>
        <item x="7301"/>
        <item x="6583"/>
        <item x="1236"/>
        <item x="382"/>
        <item x="7766"/>
        <item x="392"/>
        <item x="347"/>
        <item x="385"/>
        <item x="1106"/>
        <item x="1051"/>
        <item x="1145"/>
        <item x="1057"/>
        <item x="1141"/>
        <item x="1151"/>
        <item x="1146"/>
        <item x="6276"/>
        <item x="6390"/>
        <item x="6393"/>
        <item x="526"/>
        <item x="9054"/>
        <item x="2238"/>
        <item x="2278"/>
        <item x="2261"/>
        <item x="2273"/>
        <item x="4109"/>
        <item x="6429"/>
        <item x="2264"/>
        <item x="4838"/>
        <item x="2210"/>
        <item x="2254"/>
        <item x="2250"/>
        <item x="2263"/>
        <item x="7339"/>
        <item x="8754"/>
        <item x="6218"/>
        <item x="6590"/>
        <item x="8248"/>
        <item x="6731"/>
        <item x="6733"/>
        <item x="7277"/>
        <item x="6392"/>
        <item x="6423"/>
        <item x="4460"/>
        <item x="1561"/>
        <item x="2248"/>
        <item x="1390"/>
        <item x="1357"/>
        <item x="1370"/>
        <item x="1597"/>
        <item x="1581"/>
        <item x="2230"/>
        <item x="9261"/>
        <item x="1582"/>
        <item x="6919"/>
        <item x="45"/>
        <item x="9397"/>
        <item x="681"/>
        <item x="5372"/>
        <item x="866"/>
        <item x="7022"/>
        <item x="847"/>
        <item x="9135"/>
        <item x="4600"/>
        <item x="7306"/>
        <item x="5909"/>
        <item x="3319"/>
        <item x="4972"/>
        <item x="3310"/>
        <item x="3506"/>
        <item x="3229"/>
        <item x="3637"/>
        <item x="5935"/>
        <item x="1643"/>
        <item x="6443"/>
        <item x="6688"/>
        <item x="1744"/>
        <item x="6515"/>
        <item x="1247"/>
        <item x="3165"/>
        <item x="504"/>
        <item x="3142"/>
        <item x="3163"/>
        <item x="3159"/>
        <item x="6804"/>
        <item x="1771"/>
        <item x="8613"/>
        <item x="6646"/>
        <item x="5556"/>
        <item x="3903"/>
        <item x="9617"/>
        <item x="5302"/>
        <item x="1808"/>
        <item x="7245"/>
        <item x="85"/>
        <item x="4447"/>
        <item x="2112"/>
        <item x="9242"/>
        <item x="3965"/>
        <item x="8162"/>
        <item x="5630"/>
        <item x="589"/>
        <item x="5151"/>
        <item x="1640"/>
        <item x="2944"/>
        <item x="6514"/>
        <item x="6951"/>
        <item x="6913"/>
        <item x="6217"/>
        <item x="5916"/>
        <item x="3414"/>
        <item x="6769"/>
        <item x="852"/>
        <item x="1477"/>
        <item x="845"/>
        <item x="4889"/>
        <item x="3833"/>
        <item x="2951"/>
        <item x="8652"/>
        <item x="1450"/>
        <item x="9602"/>
        <item x="7322"/>
        <item x="7302"/>
        <item x="1863"/>
        <item x="417"/>
        <item x="5529"/>
        <item x="3133"/>
        <item x="4888"/>
        <item x="6958"/>
        <item x="5792"/>
        <item x="4212"/>
        <item x="1533"/>
        <item x="1020"/>
        <item x="6057"/>
        <item x="6053"/>
        <item x="6080"/>
        <item x="6081"/>
        <item x="6060"/>
        <item x="6045"/>
        <item x="6043"/>
        <item x="6066"/>
        <item x="6085"/>
        <item x="6079"/>
        <item x="6054"/>
        <item x="6068"/>
        <item x="6064"/>
        <item x="6082"/>
        <item x="6076"/>
        <item x="6074"/>
        <item x="6058"/>
        <item x="6044"/>
        <item x="6047"/>
        <item x="6075"/>
        <item x="6041"/>
        <item x="6077"/>
        <item x="6052"/>
        <item x="6073"/>
        <item x="6067"/>
        <item x="6070"/>
        <item x="6071"/>
        <item x="6056"/>
        <item x="6065"/>
        <item x="6050"/>
        <item x="6051"/>
        <item x="746"/>
        <item x="3033"/>
        <item x="2324"/>
        <item x="2357"/>
        <item x="1780"/>
        <item x="6157"/>
        <item x="6105"/>
        <item x="6107"/>
        <item x="6102"/>
        <item x="6117"/>
        <item x="6094"/>
        <item x="6109"/>
        <item x="6088"/>
        <item x="6099"/>
        <item x="6110"/>
        <item x="6126"/>
        <item x="6097"/>
        <item x="6096"/>
        <item x="6128"/>
        <item x="6119"/>
        <item x="6104"/>
        <item x="6078"/>
        <item x="61"/>
        <item x="6115"/>
        <item x="6166"/>
        <item x="6170"/>
        <item x="6169"/>
        <item x="5108"/>
        <item x="6132"/>
        <item x="6141"/>
        <item x="6163"/>
        <item x="6164"/>
        <item x="6172"/>
        <item x="6160"/>
        <item x="6131"/>
        <item x="6130"/>
        <item x="6133"/>
        <item x="6137"/>
        <item x="6165"/>
        <item x="6162"/>
        <item x="6135"/>
        <item x="6497"/>
        <item x="6578"/>
        <item x="870"/>
        <item x="6601"/>
        <item x="5384"/>
        <item x="6159"/>
        <item x="6595"/>
        <item x="6155"/>
        <item x="6195"/>
        <item x="6179"/>
        <item x="6197"/>
        <item x="6190"/>
        <item x="6184"/>
        <item x="6208"/>
        <item x="6191"/>
        <item x="6209"/>
        <item x="6198"/>
        <item x="6185"/>
        <item x="6177"/>
        <item x="6188"/>
        <item x="6216"/>
        <item x="6176"/>
        <item x="6200"/>
        <item x="6201"/>
        <item x="6213"/>
        <item x="6207"/>
        <item x="6174"/>
        <item x="6178"/>
        <item x="6175"/>
        <item x="6222"/>
        <item x="6257"/>
        <item x="6230"/>
        <item x="6242"/>
        <item x="6256"/>
        <item x="6239"/>
        <item x="6219"/>
        <item x="6221"/>
        <item x="6237"/>
        <item x="6223"/>
        <item x="6244"/>
        <item x="6234"/>
        <item x="6225"/>
        <item x="6229"/>
        <item x="6258"/>
        <item x="6264"/>
        <item x="6260"/>
        <item x="6228"/>
        <item x="6232"/>
        <item x="6251"/>
        <item x="6253"/>
        <item x="6241"/>
        <item x="6233"/>
        <item x="6254"/>
        <item x="6235"/>
        <item x="6243"/>
        <item x="6226"/>
        <item x="6270"/>
        <item x="6297"/>
        <item x="1234"/>
        <item x="2338"/>
        <item x="6534"/>
        <item x="5169"/>
        <item x="7992"/>
        <item x="6062"/>
        <item x="3724"/>
        <item x="1485"/>
        <item x="8764"/>
        <item x="9376"/>
        <item x="1280"/>
        <item x="949"/>
        <item x="6240"/>
        <item x="546"/>
        <item x="7979"/>
        <item x="9559"/>
        <item x="507"/>
        <item x="528"/>
        <item x="571"/>
        <item x="462"/>
        <item x="545"/>
        <item x="4240"/>
        <item x="4252"/>
        <item x="4228"/>
        <item x="3949"/>
        <item x="498"/>
        <item x="467"/>
        <item x="2472"/>
        <item x="2496"/>
        <item x="2477"/>
        <item x="2473"/>
        <item x="3787"/>
        <item x="3442"/>
        <item x="3780"/>
        <item x="7118"/>
        <item x="9378"/>
        <item x="65"/>
        <item x="9028"/>
        <item x="7214"/>
        <item x="1691"/>
        <item x="2133"/>
        <item x="2130"/>
        <item x="976"/>
        <item x="997"/>
        <item x="680"/>
        <item x="9063"/>
        <item x="9626"/>
        <item x="4181"/>
        <item x="1711"/>
        <item x="1693"/>
        <item x="1688"/>
        <item x="5391"/>
        <item x="5399"/>
        <item x="1699"/>
        <item x="1696"/>
        <item x="6695"/>
        <item x="6820"/>
        <item x="6701"/>
        <item x="6691"/>
        <item x="6720"/>
        <item x="3009"/>
        <item x="6334"/>
        <item x="1241"/>
        <item x="971"/>
        <item x="1333"/>
        <item x="2838"/>
        <item x="1700"/>
        <item x="283"/>
        <item x="2866"/>
        <item x="2127"/>
        <item x="891"/>
        <item x="6372"/>
        <item x="6571"/>
        <item x="6573"/>
        <item x="6588"/>
        <item x="424"/>
        <item x="6282"/>
        <item x="2484"/>
        <item x="1503"/>
        <item x="352"/>
        <item x="7167"/>
        <item x="9579"/>
        <item x="8777"/>
        <item x="1880"/>
        <item x="447"/>
        <item x="6666"/>
        <item x="2721"/>
        <item x="6281"/>
        <item x="324"/>
        <item x="7603"/>
        <item x="7900"/>
        <item x="7913"/>
        <item x="3232"/>
        <item x="6303"/>
        <item x="6324"/>
        <item x="6312"/>
        <item x="6325"/>
        <item x="6344"/>
        <item x="6333"/>
        <item x="6313"/>
        <item x="6320"/>
        <item x="6309"/>
        <item x="6346"/>
        <item x="6307"/>
        <item x="6335"/>
        <item x="6328"/>
        <item x="6315"/>
        <item x="6329"/>
        <item x="6322"/>
        <item x="6323"/>
        <item x="384"/>
        <item x="5659"/>
        <item x="5215"/>
        <item x="732"/>
        <item x="708"/>
        <item x="9473"/>
        <item x="3393"/>
        <item x="3062"/>
        <item x="6338"/>
        <item x="252"/>
        <item x="254"/>
        <item x="7785"/>
        <item x="947"/>
        <item x="839"/>
        <item x="6063"/>
        <item x="932"/>
        <item x="5922"/>
        <item x="6005"/>
        <item x="6503"/>
        <item x="3673"/>
        <item x="60"/>
        <item x="7254"/>
        <item x="2409"/>
        <item x="5658"/>
        <item x="6367"/>
        <item x="6382"/>
        <item x="6358"/>
        <item x="6355"/>
        <item x="6362"/>
        <item x="6351"/>
        <item x="6348"/>
        <item x="6353"/>
        <item x="6380"/>
        <item x="6381"/>
        <item x="6365"/>
        <item x="6347"/>
        <item x="6379"/>
        <item x="6361"/>
        <item x="6374"/>
        <item x="6359"/>
        <item x="6349"/>
        <item x="2102"/>
        <item x="6370"/>
        <item x="6354"/>
        <item x="6357"/>
        <item x="6396"/>
        <item x="6426"/>
        <item x="6418"/>
        <item x="6419"/>
        <item x="6411"/>
        <item x="6397"/>
        <item x="6391"/>
        <item x="6409"/>
        <item x="6404"/>
        <item x="6416"/>
        <item x="6421"/>
        <item x="6405"/>
        <item x="6406"/>
        <item x="6395"/>
        <item x="6401"/>
        <item x="6403"/>
        <item x="6407"/>
        <item x="6454"/>
        <item x="6434"/>
        <item x="6435"/>
        <item x="6437"/>
        <item x="6444"/>
        <item x="6462"/>
        <item x="6446"/>
        <item x="3171"/>
        <item x="6430"/>
        <item x="6449"/>
        <item x="6459"/>
        <item x="6433"/>
        <item x="6439"/>
        <item x="6432"/>
        <item x="6438"/>
        <item x="6466"/>
        <item x="4535"/>
        <item x="6665"/>
        <item x="6627"/>
        <item x="6467"/>
        <item x="6448"/>
        <item x="4192"/>
        <item x="4823"/>
        <item x="1372"/>
        <item x="6447"/>
        <item x="1362"/>
        <item x="6692"/>
        <item x="676"/>
        <item x="2581"/>
        <item x="9046"/>
        <item x="8477"/>
        <item x="2857"/>
        <item x="4183"/>
        <item x="6458"/>
        <item x="6470"/>
        <item x="3179"/>
        <item x="7784"/>
        <item x="7536"/>
        <item x="2533"/>
        <item x="1834"/>
        <item x="9412"/>
        <item x="257"/>
        <item x="2905"/>
        <item x="1962"/>
        <item x="1929"/>
        <item x="3443"/>
        <item x="7922"/>
        <item x="159"/>
        <item x="2816"/>
        <item x="6431"/>
        <item x="425"/>
        <item x="6455"/>
        <item x="1992"/>
        <item x="2114"/>
        <item x="4271"/>
        <item x="1489"/>
        <item x="8589"/>
        <item x="6212"/>
        <item x="7387"/>
        <item x="6475"/>
        <item x="6491"/>
        <item x="6474"/>
        <item x="363"/>
        <item x="6482"/>
        <item x="2776"/>
        <item x="6505"/>
        <item x="2564"/>
        <item x="2630"/>
        <item x="6469"/>
        <item x="6478"/>
        <item x="2613"/>
        <item x="6498"/>
        <item x="6487"/>
        <item x="6472"/>
        <item x="6471"/>
        <item x="6506"/>
        <item x="6473"/>
        <item x="6502"/>
        <item x="420"/>
        <item x="6547"/>
        <item x="6513"/>
        <item x="6509"/>
        <item x="6511"/>
        <item x="6546"/>
        <item x="7937"/>
        <item x="918"/>
        <item x="2964"/>
        <item x="8987"/>
        <item x="6586"/>
        <item x="6556"/>
        <item x="4403"/>
        <item x="1922"/>
        <item x="2918"/>
        <item x="8270"/>
        <item x="3191"/>
        <item x="6575"/>
        <item x="6373"/>
        <item x="1682"/>
        <item x="5928"/>
        <item x="1246"/>
        <item x="2304"/>
        <item x="5960"/>
        <item x="3096"/>
        <item x="1432"/>
        <item x="5942"/>
        <item x="5970"/>
        <item x="5972"/>
        <item x="2636"/>
        <item x="5875"/>
        <item x="6465"/>
        <item x="2562"/>
        <item x="6684"/>
        <item x="1437"/>
        <item x="2295"/>
        <item x="26"/>
        <item x="782"/>
        <item x="2662"/>
        <item x="792"/>
        <item x="1576"/>
        <item x="4634"/>
        <item x="7200"/>
        <item x="1"/>
        <item x="2788"/>
        <item x="111"/>
        <item x="1214"/>
        <item x="5097"/>
        <item x="6738"/>
        <item x="6592"/>
        <item x="762"/>
        <item x="274"/>
        <item x="275"/>
        <item x="7163"/>
        <item x="5009"/>
        <item x="5918"/>
        <item x="6366"/>
        <item x="669"/>
        <item x="6835"/>
        <item x="3185"/>
        <item x="8113"/>
        <item x="5650"/>
        <item x="6389"/>
        <item x="6414"/>
        <item x="5574"/>
        <item x="3053"/>
        <item x="1882"/>
        <item x="692"/>
        <item x="3102"/>
        <item x="3101"/>
        <item x="3111"/>
        <item x="5679"/>
        <item x="5223"/>
        <item x="9131"/>
        <item x="4078"/>
        <item x="6984"/>
        <item x="8428"/>
        <item x="8447"/>
        <item x="1991"/>
        <item x="7246"/>
        <item x="312"/>
        <item x="373"/>
        <item x="2746"/>
        <item x="6629"/>
        <item x="6420"/>
        <item x="6400"/>
        <item x="6011"/>
        <item x="3819"/>
        <item x="3840"/>
        <item x="7445"/>
        <item x="3280"/>
        <item x="1239"/>
        <item x="2579"/>
        <item x="3368"/>
        <item x="3513"/>
        <item x="996"/>
        <item x="739"/>
        <item x="1402"/>
        <item x="7340"/>
        <item x="1470"/>
        <item x="1730"/>
        <item x="3484"/>
        <item x="1007"/>
        <item x="954"/>
        <item x="1261"/>
        <item x="144"/>
        <item x="5234"/>
        <item x="6559"/>
        <item x="6569"/>
        <item x="6555"/>
        <item x="6564"/>
        <item x="6580"/>
        <item x="1945"/>
        <item x="3494"/>
        <item x="3479"/>
        <item x="3480"/>
        <item x="5147"/>
        <item x="5708"/>
        <item x="7487"/>
        <item x="1071"/>
        <item x="1137"/>
        <item x="2485"/>
        <item x="435"/>
        <item x="8698"/>
        <item x="6759"/>
        <item x="6704"/>
        <item x="6736"/>
        <item x="4330"/>
        <item x="6753"/>
        <item x="8721"/>
        <item x="2122"/>
        <item x="8924"/>
        <item x="2070"/>
        <item x="7282"/>
        <item x="2134"/>
        <item x="5350"/>
        <item x="7590"/>
        <item x="2151"/>
        <item x="6384"/>
        <item x="613"/>
        <item x="9021"/>
        <item x="1531"/>
        <item x="2770"/>
        <item x="6632"/>
        <item x="6611"/>
        <item x="6628"/>
        <item x="6630"/>
        <item x="6596"/>
        <item x="6597"/>
        <item x="6625"/>
        <item x="6614"/>
        <item x="6599"/>
        <item x="6593"/>
        <item x="6634"/>
        <item x="6594"/>
        <item x="6607"/>
        <item x="6620"/>
        <item x="6633"/>
        <item x="6610"/>
        <item x="6603"/>
        <item x="6622"/>
        <item x="6617"/>
        <item x="6623"/>
        <item x="6605"/>
        <item x="6621"/>
        <item x="6604"/>
        <item x="3181"/>
        <item x="621"/>
        <item x="6451"/>
        <item x="3881"/>
        <item x="6640"/>
        <item x="6660"/>
        <item x="6654"/>
        <item x="6639"/>
        <item x="6643"/>
        <item x="6645"/>
        <item x="6649"/>
        <item x="6658"/>
        <item x="6650"/>
        <item x="6647"/>
        <item x="6642"/>
        <item x="6689"/>
        <item x="6722"/>
        <item x="6711"/>
        <item x="6694"/>
        <item x="6705"/>
        <item x="6710"/>
        <item x="6712"/>
        <item x="6708"/>
        <item x="6729"/>
        <item x="6713"/>
        <item x="6728"/>
        <item x="8294"/>
        <item x="8287"/>
        <item x="745"/>
        <item x="4557"/>
        <item x="9182"/>
        <item x="1692"/>
        <item x="8233"/>
        <item x="8595"/>
        <item x="9368"/>
        <item x="6859"/>
        <item x="3103"/>
        <item x="4419"/>
        <item x="6671"/>
        <item x="6101"/>
        <item x="6087"/>
        <item x="1329"/>
        <item x="863"/>
        <item x="902"/>
        <item x="899"/>
        <item x="244"/>
        <item x="2397"/>
        <item x="319"/>
        <item x="6677"/>
        <item x="3670"/>
        <item x="4320"/>
        <item x="2314"/>
        <item x="7506"/>
        <item x="1791"/>
        <item x="3169"/>
        <item x="6732"/>
        <item x="4003"/>
        <item x="5645"/>
        <item x="6173"/>
        <item x="1522"/>
        <item x="6716"/>
        <item x="743"/>
        <item x="6638"/>
        <item x="6724"/>
        <item x="5921"/>
        <item x="8512"/>
        <item x="6750"/>
        <item x="6765"/>
        <item x="6758"/>
        <item x="6762"/>
        <item x="6737"/>
        <item x="6755"/>
        <item x="6744"/>
        <item x="6749"/>
        <item x="6746"/>
        <item x="6757"/>
        <item x="5191"/>
        <item x="5905"/>
        <item x="3183"/>
        <item x="6739"/>
        <item x="6791"/>
        <item x="6787"/>
        <item x="6782"/>
        <item x="6819"/>
        <item x="6788"/>
        <item x="6795"/>
        <item x="6818"/>
        <item x="6810"/>
        <item x="6797"/>
        <item x="6799"/>
        <item x="6798"/>
        <item x="6783"/>
        <item x="6794"/>
        <item x="6786"/>
        <item x="6813"/>
        <item x="1941"/>
        <item x="6784"/>
        <item x="6780"/>
        <item x="6790"/>
        <item x="6811"/>
        <item x="6789"/>
        <item x="6809"/>
        <item x="3259"/>
        <item x="6812"/>
        <item x="6825"/>
        <item x="6832"/>
        <item x="6824"/>
        <item x="5652"/>
        <item x="3887"/>
        <item x="7613"/>
        <item x="4900"/>
        <item x="6641"/>
        <item x="7975"/>
        <item x="930"/>
        <item x="6863"/>
        <item x="6886"/>
        <item x="197"/>
        <item x="7507"/>
        <item x="9160"/>
        <item x="3166"/>
        <item x="9506"/>
        <item x="5184"/>
        <item x="1400"/>
        <item x="3373"/>
        <item x="7945"/>
        <item x="7569"/>
        <item x="1670"/>
        <item x="5117"/>
        <item x="2653"/>
        <item x="1631"/>
        <item x="6901"/>
        <item x="6885"/>
        <item x="6897"/>
        <item x="6893"/>
        <item x="6861"/>
        <item x="6876"/>
        <item x="6862"/>
        <item x="6870"/>
        <item x="6895"/>
        <item x="6877"/>
        <item x="6889"/>
        <item x="6892"/>
        <item x="6871"/>
        <item x="6869"/>
        <item x="6900"/>
        <item x="6890"/>
        <item x="6899"/>
        <item x="6898"/>
        <item x="8710"/>
        <item x="1830"/>
        <item x="6915"/>
        <item x="6929"/>
        <item x="6923"/>
        <item x="6943"/>
        <item x="6927"/>
        <item x="6941"/>
        <item x="6935"/>
        <item x="763"/>
        <item x="6921"/>
        <item x="6908"/>
        <item x="2470"/>
        <item x="6980"/>
        <item x="6983"/>
        <item x="6974"/>
        <item x="6993"/>
        <item x="6959"/>
        <item x="6987"/>
        <item x="6998"/>
        <item x="6964"/>
        <item x="6981"/>
        <item x="6989"/>
        <item x="6970"/>
        <item x="6977"/>
        <item x="6969"/>
        <item x="6965"/>
        <item x="6954"/>
        <item x="6957"/>
        <item x="6956"/>
        <item x="6960"/>
        <item x="6966"/>
        <item x="6976"/>
        <item x="6986"/>
        <item x="6982"/>
        <item x="6962"/>
        <item x="6972"/>
        <item x="6988"/>
        <item x="6955"/>
        <item x="6961"/>
        <item x="7024"/>
        <item x="7007"/>
        <item x="7012"/>
        <item x="6999"/>
        <item x="7030"/>
        <item x="7008"/>
        <item x="7010"/>
        <item x="8883"/>
        <item x="1176"/>
        <item x="4826"/>
        <item x="1049"/>
        <item x="7020"/>
        <item x="7003"/>
        <item x="7025"/>
        <item x="7018"/>
        <item x="7032"/>
        <item x="2242"/>
        <item x="6670"/>
        <item x="7038"/>
        <item x="6830"/>
        <item x="7039"/>
        <item x="7005"/>
        <item x="7002"/>
        <item x="7029"/>
        <item x="6210"/>
        <item x="7004"/>
        <item x="7001"/>
        <item x="7046"/>
        <item x="7073"/>
        <item x="7054"/>
        <item x="7065"/>
        <item x="7059"/>
        <item x="7053"/>
        <item x="7052"/>
        <item x="7063"/>
        <item x="3060"/>
        <item x="7060"/>
        <item x="7045"/>
        <item x="3213"/>
        <item x="7326"/>
        <item x="7186"/>
        <item x="7411"/>
        <item x="7493"/>
        <item x="7882"/>
        <item x="3344"/>
        <item x="7084"/>
        <item x="1193"/>
        <item x="7309"/>
        <item x="7479"/>
        <item x="3924"/>
        <item x="3927"/>
        <item x="7441"/>
        <item x="7293"/>
        <item x="3426"/>
        <item x="2994"/>
        <item x="276"/>
        <item x="5359"/>
        <item x="2958"/>
        <item x="1086"/>
        <item x="1092"/>
        <item x="6440"/>
        <item x="2969"/>
        <item x="985"/>
        <item x="7086"/>
        <item x="8212"/>
        <item x="4683"/>
        <item x="3219"/>
        <item x="2862"/>
        <item x="1915"/>
        <item x="3501"/>
        <item x="7511"/>
        <item x="7589"/>
        <item x="4264"/>
        <item x="4070"/>
        <item x="2675"/>
        <item x="2775"/>
        <item x="8734"/>
        <item x="3618"/>
        <item x="2077"/>
        <item x="445"/>
        <item x="497"/>
        <item x="559"/>
        <item x="520"/>
        <item x="7375"/>
        <item x="401"/>
        <item x="1878"/>
        <item x="1865"/>
        <item x="7505"/>
        <item x="3646"/>
        <item x="7125"/>
        <item x="7109"/>
        <item x="7141"/>
        <item x="7135"/>
        <item x="7137"/>
        <item x="7131"/>
        <item x="7143"/>
        <item x="7146"/>
        <item x="7138"/>
        <item x="7124"/>
        <item x="7126"/>
        <item x="7123"/>
        <item x="7150"/>
        <item x="7107"/>
        <item x="7142"/>
        <item x="7115"/>
        <item x="7145"/>
        <item x="7116"/>
        <item x="7130"/>
        <item x="7112"/>
        <item x="7122"/>
        <item x="7132"/>
        <item x="7121"/>
        <item x="7129"/>
        <item x="7147"/>
        <item x="7117"/>
        <item x="7111"/>
        <item x="7113"/>
        <item x="6938"/>
        <item x="279"/>
        <item x="7162"/>
        <item x="7170"/>
        <item x="7153"/>
        <item x="7188"/>
        <item x="7190"/>
        <item x="7178"/>
        <item x="7179"/>
        <item x="7172"/>
        <item x="7175"/>
        <item x="1550"/>
        <item x="7189"/>
        <item x="7171"/>
        <item x="7169"/>
        <item x="7185"/>
        <item x="6709"/>
        <item x="6697"/>
        <item x="8322"/>
        <item x="1530"/>
        <item x="4816"/>
        <item x="3320"/>
        <item x="1974"/>
        <item x="7857"/>
        <item x="7041"/>
        <item x="963"/>
        <item x="8038"/>
        <item x="8556"/>
        <item x="3847"/>
        <item x="6687"/>
        <item x="6690"/>
        <item x="6719"/>
        <item x="7330"/>
        <item x="6717"/>
        <item x="6702"/>
        <item x="5578"/>
        <item x="1879"/>
        <item x="7710"/>
        <item x="7705"/>
        <item x="1529"/>
        <item x="7314"/>
        <item x="7296"/>
        <item x="7297"/>
        <item x="7323"/>
        <item x="7991"/>
        <item x="958"/>
        <item x="955"/>
        <item x="977"/>
        <item x="980"/>
        <item x="979"/>
        <item x="1015"/>
        <item x="1839"/>
        <item x="7978"/>
        <item x="4172"/>
        <item x="4184"/>
        <item x="8569"/>
        <item x="7831"/>
        <item x="9083"/>
        <item x="9115"/>
        <item x="6153"/>
        <item x="1926"/>
        <item x="8807"/>
        <item x="6092"/>
        <item x="2447"/>
        <item x="7316"/>
        <item x="7504"/>
        <item x="7275"/>
        <item x="5167"/>
        <item x="3525"/>
        <item x="2968"/>
        <item x="8852"/>
        <item x="2823"/>
        <item x="2514"/>
        <item x="8856"/>
        <item x="7980"/>
        <item x="1861"/>
        <item x="3003"/>
        <item x="7217"/>
        <item x="7220"/>
        <item x="7227"/>
        <item x="7223"/>
        <item x="7233"/>
        <item x="7222"/>
        <item x="7240"/>
        <item x="7218"/>
        <item x="7229"/>
        <item x="7237"/>
        <item x="7221"/>
        <item x="7228"/>
        <item x="7234"/>
        <item x="7251"/>
        <item x="7235"/>
        <item x="7291"/>
        <item x="7260"/>
        <item x="7281"/>
        <item x="7284"/>
        <item x="7258"/>
        <item x="7279"/>
        <item x="7286"/>
        <item x="7266"/>
        <item x="7290"/>
        <item x="7288"/>
        <item x="7278"/>
        <item x="7271"/>
        <item x="7270"/>
        <item x="7262"/>
        <item x="7261"/>
        <item x="7292"/>
        <item x="7264"/>
        <item x="7283"/>
        <item x="7272"/>
        <item x="7287"/>
        <item x="7276"/>
        <item x="7310"/>
        <item x="7320"/>
        <item x="7318"/>
        <item x="7313"/>
        <item x="7298"/>
        <item x="7295"/>
        <item x="7299"/>
        <item x="7294"/>
        <item x="7329"/>
        <item x="7308"/>
        <item x="5828"/>
        <item x="1761"/>
        <item x="5207"/>
        <item x="7437"/>
        <item x="1924"/>
        <item x="5560"/>
        <item x="1871"/>
        <item x="3444"/>
        <item x="3308"/>
        <item x="1893"/>
        <item x="558"/>
        <item x="2638"/>
        <item x="7238"/>
        <item x="1286"/>
        <item x="4421"/>
        <item x="9606"/>
        <item x="7196"/>
        <item x="145"/>
        <item x="3810"/>
        <item x="5275"/>
        <item x="1545"/>
        <item x="7925"/>
        <item x="7902"/>
        <item x="7952"/>
        <item x="3016"/>
        <item x="7868"/>
        <item x="2804"/>
        <item x="882"/>
        <item x="2552"/>
        <item x="4029"/>
        <item x="4751"/>
        <item x="7224"/>
        <item x="7239"/>
        <item x="5242"/>
        <item x="698"/>
        <item x="6279"/>
        <item x="7289"/>
        <item x="6127"/>
        <item x="6817"/>
        <item x="9315"/>
        <item x="1536"/>
        <item x="3477"/>
        <item x="3677"/>
        <item x="1478"/>
        <item x="1555"/>
        <item x="7317"/>
        <item x="588"/>
        <item x="8992"/>
        <item x="7884"/>
        <item x="4641"/>
        <item x="4643"/>
        <item x="3683"/>
        <item x="8167"/>
        <item x="7754"/>
        <item x="8282"/>
        <item x="6113"/>
        <item x="7469"/>
        <item x="3205"/>
        <item x="131"/>
        <item x="945"/>
        <item x="9393"/>
        <item x="7600"/>
        <item x="7386"/>
        <item x="3421"/>
        <item x="5225"/>
        <item x="7256"/>
        <item x="7333"/>
        <item x="1662"/>
        <item x="1464"/>
        <item x="1656"/>
        <item x="3136"/>
        <item x="9193"/>
        <item x="1611"/>
        <item x="4860"/>
        <item x="7944"/>
        <item x="6618"/>
        <item x="6271"/>
        <item x="6124"/>
        <item x="6111"/>
        <item x="6093"/>
        <item x="1327"/>
        <item x="1194"/>
        <item x="6118"/>
        <item x="7269"/>
        <item x="7352"/>
        <item x="5303"/>
        <item x="3606"/>
        <item x="7382"/>
        <item x="7357"/>
        <item x="7385"/>
        <item x="7389"/>
        <item x="7366"/>
        <item x="7398"/>
        <item x="7365"/>
        <item x="7391"/>
        <item x="7378"/>
        <item x="7367"/>
        <item x="7377"/>
        <item x="7360"/>
        <item x="7358"/>
        <item x="7393"/>
        <item x="7392"/>
        <item x="7372"/>
        <item x="7361"/>
        <item x="7423"/>
        <item x="7409"/>
        <item x="7414"/>
        <item x="7454"/>
        <item x="7443"/>
        <item x="7447"/>
        <item x="7460"/>
        <item x="7467"/>
        <item x="7436"/>
        <item x="7463"/>
        <item x="7464"/>
        <item x="7444"/>
        <item x="7459"/>
        <item x="7462"/>
        <item x="7452"/>
        <item x="7440"/>
        <item x="7432"/>
        <item x="7433"/>
        <item x="7439"/>
        <item x="7453"/>
        <item x="7430"/>
        <item x="7431"/>
        <item x="7446"/>
        <item x="7448"/>
        <item x="7435"/>
        <item x="7450"/>
        <item x="7455"/>
        <item x="7449"/>
        <item x="7451"/>
        <item x="8610"/>
        <item x="5436"/>
        <item x="64"/>
        <item x="7471"/>
        <item x="7482"/>
        <item x="7484"/>
        <item x="7478"/>
        <item x="7488"/>
        <item x="7489"/>
        <item x="7492"/>
        <item x="7472"/>
        <item x="7483"/>
        <item x="7480"/>
        <item x="7475"/>
        <item x="7490"/>
        <item x="7485"/>
        <item x="7494"/>
        <item x="7474"/>
        <item x="7499"/>
        <item x="7473"/>
        <item x="7481"/>
        <item x="3317"/>
        <item x="7519"/>
        <item x="7540"/>
        <item x="7526"/>
        <item x="2755"/>
        <item x="7539"/>
        <item x="7527"/>
        <item x="8342"/>
        <item x="7544"/>
        <item x="192"/>
        <item x="7015"/>
        <item x="8604"/>
        <item x="7634"/>
        <item x="1814"/>
        <item x="1664"/>
        <item x="8576"/>
        <item x="1918"/>
        <item x="8580"/>
        <item x="7520"/>
        <item x="2681"/>
        <item x="1574"/>
        <item x="3095"/>
        <item x="8804"/>
        <item x="7257"/>
        <item x="1274"/>
        <item x="9241"/>
        <item x="365"/>
        <item x="2702"/>
        <item x="1690"/>
        <item x="975"/>
        <item x="1190"/>
        <item x="3464"/>
        <item x="3699"/>
        <item x="3694"/>
        <item x="3701"/>
        <item x="3700"/>
        <item x="1521"/>
        <item x="8231"/>
        <item x="2651"/>
        <item x="1021"/>
        <item x="8717"/>
        <item x="5461"/>
        <item x="1899"/>
        <item x="6553"/>
        <item x="6269"/>
        <item x="8732"/>
        <item x="1102"/>
        <item x="4209"/>
        <item x="7405"/>
        <item x="7403"/>
        <item x="7413"/>
        <item x="9036"/>
        <item x="141"/>
        <item x="7555"/>
        <item x="7406"/>
        <item x="7428"/>
        <item x="7104"/>
        <item x="7415"/>
        <item x="7404"/>
        <item x="7407"/>
        <item x="7402"/>
        <item x="9020"/>
        <item x="7498"/>
        <item x="7861"/>
        <item x="7552"/>
        <item x="7559"/>
        <item x="7558"/>
        <item x="7550"/>
        <item x="7574"/>
        <item x="7582"/>
        <item x="7560"/>
        <item x="7578"/>
        <item x="7551"/>
        <item x="7572"/>
        <item x="7561"/>
        <item x="7553"/>
        <item x="7549"/>
        <item x="7554"/>
        <item x="7566"/>
        <item x="7586"/>
        <item x="7599"/>
        <item x="7588"/>
        <item x="7587"/>
        <item x="7612"/>
        <item x="7598"/>
        <item x="5641"/>
        <item x="5354"/>
        <item x="7654"/>
        <item x="7397"/>
        <item x="7649"/>
        <item x="7655"/>
        <item x="7667"/>
        <item x="7632"/>
        <item x="7663"/>
        <item x="5644"/>
        <item x="7630"/>
        <item x="7658"/>
        <item x="7650"/>
        <item x="7626"/>
        <item x="7647"/>
        <item x="7932"/>
        <item x="7394"/>
        <item x="7637"/>
        <item x="7662"/>
        <item x="3212"/>
        <item x="7622"/>
        <item x="8640"/>
        <item x="7641"/>
        <item x="7656"/>
        <item x="7636"/>
        <item x="981"/>
        <item x="1723"/>
        <item x="7644"/>
        <item x="7660"/>
        <item x="7642"/>
        <item x="7659"/>
        <item x="7661"/>
        <item x="7664"/>
        <item x="1615"/>
        <item x="7665"/>
        <item x="7627"/>
        <item x="1625"/>
        <item x="7645"/>
        <item x="7628"/>
        <item x="7629"/>
        <item x="7621"/>
        <item x="7646"/>
        <item x="7635"/>
        <item x="7631"/>
        <item x="7657"/>
        <item x="7666"/>
        <item x="7651"/>
        <item x="7638"/>
        <item x="7625"/>
        <item x="7640"/>
        <item x="7653"/>
        <item x="5531"/>
        <item x="7624"/>
        <item x="7643"/>
        <item x="8555"/>
        <item x="7639"/>
        <item x="7711"/>
        <item x="2377"/>
        <item x="3488"/>
        <item x="5988"/>
        <item x="1463"/>
        <item x="271"/>
        <item x="3885"/>
        <item x="5999"/>
        <item x="5994"/>
        <item x="1548"/>
        <item x="7497"/>
        <item x="7595"/>
        <item x="7596"/>
        <item x="7593"/>
        <item x="6292"/>
        <item x="3788"/>
        <item x="7597"/>
        <item x="7591"/>
        <item x="3128"/>
        <item x="3907"/>
        <item x="8442"/>
        <item x="742"/>
        <item x="7668"/>
        <item x="3130"/>
        <item x="3093"/>
        <item x="4416"/>
        <item x="5955"/>
        <item x="1438"/>
        <item x="3505"/>
        <item x="3813"/>
        <item x="9527"/>
        <item x="1594"/>
        <item x="40"/>
        <item x="1613"/>
        <item x="3731"/>
        <item x="8956"/>
        <item x="1416"/>
        <item x="4261"/>
        <item x="6526"/>
        <item x="1837"/>
        <item x="8394"/>
        <item x="2502"/>
        <item x="1719"/>
        <item x="7921"/>
        <item x="133"/>
        <item x="9322"/>
        <item x="3530"/>
        <item x="9308"/>
        <item x="7183"/>
        <item x="5913"/>
        <item x="9288"/>
        <item x="8238"/>
        <item x="9320"/>
        <item x="5932"/>
        <item x="7325"/>
        <item x="5106"/>
        <item x="2938"/>
        <item x="799"/>
        <item x="7247"/>
        <item x="2738"/>
        <item x="1938"/>
        <item x="7960"/>
        <item x="1840"/>
        <item x="7688"/>
        <item x="7706"/>
        <item x="7685"/>
        <item x="7691"/>
        <item x="7680"/>
        <item x="7676"/>
        <item x="7692"/>
        <item x="7690"/>
        <item x="7684"/>
        <item x="7673"/>
        <item x="7674"/>
        <item x="7712"/>
        <item x="7675"/>
        <item x="7687"/>
        <item x="7679"/>
        <item x="7677"/>
        <item x="7681"/>
        <item x="7700"/>
        <item x="7708"/>
        <item x="7694"/>
        <item x="7678"/>
        <item x="7703"/>
        <item x="7697"/>
        <item x="7702"/>
        <item x="7713"/>
        <item x="7695"/>
        <item x="7693"/>
        <item x="4099"/>
        <item x="4090"/>
        <item x="2224"/>
        <item x="5216"/>
        <item x="7707"/>
        <item x="711"/>
        <item x="7715"/>
        <item x="7723"/>
        <item x="7733"/>
        <item x="7720"/>
        <item x="7719"/>
        <item x="7740"/>
        <item x="7739"/>
        <item x="7732"/>
        <item x="7716"/>
        <item x="7745"/>
        <item x="7737"/>
        <item x="7714"/>
        <item x="7731"/>
        <item x="7721"/>
        <item x="7746"/>
        <item x="7730"/>
        <item x="7738"/>
        <item x="7756"/>
        <item x="7718"/>
        <item x="7747"/>
        <item x="7729"/>
        <item x="7760"/>
        <item x="7758"/>
        <item x="7759"/>
        <item x="7765"/>
        <item x="369"/>
        <item x="7777"/>
        <item x="7761"/>
        <item x="7776"/>
        <item x="6760"/>
        <item x="7769"/>
        <item x="7771"/>
        <item x="7770"/>
        <item x="7762"/>
        <item x="7764"/>
        <item x="3209"/>
        <item x="7763"/>
        <item x="7768"/>
        <item x="8357"/>
        <item x="3491"/>
        <item x="8325"/>
        <item x="3204"/>
        <item x="7546"/>
        <item x="1526"/>
        <item x="7618"/>
        <item x="3265"/>
        <item x="4540"/>
        <item x="4544"/>
        <item x="1516"/>
        <item x="8008"/>
        <item x="6585"/>
        <item x="4543"/>
        <item x="7303"/>
        <item x="7442"/>
        <item x="965"/>
        <item x="572"/>
        <item x="2548"/>
        <item x="7829"/>
        <item x="7821"/>
        <item x="7805"/>
        <item x="7802"/>
        <item x="7816"/>
        <item x="7809"/>
        <item x="7828"/>
        <item x="7813"/>
        <item x="7810"/>
        <item x="7811"/>
        <item x="7818"/>
        <item x="7826"/>
        <item x="7793"/>
        <item x="7820"/>
        <item x="7830"/>
        <item x="7827"/>
        <item x="7815"/>
        <item x="7797"/>
        <item x="7823"/>
        <item x="7801"/>
        <item x="7799"/>
        <item x="7846"/>
        <item x="7838"/>
        <item x="7855"/>
        <item x="7842"/>
        <item x="7847"/>
        <item x="7853"/>
        <item x="7877"/>
        <item x="7845"/>
        <item x="7866"/>
        <item x="7854"/>
        <item x="7848"/>
        <item x="7858"/>
        <item x="7839"/>
        <item x="7874"/>
        <item x="7878"/>
        <item x="7840"/>
        <item x="7863"/>
        <item x="7852"/>
        <item x="7841"/>
        <item x="7870"/>
        <item x="7862"/>
        <item x="7869"/>
        <item x="7875"/>
        <item x="7843"/>
        <item x="7859"/>
        <item x="4409"/>
        <item x="7883"/>
        <item x="7898"/>
        <item x="7892"/>
        <item x="7904"/>
        <item x="7918"/>
        <item x="7928"/>
        <item x="7905"/>
        <item x="7912"/>
        <item x="7908"/>
        <item x="7910"/>
        <item x="7907"/>
        <item x="7901"/>
        <item x="7923"/>
        <item x="7895"/>
        <item x="7935"/>
        <item x="7936"/>
        <item x="7930"/>
        <item x="7939"/>
        <item x="4785"/>
        <item x="3085"/>
        <item x="7948"/>
        <item x="7950"/>
        <item x="7998"/>
        <item x="7996"/>
        <item x="7953"/>
        <item x="7989"/>
        <item x="7964"/>
        <item x="7957"/>
        <item x="7954"/>
        <item x="7966"/>
        <item x="7993"/>
        <item x="7967"/>
        <item x="7956"/>
        <item x="7999"/>
        <item x="7987"/>
        <item x="7985"/>
        <item x="7969"/>
        <item x="8814"/>
        <item x="3230"/>
        <item x="3231"/>
        <item x="921"/>
        <item x="8170"/>
        <item x="8182"/>
        <item x="8173"/>
        <item x="8730"/>
        <item x="8808"/>
        <item x="6463"/>
        <item x="8013"/>
        <item x="8004"/>
        <item x="8000"/>
        <item x="1885"/>
        <item x="4604"/>
        <item x="1943"/>
        <item x="5028"/>
        <item x="1524"/>
        <item x="4867"/>
        <item x="1679"/>
        <item x="953"/>
        <item x="974"/>
        <item x="6866"/>
        <item x="6112"/>
        <item x="1276"/>
        <item x="1001"/>
        <item x="4037"/>
        <item x="214"/>
        <item x="7203"/>
        <item x="1281"/>
        <item x="33"/>
        <item x="29"/>
        <item x="957"/>
        <item x="6902"/>
        <item x="3789"/>
        <item x="2774"/>
        <item x="683"/>
        <item x="4105"/>
        <item x="2481"/>
        <item x="9042"/>
        <item x="7542"/>
        <item x="992"/>
        <item x="1154"/>
        <item x="7736"/>
        <item x="1016"/>
        <item x="5300"/>
        <item x="3504"/>
        <item x="1018"/>
        <item x="8067"/>
        <item x="8051"/>
        <item x="8076"/>
        <item x="8048"/>
        <item x="8035"/>
        <item x="8059"/>
        <item x="8043"/>
        <item x="8034"/>
        <item x="8056"/>
        <item x="8046"/>
        <item x="2152"/>
        <item x="8049"/>
        <item x="2089"/>
        <item x="8053"/>
        <item x="8057"/>
        <item x="4197"/>
        <item x="1240"/>
        <item x="8037"/>
        <item x="7373"/>
        <item x="5887"/>
        <item x="140"/>
        <item x="164"/>
        <item x="3245"/>
        <item x="177"/>
        <item x="168"/>
        <item x="8041"/>
        <item x="8106"/>
        <item x="8081"/>
        <item x="8088"/>
        <item x="8101"/>
        <item x="8103"/>
        <item x="8107"/>
        <item x="8112"/>
        <item x="8115"/>
        <item x="8095"/>
        <item x="8123"/>
        <item x="8085"/>
        <item x="8110"/>
        <item x="8109"/>
        <item x="8122"/>
        <item x="8086"/>
        <item x="8089"/>
        <item x="8105"/>
        <item x="8111"/>
        <item x="8099"/>
        <item x="8093"/>
        <item x="8120"/>
        <item x="4511"/>
        <item x="8094"/>
        <item x="3235"/>
        <item x="860"/>
        <item x="8657"/>
        <item x="8661"/>
        <item x="8806"/>
        <item x="8092"/>
        <item x="8835"/>
        <item x="8838"/>
        <item x="672"/>
        <item x="7476"/>
        <item x="8154"/>
        <item x="7931"/>
        <item x="7933"/>
        <item x="8146"/>
        <item x="2841"/>
        <item x="1580"/>
        <item x="1603"/>
        <item x="5031"/>
        <item x="6844"/>
        <item x="5246"/>
        <item x="614"/>
        <item x="8159"/>
        <item x="8151"/>
        <item x="8163"/>
        <item x="8157"/>
        <item x="8131"/>
        <item x="8153"/>
        <item x="8130"/>
        <item x="8134"/>
        <item x="8132"/>
        <item x="8135"/>
        <item x="8140"/>
        <item x="8165"/>
        <item x="8160"/>
        <item x="8148"/>
        <item x="8141"/>
        <item x="8168"/>
        <item x="8152"/>
        <item x="8129"/>
        <item x="8126"/>
        <item x="8136"/>
        <item x="8143"/>
        <item x="8133"/>
        <item x="8127"/>
        <item x="8145"/>
        <item x="8158"/>
        <item x="8142"/>
        <item x="8137"/>
        <item x="8155"/>
        <item x="8164"/>
        <item x="8139"/>
        <item x="8149"/>
        <item x="8144"/>
        <item x="8763"/>
        <item x="8181"/>
        <item x="8194"/>
        <item x="8197"/>
        <item x="8191"/>
        <item x="8178"/>
        <item x="8177"/>
        <item x="8186"/>
        <item x="8198"/>
        <item x="8176"/>
        <item x="8172"/>
        <item x="8185"/>
        <item x="8179"/>
        <item x="8184"/>
        <item x="8183"/>
        <item x="8174"/>
        <item x="8188"/>
        <item x="8187"/>
        <item x="8175"/>
        <item x="8280"/>
        <item x="8292"/>
        <item x="8284"/>
        <item x="4555"/>
        <item x="8283"/>
        <item x="8195"/>
        <item x="8192"/>
        <item x="8226"/>
        <item x="8225"/>
        <item x="8219"/>
        <item x="8228"/>
        <item x="8224"/>
        <item x="8227"/>
        <item x="8217"/>
        <item x="8220"/>
        <item x="422"/>
        <item x="9235"/>
        <item x="2104"/>
        <item x="8251"/>
        <item x="8266"/>
        <item x="8291"/>
        <item x="8273"/>
        <item x="8285"/>
        <item x="8281"/>
        <item x="8274"/>
        <item x="8261"/>
        <item x="8264"/>
        <item x="8259"/>
        <item x="8262"/>
        <item x="8269"/>
        <item x="8299"/>
        <item x="8272"/>
        <item x="8277"/>
        <item x="8312"/>
        <item x="8302"/>
        <item x="8304"/>
        <item x="8308"/>
        <item x="8319"/>
        <item x="8306"/>
        <item x="8301"/>
        <item x="8313"/>
        <item x="8350"/>
        <item x="8363"/>
        <item x="8356"/>
        <item x="8361"/>
        <item x="8379"/>
        <item x="8366"/>
        <item x="8362"/>
        <item x="8365"/>
        <item x="8374"/>
        <item x="8351"/>
        <item x="8352"/>
        <item x="8358"/>
        <item x="8349"/>
        <item x="8381"/>
        <item x="8347"/>
        <item x="8369"/>
        <item x="8383"/>
        <item x="8390"/>
        <item x="8393"/>
        <item x="8392"/>
        <item x="8409"/>
        <item x="8403"/>
        <item x="8404"/>
        <item x="8400"/>
        <item x="8398"/>
        <item x="8399"/>
        <item x="8397"/>
        <item x="8391"/>
        <item x="8778"/>
        <item x="8797"/>
        <item x="8078"/>
        <item x="5011"/>
        <item x="7242"/>
        <item x="7909"/>
        <item x="3649"/>
        <item x="615"/>
        <item x="8441"/>
        <item x="4930"/>
        <item x="4942"/>
        <item x="4950"/>
        <item x="4138"/>
        <item x="6008"/>
        <item x="450"/>
        <item x="3327"/>
        <item x="1714"/>
        <item x="8779"/>
        <item x="8456"/>
        <item x="8425"/>
        <item x="8433"/>
        <item x="395"/>
        <item x="8771"/>
        <item x="6785"/>
        <item x="9121"/>
        <item x="9108"/>
        <item x="9120"/>
        <item x="4726"/>
        <item x="825"/>
        <item x="278"/>
        <item x="4031"/>
        <item x="3438"/>
        <item x="2639"/>
        <item x="2598"/>
        <item x="3883"/>
        <item x="8672"/>
        <item x="9424"/>
        <item x="1768"/>
        <item x="1756"/>
        <item x="1765"/>
        <item x="1798"/>
        <item x="1869"/>
        <item x="7682"/>
        <item x="3715"/>
        <item x="8090"/>
        <item x="1794"/>
        <item x="7545"/>
        <item x="1676"/>
        <item x="1060"/>
        <item x="8235"/>
        <item x="836"/>
        <item x="8189"/>
        <item x="8072"/>
        <item x="8479"/>
        <item x="8138"/>
        <item x="574"/>
        <item x="8171"/>
        <item x="186"/>
        <item x="582"/>
        <item x="7364"/>
        <item x="150"/>
        <item x="580"/>
        <item x="8482"/>
        <item x="8465"/>
        <item x="169"/>
        <item x="595"/>
        <item x="8483"/>
        <item x="9520"/>
        <item x="167"/>
        <item x="174"/>
        <item x="609"/>
        <item x="604"/>
        <item x="181"/>
        <item x="1283"/>
        <item x="3246"/>
        <item x="8504"/>
        <item x="8494"/>
        <item x="8500"/>
        <item x="8492"/>
        <item x="8491"/>
        <item x="8488"/>
        <item x="8495"/>
        <item x="8496"/>
        <item x="8508"/>
        <item x="8502"/>
        <item x="8493"/>
        <item x="8501"/>
        <item x="8487"/>
        <item x="8485"/>
        <item x="8490"/>
        <item x="8497"/>
        <item x="8489"/>
        <item x="8484"/>
        <item x="8528"/>
        <item x="8539"/>
        <item x="8560"/>
        <item x="8536"/>
        <item x="8533"/>
        <item x="8550"/>
        <item x="8554"/>
        <item x="8526"/>
        <item x="8548"/>
        <item x="8559"/>
        <item x="8527"/>
        <item x="8537"/>
        <item x="8541"/>
        <item x="8551"/>
        <item x="8546"/>
        <item x="8535"/>
        <item x="8562"/>
        <item x="8530"/>
        <item x="8549"/>
        <item x="8540"/>
        <item x="8547"/>
        <item x="8531"/>
        <item x="8534"/>
        <item x="8557"/>
        <item x="8529"/>
        <item x="5176"/>
        <item x="5173"/>
        <item x="1446"/>
        <item x="8538"/>
        <item x="6007"/>
        <item x="1855"/>
        <item x="8682"/>
        <item x="8044"/>
        <item x="8207"/>
        <item x="8202"/>
        <item x="1661"/>
        <item x="8574"/>
        <item x="8601"/>
        <item x="8585"/>
        <item x="8608"/>
        <item x="8600"/>
        <item x="8586"/>
        <item x="8578"/>
        <item x="8609"/>
        <item x="8596"/>
        <item x="8592"/>
        <item x="8568"/>
        <item x="1772"/>
        <item x="8645"/>
        <item x="8623"/>
        <item x="8621"/>
        <item x="8644"/>
        <item x="8624"/>
        <item x="8629"/>
        <item x="8628"/>
        <item x="8622"/>
        <item x="8627"/>
        <item x="8641"/>
        <item x="8632"/>
        <item x="2734"/>
        <item x="8619"/>
        <item x="8631"/>
        <item x="8626"/>
        <item x="8625"/>
        <item x="7502"/>
        <item x="8649"/>
        <item x="8633"/>
        <item x="8620"/>
        <item x="8630"/>
        <item x="8653"/>
        <item x="8654"/>
        <item x="5170"/>
        <item x="7209"/>
        <item x="7099"/>
        <item x="7016"/>
        <item x="8638"/>
        <item x="8651"/>
        <item x="2307"/>
        <item x="2334"/>
        <item x="8278"/>
        <item x="8290"/>
        <item x="4042"/>
        <item x="1754"/>
        <item x="1244"/>
        <item x="8656"/>
        <item x="8658"/>
        <item x="8659"/>
        <item x="1259"/>
        <item x="4160"/>
        <item x="8850"/>
        <item x="3234"/>
        <item x="9483"/>
        <item x="8935"/>
        <item x="2172"/>
        <item x="1337"/>
        <item x="8751"/>
        <item x="8716"/>
        <item x="8688"/>
        <item x="8689"/>
        <item x="8695"/>
        <item x="8693"/>
        <item x="8722"/>
        <item x="8712"/>
        <item x="8690"/>
        <item x="8699"/>
        <item x="8737"/>
        <item x="8759"/>
        <item x="8700"/>
        <item x="8749"/>
        <item x="8705"/>
        <item x="8739"/>
        <item x="8729"/>
        <item x="8686"/>
        <item x="8703"/>
        <item x="8733"/>
        <item x="8761"/>
        <item x="8728"/>
        <item x="8731"/>
        <item x="8725"/>
        <item x="8750"/>
        <item x="8718"/>
        <item x="7351"/>
        <item x="7019"/>
        <item x="8714"/>
        <item x="8697"/>
        <item x="8687"/>
        <item x="8830"/>
        <item x="8824"/>
        <item x="2332"/>
        <item x="8704"/>
        <item x="8752"/>
        <item x="8793"/>
        <item x="8798"/>
        <item x="8775"/>
        <item x="8768"/>
        <item x="8787"/>
        <item x="8784"/>
        <item x="8786"/>
        <item x="8770"/>
        <item x="8772"/>
        <item x="1920"/>
        <item x="8800"/>
        <item x="5980"/>
        <item x="1118"/>
        <item x="881"/>
        <item x="4072"/>
        <item x="3233"/>
        <item x="7253"/>
        <item x="815"/>
        <item x="1731"/>
        <item x="8931"/>
        <item x="907"/>
        <item x="2747"/>
        <item x="1934"/>
        <item x="1972"/>
        <item x="2627"/>
        <item x="4546"/>
        <item x="6615"/>
        <item x="6598"/>
        <item x="6727"/>
        <item x="5841"/>
        <item x="6624"/>
        <item x="8813"/>
        <item x="8818"/>
        <item x="8816"/>
        <item x="8809"/>
        <item x="8823"/>
        <item x="8826"/>
        <item x="8812"/>
        <item x="8820"/>
        <item x="8821"/>
        <item x="8811"/>
        <item x="8861"/>
        <item x="8869"/>
        <item x="3243"/>
        <item x="8881"/>
        <item x="8884"/>
        <item x="5037"/>
        <item x="8039"/>
        <item x="374"/>
        <item x="8888"/>
        <item x="8384"/>
        <item x="1912"/>
        <item x="3433"/>
        <item x="3435"/>
        <item x="2404"/>
        <item x="886"/>
        <item x="896"/>
        <item x="4916"/>
        <item x="3876"/>
        <item x="3190"/>
        <item x="8408"/>
        <item x="4965"/>
        <item x="4897"/>
        <item x="1906"/>
        <item x="8075"/>
        <item x="1947"/>
        <item x="1434"/>
        <item x="2131"/>
        <item x="1538"/>
        <item x="8389"/>
        <item x="4231"/>
        <item x="1639"/>
        <item x="57"/>
        <item x="8314"/>
        <item x="3828"/>
        <item x="8925"/>
        <item x="8897"/>
        <item x="8907"/>
        <item x="8921"/>
        <item x="8910"/>
        <item x="8896"/>
        <item x="8909"/>
        <item x="8901"/>
        <item x="8905"/>
        <item x="8906"/>
        <item x="8913"/>
        <item x="8895"/>
        <item x="8892"/>
        <item x="8918"/>
        <item x="8899"/>
        <item x="8915"/>
        <item x="8903"/>
        <item x="8893"/>
        <item x="8904"/>
        <item x="8902"/>
        <item x="8923"/>
        <item x="8914"/>
        <item x="8912"/>
        <item x="8900"/>
        <item x="8898"/>
        <item x="8919"/>
        <item x="8894"/>
        <item x="8570"/>
        <item x="1273"/>
        <item x="2275"/>
        <item x="132"/>
        <item x="8916"/>
        <item x="114"/>
        <item x="7359"/>
        <item x="8920"/>
        <item x="8934"/>
        <item x="4139"/>
        <item x="8962"/>
        <item x="8961"/>
        <item x="8955"/>
        <item x="8940"/>
        <item x="8963"/>
        <item x="8946"/>
        <item x="8949"/>
        <item x="8975"/>
        <item x="8980"/>
        <item x="8960"/>
        <item x="8944"/>
        <item x="8950"/>
        <item x="8972"/>
        <item x="8953"/>
        <item x="8954"/>
        <item x="8964"/>
        <item x="8941"/>
        <item x="8976"/>
        <item x="8942"/>
        <item x="4018"/>
        <item x="8977"/>
        <item x="8948"/>
        <item x="8970"/>
        <item x="8967"/>
        <item x="8957"/>
        <item x="8943"/>
        <item x="8958"/>
        <item x="8965"/>
        <item x="8978"/>
        <item x="8938"/>
        <item x="8966"/>
        <item x="8947"/>
        <item x="8968"/>
        <item x="8971"/>
        <item x="2585"/>
        <item x="8939"/>
        <item x="8952"/>
        <item x="8945"/>
        <item x="62"/>
        <item x="8959"/>
        <item x="8979"/>
        <item x="8951"/>
        <item x="8969"/>
        <item x="3269"/>
        <item x="3268"/>
        <item x="3278"/>
        <item x="9461"/>
        <item x="8973"/>
        <item x="6398"/>
        <item x="8995"/>
        <item x="3277"/>
        <item x="4779"/>
        <item x="3276"/>
        <item x="8986"/>
        <item x="8981"/>
        <item x="1077"/>
        <item x="2194"/>
        <item x="4250"/>
        <item x="2002"/>
        <item x="215"/>
        <item x="9006"/>
        <item x="8985"/>
        <item x="2004"/>
        <item x="2030"/>
        <item x="201"/>
        <item x="9001"/>
        <item x="7583"/>
        <item x="3594"/>
        <item x="2259"/>
        <item x="127"/>
        <item x="8993"/>
        <item x="8612"/>
        <item x="7860"/>
        <item x="9326"/>
        <item x="3122"/>
        <item x="8335"/>
        <item x="7457"/>
        <item x="5115"/>
        <item x="1498"/>
        <item x="3359"/>
        <item x="9202"/>
        <item x="9203"/>
        <item x="2839"/>
        <item x="1303"/>
        <item x="2109"/>
        <item x="2840"/>
        <item x="2039"/>
        <item x="9199"/>
        <item x="9186"/>
        <item x="1289"/>
        <item x="6842"/>
        <item x="1960"/>
        <item x="158"/>
        <item x="9078"/>
        <item x="9082"/>
        <item x="2158"/>
        <item x="7342"/>
        <item x="2676"/>
        <item x="734"/>
        <item x="7156"/>
        <item x="6385"/>
        <item x="6914"/>
        <item x="4627"/>
        <item x="2376"/>
        <item x="9612"/>
        <item x="3502"/>
        <item x="2379"/>
        <item x="2398"/>
        <item x="2378"/>
        <item x="3795"/>
        <item x="5876"/>
        <item x="1422"/>
        <item x="1397"/>
        <item x="444"/>
        <item x="1602"/>
        <item x="8331"/>
        <item x="1492"/>
        <item x="8990"/>
        <item x="9005"/>
        <item x="8215"/>
        <item x="1316"/>
        <item x="8199"/>
        <item x="7408"/>
        <item x="8498"/>
        <item x="4422"/>
        <item x="9222"/>
        <item x="3006"/>
        <item x="9316"/>
        <item x="8317"/>
        <item x="231"/>
        <item x="2588"/>
        <item x="9554"/>
        <item x="9010"/>
        <item x="9027"/>
        <item x="441"/>
        <item x="1040"/>
        <item x="5058"/>
        <item x="9596"/>
        <item x="4501"/>
        <item x="1513"/>
        <item x="286"/>
        <item x="6272"/>
        <item x="2824"/>
        <item x="2845"/>
        <item x="6574"/>
        <item x="9038"/>
        <item x="9025"/>
        <item x="9034"/>
        <item x="149"/>
        <item x="9053"/>
        <item x="9045"/>
        <item x="4459"/>
        <item x="9047"/>
        <item x="9052"/>
        <item x="9069"/>
        <item x="9071"/>
        <item x="9060"/>
        <item x="9076"/>
        <item x="9077"/>
        <item x="9057"/>
        <item x="9106"/>
        <item x="9103"/>
        <item x="9104"/>
        <item x="9093"/>
        <item x="9118"/>
        <item x="9119"/>
        <item x="9116"/>
        <item x="9114"/>
        <item x="9090"/>
        <item x="9087"/>
        <item x="9092"/>
        <item x="9095"/>
        <item x="9112"/>
        <item x="9099"/>
        <item x="9107"/>
        <item x="9111"/>
        <item x="9096"/>
        <item x="9109"/>
        <item x="9097"/>
        <item x="9101"/>
        <item x="9089"/>
        <item x="9136"/>
        <item x="9127"/>
        <item x="9126"/>
        <item x="9154"/>
        <item x="9148"/>
        <item x="9145"/>
        <item x="9128"/>
        <item x="9134"/>
        <item x="9133"/>
        <item x="9138"/>
        <item x="9129"/>
        <item x="9155"/>
        <item x="9130"/>
        <item x="9132"/>
        <item x="8983"/>
        <item x="3264"/>
        <item x="9526"/>
        <item x="2867"/>
        <item x="6558"/>
        <item x="5833"/>
        <item x="9094"/>
        <item x="4206"/>
        <item x="8412"/>
        <item x="1119"/>
        <item x="4170"/>
        <item x="494"/>
        <item x="798"/>
        <item x="2001"/>
        <item x="1984"/>
        <item x="9167"/>
        <item x="9171"/>
        <item x="9163"/>
        <item x="9166"/>
        <item x="9169"/>
        <item x="9180"/>
        <item x="9170"/>
        <item x="9176"/>
        <item x="9164"/>
        <item x="9172"/>
        <item x="3281"/>
        <item x="9215"/>
        <item x="9205"/>
        <item x="9228"/>
        <item x="9213"/>
        <item x="9221"/>
        <item x="9214"/>
        <item x="9219"/>
        <item x="9220"/>
        <item x="9200"/>
        <item x="1773"/>
        <item x="6171"/>
        <item x="9267"/>
        <item x="9270"/>
        <item x="3364"/>
        <item x="2153"/>
        <item x="9191"/>
        <item x="9609"/>
        <item x="9185"/>
        <item x="5967"/>
        <item x="2315"/>
        <item x="8022"/>
        <item x="7336"/>
        <item x="7573"/>
        <item x="7434"/>
        <item x="4578"/>
        <item x="2778"/>
        <item x="9059"/>
        <item x="8636"/>
        <item x="2779"/>
        <item x="2517"/>
        <item x="2531"/>
        <item x="8650"/>
        <item x="7518"/>
        <item x="2528"/>
        <item x="7972"/>
        <item x="8118"/>
        <item x="8615"/>
        <item x="6018"/>
        <item x="4071"/>
        <item x="2284"/>
        <item x="125"/>
        <item x="105"/>
        <item x="1511"/>
        <item x="7606"/>
        <item x="3771"/>
        <item x="1483"/>
        <item x="4910"/>
        <item x="9105"/>
        <item x="8161"/>
        <item x="3013"/>
        <item x="3100"/>
        <item x="2464"/>
        <item x="7609"/>
        <item x="561"/>
        <item x="5072"/>
        <item x="432"/>
        <item x="2175"/>
        <item x="569"/>
        <item x="3077"/>
        <item x="70"/>
        <item x="9545"/>
        <item x="9552"/>
        <item x="9536"/>
        <item x="9124"/>
        <item x="6851"/>
        <item x="308"/>
        <item x="322"/>
        <item x="4892"/>
        <item x="9443"/>
        <item x="9227"/>
        <item x="6846"/>
        <item x="9081"/>
        <item x="9379"/>
        <item x="1385"/>
        <item x="9551"/>
        <item x="525"/>
        <item x="5923"/>
        <item x="9245"/>
        <item x="8229"/>
        <item x="1046"/>
        <item x="1083"/>
        <item x="5236"/>
        <item x="8684"/>
        <item x="4936"/>
        <item x="4652"/>
        <item x="4637"/>
        <item x="4633"/>
        <item x="3669"/>
        <item x="4654"/>
        <item x="4626"/>
        <item x="4651"/>
        <item x="4625"/>
        <item x="4647"/>
        <item x="4636"/>
        <item x="4645"/>
        <item x="4649"/>
        <item x="4630"/>
        <item x="9113"/>
        <item x="7250"/>
        <item x="9281"/>
        <item x="9282"/>
        <item x="9287"/>
        <item x="9285"/>
        <item x="9317"/>
        <item x="9289"/>
        <item x="9310"/>
        <item x="9323"/>
        <item x="9324"/>
        <item x="9362"/>
        <item x="9341"/>
        <item x="9329"/>
        <item x="9352"/>
        <item x="9366"/>
        <item x="9364"/>
        <item x="9344"/>
        <item x="9359"/>
        <item x="9327"/>
        <item x="9356"/>
        <item x="9353"/>
        <item x="9365"/>
        <item x="9346"/>
        <item x="9334"/>
        <item x="9355"/>
        <item x="9336"/>
        <item x="9351"/>
        <item x="9350"/>
        <item x="9342"/>
        <item x="9328"/>
        <item x="9345"/>
        <item x="9343"/>
        <item x="9338"/>
        <item x="9325"/>
        <item x="9347"/>
        <item x="9330"/>
        <item x="9333"/>
        <item x="9363"/>
        <item x="9337"/>
        <item x="9357"/>
        <item x="9367"/>
        <item x="9339"/>
        <item x="9360"/>
        <item x="9335"/>
        <item x="9348"/>
        <item x="9361"/>
        <item x="9405"/>
        <item x="9410"/>
        <item x="9385"/>
        <item x="9372"/>
        <item x="9386"/>
        <item x="9382"/>
        <item x="9394"/>
        <item x="9369"/>
        <item x="9370"/>
        <item x="9384"/>
        <item x="8694"/>
        <item x="8696"/>
        <item x="583"/>
        <item x="9004"/>
        <item x="2563"/>
        <item x="2566"/>
        <item x="2561"/>
        <item x="3254"/>
        <item x="3801"/>
        <item x="2565"/>
        <item x="6295"/>
        <item x="3866"/>
        <item x="3823"/>
        <item x="4556"/>
        <item x="6422"/>
        <item x="3852"/>
        <item x="6995"/>
        <item x="2237"/>
        <item x="2434"/>
        <item x="3848"/>
        <item x="9313"/>
        <item x="2443"/>
        <item x="2475"/>
        <item x="4089"/>
        <item x="1453"/>
        <item x="18"/>
        <item x="2995"/>
        <item x="2125"/>
        <item x="2095"/>
        <item x="6541"/>
        <item x="4824"/>
        <item x="600"/>
        <item x="471"/>
        <item x="8058"/>
        <item x="37"/>
        <item x="9390"/>
        <item x="9380"/>
        <item x="9421"/>
        <item x="9430"/>
        <item x="9399"/>
        <item x="9373"/>
        <item x="9395"/>
        <item x="9440"/>
        <item x="9401"/>
        <item x="9398"/>
        <item x="9408"/>
        <item x="9434"/>
        <item x="9433"/>
        <item x="9404"/>
        <item x="9392"/>
        <item x="9381"/>
        <item x="9432"/>
        <item x="9383"/>
        <item x="9439"/>
        <item x="9388"/>
        <item x="9403"/>
        <item x="9429"/>
        <item x="6273"/>
        <item x="1383"/>
        <item x="2685"/>
        <item x="3998"/>
        <item x="2446"/>
        <item x="170"/>
        <item x="823"/>
        <item x="6412"/>
        <item x="9457"/>
        <item x="9446"/>
        <item x="9460"/>
        <item x="9466"/>
        <item x="9449"/>
        <item x="9448"/>
        <item x="9468"/>
        <item x="9470"/>
        <item x="9507"/>
        <item x="9498"/>
        <item x="9488"/>
        <item x="9497"/>
        <item x="9486"/>
        <item x="9501"/>
        <item x="9494"/>
        <item x="9491"/>
        <item x="9496"/>
        <item x="9493"/>
        <item x="9492"/>
        <item x="9502"/>
        <item x="7370"/>
        <item x="549"/>
        <item x="3361"/>
        <item x="1807"/>
        <item x="9499"/>
        <item x="9523"/>
        <item x="2301"/>
        <item x="1152"/>
        <item x="738"/>
        <item x="4778"/>
        <item x="1026"/>
        <item x="6549"/>
        <item x="1138"/>
        <item x="7040"/>
        <item x="2329"/>
        <item x="8577"/>
        <item x="2318"/>
        <item x="9445"/>
        <item x="6072"/>
        <item x="8315"/>
        <item x="6619"/>
        <item x="1933"/>
        <item x="3341"/>
        <item x="3774"/>
        <item x="2906"/>
        <item x="4215"/>
        <item x="9234"/>
        <item x="9233"/>
        <item x="9243"/>
        <item x="9239"/>
        <item x="6544"/>
        <item x="9091"/>
        <item x="9406"/>
        <item x="3129"/>
        <item x="9572"/>
        <item x="6843"/>
        <item x="3585"/>
        <item x="3590"/>
        <item x="1287"/>
        <item x="2322"/>
        <item x="2299"/>
        <item x="9581"/>
        <item x="3134"/>
        <item x="3124"/>
        <item x="1012"/>
        <item x="2441"/>
        <item x="772"/>
        <item x="7181"/>
        <item x="923"/>
        <item x="2955"/>
        <item x="752"/>
        <item x="2389"/>
        <item x="9557"/>
        <item x="9540"/>
        <item x="9538"/>
        <item x="9542"/>
        <item x="9528"/>
        <item x="9529"/>
        <item x="9547"/>
        <item x="9532"/>
        <item x="9543"/>
        <item x="9546"/>
        <item x="9539"/>
        <item x="9553"/>
        <item x="1875"/>
        <item x="9541"/>
        <item x="9544"/>
        <item x="9558"/>
        <item x="9530"/>
        <item x="9531"/>
        <item x="9568"/>
        <item x="9566"/>
        <item x="9565"/>
        <item x="9562"/>
        <item x="9564"/>
        <item x="9620"/>
        <item x="9605"/>
        <item x="9627"/>
        <item x="9592"/>
        <item x="9628"/>
        <item x="9594"/>
        <item x="9603"/>
        <item x="9604"/>
        <item x="9593"/>
        <item x="9625"/>
        <item x="9613"/>
        <item x="9630"/>
        <item x="9595"/>
        <item x="9607"/>
        <item x="2570"/>
        <item x="8467"/>
        <item x="9156"/>
        <item x="1831"/>
        <item x="2589"/>
        <item x="3994"/>
        <item x="5614"/>
        <item x="1857"/>
        <item x="176"/>
        <item x="151"/>
        <item x="503"/>
        <item x="6436"/>
        <item x="7285"/>
        <item x="5338"/>
        <item x="6872"/>
        <item x="6925"/>
        <item x="438"/>
        <item x="459"/>
        <item x="442"/>
        <item x="428"/>
        <item x="423"/>
        <item x="431"/>
        <item x="7670"/>
        <item x="8042"/>
        <item x="655"/>
        <item x="9396"/>
        <item x="1195"/>
        <item x="6519"/>
        <item x="8506"/>
        <item x="5061"/>
        <item x="1884"/>
        <item x="601"/>
        <item x="517"/>
        <item x="568"/>
        <item x="2876"/>
        <item x="1095"/>
        <item x="2015"/>
        <item x="147"/>
        <item x="2048"/>
        <item x="7508"/>
        <item x="6879"/>
        <item x="2454"/>
        <item x="6860"/>
        <item x="6883"/>
        <item x="6864"/>
        <item x="9513"/>
        <item x="2308"/>
        <item x="910"/>
        <item x="2915"/>
        <item x="2960"/>
        <item x="348"/>
        <item x="513"/>
        <item x="63"/>
        <item x="3468"/>
        <item x="9280"/>
        <item x="3899"/>
        <item x="7000"/>
        <item x="5109"/>
        <item x="6837"/>
        <item x="2593"/>
        <item x="9560"/>
        <item x="9550"/>
        <item x="9534"/>
        <item x="6928"/>
        <item x="4173"/>
        <item x="1081"/>
        <item x="2667"/>
        <item x="2186"/>
        <item x="829"/>
        <item x="556"/>
        <item x="3440"/>
        <item x="6086"/>
        <item x="6049"/>
        <item x="904"/>
        <item x="9478"/>
        <item x="238"/>
        <item x="4241"/>
        <item x="530"/>
        <item x="9008"/>
        <item x="961"/>
        <item x="9619"/>
        <item x="2068"/>
        <item x="9436"/>
        <item x="3207"/>
        <item x="9514"/>
        <item x="7416"/>
        <item x="1671"/>
        <item x="1565"/>
        <item x="1604"/>
        <item x="1621"/>
        <item x="3208"/>
        <item x="9480"/>
        <item x="1417"/>
        <item x="3262"/>
        <item x="3275"/>
        <item x="3257"/>
        <item x="3263"/>
        <item x="3260"/>
        <item x="3255"/>
        <item x="3271"/>
        <item x="3252"/>
        <item x="3250"/>
        <item x="6424"/>
        <item x="8908"/>
        <item x="9590"/>
        <item x="92"/>
        <item x="9061"/>
        <item x="1913"/>
        <item x="377"/>
        <item x="2666"/>
        <item x="1732"/>
        <item x="1724"/>
        <item x="8440"/>
        <item x="9512"/>
        <item x="2634"/>
        <item x="9039"/>
        <item x="9312"/>
        <item x="292"/>
        <item x="272"/>
        <item x="785"/>
        <item x="786"/>
        <item x="2623"/>
        <item x="5084"/>
        <item x="5971"/>
        <item x="8634"/>
        <item x="2316"/>
        <item x="9479"/>
        <item x="9450"/>
        <item x="688"/>
        <item x="1628"/>
        <item x="7093"/>
        <item x="4009"/>
        <item x="5528"/>
        <item x="6933"/>
        <item x="3288"/>
        <item x="2810"/>
        <item x="2940"/>
        <item x="3303"/>
        <item x="9438"/>
        <item x="9437"/>
        <item x="2687"/>
        <item x="3890"/>
        <item x="9075"/>
        <item x="1930"/>
        <item x="4623"/>
        <item x="1386"/>
        <item x="7300"/>
        <item x="1307"/>
        <item x="2683"/>
        <item x="8660"/>
        <item x="599"/>
        <item x="1508"/>
        <item x="809"/>
        <item x="6378"/>
        <item x="3282"/>
        <item x="6371"/>
        <item x="3867"/>
        <item x="4865"/>
        <item x="263"/>
        <item x="2451"/>
        <item x="8"/>
        <item x="8845"/>
        <item x="1596"/>
        <item x="2209"/>
        <item x="5593"/>
        <item x="1392"/>
        <item x="1408"/>
        <item x="1054"/>
        <item x="56"/>
        <item x="97"/>
        <item x="2423"/>
        <item x="8738"/>
        <item x="6766"/>
        <item x="6768"/>
        <item x="8561"/>
        <item x="8121"/>
        <item x="464"/>
        <item x="5390"/>
        <item x="5250"/>
        <item x="2536"/>
        <item x="868"/>
        <item x="6613"/>
        <item x="7422"/>
        <item x="8030"/>
        <item x="5666"/>
        <item x="522"/>
        <item x="5206"/>
        <item x="1562"/>
        <item x="1231"/>
        <item x="229"/>
        <item x="2501"/>
        <item x="1127"/>
        <item x="3316"/>
        <item x="3214"/>
        <item x="7098"/>
        <item x="1398"/>
        <item x="7856"/>
        <item x="8794"/>
        <item x="8424"/>
        <item x="3782"/>
        <item x="8862"/>
        <item x="8607"/>
        <item x="7401"/>
        <item x="5089"/>
        <item x="3297"/>
        <item x="1925"/>
        <item x="3301"/>
        <item x="7087"/>
        <item x="8337"/>
        <item x="9192"/>
        <item x="4549"/>
        <item x="366"/>
        <item x="3498"/>
        <item x="3515"/>
        <item x="984"/>
        <item x="8478"/>
        <item x="4424"/>
        <item x="1484"/>
        <item x="118"/>
        <item x="138"/>
        <item x="508"/>
        <item x="535"/>
        <item x="1267"/>
        <item x="564"/>
        <item x="7395"/>
        <item x="716"/>
        <item x="1279"/>
        <item x="5985"/>
        <item x="9537"/>
        <item x="482"/>
        <item x="7101"/>
        <item x="4503"/>
        <item x="8873"/>
        <item x="1883"/>
        <item x="353"/>
        <item x="6529"/>
        <item x="5937"/>
        <item x="6680"/>
        <item x="3113"/>
        <item x="2701"/>
        <item x="304"/>
        <item x="643"/>
        <item x="638"/>
        <item x="340"/>
        <item x="3307"/>
        <item x="3302"/>
        <item x="3311"/>
        <item x="2965"/>
        <item x="3300"/>
        <item x="8882"/>
        <item x="6626"/>
        <item x="7267"/>
        <item x="2599"/>
        <item x="2711"/>
        <item x="3872"/>
        <item x="8855"/>
        <item x="398"/>
        <item x="7791"/>
        <item x="350"/>
        <item x="8846"/>
        <item x="3904"/>
        <item x="2891"/>
        <item x="8857"/>
        <item x="6994"/>
        <item x="7825"/>
        <item x="2347"/>
        <item x="7537"/>
        <item x="933"/>
        <item x="550"/>
        <item x="8877"/>
        <item x="4715"/>
        <item x="5549"/>
        <item x="2430"/>
        <item x="8748"/>
        <item x="7390"/>
        <item x="2650"/>
        <item x="1184"/>
        <item x="9611"/>
        <item x="6360"/>
        <item x="5605"/>
        <item x="182"/>
        <item x="9608"/>
        <item x="8991"/>
        <item x="2628"/>
        <item x="2028"/>
        <item x="824"/>
        <item x="2363"/>
        <item x="2366"/>
        <item x="2371"/>
        <item x="2373"/>
        <item x="2365"/>
        <item x="2374"/>
        <item x="2369"/>
        <item x="2342"/>
        <item x="2337"/>
        <item x="1200"/>
        <item x="1180"/>
        <item x="6577"/>
        <item x="8074"/>
        <item x="1805"/>
        <item x="4920"/>
        <item x="2506"/>
        <item x="236"/>
        <item x="4016"/>
        <item x="355"/>
        <item x="246"/>
        <item x="2539"/>
        <item x="8670"/>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4"/>
        <item x="2267"/>
        <item x="2463"/>
        <item x="8460"/>
        <item x="3572"/>
        <item x="3573"/>
        <item x="3292"/>
        <item x="2420"/>
        <item x="3047"/>
        <item x="3055"/>
        <item x="3075"/>
        <item x="3067"/>
        <item x="3073"/>
        <item x="2497"/>
        <item x="6255"/>
        <item x="3068"/>
        <item x="4891"/>
        <item x="3071"/>
        <item x="5204"/>
        <item x="4890"/>
        <item x="8249"/>
        <item x="6376"/>
        <item x="3786"/>
        <item x="3755"/>
        <item x="6352"/>
        <item x="1381"/>
        <item x="2575"/>
        <item x="4441"/>
        <item x="640"/>
        <item x="647"/>
        <item x="646"/>
        <item x="639"/>
        <item x="4908"/>
        <item x="9555"/>
        <item x="6304"/>
        <item x="3240"/>
        <item x="3309"/>
        <item x="6584"/>
        <item x="6772"/>
        <item x="1462"/>
        <item x="6148"/>
        <item x="5268"/>
        <item x="2187"/>
        <item x="358"/>
        <item x="2142"/>
        <item x="4545"/>
        <item x="969"/>
        <item x="2100"/>
        <item x="3299"/>
        <item x="3295"/>
        <item x="3293"/>
        <item x="3286"/>
        <item x="3287"/>
        <item x="4699"/>
        <item x="3625"/>
        <item x="3465"/>
        <item x="7500"/>
        <item x="7942"/>
        <item x="4527"/>
        <item x="8247"/>
        <item x="3382"/>
        <item x="7230"/>
        <item x="3846"/>
        <item x="6748"/>
        <item x="7128"/>
        <item x="7134"/>
        <item x="7140"/>
        <item x="3633"/>
        <item x="7226"/>
        <item x="4336"/>
        <item x="9469"/>
        <item x="9482"/>
        <item x="9184"/>
        <item x="4345"/>
        <item x="3593"/>
        <item x="6664"/>
        <item x="4118"/>
        <item x="4342"/>
        <item x="3314"/>
        <item x="4558"/>
        <item x="1481"/>
        <item x="4559"/>
        <item x="1556"/>
        <item x="4087"/>
        <item x="6663"/>
        <item x="3497"/>
        <item x="3503"/>
        <item x="3495"/>
        <item x="3511"/>
        <item x="3493"/>
        <item x="4461"/>
        <item x="2135"/>
        <item x="3121"/>
        <item x="3329"/>
        <item x="3322"/>
        <item x="3328"/>
        <item x="1302"/>
        <item x="706"/>
        <item x="3323"/>
        <item x="1295"/>
        <item x="3318"/>
        <item x="5543"/>
        <item x="1939"/>
        <item x="2759"/>
        <item x="1702"/>
        <item x="7780"/>
        <item x="4378"/>
        <item x="5063"/>
        <item x="9306"/>
        <item x="121"/>
        <item x="104"/>
        <item x="9476"/>
        <item x="560"/>
        <item x="6944"/>
        <item x="5966"/>
        <item x="7890"/>
        <item x="6685"/>
        <item x="5533"/>
        <item x="7151"/>
        <item x="783"/>
        <item x="8606"/>
        <item x="4765"/>
        <item x="3481"/>
        <item x="8450"/>
        <item x="8407"/>
        <item x="305"/>
        <item x="345"/>
        <item x="1156"/>
        <item x="5274"/>
        <item x="806"/>
        <item x="1583"/>
        <item x="1623"/>
        <item x="5076"/>
        <item x="736"/>
        <item x="25"/>
        <item x="3378"/>
        <item x="1460"/>
        <item x="6570"/>
        <item x="7867"/>
        <item x="2155"/>
        <item x="8715"/>
        <item x="8434"/>
        <item x="3157"/>
        <item x="3022"/>
        <item x="769"/>
        <item x="757"/>
        <item x="3324"/>
        <item x="4768"/>
        <item x="2204"/>
        <item x="2193"/>
        <item x="2198"/>
        <item x="4111"/>
        <item x="2266"/>
        <item x="2265"/>
        <item x="2262"/>
        <item x="9224"/>
        <item x="24"/>
        <item x="2923"/>
        <item x="9300"/>
        <item x="9301"/>
        <item x="9302"/>
        <item x="9298"/>
        <item x="9295"/>
        <item x="9291"/>
        <item x="9297"/>
        <item x="9296"/>
        <item x="9201"/>
        <item x="9123"/>
        <item x="3763"/>
        <item x="2910"/>
        <item x="4711"/>
        <item x="4709"/>
        <item x="9043"/>
        <item x="9286"/>
        <item x="9216"/>
        <item x="2674"/>
        <item x="950"/>
        <item x="7383"/>
        <item x="6806"/>
        <item x="1110"/>
        <item x="1150"/>
        <item x="1843"/>
        <item x="995"/>
        <item x="548"/>
        <item x="474"/>
        <item x="8999"/>
        <item x="8598"/>
        <item x="8253"/>
        <item x="7206"/>
        <item x="6486"/>
        <item x="5388"/>
        <item x="3346"/>
        <item x="1365"/>
        <item x="8464"/>
        <item x="1921"/>
        <item x="1728"/>
        <item x="1360"/>
        <item x="1447"/>
        <item x="972"/>
        <item x="678"/>
        <item x="6707"/>
        <item x="6763"/>
        <item x="5039"/>
        <item x="1203"/>
        <item x="1618"/>
        <item x="6600"/>
        <item x="3843"/>
        <item x="1469"/>
        <item x="4456"/>
        <item x="8019"/>
        <item x="4444"/>
        <item x="473"/>
        <item x="481"/>
        <item x="8989"/>
        <item x="4092"/>
        <item x="1873"/>
        <item x="4284"/>
        <item x="4275"/>
        <item x="8930"/>
        <item x="1971"/>
        <item x="7947"/>
        <item x="9419"/>
        <item x="4470"/>
        <item x="454"/>
        <item x="3482"/>
        <item x="2020"/>
        <item x="2587"/>
        <item x="5571"/>
        <item x="1975"/>
        <item x="1957"/>
        <item x="4448"/>
        <item x="2557"/>
        <item x="2272"/>
        <item x="1391"/>
        <item x="1419"/>
        <item x="4203"/>
        <item x="5808"/>
        <item x="415"/>
        <item x="416"/>
        <item x="9583"/>
        <item x="241"/>
        <item x="2468"/>
        <item x="3988"/>
        <item x="4386"/>
        <item x="749"/>
        <item x="5882"/>
        <item x="3206"/>
        <item x="491"/>
        <item x="378"/>
        <item x="3333"/>
        <item x="7061"/>
        <item x="293"/>
        <item x="2655"/>
        <item x="1451"/>
        <item x="2355"/>
        <item x="6582"/>
        <item x="7349"/>
        <item x="3712"/>
        <item x="8117"/>
        <item x="8463"/>
        <item x="4842"/>
        <item x="2103"/>
        <item x="1210"/>
        <item x="8799"/>
        <item x="8216"/>
        <item x="5842"/>
        <item x="1339"/>
        <item x="1197"/>
        <item x="1207"/>
        <item x="1027"/>
        <item x="1039"/>
        <item x="1073"/>
        <item x="2488"/>
        <item x="6286"/>
        <item x="1994"/>
        <item x="1175"/>
        <item x="1465"/>
        <item x="1224"/>
        <item x="1330"/>
        <item x="665"/>
        <item x="670"/>
        <item x="5309"/>
        <item x="8769"/>
        <item x="9549"/>
        <item x="1486"/>
        <item x="4449"/>
        <item x="2406"/>
        <item x="2098"/>
        <item x="8674"/>
        <item x="1282"/>
        <item x="8240"/>
        <item x="2699"/>
        <item x="8572"/>
        <item x="1799"/>
        <item x="2415"/>
        <item x="5102"/>
        <item x="5087"/>
        <item x="421"/>
        <item x="1605"/>
        <item x="2487"/>
        <item x="7835"/>
        <item x="2492"/>
        <item x="2413"/>
        <item x="2491"/>
        <item x="2590"/>
        <item x="4491"/>
        <item x="702"/>
        <item x="2486"/>
        <item x="1338"/>
        <item x="1206"/>
        <item x="524"/>
        <item x="1340"/>
        <item x="1179"/>
        <item x="2340"/>
        <item x="2858"/>
        <item x="3353"/>
        <item x="2842"/>
        <item x="4310"/>
        <item x="9447"/>
        <item x="3350"/>
        <item x="538"/>
        <item x="39"/>
        <item x="48"/>
        <item x="35"/>
        <item x="8887"/>
        <item x="1248"/>
        <item x="6875"/>
        <item x="6881"/>
        <item x="7541"/>
        <item x="436"/>
        <item x="3315"/>
        <item x="6651"/>
        <item x="2436"/>
        <item x="3312"/>
        <item x="2740"/>
        <item x="2736"/>
        <item x="2942"/>
        <item x="173"/>
        <item x="2535"/>
        <item x="2748"/>
        <item x="2542"/>
        <item x="5128"/>
        <item x="7066"/>
        <item x="8476"/>
        <item x="8642"/>
        <item x="8982"/>
        <item x="9610"/>
        <item x="2551"/>
        <item x="5124"/>
        <item x="2550"/>
        <item x="2549"/>
        <item x="2930"/>
        <item x="2936"/>
        <item x="2035"/>
        <item x="1292"/>
        <item x="6856"/>
        <item x="2899"/>
        <item x="3027"/>
        <item x="2202"/>
        <item x="756"/>
        <item x="3083"/>
        <item x="8364"/>
        <item x="1753"/>
        <item x="7916"/>
        <item x="3267"/>
        <item x="978"/>
        <item x="5358"/>
        <item x="3127"/>
        <item x="1424"/>
        <item x="1525"/>
        <item x="4952"/>
        <item x="9481"/>
        <item x="940"/>
        <item x="905"/>
        <item x="98"/>
        <item x="1506"/>
        <item x="8662"/>
        <item x="5576"/>
        <item x="2000"/>
        <item x="5881"/>
        <item x="6985"/>
        <item x="4399"/>
        <item x="6802"/>
        <item x="8932"/>
        <item x="8036"/>
        <item x="4391"/>
        <item x="4397"/>
        <item x="4402"/>
        <item x="3348"/>
        <item x="4387"/>
        <item x="4398"/>
        <item x="4394"/>
        <item x="4388"/>
        <item x="4390"/>
        <item x="4395"/>
        <item x="4396"/>
        <item x="4404"/>
        <item x="4389"/>
        <item x="4392"/>
        <item x="4393"/>
        <item x="4406"/>
        <item x="3689"/>
        <item x="2556"/>
        <item x="34"/>
        <item x="8724"/>
        <item x="3362"/>
        <item x="3723"/>
        <item x="542"/>
        <item x="3351"/>
        <item x="6125"/>
        <item x="1249"/>
        <item x="19"/>
        <item x="6020"/>
        <item x="1760"/>
        <item x="2140"/>
        <item x="1746"/>
        <item x="7812"/>
        <item x="5024"/>
        <item x="1655"/>
        <item x="4957"/>
        <item x="1471"/>
        <item x="7919"/>
        <item x="2678"/>
        <item x="3609"/>
        <item x="483"/>
        <item x="8681"/>
        <item x="3752"/>
        <item x="1512"/>
        <item x="9040"/>
        <item x="7426"/>
        <item x="8742"/>
        <item x="4955"/>
        <item x="5450"/>
        <item x="5554"/>
        <item x="2771"/>
        <item x="4094"/>
        <item x="7014"/>
        <item x="3355"/>
        <item x="2489"/>
        <item x="7619"/>
        <item x="9633"/>
        <item x="1966"/>
        <item x="4954"/>
        <item x="7523"/>
        <item x="5617"/>
        <item x="2708"/>
        <item x="851"/>
        <item x="9230"/>
        <item x="8988"/>
        <item x="3842"/>
        <item x="3841"/>
        <item x="1114"/>
        <item x="3356"/>
        <item x="3467"/>
        <item x="8756"/>
        <item x="6741"/>
        <item x="4615"/>
        <item x="724"/>
        <item x="4866"/>
        <item x="789"/>
        <item x="310"/>
        <item x="311"/>
        <item x="6214"/>
        <item x="6508"/>
        <item x="8744"/>
        <item x="367"/>
        <item x="6480"/>
        <item x="6501"/>
        <item x="6495"/>
        <item x="188"/>
        <item x="216"/>
        <item x="2482"/>
        <item x="9589"/>
        <item x="6417"/>
        <item x="1797"/>
        <item x="7"/>
        <item x="5629"/>
        <item x="7986"/>
        <item x="2892"/>
        <item x="838"/>
        <item x="4553"/>
        <item x="7154"/>
        <item x="7155"/>
        <item x="679"/>
        <item x="3258"/>
        <item x="96"/>
        <item x="7419"/>
        <item x="1668"/>
        <item x="1161"/>
        <item x="239"/>
        <item x="7424"/>
        <item x="7584"/>
        <item x="2208"/>
        <item x="8454"/>
        <item x="2251"/>
        <item x="1010"/>
        <item x="3358"/>
        <item x="2003"/>
        <item x="46"/>
        <item x="4931"/>
        <item x="8246"/>
        <item x="7577"/>
        <item x="2246"/>
        <item x="1624"/>
        <item x="4817"/>
        <item x="4806"/>
        <item x="6793"/>
        <item x="6816"/>
        <item x="7458"/>
        <item x="6098"/>
        <item x="2607"/>
        <item x="1954"/>
        <item x="485"/>
        <item x="452"/>
        <item x="855"/>
        <item x="8735"/>
        <item x="8707"/>
        <item x="8720"/>
        <item x="8213"/>
        <item x="744"/>
        <item x="249"/>
        <item x="251"/>
        <item x="6015"/>
        <item x="6187"/>
        <item x="5874"/>
        <item x="499"/>
        <item x="5667"/>
        <item x="1213"/>
        <item x="99"/>
        <item x="6316"/>
        <item x="2911"/>
        <item x="547"/>
        <item x="6679"/>
        <item x="7962"/>
        <item x="4537"/>
        <item x="3803"/>
        <item x="4502"/>
        <item x="4097"/>
        <item x="7792"/>
        <item x="4763"/>
        <item x="3004"/>
        <item x="3824"/>
        <item x="848"/>
        <item x="6612"/>
        <item x="8676"/>
        <item x="2865"/>
        <item x="6609"/>
        <item x="6616"/>
        <item x="4081"/>
        <item x="712"/>
        <item x="2521"/>
        <item x="3087"/>
        <item x="6916"/>
        <item x="5003"/>
        <item x="3367"/>
        <item x="3377"/>
        <item x="3381"/>
        <item x="3387"/>
        <item x="3365"/>
        <item x="3386"/>
        <item x="3375"/>
        <item x="3385"/>
        <item x="3380"/>
        <item x="5760"/>
        <item x="2108"/>
        <item x="2163"/>
        <item x="4997"/>
        <item x="3035"/>
        <item x="2433"/>
        <item x="4265"/>
        <item x="594"/>
        <item x="4259"/>
        <item x="2073"/>
        <item x="6725"/>
        <item x="6714"/>
        <item x="9417"/>
        <item x="1927"/>
        <item x="9273"/>
        <item x="3448"/>
        <item x="1084"/>
        <item x="4572"/>
        <item x="6721"/>
        <item x="2474"/>
        <item x="1572"/>
        <item x="6715"/>
        <item x="1564"/>
        <item x="1575"/>
        <item x="1558"/>
        <item x="1518"/>
        <item x="1904"/>
        <item x="4338"/>
        <item x="5100"/>
        <item x="9451"/>
        <item x="9217"/>
        <item x="9225"/>
        <item x="9210"/>
        <item x="2099"/>
        <item x="5615"/>
        <item x="2129"/>
        <item x="7968"/>
        <item x="3366"/>
        <item x="1313"/>
        <item x="6891"/>
        <item x="6873"/>
        <item x="219"/>
        <item x="196"/>
        <item x="4697"/>
        <item x="207"/>
        <item x="4690"/>
        <item x="5190"/>
        <item x="2018"/>
        <item x="1874"/>
        <item x="2852"/>
        <item x="7741"/>
        <item x="3647"/>
        <item x="250"/>
        <item x="543"/>
        <item x="7940"/>
        <item x="2806"/>
        <item x="2797"/>
        <item x="1749"/>
        <item x="1353"/>
        <item x="3383"/>
        <item x="926"/>
        <item x="3372"/>
        <item x="8773"/>
        <item x="2110"/>
        <item x="3514"/>
        <item x="7938"/>
        <item x="7610"/>
        <item x="1411"/>
        <item x="8929"/>
        <item x="3703"/>
        <item x="1502"/>
        <item x="4582"/>
        <item x="6521"/>
        <item x="7106"/>
        <item x="448"/>
        <item x="405"/>
        <item x="484"/>
        <item x="7160"/>
        <item x="493"/>
        <item x="1321"/>
        <item x="3859"/>
        <item x="8468"/>
        <item x="3392"/>
        <item x="3401"/>
        <item x="837"/>
        <item x="3404"/>
        <item x="3395"/>
        <item x="3394"/>
        <item x="393"/>
        <item x="3420"/>
        <item x="2677"/>
        <item x="2427"/>
        <item x="361"/>
        <item x="598"/>
        <item x="3416"/>
        <item x="210"/>
        <item x="3061"/>
        <item x="4723"/>
        <item x="4794"/>
        <item x="2038"/>
        <item x="1293"/>
        <item x="4201"/>
        <item x="2410"/>
        <item x="1932"/>
        <item x="3405"/>
        <item x="3400"/>
        <item x="2791"/>
        <item x="1068"/>
        <item x="7886"/>
        <item x="7891"/>
        <item x="2765"/>
        <item x="3396"/>
        <item x="1345"/>
        <item x="3961"/>
        <item x="8503"/>
        <item x="9331"/>
        <item x="2139"/>
        <item x="2646"/>
        <item x="3376"/>
        <item x="8474"/>
        <item x="5349"/>
        <item x="5877"/>
        <item x="2611"/>
        <item x="7050"/>
        <item x="575"/>
        <item x="5796"/>
        <item x="8114"/>
        <item x="5908"/>
        <item x="1373"/>
        <item x="2317"/>
        <item x="3717"/>
        <item x="3720"/>
        <item x="1609"/>
        <item x="780"/>
        <item x="1667"/>
        <item x="4873"/>
        <item x="1712"/>
        <item x="1630"/>
        <item x="2837"/>
        <item x="8597"/>
        <item x="1588"/>
        <item x="1585"/>
        <item x="2850"/>
        <item x="685"/>
        <item x="586"/>
        <item x="9"/>
        <item x="2220"/>
        <item x="2829"/>
        <item x="3391"/>
        <item x="4445"/>
        <item x="5786"/>
        <item x="3397"/>
        <item x="4189"/>
        <item x="3216"/>
        <item x="5365"/>
        <item x="4120"/>
        <item x="5690"/>
        <item x="7089"/>
        <item x="7315"/>
        <item x="4624"/>
        <item x="4727"/>
        <item x="4732"/>
        <item x="5704"/>
        <item x="6114"/>
        <item x="8345"/>
        <item x="5328"/>
        <item x="1218"/>
        <item x="1006"/>
        <item x="2880"/>
        <item x="2890"/>
        <item x="4945"/>
        <item x="2478"/>
        <item x="8831"/>
        <item x="1420"/>
        <item x="4807"/>
        <item x="4548"/>
        <item x="3518"/>
        <item x="6939"/>
        <item x="2143"/>
        <item x="2696"/>
        <item x="3215"/>
        <item x="8297"/>
        <item x="8746"/>
        <item x="4375"/>
        <item x="3427"/>
        <item x="5353"/>
        <item x="3412"/>
        <item x="5826"/>
        <item x="3403"/>
        <item x="3425"/>
        <item x="3408"/>
        <item x="7934"/>
        <item x="5397"/>
        <item x="7263"/>
        <item x="5798"/>
        <item x="2086"/>
        <item x="5873"/>
        <item x="6572"/>
        <item x="3418"/>
        <item x="841"/>
        <item x="826"/>
        <item x="7524"/>
        <item x="2993"/>
        <item x="2247"/>
        <item x="4346"/>
        <item x="9141"/>
        <item x="8203"/>
        <item x="8209"/>
        <item x="1653"/>
        <item x="3429"/>
        <item x="7782"/>
        <item x="9150"/>
        <item x="9146"/>
        <item x="2183"/>
        <item x="2345"/>
        <item x="7786"/>
        <item x="8204"/>
        <item x="3007"/>
        <item x="1785"/>
        <item x="1846"/>
        <item x="1923"/>
        <item x="1969"/>
        <item x="3951"/>
        <item x="134"/>
        <item x="298"/>
        <item x="6840"/>
        <item x="4150"/>
        <item x="9510"/>
        <item x="2189"/>
        <item x="1229"/>
        <item x="1881"/>
        <item x="1708"/>
        <item x="2274"/>
        <item x="1148"/>
        <item x="3337"/>
        <item x="9085"/>
        <item x="1457"/>
        <item x="3878"/>
        <item x="1480"/>
        <item x="2483"/>
        <item x="1178"/>
        <item x="9079"/>
        <item x="7579"/>
        <item x="2853"/>
        <item x="531"/>
        <item x="781"/>
        <item x="2629"/>
        <item x="5612"/>
        <item x="9518"/>
        <item x="2714"/>
        <item x="3118"/>
        <item x="2092"/>
        <item x="8726"/>
        <item x="805"/>
        <item x="7144"/>
        <item x="7149"/>
        <item x="9162"/>
        <item x="2962"/>
        <item x="8603"/>
        <item x="8997"/>
        <item x="4415"/>
        <item x="8023"/>
        <item x="2343"/>
        <item x="8565"/>
        <item x="656"/>
        <item x="4924"/>
        <item x="4234"/>
        <item x="3197"/>
        <item x="8469"/>
        <item x="5196"/>
        <item x="3167"/>
        <item x="3187"/>
        <item x="3188"/>
        <item x="3196"/>
        <item x="627"/>
        <item x="6781"/>
        <item x="6937"/>
        <item x="7704"/>
        <item x="8471"/>
        <item x="605"/>
        <item x="608"/>
        <item x="5278"/>
        <item x="659"/>
        <item x="8395"/>
        <item x="654"/>
        <item x="576"/>
        <item x="593"/>
        <item x="7850"/>
        <item x="631"/>
        <item x="8675"/>
        <item x="585"/>
        <item x="630"/>
        <item x="629"/>
        <item x="610"/>
        <item x="8396"/>
        <item x="6947"/>
        <item x="8323"/>
        <item x="628"/>
        <item x="4925"/>
        <item x="3635"/>
        <item x="3630"/>
        <item x="3636"/>
        <item x="3639"/>
        <item x="3627"/>
        <item x="5853"/>
        <item x="5862"/>
        <item x="579"/>
        <item x="633"/>
        <item x="2822"/>
        <item x="8402"/>
        <item x="1592"/>
        <item x="1598"/>
        <item x="15"/>
        <item x="1733"/>
        <item x="660"/>
        <item x="8480"/>
        <item x="4669"/>
        <item x="2827"/>
        <item x="2559"/>
        <item x="5910"/>
        <item x="5621"/>
        <item x="4426"/>
        <item x="9188"/>
        <item x="4454"/>
        <item x="6289"/>
        <item x="5192"/>
        <item x="7157"/>
        <item x="7159"/>
        <item x="1684"/>
        <item x="1616"/>
        <item x="1645"/>
        <item x="1910"/>
        <item x="768"/>
        <item x="6450"/>
        <item x="3603"/>
        <item x="6490"/>
        <item x="9277"/>
        <item x="1626"/>
        <item x="3428"/>
        <item x="3116"/>
        <item x="7345"/>
        <item x="677"/>
        <item x="5272"/>
        <item x="9601"/>
        <item x="3200"/>
        <item x="2090"/>
        <item x="4928"/>
        <item x="8279"/>
        <item x="8668"/>
        <item x="8664"/>
        <item x="5228"/>
        <item x="5387"/>
        <item x="3977"/>
        <item x="4713"/>
        <item x="5741"/>
        <item x="1034"/>
        <item x="9254"/>
        <item x="1201"/>
        <item x="3473"/>
        <item x="3434"/>
        <item x="8256"/>
        <item x="3446"/>
        <item x="2107"/>
        <item x="2744"/>
        <item x="8571"/>
        <item x="9426"/>
        <item x="760"/>
        <item x="1182"/>
        <item x="8782"/>
        <item x="3835"/>
        <item x="2161"/>
        <item x="7594"/>
        <item x="7602"/>
        <item x="370"/>
        <item x="2195"/>
        <item x="2935"/>
        <item x="3125"/>
        <item x="8332"/>
        <item x="5919"/>
        <item x="2245"/>
        <item x="3357"/>
        <item x="2688"/>
        <item x="261"/>
        <item x="357"/>
        <item x="1482"/>
        <item x="7368"/>
        <item x="9122"/>
        <item x="2040"/>
        <item x="653"/>
        <item x="2346"/>
        <item x="1897"/>
        <item x="8663"/>
        <item x="9616"/>
        <item x="606"/>
        <item x="2848"/>
        <item x="9013"/>
        <item x="9035"/>
        <item x="165"/>
        <item x="5284"/>
        <item x="989"/>
        <item x="8590"/>
        <item x="1654"/>
        <item x="6548"/>
        <item x="5717"/>
        <item x="5719"/>
        <item x="1641"/>
        <item x="4299"/>
        <item x="47"/>
        <item x="2657"/>
        <item x="1285"/>
        <item x="4471"/>
        <item x="523"/>
        <item x="515"/>
        <item x="521"/>
        <item x="7795"/>
        <item x="505"/>
        <item x="2368"/>
        <item x="8426"/>
        <item x="1866"/>
        <item x="5023"/>
        <item x="506"/>
        <item x="2381"/>
        <item x="566"/>
        <item x="2885"/>
        <item x="2871"/>
        <item x="2023"/>
        <item x="2309"/>
        <item x="1219"/>
        <item x="1186"/>
        <item x="2150"/>
        <item x="4672"/>
        <item x="554"/>
        <item x="4020"/>
        <item x="8344"/>
        <item x="2897"/>
        <item x="8457"/>
        <item x="3507"/>
        <item x="2615"/>
        <item x="7767"/>
        <item x="3817"/>
        <item x="7031"/>
        <item x="20"/>
        <item x="3108"/>
        <item x="787"/>
        <item x="3439"/>
        <item x="5920"/>
        <item x="4879"/>
        <item x="3238"/>
        <item x="2996"/>
        <item x="2763"/>
        <item x="1440"/>
        <item x="1948"/>
        <item x="1514"/>
        <item x="4939"/>
        <item x="1029"/>
        <item x="1047"/>
        <item x="1140"/>
        <item x="1032"/>
        <item x="8009"/>
        <item x="5656"/>
        <item x="2097"/>
        <item x="9387"/>
        <item x="9374"/>
        <item x="9391"/>
        <item x="9416"/>
        <item x="6394"/>
        <item x="2244"/>
        <item x="1423"/>
        <item x="552"/>
        <item x="7205"/>
        <item x="4694"/>
        <item x="7207"/>
        <item x="2025"/>
        <item x="1509"/>
        <item x="5701"/>
        <item x="7995"/>
        <item x="2021"/>
        <item x="5673"/>
        <item x="2647"/>
        <item x="2072"/>
        <item x="1998"/>
        <item x="720"/>
        <item x="1896"/>
        <item x="3702"/>
        <item x="7982"/>
        <item x="8241"/>
        <item x="1232"/>
        <item x="2480"/>
        <item x="4602"/>
        <item x="607"/>
        <item x="4849"/>
        <item x="4851"/>
        <item x="5394"/>
        <item x="8805"/>
        <item x="8324"/>
        <item x="496"/>
        <item x="619"/>
        <item x="4244"/>
        <item x="8382"/>
        <item x="3453"/>
        <item x="3469"/>
        <item x="3466"/>
        <item x="3470"/>
        <item x="6492"/>
        <item x="3474"/>
        <item x="3472"/>
        <item x="3460"/>
        <item x="3459"/>
        <item x="3456"/>
        <item x="3458"/>
        <item x="2351"/>
        <item x="9517"/>
        <item x="4868"/>
        <item x="1734"/>
        <item x="1454"/>
        <item x="8242"/>
        <item x="3496"/>
        <item x="8003"/>
        <item x="7095"/>
        <item x="1476"/>
        <item x="6156"/>
        <item x="2117"/>
        <item x="3422"/>
        <item x="3413"/>
        <item x="1378"/>
        <item x="7563"/>
        <item x="2076"/>
        <item x="5743"/>
        <item x="6525"/>
        <item x="3112"/>
        <item x="9471"/>
        <item x="649"/>
        <item x="7514"/>
        <item x="7510"/>
        <item x="8373"/>
        <item x="1577"/>
        <item x="6560"/>
        <item x="402"/>
        <item x="399"/>
        <item x="400"/>
        <item x="243"/>
        <item x="2439"/>
        <item x="6330"/>
        <item x="1535"/>
        <item x="5364"/>
        <item x="5065"/>
        <item x="2460"/>
        <item x="2205"/>
        <item x="2206"/>
        <item x="128"/>
        <item x="3455"/>
        <item x="4612"/>
        <item x="4698"/>
        <item x="3371"/>
        <item x="1269"/>
        <item x="1793"/>
        <item x="13"/>
        <item x="269"/>
        <item x="289"/>
        <item x="5402"/>
        <item x="287"/>
        <item x="262"/>
        <item x="267"/>
        <item x="268"/>
        <item x="280"/>
        <item x="9621"/>
        <item x="266"/>
        <item x="658"/>
        <item x="123"/>
        <item x="3048"/>
        <item x="6767"/>
        <item x="3070"/>
        <item x="1089"/>
        <item x="1128"/>
        <item x="1085"/>
        <item x="7043"/>
        <item x="3451"/>
        <item x="3054"/>
        <item x="3041"/>
        <item x="2419"/>
        <item x="3088"/>
        <item x="3241"/>
        <item x="6841"/>
        <item x="8421"/>
        <item x="8665"/>
        <item x="3045"/>
        <item x="7568"/>
        <item x="1393"/>
        <item x="1569"/>
        <item x="4590"/>
        <item x="2326"/>
        <item x="735"/>
        <item x="1914"/>
        <item x="5678"/>
        <item x="9490"/>
        <item x="1265"/>
        <item x="8119"/>
        <item x="7161"/>
        <item x="7168"/>
        <item x="1501"/>
        <item x="7177"/>
        <item x="1458"/>
        <item x="281"/>
        <item x="8783"/>
        <item x="8510"/>
        <item x="4862"/>
        <item x="8509"/>
        <item x="1681"/>
        <item x="8507"/>
        <item x="8514"/>
        <item x="8519"/>
        <item x="8520"/>
        <item x="8513"/>
        <item x="8524"/>
        <item x="8511"/>
        <item x="8523"/>
        <item x="8518"/>
        <item x="8026"/>
        <item x="8348"/>
        <item x="7088"/>
        <item x="1487"/>
        <item x="8243"/>
        <item x="7749"/>
        <item x="3652"/>
        <item x="414"/>
        <item x="3576"/>
        <item x="3933"/>
        <item x="3937"/>
        <item x="3410"/>
        <item x="3419"/>
        <item x="7036"/>
        <item x="591"/>
        <item x="1853"/>
        <item x="8234"/>
        <item x="9022"/>
        <item x="5465"/>
        <item x="5555"/>
        <item x="3706"/>
        <item x="7920"/>
        <item x="7503"/>
        <item x="7192"/>
        <item x="7044"/>
        <item x="952"/>
        <item x="962"/>
        <item x="6150"/>
        <item x="23"/>
        <item x="4571"/>
        <item x="4174"/>
        <item x="1856"/>
        <item x="1149"/>
        <item x="834"/>
        <item x="4682"/>
        <item x="7021"/>
        <item x="2815"/>
        <item x="5740"/>
        <item x="4745"/>
        <item x="1752"/>
        <item x="1770"/>
        <item x="1096"/>
        <item x="1100"/>
        <item x="1101"/>
        <item x="5559"/>
        <item x="1976"/>
        <item x="8819"/>
        <item x="8221"/>
        <item x="2031"/>
        <item x="3741"/>
        <item x="516"/>
        <item x="500"/>
        <item x="465"/>
        <item x="460"/>
        <item x="2050"/>
        <item x="2043"/>
        <item x="2760"/>
        <item x="5418"/>
        <item x="2256"/>
        <item x="317"/>
        <item x="7701"/>
        <item x="7672"/>
        <item x="4547"/>
        <item x="709"/>
        <item x="4845"/>
        <item x="2306"/>
        <item x="7822"/>
        <item x="7048"/>
        <item x="6485"/>
        <item x="788"/>
        <item x="790"/>
        <item x="7334"/>
        <item x="297"/>
        <item x="618"/>
        <item x="7530"/>
        <item x="1789"/>
        <item x="3785"/>
        <item x="8050"/>
        <item x="2111"/>
        <item x="2147"/>
        <item x="2352"/>
        <item x="6154"/>
        <item x="1473"/>
        <item x="6838"/>
        <item x="3415"/>
        <item x="584"/>
        <item x="8371"/>
        <item x="4256"/>
        <item x="4251"/>
        <item x="2005"/>
        <item x="351"/>
        <item x="9018"/>
        <item x="299"/>
        <item x="301"/>
        <item x="9024"/>
        <item x="3431"/>
        <item x="303"/>
        <item x="8994"/>
        <item x="2014"/>
        <item x="4505"/>
        <item x="6336"/>
        <item x="5330"/>
        <item x="1552"/>
        <item x="912"/>
        <item x="911"/>
        <item x="2883"/>
        <item x="137"/>
        <item x="2731"/>
        <item x="1275"/>
        <item x="6637"/>
        <item x="5824"/>
        <item x="7236"/>
        <item x="3471"/>
        <item x="3452"/>
        <item x="3261"/>
        <item x="3983"/>
        <item x="4253"/>
        <item x="4863"/>
        <item x="6364"/>
        <item x="5566"/>
        <item x="4168"/>
        <item x="2079"/>
        <item x="9266"/>
        <item x="5164"/>
        <item x="344"/>
        <item x="2724"/>
        <item x="2649"/>
        <item x="2985"/>
        <item x="2728"/>
        <item x="2730"/>
        <item x="2722"/>
        <item x="5251"/>
        <item x="2751"/>
        <item x="255"/>
        <item x="7515"/>
        <item x="2752"/>
        <item x="2715"/>
        <item x="9074"/>
        <item x="1507"/>
        <item x="1845"/>
        <item x="1776"/>
        <item x="3777"/>
        <item x="4585"/>
        <item x="908"/>
        <item x="5620"/>
        <item x="5044"/>
        <item x="451"/>
        <item x="5052"/>
        <item x="3221"/>
        <item x="4584"/>
        <item x="827"/>
        <item x="1743"/>
        <item x="489"/>
        <item x="427"/>
        <item x="3897"/>
        <item x="7796"/>
        <item x="9037"/>
        <item x="9009"/>
        <item x="1452"/>
        <item x="5926"/>
        <item x="2165"/>
        <item x="2932"/>
        <item x="1396"/>
        <item x="5276"/>
        <item x="903"/>
        <item x="6061"/>
        <item x="1406"/>
        <item x="7911"/>
        <item x="3776"/>
        <item x="2062"/>
        <item x="1317"/>
        <item x="102"/>
        <item x="119"/>
        <item x="2285"/>
        <item x="8027"/>
        <item x="9567"/>
        <item x="4217"/>
        <item x="8859"/>
        <item x="2258"/>
        <item x="4159"/>
        <item x="7355"/>
        <item x="6345"/>
        <item x="3708"/>
        <item x="3331"/>
        <item x="1314"/>
        <item x="6211"/>
        <item x="2310"/>
        <item x="2353"/>
        <item x="8029"/>
        <item x="1468"/>
        <item x="8214"/>
        <item x="1455"/>
        <item x="1635"/>
        <item x="2573"/>
        <item x="842"/>
        <item x="3168"/>
        <item x="6751"/>
        <item x="6752"/>
        <item x="232"/>
        <item x="9080"/>
        <item x="9519"/>
        <item x="4443"/>
        <item x="3347"/>
        <item x="3237"/>
        <item x="4724"/>
        <item x="8829"/>
        <item x="696"/>
        <item x="6562"/>
        <item x="2032"/>
        <item x="1967"/>
        <item x="5449"/>
        <item x="906"/>
        <item x="2372"/>
        <item x="3449"/>
        <item x="3454"/>
        <item x="3450"/>
        <item x="830"/>
        <item x="419"/>
        <item x="406"/>
        <item x="5439"/>
        <item x="3766"/>
        <item x="2157"/>
        <item x="4767"/>
        <item x="8024"/>
        <item x="9573"/>
        <item x="9580"/>
        <item x="9582"/>
        <item x="9576"/>
        <item x="9563"/>
        <item x="9178"/>
        <item x="9574"/>
        <item x="7773"/>
        <item x="7074"/>
        <item x="9524"/>
        <item x="8584"/>
        <item x="2041"/>
        <item x="8678"/>
        <item x="1751"/>
        <item x="1245"/>
        <item x="4695"/>
        <item x="1745"/>
        <item x="8401"/>
        <item x="889"/>
        <item x="885"/>
        <item x="8865"/>
        <item x="887"/>
        <item x="929"/>
        <item x="1674"/>
        <item x="5558"/>
        <item x="1153"/>
        <item x="7616"/>
        <item x="1669"/>
        <item x="1672"/>
        <item x="4565"/>
        <item x="9569"/>
        <item x="592"/>
        <item x="49"/>
        <item x="1629"/>
        <item x="4213"/>
        <item x="1496"/>
        <item x="1849"/>
        <item x="1841"/>
        <item x="179"/>
        <item x="8874"/>
        <item x="2188"/>
        <item x="822"/>
        <item x="3084"/>
        <item x="3499"/>
        <item x="6940"/>
        <item x="6917"/>
        <item x="6930"/>
        <item x="6949"/>
        <item x="6932"/>
        <item x="6945"/>
        <item x="6924"/>
        <item x="3144"/>
        <item x="1196"/>
        <item x="1695"/>
        <item x="3325"/>
        <item x="2508"/>
        <item x="9179"/>
        <item x="2505"/>
        <item x="3236"/>
        <item x="2207"/>
        <item x="6858"/>
        <item x="2512"/>
        <item x="2513"/>
        <item x="3886"/>
        <item x="8740"/>
        <item x="9304"/>
        <item x="9314"/>
        <item x="9311"/>
        <item x="6220"/>
        <item x="3345"/>
        <item x="2509"/>
        <item x="2510"/>
        <item x="2192"/>
        <item x="2912"/>
        <item x="2914"/>
        <item x="699"/>
        <item x="510"/>
        <item x="5048"/>
        <item x="894"/>
        <item x="7114"/>
        <item x="4881"/>
        <item x="719"/>
        <item x="2828"/>
        <item x="6460"/>
        <item x="379"/>
        <item x="3462"/>
        <item x="922"/>
        <item x="2388"/>
        <item x="7965"/>
        <item x="2903"/>
        <item x="767"/>
        <item x="5654"/>
        <item x="5651"/>
        <item x="9495"/>
        <item x="4177"/>
        <item x="8567"/>
        <item x="8588"/>
        <item x="6545"/>
        <item x="3531"/>
        <item x="9023"/>
        <item x="7477"/>
        <item x="7927"/>
        <item x="4632"/>
        <item x="808"/>
        <item x="1014"/>
        <item x="4051"/>
        <item x="4052"/>
        <item x="1779"/>
        <item x="1757"/>
        <item x="2922"/>
        <item x="6259"/>
        <item x="6129"/>
        <item x="5179"/>
        <item x="4385"/>
        <item x="476"/>
        <item x="2354"/>
        <item x="455"/>
        <item x="2235"/>
        <item x="2945"/>
        <item x="9525"/>
        <item x="7248"/>
        <item x="9070"/>
        <item x="4156"/>
        <item x="2753"/>
        <item x="3339"/>
        <item x="2830"/>
        <item x="4033"/>
        <item x="2820"/>
        <item x="2833"/>
        <item x="2818"/>
        <item x="5083"/>
        <item x="4418"/>
        <item x="4609"/>
        <item x="5551"/>
        <item x="5835"/>
        <item x="3186"/>
        <item x="1821"/>
        <item x="1965"/>
        <item x="6248"/>
        <item x="1098"/>
        <item x="1104"/>
        <item x="2859"/>
        <item x="2725"/>
        <item x="662"/>
        <item x="5474"/>
        <item x="999"/>
        <item x="1003"/>
        <item x="6827"/>
        <item x="6934"/>
        <item x="1113"/>
        <item x="1320"/>
        <item x="1116"/>
        <item x="1139"/>
        <item x="1144"/>
        <item x="1332"/>
        <item x="7929"/>
        <item x="9511"/>
        <item x="8125"/>
        <item x="8128"/>
        <item x="7525"/>
        <item x="4414"/>
        <item x="8706"/>
        <item x="8875"/>
        <item x="8974"/>
        <item x="901"/>
        <item x="9600"/>
        <item x="3298"/>
        <item x="9422"/>
        <item x="8091"/>
        <item x="4417"/>
        <item x="8200"/>
        <item x="1736"/>
        <item x="1638"/>
        <item x="1658"/>
        <item x="8201"/>
        <item x="8210"/>
        <item x="1632"/>
        <item x="1685"/>
        <item x="3056"/>
        <item x="2547"/>
        <item x="332"/>
        <item x="9423"/>
        <item x="6103"/>
        <item x="6764"/>
        <item x="1637"/>
        <item x="4608"/>
        <item x="7974"/>
        <item x="2219"/>
        <item x="994"/>
        <item x="203"/>
        <item x="664"/>
        <item x="6499"/>
        <item x="1399"/>
        <item x="784"/>
        <item x="1410"/>
        <item x="4554"/>
        <item x="3437"/>
        <item x="2518"/>
        <item x="307"/>
        <item x="8230"/>
        <item x="9231"/>
        <item x="5093"/>
        <item x="343"/>
        <item x="6855"/>
        <item x="4305"/>
        <item x="801"/>
        <item x="1811"/>
        <item x="221"/>
        <item x="218"/>
        <item x="2757"/>
        <item x="4725"/>
        <item x="1806"/>
        <item x="8796"/>
        <item x="6852"/>
        <item x="7620"/>
        <item x="667"/>
        <item x="5435"/>
        <item x="7534"/>
        <item x="8691"/>
        <item x="394"/>
        <item x="2516"/>
        <item x="858"/>
        <item x="2737"/>
        <item x="6308"/>
        <item x="2120"/>
        <item x="1143"/>
        <item x="3607"/>
        <item x="1828"/>
        <item x="2874"/>
        <item x="4006"/>
        <item x="2578"/>
        <item x="6305"/>
        <item x="359"/>
        <item x="1833"/>
        <item x="7216"/>
        <item x="7219"/>
        <item x="7076"/>
        <item x="1982"/>
        <item x="2750"/>
        <item x="1949"/>
        <item x="3492"/>
        <item x="3483"/>
        <item x="3478"/>
        <item x="3476"/>
        <item x="5197"/>
        <item x="1208"/>
        <item x="6261"/>
        <item x="7585"/>
        <item x="11"/>
        <item x="804"/>
        <item x="1680"/>
        <item x="8423"/>
        <item x="284"/>
        <item x="9618"/>
        <item x="8564"/>
        <item x="7512"/>
        <item x="2401"/>
        <item x="4073"/>
        <item x="1738"/>
        <item x="3086"/>
        <item x="8828"/>
        <item x="8758"/>
        <item x="100"/>
        <item x="1349"/>
        <item x="1801"/>
        <item x="2448"/>
        <item x="6854"/>
        <item x="3058"/>
        <item x="3082"/>
        <item x="3043"/>
        <item x="2503"/>
        <item x="948"/>
        <item x="9321"/>
        <item x="4886"/>
        <item x="4880"/>
        <item x="2399"/>
        <item x="8012"/>
        <item x="8001"/>
        <item x="3516"/>
        <item x="3024"/>
        <item x="2358"/>
        <item x="2359"/>
        <item x="2391"/>
        <item x="2394"/>
        <item x="1950"/>
        <item x="8996"/>
        <item x="3487"/>
        <item x="7669"/>
        <item x="7671"/>
        <item x="7696"/>
        <item x="843"/>
        <item x="5794"/>
        <item x="8002"/>
        <item x="1344"/>
        <item x="8265"/>
        <item x="1996"/>
        <item x="9504"/>
        <item x="3177"/>
        <item x="3651"/>
        <item x="900"/>
        <item x="6116"/>
        <item x="6152"/>
        <item x="6743"/>
        <item x="691"/>
        <item x="2610"/>
        <item x="934"/>
        <item x="937"/>
        <item x="2602"/>
        <item x="616"/>
        <item x="4686"/>
        <item x="4687"/>
        <item x="2956"/>
        <item x="2643"/>
        <item x="2902"/>
        <item x="2802"/>
        <item x="6453"/>
        <item x="8097"/>
        <item x="2637"/>
        <item x="1272"/>
        <item x="3838"/>
        <item x="9284"/>
        <item x="1466"/>
        <item x="5507"/>
        <item x="6456"/>
        <item x="2179"/>
        <item x="7849"/>
        <item x="8815"/>
        <item x="6946"/>
        <item x="8679"/>
        <item x="7973"/>
        <item x="9623"/>
        <item x="3028"/>
        <item x="4774"/>
        <item x="4681"/>
        <item x="7844"/>
        <item x="7851"/>
        <item x="7864"/>
        <item x="2961"/>
        <item x="3017"/>
        <item x="8473"/>
        <item x="9407"/>
        <item x="3029"/>
        <item x="4083"/>
        <item x="397"/>
        <item x="666"/>
        <item x="6678"/>
        <item x="6181"/>
        <item x="3151"/>
        <item x="3290"/>
        <item x="5854"/>
        <item x="5661"/>
        <item x="8766"/>
        <item x="2063"/>
        <item x="2311"/>
        <item x="9561"/>
        <item x="2400"/>
        <item x="3417"/>
        <item x="750"/>
        <item x="778"/>
        <item x="2967"/>
        <item x="6428"/>
        <item x="2214"/>
        <item x="7775"/>
        <item x="4573"/>
        <item x="4628"/>
        <item x="4638"/>
        <item x="4644"/>
        <item x="4640"/>
        <item x="8330"/>
        <item x="1721"/>
        <item x="2145"/>
        <item x="1082"/>
        <item x="1052"/>
        <item x="364"/>
        <item x="1648"/>
        <item x="9453"/>
        <item x="4605"/>
        <item x="3360"/>
        <item x="8767"/>
        <item x="2281"/>
        <item x="8842"/>
        <item x="1593"/>
        <item x="5948"/>
        <item x="5974"/>
        <item x="717"/>
        <item x="456"/>
        <item x="2530"/>
        <item x="7017"/>
        <item x="162"/>
        <item x="5475"/>
        <item x="146"/>
        <item x="8575"/>
        <item x="2156"/>
        <item x="2684"/>
        <item x="4718"/>
        <item x="3273"/>
        <item x="3818"/>
        <item x="8611"/>
        <item x="2789"/>
        <item x="9144"/>
        <item x="2793"/>
        <item x="2796"/>
        <item x="7532"/>
        <item x="7529"/>
        <item x="7232"/>
        <item x="9072"/>
        <item x="4737"/>
        <item x="2622"/>
        <item x="7070"/>
        <item x="3019"/>
        <item x="3034"/>
        <item x="3870"/>
        <item x="924"/>
        <item x="2458"/>
        <item x="849"/>
        <item x="1907"/>
        <item x="8437"/>
        <item x="1589"/>
        <item x="1796"/>
        <item x="7963"/>
        <item x="6849"/>
        <item x="6340"/>
        <item x="1862"/>
        <item x="1802"/>
        <item x="1890"/>
        <item x="6839"/>
        <item x="2349"/>
        <item x="7396"/>
        <item x="7348"/>
        <item x="3015"/>
        <item x="8516"/>
        <item x="3536"/>
        <item x="3521"/>
        <item x="3540"/>
        <item x="3526"/>
        <item x="3527"/>
        <item x="6425"/>
        <item x="6123"/>
        <item x="2921"/>
        <item x="9414"/>
        <item x="3722"/>
        <item x="3517"/>
        <item x="7604"/>
        <item x="7592"/>
        <item x="6138"/>
        <item x="5378"/>
        <item x="2083"/>
        <item x="8326"/>
        <item x="194"/>
        <item x="202"/>
        <item x="4356"/>
        <item x="5366"/>
        <item x="1306"/>
        <item x="1898"/>
        <item x="1868"/>
        <item x="3587"/>
        <item x="7789"/>
        <item x="154"/>
        <item x="6227"/>
        <item x="2421"/>
        <item x="156"/>
        <item x="9303"/>
        <item x="3283"/>
        <item x="3313"/>
        <item x="3591"/>
        <item x="9290"/>
        <item x="9305"/>
        <item x="3294"/>
        <item x="54"/>
        <item x="1461"/>
        <item x="3251"/>
        <item x="3626"/>
        <item x="3659"/>
        <item x="7202"/>
        <item x="9299"/>
        <item x="8341"/>
        <item x="8677"/>
        <item x="3336"/>
        <item x="1312"/>
        <item x="5075"/>
        <item x="413"/>
        <item x="4142"/>
        <item x="6445"/>
        <item x="3539"/>
        <item x="2093"/>
        <item x="5832"/>
        <item x="991"/>
        <item x="1963"/>
        <item x="6507"/>
        <item x="8844"/>
        <item x="2953"/>
        <item x="341"/>
        <item x="1783"/>
        <item x="5778"/>
        <item x="433"/>
        <item x="1543"/>
        <item x="5310"/>
        <item x="4642"/>
        <item x="5940"/>
        <item x="7983"/>
        <item x="2313"/>
        <item x="2934"/>
        <item x="2663"/>
        <item x="2656"/>
        <item x="2632"/>
        <item x="2986"/>
        <item x="1816"/>
        <item x="533"/>
        <item x="565"/>
        <item x="539"/>
        <item x="8055"/>
        <item x="7728"/>
        <item x="7055"/>
        <item x="178"/>
        <item x="4014"/>
        <item x="5200"/>
        <item x="3534"/>
        <item x="2052"/>
        <item x="2232"/>
        <item x="8605"/>
        <item x="3804"/>
        <item x="1877"/>
        <item x="1258"/>
        <item x="8637"/>
        <item x="8635"/>
        <item x="8639"/>
        <item x="987"/>
        <item x="1011"/>
        <item x="2591"/>
        <item x="320"/>
        <item x="315"/>
        <item x="3522"/>
        <item x="2977"/>
        <item x="8566"/>
        <item x="1775"/>
        <item x="1829"/>
        <item x="6975"/>
        <item x="5263"/>
        <item x="6953"/>
        <item x="3149"/>
        <item x="4226"/>
        <item x="2479"/>
        <item x="4542"/>
        <item x="5454"/>
        <item x="8472"/>
        <item x="8937"/>
        <item x="9431"/>
        <item x="3529"/>
        <item x="1902"/>
        <item x="2604"/>
        <item x="5757"/>
        <item x="3407"/>
        <item x="519"/>
        <item x="502"/>
        <item x="3851"/>
        <item x="5404"/>
        <item x="7466"/>
        <item x="7971"/>
        <item x="6267"/>
        <item x="443"/>
        <item x="5245"/>
        <item x="8525"/>
        <item x="8532"/>
        <item x="4982"/>
        <item x="6182"/>
        <item x="2174"/>
        <item x="1818"/>
        <item x="1827"/>
        <item x="1809"/>
        <item x="1123"/>
        <item x="8416"/>
        <item x="4899"/>
        <item x="155"/>
        <item x="3582"/>
        <item x="3543"/>
        <item x="3556"/>
        <item x="3560"/>
        <item x="5462"/>
        <item x="3562"/>
        <item x="3566"/>
        <item x="3578"/>
        <item x="3575"/>
        <item x="3569"/>
        <item x="4601"/>
        <item x="1158"/>
        <item x="3555"/>
        <item x="3550"/>
        <item x="1375"/>
        <item x="6134"/>
        <item x="1652"/>
        <item x="2442"/>
        <item x="1788"/>
        <item x="8311"/>
        <item x="5959"/>
        <item x="1427"/>
        <item x="4581"/>
        <item x="43"/>
        <item x="5962"/>
        <item x="7187"/>
        <item x="81"/>
        <item x="1726"/>
        <item x="6657"/>
        <item x="1804"/>
        <item x="970"/>
        <item x="5"/>
        <item x="1004"/>
        <item x="1612"/>
        <item x="8872"/>
        <item x="8073"/>
        <item x="3567"/>
        <item x="3725"/>
        <item x="1781"/>
        <item x="1887"/>
        <item x="1750"/>
        <item x="4230"/>
        <item x="6310"/>
        <item x="6012"/>
        <item x="9631"/>
        <item x="1459"/>
        <item x="1308"/>
        <item x="8702"/>
        <item x="960"/>
        <item x="6031"/>
        <item x="2069"/>
        <item x="1264"/>
        <item x="1995"/>
        <item x="1999"/>
        <item x="2074"/>
        <item x="7136"/>
        <item x="1649"/>
        <item x="7734"/>
        <item x="9624"/>
        <item x="865"/>
        <item x="4946"/>
        <item x="9197"/>
        <item x="587"/>
        <item x="2814"/>
        <item x="1919"/>
        <item x="73"/>
        <item x="175"/>
        <item x="7249"/>
        <item x="7516"/>
        <item x="4607"/>
        <item x="617"/>
        <item x="1747"/>
        <item x="1916"/>
        <item x="1953"/>
        <item x="1033"/>
        <item x="1030"/>
        <item x="1036"/>
        <item x="703"/>
        <item x="8018"/>
        <item x="6369"/>
        <item x="2221"/>
        <item x="28"/>
        <item x="1908"/>
        <item x="7259"/>
        <item x="7265"/>
        <item x="871"/>
        <item x="8810"/>
        <item x="7103"/>
        <item x="7182"/>
        <item x="3156"/>
        <item x="294"/>
        <item x="1121"/>
        <item x="1124"/>
        <item x="1125"/>
        <item x="8334"/>
        <item x="2036"/>
        <item x="4877"/>
        <item x="6587"/>
        <item x="6800"/>
        <item x="9371"/>
        <item x="4442"/>
        <item x="7742"/>
        <item x="8328"/>
        <item x="529"/>
        <item x="7652"/>
        <item x="2686"/>
        <item x="3863"/>
        <item x="2375"/>
        <item x="2370"/>
        <item x="6332"/>
        <item x="6314"/>
        <item x="7976"/>
        <item x="5840"/>
        <item x="6777"/>
        <item x="9026"/>
        <item x="4906"/>
        <item x="2252"/>
        <item x="3546"/>
        <item x="2534"/>
        <item x="7027"/>
        <item x="375"/>
        <item x="2034"/>
        <item x="3816"/>
        <item x="5325"/>
        <item x="2303"/>
        <item x="5185"/>
        <item x="5125"/>
        <item x="2305"/>
        <item x="2223"/>
        <item x="2294"/>
        <item x="2292"/>
        <item x="4023"/>
        <item x="16"/>
        <item x="2249"/>
        <item x="2241"/>
        <item x="5229"/>
        <item x="0"/>
        <item x="115"/>
        <item x="2289"/>
        <item x="5045"/>
        <item x="9505"/>
        <item x="2268"/>
        <item x="2239"/>
        <item x="2280"/>
        <item x="2201"/>
        <item x="2228"/>
        <item x="2612"/>
        <item x="8671"/>
        <item x="2660"/>
        <item x="2240"/>
        <item x="2283"/>
        <item x="3110"/>
        <item x="2287"/>
        <item x="7709"/>
        <item x="9535"/>
        <item x="2297"/>
        <item x="5133"/>
        <item x="4117"/>
        <item x="2279"/>
        <item x="7208"/>
        <item x="1601"/>
        <item x="1425"/>
        <item x="2288"/>
        <item x="2286"/>
        <item x="4242"/>
        <item x="80"/>
        <item x="5619"/>
        <item x="820"/>
        <item x="2293"/>
        <item x="2282"/>
        <item x="7893"/>
        <item x="1842"/>
        <item x="8245"/>
        <item x="9489"/>
        <item x="9017"/>
        <item x="2658"/>
        <item x="8911"/>
        <item x="2694"/>
        <item x="30"/>
        <item x="1237"/>
        <item x="1634"/>
        <item x="603"/>
        <item x="1698"/>
        <item x="4850"/>
        <item x="9475"/>
        <item x="2010"/>
        <item x="5823"/>
        <item x="5839"/>
        <item x="38"/>
        <item x="9309"/>
        <item x="9464"/>
        <item x="3552"/>
        <item x="7064"/>
        <item x="9472"/>
        <item x="9467"/>
        <item x="3666"/>
        <item x="5949"/>
        <item x="5969"/>
        <item x="1415"/>
        <item x="4"/>
        <item x="3152"/>
        <item x="3580"/>
        <item x="3895"/>
        <item x="5943"/>
        <item x="3557"/>
        <item x="5951"/>
        <item x="2298"/>
        <item x="3548"/>
        <item x="291"/>
        <item x="2291"/>
        <item x="3538"/>
        <item x="5945"/>
        <item x="6299"/>
        <item x="5954"/>
        <item x="1019"/>
        <item x="8298"/>
        <item x="1591"/>
        <item x="7381"/>
        <item x="4436"/>
        <item x="6151"/>
        <item x="3160"/>
        <item x="3519"/>
        <item x="6857"/>
        <item x="1439"/>
        <item x="2768"/>
        <item x="2798"/>
        <item x="8006"/>
        <item x="1368"/>
        <item x="1650"/>
        <item x="8031"/>
        <item x="8581"/>
        <item x="4163"/>
        <item x="2937"/>
        <item x="641"/>
        <item x="3856"/>
        <item x="771"/>
        <item x="7486"/>
        <item x="728"/>
        <item x="8432"/>
        <item x="7077"/>
        <item x="3698"/>
        <item x="3695"/>
        <item x="9615"/>
        <item x="3976"/>
        <item x="209"/>
        <item x="8765"/>
        <item x="551"/>
        <item x="693"/>
        <item x="1892"/>
        <item x="3036"/>
        <item x="3991"/>
        <item x="6823"/>
        <item x="6792"/>
        <item x="6801"/>
        <item x="637"/>
        <item x="7332"/>
        <item x="1769"/>
        <item x="8211"/>
        <item x="8680"/>
        <item x="6659"/>
        <item x="6942"/>
        <item x="6931"/>
        <item x="644"/>
        <item x="3750"/>
        <item x="1093"/>
        <item x="2998"/>
        <item x="3000"/>
        <item x="2999"/>
        <item x="2071"/>
        <item x="8015"/>
        <item x="6608"/>
        <item x="8438"/>
        <item x="8439"/>
        <item x="9597"/>
        <item x="8451"/>
        <item x="8801"/>
        <item x="1426"/>
        <item x="6539"/>
        <item x="9183"/>
        <item x="2785"/>
        <item x="205"/>
        <item x="9177"/>
        <item x="9189"/>
        <item x="77"/>
        <item x="9253"/>
        <item x="76"/>
        <item x="9194"/>
        <item x="9098"/>
        <item x="5968"/>
        <item x="1644"/>
        <item x="5271"/>
        <item x="9614"/>
        <item x="5446"/>
        <item x="964"/>
        <item x="3558"/>
        <item x="44"/>
        <item x="9587"/>
        <item x="7804"/>
        <item x="7887"/>
        <item x="7894"/>
        <item x="3692"/>
        <item x="9268"/>
        <item x="9251"/>
        <item x="4574"/>
        <item x="7778"/>
        <item x="2146"/>
        <item x="869"/>
        <item x="9521"/>
        <item x="6452"/>
        <item x="5453"/>
        <item x="1009"/>
        <item x="4941"/>
        <item x="1364"/>
        <item x="5270"/>
        <item x="2726"/>
        <item x="8788"/>
        <item x="1563"/>
        <item x="1539"/>
        <item x="7176"/>
        <item x="5546"/>
        <item x="5340"/>
        <item x="2943"/>
        <item x="4679"/>
        <item x="2450"/>
        <item x="4986"/>
        <item x="2851"/>
        <item x="1164"/>
        <item x="4691"/>
        <item x="7148"/>
        <item x="1112"/>
        <item x="1835"/>
        <item x="1120"/>
        <item x="6167"/>
        <item x="1813"/>
        <item x="8834"/>
        <item x="8579"/>
        <item x="8327"/>
        <item x="2331"/>
        <item x="3406"/>
        <item x="4194"/>
        <item x="3581"/>
        <item x="2222"/>
        <item x="2452"/>
        <item x="6095"/>
        <item x="3533"/>
        <item x="1935"/>
        <item x="1584"/>
        <item x="4440"/>
        <item x="578"/>
        <item x="8258"/>
        <item x="9428"/>
        <item x="888"/>
        <item x="409"/>
        <item x="2319"/>
        <item x="6442"/>
        <item x="9354"/>
        <item x="7243"/>
        <item x="4729"/>
        <item x="6139"/>
        <item x="4940"/>
        <item x="7570"/>
        <item x="7564"/>
        <item x="7557"/>
        <item x="9014"/>
        <item x="3811"/>
        <item x="5733"/>
        <item x="8736"/>
        <item x="632"/>
        <item x="5956"/>
        <item x="6388"/>
        <item x="108"/>
        <item x="1299"/>
        <item x="5259"/>
        <item x="8208"/>
        <item x="819"/>
        <item x="7790"/>
        <item x="4616"/>
        <item x="3542"/>
        <item x="1800"/>
        <item x="810"/>
        <item x="5776"/>
        <item x="1445"/>
        <item x="1226"/>
        <item x="6836"/>
        <item x="4238"/>
        <item x="372"/>
        <item x="9012"/>
        <item x="336"/>
        <item x="4775"/>
        <item x="2980"/>
        <item x="1973"/>
        <item x="1826"/>
        <item x="1072"/>
        <item x="8443"/>
        <item x="8071"/>
        <item x="4315"/>
        <item x="3564"/>
        <item x="2766"/>
        <item x="6017"/>
        <item x="2554"/>
        <item x="6774"/>
        <item x="1586"/>
        <item x="9209"/>
        <item x="8355"/>
        <item x="8354"/>
        <item x="966"/>
        <item x="1872"/>
        <item x="3586"/>
        <item x="3595"/>
        <item x="3583"/>
        <item x="3597"/>
        <item x="3599"/>
        <item x="3611"/>
        <item x="3588"/>
        <item x="3598"/>
        <item x="3596"/>
        <item x="3589"/>
        <item x="3614"/>
        <item x="3610"/>
        <item x="3615"/>
        <item x="3604"/>
        <item x="3601"/>
        <item x="3592"/>
        <item x="4810"/>
        <item x="895"/>
        <item x="9332"/>
        <item x="2467"/>
        <item x="6682"/>
        <item x="7581"/>
        <item x="8190"/>
        <item x="5902"/>
        <item x="4539"/>
        <item x="5633"/>
        <item x="3608"/>
        <item x="4538"/>
        <item x="2720"/>
        <item x="6656"/>
        <item x="3600"/>
        <item x="3602"/>
        <item x="3617"/>
        <item x="8755"/>
        <item x="3612"/>
        <item x="6669"/>
        <item x="3613"/>
        <item x="3605"/>
        <item x="5934"/>
        <item x="818"/>
        <item x="6158"/>
        <item x="6997"/>
        <item x="4541"/>
        <item x="6146"/>
        <item x="222"/>
        <item x="240"/>
        <item x="909"/>
        <item x="2236"/>
        <item x="4536"/>
        <item x="7350"/>
        <item x="6773"/>
        <item x="7164"/>
        <item x="6693"/>
        <item x="7100"/>
        <item x="622"/>
        <item x="1557"/>
        <item x="611"/>
        <item x="2037"/>
        <item x="1227"/>
        <item x="4366"/>
        <item x="4381"/>
        <item x="4369"/>
        <item x="4854"/>
        <item x="7997"/>
        <item x="3648"/>
        <item x="3643"/>
        <item x="3624"/>
        <item x="3619"/>
        <item x="1268"/>
        <item x="3629"/>
        <item x="3622"/>
        <item x="3621"/>
        <item x="3655"/>
        <item x="3641"/>
        <item x="3634"/>
        <item x="3628"/>
        <item x="3638"/>
        <item x="3645"/>
        <item x="3653"/>
        <item x="3623"/>
        <item x="3274"/>
        <item x="4915"/>
        <item x="5030"/>
        <item x="846"/>
        <item x="9533"/>
        <item x="1384"/>
        <item x="6979"/>
        <item x="1573"/>
        <item x="8353"/>
        <item x="3076"/>
        <item x="5056"/>
        <item x="3306"/>
        <item x="5217"/>
        <item x="5473"/>
        <item x="9168"/>
        <item x="713"/>
        <item x="3409"/>
        <item x="6821"/>
        <item x="6779"/>
        <item x="6822"/>
        <item x="1223"/>
        <item x="6778"/>
        <item x="8449"/>
        <item x="3894"/>
        <item x="8760"/>
        <item x="4990"/>
        <item x="2856"/>
        <item x="136"/>
        <item x="2887"/>
        <item x="4030"/>
        <item x="7468"/>
        <item x="3296"/>
        <item x="7056"/>
        <item x="439"/>
        <item x="518"/>
        <item x="5110"/>
        <item x="509"/>
        <item x="512"/>
        <item x="4458"/>
        <item x="285"/>
        <item x="8647"/>
        <item x="1310"/>
        <item x="2154"/>
        <item x="9340"/>
        <item x="8833"/>
        <item x="3334"/>
        <item x="5914"/>
        <item x="9110"/>
        <item x="7231"/>
        <item x="7255"/>
        <item x="5137"/>
        <item x="166"/>
        <item x="5342"/>
        <item x="2973"/>
        <item x="3500"/>
        <item x="161"/>
        <item x="6275"/>
        <item x="636"/>
        <item x="634"/>
        <item x="7726"/>
        <item x="4221"/>
        <item x="9240"/>
        <item x="2403"/>
        <item x="7633"/>
        <item x="5305"/>
        <item x="3119"/>
        <item x="5317"/>
        <item x="1336"/>
        <item x="1212"/>
        <item x="1173"/>
        <item x="2115"/>
        <item x="8032"/>
        <item x="3864"/>
        <item x="8415"/>
        <item x="1742"/>
        <item x="7717"/>
        <item x="2882"/>
        <item x="50"/>
        <item x="4678"/>
        <item x="1191"/>
        <item x="7058"/>
        <item x="1172"/>
        <item x="2176"/>
        <item x="8666"/>
        <item x="998"/>
        <item x="130"/>
        <item x="1065"/>
        <item x="160"/>
        <item x="990"/>
        <item x="1786"/>
        <item x="7006"/>
        <item x="5524"/>
        <item x="730"/>
        <item x="5380"/>
        <item x="8422"/>
        <item x="6850"/>
        <item x="7241"/>
        <item x="776"/>
        <item x="1978"/>
        <item x="2974"/>
        <item x="1189"/>
        <item x="7133"/>
        <item x="6829"/>
        <item x="967"/>
        <item x="59"/>
        <item x="733"/>
        <item x="6040"/>
        <item x="1886"/>
        <item x="2180"/>
        <item x="6567"/>
        <item x="9588"/>
        <item x="8747"/>
        <item x="8885"/>
        <item x="7075"/>
        <item x="1094"/>
        <item x="1107"/>
        <item x="1108"/>
        <item x="1347"/>
        <item x="1346"/>
        <item x="1099"/>
        <item x="1159"/>
        <item x="3893"/>
        <item x="675"/>
        <item x="795"/>
        <item x="5198"/>
        <item x="6591"/>
        <item x="3980"/>
        <item x="6808"/>
        <item x="8860"/>
        <item x="3749"/>
        <item x="4712"/>
        <item x="5036"/>
        <item x="4720"/>
        <item x="5033"/>
        <item x="5035"/>
        <item x="2541"/>
        <item x="1952"/>
        <item x="1199"/>
        <item x="5195"/>
        <item x="9149"/>
        <item x="4219"/>
        <item x="68"/>
        <item x="8832"/>
        <item x="7356"/>
        <item x="58"/>
        <item x="2461"/>
        <item x="9400"/>
        <item x="6009"/>
        <item x="6814"/>
        <item x="7180"/>
        <item x="9377"/>
        <item x="9418"/>
        <item x="6868"/>
        <item x="6894"/>
        <item x="6903"/>
        <item x="6884"/>
        <item x="6906"/>
        <item x="6865"/>
        <item x="6888"/>
        <item x="6874"/>
        <item x="4427"/>
        <item x="6878"/>
        <item x="6880"/>
        <item x="6896"/>
        <item x="6905"/>
        <item x="6887"/>
        <item x="6867"/>
        <item x="2141"/>
        <item x="2276"/>
        <item x="8239"/>
        <item x="7885"/>
        <item x="2670"/>
        <item x="7871"/>
        <item x="7699"/>
        <item x="2255"/>
        <item x="6280"/>
        <item x="8708"/>
        <item x="3020"/>
        <item x="8795"/>
        <item x="5696"/>
        <item x="5174"/>
        <item x="7033"/>
        <item x="6321"/>
        <item x="4110"/>
        <item x="264"/>
        <item x="1608"/>
        <item x="6300"/>
        <item x="6676"/>
        <item x="1412"/>
        <item x="8475"/>
        <item x="6978"/>
        <item x="4620"/>
        <item x="2669"/>
        <item x="2668"/>
        <item x="8360"/>
        <item x="7743"/>
        <item x="1697"/>
        <item x="4631"/>
        <item x="4635"/>
        <item x="5458"/>
        <item x="5953"/>
        <item x="3640"/>
        <item x="3642"/>
        <item x="7346"/>
        <item x="4233"/>
        <item x="7184"/>
        <item x="879"/>
        <item x="1355"/>
        <item x="3849"/>
        <item x="5595"/>
        <item x="5616"/>
        <item x="8336"/>
        <item x="1660"/>
        <item x="3508"/>
        <item x="3512"/>
        <item x="381"/>
        <item x="828"/>
        <item x="6538"/>
        <item x="7274"/>
        <item x="6652"/>
        <item x="1413"/>
        <item x="1493"/>
        <item x="3285"/>
        <item x="3120"/>
        <item x="1429"/>
        <item x="4761"/>
        <item x="4692"/>
        <item x="2661"/>
        <item x="2118"/>
        <item x="8803"/>
        <item x="1217"/>
        <item x="1198"/>
        <item x="3868"/>
        <item x="3091"/>
        <item x="9307"/>
        <item x="8310"/>
        <item x="3485"/>
        <item x="3475"/>
        <item x="9161"/>
        <item x="7873"/>
        <item x="651"/>
        <item x="2128"/>
        <item x="5925"/>
        <item x="3905"/>
        <item x="7079"/>
        <item x="6718"/>
        <item x="8069"/>
        <item x="7608"/>
        <item x="3270"/>
        <item x="9503"/>
        <item x="87"/>
        <item x="1911"/>
        <item x="3018"/>
        <item x="5494"/>
        <item x="3644"/>
        <item x="3632"/>
        <item x="4668"/>
        <item x="1209"/>
        <item x="6500"/>
        <item x="6489"/>
        <item x="6476"/>
        <item x="1475"/>
        <item x="8254"/>
        <item x="5237"/>
        <item x="3620"/>
        <item x="1448"/>
        <item x="1069"/>
        <item x="1063"/>
        <item x="1553"/>
        <item x="1043"/>
        <item x="1061"/>
        <item x="1074"/>
        <item x="1130"/>
        <item x="1048"/>
        <item x="1166"/>
        <item x="1571"/>
        <item x="486"/>
        <item x="3656"/>
        <item x="3660"/>
        <item x="3662"/>
        <item x="3671"/>
        <item x="3663"/>
        <item x="3658"/>
        <item x="3668"/>
        <item x="8886"/>
        <item x="5799"/>
        <item x="6662"/>
        <item x="6644"/>
        <item x="8385"/>
        <item x="223"/>
        <item x="1252"/>
        <item x="41"/>
        <item x="4147"/>
        <item x="4007"/>
        <item x="9139"/>
        <item x="9257"/>
        <item x="2847"/>
        <item x="376"/>
        <item x="1309"/>
        <item x="1291"/>
        <item x="1722"/>
        <item x="1633"/>
        <item x="1715"/>
        <item x="687"/>
        <item x="2327"/>
        <item x="8368"/>
        <item x="6920"/>
        <item x="3896"/>
        <item x="7380"/>
        <item x="5515"/>
        <item x="5482"/>
        <item x="2126"/>
        <item x="2532"/>
        <item x="4610"/>
        <item x="2522"/>
        <item x="2754"/>
        <item x="1257"/>
        <item x="2270"/>
        <item x="3667"/>
        <item x="4728"/>
        <item x="2933"/>
        <item x="1296"/>
        <item x="4618"/>
        <item x="6363"/>
        <item x="6386"/>
        <item x="4861"/>
        <item x="3768"/>
        <item x="4195"/>
        <item x="5938"/>
        <item x="5939"/>
        <item x="5946"/>
        <item x="1864"/>
        <item x="9159"/>
        <item x="9151"/>
        <item x="9125"/>
        <item x="9147"/>
        <item x="9137"/>
        <item x="9140"/>
        <item x="9152"/>
        <item x="9153"/>
        <item x="9158"/>
        <item x="8338"/>
        <item x="7917"/>
        <item x="8367"/>
        <item x="8380"/>
        <item x="5872"/>
        <item x="813"/>
        <item x="988"/>
        <item x="650"/>
        <item x="642"/>
        <item x="648"/>
        <item x="4577"/>
        <item x="7211"/>
        <item x="9259"/>
        <item x="9275"/>
        <item x="1895"/>
        <item x="6035"/>
        <item x="2136"/>
        <item x="2178"/>
        <item x="4182"/>
        <item x="2053"/>
        <item x="3745"/>
        <item x="9463"/>
        <item x="3072"/>
        <item x="7120"/>
        <item x="8614"/>
        <item x="4452"/>
        <item x="4466"/>
        <item x="1334"/>
        <item x="9195"/>
        <item x="844"/>
        <item x="8723"/>
        <item x="8064"/>
        <item x="1627"/>
        <item x="8655"/>
        <item x="5818"/>
        <item x="9279"/>
        <item x="2582"/>
        <item x="8871"/>
        <item x="9278"/>
        <item x="9262"/>
        <item x="9548"/>
        <item x="4423"/>
        <item x="1404"/>
        <item x="9598"/>
        <item x="5187"/>
        <item x="2499"/>
        <item x="8020"/>
        <item x="7215"/>
        <item x="9375"/>
        <item x="2621"/>
        <item x="3227"/>
        <item x="2620"/>
        <item x="253"/>
        <item x="1838"/>
        <item x="8124"/>
        <item x="2529"/>
        <item x="6648"/>
        <item x="8205"/>
        <item x="6002"/>
        <item x="7806"/>
        <item x="1023"/>
        <item x="6285"/>
        <item x="800"/>
        <item x="9056"/>
        <item x="5393"/>
        <item x="6990"/>
        <item x="129"/>
        <item x="225"/>
        <item x="2761"/>
        <item x="7047"/>
        <item x="6468"/>
        <item x="3732"/>
        <item x="211"/>
        <item x="914"/>
        <item x="4619"/>
        <item x="5958"/>
        <item x="1155"/>
        <item x="1162"/>
        <item x="109"/>
        <item x="2211"/>
        <item x="112"/>
        <item x="2213"/>
        <item x="7800"/>
        <item x="2216"/>
        <item x="4276"/>
        <item x="7755"/>
        <item x="8271"/>
        <item x="5763"/>
        <item x="3065"/>
        <item x="122"/>
        <item x="807"/>
        <item x="761"/>
        <item x="6298"/>
        <item x="3154"/>
        <item x="6828"/>
        <item x="5347"/>
        <item x="6698"/>
        <item x="6706"/>
        <item x="1091"/>
        <item x="5094"/>
        <item x="337"/>
        <item x="3672"/>
        <item x="180"/>
        <item x="8387"/>
        <item x="1527"/>
        <item x="5172"/>
        <item x="1474"/>
        <item x="7023"/>
        <item x="7465"/>
        <item x="7280"/>
        <item x="3289"/>
        <item x="2543"/>
        <item x="6581"/>
        <item x="2526"/>
        <item x="5077"/>
        <item x="4211"/>
        <item x="6144"/>
        <item x="7376"/>
        <item x="1520"/>
        <item x="8435"/>
        <item x="9211"/>
        <item x="4329"/>
        <item x="4348"/>
        <item x="7914"/>
        <item x="8430"/>
        <item x="6756"/>
        <item x="1394"/>
        <item x="3490"/>
        <item x="2084"/>
        <item x="7344"/>
        <item x="2085"/>
        <item x="2169"/>
        <item x="2138"/>
        <item x="1673"/>
        <item x="3674"/>
        <item x="2177"/>
        <item x="2149"/>
        <item x="4040"/>
        <item x="380"/>
        <item x="8582"/>
        <item x="759"/>
        <item x="770"/>
        <item x="7331"/>
        <item x="2096"/>
        <item x="2185"/>
        <item x="6655"/>
        <item x="5527"/>
        <item x="5545"/>
        <item x="5530"/>
        <item x="5534"/>
        <item x="9586"/>
        <item x="3398"/>
        <item x="9246"/>
        <item x="9247"/>
        <item x="228"/>
        <item x="7062"/>
        <item x="8318"/>
        <item x="2226"/>
        <item x="480"/>
        <item x="8377"/>
        <item x="6339"/>
        <item x="890"/>
        <item x="5572"/>
        <item x="8776"/>
        <item x="5618"/>
        <item x="1109"/>
        <item x="2709"/>
        <item x="2790"/>
        <item x="5148"/>
        <item x="968"/>
        <item x="7686"/>
        <item x="6807"/>
        <item x="1105"/>
        <item x="5683"/>
        <item x="3757"/>
        <item x="6383"/>
        <item x="449"/>
        <item x="6377"/>
        <item x="7102"/>
        <item x="8206"/>
        <item x="5257"/>
        <item x="3943"/>
        <item x="1031"/>
        <item x="1058"/>
        <item x="7955"/>
        <item x="8753"/>
        <item x="71"/>
        <item x="5526"/>
        <item x="91"/>
        <item x="3"/>
        <item x="3510"/>
        <item x="791"/>
        <item x="4552"/>
        <item x="6535"/>
        <item x="5409"/>
        <item x="5356"/>
        <item x="126"/>
        <item x="8063"/>
        <item x="5519"/>
        <item x="5520"/>
        <item x="2469"/>
        <item x="2064"/>
        <item x="5867"/>
        <item x="2984"/>
        <item x="487"/>
        <item x="6520"/>
        <item x="7051"/>
        <item x="567"/>
        <item x="349"/>
        <item x="259"/>
        <item x="328"/>
        <item x="2411"/>
        <item x="5789"/>
        <item x="5412"/>
        <item x="237"/>
        <item x="5345"/>
        <item x="4596"/>
        <item x="4595"/>
        <item x="4594"/>
        <item x="4597"/>
        <item x="4603"/>
        <item x="1045"/>
        <item x="4592"/>
        <item x="5705"/>
        <item x="1350"/>
        <item x="3844"/>
        <item x="2160"/>
        <item x="2170"/>
        <item x="1361"/>
        <item x="5944"/>
        <item x="3955"/>
        <item x="3964"/>
        <item x="2619"/>
        <item x="2783"/>
        <item x="2597"/>
        <item x="2642"/>
        <item x="2707"/>
        <item x="3150"/>
        <item x="3379"/>
        <item x="9249"/>
        <item x="3959"/>
        <item x="7698"/>
        <item x="3030"/>
        <item x="1931"/>
        <item x="3223"/>
        <item x="5834"/>
        <item x="2875"/>
        <item x="8346"/>
        <item x="6"/>
        <item x="6771"/>
        <item x="6776"/>
        <item x="3665"/>
        <item x="4227"/>
        <item x="4688"/>
        <item x="90"/>
        <item x="7069"/>
        <item x="4551"/>
        <item x="191"/>
        <item x="1428"/>
        <item x="8616"/>
        <item x="9599"/>
        <item x="2225"/>
        <item x="2008"/>
        <item x="2190"/>
        <item x="3066"/>
        <item x="2300"/>
        <item x="2445"/>
        <item x="8879"/>
        <item x="1401"/>
        <item x="6006"/>
        <item x="6667"/>
        <item x="6742"/>
        <item x="2132"/>
        <item x="1642"/>
        <item x="4564"/>
        <item x="6672"/>
        <item x="9196"/>
        <item x="461"/>
        <item x="9003"/>
        <item x="7753"/>
        <item x="9585"/>
        <item x="7096"/>
        <item x="7727"/>
        <item x="4455"/>
        <item x="2009"/>
        <item x="5538"/>
        <item x="635"/>
        <item x="673"/>
        <item x="4450"/>
        <item x="5594"/>
        <item x="7926"/>
        <item x="6803"/>
        <item x="4567"/>
        <item x="8237"/>
        <item x="4135"/>
        <item x="2777"/>
        <item x="2782"/>
        <item x="1358"/>
        <item x="1504"/>
        <item x="3354"/>
        <item x="4026"/>
        <item x="9477"/>
        <item x="403"/>
        <item x="2614"/>
        <item x="684"/>
        <item x="5145"/>
        <item x="6231"/>
        <item x="9516"/>
        <item x="8563"/>
        <item x="6089"/>
        <item x="1369"/>
        <item x="982"/>
        <item x="4598"/>
        <item x="1844"/>
        <item x="6579"/>
        <item x="1342"/>
        <item x="1534"/>
        <item x="557"/>
        <item x="7110"/>
        <item x="2540"/>
        <item x="1713"/>
        <item x="6522"/>
        <item x="9402"/>
        <item x="9444"/>
        <item x="6343"/>
        <item x="6847"/>
        <item x="2424"/>
        <item x="3063"/>
        <item x="536"/>
        <item x="6845"/>
        <item x="4951"/>
        <item x="3850"/>
        <item x="3892"/>
        <item x="4569"/>
        <item x="157"/>
        <item x="2027"/>
        <item x="6602"/>
        <item x="6204"/>
        <item x="705"/>
        <item x="6278"/>
        <item x="3266"/>
        <item x="3411"/>
        <item x="2344"/>
        <item x="6481"/>
        <item x="83"/>
        <item x="7198"/>
        <item x="3051"/>
        <item x="6493"/>
        <item x="3445"/>
        <item x="8711"/>
        <item x="581"/>
        <item x="6504"/>
        <item x="8785"/>
        <item x="2606"/>
        <item x="553"/>
        <item x="3304"/>
        <item x="2603"/>
        <item x="2490"/>
        <item x="5326"/>
        <item x="8591"/>
        <item x="532"/>
        <item x="3430"/>
        <item x="8316"/>
        <item x="2321"/>
        <item x="7836"/>
        <item x="6636"/>
        <item x="7837"/>
        <item x="1037"/>
        <item x="2390"/>
        <item x="8522"/>
        <item x="7794"/>
        <item x="9100"/>
        <item x="1090"/>
        <item x="2392"/>
        <item x="1122"/>
        <item x="3001"/>
        <item x="6576"/>
        <item x="7752"/>
        <item x="7108"/>
        <item x="8461"/>
        <item x="4762"/>
        <item x="7556"/>
        <item x="2271"/>
        <item x="208"/>
        <item x="6192"/>
        <item x="2794"/>
        <item x="9425"/>
        <item x="4562"/>
        <item x="1431"/>
        <item x="6122"/>
        <item x="3523"/>
        <item x="853"/>
        <item x="5855"/>
        <item x="6735"/>
        <item x="7787"/>
        <item x="5068"/>
        <item x="1495"/>
        <item x="4613"/>
        <item x="8007"/>
        <item x="973"/>
        <item x="3107"/>
        <item x="1739"/>
        <item x="5258"/>
        <item x="256"/>
        <item x="4464"/>
        <item x="707"/>
        <item x="5827"/>
        <item x="6302"/>
        <item x="747"/>
        <item x="883"/>
        <item x="6699"/>
        <item x="6703"/>
        <item x="7567"/>
        <item x="1706"/>
        <item x="116"/>
        <item x="135"/>
        <item x="1028"/>
        <item x="1035"/>
        <item x="8429"/>
        <item x="1568"/>
        <item x="124"/>
        <item x="779"/>
        <item x="9030"/>
        <item x="9019"/>
        <item x="4808"/>
        <item x="8028"/>
        <item x="8321"/>
        <item x="2792"/>
        <item x="6530"/>
        <item x="2144"/>
        <item x="913"/>
        <item x="915"/>
        <item x="917"/>
        <item x="916"/>
        <item x="5183"/>
        <item x="7335"/>
        <item x="1168"/>
        <item x="2895"/>
        <item x="8837"/>
        <item x="7338"/>
        <item x="9102"/>
        <item x="4864"/>
        <item x="429"/>
        <item x="437"/>
        <item x="1075"/>
        <item x="7072"/>
        <item x="1537"/>
        <item x="1607"/>
        <item x="2060"/>
        <item x="2500"/>
        <item x="7949"/>
        <item x="9229"/>
        <item x="1078"/>
        <item x="5710"/>
        <item x="797"/>
        <item x="4671"/>
        <item x="7026"/>
        <item x="6296"/>
        <item x="9212"/>
        <item x="4486"/>
        <item x="663"/>
        <item x="8169"/>
        <item x="3664"/>
        <item x="1318"/>
        <item x="9508"/>
        <item x="983"/>
        <item x="8848"/>
        <item x="1356"/>
        <item x="3079"/>
        <item x="1230"/>
        <item x="8928"/>
        <item x="446"/>
        <item x="4929"/>
        <item x="570"/>
        <item x="457"/>
        <item x="453"/>
        <item x="9578"/>
        <item x="2813"/>
        <item x="956"/>
        <item x="4587"/>
        <item x="814"/>
        <item x="817"/>
        <item x="1946"/>
        <item x="1510"/>
        <item x="4859"/>
        <item x="2690"/>
        <item x="1578"/>
        <item x="4568"/>
        <item x="7970"/>
        <item x="3256"/>
        <item x="75"/>
        <item x="4662"/>
        <item x="4684"/>
        <item x="7363"/>
        <item x="8587"/>
        <item x="8593"/>
        <item x="7648"/>
        <item x="1858"/>
        <item x="1985"/>
        <item x="2567"/>
        <item x="1255"/>
        <item x="1764"/>
        <item x="1848"/>
        <item x="3461"/>
        <item x="5917"/>
        <item x="1570"/>
        <item x="1376"/>
        <item x="3106"/>
        <item x="3547"/>
        <item x="6882"/>
        <item x="1620"/>
        <item x="6517"/>
        <item x="1300"/>
        <item x="8303"/>
        <item x="7037"/>
        <item x="8545"/>
        <item x="3123"/>
        <item x="8573"/>
        <item x="8583"/>
        <item x="22"/>
        <item x="7166"/>
        <item x="200"/>
        <item x="1665"/>
        <item x="6563"/>
        <item x="1666"/>
        <item x="2260"/>
        <item x="82"/>
        <item x="2586"/>
        <item x="6311"/>
        <item x="4384"/>
        <item x="6527"/>
        <item x="2594"/>
        <item x="8293"/>
        <item x="8802"/>
        <item x="4953"/>
        <item x="9175"/>
        <item x="5202"/>
        <item x="8286"/>
        <item x="5772"/>
        <item x="7496"/>
        <item x="7495"/>
        <item x="2948"/>
        <item x="8016"/>
        <item x="5730"/>
        <item x="7879"/>
        <item x="1523"/>
        <item x="1905"/>
        <item x="7152"/>
        <item x="7501"/>
        <item x="1727"/>
        <item x="1729"/>
        <item x="2253"/>
        <item x="2227"/>
        <item x="1519"/>
        <item x="488"/>
        <item x="2229"/>
        <item x="110"/>
        <item x="2196"/>
        <item x="2212"/>
        <item x="1705"/>
        <item x="478"/>
        <item x="6484"/>
        <item x="9007"/>
        <item x="2758"/>
        <item x="2362"/>
        <item x="6293"/>
        <item x="7513"/>
        <item x="7779"/>
        <item x="1678"/>
        <item x="1088"/>
        <item x="9629"/>
        <item x="9067"/>
        <item x="6948"/>
        <item x="3059"/>
        <item x="2504"/>
        <item x="3025"/>
        <item x="389"/>
        <item x="3248"/>
        <item x="7683"/>
        <item x="5609"/>
        <item x="3040"/>
        <item x="3680"/>
        <item x="3707"/>
        <item x="1928"/>
        <item x="7601"/>
        <item x="4108"/>
        <item x="2051"/>
        <item x="4383"/>
        <item x="1024"/>
        <item x="346"/>
        <item x="9250"/>
        <item x="9256"/>
        <item x="710"/>
        <item x="1277"/>
        <item x="729"/>
        <item x="5114"/>
        <item x="3343"/>
        <item x="715"/>
        <item x="9237"/>
        <item x="6606"/>
        <item x="3861"/>
        <item x="9232"/>
        <item x="3363"/>
        <item x="3253"/>
        <item x="1414"/>
        <item x="356"/>
        <item x="8260"/>
        <item x="8276"/>
        <item x="8300"/>
        <item x="8288"/>
        <item x="8054"/>
        <item x="8070"/>
        <item x="8040"/>
        <item x="2049"/>
        <item x="1449"/>
        <item x="3486"/>
        <item x="8289"/>
        <item x="282"/>
        <item x="2055"/>
        <item x="5392"/>
        <item x="1867"/>
        <item x="2124"/>
        <item x="8762"/>
        <item x="9271"/>
        <item x="959"/>
        <item x="5957"/>
        <item x="12"/>
        <item x="1294"/>
        <item x="8741"/>
        <item x="8232"/>
        <item x="8709"/>
        <item x="8713"/>
        <item x="835"/>
        <item x="7244"/>
        <item x="1850"/>
        <item x="668"/>
        <item x="671"/>
        <item x="6186"/>
        <item x="8339"/>
        <item x="6848"/>
        <item x="6826"/>
        <item x="6483"/>
        <item x="1136"/>
        <item x="573"/>
        <item x="1716"/>
        <item x="5426"/>
        <item x="6510"/>
        <item x="563"/>
        <item x="6512"/>
        <item x="7080"/>
        <item x="1544"/>
        <item x="1989"/>
        <item x="1810"/>
        <item x="334"/>
        <item x="2016"/>
        <item x="8462"/>
        <item x="2361"/>
        <item x="773"/>
        <item x="1288"/>
        <item x="3225"/>
        <item x="1363"/>
        <item x="2991"/>
        <item x="2950"/>
        <item x="8922"/>
        <item x="2385"/>
        <item x="4446"/>
        <item x="2382"/>
        <item x="2387"/>
        <item x="2383"/>
        <item x="6161"/>
        <item x="1472"/>
        <item x="7735"/>
        <item x="6341"/>
        <item x="8984"/>
        <item x="8542"/>
        <item x="8010"/>
        <item x="8014"/>
        <item x="6551"/>
        <item x="5625"/>
        <item x="8459"/>
        <item x="8790"/>
        <item x="8453"/>
        <item x="8436"/>
        <item x="8431"/>
        <item x="7327"/>
        <item x="5647"/>
        <item x="8448"/>
        <item x="2046"/>
        <item x="2044"/>
        <item x="2042"/>
        <item x="10"/>
        <item x="354"/>
        <item x="42"/>
        <item x="2011"/>
        <item x="2047"/>
        <item x="6003"/>
        <item x="597"/>
        <item x="596"/>
        <item x="5535"/>
        <item x="7547"/>
        <item x="2348"/>
        <item x="4599"/>
        <item x="4190"/>
        <item x="1710"/>
        <item x="4222"/>
        <item x="2101"/>
        <item x="1115"/>
        <item x="2384"/>
        <item x="6926"/>
        <item x="6368"/>
        <item x="6723"/>
        <item x="2137"/>
        <item x="1433"/>
        <item x="754"/>
        <item x="6909"/>
        <item x="6907"/>
        <item x="5293"/>
        <item x="7273"/>
        <item x="7225"/>
        <item x="540"/>
        <item x="7412"/>
        <item x="8414"/>
        <item x="8267"/>
        <item x="2476"/>
        <item x="8486"/>
        <item x="1491"/>
        <item x="8701"/>
        <item x="2846"/>
        <item x="1436"/>
        <item x="9389"/>
        <item x="9459"/>
        <item x="9462"/>
        <item x="9556"/>
        <item x="1488"/>
        <item x="3758"/>
        <item x="3769"/>
        <item x="3778"/>
        <item x="6350"/>
        <item x="6356"/>
        <item x="8543"/>
        <item x="8552"/>
        <item x="704"/>
        <item x="3014"/>
        <item x="8419"/>
        <item x="2181"/>
        <item x="7085"/>
        <item x="4438"/>
        <item x="3370"/>
        <item x="4420"/>
        <item x="472"/>
        <item x="9435"/>
        <item x="5511"/>
        <item x="8822"/>
        <item x="7307"/>
        <item x="2780"/>
        <item x="3541"/>
        <item x="2013"/>
        <item x="764"/>
        <item x="3520"/>
        <item x="4425"/>
        <item x="840"/>
        <item x="4777"/>
        <item x="3584"/>
        <item x="2679"/>
        <item x="2989"/>
        <item x="1490"/>
        <item x="2364"/>
        <item x="9632"/>
        <item x="7751"/>
        <item x="8005"/>
        <item x="1499"/>
        <item x="5071"/>
        <item x="850"/>
        <item x="3697"/>
        <item x="2325"/>
        <item x="1062"/>
        <item x="8411"/>
        <item x="3109"/>
        <item x="2017"/>
        <item x="270"/>
        <item x="4804"/>
        <item x="7105"/>
        <item x="8553"/>
        <item x="8544"/>
        <item x="3374"/>
        <item x="4550"/>
        <item x="1505"/>
        <item x="7615"/>
        <item x="2094"/>
        <item x="3012"/>
        <item x="3008"/>
        <item x="2868"/>
        <item x="2889"/>
        <item x="3330"/>
        <item x="3831"/>
        <item x="7091"/>
        <item x="6136"/>
        <item x="6673"/>
        <item x="1025"/>
        <item x="6566"/>
        <item x="3559"/>
        <item x="3561"/>
        <item x="3551"/>
        <item x="3553"/>
        <item x="3909"/>
        <item x="9500"/>
        <item x="5613"/>
        <item x="9143"/>
        <item x="9142"/>
        <item x="3832"/>
        <item x="3568"/>
        <item x="9157"/>
        <item x="6971"/>
        <item x="6973"/>
        <item x="6199"/>
        <item x="6183"/>
        <item x="6189"/>
        <item x="9204"/>
        <item x="9218"/>
        <item x="3242"/>
        <item x="2312"/>
        <item x="296"/>
        <item x="8927"/>
        <item x="6318"/>
        <item x="1737"/>
        <item x="1647"/>
        <item x="1619"/>
        <item x="6290"/>
        <item x="6203"/>
        <item x="4815"/>
        <item x="7094"/>
        <item x="9522"/>
        <item x="2393"/>
        <item x="1958"/>
        <item x="6142"/>
        <item x="6415"/>
        <item x="1689"/>
        <item x="794"/>
        <item x="79"/>
        <item x="55"/>
        <item x="74"/>
        <item x="2764"/>
        <item x="106"/>
        <item x="2692"/>
        <item x="8406"/>
        <item x="3135"/>
        <item x="4035"/>
        <item x="7533"/>
        <item x="2805"/>
        <item x="2067"/>
        <item x="4606"/>
        <item x="682"/>
        <item x="3675"/>
        <item x="1891"/>
        <item x="6968"/>
        <item x="1551"/>
        <item x="5915"/>
        <item x="7311"/>
        <item x="2560"/>
        <item x="230"/>
        <item x="234"/>
        <item x="3332"/>
        <item x="4812"/>
        <item x="4798"/>
        <item x="555"/>
        <item x="1997"/>
        <item x="8836"/>
        <item x="3676"/>
        <item x="3687"/>
        <item x="3681"/>
        <item x="3691"/>
        <item x="874"/>
        <item x="3704"/>
        <item x="3685"/>
        <item x="3688"/>
        <item x="8045"/>
        <item x="8082"/>
        <item x="8077"/>
        <item x="8116"/>
        <item x="8084"/>
        <item x="8087"/>
        <item x="8083"/>
        <item x="8061"/>
        <item x="8062"/>
        <item x="8047"/>
        <item x="8060"/>
        <item x="8066"/>
        <item x="1817"/>
        <item x="7517"/>
        <item x="7521"/>
        <item x="1683"/>
        <item x="1590"/>
        <item x="689"/>
        <item x="690"/>
        <item x="1610"/>
        <item x="2800"/>
        <item x="1622"/>
        <item x="1677"/>
        <item x="2801"/>
        <item x="7538"/>
        <item x="7528"/>
        <item x="2769"/>
        <item x="645"/>
        <item x="1718"/>
        <item x="8378"/>
        <item x="1479"/>
        <item x="3432"/>
        <item x="1443"/>
        <item x="4237"/>
        <item x="3369"/>
        <item x="5831"/>
        <item x="7078"/>
        <item x="1403"/>
        <item x="4674"/>
        <item x="5649"/>
        <item x="5060"/>
        <item x="2336"/>
        <item x="5177"/>
        <item x="1253"/>
        <item x="9207"/>
        <item x="7750"/>
        <item x="9206"/>
        <item x="2978"/>
        <item x="2168"/>
        <item x="4095"/>
        <item x="541"/>
        <item x="9073"/>
        <item x="7427"/>
        <item x="3967"/>
        <item x="4702"/>
        <item x="8781"/>
        <item x="7803"/>
        <item x="1663"/>
        <item x="2184"/>
        <item x="326"/>
        <item x="2545"/>
        <item x="2712"/>
        <item x="6675"/>
        <item x="5017"/>
        <item x="4270"/>
        <item x="4964"/>
        <item x="5548"/>
        <item x="9272"/>
        <item x="9190"/>
        <item x="3910"/>
        <item x="1405"/>
        <item x="1675"/>
        <item x="1579"/>
        <item x="9349"/>
        <item x="9292"/>
        <item x="7312"/>
        <item x="4766"/>
        <item x="321"/>
        <item x="1134"/>
        <item x="928"/>
        <item x="1944"/>
        <item x="6683"/>
        <item x="1418"/>
        <item x="5041"/>
        <item x="8309"/>
        <item x="731"/>
        <item x="5924"/>
        <item x="8375"/>
        <item x="7943"/>
        <item x="1959"/>
        <item x="674"/>
        <item x="8757"/>
        <item x="3968"/>
        <item x="501"/>
        <item x="873"/>
        <item x="1651"/>
        <item x="1659"/>
        <item x="8839"/>
        <item x="8458"/>
        <item x="3044"/>
        <item x="7090"/>
        <item x="7388"/>
        <item x="3489"/>
        <item x="6796"/>
        <item x="8147"/>
        <item x="2453"/>
        <item x="6834"/>
        <item x="8417"/>
        <item x="5240"/>
        <item x="7305"/>
        <item x="4465"/>
        <item x="4412"/>
        <item x="2773"/>
        <item x="4164"/>
        <item x="777"/>
        <item x="7951"/>
        <item x="7903"/>
        <item x="4131"/>
        <item x="7418"/>
        <item x="9575"/>
        <item x="9409"/>
        <item x="5931"/>
        <item x="2408"/>
        <item x="5166"/>
        <item x="2417"/>
        <item x="2407"/>
        <item x="2405"/>
        <item x="1441"/>
        <item x="2700"/>
        <item x="6833"/>
        <item x="6337"/>
        <item x="3064"/>
        <item x="6042"/>
        <item x="7212"/>
        <item x="4973"/>
        <item x="7722"/>
        <item x="7946"/>
        <item x="3069"/>
        <item x="387"/>
        <item x="4513"/>
        <item x="5668"/>
        <item x="391"/>
        <item x="875"/>
        <item x="1225"/>
        <item x="1177"/>
        <item x="1188"/>
        <item x="408"/>
        <item x="273"/>
        <item x="468"/>
        <item x="3705"/>
        <item x="1709"/>
        <item x="4002"/>
        <item x="7988"/>
        <item x="694"/>
        <item x="5444"/>
        <item x="2006"/>
        <item x="3228"/>
        <item x="7994"/>
        <item x="4266"/>
        <item x="2595"/>
        <item x="4255"/>
        <item x="7410"/>
        <item x="7417"/>
        <item x="1657"/>
        <item x="233"/>
        <item x="6461"/>
        <item x="2494"/>
        <item x="6805"/>
        <item x="3654"/>
        <item x="5879"/>
        <item x="6287"/>
        <item x="5642"/>
        <item x="5640"/>
        <item x="8405"/>
        <item x="4060"/>
        <item x="697"/>
        <item x="8098"/>
        <item x="2159"/>
        <item x="4621"/>
        <item x="2059"/>
        <item x="725"/>
        <item x="2979"/>
        <item x="4648"/>
        <item x="5646"/>
        <item x="3661"/>
        <item x="8033"/>
        <item x="3711"/>
        <item x="2350"/>
        <item x="3735"/>
        <item x="3709"/>
        <item x="3728"/>
        <item x="3729"/>
        <item x="3730"/>
        <item x="2"/>
        <item x="3710"/>
        <item x="3739"/>
        <item x="3726"/>
        <item x="939"/>
        <item x="7819"/>
        <item x="3736"/>
        <item x="3747"/>
        <item x="856"/>
        <item x="3046"/>
        <item x="189"/>
        <item x="1022"/>
        <item x="342"/>
        <item x="330"/>
        <item x="2078"/>
        <item x="3742"/>
        <item x="626"/>
        <item x="612"/>
        <item x="3713"/>
        <item x="3744"/>
        <item x="2360"/>
        <item x="6653"/>
        <item x="3718"/>
        <item x="544"/>
        <item x="107"/>
        <item x="3915"/>
        <item x="5199"/>
        <item x="5333"/>
        <item x="6696"/>
        <item x="6730"/>
        <item x="6700"/>
        <item x="5737"/>
        <item x="7158"/>
        <item x="7470"/>
        <item x="51"/>
        <item x="3908"/>
        <item x="2795"/>
        <item x="6265"/>
        <item x="6740"/>
        <item x="4453"/>
        <item x="4770"/>
        <item x="6143"/>
        <item x="4903"/>
        <item x="67"/>
        <item x="3342"/>
        <item x="5583"/>
        <item x="2811"/>
        <item x="4519"/>
        <item x="9084"/>
        <item x="4655"/>
        <item x="36"/>
        <item x="2203"/>
        <item x="265"/>
        <item x="4487"/>
        <item x="9571"/>
        <item x="2576"/>
        <item x="2580"/>
        <item x="4166"/>
        <item x="2457"/>
        <item x="6180"/>
        <item x="3953"/>
        <item x="3987"/>
        <item x="766"/>
        <item x="4350"/>
        <item x="9413"/>
        <item x="8481"/>
        <item x="2402"/>
        <item x="758"/>
        <item x="9041"/>
        <item x="3099"/>
        <item x="5074"/>
        <item x="7924"/>
        <item x="8052"/>
        <item x="3031"/>
        <item x="7772"/>
        <item x="5010"/>
        <item x="226"/>
        <item x="8517"/>
        <item x="2855"/>
        <item x="2167"/>
        <item x="185"/>
        <item x="2465"/>
        <item x="3740"/>
        <item x="6120"/>
        <item x="8244"/>
        <item x="7833"/>
        <item x="7814"/>
        <item x="1311"/>
        <item x="2380"/>
        <item x="919"/>
        <item x="470"/>
        <item x="3010"/>
        <item x="941"/>
        <item x="5762"/>
        <item x="3721"/>
        <item x="944"/>
        <item x="94"/>
        <item x="84"/>
        <item x="52"/>
        <item x="69"/>
        <item x="66"/>
        <item x="6301"/>
        <item x="6427"/>
        <item x="6413"/>
        <item x="6410"/>
        <item x="195"/>
        <item x="3714"/>
        <item x="3783"/>
        <item x="3779"/>
        <item x="3781"/>
        <item x="3756"/>
        <item x="3751"/>
        <item x="3754"/>
        <item x="3770"/>
        <item x="1260"/>
        <item x="6205"/>
        <item x="5952"/>
        <item x="6306"/>
        <item x="5822"/>
        <item x="802"/>
        <item x="1290"/>
        <item x="1315"/>
        <item x="1755"/>
        <item x="7028"/>
        <item x="8743"/>
        <item x="3761"/>
        <item x="6557"/>
        <item x="3764"/>
        <item x="3211"/>
        <item x="3862"/>
        <item x="2864"/>
        <item x="5034"/>
        <item x="1762"/>
        <item x="3537"/>
        <item x="8275"/>
        <item x="260"/>
        <item x="2756"/>
        <item x="1942"/>
        <item x="751"/>
        <item x="3767"/>
        <item x="306"/>
        <item x="8104"/>
        <item x="4978"/>
        <item x="5836"/>
        <item x="816"/>
        <item x="388"/>
        <item x="527"/>
        <item x="9031"/>
        <item x="2909"/>
        <item x="7347"/>
        <item x="3249"/>
        <item x="9033"/>
        <item x="9032"/>
        <item x="9016"/>
        <item x="1741"/>
        <item x="2290"/>
        <item x="2925"/>
        <item x="8376"/>
        <item x="2939"/>
        <item x="2913"/>
        <item x="2916"/>
        <item x="2927"/>
        <item x="2946"/>
        <item x="2947"/>
        <item x="2941"/>
        <item x="9029"/>
        <item x="3773"/>
        <item x="3762"/>
        <item x="5657"/>
        <item x="2024"/>
        <item x="3719"/>
        <item x="2987"/>
        <item x="217"/>
        <item x="4664"/>
        <item x="1129"/>
        <item x="700"/>
        <item x="2928"/>
        <item x="714"/>
        <item x="6048"/>
        <item x="4792"/>
        <item x="4411"/>
        <item x="7174"/>
        <item x="6202"/>
        <item x="3759"/>
        <item x="6496"/>
        <item x="5203"/>
        <item x="5758"/>
        <item x="7083"/>
        <item x="4223"/>
        <item x="5112"/>
        <item x="8594"/>
        <item x="4451"/>
        <item x="8890"/>
        <item x="7354"/>
        <item x="5301"/>
        <item x="4243"/>
        <item x="4413"/>
        <item x="4437"/>
        <item x="4457"/>
        <item x="8599"/>
        <item x="8257"/>
        <item x="6046"/>
        <item x="7097"/>
        <item x="1778"/>
        <item x="187"/>
        <item x="6904"/>
        <item x="1900"/>
        <item x="7369"/>
        <item x="8263"/>
        <item x="1979"/>
        <item x="8218"/>
        <item x="1859"/>
        <item x="5224"/>
        <item x="1170"/>
        <item x="3765"/>
        <item x="803"/>
        <item x="5352"/>
        <item x="2917"/>
        <item x="5660"/>
        <item x="3753"/>
        <item x="3775"/>
        <item x="7872"/>
        <item x="8252"/>
        <item x="8683"/>
        <item x="8386"/>
        <item x="2863"/>
        <item x="5711"/>
        <item x="8889"/>
        <item x="3554"/>
        <item x="6147"/>
        <item x="404"/>
        <item x="7173"/>
        <item x="2919"/>
        <item x="5973"/>
        <item x="8618"/>
        <item x="7783"/>
        <item x="2931"/>
        <item x="2592"/>
        <item x="2596"/>
        <item x="4015"/>
        <item x="4146"/>
        <item x="741"/>
        <item x="2277"/>
        <item x="859"/>
        <item x="774"/>
        <item x="2954"/>
        <item x="7425"/>
        <item x="3784"/>
        <item x="2426"/>
        <item x="2438"/>
        <item x="2435"/>
        <item x="3792"/>
        <item x="3797"/>
        <item x="3798"/>
        <item x="3791"/>
        <item x="1305"/>
        <item x="1940"/>
        <item x="4193"/>
        <item x="3738"/>
        <item x="8100"/>
        <item x="1044"/>
        <item x="1042"/>
        <item x="1064"/>
        <item x="1221"/>
        <item x="898"/>
        <item x="2697"/>
        <item x="7071"/>
        <item x="4334"/>
        <item x="4317"/>
        <item x="4332"/>
        <item x="3423"/>
        <item x="7068"/>
        <item x="6194"/>
        <item x="6193"/>
        <item x="7328"/>
        <item x="9455"/>
        <item x="9458"/>
        <item x="9456"/>
        <item x="9452"/>
        <item x="9454"/>
        <item x="2691"/>
        <item x="2659"/>
        <item x="6464"/>
        <item x="4327"/>
        <item x="9283"/>
        <item x="6196"/>
        <item x="9208"/>
        <item x="9223"/>
        <item x="2088"/>
        <item x="893"/>
        <item x="2171"/>
        <item x="495"/>
        <item x="2080"/>
        <item x="1515"/>
        <item x="1554"/>
        <item x="3877"/>
        <item x="1951"/>
        <item x="4747"/>
        <item x="5846"/>
        <item x="4290"/>
        <item x="2356"/>
        <item x="1132"/>
        <item x="2665"/>
        <item x="2664"/>
        <item x="5912"/>
        <item x="8817"/>
        <item x="2682"/>
        <item x="2200"/>
        <item x="139"/>
        <item x="6284"/>
        <item x="3911"/>
        <item x="4561"/>
        <item x="3039"/>
        <item x="7199"/>
        <item x="2983"/>
        <item x="6533"/>
        <item x="2066"/>
        <item x="2831"/>
        <item x="4469"/>
        <item x="4328"/>
        <item x="4324"/>
        <item x="4333"/>
        <item x="2886"/>
        <item x="2873"/>
        <item x="3796"/>
        <item x="4013"/>
        <item x="8413"/>
        <item x="2904"/>
        <item x="2872"/>
        <item x="5977"/>
        <item x="2879"/>
        <item x="6268"/>
        <item x="2869"/>
        <item x="7774"/>
        <item x="2893"/>
        <item x="3812"/>
        <item x="3272"/>
        <item x="2900"/>
        <item x="2877"/>
        <item x="2878"/>
        <item x="4027"/>
        <item x="371"/>
        <item x="314"/>
        <item x="2022"/>
        <item x="2026"/>
        <item x="368"/>
        <item x="7194"/>
        <item x="7067"/>
        <item x="5386"/>
        <item x="6681"/>
        <item x="6568"/>
        <item x="927"/>
        <item x="329"/>
        <item x="1319"/>
        <item x="1322"/>
        <item x="1324"/>
        <item x="1326"/>
        <item x="9255"/>
        <item x="2583"/>
        <item x="1070"/>
        <item x="1147"/>
        <item x="1059"/>
        <item x="1917"/>
        <item x="880"/>
        <item x="862"/>
        <item x="2123"/>
        <item x="993"/>
        <item x="4373"/>
        <item x="4162"/>
        <item x="8420"/>
        <item x="2898"/>
        <item x="2894"/>
        <item x="9420"/>
        <item x="7509"/>
        <item x="4467"/>
        <item x="4407"/>
        <item x="7081"/>
        <item x="3734"/>
        <item x="3349"/>
        <item x="7605"/>
        <item x="4121"/>
        <item x="6537"/>
        <item x="6761"/>
        <item x="8558"/>
        <item x="331"/>
        <item x="300"/>
        <item x="3809"/>
        <item x="4022"/>
        <item x="7757"/>
        <item x="7744"/>
        <item x="537"/>
        <item x="4400"/>
        <item x="4405"/>
        <item x="4401"/>
        <item x="2459"/>
        <item x="2456"/>
        <item x="8515"/>
        <item x="3352"/>
        <item x="1331"/>
        <item x="5598"/>
        <item x="2054"/>
        <item x="1790"/>
        <item x="3793"/>
        <item x="7881"/>
        <item x="1352"/>
        <item x="1351"/>
        <item x="2844"/>
        <item x="1167"/>
        <item x="1160"/>
        <item x="327"/>
        <item x="4408"/>
        <item x="2019"/>
        <item x="9011"/>
        <item x="9015"/>
        <item x="1707"/>
        <item x="383"/>
        <item x="3737"/>
        <item x="9442"/>
        <item x="1889"/>
        <item x="4475"/>
        <item x="7808"/>
        <item x="2601"/>
        <item x="9248"/>
        <item x="2609"/>
        <item x="4611"/>
        <item x="5736"/>
        <item x="1254"/>
        <item x="6992"/>
        <item x="2608"/>
        <item x="9265"/>
        <item x="534"/>
        <item x="9260"/>
        <item x="9269"/>
        <item x="2605"/>
        <item x="9263"/>
        <item x="9264"/>
        <item x="1263"/>
        <item x="8343"/>
        <item x="9276"/>
        <item x="3800"/>
        <item x="3524"/>
        <item x="3727"/>
        <item x="7522"/>
        <item x="142"/>
        <item x="1442"/>
        <item x="4152"/>
        <item x="7082"/>
        <item x="9584"/>
        <item x="811"/>
        <item x="5563"/>
        <item x="2963"/>
        <item x="6014"/>
        <item x="878"/>
        <item x="2437"/>
        <item x="2082"/>
        <item x="5539"/>
        <item x="1792"/>
        <item x="3882"/>
        <item x="8333"/>
        <item x="8843"/>
        <item x="5079"/>
        <item x="3117"/>
        <item x="2698"/>
        <item x="1126"/>
        <item x="5096"/>
        <item x="3650"/>
        <item x="2243"/>
        <item x="4176"/>
        <item x="4828"/>
        <item x="1430"/>
        <item x="5611"/>
        <item x="1467"/>
        <item x="5470"/>
        <item x="1456"/>
        <item x="1380"/>
        <item x="1687"/>
        <item x="7204"/>
        <item x="9591"/>
        <item x="1242"/>
        <item x="8466"/>
        <item x="3794"/>
        <item x="1407"/>
        <item x="4811"/>
        <item x="1080"/>
        <item x="1076"/>
        <item x="4629"/>
        <item x="2341"/>
        <item x="3239"/>
        <item x="3011"/>
        <item x="5930"/>
        <item x="1704"/>
        <item x="8446"/>
        <item x="2412"/>
        <item x="7614"/>
        <item x="4179"/>
        <item x="3806"/>
        <item x="4531"/>
        <item x="7725"/>
        <item x="2786"/>
        <item x="3808"/>
        <item x="8841"/>
        <item x="6516"/>
        <item x="3291"/>
        <item x="113"/>
        <item x="7491"/>
        <item x="6059"/>
        <item x="9441"/>
        <item x="9427"/>
        <item x="2767"/>
        <item x="6552"/>
        <item x="765"/>
        <item x="3845"/>
        <item x="3820"/>
        <item x="3854"/>
        <item x="3826"/>
        <item x="3855"/>
        <item x="3830"/>
        <item x="3825"/>
        <item x="3821"/>
        <item x="3815"/>
        <item x="8880"/>
        <item x="3447"/>
        <item x="831"/>
        <item x="8825"/>
        <item x="8849"/>
        <item x="7807"/>
        <item x="8851"/>
        <item x="8854"/>
        <item x="242"/>
        <item x="6726"/>
        <item x="2625"/>
        <item x="325"/>
        <item x="3836"/>
        <item x="3839"/>
        <item x="3822"/>
        <item x="9274"/>
        <item x="3829"/>
        <item x="3853"/>
        <item x="1646"/>
        <item x="3814"/>
        <item x="3857"/>
        <item x="3834"/>
        <item x="2920"/>
        <item x="5116"/>
        <item x="227"/>
        <item x="2323"/>
        <item x="925"/>
        <item x="309"/>
        <item x="2386"/>
        <item x="2881"/>
        <item x="3042"/>
        <item x="2888"/>
        <item x="4848"/>
        <item x="2652"/>
        <item x="2745"/>
        <item x="2704"/>
        <item x="3081"/>
        <item x="3049"/>
        <item x="2896"/>
        <item x="3057"/>
        <item x="5383"/>
        <item x="5382"/>
        <item x="2444"/>
        <item x="5070"/>
        <item x="6108"/>
        <item x="1135"/>
        <item x="8646"/>
        <item x="8268"/>
        <item x="2466"/>
        <item x="1517"/>
        <item x="1192"/>
        <item x="3871"/>
        <item x="775"/>
        <item x="1097"/>
        <item x="1111"/>
        <item x="1181"/>
        <item x="8452"/>
        <item x="2440"/>
        <item x="5026"/>
        <item x="2215"/>
        <item x="2231"/>
        <item x="8692"/>
        <item x="2924"/>
        <item x="1271"/>
        <item x="2061"/>
        <item x="1822"/>
        <item x="7195"/>
        <item x="6747"/>
        <item x="1936"/>
        <item x="5154"/>
        <item x="2907"/>
        <item x="727"/>
        <item x="695"/>
        <item x="2926"/>
        <item x="3858"/>
        <item x="1005"/>
        <item x="5505"/>
        <item x="3889"/>
        <item x="3901"/>
        <item x="2296"/>
        <item x="3880"/>
        <item x="3891"/>
        <item x="3879"/>
        <item x="3873"/>
        <item x="3906"/>
        <item x="3222"/>
        <item x="3888"/>
        <item x="3807"/>
        <item x="2462"/>
        <item x="7865"/>
        <item x="5279"/>
        <item x="2116"/>
        <item x="8774"/>
        <item x="2166"/>
        <item x="3875"/>
        <item x="3402"/>
        <item x="1335"/>
        <item x="3874"/>
        <item x="3902"/>
        <item x="5134"/>
        <item x="2624"/>
        <item x="2075"/>
        <item x="3898"/>
        <item x="1993"/>
        <item x="235"/>
        <item x="867"/>
        <item x="318"/>
        <item x="2524"/>
        <item x="2527"/>
        <item x="2635"/>
        <item x="1284"/>
        <item x="2645"/>
        <item x="2367"/>
        <item x="2616"/>
        <item x="5627"/>
        <item x="726"/>
        <item x="1169"/>
        <item x="1341"/>
        <item x="5241"/>
        <item x="4820"/>
        <item x="1823"/>
        <item x="5269"/>
        <item x="1013"/>
        <item x="3900"/>
        <item x="1395"/>
        <item x="6387"/>
        <item x="9485"/>
        <item x="8250"/>
        <item x="1371"/>
        <item x="1540"/>
        <item x="8236"/>
        <item x="9198"/>
        <item x="1387"/>
        <item x="3884"/>
        <item x="1133"/>
        <item x="7268"/>
        <item x="89"/>
        <item x="2819"/>
        <item x="7889"/>
        <item x="213"/>
        <item x="2671"/>
        <item x="1343"/>
        <item x="412"/>
        <item x="5607"/>
        <item x="5233"/>
        <item x="2164"/>
        <item x="1222"/>
        <item x="8444"/>
        <item x="288"/>
        <item t="default"/>
      </items>
    </pivotField>
    <pivotField showAll="0"/>
    <pivotField showAll="0"/>
    <pivotField axis="axisRow" showAll="0">
      <items count="6">
        <item x="4"/>
        <item x="3"/>
        <item x="2"/>
        <item x="1"/>
        <item x="0"/>
        <item t="default"/>
      </items>
    </pivotField>
    <pivotField showAll="0"/>
    <pivotField showAll="0"/>
    <pivotField showAll="0"/>
    <pivotField showAll="0"/>
    <pivotField showAll="0"/>
    <pivotField numFmtId="2" showAll="0"/>
    <pivotField showAll="0"/>
    <pivotField showAll="0"/>
    <pivotField numFmtId="2" showAll="0"/>
    <pivotField showAll="0"/>
    <pivotField showAll="0"/>
    <pivotField showAll="0"/>
    <pivotField showAll="0">
      <items count="10">
        <item x="8"/>
        <item x="7"/>
        <item x="6"/>
        <item x="5"/>
        <item x="2"/>
        <item x="4"/>
        <item x="3"/>
        <item x="1"/>
        <item x="0"/>
        <item t="default"/>
      </items>
    </pivotField>
    <pivotField showAll="0">
      <items count="13">
        <item x="0"/>
        <item x="11"/>
        <item x="3"/>
        <item x="4"/>
        <item x="9"/>
        <item x="2"/>
        <item x="6"/>
        <item x="1"/>
        <item x="5"/>
        <item x="7"/>
        <item x="8"/>
        <item x="10"/>
        <item t="default"/>
      </items>
    </pivotField>
    <pivotField showAll="0"/>
    <pivotField showAll="0"/>
    <pivotField dragToRow="0" dragToCol="0" dragToPage="0" showAll="0" defaultSubtotal="0"/>
  </pivotFields>
  <rowFields count="1">
    <field x="3"/>
  </rowFields>
  <rowItems count="6">
    <i>
      <x/>
    </i>
    <i>
      <x v="1"/>
    </i>
    <i>
      <x v="2"/>
    </i>
    <i>
      <x v="3"/>
    </i>
    <i>
      <x v="4"/>
    </i>
    <i t="grand">
      <x/>
    </i>
  </rowItems>
  <colItems count="1">
    <i/>
  </colItems>
  <dataFields count="1">
    <dataField name="Count of App" fld="0" subtotal="count" baseField="0" baseItem="0"/>
  </dataField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0"/>
          </reference>
        </references>
      </pivotArea>
    </chartFormat>
    <chartFormat chart="4" format="9">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2">
          <reference field="4294967294" count="1" selected="0">
            <x v="0"/>
          </reference>
          <reference field="3" count="1" selected="0">
            <x v="2"/>
          </reference>
        </references>
      </pivotArea>
    </chartFormat>
    <chartFormat chart="4" format="11">
      <pivotArea type="data" outline="0" fieldPosition="0">
        <references count="2">
          <reference field="4294967294" count="1" selected="0">
            <x v="0"/>
          </reference>
          <reference field="3" count="1" selected="0">
            <x v="3"/>
          </reference>
        </references>
      </pivotArea>
    </chartFormat>
    <chartFormat chart="4"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229CC64-D29F-4F14-B37A-FF1697E49ED6}" sourceName="Category">
  <pivotTables>
    <pivotTable tabId="2" name="PivotTable9"/>
  </pivotTables>
  <data>
    <tabular pivotCacheId="1492732405">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AAB1DD4-F20D-4E2B-8CEF-321BBA201C67}" sourceName="Year">
  <pivotTables>
    <pivotTable tabId="2" name="PivotTable9"/>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s>
  <data>
    <tabular pivotCacheId="1492732405">
      <items count="9">
        <i x="8" s="1"/>
        <i x="7" s="1"/>
        <i x="6" s="1"/>
        <i x="5" s="1"/>
        <i x="2" s="1"/>
        <i x="4"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5099472-CE78-4978-A9CC-B692A6BB314F}" sourceName="Month">
  <pivotTables>
    <pivotTable tabId="2" name="PivotTable9"/>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s>
  <data>
    <tabular pivotCacheId="1492732405">
      <items count="12">
        <i x="0" s="1"/>
        <i x="11" s="1"/>
        <i x="3" s="1"/>
        <i x="4" s="1"/>
        <i x="9" s="1"/>
        <i x="2" s="1"/>
        <i x="6" s="1"/>
        <i x="1" s="1"/>
        <i x="5" s="1"/>
        <i x="7" s="1"/>
        <i x="8"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B81DCF1-C9C4-4AB6-B26A-FDC6CA7DC906}" cache="Slicer_Category" caption="Category" startItem="10" style="SlicerStyleDark2" rowHeight="247650"/>
  <slicer name="Year" xr10:uid="{3286F6D7-8CB0-4D9E-BC85-DF3C33DFF78D}" cache="Slicer_Year" caption="Year" style="SlicerStyleDark2" rowHeight="247650"/>
  <slicer name="Month" xr10:uid="{B4C2E9B6-76F5-46F9-B43C-994279DDEAE2}" cache="Slicer_Month" caption="Month" style="SlicerStyleDark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FC968-976F-40D0-89C2-AD697F5B22B2}">
  <dimension ref="A1:T10837"/>
  <sheetViews>
    <sheetView topLeftCell="H1" zoomScale="93" workbookViewId="0"/>
  </sheetViews>
  <sheetFormatPr defaultRowHeight="14.4" x14ac:dyDescent="0.3"/>
  <cols>
    <col min="1" max="1" width="74.109375" customWidth="1"/>
    <col min="2" max="2" width="22.109375" bestFit="1" customWidth="1"/>
    <col min="3" max="3" width="6" bestFit="1" customWidth="1"/>
    <col min="4" max="4" width="13.5546875" bestFit="1" customWidth="1"/>
    <col min="5" max="5" width="9" bestFit="1" customWidth="1"/>
    <col min="6" max="6" width="15.44140625" bestFit="1" customWidth="1"/>
    <col min="7" max="7" width="15.44140625" customWidth="1"/>
    <col min="8" max="8" width="13.77734375" style="3" bestFit="1" customWidth="1"/>
    <col min="9" max="9" width="13.77734375" customWidth="1"/>
    <col min="10" max="10" width="18" style="2" bestFit="1" customWidth="1"/>
    <col min="11" max="11" width="4.6640625" bestFit="1" customWidth="1"/>
    <col min="12" max="12" width="8.21875" style="2" bestFit="1" customWidth="1"/>
    <col min="13" max="13" width="8.21875" style="2" customWidth="1"/>
    <col min="14" max="14" width="12.88671875" bestFit="1" customWidth="1"/>
    <col min="15" max="15" width="31.5546875" bestFit="1" customWidth="1"/>
    <col min="16" max="16" width="17.21875" bestFit="1" customWidth="1"/>
    <col min="17" max="18" width="17.21875" customWidth="1"/>
    <col min="19" max="19" width="45.44140625" bestFit="1" customWidth="1"/>
    <col min="20" max="20" width="15.44140625" bestFit="1" customWidth="1"/>
  </cols>
  <sheetData>
    <row r="1" spans="1:20" x14ac:dyDescent="0.3">
      <c r="A1" s="12" t="s">
        <v>0</v>
      </c>
      <c r="B1" t="s">
        <v>1</v>
      </c>
      <c r="C1" t="s">
        <v>2</v>
      </c>
      <c r="D1" t="s">
        <v>14123</v>
      </c>
      <c r="E1" t="s">
        <v>3</v>
      </c>
      <c r="F1" t="s">
        <v>4</v>
      </c>
      <c r="G1" t="s">
        <v>14118</v>
      </c>
      <c r="H1" s="3" t="s">
        <v>5</v>
      </c>
      <c r="I1" t="s">
        <v>14119</v>
      </c>
      <c r="J1" s="2" t="s">
        <v>14120</v>
      </c>
      <c r="K1" t="s">
        <v>6</v>
      </c>
      <c r="L1" s="2" t="s">
        <v>7</v>
      </c>
      <c r="M1" s="2" t="s">
        <v>14132</v>
      </c>
      <c r="N1" t="s">
        <v>8</v>
      </c>
      <c r="O1" t="s">
        <v>9</v>
      </c>
      <c r="P1" t="s">
        <v>10</v>
      </c>
      <c r="Q1" t="s">
        <v>14121</v>
      </c>
      <c r="R1" t="s">
        <v>14122</v>
      </c>
      <c r="S1" t="s">
        <v>11</v>
      </c>
      <c r="T1" t="s">
        <v>12</v>
      </c>
    </row>
    <row r="2" spans="1:20" x14ac:dyDescent="0.3">
      <c r="A2" t="s">
        <v>13</v>
      </c>
      <c r="B2" t="s">
        <v>14</v>
      </c>
      <c r="C2">
        <v>4.0999999999999996</v>
      </c>
      <c r="D2">
        <f>IF(C2&gt;4,5,IF(C2&gt;3,4,IF(C2&gt;2,3,IF(C2&gt;1,2,1))))</f>
        <v>5</v>
      </c>
      <c r="E2">
        <v>159</v>
      </c>
      <c r="F2" t="s">
        <v>15</v>
      </c>
      <c r="G2">
        <f>IF(RIGHT(F2,1)="M",LEFT(F2,LEN(F2)-1)*1000000,IF(RIGHT(F2,1)="K",LEFT(F2,LEN(F2)-1)*1000, 1000))</f>
        <v>19000000</v>
      </c>
      <c r="H2" s="3" t="s">
        <v>16</v>
      </c>
      <c r="I2" t="str">
        <f>SUBSTITUTE(H2,",","")</f>
        <v>10000+</v>
      </c>
      <c r="J2" s="1">
        <f>VALUE(LEFT(I2,LEN(I2)-1))</f>
        <v>10000</v>
      </c>
      <c r="K2" t="s">
        <v>17</v>
      </c>
      <c r="L2" s="2">
        <v>0</v>
      </c>
      <c r="M2" s="1">
        <f>VALUE(IF(RIGHT(L2,LEN(L2)-1)="",0,RIGHT(L2,LEN(L2)-1)))</f>
        <v>0</v>
      </c>
      <c r="N2" t="s">
        <v>18</v>
      </c>
      <c r="O2" t="s">
        <v>19</v>
      </c>
      <c r="P2" t="s">
        <v>20</v>
      </c>
      <c r="Q2" t="str">
        <f>RIGHT(P2,4)</f>
        <v>2018</v>
      </c>
      <c r="R2" t="str">
        <f>LEFT(P2,FIND(" ",P2)-1)</f>
        <v>January</v>
      </c>
      <c r="S2" t="s">
        <v>21</v>
      </c>
      <c r="T2" t="s">
        <v>22</v>
      </c>
    </row>
    <row r="3" spans="1:20" x14ac:dyDescent="0.3">
      <c r="A3" t="s">
        <v>23</v>
      </c>
      <c r="B3" t="s">
        <v>14</v>
      </c>
      <c r="C3">
        <v>3.9</v>
      </c>
      <c r="D3">
        <f t="shared" ref="D3:D66" si="0">IF(C3&gt;4,5,IF(C3&gt;3,4,IF(C3&gt;2,3,IF(C3&gt;1,2,1))))</f>
        <v>4</v>
      </c>
      <c r="E3">
        <v>967</v>
      </c>
      <c r="F3" t="s">
        <v>24</v>
      </c>
      <c r="G3">
        <f t="shared" ref="G3:G66" si="1">IF(RIGHT(F3,1)="M",LEFT(F3,LEN(F3)-1)*1000000,IF(RIGHT(F3,1)="K",LEFT(F3,LEN(F3)-1)*1000, 1000))</f>
        <v>14000000</v>
      </c>
      <c r="H3" s="3" t="s">
        <v>25</v>
      </c>
      <c r="I3" t="str">
        <f t="shared" ref="I3:I66" si="2">SUBSTITUTE(H3,",","")</f>
        <v>500000+</v>
      </c>
      <c r="J3" s="1">
        <f t="shared" ref="J3:J66" si="3">VALUE(LEFT(I3,LEN(I3)-1))</f>
        <v>500000</v>
      </c>
      <c r="K3" t="s">
        <v>17</v>
      </c>
      <c r="L3" s="2">
        <v>0</v>
      </c>
      <c r="M3" s="1">
        <f t="shared" ref="M3:M66" si="4">VALUE(IF(RIGHT(L3,LEN(L3)-1)="",0,RIGHT(L3,LEN(L3)-1)))</f>
        <v>0</v>
      </c>
      <c r="N3" t="s">
        <v>18</v>
      </c>
      <c r="O3" t="s">
        <v>26</v>
      </c>
      <c r="P3" t="s">
        <v>27</v>
      </c>
      <c r="Q3" t="str">
        <f t="shared" ref="Q3:Q66" si="5">RIGHT(P3,4)</f>
        <v>2018</v>
      </c>
      <c r="R3" t="str">
        <f t="shared" ref="R3:R66" si="6">LEFT(P3,FIND(" ",P3)-1)</f>
        <v>January</v>
      </c>
      <c r="S3" t="s">
        <v>28</v>
      </c>
      <c r="T3" t="s">
        <v>22</v>
      </c>
    </row>
    <row r="4" spans="1:20" x14ac:dyDescent="0.3">
      <c r="A4" t="s">
        <v>29</v>
      </c>
      <c r="B4" t="s">
        <v>14</v>
      </c>
      <c r="C4">
        <v>4.7</v>
      </c>
      <c r="D4">
        <f t="shared" si="0"/>
        <v>5</v>
      </c>
      <c r="E4">
        <v>87510</v>
      </c>
      <c r="F4" t="s">
        <v>30</v>
      </c>
      <c r="G4">
        <f t="shared" si="1"/>
        <v>8700000</v>
      </c>
      <c r="H4" s="3" t="s">
        <v>31</v>
      </c>
      <c r="I4" t="str">
        <f t="shared" si="2"/>
        <v>5000000+</v>
      </c>
      <c r="J4" s="1">
        <f t="shared" si="3"/>
        <v>5000000</v>
      </c>
      <c r="K4" t="s">
        <v>17</v>
      </c>
      <c r="L4" s="2">
        <v>0</v>
      </c>
      <c r="M4" s="1">
        <f t="shared" si="4"/>
        <v>0</v>
      </c>
      <c r="N4" t="s">
        <v>18</v>
      </c>
      <c r="O4" t="s">
        <v>19</v>
      </c>
      <c r="P4" t="s">
        <v>32</v>
      </c>
      <c r="Q4" t="str">
        <f t="shared" si="5"/>
        <v>2018</v>
      </c>
      <c r="R4" t="str">
        <f t="shared" si="6"/>
        <v>August</v>
      </c>
      <c r="S4" t="s">
        <v>33</v>
      </c>
      <c r="T4" t="s">
        <v>22</v>
      </c>
    </row>
    <row r="5" spans="1:20" x14ac:dyDescent="0.3">
      <c r="A5" t="s">
        <v>34</v>
      </c>
      <c r="B5" t="s">
        <v>14</v>
      </c>
      <c r="C5">
        <v>4.5</v>
      </c>
      <c r="D5">
        <f t="shared" si="0"/>
        <v>5</v>
      </c>
      <c r="E5">
        <v>215644</v>
      </c>
      <c r="F5" t="s">
        <v>35</v>
      </c>
      <c r="G5">
        <f t="shared" si="1"/>
        <v>25000000</v>
      </c>
      <c r="H5" s="3" t="s">
        <v>36</v>
      </c>
      <c r="I5" t="str">
        <f t="shared" si="2"/>
        <v>50000000+</v>
      </c>
      <c r="J5" s="1">
        <f t="shared" si="3"/>
        <v>50000000</v>
      </c>
      <c r="K5" t="s">
        <v>17</v>
      </c>
      <c r="L5" s="2">
        <v>0</v>
      </c>
      <c r="M5" s="1">
        <f t="shared" si="4"/>
        <v>0</v>
      </c>
      <c r="N5" t="s">
        <v>37</v>
      </c>
      <c r="O5" t="s">
        <v>19</v>
      </c>
      <c r="P5" t="s">
        <v>38</v>
      </c>
      <c r="Q5" t="str">
        <f t="shared" si="5"/>
        <v>2018</v>
      </c>
      <c r="R5" t="str">
        <f t="shared" si="6"/>
        <v>June</v>
      </c>
      <c r="S5" t="s">
        <v>39</v>
      </c>
      <c r="T5" t="s">
        <v>40</v>
      </c>
    </row>
    <row r="6" spans="1:20" x14ac:dyDescent="0.3">
      <c r="A6" t="s">
        <v>41</v>
      </c>
      <c r="B6" t="s">
        <v>14</v>
      </c>
      <c r="C6">
        <v>4.3</v>
      </c>
      <c r="D6">
        <f t="shared" si="0"/>
        <v>5</v>
      </c>
      <c r="E6">
        <v>967</v>
      </c>
      <c r="F6" t="s">
        <v>42</v>
      </c>
      <c r="G6">
        <f t="shared" si="1"/>
        <v>2800000</v>
      </c>
      <c r="H6" s="3" t="s">
        <v>43</v>
      </c>
      <c r="I6" t="str">
        <f t="shared" si="2"/>
        <v>100000+</v>
      </c>
      <c r="J6" s="1">
        <f t="shared" si="3"/>
        <v>100000</v>
      </c>
      <c r="K6" t="s">
        <v>17</v>
      </c>
      <c r="L6" s="2">
        <v>0</v>
      </c>
      <c r="M6" s="1">
        <f t="shared" si="4"/>
        <v>0</v>
      </c>
      <c r="N6" t="s">
        <v>18</v>
      </c>
      <c r="O6" t="s">
        <v>44</v>
      </c>
      <c r="P6" t="s">
        <v>45</v>
      </c>
      <c r="Q6" t="str">
        <f t="shared" si="5"/>
        <v>2018</v>
      </c>
      <c r="R6" t="str">
        <f t="shared" si="6"/>
        <v>June</v>
      </c>
      <c r="S6">
        <v>1.1000000000000001</v>
      </c>
      <c r="T6" t="s">
        <v>46</v>
      </c>
    </row>
    <row r="7" spans="1:20" x14ac:dyDescent="0.3">
      <c r="A7" t="s">
        <v>47</v>
      </c>
      <c r="B7" t="s">
        <v>14</v>
      </c>
      <c r="C7">
        <v>4.4000000000000004</v>
      </c>
      <c r="D7">
        <f t="shared" si="0"/>
        <v>5</v>
      </c>
      <c r="E7">
        <v>167</v>
      </c>
      <c r="F7" t="s">
        <v>48</v>
      </c>
      <c r="G7">
        <f t="shared" si="1"/>
        <v>5600000</v>
      </c>
      <c r="H7" s="3" t="s">
        <v>49</v>
      </c>
      <c r="I7" t="str">
        <f t="shared" si="2"/>
        <v>50000+</v>
      </c>
      <c r="J7" s="1">
        <f t="shared" si="3"/>
        <v>50000</v>
      </c>
      <c r="K7" t="s">
        <v>17</v>
      </c>
      <c r="L7" s="2">
        <v>0</v>
      </c>
      <c r="M7" s="1">
        <f t="shared" si="4"/>
        <v>0</v>
      </c>
      <c r="N7" t="s">
        <v>18</v>
      </c>
      <c r="O7" t="s">
        <v>19</v>
      </c>
      <c r="P7" t="s">
        <v>50</v>
      </c>
      <c r="Q7" t="str">
        <f t="shared" si="5"/>
        <v>2017</v>
      </c>
      <c r="R7" t="str">
        <f t="shared" si="6"/>
        <v>March</v>
      </c>
      <c r="S7">
        <v>1</v>
      </c>
      <c r="T7" t="s">
        <v>51</v>
      </c>
    </row>
    <row r="8" spans="1:20" x14ac:dyDescent="0.3">
      <c r="A8" t="s">
        <v>52</v>
      </c>
      <c r="B8" t="s">
        <v>14</v>
      </c>
      <c r="C8">
        <v>3.8</v>
      </c>
      <c r="D8">
        <f t="shared" si="0"/>
        <v>4</v>
      </c>
      <c r="E8">
        <v>178</v>
      </c>
      <c r="F8" t="s">
        <v>15</v>
      </c>
      <c r="G8">
        <f t="shared" si="1"/>
        <v>19000000</v>
      </c>
      <c r="H8" s="3" t="s">
        <v>49</v>
      </c>
      <c r="I8" t="str">
        <f t="shared" si="2"/>
        <v>50000+</v>
      </c>
      <c r="J8" s="1">
        <f t="shared" si="3"/>
        <v>50000</v>
      </c>
      <c r="K8" t="s">
        <v>17</v>
      </c>
      <c r="L8" s="2">
        <v>0</v>
      </c>
      <c r="M8" s="1">
        <f t="shared" si="4"/>
        <v>0</v>
      </c>
      <c r="N8" t="s">
        <v>18</v>
      </c>
      <c r="O8" t="s">
        <v>19</v>
      </c>
      <c r="P8" t="s">
        <v>53</v>
      </c>
      <c r="Q8" t="str">
        <f t="shared" si="5"/>
        <v>2018</v>
      </c>
      <c r="R8" t="str">
        <f t="shared" si="6"/>
        <v>April</v>
      </c>
      <c r="S8">
        <v>1.1000000000000001</v>
      </c>
      <c r="T8" t="s">
        <v>22</v>
      </c>
    </row>
    <row r="9" spans="1:20" x14ac:dyDescent="0.3">
      <c r="A9" t="s">
        <v>54</v>
      </c>
      <c r="B9" t="s">
        <v>14</v>
      </c>
      <c r="C9">
        <v>4.0999999999999996</v>
      </c>
      <c r="D9">
        <f t="shared" si="0"/>
        <v>5</v>
      </c>
      <c r="E9">
        <v>36815</v>
      </c>
      <c r="F9" t="s">
        <v>55</v>
      </c>
      <c r="G9">
        <f t="shared" si="1"/>
        <v>29000000</v>
      </c>
      <c r="H9" s="3" t="s">
        <v>56</v>
      </c>
      <c r="I9" t="str">
        <f t="shared" si="2"/>
        <v>1000000+</v>
      </c>
      <c r="J9" s="1">
        <f t="shared" si="3"/>
        <v>1000000</v>
      </c>
      <c r="K9" t="s">
        <v>17</v>
      </c>
      <c r="L9" s="2">
        <v>0</v>
      </c>
      <c r="M9" s="1">
        <f t="shared" si="4"/>
        <v>0</v>
      </c>
      <c r="N9" t="s">
        <v>18</v>
      </c>
      <c r="O9" t="s">
        <v>19</v>
      </c>
      <c r="P9" t="s">
        <v>57</v>
      </c>
      <c r="Q9" t="str">
        <f t="shared" si="5"/>
        <v>2018</v>
      </c>
      <c r="R9" t="str">
        <f t="shared" si="6"/>
        <v>June</v>
      </c>
      <c r="S9" t="s">
        <v>58</v>
      </c>
      <c r="T9" t="s">
        <v>40</v>
      </c>
    </row>
    <row r="10" spans="1:20" x14ac:dyDescent="0.3">
      <c r="A10" t="s">
        <v>59</v>
      </c>
      <c r="B10" t="s">
        <v>14</v>
      </c>
      <c r="C10">
        <v>4.4000000000000004</v>
      </c>
      <c r="D10">
        <f t="shared" si="0"/>
        <v>5</v>
      </c>
      <c r="E10">
        <v>13791</v>
      </c>
      <c r="F10" t="s">
        <v>60</v>
      </c>
      <c r="G10">
        <f t="shared" si="1"/>
        <v>33000000</v>
      </c>
      <c r="H10" s="3" t="s">
        <v>56</v>
      </c>
      <c r="I10" t="str">
        <f t="shared" si="2"/>
        <v>1000000+</v>
      </c>
      <c r="J10" s="1">
        <f t="shared" si="3"/>
        <v>1000000</v>
      </c>
      <c r="K10" t="s">
        <v>17</v>
      </c>
      <c r="L10" s="2">
        <v>0</v>
      </c>
      <c r="M10" s="1">
        <f t="shared" si="4"/>
        <v>0</v>
      </c>
      <c r="N10" t="s">
        <v>18</v>
      </c>
      <c r="O10" t="s">
        <v>19</v>
      </c>
      <c r="P10" t="s">
        <v>61</v>
      </c>
      <c r="Q10" t="str">
        <f t="shared" si="5"/>
        <v>2017</v>
      </c>
      <c r="R10" t="str">
        <f t="shared" si="6"/>
        <v>September</v>
      </c>
      <c r="S10" t="s">
        <v>62</v>
      </c>
      <c r="T10" t="s">
        <v>63</v>
      </c>
    </row>
    <row r="11" spans="1:20" x14ac:dyDescent="0.3">
      <c r="A11" t="s">
        <v>64</v>
      </c>
      <c r="B11" t="s">
        <v>14</v>
      </c>
      <c r="C11">
        <v>4.7</v>
      </c>
      <c r="D11">
        <f t="shared" si="0"/>
        <v>5</v>
      </c>
      <c r="E11">
        <v>121</v>
      </c>
      <c r="F11" t="s">
        <v>65</v>
      </c>
      <c r="G11">
        <f t="shared" si="1"/>
        <v>3100000</v>
      </c>
      <c r="H11" s="3" t="s">
        <v>16</v>
      </c>
      <c r="I11" t="str">
        <f t="shared" si="2"/>
        <v>10000+</v>
      </c>
      <c r="J11" s="1">
        <f t="shared" si="3"/>
        <v>10000</v>
      </c>
      <c r="K11" t="s">
        <v>17</v>
      </c>
      <c r="L11" s="2">
        <v>0</v>
      </c>
      <c r="M11" s="1">
        <f t="shared" si="4"/>
        <v>0</v>
      </c>
      <c r="N11" t="s">
        <v>18</v>
      </c>
      <c r="O11" t="s">
        <v>44</v>
      </c>
      <c r="P11" t="s">
        <v>66</v>
      </c>
      <c r="Q11" t="str">
        <f t="shared" si="5"/>
        <v>2018</v>
      </c>
      <c r="R11" t="str">
        <f t="shared" si="6"/>
        <v>July</v>
      </c>
      <c r="S11">
        <v>2.8</v>
      </c>
      <c r="T11" t="s">
        <v>22</v>
      </c>
    </row>
    <row r="12" spans="1:20" x14ac:dyDescent="0.3">
      <c r="A12" t="s">
        <v>67</v>
      </c>
      <c r="B12" t="s">
        <v>14</v>
      </c>
      <c r="C12">
        <v>4.4000000000000004</v>
      </c>
      <c r="D12">
        <f t="shared" si="0"/>
        <v>5</v>
      </c>
      <c r="E12">
        <v>13880</v>
      </c>
      <c r="F12" t="s">
        <v>68</v>
      </c>
      <c r="G12">
        <f t="shared" si="1"/>
        <v>28000000</v>
      </c>
      <c r="H12" s="3" t="s">
        <v>56</v>
      </c>
      <c r="I12" t="str">
        <f t="shared" si="2"/>
        <v>1000000+</v>
      </c>
      <c r="J12" s="1">
        <f t="shared" si="3"/>
        <v>1000000</v>
      </c>
      <c r="K12" t="s">
        <v>17</v>
      </c>
      <c r="L12" s="2">
        <v>0</v>
      </c>
      <c r="M12" s="1">
        <f t="shared" si="4"/>
        <v>0</v>
      </c>
      <c r="N12" t="s">
        <v>18</v>
      </c>
      <c r="O12" t="s">
        <v>19</v>
      </c>
      <c r="P12" t="s">
        <v>69</v>
      </c>
      <c r="Q12" t="str">
        <f t="shared" si="5"/>
        <v>2017</v>
      </c>
      <c r="R12" t="str">
        <f t="shared" si="6"/>
        <v>October</v>
      </c>
      <c r="S12" t="s">
        <v>70</v>
      </c>
      <c r="T12" t="s">
        <v>71</v>
      </c>
    </row>
    <row r="13" spans="1:20" x14ac:dyDescent="0.3">
      <c r="A13" t="s">
        <v>72</v>
      </c>
      <c r="B13" t="s">
        <v>14</v>
      </c>
      <c r="C13">
        <v>4.4000000000000004</v>
      </c>
      <c r="D13">
        <f t="shared" si="0"/>
        <v>5</v>
      </c>
      <c r="E13">
        <v>8788</v>
      </c>
      <c r="F13" t="s">
        <v>73</v>
      </c>
      <c r="G13">
        <f t="shared" si="1"/>
        <v>12000000</v>
      </c>
      <c r="H13" s="3" t="s">
        <v>56</v>
      </c>
      <c r="I13" t="str">
        <f t="shared" si="2"/>
        <v>1000000+</v>
      </c>
      <c r="J13" s="1">
        <f t="shared" si="3"/>
        <v>1000000</v>
      </c>
      <c r="K13" t="s">
        <v>17</v>
      </c>
      <c r="L13" s="2">
        <v>0</v>
      </c>
      <c r="M13" s="1">
        <f t="shared" si="4"/>
        <v>0</v>
      </c>
      <c r="N13" t="s">
        <v>18</v>
      </c>
      <c r="O13" t="s">
        <v>19</v>
      </c>
      <c r="P13" t="s">
        <v>74</v>
      </c>
      <c r="Q13" t="str">
        <f t="shared" si="5"/>
        <v>2018</v>
      </c>
      <c r="R13" t="str">
        <f t="shared" si="6"/>
        <v>July</v>
      </c>
      <c r="S13" t="s">
        <v>75</v>
      </c>
      <c r="T13" t="s">
        <v>76</v>
      </c>
    </row>
    <row r="14" spans="1:20" x14ac:dyDescent="0.3">
      <c r="A14" t="s">
        <v>77</v>
      </c>
      <c r="B14" t="s">
        <v>14</v>
      </c>
      <c r="C14">
        <v>4.2</v>
      </c>
      <c r="D14">
        <f t="shared" si="0"/>
        <v>5</v>
      </c>
      <c r="E14">
        <v>44829</v>
      </c>
      <c r="F14" t="s">
        <v>78</v>
      </c>
      <c r="G14">
        <f t="shared" si="1"/>
        <v>20000000</v>
      </c>
      <c r="H14" s="3" t="s">
        <v>79</v>
      </c>
      <c r="I14" t="str">
        <f t="shared" si="2"/>
        <v>10000000+</v>
      </c>
      <c r="J14" s="1">
        <f t="shared" si="3"/>
        <v>10000000</v>
      </c>
      <c r="K14" t="s">
        <v>17</v>
      </c>
      <c r="L14" s="2">
        <v>0</v>
      </c>
      <c r="M14" s="1">
        <f t="shared" si="4"/>
        <v>0</v>
      </c>
      <c r="N14" t="s">
        <v>37</v>
      </c>
      <c r="O14" t="s">
        <v>19</v>
      </c>
      <c r="P14" t="s">
        <v>80</v>
      </c>
      <c r="Q14" t="str">
        <f t="shared" si="5"/>
        <v>2018</v>
      </c>
      <c r="R14" t="str">
        <f t="shared" si="6"/>
        <v>April</v>
      </c>
      <c r="S14">
        <v>3.8</v>
      </c>
      <c r="T14" t="s">
        <v>71</v>
      </c>
    </row>
    <row r="15" spans="1:20" x14ac:dyDescent="0.3">
      <c r="A15" t="s">
        <v>81</v>
      </c>
      <c r="B15" t="s">
        <v>14</v>
      </c>
      <c r="C15">
        <v>4.5999999999999996</v>
      </c>
      <c r="D15">
        <f t="shared" si="0"/>
        <v>5</v>
      </c>
      <c r="E15">
        <v>4326</v>
      </c>
      <c r="F15" t="s">
        <v>82</v>
      </c>
      <c r="G15">
        <f t="shared" si="1"/>
        <v>21000000</v>
      </c>
      <c r="H15" s="3" t="s">
        <v>43</v>
      </c>
      <c r="I15" t="str">
        <f t="shared" si="2"/>
        <v>100000+</v>
      </c>
      <c r="J15" s="1">
        <f t="shared" si="3"/>
        <v>100000</v>
      </c>
      <c r="K15" t="s">
        <v>17</v>
      </c>
      <c r="L15" s="2">
        <v>0</v>
      </c>
      <c r="M15" s="1">
        <f t="shared" si="4"/>
        <v>0</v>
      </c>
      <c r="N15" t="s">
        <v>18</v>
      </c>
      <c r="O15" t="s">
        <v>19</v>
      </c>
      <c r="P15" t="s">
        <v>83</v>
      </c>
      <c r="Q15" t="str">
        <f t="shared" si="5"/>
        <v>2018</v>
      </c>
      <c r="R15" t="str">
        <f t="shared" si="6"/>
        <v>June</v>
      </c>
      <c r="S15" t="s">
        <v>70</v>
      </c>
      <c r="T15" t="s">
        <v>46</v>
      </c>
    </row>
    <row r="16" spans="1:20" x14ac:dyDescent="0.3">
      <c r="A16" t="s">
        <v>84</v>
      </c>
      <c r="B16" t="s">
        <v>14</v>
      </c>
      <c r="C16">
        <v>4.4000000000000004</v>
      </c>
      <c r="D16">
        <f t="shared" si="0"/>
        <v>5</v>
      </c>
      <c r="E16">
        <v>1518</v>
      </c>
      <c r="F16" t="s">
        <v>85</v>
      </c>
      <c r="G16">
        <f t="shared" si="1"/>
        <v>37000000</v>
      </c>
      <c r="H16" s="3" t="s">
        <v>43</v>
      </c>
      <c r="I16" t="str">
        <f t="shared" si="2"/>
        <v>100000+</v>
      </c>
      <c r="J16" s="1">
        <f t="shared" si="3"/>
        <v>100000</v>
      </c>
      <c r="K16" t="s">
        <v>17</v>
      </c>
      <c r="L16" s="2">
        <v>0</v>
      </c>
      <c r="M16" s="1">
        <f t="shared" si="4"/>
        <v>0</v>
      </c>
      <c r="N16" t="s">
        <v>18</v>
      </c>
      <c r="O16" t="s">
        <v>19</v>
      </c>
      <c r="P16" t="s">
        <v>86</v>
      </c>
      <c r="Q16" t="str">
        <f t="shared" si="5"/>
        <v>2018</v>
      </c>
      <c r="R16" t="str">
        <f t="shared" si="6"/>
        <v>August</v>
      </c>
      <c r="S16" t="s">
        <v>87</v>
      </c>
      <c r="T16" t="s">
        <v>51</v>
      </c>
    </row>
    <row r="17" spans="1:20" x14ac:dyDescent="0.3">
      <c r="A17" t="s">
        <v>88</v>
      </c>
      <c r="B17" t="s">
        <v>14</v>
      </c>
      <c r="C17">
        <v>3.2</v>
      </c>
      <c r="D17">
        <f t="shared" si="0"/>
        <v>4</v>
      </c>
      <c r="E17">
        <v>55</v>
      </c>
      <c r="F17" t="s">
        <v>89</v>
      </c>
      <c r="G17">
        <f t="shared" si="1"/>
        <v>2700000</v>
      </c>
      <c r="H17" s="3" t="s">
        <v>90</v>
      </c>
      <c r="I17" t="str">
        <f t="shared" si="2"/>
        <v>5000+</v>
      </c>
      <c r="J17" s="1">
        <f t="shared" si="3"/>
        <v>5000</v>
      </c>
      <c r="K17" t="s">
        <v>17</v>
      </c>
      <c r="L17" s="2">
        <v>0</v>
      </c>
      <c r="M17" s="1">
        <f t="shared" si="4"/>
        <v>0</v>
      </c>
      <c r="N17" t="s">
        <v>18</v>
      </c>
      <c r="O17" t="s">
        <v>19</v>
      </c>
      <c r="P17" t="s">
        <v>91</v>
      </c>
      <c r="Q17" t="str">
        <f t="shared" si="5"/>
        <v>2018</v>
      </c>
      <c r="R17" t="str">
        <f t="shared" si="6"/>
        <v>June</v>
      </c>
      <c r="S17" t="s">
        <v>92</v>
      </c>
      <c r="T17" t="s">
        <v>40</v>
      </c>
    </row>
    <row r="18" spans="1:20" x14ac:dyDescent="0.3">
      <c r="A18" t="s">
        <v>93</v>
      </c>
      <c r="B18" t="s">
        <v>14</v>
      </c>
      <c r="C18">
        <v>4.7</v>
      </c>
      <c r="D18">
        <f t="shared" si="0"/>
        <v>5</v>
      </c>
      <c r="E18">
        <v>3632</v>
      </c>
      <c r="F18" t="s">
        <v>94</v>
      </c>
      <c r="G18">
        <f t="shared" si="1"/>
        <v>5500000</v>
      </c>
      <c r="H18" s="3" t="s">
        <v>25</v>
      </c>
      <c r="I18" t="str">
        <f t="shared" si="2"/>
        <v>500000+</v>
      </c>
      <c r="J18" s="1">
        <f t="shared" si="3"/>
        <v>500000</v>
      </c>
      <c r="K18" t="s">
        <v>17</v>
      </c>
      <c r="L18" s="2">
        <v>0</v>
      </c>
      <c r="M18" s="1">
        <f t="shared" si="4"/>
        <v>0</v>
      </c>
      <c r="N18" t="s">
        <v>18</v>
      </c>
      <c r="O18" t="s">
        <v>19</v>
      </c>
      <c r="P18" t="s">
        <v>74</v>
      </c>
      <c r="Q18" t="str">
        <f t="shared" si="5"/>
        <v>2018</v>
      </c>
      <c r="R18" t="str">
        <f t="shared" si="6"/>
        <v>July</v>
      </c>
      <c r="S18">
        <v>3.1</v>
      </c>
      <c r="T18" t="s">
        <v>71</v>
      </c>
    </row>
    <row r="19" spans="1:20" x14ac:dyDescent="0.3">
      <c r="A19" t="s">
        <v>95</v>
      </c>
      <c r="B19" t="s">
        <v>14</v>
      </c>
      <c r="C19">
        <v>4.5</v>
      </c>
      <c r="D19">
        <f t="shared" si="0"/>
        <v>5</v>
      </c>
      <c r="E19">
        <v>27</v>
      </c>
      <c r="F19" t="s">
        <v>96</v>
      </c>
      <c r="G19">
        <f t="shared" si="1"/>
        <v>17000000</v>
      </c>
      <c r="H19" s="3" t="s">
        <v>16</v>
      </c>
      <c r="I19" t="str">
        <f t="shared" si="2"/>
        <v>10000+</v>
      </c>
      <c r="J19" s="1">
        <f t="shared" si="3"/>
        <v>10000</v>
      </c>
      <c r="K19" t="s">
        <v>17</v>
      </c>
      <c r="L19" s="2">
        <v>0</v>
      </c>
      <c r="M19" s="1">
        <f t="shared" si="4"/>
        <v>0</v>
      </c>
      <c r="N19" t="s">
        <v>18</v>
      </c>
      <c r="O19" t="s">
        <v>19</v>
      </c>
      <c r="P19" t="s">
        <v>97</v>
      </c>
      <c r="Q19" t="str">
        <f t="shared" si="5"/>
        <v>2017</v>
      </c>
      <c r="R19" t="str">
        <f t="shared" si="6"/>
        <v>November</v>
      </c>
      <c r="S19">
        <v>1</v>
      </c>
      <c r="T19" t="s">
        <v>51</v>
      </c>
    </row>
    <row r="20" spans="1:20" x14ac:dyDescent="0.3">
      <c r="A20" t="s">
        <v>98</v>
      </c>
      <c r="B20" t="s">
        <v>14</v>
      </c>
      <c r="C20">
        <v>4.3</v>
      </c>
      <c r="D20">
        <f t="shared" si="0"/>
        <v>5</v>
      </c>
      <c r="E20">
        <v>194216</v>
      </c>
      <c r="F20" t="s">
        <v>99</v>
      </c>
      <c r="G20">
        <f t="shared" si="1"/>
        <v>39000000</v>
      </c>
      <c r="H20" s="3" t="s">
        <v>31</v>
      </c>
      <c r="I20" t="str">
        <f t="shared" si="2"/>
        <v>5000000+</v>
      </c>
      <c r="J20" s="1">
        <f t="shared" si="3"/>
        <v>5000000</v>
      </c>
      <c r="K20" t="s">
        <v>17</v>
      </c>
      <c r="L20" s="2">
        <v>0</v>
      </c>
      <c r="M20" s="1">
        <f t="shared" si="4"/>
        <v>0</v>
      </c>
      <c r="N20" t="s">
        <v>18</v>
      </c>
      <c r="O20" t="s">
        <v>19</v>
      </c>
      <c r="P20" t="s">
        <v>86</v>
      </c>
      <c r="Q20" t="str">
        <f t="shared" si="5"/>
        <v>2018</v>
      </c>
      <c r="R20" t="str">
        <f t="shared" si="6"/>
        <v>August</v>
      </c>
      <c r="S20" t="s">
        <v>100</v>
      </c>
      <c r="T20" t="s">
        <v>22</v>
      </c>
    </row>
    <row r="21" spans="1:20" x14ac:dyDescent="0.3">
      <c r="A21" t="s">
        <v>101</v>
      </c>
      <c r="B21" t="s">
        <v>14</v>
      </c>
      <c r="C21">
        <v>4.5999999999999996</v>
      </c>
      <c r="D21">
        <f t="shared" si="0"/>
        <v>5</v>
      </c>
      <c r="E21">
        <v>224399</v>
      </c>
      <c r="F21" t="s">
        <v>102</v>
      </c>
      <c r="G21">
        <f t="shared" si="1"/>
        <v>31000000</v>
      </c>
      <c r="H21" s="3" t="s">
        <v>79</v>
      </c>
      <c r="I21" t="str">
        <f t="shared" si="2"/>
        <v>10000000+</v>
      </c>
      <c r="J21" s="1">
        <f t="shared" si="3"/>
        <v>10000000</v>
      </c>
      <c r="K21" t="s">
        <v>17</v>
      </c>
      <c r="L21" s="2">
        <v>0</v>
      </c>
      <c r="M21" s="1">
        <f t="shared" si="4"/>
        <v>0</v>
      </c>
      <c r="N21" t="s">
        <v>18</v>
      </c>
      <c r="O21" t="s">
        <v>19</v>
      </c>
      <c r="P21" t="s">
        <v>103</v>
      </c>
      <c r="Q21" t="str">
        <f t="shared" si="5"/>
        <v>2018</v>
      </c>
      <c r="R21" t="str">
        <f t="shared" si="6"/>
        <v>July</v>
      </c>
      <c r="S21" t="s">
        <v>104</v>
      </c>
      <c r="T21" t="s">
        <v>71</v>
      </c>
    </row>
    <row r="22" spans="1:20" x14ac:dyDescent="0.3">
      <c r="A22" t="s">
        <v>105</v>
      </c>
      <c r="B22" t="s">
        <v>14</v>
      </c>
      <c r="C22">
        <v>4</v>
      </c>
      <c r="D22">
        <f t="shared" si="0"/>
        <v>4</v>
      </c>
      <c r="E22">
        <v>450</v>
      </c>
      <c r="F22" t="s">
        <v>24</v>
      </c>
      <c r="G22">
        <f t="shared" si="1"/>
        <v>14000000</v>
      </c>
      <c r="H22" s="3" t="s">
        <v>43</v>
      </c>
      <c r="I22" t="str">
        <f t="shared" si="2"/>
        <v>100000+</v>
      </c>
      <c r="J22" s="1">
        <f t="shared" si="3"/>
        <v>100000</v>
      </c>
      <c r="K22" t="s">
        <v>17</v>
      </c>
      <c r="L22" s="2">
        <v>0</v>
      </c>
      <c r="M22" s="1">
        <f t="shared" si="4"/>
        <v>0</v>
      </c>
      <c r="N22" t="s">
        <v>18</v>
      </c>
      <c r="O22" t="s">
        <v>19</v>
      </c>
      <c r="P22" t="s">
        <v>106</v>
      </c>
      <c r="Q22" t="str">
        <f t="shared" si="5"/>
        <v>2018</v>
      </c>
      <c r="R22" t="str">
        <f t="shared" si="6"/>
        <v>April</v>
      </c>
      <c r="S22">
        <v>4</v>
      </c>
      <c r="T22" t="s">
        <v>71</v>
      </c>
    </row>
    <row r="23" spans="1:20" x14ac:dyDescent="0.3">
      <c r="A23" t="s">
        <v>107</v>
      </c>
      <c r="B23" t="s">
        <v>14</v>
      </c>
      <c r="C23">
        <v>4.0999999999999996</v>
      </c>
      <c r="D23">
        <f t="shared" si="0"/>
        <v>5</v>
      </c>
      <c r="E23">
        <v>654</v>
      </c>
      <c r="F23" t="s">
        <v>73</v>
      </c>
      <c r="G23">
        <f t="shared" si="1"/>
        <v>12000000</v>
      </c>
      <c r="H23" s="3" t="s">
        <v>43</v>
      </c>
      <c r="I23" t="str">
        <f t="shared" si="2"/>
        <v>100000+</v>
      </c>
      <c r="J23" s="1">
        <f t="shared" si="3"/>
        <v>100000</v>
      </c>
      <c r="K23" t="s">
        <v>17</v>
      </c>
      <c r="L23" s="2">
        <v>0</v>
      </c>
      <c r="M23" s="1">
        <f t="shared" si="4"/>
        <v>0</v>
      </c>
      <c r="N23" t="s">
        <v>18</v>
      </c>
      <c r="O23" t="s">
        <v>19</v>
      </c>
      <c r="P23" t="s">
        <v>108</v>
      </c>
      <c r="Q23" t="str">
        <f t="shared" si="5"/>
        <v>2018</v>
      </c>
      <c r="R23" t="str">
        <f t="shared" si="6"/>
        <v>March</v>
      </c>
      <c r="S23">
        <v>1.1000000000000001</v>
      </c>
      <c r="T23" t="s">
        <v>22</v>
      </c>
    </row>
    <row r="24" spans="1:20" x14ac:dyDescent="0.3">
      <c r="A24" t="s">
        <v>109</v>
      </c>
      <c r="B24" t="s">
        <v>14</v>
      </c>
      <c r="C24">
        <v>4.7</v>
      </c>
      <c r="D24">
        <f t="shared" si="0"/>
        <v>5</v>
      </c>
      <c r="E24">
        <v>7699</v>
      </c>
      <c r="F24" t="s">
        <v>110</v>
      </c>
      <c r="G24">
        <f t="shared" si="1"/>
        <v>4200000</v>
      </c>
      <c r="H24" s="3" t="s">
        <v>25</v>
      </c>
      <c r="I24" t="str">
        <f t="shared" si="2"/>
        <v>500000+</v>
      </c>
      <c r="J24" s="1">
        <f t="shared" si="3"/>
        <v>500000</v>
      </c>
      <c r="K24" t="s">
        <v>17</v>
      </c>
      <c r="L24" s="2">
        <v>0</v>
      </c>
      <c r="M24" s="1">
        <f t="shared" si="4"/>
        <v>0</v>
      </c>
      <c r="N24" t="s">
        <v>111</v>
      </c>
      <c r="O24" t="s">
        <v>19</v>
      </c>
      <c r="P24" t="s">
        <v>112</v>
      </c>
      <c r="Q24" t="str">
        <f t="shared" si="5"/>
        <v>2018</v>
      </c>
      <c r="R24" t="str">
        <f t="shared" si="6"/>
        <v>July</v>
      </c>
      <c r="S24" t="s">
        <v>113</v>
      </c>
      <c r="T24" t="s">
        <v>22</v>
      </c>
    </row>
    <row r="25" spans="1:20" x14ac:dyDescent="0.3">
      <c r="A25" t="s">
        <v>114</v>
      </c>
      <c r="B25" t="s">
        <v>14</v>
      </c>
      <c r="C25">
        <v>3.5</v>
      </c>
      <c r="D25">
        <f t="shared" si="0"/>
        <v>4</v>
      </c>
      <c r="E25">
        <v>61</v>
      </c>
      <c r="F25" t="s">
        <v>115</v>
      </c>
      <c r="G25">
        <f t="shared" si="1"/>
        <v>7000000</v>
      </c>
      <c r="H25" s="3" t="s">
        <v>43</v>
      </c>
      <c r="I25" t="str">
        <f t="shared" si="2"/>
        <v>100000+</v>
      </c>
      <c r="J25" s="1">
        <f t="shared" si="3"/>
        <v>100000</v>
      </c>
      <c r="K25" t="s">
        <v>17</v>
      </c>
      <c r="L25" s="2">
        <v>0</v>
      </c>
      <c r="M25" s="1">
        <f t="shared" si="4"/>
        <v>0</v>
      </c>
      <c r="N25" t="s">
        <v>18</v>
      </c>
      <c r="O25" t="s">
        <v>116</v>
      </c>
      <c r="P25" t="s">
        <v>117</v>
      </c>
      <c r="Q25" t="str">
        <f t="shared" si="5"/>
        <v>2018</v>
      </c>
      <c r="R25" t="str">
        <f t="shared" si="6"/>
        <v>March</v>
      </c>
      <c r="S25" t="s">
        <v>21</v>
      </c>
      <c r="T25" t="s">
        <v>71</v>
      </c>
    </row>
    <row r="26" spans="1:20" x14ac:dyDescent="0.3">
      <c r="A26" t="s">
        <v>118</v>
      </c>
      <c r="B26" t="s">
        <v>14</v>
      </c>
      <c r="C26">
        <v>4.7</v>
      </c>
      <c r="D26">
        <f t="shared" si="0"/>
        <v>5</v>
      </c>
      <c r="E26">
        <v>118</v>
      </c>
      <c r="F26" t="s">
        <v>119</v>
      </c>
      <c r="G26">
        <f t="shared" si="1"/>
        <v>23000000</v>
      </c>
      <c r="H26" s="3" t="s">
        <v>49</v>
      </c>
      <c r="I26" t="str">
        <f t="shared" si="2"/>
        <v>50000+</v>
      </c>
      <c r="J26" s="1">
        <f t="shared" si="3"/>
        <v>50000</v>
      </c>
      <c r="K26" t="s">
        <v>17</v>
      </c>
      <c r="L26" s="2">
        <v>0</v>
      </c>
      <c r="M26" s="1">
        <f t="shared" si="4"/>
        <v>0</v>
      </c>
      <c r="N26" t="s">
        <v>18</v>
      </c>
      <c r="O26" t="s">
        <v>19</v>
      </c>
      <c r="P26" t="s">
        <v>120</v>
      </c>
      <c r="Q26" t="str">
        <f t="shared" si="5"/>
        <v>2018</v>
      </c>
      <c r="R26" t="str">
        <f t="shared" si="6"/>
        <v>July</v>
      </c>
      <c r="S26" t="s">
        <v>121</v>
      </c>
      <c r="T26" t="s">
        <v>71</v>
      </c>
    </row>
    <row r="27" spans="1:20" x14ac:dyDescent="0.3">
      <c r="A27" t="s">
        <v>122</v>
      </c>
      <c r="B27" t="s">
        <v>14</v>
      </c>
      <c r="C27">
        <v>4.8</v>
      </c>
      <c r="D27">
        <f t="shared" si="0"/>
        <v>5</v>
      </c>
      <c r="E27">
        <v>192</v>
      </c>
      <c r="F27" t="s">
        <v>123</v>
      </c>
      <c r="G27">
        <f t="shared" si="1"/>
        <v>6000000</v>
      </c>
      <c r="H27" s="3" t="s">
        <v>16</v>
      </c>
      <c r="I27" t="str">
        <f t="shared" si="2"/>
        <v>10000+</v>
      </c>
      <c r="J27" s="1">
        <f t="shared" si="3"/>
        <v>10000</v>
      </c>
      <c r="K27" t="s">
        <v>17</v>
      </c>
      <c r="L27" s="2">
        <v>0</v>
      </c>
      <c r="M27" s="1">
        <f t="shared" si="4"/>
        <v>0</v>
      </c>
      <c r="N27" t="s">
        <v>18</v>
      </c>
      <c r="O27" t="s">
        <v>19</v>
      </c>
      <c r="P27" t="s">
        <v>124</v>
      </c>
      <c r="Q27" t="str">
        <f t="shared" si="5"/>
        <v>2018</v>
      </c>
      <c r="R27" t="str">
        <f t="shared" si="6"/>
        <v>April</v>
      </c>
      <c r="S27">
        <v>1.5</v>
      </c>
      <c r="T27" t="s">
        <v>63</v>
      </c>
    </row>
    <row r="28" spans="1:20" x14ac:dyDescent="0.3">
      <c r="A28" t="s">
        <v>125</v>
      </c>
      <c r="B28" t="s">
        <v>14</v>
      </c>
      <c r="C28">
        <v>4.7</v>
      </c>
      <c r="D28">
        <f t="shared" si="0"/>
        <v>5</v>
      </c>
      <c r="E28">
        <v>20260</v>
      </c>
      <c r="F28" t="s">
        <v>35</v>
      </c>
      <c r="G28">
        <f t="shared" si="1"/>
        <v>25000000</v>
      </c>
      <c r="H28" s="3" t="s">
        <v>25</v>
      </c>
      <c r="I28" t="str">
        <f t="shared" si="2"/>
        <v>500000+</v>
      </c>
      <c r="J28" s="1">
        <f t="shared" si="3"/>
        <v>500000</v>
      </c>
      <c r="K28" t="s">
        <v>17</v>
      </c>
      <c r="L28" s="2">
        <v>0</v>
      </c>
      <c r="M28" s="1">
        <f t="shared" si="4"/>
        <v>0</v>
      </c>
      <c r="N28" t="s">
        <v>18</v>
      </c>
      <c r="O28" t="s">
        <v>44</v>
      </c>
      <c r="P28" t="s">
        <v>126</v>
      </c>
      <c r="Q28" t="str">
        <f t="shared" si="5"/>
        <v>2017</v>
      </c>
      <c r="R28" t="str">
        <f t="shared" si="6"/>
        <v>October</v>
      </c>
      <c r="S28" t="s">
        <v>127</v>
      </c>
      <c r="T28" t="s">
        <v>22</v>
      </c>
    </row>
    <row r="29" spans="1:20" x14ac:dyDescent="0.3">
      <c r="A29" t="s">
        <v>128</v>
      </c>
      <c r="B29" t="s">
        <v>14</v>
      </c>
      <c r="C29">
        <v>4.0999999999999996</v>
      </c>
      <c r="D29">
        <f t="shared" si="0"/>
        <v>5</v>
      </c>
      <c r="E29">
        <v>203</v>
      </c>
      <c r="F29" t="s">
        <v>129</v>
      </c>
      <c r="G29">
        <f t="shared" si="1"/>
        <v>6100000</v>
      </c>
      <c r="H29" s="3" t="s">
        <v>43</v>
      </c>
      <c r="I29" t="str">
        <f t="shared" si="2"/>
        <v>100000+</v>
      </c>
      <c r="J29" s="1">
        <f t="shared" si="3"/>
        <v>100000</v>
      </c>
      <c r="K29" t="s">
        <v>17</v>
      </c>
      <c r="L29" s="2">
        <v>0</v>
      </c>
      <c r="M29" s="1">
        <f t="shared" si="4"/>
        <v>0</v>
      </c>
      <c r="N29" t="s">
        <v>18</v>
      </c>
      <c r="O29" t="s">
        <v>19</v>
      </c>
      <c r="P29" t="s">
        <v>130</v>
      </c>
      <c r="Q29" t="str">
        <f t="shared" si="5"/>
        <v>2018</v>
      </c>
      <c r="R29" t="str">
        <f t="shared" si="6"/>
        <v>March</v>
      </c>
      <c r="S29">
        <v>1.03</v>
      </c>
      <c r="T29" t="s">
        <v>22</v>
      </c>
    </row>
    <row r="30" spans="1:20" x14ac:dyDescent="0.3">
      <c r="A30" t="s">
        <v>131</v>
      </c>
      <c r="B30" t="s">
        <v>14</v>
      </c>
      <c r="C30">
        <v>3.9</v>
      </c>
      <c r="D30">
        <f t="shared" si="0"/>
        <v>4</v>
      </c>
      <c r="E30">
        <v>136</v>
      </c>
      <c r="F30" t="s">
        <v>132</v>
      </c>
      <c r="G30">
        <f t="shared" si="1"/>
        <v>4600000</v>
      </c>
      <c r="H30" s="3" t="s">
        <v>16</v>
      </c>
      <c r="I30" t="str">
        <f t="shared" si="2"/>
        <v>10000+</v>
      </c>
      <c r="J30" s="1">
        <f t="shared" si="3"/>
        <v>10000</v>
      </c>
      <c r="K30" t="s">
        <v>17</v>
      </c>
      <c r="L30" s="2">
        <v>0</v>
      </c>
      <c r="M30" s="1">
        <f t="shared" si="4"/>
        <v>0</v>
      </c>
      <c r="N30" t="s">
        <v>18</v>
      </c>
      <c r="O30" t="s">
        <v>19</v>
      </c>
      <c r="P30" t="s">
        <v>112</v>
      </c>
      <c r="Q30" t="str">
        <f t="shared" si="5"/>
        <v>2018</v>
      </c>
      <c r="R30" t="str">
        <f t="shared" si="6"/>
        <v>July</v>
      </c>
      <c r="S30">
        <v>6</v>
      </c>
      <c r="T30" t="s">
        <v>51</v>
      </c>
    </row>
    <row r="31" spans="1:20" x14ac:dyDescent="0.3">
      <c r="A31" t="s">
        <v>133</v>
      </c>
      <c r="B31" t="s">
        <v>14</v>
      </c>
      <c r="C31">
        <v>4.0999999999999996</v>
      </c>
      <c r="D31">
        <f t="shared" si="0"/>
        <v>5</v>
      </c>
      <c r="E31">
        <v>223</v>
      </c>
      <c r="F31" t="s">
        <v>110</v>
      </c>
      <c r="G31">
        <f t="shared" si="1"/>
        <v>4200000</v>
      </c>
      <c r="H31" s="3" t="s">
        <v>43</v>
      </c>
      <c r="I31" t="str">
        <f t="shared" si="2"/>
        <v>100000+</v>
      </c>
      <c r="J31" s="1">
        <f t="shared" si="3"/>
        <v>100000</v>
      </c>
      <c r="K31" t="s">
        <v>17</v>
      </c>
      <c r="L31" s="2">
        <v>0</v>
      </c>
      <c r="M31" s="1">
        <f t="shared" si="4"/>
        <v>0</v>
      </c>
      <c r="N31" t="s">
        <v>18</v>
      </c>
      <c r="O31" t="s">
        <v>19</v>
      </c>
      <c r="P31" t="s">
        <v>134</v>
      </c>
      <c r="Q31" t="str">
        <f t="shared" si="5"/>
        <v>2017</v>
      </c>
      <c r="R31" t="str">
        <f t="shared" si="6"/>
        <v>August</v>
      </c>
      <c r="S31">
        <v>1</v>
      </c>
      <c r="T31" t="s">
        <v>51</v>
      </c>
    </row>
    <row r="32" spans="1:20" x14ac:dyDescent="0.3">
      <c r="A32" t="s">
        <v>135</v>
      </c>
      <c r="B32" t="s">
        <v>14</v>
      </c>
      <c r="C32">
        <v>4.2</v>
      </c>
      <c r="D32">
        <f t="shared" si="0"/>
        <v>5</v>
      </c>
      <c r="E32">
        <v>1120</v>
      </c>
      <c r="F32" t="s">
        <v>136</v>
      </c>
      <c r="G32">
        <f t="shared" si="1"/>
        <v>9200000</v>
      </c>
      <c r="H32" s="3" t="s">
        <v>43</v>
      </c>
      <c r="I32" t="str">
        <f t="shared" si="2"/>
        <v>100000+</v>
      </c>
      <c r="J32" s="1">
        <f t="shared" si="3"/>
        <v>100000</v>
      </c>
      <c r="K32" t="s">
        <v>17</v>
      </c>
      <c r="L32" s="2">
        <v>0</v>
      </c>
      <c r="M32" s="1">
        <f t="shared" si="4"/>
        <v>0</v>
      </c>
      <c r="N32" t="s">
        <v>18</v>
      </c>
      <c r="O32" t="s">
        <v>19</v>
      </c>
      <c r="P32" t="s">
        <v>112</v>
      </c>
      <c r="Q32" t="str">
        <f t="shared" si="5"/>
        <v>2018</v>
      </c>
      <c r="R32" t="str">
        <f t="shared" si="6"/>
        <v>July</v>
      </c>
      <c r="S32" t="s">
        <v>137</v>
      </c>
      <c r="T32" t="s">
        <v>22</v>
      </c>
    </row>
    <row r="33" spans="1:20" x14ac:dyDescent="0.3">
      <c r="A33" t="s">
        <v>138</v>
      </c>
      <c r="B33" t="s">
        <v>14</v>
      </c>
      <c r="C33">
        <v>4.0999999999999996</v>
      </c>
      <c r="D33">
        <f t="shared" si="0"/>
        <v>5</v>
      </c>
      <c r="E33">
        <v>227</v>
      </c>
      <c r="F33" t="s">
        <v>139</v>
      </c>
      <c r="G33">
        <f t="shared" si="1"/>
        <v>5200000</v>
      </c>
      <c r="H33" s="3" t="s">
        <v>49</v>
      </c>
      <c r="I33" t="str">
        <f t="shared" si="2"/>
        <v>50000+</v>
      </c>
      <c r="J33" s="1">
        <f t="shared" si="3"/>
        <v>50000</v>
      </c>
      <c r="K33" t="s">
        <v>17</v>
      </c>
      <c r="L33" s="2">
        <v>0</v>
      </c>
      <c r="M33" s="1">
        <f t="shared" si="4"/>
        <v>0</v>
      </c>
      <c r="N33" t="s">
        <v>18</v>
      </c>
      <c r="O33" t="s">
        <v>19</v>
      </c>
      <c r="P33" t="s">
        <v>140</v>
      </c>
      <c r="Q33" t="str">
        <f t="shared" si="5"/>
        <v>2018</v>
      </c>
      <c r="R33" t="str">
        <f t="shared" si="6"/>
        <v>May</v>
      </c>
      <c r="S33">
        <v>1.2</v>
      </c>
      <c r="T33" t="s">
        <v>51</v>
      </c>
    </row>
    <row r="34" spans="1:20" x14ac:dyDescent="0.3">
      <c r="A34" t="s">
        <v>141</v>
      </c>
      <c r="B34" t="s">
        <v>14</v>
      </c>
      <c r="C34">
        <v>4.5</v>
      </c>
      <c r="D34">
        <f t="shared" si="0"/>
        <v>5</v>
      </c>
      <c r="E34">
        <v>5035</v>
      </c>
      <c r="F34" t="s">
        <v>142</v>
      </c>
      <c r="G34">
        <f t="shared" si="1"/>
        <v>11000000</v>
      </c>
      <c r="H34" s="3" t="s">
        <v>43</v>
      </c>
      <c r="I34" t="str">
        <f t="shared" si="2"/>
        <v>100000+</v>
      </c>
      <c r="J34" s="1">
        <f t="shared" si="3"/>
        <v>100000</v>
      </c>
      <c r="K34" t="s">
        <v>17</v>
      </c>
      <c r="L34" s="2">
        <v>0</v>
      </c>
      <c r="M34" s="1">
        <f t="shared" si="4"/>
        <v>0</v>
      </c>
      <c r="N34" t="s">
        <v>18</v>
      </c>
      <c r="O34" t="s">
        <v>19</v>
      </c>
      <c r="P34" t="s">
        <v>143</v>
      </c>
      <c r="Q34" t="str">
        <f t="shared" si="5"/>
        <v>2018</v>
      </c>
      <c r="R34" t="str">
        <f t="shared" si="6"/>
        <v>July</v>
      </c>
      <c r="S34">
        <v>2.2000000000000002</v>
      </c>
      <c r="T34" t="s">
        <v>76</v>
      </c>
    </row>
    <row r="35" spans="1:20" x14ac:dyDescent="0.3">
      <c r="A35" t="s">
        <v>144</v>
      </c>
      <c r="B35" t="s">
        <v>14</v>
      </c>
      <c r="C35">
        <v>4.2</v>
      </c>
      <c r="D35">
        <f t="shared" si="0"/>
        <v>5</v>
      </c>
      <c r="E35">
        <v>1015</v>
      </c>
      <c r="F35" t="s">
        <v>142</v>
      </c>
      <c r="G35">
        <f t="shared" si="1"/>
        <v>11000000</v>
      </c>
      <c r="H35" s="3" t="s">
        <v>43</v>
      </c>
      <c r="I35" t="str">
        <f t="shared" si="2"/>
        <v>100000+</v>
      </c>
      <c r="J35" s="1">
        <f t="shared" si="3"/>
        <v>100000</v>
      </c>
      <c r="K35" t="s">
        <v>17</v>
      </c>
      <c r="L35" s="2">
        <v>0</v>
      </c>
      <c r="M35" s="1">
        <f t="shared" si="4"/>
        <v>0</v>
      </c>
      <c r="N35" t="s">
        <v>18</v>
      </c>
      <c r="O35" t="s">
        <v>19</v>
      </c>
      <c r="P35" t="s">
        <v>145</v>
      </c>
      <c r="Q35" t="str">
        <f t="shared" si="5"/>
        <v>2018</v>
      </c>
      <c r="R35" t="str">
        <f t="shared" si="6"/>
        <v>January</v>
      </c>
      <c r="S35" t="s">
        <v>146</v>
      </c>
      <c r="T35" t="s">
        <v>71</v>
      </c>
    </row>
    <row r="36" spans="1:20" x14ac:dyDescent="0.3">
      <c r="A36" t="s">
        <v>147</v>
      </c>
      <c r="B36" t="s">
        <v>14</v>
      </c>
      <c r="C36">
        <v>4.7</v>
      </c>
      <c r="D36">
        <f t="shared" si="0"/>
        <v>5</v>
      </c>
      <c r="E36">
        <v>353</v>
      </c>
      <c r="F36" t="s">
        <v>110</v>
      </c>
      <c r="G36">
        <f t="shared" si="1"/>
        <v>4200000</v>
      </c>
      <c r="H36" s="3" t="s">
        <v>16</v>
      </c>
      <c r="I36" t="str">
        <f t="shared" si="2"/>
        <v>10000+</v>
      </c>
      <c r="J36" s="1">
        <f t="shared" si="3"/>
        <v>10000</v>
      </c>
      <c r="K36" t="s">
        <v>17</v>
      </c>
      <c r="L36" s="2">
        <v>0</v>
      </c>
      <c r="M36" s="1">
        <f t="shared" si="4"/>
        <v>0</v>
      </c>
      <c r="N36" t="s">
        <v>37</v>
      </c>
      <c r="O36" t="s">
        <v>19</v>
      </c>
      <c r="P36" t="s">
        <v>148</v>
      </c>
      <c r="Q36" t="str">
        <f t="shared" si="5"/>
        <v>2018</v>
      </c>
      <c r="R36" t="str">
        <f t="shared" si="6"/>
        <v>April</v>
      </c>
      <c r="S36">
        <v>1.6</v>
      </c>
      <c r="T36" t="s">
        <v>71</v>
      </c>
    </row>
    <row r="37" spans="1:20" x14ac:dyDescent="0.3">
      <c r="A37" t="s">
        <v>149</v>
      </c>
      <c r="B37" t="s">
        <v>14</v>
      </c>
      <c r="C37">
        <v>3.8</v>
      </c>
      <c r="D37">
        <f t="shared" si="0"/>
        <v>4</v>
      </c>
      <c r="E37">
        <v>564</v>
      </c>
      <c r="F37" t="s">
        <v>136</v>
      </c>
      <c r="G37">
        <f t="shared" si="1"/>
        <v>9200000</v>
      </c>
      <c r="H37" s="3" t="s">
        <v>43</v>
      </c>
      <c r="I37" t="str">
        <f t="shared" si="2"/>
        <v>100000+</v>
      </c>
      <c r="J37" s="1">
        <f t="shared" si="3"/>
        <v>100000</v>
      </c>
      <c r="K37" t="s">
        <v>17</v>
      </c>
      <c r="L37" s="2">
        <v>0</v>
      </c>
      <c r="M37" s="1">
        <f t="shared" si="4"/>
        <v>0</v>
      </c>
      <c r="N37" t="s">
        <v>18</v>
      </c>
      <c r="O37" t="s">
        <v>19</v>
      </c>
      <c r="P37" t="s">
        <v>150</v>
      </c>
      <c r="Q37" t="str">
        <f t="shared" si="5"/>
        <v>2018</v>
      </c>
      <c r="R37" t="str">
        <f t="shared" si="6"/>
        <v>July</v>
      </c>
      <c r="S37">
        <v>2.1</v>
      </c>
      <c r="T37" t="s">
        <v>71</v>
      </c>
    </row>
    <row r="38" spans="1:20" x14ac:dyDescent="0.3">
      <c r="A38" t="s">
        <v>151</v>
      </c>
      <c r="B38" t="s">
        <v>14</v>
      </c>
      <c r="C38">
        <v>4.7</v>
      </c>
      <c r="D38">
        <f t="shared" si="0"/>
        <v>5</v>
      </c>
      <c r="E38">
        <v>8145</v>
      </c>
      <c r="F38" t="s">
        <v>152</v>
      </c>
      <c r="G38">
        <f t="shared" si="1"/>
        <v>24000000</v>
      </c>
      <c r="H38" s="3" t="s">
        <v>25</v>
      </c>
      <c r="I38" t="str">
        <f t="shared" si="2"/>
        <v>500000+</v>
      </c>
      <c r="J38" s="1">
        <f t="shared" si="3"/>
        <v>500000</v>
      </c>
      <c r="K38" t="s">
        <v>17</v>
      </c>
      <c r="L38" s="2">
        <v>0</v>
      </c>
      <c r="M38" s="1">
        <f t="shared" si="4"/>
        <v>0</v>
      </c>
      <c r="N38" t="s">
        <v>18</v>
      </c>
      <c r="O38" t="s">
        <v>44</v>
      </c>
      <c r="P38" t="s">
        <v>153</v>
      </c>
      <c r="Q38" t="str">
        <f t="shared" si="5"/>
        <v>2018</v>
      </c>
      <c r="R38" t="str">
        <f t="shared" si="6"/>
        <v>August</v>
      </c>
      <c r="S38" t="s">
        <v>154</v>
      </c>
      <c r="T38" t="s">
        <v>46</v>
      </c>
    </row>
    <row r="39" spans="1:20" x14ac:dyDescent="0.3">
      <c r="A39" t="s">
        <v>155</v>
      </c>
      <c r="B39" t="s">
        <v>14</v>
      </c>
      <c r="C39">
        <v>4.0999999999999996</v>
      </c>
      <c r="D39">
        <f t="shared" si="0"/>
        <v>5</v>
      </c>
      <c r="E39">
        <v>36639</v>
      </c>
      <c r="F39" t="s">
        <v>39</v>
      </c>
      <c r="G39">
        <f t="shared" si="1"/>
        <v>1000</v>
      </c>
      <c r="H39" s="3" t="s">
        <v>31</v>
      </c>
      <c r="I39" t="str">
        <f t="shared" si="2"/>
        <v>5000000+</v>
      </c>
      <c r="J39" s="1">
        <f t="shared" si="3"/>
        <v>5000000</v>
      </c>
      <c r="K39" t="s">
        <v>17</v>
      </c>
      <c r="L39" s="2">
        <v>0</v>
      </c>
      <c r="M39" s="1">
        <f t="shared" si="4"/>
        <v>0</v>
      </c>
      <c r="N39" t="s">
        <v>18</v>
      </c>
      <c r="O39" t="s">
        <v>19</v>
      </c>
      <c r="P39" t="s">
        <v>156</v>
      </c>
      <c r="Q39" t="str">
        <f t="shared" si="5"/>
        <v>2018</v>
      </c>
      <c r="R39" t="str">
        <f t="shared" si="6"/>
        <v>July</v>
      </c>
      <c r="S39" t="s">
        <v>39</v>
      </c>
      <c r="T39" t="s">
        <v>157</v>
      </c>
    </row>
    <row r="40" spans="1:20" x14ac:dyDescent="0.3">
      <c r="A40" t="s">
        <v>158</v>
      </c>
      <c r="B40" t="s">
        <v>14</v>
      </c>
      <c r="C40">
        <v>4.7</v>
      </c>
      <c r="D40">
        <f t="shared" si="0"/>
        <v>5</v>
      </c>
      <c r="E40">
        <v>158</v>
      </c>
      <c r="F40" t="s">
        <v>142</v>
      </c>
      <c r="G40">
        <f t="shared" si="1"/>
        <v>11000000</v>
      </c>
      <c r="H40" s="3" t="s">
        <v>16</v>
      </c>
      <c r="I40" t="str">
        <f t="shared" si="2"/>
        <v>10000+</v>
      </c>
      <c r="J40" s="1">
        <f t="shared" si="3"/>
        <v>10000</v>
      </c>
      <c r="K40" t="s">
        <v>17</v>
      </c>
      <c r="L40" s="2">
        <v>0</v>
      </c>
      <c r="M40" s="1">
        <f t="shared" si="4"/>
        <v>0</v>
      </c>
      <c r="N40" t="s">
        <v>18</v>
      </c>
      <c r="O40" t="s">
        <v>19</v>
      </c>
      <c r="P40" t="s">
        <v>159</v>
      </c>
      <c r="Q40" t="str">
        <f t="shared" si="5"/>
        <v>2017</v>
      </c>
      <c r="R40" t="str">
        <f t="shared" si="6"/>
        <v>November</v>
      </c>
      <c r="S40">
        <v>1.3</v>
      </c>
      <c r="T40" t="s">
        <v>22</v>
      </c>
    </row>
    <row r="41" spans="1:20" x14ac:dyDescent="0.3">
      <c r="A41" t="s">
        <v>160</v>
      </c>
      <c r="B41" t="s">
        <v>14</v>
      </c>
      <c r="C41">
        <v>4</v>
      </c>
      <c r="D41">
        <f t="shared" si="0"/>
        <v>4</v>
      </c>
      <c r="E41">
        <v>591</v>
      </c>
      <c r="F41" t="s">
        <v>161</v>
      </c>
      <c r="G41">
        <f t="shared" si="1"/>
        <v>9400000</v>
      </c>
      <c r="H41" s="3" t="s">
        <v>25</v>
      </c>
      <c r="I41" t="str">
        <f t="shared" si="2"/>
        <v>500000+</v>
      </c>
      <c r="J41" s="1">
        <f t="shared" si="3"/>
        <v>500000</v>
      </c>
      <c r="K41" t="s">
        <v>17</v>
      </c>
      <c r="L41" s="2">
        <v>0</v>
      </c>
      <c r="M41" s="1">
        <f t="shared" si="4"/>
        <v>0</v>
      </c>
      <c r="N41" t="s">
        <v>18</v>
      </c>
      <c r="O41" t="s">
        <v>19</v>
      </c>
      <c r="P41" t="s">
        <v>162</v>
      </c>
      <c r="Q41" t="str">
        <f t="shared" si="5"/>
        <v>2018</v>
      </c>
      <c r="R41" t="str">
        <f t="shared" si="6"/>
        <v>March</v>
      </c>
      <c r="S41">
        <v>1</v>
      </c>
      <c r="T41" t="s">
        <v>76</v>
      </c>
    </row>
    <row r="42" spans="1:20" x14ac:dyDescent="0.3">
      <c r="A42" t="s">
        <v>163</v>
      </c>
      <c r="B42" t="s">
        <v>14</v>
      </c>
      <c r="C42">
        <v>4.2</v>
      </c>
      <c r="D42">
        <f t="shared" si="0"/>
        <v>5</v>
      </c>
      <c r="E42">
        <v>117</v>
      </c>
      <c r="F42" t="s">
        <v>164</v>
      </c>
      <c r="G42">
        <f t="shared" si="1"/>
        <v>15000000</v>
      </c>
      <c r="H42" s="3" t="s">
        <v>16</v>
      </c>
      <c r="I42" t="str">
        <f t="shared" si="2"/>
        <v>10000+</v>
      </c>
      <c r="J42" s="1">
        <f t="shared" si="3"/>
        <v>10000</v>
      </c>
      <c r="K42" t="s">
        <v>17</v>
      </c>
      <c r="L42" s="2">
        <v>0</v>
      </c>
      <c r="M42" s="1">
        <f t="shared" si="4"/>
        <v>0</v>
      </c>
      <c r="N42" t="s">
        <v>18</v>
      </c>
      <c r="O42" t="s">
        <v>19</v>
      </c>
      <c r="P42" t="s">
        <v>165</v>
      </c>
      <c r="Q42" t="str">
        <f t="shared" si="5"/>
        <v>2018</v>
      </c>
      <c r="R42" t="str">
        <f t="shared" si="6"/>
        <v>July</v>
      </c>
      <c r="S42" t="s">
        <v>166</v>
      </c>
      <c r="T42" t="s">
        <v>22</v>
      </c>
    </row>
    <row r="43" spans="1:20" x14ac:dyDescent="0.3">
      <c r="A43" t="s">
        <v>167</v>
      </c>
      <c r="B43" t="s">
        <v>14</v>
      </c>
      <c r="C43">
        <v>4.5</v>
      </c>
      <c r="D43">
        <f t="shared" si="0"/>
        <v>5</v>
      </c>
      <c r="E43">
        <v>176</v>
      </c>
      <c r="F43" t="s">
        <v>168</v>
      </c>
      <c r="G43">
        <f t="shared" si="1"/>
        <v>10000000</v>
      </c>
      <c r="H43" s="3" t="s">
        <v>43</v>
      </c>
      <c r="I43" t="str">
        <f t="shared" si="2"/>
        <v>100000+</v>
      </c>
      <c r="J43" s="1">
        <f t="shared" si="3"/>
        <v>100000</v>
      </c>
      <c r="K43" t="s">
        <v>17</v>
      </c>
      <c r="L43" s="2">
        <v>0</v>
      </c>
      <c r="M43" s="1">
        <f t="shared" si="4"/>
        <v>0</v>
      </c>
      <c r="N43" t="s">
        <v>18</v>
      </c>
      <c r="O43" t="s">
        <v>19</v>
      </c>
      <c r="P43" t="s">
        <v>80</v>
      </c>
      <c r="Q43" t="str">
        <f t="shared" si="5"/>
        <v>2018</v>
      </c>
      <c r="R43" t="str">
        <f t="shared" si="6"/>
        <v>April</v>
      </c>
      <c r="S43">
        <v>1</v>
      </c>
      <c r="T43" t="s">
        <v>22</v>
      </c>
    </row>
    <row r="44" spans="1:20" x14ac:dyDescent="0.3">
      <c r="A44" t="s">
        <v>169</v>
      </c>
      <c r="B44" t="s">
        <v>14</v>
      </c>
      <c r="C44">
        <v>4.4000000000000004</v>
      </c>
      <c r="D44">
        <f t="shared" si="0"/>
        <v>5</v>
      </c>
      <c r="E44">
        <v>295221</v>
      </c>
      <c r="F44" t="s">
        <v>39</v>
      </c>
      <c r="G44">
        <f t="shared" si="1"/>
        <v>1000</v>
      </c>
      <c r="H44" s="3" t="s">
        <v>79</v>
      </c>
      <c r="I44" t="str">
        <f t="shared" si="2"/>
        <v>10000000+</v>
      </c>
      <c r="J44" s="1">
        <f t="shared" si="3"/>
        <v>10000000</v>
      </c>
      <c r="K44" t="s">
        <v>17</v>
      </c>
      <c r="L44" s="2">
        <v>0</v>
      </c>
      <c r="M44" s="1">
        <f t="shared" si="4"/>
        <v>0</v>
      </c>
      <c r="N44" t="s">
        <v>18</v>
      </c>
      <c r="O44" t="s">
        <v>19</v>
      </c>
      <c r="P44" t="s">
        <v>103</v>
      </c>
      <c r="Q44" t="str">
        <f t="shared" si="5"/>
        <v>2018</v>
      </c>
      <c r="R44" t="str">
        <f t="shared" si="6"/>
        <v>July</v>
      </c>
      <c r="S44" t="s">
        <v>39</v>
      </c>
      <c r="T44" t="s">
        <v>39</v>
      </c>
    </row>
    <row r="45" spans="1:20" x14ac:dyDescent="0.3">
      <c r="A45" t="s">
        <v>170</v>
      </c>
      <c r="B45" t="s">
        <v>14</v>
      </c>
      <c r="C45">
        <v>3.8</v>
      </c>
      <c r="D45">
        <f t="shared" si="0"/>
        <v>4</v>
      </c>
      <c r="E45">
        <v>2206</v>
      </c>
      <c r="F45" t="s">
        <v>171</v>
      </c>
      <c r="G45">
        <f t="shared" si="1"/>
        <v>1200000</v>
      </c>
      <c r="H45" s="3" t="s">
        <v>43</v>
      </c>
      <c r="I45" t="str">
        <f t="shared" si="2"/>
        <v>100000+</v>
      </c>
      <c r="J45" s="1">
        <f t="shared" si="3"/>
        <v>100000</v>
      </c>
      <c r="K45" t="s">
        <v>17</v>
      </c>
      <c r="L45" s="2">
        <v>0</v>
      </c>
      <c r="M45" s="1">
        <f t="shared" si="4"/>
        <v>0</v>
      </c>
      <c r="N45" t="s">
        <v>18</v>
      </c>
      <c r="O45" t="s">
        <v>44</v>
      </c>
      <c r="P45" t="s">
        <v>172</v>
      </c>
      <c r="Q45" t="str">
        <f t="shared" si="5"/>
        <v>2018</v>
      </c>
      <c r="R45" t="str">
        <f t="shared" si="6"/>
        <v>April</v>
      </c>
      <c r="S45">
        <v>1.46</v>
      </c>
      <c r="T45" t="s">
        <v>71</v>
      </c>
    </row>
    <row r="46" spans="1:20" x14ac:dyDescent="0.3">
      <c r="A46" t="s">
        <v>173</v>
      </c>
      <c r="B46" t="s">
        <v>14</v>
      </c>
      <c r="C46">
        <v>4.2</v>
      </c>
      <c r="D46">
        <f t="shared" si="0"/>
        <v>5</v>
      </c>
      <c r="E46">
        <v>26</v>
      </c>
      <c r="F46" t="s">
        <v>73</v>
      </c>
      <c r="G46">
        <f t="shared" si="1"/>
        <v>12000000</v>
      </c>
      <c r="H46" s="3" t="s">
        <v>16</v>
      </c>
      <c r="I46" t="str">
        <f t="shared" si="2"/>
        <v>10000+</v>
      </c>
      <c r="J46" s="1">
        <f t="shared" si="3"/>
        <v>10000</v>
      </c>
      <c r="K46" t="s">
        <v>17</v>
      </c>
      <c r="L46" s="2">
        <v>0</v>
      </c>
      <c r="M46" s="1">
        <f t="shared" si="4"/>
        <v>0</v>
      </c>
      <c r="N46" t="s">
        <v>18</v>
      </c>
      <c r="O46" t="s">
        <v>19</v>
      </c>
      <c r="P46" t="s">
        <v>174</v>
      </c>
      <c r="Q46" t="str">
        <f t="shared" si="5"/>
        <v>2018</v>
      </c>
      <c r="R46" t="str">
        <f t="shared" si="6"/>
        <v>January</v>
      </c>
      <c r="S46" t="s">
        <v>21</v>
      </c>
      <c r="T46" t="s">
        <v>71</v>
      </c>
    </row>
    <row r="47" spans="1:20" x14ac:dyDescent="0.3">
      <c r="A47" t="s">
        <v>175</v>
      </c>
      <c r="B47" t="s">
        <v>14</v>
      </c>
      <c r="C47">
        <v>4.7</v>
      </c>
      <c r="D47">
        <f t="shared" si="0"/>
        <v>5</v>
      </c>
      <c r="E47">
        <v>174531</v>
      </c>
      <c r="F47" t="s">
        <v>152</v>
      </c>
      <c r="G47">
        <f t="shared" si="1"/>
        <v>24000000</v>
      </c>
      <c r="H47" s="3" t="s">
        <v>79</v>
      </c>
      <c r="I47" t="str">
        <f t="shared" si="2"/>
        <v>10000000+</v>
      </c>
      <c r="J47" s="1">
        <f t="shared" si="3"/>
        <v>10000000</v>
      </c>
      <c r="K47" t="s">
        <v>17</v>
      </c>
      <c r="L47" s="2">
        <v>0</v>
      </c>
      <c r="M47" s="1">
        <f t="shared" si="4"/>
        <v>0</v>
      </c>
      <c r="N47" t="s">
        <v>18</v>
      </c>
      <c r="O47" t="s">
        <v>19</v>
      </c>
      <c r="P47" t="s">
        <v>74</v>
      </c>
      <c r="Q47" t="str">
        <f t="shared" si="5"/>
        <v>2018</v>
      </c>
      <c r="R47" t="str">
        <f t="shared" si="6"/>
        <v>July</v>
      </c>
      <c r="S47" t="s">
        <v>176</v>
      </c>
      <c r="T47" t="s">
        <v>71</v>
      </c>
    </row>
    <row r="48" spans="1:20" x14ac:dyDescent="0.3">
      <c r="A48" t="s">
        <v>177</v>
      </c>
      <c r="B48" t="s">
        <v>14</v>
      </c>
      <c r="C48">
        <v>4.5999999999999996</v>
      </c>
      <c r="D48">
        <f t="shared" si="0"/>
        <v>5</v>
      </c>
      <c r="E48">
        <v>1070</v>
      </c>
      <c r="F48" t="s">
        <v>178</v>
      </c>
      <c r="G48">
        <f t="shared" si="1"/>
        <v>26000000</v>
      </c>
      <c r="H48" s="3" t="s">
        <v>43</v>
      </c>
      <c r="I48" t="str">
        <f t="shared" si="2"/>
        <v>100000+</v>
      </c>
      <c r="J48" s="1">
        <f t="shared" si="3"/>
        <v>100000</v>
      </c>
      <c r="K48" t="s">
        <v>17</v>
      </c>
      <c r="L48" s="2">
        <v>0</v>
      </c>
      <c r="M48" s="1">
        <f t="shared" si="4"/>
        <v>0</v>
      </c>
      <c r="N48" t="s">
        <v>18</v>
      </c>
      <c r="O48" t="s">
        <v>19</v>
      </c>
      <c r="P48" t="s">
        <v>179</v>
      </c>
      <c r="Q48" t="str">
        <f t="shared" si="5"/>
        <v>2017</v>
      </c>
      <c r="R48" t="str">
        <f t="shared" si="6"/>
        <v>November</v>
      </c>
      <c r="S48">
        <v>1.6</v>
      </c>
      <c r="T48" t="s">
        <v>71</v>
      </c>
    </row>
    <row r="49" spans="1:20" x14ac:dyDescent="0.3">
      <c r="A49" t="s">
        <v>180</v>
      </c>
      <c r="B49" t="s">
        <v>14</v>
      </c>
      <c r="C49">
        <v>4.2</v>
      </c>
      <c r="D49">
        <f t="shared" si="0"/>
        <v>5</v>
      </c>
      <c r="E49">
        <v>85</v>
      </c>
      <c r="F49" t="s">
        <v>181</v>
      </c>
      <c r="G49">
        <f t="shared" si="1"/>
        <v>8000000</v>
      </c>
      <c r="H49" s="3" t="s">
        <v>43</v>
      </c>
      <c r="I49" t="str">
        <f t="shared" si="2"/>
        <v>100000+</v>
      </c>
      <c r="J49" s="1">
        <f t="shared" si="3"/>
        <v>100000</v>
      </c>
      <c r="K49" t="s">
        <v>17</v>
      </c>
      <c r="L49" s="2">
        <v>0</v>
      </c>
      <c r="M49" s="1">
        <f t="shared" si="4"/>
        <v>0</v>
      </c>
      <c r="N49" t="s">
        <v>18</v>
      </c>
      <c r="O49" t="s">
        <v>19</v>
      </c>
      <c r="P49" t="s">
        <v>182</v>
      </c>
      <c r="Q49" t="str">
        <f t="shared" si="5"/>
        <v>2017</v>
      </c>
      <c r="R49" t="str">
        <f t="shared" si="6"/>
        <v>December</v>
      </c>
      <c r="S49" t="s">
        <v>28</v>
      </c>
      <c r="T49" t="s">
        <v>71</v>
      </c>
    </row>
    <row r="50" spans="1:20" x14ac:dyDescent="0.3">
      <c r="A50" t="s">
        <v>183</v>
      </c>
      <c r="B50" t="s">
        <v>14</v>
      </c>
      <c r="C50">
        <v>4.3</v>
      </c>
      <c r="D50">
        <f t="shared" si="0"/>
        <v>5</v>
      </c>
      <c r="E50">
        <v>845</v>
      </c>
      <c r="F50" t="s">
        <v>184</v>
      </c>
      <c r="G50">
        <f t="shared" si="1"/>
        <v>7900000</v>
      </c>
      <c r="H50" s="3" t="s">
        <v>43</v>
      </c>
      <c r="I50" t="str">
        <f t="shared" si="2"/>
        <v>100000+</v>
      </c>
      <c r="J50" s="1">
        <f t="shared" si="3"/>
        <v>100000</v>
      </c>
      <c r="K50" t="s">
        <v>17</v>
      </c>
      <c r="L50" s="2">
        <v>0</v>
      </c>
      <c r="M50" s="1">
        <f t="shared" si="4"/>
        <v>0</v>
      </c>
      <c r="N50" t="s">
        <v>18</v>
      </c>
      <c r="O50" t="s">
        <v>19</v>
      </c>
      <c r="P50" t="s">
        <v>185</v>
      </c>
      <c r="Q50" t="str">
        <f t="shared" si="5"/>
        <v>2018</v>
      </c>
      <c r="R50" t="str">
        <f t="shared" si="6"/>
        <v>May</v>
      </c>
      <c r="S50">
        <v>1</v>
      </c>
      <c r="T50" t="s">
        <v>51</v>
      </c>
    </row>
    <row r="51" spans="1:20" x14ac:dyDescent="0.3">
      <c r="A51" t="s">
        <v>186</v>
      </c>
      <c r="B51" t="s">
        <v>187</v>
      </c>
      <c r="C51">
        <v>4.2</v>
      </c>
      <c r="D51">
        <f t="shared" si="0"/>
        <v>5</v>
      </c>
      <c r="E51">
        <v>367</v>
      </c>
      <c r="F51" t="s">
        <v>35</v>
      </c>
      <c r="G51">
        <f t="shared" si="1"/>
        <v>25000000</v>
      </c>
      <c r="H51" s="3" t="s">
        <v>43</v>
      </c>
      <c r="I51" t="str">
        <f t="shared" si="2"/>
        <v>100000+</v>
      </c>
      <c r="J51" s="1">
        <f t="shared" si="3"/>
        <v>100000</v>
      </c>
      <c r="K51" t="s">
        <v>17</v>
      </c>
      <c r="L51" s="2">
        <v>0</v>
      </c>
      <c r="M51" s="1">
        <f t="shared" si="4"/>
        <v>0</v>
      </c>
      <c r="N51" t="s">
        <v>18</v>
      </c>
      <c r="O51" t="s">
        <v>188</v>
      </c>
      <c r="P51" t="s">
        <v>189</v>
      </c>
      <c r="Q51" t="str">
        <f t="shared" si="5"/>
        <v>2018</v>
      </c>
      <c r="R51" t="str">
        <f t="shared" si="6"/>
        <v>May</v>
      </c>
      <c r="S51">
        <v>1</v>
      </c>
      <c r="T51" t="s">
        <v>22</v>
      </c>
    </row>
    <row r="52" spans="1:20" x14ac:dyDescent="0.3">
      <c r="A52" t="s">
        <v>190</v>
      </c>
      <c r="B52" t="s">
        <v>187</v>
      </c>
      <c r="C52">
        <v>4</v>
      </c>
      <c r="D52">
        <f t="shared" si="0"/>
        <v>4</v>
      </c>
      <c r="E52">
        <v>1598</v>
      </c>
      <c r="F52" t="s">
        <v>191</v>
      </c>
      <c r="G52">
        <f t="shared" si="1"/>
        <v>56000000</v>
      </c>
      <c r="H52" s="3" t="s">
        <v>56</v>
      </c>
      <c r="I52" t="str">
        <f t="shared" si="2"/>
        <v>1000000+</v>
      </c>
      <c r="J52" s="1">
        <f t="shared" si="3"/>
        <v>1000000</v>
      </c>
      <c r="K52" t="s">
        <v>17</v>
      </c>
      <c r="L52" s="2">
        <v>0</v>
      </c>
      <c r="M52" s="1">
        <f t="shared" si="4"/>
        <v>0</v>
      </c>
      <c r="N52" t="s">
        <v>18</v>
      </c>
      <c r="O52" t="s">
        <v>188</v>
      </c>
      <c r="P52" t="s">
        <v>192</v>
      </c>
      <c r="Q52" t="str">
        <f t="shared" si="5"/>
        <v>2018</v>
      </c>
      <c r="R52" t="str">
        <f t="shared" si="6"/>
        <v>July</v>
      </c>
      <c r="S52">
        <v>11</v>
      </c>
      <c r="T52" t="s">
        <v>71</v>
      </c>
    </row>
    <row r="53" spans="1:20" x14ac:dyDescent="0.3">
      <c r="A53" t="s">
        <v>193</v>
      </c>
      <c r="B53" t="s">
        <v>187</v>
      </c>
      <c r="C53">
        <v>3.8</v>
      </c>
      <c r="D53">
        <f t="shared" si="0"/>
        <v>4</v>
      </c>
      <c r="E53">
        <v>284</v>
      </c>
      <c r="F53" t="s">
        <v>194</v>
      </c>
      <c r="G53">
        <f t="shared" si="1"/>
        <v>57000000</v>
      </c>
      <c r="H53" s="3" t="s">
        <v>43</v>
      </c>
      <c r="I53" t="str">
        <f t="shared" si="2"/>
        <v>100000+</v>
      </c>
      <c r="J53" s="1">
        <f t="shared" si="3"/>
        <v>100000</v>
      </c>
      <c r="K53" t="s">
        <v>17</v>
      </c>
      <c r="L53" s="2">
        <v>0</v>
      </c>
      <c r="M53" s="1">
        <f t="shared" si="4"/>
        <v>0</v>
      </c>
      <c r="N53" t="s">
        <v>18</v>
      </c>
      <c r="O53" t="s">
        <v>188</v>
      </c>
      <c r="P53" t="s">
        <v>192</v>
      </c>
      <c r="Q53" t="str">
        <f t="shared" si="5"/>
        <v>2018</v>
      </c>
      <c r="R53" t="str">
        <f t="shared" si="6"/>
        <v>July</v>
      </c>
      <c r="S53">
        <v>3</v>
      </c>
      <c r="T53" t="s">
        <v>71</v>
      </c>
    </row>
    <row r="54" spans="1:20" x14ac:dyDescent="0.3">
      <c r="A54" t="s">
        <v>195</v>
      </c>
      <c r="B54" t="s">
        <v>187</v>
      </c>
      <c r="C54">
        <v>4.5999999999999996</v>
      </c>
      <c r="D54">
        <f t="shared" si="0"/>
        <v>5</v>
      </c>
      <c r="E54">
        <v>17057</v>
      </c>
      <c r="F54" t="s">
        <v>39</v>
      </c>
      <c r="G54">
        <f t="shared" si="1"/>
        <v>1000</v>
      </c>
      <c r="H54" s="3" t="s">
        <v>56</v>
      </c>
      <c r="I54" t="str">
        <f t="shared" si="2"/>
        <v>1000000+</v>
      </c>
      <c r="J54" s="1">
        <f t="shared" si="3"/>
        <v>1000000</v>
      </c>
      <c r="K54" t="s">
        <v>17</v>
      </c>
      <c r="L54" s="2">
        <v>0</v>
      </c>
      <c r="M54" s="1">
        <f t="shared" si="4"/>
        <v>0</v>
      </c>
      <c r="N54" t="s">
        <v>18</v>
      </c>
      <c r="O54" t="s">
        <v>188</v>
      </c>
      <c r="P54" t="s">
        <v>103</v>
      </c>
      <c r="Q54" t="str">
        <f t="shared" si="5"/>
        <v>2018</v>
      </c>
      <c r="R54" t="str">
        <f t="shared" si="6"/>
        <v>July</v>
      </c>
      <c r="S54" t="s">
        <v>39</v>
      </c>
      <c r="T54" t="s">
        <v>39</v>
      </c>
    </row>
    <row r="55" spans="1:20" x14ac:dyDescent="0.3">
      <c r="A55" t="s">
        <v>196</v>
      </c>
      <c r="B55" t="s">
        <v>187</v>
      </c>
      <c r="C55">
        <v>3.9</v>
      </c>
      <c r="D55">
        <f t="shared" si="0"/>
        <v>4</v>
      </c>
      <c r="E55">
        <v>129</v>
      </c>
      <c r="F55" t="s">
        <v>197</v>
      </c>
      <c r="G55">
        <f t="shared" si="1"/>
        <v>35000000</v>
      </c>
      <c r="H55" s="3" t="s">
        <v>43</v>
      </c>
      <c r="I55" t="str">
        <f t="shared" si="2"/>
        <v>100000+</v>
      </c>
      <c r="J55" s="1">
        <f t="shared" si="3"/>
        <v>100000</v>
      </c>
      <c r="K55" t="s">
        <v>17</v>
      </c>
      <c r="L55" s="2">
        <v>0</v>
      </c>
      <c r="M55" s="1">
        <f t="shared" si="4"/>
        <v>0</v>
      </c>
      <c r="N55" t="s">
        <v>18</v>
      </c>
      <c r="O55" t="s">
        <v>188</v>
      </c>
      <c r="P55" t="s">
        <v>192</v>
      </c>
      <c r="Q55" t="str">
        <f t="shared" si="5"/>
        <v>2018</v>
      </c>
      <c r="R55" t="str">
        <f t="shared" si="6"/>
        <v>July</v>
      </c>
      <c r="S55">
        <v>3</v>
      </c>
      <c r="T55" t="s">
        <v>71</v>
      </c>
    </row>
    <row r="56" spans="1:20" x14ac:dyDescent="0.3">
      <c r="A56" t="s">
        <v>198</v>
      </c>
      <c r="B56" t="s">
        <v>187</v>
      </c>
      <c r="C56">
        <v>4.3</v>
      </c>
      <c r="D56">
        <f t="shared" si="0"/>
        <v>5</v>
      </c>
      <c r="E56">
        <v>542</v>
      </c>
      <c r="F56" t="s">
        <v>60</v>
      </c>
      <c r="G56">
        <f t="shared" si="1"/>
        <v>33000000</v>
      </c>
      <c r="H56" s="3" t="s">
        <v>43</v>
      </c>
      <c r="I56" t="str">
        <f t="shared" si="2"/>
        <v>100000+</v>
      </c>
      <c r="J56" s="1">
        <f t="shared" si="3"/>
        <v>100000</v>
      </c>
      <c r="K56" t="s">
        <v>17</v>
      </c>
      <c r="L56" s="2">
        <v>0</v>
      </c>
      <c r="M56" s="1">
        <f t="shared" si="4"/>
        <v>0</v>
      </c>
      <c r="N56" t="s">
        <v>18</v>
      </c>
      <c r="O56" t="s">
        <v>188</v>
      </c>
      <c r="P56" t="s">
        <v>74</v>
      </c>
      <c r="Q56" t="str">
        <f t="shared" si="5"/>
        <v>2018</v>
      </c>
      <c r="R56" t="str">
        <f t="shared" si="6"/>
        <v>July</v>
      </c>
      <c r="S56">
        <v>4</v>
      </c>
      <c r="T56" t="s">
        <v>71</v>
      </c>
    </row>
    <row r="57" spans="1:20" x14ac:dyDescent="0.3">
      <c r="A57" t="s">
        <v>199</v>
      </c>
      <c r="B57" t="s">
        <v>187</v>
      </c>
      <c r="C57">
        <v>4.9000000000000004</v>
      </c>
      <c r="D57">
        <f t="shared" si="0"/>
        <v>5</v>
      </c>
      <c r="E57">
        <v>10479</v>
      </c>
      <c r="F57" t="s">
        <v>60</v>
      </c>
      <c r="G57">
        <f t="shared" si="1"/>
        <v>33000000</v>
      </c>
      <c r="H57" s="3" t="s">
        <v>43</v>
      </c>
      <c r="I57" t="str">
        <f t="shared" si="2"/>
        <v>100000+</v>
      </c>
      <c r="J57" s="1">
        <f t="shared" si="3"/>
        <v>100000</v>
      </c>
      <c r="K57" t="s">
        <v>17</v>
      </c>
      <c r="L57" s="2">
        <v>0</v>
      </c>
      <c r="M57" s="1">
        <f t="shared" si="4"/>
        <v>0</v>
      </c>
      <c r="N57" t="s">
        <v>18</v>
      </c>
      <c r="O57" t="s">
        <v>188</v>
      </c>
      <c r="P57" t="s">
        <v>200</v>
      </c>
      <c r="Q57" t="str">
        <f t="shared" si="5"/>
        <v>2018</v>
      </c>
      <c r="R57" t="str">
        <f t="shared" si="6"/>
        <v>July</v>
      </c>
      <c r="S57" t="s">
        <v>201</v>
      </c>
      <c r="T57" t="s">
        <v>76</v>
      </c>
    </row>
    <row r="58" spans="1:20" x14ac:dyDescent="0.3">
      <c r="A58" t="s">
        <v>202</v>
      </c>
      <c r="B58" t="s">
        <v>187</v>
      </c>
      <c r="C58">
        <v>4.4000000000000004</v>
      </c>
      <c r="D58">
        <f t="shared" si="0"/>
        <v>5</v>
      </c>
      <c r="E58">
        <v>805</v>
      </c>
      <c r="F58" t="s">
        <v>48</v>
      </c>
      <c r="G58">
        <f t="shared" si="1"/>
        <v>5600000</v>
      </c>
      <c r="H58" s="3" t="s">
        <v>49</v>
      </c>
      <c r="I58" t="str">
        <f t="shared" si="2"/>
        <v>50000+</v>
      </c>
      <c r="J58" s="1">
        <f t="shared" si="3"/>
        <v>50000</v>
      </c>
      <c r="K58" t="s">
        <v>17</v>
      </c>
      <c r="L58" s="2">
        <v>0</v>
      </c>
      <c r="M58" s="1">
        <f t="shared" si="4"/>
        <v>0</v>
      </c>
      <c r="N58" t="s">
        <v>18</v>
      </c>
      <c r="O58" t="s">
        <v>188</v>
      </c>
      <c r="P58" t="s">
        <v>203</v>
      </c>
      <c r="Q58" t="str">
        <f t="shared" si="5"/>
        <v>2018</v>
      </c>
      <c r="R58" t="str">
        <f t="shared" si="6"/>
        <v>July</v>
      </c>
      <c r="S58" t="s">
        <v>204</v>
      </c>
      <c r="T58" t="s">
        <v>46</v>
      </c>
    </row>
    <row r="59" spans="1:20" x14ac:dyDescent="0.3">
      <c r="A59" t="s">
        <v>205</v>
      </c>
      <c r="B59" t="s">
        <v>187</v>
      </c>
      <c r="C59">
        <v>4.2</v>
      </c>
      <c r="D59">
        <f t="shared" si="0"/>
        <v>5</v>
      </c>
      <c r="E59">
        <v>129</v>
      </c>
      <c r="F59" t="s">
        <v>206</v>
      </c>
      <c r="G59">
        <f t="shared" si="1"/>
        <v>54000000</v>
      </c>
      <c r="H59" s="3" t="s">
        <v>43</v>
      </c>
      <c r="I59" t="str">
        <f t="shared" si="2"/>
        <v>100000+</v>
      </c>
      <c r="J59" s="1">
        <f t="shared" si="3"/>
        <v>100000</v>
      </c>
      <c r="K59" t="s">
        <v>17</v>
      </c>
      <c r="L59" s="2">
        <v>0</v>
      </c>
      <c r="M59" s="1">
        <f t="shared" si="4"/>
        <v>0</v>
      </c>
      <c r="N59" t="s">
        <v>18</v>
      </c>
      <c r="O59" t="s">
        <v>188</v>
      </c>
      <c r="P59" t="s">
        <v>192</v>
      </c>
      <c r="Q59" t="str">
        <f t="shared" si="5"/>
        <v>2018</v>
      </c>
      <c r="R59" t="str">
        <f t="shared" si="6"/>
        <v>July</v>
      </c>
      <c r="S59">
        <v>3</v>
      </c>
      <c r="T59" t="s">
        <v>71</v>
      </c>
    </row>
    <row r="60" spans="1:20" x14ac:dyDescent="0.3">
      <c r="A60" t="s">
        <v>207</v>
      </c>
      <c r="B60" t="s">
        <v>187</v>
      </c>
      <c r="C60">
        <v>4</v>
      </c>
      <c r="D60">
        <f t="shared" si="0"/>
        <v>4</v>
      </c>
      <c r="E60">
        <v>1403</v>
      </c>
      <c r="F60" t="s">
        <v>208</v>
      </c>
      <c r="G60">
        <f t="shared" si="1"/>
        <v>201000</v>
      </c>
      <c r="H60" s="3" t="s">
        <v>43</v>
      </c>
      <c r="I60" t="str">
        <f t="shared" si="2"/>
        <v>100000+</v>
      </c>
      <c r="J60" s="1">
        <f t="shared" si="3"/>
        <v>100000</v>
      </c>
      <c r="K60" t="s">
        <v>17</v>
      </c>
      <c r="L60" s="2">
        <v>0</v>
      </c>
      <c r="M60" s="1">
        <f t="shared" si="4"/>
        <v>0</v>
      </c>
      <c r="N60" t="s">
        <v>18</v>
      </c>
      <c r="O60" t="s">
        <v>188</v>
      </c>
      <c r="P60" t="s">
        <v>209</v>
      </c>
      <c r="Q60" t="str">
        <f t="shared" si="5"/>
        <v>2014</v>
      </c>
      <c r="R60" t="str">
        <f t="shared" si="6"/>
        <v>August</v>
      </c>
      <c r="S60" t="s">
        <v>210</v>
      </c>
      <c r="T60" t="s">
        <v>211</v>
      </c>
    </row>
    <row r="61" spans="1:20" x14ac:dyDescent="0.3">
      <c r="A61" t="s">
        <v>212</v>
      </c>
      <c r="B61" t="s">
        <v>187</v>
      </c>
      <c r="C61">
        <v>3.9</v>
      </c>
      <c r="D61">
        <f t="shared" si="0"/>
        <v>4</v>
      </c>
      <c r="E61">
        <v>3971</v>
      </c>
      <c r="F61" t="s">
        <v>213</v>
      </c>
      <c r="G61">
        <f t="shared" si="1"/>
        <v>3600000</v>
      </c>
      <c r="H61" s="3" t="s">
        <v>43</v>
      </c>
      <c r="I61" t="str">
        <f t="shared" si="2"/>
        <v>100000+</v>
      </c>
      <c r="J61" s="1">
        <f t="shared" si="3"/>
        <v>100000</v>
      </c>
      <c r="K61" t="s">
        <v>17</v>
      </c>
      <c r="L61" s="2">
        <v>0</v>
      </c>
      <c r="M61" s="1">
        <f t="shared" si="4"/>
        <v>0</v>
      </c>
      <c r="N61" t="s">
        <v>18</v>
      </c>
      <c r="O61" t="s">
        <v>188</v>
      </c>
      <c r="P61" t="s">
        <v>103</v>
      </c>
      <c r="Q61" t="str">
        <f t="shared" si="5"/>
        <v>2018</v>
      </c>
      <c r="R61" t="str">
        <f t="shared" si="6"/>
        <v>July</v>
      </c>
      <c r="S61">
        <v>2.4929999999999999</v>
      </c>
      <c r="T61" t="s">
        <v>46</v>
      </c>
    </row>
    <row r="62" spans="1:20" x14ac:dyDescent="0.3">
      <c r="A62" t="s">
        <v>214</v>
      </c>
      <c r="B62" t="s">
        <v>187</v>
      </c>
      <c r="C62">
        <v>4.5999999999999996</v>
      </c>
      <c r="D62">
        <f t="shared" si="0"/>
        <v>5</v>
      </c>
      <c r="E62">
        <v>534</v>
      </c>
      <c r="F62" t="s">
        <v>215</v>
      </c>
      <c r="G62">
        <f t="shared" si="1"/>
        <v>5700000</v>
      </c>
      <c r="H62" s="3" t="s">
        <v>16</v>
      </c>
      <c r="I62" t="str">
        <f t="shared" si="2"/>
        <v>10000+</v>
      </c>
      <c r="J62" s="1">
        <f t="shared" si="3"/>
        <v>10000</v>
      </c>
      <c r="K62" t="s">
        <v>17</v>
      </c>
      <c r="L62" s="2">
        <v>0</v>
      </c>
      <c r="M62" s="1">
        <f t="shared" si="4"/>
        <v>0</v>
      </c>
      <c r="N62" t="s">
        <v>18</v>
      </c>
      <c r="O62" t="s">
        <v>188</v>
      </c>
      <c r="P62" t="s">
        <v>216</v>
      </c>
      <c r="Q62" t="str">
        <f t="shared" si="5"/>
        <v>2018</v>
      </c>
      <c r="R62" t="str">
        <f t="shared" si="6"/>
        <v>July</v>
      </c>
      <c r="S62" t="s">
        <v>217</v>
      </c>
      <c r="T62" t="s">
        <v>22</v>
      </c>
    </row>
    <row r="63" spans="1:20" x14ac:dyDescent="0.3">
      <c r="A63" t="s">
        <v>218</v>
      </c>
      <c r="B63" t="s">
        <v>187</v>
      </c>
      <c r="C63">
        <v>4.9000000000000004</v>
      </c>
      <c r="D63">
        <f t="shared" si="0"/>
        <v>5</v>
      </c>
      <c r="E63">
        <v>7774</v>
      </c>
      <c r="F63" t="s">
        <v>96</v>
      </c>
      <c r="G63">
        <f t="shared" si="1"/>
        <v>17000000</v>
      </c>
      <c r="H63" s="3" t="s">
        <v>43</v>
      </c>
      <c r="I63" t="str">
        <f t="shared" si="2"/>
        <v>100000+</v>
      </c>
      <c r="J63" s="1">
        <f t="shared" si="3"/>
        <v>100000</v>
      </c>
      <c r="K63" t="s">
        <v>17</v>
      </c>
      <c r="L63" s="2">
        <v>0</v>
      </c>
      <c r="M63" s="1">
        <f t="shared" si="4"/>
        <v>0</v>
      </c>
      <c r="N63" t="s">
        <v>18</v>
      </c>
      <c r="O63" t="s">
        <v>188</v>
      </c>
      <c r="P63" t="s">
        <v>66</v>
      </c>
      <c r="Q63" t="str">
        <f t="shared" si="5"/>
        <v>2018</v>
      </c>
      <c r="R63" t="str">
        <f t="shared" si="6"/>
        <v>July</v>
      </c>
      <c r="S63">
        <v>1.7</v>
      </c>
      <c r="T63" t="s">
        <v>40</v>
      </c>
    </row>
    <row r="64" spans="1:20" x14ac:dyDescent="0.3">
      <c r="A64" t="s">
        <v>219</v>
      </c>
      <c r="B64" t="s">
        <v>187</v>
      </c>
      <c r="C64">
        <v>4.3</v>
      </c>
      <c r="D64">
        <f t="shared" si="0"/>
        <v>5</v>
      </c>
      <c r="E64">
        <v>38846</v>
      </c>
      <c r="F64" t="s">
        <v>220</v>
      </c>
      <c r="G64">
        <f t="shared" si="1"/>
        <v>8600000</v>
      </c>
      <c r="H64" s="3" t="s">
        <v>56</v>
      </c>
      <c r="I64" t="str">
        <f t="shared" si="2"/>
        <v>1000000+</v>
      </c>
      <c r="J64" s="1">
        <f t="shared" si="3"/>
        <v>1000000</v>
      </c>
      <c r="K64" t="s">
        <v>17</v>
      </c>
      <c r="L64" s="2">
        <v>0</v>
      </c>
      <c r="M64" s="1">
        <f t="shared" si="4"/>
        <v>0</v>
      </c>
      <c r="N64" t="s">
        <v>18</v>
      </c>
      <c r="O64" t="s">
        <v>188</v>
      </c>
      <c r="P64" t="s">
        <v>221</v>
      </c>
      <c r="Q64" t="str">
        <f t="shared" si="5"/>
        <v>2018</v>
      </c>
      <c r="R64" t="str">
        <f t="shared" si="6"/>
        <v>July</v>
      </c>
      <c r="S64" t="s">
        <v>222</v>
      </c>
      <c r="T64" t="s">
        <v>71</v>
      </c>
    </row>
    <row r="65" spans="1:20" x14ac:dyDescent="0.3">
      <c r="A65" t="s">
        <v>223</v>
      </c>
      <c r="B65" t="s">
        <v>187</v>
      </c>
      <c r="C65">
        <v>4.5999999999999996</v>
      </c>
      <c r="D65">
        <f t="shared" si="0"/>
        <v>5</v>
      </c>
      <c r="E65">
        <v>2431</v>
      </c>
      <c r="F65" t="s">
        <v>224</v>
      </c>
      <c r="G65">
        <f t="shared" si="1"/>
        <v>2400000</v>
      </c>
      <c r="H65" s="3" t="s">
        <v>43</v>
      </c>
      <c r="I65" t="str">
        <f t="shared" si="2"/>
        <v>100000+</v>
      </c>
      <c r="J65" s="1">
        <f t="shared" si="3"/>
        <v>100000</v>
      </c>
      <c r="K65" t="s">
        <v>17</v>
      </c>
      <c r="L65" s="2">
        <v>0</v>
      </c>
      <c r="M65" s="1">
        <f t="shared" si="4"/>
        <v>0</v>
      </c>
      <c r="N65" t="s">
        <v>18</v>
      </c>
      <c r="O65" t="s">
        <v>188</v>
      </c>
      <c r="P65" t="s">
        <v>225</v>
      </c>
      <c r="Q65" t="str">
        <f t="shared" si="5"/>
        <v>2018</v>
      </c>
      <c r="R65" t="str">
        <f t="shared" si="6"/>
        <v>June</v>
      </c>
      <c r="S65">
        <v>1.37</v>
      </c>
      <c r="T65" t="s">
        <v>76</v>
      </c>
    </row>
    <row r="66" spans="1:20" x14ac:dyDescent="0.3">
      <c r="A66" t="s">
        <v>226</v>
      </c>
      <c r="B66" t="s">
        <v>187</v>
      </c>
      <c r="C66">
        <v>4.9000000000000004</v>
      </c>
      <c r="D66">
        <f t="shared" si="0"/>
        <v>5</v>
      </c>
      <c r="E66">
        <v>6090</v>
      </c>
      <c r="F66" t="s">
        <v>227</v>
      </c>
      <c r="G66">
        <f t="shared" si="1"/>
        <v>27000000</v>
      </c>
      <c r="H66" s="3" t="s">
        <v>43</v>
      </c>
      <c r="I66" t="str">
        <f t="shared" si="2"/>
        <v>100000+</v>
      </c>
      <c r="J66" s="1">
        <f t="shared" si="3"/>
        <v>100000</v>
      </c>
      <c r="K66" t="s">
        <v>17</v>
      </c>
      <c r="L66" s="2">
        <v>0</v>
      </c>
      <c r="M66" s="1">
        <f t="shared" si="4"/>
        <v>0</v>
      </c>
      <c r="N66" t="s">
        <v>18</v>
      </c>
      <c r="O66" t="s">
        <v>188</v>
      </c>
      <c r="P66" t="s">
        <v>66</v>
      </c>
      <c r="Q66" t="str">
        <f t="shared" si="5"/>
        <v>2018</v>
      </c>
      <c r="R66" t="str">
        <f t="shared" si="6"/>
        <v>July</v>
      </c>
      <c r="S66">
        <v>1.7</v>
      </c>
      <c r="T66" t="s">
        <v>40</v>
      </c>
    </row>
    <row r="67" spans="1:20" x14ac:dyDescent="0.3">
      <c r="A67" t="s">
        <v>228</v>
      </c>
      <c r="B67" t="s">
        <v>187</v>
      </c>
      <c r="C67">
        <v>3.9</v>
      </c>
      <c r="D67">
        <f t="shared" ref="D67:D130" si="7">IF(C67&gt;4,5,IF(C67&gt;3,4,IF(C67&gt;2,3,IF(C67&gt;1,2,1))))</f>
        <v>4</v>
      </c>
      <c r="E67">
        <v>295</v>
      </c>
      <c r="F67" t="s">
        <v>89</v>
      </c>
      <c r="G67">
        <f t="shared" ref="G67:G130" si="8">IF(RIGHT(F67,1)="M",LEFT(F67,LEN(F67)-1)*1000000,IF(RIGHT(F67,1)="K",LEFT(F67,LEN(F67)-1)*1000, 1000))</f>
        <v>2700000</v>
      </c>
      <c r="H67" s="3" t="s">
        <v>16</v>
      </c>
      <c r="I67" t="str">
        <f t="shared" ref="I67:I130" si="9">SUBSTITUTE(H67,",","")</f>
        <v>10000+</v>
      </c>
      <c r="J67" s="1">
        <f t="shared" ref="J67:J130" si="10">VALUE(LEFT(I67,LEN(I67)-1))</f>
        <v>10000</v>
      </c>
      <c r="K67" t="s">
        <v>17</v>
      </c>
      <c r="L67" s="2">
        <v>0</v>
      </c>
      <c r="M67" s="1">
        <f t="shared" ref="M67:M130" si="11">VALUE(IF(RIGHT(L67,LEN(L67)-1)="",0,RIGHT(L67,LEN(L67)-1)))</f>
        <v>0</v>
      </c>
      <c r="N67" t="s">
        <v>18</v>
      </c>
      <c r="O67" t="s">
        <v>188</v>
      </c>
      <c r="P67" t="s">
        <v>103</v>
      </c>
      <c r="Q67" t="str">
        <f t="shared" ref="Q67:Q130" si="12">RIGHT(P67,4)</f>
        <v>2018</v>
      </c>
      <c r="R67" t="str">
        <f t="shared" ref="R67:R130" si="13">LEFT(P67,FIND(" ",P67)-1)</f>
        <v>July</v>
      </c>
      <c r="S67" t="s">
        <v>229</v>
      </c>
      <c r="T67" t="s">
        <v>46</v>
      </c>
    </row>
    <row r="68" spans="1:20" x14ac:dyDescent="0.3">
      <c r="A68" t="s">
        <v>230</v>
      </c>
      <c r="B68" t="s">
        <v>187</v>
      </c>
      <c r="C68">
        <v>4</v>
      </c>
      <c r="D68">
        <f t="shared" si="7"/>
        <v>4</v>
      </c>
      <c r="E68">
        <v>190</v>
      </c>
      <c r="F68" t="s">
        <v>231</v>
      </c>
      <c r="G68">
        <f t="shared" si="8"/>
        <v>2500000</v>
      </c>
      <c r="H68" s="3" t="s">
        <v>49</v>
      </c>
      <c r="I68" t="str">
        <f t="shared" si="9"/>
        <v>50000+</v>
      </c>
      <c r="J68" s="1">
        <f t="shared" si="10"/>
        <v>50000</v>
      </c>
      <c r="K68" t="s">
        <v>17</v>
      </c>
      <c r="L68" s="2">
        <v>0</v>
      </c>
      <c r="M68" s="1">
        <f t="shared" si="11"/>
        <v>0</v>
      </c>
      <c r="N68" t="s">
        <v>18</v>
      </c>
      <c r="O68" t="s">
        <v>188</v>
      </c>
      <c r="P68" t="s">
        <v>232</v>
      </c>
      <c r="Q68" t="str">
        <f t="shared" si="12"/>
        <v>2016</v>
      </c>
      <c r="R68" t="str">
        <f t="shared" si="13"/>
        <v>October</v>
      </c>
      <c r="S68">
        <v>1</v>
      </c>
      <c r="T68" t="s">
        <v>51</v>
      </c>
    </row>
    <row r="69" spans="1:20" x14ac:dyDescent="0.3">
      <c r="A69" t="s">
        <v>233</v>
      </c>
      <c r="B69" t="s">
        <v>187</v>
      </c>
      <c r="C69">
        <v>4.3</v>
      </c>
      <c r="D69">
        <f t="shared" si="7"/>
        <v>5</v>
      </c>
      <c r="E69">
        <v>40211</v>
      </c>
      <c r="F69" t="s">
        <v>39</v>
      </c>
      <c r="G69">
        <f t="shared" si="8"/>
        <v>1000</v>
      </c>
      <c r="H69" s="3" t="s">
        <v>31</v>
      </c>
      <c r="I69" t="str">
        <f t="shared" si="9"/>
        <v>5000000+</v>
      </c>
      <c r="J69" s="1">
        <f t="shared" si="10"/>
        <v>5000000</v>
      </c>
      <c r="K69" t="s">
        <v>17</v>
      </c>
      <c r="L69" s="2">
        <v>0</v>
      </c>
      <c r="M69" s="1">
        <f t="shared" si="11"/>
        <v>0</v>
      </c>
      <c r="N69" t="s">
        <v>18</v>
      </c>
      <c r="O69" t="s">
        <v>188</v>
      </c>
      <c r="P69" t="s">
        <v>103</v>
      </c>
      <c r="Q69" t="str">
        <f t="shared" si="12"/>
        <v>2018</v>
      </c>
      <c r="R69" t="str">
        <f t="shared" si="13"/>
        <v>July</v>
      </c>
      <c r="S69" t="s">
        <v>39</v>
      </c>
      <c r="T69" t="s">
        <v>39</v>
      </c>
    </row>
    <row r="70" spans="1:20" x14ac:dyDescent="0.3">
      <c r="A70" t="s">
        <v>234</v>
      </c>
      <c r="B70" t="s">
        <v>187</v>
      </c>
      <c r="C70">
        <v>3.9</v>
      </c>
      <c r="D70">
        <f t="shared" si="7"/>
        <v>4</v>
      </c>
      <c r="E70">
        <v>356</v>
      </c>
      <c r="F70" t="s">
        <v>39</v>
      </c>
      <c r="G70">
        <f t="shared" si="8"/>
        <v>1000</v>
      </c>
      <c r="H70" s="3" t="s">
        <v>43</v>
      </c>
      <c r="I70" t="str">
        <f t="shared" si="9"/>
        <v>100000+</v>
      </c>
      <c r="J70" s="1">
        <f t="shared" si="10"/>
        <v>100000</v>
      </c>
      <c r="K70" t="s">
        <v>17</v>
      </c>
      <c r="L70" s="2">
        <v>0</v>
      </c>
      <c r="M70" s="1">
        <f t="shared" si="11"/>
        <v>0</v>
      </c>
      <c r="N70" t="s">
        <v>18</v>
      </c>
      <c r="O70" t="s">
        <v>188</v>
      </c>
      <c r="P70" t="s">
        <v>235</v>
      </c>
      <c r="Q70" t="str">
        <f t="shared" si="12"/>
        <v>2018</v>
      </c>
      <c r="R70" t="str">
        <f t="shared" si="13"/>
        <v>May</v>
      </c>
      <c r="S70" t="s">
        <v>39</v>
      </c>
      <c r="T70" t="s">
        <v>39</v>
      </c>
    </row>
    <row r="71" spans="1:20" x14ac:dyDescent="0.3">
      <c r="A71" t="s">
        <v>236</v>
      </c>
      <c r="B71" t="s">
        <v>187</v>
      </c>
      <c r="C71">
        <v>4.2</v>
      </c>
      <c r="D71">
        <f t="shared" si="7"/>
        <v>5</v>
      </c>
      <c r="E71">
        <v>52530</v>
      </c>
      <c r="F71" t="s">
        <v>115</v>
      </c>
      <c r="G71">
        <f t="shared" si="8"/>
        <v>7000000</v>
      </c>
      <c r="H71" s="3" t="s">
        <v>31</v>
      </c>
      <c r="I71" t="str">
        <f t="shared" si="9"/>
        <v>5000000+</v>
      </c>
      <c r="J71" s="1">
        <f t="shared" si="10"/>
        <v>5000000</v>
      </c>
      <c r="K71" t="s">
        <v>17</v>
      </c>
      <c r="L71" s="2">
        <v>0</v>
      </c>
      <c r="M71" s="1">
        <f t="shared" si="11"/>
        <v>0</v>
      </c>
      <c r="N71" t="s">
        <v>18</v>
      </c>
      <c r="O71" t="s">
        <v>188</v>
      </c>
      <c r="P71" t="s">
        <v>237</v>
      </c>
      <c r="Q71" t="str">
        <f t="shared" si="12"/>
        <v>2018</v>
      </c>
      <c r="R71" t="str">
        <f t="shared" si="13"/>
        <v>July</v>
      </c>
      <c r="S71" t="s">
        <v>238</v>
      </c>
      <c r="T71" t="s">
        <v>22</v>
      </c>
    </row>
    <row r="72" spans="1:20" x14ac:dyDescent="0.3">
      <c r="A72" t="s">
        <v>239</v>
      </c>
      <c r="B72" t="s">
        <v>187</v>
      </c>
      <c r="C72">
        <v>4.8</v>
      </c>
      <c r="D72">
        <f t="shared" si="7"/>
        <v>5</v>
      </c>
      <c r="E72">
        <v>116986</v>
      </c>
      <c r="F72" t="s">
        <v>197</v>
      </c>
      <c r="G72">
        <f t="shared" si="8"/>
        <v>35000000</v>
      </c>
      <c r="H72" s="3" t="s">
        <v>31</v>
      </c>
      <c r="I72" t="str">
        <f t="shared" si="9"/>
        <v>5000000+</v>
      </c>
      <c r="J72" s="1">
        <f t="shared" si="10"/>
        <v>5000000</v>
      </c>
      <c r="K72" t="s">
        <v>17</v>
      </c>
      <c r="L72" s="2">
        <v>0</v>
      </c>
      <c r="M72" s="1">
        <f t="shared" si="11"/>
        <v>0</v>
      </c>
      <c r="N72" t="s">
        <v>18</v>
      </c>
      <c r="O72" t="s">
        <v>188</v>
      </c>
      <c r="P72" t="s">
        <v>153</v>
      </c>
      <c r="Q72" t="str">
        <f t="shared" si="12"/>
        <v>2018</v>
      </c>
      <c r="R72" t="str">
        <f t="shared" si="13"/>
        <v>August</v>
      </c>
      <c r="S72" t="s">
        <v>240</v>
      </c>
      <c r="T72" t="s">
        <v>22</v>
      </c>
    </row>
    <row r="73" spans="1:20" x14ac:dyDescent="0.3">
      <c r="A73" t="s">
        <v>241</v>
      </c>
      <c r="B73" t="s">
        <v>187</v>
      </c>
      <c r="C73">
        <v>3.6</v>
      </c>
      <c r="D73">
        <f t="shared" si="7"/>
        <v>4</v>
      </c>
      <c r="E73">
        <v>1379</v>
      </c>
      <c r="F73" t="s">
        <v>242</v>
      </c>
      <c r="G73">
        <f t="shared" si="8"/>
        <v>16000000</v>
      </c>
      <c r="H73" s="3" t="s">
        <v>25</v>
      </c>
      <c r="I73" t="str">
        <f t="shared" si="9"/>
        <v>500000+</v>
      </c>
      <c r="J73" s="1">
        <f t="shared" si="10"/>
        <v>500000</v>
      </c>
      <c r="K73" t="s">
        <v>17</v>
      </c>
      <c r="L73" s="2">
        <v>0</v>
      </c>
      <c r="M73" s="1">
        <f t="shared" si="11"/>
        <v>0</v>
      </c>
      <c r="N73" t="s">
        <v>18</v>
      </c>
      <c r="O73" t="s">
        <v>188</v>
      </c>
      <c r="P73" t="s">
        <v>153</v>
      </c>
      <c r="Q73" t="str">
        <f t="shared" si="12"/>
        <v>2018</v>
      </c>
      <c r="R73" t="str">
        <f t="shared" si="13"/>
        <v>August</v>
      </c>
      <c r="S73" t="s">
        <v>243</v>
      </c>
      <c r="T73" t="s">
        <v>40</v>
      </c>
    </row>
    <row r="74" spans="1:20" x14ac:dyDescent="0.3">
      <c r="A74" t="s">
        <v>244</v>
      </c>
      <c r="B74" t="s">
        <v>187</v>
      </c>
      <c r="C74">
        <v>4.2</v>
      </c>
      <c r="D74">
        <f t="shared" si="7"/>
        <v>5</v>
      </c>
      <c r="E74">
        <v>271920</v>
      </c>
      <c r="F74" t="s">
        <v>242</v>
      </c>
      <c r="G74">
        <f t="shared" si="8"/>
        <v>16000000</v>
      </c>
      <c r="H74" s="3" t="s">
        <v>79</v>
      </c>
      <c r="I74" t="str">
        <f t="shared" si="9"/>
        <v>10000000+</v>
      </c>
      <c r="J74" s="1">
        <f t="shared" si="10"/>
        <v>10000000</v>
      </c>
      <c r="K74" t="s">
        <v>17</v>
      </c>
      <c r="L74" s="2">
        <v>0</v>
      </c>
      <c r="M74" s="1">
        <f t="shared" si="11"/>
        <v>0</v>
      </c>
      <c r="N74" t="s">
        <v>37</v>
      </c>
      <c r="O74" t="s">
        <v>188</v>
      </c>
      <c r="P74" t="s">
        <v>150</v>
      </c>
      <c r="Q74" t="str">
        <f t="shared" si="12"/>
        <v>2018</v>
      </c>
      <c r="R74" t="str">
        <f t="shared" si="13"/>
        <v>July</v>
      </c>
      <c r="S74" t="s">
        <v>39</v>
      </c>
      <c r="T74" t="s">
        <v>245</v>
      </c>
    </row>
    <row r="75" spans="1:20" x14ac:dyDescent="0.3">
      <c r="A75" t="s">
        <v>246</v>
      </c>
      <c r="B75" t="s">
        <v>187</v>
      </c>
      <c r="C75">
        <v>4.8</v>
      </c>
      <c r="D75">
        <f t="shared" si="7"/>
        <v>5</v>
      </c>
      <c r="E75">
        <v>736</v>
      </c>
      <c r="F75" t="s">
        <v>39</v>
      </c>
      <c r="G75">
        <f t="shared" si="8"/>
        <v>1000</v>
      </c>
      <c r="H75" s="3" t="s">
        <v>43</v>
      </c>
      <c r="I75" t="str">
        <f t="shared" si="9"/>
        <v>100000+</v>
      </c>
      <c r="J75" s="1">
        <f t="shared" si="10"/>
        <v>100000</v>
      </c>
      <c r="K75" t="s">
        <v>17</v>
      </c>
      <c r="L75" s="2">
        <v>0</v>
      </c>
      <c r="M75" s="1">
        <f t="shared" si="11"/>
        <v>0</v>
      </c>
      <c r="N75" t="s">
        <v>18</v>
      </c>
      <c r="O75" t="s">
        <v>188</v>
      </c>
      <c r="P75" t="s">
        <v>203</v>
      </c>
      <c r="Q75" t="str">
        <f t="shared" si="12"/>
        <v>2018</v>
      </c>
      <c r="R75" t="str">
        <f t="shared" si="13"/>
        <v>July</v>
      </c>
      <c r="S75">
        <v>2.9</v>
      </c>
      <c r="T75" t="s">
        <v>157</v>
      </c>
    </row>
    <row r="76" spans="1:20" x14ac:dyDescent="0.3">
      <c r="A76" t="s">
        <v>247</v>
      </c>
      <c r="B76" t="s">
        <v>187</v>
      </c>
      <c r="C76">
        <v>4.8</v>
      </c>
      <c r="D76">
        <f t="shared" si="7"/>
        <v>5</v>
      </c>
      <c r="E76">
        <v>7021</v>
      </c>
      <c r="F76" t="s">
        <v>96</v>
      </c>
      <c r="G76">
        <f t="shared" si="8"/>
        <v>17000000</v>
      </c>
      <c r="H76" s="3" t="s">
        <v>25</v>
      </c>
      <c r="I76" t="str">
        <f t="shared" si="9"/>
        <v>500000+</v>
      </c>
      <c r="J76" s="1">
        <f t="shared" si="10"/>
        <v>500000</v>
      </c>
      <c r="K76" t="s">
        <v>17</v>
      </c>
      <c r="L76" s="2">
        <v>0</v>
      </c>
      <c r="M76" s="1">
        <f t="shared" si="11"/>
        <v>0</v>
      </c>
      <c r="N76" t="s">
        <v>18</v>
      </c>
      <c r="O76" t="s">
        <v>188</v>
      </c>
      <c r="P76" t="s">
        <v>248</v>
      </c>
      <c r="Q76" t="str">
        <f t="shared" si="12"/>
        <v>2018</v>
      </c>
      <c r="R76" t="str">
        <f t="shared" si="13"/>
        <v>July</v>
      </c>
      <c r="S76">
        <v>1.79</v>
      </c>
      <c r="T76" t="s">
        <v>76</v>
      </c>
    </row>
    <row r="77" spans="1:20" x14ac:dyDescent="0.3">
      <c r="A77" t="s">
        <v>249</v>
      </c>
      <c r="B77" t="s">
        <v>187</v>
      </c>
      <c r="C77">
        <v>4.5999999999999996</v>
      </c>
      <c r="D77">
        <f t="shared" si="7"/>
        <v>5</v>
      </c>
      <c r="E77">
        <v>197</v>
      </c>
      <c r="F77" t="s">
        <v>250</v>
      </c>
      <c r="G77">
        <f t="shared" si="8"/>
        <v>3400000</v>
      </c>
      <c r="H77" s="3" t="s">
        <v>49</v>
      </c>
      <c r="I77" t="str">
        <f t="shared" si="9"/>
        <v>50000+</v>
      </c>
      <c r="J77" s="1">
        <f t="shared" si="10"/>
        <v>50000</v>
      </c>
      <c r="K77" t="s">
        <v>17</v>
      </c>
      <c r="L77" s="2">
        <v>0</v>
      </c>
      <c r="M77" s="1">
        <f t="shared" si="11"/>
        <v>0</v>
      </c>
      <c r="N77" t="s">
        <v>18</v>
      </c>
      <c r="O77" t="s">
        <v>188</v>
      </c>
      <c r="P77" t="s">
        <v>57</v>
      </c>
      <c r="Q77" t="str">
        <f t="shared" si="12"/>
        <v>2018</v>
      </c>
      <c r="R77" t="str">
        <f t="shared" si="13"/>
        <v>June</v>
      </c>
      <c r="S77">
        <v>1.3</v>
      </c>
      <c r="T77" t="s">
        <v>76</v>
      </c>
    </row>
    <row r="78" spans="1:20" x14ac:dyDescent="0.3">
      <c r="A78" t="s">
        <v>251</v>
      </c>
      <c r="B78" t="s">
        <v>187</v>
      </c>
      <c r="C78">
        <v>4.5</v>
      </c>
      <c r="D78">
        <f t="shared" si="7"/>
        <v>5</v>
      </c>
      <c r="E78">
        <v>737</v>
      </c>
      <c r="F78" t="s">
        <v>252</v>
      </c>
      <c r="G78">
        <f t="shared" si="8"/>
        <v>8900000</v>
      </c>
      <c r="H78" s="3" t="s">
        <v>43</v>
      </c>
      <c r="I78" t="str">
        <f t="shared" si="9"/>
        <v>100000+</v>
      </c>
      <c r="J78" s="1">
        <f t="shared" si="10"/>
        <v>100000</v>
      </c>
      <c r="K78" t="s">
        <v>17</v>
      </c>
      <c r="L78" s="2">
        <v>0</v>
      </c>
      <c r="M78" s="1">
        <f t="shared" si="11"/>
        <v>0</v>
      </c>
      <c r="N78" t="s">
        <v>18</v>
      </c>
      <c r="O78" t="s">
        <v>188</v>
      </c>
      <c r="P78" t="s">
        <v>38</v>
      </c>
      <c r="Q78" t="str">
        <f t="shared" si="12"/>
        <v>2018</v>
      </c>
      <c r="R78" t="str">
        <f t="shared" si="13"/>
        <v>June</v>
      </c>
      <c r="S78" t="s">
        <v>253</v>
      </c>
      <c r="T78" t="s">
        <v>71</v>
      </c>
    </row>
    <row r="79" spans="1:20" x14ac:dyDescent="0.3">
      <c r="A79" t="s">
        <v>254</v>
      </c>
      <c r="B79" t="s">
        <v>187</v>
      </c>
      <c r="C79">
        <v>4.3</v>
      </c>
      <c r="D79">
        <f t="shared" si="7"/>
        <v>5</v>
      </c>
      <c r="E79">
        <v>3574</v>
      </c>
      <c r="F79" t="s">
        <v>255</v>
      </c>
      <c r="G79">
        <f t="shared" si="8"/>
        <v>3900000</v>
      </c>
      <c r="H79" s="3" t="s">
        <v>56</v>
      </c>
      <c r="I79" t="str">
        <f t="shared" si="9"/>
        <v>1000000+</v>
      </c>
      <c r="J79" s="1">
        <f t="shared" si="10"/>
        <v>1000000</v>
      </c>
      <c r="K79" t="s">
        <v>17</v>
      </c>
      <c r="L79" s="2">
        <v>0</v>
      </c>
      <c r="M79" s="1">
        <f t="shared" si="11"/>
        <v>0</v>
      </c>
      <c r="N79" t="s">
        <v>111</v>
      </c>
      <c r="O79" t="s">
        <v>188</v>
      </c>
      <c r="P79" t="s">
        <v>256</v>
      </c>
      <c r="Q79" t="str">
        <f t="shared" si="12"/>
        <v>2018</v>
      </c>
      <c r="R79" t="str">
        <f t="shared" si="13"/>
        <v>July</v>
      </c>
      <c r="S79">
        <v>1.6</v>
      </c>
      <c r="T79" t="s">
        <v>76</v>
      </c>
    </row>
    <row r="80" spans="1:20" x14ac:dyDescent="0.3">
      <c r="A80" t="s">
        <v>257</v>
      </c>
      <c r="B80" t="s">
        <v>187</v>
      </c>
      <c r="C80">
        <v>4.5</v>
      </c>
      <c r="D80">
        <f t="shared" si="7"/>
        <v>5</v>
      </c>
      <c r="E80">
        <v>994</v>
      </c>
      <c r="F80" t="s">
        <v>258</v>
      </c>
      <c r="G80">
        <f t="shared" si="8"/>
        <v>2900000</v>
      </c>
      <c r="H80" s="3" t="s">
        <v>43</v>
      </c>
      <c r="I80" t="str">
        <f t="shared" si="9"/>
        <v>100000+</v>
      </c>
      <c r="J80" s="1">
        <f t="shared" si="10"/>
        <v>100000</v>
      </c>
      <c r="K80" t="s">
        <v>17</v>
      </c>
      <c r="L80" s="2">
        <v>0</v>
      </c>
      <c r="M80" s="1">
        <f t="shared" si="11"/>
        <v>0</v>
      </c>
      <c r="N80" t="s">
        <v>18</v>
      </c>
      <c r="O80" t="s">
        <v>188</v>
      </c>
      <c r="P80" t="s">
        <v>259</v>
      </c>
      <c r="Q80" t="str">
        <f t="shared" si="12"/>
        <v>2018</v>
      </c>
      <c r="R80" t="str">
        <f t="shared" si="13"/>
        <v>March</v>
      </c>
      <c r="S80">
        <v>1.6</v>
      </c>
      <c r="T80" t="s">
        <v>71</v>
      </c>
    </row>
    <row r="81" spans="1:20" x14ac:dyDescent="0.3">
      <c r="A81" t="s">
        <v>260</v>
      </c>
      <c r="B81" t="s">
        <v>187</v>
      </c>
      <c r="C81">
        <v>4.9000000000000004</v>
      </c>
      <c r="D81">
        <f t="shared" si="7"/>
        <v>5</v>
      </c>
      <c r="E81">
        <v>197136</v>
      </c>
      <c r="F81" t="s">
        <v>261</v>
      </c>
      <c r="G81">
        <f t="shared" si="8"/>
        <v>38000000</v>
      </c>
      <c r="H81" s="3" t="s">
        <v>56</v>
      </c>
      <c r="I81" t="str">
        <f t="shared" si="9"/>
        <v>1000000+</v>
      </c>
      <c r="J81" s="1">
        <f t="shared" si="10"/>
        <v>1000000</v>
      </c>
      <c r="K81" t="s">
        <v>17</v>
      </c>
      <c r="L81" s="2">
        <v>0</v>
      </c>
      <c r="M81" s="1">
        <f t="shared" si="11"/>
        <v>0</v>
      </c>
      <c r="N81" t="s">
        <v>18</v>
      </c>
      <c r="O81" t="s">
        <v>188</v>
      </c>
      <c r="P81" t="s">
        <v>262</v>
      </c>
      <c r="Q81" t="str">
        <f t="shared" si="12"/>
        <v>2018</v>
      </c>
      <c r="R81" t="str">
        <f t="shared" si="13"/>
        <v>July</v>
      </c>
      <c r="S81">
        <v>8.31</v>
      </c>
      <c r="T81" t="s">
        <v>71</v>
      </c>
    </row>
    <row r="82" spans="1:20" x14ac:dyDescent="0.3">
      <c r="A82" t="s">
        <v>263</v>
      </c>
      <c r="B82" t="s">
        <v>187</v>
      </c>
      <c r="C82">
        <v>3.9</v>
      </c>
      <c r="D82">
        <f t="shared" si="7"/>
        <v>4</v>
      </c>
      <c r="E82">
        <v>142</v>
      </c>
      <c r="F82" t="s">
        <v>264</v>
      </c>
      <c r="G82">
        <f t="shared" si="8"/>
        <v>32000000</v>
      </c>
      <c r="H82" s="3" t="s">
        <v>49</v>
      </c>
      <c r="I82" t="str">
        <f t="shared" si="9"/>
        <v>50000+</v>
      </c>
      <c r="J82" s="1">
        <f t="shared" si="10"/>
        <v>50000</v>
      </c>
      <c r="K82" t="s">
        <v>17</v>
      </c>
      <c r="L82" s="2">
        <v>0</v>
      </c>
      <c r="M82" s="1">
        <f t="shared" si="11"/>
        <v>0</v>
      </c>
      <c r="N82" t="s">
        <v>18</v>
      </c>
      <c r="O82" t="s">
        <v>188</v>
      </c>
      <c r="P82" t="s">
        <v>265</v>
      </c>
      <c r="Q82" t="str">
        <f t="shared" si="12"/>
        <v>2018</v>
      </c>
      <c r="R82" t="str">
        <f t="shared" si="13"/>
        <v>July</v>
      </c>
      <c r="S82" t="s">
        <v>266</v>
      </c>
      <c r="T82" t="s">
        <v>267</v>
      </c>
    </row>
    <row r="83" spans="1:20" x14ac:dyDescent="0.3">
      <c r="A83" t="s">
        <v>268</v>
      </c>
      <c r="B83" t="s">
        <v>187</v>
      </c>
      <c r="C83">
        <v>4.4000000000000004</v>
      </c>
      <c r="D83">
        <f t="shared" si="7"/>
        <v>5</v>
      </c>
      <c r="E83">
        <v>15168</v>
      </c>
      <c r="F83" t="s">
        <v>85</v>
      </c>
      <c r="G83">
        <f t="shared" si="8"/>
        <v>37000000</v>
      </c>
      <c r="H83" s="3" t="s">
        <v>56</v>
      </c>
      <c r="I83" t="str">
        <f t="shared" si="9"/>
        <v>1000000+</v>
      </c>
      <c r="J83" s="1">
        <f t="shared" si="10"/>
        <v>1000000</v>
      </c>
      <c r="K83" t="s">
        <v>17</v>
      </c>
      <c r="L83" s="2">
        <v>0</v>
      </c>
      <c r="M83" s="1">
        <f t="shared" si="11"/>
        <v>0</v>
      </c>
      <c r="N83" t="s">
        <v>18</v>
      </c>
      <c r="O83" t="s">
        <v>188</v>
      </c>
      <c r="P83" t="s">
        <v>248</v>
      </c>
      <c r="Q83" t="str">
        <f t="shared" si="12"/>
        <v>2018</v>
      </c>
      <c r="R83" t="str">
        <f t="shared" si="13"/>
        <v>July</v>
      </c>
      <c r="S83" t="s">
        <v>269</v>
      </c>
      <c r="T83" t="s">
        <v>40</v>
      </c>
    </row>
    <row r="84" spans="1:20" x14ac:dyDescent="0.3">
      <c r="A84" t="s">
        <v>270</v>
      </c>
      <c r="B84" t="s">
        <v>187</v>
      </c>
      <c r="C84">
        <v>4</v>
      </c>
      <c r="D84">
        <f t="shared" si="7"/>
        <v>4</v>
      </c>
      <c r="E84">
        <v>2155</v>
      </c>
      <c r="F84" t="s">
        <v>164</v>
      </c>
      <c r="G84">
        <f t="shared" si="8"/>
        <v>15000000</v>
      </c>
      <c r="H84" s="3" t="s">
        <v>25</v>
      </c>
      <c r="I84" t="str">
        <f t="shared" si="9"/>
        <v>500000+</v>
      </c>
      <c r="J84" s="1">
        <f t="shared" si="10"/>
        <v>500000</v>
      </c>
      <c r="K84" t="s">
        <v>17</v>
      </c>
      <c r="L84" s="2">
        <v>0</v>
      </c>
      <c r="M84" s="1">
        <f t="shared" si="11"/>
        <v>0</v>
      </c>
      <c r="N84" t="s">
        <v>18</v>
      </c>
      <c r="O84" t="s">
        <v>188</v>
      </c>
      <c r="P84" t="s">
        <v>103</v>
      </c>
      <c r="Q84" t="str">
        <f t="shared" si="12"/>
        <v>2018</v>
      </c>
      <c r="R84" t="str">
        <f t="shared" si="13"/>
        <v>July</v>
      </c>
      <c r="S84" t="s">
        <v>271</v>
      </c>
      <c r="T84" t="s">
        <v>245</v>
      </c>
    </row>
    <row r="85" spans="1:20" x14ac:dyDescent="0.3">
      <c r="A85" t="s">
        <v>272</v>
      </c>
      <c r="B85" t="s">
        <v>187</v>
      </c>
      <c r="C85">
        <v>4.3</v>
      </c>
      <c r="D85">
        <f t="shared" si="7"/>
        <v>5</v>
      </c>
      <c r="E85">
        <v>138</v>
      </c>
      <c r="F85" t="s">
        <v>273</v>
      </c>
      <c r="G85">
        <f t="shared" si="8"/>
        <v>5400000</v>
      </c>
      <c r="H85" s="3" t="s">
        <v>43</v>
      </c>
      <c r="I85" t="str">
        <f t="shared" si="9"/>
        <v>100000+</v>
      </c>
      <c r="J85" s="1">
        <f t="shared" si="10"/>
        <v>100000</v>
      </c>
      <c r="K85" t="s">
        <v>17</v>
      </c>
      <c r="L85" s="2">
        <v>0</v>
      </c>
      <c r="M85" s="1">
        <f t="shared" si="11"/>
        <v>0</v>
      </c>
      <c r="N85" t="s">
        <v>18</v>
      </c>
      <c r="O85" t="s">
        <v>188</v>
      </c>
      <c r="P85" t="s">
        <v>274</v>
      </c>
      <c r="Q85" t="str">
        <f t="shared" si="12"/>
        <v>2018</v>
      </c>
      <c r="R85" t="str">
        <f t="shared" si="13"/>
        <v>July</v>
      </c>
      <c r="S85">
        <v>1</v>
      </c>
      <c r="T85" t="s">
        <v>22</v>
      </c>
    </row>
    <row r="86" spans="1:20" x14ac:dyDescent="0.3">
      <c r="A86" t="s">
        <v>275</v>
      </c>
      <c r="B86" t="s">
        <v>187</v>
      </c>
      <c r="C86">
        <v>3.7</v>
      </c>
      <c r="D86">
        <f t="shared" si="7"/>
        <v>4</v>
      </c>
      <c r="E86">
        <v>5414</v>
      </c>
      <c r="F86" t="s">
        <v>276</v>
      </c>
      <c r="G86">
        <f t="shared" si="8"/>
        <v>18000000</v>
      </c>
      <c r="H86" s="3" t="s">
        <v>56</v>
      </c>
      <c r="I86" t="str">
        <f t="shared" si="9"/>
        <v>1000000+</v>
      </c>
      <c r="J86" s="1">
        <f t="shared" si="10"/>
        <v>1000000</v>
      </c>
      <c r="K86" t="s">
        <v>17</v>
      </c>
      <c r="L86" s="2">
        <v>0</v>
      </c>
      <c r="M86" s="1">
        <f t="shared" si="11"/>
        <v>0</v>
      </c>
      <c r="N86" t="s">
        <v>18</v>
      </c>
      <c r="O86" t="s">
        <v>188</v>
      </c>
      <c r="P86" t="s">
        <v>274</v>
      </c>
      <c r="Q86" t="str">
        <f t="shared" si="12"/>
        <v>2018</v>
      </c>
      <c r="R86" t="str">
        <f t="shared" si="13"/>
        <v>July</v>
      </c>
      <c r="S86" t="s">
        <v>277</v>
      </c>
      <c r="T86" t="s">
        <v>46</v>
      </c>
    </row>
    <row r="87" spans="1:20" x14ac:dyDescent="0.3">
      <c r="A87" t="s">
        <v>278</v>
      </c>
      <c r="B87" t="s">
        <v>187</v>
      </c>
      <c r="C87">
        <v>4.4000000000000004</v>
      </c>
      <c r="D87">
        <f t="shared" si="7"/>
        <v>5</v>
      </c>
      <c r="E87">
        <v>21777</v>
      </c>
      <c r="F87" t="s">
        <v>39</v>
      </c>
      <c r="G87">
        <f t="shared" si="8"/>
        <v>1000</v>
      </c>
      <c r="H87" s="3" t="s">
        <v>56</v>
      </c>
      <c r="I87" t="str">
        <f t="shared" si="9"/>
        <v>1000000+</v>
      </c>
      <c r="J87" s="1">
        <f t="shared" si="10"/>
        <v>1000000</v>
      </c>
      <c r="K87" t="s">
        <v>17</v>
      </c>
      <c r="L87" s="2">
        <v>0</v>
      </c>
      <c r="M87" s="1">
        <f t="shared" si="11"/>
        <v>0</v>
      </c>
      <c r="N87" t="s">
        <v>18</v>
      </c>
      <c r="O87" t="s">
        <v>188</v>
      </c>
      <c r="P87" t="s">
        <v>279</v>
      </c>
      <c r="Q87" t="str">
        <f t="shared" si="12"/>
        <v>2018</v>
      </c>
      <c r="R87" t="str">
        <f t="shared" si="13"/>
        <v>August</v>
      </c>
      <c r="S87" t="s">
        <v>39</v>
      </c>
      <c r="T87" t="s">
        <v>39</v>
      </c>
    </row>
    <row r="88" spans="1:20" x14ac:dyDescent="0.3">
      <c r="A88" t="s">
        <v>280</v>
      </c>
      <c r="B88" t="s">
        <v>187</v>
      </c>
      <c r="C88">
        <v>4.3</v>
      </c>
      <c r="D88">
        <f t="shared" si="7"/>
        <v>5</v>
      </c>
      <c r="E88">
        <v>348</v>
      </c>
      <c r="F88" t="s">
        <v>261</v>
      </c>
      <c r="G88">
        <f t="shared" si="8"/>
        <v>38000000</v>
      </c>
      <c r="H88" s="3" t="s">
        <v>43</v>
      </c>
      <c r="I88" t="str">
        <f t="shared" si="9"/>
        <v>100000+</v>
      </c>
      <c r="J88" s="1">
        <f t="shared" si="10"/>
        <v>100000</v>
      </c>
      <c r="K88" t="s">
        <v>17</v>
      </c>
      <c r="L88" s="2">
        <v>0</v>
      </c>
      <c r="M88" s="1">
        <f t="shared" si="11"/>
        <v>0</v>
      </c>
      <c r="N88" t="s">
        <v>18</v>
      </c>
      <c r="O88" t="s">
        <v>188</v>
      </c>
      <c r="P88" t="s">
        <v>203</v>
      </c>
      <c r="Q88" t="str">
        <f t="shared" si="12"/>
        <v>2018</v>
      </c>
      <c r="R88" t="str">
        <f t="shared" si="13"/>
        <v>July</v>
      </c>
      <c r="S88" t="s">
        <v>281</v>
      </c>
      <c r="T88" t="s">
        <v>51</v>
      </c>
    </row>
    <row r="89" spans="1:20" x14ac:dyDescent="0.3">
      <c r="A89" t="s">
        <v>282</v>
      </c>
      <c r="B89" t="s">
        <v>187</v>
      </c>
      <c r="C89">
        <v>3.2</v>
      </c>
      <c r="D89">
        <f t="shared" si="7"/>
        <v>4</v>
      </c>
      <c r="E89">
        <v>250</v>
      </c>
      <c r="F89" t="s">
        <v>283</v>
      </c>
      <c r="G89">
        <f t="shared" si="8"/>
        <v>1100000</v>
      </c>
      <c r="H89" s="3" t="s">
        <v>43</v>
      </c>
      <c r="I89" t="str">
        <f t="shared" si="9"/>
        <v>100000+</v>
      </c>
      <c r="J89" s="1">
        <f t="shared" si="10"/>
        <v>100000</v>
      </c>
      <c r="K89" t="s">
        <v>17</v>
      </c>
      <c r="L89" s="2">
        <v>0</v>
      </c>
      <c r="M89" s="1">
        <f t="shared" si="11"/>
        <v>0</v>
      </c>
      <c r="N89" t="s">
        <v>18</v>
      </c>
      <c r="O89" t="s">
        <v>188</v>
      </c>
      <c r="P89" t="s">
        <v>148</v>
      </c>
      <c r="Q89" t="str">
        <f t="shared" si="12"/>
        <v>2018</v>
      </c>
      <c r="R89" t="str">
        <f t="shared" si="13"/>
        <v>April</v>
      </c>
      <c r="S89">
        <v>1.4</v>
      </c>
      <c r="T89" t="s">
        <v>22</v>
      </c>
    </row>
    <row r="90" spans="1:20" x14ac:dyDescent="0.3">
      <c r="A90" t="s">
        <v>284</v>
      </c>
      <c r="B90" t="s">
        <v>187</v>
      </c>
      <c r="C90">
        <v>4.5999999999999996</v>
      </c>
      <c r="D90">
        <f t="shared" si="7"/>
        <v>5</v>
      </c>
      <c r="E90">
        <v>13372</v>
      </c>
      <c r="F90" t="s">
        <v>39</v>
      </c>
      <c r="G90">
        <f t="shared" si="8"/>
        <v>1000</v>
      </c>
      <c r="H90" s="3" t="s">
        <v>56</v>
      </c>
      <c r="I90" t="str">
        <f t="shared" si="9"/>
        <v>1000000+</v>
      </c>
      <c r="J90" s="1">
        <f t="shared" si="10"/>
        <v>1000000</v>
      </c>
      <c r="K90" t="s">
        <v>17</v>
      </c>
      <c r="L90" s="2">
        <v>0</v>
      </c>
      <c r="M90" s="1">
        <f t="shared" si="11"/>
        <v>0</v>
      </c>
      <c r="N90" t="s">
        <v>18</v>
      </c>
      <c r="O90" t="s">
        <v>188</v>
      </c>
      <c r="P90" t="s">
        <v>86</v>
      </c>
      <c r="Q90" t="str">
        <f t="shared" si="12"/>
        <v>2018</v>
      </c>
      <c r="R90" t="str">
        <f t="shared" si="13"/>
        <v>August</v>
      </c>
      <c r="S90" t="s">
        <v>39</v>
      </c>
      <c r="T90" t="s">
        <v>39</v>
      </c>
    </row>
    <row r="91" spans="1:20" x14ac:dyDescent="0.3">
      <c r="A91" t="s">
        <v>285</v>
      </c>
      <c r="B91" t="s">
        <v>187</v>
      </c>
      <c r="C91">
        <v>4.5999999999999996</v>
      </c>
      <c r="D91">
        <f t="shared" si="7"/>
        <v>5</v>
      </c>
      <c r="E91">
        <v>7880</v>
      </c>
      <c r="F91" t="s">
        <v>39</v>
      </c>
      <c r="G91">
        <f t="shared" si="8"/>
        <v>1000</v>
      </c>
      <c r="H91" s="3" t="s">
        <v>43</v>
      </c>
      <c r="I91" t="str">
        <f t="shared" si="9"/>
        <v>100000+</v>
      </c>
      <c r="J91" s="1">
        <f t="shared" si="10"/>
        <v>100000</v>
      </c>
      <c r="K91" t="s">
        <v>17</v>
      </c>
      <c r="L91" s="2">
        <v>0</v>
      </c>
      <c r="M91" s="1">
        <f t="shared" si="11"/>
        <v>0</v>
      </c>
      <c r="N91" t="s">
        <v>18</v>
      </c>
      <c r="O91" t="s">
        <v>188</v>
      </c>
      <c r="P91" t="s">
        <v>189</v>
      </c>
      <c r="Q91" t="str">
        <f t="shared" si="12"/>
        <v>2018</v>
      </c>
      <c r="R91" t="str">
        <f t="shared" si="13"/>
        <v>May</v>
      </c>
      <c r="S91" t="s">
        <v>286</v>
      </c>
      <c r="T91" t="s">
        <v>39</v>
      </c>
    </row>
    <row r="92" spans="1:20" x14ac:dyDescent="0.3">
      <c r="A92" t="s">
        <v>287</v>
      </c>
      <c r="B92" t="s">
        <v>187</v>
      </c>
      <c r="C92">
        <v>4.5</v>
      </c>
      <c r="D92">
        <f t="shared" si="7"/>
        <v>5</v>
      </c>
      <c r="E92">
        <v>3617</v>
      </c>
      <c r="F92" t="s">
        <v>184</v>
      </c>
      <c r="G92">
        <f t="shared" si="8"/>
        <v>7900000</v>
      </c>
      <c r="H92" s="3" t="s">
        <v>43</v>
      </c>
      <c r="I92" t="str">
        <f t="shared" si="9"/>
        <v>100000+</v>
      </c>
      <c r="J92" s="1">
        <f t="shared" si="10"/>
        <v>100000</v>
      </c>
      <c r="K92" t="s">
        <v>17</v>
      </c>
      <c r="L92" s="2">
        <v>0</v>
      </c>
      <c r="M92" s="1">
        <f t="shared" si="11"/>
        <v>0</v>
      </c>
      <c r="N92" t="s">
        <v>18</v>
      </c>
      <c r="O92" t="s">
        <v>188</v>
      </c>
      <c r="P92" t="s">
        <v>288</v>
      </c>
      <c r="Q92" t="str">
        <f t="shared" si="12"/>
        <v>2018</v>
      </c>
      <c r="R92" t="str">
        <f t="shared" si="13"/>
        <v>May</v>
      </c>
      <c r="S92" t="s">
        <v>289</v>
      </c>
      <c r="T92" t="s">
        <v>71</v>
      </c>
    </row>
    <row r="93" spans="1:20" x14ac:dyDescent="0.3">
      <c r="A93" t="s">
        <v>290</v>
      </c>
      <c r="B93" t="s">
        <v>187</v>
      </c>
      <c r="C93">
        <v>3.7</v>
      </c>
      <c r="D93">
        <f t="shared" si="7"/>
        <v>4</v>
      </c>
      <c r="E93">
        <v>4806</v>
      </c>
      <c r="F93" t="s">
        <v>197</v>
      </c>
      <c r="G93">
        <f t="shared" si="8"/>
        <v>35000000</v>
      </c>
      <c r="H93" s="3" t="s">
        <v>56</v>
      </c>
      <c r="I93" t="str">
        <f t="shared" si="9"/>
        <v>1000000+</v>
      </c>
      <c r="J93" s="1">
        <f t="shared" si="10"/>
        <v>1000000</v>
      </c>
      <c r="K93" t="s">
        <v>17</v>
      </c>
      <c r="L93" s="2">
        <v>0</v>
      </c>
      <c r="M93" s="1">
        <f t="shared" si="11"/>
        <v>0</v>
      </c>
      <c r="N93" t="s">
        <v>18</v>
      </c>
      <c r="O93" t="s">
        <v>188</v>
      </c>
      <c r="P93" t="s">
        <v>74</v>
      </c>
      <c r="Q93" t="str">
        <f t="shared" si="12"/>
        <v>2018</v>
      </c>
      <c r="R93" t="str">
        <f t="shared" si="13"/>
        <v>July</v>
      </c>
      <c r="S93" t="s">
        <v>291</v>
      </c>
      <c r="T93" t="s">
        <v>22</v>
      </c>
    </row>
    <row r="94" spans="1:20" x14ac:dyDescent="0.3">
      <c r="A94" t="s">
        <v>292</v>
      </c>
      <c r="B94" t="s">
        <v>187</v>
      </c>
      <c r="C94">
        <v>4.5999999999999996</v>
      </c>
      <c r="D94">
        <f t="shared" si="7"/>
        <v>5</v>
      </c>
      <c r="E94">
        <v>65786</v>
      </c>
      <c r="F94" t="s">
        <v>39</v>
      </c>
      <c r="G94">
        <f t="shared" si="8"/>
        <v>1000</v>
      </c>
      <c r="H94" s="3" t="s">
        <v>56</v>
      </c>
      <c r="I94" t="str">
        <f t="shared" si="9"/>
        <v>1000000+</v>
      </c>
      <c r="J94" s="1">
        <f t="shared" si="10"/>
        <v>1000000</v>
      </c>
      <c r="K94" t="s">
        <v>17</v>
      </c>
      <c r="L94" s="2">
        <v>0</v>
      </c>
      <c r="M94" s="1">
        <f t="shared" si="11"/>
        <v>0</v>
      </c>
      <c r="N94" t="s">
        <v>18</v>
      </c>
      <c r="O94" t="s">
        <v>188</v>
      </c>
      <c r="P94" t="s">
        <v>153</v>
      </c>
      <c r="Q94" t="str">
        <f t="shared" si="12"/>
        <v>2018</v>
      </c>
      <c r="R94" t="str">
        <f t="shared" si="13"/>
        <v>August</v>
      </c>
      <c r="S94" t="s">
        <v>39</v>
      </c>
      <c r="T94" t="s">
        <v>22</v>
      </c>
    </row>
    <row r="95" spans="1:20" x14ac:dyDescent="0.3">
      <c r="A95" t="s">
        <v>293</v>
      </c>
      <c r="B95" t="s">
        <v>187</v>
      </c>
      <c r="C95">
        <v>4.5999999999999996</v>
      </c>
      <c r="D95">
        <f t="shared" si="7"/>
        <v>5</v>
      </c>
      <c r="E95">
        <v>31433</v>
      </c>
      <c r="F95" t="s">
        <v>96</v>
      </c>
      <c r="G95">
        <f t="shared" si="8"/>
        <v>17000000</v>
      </c>
      <c r="H95" s="3" t="s">
        <v>56</v>
      </c>
      <c r="I95" t="str">
        <f t="shared" si="9"/>
        <v>1000000+</v>
      </c>
      <c r="J95" s="1">
        <f t="shared" si="10"/>
        <v>1000000</v>
      </c>
      <c r="K95" t="s">
        <v>17</v>
      </c>
      <c r="L95" s="2">
        <v>0</v>
      </c>
      <c r="M95" s="1">
        <f t="shared" si="11"/>
        <v>0</v>
      </c>
      <c r="N95" t="s">
        <v>18</v>
      </c>
      <c r="O95" t="s">
        <v>188</v>
      </c>
      <c r="P95" t="s">
        <v>153</v>
      </c>
      <c r="Q95" t="str">
        <f t="shared" si="12"/>
        <v>2018</v>
      </c>
      <c r="R95" t="str">
        <f t="shared" si="13"/>
        <v>August</v>
      </c>
      <c r="S95">
        <v>1.4</v>
      </c>
      <c r="T95" t="s">
        <v>22</v>
      </c>
    </row>
    <row r="96" spans="1:20" x14ac:dyDescent="0.3">
      <c r="A96" t="s">
        <v>294</v>
      </c>
      <c r="B96" t="s">
        <v>187</v>
      </c>
      <c r="C96">
        <v>4.5999999999999996</v>
      </c>
      <c r="D96">
        <f t="shared" si="7"/>
        <v>5</v>
      </c>
      <c r="E96">
        <v>5097</v>
      </c>
      <c r="F96" t="s">
        <v>15</v>
      </c>
      <c r="G96">
        <f t="shared" si="8"/>
        <v>19000000</v>
      </c>
      <c r="H96" s="3" t="s">
        <v>56</v>
      </c>
      <c r="I96" t="str">
        <f t="shared" si="9"/>
        <v>1000000+</v>
      </c>
      <c r="J96" s="1">
        <f t="shared" si="10"/>
        <v>1000000</v>
      </c>
      <c r="K96" t="s">
        <v>17</v>
      </c>
      <c r="L96" s="2">
        <v>0</v>
      </c>
      <c r="M96" s="1">
        <f t="shared" si="11"/>
        <v>0</v>
      </c>
      <c r="N96" t="s">
        <v>18</v>
      </c>
      <c r="O96" t="s">
        <v>188</v>
      </c>
      <c r="P96" t="s">
        <v>274</v>
      </c>
      <c r="Q96" t="str">
        <f t="shared" si="12"/>
        <v>2018</v>
      </c>
      <c r="R96" t="str">
        <f t="shared" si="13"/>
        <v>July</v>
      </c>
      <c r="S96" t="s">
        <v>295</v>
      </c>
      <c r="T96" t="s">
        <v>22</v>
      </c>
    </row>
    <row r="97" spans="1:20" x14ac:dyDescent="0.3">
      <c r="A97" t="s">
        <v>296</v>
      </c>
      <c r="B97" t="s">
        <v>187</v>
      </c>
      <c r="C97">
        <v>4</v>
      </c>
      <c r="D97">
        <f t="shared" si="7"/>
        <v>4</v>
      </c>
      <c r="E97">
        <v>1754</v>
      </c>
      <c r="F97" t="s">
        <v>24</v>
      </c>
      <c r="G97">
        <f t="shared" si="8"/>
        <v>14000000</v>
      </c>
      <c r="H97" s="3" t="s">
        <v>25</v>
      </c>
      <c r="I97" t="str">
        <f t="shared" si="9"/>
        <v>500000+</v>
      </c>
      <c r="J97" s="1">
        <f t="shared" si="10"/>
        <v>500000</v>
      </c>
      <c r="K97" t="s">
        <v>17</v>
      </c>
      <c r="L97" s="2">
        <v>0</v>
      </c>
      <c r="M97" s="1">
        <f t="shared" si="11"/>
        <v>0</v>
      </c>
      <c r="N97" t="s">
        <v>18</v>
      </c>
      <c r="O97" t="s">
        <v>188</v>
      </c>
      <c r="P97" t="s">
        <v>297</v>
      </c>
      <c r="Q97" t="str">
        <f t="shared" si="12"/>
        <v>2018</v>
      </c>
      <c r="R97" t="str">
        <f t="shared" si="13"/>
        <v>June</v>
      </c>
      <c r="S97" t="s">
        <v>298</v>
      </c>
      <c r="T97" t="s">
        <v>76</v>
      </c>
    </row>
    <row r="98" spans="1:20" x14ac:dyDescent="0.3">
      <c r="A98" t="s">
        <v>299</v>
      </c>
      <c r="B98" t="s">
        <v>187</v>
      </c>
      <c r="C98">
        <v>4.4000000000000004</v>
      </c>
      <c r="D98">
        <f t="shared" si="7"/>
        <v>5</v>
      </c>
      <c r="E98">
        <v>2680</v>
      </c>
      <c r="F98" t="s">
        <v>300</v>
      </c>
      <c r="G98">
        <f t="shared" si="8"/>
        <v>2200000</v>
      </c>
      <c r="H98" s="3" t="s">
        <v>25</v>
      </c>
      <c r="I98" t="str">
        <f t="shared" si="9"/>
        <v>500000+</v>
      </c>
      <c r="J98" s="1">
        <f t="shared" si="10"/>
        <v>500000</v>
      </c>
      <c r="K98" t="s">
        <v>17</v>
      </c>
      <c r="L98" s="2">
        <v>0</v>
      </c>
      <c r="M98" s="1">
        <f t="shared" si="11"/>
        <v>0</v>
      </c>
      <c r="N98" t="s">
        <v>18</v>
      </c>
      <c r="O98" t="s">
        <v>188</v>
      </c>
      <c r="P98" t="s">
        <v>108</v>
      </c>
      <c r="Q98" t="str">
        <f t="shared" si="12"/>
        <v>2018</v>
      </c>
      <c r="R98" t="str">
        <f t="shared" si="13"/>
        <v>March</v>
      </c>
      <c r="S98">
        <v>1.03</v>
      </c>
      <c r="T98" t="s">
        <v>22</v>
      </c>
    </row>
    <row r="99" spans="1:20" x14ac:dyDescent="0.3">
      <c r="A99" t="s">
        <v>301</v>
      </c>
      <c r="B99" t="s">
        <v>187</v>
      </c>
      <c r="C99">
        <v>4</v>
      </c>
      <c r="D99">
        <f t="shared" si="7"/>
        <v>4</v>
      </c>
      <c r="E99">
        <v>1288</v>
      </c>
      <c r="F99" t="s">
        <v>302</v>
      </c>
      <c r="G99">
        <f t="shared" si="8"/>
        <v>4500000</v>
      </c>
      <c r="H99" s="3" t="s">
        <v>43</v>
      </c>
      <c r="I99" t="str">
        <f t="shared" si="9"/>
        <v>100000+</v>
      </c>
      <c r="J99" s="1">
        <f t="shared" si="10"/>
        <v>100000</v>
      </c>
      <c r="K99" t="s">
        <v>17</v>
      </c>
      <c r="L99" s="2">
        <v>0</v>
      </c>
      <c r="M99" s="1">
        <f t="shared" si="11"/>
        <v>0</v>
      </c>
      <c r="N99" t="s">
        <v>18</v>
      </c>
      <c r="O99" t="s">
        <v>188</v>
      </c>
      <c r="P99" t="s">
        <v>303</v>
      </c>
      <c r="Q99" t="str">
        <f t="shared" si="12"/>
        <v>2018</v>
      </c>
      <c r="R99" t="str">
        <f t="shared" si="13"/>
        <v>April</v>
      </c>
      <c r="S99">
        <v>2.17</v>
      </c>
      <c r="T99" t="s">
        <v>76</v>
      </c>
    </row>
    <row r="100" spans="1:20" x14ac:dyDescent="0.3">
      <c r="A100" t="s">
        <v>304</v>
      </c>
      <c r="B100" t="s">
        <v>305</v>
      </c>
      <c r="C100">
        <v>4.7</v>
      </c>
      <c r="D100">
        <f t="shared" si="7"/>
        <v>5</v>
      </c>
      <c r="E100">
        <v>18900</v>
      </c>
      <c r="F100" t="s">
        <v>96</v>
      </c>
      <c r="G100">
        <f t="shared" si="8"/>
        <v>17000000</v>
      </c>
      <c r="H100" s="3" t="s">
        <v>25</v>
      </c>
      <c r="I100" t="str">
        <f t="shared" si="9"/>
        <v>500000+</v>
      </c>
      <c r="J100" s="1">
        <f t="shared" si="10"/>
        <v>500000</v>
      </c>
      <c r="K100" t="s">
        <v>17</v>
      </c>
      <c r="L100" s="2">
        <v>0</v>
      </c>
      <c r="M100" s="1">
        <f t="shared" si="11"/>
        <v>0</v>
      </c>
      <c r="N100" t="s">
        <v>18</v>
      </c>
      <c r="O100" t="s">
        <v>306</v>
      </c>
      <c r="P100" t="s">
        <v>153</v>
      </c>
      <c r="Q100" t="str">
        <f t="shared" si="12"/>
        <v>2018</v>
      </c>
      <c r="R100" t="str">
        <f t="shared" si="13"/>
        <v>August</v>
      </c>
      <c r="S100" t="s">
        <v>307</v>
      </c>
      <c r="T100" t="s">
        <v>245</v>
      </c>
    </row>
    <row r="101" spans="1:20" x14ac:dyDescent="0.3">
      <c r="A101" t="s">
        <v>308</v>
      </c>
      <c r="B101" t="s">
        <v>305</v>
      </c>
      <c r="C101">
        <v>4.9000000000000004</v>
      </c>
      <c r="D101">
        <f t="shared" si="7"/>
        <v>5</v>
      </c>
      <c r="E101">
        <v>49790</v>
      </c>
      <c r="F101" t="s">
        <v>24</v>
      </c>
      <c r="G101">
        <f t="shared" si="8"/>
        <v>14000000</v>
      </c>
      <c r="H101" s="3" t="s">
        <v>56</v>
      </c>
      <c r="I101" t="str">
        <f t="shared" si="9"/>
        <v>1000000+</v>
      </c>
      <c r="J101" s="1">
        <f t="shared" si="10"/>
        <v>1000000</v>
      </c>
      <c r="K101" t="s">
        <v>17</v>
      </c>
      <c r="L101" s="2">
        <v>0</v>
      </c>
      <c r="M101" s="1">
        <f t="shared" si="11"/>
        <v>0</v>
      </c>
      <c r="N101" t="s">
        <v>18</v>
      </c>
      <c r="O101" t="s">
        <v>306</v>
      </c>
      <c r="P101" t="s">
        <v>309</v>
      </c>
      <c r="Q101" t="str">
        <f t="shared" si="12"/>
        <v>2017</v>
      </c>
      <c r="R101" t="str">
        <f t="shared" si="13"/>
        <v>November</v>
      </c>
      <c r="S101" t="s">
        <v>310</v>
      </c>
      <c r="T101" t="s">
        <v>71</v>
      </c>
    </row>
    <row r="102" spans="1:20" x14ac:dyDescent="0.3">
      <c r="A102" t="s">
        <v>311</v>
      </c>
      <c r="B102" t="s">
        <v>305</v>
      </c>
      <c r="C102">
        <v>4.7</v>
      </c>
      <c r="D102">
        <f t="shared" si="7"/>
        <v>5</v>
      </c>
      <c r="E102">
        <v>1150</v>
      </c>
      <c r="F102" t="s">
        <v>312</v>
      </c>
      <c r="G102">
        <f t="shared" si="8"/>
        <v>9800000</v>
      </c>
      <c r="H102" s="3" t="s">
        <v>43</v>
      </c>
      <c r="I102" t="str">
        <f t="shared" si="9"/>
        <v>100000+</v>
      </c>
      <c r="J102" s="1">
        <f t="shared" si="10"/>
        <v>100000</v>
      </c>
      <c r="K102" t="s">
        <v>17</v>
      </c>
      <c r="L102" s="2">
        <v>0</v>
      </c>
      <c r="M102" s="1">
        <f t="shared" si="11"/>
        <v>0</v>
      </c>
      <c r="N102" t="s">
        <v>18</v>
      </c>
      <c r="O102" t="s">
        <v>306</v>
      </c>
      <c r="P102" t="s">
        <v>313</v>
      </c>
      <c r="Q102" t="str">
        <f t="shared" si="12"/>
        <v>2018</v>
      </c>
      <c r="R102" t="str">
        <f t="shared" si="13"/>
        <v>May</v>
      </c>
      <c r="S102">
        <v>4</v>
      </c>
      <c r="T102" t="s">
        <v>71</v>
      </c>
    </row>
    <row r="103" spans="1:20" x14ac:dyDescent="0.3">
      <c r="A103" t="s">
        <v>314</v>
      </c>
      <c r="B103" t="s">
        <v>305</v>
      </c>
      <c r="C103">
        <v>3.9</v>
      </c>
      <c r="D103">
        <f t="shared" si="7"/>
        <v>4</v>
      </c>
      <c r="E103">
        <v>1739</v>
      </c>
      <c r="F103" t="s">
        <v>82</v>
      </c>
      <c r="G103">
        <f t="shared" si="8"/>
        <v>21000000</v>
      </c>
      <c r="H103" s="3" t="s">
        <v>25</v>
      </c>
      <c r="I103" t="str">
        <f t="shared" si="9"/>
        <v>500000+</v>
      </c>
      <c r="J103" s="1">
        <f t="shared" si="10"/>
        <v>500000</v>
      </c>
      <c r="K103" t="s">
        <v>17</v>
      </c>
      <c r="L103" s="2">
        <v>0</v>
      </c>
      <c r="M103" s="1">
        <f t="shared" si="11"/>
        <v>0</v>
      </c>
      <c r="N103" t="s">
        <v>18</v>
      </c>
      <c r="O103" t="s">
        <v>306</v>
      </c>
      <c r="P103" t="s">
        <v>112</v>
      </c>
      <c r="Q103" t="str">
        <f t="shared" si="12"/>
        <v>2018</v>
      </c>
      <c r="R103" t="str">
        <f t="shared" si="13"/>
        <v>July</v>
      </c>
      <c r="S103" t="s">
        <v>315</v>
      </c>
      <c r="T103" t="s">
        <v>22</v>
      </c>
    </row>
    <row r="104" spans="1:20" x14ac:dyDescent="0.3">
      <c r="A104" t="s">
        <v>316</v>
      </c>
      <c r="B104" t="s">
        <v>305</v>
      </c>
      <c r="C104">
        <v>3.9</v>
      </c>
      <c r="D104">
        <f t="shared" si="7"/>
        <v>4</v>
      </c>
      <c r="E104">
        <v>32090</v>
      </c>
      <c r="F104" t="s">
        <v>39</v>
      </c>
      <c r="G104">
        <f t="shared" si="8"/>
        <v>1000</v>
      </c>
      <c r="H104" s="3" t="s">
        <v>56</v>
      </c>
      <c r="I104" t="str">
        <f t="shared" si="9"/>
        <v>1000000+</v>
      </c>
      <c r="J104" s="1">
        <f t="shared" si="10"/>
        <v>1000000</v>
      </c>
      <c r="K104" t="s">
        <v>17</v>
      </c>
      <c r="L104" s="2">
        <v>0</v>
      </c>
      <c r="M104" s="1">
        <f t="shared" si="11"/>
        <v>0</v>
      </c>
      <c r="N104" t="s">
        <v>18</v>
      </c>
      <c r="O104" t="s">
        <v>306</v>
      </c>
      <c r="P104" t="s">
        <v>317</v>
      </c>
      <c r="Q104" t="str">
        <f t="shared" si="12"/>
        <v>2016</v>
      </c>
      <c r="R104" t="str">
        <f t="shared" si="13"/>
        <v>October</v>
      </c>
      <c r="S104" t="s">
        <v>39</v>
      </c>
      <c r="T104" t="s">
        <v>39</v>
      </c>
    </row>
    <row r="105" spans="1:20" x14ac:dyDescent="0.3">
      <c r="A105" t="s">
        <v>318</v>
      </c>
      <c r="B105" t="s">
        <v>305</v>
      </c>
      <c r="C105">
        <v>4.2</v>
      </c>
      <c r="D105">
        <f t="shared" si="7"/>
        <v>5</v>
      </c>
      <c r="E105">
        <v>2225</v>
      </c>
      <c r="F105" t="s">
        <v>319</v>
      </c>
      <c r="G105">
        <f t="shared" si="8"/>
        <v>52000000</v>
      </c>
      <c r="H105" s="3" t="s">
        <v>25</v>
      </c>
      <c r="I105" t="str">
        <f t="shared" si="9"/>
        <v>500000+</v>
      </c>
      <c r="J105" s="1">
        <f t="shared" si="10"/>
        <v>500000</v>
      </c>
      <c r="K105" t="s">
        <v>17</v>
      </c>
      <c r="L105" s="2">
        <v>0</v>
      </c>
      <c r="M105" s="1">
        <f t="shared" si="11"/>
        <v>0</v>
      </c>
      <c r="N105" t="s">
        <v>18</v>
      </c>
      <c r="O105" t="s">
        <v>306</v>
      </c>
      <c r="P105" t="s">
        <v>320</v>
      </c>
      <c r="Q105" t="str">
        <f t="shared" si="12"/>
        <v>2018</v>
      </c>
      <c r="R105" t="str">
        <f t="shared" si="13"/>
        <v>February</v>
      </c>
      <c r="S105">
        <v>1.6</v>
      </c>
      <c r="T105" t="s">
        <v>71</v>
      </c>
    </row>
    <row r="106" spans="1:20" x14ac:dyDescent="0.3">
      <c r="A106" t="s">
        <v>321</v>
      </c>
      <c r="B106" t="s">
        <v>305</v>
      </c>
      <c r="C106">
        <v>4.5999999999999996</v>
      </c>
      <c r="D106">
        <f t="shared" si="7"/>
        <v>5</v>
      </c>
      <c r="E106">
        <v>4369</v>
      </c>
      <c r="F106" t="s">
        <v>24</v>
      </c>
      <c r="G106">
        <f t="shared" si="8"/>
        <v>14000000</v>
      </c>
      <c r="H106" s="3" t="s">
        <v>43</v>
      </c>
      <c r="I106" t="str">
        <f t="shared" si="9"/>
        <v>100000+</v>
      </c>
      <c r="J106" s="1">
        <f t="shared" si="10"/>
        <v>100000</v>
      </c>
      <c r="K106" t="s">
        <v>17</v>
      </c>
      <c r="L106" s="2">
        <v>0</v>
      </c>
      <c r="M106" s="1">
        <f t="shared" si="11"/>
        <v>0</v>
      </c>
      <c r="N106" t="s">
        <v>18</v>
      </c>
      <c r="O106" t="s">
        <v>306</v>
      </c>
      <c r="P106" t="s">
        <v>322</v>
      </c>
      <c r="Q106" t="str">
        <f t="shared" si="12"/>
        <v>2018</v>
      </c>
      <c r="R106" t="str">
        <f t="shared" si="13"/>
        <v>July</v>
      </c>
      <c r="S106">
        <v>1.9</v>
      </c>
      <c r="T106" t="s">
        <v>22</v>
      </c>
    </row>
    <row r="107" spans="1:20" x14ac:dyDescent="0.3">
      <c r="A107" t="s">
        <v>323</v>
      </c>
      <c r="B107" t="s">
        <v>305</v>
      </c>
      <c r="C107">
        <v>4.3</v>
      </c>
      <c r="D107">
        <f t="shared" si="7"/>
        <v>5</v>
      </c>
      <c r="E107">
        <v>8572</v>
      </c>
      <c r="F107" t="s">
        <v>35</v>
      </c>
      <c r="G107">
        <f t="shared" si="8"/>
        <v>25000000</v>
      </c>
      <c r="H107" s="3" t="s">
        <v>56</v>
      </c>
      <c r="I107" t="str">
        <f t="shared" si="9"/>
        <v>1000000+</v>
      </c>
      <c r="J107" s="1">
        <f t="shared" si="10"/>
        <v>1000000</v>
      </c>
      <c r="K107" t="s">
        <v>17</v>
      </c>
      <c r="L107" s="2">
        <v>0</v>
      </c>
      <c r="M107" s="1">
        <f t="shared" si="11"/>
        <v>0</v>
      </c>
      <c r="N107" t="s">
        <v>18</v>
      </c>
      <c r="O107" t="s">
        <v>306</v>
      </c>
      <c r="P107" t="s">
        <v>189</v>
      </c>
      <c r="Q107" t="str">
        <f t="shared" si="12"/>
        <v>2018</v>
      </c>
      <c r="R107" t="str">
        <f t="shared" si="13"/>
        <v>May</v>
      </c>
      <c r="S107" t="s">
        <v>146</v>
      </c>
      <c r="T107" t="s">
        <v>76</v>
      </c>
    </row>
    <row r="108" spans="1:20" x14ac:dyDescent="0.3">
      <c r="A108" t="s">
        <v>324</v>
      </c>
      <c r="B108" t="s">
        <v>305</v>
      </c>
      <c r="C108">
        <v>4.7</v>
      </c>
      <c r="D108">
        <f t="shared" si="7"/>
        <v>5</v>
      </c>
      <c r="E108">
        <v>964</v>
      </c>
      <c r="F108" t="s">
        <v>325</v>
      </c>
      <c r="G108">
        <f t="shared" si="8"/>
        <v>9000000</v>
      </c>
      <c r="H108" s="3" t="s">
        <v>49</v>
      </c>
      <c r="I108" t="str">
        <f t="shared" si="9"/>
        <v>50000+</v>
      </c>
      <c r="J108" s="1">
        <f t="shared" si="10"/>
        <v>50000</v>
      </c>
      <c r="K108" t="s">
        <v>17</v>
      </c>
      <c r="L108" s="2">
        <v>0</v>
      </c>
      <c r="M108" s="1">
        <f t="shared" si="11"/>
        <v>0</v>
      </c>
      <c r="N108" t="s">
        <v>18</v>
      </c>
      <c r="O108" t="s">
        <v>306</v>
      </c>
      <c r="P108" t="s">
        <v>326</v>
      </c>
      <c r="Q108" t="str">
        <f t="shared" si="12"/>
        <v>2018</v>
      </c>
      <c r="R108" t="str">
        <f t="shared" si="13"/>
        <v>June</v>
      </c>
      <c r="S108">
        <v>4</v>
      </c>
      <c r="T108" t="s">
        <v>40</v>
      </c>
    </row>
    <row r="109" spans="1:20" x14ac:dyDescent="0.3">
      <c r="A109" t="s">
        <v>327</v>
      </c>
      <c r="B109" t="s">
        <v>305</v>
      </c>
      <c r="C109">
        <v>4.7</v>
      </c>
      <c r="D109">
        <f t="shared" si="7"/>
        <v>5</v>
      </c>
      <c r="E109">
        <v>42050</v>
      </c>
      <c r="F109" t="s">
        <v>39</v>
      </c>
      <c r="G109">
        <f t="shared" si="8"/>
        <v>1000</v>
      </c>
      <c r="H109" s="3" t="s">
        <v>56</v>
      </c>
      <c r="I109" t="str">
        <f t="shared" si="9"/>
        <v>1000000+</v>
      </c>
      <c r="J109" s="1">
        <f t="shared" si="10"/>
        <v>1000000</v>
      </c>
      <c r="K109" t="s">
        <v>17</v>
      </c>
      <c r="L109" s="2">
        <v>0</v>
      </c>
      <c r="M109" s="1">
        <f t="shared" si="11"/>
        <v>0</v>
      </c>
      <c r="N109" t="s">
        <v>18</v>
      </c>
      <c r="O109" t="s">
        <v>306</v>
      </c>
      <c r="P109" t="s">
        <v>328</v>
      </c>
      <c r="Q109" t="str">
        <f t="shared" si="12"/>
        <v>2018</v>
      </c>
      <c r="R109" t="str">
        <f t="shared" si="13"/>
        <v>June</v>
      </c>
      <c r="S109">
        <v>5.4</v>
      </c>
      <c r="T109" t="s">
        <v>245</v>
      </c>
    </row>
    <row r="110" spans="1:20" x14ac:dyDescent="0.3">
      <c r="A110" t="s">
        <v>329</v>
      </c>
      <c r="B110" t="s">
        <v>305</v>
      </c>
      <c r="C110">
        <v>4.8</v>
      </c>
      <c r="D110">
        <f t="shared" si="7"/>
        <v>5</v>
      </c>
      <c r="E110">
        <v>104</v>
      </c>
      <c r="F110" t="s">
        <v>73</v>
      </c>
      <c r="G110">
        <f t="shared" si="8"/>
        <v>12000000</v>
      </c>
      <c r="H110" s="3" t="s">
        <v>16</v>
      </c>
      <c r="I110" t="str">
        <f t="shared" si="9"/>
        <v>10000+</v>
      </c>
      <c r="J110" s="1">
        <f t="shared" si="10"/>
        <v>10000</v>
      </c>
      <c r="K110" t="s">
        <v>17</v>
      </c>
      <c r="L110" s="2">
        <v>0</v>
      </c>
      <c r="M110" s="1">
        <f t="shared" si="11"/>
        <v>0</v>
      </c>
      <c r="N110" t="s">
        <v>18</v>
      </c>
      <c r="O110" t="s">
        <v>306</v>
      </c>
      <c r="P110" t="s">
        <v>83</v>
      </c>
      <c r="Q110" t="str">
        <f t="shared" si="12"/>
        <v>2018</v>
      </c>
      <c r="R110" t="str">
        <f t="shared" si="13"/>
        <v>June</v>
      </c>
      <c r="S110">
        <v>1.3</v>
      </c>
      <c r="T110" t="s">
        <v>22</v>
      </c>
    </row>
    <row r="111" spans="1:20" x14ac:dyDescent="0.3">
      <c r="A111" t="s">
        <v>330</v>
      </c>
      <c r="B111" t="s">
        <v>305</v>
      </c>
      <c r="C111">
        <v>4.2</v>
      </c>
      <c r="D111">
        <f t="shared" si="7"/>
        <v>5</v>
      </c>
      <c r="E111">
        <v>17934</v>
      </c>
      <c r="F111" t="s">
        <v>39</v>
      </c>
      <c r="G111">
        <f t="shared" si="8"/>
        <v>1000</v>
      </c>
      <c r="H111" s="3" t="s">
        <v>56</v>
      </c>
      <c r="I111" t="str">
        <f t="shared" si="9"/>
        <v>1000000+</v>
      </c>
      <c r="J111" s="1">
        <f t="shared" si="10"/>
        <v>1000000</v>
      </c>
      <c r="K111" t="s">
        <v>17</v>
      </c>
      <c r="L111" s="2">
        <v>0</v>
      </c>
      <c r="M111" s="1">
        <f t="shared" si="11"/>
        <v>0</v>
      </c>
      <c r="N111" t="s">
        <v>18</v>
      </c>
      <c r="O111" t="s">
        <v>306</v>
      </c>
      <c r="P111" t="s">
        <v>331</v>
      </c>
      <c r="Q111" t="str">
        <f t="shared" si="12"/>
        <v>2017</v>
      </c>
      <c r="R111" t="str">
        <f t="shared" si="13"/>
        <v>September</v>
      </c>
      <c r="S111" t="s">
        <v>39</v>
      </c>
      <c r="T111" t="s">
        <v>39</v>
      </c>
    </row>
    <row r="112" spans="1:20" x14ac:dyDescent="0.3">
      <c r="A112" t="s">
        <v>332</v>
      </c>
      <c r="B112" t="s">
        <v>305</v>
      </c>
      <c r="C112">
        <v>4.3</v>
      </c>
      <c r="D112">
        <f t="shared" si="7"/>
        <v>5</v>
      </c>
      <c r="E112">
        <v>601</v>
      </c>
      <c r="F112" t="s">
        <v>197</v>
      </c>
      <c r="G112">
        <f t="shared" si="8"/>
        <v>35000000</v>
      </c>
      <c r="H112" s="3" t="s">
        <v>43</v>
      </c>
      <c r="I112" t="str">
        <f t="shared" si="9"/>
        <v>100000+</v>
      </c>
      <c r="J112" s="1">
        <f t="shared" si="10"/>
        <v>100000</v>
      </c>
      <c r="K112" t="s">
        <v>17</v>
      </c>
      <c r="L112" s="2">
        <v>0</v>
      </c>
      <c r="M112" s="1">
        <f t="shared" si="11"/>
        <v>0</v>
      </c>
      <c r="N112" t="s">
        <v>18</v>
      </c>
      <c r="O112" t="s">
        <v>306</v>
      </c>
      <c r="P112" t="s">
        <v>297</v>
      </c>
      <c r="Q112" t="str">
        <f t="shared" si="12"/>
        <v>2018</v>
      </c>
      <c r="R112" t="str">
        <f t="shared" si="13"/>
        <v>June</v>
      </c>
      <c r="S112" t="s">
        <v>28</v>
      </c>
      <c r="T112" t="s">
        <v>76</v>
      </c>
    </row>
    <row r="113" spans="1:20" x14ac:dyDescent="0.3">
      <c r="A113" t="s">
        <v>333</v>
      </c>
      <c r="B113" t="s">
        <v>305</v>
      </c>
      <c r="C113">
        <v>4.5</v>
      </c>
      <c r="D113">
        <f t="shared" si="7"/>
        <v>5</v>
      </c>
      <c r="E113">
        <v>36</v>
      </c>
      <c r="F113" t="s">
        <v>334</v>
      </c>
      <c r="G113">
        <f t="shared" si="8"/>
        <v>6700000</v>
      </c>
      <c r="H113" s="3" t="s">
        <v>16</v>
      </c>
      <c r="I113" t="str">
        <f t="shared" si="9"/>
        <v>10000+</v>
      </c>
      <c r="J113" s="1">
        <f t="shared" si="10"/>
        <v>10000</v>
      </c>
      <c r="K113" t="s">
        <v>17</v>
      </c>
      <c r="L113" s="2">
        <v>0</v>
      </c>
      <c r="M113" s="1">
        <f t="shared" si="11"/>
        <v>0</v>
      </c>
      <c r="N113" t="s">
        <v>18</v>
      </c>
      <c r="O113" t="s">
        <v>306</v>
      </c>
      <c r="P113" t="s">
        <v>192</v>
      </c>
      <c r="Q113" t="str">
        <f t="shared" si="12"/>
        <v>2018</v>
      </c>
      <c r="R113" t="str">
        <f t="shared" si="13"/>
        <v>July</v>
      </c>
      <c r="S113">
        <v>6</v>
      </c>
      <c r="T113" t="s">
        <v>76</v>
      </c>
    </row>
    <row r="114" spans="1:20" x14ac:dyDescent="0.3">
      <c r="A114" t="s">
        <v>335</v>
      </c>
      <c r="B114" t="s">
        <v>305</v>
      </c>
      <c r="C114">
        <v>4.0999999999999996</v>
      </c>
      <c r="D114">
        <f t="shared" si="7"/>
        <v>5</v>
      </c>
      <c r="E114">
        <v>187</v>
      </c>
      <c r="F114" t="s">
        <v>336</v>
      </c>
      <c r="G114">
        <f t="shared" si="8"/>
        <v>30000000</v>
      </c>
      <c r="H114" s="3" t="s">
        <v>49</v>
      </c>
      <c r="I114" t="str">
        <f t="shared" si="9"/>
        <v>50000+</v>
      </c>
      <c r="J114" s="1">
        <f t="shared" si="10"/>
        <v>50000</v>
      </c>
      <c r="K114" t="s">
        <v>17</v>
      </c>
      <c r="L114" s="2">
        <v>0</v>
      </c>
      <c r="M114" s="1">
        <f t="shared" si="11"/>
        <v>0</v>
      </c>
      <c r="N114" t="s">
        <v>37</v>
      </c>
      <c r="O114" t="s">
        <v>306</v>
      </c>
      <c r="P114" t="s">
        <v>265</v>
      </c>
      <c r="Q114" t="str">
        <f t="shared" si="12"/>
        <v>2018</v>
      </c>
      <c r="R114" t="str">
        <f t="shared" si="13"/>
        <v>July</v>
      </c>
      <c r="S114" t="s">
        <v>337</v>
      </c>
      <c r="T114" t="s">
        <v>22</v>
      </c>
    </row>
    <row r="115" spans="1:20" x14ac:dyDescent="0.3">
      <c r="A115" t="s">
        <v>338</v>
      </c>
      <c r="B115" t="s">
        <v>305</v>
      </c>
      <c r="C115">
        <v>3.5</v>
      </c>
      <c r="D115">
        <f t="shared" si="7"/>
        <v>4</v>
      </c>
      <c r="E115">
        <v>182</v>
      </c>
      <c r="F115" t="s">
        <v>215</v>
      </c>
      <c r="G115">
        <f t="shared" si="8"/>
        <v>5700000</v>
      </c>
      <c r="H115" s="3" t="s">
        <v>43</v>
      </c>
      <c r="I115" t="str">
        <f t="shared" si="9"/>
        <v>100000+</v>
      </c>
      <c r="J115" s="1">
        <f t="shared" si="10"/>
        <v>100000</v>
      </c>
      <c r="K115" t="s">
        <v>17</v>
      </c>
      <c r="L115" s="2">
        <v>0</v>
      </c>
      <c r="M115" s="1">
        <f t="shared" si="11"/>
        <v>0</v>
      </c>
      <c r="N115" t="s">
        <v>111</v>
      </c>
      <c r="O115" t="s">
        <v>306</v>
      </c>
      <c r="P115" t="s">
        <v>61</v>
      </c>
      <c r="Q115" t="str">
        <f t="shared" si="12"/>
        <v>2017</v>
      </c>
      <c r="R115" t="str">
        <f t="shared" si="13"/>
        <v>September</v>
      </c>
      <c r="S115">
        <v>8</v>
      </c>
      <c r="T115" t="s">
        <v>63</v>
      </c>
    </row>
    <row r="116" spans="1:20" x14ac:dyDescent="0.3">
      <c r="A116" t="s">
        <v>339</v>
      </c>
      <c r="B116" t="s">
        <v>305</v>
      </c>
      <c r="C116">
        <v>4.2</v>
      </c>
      <c r="D116">
        <f t="shared" si="7"/>
        <v>5</v>
      </c>
      <c r="E116">
        <v>30</v>
      </c>
      <c r="F116" t="s">
        <v>258</v>
      </c>
      <c r="G116">
        <f t="shared" si="8"/>
        <v>2900000</v>
      </c>
      <c r="H116" s="3" t="s">
        <v>16</v>
      </c>
      <c r="I116" t="str">
        <f t="shared" si="9"/>
        <v>10000+</v>
      </c>
      <c r="J116" s="1">
        <f t="shared" si="10"/>
        <v>10000</v>
      </c>
      <c r="K116" t="s">
        <v>17</v>
      </c>
      <c r="L116" s="2">
        <v>0</v>
      </c>
      <c r="M116" s="1">
        <f t="shared" si="11"/>
        <v>0</v>
      </c>
      <c r="N116" t="s">
        <v>18</v>
      </c>
      <c r="O116" t="s">
        <v>306</v>
      </c>
      <c r="P116" t="s">
        <v>340</v>
      </c>
      <c r="Q116" t="str">
        <f t="shared" si="12"/>
        <v>2018</v>
      </c>
      <c r="R116" t="str">
        <f t="shared" si="13"/>
        <v>April</v>
      </c>
      <c r="S116" t="s">
        <v>341</v>
      </c>
      <c r="T116" t="s">
        <v>22</v>
      </c>
    </row>
    <row r="117" spans="1:20" x14ac:dyDescent="0.3">
      <c r="A117" t="s">
        <v>342</v>
      </c>
      <c r="B117" t="s">
        <v>305</v>
      </c>
      <c r="C117">
        <v>4.5</v>
      </c>
      <c r="D117">
        <f t="shared" si="7"/>
        <v>5</v>
      </c>
      <c r="E117">
        <v>134</v>
      </c>
      <c r="F117" t="s">
        <v>96</v>
      </c>
      <c r="G117">
        <f t="shared" si="8"/>
        <v>17000000</v>
      </c>
      <c r="H117" s="3" t="s">
        <v>16</v>
      </c>
      <c r="I117" t="str">
        <f t="shared" si="9"/>
        <v>10000+</v>
      </c>
      <c r="J117" s="1">
        <f t="shared" si="10"/>
        <v>10000</v>
      </c>
      <c r="K117" t="s">
        <v>17</v>
      </c>
      <c r="L117" s="2">
        <v>0</v>
      </c>
      <c r="M117" s="1">
        <f t="shared" si="11"/>
        <v>0</v>
      </c>
      <c r="N117" t="s">
        <v>18</v>
      </c>
      <c r="O117" t="s">
        <v>306</v>
      </c>
      <c r="P117" t="s">
        <v>343</v>
      </c>
      <c r="Q117" t="str">
        <f t="shared" si="12"/>
        <v>2018</v>
      </c>
      <c r="R117" t="str">
        <f t="shared" si="13"/>
        <v>March</v>
      </c>
      <c r="S117">
        <v>1.2</v>
      </c>
      <c r="T117" t="s">
        <v>22</v>
      </c>
    </row>
    <row r="118" spans="1:20" x14ac:dyDescent="0.3">
      <c r="A118" t="s">
        <v>344</v>
      </c>
      <c r="B118" t="s">
        <v>305</v>
      </c>
      <c r="C118">
        <v>4.4000000000000004</v>
      </c>
      <c r="D118">
        <f t="shared" si="7"/>
        <v>5</v>
      </c>
      <c r="E118">
        <v>74</v>
      </c>
      <c r="F118" t="s">
        <v>258</v>
      </c>
      <c r="G118">
        <f t="shared" si="8"/>
        <v>2900000</v>
      </c>
      <c r="H118" s="3" t="s">
        <v>16</v>
      </c>
      <c r="I118" t="str">
        <f t="shared" si="9"/>
        <v>10000+</v>
      </c>
      <c r="J118" s="1">
        <f t="shared" si="10"/>
        <v>10000</v>
      </c>
      <c r="K118" t="s">
        <v>17</v>
      </c>
      <c r="L118" s="2">
        <v>0</v>
      </c>
      <c r="M118" s="1">
        <f t="shared" si="11"/>
        <v>0</v>
      </c>
      <c r="N118" t="s">
        <v>18</v>
      </c>
      <c r="O118" t="s">
        <v>306</v>
      </c>
      <c r="P118" t="s">
        <v>345</v>
      </c>
      <c r="Q118" t="str">
        <f t="shared" si="12"/>
        <v>2018</v>
      </c>
      <c r="R118" t="str">
        <f t="shared" si="13"/>
        <v>April</v>
      </c>
      <c r="S118" t="s">
        <v>346</v>
      </c>
      <c r="T118" t="s">
        <v>22</v>
      </c>
    </row>
    <row r="119" spans="1:20" x14ac:dyDescent="0.3">
      <c r="A119" t="s">
        <v>347</v>
      </c>
      <c r="B119" t="s">
        <v>305</v>
      </c>
      <c r="C119">
        <v>4</v>
      </c>
      <c r="D119">
        <f t="shared" si="7"/>
        <v>4</v>
      </c>
      <c r="E119">
        <v>113715</v>
      </c>
      <c r="F119" t="s">
        <v>39</v>
      </c>
      <c r="G119">
        <f t="shared" si="8"/>
        <v>1000</v>
      </c>
      <c r="H119" s="3" t="s">
        <v>79</v>
      </c>
      <c r="I119" t="str">
        <f t="shared" si="9"/>
        <v>10000000+</v>
      </c>
      <c r="J119" s="1">
        <f t="shared" si="10"/>
        <v>10000000</v>
      </c>
      <c r="K119" t="s">
        <v>17</v>
      </c>
      <c r="L119" s="2">
        <v>0</v>
      </c>
      <c r="M119" s="1">
        <f t="shared" si="11"/>
        <v>0</v>
      </c>
      <c r="N119" t="s">
        <v>18</v>
      </c>
      <c r="O119" t="s">
        <v>306</v>
      </c>
      <c r="P119" t="s">
        <v>348</v>
      </c>
      <c r="Q119" t="str">
        <f t="shared" si="12"/>
        <v>2017</v>
      </c>
      <c r="R119" t="str">
        <f t="shared" si="13"/>
        <v>August</v>
      </c>
      <c r="S119" t="s">
        <v>39</v>
      </c>
      <c r="T119" t="s">
        <v>39</v>
      </c>
    </row>
    <row r="120" spans="1:20" x14ac:dyDescent="0.3">
      <c r="A120" t="s">
        <v>349</v>
      </c>
      <c r="B120" t="s">
        <v>305</v>
      </c>
      <c r="C120">
        <v>4.0999999999999996</v>
      </c>
      <c r="D120">
        <f t="shared" si="7"/>
        <v>5</v>
      </c>
      <c r="E120">
        <v>3595</v>
      </c>
      <c r="F120" t="s">
        <v>39</v>
      </c>
      <c r="G120">
        <f t="shared" si="8"/>
        <v>1000</v>
      </c>
      <c r="H120" s="3" t="s">
        <v>25</v>
      </c>
      <c r="I120" t="str">
        <f t="shared" si="9"/>
        <v>500000+</v>
      </c>
      <c r="J120" s="1">
        <f t="shared" si="10"/>
        <v>500000</v>
      </c>
      <c r="K120" t="s">
        <v>17</v>
      </c>
      <c r="L120" s="2">
        <v>0</v>
      </c>
      <c r="M120" s="1">
        <f t="shared" si="11"/>
        <v>0</v>
      </c>
      <c r="N120" t="s">
        <v>18</v>
      </c>
      <c r="O120" t="s">
        <v>306</v>
      </c>
      <c r="P120" t="s">
        <v>350</v>
      </c>
      <c r="Q120" t="str">
        <f t="shared" si="12"/>
        <v>2018</v>
      </c>
      <c r="R120" t="str">
        <f t="shared" si="13"/>
        <v>May</v>
      </c>
      <c r="S120" t="s">
        <v>39</v>
      </c>
      <c r="T120" t="s">
        <v>76</v>
      </c>
    </row>
    <row r="121" spans="1:20" x14ac:dyDescent="0.3">
      <c r="A121" t="s">
        <v>351</v>
      </c>
      <c r="B121" t="s">
        <v>305</v>
      </c>
      <c r="C121">
        <v>4.0999999999999996</v>
      </c>
      <c r="D121">
        <f t="shared" si="7"/>
        <v>5</v>
      </c>
      <c r="E121">
        <v>9315</v>
      </c>
      <c r="F121" t="s">
        <v>352</v>
      </c>
      <c r="G121">
        <f t="shared" si="8"/>
        <v>2600000</v>
      </c>
      <c r="H121" s="3" t="s">
        <v>56</v>
      </c>
      <c r="I121" t="str">
        <f t="shared" si="9"/>
        <v>1000000+</v>
      </c>
      <c r="J121" s="1">
        <f t="shared" si="10"/>
        <v>1000000</v>
      </c>
      <c r="K121" t="s">
        <v>17</v>
      </c>
      <c r="L121" s="2">
        <v>0</v>
      </c>
      <c r="M121" s="1">
        <f t="shared" si="11"/>
        <v>0</v>
      </c>
      <c r="N121" t="s">
        <v>18</v>
      </c>
      <c r="O121" t="s">
        <v>306</v>
      </c>
      <c r="P121" t="s">
        <v>353</v>
      </c>
      <c r="Q121" t="str">
        <f t="shared" si="12"/>
        <v>2017</v>
      </c>
      <c r="R121" t="str">
        <f t="shared" si="13"/>
        <v>November</v>
      </c>
      <c r="S121" t="s">
        <v>354</v>
      </c>
      <c r="T121" t="s">
        <v>76</v>
      </c>
    </row>
    <row r="122" spans="1:20" x14ac:dyDescent="0.3">
      <c r="A122" t="s">
        <v>355</v>
      </c>
      <c r="B122" t="s">
        <v>305</v>
      </c>
      <c r="C122">
        <v>4.4000000000000004</v>
      </c>
      <c r="D122">
        <f t="shared" si="7"/>
        <v>5</v>
      </c>
      <c r="E122">
        <v>75</v>
      </c>
      <c r="F122" t="s">
        <v>110</v>
      </c>
      <c r="G122">
        <f t="shared" si="8"/>
        <v>4200000</v>
      </c>
      <c r="H122" s="3" t="s">
        <v>49</v>
      </c>
      <c r="I122" t="str">
        <f t="shared" si="9"/>
        <v>50000+</v>
      </c>
      <c r="J122" s="1">
        <f t="shared" si="10"/>
        <v>50000</v>
      </c>
      <c r="K122" t="s">
        <v>17</v>
      </c>
      <c r="L122" s="2">
        <v>0</v>
      </c>
      <c r="M122" s="1">
        <f t="shared" si="11"/>
        <v>0</v>
      </c>
      <c r="N122" t="s">
        <v>18</v>
      </c>
      <c r="O122" t="s">
        <v>306</v>
      </c>
      <c r="P122" t="s">
        <v>356</v>
      </c>
      <c r="Q122" t="str">
        <f t="shared" si="12"/>
        <v>2017</v>
      </c>
      <c r="R122" t="str">
        <f t="shared" si="13"/>
        <v>October</v>
      </c>
      <c r="S122" t="s">
        <v>21</v>
      </c>
      <c r="T122" t="s">
        <v>22</v>
      </c>
    </row>
    <row r="123" spans="1:20" x14ac:dyDescent="0.3">
      <c r="A123" t="s">
        <v>357</v>
      </c>
      <c r="B123" t="s">
        <v>305</v>
      </c>
      <c r="C123">
        <v>4.5999999999999996</v>
      </c>
      <c r="D123">
        <f t="shared" si="7"/>
        <v>5</v>
      </c>
      <c r="E123">
        <v>38</v>
      </c>
      <c r="F123" t="s">
        <v>358</v>
      </c>
      <c r="G123">
        <f t="shared" si="8"/>
        <v>7100000</v>
      </c>
      <c r="H123" s="3" t="s">
        <v>16</v>
      </c>
      <c r="I123" t="str">
        <f t="shared" si="9"/>
        <v>10000+</v>
      </c>
      <c r="J123" s="1">
        <f t="shared" si="10"/>
        <v>10000</v>
      </c>
      <c r="K123" t="s">
        <v>17</v>
      </c>
      <c r="L123" s="2">
        <v>0</v>
      </c>
      <c r="M123" s="1">
        <f t="shared" si="11"/>
        <v>0</v>
      </c>
      <c r="N123" t="s">
        <v>18</v>
      </c>
      <c r="O123" t="s">
        <v>306</v>
      </c>
      <c r="P123" t="s">
        <v>359</v>
      </c>
      <c r="Q123" t="str">
        <f t="shared" si="12"/>
        <v>2018</v>
      </c>
      <c r="R123" t="str">
        <f t="shared" si="13"/>
        <v>May</v>
      </c>
      <c r="S123">
        <v>1</v>
      </c>
      <c r="T123" t="s">
        <v>76</v>
      </c>
    </row>
    <row r="124" spans="1:20" x14ac:dyDescent="0.3">
      <c r="A124" t="s">
        <v>360</v>
      </c>
      <c r="B124" t="s">
        <v>305</v>
      </c>
      <c r="C124">
        <v>4.5</v>
      </c>
      <c r="D124">
        <f t="shared" si="7"/>
        <v>5</v>
      </c>
      <c r="E124">
        <v>26834</v>
      </c>
      <c r="F124" t="s">
        <v>194</v>
      </c>
      <c r="G124">
        <f t="shared" si="8"/>
        <v>57000000</v>
      </c>
      <c r="H124" s="3" t="s">
        <v>56</v>
      </c>
      <c r="I124" t="str">
        <f t="shared" si="9"/>
        <v>1000000+</v>
      </c>
      <c r="J124" s="1">
        <f t="shared" si="10"/>
        <v>1000000</v>
      </c>
      <c r="K124" t="s">
        <v>17</v>
      </c>
      <c r="L124" s="2">
        <v>0</v>
      </c>
      <c r="M124" s="1">
        <f t="shared" si="11"/>
        <v>0</v>
      </c>
      <c r="N124" t="s">
        <v>18</v>
      </c>
      <c r="O124" t="s">
        <v>306</v>
      </c>
      <c r="P124" t="s">
        <v>265</v>
      </c>
      <c r="Q124" t="str">
        <f t="shared" si="12"/>
        <v>2018</v>
      </c>
      <c r="R124" t="str">
        <f t="shared" si="13"/>
        <v>July</v>
      </c>
      <c r="S124">
        <v>18.5</v>
      </c>
      <c r="T124" t="s">
        <v>245</v>
      </c>
    </row>
    <row r="125" spans="1:20" x14ac:dyDescent="0.3">
      <c r="A125" t="s">
        <v>361</v>
      </c>
      <c r="B125" t="s">
        <v>305</v>
      </c>
      <c r="C125">
        <v>3.5</v>
      </c>
      <c r="D125">
        <f t="shared" si="7"/>
        <v>4</v>
      </c>
      <c r="E125">
        <v>119</v>
      </c>
      <c r="F125" t="s">
        <v>362</v>
      </c>
      <c r="G125">
        <f t="shared" si="8"/>
        <v>3700000</v>
      </c>
      <c r="H125" s="3" t="s">
        <v>49</v>
      </c>
      <c r="I125" t="str">
        <f t="shared" si="9"/>
        <v>50000+</v>
      </c>
      <c r="J125" s="1">
        <f t="shared" si="10"/>
        <v>50000</v>
      </c>
      <c r="K125" t="s">
        <v>17</v>
      </c>
      <c r="L125" s="2">
        <v>0</v>
      </c>
      <c r="M125" s="1">
        <f t="shared" si="11"/>
        <v>0</v>
      </c>
      <c r="N125" t="s">
        <v>18</v>
      </c>
      <c r="O125" t="s">
        <v>306</v>
      </c>
      <c r="P125" t="s">
        <v>274</v>
      </c>
      <c r="Q125" t="str">
        <f t="shared" si="12"/>
        <v>2018</v>
      </c>
      <c r="R125" t="str">
        <f t="shared" si="13"/>
        <v>July</v>
      </c>
      <c r="S125">
        <v>1.3</v>
      </c>
      <c r="T125" t="s">
        <v>71</v>
      </c>
    </row>
    <row r="126" spans="1:20" x14ac:dyDescent="0.3">
      <c r="A126" t="s">
        <v>363</v>
      </c>
      <c r="B126" t="s">
        <v>305</v>
      </c>
      <c r="C126">
        <v>3.9</v>
      </c>
      <c r="D126">
        <f t="shared" si="7"/>
        <v>4</v>
      </c>
      <c r="E126">
        <v>2277</v>
      </c>
      <c r="F126" t="s">
        <v>364</v>
      </c>
      <c r="G126">
        <f t="shared" si="8"/>
        <v>22000000</v>
      </c>
      <c r="H126" s="3" t="s">
        <v>25</v>
      </c>
      <c r="I126" t="str">
        <f t="shared" si="9"/>
        <v>500000+</v>
      </c>
      <c r="J126" s="1">
        <f t="shared" si="10"/>
        <v>500000</v>
      </c>
      <c r="K126" t="s">
        <v>17</v>
      </c>
      <c r="L126" s="2">
        <v>0</v>
      </c>
      <c r="M126" s="1">
        <f t="shared" si="11"/>
        <v>0</v>
      </c>
      <c r="N126" t="s">
        <v>18</v>
      </c>
      <c r="O126" t="s">
        <v>306</v>
      </c>
      <c r="P126" t="s">
        <v>112</v>
      </c>
      <c r="Q126" t="str">
        <f t="shared" si="12"/>
        <v>2018</v>
      </c>
      <c r="R126" t="str">
        <f t="shared" si="13"/>
        <v>July</v>
      </c>
      <c r="S126" t="s">
        <v>146</v>
      </c>
      <c r="T126" t="s">
        <v>22</v>
      </c>
    </row>
    <row r="127" spans="1:20" x14ac:dyDescent="0.3">
      <c r="A127" t="s">
        <v>365</v>
      </c>
      <c r="B127" t="s">
        <v>305</v>
      </c>
      <c r="C127">
        <v>4.4000000000000004</v>
      </c>
      <c r="D127">
        <f t="shared" si="7"/>
        <v>5</v>
      </c>
      <c r="E127">
        <v>2280</v>
      </c>
      <c r="F127" t="s">
        <v>152</v>
      </c>
      <c r="G127">
        <f t="shared" si="8"/>
        <v>24000000</v>
      </c>
      <c r="H127" s="3" t="s">
        <v>25</v>
      </c>
      <c r="I127" t="str">
        <f t="shared" si="9"/>
        <v>500000+</v>
      </c>
      <c r="J127" s="1">
        <f t="shared" si="10"/>
        <v>500000</v>
      </c>
      <c r="K127" t="s">
        <v>17</v>
      </c>
      <c r="L127" s="2">
        <v>0</v>
      </c>
      <c r="M127" s="1">
        <f t="shared" si="11"/>
        <v>0</v>
      </c>
      <c r="N127" t="s">
        <v>18</v>
      </c>
      <c r="O127" t="s">
        <v>306</v>
      </c>
      <c r="P127" t="s">
        <v>366</v>
      </c>
      <c r="Q127" t="str">
        <f t="shared" si="12"/>
        <v>2018</v>
      </c>
      <c r="R127" t="str">
        <f t="shared" si="13"/>
        <v>May</v>
      </c>
      <c r="S127" t="s">
        <v>146</v>
      </c>
      <c r="T127" t="s">
        <v>76</v>
      </c>
    </row>
    <row r="128" spans="1:20" x14ac:dyDescent="0.3">
      <c r="A128" t="s">
        <v>367</v>
      </c>
      <c r="B128" t="s">
        <v>305</v>
      </c>
      <c r="C128">
        <v>3.5</v>
      </c>
      <c r="D128">
        <f t="shared" si="7"/>
        <v>4</v>
      </c>
      <c r="E128">
        <v>654</v>
      </c>
      <c r="F128" t="s">
        <v>368</v>
      </c>
      <c r="G128">
        <f t="shared" si="8"/>
        <v>7400000</v>
      </c>
      <c r="H128" s="3" t="s">
        <v>43</v>
      </c>
      <c r="I128" t="str">
        <f t="shared" si="9"/>
        <v>100000+</v>
      </c>
      <c r="J128" s="1">
        <f t="shared" si="10"/>
        <v>100000</v>
      </c>
      <c r="K128" t="s">
        <v>17</v>
      </c>
      <c r="L128" s="2">
        <v>0</v>
      </c>
      <c r="M128" s="1">
        <f t="shared" si="11"/>
        <v>0</v>
      </c>
      <c r="N128" t="s">
        <v>37</v>
      </c>
      <c r="O128" t="s">
        <v>306</v>
      </c>
      <c r="P128" t="s">
        <v>369</v>
      </c>
      <c r="Q128" t="str">
        <f t="shared" si="12"/>
        <v>2018</v>
      </c>
      <c r="R128" t="str">
        <f t="shared" si="13"/>
        <v>July</v>
      </c>
      <c r="S128">
        <v>1.1499999999999999</v>
      </c>
      <c r="T128" t="s">
        <v>71</v>
      </c>
    </row>
    <row r="129" spans="1:20" x14ac:dyDescent="0.3">
      <c r="A129" t="s">
        <v>370</v>
      </c>
      <c r="B129" t="s">
        <v>305</v>
      </c>
      <c r="C129">
        <v>4.5999999999999996</v>
      </c>
      <c r="D129">
        <f t="shared" si="7"/>
        <v>5</v>
      </c>
      <c r="E129">
        <v>184</v>
      </c>
      <c r="F129" t="s">
        <v>82</v>
      </c>
      <c r="G129">
        <f t="shared" si="8"/>
        <v>21000000</v>
      </c>
      <c r="H129" s="3" t="s">
        <v>16</v>
      </c>
      <c r="I129" t="str">
        <f t="shared" si="9"/>
        <v>10000+</v>
      </c>
      <c r="J129" s="1">
        <f t="shared" si="10"/>
        <v>10000</v>
      </c>
      <c r="K129" t="s">
        <v>17</v>
      </c>
      <c r="L129" s="2">
        <v>0</v>
      </c>
      <c r="M129" s="1">
        <f t="shared" si="11"/>
        <v>0</v>
      </c>
      <c r="N129" t="s">
        <v>18</v>
      </c>
      <c r="O129" t="s">
        <v>306</v>
      </c>
      <c r="P129" t="s">
        <v>371</v>
      </c>
      <c r="Q129" t="str">
        <f t="shared" si="12"/>
        <v>2018</v>
      </c>
      <c r="R129" t="str">
        <f t="shared" si="13"/>
        <v>July</v>
      </c>
      <c r="S129">
        <v>1.5</v>
      </c>
      <c r="T129" t="s">
        <v>71</v>
      </c>
    </row>
    <row r="130" spans="1:20" x14ac:dyDescent="0.3">
      <c r="A130" t="s">
        <v>372</v>
      </c>
      <c r="B130" t="s">
        <v>305</v>
      </c>
      <c r="C130">
        <v>3.8</v>
      </c>
      <c r="D130">
        <f t="shared" si="7"/>
        <v>4</v>
      </c>
      <c r="E130">
        <v>9</v>
      </c>
      <c r="F130" t="s">
        <v>250</v>
      </c>
      <c r="G130">
        <f t="shared" si="8"/>
        <v>3400000</v>
      </c>
      <c r="H130" s="3" t="s">
        <v>90</v>
      </c>
      <c r="I130" t="str">
        <f t="shared" si="9"/>
        <v>5000+</v>
      </c>
      <c r="J130" s="1">
        <f t="shared" si="10"/>
        <v>5000</v>
      </c>
      <c r="K130" t="s">
        <v>17</v>
      </c>
      <c r="L130" s="2">
        <v>0</v>
      </c>
      <c r="M130" s="1">
        <f t="shared" si="11"/>
        <v>0</v>
      </c>
      <c r="N130" t="s">
        <v>18</v>
      </c>
      <c r="O130" t="s">
        <v>306</v>
      </c>
      <c r="P130" t="s">
        <v>373</v>
      </c>
      <c r="Q130" t="str">
        <f t="shared" si="12"/>
        <v>2018</v>
      </c>
      <c r="R130" t="str">
        <f t="shared" si="13"/>
        <v>June</v>
      </c>
      <c r="S130">
        <v>1</v>
      </c>
      <c r="T130" t="s">
        <v>76</v>
      </c>
    </row>
    <row r="131" spans="1:20" x14ac:dyDescent="0.3">
      <c r="A131" t="s">
        <v>374</v>
      </c>
      <c r="B131" t="s">
        <v>305</v>
      </c>
      <c r="C131">
        <v>3.5</v>
      </c>
      <c r="D131">
        <f t="shared" ref="D131:D194" si="14">IF(C131&gt;4,5,IF(C131&gt;3,4,IF(C131&gt;2,3,IF(C131&gt;1,2,1))))</f>
        <v>4</v>
      </c>
      <c r="E131">
        <v>77</v>
      </c>
      <c r="F131" t="s">
        <v>258</v>
      </c>
      <c r="G131">
        <f t="shared" ref="G131:G194" si="15">IF(RIGHT(F131,1)="M",LEFT(F131,LEN(F131)-1)*1000000,IF(RIGHT(F131,1)="K",LEFT(F131,LEN(F131)-1)*1000, 1000))</f>
        <v>2900000</v>
      </c>
      <c r="H131" s="3" t="s">
        <v>16</v>
      </c>
      <c r="I131" t="str">
        <f t="shared" ref="I131:I194" si="16">SUBSTITUTE(H131,",","")</f>
        <v>10000+</v>
      </c>
      <c r="J131" s="1">
        <f t="shared" ref="J131:J194" si="17">VALUE(LEFT(I131,LEN(I131)-1))</f>
        <v>10000</v>
      </c>
      <c r="K131" t="s">
        <v>17</v>
      </c>
      <c r="L131" s="2">
        <v>0</v>
      </c>
      <c r="M131" s="1">
        <f t="shared" ref="M131:M194" si="18">VALUE(IF(RIGHT(L131,LEN(L131)-1)="",0,RIGHT(L131,LEN(L131)-1)))</f>
        <v>0</v>
      </c>
      <c r="N131" t="s">
        <v>375</v>
      </c>
      <c r="O131" t="s">
        <v>306</v>
      </c>
      <c r="P131" t="s">
        <v>376</v>
      </c>
      <c r="Q131" t="str">
        <f t="shared" ref="Q131:Q194" si="19">RIGHT(P131,4)</f>
        <v>2017</v>
      </c>
      <c r="R131" t="str">
        <f t="shared" ref="R131:R194" si="20">LEFT(P131,FIND(" ",P131)-1)</f>
        <v>August</v>
      </c>
      <c r="S131">
        <v>2</v>
      </c>
      <c r="T131" t="s">
        <v>51</v>
      </c>
    </row>
    <row r="132" spans="1:20" x14ac:dyDescent="0.3">
      <c r="A132" t="s">
        <v>377</v>
      </c>
      <c r="B132" t="s">
        <v>305</v>
      </c>
      <c r="C132">
        <v>3.5</v>
      </c>
      <c r="D132">
        <f t="shared" si="14"/>
        <v>4</v>
      </c>
      <c r="E132">
        <v>35</v>
      </c>
      <c r="F132" t="s">
        <v>65</v>
      </c>
      <c r="G132">
        <f t="shared" si="15"/>
        <v>3100000</v>
      </c>
      <c r="H132" s="3" t="s">
        <v>16</v>
      </c>
      <c r="I132" t="str">
        <f t="shared" si="16"/>
        <v>10000+</v>
      </c>
      <c r="J132" s="1">
        <f t="shared" si="17"/>
        <v>10000</v>
      </c>
      <c r="K132" t="s">
        <v>17</v>
      </c>
      <c r="L132" s="2">
        <v>0</v>
      </c>
      <c r="M132" s="1">
        <f t="shared" si="18"/>
        <v>0</v>
      </c>
      <c r="N132" t="s">
        <v>111</v>
      </c>
      <c r="O132" t="s">
        <v>306</v>
      </c>
      <c r="P132" t="s">
        <v>378</v>
      </c>
      <c r="Q132" t="str">
        <f t="shared" si="19"/>
        <v>2017</v>
      </c>
      <c r="R132" t="str">
        <f t="shared" si="20"/>
        <v>December</v>
      </c>
      <c r="S132">
        <v>2</v>
      </c>
      <c r="T132" t="s">
        <v>63</v>
      </c>
    </row>
    <row r="133" spans="1:20" x14ac:dyDescent="0.3">
      <c r="A133" t="s">
        <v>379</v>
      </c>
      <c r="B133" t="s">
        <v>305</v>
      </c>
      <c r="C133">
        <v>4</v>
      </c>
      <c r="D133">
        <f t="shared" si="14"/>
        <v>4</v>
      </c>
      <c r="E133">
        <v>364</v>
      </c>
      <c r="F133" t="s">
        <v>380</v>
      </c>
      <c r="G133">
        <f t="shared" si="15"/>
        <v>6400000</v>
      </c>
      <c r="H133" s="3" t="s">
        <v>43</v>
      </c>
      <c r="I133" t="str">
        <f t="shared" si="16"/>
        <v>100000+</v>
      </c>
      <c r="J133" s="1">
        <f t="shared" si="17"/>
        <v>100000</v>
      </c>
      <c r="K133" t="s">
        <v>17</v>
      </c>
      <c r="L133" s="2">
        <v>0</v>
      </c>
      <c r="M133" s="1">
        <f t="shared" si="18"/>
        <v>0</v>
      </c>
      <c r="N133" t="s">
        <v>18</v>
      </c>
      <c r="O133" t="s">
        <v>306</v>
      </c>
      <c r="P133" t="s">
        <v>350</v>
      </c>
      <c r="Q133" t="str">
        <f t="shared" si="19"/>
        <v>2018</v>
      </c>
      <c r="R133" t="str">
        <f t="shared" si="20"/>
        <v>May</v>
      </c>
      <c r="S133">
        <v>1.1000000000000001</v>
      </c>
      <c r="T133" t="s">
        <v>22</v>
      </c>
    </row>
    <row r="134" spans="1:20" x14ac:dyDescent="0.3">
      <c r="A134" t="s">
        <v>381</v>
      </c>
      <c r="B134" t="s">
        <v>305</v>
      </c>
      <c r="C134">
        <v>4.3</v>
      </c>
      <c r="D134">
        <f t="shared" si="14"/>
        <v>5</v>
      </c>
      <c r="E134">
        <v>18</v>
      </c>
      <c r="F134" t="s">
        <v>382</v>
      </c>
      <c r="G134">
        <f t="shared" si="15"/>
        <v>3200000</v>
      </c>
      <c r="H134" s="3" t="s">
        <v>90</v>
      </c>
      <c r="I134" t="str">
        <f t="shared" si="16"/>
        <v>5000+</v>
      </c>
      <c r="J134" s="1">
        <f t="shared" si="17"/>
        <v>5000</v>
      </c>
      <c r="K134" t="s">
        <v>17</v>
      </c>
      <c r="L134" s="2">
        <v>0</v>
      </c>
      <c r="M134" s="1">
        <f t="shared" si="18"/>
        <v>0</v>
      </c>
      <c r="N134" t="s">
        <v>18</v>
      </c>
      <c r="O134" t="s">
        <v>306</v>
      </c>
      <c r="P134" t="s">
        <v>383</v>
      </c>
      <c r="Q134" t="str">
        <f t="shared" si="19"/>
        <v>2018</v>
      </c>
      <c r="R134" t="str">
        <f t="shared" si="20"/>
        <v>June</v>
      </c>
      <c r="S134" t="s">
        <v>384</v>
      </c>
      <c r="T134" t="s">
        <v>22</v>
      </c>
    </row>
    <row r="135" spans="1:20" x14ac:dyDescent="0.3">
      <c r="A135" t="s">
        <v>385</v>
      </c>
      <c r="B135" t="s">
        <v>305</v>
      </c>
      <c r="C135">
        <v>4.5</v>
      </c>
      <c r="D135">
        <f t="shared" si="14"/>
        <v>5</v>
      </c>
      <c r="E135">
        <v>473</v>
      </c>
      <c r="F135" t="s">
        <v>386</v>
      </c>
      <c r="G135">
        <f t="shared" si="15"/>
        <v>8199999.9999999991</v>
      </c>
      <c r="H135" s="3" t="s">
        <v>43</v>
      </c>
      <c r="I135" t="str">
        <f t="shared" si="16"/>
        <v>100000+</v>
      </c>
      <c r="J135" s="1">
        <f t="shared" si="17"/>
        <v>100000</v>
      </c>
      <c r="K135" t="s">
        <v>17</v>
      </c>
      <c r="L135" s="2">
        <v>0</v>
      </c>
      <c r="M135" s="1">
        <f t="shared" si="18"/>
        <v>0</v>
      </c>
      <c r="N135" t="s">
        <v>375</v>
      </c>
      <c r="O135" t="s">
        <v>306</v>
      </c>
      <c r="P135" t="s">
        <v>387</v>
      </c>
      <c r="Q135" t="str">
        <f t="shared" si="19"/>
        <v>2017</v>
      </c>
      <c r="R135" t="str">
        <f t="shared" si="20"/>
        <v>March</v>
      </c>
      <c r="S135" t="s">
        <v>388</v>
      </c>
      <c r="T135" t="s">
        <v>389</v>
      </c>
    </row>
    <row r="136" spans="1:20" x14ac:dyDescent="0.3">
      <c r="A136" t="s">
        <v>390</v>
      </c>
      <c r="B136" t="s">
        <v>305</v>
      </c>
      <c r="C136">
        <v>3.5</v>
      </c>
      <c r="D136">
        <f t="shared" si="14"/>
        <v>4</v>
      </c>
      <c r="E136">
        <v>30</v>
      </c>
      <c r="F136" t="s">
        <v>391</v>
      </c>
      <c r="G136">
        <f t="shared" si="15"/>
        <v>9900000</v>
      </c>
      <c r="H136" s="3" t="s">
        <v>16</v>
      </c>
      <c r="I136" t="str">
        <f t="shared" si="16"/>
        <v>10000+</v>
      </c>
      <c r="J136" s="1">
        <f t="shared" si="17"/>
        <v>10000</v>
      </c>
      <c r="K136" t="s">
        <v>17</v>
      </c>
      <c r="L136" s="2">
        <v>0</v>
      </c>
      <c r="M136" s="1">
        <f t="shared" si="18"/>
        <v>0</v>
      </c>
      <c r="N136" t="s">
        <v>375</v>
      </c>
      <c r="O136" t="s">
        <v>306</v>
      </c>
      <c r="P136" t="s">
        <v>392</v>
      </c>
      <c r="Q136" t="str">
        <f t="shared" si="19"/>
        <v>2018</v>
      </c>
      <c r="R136" t="str">
        <f t="shared" si="20"/>
        <v>January</v>
      </c>
      <c r="S136">
        <v>3</v>
      </c>
      <c r="T136" t="s">
        <v>63</v>
      </c>
    </row>
    <row r="137" spans="1:20" x14ac:dyDescent="0.3">
      <c r="A137" t="s">
        <v>393</v>
      </c>
      <c r="B137" t="s">
        <v>305</v>
      </c>
      <c r="C137">
        <v>4.0999999999999996</v>
      </c>
      <c r="D137">
        <f t="shared" si="14"/>
        <v>5</v>
      </c>
      <c r="E137">
        <v>66</v>
      </c>
      <c r="F137" t="s">
        <v>258</v>
      </c>
      <c r="G137">
        <f t="shared" si="15"/>
        <v>2900000</v>
      </c>
      <c r="H137" s="3" t="s">
        <v>16</v>
      </c>
      <c r="I137" t="str">
        <f t="shared" si="16"/>
        <v>10000+</v>
      </c>
      <c r="J137" s="1">
        <f t="shared" si="17"/>
        <v>10000</v>
      </c>
      <c r="K137" t="s">
        <v>17</v>
      </c>
      <c r="L137" s="2">
        <v>0</v>
      </c>
      <c r="M137" s="1">
        <f t="shared" si="18"/>
        <v>0</v>
      </c>
      <c r="N137" t="s">
        <v>18</v>
      </c>
      <c r="O137" t="s">
        <v>306</v>
      </c>
      <c r="P137" t="s">
        <v>345</v>
      </c>
      <c r="Q137" t="str">
        <f t="shared" si="19"/>
        <v>2018</v>
      </c>
      <c r="R137" t="str">
        <f t="shared" si="20"/>
        <v>April</v>
      </c>
      <c r="S137" t="s">
        <v>394</v>
      </c>
      <c r="T137" t="s">
        <v>22</v>
      </c>
    </row>
    <row r="138" spans="1:20" x14ac:dyDescent="0.3">
      <c r="A138" t="s">
        <v>395</v>
      </c>
      <c r="B138" t="s">
        <v>305</v>
      </c>
      <c r="C138">
        <v>3.7</v>
      </c>
      <c r="D138">
        <f t="shared" si="14"/>
        <v>4</v>
      </c>
      <c r="E138">
        <v>3871</v>
      </c>
      <c r="F138" t="s">
        <v>119</v>
      </c>
      <c r="G138">
        <f t="shared" si="15"/>
        <v>23000000</v>
      </c>
      <c r="H138" s="3" t="s">
        <v>56</v>
      </c>
      <c r="I138" t="str">
        <f t="shared" si="16"/>
        <v>1000000+</v>
      </c>
      <c r="J138" s="1">
        <f t="shared" si="17"/>
        <v>1000000</v>
      </c>
      <c r="K138" t="s">
        <v>17</v>
      </c>
      <c r="L138" s="2">
        <v>0</v>
      </c>
      <c r="M138" s="1">
        <f t="shared" si="18"/>
        <v>0</v>
      </c>
      <c r="N138" t="s">
        <v>18</v>
      </c>
      <c r="O138" t="s">
        <v>306</v>
      </c>
      <c r="P138" t="s">
        <v>103</v>
      </c>
      <c r="Q138" t="str">
        <f t="shared" si="19"/>
        <v>2018</v>
      </c>
      <c r="R138" t="str">
        <f t="shared" si="20"/>
        <v>July</v>
      </c>
      <c r="S138" t="s">
        <v>396</v>
      </c>
      <c r="T138" t="s">
        <v>76</v>
      </c>
    </row>
    <row r="139" spans="1:20" x14ac:dyDescent="0.3">
      <c r="A139" t="s">
        <v>397</v>
      </c>
      <c r="B139" t="s">
        <v>305</v>
      </c>
      <c r="C139">
        <v>4.7</v>
      </c>
      <c r="D139">
        <f t="shared" si="14"/>
        <v>5</v>
      </c>
      <c r="E139">
        <v>257</v>
      </c>
      <c r="F139" t="s">
        <v>132</v>
      </c>
      <c r="G139">
        <f t="shared" si="15"/>
        <v>4600000</v>
      </c>
      <c r="H139" s="3" t="s">
        <v>49</v>
      </c>
      <c r="I139" t="str">
        <f t="shared" si="16"/>
        <v>50000+</v>
      </c>
      <c r="J139" s="1">
        <f t="shared" si="17"/>
        <v>50000</v>
      </c>
      <c r="K139" t="s">
        <v>17</v>
      </c>
      <c r="L139" s="2">
        <v>0</v>
      </c>
      <c r="M139" s="1">
        <f t="shared" si="18"/>
        <v>0</v>
      </c>
      <c r="N139" t="s">
        <v>18</v>
      </c>
      <c r="O139" t="s">
        <v>306</v>
      </c>
      <c r="P139" t="s">
        <v>398</v>
      </c>
      <c r="Q139" t="str">
        <f t="shared" si="19"/>
        <v>2017</v>
      </c>
      <c r="R139" t="str">
        <f t="shared" si="20"/>
        <v>August</v>
      </c>
      <c r="S139">
        <v>1</v>
      </c>
      <c r="T139" t="s">
        <v>22</v>
      </c>
    </row>
    <row r="140" spans="1:20" x14ac:dyDescent="0.3">
      <c r="A140" t="s">
        <v>399</v>
      </c>
      <c r="B140" t="s">
        <v>305</v>
      </c>
      <c r="C140">
        <v>4.2</v>
      </c>
      <c r="D140">
        <f t="shared" si="14"/>
        <v>5</v>
      </c>
      <c r="E140">
        <v>62</v>
      </c>
      <c r="F140" t="s">
        <v>65</v>
      </c>
      <c r="G140">
        <f t="shared" si="15"/>
        <v>3100000</v>
      </c>
      <c r="H140" s="3" t="s">
        <v>16</v>
      </c>
      <c r="I140" t="str">
        <f t="shared" si="16"/>
        <v>10000+</v>
      </c>
      <c r="J140" s="1">
        <f t="shared" si="17"/>
        <v>10000</v>
      </c>
      <c r="K140" t="s">
        <v>17</v>
      </c>
      <c r="L140" s="2">
        <v>0</v>
      </c>
      <c r="M140" s="1">
        <f t="shared" si="18"/>
        <v>0</v>
      </c>
      <c r="N140" t="s">
        <v>18</v>
      </c>
      <c r="O140" t="s">
        <v>306</v>
      </c>
      <c r="P140" t="s">
        <v>185</v>
      </c>
      <c r="Q140" t="str">
        <f t="shared" si="19"/>
        <v>2018</v>
      </c>
      <c r="R140" t="str">
        <f t="shared" si="20"/>
        <v>May</v>
      </c>
      <c r="S140" t="s">
        <v>400</v>
      </c>
      <c r="T140" t="s">
        <v>22</v>
      </c>
    </row>
    <row r="141" spans="1:20" x14ac:dyDescent="0.3">
      <c r="A141" t="s">
        <v>401</v>
      </c>
      <c r="B141" t="s">
        <v>402</v>
      </c>
      <c r="C141">
        <v>4.5999999999999996</v>
      </c>
      <c r="D141">
        <f t="shared" si="14"/>
        <v>5</v>
      </c>
      <c r="E141">
        <v>2914724</v>
      </c>
      <c r="F141" t="s">
        <v>39</v>
      </c>
      <c r="G141">
        <f t="shared" si="15"/>
        <v>1000</v>
      </c>
      <c r="H141" s="3" t="s">
        <v>403</v>
      </c>
      <c r="I141" t="str">
        <f t="shared" si="16"/>
        <v>100000000+</v>
      </c>
      <c r="J141" s="1">
        <f t="shared" si="17"/>
        <v>100000000</v>
      </c>
      <c r="K141" t="s">
        <v>17</v>
      </c>
      <c r="L141" s="2">
        <v>0</v>
      </c>
      <c r="M141" s="1">
        <f t="shared" si="18"/>
        <v>0</v>
      </c>
      <c r="N141" t="s">
        <v>37</v>
      </c>
      <c r="O141" t="s">
        <v>404</v>
      </c>
      <c r="P141" t="s">
        <v>32</v>
      </c>
      <c r="Q141" t="str">
        <f t="shared" si="19"/>
        <v>2018</v>
      </c>
      <c r="R141" t="str">
        <f t="shared" si="20"/>
        <v>August</v>
      </c>
      <c r="S141" t="s">
        <v>39</v>
      </c>
      <c r="T141" t="s">
        <v>39</v>
      </c>
    </row>
    <row r="142" spans="1:20" x14ac:dyDescent="0.3">
      <c r="A142" t="s">
        <v>405</v>
      </c>
      <c r="B142" t="s">
        <v>402</v>
      </c>
      <c r="C142">
        <v>4.5</v>
      </c>
      <c r="D142">
        <f t="shared" si="14"/>
        <v>5</v>
      </c>
      <c r="E142">
        <v>1857</v>
      </c>
      <c r="F142" t="s">
        <v>406</v>
      </c>
      <c r="G142">
        <f t="shared" si="15"/>
        <v>4900000</v>
      </c>
      <c r="H142" s="3" t="s">
        <v>49</v>
      </c>
      <c r="I142" t="str">
        <f t="shared" si="16"/>
        <v>50000+</v>
      </c>
      <c r="J142" s="1">
        <f t="shared" si="17"/>
        <v>50000</v>
      </c>
      <c r="K142" t="s">
        <v>17</v>
      </c>
      <c r="L142" s="2">
        <v>0</v>
      </c>
      <c r="M142" s="1">
        <f t="shared" si="18"/>
        <v>0</v>
      </c>
      <c r="N142" t="s">
        <v>18</v>
      </c>
      <c r="O142" t="s">
        <v>404</v>
      </c>
      <c r="P142" t="s">
        <v>86</v>
      </c>
      <c r="Q142" t="str">
        <f t="shared" si="19"/>
        <v>2018</v>
      </c>
      <c r="R142" t="str">
        <f t="shared" si="20"/>
        <v>August</v>
      </c>
      <c r="S142" t="s">
        <v>407</v>
      </c>
      <c r="T142" t="s">
        <v>46</v>
      </c>
    </row>
    <row r="143" spans="1:20" x14ac:dyDescent="0.3">
      <c r="A143" t="s">
        <v>408</v>
      </c>
      <c r="B143" t="s">
        <v>402</v>
      </c>
      <c r="C143">
        <v>4.5999999999999996</v>
      </c>
      <c r="D143">
        <f t="shared" si="14"/>
        <v>5</v>
      </c>
      <c r="E143">
        <v>4478</v>
      </c>
      <c r="F143" t="s">
        <v>409</v>
      </c>
      <c r="G143">
        <f t="shared" si="15"/>
        <v>9500000</v>
      </c>
      <c r="H143" s="3" t="s">
        <v>43</v>
      </c>
      <c r="I143" t="str">
        <f t="shared" si="16"/>
        <v>100000+</v>
      </c>
      <c r="J143" s="1">
        <f t="shared" si="17"/>
        <v>100000</v>
      </c>
      <c r="K143" t="s">
        <v>17</v>
      </c>
      <c r="L143" s="2">
        <v>0</v>
      </c>
      <c r="M143" s="1">
        <f t="shared" si="18"/>
        <v>0</v>
      </c>
      <c r="N143" t="s">
        <v>111</v>
      </c>
      <c r="O143" t="s">
        <v>404</v>
      </c>
      <c r="P143" t="s">
        <v>410</v>
      </c>
      <c r="Q143" t="str">
        <f t="shared" si="19"/>
        <v>2017</v>
      </c>
      <c r="R143" t="str">
        <f t="shared" si="20"/>
        <v>July</v>
      </c>
      <c r="S143">
        <v>1.1000000000000001</v>
      </c>
      <c r="T143" t="s">
        <v>76</v>
      </c>
    </row>
    <row r="144" spans="1:20" x14ac:dyDescent="0.3">
      <c r="A144" t="s">
        <v>411</v>
      </c>
      <c r="B144" t="s">
        <v>402</v>
      </c>
      <c r="C144">
        <v>4.4000000000000004</v>
      </c>
      <c r="D144">
        <f t="shared" si="14"/>
        <v>5</v>
      </c>
      <c r="E144">
        <v>577550</v>
      </c>
      <c r="F144" t="s">
        <v>39</v>
      </c>
      <c r="G144">
        <f t="shared" si="15"/>
        <v>1000</v>
      </c>
      <c r="H144" s="3" t="s">
        <v>79</v>
      </c>
      <c r="I144" t="str">
        <f t="shared" si="16"/>
        <v>10000000+</v>
      </c>
      <c r="J144" s="1">
        <f t="shared" si="17"/>
        <v>10000000</v>
      </c>
      <c r="K144" t="s">
        <v>17</v>
      </c>
      <c r="L144" s="2">
        <v>0</v>
      </c>
      <c r="M144" s="1">
        <f t="shared" si="18"/>
        <v>0</v>
      </c>
      <c r="N144" t="s">
        <v>18</v>
      </c>
      <c r="O144" t="s">
        <v>404</v>
      </c>
      <c r="P144" t="s">
        <v>153</v>
      </c>
      <c r="Q144" t="str">
        <f t="shared" si="19"/>
        <v>2018</v>
      </c>
      <c r="R144" t="str">
        <f t="shared" si="20"/>
        <v>August</v>
      </c>
      <c r="S144" t="s">
        <v>39</v>
      </c>
      <c r="T144" t="s">
        <v>39</v>
      </c>
    </row>
    <row r="145" spans="1:20" x14ac:dyDescent="0.3">
      <c r="A145" t="s">
        <v>412</v>
      </c>
      <c r="B145" t="s">
        <v>402</v>
      </c>
      <c r="C145">
        <v>4.2</v>
      </c>
      <c r="D145">
        <f t="shared" si="14"/>
        <v>5</v>
      </c>
      <c r="E145">
        <v>814080</v>
      </c>
      <c r="F145" t="s">
        <v>39</v>
      </c>
      <c r="G145">
        <f t="shared" si="15"/>
        <v>1000</v>
      </c>
      <c r="H145" s="3" t="s">
        <v>403</v>
      </c>
      <c r="I145" t="str">
        <f t="shared" si="16"/>
        <v>100000000+</v>
      </c>
      <c r="J145" s="1">
        <f t="shared" si="17"/>
        <v>100000000</v>
      </c>
      <c r="K145" t="s">
        <v>17</v>
      </c>
      <c r="L145" s="2">
        <v>0</v>
      </c>
      <c r="M145" s="1">
        <f t="shared" si="18"/>
        <v>0</v>
      </c>
      <c r="N145" t="s">
        <v>37</v>
      </c>
      <c r="O145" t="s">
        <v>404</v>
      </c>
      <c r="P145" t="s">
        <v>248</v>
      </c>
      <c r="Q145" t="str">
        <f t="shared" si="19"/>
        <v>2018</v>
      </c>
      <c r="R145" t="str">
        <f t="shared" si="20"/>
        <v>July</v>
      </c>
      <c r="S145" t="s">
        <v>39</v>
      </c>
      <c r="T145" t="s">
        <v>39</v>
      </c>
    </row>
    <row r="146" spans="1:20" x14ac:dyDescent="0.3">
      <c r="A146" t="s">
        <v>413</v>
      </c>
      <c r="B146" t="s">
        <v>402</v>
      </c>
      <c r="C146">
        <v>4.5</v>
      </c>
      <c r="D146">
        <f t="shared" si="14"/>
        <v>5</v>
      </c>
      <c r="E146">
        <v>246315</v>
      </c>
      <c r="F146" t="s">
        <v>39</v>
      </c>
      <c r="G146">
        <f t="shared" si="15"/>
        <v>1000</v>
      </c>
      <c r="H146" s="3" t="s">
        <v>79</v>
      </c>
      <c r="I146" t="str">
        <f t="shared" si="16"/>
        <v>10000000+</v>
      </c>
      <c r="J146" s="1">
        <f t="shared" si="17"/>
        <v>10000000</v>
      </c>
      <c r="K146" t="s">
        <v>17</v>
      </c>
      <c r="L146" s="2">
        <v>0</v>
      </c>
      <c r="M146" s="1">
        <f t="shared" si="18"/>
        <v>0</v>
      </c>
      <c r="N146" t="s">
        <v>18</v>
      </c>
      <c r="O146" t="s">
        <v>404</v>
      </c>
      <c r="P146" t="s">
        <v>414</v>
      </c>
      <c r="Q146" t="str">
        <f t="shared" si="19"/>
        <v>2015</v>
      </c>
      <c r="R146" t="str">
        <f t="shared" si="20"/>
        <v>July</v>
      </c>
      <c r="S146" t="s">
        <v>39</v>
      </c>
      <c r="T146" t="s">
        <v>415</v>
      </c>
    </row>
    <row r="147" spans="1:20" x14ac:dyDescent="0.3">
      <c r="A147" t="s">
        <v>416</v>
      </c>
      <c r="B147" t="s">
        <v>402</v>
      </c>
      <c r="C147">
        <v>4.5</v>
      </c>
      <c r="D147">
        <f t="shared" si="14"/>
        <v>5</v>
      </c>
      <c r="E147">
        <v>454060</v>
      </c>
      <c r="F147" t="s">
        <v>39</v>
      </c>
      <c r="G147">
        <f t="shared" si="15"/>
        <v>1000</v>
      </c>
      <c r="H147" s="3" t="s">
        <v>79</v>
      </c>
      <c r="I147" t="str">
        <f t="shared" si="16"/>
        <v>10000000+</v>
      </c>
      <c r="J147" s="1">
        <f t="shared" si="17"/>
        <v>10000000</v>
      </c>
      <c r="K147" t="s">
        <v>17</v>
      </c>
      <c r="L147" s="2">
        <v>0</v>
      </c>
      <c r="M147" s="1">
        <f t="shared" si="18"/>
        <v>0</v>
      </c>
      <c r="N147" t="s">
        <v>18</v>
      </c>
      <c r="O147" t="s">
        <v>404</v>
      </c>
      <c r="P147" t="s">
        <v>417</v>
      </c>
      <c r="Q147" t="str">
        <f t="shared" si="19"/>
        <v>2018</v>
      </c>
      <c r="R147" t="str">
        <f t="shared" si="20"/>
        <v>May</v>
      </c>
      <c r="S147" t="s">
        <v>39</v>
      </c>
      <c r="T147" t="s">
        <v>39</v>
      </c>
    </row>
    <row r="148" spans="1:20" x14ac:dyDescent="0.3">
      <c r="A148" t="s">
        <v>418</v>
      </c>
      <c r="B148" t="s">
        <v>402</v>
      </c>
      <c r="C148">
        <v>4.5</v>
      </c>
      <c r="D148">
        <f t="shared" si="14"/>
        <v>5</v>
      </c>
      <c r="E148">
        <v>155446</v>
      </c>
      <c r="F148" t="s">
        <v>39</v>
      </c>
      <c r="G148">
        <f t="shared" si="15"/>
        <v>1000</v>
      </c>
      <c r="H148" s="3" t="s">
        <v>79</v>
      </c>
      <c r="I148" t="str">
        <f t="shared" si="16"/>
        <v>10000000+</v>
      </c>
      <c r="J148" s="1">
        <f t="shared" si="17"/>
        <v>10000000</v>
      </c>
      <c r="K148" t="s">
        <v>17</v>
      </c>
      <c r="L148" s="2">
        <v>0</v>
      </c>
      <c r="M148" s="1">
        <f t="shared" si="18"/>
        <v>0</v>
      </c>
      <c r="N148" t="s">
        <v>37</v>
      </c>
      <c r="O148" t="s">
        <v>404</v>
      </c>
      <c r="P148" t="s">
        <v>124</v>
      </c>
      <c r="Q148" t="str">
        <f t="shared" si="19"/>
        <v>2018</v>
      </c>
      <c r="R148" t="str">
        <f t="shared" si="20"/>
        <v>April</v>
      </c>
      <c r="S148" t="s">
        <v>39</v>
      </c>
      <c r="T148" t="s">
        <v>39</v>
      </c>
    </row>
    <row r="149" spans="1:20" x14ac:dyDescent="0.3">
      <c r="A149" t="s">
        <v>419</v>
      </c>
      <c r="B149" t="s">
        <v>402</v>
      </c>
      <c r="C149">
        <v>4.5</v>
      </c>
      <c r="D149">
        <f t="shared" si="14"/>
        <v>5</v>
      </c>
      <c r="E149">
        <v>418</v>
      </c>
      <c r="F149" t="s">
        <v>110</v>
      </c>
      <c r="G149">
        <f t="shared" si="15"/>
        <v>4200000</v>
      </c>
      <c r="H149" s="3" t="s">
        <v>43</v>
      </c>
      <c r="I149" t="str">
        <f t="shared" si="16"/>
        <v>100000+</v>
      </c>
      <c r="J149" s="1">
        <f t="shared" si="17"/>
        <v>100000</v>
      </c>
      <c r="K149" t="s">
        <v>17</v>
      </c>
      <c r="L149" s="2">
        <v>0</v>
      </c>
      <c r="M149" s="1">
        <f t="shared" si="18"/>
        <v>0</v>
      </c>
      <c r="N149" t="s">
        <v>18</v>
      </c>
      <c r="O149" t="s">
        <v>404</v>
      </c>
      <c r="P149" t="s">
        <v>259</v>
      </c>
      <c r="Q149" t="str">
        <f t="shared" si="19"/>
        <v>2018</v>
      </c>
      <c r="R149" t="str">
        <f t="shared" si="20"/>
        <v>March</v>
      </c>
      <c r="S149">
        <v>2.1</v>
      </c>
      <c r="T149" t="s">
        <v>71</v>
      </c>
    </row>
    <row r="150" spans="1:20" x14ac:dyDescent="0.3">
      <c r="A150" t="s">
        <v>420</v>
      </c>
      <c r="B150" t="s">
        <v>402</v>
      </c>
      <c r="C150">
        <v>4.4000000000000004</v>
      </c>
      <c r="D150">
        <f t="shared" si="14"/>
        <v>5</v>
      </c>
      <c r="E150">
        <v>22486</v>
      </c>
      <c r="F150" t="s">
        <v>273</v>
      </c>
      <c r="G150">
        <f t="shared" si="15"/>
        <v>5400000</v>
      </c>
      <c r="H150" s="3" t="s">
        <v>56</v>
      </c>
      <c r="I150" t="str">
        <f t="shared" si="16"/>
        <v>1000000+</v>
      </c>
      <c r="J150" s="1">
        <f t="shared" si="17"/>
        <v>1000000</v>
      </c>
      <c r="K150" t="s">
        <v>17</v>
      </c>
      <c r="L150" s="2">
        <v>0</v>
      </c>
      <c r="M150" s="1">
        <f t="shared" si="18"/>
        <v>0</v>
      </c>
      <c r="N150" t="s">
        <v>37</v>
      </c>
      <c r="O150" t="s">
        <v>404</v>
      </c>
      <c r="P150" t="s">
        <v>91</v>
      </c>
      <c r="Q150" t="str">
        <f t="shared" si="19"/>
        <v>2018</v>
      </c>
      <c r="R150" t="str">
        <f t="shared" si="20"/>
        <v>June</v>
      </c>
      <c r="S150" t="s">
        <v>421</v>
      </c>
      <c r="T150" t="s">
        <v>76</v>
      </c>
    </row>
    <row r="151" spans="1:20" x14ac:dyDescent="0.3">
      <c r="A151" t="s">
        <v>422</v>
      </c>
      <c r="B151" t="s">
        <v>402</v>
      </c>
      <c r="C151">
        <v>4.5</v>
      </c>
      <c r="D151">
        <f t="shared" si="14"/>
        <v>5</v>
      </c>
      <c r="E151">
        <v>203130</v>
      </c>
      <c r="F151" t="s">
        <v>39</v>
      </c>
      <c r="G151">
        <f t="shared" si="15"/>
        <v>1000</v>
      </c>
      <c r="H151" s="3" t="s">
        <v>79</v>
      </c>
      <c r="I151" t="str">
        <f t="shared" si="16"/>
        <v>10000000+</v>
      </c>
      <c r="J151" s="1">
        <f t="shared" si="17"/>
        <v>10000000</v>
      </c>
      <c r="K151" t="s">
        <v>17</v>
      </c>
      <c r="L151" s="2">
        <v>0</v>
      </c>
      <c r="M151" s="1">
        <f t="shared" si="18"/>
        <v>0</v>
      </c>
      <c r="N151" t="s">
        <v>18</v>
      </c>
      <c r="O151" t="s">
        <v>404</v>
      </c>
      <c r="P151" t="s">
        <v>423</v>
      </c>
      <c r="Q151" t="str">
        <f t="shared" si="19"/>
        <v>2018</v>
      </c>
      <c r="R151" t="str">
        <f t="shared" si="20"/>
        <v>June</v>
      </c>
      <c r="S151" t="s">
        <v>39</v>
      </c>
      <c r="T151" t="s">
        <v>39</v>
      </c>
    </row>
    <row r="152" spans="1:20" x14ac:dyDescent="0.3">
      <c r="A152" t="s">
        <v>424</v>
      </c>
      <c r="B152" t="s">
        <v>402</v>
      </c>
      <c r="C152">
        <v>4.5999999999999996</v>
      </c>
      <c r="D152">
        <f t="shared" si="14"/>
        <v>5</v>
      </c>
      <c r="E152">
        <v>1435</v>
      </c>
      <c r="F152" t="s">
        <v>42</v>
      </c>
      <c r="G152">
        <f t="shared" si="15"/>
        <v>2800000</v>
      </c>
      <c r="H152" s="3" t="s">
        <v>25</v>
      </c>
      <c r="I152" t="str">
        <f t="shared" si="16"/>
        <v>500000+</v>
      </c>
      <c r="J152" s="1">
        <f t="shared" si="17"/>
        <v>500000</v>
      </c>
      <c r="K152" t="s">
        <v>17</v>
      </c>
      <c r="L152" s="2">
        <v>0</v>
      </c>
      <c r="M152" s="1">
        <f t="shared" si="18"/>
        <v>0</v>
      </c>
      <c r="N152" t="s">
        <v>18</v>
      </c>
      <c r="O152" t="s">
        <v>404</v>
      </c>
      <c r="P152" t="s">
        <v>425</v>
      </c>
      <c r="Q152" t="str">
        <f t="shared" si="19"/>
        <v>2018</v>
      </c>
      <c r="R152" t="str">
        <f t="shared" si="20"/>
        <v>January</v>
      </c>
      <c r="S152">
        <v>1</v>
      </c>
      <c r="T152" t="s">
        <v>76</v>
      </c>
    </row>
    <row r="153" spans="1:20" x14ac:dyDescent="0.3">
      <c r="A153" t="s">
        <v>426</v>
      </c>
      <c r="B153" t="s">
        <v>402</v>
      </c>
      <c r="C153">
        <v>4.8</v>
      </c>
      <c r="D153">
        <f t="shared" si="14"/>
        <v>5</v>
      </c>
      <c r="E153">
        <v>116507</v>
      </c>
      <c r="F153" t="s">
        <v>427</v>
      </c>
      <c r="G153">
        <f t="shared" si="15"/>
        <v>5000000</v>
      </c>
      <c r="H153" s="3" t="s">
        <v>56</v>
      </c>
      <c r="I153" t="str">
        <f t="shared" si="16"/>
        <v>1000000+</v>
      </c>
      <c r="J153" s="1">
        <f t="shared" si="17"/>
        <v>1000000</v>
      </c>
      <c r="K153" t="s">
        <v>17</v>
      </c>
      <c r="L153" s="2">
        <v>0</v>
      </c>
      <c r="M153" s="1">
        <f t="shared" si="18"/>
        <v>0</v>
      </c>
      <c r="N153" t="s">
        <v>37</v>
      </c>
      <c r="O153" t="s">
        <v>404</v>
      </c>
      <c r="P153" t="s">
        <v>32</v>
      </c>
      <c r="Q153" t="str">
        <f t="shared" si="19"/>
        <v>2018</v>
      </c>
      <c r="R153" t="str">
        <f t="shared" si="20"/>
        <v>August</v>
      </c>
      <c r="S153" t="s">
        <v>428</v>
      </c>
      <c r="T153" t="s">
        <v>22</v>
      </c>
    </row>
    <row r="154" spans="1:20" x14ac:dyDescent="0.3">
      <c r="A154" t="s">
        <v>429</v>
      </c>
      <c r="B154" t="s">
        <v>402</v>
      </c>
      <c r="C154">
        <v>3.9</v>
      </c>
      <c r="D154">
        <f t="shared" si="14"/>
        <v>4</v>
      </c>
      <c r="E154">
        <v>1433233</v>
      </c>
      <c r="F154" t="s">
        <v>39</v>
      </c>
      <c r="G154">
        <f t="shared" si="15"/>
        <v>1000</v>
      </c>
      <c r="H154" s="3" t="s">
        <v>430</v>
      </c>
      <c r="I154" t="str">
        <f t="shared" si="16"/>
        <v>1000000000+</v>
      </c>
      <c r="J154" s="1">
        <f t="shared" si="17"/>
        <v>1000000000</v>
      </c>
      <c r="K154" t="s">
        <v>17</v>
      </c>
      <c r="L154" s="2">
        <v>0</v>
      </c>
      <c r="M154" s="1">
        <f t="shared" si="18"/>
        <v>0</v>
      </c>
      <c r="N154" t="s">
        <v>37</v>
      </c>
      <c r="O154" t="s">
        <v>404</v>
      </c>
      <c r="P154" t="s">
        <v>86</v>
      </c>
      <c r="Q154" t="str">
        <f t="shared" si="19"/>
        <v>2018</v>
      </c>
      <c r="R154" t="str">
        <f t="shared" si="20"/>
        <v>August</v>
      </c>
      <c r="S154" t="s">
        <v>39</v>
      </c>
      <c r="T154" t="s">
        <v>39</v>
      </c>
    </row>
    <row r="155" spans="1:20" x14ac:dyDescent="0.3">
      <c r="A155" t="s">
        <v>431</v>
      </c>
      <c r="B155" t="s">
        <v>402</v>
      </c>
      <c r="C155">
        <v>4.5999999999999996</v>
      </c>
      <c r="D155">
        <f t="shared" si="14"/>
        <v>5</v>
      </c>
      <c r="E155">
        <v>90468</v>
      </c>
      <c r="F155" t="s">
        <v>432</v>
      </c>
      <c r="G155">
        <f t="shared" si="15"/>
        <v>5900000</v>
      </c>
      <c r="H155" s="3" t="s">
        <v>31</v>
      </c>
      <c r="I155" t="str">
        <f t="shared" si="16"/>
        <v>5000000+</v>
      </c>
      <c r="J155" s="1">
        <f t="shared" si="17"/>
        <v>5000000</v>
      </c>
      <c r="K155" t="s">
        <v>17</v>
      </c>
      <c r="L155" s="2">
        <v>0</v>
      </c>
      <c r="M155" s="1">
        <f t="shared" si="18"/>
        <v>0</v>
      </c>
      <c r="N155" t="s">
        <v>18</v>
      </c>
      <c r="O155" t="s">
        <v>404</v>
      </c>
      <c r="P155" t="s">
        <v>433</v>
      </c>
      <c r="Q155" t="str">
        <f t="shared" si="19"/>
        <v>2018</v>
      </c>
      <c r="R155" t="str">
        <f t="shared" si="20"/>
        <v>May</v>
      </c>
      <c r="S155">
        <v>1.9118052699999999</v>
      </c>
      <c r="T155" t="s">
        <v>51</v>
      </c>
    </row>
    <row r="156" spans="1:20" x14ac:dyDescent="0.3">
      <c r="A156" t="s">
        <v>434</v>
      </c>
      <c r="B156" t="s">
        <v>402</v>
      </c>
      <c r="C156">
        <v>4.2</v>
      </c>
      <c r="D156">
        <f t="shared" si="14"/>
        <v>5</v>
      </c>
      <c r="E156">
        <v>860</v>
      </c>
      <c r="F156" t="s">
        <v>435</v>
      </c>
      <c r="G156">
        <f t="shared" si="15"/>
        <v>13000000</v>
      </c>
      <c r="H156" s="3" t="s">
        <v>43</v>
      </c>
      <c r="I156" t="str">
        <f t="shared" si="16"/>
        <v>100000+</v>
      </c>
      <c r="J156" s="1">
        <f t="shared" si="17"/>
        <v>100000</v>
      </c>
      <c r="K156" t="s">
        <v>17</v>
      </c>
      <c r="L156" s="2">
        <v>0</v>
      </c>
      <c r="M156" s="1">
        <f t="shared" si="18"/>
        <v>0</v>
      </c>
      <c r="N156" t="s">
        <v>18</v>
      </c>
      <c r="O156" t="s">
        <v>404</v>
      </c>
      <c r="P156" t="s">
        <v>369</v>
      </c>
      <c r="Q156" t="str">
        <f t="shared" si="19"/>
        <v>2018</v>
      </c>
      <c r="R156" t="str">
        <f t="shared" si="20"/>
        <v>July</v>
      </c>
      <c r="S156">
        <v>1</v>
      </c>
      <c r="T156" t="s">
        <v>22</v>
      </c>
    </row>
    <row r="157" spans="1:20" x14ac:dyDescent="0.3">
      <c r="A157" t="s">
        <v>436</v>
      </c>
      <c r="B157" t="s">
        <v>402</v>
      </c>
      <c r="C157">
        <v>4.0999999999999996</v>
      </c>
      <c r="D157">
        <f t="shared" si="14"/>
        <v>5</v>
      </c>
      <c r="E157">
        <v>363934</v>
      </c>
      <c r="F157" t="s">
        <v>358</v>
      </c>
      <c r="G157">
        <f t="shared" si="15"/>
        <v>7100000</v>
      </c>
      <c r="H157" s="3" t="s">
        <v>79</v>
      </c>
      <c r="I157" t="str">
        <f t="shared" si="16"/>
        <v>10000000+</v>
      </c>
      <c r="J157" s="1">
        <f t="shared" si="17"/>
        <v>10000000</v>
      </c>
      <c r="K157" t="s">
        <v>17</v>
      </c>
      <c r="L157" s="2">
        <v>0</v>
      </c>
      <c r="M157" s="1">
        <f t="shared" si="18"/>
        <v>0</v>
      </c>
      <c r="N157" t="s">
        <v>18</v>
      </c>
      <c r="O157" t="s">
        <v>404</v>
      </c>
      <c r="P157" t="s">
        <v>150</v>
      </c>
      <c r="Q157" t="str">
        <f t="shared" si="19"/>
        <v>2018</v>
      </c>
      <c r="R157" t="str">
        <f t="shared" si="20"/>
        <v>July</v>
      </c>
      <c r="S157" t="s">
        <v>437</v>
      </c>
      <c r="T157" t="s">
        <v>71</v>
      </c>
    </row>
    <row r="158" spans="1:20" x14ac:dyDescent="0.3">
      <c r="A158" t="s">
        <v>438</v>
      </c>
      <c r="B158" t="s">
        <v>402</v>
      </c>
      <c r="C158">
        <v>4.7</v>
      </c>
      <c r="D158">
        <f t="shared" si="14"/>
        <v>5</v>
      </c>
      <c r="E158">
        <v>967</v>
      </c>
      <c r="F158" t="s">
        <v>334</v>
      </c>
      <c r="G158">
        <f t="shared" si="15"/>
        <v>6700000</v>
      </c>
      <c r="H158" s="3" t="s">
        <v>25</v>
      </c>
      <c r="I158" t="str">
        <f t="shared" si="16"/>
        <v>500000+</v>
      </c>
      <c r="J158" s="1">
        <f t="shared" si="17"/>
        <v>500000</v>
      </c>
      <c r="K158" t="s">
        <v>17</v>
      </c>
      <c r="L158" s="2">
        <v>0</v>
      </c>
      <c r="M158" s="1">
        <f t="shared" si="18"/>
        <v>0</v>
      </c>
      <c r="N158" t="s">
        <v>18</v>
      </c>
      <c r="O158" t="s">
        <v>404</v>
      </c>
      <c r="P158" t="s">
        <v>279</v>
      </c>
      <c r="Q158" t="str">
        <f t="shared" si="19"/>
        <v>2018</v>
      </c>
      <c r="R158" t="str">
        <f t="shared" si="20"/>
        <v>August</v>
      </c>
      <c r="S158" t="s">
        <v>439</v>
      </c>
      <c r="T158" t="s">
        <v>22</v>
      </c>
    </row>
    <row r="159" spans="1:20" x14ac:dyDescent="0.3">
      <c r="A159" t="s">
        <v>440</v>
      </c>
      <c r="B159" t="s">
        <v>402</v>
      </c>
      <c r="C159">
        <v>4.2</v>
      </c>
      <c r="D159">
        <f t="shared" si="14"/>
        <v>5</v>
      </c>
      <c r="E159">
        <v>87873</v>
      </c>
      <c r="F159" t="s">
        <v>39</v>
      </c>
      <c r="G159">
        <f t="shared" si="15"/>
        <v>1000</v>
      </c>
      <c r="H159" s="3" t="s">
        <v>79</v>
      </c>
      <c r="I159" t="str">
        <f t="shared" si="16"/>
        <v>10000000+</v>
      </c>
      <c r="J159" s="1">
        <f t="shared" si="17"/>
        <v>10000000</v>
      </c>
      <c r="K159" t="s">
        <v>17</v>
      </c>
      <c r="L159" s="2">
        <v>0</v>
      </c>
      <c r="M159" s="1">
        <f t="shared" si="18"/>
        <v>0</v>
      </c>
      <c r="N159" t="s">
        <v>37</v>
      </c>
      <c r="O159" t="s">
        <v>404</v>
      </c>
      <c r="P159" t="s">
        <v>185</v>
      </c>
      <c r="Q159" t="str">
        <f t="shared" si="19"/>
        <v>2018</v>
      </c>
      <c r="R159" t="str">
        <f t="shared" si="20"/>
        <v>May</v>
      </c>
      <c r="S159" t="s">
        <v>39</v>
      </c>
      <c r="T159" t="s">
        <v>39</v>
      </c>
    </row>
    <row r="160" spans="1:20" x14ac:dyDescent="0.3">
      <c r="A160" t="s">
        <v>441</v>
      </c>
      <c r="B160" t="s">
        <v>402</v>
      </c>
      <c r="C160">
        <v>4.3</v>
      </c>
      <c r="D160">
        <f t="shared" si="14"/>
        <v>5</v>
      </c>
      <c r="E160">
        <v>17506</v>
      </c>
      <c r="F160" t="s">
        <v>96</v>
      </c>
      <c r="G160">
        <f t="shared" si="15"/>
        <v>17000000</v>
      </c>
      <c r="H160" s="3" t="s">
        <v>56</v>
      </c>
      <c r="I160" t="str">
        <f t="shared" si="16"/>
        <v>1000000+</v>
      </c>
      <c r="J160" s="1">
        <f t="shared" si="17"/>
        <v>1000000</v>
      </c>
      <c r="K160" t="s">
        <v>17</v>
      </c>
      <c r="L160" s="2">
        <v>0</v>
      </c>
      <c r="M160" s="1">
        <f t="shared" si="18"/>
        <v>0</v>
      </c>
      <c r="N160" t="s">
        <v>18</v>
      </c>
      <c r="O160" t="s">
        <v>404</v>
      </c>
      <c r="P160" t="s">
        <v>165</v>
      </c>
      <c r="Q160" t="str">
        <f t="shared" si="19"/>
        <v>2018</v>
      </c>
      <c r="R160" t="str">
        <f t="shared" si="20"/>
        <v>July</v>
      </c>
      <c r="S160" t="s">
        <v>442</v>
      </c>
      <c r="T160" t="s">
        <v>71</v>
      </c>
    </row>
    <row r="161" spans="1:20" x14ac:dyDescent="0.3">
      <c r="A161" t="s">
        <v>443</v>
      </c>
      <c r="B161" t="s">
        <v>402</v>
      </c>
      <c r="C161">
        <v>3.3</v>
      </c>
      <c r="D161">
        <f t="shared" si="14"/>
        <v>4</v>
      </c>
      <c r="E161">
        <v>1862</v>
      </c>
      <c r="F161" t="s">
        <v>15</v>
      </c>
      <c r="G161">
        <f t="shared" si="15"/>
        <v>19000000</v>
      </c>
      <c r="H161" s="3" t="s">
        <v>56</v>
      </c>
      <c r="I161" t="str">
        <f t="shared" si="16"/>
        <v>1000000+</v>
      </c>
      <c r="J161" s="1">
        <f t="shared" si="17"/>
        <v>1000000</v>
      </c>
      <c r="K161" t="s">
        <v>17</v>
      </c>
      <c r="L161" s="2">
        <v>0</v>
      </c>
      <c r="M161" s="1">
        <f t="shared" si="18"/>
        <v>0</v>
      </c>
      <c r="N161" t="s">
        <v>18</v>
      </c>
      <c r="O161" t="s">
        <v>404</v>
      </c>
      <c r="P161" t="s">
        <v>148</v>
      </c>
      <c r="Q161" t="str">
        <f t="shared" si="19"/>
        <v>2018</v>
      </c>
      <c r="R161" t="str">
        <f t="shared" si="20"/>
        <v>April</v>
      </c>
      <c r="S161" t="s">
        <v>100</v>
      </c>
      <c r="T161" t="s">
        <v>71</v>
      </c>
    </row>
    <row r="162" spans="1:20" x14ac:dyDescent="0.3">
      <c r="A162" t="s">
        <v>444</v>
      </c>
      <c r="B162" t="s">
        <v>402</v>
      </c>
      <c r="C162">
        <v>4.5999999999999996</v>
      </c>
      <c r="D162">
        <f t="shared" si="14"/>
        <v>5</v>
      </c>
      <c r="E162">
        <v>2084</v>
      </c>
      <c r="F162" t="s">
        <v>334</v>
      </c>
      <c r="G162">
        <f t="shared" si="15"/>
        <v>6700000</v>
      </c>
      <c r="H162" s="3" t="s">
        <v>25</v>
      </c>
      <c r="I162" t="str">
        <f t="shared" si="16"/>
        <v>500000+</v>
      </c>
      <c r="J162" s="1">
        <f t="shared" si="17"/>
        <v>500000</v>
      </c>
      <c r="K162" t="s">
        <v>17</v>
      </c>
      <c r="L162" s="2">
        <v>0</v>
      </c>
      <c r="M162" s="1">
        <f t="shared" si="18"/>
        <v>0</v>
      </c>
      <c r="N162" t="s">
        <v>18</v>
      </c>
      <c r="O162" t="s">
        <v>404</v>
      </c>
      <c r="P162" t="s">
        <v>445</v>
      </c>
      <c r="Q162" t="str">
        <f t="shared" si="19"/>
        <v>2018</v>
      </c>
      <c r="R162" t="str">
        <f t="shared" si="20"/>
        <v>May</v>
      </c>
      <c r="S162">
        <v>15</v>
      </c>
      <c r="T162" t="s">
        <v>51</v>
      </c>
    </row>
    <row r="163" spans="1:20" x14ac:dyDescent="0.3">
      <c r="A163" t="s">
        <v>446</v>
      </c>
      <c r="B163" t="s">
        <v>402</v>
      </c>
      <c r="C163">
        <v>4.8</v>
      </c>
      <c r="D163">
        <f t="shared" si="14"/>
        <v>5</v>
      </c>
      <c r="E163">
        <v>47303</v>
      </c>
      <c r="F163" t="s">
        <v>82</v>
      </c>
      <c r="G163">
        <f t="shared" si="15"/>
        <v>21000000</v>
      </c>
      <c r="H163" s="3" t="s">
        <v>56</v>
      </c>
      <c r="I163" t="str">
        <f t="shared" si="16"/>
        <v>1000000+</v>
      </c>
      <c r="J163" s="1">
        <f t="shared" si="17"/>
        <v>1000000</v>
      </c>
      <c r="K163" t="s">
        <v>17</v>
      </c>
      <c r="L163" s="2">
        <v>0</v>
      </c>
      <c r="M163" s="1">
        <f t="shared" si="18"/>
        <v>0</v>
      </c>
      <c r="N163" t="s">
        <v>18</v>
      </c>
      <c r="O163" t="s">
        <v>404</v>
      </c>
      <c r="P163" t="s">
        <v>297</v>
      </c>
      <c r="Q163" t="str">
        <f t="shared" si="19"/>
        <v>2018</v>
      </c>
      <c r="R163" t="str">
        <f t="shared" si="20"/>
        <v>June</v>
      </c>
      <c r="S163" t="s">
        <v>447</v>
      </c>
      <c r="T163" t="s">
        <v>71</v>
      </c>
    </row>
    <row r="164" spans="1:20" x14ac:dyDescent="0.3">
      <c r="A164" t="s">
        <v>448</v>
      </c>
      <c r="B164" t="s">
        <v>402</v>
      </c>
      <c r="C164">
        <v>4.7</v>
      </c>
      <c r="D164">
        <f t="shared" si="14"/>
        <v>5</v>
      </c>
      <c r="E164">
        <v>19080</v>
      </c>
      <c r="F164" t="s">
        <v>39</v>
      </c>
      <c r="G164">
        <f t="shared" si="15"/>
        <v>1000</v>
      </c>
      <c r="H164" s="3" t="s">
        <v>25</v>
      </c>
      <c r="I164" t="str">
        <f t="shared" si="16"/>
        <v>500000+</v>
      </c>
      <c r="J164" s="1">
        <f t="shared" si="17"/>
        <v>500000</v>
      </c>
      <c r="K164" t="s">
        <v>17</v>
      </c>
      <c r="L164" s="2">
        <v>0</v>
      </c>
      <c r="M164" s="1">
        <f t="shared" si="18"/>
        <v>0</v>
      </c>
      <c r="N164" t="s">
        <v>18</v>
      </c>
      <c r="O164" t="s">
        <v>404</v>
      </c>
      <c r="P164" t="s">
        <v>124</v>
      </c>
      <c r="Q164" t="str">
        <f t="shared" si="19"/>
        <v>2018</v>
      </c>
      <c r="R164" t="str">
        <f t="shared" si="20"/>
        <v>April</v>
      </c>
      <c r="S164" t="s">
        <v>39</v>
      </c>
      <c r="T164" t="s">
        <v>39</v>
      </c>
    </row>
    <row r="165" spans="1:20" x14ac:dyDescent="0.3">
      <c r="A165" t="s">
        <v>449</v>
      </c>
      <c r="B165" t="s">
        <v>402</v>
      </c>
      <c r="C165">
        <v>3.5</v>
      </c>
      <c r="D165">
        <f t="shared" si="14"/>
        <v>4</v>
      </c>
      <c r="E165">
        <v>161</v>
      </c>
      <c r="F165" t="s">
        <v>89</v>
      </c>
      <c r="G165">
        <f t="shared" si="15"/>
        <v>2700000</v>
      </c>
      <c r="H165" s="3" t="s">
        <v>16</v>
      </c>
      <c r="I165" t="str">
        <f t="shared" si="16"/>
        <v>10000+</v>
      </c>
      <c r="J165" s="1">
        <f t="shared" si="17"/>
        <v>10000</v>
      </c>
      <c r="K165" t="s">
        <v>17</v>
      </c>
      <c r="L165" s="2">
        <v>0</v>
      </c>
      <c r="M165" s="1">
        <f t="shared" si="18"/>
        <v>0</v>
      </c>
      <c r="N165" t="s">
        <v>18</v>
      </c>
      <c r="O165" t="s">
        <v>404</v>
      </c>
      <c r="P165" t="s">
        <v>450</v>
      </c>
      <c r="Q165" t="str">
        <f t="shared" si="19"/>
        <v>2018</v>
      </c>
      <c r="R165" t="str">
        <f t="shared" si="20"/>
        <v>July</v>
      </c>
      <c r="S165">
        <v>1</v>
      </c>
      <c r="T165" t="s">
        <v>51</v>
      </c>
    </row>
    <row r="166" spans="1:20" x14ac:dyDescent="0.3">
      <c r="A166" t="s">
        <v>451</v>
      </c>
      <c r="B166" t="s">
        <v>402</v>
      </c>
      <c r="C166">
        <v>4.0999999999999996</v>
      </c>
      <c r="D166">
        <f t="shared" si="14"/>
        <v>5</v>
      </c>
      <c r="E166">
        <v>85842</v>
      </c>
      <c r="F166" t="s">
        <v>85</v>
      </c>
      <c r="G166">
        <f t="shared" si="15"/>
        <v>37000000</v>
      </c>
      <c r="H166" s="3" t="s">
        <v>31</v>
      </c>
      <c r="I166" t="str">
        <f t="shared" si="16"/>
        <v>5000000+</v>
      </c>
      <c r="J166" s="1">
        <f t="shared" si="17"/>
        <v>5000000</v>
      </c>
      <c r="K166" t="s">
        <v>17</v>
      </c>
      <c r="L166" s="2">
        <v>0</v>
      </c>
      <c r="M166" s="1">
        <f t="shared" si="18"/>
        <v>0</v>
      </c>
      <c r="N166" t="s">
        <v>18</v>
      </c>
      <c r="O166" t="s">
        <v>404</v>
      </c>
      <c r="P166" t="s">
        <v>452</v>
      </c>
      <c r="Q166" t="str">
        <f t="shared" si="19"/>
        <v>2018</v>
      </c>
      <c r="R166" t="str">
        <f t="shared" si="20"/>
        <v>June</v>
      </c>
      <c r="S166" t="s">
        <v>453</v>
      </c>
      <c r="T166" t="s">
        <v>76</v>
      </c>
    </row>
    <row r="167" spans="1:20" x14ac:dyDescent="0.3">
      <c r="A167" t="s">
        <v>454</v>
      </c>
      <c r="B167" t="s">
        <v>402</v>
      </c>
      <c r="C167">
        <v>4.5999999999999996</v>
      </c>
      <c r="D167">
        <f t="shared" si="14"/>
        <v>5</v>
      </c>
      <c r="E167">
        <v>7831</v>
      </c>
      <c r="F167" t="s">
        <v>164</v>
      </c>
      <c r="G167">
        <f t="shared" si="15"/>
        <v>15000000</v>
      </c>
      <c r="H167" s="3" t="s">
        <v>43</v>
      </c>
      <c r="I167" t="str">
        <f t="shared" si="16"/>
        <v>100000+</v>
      </c>
      <c r="J167" s="1">
        <f t="shared" si="17"/>
        <v>100000</v>
      </c>
      <c r="K167" t="s">
        <v>17</v>
      </c>
      <c r="L167" s="2">
        <v>0</v>
      </c>
      <c r="M167" s="1">
        <f t="shared" si="18"/>
        <v>0</v>
      </c>
      <c r="N167" t="s">
        <v>37</v>
      </c>
      <c r="O167" t="s">
        <v>404</v>
      </c>
      <c r="P167" t="s">
        <v>256</v>
      </c>
      <c r="Q167" t="str">
        <f t="shared" si="19"/>
        <v>2018</v>
      </c>
      <c r="R167" t="str">
        <f t="shared" si="20"/>
        <v>July</v>
      </c>
      <c r="S167" t="s">
        <v>87</v>
      </c>
      <c r="T167" t="s">
        <v>76</v>
      </c>
    </row>
    <row r="168" spans="1:20" x14ac:dyDescent="0.3">
      <c r="A168" t="s">
        <v>455</v>
      </c>
      <c r="B168" t="s">
        <v>402</v>
      </c>
      <c r="C168">
        <v>4.0999999999999996</v>
      </c>
      <c r="D168">
        <f t="shared" si="14"/>
        <v>5</v>
      </c>
      <c r="E168">
        <v>91615</v>
      </c>
      <c r="F168" t="s">
        <v>119</v>
      </c>
      <c r="G168">
        <f t="shared" si="15"/>
        <v>23000000</v>
      </c>
      <c r="H168" s="3" t="s">
        <v>31</v>
      </c>
      <c r="I168" t="str">
        <f t="shared" si="16"/>
        <v>5000000+</v>
      </c>
      <c r="J168" s="1">
        <f t="shared" si="17"/>
        <v>5000000</v>
      </c>
      <c r="K168" t="s">
        <v>17</v>
      </c>
      <c r="L168" s="2">
        <v>0</v>
      </c>
      <c r="M168" s="1">
        <f t="shared" si="18"/>
        <v>0</v>
      </c>
      <c r="N168" t="s">
        <v>375</v>
      </c>
      <c r="O168" t="s">
        <v>404</v>
      </c>
      <c r="P168" t="s">
        <v>456</v>
      </c>
      <c r="Q168" t="str">
        <f t="shared" si="19"/>
        <v>2018</v>
      </c>
      <c r="R168" t="str">
        <f t="shared" si="20"/>
        <v>June</v>
      </c>
      <c r="S168">
        <v>3.12</v>
      </c>
      <c r="T168" t="s">
        <v>71</v>
      </c>
    </row>
    <row r="169" spans="1:20" x14ac:dyDescent="0.3">
      <c r="A169" t="s">
        <v>457</v>
      </c>
      <c r="B169" t="s">
        <v>402</v>
      </c>
      <c r="C169">
        <v>4.5999999999999996</v>
      </c>
      <c r="D169">
        <f t="shared" si="14"/>
        <v>5</v>
      </c>
      <c r="E169">
        <v>4620</v>
      </c>
      <c r="F169" t="s">
        <v>15</v>
      </c>
      <c r="G169">
        <f t="shared" si="15"/>
        <v>19000000</v>
      </c>
      <c r="H169" s="3" t="s">
        <v>25</v>
      </c>
      <c r="I169" t="str">
        <f t="shared" si="16"/>
        <v>500000+</v>
      </c>
      <c r="J169" s="1">
        <f t="shared" si="17"/>
        <v>500000</v>
      </c>
      <c r="K169" t="s">
        <v>17</v>
      </c>
      <c r="L169" s="2">
        <v>0</v>
      </c>
      <c r="M169" s="1">
        <f t="shared" si="18"/>
        <v>0</v>
      </c>
      <c r="N169" t="s">
        <v>18</v>
      </c>
      <c r="O169" t="s">
        <v>404</v>
      </c>
      <c r="P169" t="s">
        <v>458</v>
      </c>
      <c r="Q169" t="str">
        <f t="shared" si="19"/>
        <v>2017</v>
      </c>
      <c r="R169" t="str">
        <f t="shared" si="20"/>
        <v>November</v>
      </c>
      <c r="S169">
        <v>2</v>
      </c>
      <c r="T169" t="s">
        <v>22</v>
      </c>
    </row>
    <row r="170" spans="1:20" x14ac:dyDescent="0.3">
      <c r="A170" t="s">
        <v>459</v>
      </c>
      <c r="B170" t="s">
        <v>402</v>
      </c>
      <c r="C170">
        <v>4.7</v>
      </c>
      <c r="D170">
        <f t="shared" si="14"/>
        <v>5</v>
      </c>
      <c r="E170">
        <v>21336</v>
      </c>
      <c r="F170" t="s">
        <v>119</v>
      </c>
      <c r="G170">
        <f t="shared" si="15"/>
        <v>23000000</v>
      </c>
      <c r="H170" s="3" t="s">
        <v>56</v>
      </c>
      <c r="I170" t="str">
        <f t="shared" si="16"/>
        <v>1000000+</v>
      </c>
      <c r="J170" s="1">
        <f t="shared" si="17"/>
        <v>1000000</v>
      </c>
      <c r="K170" t="s">
        <v>17</v>
      </c>
      <c r="L170" s="2">
        <v>0</v>
      </c>
      <c r="M170" s="1">
        <f t="shared" si="18"/>
        <v>0</v>
      </c>
      <c r="N170" t="s">
        <v>18</v>
      </c>
      <c r="O170" t="s">
        <v>404</v>
      </c>
      <c r="P170" t="s">
        <v>45</v>
      </c>
      <c r="Q170" t="str">
        <f t="shared" si="19"/>
        <v>2018</v>
      </c>
      <c r="R170" t="str">
        <f t="shared" si="20"/>
        <v>June</v>
      </c>
      <c r="S170">
        <v>1.28</v>
      </c>
      <c r="T170" t="s">
        <v>63</v>
      </c>
    </row>
    <row r="171" spans="1:20" x14ac:dyDescent="0.3">
      <c r="A171" t="s">
        <v>460</v>
      </c>
      <c r="B171" t="s">
        <v>402</v>
      </c>
      <c r="C171">
        <v>4.5</v>
      </c>
      <c r="D171">
        <f t="shared" si="14"/>
        <v>5</v>
      </c>
      <c r="E171">
        <v>26875</v>
      </c>
      <c r="F171" t="s">
        <v>461</v>
      </c>
      <c r="G171">
        <f t="shared" si="15"/>
        <v>73000000</v>
      </c>
      <c r="H171" s="3" t="s">
        <v>25</v>
      </c>
      <c r="I171" t="str">
        <f t="shared" si="16"/>
        <v>500000+</v>
      </c>
      <c r="J171" s="1">
        <f t="shared" si="17"/>
        <v>500000</v>
      </c>
      <c r="K171" t="s">
        <v>17</v>
      </c>
      <c r="L171" s="2">
        <v>0</v>
      </c>
      <c r="M171" s="1">
        <f t="shared" si="18"/>
        <v>0</v>
      </c>
      <c r="N171" t="s">
        <v>18</v>
      </c>
      <c r="O171" t="s">
        <v>404</v>
      </c>
      <c r="P171" t="s">
        <v>32</v>
      </c>
      <c r="Q171" t="str">
        <f t="shared" si="19"/>
        <v>2018</v>
      </c>
      <c r="R171" t="str">
        <f t="shared" si="20"/>
        <v>August</v>
      </c>
      <c r="S171" t="s">
        <v>462</v>
      </c>
      <c r="T171" t="s">
        <v>22</v>
      </c>
    </row>
    <row r="172" spans="1:20" x14ac:dyDescent="0.3">
      <c r="A172" t="s">
        <v>463</v>
      </c>
      <c r="B172" t="s">
        <v>402</v>
      </c>
      <c r="C172">
        <v>3.9</v>
      </c>
      <c r="D172">
        <f t="shared" si="14"/>
        <v>4</v>
      </c>
      <c r="E172">
        <v>1778</v>
      </c>
      <c r="F172" t="s">
        <v>406</v>
      </c>
      <c r="G172">
        <f t="shared" si="15"/>
        <v>4900000</v>
      </c>
      <c r="H172" s="3" t="s">
        <v>25</v>
      </c>
      <c r="I172" t="str">
        <f t="shared" si="16"/>
        <v>500000+</v>
      </c>
      <c r="J172" s="1">
        <f t="shared" si="17"/>
        <v>500000</v>
      </c>
      <c r="K172" t="s">
        <v>17</v>
      </c>
      <c r="L172" s="2">
        <v>0</v>
      </c>
      <c r="M172" s="1">
        <f t="shared" si="18"/>
        <v>0</v>
      </c>
      <c r="N172" t="s">
        <v>375</v>
      </c>
      <c r="O172" t="s">
        <v>404</v>
      </c>
      <c r="P172" t="s">
        <v>464</v>
      </c>
      <c r="Q172" t="str">
        <f t="shared" si="19"/>
        <v>2014</v>
      </c>
      <c r="R172" t="str">
        <f t="shared" si="20"/>
        <v>October</v>
      </c>
      <c r="S172" t="s">
        <v>281</v>
      </c>
      <c r="T172" t="s">
        <v>465</v>
      </c>
    </row>
    <row r="173" spans="1:20" x14ac:dyDescent="0.3">
      <c r="A173" t="s">
        <v>466</v>
      </c>
      <c r="B173" t="s">
        <v>402</v>
      </c>
      <c r="C173">
        <v>4.4000000000000004</v>
      </c>
      <c r="D173">
        <f t="shared" si="14"/>
        <v>5</v>
      </c>
      <c r="E173">
        <v>2709</v>
      </c>
      <c r="F173" t="s">
        <v>467</v>
      </c>
      <c r="G173">
        <f t="shared" si="15"/>
        <v>6800000</v>
      </c>
      <c r="H173" s="3" t="s">
        <v>56</v>
      </c>
      <c r="I173" t="str">
        <f t="shared" si="16"/>
        <v>1000000+</v>
      </c>
      <c r="J173" s="1">
        <f t="shared" si="17"/>
        <v>1000000</v>
      </c>
      <c r="K173" t="s">
        <v>17</v>
      </c>
      <c r="L173" s="2">
        <v>0</v>
      </c>
      <c r="M173" s="1">
        <f t="shared" si="18"/>
        <v>0</v>
      </c>
      <c r="N173" t="s">
        <v>18</v>
      </c>
      <c r="O173" t="s">
        <v>404</v>
      </c>
      <c r="P173" t="s">
        <v>150</v>
      </c>
      <c r="Q173" t="str">
        <f t="shared" si="19"/>
        <v>2018</v>
      </c>
      <c r="R173" t="str">
        <f t="shared" si="20"/>
        <v>July</v>
      </c>
      <c r="S173">
        <v>1.9</v>
      </c>
      <c r="T173" t="s">
        <v>46</v>
      </c>
    </row>
    <row r="174" spans="1:20" x14ac:dyDescent="0.3">
      <c r="A174" t="s">
        <v>468</v>
      </c>
      <c r="B174" t="s">
        <v>402</v>
      </c>
      <c r="C174">
        <v>4.3</v>
      </c>
      <c r="D174">
        <f t="shared" si="14"/>
        <v>5</v>
      </c>
      <c r="E174">
        <v>64513</v>
      </c>
      <c r="F174" t="s">
        <v>39</v>
      </c>
      <c r="G174">
        <f t="shared" si="15"/>
        <v>1000</v>
      </c>
      <c r="H174" s="3" t="s">
        <v>31</v>
      </c>
      <c r="I174" t="str">
        <f t="shared" si="16"/>
        <v>5000000+</v>
      </c>
      <c r="J174" s="1">
        <f t="shared" si="17"/>
        <v>5000000</v>
      </c>
      <c r="K174" t="s">
        <v>17</v>
      </c>
      <c r="L174" s="2">
        <v>0</v>
      </c>
      <c r="M174" s="1">
        <f t="shared" si="18"/>
        <v>0</v>
      </c>
      <c r="N174" t="s">
        <v>18</v>
      </c>
      <c r="O174" t="s">
        <v>404</v>
      </c>
      <c r="P174" t="s">
        <v>74</v>
      </c>
      <c r="Q174" t="str">
        <f t="shared" si="19"/>
        <v>2018</v>
      </c>
      <c r="R174" t="str">
        <f t="shared" si="20"/>
        <v>July</v>
      </c>
      <c r="S174" t="s">
        <v>39</v>
      </c>
      <c r="T174" t="s">
        <v>39</v>
      </c>
    </row>
    <row r="175" spans="1:20" x14ac:dyDescent="0.3">
      <c r="A175" t="s">
        <v>469</v>
      </c>
      <c r="B175" t="s">
        <v>402</v>
      </c>
      <c r="C175">
        <v>4.2</v>
      </c>
      <c r="D175">
        <f t="shared" si="14"/>
        <v>5</v>
      </c>
      <c r="E175">
        <v>8342</v>
      </c>
      <c r="F175" t="s">
        <v>39</v>
      </c>
      <c r="G175">
        <f t="shared" si="15"/>
        <v>1000</v>
      </c>
      <c r="H175" s="3" t="s">
        <v>79</v>
      </c>
      <c r="I175" t="str">
        <f t="shared" si="16"/>
        <v>10000000+</v>
      </c>
      <c r="J175" s="1">
        <f t="shared" si="17"/>
        <v>10000000</v>
      </c>
      <c r="K175" t="s">
        <v>17</v>
      </c>
      <c r="L175" s="2">
        <v>0</v>
      </c>
      <c r="M175" s="1">
        <f t="shared" si="18"/>
        <v>0</v>
      </c>
      <c r="N175" t="s">
        <v>18</v>
      </c>
      <c r="O175" t="s">
        <v>404</v>
      </c>
      <c r="P175" t="s">
        <v>470</v>
      </c>
      <c r="Q175" t="str">
        <f t="shared" si="19"/>
        <v>2017</v>
      </c>
      <c r="R175" t="str">
        <f t="shared" si="20"/>
        <v>August</v>
      </c>
      <c r="S175" t="s">
        <v>471</v>
      </c>
      <c r="T175" t="s">
        <v>472</v>
      </c>
    </row>
    <row r="176" spans="1:20" x14ac:dyDescent="0.3">
      <c r="A176" t="s">
        <v>473</v>
      </c>
      <c r="B176" t="s">
        <v>402</v>
      </c>
      <c r="C176">
        <v>4.5</v>
      </c>
      <c r="D176">
        <f t="shared" si="14"/>
        <v>5</v>
      </c>
      <c r="E176">
        <v>527</v>
      </c>
      <c r="F176" t="s">
        <v>258</v>
      </c>
      <c r="G176">
        <f t="shared" si="15"/>
        <v>2900000</v>
      </c>
      <c r="H176" s="3" t="s">
        <v>43</v>
      </c>
      <c r="I176" t="str">
        <f t="shared" si="16"/>
        <v>100000+</v>
      </c>
      <c r="J176" s="1">
        <f t="shared" si="17"/>
        <v>100000</v>
      </c>
      <c r="K176" t="s">
        <v>17</v>
      </c>
      <c r="L176" s="2">
        <v>0</v>
      </c>
      <c r="M176" s="1">
        <f t="shared" si="18"/>
        <v>0</v>
      </c>
      <c r="N176" t="s">
        <v>18</v>
      </c>
      <c r="O176" t="s">
        <v>404</v>
      </c>
      <c r="P176" t="s">
        <v>162</v>
      </c>
      <c r="Q176" t="str">
        <f t="shared" si="19"/>
        <v>2018</v>
      </c>
      <c r="R176" t="str">
        <f t="shared" si="20"/>
        <v>March</v>
      </c>
      <c r="S176">
        <v>14</v>
      </c>
      <c r="T176" t="s">
        <v>76</v>
      </c>
    </row>
    <row r="177" spans="1:20" x14ac:dyDescent="0.3">
      <c r="A177" t="s">
        <v>474</v>
      </c>
      <c r="B177" t="s">
        <v>402</v>
      </c>
      <c r="C177">
        <v>4.4000000000000004</v>
      </c>
      <c r="D177">
        <f t="shared" si="14"/>
        <v>5</v>
      </c>
      <c r="E177">
        <v>1322</v>
      </c>
      <c r="F177" t="s">
        <v>475</v>
      </c>
      <c r="G177">
        <f t="shared" si="15"/>
        <v>3500000</v>
      </c>
      <c r="H177" s="3" t="s">
        <v>43</v>
      </c>
      <c r="I177" t="str">
        <f t="shared" si="16"/>
        <v>100000+</v>
      </c>
      <c r="J177" s="1">
        <f t="shared" si="17"/>
        <v>100000</v>
      </c>
      <c r="K177" t="s">
        <v>17</v>
      </c>
      <c r="L177" s="2">
        <v>0</v>
      </c>
      <c r="M177" s="1">
        <f t="shared" si="18"/>
        <v>0</v>
      </c>
      <c r="N177" t="s">
        <v>18</v>
      </c>
      <c r="O177" t="s">
        <v>404</v>
      </c>
      <c r="P177" t="s">
        <v>185</v>
      </c>
      <c r="Q177" t="str">
        <f t="shared" si="19"/>
        <v>2018</v>
      </c>
      <c r="R177" t="str">
        <f t="shared" si="20"/>
        <v>May</v>
      </c>
      <c r="S177">
        <v>6</v>
      </c>
      <c r="T177" t="s">
        <v>22</v>
      </c>
    </row>
    <row r="178" spans="1:20" x14ac:dyDescent="0.3">
      <c r="A178" t="s">
        <v>476</v>
      </c>
      <c r="B178" t="s">
        <v>402</v>
      </c>
      <c r="C178">
        <v>3.4</v>
      </c>
      <c r="D178">
        <f t="shared" si="14"/>
        <v>4</v>
      </c>
      <c r="E178">
        <v>1680</v>
      </c>
      <c r="F178" t="s">
        <v>477</v>
      </c>
      <c r="G178">
        <f t="shared" si="15"/>
        <v>4000000</v>
      </c>
      <c r="H178" s="3" t="s">
        <v>43</v>
      </c>
      <c r="I178" t="str">
        <f t="shared" si="16"/>
        <v>100000+</v>
      </c>
      <c r="J178" s="1">
        <f t="shared" si="17"/>
        <v>100000</v>
      </c>
      <c r="K178" t="s">
        <v>17</v>
      </c>
      <c r="L178" s="2">
        <v>0</v>
      </c>
      <c r="M178" s="1">
        <f t="shared" si="18"/>
        <v>0</v>
      </c>
      <c r="N178" t="s">
        <v>18</v>
      </c>
      <c r="O178" t="s">
        <v>404</v>
      </c>
      <c r="P178" t="s">
        <v>478</v>
      </c>
      <c r="Q178" t="str">
        <f t="shared" si="19"/>
        <v>2016</v>
      </c>
      <c r="R178" t="str">
        <f t="shared" si="20"/>
        <v>August</v>
      </c>
      <c r="S178">
        <v>3.05</v>
      </c>
      <c r="T178" t="s">
        <v>22</v>
      </c>
    </row>
    <row r="179" spans="1:20" x14ac:dyDescent="0.3">
      <c r="A179" t="s">
        <v>479</v>
      </c>
      <c r="B179" t="s">
        <v>402</v>
      </c>
      <c r="C179">
        <v>4.9000000000000004</v>
      </c>
      <c r="D179">
        <f t="shared" si="14"/>
        <v>5</v>
      </c>
      <c r="E179">
        <v>2739</v>
      </c>
      <c r="F179" t="s">
        <v>82</v>
      </c>
      <c r="G179">
        <f t="shared" si="15"/>
        <v>21000000</v>
      </c>
      <c r="H179" s="3" t="s">
        <v>49</v>
      </c>
      <c r="I179" t="str">
        <f t="shared" si="16"/>
        <v>50000+</v>
      </c>
      <c r="J179" s="1">
        <f t="shared" si="17"/>
        <v>50000</v>
      </c>
      <c r="K179" t="s">
        <v>17</v>
      </c>
      <c r="L179" s="2">
        <v>0</v>
      </c>
      <c r="M179" s="1">
        <f t="shared" si="18"/>
        <v>0</v>
      </c>
      <c r="N179" t="s">
        <v>18</v>
      </c>
      <c r="O179" t="s">
        <v>404</v>
      </c>
      <c r="P179" t="s">
        <v>369</v>
      </c>
      <c r="Q179" t="str">
        <f t="shared" si="19"/>
        <v>2018</v>
      </c>
      <c r="R179" t="str">
        <f t="shared" si="20"/>
        <v>July</v>
      </c>
      <c r="S179">
        <v>2</v>
      </c>
      <c r="T179" t="s">
        <v>63</v>
      </c>
    </row>
    <row r="180" spans="1:20" x14ac:dyDescent="0.3">
      <c r="A180" t="s">
        <v>480</v>
      </c>
      <c r="B180" t="s">
        <v>402</v>
      </c>
      <c r="C180">
        <v>4.5999999999999996</v>
      </c>
      <c r="D180">
        <f t="shared" si="14"/>
        <v>5</v>
      </c>
      <c r="E180">
        <v>1065</v>
      </c>
      <c r="F180" t="s">
        <v>481</v>
      </c>
      <c r="G180">
        <f t="shared" si="15"/>
        <v>2300000</v>
      </c>
      <c r="H180" s="3" t="s">
        <v>25</v>
      </c>
      <c r="I180" t="str">
        <f t="shared" si="16"/>
        <v>500000+</v>
      </c>
      <c r="J180" s="1">
        <f t="shared" si="17"/>
        <v>500000</v>
      </c>
      <c r="K180" t="s">
        <v>17</v>
      </c>
      <c r="L180" s="2">
        <v>0</v>
      </c>
      <c r="M180" s="1">
        <f t="shared" si="18"/>
        <v>0</v>
      </c>
      <c r="N180" t="s">
        <v>18</v>
      </c>
      <c r="O180" t="s">
        <v>404</v>
      </c>
      <c r="P180" t="s">
        <v>482</v>
      </c>
      <c r="Q180" t="str">
        <f t="shared" si="19"/>
        <v>2018</v>
      </c>
      <c r="R180" t="str">
        <f t="shared" si="20"/>
        <v>June</v>
      </c>
      <c r="S180">
        <v>1.5</v>
      </c>
      <c r="T180" t="s">
        <v>63</v>
      </c>
    </row>
    <row r="181" spans="1:20" x14ac:dyDescent="0.3">
      <c r="A181" t="s">
        <v>483</v>
      </c>
      <c r="B181" t="s">
        <v>402</v>
      </c>
      <c r="C181">
        <v>4.4000000000000004</v>
      </c>
      <c r="D181">
        <f t="shared" si="14"/>
        <v>5</v>
      </c>
      <c r="E181">
        <v>233757</v>
      </c>
      <c r="F181" t="s">
        <v>39</v>
      </c>
      <c r="G181">
        <f t="shared" si="15"/>
        <v>1000</v>
      </c>
      <c r="H181" s="3" t="s">
        <v>79</v>
      </c>
      <c r="I181" t="str">
        <f t="shared" si="16"/>
        <v>10000000+</v>
      </c>
      <c r="J181" s="1">
        <f t="shared" si="17"/>
        <v>10000000</v>
      </c>
      <c r="K181" t="s">
        <v>17</v>
      </c>
      <c r="L181" s="2">
        <v>0</v>
      </c>
      <c r="M181" s="1">
        <f t="shared" si="18"/>
        <v>0</v>
      </c>
      <c r="N181" t="s">
        <v>18</v>
      </c>
      <c r="O181" t="s">
        <v>404</v>
      </c>
      <c r="P181" t="s">
        <v>484</v>
      </c>
      <c r="Q181" t="str">
        <f t="shared" si="19"/>
        <v>2018</v>
      </c>
      <c r="R181" t="str">
        <f t="shared" si="20"/>
        <v>May</v>
      </c>
      <c r="S181" t="s">
        <v>39</v>
      </c>
      <c r="T181" t="s">
        <v>39</v>
      </c>
    </row>
    <row r="182" spans="1:20" x14ac:dyDescent="0.3">
      <c r="A182" t="s">
        <v>485</v>
      </c>
      <c r="B182" t="s">
        <v>402</v>
      </c>
      <c r="C182">
        <v>3.5</v>
      </c>
      <c r="D182">
        <f t="shared" si="14"/>
        <v>4</v>
      </c>
      <c r="E182">
        <v>2</v>
      </c>
      <c r="F182" t="s">
        <v>486</v>
      </c>
      <c r="G182">
        <f t="shared" si="15"/>
        <v>7200000</v>
      </c>
      <c r="H182" s="3" t="s">
        <v>49</v>
      </c>
      <c r="I182" t="str">
        <f t="shared" si="16"/>
        <v>50000+</v>
      </c>
      <c r="J182" s="1">
        <f t="shared" si="17"/>
        <v>50000</v>
      </c>
      <c r="K182" t="s">
        <v>17</v>
      </c>
      <c r="L182" s="2">
        <v>0</v>
      </c>
      <c r="M182" s="1">
        <f t="shared" si="18"/>
        <v>0</v>
      </c>
      <c r="N182" t="s">
        <v>18</v>
      </c>
      <c r="O182" t="s">
        <v>404</v>
      </c>
      <c r="P182" t="s">
        <v>487</v>
      </c>
      <c r="Q182" t="str">
        <f t="shared" si="19"/>
        <v>2018</v>
      </c>
      <c r="R182" t="str">
        <f t="shared" si="20"/>
        <v>June</v>
      </c>
      <c r="S182">
        <v>3</v>
      </c>
      <c r="T182" t="s">
        <v>267</v>
      </c>
    </row>
    <row r="183" spans="1:20" x14ac:dyDescent="0.3">
      <c r="A183" t="s">
        <v>488</v>
      </c>
      <c r="B183" t="s">
        <v>402</v>
      </c>
      <c r="C183">
        <v>4.4000000000000004</v>
      </c>
      <c r="D183">
        <f t="shared" si="14"/>
        <v>5</v>
      </c>
      <c r="E183">
        <v>8788</v>
      </c>
      <c r="F183" t="s">
        <v>168</v>
      </c>
      <c r="G183">
        <f t="shared" si="15"/>
        <v>10000000</v>
      </c>
      <c r="H183" s="3" t="s">
        <v>56</v>
      </c>
      <c r="I183" t="str">
        <f t="shared" si="16"/>
        <v>1000000+</v>
      </c>
      <c r="J183" s="1">
        <f t="shared" si="17"/>
        <v>1000000</v>
      </c>
      <c r="K183" t="s">
        <v>17</v>
      </c>
      <c r="L183" s="2">
        <v>0</v>
      </c>
      <c r="M183" s="1">
        <f t="shared" si="18"/>
        <v>0</v>
      </c>
      <c r="N183" t="s">
        <v>18</v>
      </c>
      <c r="O183" t="s">
        <v>404</v>
      </c>
      <c r="P183" t="s">
        <v>221</v>
      </c>
      <c r="Q183" t="str">
        <f t="shared" si="19"/>
        <v>2018</v>
      </c>
      <c r="R183" t="str">
        <f t="shared" si="20"/>
        <v>July</v>
      </c>
      <c r="S183" t="s">
        <v>489</v>
      </c>
      <c r="T183" t="s">
        <v>76</v>
      </c>
    </row>
    <row r="184" spans="1:20" x14ac:dyDescent="0.3">
      <c r="A184" t="s">
        <v>490</v>
      </c>
      <c r="B184" t="s">
        <v>402</v>
      </c>
      <c r="C184">
        <v>4.4000000000000004</v>
      </c>
      <c r="D184">
        <f t="shared" si="14"/>
        <v>5</v>
      </c>
      <c r="E184">
        <v>51269</v>
      </c>
      <c r="F184" t="s">
        <v>129</v>
      </c>
      <c r="G184">
        <f t="shared" si="15"/>
        <v>6100000</v>
      </c>
      <c r="H184" s="3" t="s">
        <v>56</v>
      </c>
      <c r="I184" t="str">
        <f t="shared" si="16"/>
        <v>1000000+</v>
      </c>
      <c r="J184" s="1">
        <f t="shared" si="17"/>
        <v>1000000</v>
      </c>
      <c r="K184" t="s">
        <v>17</v>
      </c>
      <c r="L184" s="2">
        <v>0</v>
      </c>
      <c r="M184" s="1">
        <f t="shared" si="18"/>
        <v>0</v>
      </c>
      <c r="N184" t="s">
        <v>18</v>
      </c>
      <c r="O184" t="s">
        <v>404</v>
      </c>
      <c r="P184" t="s">
        <v>143</v>
      </c>
      <c r="Q184" t="str">
        <f t="shared" si="19"/>
        <v>2018</v>
      </c>
      <c r="R184" t="str">
        <f t="shared" si="20"/>
        <v>July</v>
      </c>
      <c r="S184" t="s">
        <v>491</v>
      </c>
      <c r="T184" t="s">
        <v>40</v>
      </c>
    </row>
    <row r="185" spans="1:20" x14ac:dyDescent="0.3">
      <c r="A185" t="s">
        <v>492</v>
      </c>
      <c r="B185" t="s">
        <v>402</v>
      </c>
      <c r="C185">
        <v>4.4000000000000004</v>
      </c>
      <c r="D185">
        <f t="shared" si="14"/>
        <v>5</v>
      </c>
      <c r="E185">
        <v>30105</v>
      </c>
      <c r="F185" t="s">
        <v>493</v>
      </c>
      <c r="G185">
        <f t="shared" si="15"/>
        <v>2100000</v>
      </c>
      <c r="H185" s="3" t="s">
        <v>56</v>
      </c>
      <c r="I185" t="str">
        <f t="shared" si="16"/>
        <v>1000000+</v>
      </c>
      <c r="J185" s="1">
        <f t="shared" si="17"/>
        <v>1000000</v>
      </c>
      <c r="K185" t="s">
        <v>17</v>
      </c>
      <c r="L185" s="2">
        <v>0</v>
      </c>
      <c r="M185" s="1">
        <f t="shared" si="18"/>
        <v>0</v>
      </c>
      <c r="N185" t="s">
        <v>18</v>
      </c>
      <c r="O185" t="s">
        <v>404</v>
      </c>
      <c r="P185" t="s">
        <v>203</v>
      </c>
      <c r="Q185" t="str">
        <f t="shared" si="19"/>
        <v>2018</v>
      </c>
      <c r="R185" t="str">
        <f t="shared" si="20"/>
        <v>July</v>
      </c>
      <c r="S185">
        <v>1.1499999999999999</v>
      </c>
      <c r="T185" t="s">
        <v>22</v>
      </c>
    </row>
    <row r="186" spans="1:20" x14ac:dyDescent="0.3">
      <c r="A186" t="s">
        <v>494</v>
      </c>
      <c r="B186" t="s">
        <v>402</v>
      </c>
      <c r="C186">
        <v>3.5</v>
      </c>
      <c r="D186">
        <f t="shared" si="14"/>
        <v>4</v>
      </c>
      <c r="E186">
        <v>156</v>
      </c>
      <c r="F186" t="s">
        <v>495</v>
      </c>
      <c r="G186">
        <f t="shared" si="15"/>
        <v>42000000</v>
      </c>
      <c r="H186" s="3" t="s">
        <v>25</v>
      </c>
      <c r="I186" t="str">
        <f t="shared" si="16"/>
        <v>500000+</v>
      </c>
      <c r="J186" s="1">
        <f t="shared" si="17"/>
        <v>500000</v>
      </c>
      <c r="K186" t="s">
        <v>17</v>
      </c>
      <c r="L186" s="2">
        <v>0</v>
      </c>
      <c r="M186" s="1">
        <f t="shared" si="18"/>
        <v>0</v>
      </c>
      <c r="N186" t="s">
        <v>18</v>
      </c>
      <c r="O186" t="s">
        <v>404</v>
      </c>
      <c r="P186" t="s">
        <v>496</v>
      </c>
      <c r="Q186" t="str">
        <f t="shared" si="19"/>
        <v>2018</v>
      </c>
      <c r="R186" t="str">
        <f t="shared" si="20"/>
        <v>February</v>
      </c>
      <c r="S186" t="s">
        <v>497</v>
      </c>
      <c r="T186" t="s">
        <v>211</v>
      </c>
    </row>
    <row r="187" spans="1:20" x14ac:dyDescent="0.3">
      <c r="A187" t="s">
        <v>498</v>
      </c>
      <c r="B187" t="s">
        <v>402</v>
      </c>
      <c r="C187">
        <v>3.5</v>
      </c>
      <c r="D187">
        <f t="shared" si="14"/>
        <v>4</v>
      </c>
      <c r="E187">
        <v>114</v>
      </c>
      <c r="F187" t="s">
        <v>499</v>
      </c>
      <c r="G187">
        <f t="shared" si="15"/>
        <v>7300000</v>
      </c>
      <c r="H187" s="3" t="s">
        <v>43</v>
      </c>
      <c r="I187" t="str">
        <f t="shared" si="16"/>
        <v>100000+</v>
      </c>
      <c r="J187" s="1">
        <f t="shared" si="17"/>
        <v>100000</v>
      </c>
      <c r="K187" t="s">
        <v>17</v>
      </c>
      <c r="L187" s="2">
        <v>0</v>
      </c>
      <c r="M187" s="1">
        <f t="shared" si="18"/>
        <v>0</v>
      </c>
      <c r="N187" t="s">
        <v>18</v>
      </c>
      <c r="O187" t="s">
        <v>404</v>
      </c>
      <c r="P187" t="s">
        <v>500</v>
      </c>
      <c r="Q187" t="str">
        <f t="shared" si="19"/>
        <v>2015</v>
      </c>
      <c r="R187" t="str">
        <f t="shared" si="20"/>
        <v>August</v>
      </c>
      <c r="S187">
        <v>1.1000000000000001</v>
      </c>
      <c r="T187" t="s">
        <v>501</v>
      </c>
    </row>
    <row r="188" spans="1:20" x14ac:dyDescent="0.3">
      <c r="A188" t="s">
        <v>502</v>
      </c>
      <c r="B188" t="s">
        <v>402</v>
      </c>
      <c r="C188">
        <v>4.4000000000000004</v>
      </c>
      <c r="D188">
        <f t="shared" si="14"/>
        <v>5</v>
      </c>
      <c r="E188">
        <v>341157</v>
      </c>
      <c r="F188" t="s">
        <v>336</v>
      </c>
      <c r="G188">
        <f t="shared" si="15"/>
        <v>30000000</v>
      </c>
      <c r="H188" s="3" t="s">
        <v>79</v>
      </c>
      <c r="I188" t="str">
        <f t="shared" si="16"/>
        <v>10000000+</v>
      </c>
      <c r="J188" s="1">
        <f t="shared" si="17"/>
        <v>10000000</v>
      </c>
      <c r="K188" t="s">
        <v>17</v>
      </c>
      <c r="L188" s="2">
        <v>0</v>
      </c>
      <c r="M188" s="1">
        <f t="shared" si="18"/>
        <v>0</v>
      </c>
      <c r="N188" t="s">
        <v>111</v>
      </c>
      <c r="O188" t="s">
        <v>404</v>
      </c>
      <c r="P188" t="s">
        <v>108</v>
      </c>
      <c r="Q188" t="str">
        <f t="shared" si="19"/>
        <v>2018</v>
      </c>
      <c r="R188" t="str">
        <f t="shared" si="20"/>
        <v>March</v>
      </c>
      <c r="S188" t="s">
        <v>503</v>
      </c>
      <c r="T188" t="s">
        <v>40</v>
      </c>
    </row>
    <row r="189" spans="1:20" x14ac:dyDescent="0.3">
      <c r="A189" t="s">
        <v>504</v>
      </c>
      <c r="B189" t="s">
        <v>505</v>
      </c>
      <c r="C189">
        <v>4.0999999999999996</v>
      </c>
      <c r="D189">
        <f t="shared" si="14"/>
        <v>5</v>
      </c>
      <c r="E189">
        <v>16129</v>
      </c>
      <c r="F189" t="s">
        <v>39</v>
      </c>
      <c r="G189">
        <f t="shared" si="15"/>
        <v>1000</v>
      </c>
      <c r="H189" s="3" t="s">
        <v>79</v>
      </c>
      <c r="I189" t="str">
        <f t="shared" si="16"/>
        <v>10000000+</v>
      </c>
      <c r="J189" s="1">
        <f t="shared" si="17"/>
        <v>10000000</v>
      </c>
      <c r="K189" t="s">
        <v>17</v>
      </c>
      <c r="L189" s="2">
        <v>0</v>
      </c>
      <c r="M189" s="1">
        <f t="shared" si="18"/>
        <v>0</v>
      </c>
      <c r="N189" t="s">
        <v>18</v>
      </c>
      <c r="O189" t="s">
        <v>506</v>
      </c>
      <c r="P189" t="s">
        <v>103</v>
      </c>
      <c r="Q189" t="str">
        <f t="shared" si="19"/>
        <v>2018</v>
      </c>
      <c r="R189" t="str">
        <f t="shared" si="20"/>
        <v>July</v>
      </c>
      <c r="S189" t="s">
        <v>39</v>
      </c>
      <c r="T189" t="s">
        <v>39</v>
      </c>
    </row>
    <row r="190" spans="1:20" x14ac:dyDescent="0.3">
      <c r="A190" t="s">
        <v>507</v>
      </c>
      <c r="B190" t="s">
        <v>505</v>
      </c>
      <c r="C190">
        <v>4.3</v>
      </c>
      <c r="D190">
        <f t="shared" si="14"/>
        <v>5</v>
      </c>
      <c r="E190">
        <v>674730</v>
      </c>
      <c r="F190" t="s">
        <v>39</v>
      </c>
      <c r="G190">
        <f t="shared" si="15"/>
        <v>1000</v>
      </c>
      <c r="H190" s="3" t="s">
        <v>36</v>
      </c>
      <c r="I190" t="str">
        <f t="shared" si="16"/>
        <v>50000000+</v>
      </c>
      <c r="J190" s="1">
        <f t="shared" si="17"/>
        <v>50000000</v>
      </c>
      <c r="K190" t="s">
        <v>17</v>
      </c>
      <c r="L190" s="2">
        <v>0</v>
      </c>
      <c r="M190" s="1">
        <f t="shared" si="18"/>
        <v>0</v>
      </c>
      <c r="N190" t="s">
        <v>18</v>
      </c>
      <c r="O190" t="s">
        <v>506</v>
      </c>
      <c r="P190" t="s">
        <v>508</v>
      </c>
      <c r="Q190" t="str">
        <f t="shared" si="19"/>
        <v>2018</v>
      </c>
      <c r="R190" t="str">
        <f t="shared" si="20"/>
        <v>May</v>
      </c>
      <c r="S190" t="s">
        <v>39</v>
      </c>
      <c r="T190" t="s">
        <v>39</v>
      </c>
    </row>
    <row r="191" spans="1:20" x14ac:dyDescent="0.3">
      <c r="A191" t="s">
        <v>509</v>
      </c>
      <c r="B191" t="s">
        <v>505</v>
      </c>
      <c r="C191">
        <v>4.4000000000000004</v>
      </c>
      <c r="D191">
        <f t="shared" si="14"/>
        <v>5</v>
      </c>
      <c r="E191">
        <v>1254730</v>
      </c>
      <c r="F191" t="s">
        <v>39</v>
      </c>
      <c r="G191">
        <f t="shared" si="15"/>
        <v>1000</v>
      </c>
      <c r="H191" s="3" t="s">
        <v>79</v>
      </c>
      <c r="I191" t="str">
        <f t="shared" si="16"/>
        <v>10000000+</v>
      </c>
      <c r="J191" s="1">
        <f t="shared" si="17"/>
        <v>10000000</v>
      </c>
      <c r="K191" t="s">
        <v>17</v>
      </c>
      <c r="L191" s="2">
        <v>0</v>
      </c>
      <c r="M191" s="1">
        <f t="shared" si="18"/>
        <v>0</v>
      </c>
      <c r="N191" t="s">
        <v>18</v>
      </c>
      <c r="O191" t="s">
        <v>506</v>
      </c>
      <c r="P191" t="s">
        <v>86</v>
      </c>
      <c r="Q191" t="str">
        <f t="shared" si="19"/>
        <v>2018</v>
      </c>
      <c r="R191" t="str">
        <f t="shared" si="20"/>
        <v>August</v>
      </c>
      <c r="S191" t="s">
        <v>39</v>
      </c>
      <c r="T191" t="s">
        <v>39</v>
      </c>
    </row>
    <row r="192" spans="1:20" x14ac:dyDescent="0.3">
      <c r="A192" t="s">
        <v>510</v>
      </c>
      <c r="B192" t="s">
        <v>505</v>
      </c>
      <c r="C192">
        <v>4.3</v>
      </c>
      <c r="D192">
        <f t="shared" si="14"/>
        <v>5</v>
      </c>
      <c r="E192">
        <v>85185</v>
      </c>
      <c r="F192" t="s">
        <v>55</v>
      </c>
      <c r="G192">
        <f t="shared" si="15"/>
        <v>29000000</v>
      </c>
      <c r="H192" s="3" t="s">
        <v>31</v>
      </c>
      <c r="I192" t="str">
        <f t="shared" si="16"/>
        <v>5000000+</v>
      </c>
      <c r="J192" s="1">
        <f t="shared" si="17"/>
        <v>5000000</v>
      </c>
      <c r="K192" t="s">
        <v>17</v>
      </c>
      <c r="L192" s="2">
        <v>0</v>
      </c>
      <c r="M192" s="1">
        <f t="shared" si="18"/>
        <v>0</v>
      </c>
      <c r="N192" t="s">
        <v>18</v>
      </c>
      <c r="O192" t="s">
        <v>506</v>
      </c>
      <c r="P192" t="s">
        <v>369</v>
      </c>
      <c r="Q192" t="str">
        <f t="shared" si="19"/>
        <v>2018</v>
      </c>
      <c r="R192" t="str">
        <f t="shared" si="20"/>
        <v>July</v>
      </c>
      <c r="S192" t="s">
        <v>511</v>
      </c>
      <c r="T192" t="s">
        <v>245</v>
      </c>
    </row>
    <row r="193" spans="1:20" x14ac:dyDescent="0.3">
      <c r="A193" t="s">
        <v>512</v>
      </c>
      <c r="B193" t="s">
        <v>505</v>
      </c>
      <c r="C193">
        <v>4.3</v>
      </c>
      <c r="D193">
        <f t="shared" si="14"/>
        <v>5</v>
      </c>
      <c r="E193">
        <v>32584</v>
      </c>
      <c r="F193" t="s">
        <v>39</v>
      </c>
      <c r="G193">
        <f t="shared" si="15"/>
        <v>1000</v>
      </c>
      <c r="H193" s="3" t="s">
        <v>56</v>
      </c>
      <c r="I193" t="str">
        <f t="shared" si="16"/>
        <v>1000000+</v>
      </c>
      <c r="J193" s="1">
        <f t="shared" si="17"/>
        <v>1000000</v>
      </c>
      <c r="K193" t="s">
        <v>17</v>
      </c>
      <c r="L193" s="2">
        <v>0</v>
      </c>
      <c r="M193" s="1">
        <f t="shared" si="18"/>
        <v>0</v>
      </c>
      <c r="N193" t="s">
        <v>18</v>
      </c>
      <c r="O193" t="s">
        <v>506</v>
      </c>
      <c r="P193" t="s">
        <v>513</v>
      </c>
      <c r="Q193" t="str">
        <f t="shared" si="19"/>
        <v>2018</v>
      </c>
      <c r="R193" t="str">
        <f t="shared" si="20"/>
        <v>May</v>
      </c>
      <c r="S193" t="s">
        <v>39</v>
      </c>
      <c r="T193" t="s">
        <v>39</v>
      </c>
    </row>
    <row r="194" spans="1:20" x14ac:dyDescent="0.3">
      <c r="A194" t="s">
        <v>514</v>
      </c>
      <c r="B194" t="s">
        <v>505</v>
      </c>
      <c r="C194">
        <v>4.0999999999999996</v>
      </c>
      <c r="D194">
        <f t="shared" si="14"/>
        <v>5</v>
      </c>
      <c r="E194">
        <v>217730</v>
      </c>
      <c r="F194" t="s">
        <v>39</v>
      </c>
      <c r="G194">
        <f t="shared" si="15"/>
        <v>1000</v>
      </c>
      <c r="H194" s="3" t="s">
        <v>36</v>
      </c>
      <c r="I194" t="str">
        <f t="shared" si="16"/>
        <v>50000000+</v>
      </c>
      <c r="J194" s="1">
        <f t="shared" si="17"/>
        <v>50000000</v>
      </c>
      <c r="K194" t="s">
        <v>17</v>
      </c>
      <c r="L194" s="2">
        <v>0</v>
      </c>
      <c r="M194" s="1">
        <f t="shared" si="18"/>
        <v>0</v>
      </c>
      <c r="N194" t="s">
        <v>18</v>
      </c>
      <c r="O194" t="s">
        <v>506</v>
      </c>
      <c r="P194" t="s">
        <v>80</v>
      </c>
      <c r="Q194" t="str">
        <f t="shared" si="19"/>
        <v>2018</v>
      </c>
      <c r="R194" t="str">
        <f t="shared" si="20"/>
        <v>April</v>
      </c>
      <c r="S194" t="s">
        <v>39</v>
      </c>
      <c r="T194" t="s">
        <v>39</v>
      </c>
    </row>
    <row r="195" spans="1:20" x14ac:dyDescent="0.3">
      <c r="A195" t="s">
        <v>515</v>
      </c>
      <c r="B195" t="s">
        <v>505</v>
      </c>
      <c r="C195">
        <v>4.4000000000000004</v>
      </c>
      <c r="D195">
        <f t="shared" ref="D195:D258" si="21">IF(C195&gt;4,5,IF(C195&gt;3,4,IF(C195&gt;2,3,IF(C195&gt;1,2,1))))</f>
        <v>5</v>
      </c>
      <c r="E195">
        <v>70991</v>
      </c>
      <c r="F195" t="s">
        <v>39</v>
      </c>
      <c r="G195">
        <f t="shared" ref="G195:G258" si="22">IF(RIGHT(F195,1)="M",LEFT(F195,LEN(F195)-1)*1000000,IF(RIGHT(F195,1)="K",LEFT(F195,LEN(F195)-1)*1000, 1000))</f>
        <v>1000</v>
      </c>
      <c r="H195" s="3" t="s">
        <v>31</v>
      </c>
      <c r="I195" t="str">
        <f t="shared" ref="I195:I258" si="23">SUBSTITUTE(H195,",","")</f>
        <v>5000000+</v>
      </c>
      <c r="J195" s="1">
        <f t="shared" ref="J195:J258" si="24">VALUE(LEFT(I195,LEN(I195)-1))</f>
        <v>5000000</v>
      </c>
      <c r="K195" t="s">
        <v>17</v>
      </c>
      <c r="L195" s="2">
        <v>0</v>
      </c>
      <c r="M195" s="1">
        <f t="shared" ref="M195:M258" si="25">VALUE(IF(RIGHT(L195,LEN(L195)-1)="",0,RIGHT(L195,LEN(L195)-1)))</f>
        <v>0</v>
      </c>
      <c r="N195" t="s">
        <v>18</v>
      </c>
      <c r="O195" t="s">
        <v>506</v>
      </c>
      <c r="P195" t="s">
        <v>265</v>
      </c>
      <c r="Q195" t="str">
        <f t="shared" ref="Q195:Q258" si="26">RIGHT(P195,4)</f>
        <v>2018</v>
      </c>
      <c r="R195" t="str">
        <f t="shared" ref="R195:R258" si="27">LEFT(P195,FIND(" ",P195)-1)</f>
        <v>July</v>
      </c>
      <c r="S195" t="s">
        <v>516</v>
      </c>
      <c r="T195" t="s">
        <v>46</v>
      </c>
    </row>
    <row r="196" spans="1:20" x14ac:dyDescent="0.3">
      <c r="A196" t="s">
        <v>517</v>
      </c>
      <c r="B196" t="s">
        <v>505</v>
      </c>
      <c r="C196">
        <v>4.3</v>
      </c>
      <c r="D196">
        <f t="shared" si="21"/>
        <v>5</v>
      </c>
      <c r="E196">
        <v>1002861</v>
      </c>
      <c r="F196" t="s">
        <v>197</v>
      </c>
      <c r="G196">
        <f t="shared" si="22"/>
        <v>35000000</v>
      </c>
      <c r="H196" s="3" t="s">
        <v>403</v>
      </c>
      <c r="I196" t="str">
        <f t="shared" si="23"/>
        <v>100000000+</v>
      </c>
      <c r="J196" s="1">
        <f t="shared" si="24"/>
        <v>100000000</v>
      </c>
      <c r="K196" t="s">
        <v>17</v>
      </c>
      <c r="L196" s="2">
        <v>0</v>
      </c>
      <c r="M196" s="1">
        <f t="shared" si="25"/>
        <v>0</v>
      </c>
      <c r="N196" t="s">
        <v>18</v>
      </c>
      <c r="O196" t="s">
        <v>506</v>
      </c>
      <c r="P196" t="s">
        <v>153</v>
      </c>
      <c r="Q196" t="str">
        <f t="shared" si="26"/>
        <v>2018</v>
      </c>
      <c r="R196" t="str">
        <f t="shared" si="27"/>
        <v>August</v>
      </c>
      <c r="S196" t="s">
        <v>518</v>
      </c>
      <c r="T196" t="s">
        <v>71</v>
      </c>
    </row>
    <row r="197" spans="1:20" x14ac:dyDescent="0.3">
      <c r="A197" t="s">
        <v>519</v>
      </c>
      <c r="B197" t="s">
        <v>505</v>
      </c>
      <c r="C197">
        <v>3.9</v>
      </c>
      <c r="D197">
        <f t="shared" si="21"/>
        <v>4</v>
      </c>
      <c r="E197">
        <v>16589</v>
      </c>
      <c r="F197" t="s">
        <v>520</v>
      </c>
      <c r="G197">
        <f t="shared" si="22"/>
        <v>9100000</v>
      </c>
      <c r="H197" s="3" t="s">
        <v>56</v>
      </c>
      <c r="I197" t="str">
        <f t="shared" si="23"/>
        <v>1000000+</v>
      </c>
      <c r="J197" s="1">
        <f t="shared" si="24"/>
        <v>1000000</v>
      </c>
      <c r="K197" t="s">
        <v>17</v>
      </c>
      <c r="L197" s="2">
        <v>0</v>
      </c>
      <c r="M197" s="1">
        <f t="shared" si="25"/>
        <v>0</v>
      </c>
      <c r="N197" t="s">
        <v>18</v>
      </c>
      <c r="O197" t="s">
        <v>506</v>
      </c>
      <c r="P197" t="s">
        <v>57</v>
      </c>
      <c r="Q197" t="str">
        <f t="shared" si="26"/>
        <v>2018</v>
      </c>
      <c r="R197" t="str">
        <f t="shared" si="27"/>
        <v>June</v>
      </c>
      <c r="S197" t="s">
        <v>521</v>
      </c>
      <c r="T197" t="s">
        <v>22</v>
      </c>
    </row>
    <row r="198" spans="1:20" x14ac:dyDescent="0.3">
      <c r="A198" t="s">
        <v>522</v>
      </c>
      <c r="B198" t="s">
        <v>505</v>
      </c>
      <c r="C198">
        <v>4.8</v>
      </c>
      <c r="D198">
        <f t="shared" si="21"/>
        <v>5</v>
      </c>
      <c r="E198">
        <v>148945</v>
      </c>
      <c r="F198" t="s">
        <v>35</v>
      </c>
      <c r="G198">
        <f t="shared" si="22"/>
        <v>25000000</v>
      </c>
      <c r="H198" s="3" t="s">
        <v>56</v>
      </c>
      <c r="I198" t="str">
        <f t="shared" si="23"/>
        <v>1000000+</v>
      </c>
      <c r="J198" s="1">
        <f t="shared" si="24"/>
        <v>1000000</v>
      </c>
      <c r="K198" t="s">
        <v>17</v>
      </c>
      <c r="L198" s="2">
        <v>0</v>
      </c>
      <c r="M198" s="1">
        <f t="shared" si="25"/>
        <v>0</v>
      </c>
      <c r="N198" t="s">
        <v>18</v>
      </c>
      <c r="O198" t="s">
        <v>506</v>
      </c>
      <c r="P198" t="s">
        <v>143</v>
      </c>
      <c r="Q198" t="str">
        <f t="shared" si="26"/>
        <v>2018</v>
      </c>
      <c r="R198" t="str">
        <f t="shared" si="27"/>
        <v>July</v>
      </c>
      <c r="S198" t="s">
        <v>523</v>
      </c>
      <c r="T198" t="s">
        <v>245</v>
      </c>
    </row>
    <row r="199" spans="1:20" x14ac:dyDescent="0.3">
      <c r="A199" t="s">
        <v>524</v>
      </c>
      <c r="B199" t="s">
        <v>505</v>
      </c>
      <c r="C199">
        <v>4.5</v>
      </c>
      <c r="D199">
        <f t="shared" si="21"/>
        <v>5</v>
      </c>
      <c r="E199">
        <v>4458</v>
      </c>
      <c r="F199" t="s">
        <v>255</v>
      </c>
      <c r="G199">
        <f t="shared" si="22"/>
        <v>3900000</v>
      </c>
      <c r="H199" s="3" t="s">
        <v>25</v>
      </c>
      <c r="I199" t="str">
        <f t="shared" si="23"/>
        <v>500000+</v>
      </c>
      <c r="J199" s="1">
        <f t="shared" si="24"/>
        <v>500000</v>
      </c>
      <c r="K199" t="s">
        <v>17</v>
      </c>
      <c r="L199" s="2">
        <v>0</v>
      </c>
      <c r="M199" s="1">
        <f t="shared" si="25"/>
        <v>0</v>
      </c>
      <c r="N199" t="s">
        <v>18</v>
      </c>
      <c r="O199" t="s">
        <v>506</v>
      </c>
      <c r="P199" t="s">
        <v>216</v>
      </c>
      <c r="Q199" t="str">
        <f t="shared" si="26"/>
        <v>2018</v>
      </c>
      <c r="R199" t="str">
        <f t="shared" si="27"/>
        <v>July</v>
      </c>
      <c r="S199">
        <v>3.3</v>
      </c>
      <c r="T199" t="s">
        <v>71</v>
      </c>
    </row>
    <row r="200" spans="1:20" x14ac:dyDescent="0.3">
      <c r="A200" t="s">
        <v>525</v>
      </c>
      <c r="B200" t="s">
        <v>505</v>
      </c>
      <c r="C200">
        <v>4.4000000000000004</v>
      </c>
      <c r="D200">
        <f t="shared" si="21"/>
        <v>5</v>
      </c>
      <c r="E200">
        <v>62272</v>
      </c>
      <c r="F200" t="s">
        <v>276</v>
      </c>
      <c r="G200">
        <f t="shared" si="22"/>
        <v>18000000</v>
      </c>
      <c r="H200" s="3" t="s">
        <v>79</v>
      </c>
      <c r="I200" t="str">
        <f t="shared" si="23"/>
        <v>10000000+</v>
      </c>
      <c r="J200" s="1">
        <f t="shared" si="24"/>
        <v>10000000</v>
      </c>
      <c r="K200" t="s">
        <v>17</v>
      </c>
      <c r="L200" s="2">
        <v>0</v>
      </c>
      <c r="M200" s="1">
        <f t="shared" si="25"/>
        <v>0</v>
      </c>
      <c r="N200" t="s">
        <v>18</v>
      </c>
      <c r="O200" t="s">
        <v>506</v>
      </c>
      <c r="P200" t="s">
        <v>83</v>
      </c>
      <c r="Q200" t="str">
        <f t="shared" si="26"/>
        <v>2018</v>
      </c>
      <c r="R200" t="str">
        <f t="shared" si="27"/>
        <v>June</v>
      </c>
      <c r="S200" t="s">
        <v>526</v>
      </c>
      <c r="T200" t="s">
        <v>71</v>
      </c>
    </row>
    <row r="201" spans="1:20" x14ac:dyDescent="0.3">
      <c r="A201" t="s">
        <v>527</v>
      </c>
      <c r="B201" t="s">
        <v>505</v>
      </c>
      <c r="C201">
        <v>4</v>
      </c>
      <c r="D201">
        <f t="shared" si="21"/>
        <v>4</v>
      </c>
      <c r="E201">
        <v>8941</v>
      </c>
      <c r="F201" t="s">
        <v>73</v>
      </c>
      <c r="G201">
        <f t="shared" si="22"/>
        <v>12000000</v>
      </c>
      <c r="H201" s="3" t="s">
        <v>31</v>
      </c>
      <c r="I201" t="str">
        <f t="shared" si="23"/>
        <v>5000000+</v>
      </c>
      <c r="J201" s="1">
        <f t="shared" si="24"/>
        <v>5000000</v>
      </c>
      <c r="K201" t="s">
        <v>17</v>
      </c>
      <c r="L201" s="2">
        <v>0</v>
      </c>
      <c r="M201" s="1">
        <f t="shared" si="25"/>
        <v>0</v>
      </c>
      <c r="N201" t="s">
        <v>18</v>
      </c>
      <c r="O201" t="s">
        <v>506</v>
      </c>
      <c r="P201" t="s">
        <v>74</v>
      </c>
      <c r="Q201" t="str">
        <f t="shared" si="26"/>
        <v>2018</v>
      </c>
      <c r="R201" t="str">
        <f t="shared" si="27"/>
        <v>July</v>
      </c>
      <c r="S201" t="s">
        <v>528</v>
      </c>
      <c r="T201" t="s">
        <v>22</v>
      </c>
    </row>
    <row r="202" spans="1:20" x14ac:dyDescent="0.3">
      <c r="A202" t="s">
        <v>529</v>
      </c>
      <c r="B202" t="s">
        <v>505</v>
      </c>
      <c r="C202">
        <v>4.3</v>
      </c>
      <c r="D202">
        <f t="shared" si="21"/>
        <v>5</v>
      </c>
      <c r="E202">
        <v>46353</v>
      </c>
      <c r="F202" t="s">
        <v>82</v>
      </c>
      <c r="G202">
        <f t="shared" si="22"/>
        <v>21000000</v>
      </c>
      <c r="H202" s="3" t="s">
        <v>56</v>
      </c>
      <c r="I202" t="str">
        <f t="shared" si="23"/>
        <v>1000000+</v>
      </c>
      <c r="J202" s="1">
        <f t="shared" si="24"/>
        <v>1000000</v>
      </c>
      <c r="K202" t="s">
        <v>17</v>
      </c>
      <c r="L202" s="2">
        <v>0</v>
      </c>
      <c r="M202" s="1">
        <f t="shared" si="25"/>
        <v>0</v>
      </c>
      <c r="N202" t="s">
        <v>18</v>
      </c>
      <c r="O202" t="s">
        <v>506</v>
      </c>
      <c r="P202" t="s">
        <v>530</v>
      </c>
      <c r="Q202" t="str">
        <f t="shared" si="26"/>
        <v>2016</v>
      </c>
      <c r="R202" t="str">
        <f t="shared" si="27"/>
        <v>April</v>
      </c>
      <c r="S202">
        <v>2.8</v>
      </c>
      <c r="T202" t="s">
        <v>415</v>
      </c>
    </row>
    <row r="203" spans="1:20" x14ac:dyDescent="0.3">
      <c r="A203" t="s">
        <v>531</v>
      </c>
      <c r="B203" t="s">
        <v>505</v>
      </c>
      <c r="C203">
        <v>4</v>
      </c>
      <c r="D203">
        <f t="shared" si="21"/>
        <v>4</v>
      </c>
      <c r="E203">
        <v>1279184</v>
      </c>
      <c r="F203" t="s">
        <v>39</v>
      </c>
      <c r="G203">
        <f t="shared" si="22"/>
        <v>1000</v>
      </c>
      <c r="H203" s="3" t="s">
        <v>36</v>
      </c>
      <c r="I203" t="str">
        <f t="shared" si="23"/>
        <v>50000000+</v>
      </c>
      <c r="J203" s="1">
        <f t="shared" si="24"/>
        <v>50000000</v>
      </c>
      <c r="K203" t="s">
        <v>17</v>
      </c>
      <c r="L203" s="2">
        <v>0</v>
      </c>
      <c r="M203" s="1">
        <f t="shared" si="25"/>
        <v>0</v>
      </c>
      <c r="N203" t="s">
        <v>18</v>
      </c>
      <c r="O203" t="s">
        <v>506</v>
      </c>
      <c r="P203" t="s">
        <v>153</v>
      </c>
      <c r="Q203" t="str">
        <f t="shared" si="26"/>
        <v>2018</v>
      </c>
      <c r="R203" t="str">
        <f t="shared" si="27"/>
        <v>August</v>
      </c>
      <c r="S203" t="s">
        <v>39</v>
      </c>
      <c r="T203" t="s">
        <v>39</v>
      </c>
    </row>
    <row r="204" spans="1:20" x14ac:dyDescent="0.3">
      <c r="A204" t="s">
        <v>532</v>
      </c>
      <c r="B204" t="s">
        <v>505</v>
      </c>
      <c r="C204">
        <v>4.2</v>
      </c>
      <c r="D204">
        <f t="shared" si="21"/>
        <v>5</v>
      </c>
      <c r="E204">
        <v>88073</v>
      </c>
      <c r="F204" t="s">
        <v>39</v>
      </c>
      <c r="G204">
        <f t="shared" si="22"/>
        <v>1000</v>
      </c>
      <c r="H204" s="3" t="s">
        <v>79</v>
      </c>
      <c r="I204" t="str">
        <f t="shared" si="23"/>
        <v>10000000+</v>
      </c>
      <c r="J204" s="1">
        <f t="shared" si="24"/>
        <v>10000000</v>
      </c>
      <c r="K204" t="s">
        <v>17</v>
      </c>
      <c r="L204" s="2">
        <v>0</v>
      </c>
      <c r="M204" s="1">
        <f t="shared" si="25"/>
        <v>0</v>
      </c>
      <c r="N204" t="s">
        <v>18</v>
      </c>
      <c r="O204" t="s">
        <v>506</v>
      </c>
      <c r="P204" t="s">
        <v>533</v>
      </c>
      <c r="Q204" t="str">
        <f t="shared" si="26"/>
        <v>2018</v>
      </c>
      <c r="R204" t="str">
        <f t="shared" si="27"/>
        <v>July</v>
      </c>
      <c r="S204" t="s">
        <v>39</v>
      </c>
      <c r="T204" t="s">
        <v>39</v>
      </c>
    </row>
    <row r="205" spans="1:20" x14ac:dyDescent="0.3">
      <c r="A205" t="s">
        <v>534</v>
      </c>
      <c r="B205" t="s">
        <v>505</v>
      </c>
      <c r="C205">
        <v>4.5</v>
      </c>
      <c r="D205">
        <f t="shared" si="21"/>
        <v>5</v>
      </c>
      <c r="E205">
        <v>67000</v>
      </c>
      <c r="F205" t="s">
        <v>39</v>
      </c>
      <c r="G205">
        <f t="shared" si="22"/>
        <v>1000</v>
      </c>
      <c r="H205" s="3" t="s">
        <v>56</v>
      </c>
      <c r="I205" t="str">
        <f t="shared" si="23"/>
        <v>1000000+</v>
      </c>
      <c r="J205" s="1">
        <f t="shared" si="24"/>
        <v>1000000</v>
      </c>
      <c r="K205" t="s">
        <v>17</v>
      </c>
      <c r="L205" s="2">
        <v>0</v>
      </c>
      <c r="M205" s="1">
        <f t="shared" si="25"/>
        <v>0</v>
      </c>
      <c r="N205" t="s">
        <v>18</v>
      </c>
      <c r="O205" t="s">
        <v>506</v>
      </c>
      <c r="P205" t="s">
        <v>369</v>
      </c>
      <c r="Q205" t="str">
        <f t="shared" si="26"/>
        <v>2018</v>
      </c>
      <c r="R205" t="str">
        <f t="shared" si="27"/>
        <v>July</v>
      </c>
      <c r="S205" t="s">
        <v>39</v>
      </c>
      <c r="T205" t="s">
        <v>535</v>
      </c>
    </row>
    <row r="206" spans="1:20" x14ac:dyDescent="0.3">
      <c r="A206" t="s">
        <v>536</v>
      </c>
      <c r="B206" t="s">
        <v>505</v>
      </c>
      <c r="C206">
        <v>4.2</v>
      </c>
      <c r="D206">
        <f t="shared" si="21"/>
        <v>5</v>
      </c>
      <c r="E206">
        <v>159872</v>
      </c>
      <c r="F206" t="s">
        <v>39</v>
      </c>
      <c r="G206">
        <f t="shared" si="22"/>
        <v>1000</v>
      </c>
      <c r="H206" s="3" t="s">
        <v>79</v>
      </c>
      <c r="I206" t="str">
        <f t="shared" si="23"/>
        <v>10000000+</v>
      </c>
      <c r="J206" s="1">
        <f t="shared" si="24"/>
        <v>10000000</v>
      </c>
      <c r="K206" t="s">
        <v>17</v>
      </c>
      <c r="L206" s="2">
        <v>0</v>
      </c>
      <c r="M206" s="1">
        <f t="shared" si="25"/>
        <v>0</v>
      </c>
      <c r="N206" t="s">
        <v>18</v>
      </c>
      <c r="O206" t="s">
        <v>506</v>
      </c>
      <c r="P206" t="s">
        <v>74</v>
      </c>
      <c r="Q206" t="str">
        <f t="shared" si="26"/>
        <v>2018</v>
      </c>
      <c r="R206" t="str">
        <f t="shared" si="27"/>
        <v>July</v>
      </c>
      <c r="S206" t="s">
        <v>39</v>
      </c>
      <c r="T206" t="s">
        <v>39</v>
      </c>
    </row>
    <row r="207" spans="1:20" x14ac:dyDescent="0.3">
      <c r="A207" t="s">
        <v>537</v>
      </c>
      <c r="B207" t="s">
        <v>505</v>
      </c>
      <c r="C207">
        <v>4.2</v>
      </c>
      <c r="D207">
        <f t="shared" si="21"/>
        <v>5</v>
      </c>
      <c r="E207">
        <v>30847</v>
      </c>
      <c r="F207" t="s">
        <v>538</v>
      </c>
      <c r="G207">
        <f t="shared" si="22"/>
        <v>55000000</v>
      </c>
      <c r="H207" s="3" t="s">
        <v>31</v>
      </c>
      <c r="I207" t="str">
        <f t="shared" si="23"/>
        <v>5000000+</v>
      </c>
      <c r="J207" s="1">
        <f t="shared" si="24"/>
        <v>5000000</v>
      </c>
      <c r="K207" t="s">
        <v>17</v>
      </c>
      <c r="L207" s="2">
        <v>0</v>
      </c>
      <c r="M207" s="1">
        <f t="shared" si="25"/>
        <v>0</v>
      </c>
      <c r="N207" t="s">
        <v>18</v>
      </c>
      <c r="O207" t="s">
        <v>506</v>
      </c>
      <c r="P207" t="s">
        <v>539</v>
      </c>
      <c r="Q207" t="str">
        <f t="shared" si="26"/>
        <v>2018</v>
      </c>
      <c r="R207" t="str">
        <f t="shared" si="27"/>
        <v>February</v>
      </c>
      <c r="S207" t="s">
        <v>540</v>
      </c>
      <c r="T207" t="s">
        <v>71</v>
      </c>
    </row>
    <row r="208" spans="1:20" x14ac:dyDescent="0.3">
      <c r="A208" t="s">
        <v>541</v>
      </c>
      <c r="B208" t="s">
        <v>505</v>
      </c>
      <c r="C208">
        <v>4.5999999999999996</v>
      </c>
      <c r="D208">
        <f t="shared" si="21"/>
        <v>5</v>
      </c>
      <c r="E208">
        <v>188841</v>
      </c>
      <c r="F208" t="s">
        <v>382</v>
      </c>
      <c r="G208">
        <f t="shared" si="22"/>
        <v>3200000</v>
      </c>
      <c r="H208" s="3" t="s">
        <v>31</v>
      </c>
      <c r="I208" t="str">
        <f t="shared" si="23"/>
        <v>5000000+</v>
      </c>
      <c r="J208" s="1">
        <f t="shared" si="24"/>
        <v>5000000</v>
      </c>
      <c r="K208" t="s">
        <v>17</v>
      </c>
      <c r="L208" s="2">
        <v>0</v>
      </c>
      <c r="M208" s="1">
        <f t="shared" si="25"/>
        <v>0</v>
      </c>
      <c r="N208" t="s">
        <v>18</v>
      </c>
      <c r="O208" t="s">
        <v>506</v>
      </c>
      <c r="P208" t="s">
        <v>326</v>
      </c>
      <c r="Q208" t="str">
        <f t="shared" si="26"/>
        <v>2018</v>
      </c>
      <c r="R208" t="str">
        <f t="shared" si="27"/>
        <v>June</v>
      </c>
      <c r="S208" t="s">
        <v>542</v>
      </c>
      <c r="T208" t="s">
        <v>76</v>
      </c>
    </row>
    <row r="209" spans="1:20" x14ac:dyDescent="0.3">
      <c r="A209" t="s">
        <v>543</v>
      </c>
      <c r="B209" t="s">
        <v>505</v>
      </c>
      <c r="C209">
        <v>4.0999999999999996</v>
      </c>
      <c r="D209">
        <f t="shared" si="21"/>
        <v>5</v>
      </c>
      <c r="E209">
        <v>11622</v>
      </c>
      <c r="F209" t="s">
        <v>39</v>
      </c>
      <c r="G209">
        <f t="shared" si="22"/>
        <v>1000</v>
      </c>
      <c r="H209" s="3" t="s">
        <v>31</v>
      </c>
      <c r="I209" t="str">
        <f t="shared" si="23"/>
        <v>5000000+</v>
      </c>
      <c r="J209" s="1">
        <f t="shared" si="24"/>
        <v>5000000</v>
      </c>
      <c r="K209" t="s">
        <v>17</v>
      </c>
      <c r="L209" s="2">
        <v>0</v>
      </c>
      <c r="M209" s="1">
        <f t="shared" si="25"/>
        <v>0</v>
      </c>
      <c r="N209" t="s">
        <v>18</v>
      </c>
      <c r="O209" t="s">
        <v>506</v>
      </c>
      <c r="P209" t="s">
        <v>192</v>
      </c>
      <c r="Q209" t="str">
        <f t="shared" si="26"/>
        <v>2018</v>
      </c>
      <c r="R209" t="str">
        <f t="shared" si="27"/>
        <v>July</v>
      </c>
      <c r="S209" t="s">
        <v>39</v>
      </c>
      <c r="T209" t="s">
        <v>39</v>
      </c>
    </row>
    <row r="210" spans="1:20" x14ac:dyDescent="0.3">
      <c r="A210" t="s">
        <v>544</v>
      </c>
      <c r="B210" t="s">
        <v>505</v>
      </c>
      <c r="C210">
        <v>4.5999999999999996</v>
      </c>
      <c r="D210">
        <f t="shared" si="21"/>
        <v>5</v>
      </c>
      <c r="E210">
        <v>95912</v>
      </c>
      <c r="F210" t="s">
        <v>39</v>
      </c>
      <c r="G210">
        <f t="shared" si="22"/>
        <v>1000</v>
      </c>
      <c r="H210" s="3" t="s">
        <v>31</v>
      </c>
      <c r="I210" t="str">
        <f t="shared" si="23"/>
        <v>5000000+</v>
      </c>
      <c r="J210" s="1">
        <f t="shared" si="24"/>
        <v>5000000</v>
      </c>
      <c r="K210" t="s">
        <v>17</v>
      </c>
      <c r="L210" s="2">
        <v>0</v>
      </c>
      <c r="M210" s="1">
        <f t="shared" si="25"/>
        <v>0</v>
      </c>
      <c r="N210" t="s">
        <v>18</v>
      </c>
      <c r="O210" t="s">
        <v>506</v>
      </c>
      <c r="P210" t="s">
        <v>103</v>
      </c>
      <c r="Q210" t="str">
        <f t="shared" si="26"/>
        <v>2018</v>
      </c>
      <c r="R210" t="str">
        <f t="shared" si="27"/>
        <v>July</v>
      </c>
      <c r="S210" t="s">
        <v>39</v>
      </c>
      <c r="T210" t="s">
        <v>39</v>
      </c>
    </row>
    <row r="211" spans="1:20" x14ac:dyDescent="0.3">
      <c r="A211" t="s">
        <v>545</v>
      </c>
      <c r="B211" t="s">
        <v>505</v>
      </c>
      <c r="C211">
        <v>3.1</v>
      </c>
      <c r="D211">
        <f t="shared" si="21"/>
        <v>4</v>
      </c>
      <c r="E211">
        <v>4034</v>
      </c>
      <c r="F211" t="s">
        <v>546</v>
      </c>
      <c r="G211">
        <f t="shared" si="22"/>
        <v>23000</v>
      </c>
      <c r="H211" s="3" t="s">
        <v>43</v>
      </c>
      <c r="I211" t="str">
        <f t="shared" si="23"/>
        <v>100000+</v>
      </c>
      <c r="J211" s="1">
        <f t="shared" si="24"/>
        <v>100000</v>
      </c>
      <c r="K211" t="s">
        <v>17</v>
      </c>
      <c r="L211" s="2">
        <v>0</v>
      </c>
      <c r="M211" s="1">
        <f t="shared" si="25"/>
        <v>0</v>
      </c>
      <c r="N211" t="s">
        <v>18</v>
      </c>
      <c r="O211" t="s">
        <v>506</v>
      </c>
      <c r="P211" t="s">
        <v>547</v>
      </c>
      <c r="Q211" t="str">
        <f t="shared" si="26"/>
        <v>2015</v>
      </c>
      <c r="R211" t="str">
        <f t="shared" si="27"/>
        <v>September</v>
      </c>
      <c r="S211" t="s">
        <v>548</v>
      </c>
      <c r="T211" t="s">
        <v>211</v>
      </c>
    </row>
    <row r="212" spans="1:20" x14ac:dyDescent="0.3">
      <c r="A212" t="s">
        <v>549</v>
      </c>
      <c r="B212" t="s">
        <v>505</v>
      </c>
      <c r="C212">
        <v>3.9</v>
      </c>
      <c r="D212">
        <f t="shared" si="21"/>
        <v>4</v>
      </c>
      <c r="E212">
        <v>45964</v>
      </c>
      <c r="F212" t="s">
        <v>242</v>
      </c>
      <c r="G212">
        <f t="shared" si="22"/>
        <v>16000000</v>
      </c>
      <c r="H212" s="3" t="s">
        <v>56</v>
      </c>
      <c r="I212" t="str">
        <f t="shared" si="23"/>
        <v>1000000+</v>
      </c>
      <c r="J212" s="1">
        <f t="shared" si="24"/>
        <v>1000000</v>
      </c>
      <c r="K212" t="s">
        <v>17</v>
      </c>
      <c r="L212" s="2">
        <v>0</v>
      </c>
      <c r="M212" s="1">
        <f t="shared" si="25"/>
        <v>0</v>
      </c>
      <c r="N212" t="s">
        <v>18</v>
      </c>
      <c r="O212" t="s">
        <v>506</v>
      </c>
      <c r="P212" t="s">
        <v>200</v>
      </c>
      <c r="Q212" t="str">
        <f t="shared" si="26"/>
        <v>2018</v>
      </c>
      <c r="R212" t="str">
        <f t="shared" si="27"/>
        <v>July</v>
      </c>
      <c r="S212" t="s">
        <v>550</v>
      </c>
      <c r="T212" t="s">
        <v>71</v>
      </c>
    </row>
    <row r="213" spans="1:20" x14ac:dyDescent="0.3">
      <c r="A213" t="s">
        <v>551</v>
      </c>
      <c r="B213" t="s">
        <v>505</v>
      </c>
      <c r="C213">
        <v>4.3</v>
      </c>
      <c r="D213">
        <f t="shared" si="21"/>
        <v>5</v>
      </c>
      <c r="E213">
        <v>14955</v>
      </c>
      <c r="F213" t="s">
        <v>39</v>
      </c>
      <c r="G213">
        <f t="shared" si="22"/>
        <v>1000</v>
      </c>
      <c r="H213" s="3" t="s">
        <v>56</v>
      </c>
      <c r="I213" t="str">
        <f t="shared" si="23"/>
        <v>1000000+</v>
      </c>
      <c r="J213" s="1">
        <f t="shared" si="24"/>
        <v>1000000</v>
      </c>
      <c r="K213" t="s">
        <v>17</v>
      </c>
      <c r="L213" s="2">
        <v>0</v>
      </c>
      <c r="M213" s="1">
        <f t="shared" si="25"/>
        <v>0</v>
      </c>
      <c r="N213" t="s">
        <v>18</v>
      </c>
      <c r="O213" t="s">
        <v>506</v>
      </c>
      <c r="P213" t="s">
        <v>103</v>
      </c>
      <c r="Q213" t="str">
        <f t="shared" si="26"/>
        <v>2018</v>
      </c>
      <c r="R213" t="str">
        <f t="shared" si="27"/>
        <v>July</v>
      </c>
      <c r="S213" t="s">
        <v>39</v>
      </c>
      <c r="T213" t="s">
        <v>39</v>
      </c>
    </row>
    <row r="214" spans="1:20" x14ac:dyDescent="0.3">
      <c r="A214" t="s">
        <v>552</v>
      </c>
      <c r="B214" t="s">
        <v>505</v>
      </c>
      <c r="C214">
        <v>4.0999999999999996</v>
      </c>
      <c r="D214">
        <f t="shared" si="21"/>
        <v>5</v>
      </c>
      <c r="E214">
        <v>6903</v>
      </c>
      <c r="F214" t="s">
        <v>24</v>
      </c>
      <c r="G214">
        <f t="shared" si="22"/>
        <v>14000000</v>
      </c>
      <c r="H214" s="3" t="s">
        <v>56</v>
      </c>
      <c r="I214" t="str">
        <f t="shared" si="23"/>
        <v>1000000+</v>
      </c>
      <c r="J214" s="1">
        <f t="shared" si="24"/>
        <v>1000000</v>
      </c>
      <c r="K214" t="s">
        <v>17</v>
      </c>
      <c r="L214" s="2">
        <v>0</v>
      </c>
      <c r="M214" s="1">
        <f t="shared" si="25"/>
        <v>0</v>
      </c>
      <c r="N214" t="s">
        <v>18</v>
      </c>
      <c r="O214" t="s">
        <v>506</v>
      </c>
      <c r="P214" t="s">
        <v>553</v>
      </c>
      <c r="Q214" t="str">
        <f t="shared" si="26"/>
        <v>2018</v>
      </c>
      <c r="R214" t="str">
        <f t="shared" si="27"/>
        <v>July</v>
      </c>
      <c r="S214" t="s">
        <v>554</v>
      </c>
      <c r="T214" t="s">
        <v>71</v>
      </c>
    </row>
    <row r="215" spans="1:20" x14ac:dyDescent="0.3">
      <c r="A215" t="s">
        <v>555</v>
      </c>
      <c r="B215" t="s">
        <v>505</v>
      </c>
      <c r="C215">
        <v>4.4000000000000004</v>
      </c>
      <c r="D215">
        <f t="shared" si="21"/>
        <v>5</v>
      </c>
      <c r="E215">
        <v>31614</v>
      </c>
      <c r="F215" t="s">
        <v>85</v>
      </c>
      <c r="G215">
        <f t="shared" si="22"/>
        <v>37000000</v>
      </c>
      <c r="H215" s="3" t="s">
        <v>79</v>
      </c>
      <c r="I215" t="str">
        <f t="shared" si="23"/>
        <v>10000000+</v>
      </c>
      <c r="J215" s="1">
        <f t="shared" si="24"/>
        <v>10000000</v>
      </c>
      <c r="K215" t="s">
        <v>17</v>
      </c>
      <c r="L215" s="2">
        <v>0</v>
      </c>
      <c r="M215" s="1">
        <f t="shared" si="25"/>
        <v>0</v>
      </c>
      <c r="N215" t="s">
        <v>18</v>
      </c>
      <c r="O215" t="s">
        <v>506</v>
      </c>
      <c r="P215" t="s">
        <v>165</v>
      </c>
      <c r="Q215" t="str">
        <f t="shared" si="26"/>
        <v>2018</v>
      </c>
      <c r="R215" t="str">
        <f t="shared" si="27"/>
        <v>July</v>
      </c>
      <c r="S215" t="s">
        <v>556</v>
      </c>
      <c r="T215" t="s">
        <v>76</v>
      </c>
    </row>
    <row r="216" spans="1:20" x14ac:dyDescent="0.3">
      <c r="A216" t="s">
        <v>557</v>
      </c>
      <c r="B216" t="s">
        <v>505</v>
      </c>
      <c r="C216">
        <v>4.0999999999999996</v>
      </c>
      <c r="D216">
        <f t="shared" si="21"/>
        <v>5</v>
      </c>
      <c r="E216">
        <v>23055</v>
      </c>
      <c r="F216" t="s">
        <v>39</v>
      </c>
      <c r="G216">
        <f t="shared" si="22"/>
        <v>1000</v>
      </c>
      <c r="H216" s="3" t="s">
        <v>31</v>
      </c>
      <c r="I216" t="str">
        <f t="shared" si="23"/>
        <v>5000000+</v>
      </c>
      <c r="J216" s="1">
        <f t="shared" si="24"/>
        <v>5000000</v>
      </c>
      <c r="K216" t="s">
        <v>17</v>
      </c>
      <c r="L216" s="2">
        <v>0</v>
      </c>
      <c r="M216" s="1">
        <f t="shared" si="25"/>
        <v>0</v>
      </c>
      <c r="N216" t="s">
        <v>18</v>
      </c>
      <c r="O216" t="s">
        <v>506</v>
      </c>
      <c r="P216" t="s">
        <v>38</v>
      </c>
      <c r="Q216" t="str">
        <f t="shared" si="26"/>
        <v>2018</v>
      </c>
      <c r="R216" t="str">
        <f t="shared" si="27"/>
        <v>June</v>
      </c>
      <c r="S216" t="s">
        <v>39</v>
      </c>
      <c r="T216" t="s">
        <v>39</v>
      </c>
    </row>
    <row r="217" spans="1:20" x14ac:dyDescent="0.3">
      <c r="A217" t="s">
        <v>558</v>
      </c>
      <c r="B217" t="s">
        <v>505</v>
      </c>
      <c r="C217">
        <v>4.0999999999999996</v>
      </c>
      <c r="D217">
        <f t="shared" si="21"/>
        <v>5</v>
      </c>
      <c r="E217">
        <v>19023</v>
      </c>
      <c r="F217" t="s">
        <v>39</v>
      </c>
      <c r="G217">
        <f t="shared" si="22"/>
        <v>1000</v>
      </c>
      <c r="H217" s="3" t="s">
        <v>56</v>
      </c>
      <c r="I217" t="str">
        <f t="shared" si="23"/>
        <v>1000000+</v>
      </c>
      <c r="J217" s="1">
        <f t="shared" si="24"/>
        <v>1000000</v>
      </c>
      <c r="K217" t="s">
        <v>17</v>
      </c>
      <c r="L217" s="2">
        <v>0</v>
      </c>
      <c r="M217" s="1">
        <f t="shared" si="25"/>
        <v>0</v>
      </c>
      <c r="N217" t="s">
        <v>18</v>
      </c>
      <c r="O217" t="s">
        <v>506</v>
      </c>
      <c r="P217" t="s">
        <v>32</v>
      </c>
      <c r="Q217" t="str">
        <f t="shared" si="26"/>
        <v>2018</v>
      </c>
      <c r="R217" t="str">
        <f t="shared" si="27"/>
        <v>August</v>
      </c>
      <c r="S217" t="s">
        <v>559</v>
      </c>
      <c r="T217" t="s">
        <v>71</v>
      </c>
    </row>
    <row r="218" spans="1:20" x14ac:dyDescent="0.3">
      <c r="A218" t="s">
        <v>560</v>
      </c>
      <c r="B218" t="s">
        <v>505</v>
      </c>
      <c r="C218">
        <v>4.5</v>
      </c>
      <c r="D218">
        <f t="shared" si="21"/>
        <v>5</v>
      </c>
      <c r="E218">
        <v>207372</v>
      </c>
      <c r="F218" t="s">
        <v>142</v>
      </c>
      <c r="G218">
        <f t="shared" si="22"/>
        <v>11000000</v>
      </c>
      <c r="H218" s="3" t="s">
        <v>31</v>
      </c>
      <c r="I218" t="str">
        <f t="shared" si="23"/>
        <v>5000000+</v>
      </c>
      <c r="J218" s="1">
        <f t="shared" si="24"/>
        <v>5000000</v>
      </c>
      <c r="K218" t="s">
        <v>17</v>
      </c>
      <c r="L218" s="2">
        <v>0</v>
      </c>
      <c r="M218" s="1">
        <f t="shared" si="25"/>
        <v>0</v>
      </c>
      <c r="N218" t="s">
        <v>18</v>
      </c>
      <c r="O218" t="s">
        <v>506</v>
      </c>
      <c r="P218" t="s">
        <v>153</v>
      </c>
      <c r="Q218" t="str">
        <f t="shared" si="26"/>
        <v>2018</v>
      </c>
      <c r="R218" t="str">
        <f t="shared" si="27"/>
        <v>August</v>
      </c>
      <c r="S218" t="s">
        <v>561</v>
      </c>
      <c r="T218" t="s">
        <v>76</v>
      </c>
    </row>
    <row r="219" spans="1:20" x14ac:dyDescent="0.3">
      <c r="A219" t="s">
        <v>562</v>
      </c>
      <c r="B219" t="s">
        <v>505</v>
      </c>
      <c r="C219">
        <v>4.4000000000000004</v>
      </c>
      <c r="D219">
        <f t="shared" si="21"/>
        <v>5</v>
      </c>
      <c r="E219">
        <v>1225</v>
      </c>
      <c r="F219" t="s">
        <v>35</v>
      </c>
      <c r="G219">
        <f t="shared" si="22"/>
        <v>25000000</v>
      </c>
      <c r="H219" s="3" t="s">
        <v>43</v>
      </c>
      <c r="I219" t="str">
        <f t="shared" si="23"/>
        <v>100000+</v>
      </c>
      <c r="J219" s="1">
        <f t="shared" si="24"/>
        <v>100000</v>
      </c>
      <c r="K219" t="s">
        <v>17</v>
      </c>
      <c r="L219" s="2">
        <v>0</v>
      </c>
      <c r="M219" s="1">
        <f t="shared" si="25"/>
        <v>0</v>
      </c>
      <c r="N219" t="s">
        <v>18</v>
      </c>
      <c r="O219" t="s">
        <v>506</v>
      </c>
      <c r="P219" t="s">
        <v>32</v>
      </c>
      <c r="Q219" t="str">
        <f t="shared" si="26"/>
        <v>2018</v>
      </c>
      <c r="R219" t="str">
        <f t="shared" si="27"/>
        <v>August</v>
      </c>
      <c r="S219" t="s">
        <v>563</v>
      </c>
      <c r="T219" t="s">
        <v>71</v>
      </c>
    </row>
    <row r="220" spans="1:20" x14ac:dyDescent="0.3">
      <c r="A220" t="s">
        <v>564</v>
      </c>
      <c r="B220" t="s">
        <v>505</v>
      </c>
      <c r="C220">
        <v>4.4000000000000004</v>
      </c>
      <c r="D220">
        <f t="shared" si="21"/>
        <v>5</v>
      </c>
      <c r="E220">
        <v>380837</v>
      </c>
      <c r="F220" t="s">
        <v>499</v>
      </c>
      <c r="G220">
        <f t="shared" si="22"/>
        <v>7300000</v>
      </c>
      <c r="H220" s="3" t="s">
        <v>79</v>
      </c>
      <c r="I220" t="str">
        <f t="shared" si="23"/>
        <v>10000000+</v>
      </c>
      <c r="J220" s="1">
        <f t="shared" si="24"/>
        <v>10000000</v>
      </c>
      <c r="K220" t="s">
        <v>17</v>
      </c>
      <c r="L220" s="2">
        <v>0</v>
      </c>
      <c r="M220" s="1">
        <f t="shared" si="25"/>
        <v>0</v>
      </c>
      <c r="N220" t="s">
        <v>18</v>
      </c>
      <c r="O220" t="s">
        <v>506</v>
      </c>
      <c r="P220" t="s">
        <v>256</v>
      </c>
      <c r="Q220" t="str">
        <f t="shared" si="26"/>
        <v>2018</v>
      </c>
      <c r="R220" t="str">
        <f t="shared" si="27"/>
        <v>July</v>
      </c>
      <c r="S220" t="s">
        <v>565</v>
      </c>
      <c r="T220" t="s">
        <v>40</v>
      </c>
    </row>
    <row r="221" spans="1:20" x14ac:dyDescent="0.3">
      <c r="A221" t="s">
        <v>566</v>
      </c>
      <c r="B221" t="s">
        <v>505</v>
      </c>
      <c r="C221">
        <v>4.3</v>
      </c>
      <c r="D221">
        <f t="shared" si="21"/>
        <v>5</v>
      </c>
      <c r="E221">
        <v>10600</v>
      </c>
      <c r="F221" t="s">
        <v>567</v>
      </c>
      <c r="G221">
        <f t="shared" si="22"/>
        <v>6500000</v>
      </c>
      <c r="H221" s="3" t="s">
        <v>56</v>
      </c>
      <c r="I221" t="str">
        <f t="shared" si="23"/>
        <v>1000000+</v>
      </c>
      <c r="J221" s="1">
        <f t="shared" si="24"/>
        <v>1000000</v>
      </c>
      <c r="K221" t="s">
        <v>17</v>
      </c>
      <c r="L221" s="2">
        <v>0</v>
      </c>
      <c r="M221" s="1">
        <f t="shared" si="25"/>
        <v>0</v>
      </c>
      <c r="N221" t="s">
        <v>18</v>
      </c>
      <c r="O221" t="s">
        <v>506</v>
      </c>
      <c r="P221" t="s">
        <v>32</v>
      </c>
      <c r="Q221" t="str">
        <f t="shared" si="26"/>
        <v>2018</v>
      </c>
      <c r="R221" t="str">
        <f t="shared" si="27"/>
        <v>August</v>
      </c>
      <c r="S221" t="s">
        <v>568</v>
      </c>
      <c r="T221" t="s">
        <v>76</v>
      </c>
    </row>
    <row r="222" spans="1:20" x14ac:dyDescent="0.3">
      <c r="A222" t="s">
        <v>569</v>
      </c>
      <c r="B222" t="s">
        <v>505</v>
      </c>
      <c r="C222">
        <v>4.4000000000000004</v>
      </c>
      <c r="D222">
        <f t="shared" si="21"/>
        <v>5</v>
      </c>
      <c r="E222">
        <v>74359</v>
      </c>
      <c r="F222" t="s">
        <v>35</v>
      </c>
      <c r="G222">
        <f t="shared" si="22"/>
        <v>25000000</v>
      </c>
      <c r="H222" s="3" t="s">
        <v>56</v>
      </c>
      <c r="I222" t="str">
        <f t="shared" si="23"/>
        <v>1000000+</v>
      </c>
      <c r="J222" s="1">
        <f t="shared" si="24"/>
        <v>1000000</v>
      </c>
      <c r="K222" t="s">
        <v>17</v>
      </c>
      <c r="L222" s="2">
        <v>0</v>
      </c>
      <c r="M222" s="1">
        <f t="shared" si="25"/>
        <v>0</v>
      </c>
      <c r="N222" t="s">
        <v>18</v>
      </c>
      <c r="O222" t="s">
        <v>506</v>
      </c>
      <c r="P222" t="s">
        <v>248</v>
      </c>
      <c r="Q222" t="str">
        <f t="shared" si="26"/>
        <v>2018</v>
      </c>
      <c r="R222" t="str">
        <f t="shared" si="27"/>
        <v>July</v>
      </c>
      <c r="S222" t="s">
        <v>570</v>
      </c>
      <c r="T222" t="s">
        <v>76</v>
      </c>
    </row>
    <row r="223" spans="1:20" x14ac:dyDescent="0.3">
      <c r="A223" t="s">
        <v>571</v>
      </c>
      <c r="B223" t="s">
        <v>505</v>
      </c>
      <c r="C223">
        <v>4.5999999999999996</v>
      </c>
      <c r="D223">
        <f t="shared" si="21"/>
        <v>5</v>
      </c>
      <c r="E223">
        <v>822</v>
      </c>
      <c r="F223" t="s">
        <v>65</v>
      </c>
      <c r="G223">
        <f t="shared" si="22"/>
        <v>3100000</v>
      </c>
      <c r="H223" s="3" t="s">
        <v>43</v>
      </c>
      <c r="I223" t="str">
        <f t="shared" si="23"/>
        <v>100000+</v>
      </c>
      <c r="J223" s="1">
        <f t="shared" si="24"/>
        <v>100000</v>
      </c>
      <c r="K223" t="s">
        <v>17</v>
      </c>
      <c r="L223" s="2">
        <v>0</v>
      </c>
      <c r="M223" s="1">
        <f t="shared" si="25"/>
        <v>0</v>
      </c>
      <c r="N223" t="s">
        <v>18</v>
      </c>
      <c r="O223" t="s">
        <v>506</v>
      </c>
      <c r="P223" t="s">
        <v>38</v>
      </c>
      <c r="Q223" t="str">
        <f t="shared" si="26"/>
        <v>2018</v>
      </c>
      <c r="R223" t="str">
        <f t="shared" si="27"/>
        <v>June</v>
      </c>
      <c r="S223">
        <v>1.5</v>
      </c>
      <c r="T223" t="s">
        <v>22</v>
      </c>
    </row>
    <row r="224" spans="1:20" x14ac:dyDescent="0.3">
      <c r="A224" t="s">
        <v>572</v>
      </c>
      <c r="B224" t="s">
        <v>505</v>
      </c>
      <c r="C224">
        <v>4.2</v>
      </c>
      <c r="D224">
        <f t="shared" si="21"/>
        <v>5</v>
      </c>
      <c r="E224">
        <v>80805</v>
      </c>
      <c r="F224" t="s">
        <v>39</v>
      </c>
      <c r="G224">
        <f t="shared" si="22"/>
        <v>1000</v>
      </c>
      <c r="H224" s="3" t="s">
        <v>31</v>
      </c>
      <c r="I224" t="str">
        <f t="shared" si="23"/>
        <v>5000000+</v>
      </c>
      <c r="J224" s="1">
        <f t="shared" si="24"/>
        <v>5000000</v>
      </c>
      <c r="K224" t="s">
        <v>17</v>
      </c>
      <c r="L224" s="2">
        <v>0</v>
      </c>
      <c r="M224" s="1">
        <f t="shared" si="25"/>
        <v>0</v>
      </c>
      <c r="N224" t="s">
        <v>18</v>
      </c>
      <c r="O224" t="s">
        <v>506</v>
      </c>
      <c r="P224" t="s">
        <v>573</v>
      </c>
      <c r="Q224" t="str">
        <f t="shared" si="26"/>
        <v>2018</v>
      </c>
      <c r="R224" t="str">
        <f t="shared" si="27"/>
        <v>February</v>
      </c>
      <c r="S224" t="s">
        <v>39</v>
      </c>
      <c r="T224" t="s">
        <v>22</v>
      </c>
    </row>
    <row r="225" spans="1:20" x14ac:dyDescent="0.3">
      <c r="A225" t="s">
        <v>574</v>
      </c>
      <c r="B225" t="s">
        <v>505</v>
      </c>
      <c r="C225">
        <v>4.4000000000000004</v>
      </c>
      <c r="D225">
        <f t="shared" si="21"/>
        <v>5</v>
      </c>
      <c r="E225">
        <v>2287</v>
      </c>
      <c r="F225" t="s">
        <v>575</v>
      </c>
      <c r="G225">
        <f t="shared" si="22"/>
        <v>1500000</v>
      </c>
      <c r="H225" s="3" t="s">
        <v>56</v>
      </c>
      <c r="I225" t="str">
        <f t="shared" si="23"/>
        <v>1000000+</v>
      </c>
      <c r="J225" s="1">
        <f t="shared" si="24"/>
        <v>1000000</v>
      </c>
      <c r="K225" t="s">
        <v>17</v>
      </c>
      <c r="L225" s="2">
        <v>0</v>
      </c>
      <c r="M225" s="1">
        <f t="shared" si="25"/>
        <v>0</v>
      </c>
      <c r="N225" t="s">
        <v>18</v>
      </c>
      <c r="O225" t="s">
        <v>506</v>
      </c>
      <c r="P225" t="s">
        <v>576</v>
      </c>
      <c r="Q225" t="str">
        <f t="shared" si="26"/>
        <v>2018</v>
      </c>
      <c r="R225" t="str">
        <f t="shared" si="27"/>
        <v>March</v>
      </c>
      <c r="S225">
        <v>4.9000000000000004</v>
      </c>
      <c r="T225" t="s">
        <v>211</v>
      </c>
    </row>
    <row r="226" spans="1:20" x14ac:dyDescent="0.3">
      <c r="A226" t="s">
        <v>577</v>
      </c>
      <c r="B226" t="s">
        <v>505</v>
      </c>
      <c r="C226">
        <v>4.7</v>
      </c>
      <c r="D226">
        <f t="shared" si="21"/>
        <v>5</v>
      </c>
      <c r="E226">
        <v>4162</v>
      </c>
      <c r="F226" t="s">
        <v>578</v>
      </c>
      <c r="G226">
        <f t="shared" si="22"/>
        <v>7500000</v>
      </c>
      <c r="H226" s="3" t="s">
        <v>43</v>
      </c>
      <c r="I226" t="str">
        <f t="shared" si="23"/>
        <v>100000+</v>
      </c>
      <c r="J226" s="1">
        <f t="shared" si="24"/>
        <v>100000</v>
      </c>
      <c r="K226" t="s">
        <v>17</v>
      </c>
      <c r="L226" s="2">
        <v>0</v>
      </c>
      <c r="M226" s="1">
        <f t="shared" si="25"/>
        <v>0</v>
      </c>
      <c r="N226" t="s">
        <v>18</v>
      </c>
      <c r="O226" t="s">
        <v>506</v>
      </c>
      <c r="P226" t="s">
        <v>265</v>
      </c>
      <c r="Q226" t="str">
        <f t="shared" si="26"/>
        <v>2018</v>
      </c>
      <c r="R226" t="str">
        <f t="shared" si="27"/>
        <v>July</v>
      </c>
      <c r="S226" t="s">
        <v>579</v>
      </c>
      <c r="T226" t="s">
        <v>22</v>
      </c>
    </row>
    <row r="227" spans="1:20" x14ac:dyDescent="0.3">
      <c r="A227" t="s">
        <v>580</v>
      </c>
      <c r="B227" t="s">
        <v>505</v>
      </c>
      <c r="C227">
        <v>3.8</v>
      </c>
      <c r="D227">
        <f t="shared" si="21"/>
        <v>4</v>
      </c>
      <c r="E227">
        <v>14760</v>
      </c>
      <c r="F227" t="s">
        <v>220</v>
      </c>
      <c r="G227">
        <f t="shared" si="22"/>
        <v>8600000</v>
      </c>
      <c r="H227" s="3" t="s">
        <v>36</v>
      </c>
      <c r="I227" t="str">
        <f t="shared" si="23"/>
        <v>50000000+</v>
      </c>
      <c r="J227" s="1">
        <f t="shared" si="24"/>
        <v>50000000</v>
      </c>
      <c r="K227" t="s">
        <v>17</v>
      </c>
      <c r="L227" s="2">
        <v>0</v>
      </c>
      <c r="M227" s="1">
        <f t="shared" si="25"/>
        <v>0</v>
      </c>
      <c r="N227" t="s">
        <v>18</v>
      </c>
      <c r="O227" t="s">
        <v>506</v>
      </c>
      <c r="P227" t="s">
        <v>581</v>
      </c>
      <c r="Q227" t="str">
        <f t="shared" si="26"/>
        <v>2018</v>
      </c>
      <c r="R227" t="str">
        <f t="shared" si="27"/>
        <v>January</v>
      </c>
      <c r="S227" t="s">
        <v>582</v>
      </c>
      <c r="T227" t="s">
        <v>472</v>
      </c>
    </row>
    <row r="228" spans="1:20" x14ac:dyDescent="0.3">
      <c r="A228" t="s">
        <v>583</v>
      </c>
      <c r="B228" t="s">
        <v>505</v>
      </c>
      <c r="C228">
        <v>3.9</v>
      </c>
      <c r="D228">
        <f t="shared" si="21"/>
        <v>4</v>
      </c>
      <c r="E228">
        <v>23243</v>
      </c>
      <c r="F228" t="s">
        <v>39</v>
      </c>
      <c r="G228">
        <f t="shared" si="22"/>
        <v>1000</v>
      </c>
      <c r="H228" s="3" t="s">
        <v>31</v>
      </c>
      <c r="I228" t="str">
        <f t="shared" si="23"/>
        <v>5000000+</v>
      </c>
      <c r="J228" s="1">
        <f t="shared" si="24"/>
        <v>5000000</v>
      </c>
      <c r="K228" t="s">
        <v>17</v>
      </c>
      <c r="L228" s="2">
        <v>0</v>
      </c>
      <c r="M228" s="1">
        <f t="shared" si="25"/>
        <v>0</v>
      </c>
      <c r="N228" t="s">
        <v>18</v>
      </c>
      <c r="O228" t="s">
        <v>506</v>
      </c>
      <c r="P228" t="s">
        <v>452</v>
      </c>
      <c r="Q228" t="str">
        <f t="shared" si="26"/>
        <v>2018</v>
      </c>
      <c r="R228" t="str">
        <f t="shared" si="27"/>
        <v>June</v>
      </c>
      <c r="S228" t="s">
        <v>39</v>
      </c>
      <c r="T228" t="s">
        <v>39</v>
      </c>
    </row>
    <row r="229" spans="1:20" x14ac:dyDescent="0.3">
      <c r="A229" t="s">
        <v>584</v>
      </c>
      <c r="B229" t="s">
        <v>505</v>
      </c>
      <c r="C229">
        <v>3.5</v>
      </c>
      <c r="D229">
        <f t="shared" si="21"/>
        <v>4</v>
      </c>
      <c r="E229">
        <v>9</v>
      </c>
      <c r="F229" t="s">
        <v>171</v>
      </c>
      <c r="G229">
        <f t="shared" si="22"/>
        <v>1200000</v>
      </c>
      <c r="H229" s="3" t="s">
        <v>43</v>
      </c>
      <c r="I229" t="str">
        <f t="shared" si="23"/>
        <v>100000+</v>
      </c>
      <c r="J229" s="1">
        <f t="shared" si="24"/>
        <v>100000</v>
      </c>
      <c r="K229" t="s">
        <v>17</v>
      </c>
      <c r="L229" s="2">
        <v>0</v>
      </c>
      <c r="M229" s="1">
        <f t="shared" si="25"/>
        <v>0</v>
      </c>
      <c r="N229" t="s">
        <v>18</v>
      </c>
      <c r="O229" t="s">
        <v>506</v>
      </c>
      <c r="P229" t="s">
        <v>340</v>
      </c>
      <c r="Q229" t="str">
        <f t="shared" si="26"/>
        <v>2018</v>
      </c>
      <c r="R229" t="str">
        <f t="shared" si="27"/>
        <v>April</v>
      </c>
      <c r="S229" t="s">
        <v>585</v>
      </c>
      <c r="T229" t="s">
        <v>267</v>
      </c>
    </row>
    <row r="230" spans="1:20" x14ac:dyDescent="0.3">
      <c r="A230" t="s">
        <v>586</v>
      </c>
      <c r="B230" t="s">
        <v>505</v>
      </c>
      <c r="C230">
        <v>4.3</v>
      </c>
      <c r="D230">
        <f t="shared" si="21"/>
        <v>5</v>
      </c>
      <c r="E230">
        <v>8978</v>
      </c>
      <c r="F230" t="s">
        <v>39</v>
      </c>
      <c r="G230">
        <f t="shared" si="22"/>
        <v>1000</v>
      </c>
      <c r="H230" s="3" t="s">
        <v>56</v>
      </c>
      <c r="I230" t="str">
        <f t="shared" si="23"/>
        <v>1000000+</v>
      </c>
      <c r="J230" s="1">
        <f t="shared" si="24"/>
        <v>1000000</v>
      </c>
      <c r="K230" t="s">
        <v>17</v>
      </c>
      <c r="L230" s="2">
        <v>0</v>
      </c>
      <c r="M230" s="1">
        <f t="shared" si="25"/>
        <v>0</v>
      </c>
      <c r="N230" t="s">
        <v>18</v>
      </c>
      <c r="O230" t="s">
        <v>506</v>
      </c>
      <c r="P230" t="s">
        <v>322</v>
      </c>
      <c r="Q230" t="str">
        <f t="shared" si="26"/>
        <v>2018</v>
      </c>
      <c r="R230" t="str">
        <f t="shared" si="27"/>
        <v>July</v>
      </c>
      <c r="S230" t="s">
        <v>39</v>
      </c>
      <c r="T230" t="s">
        <v>39</v>
      </c>
    </row>
    <row r="231" spans="1:20" x14ac:dyDescent="0.3">
      <c r="A231" t="s">
        <v>572</v>
      </c>
      <c r="B231" t="s">
        <v>505</v>
      </c>
      <c r="C231">
        <v>4.2</v>
      </c>
      <c r="D231">
        <f t="shared" si="21"/>
        <v>5</v>
      </c>
      <c r="E231">
        <v>80805</v>
      </c>
      <c r="F231" t="s">
        <v>39</v>
      </c>
      <c r="G231">
        <f t="shared" si="22"/>
        <v>1000</v>
      </c>
      <c r="H231" s="3" t="s">
        <v>31</v>
      </c>
      <c r="I231" t="str">
        <f t="shared" si="23"/>
        <v>5000000+</v>
      </c>
      <c r="J231" s="1">
        <f t="shared" si="24"/>
        <v>5000000</v>
      </c>
      <c r="K231" t="s">
        <v>17</v>
      </c>
      <c r="L231" s="2">
        <v>0</v>
      </c>
      <c r="M231" s="1">
        <f t="shared" si="25"/>
        <v>0</v>
      </c>
      <c r="N231" t="s">
        <v>18</v>
      </c>
      <c r="O231" t="s">
        <v>506</v>
      </c>
      <c r="P231" t="s">
        <v>573</v>
      </c>
      <c r="Q231" t="str">
        <f t="shared" si="26"/>
        <v>2018</v>
      </c>
      <c r="R231" t="str">
        <f t="shared" si="27"/>
        <v>February</v>
      </c>
      <c r="S231" t="s">
        <v>39</v>
      </c>
      <c r="T231" t="s">
        <v>22</v>
      </c>
    </row>
    <row r="232" spans="1:20" x14ac:dyDescent="0.3">
      <c r="A232" t="s">
        <v>587</v>
      </c>
      <c r="B232" t="s">
        <v>505</v>
      </c>
      <c r="C232">
        <v>4.4000000000000004</v>
      </c>
      <c r="D232">
        <f t="shared" si="21"/>
        <v>5</v>
      </c>
      <c r="E232">
        <v>42492</v>
      </c>
      <c r="F232" t="s">
        <v>39</v>
      </c>
      <c r="G232">
        <f t="shared" si="22"/>
        <v>1000</v>
      </c>
      <c r="H232" s="3" t="s">
        <v>56</v>
      </c>
      <c r="I232" t="str">
        <f t="shared" si="23"/>
        <v>1000000+</v>
      </c>
      <c r="J232" s="1">
        <f t="shared" si="24"/>
        <v>1000000</v>
      </c>
      <c r="K232" t="s">
        <v>17</v>
      </c>
      <c r="L232" s="2">
        <v>0</v>
      </c>
      <c r="M232" s="1">
        <f t="shared" si="25"/>
        <v>0</v>
      </c>
      <c r="N232" t="s">
        <v>18</v>
      </c>
      <c r="O232" t="s">
        <v>506</v>
      </c>
      <c r="P232" t="s">
        <v>150</v>
      </c>
      <c r="Q232" t="str">
        <f t="shared" si="26"/>
        <v>2018</v>
      </c>
      <c r="R232" t="str">
        <f t="shared" si="27"/>
        <v>July</v>
      </c>
      <c r="S232" t="s">
        <v>39</v>
      </c>
      <c r="T232" t="s">
        <v>39</v>
      </c>
    </row>
    <row r="233" spans="1:20" x14ac:dyDescent="0.3">
      <c r="A233" t="s">
        <v>588</v>
      </c>
      <c r="B233" t="s">
        <v>505</v>
      </c>
      <c r="C233">
        <v>4.7</v>
      </c>
      <c r="D233">
        <f t="shared" si="21"/>
        <v>5</v>
      </c>
      <c r="E233">
        <v>286897</v>
      </c>
      <c r="F233" t="s">
        <v>99</v>
      </c>
      <c r="G233">
        <f t="shared" si="22"/>
        <v>39000000</v>
      </c>
      <c r="H233" s="3" t="s">
        <v>79</v>
      </c>
      <c r="I233" t="str">
        <f t="shared" si="23"/>
        <v>10000000+</v>
      </c>
      <c r="J233" s="1">
        <f t="shared" si="24"/>
        <v>10000000</v>
      </c>
      <c r="K233" t="s">
        <v>17</v>
      </c>
      <c r="L233" s="2">
        <v>0</v>
      </c>
      <c r="M233" s="1">
        <f t="shared" si="25"/>
        <v>0</v>
      </c>
      <c r="N233" t="s">
        <v>18</v>
      </c>
      <c r="O233" t="s">
        <v>506</v>
      </c>
      <c r="P233" t="s">
        <v>589</v>
      </c>
      <c r="Q233" t="str">
        <f t="shared" si="26"/>
        <v>2017</v>
      </c>
      <c r="R233" t="str">
        <f t="shared" si="27"/>
        <v>May</v>
      </c>
      <c r="S233" t="s">
        <v>590</v>
      </c>
      <c r="T233" t="s">
        <v>63</v>
      </c>
    </row>
    <row r="234" spans="1:20" x14ac:dyDescent="0.3">
      <c r="A234" t="s">
        <v>591</v>
      </c>
      <c r="B234" t="s">
        <v>505</v>
      </c>
      <c r="C234">
        <v>4.5</v>
      </c>
      <c r="D234">
        <f t="shared" si="21"/>
        <v>5</v>
      </c>
      <c r="E234">
        <v>103755</v>
      </c>
      <c r="F234" t="s">
        <v>24</v>
      </c>
      <c r="G234">
        <f t="shared" si="22"/>
        <v>14000000</v>
      </c>
      <c r="H234" s="3" t="s">
        <v>79</v>
      </c>
      <c r="I234" t="str">
        <f t="shared" si="23"/>
        <v>10000000+</v>
      </c>
      <c r="J234" s="1">
        <f t="shared" si="24"/>
        <v>10000000</v>
      </c>
      <c r="K234" t="s">
        <v>17</v>
      </c>
      <c r="L234" s="2">
        <v>0</v>
      </c>
      <c r="M234" s="1">
        <f t="shared" si="25"/>
        <v>0</v>
      </c>
      <c r="N234" t="s">
        <v>18</v>
      </c>
      <c r="O234" t="s">
        <v>506</v>
      </c>
      <c r="P234" t="s">
        <v>150</v>
      </c>
      <c r="Q234" t="str">
        <f t="shared" si="26"/>
        <v>2018</v>
      </c>
      <c r="R234" t="str">
        <f t="shared" si="27"/>
        <v>July</v>
      </c>
      <c r="S234" t="s">
        <v>592</v>
      </c>
      <c r="T234" t="s">
        <v>71</v>
      </c>
    </row>
    <row r="235" spans="1:20" x14ac:dyDescent="0.3">
      <c r="A235" t="s">
        <v>593</v>
      </c>
      <c r="B235" t="s">
        <v>505</v>
      </c>
      <c r="C235">
        <v>4.2</v>
      </c>
      <c r="D235">
        <f t="shared" si="21"/>
        <v>5</v>
      </c>
      <c r="E235">
        <v>46505</v>
      </c>
      <c r="F235" t="s">
        <v>15</v>
      </c>
      <c r="G235">
        <f t="shared" si="22"/>
        <v>19000000</v>
      </c>
      <c r="H235" s="3" t="s">
        <v>56</v>
      </c>
      <c r="I235" t="str">
        <f t="shared" si="23"/>
        <v>1000000+</v>
      </c>
      <c r="J235" s="1">
        <f t="shared" si="24"/>
        <v>1000000</v>
      </c>
      <c r="K235" t="s">
        <v>17</v>
      </c>
      <c r="L235" s="2">
        <v>0</v>
      </c>
      <c r="M235" s="1">
        <f t="shared" si="25"/>
        <v>0</v>
      </c>
      <c r="N235" t="s">
        <v>18</v>
      </c>
      <c r="O235" t="s">
        <v>506</v>
      </c>
      <c r="P235" t="s">
        <v>153</v>
      </c>
      <c r="Q235" t="str">
        <f t="shared" si="26"/>
        <v>2018</v>
      </c>
      <c r="R235" t="str">
        <f t="shared" si="27"/>
        <v>August</v>
      </c>
      <c r="S235" t="s">
        <v>594</v>
      </c>
      <c r="T235" t="s">
        <v>71</v>
      </c>
    </row>
    <row r="236" spans="1:20" x14ac:dyDescent="0.3">
      <c r="A236" t="s">
        <v>595</v>
      </c>
      <c r="B236" t="s">
        <v>505</v>
      </c>
      <c r="C236">
        <v>4.7</v>
      </c>
      <c r="D236">
        <f t="shared" si="21"/>
        <v>5</v>
      </c>
      <c r="E236">
        <v>11442</v>
      </c>
      <c r="F236" t="s">
        <v>467</v>
      </c>
      <c r="G236">
        <f t="shared" si="22"/>
        <v>6800000</v>
      </c>
      <c r="H236" s="3" t="s">
        <v>43</v>
      </c>
      <c r="I236" t="str">
        <f t="shared" si="23"/>
        <v>100000+</v>
      </c>
      <c r="J236" s="1">
        <f t="shared" si="24"/>
        <v>100000</v>
      </c>
      <c r="K236" t="s">
        <v>596</v>
      </c>
      <c r="L236" s="2" t="s">
        <v>597</v>
      </c>
      <c r="M236" s="1">
        <f t="shared" si="25"/>
        <v>4.99</v>
      </c>
      <c r="N236" t="s">
        <v>18</v>
      </c>
      <c r="O236" t="s">
        <v>506</v>
      </c>
      <c r="P236" t="s">
        <v>598</v>
      </c>
      <c r="Q236" t="str">
        <f t="shared" si="26"/>
        <v>2018</v>
      </c>
      <c r="R236" t="str">
        <f t="shared" si="27"/>
        <v>March</v>
      </c>
      <c r="S236" t="s">
        <v>599</v>
      </c>
      <c r="T236" t="s">
        <v>76</v>
      </c>
    </row>
    <row r="237" spans="1:20" x14ac:dyDescent="0.3">
      <c r="A237" t="s">
        <v>600</v>
      </c>
      <c r="B237" t="s">
        <v>505</v>
      </c>
      <c r="C237">
        <v>4.8</v>
      </c>
      <c r="D237">
        <f t="shared" si="21"/>
        <v>5</v>
      </c>
      <c r="E237">
        <v>10295</v>
      </c>
      <c r="F237" t="s">
        <v>99</v>
      </c>
      <c r="G237">
        <f t="shared" si="22"/>
        <v>39000000</v>
      </c>
      <c r="H237" s="3" t="s">
        <v>43</v>
      </c>
      <c r="I237" t="str">
        <f t="shared" si="23"/>
        <v>100000+</v>
      </c>
      <c r="J237" s="1">
        <f t="shared" si="24"/>
        <v>100000</v>
      </c>
      <c r="K237" t="s">
        <v>596</v>
      </c>
      <c r="L237" s="2" t="s">
        <v>597</v>
      </c>
      <c r="M237" s="1">
        <f t="shared" si="25"/>
        <v>4.99</v>
      </c>
      <c r="N237" t="s">
        <v>18</v>
      </c>
      <c r="O237" t="s">
        <v>506</v>
      </c>
      <c r="P237" t="s">
        <v>601</v>
      </c>
      <c r="Q237" t="str">
        <f t="shared" si="26"/>
        <v>2017</v>
      </c>
      <c r="R237" t="str">
        <f t="shared" si="27"/>
        <v>April</v>
      </c>
      <c r="S237" t="s">
        <v>602</v>
      </c>
      <c r="T237" t="s">
        <v>63</v>
      </c>
    </row>
    <row r="238" spans="1:20" x14ac:dyDescent="0.3">
      <c r="A238" t="s">
        <v>536</v>
      </c>
      <c r="B238" t="s">
        <v>505</v>
      </c>
      <c r="C238">
        <v>4.2</v>
      </c>
      <c r="D238">
        <f t="shared" si="21"/>
        <v>5</v>
      </c>
      <c r="E238">
        <v>159872</v>
      </c>
      <c r="F238" t="s">
        <v>39</v>
      </c>
      <c r="G238">
        <f t="shared" si="22"/>
        <v>1000</v>
      </c>
      <c r="H238" s="3" t="s">
        <v>79</v>
      </c>
      <c r="I238" t="str">
        <f t="shared" si="23"/>
        <v>10000000+</v>
      </c>
      <c r="J238" s="1">
        <f t="shared" si="24"/>
        <v>10000000</v>
      </c>
      <c r="K238" t="s">
        <v>17</v>
      </c>
      <c r="L238" s="2">
        <v>0</v>
      </c>
      <c r="M238" s="1">
        <f t="shared" si="25"/>
        <v>0</v>
      </c>
      <c r="N238" t="s">
        <v>18</v>
      </c>
      <c r="O238" t="s">
        <v>506</v>
      </c>
      <c r="P238" t="s">
        <v>74</v>
      </c>
      <c r="Q238" t="str">
        <f t="shared" si="26"/>
        <v>2018</v>
      </c>
      <c r="R238" t="str">
        <f t="shared" si="27"/>
        <v>July</v>
      </c>
      <c r="S238" t="s">
        <v>39</v>
      </c>
      <c r="T238" t="s">
        <v>39</v>
      </c>
    </row>
    <row r="239" spans="1:20" x14ac:dyDescent="0.3">
      <c r="A239" t="s">
        <v>603</v>
      </c>
      <c r="B239" t="s">
        <v>505</v>
      </c>
      <c r="C239">
        <v>4.2</v>
      </c>
      <c r="D239">
        <f t="shared" si="21"/>
        <v>5</v>
      </c>
      <c r="E239">
        <v>296</v>
      </c>
      <c r="F239" t="s">
        <v>24</v>
      </c>
      <c r="G239">
        <f t="shared" si="22"/>
        <v>14000000</v>
      </c>
      <c r="H239" s="3" t="s">
        <v>49</v>
      </c>
      <c r="I239" t="str">
        <f t="shared" si="23"/>
        <v>50000+</v>
      </c>
      <c r="J239" s="1">
        <f t="shared" si="24"/>
        <v>50000</v>
      </c>
      <c r="K239" t="s">
        <v>17</v>
      </c>
      <c r="L239" s="2">
        <v>0</v>
      </c>
      <c r="M239" s="1">
        <f t="shared" si="25"/>
        <v>0</v>
      </c>
      <c r="N239" t="s">
        <v>18</v>
      </c>
      <c r="O239" t="s">
        <v>506</v>
      </c>
      <c r="P239" t="s">
        <v>487</v>
      </c>
      <c r="Q239" t="str">
        <f t="shared" si="26"/>
        <v>2018</v>
      </c>
      <c r="R239" t="str">
        <f t="shared" si="27"/>
        <v>June</v>
      </c>
      <c r="S239" t="s">
        <v>421</v>
      </c>
      <c r="T239" t="s">
        <v>71</v>
      </c>
    </row>
    <row r="240" spans="1:20" x14ac:dyDescent="0.3">
      <c r="A240" t="s">
        <v>604</v>
      </c>
      <c r="B240" t="s">
        <v>505</v>
      </c>
      <c r="C240">
        <v>4.3</v>
      </c>
      <c r="D240">
        <f t="shared" si="21"/>
        <v>5</v>
      </c>
      <c r="E240">
        <v>29313</v>
      </c>
      <c r="F240" t="s">
        <v>78</v>
      </c>
      <c r="G240">
        <f t="shared" si="22"/>
        <v>20000000</v>
      </c>
      <c r="H240" s="3" t="s">
        <v>31</v>
      </c>
      <c r="I240" t="str">
        <f t="shared" si="23"/>
        <v>5000000+</v>
      </c>
      <c r="J240" s="1">
        <f t="shared" si="24"/>
        <v>5000000</v>
      </c>
      <c r="K240" t="s">
        <v>17</v>
      </c>
      <c r="L240" s="2">
        <v>0</v>
      </c>
      <c r="M240" s="1">
        <f t="shared" si="25"/>
        <v>0</v>
      </c>
      <c r="N240" t="s">
        <v>18</v>
      </c>
      <c r="O240" t="s">
        <v>506</v>
      </c>
      <c r="P240" t="s">
        <v>103</v>
      </c>
      <c r="Q240" t="str">
        <f t="shared" si="26"/>
        <v>2018</v>
      </c>
      <c r="R240" t="str">
        <f t="shared" si="27"/>
        <v>July</v>
      </c>
      <c r="S240" t="s">
        <v>605</v>
      </c>
      <c r="T240" t="s">
        <v>22</v>
      </c>
    </row>
    <row r="241" spans="1:20" x14ac:dyDescent="0.3">
      <c r="A241" t="s">
        <v>515</v>
      </c>
      <c r="B241" t="s">
        <v>505</v>
      </c>
      <c r="C241">
        <v>4.4000000000000004</v>
      </c>
      <c r="D241">
        <f t="shared" si="21"/>
        <v>5</v>
      </c>
      <c r="E241">
        <v>70991</v>
      </c>
      <c r="F241" t="s">
        <v>39</v>
      </c>
      <c r="G241">
        <f t="shared" si="22"/>
        <v>1000</v>
      </c>
      <c r="H241" s="3" t="s">
        <v>31</v>
      </c>
      <c r="I241" t="str">
        <f t="shared" si="23"/>
        <v>5000000+</v>
      </c>
      <c r="J241" s="1">
        <f t="shared" si="24"/>
        <v>5000000</v>
      </c>
      <c r="K241" t="s">
        <v>17</v>
      </c>
      <c r="L241" s="2">
        <v>0</v>
      </c>
      <c r="M241" s="1">
        <f t="shared" si="25"/>
        <v>0</v>
      </c>
      <c r="N241" t="s">
        <v>18</v>
      </c>
      <c r="O241" t="s">
        <v>506</v>
      </c>
      <c r="P241" t="s">
        <v>265</v>
      </c>
      <c r="Q241" t="str">
        <f t="shared" si="26"/>
        <v>2018</v>
      </c>
      <c r="R241" t="str">
        <f t="shared" si="27"/>
        <v>July</v>
      </c>
      <c r="S241" t="s">
        <v>516</v>
      </c>
      <c r="T241" t="s">
        <v>46</v>
      </c>
    </row>
    <row r="242" spans="1:20" x14ac:dyDescent="0.3">
      <c r="A242" t="s">
        <v>606</v>
      </c>
      <c r="B242" t="s">
        <v>505</v>
      </c>
      <c r="C242">
        <v>4.4000000000000004</v>
      </c>
      <c r="D242">
        <f t="shared" si="21"/>
        <v>5</v>
      </c>
      <c r="E242">
        <v>51507</v>
      </c>
      <c r="F242" t="s">
        <v>39</v>
      </c>
      <c r="G242">
        <f t="shared" si="22"/>
        <v>1000</v>
      </c>
      <c r="H242" s="3" t="s">
        <v>31</v>
      </c>
      <c r="I242" t="str">
        <f t="shared" si="23"/>
        <v>5000000+</v>
      </c>
      <c r="J242" s="1">
        <f t="shared" si="24"/>
        <v>5000000</v>
      </c>
      <c r="K242" t="s">
        <v>17</v>
      </c>
      <c r="L242" s="2">
        <v>0</v>
      </c>
      <c r="M242" s="1">
        <f t="shared" si="25"/>
        <v>0</v>
      </c>
      <c r="N242" t="s">
        <v>18</v>
      </c>
      <c r="O242" t="s">
        <v>506</v>
      </c>
      <c r="P242" t="s">
        <v>153</v>
      </c>
      <c r="Q242" t="str">
        <f t="shared" si="26"/>
        <v>2018</v>
      </c>
      <c r="R242" t="str">
        <f t="shared" si="27"/>
        <v>August</v>
      </c>
      <c r="S242" t="s">
        <v>39</v>
      </c>
      <c r="T242" t="s">
        <v>39</v>
      </c>
    </row>
    <row r="243" spans="1:20" x14ac:dyDescent="0.3">
      <c r="A243" t="s">
        <v>607</v>
      </c>
      <c r="B243" t="s">
        <v>505</v>
      </c>
      <c r="C243">
        <v>4.0999999999999996</v>
      </c>
      <c r="D243">
        <f t="shared" si="21"/>
        <v>5</v>
      </c>
      <c r="E243">
        <v>1802</v>
      </c>
      <c r="F243" t="s">
        <v>178</v>
      </c>
      <c r="G243">
        <f t="shared" si="22"/>
        <v>26000000</v>
      </c>
      <c r="H243" s="3" t="s">
        <v>43</v>
      </c>
      <c r="I243" t="str">
        <f t="shared" si="23"/>
        <v>100000+</v>
      </c>
      <c r="J243" s="1">
        <f t="shared" si="24"/>
        <v>100000</v>
      </c>
      <c r="K243" t="s">
        <v>17</v>
      </c>
      <c r="L243" s="2">
        <v>0</v>
      </c>
      <c r="M243" s="1">
        <f t="shared" si="25"/>
        <v>0</v>
      </c>
      <c r="N243" t="s">
        <v>18</v>
      </c>
      <c r="O243" t="s">
        <v>506</v>
      </c>
      <c r="P243" t="s">
        <v>608</v>
      </c>
      <c r="Q243" t="str">
        <f t="shared" si="26"/>
        <v>2018</v>
      </c>
      <c r="R243" t="str">
        <f t="shared" si="27"/>
        <v>April</v>
      </c>
      <c r="S243" t="s">
        <v>609</v>
      </c>
      <c r="T243" t="s">
        <v>40</v>
      </c>
    </row>
    <row r="244" spans="1:20" x14ac:dyDescent="0.3">
      <c r="A244" t="s">
        <v>610</v>
      </c>
      <c r="B244" t="s">
        <v>505</v>
      </c>
      <c r="C244">
        <v>3.8</v>
      </c>
      <c r="D244">
        <f t="shared" si="21"/>
        <v>4</v>
      </c>
      <c r="E244">
        <v>1383</v>
      </c>
      <c r="F244" t="s">
        <v>611</v>
      </c>
      <c r="G244">
        <f t="shared" si="22"/>
        <v>51000000</v>
      </c>
      <c r="H244" s="3" t="s">
        <v>43</v>
      </c>
      <c r="I244" t="str">
        <f t="shared" si="23"/>
        <v>100000+</v>
      </c>
      <c r="J244" s="1">
        <f t="shared" si="24"/>
        <v>100000</v>
      </c>
      <c r="K244" t="s">
        <v>17</v>
      </c>
      <c r="L244" s="2">
        <v>0</v>
      </c>
      <c r="M244" s="1">
        <f t="shared" si="25"/>
        <v>0</v>
      </c>
      <c r="N244" t="s">
        <v>18</v>
      </c>
      <c r="O244" t="s">
        <v>506</v>
      </c>
      <c r="P244" t="s">
        <v>112</v>
      </c>
      <c r="Q244" t="str">
        <f t="shared" si="26"/>
        <v>2018</v>
      </c>
      <c r="R244" t="str">
        <f t="shared" si="27"/>
        <v>July</v>
      </c>
      <c r="S244" t="s">
        <v>612</v>
      </c>
      <c r="T244" t="s">
        <v>245</v>
      </c>
    </row>
    <row r="245" spans="1:20" x14ac:dyDescent="0.3">
      <c r="A245" t="s">
        <v>613</v>
      </c>
      <c r="B245" t="s">
        <v>505</v>
      </c>
      <c r="C245">
        <v>4.3</v>
      </c>
      <c r="D245">
        <f t="shared" si="21"/>
        <v>5</v>
      </c>
      <c r="E245">
        <v>23175</v>
      </c>
      <c r="F245" t="s">
        <v>614</v>
      </c>
      <c r="G245">
        <f t="shared" si="22"/>
        <v>41000000</v>
      </c>
      <c r="H245" s="3" t="s">
        <v>56</v>
      </c>
      <c r="I245" t="str">
        <f t="shared" si="23"/>
        <v>1000000+</v>
      </c>
      <c r="J245" s="1">
        <f t="shared" si="24"/>
        <v>1000000</v>
      </c>
      <c r="K245" t="s">
        <v>17</v>
      </c>
      <c r="L245" s="2">
        <v>0</v>
      </c>
      <c r="M245" s="1">
        <f t="shared" si="25"/>
        <v>0</v>
      </c>
      <c r="N245" t="s">
        <v>18</v>
      </c>
      <c r="O245" t="s">
        <v>506</v>
      </c>
      <c r="P245" t="s">
        <v>450</v>
      </c>
      <c r="Q245" t="str">
        <f t="shared" si="26"/>
        <v>2018</v>
      </c>
      <c r="R245" t="str">
        <f t="shared" si="27"/>
        <v>July</v>
      </c>
      <c r="S245">
        <v>18.7</v>
      </c>
      <c r="T245" t="s">
        <v>71</v>
      </c>
    </row>
    <row r="246" spans="1:20" x14ac:dyDescent="0.3">
      <c r="A246" t="s">
        <v>615</v>
      </c>
      <c r="B246" t="s">
        <v>505</v>
      </c>
      <c r="C246">
        <v>3.8</v>
      </c>
      <c r="D246">
        <f t="shared" si="21"/>
        <v>4</v>
      </c>
      <c r="E246">
        <v>5868</v>
      </c>
      <c r="F246" t="s">
        <v>78</v>
      </c>
      <c r="G246">
        <f t="shared" si="22"/>
        <v>20000000</v>
      </c>
      <c r="H246" s="3" t="s">
        <v>25</v>
      </c>
      <c r="I246" t="str">
        <f t="shared" si="23"/>
        <v>500000+</v>
      </c>
      <c r="J246" s="1">
        <f t="shared" si="24"/>
        <v>500000</v>
      </c>
      <c r="K246" t="s">
        <v>17</v>
      </c>
      <c r="L246" s="2">
        <v>0</v>
      </c>
      <c r="M246" s="1">
        <f t="shared" si="25"/>
        <v>0</v>
      </c>
      <c r="N246" t="s">
        <v>18</v>
      </c>
      <c r="O246" t="s">
        <v>506</v>
      </c>
      <c r="P246" t="s">
        <v>66</v>
      </c>
      <c r="Q246" t="str">
        <f t="shared" si="26"/>
        <v>2018</v>
      </c>
      <c r="R246" t="str">
        <f t="shared" si="27"/>
        <v>July</v>
      </c>
      <c r="S246" t="s">
        <v>616</v>
      </c>
      <c r="T246" t="s">
        <v>71</v>
      </c>
    </row>
    <row r="247" spans="1:20" x14ac:dyDescent="0.3">
      <c r="A247" t="s">
        <v>617</v>
      </c>
      <c r="B247" t="s">
        <v>505</v>
      </c>
      <c r="C247">
        <v>3.5</v>
      </c>
      <c r="D247">
        <f t="shared" si="21"/>
        <v>4</v>
      </c>
      <c r="E247">
        <v>2111</v>
      </c>
      <c r="F247" t="s">
        <v>39</v>
      </c>
      <c r="G247">
        <f t="shared" si="22"/>
        <v>1000</v>
      </c>
      <c r="H247" s="3" t="s">
        <v>43</v>
      </c>
      <c r="I247" t="str">
        <f t="shared" si="23"/>
        <v>100000+</v>
      </c>
      <c r="J247" s="1">
        <f t="shared" si="24"/>
        <v>100000</v>
      </c>
      <c r="K247" t="s">
        <v>17</v>
      </c>
      <c r="L247" s="2">
        <v>0</v>
      </c>
      <c r="M247" s="1">
        <f t="shared" si="25"/>
        <v>0</v>
      </c>
      <c r="N247" t="s">
        <v>18</v>
      </c>
      <c r="O247" t="s">
        <v>506</v>
      </c>
      <c r="P247" t="s">
        <v>103</v>
      </c>
      <c r="Q247" t="str">
        <f t="shared" si="26"/>
        <v>2018</v>
      </c>
      <c r="R247" t="str">
        <f t="shared" si="27"/>
        <v>July</v>
      </c>
      <c r="S247" t="s">
        <v>39</v>
      </c>
      <c r="T247" t="s">
        <v>39</v>
      </c>
    </row>
    <row r="248" spans="1:20" x14ac:dyDescent="0.3">
      <c r="A248" t="s">
        <v>618</v>
      </c>
      <c r="B248" t="s">
        <v>505</v>
      </c>
      <c r="C248">
        <v>4.0999999999999996</v>
      </c>
      <c r="D248">
        <f t="shared" si="21"/>
        <v>5</v>
      </c>
      <c r="E248">
        <v>5448</v>
      </c>
      <c r="F248" t="s">
        <v>73</v>
      </c>
      <c r="G248">
        <f t="shared" si="22"/>
        <v>12000000</v>
      </c>
      <c r="H248" s="3" t="s">
        <v>25</v>
      </c>
      <c r="I248" t="str">
        <f t="shared" si="23"/>
        <v>500000+</v>
      </c>
      <c r="J248" s="1">
        <f t="shared" si="24"/>
        <v>500000</v>
      </c>
      <c r="K248" t="s">
        <v>17</v>
      </c>
      <c r="L248" s="2">
        <v>0</v>
      </c>
      <c r="M248" s="1">
        <f t="shared" si="25"/>
        <v>0</v>
      </c>
      <c r="N248" t="s">
        <v>18</v>
      </c>
      <c r="O248" t="s">
        <v>506</v>
      </c>
      <c r="P248" t="s">
        <v>322</v>
      </c>
      <c r="Q248" t="str">
        <f t="shared" si="26"/>
        <v>2018</v>
      </c>
      <c r="R248" t="str">
        <f t="shared" si="27"/>
        <v>July</v>
      </c>
      <c r="S248" t="s">
        <v>619</v>
      </c>
      <c r="T248" t="s">
        <v>245</v>
      </c>
    </row>
    <row r="249" spans="1:20" x14ac:dyDescent="0.3">
      <c r="A249" t="s">
        <v>620</v>
      </c>
      <c r="B249" t="s">
        <v>505</v>
      </c>
      <c r="C249">
        <v>4.5999999999999996</v>
      </c>
      <c r="D249">
        <f t="shared" si="21"/>
        <v>5</v>
      </c>
      <c r="E249">
        <v>4159</v>
      </c>
      <c r="F249" t="s">
        <v>621</v>
      </c>
      <c r="G249">
        <f t="shared" si="22"/>
        <v>48000000</v>
      </c>
      <c r="H249" s="3" t="s">
        <v>25</v>
      </c>
      <c r="I249" t="str">
        <f t="shared" si="23"/>
        <v>500000+</v>
      </c>
      <c r="J249" s="1">
        <f t="shared" si="24"/>
        <v>500000</v>
      </c>
      <c r="K249" t="s">
        <v>17</v>
      </c>
      <c r="L249" s="2">
        <v>0</v>
      </c>
      <c r="M249" s="1">
        <f t="shared" si="25"/>
        <v>0</v>
      </c>
      <c r="N249" t="s">
        <v>18</v>
      </c>
      <c r="O249" t="s">
        <v>506</v>
      </c>
      <c r="P249" t="s">
        <v>165</v>
      </c>
      <c r="Q249" t="str">
        <f t="shared" si="26"/>
        <v>2018</v>
      </c>
      <c r="R249" t="str">
        <f t="shared" si="27"/>
        <v>July</v>
      </c>
      <c r="S249" t="s">
        <v>622</v>
      </c>
      <c r="T249" t="s">
        <v>22</v>
      </c>
    </row>
    <row r="250" spans="1:20" x14ac:dyDescent="0.3">
      <c r="A250" t="s">
        <v>623</v>
      </c>
      <c r="B250" t="s">
        <v>505</v>
      </c>
      <c r="C250">
        <v>4.3</v>
      </c>
      <c r="D250">
        <f t="shared" si="21"/>
        <v>5</v>
      </c>
      <c r="E250">
        <v>20815</v>
      </c>
      <c r="F250" t="s">
        <v>168</v>
      </c>
      <c r="G250">
        <f t="shared" si="22"/>
        <v>10000000</v>
      </c>
      <c r="H250" s="3" t="s">
        <v>56</v>
      </c>
      <c r="I250" t="str">
        <f t="shared" si="23"/>
        <v>1000000+</v>
      </c>
      <c r="J250" s="1">
        <f t="shared" si="24"/>
        <v>1000000</v>
      </c>
      <c r="K250" t="s">
        <v>17</v>
      </c>
      <c r="L250" s="2">
        <v>0</v>
      </c>
      <c r="M250" s="1">
        <f t="shared" si="25"/>
        <v>0</v>
      </c>
      <c r="N250" t="s">
        <v>18</v>
      </c>
      <c r="O250" t="s">
        <v>506</v>
      </c>
      <c r="P250" t="s">
        <v>192</v>
      </c>
      <c r="Q250" t="str">
        <f t="shared" si="26"/>
        <v>2018</v>
      </c>
      <c r="R250" t="str">
        <f t="shared" si="27"/>
        <v>July</v>
      </c>
      <c r="S250" t="s">
        <v>624</v>
      </c>
      <c r="T250" t="s">
        <v>245</v>
      </c>
    </row>
    <row r="251" spans="1:20" x14ac:dyDescent="0.3">
      <c r="A251" t="s">
        <v>625</v>
      </c>
      <c r="B251" t="s">
        <v>505</v>
      </c>
      <c r="C251">
        <v>4.5</v>
      </c>
      <c r="D251">
        <f t="shared" si="21"/>
        <v>5</v>
      </c>
      <c r="E251">
        <v>78662</v>
      </c>
      <c r="F251" t="s">
        <v>364</v>
      </c>
      <c r="G251">
        <f t="shared" si="22"/>
        <v>22000000</v>
      </c>
      <c r="H251" s="3" t="s">
        <v>56</v>
      </c>
      <c r="I251" t="str">
        <f t="shared" si="23"/>
        <v>1000000+</v>
      </c>
      <c r="J251" s="1">
        <f t="shared" si="24"/>
        <v>1000000</v>
      </c>
      <c r="K251" t="s">
        <v>17</v>
      </c>
      <c r="L251" s="2">
        <v>0</v>
      </c>
      <c r="M251" s="1">
        <f t="shared" si="25"/>
        <v>0</v>
      </c>
      <c r="N251" t="s">
        <v>18</v>
      </c>
      <c r="O251" t="s">
        <v>506</v>
      </c>
      <c r="P251" t="s">
        <v>626</v>
      </c>
      <c r="Q251" t="str">
        <f t="shared" si="26"/>
        <v>2018</v>
      </c>
      <c r="R251" t="str">
        <f t="shared" si="27"/>
        <v>February</v>
      </c>
      <c r="S251" t="s">
        <v>627</v>
      </c>
      <c r="T251" t="s">
        <v>46</v>
      </c>
    </row>
    <row r="252" spans="1:20" x14ac:dyDescent="0.3">
      <c r="A252" t="s">
        <v>628</v>
      </c>
      <c r="B252" t="s">
        <v>505</v>
      </c>
      <c r="C252">
        <v>4.0999999999999996</v>
      </c>
      <c r="D252">
        <f t="shared" si="21"/>
        <v>5</v>
      </c>
      <c r="E252">
        <v>7149</v>
      </c>
      <c r="F252" t="s">
        <v>142</v>
      </c>
      <c r="G252">
        <f t="shared" si="22"/>
        <v>11000000</v>
      </c>
      <c r="H252" s="3" t="s">
        <v>56</v>
      </c>
      <c r="I252" t="str">
        <f t="shared" si="23"/>
        <v>1000000+</v>
      </c>
      <c r="J252" s="1">
        <f t="shared" si="24"/>
        <v>1000000</v>
      </c>
      <c r="K252" t="s">
        <v>17</v>
      </c>
      <c r="L252" s="2">
        <v>0</v>
      </c>
      <c r="M252" s="1">
        <f t="shared" si="25"/>
        <v>0</v>
      </c>
      <c r="N252" t="s">
        <v>18</v>
      </c>
      <c r="O252" t="s">
        <v>506</v>
      </c>
      <c r="P252" t="s">
        <v>74</v>
      </c>
      <c r="Q252" t="str">
        <f t="shared" si="26"/>
        <v>2018</v>
      </c>
      <c r="R252" t="str">
        <f t="shared" si="27"/>
        <v>July</v>
      </c>
      <c r="S252" t="s">
        <v>629</v>
      </c>
      <c r="T252" t="s">
        <v>76</v>
      </c>
    </row>
    <row r="253" spans="1:20" x14ac:dyDescent="0.3">
      <c r="A253" t="s">
        <v>630</v>
      </c>
      <c r="B253" t="s">
        <v>505</v>
      </c>
      <c r="C253">
        <v>4.5</v>
      </c>
      <c r="D253">
        <f t="shared" si="21"/>
        <v>5</v>
      </c>
      <c r="E253">
        <v>3079</v>
      </c>
      <c r="F253" t="s">
        <v>631</v>
      </c>
      <c r="G253">
        <f t="shared" si="22"/>
        <v>8500000</v>
      </c>
      <c r="H253" s="3" t="s">
        <v>43</v>
      </c>
      <c r="I253" t="str">
        <f t="shared" si="23"/>
        <v>100000+</v>
      </c>
      <c r="J253" s="1">
        <f t="shared" si="24"/>
        <v>100000</v>
      </c>
      <c r="K253" t="s">
        <v>17</v>
      </c>
      <c r="L253" s="2">
        <v>0</v>
      </c>
      <c r="M253" s="1">
        <f t="shared" si="25"/>
        <v>0</v>
      </c>
      <c r="N253" t="s">
        <v>18</v>
      </c>
      <c r="O253" t="s">
        <v>506</v>
      </c>
      <c r="P253" t="s">
        <v>153</v>
      </c>
      <c r="Q253" t="str">
        <f t="shared" si="26"/>
        <v>2018</v>
      </c>
      <c r="R253" t="str">
        <f t="shared" si="27"/>
        <v>August</v>
      </c>
      <c r="S253" t="s">
        <v>632</v>
      </c>
      <c r="T253" t="s">
        <v>71</v>
      </c>
    </row>
    <row r="254" spans="1:20" x14ac:dyDescent="0.3">
      <c r="A254" t="s">
        <v>633</v>
      </c>
      <c r="B254" t="s">
        <v>505</v>
      </c>
      <c r="C254">
        <v>4.5999999999999996</v>
      </c>
      <c r="D254">
        <f t="shared" si="21"/>
        <v>5</v>
      </c>
      <c r="E254">
        <v>5800</v>
      </c>
      <c r="F254" t="s">
        <v>220</v>
      </c>
      <c r="G254">
        <f t="shared" si="22"/>
        <v>8600000</v>
      </c>
      <c r="H254" s="3" t="s">
        <v>43</v>
      </c>
      <c r="I254" t="str">
        <f t="shared" si="23"/>
        <v>100000+</v>
      </c>
      <c r="J254" s="1">
        <f t="shared" si="24"/>
        <v>100000</v>
      </c>
      <c r="K254" t="s">
        <v>17</v>
      </c>
      <c r="L254" s="2">
        <v>0</v>
      </c>
      <c r="M254" s="1">
        <f t="shared" si="25"/>
        <v>0</v>
      </c>
      <c r="N254" t="s">
        <v>18</v>
      </c>
      <c r="O254" t="s">
        <v>506</v>
      </c>
      <c r="P254" t="s">
        <v>153</v>
      </c>
      <c r="Q254" t="str">
        <f t="shared" si="26"/>
        <v>2018</v>
      </c>
      <c r="R254" t="str">
        <f t="shared" si="27"/>
        <v>August</v>
      </c>
      <c r="S254" t="s">
        <v>632</v>
      </c>
      <c r="T254" t="s">
        <v>71</v>
      </c>
    </row>
    <row r="255" spans="1:20" x14ac:dyDescent="0.3">
      <c r="A255" t="s">
        <v>634</v>
      </c>
      <c r="B255" t="s">
        <v>505</v>
      </c>
      <c r="C255">
        <v>4</v>
      </c>
      <c r="D255">
        <f t="shared" si="21"/>
        <v>4</v>
      </c>
      <c r="E255">
        <v>6989</v>
      </c>
      <c r="F255" t="s">
        <v>39</v>
      </c>
      <c r="G255">
        <f t="shared" si="22"/>
        <v>1000</v>
      </c>
      <c r="H255" s="3" t="s">
        <v>56</v>
      </c>
      <c r="I255" t="str">
        <f t="shared" si="23"/>
        <v>1000000+</v>
      </c>
      <c r="J255" s="1">
        <f t="shared" si="24"/>
        <v>1000000</v>
      </c>
      <c r="K255" t="s">
        <v>17</v>
      </c>
      <c r="L255" s="2">
        <v>0</v>
      </c>
      <c r="M255" s="1">
        <f t="shared" si="25"/>
        <v>0</v>
      </c>
      <c r="N255" t="s">
        <v>18</v>
      </c>
      <c r="O255" t="s">
        <v>506</v>
      </c>
      <c r="P255" t="s">
        <v>237</v>
      </c>
      <c r="Q255" t="str">
        <f t="shared" si="26"/>
        <v>2018</v>
      </c>
      <c r="R255" t="str">
        <f t="shared" si="27"/>
        <v>July</v>
      </c>
      <c r="S255" t="s">
        <v>635</v>
      </c>
      <c r="T255" t="s">
        <v>46</v>
      </c>
    </row>
    <row r="256" spans="1:20" x14ac:dyDescent="0.3">
      <c r="A256" t="s">
        <v>636</v>
      </c>
      <c r="B256" t="s">
        <v>505</v>
      </c>
      <c r="C256">
        <v>4.2</v>
      </c>
      <c r="D256">
        <f t="shared" si="21"/>
        <v>5</v>
      </c>
      <c r="E256">
        <v>16422</v>
      </c>
      <c r="F256" t="s">
        <v>68</v>
      </c>
      <c r="G256">
        <f t="shared" si="22"/>
        <v>28000000</v>
      </c>
      <c r="H256" s="3" t="s">
        <v>56</v>
      </c>
      <c r="I256" t="str">
        <f t="shared" si="23"/>
        <v>1000000+</v>
      </c>
      <c r="J256" s="1">
        <f t="shared" si="24"/>
        <v>1000000</v>
      </c>
      <c r="K256" t="s">
        <v>17</v>
      </c>
      <c r="L256" s="2">
        <v>0</v>
      </c>
      <c r="M256" s="1">
        <f t="shared" si="25"/>
        <v>0</v>
      </c>
      <c r="N256" t="s">
        <v>18</v>
      </c>
      <c r="O256" t="s">
        <v>506</v>
      </c>
      <c r="P256" t="s">
        <v>32</v>
      </c>
      <c r="Q256" t="str">
        <f t="shared" si="26"/>
        <v>2018</v>
      </c>
      <c r="R256" t="str">
        <f t="shared" si="27"/>
        <v>August</v>
      </c>
      <c r="S256" t="s">
        <v>637</v>
      </c>
      <c r="T256" t="s">
        <v>71</v>
      </c>
    </row>
    <row r="257" spans="1:20" x14ac:dyDescent="0.3">
      <c r="A257" t="s">
        <v>638</v>
      </c>
      <c r="B257" t="s">
        <v>505</v>
      </c>
      <c r="C257">
        <v>4.4000000000000004</v>
      </c>
      <c r="D257">
        <f t="shared" si="21"/>
        <v>5</v>
      </c>
      <c r="E257">
        <v>108741</v>
      </c>
      <c r="F257" t="s">
        <v>68</v>
      </c>
      <c r="G257">
        <f t="shared" si="22"/>
        <v>28000000</v>
      </c>
      <c r="H257" s="3" t="s">
        <v>79</v>
      </c>
      <c r="I257" t="str">
        <f t="shared" si="23"/>
        <v>10000000+</v>
      </c>
      <c r="J257" s="1">
        <f t="shared" si="24"/>
        <v>10000000</v>
      </c>
      <c r="K257" t="s">
        <v>17</v>
      </c>
      <c r="L257" s="2">
        <v>0</v>
      </c>
      <c r="M257" s="1">
        <f t="shared" si="25"/>
        <v>0</v>
      </c>
      <c r="N257" t="s">
        <v>18</v>
      </c>
      <c r="O257" t="s">
        <v>506</v>
      </c>
      <c r="P257" t="s">
        <v>165</v>
      </c>
      <c r="Q257" t="str">
        <f t="shared" si="26"/>
        <v>2018</v>
      </c>
      <c r="R257" t="str">
        <f t="shared" si="27"/>
        <v>July</v>
      </c>
      <c r="S257" t="s">
        <v>639</v>
      </c>
      <c r="T257" t="s">
        <v>535</v>
      </c>
    </row>
    <row r="258" spans="1:20" x14ac:dyDescent="0.3">
      <c r="A258" t="s">
        <v>555</v>
      </c>
      <c r="B258" t="s">
        <v>505</v>
      </c>
      <c r="C258">
        <v>4.4000000000000004</v>
      </c>
      <c r="D258">
        <f t="shared" si="21"/>
        <v>5</v>
      </c>
      <c r="E258">
        <v>31614</v>
      </c>
      <c r="F258" t="s">
        <v>85</v>
      </c>
      <c r="G258">
        <f t="shared" si="22"/>
        <v>37000000</v>
      </c>
      <c r="H258" s="3" t="s">
        <v>79</v>
      </c>
      <c r="I258" t="str">
        <f t="shared" si="23"/>
        <v>10000000+</v>
      </c>
      <c r="J258" s="1">
        <f t="shared" si="24"/>
        <v>10000000</v>
      </c>
      <c r="K258" t="s">
        <v>17</v>
      </c>
      <c r="L258" s="2">
        <v>0</v>
      </c>
      <c r="M258" s="1">
        <f t="shared" si="25"/>
        <v>0</v>
      </c>
      <c r="N258" t="s">
        <v>18</v>
      </c>
      <c r="O258" t="s">
        <v>506</v>
      </c>
      <c r="P258" t="s">
        <v>165</v>
      </c>
      <c r="Q258" t="str">
        <f t="shared" si="26"/>
        <v>2018</v>
      </c>
      <c r="R258" t="str">
        <f t="shared" si="27"/>
        <v>July</v>
      </c>
      <c r="S258" t="s">
        <v>556</v>
      </c>
      <c r="T258" t="s">
        <v>76</v>
      </c>
    </row>
    <row r="259" spans="1:20" x14ac:dyDescent="0.3">
      <c r="A259" t="s">
        <v>640</v>
      </c>
      <c r="B259" t="s">
        <v>505</v>
      </c>
      <c r="C259">
        <v>4</v>
      </c>
      <c r="D259">
        <f t="shared" ref="D259:D322" si="28">IF(C259&gt;4,5,IF(C259&gt;3,4,IF(C259&gt;2,3,IF(C259&gt;1,2,1))))</f>
        <v>4</v>
      </c>
      <c r="E259">
        <v>624</v>
      </c>
      <c r="F259" t="s">
        <v>325</v>
      </c>
      <c r="G259">
        <f t="shared" ref="G259:G322" si="29">IF(RIGHT(F259,1)="M",LEFT(F259,LEN(F259)-1)*1000000,IF(RIGHT(F259,1)="K",LEFT(F259,LEN(F259)-1)*1000, 1000))</f>
        <v>9000000</v>
      </c>
      <c r="H259" s="3" t="s">
        <v>43</v>
      </c>
      <c r="I259" t="str">
        <f t="shared" ref="I259:I322" si="30">SUBSTITUTE(H259,",","")</f>
        <v>100000+</v>
      </c>
      <c r="J259" s="1">
        <f t="shared" ref="J259:J322" si="31">VALUE(LEFT(I259,LEN(I259)-1))</f>
        <v>100000</v>
      </c>
      <c r="K259" t="s">
        <v>17</v>
      </c>
      <c r="L259" s="2">
        <v>0</v>
      </c>
      <c r="M259" s="1">
        <f t="shared" ref="M259:M322" si="32">VALUE(IF(RIGHT(L259,LEN(L259)-1)="",0,RIGHT(L259,LEN(L259)-1)))</f>
        <v>0</v>
      </c>
      <c r="N259" t="s">
        <v>18</v>
      </c>
      <c r="O259" t="s">
        <v>506</v>
      </c>
      <c r="P259" t="s">
        <v>641</v>
      </c>
      <c r="Q259" t="str">
        <f t="shared" ref="Q259:Q322" si="33">RIGHT(P259,4)</f>
        <v>2018</v>
      </c>
      <c r="R259" t="str">
        <f t="shared" ref="R259:R322" si="34">LEFT(P259,FIND(" ",P259)-1)</f>
        <v>March</v>
      </c>
      <c r="S259" t="s">
        <v>642</v>
      </c>
      <c r="T259" t="s">
        <v>245</v>
      </c>
    </row>
    <row r="260" spans="1:20" x14ac:dyDescent="0.3">
      <c r="A260" t="s">
        <v>643</v>
      </c>
      <c r="B260" t="s">
        <v>505</v>
      </c>
      <c r="C260">
        <v>4.2</v>
      </c>
      <c r="D260">
        <f t="shared" si="28"/>
        <v>5</v>
      </c>
      <c r="E260">
        <v>1661</v>
      </c>
      <c r="F260" t="s">
        <v>644</v>
      </c>
      <c r="G260">
        <f t="shared" si="29"/>
        <v>46000000</v>
      </c>
      <c r="H260" s="3" t="s">
        <v>43</v>
      </c>
      <c r="I260" t="str">
        <f t="shared" si="30"/>
        <v>100000+</v>
      </c>
      <c r="J260" s="1">
        <f t="shared" si="31"/>
        <v>100000</v>
      </c>
      <c r="K260" t="s">
        <v>17</v>
      </c>
      <c r="L260" s="2">
        <v>0</v>
      </c>
      <c r="M260" s="1">
        <f t="shared" si="32"/>
        <v>0</v>
      </c>
      <c r="N260" t="s">
        <v>18</v>
      </c>
      <c r="O260" t="s">
        <v>506</v>
      </c>
      <c r="P260" t="s">
        <v>153</v>
      </c>
      <c r="Q260" t="str">
        <f t="shared" si="33"/>
        <v>2018</v>
      </c>
      <c r="R260" t="str">
        <f t="shared" si="34"/>
        <v>August</v>
      </c>
      <c r="S260" t="s">
        <v>645</v>
      </c>
      <c r="T260" t="s">
        <v>46</v>
      </c>
    </row>
    <row r="261" spans="1:20" x14ac:dyDescent="0.3">
      <c r="A261" t="s">
        <v>646</v>
      </c>
      <c r="B261" t="s">
        <v>505</v>
      </c>
      <c r="C261">
        <v>4.2</v>
      </c>
      <c r="D261">
        <f t="shared" si="28"/>
        <v>5</v>
      </c>
      <c r="E261">
        <v>97702</v>
      </c>
      <c r="F261" t="s">
        <v>39</v>
      </c>
      <c r="G261">
        <f t="shared" si="29"/>
        <v>1000</v>
      </c>
      <c r="H261" s="3" t="s">
        <v>31</v>
      </c>
      <c r="I261" t="str">
        <f t="shared" si="30"/>
        <v>5000000+</v>
      </c>
      <c r="J261" s="1">
        <f t="shared" si="31"/>
        <v>5000000</v>
      </c>
      <c r="K261" t="s">
        <v>17</v>
      </c>
      <c r="L261" s="2">
        <v>0</v>
      </c>
      <c r="M261" s="1">
        <f t="shared" si="32"/>
        <v>0</v>
      </c>
      <c r="N261" t="s">
        <v>18</v>
      </c>
      <c r="O261" t="s">
        <v>506</v>
      </c>
      <c r="P261" t="s">
        <v>150</v>
      </c>
      <c r="Q261" t="str">
        <f t="shared" si="33"/>
        <v>2018</v>
      </c>
      <c r="R261" t="str">
        <f t="shared" si="34"/>
        <v>July</v>
      </c>
      <c r="S261" t="s">
        <v>39</v>
      </c>
      <c r="T261" t="s">
        <v>39</v>
      </c>
    </row>
    <row r="262" spans="1:20" x14ac:dyDescent="0.3">
      <c r="A262" t="s">
        <v>647</v>
      </c>
      <c r="B262" t="s">
        <v>505</v>
      </c>
      <c r="C262">
        <v>4.0999999999999996</v>
      </c>
      <c r="D262">
        <f t="shared" si="28"/>
        <v>5</v>
      </c>
      <c r="E262">
        <v>308</v>
      </c>
      <c r="F262" t="s">
        <v>24</v>
      </c>
      <c r="G262">
        <f t="shared" si="29"/>
        <v>14000000</v>
      </c>
      <c r="H262" s="3" t="s">
        <v>49</v>
      </c>
      <c r="I262" t="str">
        <f t="shared" si="30"/>
        <v>50000+</v>
      </c>
      <c r="J262" s="1">
        <f t="shared" si="31"/>
        <v>50000</v>
      </c>
      <c r="K262" t="s">
        <v>17</v>
      </c>
      <c r="L262" s="2">
        <v>0</v>
      </c>
      <c r="M262" s="1">
        <f t="shared" si="32"/>
        <v>0</v>
      </c>
      <c r="N262" t="s">
        <v>18</v>
      </c>
      <c r="O262" t="s">
        <v>506</v>
      </c>
      <c r="P262" t="s">
        <v>359</v>
      </c>
      <c r="Q262" t="str">
        <f t="shared" si="33"/>
        <v>2018</v>
      </c>
      <c r="R262" t="str">
        <f t="shared" si="34"/>
        <v>May</v>
      </c>
      <c r="S262" t="s">
        <v>648</v>
      </c>
      <c r="T262" t="s">
        <v>22</v>
      </c>
    </row>
    <row r="263" spans="1:20" x14ac:dyDescent="0.3">
      <c r="A263" t="s">
        <v>634</v>
      </c>
      <c r="B263" t="s">
        <v>505</v>
      </c>
      <c r="C263">
        <v>4</v>
      </c>
      <c r="D263">
        <f t="shared" si="28"/>
        <v>4</v>
      </c>
      <c r="E263">
        <v>6989</v>
      </c>
      <c r="F263" t="s">
        <v>39</v>
      </c>
      <c r="G263">
        <f t="shared" si="29"/>
        <v>1000</v>
      </c>
      <c r="H263" s="3" t="s">
        <v>56</v>
      </c>
      <c r="I263" t="str">
        <f t="shared" si="30"/>
        <v>1000000+</v>
      </c>
      <c r="J263" s="1">
        <f t="shared" si="31"/>
        <v>1000000</v>
      </c>
      <c r="K263" t="s">
        <v>17</v>
      </c>
      <c r="L263" s="2">
        <v>0</v>
      </c>
      <c r="M263" s="1">
        <f t="shared" si="32"/>
        <v>0</v>
      </c>
      <c r="N263" t="s">
        <v>18</v>
      </c>
      <c r="O263" t="s">
        <v>506</v>
      </c>
      <c r="P263" t="s">
        <v>237</v>
      </c>
      <c r="Q263" t="str">
        <f t="shared" si="33"/>
        <v>2018</v>
      </c>
      <c r="R263" t="str">
        <f t="shared" si="34"/>
        <v>July</v>
      </c>
      <c r="S263" t="s">
        <v>635</v>
      </c>
      <c r="T263" t="s">
        <v>46</v>
      </c>
    </row>
    <row r="264" spans="1:20" x14ac:dyDescent="0.3">
      <c r="A264" t="s">
        <v>649</v>
      </c>
      <c r="B264" t="s">
        <v>505</v>
      </c>
      <c r="C264">
        <v>3.8</v>
      </c>
      <c r="D264">
        <f t="shared" si="28"/>
        <v>4</v>
      </c>
      <c r="E264">
        <v>5211</v>
      </c>
      <c r="F264" t="s">
        <v>178</v>
      </c>
      <c r="G264">
        <f t="shared" si="29"/>
        <v>26000000</v>
      </c>
      <c r="H264" s="3" t="s">
        <v>56</v>
      </c>
      <c r="I264" t="str">
        <f t="shared" si="30"/>
        <v>1000000+</v>
      </c>
      <c r="J264" s="1">
        <f t="shared" si="31"/>
        <v>1000000</v>
      </c>
      <c r="K264" t="s">
        <v>17</v>
      </c>
      <c r="L264" s="2">
        <v>0</v>
      </c>
      <c r="M264" s="1">
        <f t="shared" si="32"/>
        <v>0</v>
      </c>
      <c r="N264" t="s">
        <v>18</v>
      </c>
      <c r="O264" t="s">
        <v>506</v>
      </c>
      <c r="P264" t="s">
        <v>103</v>
      </c>
      <c r="Q264" t="str">
        <f t="shared" si="33"/>
        <v>2018</v>
      </c>
      <c r="R264" t="str">
        <f t="shared" si="34"/>
        <v>July</v>
      </c>
      <c r="S264" t="s">
        <v>650</v>
      </c>
      <c r="T264" t="s">
        <v>76</v>
      </c>
    </row>
    <row r="265" spans="1:20" x14ac:dyDescent="0.3">
      <c r="A265" t="s">
        <v>651</v>
      </c>
      <c r="B265" t="s">
        <v>505</v>
      </c>
      <c r="C265">
        <v>3.9</v>
      </c>
      <c r="D265">
        <f t="shared" si="28"/>
        <v>4</v>
      </c>
      <c r="E265">
        <v>1058</v>
      </c>
      <c r="F265" t="s">
        <v>119</v>
      </c>
      <c r="G265">
        <f t="shared" si="29"/>
        <v>23000000</v>
      </c>
      <c r="H265" s="3" t="s">
        <v>25</v>
      </c>
      <c r="I265" t="str">
        <f t="shared" si="30"/>
        <v>500000+</v>
      </c>
      <c r="J265" s="1">
        <f t="shared" si="31"/>
        <v>500000</v>
      </c>
      <c r="K265" t="s">
        <v>17</v>
      </c>
      <c r="L265" s="2">
        <v>0</v>
      </c>
      <c r="M265" s="1">
        <f t="shared" si="32"/>
        <v>0</v>
      </c>
      <c r="N265" t="s">
        <v>18</v>
      </c>
      <c r="O265" t="s">
        <v>506</v>
      </c>
      <c r="P265" t="s">
        <v>456</v>
      </c>
      <c r="Q265" t="str">
        <f t="shared" si="33"/>
        <v>2018</v>
      </c>
      <c r="R265" t="str">
        <f t="shared" si="34"/>
        <v>June</v>
      </c>
      <c r="S265" t="s">
        <v>652</v>
      </c>
      <c r="T265" t="s">
        <v>245</v>
      </c>
    </row>
    <row r="266" spans="1:20" x14ac:dyDescent="0.3">
      <c r="A266" t="s">
        <v>653</v>
      </c>
      <c r="B266" t="s">
        <v>505</v>
      </c>
      <c r="C266">
        <v>3.9</v>
      </c>
      <c r="D266">
        <f t="shared" si="28"/>
        <v>4</v>
      </c>
      <c r="E266">
        <v>78172</v>
      </c>
      <c r="F266" t="s">
        <v>39</v>
      </c>
      <c r="G266">
        <f t="shared" si="29"/>
        <v>1000</v>
      </c>
      <c r="H266" s="3" t="s">
        <v>79</v>
      </c>
      <c r="I266" t="str">
        <f t="shared" si="30"/>
        <v>10000000+</v>
      </c>
      <c r="J266" s="1">
        <f t="shared" si="31"/>
        <v>10000000</v>
      </c>
      <c r="K266" t="s">
        <v>17</v>
      </c>
      <c r="L266" s="2">
        <v>0</v>
      </c>
      <c r="M266" s="1">
        <f t="shared" si="32"/>
        <v>0</v>
      </c>
      <c r="N266" t="s">
        <v>18</v>
      </c>
      <c r="O266" t="s">
        <v>506</v>
      </c>
      <c r="P266" t="s">
        <v>153</v>
      </c>
      <c r="Q266" t="str">
        <f t="shared" si="33"/>
        <v>2018</v>
      </c>
      <c r="R266" t="str">
        <f t="shared" si="34"/>
        <v>August</v>
      </c>
      <c r="S266" t="s">
        <v>39</v>
      </c>
      <c r="T266" t="s">
        <v>39</v>
      </c>
    </row>
    <row r="267" spans="1:20" x14ac:dyDescent="0.3">
      <c r="A267" t="s">
        <v>536</v>
      </c>
      <c r="B267" t="s">
        <v>505</v>
      </c>
      <c r="C267">
        <v>4.2</v>
      </c>
      <c r="D267">
        <f t="shared" si="28"/>
        <v>5</v>
      </c>
      <c r="E267">
        <v>159872</v>
      </c>
      <c r="F267" t="s">
        <v>39</v>
      </c>
      <c r="G267">
        <f t="shared" si="29"/>
        <v>1000</v>
      </c>
      <c r="H267" s="3" t="s">
        <v>79</v>
      </c>
      <c r="I267" t="str">
        <f t="shared" si="30"/>
        <v>10000000+</v>
      </c>
      <c r="J267" s="1">
        <f t="shared" si="31"/>
        <v>10000000</v>
      </c>
      <c r="K267" t="s">
        <v>17</v>
      </c>
      <c r="L267" s="2">
        <v>0</v>
      </c>
      <c r="M267" s="1">
        <f t="shared" si="32"/>
        <v>0</v>
      </c>
      <c r="N267" t="s">
        <v>18</v>
      </c>
      <c r="O267" t="s">
        <v>506</v>
      </c>
      <c r="P267" t="s">
        <v>74</v>
      </c>
      <c r="Q267" t="str">
        <f t="shared" si="33"/>
        <v>2018</v>
      </c>
      <c r="R267" t="str">
        <f t="shared" si="34"/>
        <v>July</v>
      </c>
      <c r="S267" t="s">
        <v>39</v>
      </c>
      <c r="T267" t="s">
        <v>39</v>
      </c>
    </row>
    <row r="268" spans="1:20" x14ac:dyDescent="0.3">
      <c r="A268" t="s">
        <v>603</v>
      </c>
      <c r="B268" t="s">
        <v>505</v>
      </c>
      <c r="C268">
        <v>4.2</v>
      </c>
      <c r="D268">
        <f t="shared" si="28"/>
        <v>5</v>
      </c>
      <c r="E268">
        <v>296</v>
      </c>
      <c r="F268" t="s">
        <v>24</v>
      </c>
      <c r="G268">
        <f t="shared" si="29"/>
        <v>14000000</v>
      </c>
      <c r="H268" s="3" t="s">
        <v>49</v>
      </c>
      <c r="I268" t="str">
        <f t="shared" si="30"/>
        <v>50000+</v>
      </c>
      <c r="J268" s="1">
        <f t="shared" si="31"/>
        <v>50000</v>
      </c>
      <c r="K268" t="s">
        <v>17</v>
      </c>
      <c r="L268" s="2">
        <v>0</v>
      </c>
      <c r="M268" s="1">
        <f t="shared" si="32"/>
        <v>0</v>
      </c>
      <c r="N268" t="s">
        <v>18</v>
      </c>
      <c r="O268" t="s">
        <v>506</v>
      </c>
      <c r="P268" t="s">
        <v>487</v>
      </c>
      <c r="Q268" t="str">
        <f t="shared" si="33"/>
        <v>2018</v>
      </c>
      <c r="R268" t="str">
        <f t="shared" si="34"/>
        <v>June</v>
      </c>
      <c r="S268" t="s">
        <v>421</v>
      </c>
      <c r="T268" t="s">
        <v>71</v>
      </c>
    </row>
    <row r="269" spans="1:20" x14ac:dyDescent="0.3">
      <c r="A269" t="s">
        <v>604</v>
      </c>
      <c r="B269" t="s">
        <v>505</v>
      </c>
      <c r="C269">
        <v>4.3</v>
      </c>
      <c r="D269">
        <f t="shared" si="28"/>
        <v>5</v>
      </c>
      <c r="E269">
        <v>29313</v>
      </c>
      <c r="F269" t="s">
        <v>78</v>
      </c>
      <c r="G269">
        <f t="shared" si="29"/>
        <v>20000000</v>
      </c>
      <c r="H269" s="3" t="s">
        <v>31</v>
      </c>
      <c r="I269" t="str">
        <f t="shared" si="30"/>
        <v>5000000+</v>
      </c>
      <c r="J269" s="1">
        <f t="shared" si="31"/>
        <v>5000000</v>
      </c>
      <c r="K269" t="s">
        <v>17</v>
      </c>
      <c r="L269" s="2">
        <v>0</v>
      </c>
      <c r="M269" s="1">
        <f t="shared" si="32"/>
        <v>0</v>
      </c>
      <c r="N269" t="s">
        <v>18</v>
      </c>
      <c r="O269" t="s">
        <v>506</v>
      </c>
      <c r="P269" t="s">
        <v>103</v>
      </c>
      <c r="Q269" t="str">
        <f t="shared" si="33"/>
        <v>2018</v>
      </c>
      <c r="R269" t="str">
        <f t="shared" si="34"/>
        <v>July</v>
      </c>
      <c r="S269" t="s">
        <v>605</v>
      </c>
      <c r="T269" t="s">
        <v>22</v>
      </c>
    </row>
    <row r="270" spans="1:20" x14ac:dyDescent="0.3">
      <c r="A270" t="s">
        <v>515</v>
      </c>
      <c r="B270" t="s">
        <v>505</v>
      </c>
      <c r="C270">
        <v>4.4000000000000004</v>
      </c>
      <c r="D270">
        <f t="shared" si="28"/>
        <v>5</v>
      </c>
      <c r="E270">
        <v>70991</v>
      </c>
      <c r="F270" t="s">
        <v>39</v>
      </c>
      <c r="G270">
        <f t="shared" si="29"/>
        <v>1000</v>
      </c>
      <c r="H270" s="3" t="s">
        <v>31</v>
      </c>
      <c r="I270" t="str">
        <f t="shared" si="30"/>
        <v>5000000+</v>
      </c>
      <c r="J270" s="1">
        <f t="shared" si="31"/>
        <v>5000000</v>
      </c>
      <c r="K270" t="s">
        <v>17</v>
      </c>
      <c r="L270" s="2">
        <v>0</v>
      </c>
      <c r="M270" s="1">
        <f t="shared" si="32"/>
        <v>0</v>
      </c>
      <c r="N270" t="s">
        <v>18</v>
      </c>
      <c r="O270" t="s">
        <v>506</v>
      </c>
      <c r="P270" t="s">
        <v>265</v>
      </c>
      <c r="Q270" t="str">
        <f t="shared" si="33"/>
        <v>2018</v>
      </c>
      <c r="R270" t="str">
        <f t="shared" si="34"/>
        <v>July</v>
      </c>
      <c r="S270" t="s">
        <v>516</v>
      </c>
      <c r="T270" t="s">
        <v>46</v>
      </c>
    </row>
    <row r="271" spans="1:20" x14ac:dyDescent="0.3">
      <c r="A271" t="s">
        <v>606</v>
      </c>
      <c r="B271" t="s">
        <v>505</v>
      </c>
      <c r="C271">
        <v>4.4000000000000004</v>
      </c>
      <c r="D271">
        <f t="shared" si="28"/>
        <v>5</v>
      </c>
      <c r="E271">
        <v>51507</v>
      </c>
      <c r="F271" t="s">
        <v>39</v>
      </c>
      <c r="G271">
        <f t="shared" si="29"/>
        <v>1000</v>
      </c>
      <c r="H271" s="3" t="s">
        <v>31</v>
      </c>
      <c r="I271" t="str">
        <f t="shared" si="30"/>
        <v>5000000+</v>
      </c>
      <c r="J271" s="1">
        <f t="shared" si="31"/>
        <v>5000000</v>
      </c>
      <c r="K271" t="s">
        <v>17</v>
      </c>
      <c r="L271" s="2">
        <v>0</v>
      </c>
      <c r="M271" s="1">
        <f t="shared" si="32"/>
        <v>0</v>
      </c>
      <c r="N271" t="s">
        <v>18</v>
      </c>
      <c r="O271" t="s">
        <v>506</v>
      </c>
      <c r="P271" t="s">
        <v>153</v>
      </c>
      <c r="Q271" t="str">
        <f t="shared" si="33"/>
        <v>2018</v>
      </c>
      <c r="R271" t="str">
        <f t="shared" si="34"/>
        <v>August</v>
      </c>
      <c r="S271" t="s">
        <v>39</v>
      </c>
      <c r="T271" t="s">
        <v>39</v>
      </c>
    </row>
    <row r="272" spans="1:20" x14ac:dyDescent="0.3">
      <c r="A272" t="s">
        <v>607</v>
      </c>
      <c r="B272" t="s">
        <v>505</v>
      </c>
      <c r="C272">
        <v>4.0999999999999996</v>
      </c>
      <c r="D272">
        <f t="shared" si="28"/>
        <v>5</v>
      </c>
      <c r="E272">
        <v>1802</v>
      </c>
      <c r="F272" t="s">
        <v>178</v>
      </c>
      <c r="G272">
        <f t="shared" si="29"/>
        <v>26000000</v>
      </c>
      <c r="H272" s="3" t="s">
        <v>43</v>
      </c>
      <c r="I272" t="str">
        <f t="shared" si="30"/>
        <v>100000+</v>
      </c>
      <c r="J272" s="1">
        <f t="shared" si="31"/>
        <v>100000</v>
      </c>
      <c r="K272" t="s">
        <v>17</v>
      </c>
      <c r="L272" s="2">
        <v>0</v>
      </c>
      <c r="M272" s="1">
        <f t="shared" si="32"/>
        <v>0</v>
      </c>
      <c r="N272" t="s">
        <v>18</v>
      </c>
      <c r="O272" t="s">
        <v>506</v>
      </c>
      <c r="P272" t="s">
        <v>608</v>
      </c>
      <c r="Q272" t="str">
        <f t="shared" si="33"/>
        <v>2018</v>
      </c>
      <c r="R272" t="str">
        <f t="shared" si="34"/>
        <v>April</v>
      </c>
      <c r="S272" t="s">
        <v>609</v>
      </c>
      <c r="T272" t="s">
        <v>40</v>
      </c>
    </row>
    <row r="273" spans="1:20" x14ac:dyDescent="0.3">
      <c r="A273" t="s">
        <v>610</v>
      </c>
      <c r="B273" t="s">
        <v>505</v>
      </c>
      <c r="C273">
        <v>3.8</v>
      </c>
      <c r="D273">
        <f t="shared" si="28"/>
        <v>4</v>
      </c>
      <c r="E273">
        <v>1383</v>
      </c>
      <c r="F273" t="s">
        <v>611</v>
      </c>
      <c r="G273">
        <f t="shared" si="29"/>
        <v>51000000</v>
      </c>
      <c r="H273" s="3" t="s">
        <v>43</v>
      </c>
      <c r="I273" t="str">
        <f t="shared" si="30"/>
        <v>100000+</v>
      </c>
      <c r="J273" s="1">
        <f t="shared" si="31"/>
        <v>100000</v>
      </c>
      <c r="K273" t="s">
        <v>17</v>
      </c>
      <c r="L273" s="2">
        <v>0</v>
      </c>
      <c r="M273" s="1">
        <f t="shared" si="32"/>
        <v>0</v>
      </c>
      <c r="N273" t="s">
        <v>18</v>
      </c>
      <c r="O273" t="s">
        <v>506</v>
      </c>
      <c r="P273" t="s">
        <v>112</v>
      </c>
      <c r="Q273" t="str">
        <f t="shared" si="33"/>
        <v>2018</v>
      </c>
      <c r="R273" t="str">
        <f t="shared" si="34"/>
        <v>July</v>
      </c>
      <c r="S273" t="s">
        <v>612</v>
      </c>
      <c r="T273" t="s">
        <v>245</v>
      </c>
    </row>
    <row r="274" spans="1:20" x14ac:dyDescent="0.3">
      <c r="A274" t="s">
        <v>613</v>
      </c>
      <c r="B274" t="s">
        <v>505</v>
      </c>
      <c r="C274">
        <v>4.3</v>
      </c>
      <c r="D274">
        <f t="shared" si="28"/>
        <v>5</v>
      </c>
      <c r="E274">
        <v>23175</v>
      </c>
      <c r="F274" t="s">
        <v>614</v>
      </c>
      <c r="G274">
        <f t="shared" si="29"/>
        <v>41000000</v>
      </c>
      <c r="H274" s="3" t="s">
        <v>56</v>
      </c>
      <c r="I274" t="str">
        <f t="shared" si="30"/>
        <v>1000000+</v>
      </c>
      <c r="J274" s="1">
        <f t="shared" si="31"/>
        <v>1000000</v>
      </c>
      <c r="K274" t="s">
        <v>17</v>
      </c>
      <c r="L274" s="2">
        <v>0</v>
      </c>
      <c r="M274" s="1">
        <f t="shared" si="32"/>
        <v>0</v>
      </c>
      <c r="N274" t="s">
        <v>18</v>
      </c>
      <c r="O274" t="s">
        <v>506</v>
      </c>
      <c r="P274" t="s">
        <v>450</v>
      </c>
      <c r="Q274" t="str">
        <f t="shared" si="33"/>
        <v>2018</v>
      </c>
      <c r="R274" t="str">
        <f t="shared" si="34"/>
        <v>July</v>
      </c>
      <c r="S274">
        <v>18.7</v>
      </c>
      <c r="T274" t="s">
        <v>71</v>
      </c>
    </row>
    <row r="275" spans="1:20" x14ac:dyDescent="0.3">
      <c r="A275" t="s">
        <v>615</v>
      </c>
      <c r="B275" t="s">
        <v>505</v>
      </c>
      <c r="C275">
        <v>3.8</v>
      </c>
      <c r="D275">
        <f t="shared" si="28"/>
        <v>4</v>
      </c>
      <c r="E275">
        <v>5868</v>
      </c>
      <c r="F275" t="s">
        <v>78</v>
      </c>
      <c r="G275">
        <f t="shared" si="29"/>
        <v>20000000</v>
      </c>
      <c r="H275" s="3" t="s">
        <v>25</v>
      </c>
      <c r="I275" t="str">
        <f t="shared" si="30"/>
        <v>500000+</v>
      </c>
      <c r="J275" s="1">
        <f t="shared" si="31"/>
        <v>500000</v>
      </c>
      <c r="K275" t="s">
        <v>17</v>
      </c>
      <c r="L275" s="2">
        <v>0</v>
      </c>
      <c r="M275" s="1">
        <f t="shared" si="32"/>
        <v>0</v>
      </c>
      <c r="N275" t="s">
        <v>18</v>
      </c>
      <c r="O275" t="s">
        <v>506</v>
      </c>
      <c r="P275" t="s">
        <v>66</v>
      </c>
      <c r="Q275" t="str">
        <f t="shared" si="33"/>
        <v>2018</v>
      </c>
      <c r="R275" t="str">
        <f t="shared" si="34"/>
        <v>July</v>
      </c>
      <c r="S275" t="s">
        <v>616</v>
      </c>
      <c r="T275" t="s">
        <v>71</v>
      </c>
    </row>
    <row r="276" spans="1:20" x14ac:dyDescent="0.3">
      <c r="A276" t="s">
        <v>617</v>
      </c>
      <c r="B276" t="s">
        <v>505</v>
      </c>
      <c r="C276">
        <v>3.5</v>
      </c>
      <c r="D276">
        <f t="shared" si="28"/>
        <v>4</v>
      </c>
      <c r="E276">
        <v>2111</v>
      </c>
      <c r="F276" t="s">
        <v>39</v>
      </c>
      <c r="G276">
        <f t="shared" si="29"/>
        <v>1000</v>
      </c>
      <c r="H276" s="3" t="s">
        <v>43</v>
      </c>
      <c r="I276" t="str">
        <f t="shared" si="30"/>
        <v>100000+</v>
      </c>
      <c r="J276" s="1">
        <f t="shared" si="31"/>
        <v>100000</v>
      </c>
      <c r="K276" t="s">
        <v>17</v>
      </c>
      <c r="L276" s="2">
        <v>0</v>
      </c>
      <c r="M276" s="1">
        <f t="shared" si="32"/>
        <v>0</v>
      </c>
      <c r="N276" t="s">
        <v>18</v>
      </c>
      <c r="O276" t="s">
        <v>506</v>
      </c>
      <c r="P276" t="s">
        <v>103</v>
      </c>
      <c r="Q276" t="str">
        <f t="shared" si="33"/>
        <v>2018</v>
      </c>
      <c r="R276" t="str">
        <f t="shared" si="34"/>
        <v>July</v>
      </c>
      <c r="S276" t="s">
        <v>39</v>
      </c>
      <c r="T276" t="s">
        <v>39</v>
      </c>
    </row>
    <row r="277" spans="1:20" x14ac:dyDescent="0.3">
      <c r="A277" t="s">
        <v>618</v>
      </c>
      <c r="B277" t="s">
        <v>505</v>
      </c>
      <c r="C277">
        <v>4.0999999999999996</v>
      </c>
      <c r="D277">
        <f t="shared" si="28"/>
        <v>5</v>
      </c>
      <c r="E277">
        <v>5448</v>
      </c>
      <c r="F277" t="s">
        <v>73</v>
      </c>
      <c r="G277">
        <f t="shared" si="29"/>
        <v>12000000</v>
      </c>
      <c r="H277" s="3" t="s">
        <v>25</v>
      </c>
      <c r="I277" t="str">
        <f t="shared" si="30"/>
        <v>500000+</v>
      </c>
      <c r="J277" s="1">
        <f t="shared" si="31"/>
        <v>500000</v>
      </c>
      <c r="K277" t="s">
        <v>17</v>
      </c>
      <c r="L277" s="2">
        <v>0</v>
      </c>
      <c r="M277" s="1">
        <f t="shared" si="32"/>
        <v>0</v>
      </c>
      <c r="N277" t="s">
        <v>18</v>
      </c>
      <c r="O277" t="s">
        <v>506</v>
      </c>
      <c r="P277" t="s">
        <v>322</v>
      </c>
      <c r="Q277" t="str">
        <f t="shared" si="33"/>
        <v>2018</v>
      </c>
      <c r="R277" t="str">
        <f t="shared" si="34"/>
        <v>July</v>
      </c>
      <c r="S277" t="s">
        <v>619</v>
      </c>
      <c r="T277" t="s">
        <v>245</v>
      </c>
    </row>
    <row r="278" spans="1:20" x14ac:dyDescent="0.3">
      <c r="A278" t="s">
        <v>620</v>
      </c>
      <c r="B278" t="s">
        <v>505</v>
      </c>
      <c r="C278">
        <v>4.5999999999999996</v>
      </c>
      <c r="D278">
        <f t="shared" si="28"/>
        <v>5</v>
      </c>
      <c r="E278">
        <v>4159</v>
      </c>
      <c r="F278" t="s">
        <v>621</v>
      </c>
      <c r="G278">
        <f t="shared" si="29"/>
        <v>48000000</v>
      </c>
      <c r="H278" s="3" t="s">
        <v>25</v>
      </c>
      <c r="I278" t="str">
        <f t="shared" si="30"/>
        <v>500000+</v>
      </c>
      <c r="J278" s="1">
        <f t="shared" si="31"/>
        <v>500000</v>
      </c>
      <c r="K278" t="s">
        <v>17</v>
      </c>
      <c r="L278" s="2">
        <v>0</v>
      </c>
      <c r="M278" s="1">
        <f t="shared" si="32"/>
        <v>0</v>
      </c>
      <c r="N278" t="s">
        <v>18</v>
      </c>
      <c r="O278" t="s">
        <v>506</v>
      </c>
      <c r="P278" t="s">
        <v>165</v>
      </c>
      <c r="Q278" t="str">
        <f t="shared" si="33"/>
        <v>2018</v>
      </c>
      <c r="R278" t="str">
        <f t="shared" si="34"/>
        <v>July</v>
      </c>
      <c r="S278" t="s">
        <v>622</v>
      </c>
      <c r="T278" t="s">
        <v>22</v>
      </c>
    </row>
    <row r="279" spans="1:20" x14ac:dyDescent="0.3">
      <c r="A279" t="s">
        <v>623</v>
      </c>
      <c r="B279" t="s">
        <v>505</v>
      </c>
      <c r="C279">
        <v>4.3</v>
      </c>
      <c r="D279">
        <f t="shared" si="28"/>
        <v>5</v>
      </c>
      <c r="E279">
        <v>20815</v>
      </c>
      <c r="F279" t="s">
        <v>168</v>
      </c>
      <c r="G279">
        <f t="shared" si="29"/>
        <v>10000000</v>
      </c>
      <c r="H279" s="3" t="s">
        <v>56</v>
      </c>
      <c r="I279" t="str">
        <f t="shared" si="30"/>
        <v>1000000+</v>
      </c>
      <c r="J279" s="1">
        <f t="shared" si="31"/>
        <v>1000000</v>
      </c>
      <c r="K279" t="s">
        <v>17</v>
      </c>
      <c r="L279" s="2">
        <v>0</v>
      </c>
      <c r="M279" s="1">
        <f t="shared" si="32"/>
        <v>0</v>
      </c>
      <c r="N279" t="s">
        <v>18</v>
      </c>
      <c r="O279" t="s">
        <v>506</v>
      </c>
      <c r="P279" t="s">
        <v>192</v>
      </c>
      <c r="Q279" t="str">
        <f t="shared" si="33"/>
        <v>2018</v>
      </c>
      <c r="R279" t="str">
        <f t="shared" si="34"/>
        <v>July</v>
      </c>
      <c r="S279" t="s">
        <v>624</v>
      </c>
      <c r="T279" t="s">
        <v>245</v>
      </c>
    </row>
    <row r="280" spans="1:20" x14ac:dyDescent="0.3">
      <c r="A280" t="s">
        <v>625</v>
      </c>
      <c r="B280" t="s">
        <v>505</v>
      </c>
      <c r="C280">
        <v>4.5</v>
      </c>
      <c r="D280">
        <f t="shared" si="28"/>
        <v>5</v>
      </c>
      <c r="E280">
        <v>78662</v>
      </c>
      <c r="F280" t="s">
        <v>364</v>
      </c>
      <c r="G280">
        <f t="shared" si="29"/>
        <v>22000000</v>
      </c>
      <c r="H280" s="3" t="s">
        <v>56</v>
      </c>
      <c r="I280" t="str">
        <f t="shared" si="30"/>
        <v>1000000+</v>
      </c>
      <c r="J280" s="1">
        <f t="shared" si="31"/>
        <v>1000000</v>
      </c>
      <c r="K280" t="s">
        <v>17</v>
      </c>
      <c r="L280" s="2">
        <v>0</v>
      </c>
      <c r="M280" s="1">
        <f t="shared" si="32"/>
        <v>0</v>
      </c>
      <c r="N280" t="s">
        <v>18</v>
      </c>
      <c r="O280" t="s">
        <v>506</v>
      </c>
      <c r="P280" t="s">
        <v>626</v>
      </c>
      <c r="Q280" t="str">
        <f t="shared" si="33"/>
        <v>2018</v>
      </c>
      <c r="R280" t="str">
        <f t="shared" si="34"/>
        <v>February</v>
      </c>
      <c r="S280" t="s">
        <v>627</v>
      </c>
      <c r="T280" t="s">
        <v>46</v>
      </c>
    </row>
    <row r="281" spans="1:20" x14ac:dyDescent="0.3">
      <c r="A281" t="s">
        <v>628</v>
      </c>
      <c r="B281" t="s">
        <v>505</v>
      </c>
      <c r="C281">
        <v>4.0999999999999996</v>
      </c>
      <c r="D281">
        <f t="shared" si="28"/>
        <v>5</v>
      </c>
      <c r="E281">
        <v>7149</v>
      </c>
      <c r="F281" t="s">
        <v>142</v>
      </c>
      <c r="G281">
        <f t="shared" si="29"/>
        <v>11000000</v>
      </c>
      <c r="H281" s="3" t="s">
        <v>56</v>
      </c>
      <c r="I281" t="str">
        <f t="shared" si="30"/>
        <v>1000000+</v>
      </c>
      <c r="J281" s="1">
        <f t="shared" si="31"/>
        <v>1000000</v>
      </c>
      <c r="K281" t="s">
        <v>17</v>
      </c>
      <c r="L281" s="2">
        <v>0</v>
      </c>
      <c r="M281" s="1">
        <f t="shared" si="32"/>
        <v>0</v>
      </c>
      <c r="N281" t="s">
        <v>18</v>
      </c>
      <c r="O281" t="s">
        <v>506</v>
      </c>
      <c r="P281" t="s">
        <v>74</v>
      </c>
      <c r="Q281" t="str">
        <f t="shared" si="33"/>
        <v>2018</v>
      </c>
      <c r="R281" t="str">
        <f t="shared" si="34"/>
        <v>July</v>
      </c>
      <c r="S281" t="s">
        <v>629</v>
      </c>
      <c r="T281" t="s">
        <v>76</v>
      </c>
    </row>
    <row r="282" spans="1:20" x14ac:dyDescent="0.3">
      <c r="A282" t="s">
        <v>630</v>
      </c>
      <c r="B282" t="s">
        <v>505</v>
      </c>
      <c r="C282">
        <v>4.5</v>
      </c>
      <c r="D282">
        <f t="shared" si="28"/>
        <v>5</v>
      </c>
      <c r="E282">
        <v>3079</v>
      </c>
      <c r="F282" t="s">
        <v>631</v>
      </c>
      <c r="G282">
        <f t="shared" si="29"/>
        <v>8500000</v>
      </c>
      <c r="H282" s="3" t="s">
        <v>43</v>
      </c>
      <c r="I282" t="str">
        <f t="shared" si="30"/>
        <v>100000+</v>
      </c>
      <c r="J282" s="1">
        <f t="shared" si="31"/>
        <v>100000</v>
      </c>
      <c r="K282" t="s">
        <v>17</v>
      </c>
      <c r="L282" s="2">
        <v>0</v>
      </c>
      <c r="M282" s="1">
        <f t="shared" si="32"/>
        <v>0</v>
      </c>
      <c r="N282" t="s">
        <v>18</v>
      </c>
      <c r="O282" t="s">
        <v>506</v>
      </c>
      <c r="P282" t="s">
        <v>153</v>
      </c>
      <c r="Q282" t="str">
        <f t="shared" si="33"/>
        <v>2018</v>
      </c>
      <c r="R282" t="str">
        <f t="shared" si="34"/>
        <v>August</v>
      </c>
      <c r="S282" t="s">
        <v>632</v>
      </c>
      <c r="T282" t="s">
        <v>71</v>
      </c>
    </row>
    <row r="283" spans="1:20" x14ac:dyDescent="0.3">
      <c r="A283" t="s">
        <v>633</v>
      </c>
      <c r="B283" t="s">
        <v>505</v>
      </c>
      <c r="C283">
        <v>4.5999999999999996</v>
      </c>
      <c r="D283">
        <f t="shared" si="28"/>
        <v>5</v>
      </c>
      <c r="E283">
        <v>5800</v>
      </c>
      <c r="F283" t="s">
        <v>220</v>
      </c>
      <c r="G283">
        <f t="shared" si="29"/>
        <v>8600000</v>
      </c>
      <c r="H283" s="3" t="s">
        <v>43</v>
      </c>
      <c r="I283" t="str">
        <f t="shared" si="30"/>
        <v>100000+</v>
      </c>
      <c r="J283" s="1">
        <f t="shared" si="31"/>
        <v>100000</v>
      </c>
      <c r="K283" t="s">
        <v>17</v>
      </c>
      <c r="L283" s="2">
        <v>0</v>
      </c>
      <c r="M283" s="1">
        <f t="shared" si="32"/>
        <v>0</v>
      </c>
      <c r="N283" t="s">
        <v>18</v>
      </c>
      <c r="O283" t="s">
        <v>506</v>
      </c>
      <c r="P283" t="s">
        <v>153</v>
      </c>
      <c r="Q283" t="str">
        <f t="shared" si="33"/>
        <v>2018</v>
      </c>
      <c r="R283" t="str">
        <f t="shared" si="34"/>
        <v>August</v>
      </c>
      <c r="S283" t="s">
        <v>632</v>
      </c>
      <c r="T283" t="s">
        <v>71</v>
      </c>
    </row>
    <row r="284" spans="1:20" x14ac:dyDescent="0.3">
      <c r="A284" t="s">
        <v>634</v>
      </c>
      <c r="B284" t="s">
        <v>505</v>
      </c>
      <c r="C284">
        <v>4</v>
      </c>
      <c r="D284">
        <f t="shared" si="28"/>
        <v>4</v>
      </c>
      <c r="E284">
        <v>6989</v>
      </c>
      <c r="F284" t="s">
        <v>39</v>
      </c>
      <c r="G284">
        <f t="shared" si="29"/>
        <v>1000</v>
      </c>
      <c r="H284" s="3" t="s">
        <v>56</v>
      </c>
      <c r="I284" t="str">
        <f t="shared" si="30"/>
        <v>1000000+</v>
      </c>
      <c r="J284" s="1">
        <f t="shared" si="31"/>
        <v>1000000</v>
      </c>
      <c r="K284" t="s">
        <v>17</v>
      </c>
      <c r="L284" s="2">
        <v>0</v>
      </c>
      <c r="M284" s="1">
        <f t="shared" si="32"/>
        <v>0</v>
      </c>
      <c r="N284" t="s">
        <v>18</v>
      </c>
      <c r="O284" t="s">
        <v>506</v>
      </c>
      <c r="P284" t="s">
        <v>237</v>
      </c>
      <c r="Q284" t="str">
        <f t="shared" si="33"/>
        <v>2018</v>
      </c>
      <c r="R284" t="str">
        <f t="shared" si="34"/>
        <v>July</v>
      </c>
      <c r="S284" t="s">
        <v>635</v>
      </c>
      <c r="T284" t="s">
        <v>46</v>
      </c>
    </row>
    <row r="285" spans="1:20" x14ac:dyDescent="0.3">
      <c r="A285" t="s">
        <v>636</v>
      </c>
      <c r="B285" t="s">
        <v>505</v>
      </c>
      <c r="C285">
        <v>4.2</v>
      </c>
      <c r="D285">
        <f t="shared" si="28"/>
        <v>5</v>
      </c>
      <c r="E285">
        <v>16422</v>
      </c>
      <c r="F285" t="s">
        <v>68</v>
      </c>
      <c r="G285">
        <f t="shared" si="29"/>
        <v>28000000</v>
      </c>
      <c r="H285" s="3" t="s">
        <v>56</v>
      </c>
      <c r="I285" t="str">
        <f t="shared" si="30"/>
        <v>1000000+</v>
      </c>
      <c r="J285" s="1">
        <f t="shared" si="31"/>
        <v>1000000</v>
      </c>
      <c r="K285" t="s">
        <v>17</v>
      </c>
      <c r="L285" s="2">
        <v>0</v>
      </c>
      <c r="M285" s="1">
        <f t="shared" si="32"/>
        <v>0</v>
      </c>
      <c r="N285" t="s">
        <v>18</v>
      </c>
      <c r="O285" t="s">
        <v>506</v>
      </c>
      <c r="P285" t="s">
        <v>32</v>
      </c>
      <c r="Q285" t="str">
        <f t="shared" si="33"/>
        <v>2018</v>
      </c>
      <c r="R285" t="str">
        <f t="shared" si="34"/>
        <v>August</v>
      </c>
      <c r="S285" t="s">
        <v>637</v>
      </c>
      <c r="T285" t="s">
        <v>71</v>
      </c>
    </row>
    <row r="286" spans="1:20" x14ac:dyDescent="0.3">
      <c r="A286" t="s">
        <v>586</v>
      </c>
      <c r="B286" t="s">
        <v>505</v>
      </c>
      <c r="C286">
        <v>4.3</v>
      </c>
      <c r="D286">
        <f t="shared" si="28"/>
        <v>5</v>
      </c>
      <c r="E286">
        <v>8978</v>
      </c>
      <c r="F286" t="s">
        <v>39</v>
      </c>
      <c r="G286">
        <f t="shared" si="29"/>
        <v>1000</v>
      </c>
      <c r="H286" s="3" t="s">
        <v>56</v>
      </c>
      <c r="I286" t="str">
        <f t="shared" si="30"/>
        <v>1000000+</v>
      </c>
      <c r="J286" s="1">
        <f t="shared" si="31"/>
        <v>1000000</v>
      </c>
      <c r="K286" t="s">
        <v>17</v>
      </c>
      <c r="L286" s="2">
        <v>0</v>
      </c>
      <c r="M286" s="1">
        <f t="shared" si="32"/>
        <v>0</v>
      </c>
      <c r="N286" t="s">
        <v>18</v>
      </c>
      <c r="O286" t="s">
        <v>506</v>
      </c>
      <c r="P286" t="s">
        <v>322</v>
      </c>
      <c r="Q286" t="str">
        <f t="shared" si="33"/>
        <v>2018</v>
      </c>
      <c r="R286" t="str">
        <f t="shared" si="34"/>
        <v>July</v>
      </c>
      <c r="S286" t="s">
        <v>39</v>
      </c>
      <c r="T286" t="s">
        <v>39</v>
      </c>
    </row>
    <row r="287" spans="1:20" x14ac:dyDescent="0.3">
      <c r="A287" t="s">
        <v>572</v>
      </c>
      <c r="B287" t="s">
        <v>505</v>
      </c>
      <c r="C287">
        <v>4.2</v>
      </c>
      <c r="D287">
        <f t="shared" si="28"/>
        <v>5</v>
      </c>
      <c r="E287">
        <v>80804</v>
      </c>
      <c r="F287" t="s">
        <v>39</v>
      </c>
      <c r="G287">
        <f t="shared" si="29"/>
        <v>1000</v>
      </c>
      <c r="H287" s="3" t="s">
        <v>31</v>
      </c>
      <c r="I287" t="str">
        <f t="shared" si="30"/>
        <v>5000000+</v>
      </c>
      <c r="J287" s="1">
        <f t="shared" si="31"/>
        <v>5000000</v>
      </c>
      <c r="K287" t="s">
        <v>17</v>
      </c>
      <c r="L287" s="2">
        <v>0</v>
      </c>
      <c r="M287" s="1">
        <f t="shared" si="32"/>
        <v>0</v>
      </c>
      <c r="N287" t="s">
        <v>18</v>
      </c>
      <c r="O287" t="s">
        <v>506</v>
      </c>
      <c r="P287" t="s">
        <v>573</v>
      </c>
      <c r="Q287" t="str">
        <f t="shared" si="33"/>
        <v>2018</v>
      </c>
      <c r="R287" t="str">
        <f t="shared" si="34"/>
        <v>February</v>
      </c>
      <c r="S287" t="s">
        <v>39</v>
      </c>
      <c r="T287" t="s">
        <v>22</v>
      </c>
    </row>
    <row r="288" spans="1:20" x14ac:dyDescent="0.3">
      <c r="A288" t="s">
        <v>587</v>
      </c>
      <c r="B288" t="s">
        <v>505</v>
      </c>
      <c r="C288">
        <v>4.4000000000000004</v>
      </c>
      <c r="D288">
        <f t="shared" si="28"/>
        <v>5</v>
      </c>
      <c r="E288">
        <v>42492</v>
      </c>
      <c r="F288" t="s">
        <v>39</v>
      </c>
      <c r="G288">
        <f t="shared" si="29"/>
        <v>1000</v>
      </c>
      <c r="H288" s="3" t="s">
        <v>56</v>
      </c>
      <c r="I288" t="str">
        <f t="shared" si="30"/>
        <v>1000000+</v>
      </c>
      <c r="J288" s="1">
        <f t="shared" si="31"/>
        <v>1000000</v>
      </c>
      <c r="K288" t="s">
        <v>17</v>
      </c>
      <c r="L288" s="2">
        <v>0</v>
      </c>
      <c r="M288" s="1">
        <f t="shared" si="32"/>
        <v>0</v>
      </c>
      <c r="N288" t="s">
        <v>18</v>
      </c>
      <c r="O288" t="s">
        <v>506</v>
      </c>
      <c r="P288" t="s">
        <v>150</v>
      </c>
      <c r="Q288" t="str">
        <f t="shared" si="33"/>
        <v>2018</v>
      </c>
      <c r="R288" t="str">
        <f t="shared" si="34"/>
        <v>July</v>
      </c>
      <c r="S288" t="s">
        <v>39</v>
      </c>
      <c r="T288" t="s">
        <v>39</v>
      </c>
    </row>
    <row r="289" spans="1:20" x14ac:dyDescent="0.3">
      <c r="A289" t="s">
        <v>588</v>
      </c>
      <c r="B289" t="s">
        <v>505</v>
      </c>
      <c r="C289">
        <v>4.7</v>
      </c>
      <c r="D289">
        <f t="shared" si="28"/>
        <v>5</v>
      </c>
      <c r="E289">
        <v>286897</v>
      </c>
      <c r="F289" t="s">
        <v>99</v>
      </c>
      <c r="G289">
        <f t="shared" si="29"/>
        <v>39000000</v>
      </c>
      <c r="H289" s="3" t="s">
        <v>79</v>
      </c>
      <c r="I289" t="str">
        <f t="shared" si="30"/>
        <v>10000000+</v>
      </c>
      <c r="J289" s="1">
        <f t="shared" si="31"/>
        <v>10000000</v>
      </c>
      <c r="K289" t="s">
        <v>17</v>
      </c>
      <c r="L289" s="2">
        <v>0</v>
      </c>
      <c r="M289" s="1">
        <f t="shared" si="32"/>
        <v>0</v>
      </c>
      <c r="N289" t="s">
        <v>18</v>
      </c>
      <c r="O289" t="s">
        <v>506</v>
      </c>
      <c r="P289" t="s">
        <v>589</v>
      </c>
      <c r="Q289" t="str">
        <f t="shared" si="33"/>
        <v>2017</v>
      </c>
      <c r="R289" t="str">
        <f t="shared" si="34"/>
        <v>May</v>
      </c>
      <c r="S289" t="s">
        <v>590</v>
      </c>
      <c r="T289" t="s">
        <v>63</v>
      </c>
    </row>
    <row r="290" spans="1:20" x14ac:dyDescent="0.3">
      <c r="A290" t="s">
        <v>591</v>
      </c>
      <c r="B290" t="s">
        <v>505</v>
      </c>
      <c r="C290">
        <v>4.5</v>
      </c>
      <c r="D290">
        <f t="shared" si="28"/>
        <v>5</v>
      </c>
      <c r="E290">
        <v>103755</v>
      </c>
      <c r="F290" t="s">
        <v>24</v>
      </c>
      <c r="G290">
        <f t="shared" si="29"/>
        <v>14000000</v>
      </c>
      <c r="H290" s="3" t="s">
        <v>79</v>
      </c>
      <c r="I290" t="str">
        <f t="shared" si="30"/>
        <v>10000000+</v>
      </c>
      <c r="J290" s="1">
        <f t="shared" si="31"/>
        <v>10000000</v>
      </c>
      <c r="K290" t="s">
        <v>17</v>
      </c>
      <c r="L290" s="2">
        <v>0</v>
      </c>
      <c r="M290" s="1">
        <f t="shared" si="32"/>
        <v>0</v>
      </c>
      <c r="N290" t="s">
        <v>18</v>
      </c>
      <c r="O290" t="s">
        <v>506</v>
      </c>
      <c r="P290" t="s">
        <v>150</v>
      </c>
      <c r="Q290" t="str">
        <f t="shared" si="33"/>
        <v>2018</v>
      </c>
      <c r="R290" t="str">
        <f t="shared" si="34"/>
        <v>July</v>
      </c>
      <c r="S290" t="s">
        <v>592</v>
      </c>
      <c r="T290" t="s">
        <v>71</v>
      </c>
    </row>
    <row r="291" spans="1:20" x14ac:dyDescent="0.3">
      <c r="A291" t="s">
        <v>593</v>
      </c>
      <c r="B291" t="s">
        <v>505</v>
      </c>
      <c r="C291">
        <v>4.2</v>
      </c>
      <c r="D291">
        <f t="shared" si="28"/>
        <v>5</v>
      </c>
      <c r="E291">
        <v>46505</v>
      </c>
      <c r="F291" t="s">
        <v>15</v>
      </c>
      <c r="G291">
        <f t="shared" si="29"/>
        <v>19000000</v>
      </c>
      <c r="H291" s="3" t="s">
        <v>56</v>
      </c>
      <c r="I291" t="str">
        <f t="shared" si="30"/>
        <v>1000000+</v>
      </c>
      <c r="J291" s="1">
        <f t="shared" si="31"/>
        <v>1000000</v>
      </c>
      <c r="K291" t="s">
        <v>17</v>
      </c>
      <c r="L291" s="2">
        <v>0</v>
      </c>
      <c r="M291" s="1">
        <f t="shared" si="32"/>
        <v>0</v>
      </c>
      <c r="N291" t="s">
        <v>18</v>
      </c>
      <c r="O291" t="s">
        <v>506</v>
      </c>
      <c r="P291" t="s">
        <v>153</v>
      </c>
      <c r="Q291" t="str">
        <f t="shared" si="33"/>
        <v>2018</v>
      </c>
      <c r="R291" t="str">
        <f t="shared" si="34"/>
        <v>August</v>
      </c>
      <c r="S291" t="s">
        <v>594</v>
      </c>
      <c r="T291" t="s">
        <v>71</v>
      </c>
    </row>
    <row r="292" spans="1:20" x14ac:dyDescent="0.3">
      <c r="A292" t="s">
        <v>595</v>
      </c>
      <c r="B292" t="s">
        <v>505</v>
      </c>
      <c r="C292">
        <v>4.7</v>
      </c>
      <c r="D292">
        <f t="shared" si="28"/>
        <v>5</v>
      </c>
      <c r="E292">
        <v>11442</v>
      </c>
      <c r="F292" t="s">
        <v>467</v>
      </c>
      <c r="G292">
        <f t="shared" si="29"/>
        <v>6800000</v>
      </c>
      <c r="H292" s="3" t="s">
        <v>43</v>
      </c>
      <c r="I292" t="str">
        <f t="shared" si="30"/>
        <v>100000+</v>
      </c>
      <c r="J292" s="1">
        <f t="shared" si="31"/>
        <v>100000</v>
      </c>
      <c r="K292" t="s">
        <v>596</v>
      </c>
      <c r="L292" s="2" t="s">
        <v>597</v>
      </c>
      <c r="M292" s="1">
        <f t="shared" si="32"/>
        <v>4.99</v>
      </c>
      <c r="N292" t="s">
        <v>18</v>
      </c>
      <c r="O292" t="s">
        <v>506</v>
      </c>
      <c r="P292" t="s">
        <v>598</v>
      </c>
      <c r="Q292" t="str">
        <f t="shared" si="33"/>
        <v>2018</v>
      </c>
      <c r="R292" t="str">
        <f t="shared" si="34"/>
        <v>March</v>
      </c>
      <c r="S292" t="s">
        <v>599</v>
      </c>
      <c r="T292" t="s">
        <v>76</v>
      </c>
    </row>
    <row r="293" spans="1:20" x14ac:dyDescent="0.3">
      <c r="A293" t="s">
        <v>600</v>
      </c>
      <c r="B293" t="s">
        <v>505</v>
      </c>
      <c r="C293">
        <v>4.8</v>
      </c>
      <c r="D293">
        <f t="shared" si="28"/>
        <v>5</v>
      </c>
      <c r="E293">
        <v>10295</v>
      </c>
      <c r="F293" t="s">
        <v>99</v>
      </c>
      <c r="G293">
        <f t="shared" si="29"/>
        <v>39000000</v>
      </c>
      <c r="H293" s="3" t="s">
        <v>43</v>
      </c>
      <c r="I293" t="str">
        <f t="shared" si="30"/>
        <v>100000+</v>
      </c>
      <c r="J293" s="1">
        <f t="shared" si="31"/>
        <v>100000</v>
      </c>
      <c r="K293" t="s">
        <v>596</v>
      </c>
      <c r="L293" s="2" t="s">
        <v>597</v>
      </c>
      <c r="M293" s="1">
        <f t="shared" si="32"/>
        <v>4.99</v>
      </c>
      <c r="N293" t="s">
        <v>18</v>
      </c>
      <c r="O293" t="s">
        <v>506</v>
      </c>
      <c r="P293" t="s">
        <v>601</v>
      </c>
      <c r="Q293" t="str">
        <f t="shared" si="33"/>
        <v>2017</v>
      </c>
      <c r="R293" t="str">
        <f t="shared" si="34"/>
        <v>April</v>
      </c>
      <c r="S293" t="s">
        <v>602</v>
      </c>
      <c r="T293" t="s">
        <v>63</v>
      </c>
    </row>
    <row r="294" spans="1:20" x14ac:dyDescent="0.3">
      <c r="A294" t="s">
        <v>514</v>
      </c>
      <c r="B294" t="s">
        <v>505</v>
      </c>
      <c r="C294">
        <v>4.0999999999999996</v>
      </c>
      <c r="D294">
        <f t="shared" si="28"/>
        <v>5</v>
      </c>
      <c r="E294">
        <v>217730</v>
      </c>
      <c r="F294" t="s">
        <v>39</v>
      </c>
      <c r="G294">
        <f t="shared" si="29"/>
        <v>1000</v>
      </c>
      <c r="H294" s="3" t="s">
        <v>36</v>
      </c>
      <c r="I294" t="str">
        <f t="shared" si="30"/>
        <v>50000000+</v>
      </c>
      <c r="J294" s="1">
        <f t="shared" si="31"/>
        <v>50000000</v>
      </c>
      <c r="K294" t="s">
        <v>17</v>
      </c>
      <c r="L294" s="2">
        <v>0</v>
      </c>
      <c r="M294" s="1">
        <f t="shared" si="32"/>
        <v>0</v>
      </c>
      <c r="N294" t="s">
        <v>18</v>
      </c>
      <c r="O294" t="s">
        <v>506</v>
      </c>
      <c r="P294" t="s">
        <v>80</v>
      </c>
      <c r="Q294" t="str">
        <f t="shared" si="33"/>
        <v>2018</v>
      </c>
      <c r="R294" t="str">
        <f t="shared" si="34"/>
        <v>April</v>
      </c>
      <c r="S294" t="s">
        <v>39</v>
      </c>
      <c r="T294" t="s">
        <v>39</v>
      </c>
    </row>
    <row r="295" spans="1:20" x14ac:dyDescent="0.3">
      <c r="A295" t="s">
        <v>517</v>
      </c>
      <c r="B295" t="s">
        <v>505</v>
      </c>
      <c r="C295">
        <v>4.3</v>
      </c>
      <c r="D295">
        <f t="shared" si="28"/>
        <v>5</v>
      </c>
      <c r="E295">
        <v>1002859</v>
      </c>
      <c r="F295" t="s">
        <v>197</v>
      </c>
      <c r="G295">
        <f t="shared" si="29"/>
        <v>35000000</v>
      </c>
      <c r="H295" s="3" t="s">
        <v>403</v>
      </c>
      <c r="I295" t="str">
        <f t="shared" si="30"/>
        <v>100000000+</v>
      </c>
      <c r="J295" s="1">
        <f t="shared" si="31"/>
        <v>100000000</v>
      </c>
      <c r="K295" t="s">
        <v>17</v>
      </c>
      <c r="L295" s="2">
        <v>0</v>
      </c>
      <c r="M295" s="1">
        <f t="shared" si="32"/>
        <v>0</v>
      </c>
      <c r="N295" t="s">
        <v>18</v>
      </c>
      <c r="O295" t="s">
        <v>506</v>
      </c>
      <c r="P295" t="s">
        <v>153</v>
      </c>
      <c r="Q295" t="str">
        <f t="shared" si="33"/>
        <v>2018</v>
      </c>
      <c r="R295" t="str">
        <f t="shared" si="34"/>
        <v>August</v>
      </c>
      <c r="S295" t="s">
        <v>518</v>
      </c>
      <c r="T295" t="s">
        <v>71</v>
      </c>
    </row>
    <row r="296" spans="1:20" x14ac:dyDescent="0.3">
      <c r="A296" t="s">
        <v>606</v>
      </c>
      <c r="B296" t="s">
        <v>505</v>
      </c>
      <c r="C296">
        <v>4.4000000000000004</v>
      </c>
      <c r="D296">
        <f t="shared" si="28"/>
        <v>5</v>
      </c>
      <c r="E296">
        <v>51510</v>
      </c>
      <c r="F296" t="s">
        <v>39</v>
      </c>
      <c r="G296">
        <f t="shared" si="29"/>
        <v>1000</v>
      </c>
      <c r="H296" s="3" t="s">
        <v>31</v>
      </c>
      <c r="I296" t="str">
        <f t="shared" si="30"/>
        <v>5000000+</v>
      </c>
      <c r="J296" s="1">
        <f t="shared" si="31"/>
        <v>5000000</v>
      </c>
      <c r="K296" t="s">
        <v>17</v>
      </c>
      <c r="L296" s="2">
        <v>0</v>
      </c>
      <c r="M296" s="1">
        <f t="shared" si="32"/>
        <v>0</v>
      </c>
      <c r="N296" t="s">
        <v>18</v>
      </c>
      <c r="O296" t="s">
        <v>506</v>
      </c>
      <c r="P296" t="s">
        <v>153</v>
      </c>
      <c r="Q296" t="str">
        <f t="shared" si="33"/>
        <v>2018</v>
      </c>
      <c r="R296" t="str">
        <f t="shared" si="34"/>
        <v>August</v>
      </c>
      <c r="S296" t="s">
        <v>39</v>
      </c>
      <c r="T296" t="s">
        <v>39</v>
      </c>
    </row>
    <row r="297" spans="1:20" x14ac:dyDescent="0.3">
      <c r="A297" t="s">
        <v>654</v>
      </c>
      <c r="B297" t="s">
        <v>505</v>
      </c>
      <c r="C297">
        <v>4.5</v>
      </c>
      <c r="D297">
        <f t="shared" si="28"/>
        <v>5</v>
      </c>
      <c r="E297">
        <v>413</v>
      </c>
      <c r="F297" t="s">
        <v>55</v>
      </c>
      <c r="G297">
        <f t="shared" si="29"/>
        <v>29000000</v>
      </c>
      <c r="H297" s="3" t="s">
        <v>16</v>
      </c>
      <c r="I297" t="str">
        <f t="shared" si="30"/>
        <v>10000+</v>
      </c>
      <c r="J297" s="1">
        <f t="shared" si="31"/>
        <v>10000</v>
      </c>
      <c r="K297" t="s">
        <v>17</v>
      </c>
      <c r="L297" s="2">
        <v>0</v>
      </c>
      <c r="M297" s="1">
        <f t="shared" si="32"/>
        <v>0</v>
      </c>
      <c r="N297" t="s">
        <v>18</v>
      </c>
      <c r="O297" t="s">
        <v>506</v>
      </c>
      <c r="P297" t="s">
        <v>322</v>
      </c>
      <c r="Q297" t="str">
        <f t="shared" si="33"/>
        <v>2018</v>
      </c>
      <c r="R297" t="str">
        <f t="shared" si="34"/>
        <v>July</v>
      </c>
      <c r="S297" t="s">
        <v>655</v>
      </c>
      <c r="T297" t="s">
        <v>245</v>
      </c>
    </row>
    <row r="298" spans="1:20" x14ac:dyDescent="0.3">
      <c r="A298" t="s">
        <v>613</v>
      </c>
      <c r="B298" t="s">
        <v>505</v>
      </c>
      <c r="C298">
        <v>4.3</v>
      </c>
      <c r="D298">
        <f t="shared" si="28"/>
        <v>5</v>
      </c>
      <c r="E298">
        <v>23175</v>
      </c>
      <c r="F298" t="s">
        <v>614</v>
      </c>
      <c r="G298">
        <f t="shared" si="29"/>
        <v>41000000</v>
      </c>
      <c r="H298" s="3" t="s">
        <v>56</v>
      </c>
      <c r="I298" t="str">
        <f t="shared" si="30"/>
        <v>1000000+</v>
      </c>
      <c r="J298" s="1">
        <f t="shared" si="31"/>
        <v>1000000</v>
      </c>
      <c r="K298" t="s">
        <v>17</v>
      </c>
      <c r="L298" s="2">
        <v>0</v>
      </c>
      <c r="M298" s="1">
        <f t="shared" si="32"/>
        <v>0</v>
      </c>
      <c r="N298" t="s">
        <v>18</v>
      </c>
      <c r="O298" t="s">
        <v>506</v>
      </c>
      <c r="P298" t="s">
        <v>450</v>
      </c>
      <c r="Q298" t="str">
        <f t="shared" si="33"/>
        <v>2018</v>
      </c>
      <c r="R298" t="str">
        <f t="shared" si="34"/>
        <v>July</v>
      </c>
      <c r="S298">
        <v>18.7</v>
      </c>
      <c r="T298" t="s">
        <v>71</v>
      </c>
    </row>
    <row r="299" spans="1:20" x14ac:dyDescent="0.3">
      <c r="A299" t="s">
        <v>656</v>
      </c>
      <c r="B299" t="s">
        <v>657</v>
      </c>
      <c r="C299">
        <v>4.5</v>
      </c>
      <c r="D299">
        <f t="shared" si="28"/>
        <v>5</v>
      </c>
      <c r="E299">
        <v>1013635</v>
      </c>
      <c r="F299" t="s">
        <v>39</v>
      </c>
      <c r="G299">
        <f t="shared" si="29"/>
        <v>1000</v>
      </c>
      <c r="H299" s="3" t="s">
        <v>79</v>
      </c>
      <c r="I299" t="str">
        <f t="shared" si="30"/>
        <v>10000000+</v>
      </c>
      <c r="J299" s="1">
        <f t="shared" si="31"/>
        <v>10000000</v>
      </c>
      <c r="K299" t="s">
        <v>17</v>
      </c>
      <c r="L299" s="2">
        <v>0</v>
      </c>
      <c r="M299" s="1">
        <f t="shared" si="32"/>
        <v>0</v>
      </c>
      <c r="N299" t="s">
        <v>37</v>
      </c>
      <c r="O299" t="s">
        <v>658</v>
      </c>
      <c r="P299" t="s">
        <v>74</v>
      </c>
      <c r="Q299" t="str">
        <f t="shared" si="33"/>
        <v>2018</v>
      </c>
      <c r="R299" t="str">
        <f t="shared" si="34"/>
        <v>July</v>
      </c>
      <c r="S299" t="s">
        <v>39</v>
      </c>
      <c r="T299" t="s">
        <v>39</v>
      </c>
    </row>
    <row r="300" spans="1:20" x14ac:dyDescent="0.3">
      <c r="A300" t="s">
        <v>659</v>
      </c>
      <c r="B300" t="s">
        <v>657</v>
      </c>
      <c r="C300">
        <v>4.5999999999999996</v>
      </c>
      <c r="D300">
        <f t="shared" si="28"/>
        <v>5</v>
      </c>
      <c r="E300">
        <v>24005</v>
      </c>
      <c r="F300" t="s">
        <v>406</v>
      </c>
      <c r="G300">
        <f t="shared" si="29"/>
        <v>4900000</v>
      </c>
      <c r="H300" s="3" t="s">
        <v>25</v>
      </c>
      <c r="I300" t="str">
        <f t="shared" si="30"/>
        <v>500000+</v>
      </c>
      <c r="J300" s="1">
        <f t="shared" si="31"/>
        <v>500000</v>
      </c>
      <c r="K300" t="s">
        <v>17</v>
      </c>
      <c r="L300" s="2">
        <v>0</v>
      </c>
      <c r="M300" s="1">
        <f t="shared" si="32"/>
        <v>0</v>
      </c>
      <c r="N300" t="s">
        <v>660</v>
      </c>
      <c r="O300" t="s">
        <v>658</v>
      </c>
      <c r="P300" t="s">
        <v>256</v>
      </c>
      <c r="Q300" t="str">
        <f t="shared" si="33"/>
        <v>2018</v>
      </c>
      <c r="R300" t="str">
        <f t="shared" si="34"/>
        <v>July</v>
      </c>
      <c r="S300" t="s">
        <v>661</v>
      </c>
      <c r="T300" t="s">
        <v>71</v>
      </c>
    </row>
    <row r="301" spans="1:20" x14ac:dyDescent="0.3">
      <c r="A301" t="s">
        <v>662</v>
      </c>
      <c r="B301" t="s">
        <v>657</v>
      </c>
      <c r="C301">
        <v>4.7</v>
      </c>
      <c r="D301">
        <f t="shared" si="28"/>
        <v>5</v>
      </c>
      <c r="E301">
        <v>57106</v>
      </c>
      <c r="F301" t="s">
        <v>227</v>
      </c>
      <c r="G301">
        <f t="shared" si="29"/>
        <v>27000000</v>
      </c>
      <c r="H301" s="3" t="s">
        <v>56</v>
      </c>
      <c r="I301" t="str">
        <f t="shared" si="30"/>
        <v>1000000+</v>
      </c>
      <c r="J301" s="1">
        <f t="shared" si="31"/>
        <v>1000000</v>
      </c>
      <c r="K301" t="s">
        <v>17</v>
      </c>
      <c r="L301" s="2">
        <v>0</v>
      </c>
      <c r="M301" s="1">
        <f t="shared" si="32"/>
        <v>0</v>
      </c>
      <c r="N301" t="s">
        <v>37</v>
      </c>
      <c r="O301" t="s">
        <v>658</v>
      </c>
      <c r="P301" t="s">
        <v>274</v>
      </c>
      <c r="Q301" t="str">
        <f t="shared" si="33"/>
        <v>2018</v>
      </c>
      <c r="R301" t="str">
        <f t="shared" si="34"/>
        <v>July</v>
      </c>
      <c r="S301" t="s">
        <v>663</v>
      </c>
      <c r="T301" t="s">
        <v>71</v>
      </c>
    </row>
    <row r="302" spans="1:20" x14ac:dyDescent="0.3">
      <c r="A302" t="s">
        <v>664</v>
      </c>
      <c r="B302" t="s">
        <v>657</v>
      </c>
      <c r="C302">
        <v>4.7</v>
      </c>
      <c r="D302">
        <f t="shared" si="28"/>
        <v>5</v>
      </c>
      <c r="E302">
        <v>2249</v>
      </c>
      <c r="F302" t="s">
        <v>264</v>
      </c>
      <c r="G302">
        <f t="shared" si="29"/>
        <v>32000000</v>
      </c>
      <c r="H302" s="3" t="s">
        <v>25</v>
      </c>
      <c r="I302" t="str">
        <f t="shared" si="30"/>
        <v>500000+</v>
      </c>
      <c r="J302" s="1">
        <f t="shared" si="31"/>
        <v>500000</v>
      </c>
      <c r="K302" t="s">
        <v>17</v>
      </c>
      <c r="L302" s="2">
        <v>0</v>
      </c>
      <c r="M302" s="1">
        <f t="shared" si="32"/>
        <v>0</v>
      </c>
      <c r="N302" t="s">
        <v>18</v>
      </c>
      <c r="O302" t="s">
        <v>658</v>
      </c>
      <c r="P302" t="s">
        <v>665</v>
      </c>
      <c r="Q302" t="str">
        <f t="shared" si="33"/>
        <v>2017</v>
      </c>
      <c r="R302" t="str">
        <f t="shared" si="34"/>
        <v>November</v>
      </c>
      <c r="S302">
        <v>1.08</v>
      </c>
      <c r="T302" t="s">
        <v>22</v>
      </c>
    </row>
    <row r="303" spans="1:20" x14ac:dyDescent="0.3">
      <c r="A303" t="s">
        <v>666</v>
      </c>
      <c r="B303" t="s">
        <v>657</v>
      </c>
      <c r="C303">
        <v>4.8</v>
      </c>
      <c r="D303">
        <f t="shared" si="28"/>
        <v>5</v>
      </c>
      <c r="E303">
        <v>516</v>
      </c>
      <c r="F303" t="s">
        <v>73</v>
      </c>
      <c r="G303">
        <f t="shared" si="29"/>
        <v>12000000</v>
      </c>
      <c r="H303" s="3" t="s">
        <v>49</v>
      </c>
      <c r="I303" t="str">
        <f t="shared" si="30"/>
        <v>50000+</v>
      </c>
      <c r="J303" s="1">
        <f t="shared" si="31"/>
        <v>50000</v>
      </c>
      <c r="K303" t="s">
        <v>17</v>
      </c>
      <c r="L303" s="2">
        <v>0</v>
      </c>
      <c r="M303" s="1">
        <f t="shared" si="32"/>
        <v>0</v>
      </c>
      <c r="N303" t="s">
        <v>18</v>
      </c>
      <c r="O303" t="s">
        <v>667</v>
      </c>
      <c r="P303" t="s">
        <v>86</v>
      </c>
      <c r="Q303" t="str">
        <f t="shared" si="33"/>
        <v>2018</v>
      </c>
      <c r="R303" t="str">
        <f t="shared" si="34"/>
        <v>August</v>
      </c>
      <c r="S303" t="s">
        <v>315</v>
      </c>
      <c r="T303" t="s">
        <v>46</v>
      </c>
    </row>
    <row r="304" spans="1:20" x14ac:dyDescent="0.3">
      <c r="A304" t="s">
        <v>668</v>
      </c>
      <c r="B304" t="s">
        <v>657</v>
      </c>
      <c r="C304">
        <v>3.9</v>
      </c>
      <c r="D304">
        <f t="shared" si="28"/>
        <v>4</v>
      </c>
      <c r="E304">
        <v>834</v>
      </c>
      <c r="F304" t="s">
        <v>164</v>
      </c>
      <c r="G304">
        <f t="shared" si="29"/>
        <v>15000000</v>
      </c>
      <c r="H304" s="3" t="s">
        <v>49</v>
      </c>
      <c r="I304" t="str">
        <f t="shared" si="30"/>
        <v>50000+</v>
      </c>
      <c r="J304" s="1">
        <f t="shared" si="31"/>
        <v>50000</v>
      </c>
      <c r="K304" t="s">
        <v>17</v>
      </c>
      <c r="L304" s="2">
        <v>0</v>
      </c>
      <c r="M304" s="1">
        <f t="shared" si="32"/>
        <v>0</v>
      </c>
      <c r="N304" t="s">
        <v>375</v>
      </c>
      <c r="O304" t="s">
        <v>658</v>
      </c>
      <c r="P304" t="s">
        <v>32</v>
      </c>
      <c r="Q304" t="str">
        <f t="shared" si="33"/>
        <v>2018</v>
      </c>
      <c r="R304" t="str">
        <f t="shared" si="34"/>
        <v>August</v>
      </c>
      <c r="S304" t="s">
        <v>127</v>
      </c>
      <c r="T304" t="s">
        <v>71</v>
      </c>
    </row>
    <row r="305" spans="1:20" x14ac:dyDescent="0.3">
      <c r="A305" t="s">
        <v>669</v>
      </c>
      <c r="B305" t="s">
        <v>657</v>
      </c>
      <c r="C305">
        <v>4.0999999999999996</v>
      </c>
      <c r="D305">
        <f t="shared" si="28"/>
        <v>5</v>
      </c>
      <c r="E305">
        <v>1010</v>
      </c>
      <c r="F305" t="s">
        <v>142</v>
      </c>
      <c r="G305">
        <f t="shared" si="29"/>
        <v>11000000</v>
      </c>
      <c r="H305" s="3" t="s">
        <v>49</v>
      </c>
      <c r="I305" t="str">
        <f t="shared" si="30"/>
        <v>50000+</v>
      </c>
      <c r="J305" s="1">
        <f t="shared" si="31"/>
        <v>50000</v>
      </c>
      <c r="K305" t="s">
        <v>17</v>
      </c>
      <c r="L305" s="2">
        <v>0</v>
      </c>
      <c r="M305" s="1">
        <f t="shared" si="32"/>
        <v>0</v>
      </c>
      <c r="N305" t="s">
        <v>375</v>
      </c>
      <c r="O305" t="s">
        <v>658</v>
      </c>
      <c r="P305" t="s">
        <v>120</v>
      </c>
      <c r="Q305" t="str">
        <f t="shared" si="33"/>
        <v>2018</v>
      </c>
      <c r="R305" t="str">
        <f t="shared" si="34"/>
        <v>July</v>
      </c>
      <c r="S305">
        <v>1.5</v>
      </c>
      <c r="T305" t="s">
        <v>71</v>
      </c>
    </row>
    <row r="306" spans="1:20" x14ac:dyDescent="0.3">
      <c r="A306" t="s">
        <v>670</v>
      </c>
      <c r="B306" t="s">
        <v>657</v>
      </c>
      <c r="C306">
        <v>4.4000000000000004</v>
      </c>
      <c r="D306">
        <f t="shared" si="28"/>
        <v>5</v>
      </c>
      <c r="E306">
        <v>238970</v>
      </c>
      <c r="F306" t="s">
        <v>68</v>
      </c>
      <c r="G306">
        <f t="shared" si="29"/>
        <v>28000000</v>
      </c>
      <c r="H306" s="3" t="s">
        <v>56</v>
      </c>
      <c r="I306" t="str">
        <f t="shared" si="30"/>
        <v>1000000+</v>
      </c>
      <c r="J306" s="1">
        <f t="shared" si="31"/>
        <v>1000000</v>
      </c>
      <c r="K306" t="s">
        <v>17</v>
      </c>
      <c r="L306" s="2">
        <v>0</v>
      </c>
      <c r="M306" s="1">
        <f t="shared" si="32"/>
        <v>0</v>
      </c>
      <c r="N306" t="s">
        <v>37</v>
      </c>
      <c r="O306" t="s">
        <v>658</v>
      </c>
      <c r="P306" t="s">
        <v>533</v>
      </c>
      <c r="Q306" t="str">
        <f t="shared" si="33"/>
        <v>2018</v>
      </c>
      <c r="R306" t="str">
        <f t="shared" si="34"/>
        <v>July</v>
      </c>
      <c r="S306" t="s">
        <v>671</v>
      </c>
      <c r="T306" t="s">
        <v>245</v>
      </c>
    </row>
    <row r="307" spans="1:20" x14ac:dyDescent="0.3">
      <c r="A307" t="s">
        <v>672</v>
      </c>
      <c r="B307" t="s">
        <v>657</v>
      </c>
      <c r="C307">
        <v>4.5999999999999996</v>
      </c>
      <c r="D307">
        <f t="shared" si="28"/>
        <v>5</v>
      </c>
      <c r="E307">
        <v>302</v>
      </c>
      <c r="F307" t="s">
        <v>300</v>
      </c>
      <c r="G307">
        <f t="shared" si="29"/>
        <v>2200000</v>
      </c>
      <c r="H307" s="3" t="s">
        <v>16</v>
      </c>
      <c r="I307" t="str">
        <f t="shared" si="30"/>
        <v>10000+</v>
      </c>
      <c r="J307" s="1">
        <f t="shared" si="31"/>
        <v>10000</v>
      </c>
      <c r="K307" t="s">
        <v>17</v>
      </c>
      <c r="L307" s="2">
        <v>0</v>
      </c>
      <c r="M307" s="1">
        <f t="shared" si="32"/>
        <v>0</v>
      </c>
      <c r="N307" t="s">
        <v>37</v>
      </c>
      <c r="O307" t="s">
        <v>658</v>
      </c>
      <c r="P307" t="s">
        <v>66</v>
      </c>
      <c r="Q307" t="str">
        <f t="shared" si="33"/>
        <v>2018</v>
      </c>
      <c r="R307" t="str">
        <f t="shared" si="34"/>
        <v>July</v>
      </c>
      <c r="S307">
        <v>1</v>
      </c>
      <c r="T307" t="s">
        <v>76</v>
      </c>
    </row>
    <row r="308" spans="1:20" x14ac:dyDescent="0.3">
      <c r="A308" t="s">
        <v>673</v>
      </c>
      <c r="B308" t="s">
        <v>657</v>
      </c>
      <c r="C308">
        <v>4.5</v>
      </c>
      <c r="D308">
        <f t="shared" si="28"/>
        <v>5</v>
      </c>
      <c r="E308">
        <v>438</v>
      </c>
      <c r="F308" t="s">
        <v>250</v>
      </c>
      <c r="G308">
        <f t="shared" si="29"/>
        <v>3400000</v>
      </c>
      <c r="H308" s="3" t="s">
        <v>16</v>
      </c>
      <c r="I308" t="str">
        <f t="shared" si="30"/>
        <v>10000+</v>
      </c>
      <c r="J308" s="1">
        <f t="shared" si="31"/>
        <v>10000</v>
      </c>
      <c r="K308" t="s">
        <v>17</v>
      </c>
      <c r="L308" s="2">
        <v>0</v>
      </c>
      <c r="M308" s="1">
        <f t="shared" si="32"/>
        <v>0</v>
      </c>
      <c r="N308" t="s">
        <v>18</v>
      </c>
      <c r="O308" t="s">
        <v>658</v>
      </c>
      <c r="P308" t="s">
        <v>674</v>
      </c>
      <c r="Q308" t="str">
        <f t="shared" si="33"/>
        <v>2017</v>
      </c>
      <c r="R308" t="str">
        <f t="shared" si="34"/>
        <v>December</v>
      </c>
      <c r="S308">
        <v>1</v>
      </c>
      <c r="T308" t="s">
        <v>51</v>
      </c>
    </row>
    <row r="309" spans="1:20" x14ac:dyDescent="0.3">
      <c r="A309" t="s">
        <v>675</v>
      </c>
      <c r="B309" t="s">
        <v>657</v>
      </c>
      <c r="C309">
        <v>4.7</v>
      </c>
      <c r="D309">
        <f t="shared" si="28"/>
        <v>5</v>
      </c>
      <c r="E309">
        <v>73</v>
      </c>
      <c r="F309" t="s">
        <v>676</v>
      </c>
      <c r="G309">
        <f t="shared" si="29"/>
        <v>8300000.0000000009</v>
      </c>
      <c r="H309" s="3" t="s">
        <v>16</v>
      </c>
      <c r="I309" t="str">
        <f t="shared" si="30"/>
        <v>10000+</v>
      </c>
      <c r="J309" s="1">
        <f t="shared" si="31"/>
        <v>10000</v>
      </c>
      <c r="K309" t="s">
        <v>17</v>
      </c>
      <c r="L309" s="2">
        <v>0</v>
      </c>
      <c r="M309" s="1">
        <f t="shared" si="32"/>
        <v>0</v>
      </c>
      <c r="N309" t="s">
        <v>18</v>
      </c>
      <c r="O309" t="s">
        <v>658</v>
      </c>
      <c r="P309" t="s">
        <v>274</v>
      </c>
      <c r="Q309" t="str">
        <f t="shared" si="33"/>
        <v>2018</v>
      </c>
      <c r="R309" t="str">
        <f t="shared" si="34"/>
        <v>July</v>
      </c>
      <c r="S309">
        <v>1.9</v>
      </c>
      <c r="T309" t="s">
        <v>22</v>
      </c>
    </row>
    <row r="310" spans="1:20" x14ac:dyDescent="0.3">
      <c r="A310" t="s">
        <v>677</v>
      </c>
      <c r="B310" t="s">
        <v>657</v>
      </c>
      <c r="C310">
        <v>4.4000000000000004</v>
      </c>
      <c r="D310">
        <f t="shared" si="28"/>
        <v>5</v>
      </c>
      <c r="E310">
        <v>39</v>
      </c>
      <c r="F310" t="s">
        <v>678</v>
      </c>
      <c r="G310">
        <f t="shared" si="29"/>
        <v>4300000</v>
      </c>
      <c r="H310" s="3" t="s">
        <v>16</v>
      </c>
      <c r="I310" t="str">
        <f t="shared" si="30"/>
        <v>10000+</v>
      </c>
      <c r="J310" s="1">
        <f t="shared" si="31"/>
        <v>10000</v>
      </c>
      <c r="K310" t="s">
        <v>17</v>
      </c>
      <c r="L310" s="2">
        <v>0</v>
      </c>
      <c r="M310" s="1">
        <f t="shared" si="32"/>
        <v>0</v>
      </c>
      <c r="N310" t="s">
        <v>111</v>
      </c>
      <c r="O310" t="s">
        <v>658</v>
      </c>
      <c r="P310" t="s">
        <v>66</v>
      </c>
      <c r="Q310" t="str">
        <f t="shared" si="33"/>
        <v>2018</v>
      </c>
      <c r="R310" t="str">
        <f t="shared" si="34"/>
        <v>July</v>
      </c>
      <c r="S310">
        <v>1.1000000000000001</v>
      </c>
      <c r="T310" t="s">
        <v>40</v>
      </c>
    </row>
    <row r="311" spans="1:20" x14ac:dyDescent="0.3">
      <c r="A311" t="s">
        <v>679</v>
      </c>
      <c r="B311" t="s">
        <v>657</v>
      </c>
      <c r="C311">
        <v>4.5</v>
      </c>
      <c r="D311">
        <f t="shared" si="28"/>
        <v>5</v>
      </c>
      <c r="E311">
        <v>144</v>
      </c>
      <c r="F311" t="s">
        <v>680</v>
      </c>
      <c r="G311">
        <f t="shared" si="29"/>
        <v>4700000</v>
      </c>
      <c r="H311" s="3" t="s">
        <v>16</v>
      </c>
      <c r="I311" t="str">
        <f t="shared" si="30"/>
        <v>10000+</v>
      </c>
      <c r="J311" s="1">
        <f t="shared" si="31"/>
        <v>10000</v>
      </c>
      <c r="K311" t="s">
        <v>17</v>
      </c>
      <c r="L311" s="2">
        <v>0</v>
      </c>
      <c r="M311" s="1">
        <f t="shared" si="32"/>
        <v>0</v>
      </c>
      <c r="N311" t="s">
        <v>18</v>
      </c>
      <c r="O311" t="s">
        <v>658</v>
      </c>
      <c r="P311" t="s">
        <v>143</v>
      </c>
      <c r="Q311" t="str">
        <f t="shared" si="33"/>
        <v>2018</v>
      </c>
      <c r="R311" t="str">
        <f t="shared" si="34"/>
        <v>July</v>
      </c>
      <c r="S311">
        <v>3</v>
      </c>
      <c r="T311" t="s">
        <v>22</v>
      </c>
    </row>
    <row r="312" spans="1:20" x14ac:dyDescent="0.3">
      <c r="A312" t="s">
        <v>681</v>
      </c>
      <c r="B312" t="s">
        <v>657</v>
      </c>
      <c r="C312">
        <v>3.9</v>
      </c>
      <c r="D312">
        <f t="shared" si="28"/>
        <v>4</v>
      </c>
      <c r="E312">
        <v>2181</v>
      </c>
      <c r="F312" t="s">
        <v>168</v>
      </c>
      <c r="G312">
        <f t="shared" si="29"/>
        <v>10000000</v>
      </c>
      <c r="H312" s="3" t="s">
        <v>43</v>
      </c>
      <c r="I312" t="str">
        <f t="shared" si="30"/>
        <v>100000+</v>
      </c>
      <c r="J312" s="1">
        <f t="shared" si="31"/>
        <v>100000</v>
      </c>
      <c r="K312" t="s">
        <v>17</v>
      </c>
      <c r="L312" s="2">
        <v>0</v>
      </c>
      <c r="M312" s="1">
        <f t="shared" si="32"/>
        <v>0</v>
      </c>
      <c r="N312" t="s">
        <v>37</v>
      </c>
      <c r="O312" t="s">
        <v>658</v>
      </c>
      <c r="P312" t="s">
        <v>682</v>
      </c>
      <c r="Q312" t="str">
        <f t="shared" si="33"/>
        <v>2018</v>
      </c>
      <c r="R312" t="str">
        <f t="shared" si="34"/>
        <v>March</v>
      </c>
      <c r="S312" t="s">
        <v>683</v>
      </c>
      <c r="T312" t="s">
        <v>22</v>
      </c>
    </row>
    <row r="313" spans="1:20" x14ac:dyDescent="0.3">
      <c r="A313" t="s">
        <v>684</v>
      </c>
      <c r="B313" t="s">
        <v>657</v>
      </c>
      <c r="C313">
        <v>3.2</v>
      </c>
      <c r="D313">
        <f t="shared" si="28"/>
        <v>4</v>
      </c>
      <c r="E313">
        <v>93965</v>
      </c>
      <c r="F313" t="s">
        <v>164</v>
      </c>
      <c r="G313">
        <f t="shared" si="29"/>
        <v>15000000</v>
      </c>
      <c r="H313" s="3" t="s">
        <v>31</v>
      </c>
      <c r="I313" t="str">
        <f t="shared" si="30"/>
        <v>5000000+</v>
      </c>
      <c r="J313" s="1">
        <f t="shared" si="31"/>
        <v>5000000</v>
      </c>
      <c r="K313" t="s">
        <v>17</v>
      </c>
      <c r="L313" s="2">
        <v>0</v>
      </c>
      <c r="M313" s="1">
        <f t="shared" si="32"/>
        <v>0</v>
      </c>
      <c r="N313" t="s">
        <v>37</v>
      </c>
      <c r="O313" t="s">
        <v>658</v>
      </c>
      <c r="P313" t="s">
        <v>66</v>
      </c>
      <c r="Q313" t="str">
        <f t="shared" si="33"/>
        <v>2018</v>
      </c>
      <c r="R313" t="str">
        <f t="shared" si="34"/>
        <v>July</v>
      </c>
      <c r="S313" t="s">
        <v>685</v>
      </c>
      <c r="T313" t="s">
        <v>22</v>
      </c>
    </row>
    <row r="314" spans="1:20" x14ac:dyDescent="0.3">
      <c r="A314" t="s">
        <v>686</v>
      </c>
      <c r="B314" t="s">
        <v>657</v>
      </c>
      <c r="C314">
        <v>3.2</v>
      </c>
      <c r="D314">
        <f t="shared" si="28"/>
        <v>4</v>
      </c>
      <c r="E314">
        <v>1446</v>
      </c>
      <c r="F314" t="s">
        <v>358</v>
      </c>
      <c r="G314">
        <f t="shared" si="29"/>
        <v>7100000</v>
      </c>
      <c r="H314" s="3" t="s">
        <v>43</v>
      </c>
      <c r="I314" t="str">
        <f t="shared" si="30"/>
        <v>100000+</v>
      </c>
      <c r="J314" s="1">
        <f t="shared" si="31"/>
        <v>100000</v>
      </c>
      <c r="K314" t="s">
        <v>17</v>
      </c>
      <c r="L314" s="2">
        <v>0</v>
      </c>
      <c r="M314" s="1">
        <f t="shared" si="32"/>
        <v>0</v>
      </c>
      <c r="N314" t="s">
        <v>375</v>
      </c>
      <c r="O314" t="s">
        <v>658</v>
      </c>
      <c r="P314" t="s">
        <v>417</v>
      </c>
      <c r="Q314" t="str">
        <f t="shared" si="33"/>
        <v>2018</v>
      </c>
      <c r="R314" t="str">
        <f t="shared" si="34"/>
        <v>May</v>
      </c>
      <c r="S314">
        <v>1</v>
      </c>
      <c r="T314" t="s">
        <v>22</v>
      </c>
    </row>
    <row r="315" spans="1:20" x14ac:dyDescent="0.3">
      <c r="A315" t="s">
        <v>687</v>
      </c>
      <c r="B315" t="s">
        <v>657</v>
      </c>
      <c r="C315">
        <v>4.0999999999999996</v>
      </c>
      <c r="D315">
        <f t="shared" si="28"/>
        <v>5</v>
      </c>
      <c r="E315">
        <v>12088</v>
      </c>
      <c r="F315" t="s">
        <v>82</v>
      </c>
      <c r="G315">
        <f t="shared" si="29"/>
        <v>21000000</v>
      </c>
      <c r="H315" s="3" t="s">
        <v>56</v>
      </c>
      <c r="I315" t="str">
        <f t="shared" si="30"/>
        <v>1000000+</v>
      </c>
      <c r="J315" s="1">
        <f t="shared" si="31"/>
        <v>1000000</v>
      </c>
      <c r="K315" t="s">
        <v>17</v>
      </c>
      <c r="L315" s="2">
        <v>0</v>
      </c>
      <c r="M315" s="1">
        <f t="shared" si="32"/>
        <v>0</v>
      </c>
      <c r="N315" t="s">
        <v>375</v>
      </c>
      <c r="O315" t="s">
        <v>658</v>
      </c>
      <c r="P315" t="s">
        <v>688</v>
      </c>
      <c r="Q315" t="str">
        <f t="shared" si="33"/>
        <v>2018</v>
      </c>
      <c r="R315" t="str">
        <f t="shared" si="34"/>
        <v>July</v>
      </c>
      <c r="S315" t="s">
        <v>689</v>
      </c>
      <c r="T315" t="s">
        <v>22</v>
      </c>
    </row>
    <row r="316" spans="1:20" x14ac:dyDescent="0.3">
      <c r="A316" t="s">
        <v>690</v>
      </c>
      <c r="B316" t="s">
        <v>657</v>
      </c>
      <c r="C316">
        <v>4.5</v>
      </c>
      <c r="D316">
        <f t="shared" si="28"/>
        <v>5</v>
      </c>
      <c r="E316">
        <v>314</v>
      </c>
      <c r="F316" t="s">
        <v>129</v>
      </c>
      <c r="G316">
        <f t="shared" si="29"/>
        <v>6100000</v>
      </c>
      <c r="H316" s="3" t="s">
        <v>43</v>
      </c>
      <c r="I316" t="str">
        <f t="shared" si="30"/>
        <v>100000+</v>
      </c>
      <c r="J316" s="1">
        <f t="shared" si="31"/>
        <v>100000</v>
      </c>
      <c r="K316" t="s">
        <v>17</v>
      </c>
      <c r="L316" s="2">
        <v>0</v>
      </c>
      <c r="M316" s="1">
        <f t="shared" si="32"/>
        <v>0</v>
      </c>
      <c r="N316" t="s">
        <v>18</v>
      </c>
      <c r="O316" t="s">
        <v>658</v>
      </c>
      <c r="P316" t="s">
        <v>691</v>
      </c>
      <c r="Q316" t="str">
        <f t="shared" si="33"/>
        <v>2018</v>
      </c>
      <c r="R316" t="str">
        <f t="shared" si="34"/>
        <v>May</v>
      </c>
      <c r="S316" t="s">
        <v>692</v>
      </c>
      <c r="T316" t="s">
        <v>71</v>
      </c>
    </row>
    <row r="317" spans="1:20" x14ac:dyDescent="0.3">
      <c r="A317" t="s">
        <v>693</v>
      </c>
      <c r="B317" t="s">
        <v>657</v>
      </c>
      <c r="C317">
        <v>4.2</v>
      </c>
      <c r="D317">
        <f t="shared" si="28"/>
        <v>5</v>
      </c>
      <c r="E317">
        <v>25671</v>
      </c>
      <c r="F317" t="s">
        <v>39</v>
      </c>
      <c r="G317">
        <f t="shared" si="29"/>
        <v>1000</v>
      </c>
      <c r="H317" s="3" t="s">
        <v>56</v>
      </c>
      <c r="I317" t="str">
        <f t="shared" si="30"/>
        <v>1000000+</v>
      </c>
      <c r="J317" s="1">
        <f t="shared" si="31"/>
        <v>1000000</v>
      </c>
      <c r="K317" t="s">
        <v>17</v>
      </c>
      <c r="L317" s="2">
        <v>0</v>
      </c>
      <c r="M317" s="1">
        <f t="shared" si="32"/>
        <v>0</v>
      </c>
      <c r="N317" t="s">
        <v>37</v>
      </c>
      <c r="O317" t="s">
        <v>658</v>
      </c>
      <c r="P317" t="s">
        <v>328</v>
      </c>
      <c r="Q317" t="str">
        <f t="shared" si="33"/>
        <v>2018</v>
      </c>
      <c r="R317" t="str">
        <f t="shared" si="34"/>
        <v>June</v>
      </c>
      <c r="S317" t="s">
        <v>39</v>
      </c>
      <c r="T317" t="s">
        <v>39</v>
      </c>
    </row>
    <row r="318" spans="1:20" x14ac:dyDescent="0.3">
      <c r="A318" t="s">
        <v>694</v>
      </c>
      <c r="B318" t="s">
        <v>657</v>
      </c>
      <c r="C318">
        <v>4.2</v>
      </c>
      <c r="D318">
        <f t="shared" si="28"/>
        <v>5</v>
      </c>
      <c r="E318">
        <v>15194</v>
      </c>
      <c r="F318" t="s">
        <v>164</v>
      </c>
      <c r="G318">
        <f t="shared" si="29"/>
        <v>15000000</v>
      </c>
      <c r="H318" s="3" t="s">
        <v>56</v>
      </c>
      <c r="I318" t="str">
        <f t="shared" si="30"/>
        <v>1000000+</v>
      </c>
      <c r="J318" s="1">
        <f t="shared" si="31"/>
        <v>1000000</v>
      </c>
      <c r="K318" t="s">
        <v>17</v>
      </c>
      <c r="L318" s="2">
        <v>0</v>
      </c>
      <c r="M318" s="1">
        <f t="shared" si="32"/>
        <v>0</v>
      </c>
      <c r="N318" t="s">
        <v>37</v>
      </c>
      <c r="O318" t="s">
        <v>658</v>
      </c>
      <c r="P318" t="s">
        <v>143</v>
      </c>
      <c r="Q318" t="str">
        <f t="shared" si="33"/>
        <v>2018</v>
      </c>
      <c r="R318" t="str">
        <f t="shared" si="34"/>
        <v>July</v>
      </c>
      <c r="S318" t="s">
        <v>695</v>
      </c>
      <c r="T318" t="s">
        <v>40</v>
      </c>
    </row>
    <row r="319" spans="1:20" x14ac:dyDescent="0.3">
      <c r="A319" t="s">
        <v>696</v>
      </c>
      <c r="B319" t="s">
        <v>657</v>
      </c>
      <c r="C319">
        <v>3.7</v>
      </c>
      <c r="D319">
        <f t="shared" si="28"/>
        <v>4</v>
      </c>
      <c r="E319">
        <v>22551</v>
      </c>
      <c r="F319" t="s">
        <v>142</v>
      </c>
      <c r="G319">
        <f t="shared" si="29"/>
        <v>11000000</v>
      </c>
      <c r="H319" s="3" t="s">
        <v>56</v>
      </c>
      <c r="I319" t="str">
        <f t="shared" si="30"/>
        <v>1000000+</v>
      </c>
      <c r="J319" s="1">
        <f t="shared" si="31"/>
        <v>1000000</v>
      </c>
      <c r="K319" t="s">
        <v>17</v>
      </c>
      <c r="L319" s="2">
        <v>0</v>
      </c>
      <c r="M319" s="1">
        <f t="shared" si="32"/>
        <v>0</v>
      </c>
      <c r="N319" t="s">
        <v>37</v>
      </c>
      <c r="O319" t="s">
        <v>658</v>
      </c>
      <c r="P319" t="s">
        <v>265</v>
      </c>
      <c r="Q319" t="str">
        <f t="shared" si="33"/>
        <v>2018</v>
      </c>
      <c r="R319" t="str">
        <f t="shared" si="34"/>
        <v>July</v>
      </c>
      <c r="S319" t="s">
        <v>697</v>
      </c>
      <c r="T319" t="s">
        <v>46</v>
      </c>
    </row>
    <row r="320" spans="1:20" x14ac:dyDescent="0.3">
      <c r="A320" t="s">
        <v>698</v>
      </c>
      <c r="B320" t="s">
        <v>657</v>
      </c>
      <c r="C320">
        <v>4.5</v>
      </c>
      <c r="D320">
        <f t="shared" si="28"/>
        <v>5</v>
      </c>
      <c r="E320">
        <v>29839</v>
      </c>
      <c r="F320" t="s">
        <v>55</v>
      </c>
      <c r="G320">
        <f t="shared" si="29"/>
        <v>29000000</v>
      </c>
      <c r="H320" s="3" t="s">
        <v>56</v>
      </c>
      <c r="I320" t="str">
        <f t="shared" si="30"/>
        <v>1000000+</v>
      </c>
      <c r="J320" s="1">
        <f t="shared" si="31"/>
        <v>1000000</v>
      </c>
      <c r="K320" t="s">
        <v>17</v>
      </c>
      <c r="L320" s="2">
        <v>0</v>
      </c>
      <c r="M320" s="1">
        <f t="shared" si="32"/>
        <v>0</v>
      </c>
      <c r="N320" t="s">
        <v>37</v>
      </c>
      <c r="O320" t="s">
        <v>658</v>
      </c>
      <c r="P320" t="s">
        <v>74</v>
      </c>
      <c r="Q320" t="str">
        <f t="shared" si="33"/>
        <v>2018</v>
      </c>
      <c r="R320" t="str">
        <f t="shared" si="34"/>
        <v>July</v>
      </c>
      <c r="S320" t="s">
        <v>699</v>
      </c>
      <c r="T320" t="s">
        <v>46</v>
      </c>
    </row>
    <row r="321" spans="1:20" x14ac:dyDescent="0.3">
      <c r="A321" t="s">
        <v>700</v>
      </c>
      <c r="B321" t="s">
        <v>657</v>
      </c>
      <c r="C321">
        <v>4.5999999999999996</v>
      </c>
      <c r="D321">
        <f t="shared" si="28"/>
        <v>5</v>
      </c>
      <c r="E321">
        <v>279</v>
      </c>
      <c r="F321" t="s">
        <v>701</v>
      </c>
      <c r="G321">
        <f t="shared" si="29"/>
        <v>3300000</v>
      </c>
      <c r="H321" s="3" t="s">
        <v>43</v>
      </c>
      <c r="I321" t="str">
        <f t="shared" si="30"/>
        <v>100000+</v>
      </c>
      <c r="J321" s="1">
        <f t="shared" si="31"/>
        <v>100000</v>
      </c>
      <c r="K321" t="s">
        <v>17</v>
      </c>
      <c r="L321" s="2">
        <v>0</v>
      </c>
      <c r="M321" s="1">
        <f t="shared" si="32"/>
        <v>0</v>
      </c>
      <c r="N321" t="s">
        <v>18</v>
      </c>
      <c r="O321" t="s">
        <v>658</v>
      </c>
      <c r="P321" t="s">
        <v>702</v>
      </c>
      <c r="Q321" t="str">
        <f t="shared" si="33"/>
        <v>2017</v>
      </c>
      <c r="R321" t="str">
        <f t="shared" si="34"/>
        <v>December</v>
      </c>
      <c r="S321">
        <v>1.6</v>
      </c>
      <c r="T321" t="s">
        <v>76</v>
      </c>
    </row>
    <row r="322" spans="1:20" x14ac:dyDescent="0.3">
      <c r="A322" t="s">
        <v>703</v>
      </c>
      <c r="B322" t="s">
        <v>657</v>
      </c>
      <c r="C322">
        <v>4.5</v>
      </c>
      <c r="D322">
        <f t="shared" si="28"/>
        <v>5</v>
      </c>
      <c r="E322">
        <v>564387</v>
      </c>
      <c r="F322" t="s">
        <v>39</v>
      </c>
      <c r="G322">
        <f t="shared" si="29"/>
        <v>1000</v>
      </c>
      <c r="H322" s="3" t="s">
        <v>31</v>
      </c>
      <c r="I322" t="str">
        <f t="shared" si="30"/>
        <v>5000000+</v>
      </c>
      <c r="J322" s="1">
        <f t="shared" si="31"/>
        <v>5000000</v>
      </c>
      <c r="K322" t="s">
        <v>17</v>
      </c>
      <c r="L322" s="2">
        <v>0</v>
      </c>
      <c r="M322" s="1">
        <f t="shared" si="32"/>
        <v>0</v>
      </c>
      <c r="N322" t="s">
        <v>18</v>
      </c>
      <c r="O322" t="s">
        <v>658</v>
      </c>
      <c r="P322" t="s">
        <v>704</v>
      </c>
      <c r="Q322" t="str">
        <f t="shared" si="33"/>
        <v>2018</v>
      </c>
      <c r="R322" t="str">
        <f t="shared" si="34"/>
        <v>July</v>
      </c>
      <c r="S322" t="s">
        <v>39</v>
      </c>
      <c r="T322" t="s">
        <v>39</v>
      </c>
    </row>
    <row r="323" spans="1:20" x14ac:dyDescent="0.3">
      <c r="A323" t="s">
        <v>705</v>
      </c>
      <c r="B323" t="s">
        <v>657</v>
      </c>
      <c r="C323">
        <v>3.5</v>
      </c>
      <c r="D323">
        <f t="shared" ref="D323:D386" si="35">IF(C323&gt;4,5,IF(C323&gt;3,4,IF(C323&gt;2,3,IF(C323&gt;1,2,1))))</f>
        <v>4</v>
      </c>
      <c r="E323">
        <v>1330</v>
      </c>
      <c r="F323" t="s">
        <v>364</v>
      </c>
      <c r="G323">
        <f t="shared" ref="G323:G386" si="36">IF(RIGHT(F323,1)="M",LEFT(F323,LEN(F323)-1)*1000000,IF(RIGHT(F323,1)="K",LEFT(F323,LEN(F323)-1)*1000, 1000))</f>
        <v>22000000</v>
      </c>
      <c r="H323" s="3" t="s">
        <v>49</v>
      </c>
      <c r="I323" t="str">
        <f t="shared" ref="I323:I386" si="37">SUBSTITUTE(H323,",","")</f>
        <v>50000+</v>
      </c>
      <c r="J323" s="1">
        <f t="shared" ref="J323:J386" si="38">VALUE(LEFT(I323,LEN(I323)-1))</f>
        <v>50000</v>
      </c>
      <c r="K323" t="s">
        <v>17</v>
      </c>
      <c r="L323" s="2">
        <v>0</v>
      </c>
      <c r="M323" s="1">
        <f t="shared" ref="M323:M386" si="39">VALUE(IF(RIGHT(L323,LEN(L323)-1)="",0,RIGHT(L323,LEN(L323)-1)))</f>
        <v>0</v>
      </c>
      <c r="N323" t="s">
        <v>18</v>
      </c>
      <c r="O323" t="s">
        <v>658</v>
      </c>
      <c r="P323" t="s">
        <v>66</v>
      </c>
      <c r="Q323" t="str">
        <f t="shared" ref="Q323:Q386" si="40">RIGHT(P323,4)</f>
        <v>2018</v>
      </c>
      <c r="R323" t="str">
        <f t="shared" ref="R323:R386" si="41">LEFT(P323,FIND(" ",P323)-1)</f>
        <v>July</v>
      </c>
      <c r="S323" t="s">
        <v>706</v>
      </c>
      <c r="T323" t="s">
        <v>40</v>
      </c>
    </row>
    <row r="324" spans="1:20" x14ac:dyDescent="0.3">
      <c r="A324" t="s">
        <v>707</v>
      </c>
      <c r="B324" t="s">
        <v>657</v>
      </c>
      <c r="C324">
        <v>4.7</v>
      </c>
      <c r="D324">
        <f t="shared" si="35"/>
        <v>5</v>
      </c>
      <c r="E324">
        <v>1677</v>
      </c>
      <c r="F324" t="s">
        <v>708</v>
      </c>
      <c r="G324">
        <f t="shared" si="36"/>
        <v>40000000</v>
      </c>
      <c r="H324" s="3" t="s">
        <v>43</v>
      </c>
      <c r="I324" t="str">
        <f t="shared" si="37"/>
        <v>100000+</v>
      </c>
      <c r="J324" s="1">
        <f t="shared" si="38"/>
        <v>100000</v>
      </c>
      <c r="K324" t="s">
        <v>17</v>
      </c>
      <c r="L324" s="2">
        <v>0</v>
      </c>
      <c r="M324" s="1">
        <f t="shared" si="39"/>
        <v>0</v>
      </c>
      <c r="N324" t="s">
        <v>18</v>
      </c>
      <c r="O324" t="s">
        <v>658</v>
      </c>
      <c r="P324" t="s">
        <v>709</v>
      </c>
      <c r="Q324" t="str">
        <f t="shared" si="40"/>
        <v>2018</v>
      </c>
      <c r="R324" t="str">
        <f t="shared" si="41"/>
        <v>May</v>
      </c>
      <c r="S324" t="s">
        <v>710</v>
      </c>
      <c r="T324" t="s">
        <v>71</v>
      </c>
    </row>
    <row r="325" spans="1:20" x14ac:dyDescent="0.3">
      <c r="A325" t="s">
        <v>711</v>
      </c>
      <c r="B325" t="s">
        <v>657</v>
      </c>
      <c r="C325">
        <v>4.4000000000000004</v>
      </c>
      <c r="D325">
        <f t="shared" si="35"/>
        <v>5</v>
      </c>
      <c r="E325">
        <v>757</v>
      </c>
      <c r="F325" t="s">
        <v>168</v>
      </c>
      <c r="G325">
        <f t="shared" si="36"/>
        <v>10000000</v>
      </c>
      <c r="H325" s="3" t="s">
        <v>16</v>
      </c>
      <c r="I325" t="str">
        <f t="shared" si="37"/>
        <v>10000+</v>
      </c>
      <c r="J325" s="1">
        <f t="shared" si="38"/>
        <v>10000</v>
      </c>
      <c r="K325" t="s">
        <v>17</v>
      </c>
      <c r="L325" s="2">
        <v>0</v>
      </c>
      <c r="M325" s="1">
        <f t="shared" si="39"/>
        <v>0</v>
      </c>
      <c r="N325" t="s">
        <v>37</v>
      </c>
      <c r="O325" t="s">
        <v>658</v>
      </c>
      <c r="P325" t="s">
        <v>350</v>
      </c>
      <c r="Q325" t="str">
        <f t="shared" si="40"/>
        <v>2018</v>
      </c>
      <c r="R325" t="str">
        <f t="shared" si="41"/>
        <v>May</v>
      </c>
      <c r="S325">
        <v>1</v>
      </c>
      <c r="T325" t="s">
        <v>71</v>
      </c>
    </row>
    <row r="326" spans="1:20" x14ac:dyDescent="0.3">
      <c r="A326" t="e">
        <f>- Free Comics - Comic Apps</f>
        <v>#NAME?</v>
      </c>
      <c r="B326" t="s">
        <v>657</v>
      </c>
      <c r="C326">
        <v>3.5</v>
      </c>
      <c r="D326">
        <f t="shared" si="35"/>
        <v>4</v>
      </c>
      <c r="E326">
        <v>115</v>
      </c>
      <c r="F326" t="s">
        <v>520</v>
      </c>
      <c r="G326">
        <f t="shared" si="36"/>
        <v>9100000</v>
      </c>
      <c r="H326" s="3" t="s">
        <v>16</v>
      </c>
      <c r="I326" t="str">
        <f t="shared" si="37"/>
        <v>10000+</v>
      </c>
      <c r="J326" s="1">
        <f t="shared" si="38"/>
        <v>10000</v>
      </c>
      <c r="K326" t="s">
        <v>17</v>
      </c>
      <c r="L326" s="2">
        <v>0</v>
      </c>
      <c r="M326" s="1">
        <f t="shared" si="39"/>
        <v>0</v>
      </c>
      <c r="N326" t="s">
        <v>375</v>
      </c>
      <c r="O326" t="s">
        <v>658</v>
      </c>
      <c r="P326" t="s">
        <v>450</v>
      </c>
      <c r="Q326" t="str">
        <f t="shared" si="40"/>
        <v>2018</v>
      </c>
      <c r="R326" t="str">
        <f t="shared" si="41"/>
        <v>July</v>
      </c>
      <c r="S326" t="s">
        <v>712</v>
      </c>
      <c r="T326" t="s">
        <v>245</v>
      </c>
    </row>
    <row r="327" spans="1:20" x14ac:dyDescent="0.3">
      <c r="A327" t="s">
        <v>713</v>
      </c>
      <c r="B327" t="s">
        <v>657</v>
      </c>
      <c r="C327">
        <v>3.3</v>
      </c>
      <c r="D327">
        <f t="shared" si="35"/>
        <v>4</v>
      </c>
      <c r="E327">
        <v>125</v>
      </c>
      <c r="F327" t="s">
        <v>680</v>
      </c>
      <c r="G327">
        <f t="shared" si="36"/>
        <v>4700000</v>
      </c>
      <c r="H327" s="3" t="s">
        <v>90</v>
      </c>
      <c r="I327" t="str">
        <f t="shared" si="37"/>
        <v>5000+</v>
      </c>
      <c r="J327" s="1">
        <f t="shared" si="38"/>
        <v>5000</v>
      </c>
      <c r="K327" t="s">
        <v>17</v>
      </c>
      <c r="L327" s="2">
        <v>0</v>
      </c>
      <c r="M327" s="1">
        <f t="shared" si="39"/>
        <v>0</v>
      </c>
      <c r="N327" t="s">
        <v>37</v>
      </c>
      <c r="O327" t="s">
        <v>658</v>
      </c>
      <c r="P327" t="s">
        <v>265</v>
      </c>
      <c r="Q327" t="str">
        <f t="shared" si="40"/>
        <v>2018</v>
      </c>
      <c r="R327" t="str">
        <f t="shared" si="41"/>
        <v>July</v>
      </c>
      <c r="S327" t="s">
        <v>70</v>
      </c>
      <c r="T327" t="s">
        <v>22</v>
      </c>
    </row>
    <row r="328" spans="1:20" x14ac:dyDescent="0.3">
      <c r="A328" t="s">
        <v>714</v>
      </c>
      <c r="B328" t="s">
        <v>657</v>
      </c>
      <c r="C328">
        <v>4.5</v>
      </c>
      <c r="D328">
        <f t="shared" si="35"/>
        <v>5</v>
      </c>
      <c r="E328">
        <v>9952</v>
      </c>
      <c r="F328" t="s">
        <v>261</v>
      </c>
      <c r="G328">
        <f t="shared" si="36"/>
        <v>38000000</v>
      </c>
      <c r="H328" s="3" t="s">
        <v>25</v>
      </c>
      <c r="I328" t="str">
        <f t="shared" si="37"/>
        <v>500000+</v>
      </c>
      <c r="J328" s="1">
        <f t="shared" si="38"/>
        <v>500000</v>
      </c>
      <c r="K328" t="s">
        <v>17</v>
      </c>
      <c r="L328" s="2">
        <v>0</v>
      </c>
      <c r="M328" s="1">
        <f t="shared" si="39"/>
        <v>0</v>
      </c>
      <c r="N328" t="s">
        <v>111</v>
      </c>
      <c r="O328" t="s">
        <v>658</v>
      </c>
      <c r="P328" t="s">
        <v>74</v>
      </c>
      <c r="Q328" t="str">
        <f t="shared" si="40"/>
        <v>2018</v>
      </c>
      <c r="R328" t="str">
        <f t="shared" si="41"/>
        <v>July</v>
      </c>
      <c r="S328" t="s">
        <v>715</v>
      </c>
      <c r="T328" t="s">
        <v>71</v>
      </c>
    </row>
    <row r="329" spans="1:20" x14ac:dyDescent="0.3">
      <c r="A329" t="s">
        <v>716</v>
      </c>
      <c r="B329" t="s">
        <v>657</v>
      </c>
      <c r="C329">
        <v>4.4000000000000004</v>
      </c>
      <c r="D329">
        <f t="shared" si="35"/>
        <v>5</v>
      </c>
      <c r="E329">
        <v>18814</v>
      </c>
      <c r="F329" t="s">
        <v>39</v>
      </c>
      <c r="G329">
        <f t="shared" si="36"/>
        <v>1000</v>
      </c>
      <c r="H329" s="3" t="s">
        <v>56</v>
      </c>
      <c r="I329" t="str">
        <f t="shared" si="37"/>
        <v>1000000+</v>
      </c>
      <c r="J329" s="1">
        <f t="shared" si="38"/>
        <v>1000000</v>
      </c>
      <c r="K329" t="s">
        <v>17</v>
      </c>
      <c r="L329" s="2">
        <v>0</v>
      </c>
      <c r="M329" s="1">
        <f t="shared" si="39"/>
        <v>0</v>
      </c>
      <c r="N329" t="s">
        <v>375</v>
      </c>
      <c r="O329" t="s">
        <v>658</v>
      </c>
      <c r="P329" t="s">
        <v>103</v>
      </c>
      <c r="Q329" t="str">
        <f t="shared" si="40"/>
        <v>2018</v>
      </c>
      <c r="R329" t="str">
        <f t="shared" si="41"/>
        <v>July</v>
      </c>
      <c r="S329" t="s">
        <v>39</v>
      </c>
      <c r="T329" t="s">
        <v>39</v>
      </c>
    </row>
    <row r="330" spans="1:20" x14ac:dyDescent="0.3">
      <c r="A330" t="s">
        <v>717</v>
      </c>
      <c r="B330" t="s">
        <v>657</v>
      </c>
      <c r="C330">
        <v>4.2</v>
      </c>
      <c r="D330">
        <f t="shared" si="35"/>
        <v>5</v>
      </c>
      <c r="E330">
        <v>21</v>
      </c>
      <c r="F330" t="s">
        <v>334</v>
      </c>
      <c r="G330">
        <f t="shared" si="36"/>
        <v>6700000</v>
      </c>
      <c r="H330" s="3" t="s">
        <v>90</v>
      </c>
      <c r="I330" t="str">
        <f t="shared" si="37"/>
        <v>5000+</v>
      </c>
      <c r="J330" s="1">
        <f t="shared" si="38"/>
        <v>5000</v>
      </c>
      <c r="K330" t="s">
        <v>17</v>
      </c>
      <c r="L330" s="2">
        <v>0</v>
      </c>
      <c r="M330" s="1">
        <f t="shared" si="39"/>
        <v>0</v>
      </c>
      <c r="N330" t="s">
        <v>18</v>
      </c>
      <c r="O330" t="s">
        <v>658</v>
      </c>
      <c r="P330" t="s">
        <v>162</v>
      </c>
      <c r="Q330" t="str">
        <f t="shared" si="40"/>
        <v>2018</v>
      </c>
      <c r="R330" t="str">
        <f t="shared" si="41"/>
        <v>March</v>
      </c>
      <c r="S330">
        <v>1.3</v>
      </c>
      <c r="T330" t="s">
        <v>76</v>
      </c>
    </row>
    <row r="331" spans="1:20" x14ac:dyDescent="0.3">
      <c r="A331" t="s">
        <v>718</v>
      </c>
      <c r="B331" t="s">
        <v>657</v>
      </c>
      <c r="C331">
        <v>5</v>
      </c>
      <c r="D331">
        <f t="shared" si="35"/>
        <v>5</v>
      </c>
      <c r="E331">
        <v>15</v>
      </c>
      <c r="F331" t="s">
        <v>85</v>
      </c>
      <c r="G331">
        <f t="shared" si="36"/>
        <v>37000000</v>
      </c>
      <c r="H331" s="3" t="s">
        <v>719</v>
      </c>
      <c r="I331" t="str">
        <f t="shared" si="37"/>
        <v>1000+</v>
      </c>
      <c r="J331" s="1">
        <f t="shared" si="38"/>
        <v>1000</v>
      </c>
      <c r="K331" t="s">
        <v>17</v>
      </c>
      <c r="L331" s="2">
        <v>0</v>
      </c>
      <c r="M331" s="1">
        <f t="shared" si="39"/>
        <v>0</v>
      </c>
      <c r="N331" t="s">
        <v>18</v>
      </c>
      <c r="O331" t="s">
        <v>658</v>
      </c>
      <c r="P331" t="s">
        <v>83</v>
      </c>
      <c r="Q331" t="str">
        <f t="shared" si="40"/>
        <v>2018</v>
      </c>
      <c r="R331" t="str">
        <f t="shared" si="41"/>
        <v>June</v>
      </c>
      <c r="S331">
        <v>2</v>
      </c>
      <c r="T331" t="s">
        <v>22</v>
      </c>
    </row>
    <row r="332" spans="1:20" x14ac:dyDescent="0.3">
      <c r="A332" t="s">
        <v>720</v>
      </c>
      <c r="B332" t="s">
        <v>657</v>
      </c>
      <c r="C332">
        <v>4.4000000000000004</v>
      </c>
      <c r="D332">
        <f t="shared" si="35"/>
        <v>5</v>
      </c>
      <c r="E332">
        <v>51981</v>
      </c>
      <c r="F332" t="s">
        <v>39</v>
      </c>
      <c r="G332">
        <f t="shared" si="36"/>
        <v>1000</v>
      </c>
      <c r="H332" s="3" t="s">
        <v>31</v>
      </c>
      <c r="I332" t="str">
        <f t="shared" si="37"/>
        <v>5000000+</v>
      </c>
      <c r="J332" s="1">
        <f t="shared" si="38"/>
        <v>5000000</v>
      </c>
      <c r="K332" t="s">
        <v>17</v>
      </c>
      <c r="L332" s="2">
        <v>0</v>
      </c>
      <c r="M332" s="1">
        <f t="shared" si="39"/>
        <v>0</v>
      </c>
      <c r="N332" t="s">
        <v>18</v>
      </c>
      <c r="O332" t="s">
        <v>658</v>
      </c>
      <c r="P332" t="s">
        <v>32</v>
      </c>
      <c r="Q332" t="str">
        <f t="shared" si="40"/>
        <v>2018</v>
      </c>
      <c r="R332" t="str">
        <f t="shared" si="41"/>
        <v>August</v>
      </c>
      <c r="S332" t="s">
        <v>721</v>
      </c>
      <c r="T332" t="s">
        <v>51</v>
      </c>
    </row>
    <row r="333" spans="1:20" x14ac:dyDescent="0.3">
      <c r="A333" t="s">
        <v>722</v>
      </c>
      <c r="B333" t="s">
        <v>657</v>
      </c>
      <c r="C333">
        <v>4.7</v>
      </c>
      <c r="D333">
        <f t="shared" si="35"/>
        <v>5</v>
      </c>
      <c r="E333">
        <v>3596</v>
      </c>
      <c r="F333" t="s">
        <v>723</v>
      </c>
      <c r="G333">
        <f t="shared" si="36"/>
        <v>7800000</v>
      </c>
      <c r="H333" s="3" t="s">
        <v>16</v>
      </c>
      <c r="I333" t="str">
        <f t="shared" si="37"/>
        <v>10000+</v>
      </c>
      <c r="J333" s="1">
        <f t="shared" si="38"/>
        <v>10000</v>
      </c>
      <c r="K333" t="s">
        <v>17</v>
      </c>
      <c r="L333" s="2">
        <v>0</v>
      </c>
      <c r="M333" s="1">
        <f t="shared" si="39"/>
        <v>0</v>
      </c>
      <c r="N333" t="s">
        <v>37</v>
      </c>
      <c r="O333" t="s">
        <v>658</v>
      </c>
      <c r="P333" t="s">
        <v>482</v>
      </c>
      <c r="Q333" t="str">
        <f t="shared" si="40"/>
        <v>2018</v>
      </c>
      <c r="R333" t="str">
        <f t="shared" si="41"/>
        <v>June</v>
      </c>
      <c r="S333">
        <v>1.01</v>
      </c>
      <c r="T333" t="s">
        <v>22</v>
      </c>
    </row>
    <row r="334" spans="1:20" x14ac:dyDescent="0.3">
      <c r="A334" t="s">
        <v>724</v>
      </c>
      <c r="B334" t="s">
        <v>657</v>
      </c>
      <c r="C334">
        <v>4.4000000000000004</v>
      </c>
      <c r="D334">
        <f t="shared" si="35"/>
        <v>5</v>
      </c>
      <c r="E334">
        <v>1006</v>
      </c>
      <c r="F334" t="s">
        <v>15</v>
      </c>
      <c r="G334">
        <f t="shared" si="36"/>
        <v>19000000</v>
      </c>
      <c r="H334" s="3" t="s">
        <v>49</v>
      </c>
      <c r="I334" t="str">
        <f t="shared" si="37"/>
        <v>50000+</v>
      </c>
      <c r="J334" s="1">
        <f t="shared" si="38"/>
        <v>50000</v>
      </c>
      <c r="K334" t="s">
        <v>17</v>
      </c>
      <c r="L334" s="2">
        <v>0</v>
      </c>
      <c r="M334" s="1">
        <f t="shared" si="39"/>
        <v>0</v>
      </c>
      <c r="N334" t="s">
        <v>18</v>
      </c>
      <c r="O334" t="s">
        <v>658</v>
      </c>
      <c r="P334" t="s">
        <v>86</v>
      </c>
      <c r="Q334" t="str">
        <f t="shared" si="40"/>
        <v>2018</v>
      </c>
      <c r="R334" t="str">
        <f t="shared" si="41"/>
        <v>August</v>
      </c>
      <c r="S334" t="s">
        <v>725</v>
      </c>
      <c r="T334" t="s">
        <v>22</v>
      </c>
    </row>
    <row r="335" spans="1:20" x14ac:dyDescent="0.3">
      <c r="A335" t="s">
        <v>726</v>
      </c>
      <c r="B335" t="s">
        <v>657</v>
      </c>
      <c r="C335">
        <v>4.4000000000000004</v>
      </c>
      <c r="D335">
        <f t="shared" si="35"/>
        <v>5</v>
      </c>
      <c r="E335">
        <v>5968</v>
      </c>
      <c r="F335" t="s">
        <v>215</v>
      </c>
      <c r="G335">
        <f t="shared" si="36"/>
        <v>5700000</v>
      </c>
      <c r="H335" s="3" t="s">
        <v>56</v>
      </c>
      <c r="I335" t="str">
        <f t="shared" si="37"/>
        <v>1000000+</v>
      </c>
      <c r="J335" s="1">
        <f t="shared" si="38"/>
        <v>1000000</v>
      </c>
      <c r="K335" t="s">
        <v>17</v>
      </c>
      <c r="L335" s="2">
        <v>0</v>
      </c>
      <c r="M335" s="1">
        <f t="shared" si="39"/>
        <v>0</v>
      </c>
      <c r="N335" t="s">
        <v>18</v>
      </c>
      <c r="O335" t="s">
        <v>658</v>
      </c>
      <c r="P335" t="s">
        <v>185</v>
      </c>
      <c r="Q335" t="str">
        <f t="shared" si="40"/>
        <v>2018</v>
      </c>
      <c r="R335" t="str">
        <f t="shared" si="41"/>
        <v>May</v>
      </c>
      <c r="S335">
        <v>1.4</v>
      </c>
      <c r="T335" t="s">
        <v>76</v>
      </c>
    </row>
    <row r="336" spans="1:20" x14ac:dyDescent="0.3">
      <c r="A336" t="s">
        <v>727</v>
      </c>
      <c r="B336" t="s">
        <v>657</v>
      </c>
      <c r="C336">
        <v>4.5999999999999996</v>
      </c>
      <c r="D336">
        <f t="shared" si="35"/>
        <v>5</v>
      </c>
      <c r="E336">
        <v>4895</v>
      </c>
      <c r="F336" t="s">
        <v>197</v>
      </c>
      <c r="G336">
        <f t="shared" si="36"/>
        <v>35000000</v>
      </c>
      <c r="H336" s="3" t="s">
        <v>43</v>
      </c>
      <c r="I336" t="str">
        <f t="shared" si="37"/>
        <v>100000+</v>
      </c>
      <c r="J336" s="1">
        <f t="shared" si="38"/>
        <v>100000</v>
      </c>
      <c r="K336" t="s">
        <v>17</v>
      </c>
      <c r="L336" s="2">
        <v>0</v>
      </c>
      <c r="M336" s="1">
        <f t="shared" si="39"/>
        <v>0</v>
      </c>
      <c r="N336" t="s">
        <v>18</v>
      </c>
      <c r="O336" t="s">
        <v>658</v>
      </c>
      <c r="P336" t="s">
        <v>153</v>
      </c>
      <c r="Q336" t="str">
        <f t="shared" si="40"/>
        <v>2018</v>
      </c>
      <c r="R336" t="str">
        <f t="shared" si="41"/>
        <v>August</v>
      </c>
      <c r="S336" t="s">
        <v>728</v>
      </c>
      <c r="T336" t="s">
        <v>46</v>
      </c>
    </row>
    <row r="337" spans="1:20" x14ac:dyDescent="0.3">
      <c r="A337" t="s">
        <v>729</v>
      </c>
      <c r="B337" t="s">
        <v>730</v>
      </c>
      <c r="C337">
        <v>4</v>
      </c>
      <c r="D337">
        <f t="shared" si="35"/>
        <v>4</v>
      </c>
      <c r="E337">
        <v>56642847</v>
      </c>
      <c r="F337" t="s">
        <v>39</v>
      </c>
      <c r="G337">
        <f t="shared" si="36"/>
        <v>1000</v>
      </c>
      <c r="H337" s="3" t="s">
        <v>430</v>
      </c>
      <c r="I337" t="str">
        <f t="shared" si="37"/>
        <v>1000000000+</v>
      </c>
      <c r="J337" s="1">
        <f t="shared" si="38"/>
        <v>1000000000</v>
      </c>
      <c r="K337" t="s">
        <v>17</v>
      </c>
      <c r="L337" s="2">
        <v>0</v>
      </c>
      <c r="M337" s="1">
        <f t="shared" si="39"/>
        <v>0</v>
      </c>
      <c r="N337" t="s">
        <v>18</v>
      </c>
      <c r="O337" t="s">
        <v>731</v>
      </c>
      <c r="P337" t="s">
        <v>32</v>
      </c>
      <c r="Q337" t="str">
        <f t="shared" si="40"/>
        <v>2018</v>
      </c>
      <c r="R337" t="str">
        <f t="shared" si="41"/>
        <v>August</v>
      </c>
      <c r="S337" t="s">
        <v>39</v>
      </c>
      <c r="T337" t="s">
        <v>39</v>
      </c>
    </row>
    <row r="338" spans="1:20" x14ac:dyDescent="0.3">
      <c r="A338" t="s">
        <v>732</v>
      </c>
      <c r="B338" t="s">
        <v>730</v>
      </c>
      <c r="C338">
        <v>4.4000000000000004</v>
      </c>
      <c r="D338">
        <f t="shared" si="35"/>
        <v>5</v>
      </c>
      <c r="E338">
        <v>69119316</v>
      </c>
      <c r="F338" t="s">
        <v>39</v>
      </c>
      <c r="G338">
        <f t="shared" si="36"/>
        <v>1000</v>
      </c>
      <c r="H338" s="3" t="s">
        <v>430</v>
      </c>
      <c r="I338" t="str">
        <f t="shared" si="37"/>
        <v>1000000000+</v>
      </c>
      <c r="J338" s="1">
        <f t="shared" si="38"/>
        <v>1000000000</v>
      </c>
      <c r="K338" t="s">
        <v>17</v>
      </c>
      <c r="L338" s="2">
        <v>0</v>
      </c>
      <c r="M338" s="1">
        <f t="shared" si="39"/>
        <v>0</v>
      </c>
      <c r="N338" t="s">
        <v>18</v>
      </c>
      <c r="O338" t="s">
        <v>731</v>
      </c>
      <c r="P338" t="s">
        <v>86</v>
      </c>
      <c r="Q338" t="str">
        <f t="shared" si="40"/>
        <v>2018</v>
      </c>
      <c r="R338" t="str">
        <f t="shared" si="41"/>
        <v>August</v>
      </c>
      <c r="S338" t="s">
        <v>39</v>
      </c>
      <c r="T338" t="s">
        <v>39</v>
      </c>
    </row>
    <row r="339" spans="1:20" x14ac:dyDescent="0.3">
      <c r="A339" t="s">
        <v>733</v>
      </c>
      <c r="B339" t="s">
        <v>730</v>
      </c>
      <c r="C339">
        <v>4.3</v>
      </c>
      <c r="D339">
        <f t="shared" si="35"/>
        <v>5</v>
      </c>
      <c r="E339">
        <v>125257</v>
      </c>
      <c r="F339" t="s">
        <v>96</v>
      </c>
      <c r="G339">
        <f t="shared" si="36"/>
        <v>17000000</v>
      </c>
      <c r="H339" s="3" t="s">
        <v>79</v>
      </c>
      <c r="I339" t="str">
        <f t="shared" si="37"/>
        <v>10000000+</v>
      </c>
      <c r="J339" s="1">
        <f t="shared" si="38"/>
        <v>10000000</v>
      </c>
      <c r="K339" t="s">
        <v>17</v>
      </c>
      <c r="L339" s="2">
        <v>0</v>
      </c>
      <c r="M339" s="1">
        <f t="shared" si="39"/>
        <v>0</v>
      </c>
      <c r="N339" t="s">
        <v>37</v>
      </c>
      <c r="O339" t="s">
        <v>731</v>
      </c>
      <c r="P339" t="s">
        <v>91</v>
      </c>
      <c r="Q339" t="str">
        <f t="shared" si="40"/>
        <v>2018</v>
      </c>
      <c r="R339" t="str">
        <f t="shared" si="41"/>
        <v>June</v>
      </c>
      <c r="S339" t="s">
        <v>734</v>
      </c>
      <c r="T339" t="s">
        <v>71</v>
      </c>
    </row>
    <row r="340" spans="1:20" x14ac:dyDescent="0.3">
      <c r="A340" t="s">
        <v>735</v>
      </c>
      <c r="B340" t="s">
        <v>730</v>
      </c>
      <c r="C340">
        <v>4.3</v>
      </c>
      <c r="D340">
        <f t="shared" si="35"/>
        <v>5</v>
      </c>
      <c r="E340">
        <v>9642995</v>
      </c>
      <c r="F340" t="s">
        <v>39</v>
      </c>
      <c r="G340">
        <f t="shared" si="36"/>
        <v>1000</v>
      </c>
      <c r="H340" s="3" t="s">
        <v>430</v>
      </c>
      <c r="I340" t="str">
        <f t="shared" si="37"/>
        <v>1000000000+</v>
      </c>
      <c r="J340" s="1">
        <f t="shared" si="38"/>
        <v>1000000000</v>
      </c>
      <c r="K340" t="s">
        <v>17</v>
      </c>
      <c r="L340" s="2">
        <v>0</v>
      </c>
      <c r="M340" s="1">
        <f t="shared" si="39"/>
        <v>0</v>
      </c>
      <c r="N340" t="s">
        <v>18</v>
      </c>
      <c r="O340" t="s">
        <v>731</v>
      </c>
      <c r="P340" t="s">
        <v>32</v>
      </c>
      <c r="Q340" t="str">
        <f t="shared" si="40"/>
        <v>2018</v>
      </c>
      <c r="R340" t="str">
        <f t="shared" si="41"/>
        <v>August</v>
      </c>
      <c r="S340" t="s">
        <v>39</v>
      </c>
      <c r="T340" t="s">
        <v>39</v>
      </c>
    </row>
    <row r="341" spans="1:20" x14ac:dyDescent="0.3">
      <c r="A341" t="s">
        <v>736</v>
      </c>
      <c r="B341" t="s">
        <v>730</v>
      </c>
      <c r="C341">
        <v>4.4000000000000004</v>
      </c>
      <c r="D341">
        <f t="shared" si="35"/>
        <v>5</v>
      </c>
      <c r="E341">
        <v>1429035</v>
      </c>
      <c r="F341" t="s">
        <v>39</v>
      </c>
      <c r="G341">
        <f t="shared" si="36"/>
        <v>1000</v>
      </c>
      <c r="H341" s="3" t="s">
        <v>403</v>
      </c>
      <c r="I341" t="str">
        <f t="shared" si="37"/>
        <v>100000000+</v>
      </c>
      <c r="J341" s="1">
        <f t="shared" si="38"/>
        <v>100000000</v>
      </c>
      <c r="K341" t="s">
        <v>17</v>
      </c>
      <c r="L341" s="2">
        <v>0</v>
      </c>
      <c r="M341" s="1">
        <f t="shared" si="39"/>
        <v>0</v>
      </c>
      <c r="N341" t="s">
        <v>18</v>
      </c>
      <c r="O341" t="s">
        <v>731</v>
      </c>
      <c r="P341" t="s">
        <v>322</v>
      </c>
      <c r="Q341" t="str">
        <f t="shared" si="40"/>
        <v>2018</v>
      </c>
      <c r="R341" t="str">
        <f t="shared" si="41"/>
        <v>July</v>
      </c>
      <c r="S341" t="s">
        <v>737</v>
      </c>
      <c r="T341" t="s">
        <v>51</v>
      </c>
    </row>
    <row r="342" spans="1:20" x14ac:dyDescent="0.3">
      <c r="A342" t="s">
        <v>738</v>
      </c>
      <c r="B342" t="s">
        <v>730</v>
      </c>
      <c r="C342">
        <v>4.3</v>
      </c>
      <c r="D342">
        <f t="shared" si="35"/>
        <v>5</v>
      </c>
      <c r="E342">
        <v>4604324</v>
      </c>
      <c r="F342" t="s">
        <v>39</v>
      </c>
      <c r="G342">
        <f t="shared" si="36"/>
        <v>1000</v>
      </c>
      <c r="H342" s="3" t="s">
        <v>430</v>
      </c>
      <c r="I342" t="str">
        <f t="shared" si="37"/>
        <v>1000000000+</v>
      </c>
      <c r="J342" s="1">
        <f t="shared" si="38"/>
        <v>1000000000</v>
      </c>
      <c r="K342" t="s">
        <v>17</v>
      </c>
      <c r="L342" s="2">
        <v>0</v>
      </c>
      <c r="M342" s="1">
        <f t="shared" si="39"/>
        <v>0</v>
      </c>
      <c r="N342" t="s">
        <v>18</v>
      </c>
      <c r="O342" t="s">
        <v>731</v>
      </c>
      <c r="P342" t="s">
        <v>153</v>
      </c>
      <c r="Q342" t="str">
        <f t="shared" si="40"/>
        <v>2018</v>
      </c>
      <c r="R342" t="str">
        <f t="shared" si="41"/>
        <v>August</v>
      </c>
      <c r="S342" t="s">
        <v>39</v>
      </c>
      <c r="T342" t="s">
        <v>39</v>
      </c>
    </row>
    <row r="343" spans="1:20" x14ac:dyDescent="0.3">
      <c r="A343" t="s">
        <v>739</v>
      </c>
      <c r="B343" t="s">
        <v>730</v>
      </c>
      <c r="C343">
        <v>4</v>
      </c>
      <c r="D343">
        <f t="shared" si="35"/>
        <v>4</v>
      </c>
      <c r="E343">
        <v>3419249</v>
      </c>
      <c r="F343" t="s">
        <v>39</v>
      </c>
      <c r="G343">
        <f t="shared" si="36"/>
        <v>1000</v>
      </c>
      <c r="H343" s="3" t="s">
        <v>430</v>
      </c>
      <c r="I343" t="str">
        <f t="shared" si="37"/>
        <v>1000000000+</v>
      </c>
      <c r="J343" s="1">
        <f t="shared" si="38"/>
        <v>1000000000</v>
      </c>
      <c r="K343" t="s">
        <v>17</v>
      </c>
      <c r="L343" s="2">
        <v>0</v>
      </c>
      <c r="M343" s="1">
        <f t="shared" si="39"/>
        <v>0</v>
      </c>
      <c r="N343" t="s">
        <v>18</v>
      </c>
      <c r="O343" t="s">
        <v>731</v>
      </c>
      <c r="P343" t="s">
        <v>740</v>
      </c>
      <c r="Q343" t="str">
        <f t="shared" si="40"/>
        <v>2018</v>
      </c>
      <c r="R343" t="str">
        <f t="shared" si="41"/>
        <v>July</v>
      </c>
      <c r="S343" t="s">
        <v>39</v>
      </c>
      <c r="T343" t="s">
        <v>39</v>
      </c>
    </row>
    <row r="344" spans="1:20" x14ac:dyDescent="0.3">
      <c r="A344" t="s">
        <v>741</v>
      </c>
      <c r="B344" t="s">
        <v>730</v>
      </c>
      <c r="C344">
        <v>4.3</v>
      </c>
      <c r="D344">
        <f t="shared" si="35"/>
        <v>5</v>
      </c>
      <c r="E344">
        <v>11334799</v>
      </c>
      <c r="F344" t="s">
        <v>39</v>
      </c>
      <c r="G344">
        <f t="shared" si="36"/>
        <v>1000</v>
      </c>
      <c r="H344" s="3" t="s">
        <v>742</v>
      </c>
      <c r="I344" t="str">
        <f t="shared" si="37"/>
        <v>500000000+</v>
      </c>
      <c r="J344" s="1">
        <f t="shared" si="38"/>
        <v>500000000</v>
      </c>
      <c r="K344" t="s">
        <v>17</v>
      </c>
      <c r="L344" s="2">
        <v>0</v>
      </c>
      <c r="M344" s="1">
        <f t="shared" si="39"/>
        <v>0</v>
      </c>
      <c r="N344" t="s">
        <v>18</v>
      </c>
      <c r="O344" t="s">
        <v>731</v>
      </c>
      <c r="P344" t="s">
        <v>200</v>
      </c>
      <c r="Q344" t="str">
        <f t="shared" si="40"/>
        <v>2018</v>
      </c>
      <c r="R344" t="str">
        <f t="shared" si="41"/>
        <v>July</v>
      </c>
      <c r="S344" t="s">
        <v>39</v>
      </c>
      <c r="T344" t="s">
        <v>39</v>
      </c>
    </row>
    <row r="345" spans="1:20" x14ac:dyDescent="0.3">
      <c r="A345" t="s">
        <v>743</v>
      </c>
      <c r="B345" t="s">
        <v>730</v>
      </c>
      <c r="C345">
        <v>4.3</v>
      </c>
      <c r="D345">
        <f t="shared" si="35"/>
        <v>5</v>
      </c>
      <c r="E345">
        <v>158679</v>
      </c>
      <c r="F345" t="s">
        <v>744</v>
      </c>
      <c r="G345">
        <f t="shared" si="36"/>
        <v>8800000</v>
      </c>
      <c r="H345" s="3" t="s">
        <v>31</v>
      </c>
      <c r="I345" t="str">
        <f t="shared" si="37"/>
        <v>5000000+</v>
      </c>
      <c r="J345" s="1">
        <f t="shared" si="38"/>
        <v>5000000</v>
      </c>
      <c r="K345" t="s">
        <v>17</v>
      </c>
      <c r="L345" s="2">
        <v>0</v>
      </c>
      <c r="M345" s="1">
        <f t="shared" si="39"/>
        <v>0</v>
      </c>
      <c r="N345" t="s">
        <v>18</v>
      </c>
      <c r="O345" t="s">
        <v>731</v>
      </c>
      <c r="P345" t="s">
        <v>86</v>
      </c>
      <c r="Q345" t="str">
        <f t="shared" si="40"/>
        <v>2018</v>
      </c>
      <c r="R345" t="str">
        <f t="shared" si="41"/>
        <v>August</v>
      </c>
      <c r="S345" t="s">
        <v>745</v>
      </c>
      <c r="T345" t="s">
        <v>46</v>
      </c>
    </row>
    <row r="346" spans="1:20" x14ac:dyDescent="0.3">
      <c r="A346" t="s">
        <v>746</v>
      </c>
      <c r="B346" t="s">
        <v>730</v>
      </c>
      <c r="C346">
        <v>4.4000000000000004</v>
      </c>
      <c r="D346">
        <f t="shared" si="35"/>
        <v>5</v>
      </c>
      <c r="E346">
        <v>3075028</v>
      </c>
      <c r="F346" t="s">
        <v>39</v>
      </c>
      <c r="G346">
        <f t="shared" si="36"/>
        <v>1000</v>
      </c>
      <c r="H346" s="3" t="s">
        <v>403</v>
      </c>
      <c r="I346" t="str">
        <f t="shared" si="37"/>
        <v>100000000+</v>
      </c>
      <c r="J346" s="1">
        <f t="shared" si="38"/>
        <v>100000000</v>
      </c>
      <c r="K346" t="s">
        <v>17</v>
      </c>
      <c r="L346" s="2">
        <v>0</v>
      </c>
      <c r="M346" s="1">
        <f t="shared" si="39"/>
        <v>0</v>
      </c>
      <c r="N346" t="s">
        <v>18</v>
      </c>
      <c r="O346" t="s">
        <v>731</v>
      </c>
      <c r="P346" t="s">
        <v>553</v>
      </c>
      <c r="Q346" t="str">
        <f t="shared" si="40"/>
        <v>2018</v>
      </c>
      <c r="R346" t="str">
        <f t="shared" si="41"/>
        <v>July</v>
      </c>
      <c r="S346" t="s">
        <v>39</v>
      </c>
      <c r="T346" t="s">
        <v>39</v>
      </c>
    </row>
    <row r="347" spans="1:20" x14ac:dyDescent="0.3">
      <c r="A347" t="s">
        <v>747</v>
      </c>
      <c r="B347" t="s">
        <v>730</v>
      </c>
      <c r="C347">
        <v>4.3</v>
      </c>
      <c r="D347">
        <f t="shared" si="35"/>
        <v>5</v>
      </c>
      <c r="E347">
        <v>4187998</v>
      </c>
      <c r="F347" t="s">
        <v>242</v>
      </c>
      <c r="G347">
        <f t="shared" si="36"/>
        <v>16000000</v>
      </c>
      <c r="H347" s="3" t="s">
        <v>403</v>
      </c>
      <c r="I347" t="str">
        <f t="shared" si="37"/>
        <v>100000000+</v>
      </c>
      <c r="J347" s="1">
        <f t="shared" si="38"/>
        <v>100000000</v>
      </c>
      <c r="K347" t="s">
        <v>17</v>
      </c>
      <c r="L347" s="2">
        <v>0</v>
      </c>
      <c r="M347" s="1">
        <f t="shared" si="39"/>
        <v>0</v>
      </c>
      <c r="N347" t="s">
        <v>18</v>
      </c>
      <c r="O347" t="s">
        <v>731</v>
      </c>
      <c r="P347" t="s">
        <v>200</v>
      </c>
      <c r="Q347" t="str">
        <f t="shared" si="40"/>
        <v>2018</v>
      </c>
      <c r="R347" t="str">
        <f t="shared" si="41"/>
        <v>July</v>
      </c>
      <c r="S347" t="s">
        <v>748</v>
      </c>
      <c r="T347" t="s">
        <v>46</v>
      </c>
    </row>
    <row r="348" spans="1:20" x14ac:dyDescent="0.3">
      <c r="A348" t="s">
        <v>749</v>
      </c>
      <c r="B348" t="s">
        <v>730</v>
      </c>
      <c r="C348">
        <v>4.3</v>
      </c>
      <c r="D348">
        <f t="shared" si="35"/>
        <v>5</v>
      </c>
      <c r="E348">
        <v>659395</v>
      </c>
      <c r="F348" t="s">
        <v>142</v>
      </c>
      <c r="G348">
        <f t="shared" si="36"/>
        <v>11000000</v>
      </c>
      <c r="H348" s="3" t="s">
        <v>403</v>
      </c>
      <c r="I348" t="str">
        <f t="shared" si="37"/>
        <v>100000000+</v>
      </c>
      <c r="J348" s="1">
        <f t="shared" si="38"/>
        <v>100000000</v>
      </c>
      <c r="K348" t="s">
        <v>17</v>
      </c>
      <c r="L348" s="2">
        <v>0</v>
      </c>
      <c r="M348" s="1">
        <f t="shared" si="39"/>
        <v>0</v>
      </c>
      <c r="N348" t="s">
        <v>18</v>
      </c>
      <c r="O348" t="s">
        <v>731</v>
      </c>
      <c r="P348" t="s">
        <v>373</v>
      </c>
      <c r="Q348" t="str">
        <f t="shared" si="40"/>
        <v>2018</v>
      </c>
      <c r="R348" t="str">
        <f t="shared" si="41"/>
        <v>June</v>
      </c>
      <c r="S348" t="s">
        <v>750</v>
      </c>
      <c r="T348" t="s">
        <v>76</v>
      </c>
    </row>
    <row r="349" spans="1:20" x14ac:dyDescent="0.3">
      <c r="A349" t="s">
        <v>751</v>
      </c>
      <c r="B349" t="s">
        <v>730</v>
      </c>
      <c r="C349">
        <v>4.3</v>
      </c>
      <c r="D349">
        <f t="shared" si="35"/>
        <v>5</v>
      </c>
      <c r="E349">
        <v>4785892</v>
      </c>
      <c r="F349" t="s">
        <v>142</v>
      </c>
      <c r="G349">
        <f t="shared" si="36"/>
        <v>11000000</v>
      </c>
      <c r="H349" s="3" t="s">
        <v>742</v>
      </c>
      <c r="I349" t="str">
        <f t="shared" si="37"/>
        <v>500000000+</v>
      </c>
      <c r="J349" s="1">
        <f t="shared" si="38"/>
        <v>500000000</v>
      </c>
      <c r="K349" t="s">
        <v>17</v>
      </c>
      <c r="L349" s="2">
        <v>0</v>
      </c>
      <c r="M349" s="1">
        <f t="shared" si="39"/>
        <v>0</v>
      </c>
      <c r="N349" t="s">
        <v>18</v>
      </c>
      <c r="O349" t="s">
        <v>731</v>
      </c>
      <c r="P349" t="s">
        <v>38</v>
      </c>
      <c r="Q349" t="str">
        <f t="shared" si="40"/>
        <v>2018</v>
      </c>
      <c r="R349" t="str">
        <f t="shared" si="41"/>
        <v>June</v>
      </c>
      <c r="S349" t="s">
        <v>752</v>
      </c>
      <c r="T349" t="s">
        <v>76</v>
      </c>
    </row>
    <row r="350" spans="1:20" x14ac:dyDescent="0.3">
      <c r="A350" t="s">
        <v>753</v>
      </c>
      <c r="B350" t="s">
        <v>730</v>
      </c>
      <c r="C350">
        <v>4.3</v>
      </c>
      <c r="D350">
        <f t="shared" si="35"/>
        <v>5</v>
      </c>
      <c r="E350">
        <v>66602</v>
      </c>
      <c r="F350" t="s">
        <v>39</v>
      </c>
      <c r="G350">
        <f t="shared" si="36"/>
        <v>1000</v>
      </c>
      <c r="H350" s="3" t="s">
        <v>36</v>
      </c>
      <c r="I350" t="str">
        <f t="shared" si="37"/>
        <v>50000000+</v>
      </c>
      <c r="J350" s="1">
        <f t="shared" si="38"/>
        <v>50000000</v>
      </c>
      <c r="K350" t="s">
        <v>17</v>
      </c>
      <c r="L350" s="2">
        <v>0</v>
      </c>
      <c r="M350" s="1">
        <f t="shared" si="39"/>
        <v>0</v>
      </c>
      <c r="N350" t="s">
        <v>18</v>
      </c>
      <c r="O350" t="s">
        <v>731</v>
      </c>
      <c r="P350" t="s">
        <v>83</v>
      </c>
      <c r="Q350" t="str">
        <f t="shared" si="40"/>
        <v>2018</v>
      </c>
      <c r="R350" t="str">
        <f t="shared" si="41"/>
        <v>June</v>
      </c>
      <c r="S350" t="s">
        <v>754</v>
      </c>
      <c r="T350" t="s">
        <v>245</v>
      </c>
    </row>
    <row r="351" spans="1:20" x14ac:dyDescent="0.3">
      <c r="A351" t="s">
        <v>755</v>
      </c>
      <c r="B351" t="s">
        <v>730</v>
      </c>
      <c r="C351">
        <v>4.3</v>
      </c>
      <c r="D351">
        <f t="shared" si="35"/>
        <v>5</v>
      </c>
      <c r="E351">
        <v>30209</v>
      </c>
      <c r="F351" t="s">
        <v>164</v>
      </c>
      <c r="G351">
        <f t="shared" si="36"/>
        <v>15000000</v>
      </c>
      <c r="H351" s="3" t="s">
        <v>31</v>
      </c>
      <c r="I351" t="str">
        <f t="shared" si="37"/>
        <v>5000000+</v>
      </c>
      <c r="J351" s="1">
        <f t="shared" si="38"/>
        <v>5000000</v>
      </c>
      <c r="K351" t="s">
        <v>17</v>
      </c>
      <c r="L351" s="2">
        <v>0</v>
      </c>
      <c r="M351" s="1">
        <f t="shared" si="39"/>
        <v>0</v>
      </c>
      <c r="N351" t="s">
        <v>18</v>
      </c>
      <c r="O351" t="s">
        <v>731</v>
      </c>
      <c r="P351" t="s">
        <v>221</v>
      </c>
      <c r="Q351" t="str">
        <f t="shared" si="40"/>
        <v>2018</v>
      </c>
      <c r="R351" t="str">
        <f t="shared" si="41"/>
        <v>July</v>
      </c>
      <c r="S351" t="s">
        <v>756</v>
      </c>
      <c r="T351" t="s">
        <v>71</v>
      </c>
    </row>
    <row r="352" spans="1:20" x14ac:dyDescent="0.3">
      <c r="A352" t="s">
        <v>757</v>
      </c>
      <c r="B352" t="s">
        <v>730</v>
      </c>
      <c r="C352">
        <v>4</v>
      </c>
      <c r="D352">
        <f t="shared" si="35"/>
        <v>4</v>
      </c>
      <c r="E352">
        <v>36901</v>
      </c>
      <c r="F352" t="s">
        <v>758</v>
      </c>
      <c r="G352">
        <f t="shared" si="36"/>
        <v>6600000</v>
      </c>
      <c r="H352" s="3" t="s">
        <v>31</v>
      </c>
      <c r="I352" t="str">
        <f t="shared" si="37"/>
        <v>5000000+</v>
      </c>
      <c r="J352" s="1">
        <f t="shared" si="38"/>
        <v>5000000</v>
      </c>
      <c r="K352" t="s">
        <v>17</v>
      </c>
      <c r="L352" s="2">
        <v>0</v>
      </c>
      <c r="M352" s="1">
        <f t="shared" si="39"/>
        <v>0</v>
      </c>
      <c r="N352" t="s">
        <v>18</v>
      </c>
      <c r="O352" t="s">
        <v>731</v>
      </c>
      <c r="P352" t="s">
        <v>256</v>
      </c>
      <c r="Q352" t="str">
        <f t="shared" si="40"/>
        <v>2018</v>
      </c>
      <c r="R352" t="str">
        <f t="shared" si="41"/>
        <v>July</v>
      </c>
      <c r="S352" t="s">
        <v>759</v>
      </c>
      <c r="T352" t="s">
        <v>760</v>
      </c>
    </row>
    <row r="353" spans="1:20" x14ac:dyDescent="0.3">
      <c r="A353" t="s">
        <v>761</v>
      </c>
      <c r="B353" t="s">
        <v>730</v>
      </c>
      <c r="C353">
        <v>4.5</v>
      </c>
      <c r="D353">
        <f t="shared" si="35"/>
        <v>5</v>
      </c>
      <c r="E353">
        <v>5149854</v>
      </c>
      <c r="F353" t="s">
        <v>39</v>
      </c>
      <c r="G353">
        <f t="shared" si="36"/>
        <v>1000</v>
      </c>
      <c r="H353" s="3" t="s">
        <v>403</v>
      </c>
      <c r="I353" t="str">
        <f t="shared" si="37"/>
        <v>100000000+</v>
      </c>
      <c r="J353" s="1">
        <f t="shared" si="38"/>
        <v>100000000</v>
      </c>
      <c r="K353" t="s">
        <v>17</v>
      </c>
      <c r="L353" s="2">
        <v>0</v>
      </c>
      <c r="M353" s="1">
        <f t="shared" si="39"/>
        <v>0</v>
      </c>
      <c r="N353" t="s">
        <v>18</v>
      </c>
      <c r="O353" t="s">
        <v>731</v>
      </c>
      <c r="P353" t="s">
        <v>143</v>
      </c>
      <c r="Q353" t="str">
        <f t="shared" si="40"/>
        <v>2018</v>
      </c>
      <c r="R353" t="str">
        <f t="shared" si="41"/>
        <v>July</v>
      </c>
      <c r="S353" t="s">
        <v>39</v>
      </c>
      <c r="T353" t="s">
        <v>39</v>
      </c>
    </row>
    <row r="354" spans="1:20" x14ac:dyDescent="0.3">
      <c r="A354" t="s">
        <v>762</v>
      </c>
      <c r="B354" t="s">
        <v>730</v>
      </c>
      <c r="C354">
        <v>4.3</v>
      </c>
      <c r="D354">
        <f t="shared" si="35"/>
        <v>5</v>
      </c>
      <c r="E354">
        <v>192948</v>
      </c>
      <c r="F354" t="s">
        <v>758</v>
      </c>
      <c r="G354">
        <f t="shared" si="36"/>
        <v>6600000</v>
      </c>
      <c r="H354" s="3" t="s">
        <v>79</v>
      </c>
      <c r="I354" t="str">
        <f t="shared" si="37"/>
        <v>10000000+</v>
      </c>
      <c r="J354" s="1">
        <f t="shared" si="38"/>
        <v>10000000</v>
      </c>
      <c r="K354" t="s">
        <v>17</v>
      </c>
      <c r="L354" s="2">
        <v>0</v>
      </c>
      <c r="M354" s="1">
        <f t="shared" si="39"/>
        <v>0</v>
      </c>
      <c r="N354" t="s">
        <v>18</v>
      </c>
      <c r="O354" t="s">
        <v>731</v>
      </c>
      <c r="P354" t="s">
        <v>763</v>
      </c>
      <c r="Q354" t="str">
        <f t="shared" si="40"/>
        <v>2018</v>
      </c>
      <c r="R354" t="str">
        <f t="shared" si="41"/>
        <v>June</v>
      </c>
      <c r="S354" t="s">
        <v>764</v>
      </c>
      <c r="T354" t="s">
        <v>760</v>
      </c>
    </row>
    <row r="355" spans="1:20" x14ac:dyDescent="0.3">
      <c r="A355" t="s">
        <v>765</v>
      </c>
      <c r="B355" t="s">
        <v>730</v>
      </c>
      <c r="C355">
        <v>3.7</v>
      </c>
      <c r="D355">
        <f t="shared" si="35"/>
        <v>4</v>
      </c>
      <c r="E355">
        <v>99559</v>
      </c>
      <c r="F355" t="s">
        <v>39</v>
      </c>
      <c r="G355">
        <f t="shared" si="36"/>
        <v>1000</v>
      </c>
      <c r="H355" s="3" t="s">
        <v>79</v>
      </c>
      <c r="I355" t="str">
        <f t="shared" si="37"/>
        <v>10000000+</v>
      </c>
      <c r="J355" s="1">
        <f t="shared" si="38"/>
        <v>10000000</v>
      </c>
      <c r="K355" t="s">
        <v>17</v>
      </c>
      <c r="L355" s="2">
        <v>0</v>
      </c>
      <c r="M355" s="1">
        <f t="shared" si="39"/>
        <v>0</v>
      </c>
      <c r="N355" t="s">
        <v>18</v>
      </c>
      <c r="O355" t="s">
        <v>731</v>
      </c>
      <c r="P355" t="s">
        <v>103</v>
      </c>
      <c r="Q355" t="str">
        <f t="shared" si="40"/>
        <v>2018</v>
      </c>
      <c r="R355" t="str">
        <f t="shared" si="41"/>
        <v>July</v>
      </c>
      <c r="S355" t="s">
        <v>39</v>
      </c>
      <c r="T355" t="s">
        <v>39</v>
      </c>
    </row>
    <row r="356" spans="1:20" x14ac:dyDescent="0.3">
      <c r="A356" t="s">
        <v>766</v>
      </c>
      <c r="B356" t="s">
        <v>730</v>
      </c>
      <c r="C356">
        <v>4.5</v>
      </c>
      <c r="D356">
        <f t="shared" si="35"/>
        <v>5</v>
      </c>
      <c r="E356">
        <v>437674</v>
      </c>
      <c r="F356" t="s">
        <v>39</v>
      </c>
      <c r="G356">
        <f t="shared" si="36"/>
        <v>1000</v>
      </c>
      <c r="H356" s="3" t="s">
        <v>79</v>
      </c>
      <c r="I356" t="str">
        <f t="shared" si="37"/>
        <v>10000000+</v>
      </c>
      <c r="J356" s="1">
        <f t="shared" si="38"/>
        <v>10000000</v>
      </c>
      <c r="K356" t="s">
        <v>17</v>
      </c>
      <c r="L356" s="2">
        <v>0</v>
      </c>
      <c r="M356" s="1">
        <f t="shared" si="39"/>
        <v>0</v>
      </c>
      <c r="N356" t="s">
        <v>18</v>
      </c>
      <c r="O356" t="s">
        <v>731</v>
      </c>
      <c r="P356" t="s">
        <v>32</v>
      </c>
      <c r="Q356" t="str">
        <f t="shared" si="40"/>
        <v>2018</v>
      </c>
      <c r="R356" t="str">
        <f t="shared" si="41"/>
        <v>August</v>
      </c>
      <c r="S356" t="s">
        <v>39</v>
      </c>
      <c r="T356" t="s">
        <v>39</v>
      </c>
    </row>
    <row r="357" spans="1:20" x14ac:dyDescent="0.3">
      <c r="A357" t="s">
        <v>767</v>
      </c>
      <c r="B357" t="s">
        <v>730</v>
      </c>
      <c r="C357">
        <v>3.9</v>
      </c>
      <c r="D357">
        <f t="shared" si="35"/>
        <v>4</v>
      </c>
      <c r="E357">
        <v>13698</v>
      </c>
      <c r="F357" t="s">
        <v>768</v>
      </c>
      <c r="G357">
        <f t="shared" si="36"/>
        <v>5100000</v>
      </c>
      <c r="H357" s="3" t="s">
        <v>79</v>
      </c>
      <c r="I357" t="str">
        <f t="shared" si="37"/>
        <v>10000000+</v>
      </c>
      <c r="J357" s="1">
        <f t="shared" si="38"/>
        <v>10000000</v>
      </c>
      <c r="K357" t="s">
        <v>17</v>
      </c>
      <c r="L357" s="2">
        <v>0</v>
      </c>
      <c r="M357" s="1">
        <f t="shared" si="39"/>
        <v>0</v>
      </c>
      <c r="N357" t="s">
        <v>18</v>
      </c>
      <c r="O357" t="s">
        <v>731</v>
      </c>
      <c r="P357" t="s">
        <v>371</v>
      </c>
      <c r="Q357" t="str">
        <f t="shared" si="40"/>
        <v>2018</v>
      </c>
      <c r="R357" t="str">
        <f t="shared" si="41"/>
        <v>July</v>
      </c>
      <c r="S357" t="s">
        <v>769</v>
      </c>
      <c r="T357" t="s">
        <v>71</v>
      </c>
    </row>
    <row r="358" spans="1:20" x14ac:dyDescent="0.3">
      <c r="A358" t="s">
        <v>770</v>
      </c>
      <c r="B358" t="s">
        <v>730</v>
      </c>
      <c r="C358">
        <v>4.4000000000000004</v>
      </c>
      <c r="D358">
        <f t="shared" si="35"/>
        <v>5</v>
      </c>
      <c r="E358">
        <v>2473509</v>
      </c>
      <c r="F358" t="s">
        <v>39</v>
      </c>
      <c r="G358">
        <f t="shared" si="36"/>
        <v>1000</v>
      </c>
      <c r="H358" s="3" t="s">
        <v>403</v>
      </c>
      <c r="I358" t="str">
        <f t="shared" si="37"/>
        <v>100000000+</v>
      </c>
      <c r="J358" s="1">
        <f t="shared" si="38"/>
        <v>100000000</v>
      </c>
      <c r="K358" t="s">
        <v>17</v>
      </c>
      <c r="L358" s="2">
        <v>0</v>
      </c>
      <c r="M358" s="1">
        <f t="shared" si="39"/>
        <v>0</v>
      </c>
      <c r="N358" t="s">
        <v>18</v>
      </c>
      <c r="O358" t="s">
        <v>731</v>
      </c>
      <c r="P358" t="s">
        <v>74</v>
      </c>
      <c r="Q358" t="str">
        <f t="shared" si="40"/>
        <v>2018</v>
      </c>
      <c r="R358" t="str">
        <f t="shared" si="41"/>
        <v>July</v>
      </c>
      <c r="S358" t="s">
        <v>771</v>
      </c>
      <c r="T358" t="s">
        <v>39</v>
      </c>
    </row>
    <row r="359" spans="1:20" x14ac:dyDescent="0.3">
      <c r="A359" t="s">
        <v>772</v>
      </c>
      <c r="B359" t="s">
        <v>730</v>
      </c>
      <c r="C359">
        <v>3.6</v>
      </c>
      <c r="D359">
        <f t="shared" si="35"/>
        <v>4</v>
      </c>
      <c r="E359">
        <v>20769</v>
      </c>
      <c r="F359" t="s">
        <v>276</v>
      </c>
      <c r="G359">
        <f t="shared" si="36"/>
        <v>18000000</v>
      </c>
      <c r="H359" s="3" t="s">
        <v>56</v>
      </c>
      <c r="I359" t="str">
        <f t="shared" si="37"/>
        <v>1000000+</v>
      </c>
      <c r="J359" s="1">
        <f t="shared" si="38"/>
        <v>1000000</v>
      </c>
      <c r="K359" t="s">
        <v>17</v>
      </c>
      <c r="L359" s="2">
        <v>0</v>
      </c>
      <c r="M359" s="1">
        <f t="shared" si="39"/>
        <v>0</v>
      </c>
      <c r="N359" t="s">
        <v>18</v>
      </c>
      <c r="O359" t="s">
        <v>731</v>
      </c>
      <c r="P359" t="s">
        <v>150</v>
      </c>
      <c r="Q359" t="str">
        <f t="shared" si="40"/>
        <v>2018</v>
      </c>
      <c r="R359" t="str">
        <f t="shared" si="41"/>
        <v>July</v>
      </c>
      <c r="S359" t="s">
        <v>773</v>
      </c>
      <c r="T359" t="s">
        <v>71</v>
      </c>
    </row>
    <row r="360" spans="1:20" x14ac:dyDescent="0.3">
      <c r="A360" t="s">
        <v>774</v>
      </c>
      <c r="B360" t="s">
        <v>730</v>
      </c>
      <c r="C360">
        <v>4.4000000000000004</v>
      </c>
      <c r="D360">
        <f t="shared" si="35"/>
        <v>5</v>
      </c>
      <c r="E360">
        <v>36880</v>
      </c>
      <c r="F360" t="s">
        <v>477</v>
      </c>
      <c r="G360">
        <f t="shared" si="36"/>
        <v>4000000</v>
      </c>
      <c r="H360" s="3" t="s">
        <v>56</v>
      </c>
      <c r="I360" t="str">
        <f t="shared" si="37"/>
        <v>1000000+</v>
      </c>
      <c r="J360" s="1">
        <f t="shared" si="38"/>
        <v>1000000</v>
      </c>
      <c r="K360" t="s">
        <v>17</v>
      </c>
      <c r="L360" s="2">
        <v>0</v>
      </c>
      <c r="M360" s="1">
        <f t="shared" si="39"/>
        <v>0</v>
      </c>
      <c r="N360" t="s">
        <v>18</v>
      </c>
      <c r="O360" t="s">
        <v>731</v>
      </c>
      <c r="P360" t="s">
        <v>688</v>
      </c>
      <c r="Q360" t="str">
        <f t="shared" si="40"/>
        <v>2018</v>
      </c>
      <c r="R360" t="str">
        <f t="shared" si="41"/>
        <v>July</v>
      </c>
      <c r="S360">
        <v>5.2</v>
      </c>
      <c r="T360" t="s">
        <v>245</v>
      </c>
    </row>
    <row r="361" spans="1:20" x14ac:dyDescent="0.3">
      <c r="A361" t="s">
        <v>775</v>
      </c>
      <c r="B361" t="s">
        <v>730</v>
      </c>
      <c r="C361">
        <v>4.2</v>
      </c>
      <c r="D361">
        <f t="shared" si="35"/>
        <v>5</v>
      </c>
      <c r="E361">
        <v>171031</v>
      </c>
      <c r="F361" t="s">
        <v>39</v>
      </c>
      <c r="G361">
        <f t="shared" si="36"/>
        <v>1000</v>
      </c>
      <c r="H361" s="3" t="s">
        <v>79</v>
      </c>
      <c r="I361" t="str">
        <f t="shared" si="37"/>
        <v>10000000+</v>
      </c>
      <c r="J361" s="1">
        <f t="shared" si="38"/>
        <v>10000000</v>
      </c>
      <c r="K361" t="s">
        <v>17</v>
      </c>
      <c r="L361" s="2">
        <v>0</v>
      </c>
      <c r="M361" s="1">
        <f t="shared" si="39"/>
        <v>0</v>
      </c>
      <c r="N361" t="s">
        <v>18</v>
      </c>
      <c r="O361" t="s">
        <v>731</v>
      </c>
      <c r="P361" t="s">
        <v>86</v>
      </c>
      <c r="Q361" t="str">
        <f t="shared" si="40"/>
        <v>2018</v>
      </c>
      <c r="R361" t="str">
        <f t="shared" si="41"/>
        <v>August</v>
      </c>
      <c r="S361" t="s">
        <v>39</v>
      </c>
      <c r="T361" t="s">
        <v>39</v>
      </c>
    </row>
    <row r="362" spans="1:20" x14ac:dyDescent="0.3">
      <c r="A362" t="s">
        <v>776</v>
      </c>
      <c r="B362" t="s">
        <v>730</v>
      </c>
      <c r="C362">
        <v>4.4000000000000004</v>
      </c>
      <c r="D362">
        <f t="shared" si="35"/>
        <v>5</v>
      </c>
      <c r="E362">
        <v>63543</v>
      </c>
      <c r="F362" t="s">
        <v>39</v>
      </c>
      <c r="G362">
        <f t="shared" si="36"/>
        <v>1000</v>
      </c>
      <c r="H362" s="3" t="s">
        <v>31</v>
      </c>
      <c r="I362" t="str">
        <f t="shared" si="37"/>
        <v>5000000+</v>
      </c>
      <c r="J362" s="1">
        <f t="shared" si="38"/>
        <v>5000000</v>
      </c>
      <c r="K362" t="s">
        <v>17</v>
      </c>
      <c r="L362" s="2">
        <v>0</v>
      </c>
      <c r="M362" s="1">
        <f t="shared" si="39"/>
        <v>0</v>
      </c>
      <c r="N362" t="s">
        <v>18</v>
      </c>
      <c r="O362" t="s">
        <v>731</v>
      </c>
      <c r="P362" t="s">
        <v>153</v>
      </c>
      <c r="Q362" t="str">
        <f t="shared" si="40"/>
        <v>2018</v>
      </c>
      <c r="R362" t="str">
        <f t="shared" si="41"/>
        <v>August</v>
      </c>
      <c r="S362" t="s">
        <v>777</v>
      </c>
      <c r="T362" t="s">
        <v>39</v>
      </c>
    </row>
    <row r="363" spans="1:20" x14ac:dyDescent="0.3">
      <c r="A363" t="s">
        <v>778</v>
      </c>
      <c r="B363" t="s">
        <v>730</v>
      </c>
      <c r="C363">
        <v>4.0999999999999996</v>
      </c>
      <c r="D363">
        <f t="shared" si="35"/>
        <v>5</v>
      </c>
      <c r="E363">
        <v>45487</v>
      </c>
      <c r="F363" t="s">
        <v>39</v>
      </c>
      <c r="G363">
        <f t="shared" si="36"/>
        <v>1000</v>
      </c>
      <c r="H363" s="3" t="s">
        <v>79</v>
      </c>
      <c r="I363" t="str">
        <f t="shared" si="37"/>
        <v>10000000+</v>
      </c>
      <c r="J363" s="1">
        <f t="shared" si="38"/>
        <v>10000000</v>
      </c>
      <c r="K363" t="s">
        <v>17</v>
      </c>
      <c r="L363" s="2">
        <v>0</v>
      </c>
      <c r="M363" s="1">
        <f t="shared" si="39"/>
        <v>0</v>
      </c>
      <c r="N363" t="s">
        <v>18</v>
      </c>
      <c r="O363" t="s">
        <v>731</v>
      </c>
      <c r="P363" t="s">
        <v>779</v>
      </c>
      <c r="Q363" t="str">
        <f t="shared" si="40"/>
        <v>2016</v>
      </c>
      <c r="R363" t="str">
        <f t="shared" si="41"/>
        <v>October</v>
      </c>
      <c r="S363" t="s">
        <v>39</v>
      </c>
      <c r="T363" t="s">
        <v>39</v>
      </c>
    </row>
    <row r="364" spans="1:20" x14ac:dyDescent="0.3">
      <c r="A364" t="s">
        <v>780</v>
      </c>
      <c r="B364" t="s">
        <v>730</v>
      </c>
      <c r="C364">
        <v>4.4000000000000004</v>
      </c>
      <c r="D364">
        <f t="shared" si="35"/>
        <v>5</v>
      </c>
      <c r="E364">
        <v>615381</v>
      </c>
      <c r="F364" t="s">
        <v>85</v>
      </c>
      <c r="G364">
        <f t="shared" si="36"/>
        <v>37000000</v>
      </c>
      <c r="H364" s="3" t="s">
        <v>79</v>
      </c>
      <c r="I364" t="str">
        <f t="shared" si="37"/>
        <v>10000000+</v>
      </c>
      <c r="J364" s="1">
        <f t="shared" si="38"/>
        <v>10000000</v>
      </c>
      <c r="K364" t="s">
        <v>17</v>
      </c>
      <c r="L364" s="2">
        <v>0</v>
      </c>
      <c r="M364" s="1">
        <f t="shared" si="39"/>
        <v>0</v>
      </c>
      <c r="N364" t="s">
        <v>375</v>
      </c>
      <c r="O364" t="s">
        <v>731</v>
      </c>
      <c r="P364" t="s">
        <v>153</v>
      </c>
      <c r="Q364" t="str">
        <f t="shared" si="40"/>
        <v>2018</v>
      </c>
      <c r="R364" t="str">
        <f t="shared" si="41"/>
        <v>August</v>
      </c>
      <c r="S364" t="s">
        <v>781</v>
      </c>
      <c r="T364" t="s">
        <v>22</v>
      </c>
    </row>
    <row r="365" spans="1:20" x14ac:dyDescent="0.3">
      <c r="A365" t="s">
        <v>782</v>
      </c>
      <c r="B365" t="s">
        <v>730</v>
      </c>
      <c r="C365">
        <v>4.3</v>
      </c>
      <c r="D365">
        <f t="shared" si="35"/>
        <v>5</v>
      </c>
      <c r="E365">
        <v>2451083</v>
      </c>
      <c r="F365" t="s">
        <v>39</v>
      </c>
      <c r="G365">
        <f t="shared" si="36"/>
        <v>1000</v>
      </c>
      <c r="H365" s="3" t="s">
        <v>403</v>
      </c>
      <c r="I365" t="str">
        <f t="shared" si="37"/>
        <v>100000000+</v>
      </c>
      <c r="J365" s="1">
        <f t="shared" si="38"/>
        <v>100000000</v>
      </c>
      <c r="K365" t="s">
        <v>17</v>
      </c>
      <c r="L365" s="2">
        <v>0</v>
      </c>
      <c r="M365" s="1">
        <f t="shared" si="39"/>
        <v>0</v>
      </c>
      <c r="N365" t="s">
        <v>37</v>
      </c>
      <c r="O365" t="s">
        <v>731</v>
      </c>
      <c r="P365" t="s">
        <v>86</v>
      </c>
      <c r="Q365" t="str">
        <f t="shared" si="40"/>
        <v>2018</v>
      </c>
      <c r="R365" t="str">
        <f t="shared" si="41"/>
        <v>August</v>
      </c>
      <c r="S365" t="s">
        <v>39</v>
      </c>
      <c r="T365" t="s">
        <v>39</v>
      </c>
    </row>
    <row r="366" spans="1:20" x14ac:dyDescent="0.3">
      <c r="A366" t="s">
        <v>783</v>
      </c>
      <c r="B366" t="s">
        <v>730</v>
      </c>
      <c r="C366">
        <v>4.2</v>
      </c>
      <c r="D366">
        <f t="shared" si="35"/>
        <v>5</v>
      </c>
      <c r="E366">
        <v>33053</v>
      </c>
      <c r="F366" t="s">
        <v>364</v>
      </c>
      <c r="G366">
        <f t="shared" si="36"/>
        <v>22000000</v>
      </c>
      <c r="H366" s="3" t="s">
        <v>31</v>
      </c>
      <c r="I366" t="str">
        <f t="shared" si="37"/>
        <v>5000000+</v>
      </c>
      <c r="J366" s="1">
        <f t="shared" si="38"/>
        <v>5000000</v>
      </c>
      <c r="K366" t="s">
        <v>17</v>
      </c>
      <c r="L366" s="2">
        <v>0</v>
      </c>
      <c r="M366" s="1">
        <f t="shared" si="39"/>
        <v>0</v>
      </c>
      <c r="N366" t="s">
        <v>18</v>
      </c>
      <c r="O366" t="s">
        <v>731</v>
      </c>
      <c r="P366" t="s">
        <v>74</v>
      </c>
      <c r="Q366" t="str">
        <f t="shared" si="40"/>
        <v>2018</v>
      </c>
      <c r="R366" t="str">
        <f t="shared" si="41"/>
        <v>July</v>
      </c>
      <c r="S366" t="s">
        <v>784</v>
      </c>
      <c r="T366" t="s">
        <v>22</v>
      </c>
    </row>
    <row r="367" spans="1:20" x14ac:dyDescent="0.3">
      <c r="A367" t="s">
        <v>785</v>
      </c>
      <c r="B367" t="s">
        <v>730</v>
      </c>
      <c r="C367">
        <v>4.2</v>
      </c>
      <c r="D367">
        <f t="shared" si="35"/>
        <v>5</v>
      </c>
      <c r="E367">
        <v>5387333</v>
      </c>
      <c r="F367" t="s">
        <v>39</v>
      </c>
      <c r="G367">
        <f t="shared" si="36"/>
        <v>1000</v>
      </c>
      <c r="H367" s="3" t="s">
        <v>403</v>
      </c>
      <c r="I367" t="str">
        <f t="shared" si="37"/>
        <v>100000000+</v>
      </c>
      <c r="J367" s="1">
        <f t="shared" si="38"/>
        <v>100000000</v>
      </c>
      <c r="K367" t="s">
        <v>17</v>
      </c>
      <c r="L367" s="2">
        <v>0</v>
      </c>
      <c r="M367" s="1">
        <f t="shared" si="39"/>
        <v>0</v>
      </c>
      <c r="N367" t="s">
        <v>18</v>
      </c>
      <c r="O367" t="s">
        <v>731</v>
      </c>
      <c r="P367" t="s">
        <v>74</v>
      </c>
      <c r="Q367" t="str">
        <f t="shared" si="40"/>
        <v>2018</v>
      </c>
      <c r="R367" t="str">
        <f t="shared" si="41"/>
        <v>July</v>
      </c>
      <c r="S367" t="s">
        <v>39</v>
      </c>
      <c r="T367" t="s">
        <v>39</v>
      </c>
    </row>
    <row r="368" spans="1:20" x14ac:dyDescent="0.3">
      <c r="A368" t="s">
        <v>786</v>
      </c>
      <c r="B368" t="s">
        <v>730</v>
      </c>
      <c r="C368">
        <v>4.4000000000000004</v>
      </c>
      <c r="D368">
        <f t="shared" si="35"/>
        <v>5</v>
      </c>
      <c r="E368">
        <v>3648120</v>
      </c>
      <c r="F368" t="s">
        <v>701</v>
      </c>
      <c r="G368">
        <f t="shared" si="36"/>
        <v>3300000</v>
      </c>
      <c r="H368" s="3" t="s">
        <v>403</v>
      </c>
      <c r="I368" t="str">
        <f t="shared" si="37"/>
        <v>100000000+</v>
      </c>
      <c r="J368" s="1">
        <f t="shared" si="38"/>
        <v>100000000</v>
      </c>
      <c r="K368" t="s">
        <v>17</v>
      </c>
      <c r="L368" s="2">
        <v>0</v>
      </c>
      <c r="M368" s="1">
        <f t="shared" si="39"/>
        <v>0</v>
      </c>
      <c r="N368" t="s">
        <v>37</v>
      </c>
      <c r="O368" t="s">
        <v>731</v>
      </c>
      <c r="P368" t="s">
        <v>200</v>
      </c>
      <c r="Q368" t="str">
        <f t="shared" si="40"/>
        <v>2018</v>
      </c>
      <c r="R368" t="str">
        <f t="shared" si="41"/>
        <v>July</v>
      </c>
      <c r="S368" t="s">
        <v>787</v>
      </c>
      <c r="T368" t="s">
        <v>76</v>
      </c>
    </row>
    <row r="369" spans="1:20" x14ac:dyDescent="0.3">
      <c r="A369" t="s">
        <v>788</v>
      </c>
      <c r="B369" t="s">
        <v>730</v>
      </c>
      <c r="C369">
        <v>4.4000000000000004</v>
      </c>
      <c r="D369">
        <f t="shared" si="35"/>
        <v>5</v>
      </c>
      <c r="E369">
        <v>136662</v>
      </c>
      <c r="F369" t="s">
        <v>264</v>
      </c>
      <c r="G369">
        <f t="shared" si="36"/>
        <v>32000000</v>
      </c>
      <c r="H369" s="3" t="s">
        <v>79</v>
      </c>
      <c r="I369" t="str">
        <f t="shared" si="37"/>
        <v>10000000+</v>
      </c>
      <c r="J369" s="1">
        <f t="shared" si="38"/>
        <v>10000000</v>
      </c>
      <c r="K369" t="s">
        <v>17</v>
      </c>
      <c r="L369" s="2">
        <v>0</v>
      </c>
      <c r="M369" s="1">
        <f t="shared" si="39"/>
        <v>0</v>
      </c>
      <c r="N369" t="s">
        <v>18</v>
      </c>
      <c r="O369" t="s">
        <v>731</v>
      </c>
      <c r="P369" t="s">
        <v>103</v>
      </c>
      <c r="Q369" t="str">
        <f t="shared" si="40"/>
        <v>2018</v>
      </c>
      <c r="R369" t="str">
        <f t="shared" si="41"/>
        <v>July</v>
      </c>
      <c r="S369" t="s">
        <v>789</v>
      </c>
      <c r="T369" t="s">
        <v>22</v>
      </c>
    </row>
    <row r="370" spans="1:20" x14ac:dyDescent="0.3">
      <c r="A370" t="s">
        <v>790</v>
      </c>
      <c r="B370" t="s">
        <v>730</v>
      </c>
      <c r="C370">
        <v>3.9</v>
      </c>
      <c r="D370">
        <f t="shared" si="35"/>
        <v>4</v>
      </c>
      <c r="E370">
        <v>42370</v>
      </c>
      <c r="F370" t="s">
        <v>85</v>
      </c>
      <c r="G370">
        <f t="shared" si="36"/>
        <v>37000000</v>
      </c>
      <c r="H370" s="3" t="s">
        <v>56</v>
      </c>
      <c r="I370" t="str">
        <f t="shared" si="37"/>
        <v>1000000+</v>
      </c>
      <c r="J370" s="1">
        <f t="shared" si="38"/>
        <v>1000000</v>
      </c>
      <c r="K370" t="s">
        <v>17</v>
      </c>
      <c r="L370" s="2">
        <v>0</v>
      </c>
      <c r="M370" s="1">
        <f t="shared" si="39"/>
        <v>0</v>
      </c>
      <c r="N370" t="s">
        <v>18</v>
      </c>
      <c r="O370" t="s">
        <v>731</v>
      </c>
      <c r="P370" t="s">
        <v>452</v>
      </c>
      <c r="Q370" t="str">
        <f t="shared" si="40"/>
        <v>2018</v>
      </c>
      <c r="R370" t="str">
        <f t="shared" si="41"/>
        <v>June</v>
      </c>
      <c r="S370" t="s">
        <v>791</v>
      </c>
      <c r="T370" t="s">
        <v>245</v>
      </c>
    </row>
    <row r="371" spans="1:20" x14ac:dyDescent="0.3">
      <c r="A371" t="s">
        <v>792</v>
      </c>
      <c r="B371" t="s">
        <v>730</v>
      </c>
      <c r="C371">
        <v>4.2</v>
      </c>
      <c r="D371">
        <f t="shared" si="35"/>
        <v>5</v>
      </c>
      <c r="E371">
        <v>781810</v>
      </c>
      <c r="F371" t="s">
        <v>39</v>
      </c>
      <c r="G371">
        <f t="shared" si="36"/>
        <v>1000</v>
      </c>
      <c r="H371" s="3" t="s">
        <v>403</v>
      </c>
      <c r="I371" t="str">
        <f t="shared" si="37"/>
        <v>100000000+</v>
      </c>
      <c r="J371" s="1">
        <f t="shared" si="38"/>
        <v>100000000</v>
      </c>
      <c r="K371" t="s">
        <v>17</v>
      </c>
      <c r="L371" s="2">
        <v>0</v>
      </c>
      <c r="M371" s="1">
        <f t="shared" si="39"/>
        <v>0</v>
      </c>
      <c r="N371" t="s">
        <v>18</v>
      </c>
      <c r="O371" t="s">
        <v>731</v>
      </c>
      <c r="P371" t="s">
        <v>32</v>
      </c>
      <c r="Q371" t="str">
        <f t="shared" si="40"/>
        <v>2018</v>
      </c>
      <c r="R371" t="str">
        <f t="shared" si="41"/>
        <v>August</v>
      </c>
      <c r="S371" t="s">
        <v>39</v>
      </c>
      <c r="T371" t="s">
        <v>39</v>
      </c>
    </row>
    <row r="372" spans="1:20" x14ac:dyDescent="0.3">
      <c r="A372" t="s">
        <v>793</v>
      </c>
      <c r="B372" t="s">
        <v>730</v>
      </c>
      <c r="C372">
        <v>4.4000000000000004</v>
      </c>
      <c r="D372">
        <f t="shared" si="35"/>
        <v>5</v>
      </c>
      <c r="E372">
        <v>3128250</v>
      </c>
      <c r="F372" t="s">
        <v>39</v>
      </c>
      <c r="G372">
        <f t="shared" si="36"/>
        <v>1000</v>
      </c>
      <c r="H372" s="3" t="s">
        <v>403</v>
      </c>
      <c r="I372" t="str">
        <f t="shared" si="37"/>
        <v>100000000+</v>
      </c>
      <c r="J372" s="1">
        <f t="shared" si="38"/>
        <v>100000000</v>
      </c>
      <c r="K372" t="s">
        <v>17</v>
      </c>
      <c r="L372" s="2">
        <v>0</v>
      </c>
      <c r="M372" s="1">
        <f t="shared" si="39"/>
        <v>0</v>
      </c>
      <c r="N372" t="s">
        <v>375</v>
      </c>
      <c r="O372" t="s">
        <v>731</v>
      </c>
      <c r="P372" t="s">
        <v>248</v>
      </c>
      <c r="Q372" t="str">
        <f t="shared" si="40"/>
        <v>2018</v>
      </c>
      <c r="R372" t="str">
        <f t="shared" si="41"/>
        <v>July</v>
      </c>
      <c r="S372" t="s">
        <v>39</v>
      </c>
      <c r="T372" t="s">
        <v>39</v>
      </c>
    </row>
    <row r="373" spans="1:20" x14ac:dyDescent="0.3">
      <c r="A373" t="s">
        <v>794</v>
      </c>
      <c r="B373" t="s">
        <v>730</v>
      </c>
      <c r="C373">
        <v>4.5999999999999996</v>
      </c>
      <c r="D373">
        <f t="shared" si="35"/>
        <v>5</v>
      </c>
      <c r="E373">
        <v>2083237</v>
      </c>
      <c r="F373" t="s">
        <v>39</v>
      </c>
      <c r="G373">
        <f t="shared" si="36"/>
        <v>1000</v>
      </c>
      <c r="H373" s="3" t="s">
        <v>742</v>
      </c>
      <c r="I373" t="str">
        <f t="shared" si="37"/>
        <v>500000000+</v>
      </c>
      <c r="J373" s="1">
        <f t="shared" si="38"/>
        <v>500000000</v>
      </c>
      <c r="K373" t="s">
        <v>17</v>
      </c>
      <c r="L373" s="2">
        <v>0</v>
      </c>
      <c r="M373" s="1">
        <f t="shared" si="39"/>
        <v>0</v>
      </c>
      <c r="N373" t="s">
        <v>18</v>
      </c>
      <c r="O373" t="s">
        <v>731</v>
      </c>
      <c r="P373" t="s">
        <v>74</v>
      </c>
      <c r="Q373" t="str">
        <f t="shared" si="40"/>
        <v>2018</v>
      </c>
      <c r="R373" t="str">
        <f t="shared" si="41"/>
        <v>July</v>
      </c>
      <c r="S373" t="s">
        <v>795</v>
      </c>
      <c r="T373" t="s">
        <v>46</v>
      </c>
    </row>
    <row r="374" spans="1:20" x14ac:dyDescent="0.3">
      <c r="A374" t="s">
        <v>796</v>
      </c>
      <c r="B374" t="s">
        <v>730</v>
      </c>
      <c r="C374">
        <v>4.3</v>
      </c>
      <c r="D374">
        <f t="shared" si="35"/>
        <v>5</v>
      </c>
      <c r="E374">
        <v>541389</v>
      </c>
      <c r="F374" t="s">
        <v>39</v>
      </c>
      <c r="G374">
        <f t="shared" si="36"/>
        <v>1000</v>
      </c>
      <c r="H374" s="3" t="s">
        <v>79</v>
      </c>
      <c r="I374" t="str">
        <f t="shared" si="37"/>
        <v>10000000+</v>
      </c>
      <c r="J374" s="1">
        <f t="shared" si="38"/>
        <v>10000000</v>
      </c>
      <c r="K374" t="s">
        <v>17</v>
      </c>
      <c r="L374" s="2">
        <v>0</v>
      </c>
      <c r="M374" s="1">
        <f t="shared" si="39"/>
        <v>0</v>
      </c>
      <c r="N374" t="s">
        <v>18</v>
      </c>
      <c r="O374" t="s">
        <v>731</v>
      </c>
      <c r="P374" t="s">
        <v>533</v>
      </c>
      <c r="Q374" t="str">
        <f t="shared" si="40"/>
        <v>2018</v>
      </c>
      <c r="R374" t="str">
        <f t="shared" si="41"/>
        <v>July</v>
      </c>
      <c r="S374" t="s">
        <v>797</v>
      </c>
      <c r="T374" t="s">
        <v>71</v>
      </c>
    </row>
    <row r="375" spans="1:20" x14ac:dyDescent="0.3">
      <c r="A375" t="s">
        <v>798</v>
      </c>
      <c r="B375" t="s">
        <v>730</v>
      </c>
      <c r="C375">
        <v>4.3</v>
      </c>
      <c r="D375">
        <f t="shared" si="35"/>
        <v>5</v>
      </c>
      <c r="E375">
        <v>46702</v>
      </c>
      <c r="F375" t="s">
        <v>39</v>
      </c>
      <c r="G375">
        <f t="shared" si="36"/>
        <v>1000</v>
      </c>
      <c r="H375" s="3" t="s">
        <v>56</v>
      </c>
      <c r="I375" t="str">
        <f t="shared" si="37"/>
        <v>1000000+</v>
      </c>
      <c r="J375" s="1">
        <f t="shared" si="38"/>
        <v>1000000</v>
      </c>
      <c r="K375" t="s">
        <v>17</v>
      </c>
      <c r="L375" s="2">
        <v>0</v>
      </c>
      <c r="M375" s="1">
        <f t="shared" si="39"/>
        <v>0</v>
      </c>
      <c r="N375" t="s">
        <v>18</v>
      </c>
      <c r="O375" t="s">
        <v>731</v>
      </c>
      <c r="P375" t="s">
        <v>256</v>
      </c>
      <c r="Q375" t="str">
        <f t="shared" si="40"/>
        <v>2018</v>
      </c>
      <c r="R375" t="str">
        <f t="shared" si="41"/>
        <v>July</v>
      </c>
      <c r="S375" t="s">
        <v>39</v>
      </c>
      <c r="T375" t="s">
        <v>39</v>
      </c>
    </row>
    <row r="376" spans="1:20" x14ac:dyDescent="0.3">
      <c r="A376" t="s">
        <v>799</v>
      </c>
      <c r="B376" t="s">
        <v>730</v>
      </c>
      <c r="C376">
        <v>4.4000000000000004</v>
      </c>
      <c r="D376">
        <f t="shared" si="35"/>
        <v>5</v>
      </c>
      <c r="E376">
        <v>2939</v>
      </c>
      <c r="F376" t="s">
        <v>96</v>
      </c>
      <c r="G376">
        <f t="shared" si="36"/>
        <v>17000000</v>
      </c>
      <c r="H376" s="3" t="s">
        <v>43</v>
      </c>
      <c r="I376" t="str">
        <f t="shared" si="37"/>
        <v>100000+</v>
      </c>
      <c r="J376" s="1">
        <f t="shared" si="38"/>
        <v>100000</v>
      </c>
      <c r="K376" t="s">
        <v>17</v>
      </c>
      <c r="L376" s="2">
        <v>0</v>
      </c>
      <c r="M376" s="1">
        <f t="shared" si="39"/>
        <v>0</v>
      </c>
      <c r="N376" t="s">
        <v>18</v>
      </c>
      <c r="O376" t="s">
        <v>731</v>
      </c>
      <c r="P376" t="s">
        <v>237</v>
      </c>
      <c r="Q376" t="str">
        <f t="shared" si="40"/>
        <v>2018</v>
      </c>
      <c r="R376" t="str">
        <f t="shared" si="41"/>
        <v>July</v>
      </c>
      <c r="S376">
        <v>2.1</v>
      </c>
      <c r="T376" t="s">
        <v>71</v>
      </c>
    </row>
    <row r="377" spans="1:20" x14ac:dyDescent="0.3">
      <c r="A377" t="s">
        <v>800</v>
      </c>
      <c r="B377" t="s">
        <v>730</v>
      </c>
      <c r="C377">
        <v>3.7</v>
      </c>
      <c r="D377">
        <f t="shared" si="35"/>
        <v>4</v>
      </c>
      <c r="E377">
        <v>13761</v>
      </c>
      <c r="F377" t="s">
        <v>39</v>
      </c>
      <c r="G377">
        <f t="shared" si="36"/>
        <v>1000</v>
      </c>
      <c r="H377" s="3" t="s">
        <v>79</v>
      </c>
      <c r="I377" t="str">
        <f t="shared" si="37"/>
        <v>10000000+</v>
      </c>
      <c r="J377" s="1">
        <f t="shared" si="38"/>
        <v>10000000</v>
      </c>
      <c r="K377" t="s">
        <v>17</v>
      </c>
      <c r="L377" s="2">
        <v>0</v>
      </c>
      <c r="M377" s="1">
        <f t="shared" si="39"/>
        <v>0</v>
      </c>
      <c r="N377" t="s">
        <v>18</v>
      </c>
      <c r="O377" t="s">
        <v>731</v>
      </c>
      <c r="P377" t="s">
        <v>801</v>
      </c>
      <c r="Q377" t="str">
        <f t="shared" si="40"/>
        <v>2018</v>
      </c>
      <c r="R377" t="str">
        <f t="shared" si="41"/>
        <v>June</v>
      </c>
      <c r="S377" t="s">
        <v>39</v>
      </c>
      <c r="T377" t="s">
        <v>39</v>
      </c>
    </row>
    <row r="378" spans="1:20" x14ac:dyDescent="0.3">
      <c r="A378" t="s">
        <v>802</v>
      </c>
      <c r="B378" t="s">
        <v>730</v>
      </c>
      <c r="C378">
        <v>4.3</v>
      </c>
      <c r="D378">
        <f t="shared" si="35"/>
        <v>5</v>
      </c>
      <c r="E378">
        <v>258556</v>
      </c>
      <c r="F378" t="s">
        <v>39</v>
      </c>
      <c r="G378">
        <f t="shared" si="36"/>
        <v>1000</v>
      </c>
      <c r="H378" s="3" t="s">
        <v>79</v>
      </c>
      <c r="I378" t="str">
        <f t="shared" si="37"/>
        <v>10000000+</v>
      </c>
      <c r="J378" s="1">
        <f t="shared" si="38"/>
        <v>10000000</v>
      </c>
      <c r="K378" t="s">
        <v>17</v>
      </c>
      <c r="L378" s="2">
        <v>0</v>
      </c>
      <c r="M378" s="1">
        <f t="shared" si="39"/>
        <v>0</v>
      </c>
      <c r="N378" t="s">
        <v>18</v>
      </c>
      <c r="O378" t="s">
        <v>731</v>
      </c>
      <c r="P378" t="s">
        <v>322</v>
      </c>
      <c r="Q378" t="str">
        <f t="shared" si="40"/>
        <v>2018</v>
      </c>
      <c r="R378" t="str">
        <f t="shared" si="41"/>
        <v>July</v>
      </c>
      <c r="S378" t="s">
        <v>39</v>
      </c>
      <c r="T378" t="s">
        <v>39</v>
      </c>
    </row>
    <row r="379" spans="1:20" x14ac:dyDescent="0.3">
      <c r="A379" t="s">
        <v>803</v>
      </c>
      <c r="B379" t="s">
        <v>730</v>
      </c>
      <c r="C379">
        <v>3.9</v>
      </c>
      <c r="D379">
        <f t="shared" si="35"/>
        <v>4</v>
      </c>
      <c r="E379">
        <v>40751</v>
      </c>
      <c r="F379" t="s">
        <v>197</v>
      </c>
      <c r="G379">
        <f t="shared" si="36"/>
        <v>35000000</v>
      </c>
      <c r="H379" s="3" t="s">
        <v>79</v>
      </c>
      <c r="I379" t="str">
        <f t="shared" si="37"/>
        <v>10000000+</v>
      </c>
      <c r="J379" s="1">
        <f t="shared" si="38"/>
        <v>10000000</v>
      </c>
      <c r="K379" t="s">
        <v>17</v>
      </c>
      <c r="L379" s="2">
        <v>0</v>
      </c>
      <c r="M379" s="1">
        <f t="shared" si="39"/>
        <v>0</v>
      </c>
      <c r="N379" t="s">
        <v>37</v>
      </c>
      <c r="O379" t="s">
        <v>731</v>
      </c>
      <c r="P379" t="s">
        <v>804</v>
      </c>
      <c r="Q379" t="str">
        <f t="shared" si="40"/>
        <v>2016</v>
      </c>
      <c r="R379" t="str">
        <f t="shared" si="41"/>
        <v>November</v>
      </c>
      <c r="S379" t="s">
        <v>805</v>
      </c>
      <c r="T379" t="s">
        <v>22</v>
      </c>
    </row>
    <row r="380" spans="1:20" x14ac:dyDescent="0.3">
      <c r="A380" t="s">
        <v>806</v>
      </c>
      <c r="B380" t="s">
        <v>730</v>
      </c>
      <c r="C380">
        <v>4.5</v>
      </c>
      <c r="D380">
        <f t="shared" si="35"/>
        <v>5</v>
      </c>
      <c r="E380">
        <v>17712922</v>
      </c>
      <c r="F380" t="s">
        <v>708</v>
      </c>
      <c r="G380">
        <f t="shared" si="36"/>
        <v>40000000</v>
      </c>
      <c r="H380" s="3" t="s">
        <v>742</v>
      </c>
      <c r="I380" t="str">
        <f t="shared" si="37"/>
        <v>500000000+</v>
      </c>
      <c r="J380" s="1">
        <f t="shared" si="38"/>
        <v>500000000</v>
      </c>
      <c r="K380" t="s">
        <v>17</v>
      </c>
      <c r="L380" s="2">
        <v>0</v>
      </c>
      <c r="M380" s="1">
        <f t="shared" si="39"/>
        <v>0</v>
      </c>
      <c r="N380" t="s">
        <v>37</v>
      </c>
      <c r="O380" t="s">
        <v>731</v>
      </c>
      <c r="P380" t="s">
        <v>153</v>
      </c>
      <c r="Q380" t="str">
        <f t="shared" si="40"/>
        <v>2018</v>
      </c>
      <c r="R380" t="str">
        <f t="shared" si="41"/>
        <v>August</v>
      </c>
      <c r="S380" t="s">
        <v>807</v>
      </c>
      <c r="T380" t="s">
        <v>76</v>
      </c>
    </row>
    <row r="381" spans="1:20" x14ac:dyDescent="0.3">
      <c r="A381" t="s">
        <v>808</v>
      </c>
      <c r="B381" t="s">
        <v>730</v>
      </c>
      <c r="C381">
        <v>3.7</v>
      </c>
      <c r="D381">
        <f t="shared" si="35"/>
        <v>4</v>
      </c>
      <c r="E381">
        <v>25021</v>
      </c>
      <c r="F381" t="s">
        <v>809</v>
      </c>
      <c r="G381">
        <f t="shared" si="36"/>
        <v>61000000</v>
      </c>
      <c r="H381" s="3" t="s">
        <v>31</v>
      </c>
      <c r="I381" t="str">
        <f t="shared" si="37"/>
        <v>5000000+</v>
      </c>
      <c r="J381" s="1">
        <f t="shared" si="38"/>
        <v>5000000</v>
      </c>
      <c r="K381" t="s">
        <v>17</v>
      </c>
      <c r="L381" s="2">
        <v>0</v>
      </c>
      <c r="M381" s="1">
        <f t="shared" si="39"/>
        <v>0</v>
      </c>
      <c r="N381" t="s">
        <v>18</v>
      </c>
      <c r="O381" t="s">
        <v>731</v>
      </c>
      <c r="P381" t="s">
        <v>83</v>
      </c>
      <c r="Q381" t="str">
        <f t="shared" si="40"/>
        <v>2018</v>
      </c>
      <c r="R381" t="str">
        <f t="shared" si="41"/>
        <v>June</v>
      </c>
      <c r="S381" t="s">
        <v>810</v>
      </c>
      <c r="T381" t="s">
        <v>535</v>
      </c>
    </row>
    <row r="382" spans="1:20" x14ac:dyDescent="0.3">
      <c r="A382" t="s">
        <v>811</v>
      </c>
      <c r="B382" t="s">
        <v>730</v>
      </c>
      <c r="C382">
        <v>4.3</v>
      </c>
      <c r="D382">
        <f t="shared" si="35"/>
        <v>5</v>
      </c>
      <c r="E382">
        <v>27187</v>
      </c>
      <c r="F382" t="s">
        <v>812</v>
      </c>
      <c r="G382">
        <f t="shared" si="36"/>
        <v>66000000</v>
      </c>
      <c r="H382" s="3" t="s">
        <v>31</v>
      </c>
      <c r="I382" t="str">
        <f t="shared" si="37"/>
        <v>5000000+</v>
      </c>
      <c r="J382" s="1">
        <f t="shared" si="38"/>
        <v>5000000</v>
      </c>
      <c r="K382" t="s">
        <v>17</v>
      </c>
      <c r="L382" s="2">
        <v>0</v>
      </c>
      <c r="M382" s="1">
        <f t="shared" si="39"/>
        <v>0</v>
      </c>
      <c r="N382" t="s">
        <v>18</v>
      </c>
      <c r="O382" t="s">
        <v>731</v>
      </c>
      <c r="P382" t="s">
        <v>221</v>
      </c>
      <c r="Q382" t="str">
        <f t="shared" si="40"/>
        <v>2018</v>
      </c>
      <c r="R382" t="str">
        <f t="shared" si="41"/>
        <v>July</v>
      </c>
      <c r="S382" t="s">
        <v>813</v>
      </c>
      <c r="T382" t="s">
        <v>46</v>
      </c>
    </row>
    <row r="383" spans="1:20" x14ac:dyDescent="0.3">
      <c r="A383" t="s">
        <v>732</v>
      </c>
      <c r="B383" t="s">
        <v>730</v>
      </c>
      <c r="C383">
        <v>4.4000000000000004</v>
      </c>
      <c r="D383">
        <f t="shared" si="35"/>
        <v>5</v>
      </c>
      <c r="E383">
        <v>69119316</v>
      </c>
      <c r="F383" t="s">
        <v>39</v>
      </c>
      <c r="G383">
        <f t="shared" si="36"/>
        <v>1000</v>
      </c>
      <c r="H383" s="3" t="s">
        <v>430</v>
      </c>
      <c r="I383" t="str">
        <f t="shared" si="37"/>
        <v>1000000000+</v>
      </c>
      <c r="J383" s="1">
        <f t="shared" si="38"/>
        <v>1000000000</v>
      </c>
      <c r="K383" t="s">
        <v>17</v>
      </c>
      <c r="L383" s="2">
        <v>0</v>
      </c>
      <c r="M383" s="1">
        <f t="shared" si="39"/>
        <v>0</v>
      </c>
      <c r="N383" t="s">
        <v>18</v>
      </c>
      <c r="O383" t="s">
        <v>731</v>
      </c>
      <c r="P383" t="s">
        <v>86</v>
      </c>
      <c r="Q383" t="str">
        <f t="shared" si="40"/>
        <v>2018</v>
      </c>
      <c r="R383" t="str">
        <f t="shared" si="41"/>
        <v>August</v>
      </c>
      <c r="S383" t="s">
        <v>39</v>
      </c>
      <c r="T383" t="s">
        <v>39</v>
      </c>
    </row>
    <row r="384" spans="1:20" x14ac:dyDescent="0.3">
      <c r="A384" t="s">
        <v>729</v>
      </c>
      <c r="B384" t="s">
        <v>730</v>
      </c>
      <c r="C384">
        <v>4</v>
      </c>
      <c r="D384">
        <f t="shared" si="35"/>
        <v>4</v>
      </c>
      <c r="E384">
        <v>56646578</v>
      </c>
      <c r="F384" t="s">
        <v>39</v>
      </c>
      <c r="G384">
        <f t="shared" si="36"/>
        <v>1000</v>
      </c>
      <c r="H384" s="3" t="s">
        <v>430</v>
      </c>
      <c r="I384" t="str">
        <f t="shared" si="37"/>
        <v>1000000000+</v>
      </c>
      <c r="J384" s="1">
        <f t="shared" si="38"/>
        <v>1000000000</v>
      </c>
      <c r="K384" t="s">
        <v>17</v>
      </c>
      <c r="L384" s="2">
        <v>0</v>
      </c>
      <c r="M384" s="1">
        <f t="shared" si="39"/>
        <v>0</v>
      </c>
      <c r="N384" t="s">
        <v>18</v>
      </c>
      <c r="O384" t="s">
        <v>731</v>
      </c>
      <c r="P384" t="s">
        <v>32</v>
      </c>
      <c r="Q384" t="str">
        <f t="shared" si="40"/>
        <v>2018</v>
      </c>
      <c r="R384" t="str">
        <f t="shared" si="41"/>
        <v>August</v>
      </c>
      <c r="S384" t="s">
        <v>39</v>
      </c>
      <c r="T384" t="s">
        <v>39</v>
      </c>
    </row>
    <row r="385" spans="1:20" x14ac:dyDescent="0.3">
      <c r="A385" t="s">
        <v>751</v>
      </c>
      <c r="B385" t="s">
        <v>730</v>
      </c>
      <c r="C385">
        <v>4.3</v>
      </c>
      <c r="D385">
        <f t="shared" si="35"/>
        <v>5</v>
      </c>
      <c r="E385">
        <v>4785988</v>
      </c>
      <c r="F385" t="s">
        <v>142</v>
      </c>
      <c r="G385">
        <f t="shared" si="36"/>
        <v>11000000</v>
      </c>
      <c r="H385" s="3" t="s">
        <v>742</v>
      </c>
      <c r="I385" t="str">
        <f t="shared" si="37"/>
        <v>500000000+</v>
      </c>
      <c r="J385" s="1">
        <f t="shared" si="38"/>
        <v>500000000</v>
      </c>
      <c r="K385" t="s">
        <v>17</v>
      </c>
      <c r="L385" s="2">
        <v>0</v>
      </c>
      <c r="M385" s="1">
        <f t="shared" si="39"/>
        <v>0</v>
      </c>
      <c r="N385" t="s">
        <v>18</v>
      </c>
      <c r="O385" t="s">
        <v>731</v>
      </c>
      <c r="P385" t="s">
        <v>38</v>
      </c>
      <c r="Q385" t="str">
        <f t="shared" si="40"/>
        <v>2018</v>
      </c>
      <c r="R385" t="str">
        <f t="shared" si="41"/>
        <v>June</v>
      </c>
      <c r="S385" t="s">
        <v>752</v>
      </c>
      <c r="T385" t="s">
        <v>76</v>
      </c>
    </row>
    <row r="386" spans="1:20" x14ac:dyDescent="0.3">
      <c r="A386" t="s">
        <v>814</v>
      </c>
      <c r="B386" t="s">
        <v>730</v>
      </c>
      <c r="C386">
        <v>4</v>
      </c>
      <c r="D386">
        <f t="shared" si="35"/>
        <v>4</v>
      </c>
      <c r="E386">
        <v>122498</v>
      </c>
      <c r="F386" t="s">
        <v>815</v>
      </c>
      <c r="G386">
        <f t="shared" si="36"/>
        <v>79000</v>
      </c>
      <c r="H386" s="3" t="s">
        <v>79</v>
      </c>
      <c r="I386" t="str">
        <f t="shared" si="37"/>
        <v>10000000+</v>
      </c>
      <c r="J386" s="1">
        <f t="shared" si="38"/>
        <v>10000000</v>
      </c>
      <c r="K386" t="s">
        <v>17</v>
      </c>
      <c r="L386" s="2">
        <v>0</v>
      </c>
      <c r="M386" s="1">
        <f t="shared" si="39"/>
        <v>0</v>
      </c>
      <c r="N386" t="s">
        <v>18</v>
      </c>
      <c r="O386" t="s">
        <v>731</v>
      </c>
      <c r="P386" t="s">
        <v>816</v>
      </c>
      <c r="Q386" t="str">
        <f t="shared" si="40"/>
        <v>2015</v>
      </c>
      <c r="R386" t="str">
        <f t="shared" si="41"/>
        <v>September</v>
      </c>
      <c r="S386" t="s">
        <v>817</v>
      </c>
      <c r="T386" t="s">
        <v>22</v>
      </c>
    </row>
    <row r="387" spans="1:20" x14ac:dyDescent="0.3">
      <c r="A387" t="s">
        <v>741</v>
      </c>
      <c r="B387" t="s">
        <v>730</v>
      </c>
      <c r="C387">
        <v>4.3</v>
      </c>
      <c r="D387">
        <f t="shared" ref="D387:D450" si="42">IF(C387&gt;4,5,IF(C387&gt;3,4,IF(C387&gt;2,3,IF(C387&gt;1,2,1))))</f>
        <v>5</v>
      </c>
      <c r="E387">
        <v>11334973</v>
      </c>
      <c r="F387" t="s">
        <v>39</v>
      </c>
      <c r="G387">
        <f t="shared" ref="G387:G450" si="43">IF(RIGHT(F387,1)="M",LEFT(F387,LEN(F387)-1)*1000000,IF(RIGHT(F387,1)="K",LEFT(F387,LEN(F387)-1)*1000, 1000))</f>
        <v>1000</v>
      </c>
      <c r="H387" s="3" t="s">
        <v>742</v>
      </c>
      <c r="I387" t="str">
        <f t="shared" ref="I387:I450" si="44">SUBSTITUTE(H387,",","")</f>
        <v>500000000+</v>
      </c>
      <c r="J387" s="1">
        <f t="shared" ref="J387:J450" si="45">VALUE(LEFT(I387,LEN(I387)-1))</f>
        <v>500000000</v>
      </c>
      <c r="K387" t="s">
        <v>17</v>
      </c>
      <c r="L387" s="2">
        <v>0</v>
      </c>
      <c r="M387" s="1">
        <f t="shared" ref="M387:M450" si="46">VALUE(IF(RIGHT(L387,LEN(L387)-1)="",0,RIGHT(L387,LEN(L387)-1)))</f>
        <v>0</v>
      </c>
      <c r="N387" t="s">
        <v>18</v>
      </c>
      <c r="O387" t="s">
        <v>731</v>
      </c>
      <c r="P387" t="s">
        <v>200</v>
      </c>
      <c r="Q387" t="str">
        <f t="shared" ref="Q387:Q450" si="47">RIGHT(P387,4)</f>
        <v>2018</v>
      </c>
      <c r="R387" t="str">
        <f t="shared" ref="R387:R450" si="48">LEFT(P387,FIND(" ",P387)-1)</f>
        <v>July</v>
      </c>
      <c r="S387" t="s">
        <v>39</v>
      </c>
      <c r="T387" t="s">
        <v>39</v>
      </c>
    </row>
    <row r="388" spans="1:20" x14ac:dyDescent="0.3">
      <c r="A388" t="s">
        <v>739</v>
      </c>
      <c r="B388" t="s">
        <v>730</v>
      </c>
      <c r="C388">
        <v>4</v>
      </c>
      <c r="D388">
        <f t="shared" si="42"/>
        <v>4</v>
      </c>
      <c r="E388">
        <v>3419433</v>
      </c>
      <c r="F388" t="s">
        <v>39</v>
      </c>
      <c r="G388">
        <f t="shared" si="43"/>
        <v>1000</v>
      </c>
      <c r="H388" s="3" t="s">
        <v>430</v>
      </c>
      <c r="I388" t="str">
        <f t="shared" si="44"/>
        <v>1000000000+</v>
      </c>
      <c r="J388" s="1">
        <f t="shared" si="45"/>
        <v>1000000000</v>
      </c>
      <c r="K388" t="s">
        <v>17</v>
      </c>
      <c r="L388" s="2">
        <v>0</v>
      </c>
      <c r="M388" s="1">
        <f t="shared" si="46"/>
        <v>0</v>
      </c>
      <c r="N388" t="s">
        <v>18</v>
      </c>
      <c r="O388" t="s">
        <v>731</v>
      </c>
      <c r="P388" t="s">
        <v>740</v>
      </c>
      <c r="Q388" t="str">
        <f t="shared" si="47"/>
        <v>2018</v>
      </c>
      <c r="R388" t="str">
        <f t="shared" si="48"/>
        <v>July</v>
      </c>
      <c r="S388" t="s">
        <v>39</v>
      </c>
      <c r="T388" t="s">
        <v>39</v>
      </c>
    </row>
    <row r="389" spans="1:20" x14ac:dyDescent="0.3">
      <c r="A389" t="s">
        <v>818</v>
      </c>
      <c r="B389" t="s">
        <v>730</v>
      </c>
      <c r="C389">
        <v>4.0999999999999996</v>
      </c>
      <c r="D389">
        <f t="shared" si="42"/>
        <v>5</v>
      </c>
      <c r="E389">
        <v>132014</v>
      </c>
      <c r="F389" t="s">
        <v>35</v>
      </c>
      <c r="G389">
        <f t="shared" si="43"/>
        <v>25000000</v>
      </c>
      <c r="H389" s="3" t="s">
        <v>79</v>
      </c>
      <c r="I389" t="str">
        <f t="shared" si="44"/>
        <v>10000000+</v>
      </c>
      <c r="J389" s="1">
        <f t="shared" si="45"/>
        <v>10000000</v>
      </c>
      <c r="K389" t="s">
        <v>17</v>
      </c>
      <c r="L389" s="2">
        <v>0</v>
      </c>
      <c r="M389" s="1">
        <f t="shared" si="46"/>
        <v>0</v>
      </c>
      <c r="N389" t="s">
        <v>18</v>
      </c>
      <c r="O389" t="s">
        <v>731</v>
      </c>
      <c r="P389" t="s">
        <v>200</v>
      </c>
      <c r="Q389" t="str">
        <f t="shared" si="47"/>
        <v>2018</v>
      </c>
      <c r="R389" t="str">
        <f t="shared" si="48"/>
        <v>July</v>
      </c>
      <c r="S389">
        <v>6.1</v>
      </c>
      <c r="T389" t="s">
        <v>40</v>
      </c>
    </row>
    <row r="390" spans="1:20" x14ac:dyDescent="0.3">
      <c r="A390" t="s">
        <v>819</v>
      </c>
      <c r="B390" t="s">
        <v>730</v>
      </c>
      <c r="C390">
        <v>4.2</v>
      </c>
      <c r="D390">
        <f t="shared" si="42"/>
        <v>5</v>
      </c>
      <c r="E390">
        <v>83239</v>
      </c>
      <c r="F390" t="s">
        <v>24</v>
      </c>
      <c r="G390">
        <f t="shared" si="43"/>
        <v>14000000</v>
      </c>
      <c r="H390" s="3" t="s">
        <v>31</v>
      </c>
      <c r="I390" t="str">
        <f t="shared" si="44"/>
        <v>5000000+</v>
      </c>
      <c r="J390" s="1">
        <f t="shared" si="45"/>
        <v>5000000</v>
      </c>
      <c r="K390" t="s">
        <v>17</v>
      </c>
      <c r="L390" s="2">
        <v>0</v>
      </c>
      <c r="M390" s="1">
        <f t="shared" si="46"/>
        <v>0</v>
      </c>
      <c r="N390" t="s">
        <v>18</v>
      </c>
      <c r="O390" t="s">
        <v>731</v>
      </c>
      <c r="P390" t="s">
        <v>820</v>
      </c>
      <c r="Q390" t="str">
        <f t="shared" si="47"/>
        <v>2018</v>
      </c>
      <c r="R390" t="str">
        <f t="shared" si="48"/>
        <v>April</v>
      </c>
      <c r="S390" t="s">
        <v>821</v>
      </c>
      <c r="T390" t="s">
        <v>76</v>
      </c>
    </row>
    <row r="391" spans="1:20" x14ac:dyDescent="0.3">
      <c r="A391" t="s">
        <v>822</v>
      </c>
      <c r="B391" t="s">
        <v>730</v>
      </c>
      <c r="C391">
        <v>4.2</v>
      </c>
      <c r="D391">
        <f t="shared" si="42"/>
        <v>5</v>
      </c>
      <c r="E391">
        <v>594728</v>
      </c>
      <c r="F391" t="s">
        <v>39</v>
      </c>
      <c r="G391">
        <f t="shared" si="43"/>
        <v>1000</v>
      </c>
      <c r="H391" s="3" t="s">
        <v>36</v>
      </c>
      <c r="I391" t="str">
        <f t="shared" si="44"/>
        <v>50000000+</v>
      </c>
      <c r="J391" s="1">
        <f t="shared" si="45"/>
        <v>50000000</v>
      </c>
      <c r="K391" t="s">
        <v>17</v>
      </c>
      <c r="L391" s="2">
        <v>0</v>
      </c>
      <c r="M391" s="1">
        <f t="shared" si="46"/>
        <v>0</v>
      </c>
      <c r="N391" t="s">
        <v>18</v>
      </c>
      <c r="O391" t="s">
        <v>731</v>
      </c>
      <c r="P391" t="s">
        <v>143</v>
      </c>
      <c r="Q391" t="str">
        <f t="shared" si="47"/>
        <v>2018</v>
      </c>
      <c r="R391" t="str">
        <f t="shared" si="48"/>
        <v>July</v>
      </c>
      <c r="S391" t="s">
        <v>823</v>
      </c>
      <c r="T391" t="s">
        <v>46</v>
      </c>
    </row>
    <row r="392" spans="1:20" x14ac:dyDescent="0.3">
      <c r="A392" t="s">
        <v>785</v>
      </c>
      <c r="B392" t="s">
        <v>730</v>
      </c>
      <c r="C392">
        <v>4.2</v>
      </c>
      <c r="D392">
        <f t="shared" si="42"/>
        <v>5</v>
      </c>
      <c r="E392">
        <v>5387446</v>
      </c>
      <c r="F392" t="s">
        <v>39</v>
      </c>
      <c r="G392">
        <f t="shared" si="43"/>
        <v>1000</v>
      </c>
      <c r="H392" s="3" t="s">
        <v>403</v>
      </c>
      <c r="I392" t="str">
        <f t="shared" si="44"/>
        <v>100000000+</v>
      </c>
      <c r="J392" s="1">
        <f t="shared" si="45"/>
        <v>100000000</v>
      </c>
      <c r="K392" t="s">
        <v>17</v>
      </c>
      <c r="L392" s="2">
        <v>0</v>
      </c>
      <c r="M392" s="1">
        <f t="shared" si="46"/>
        <v>0</v>
      </c>
      <c r="N392" t="s">
        <v>18</v>
      </c>
      <c r="O392" t="s">
        <v>731</v>
      </c>
      <c r="P392" t="s">
        <v>74</v>
      </c>
      <c r="Q392" t="str">
        <f t="shared" si="47"/>
        <v>2018</v>
      </c>
      <c r="R392" t="str">
        <f t="shared" si="48"/>
        <v>July</v>
      </c>
      <c r="S392" t="s">
        <v>39</v>
      </c>
      <c r="T392" t="s">
        <v>39</v>
      </c>
    </row>
    <row r="393" spans="1:20" x14ac:dyDescent="0.3">
      <c r="A393" t="s">
        <v>824</v>
      </c>
      <c r="B393" t="s">
        <v>730</v>
      </c>
      <c r="C393">
        <v>4.0999999999999996</v>
      </c>
      <c r="D393">
        <f t="shared" si="42"/>
        <v>5</v>
      </c>
      <c r="E393">
        <v>10484169</v>
      </c>
      <c r="F393" t="s">
        <v>39</v>
      </c>
      <c r="G393">
        <f t="shared" si="43"/>
        <v>1000</v>
      </c>
      <c r="H393" s="3" t="s">
        <v>430</v>
      </c>
      <c r="I393" t="str">
        <f t="shared" si="44"/>
        <v>1000000000+</v>
      </c>
      <c r="J393" s="1">
        <f t="shared" si="45"/>
        <v>1000000000</v>
      </c>
      <c r="K393" t="s">
        <v>17</v>
      </c>
      <c r="L393" s="2">
        <v>0</v>
      </c>
      <c r="M393" s="1">
        <f t="shared" si="46"/>
        <v>0</v>
      </c>
      <c r="N393" t="s">
        <v>18</v>
      </c>
      <c r="O393" t="s">
        <v>731</v>
      </c>
      <c r="P393" t="s">
        <v>86</v>
      </c>
      <c r="Q393" t="str">
        <f t="shared" si="47"/>
        <v>2018</v>
      </c>
      <c r="R393" t="str">
        <f t="shared" si="48"/>
        <v>August</v>
      </c>
      <c r="S393" t="s">
        <v>39</v>
      </c>
      <c r="T393" t="s">
        <v>39</v>
      </c>
    </row>
    <row r="394" spans="1:20" x14ac:dyDescent="0.3">
      <c r="A394" t="s">
        <v>793</v>
      </c>
      <c r="B394" t="s">
        <v>730</v>
      </c>
      <c r="C394">
        <v>4.4000000000000004</v>
      </c>
      <c r="D394">
        <f t="shared" si="42"/>
        <v>5</v>
      </c>
      <c r="E394">
        <v>3128509</v>
      </c>
      <c r="F394" t="s">
        <v>39</v>
      </c>
      <c r="G394">
        <f t="shared" si="43"/>
        <v>1000</v>
      </c>
      <c r="H394" s="3" t="s">
        <v>403</v>
      </c>
      <c r="I394" t="str">
        <f t="shared" si="44"/>
        <v>100000000+</v>
      </c>
      <c r="J394" s="1">
        <f t="shared" si="45"/>
        <v>100000000</v>
      </c>
      <c r="K394" t="s">
        <v>17</v>
      </c>
      <c r="L394" s="2">
        <v>0</v>
      </c>
      <c r="M394" s="1">
        <f t="shared" si="46"/>
        <v>0</v>
      </c>
      <c r="N394" t="s">
        <v>375</v>
      </c>
      <c r="O394" t="s">
        <v>731</v>
      </c>
      <c r="P394" t="s">
        <v>248</v>
      </c>
      <c r="Q394" t="str">
        <f t="shared" si="47"/>
        <v>2018</v>
      </c>
      <c r="R394" t="str">
        <f t="shared" si="48"/>
        <v>July</v>
      </c>
      <c r="S394" t="s">
        <v>39</v>
      </c>
      <c r="T394" t="s">
        <v>39</v>
      </c>
    </row>
    <row r="395" spans="1:20" x14ac:dyDescent="0.3">
      <c r="A395" t="s">
        <v>782</v>
      </c>
      <c r="B395" t="s">
        <v>730</v>
      </c>
      <c r="C395">
        <v>4.3</v>
      </c>
      <c r="D395">
        <f t="shared" si="42"/>
        <v>5</v>
      </c>
      <c r="E395">
        <v>2451093</v>
      </c>
      <c r="F395" t="s">
        <v>39</v>
      </c>
      <c r="G395">
        <f t="shared" si="43"/>
        <v>1000</v>
      </c>
      <c r="H395" s="3" t="s">
        <v>403</v>
      </c>
      <c r="I395" t="str">
        <f t="shared" si="44"/>
        <v>100000000+</v>
      </c>
      <c r="J395" s="1">
        <f t="shared" si="45"/>
        <v>100000000</v>
      </c>
      <c r="K395" t="s">
        <v>17</v>
      </c>
      <c r="L395" s="2">
        <v>0</v>
      </c>
      <c r="M395" s="1">
        <f t="shared" si="46"/>
        <v>0</v>
      </c>
      <c r="N395" t="s">
        <v>37</v>
      </c>
      <c r="O395" t="s">
        <v>731</v>
      </c>
      <c r="P395" t="s">
        <v>86</v>
      </c>
      <c r="Q395" t="str">
        <f t="shared" si="47"/>
        <v>2018</v>
      </c>
      <c r="R395" t="str">
        <f t="shared" si="48"/>
        <v>August</v>
      </c>
      <c r="S395" t="s">
        <v>39</v>
      </c>
      <c r="T395" t="s">
        <v>39</v>
      </c>
    </row>
    <row r="396" spans="1:20" x14ac:dyDescent="0.3">
      <c r="A396" t="s">
        <v>775</v>
      </c>
      <c r="B396" t="s">
        <v>730</v>
      </c>
      <c r="C396">
        <v>4.2</v>
      </c>
      <c r="D396">
        <f t="shared" si="42"/>
        <v>5</v>
      </c>
      <c r="E396">
        <v>171031</v>
      </c>
      <c r="F396" t="s">
        <v>39</v>
      </c>
      <c r="G396">
        <f t="shared" si="43"/>
        <v>1000</v>
      </c>
      <c r="H396" s="3" t="s">
        <v>79</v>
      </c>
      <c r="I396" t="str">
        <f t="shared" si="44"/>
        <v>10000000+</v>
      </c>
      <c r="J396" s="1">
        <f t="shared" si="45"/>
        <v>10000000</v>
      </c>
      <c r="K396" t="s">
        <v>17</v>
      </c>
      <c r="L396" s="2">
        <v>0</v>
      </c>
      <c r="M396" s="1">
        <f t="shared" si="46"/>
        <v>0</v>
      </c>
      <c r="N396" t="s">
        <v>18</v>
      </c>
      <c r="O396" t="s">
        <v>731</v>
      </c>
      <c r="P396" t="s">
        <v>86</v>
      </c>
      <c r="Q396" t="str">
        <f t="shared" si="47"/>
        <v>2018</v>
      </c>
      <c r="R396" t="str">
        <f t="shared" si="48"/>
        <v>August</v>
      </c>
      <c r="S396" t="s">
        <v>39</v>
      </c>
      <c r="T396" t="s">
        <v>39</v>
      </c>
    </row>
    <row r="397" spans="1:20" x14ac:dyDescent="0.3">
      <c r="A397" t="s">
        <v>825</v>
      </c>
      <c r="B397" t="s">
        <v>730</v>
      </c>
      <c r="C397">
        <v>4.4000000000000004</v>
      </c>
      <c r="D397">
        <f t="shared" si="42"/>
        <v>5</v>
      </c>
      <c r="E397">
        <v>2876500</v>
      </c>
      <c r="F397" t="s">
        <v>152</v>
      </c>
      <c r="G397">
        <f t="shared" si="43"/>
        <v>24000000</v>
      </c>
      <c r="H397" s="3" t="s">
        <v>403</v>
      </c>
      <c r="I397" t="str">
        <f t="shared" si="44"/>
        <v>100000000+</v>
      </c>
      <c r="J397" s="1">
        <f t="shared" si="45"/>
        <v>100000000</v>
      </c>
      <c r="K397" t="s">
        <v>17</v>
      </c>
      <c r="L397" s="2">
        <v>0</v>
      </c>
      <c r="M397" s="1">
        <f t="shared" si="46"/>
        <v>0</v>
      </c>
      <c r="N397" t="s">
        <v>18</v>
      </c>
      <c r="O397" t="s">
        <v>731</v>
      </c>
      <c r="P397" t="s">
        <v>32</v>
      </c>
      <c r="Q397" t="str">
        <f t="shared" si="47"/>
        <v>2018</v>
      </c>
      <c r="R397" t="str">
        <f t="shared" si="48"/>
        <v>August</v>
      </c>
      <c r="S397">
        <v>7.73</v>
      </c>
      <c r="T397" t="s">
        <v>76</v>
      </c>
    </row>
    <row r="398" spans="1:20" x14ac:dyDescent="0.3">
      <c r="A398" t="s">
        <v>792</v>
      </c>
      <c r="B398" t="s">
        <v>730</v>
      </c>
      <c r="C398">
        <v>4.2</v>
      </c>
      <c r="D398">
        <f t="shared" si="42"/>
        <v>5</v>
      </c>
      <c r="E398">
        <v>781810</v>
      </c>
      <c r="F398" t="s">
        <v>39</v>
      </c>
      <c r="G398">
        <f t="shared" si="43"/>
        <v>1000</v>
      </c>
      <c r="H398" s="3" t="s">
        <v>403</v>
      </c>
      <c r="I398" t="str">
        <f t="shared" si="44"/>
        <v>100000000+</v>
      </c>
      <c r="J398" s="1">
        <f t="shared" si="45"/>
        <v>100000000</v>
      </c>
      <c r="K398" t="s">
        <v>17</v>
      </c>
      <c r="L398" s="2">
        <v>0</v>
      </c>
      <c r="M398" s="1">
        <f t="shared" si="46"/>
        <v>0</v>
      </c>
      <c r="N398" t="s">
        <v>18</v>
      </c>
      <c r="O398" t="s">
        <v>731</v>
      </c>
      <c r="P398" t="s">
        <v>32</v>
      </c>
      <c r="Q398" t="str">
        <f t="shared" si="47"/>
        <v>2018</v>
      </c>
      <c r="R398" t="str">
        <f t="shared" si="48"/>
        <v>August</v>
      </c>
      <c r="S398" t="s">
        <v>39</v>
      </c>
      <c r="T398" t="s">
        <v>39</v>
      </c>
    </row>
    <row r="399" spans="1:20" x14ac:dyDescent="0.3">
      <c r="A399" t="s">
        <v>826</v>
      </c>
      <c r="B399" t="s">
        <v>730</v>
      </c>
      <c r="C399">
        <v>4.0999999999999996</v>
      </c>
      <c r="D399">
        <f t="shared" si="42"/>
        <v>5</v>
      </c>
      <c r="E399">
        <v>28238</v>
      </c>
      <c r="F399" t="s">
        <v>96</v>
      </c>
      <c r="G399">
        <f t="shared" si="43"/>
        <v>17000000</v>
      </c>
      <c r="H399" s="3" t="s">
        <v>56</v>
      </c>
      <c r="I399" t="str">
        <f t="shared" si="44"/>
        <v>1000000+</v>
      </c>
      <c r="J399" s="1">
        <f t="shared" si="45"/>
        <v>1000000</v>
      </c>
      <c r="K399" t="s">
        <v>17</v>
      </c>
      <c r="L399" s="2">
        <v>0</v>
      </c>
      <c r="M399" s="1">
        <f t="shared" si="46"/>
        <v>0</v>
      </c>
      <c r="N399" t="s">
        <v>18</v>
      </c>
      <c r="O399" t="s">
        <v>731</v>
      </c>
      <c r="P399" t="s">
        <v>153</v>
      </c>
      <c r="Q399" t="str">
        <f t="shared" si="47"/>
        <v>2018</v>
      </c>
      <c r="R399" t="str">
        <f t="shared" si="48"/>
        <v>August</v>
      </c>
      <c r="S399">
        <v>4.9800000000000004</v>
      </c>
      <c r="T399" t="s">
        <v>51</v>
      </c>
    </row>
    <row r="400" spans="1:20" x14ac:dyDescent="0.3">
      <c r="A400" t="s">
        <v>827</v>
      </c>
      <c r="B400" t="s">
        <v>730</v>
      </c>
      <c r="C400">
        <v>4.3</v>
      </c>
      <c r="D400">
        <f t="shared" si="42"/>
        <v>5</v>
      </c>
      <c r="E400">
        <v>335646</v>
      </c>
      <c r="F400" t="s">
        <v>676</v>
      </c>
      <c r="G400">
        <f t="shared" si="43"/>
        <v>8300000.0000000009</v>
      </c>
      <c r="H400" s="3" t="s">
        <v>79</v>
      </c>
      <c r="I400" t="str">
        <f t="shared" si="44"/>
        <v>10000000+</v>
      </c>
      <c r="J400" s="1">
        <f t="shared" si="45"/>
        <v>10000000</v>
      </c>
      <c r="K400" t="s">
        <v>17</v>
      </c>
      <c r="L400" s="2">
        <v>0</v>
      </c>
      <c r="M400" s="1">
        <f t="shared" si="46"/>
        <v>0</v>
      </c>
      <c r="N400" t="s">
        <v>18</v>
      </c>
      <c r="O400" t="s">
        <v>731</v>
      </c>
      <c r="P400" t="s">
        <v>192</v>
      </c>
      <c r="Q400" t="str">
        <f t="shared" si="47"/>
        <v>2018</v>
      </c>
      <c r="R400" t="str">
        <f t="shared" si="48"/>
        <v>July</v>
      </c>
      <c r="S400">
        <v>7.21</v>
      </c>
      <c r="T400" t="s">
        <v>51</v>
      </c>
    </row>
    <row r="401" spans="1:20" x14ac:dyDescent="0.3">
      <c r="A401" t="s">
        <v>828</v>
      </c>
      <c r="B401" t="s">
        <v>730</v>
      </c>
      <c r="C401">
        <v>4.3</v>
      </c>
      <c r="D401">
        <f t="shared" si="42"/>
        <v>5</v>
      </c>
      <c r="E401">
        <v>350154</v>
      </c>
      <c r="F401" t="s">
        <v>39</v>
      </c>
      <c r="G401">
        <f t="shared" si="43"/>
        <v>1000</v>
      </c>
      <c r="H401" s="3" t="s">
        <v>79</v>
      </c>
      <c r="I401" t="str">
        <f t="shared" si="44"/>
        <v>10000000+</v>
      </c>
      <c r="J401" s="1">
        <f t="shared" si="45"/>
        <v>10000000</v>
      </c>
      <c r="K401" t="s">
        <v>17</v>
      </c>
      <c r="L401" s="2">
        <v>0</v>
      </c>
      <c r="M401" s="1">
        <f t="shared" si="46"/>
        <v>0</v>
      </c>
      <c r="N401" t="s">
        <v>18</v>
      </c>
      <c r="O401" t="s">
        <v>731</v>
      </c>
      <c r="P401" t="s">
        <v>203</v>
      </c>
      <c r="Q401" t="str">
        <f t="shared" si="47"/>
        <v>2018</v>
      </c>
      <c r="R401" t="str">
        <f t="shared" si="48"/>
        <v>July</v>
      </c>
      <c r="S401" t="s">
        <v>39</v>
      </c>
      <c r="T401" t="s">
        <v>39</v>
      </c>
    </row>
    <row r="402" spans="1:20" x14ac:dyDescent="0.3">
      <c r="A402" t="s">
        <v>829</v>
      </c>
      <c r="B402" t="s">
        <v>730</v>
      </c>
      <c r="C402">
        <v>4.5</v>
      </c>
      <c r="D402">
        <f t="shared" si="42"/>
        <v>5</v>
      </c>
      <c r="E402">
        <v>349384</v>
      </c>
      <c r="F402" t="s">
        <v>386</v>
      </c>
      <c r="G402">
        <f t="shared" si="43"/>
        <v>8199999.9999999991</v>
      </c>
      <c r="H402" s="3" t="s">
        <v>79</v>
      </c>
      <c r="I402" t="str">
        <f t="shared" si="44"/>
        <v>10000000+</v>
      </c>
      <c r="J402" s="1">
        <f t="shared" si="45"/>
        <v>10000000</v>
      </c>
      <c r="K402" t="s">
        <v>17</v>
      </c>
      <c r="L402" s="2">
        <v>0</v>
      </c>
      <c r="M402" s="1">
        <f t="shared" si="46"/>
        <v>0</v>
      </c>
      <c r="N402" t="s">
        <v>18</v>
      </c>
      <c r="O402" t="s">
        <v>731</v>
      </c>
      <c r="P402" t="s">
        <v>265</v>
      </c>
      <c r="Q402" t="str">
        <f t="shared" si="47"/>
        <v>2018</v>
      </c>
      <c r="R402" t="str">
        <f t="shared" si="48"/>
        <v>July</v>
      </c>
      <c r="S402">
        <v>3.47</v>
      </c>
      <c r="T402" t="s">
        <v>22</v>
      </c>
    </row>
    <row r="403" spans="1:20" x14ac:dyDescent="0.3">
      <c r="A403" t="s">
        <v>830</v>
      </c>
      <c r="B403" t="s">
        <v>730</v>
      </c>
      <c r="C403">
        <v>4.3</v>
      </c>
      <c r="D403">
        <f t="shared" si="42"/>
        <v>5</v>
      </c>
      <c r="E403">
        <v>346982</v>
      </c>
      <c r="F403" t="s">
        <v>39</v>
      </c>
      <c r="G403">
        <f t="shared" si="43"/>
        <v>1000</v>
      </c>
      <c r="H403" s="3" t="s">
        <v>79</v>
      </c>
      <c r="I403" t="str">
        <f t="shared" si="44"/>
        <v>10000000+</v>
      </c>
      <c r="J403" s="1">
        <f t="shared" si="45"/>
        <v>10000000</v>
      </c>
      <c r="K403" t="s">
        <v>17</v>
      </c>
      <c r="L403" s="2">
        <v>0</v>
      </c>
      <c r="M403" s="1">
        <f t="shared" si="46"/>
        <v>0</v>
      </c>
      <c r="N403" t="s">
        <v>18</v>
      </c>
      <c r="O403" t="s">
        <v>731</v>
      </c>
      <c r="P403" t="s">
        <v>831</v>
      </c>
      <c r="Q403" t="str">
        <f t="shared" si="47"/>
        <v>2018</v>
      </c>
      <c r="R403" t="str">
        <f t="shared" si="48"/>
        <v>January</v>
      </c>
      <c r="S403" t="s">
        <v>39</v>
      </c>
      <c r="T403" t="s">
        <v>71</v>
      </c>
    </row>
    <row r="404" spans="1:20" x14ac:dyDescent="0.3">
      <c r="A404" t="s">
        <v>832</v>
      </c>
      <c r="B404" t="s">
        <v>730</v>
      </c>
      <c r="C404">
        <v>4.2</v>
      </c>
      <c r="D404">
        <f t="shared" si="42"/>
        <v>5</v>
      </c>
      <c r="E404">
        <v>244863</v>
      </c>
      <c r="F404" t="s">
        <v>39</v>
      </c>
      <c r="G404">
        <f t="shared" si="43"/>
        <v>1000</v>
      </c>
      <c r="H404" s="3" t="s">
        <v>79</v>
      </c>
      <c r="I404" t="str">
        <f t="shared" si="44"/>
        <v>10000000+</v>
      </c>
      <c r="J404" s="1">
        <f t="shared" si="45"/>
        <v>10000000</v>
      </c>
      <c r="K404" t="s">
        <v>17</v>
      </c>
      <c r="L404" s="2">
        <v>0</v>
      </c>
      <c r="M404" s="1">
        <f t="shared" si="46"/>
        <v>0</v>
      </c>
      <c r="N404" t="s">
        <v>18</v>
      </c>
      <c r="O404" t="s">
        <v>731</v>
      </c>
      <c r="P404" t="s">
        <v>359</v>
      </c>
      <c r="Q404" t="str">
        <f t="shared" si="47"/>
        <v>2018</v>
      </c>
      <c r="R404" t="str">
        <f t="shared" si="48"/>
        <v>May</v>
      </c>
      <c r="S404" t="s">
        <v>39</v>
      </c>
      <c r="T404" t="s">
        <v>39</v>
      </c>
    </row>
    <row r="405" spans="1:20" x14ac:dyDescent="0.3">
      <c r="A405" t="s">
        <v>833</v>
      </c>
      <c r="B405" t="s">
        <v>730</v>
      </c>
      <c r="C405">
        <v>4.2</v>
      </c>
      <c r="D405">
        <f t="shared" si="42"/>
        <v>5</v>
      </c>
      <c r="E405">
        <v>10790289</v>
      </c>
      <c r="F405" t="s">
        <v>39</v>
      </c>
      <c r="G405">
        <f t="shared" si="43"/>
        <v>1000</v>
      </c>
      <c r="H405" s="3" t="s">
        <v>742</v>
      </c>
      <c r="I405" t="str">
        <f t="shared" si="44"/>
        <v>500000000+</v>
      </c>
      <c r="J405" s="1">
        <f t="shared" si="45"/>
        <v>500000000</v>
      </c>
      <c r="K405" t="s">
        <v>17</v>
      </c>
      <c r="L405" s="2">
        <v>0</v>
      </c>
      <c r="M405" s="1">
        <f t="shared" si="46"/>
        <v>0</v>
      </c>
      <c r="N405" t="s">
        <v>18</v>
      </c>
      <c r="O405" t="s">
        <v>731</v>
      </c>
      <c r="P405" t="s">
        <v>192</v>
      </c>
      <c r="Q405" t="str">
        <f t="shared" si="47"/>
        <v>2018</v>
      </c>
      <c r="R405" t="str">
        <f t="shared" si="48"/>
        <v>July</v>
      </c>
      <c r="S405" t="s">
        <v>39</v>
      </c>
      <c r="T405" t="s">
        <v>39</v>
      </c>
    </row>
    <row r="406" spans="1:20" x14ac:dyDescent="0.3">
      <c r="A406" t="s">
        <v>834</v>
      </c>
      <c r="B406" t="s">
        <v>730</v>
      </c>
      <c r="C406">
        <v>4.5</v>
      </c>
      <c r="D406">
        <f t="shared" si="42"/>
        <v>5</v>
      </c>
      <c r="E406">
        <v>330761</v>
      </c>
      <c r="F406" t="s">
        <v>39</v>
      </c>
      <c r="G406">
        <f t="shared" si="43"/>
        <v>1000</v>
      </c>
      <c r="H406" s="3" t="s">
        <v>79</v>
      </c>
      <c r="I406" t="str">
        <f t="shared" si="44"/>
        <v>10000000+</v>
      </c>
      <c r="J406" s="1">
        <f t="shared" si="45"/>
        <v>10000000</v>
      </c>
      <c r="K406" t="s">
        <v>17</v>
      </c>
      <c r="L406" s="2">
        <v>0</v>
      </c>
      <c r="M406" s="1">
        <f t="shared" si="46"/>
        <v>0</v>
      </c>
      <c r="N406" t="s">
        <v>18</v>
      </c>
      <c r="O406" t="s">
        <v>731</v>
      </c>
      <c r="P406" t="s">
        <v>66</v>
      </c>
      <c r="Q406" t="str">
        <f t="shared" si="47"/>
        <v>2018</v>
      </c>
      <c r="R406" t="str">
        <f t="shared" si="48"/>
        <v>July</v>
      </c>
      <c r="S406" t="s">
        <v>39</v>
      </c>
      <c r="T406" t="s">
        <v>39</v>
      </c>
    </row>
    <row r="407" spans="1:20" x14ac:dyDescent="0.3">
      <c r="A407" t="s">
        <v>835</v>
      </c>
      <c r="B407" t="s">
        <v>730</v>
      </c>
      <c r="C407">
        <v>4.3</v>
      </c>
      <c r="D407">
        <f t="shared" si="42"/>
        <v>5</v>
      </c>
      <c r="E407">
        <v>37320</v>
      </c>
      <c r="F407" t="s">
        <v>836</v>
      </c>
      <c r="G407">
        <f t="shared" si="43"/>
        <v>8400000</v>
      </c>
      <c r="H407" s="3" t="s">
        <v>56</v>
      </c>
      <c r="I407" t="str">
        <f t="shared" si="44"/>
        <v>1000000+</v>
      </c>
      <c r="J407" s="1">
        <f t="shared" si="45"/>
        <v>1000000</v>
      </c>
      <c r="K407" t="s">
        <v>17</v>
      </c>
      <c r="L407" s="2">
        <v>0</v>
      </c>
      <c r="M407" s="1">
        <f t="shared" si="46"/>
        <v>0</v>
      </c>
      <c r="N407" t="s">
        <v>18</v>
      </c>
      <c r="O407" t="s">
        <v>731</v>
      </c>
      <c r="P407" t="s">
        <v>103</v>
      </c>
      <c r="Q407" t="str">
        <f t="shared" si="47"/>
        <v>2018</v>
      </c>
      <c r="R407" t="str">
        <f t="shared" si="48"/>
        <v>July</v>
      </c>
      <c r="S407" t="s">
        <v>837</v>
      </c>
      <c r="T407" t="s">
        <v>22</v>
      </c>
    </row>
    <row r="408" spans="1:20" x14ac:dyDescent="0.3">
      <c r="A408" t="s">
        <v>838</v>
      </c>
      <c r="B408" t="s">
        <v>730</v>
      </c>
      <c r="C408">
        <v>4.3</v>
      </c>
      <c r="D408">
        <f t="shared" si="42"/>
        <v>5</v>
      </c>
      <c r="E408">
        <v>12842860</v>
      </c>
      <c r="F408" t="s">
        <v>39</v>
      </c>
      <c r="G408">
        <f t="shared" si="43"/>
        <v>1000</v>
      </c>
      <c r="H408" s="3" t="s">
        <v>403</v>
      </c>
      <c r="I408" t="str">
        <f t="shared" si="44"/>
        <v>100000000+</v>
      </c>
      <c r="J408" s="1">
        <f t="shared" si="45"/>
        <v>100000000</v>
      </c>
      <c r="K408" t="s">
        <v>17</v>
      </c>
      <c r="L408" s="2">
        <v>0</v>
      </c>
      <c r="M408" s="1">
        <f t="shared" si="46"/>
        <v>0</v>
      </c>
      <c r="N408" t="s">
        <v>18</v>
      </c>
      <c r="O408" t="s">
        <v>731</v>
      </c>
      <c r="P408" t="s">
        <v>153</v>
      </c>
      <c r="Q408" t="str">
        <f t="shared" si="47"/>
        <v>2018</v>
      </c>
      <c r="R408" t="str">
        <f t="shared" si="48"/>
        <v>August</v>
      </c>
      <c r="S408" t="s">
        <v>39</v>
      </c>
      <c r="T408" t="s">
        <v>22</v>
      </c>
    </row>
    <row r="409" spans="1:20" x14ac:dyDescent="0.3">
      <c r="A409" t="s">
        <v>839</v>
      </c>
      <c r="B409" t="s">
        <v>730</v>
      </c>
      <c r="C409">
        <v>4.3</v>
      </c>
      <c r="D409">
        <f t="shared" si="42"/>
        <v>5</v>
      </c>
      <c r="E409">
        <v>2546527</v>
      </c>
      <c r="F409" t="s">
        <v>39</v>
      </c>
      <c r="G409">
        <f t="shared" si="43"/>
        <v>1000</v>
      </c>
      <c r="H409" s="3" t="s">
        <v>403</v>
      </c>
      <c r="I409" t="str">
        <f t="shared" si="44"/>
        <v>100000000+</v>
      </c>
      <c r="J409" s="1">
        <f t="shared" si="45"/>
        <v>100000000</v>
      </c>
      <c r="K409" t="s">
        <v>17</v>
      </c>
      <c r="L409" s="2">
        <v>0</v>
      </c>
      <c r="M409" s="1">
        <f t="shared" si="46"/>
        <v>0</v>
      </c>
      <c r="N409" t="s">
        <v>18</v>
      </c>
      <c r="O409" t="s">
        <v>731</v>
      </c>
      <c r="P409" t="s">
        <v>86</v>
      </c>
      <c r="Q409" t="str">
        <f t="shared" si="47"/>
        <v>2018</v>
      </c>
      <c r="R409" t="str">
        <f t="shared" si="48"/>
        <v>August</v>
      </c>
      <c r="S409" t="s">
        <v>39</v>
      </c>
      <c r="T409" t="s">
        <v>39</v>
      </c>
    </row>
    <row r="410" spans="1:20" x14ac:dyDescent="0.3">
      <c r="A410" t="s">
        <v>774</v>
      </c>
      <c r="B410" t="s">
        <v>730</v>
      </c>
      <c r="C410">
        <v>4.4000000000000004</v>
      </c>
      <c r="D410">
        <f t="shared" si="42"/>
        <v>5</v>
      </c>
      <c r="E410">
        <v>36893</v>
      </c>
      <c r="F410" t="s">
        <v>477</v>
      </c>
      <c r="G410">
        <f t="shared" si="43"/>
        <v>4000000</v>
      </c>
      <c r="H410" s="3" t="s">
        <v>56</v>
      </c>
      <c r="I410" t="str">
        <f t="shared" si="44"/>
        <v>1000000+</v>
      </c>
      <c r="J410" s="1">
        <f t="shared" si="45"/>
        <v>1000000</v>
      </c>
      <c r="K410" t="s">
        <v>17</v>
      </c>
      <c r="L410" s="2">
        <v>0</v>
      </c>
      <c r="M410" s="1">
        <f t="shared" si="46"/>
        <v>0</v>
      </c>
      <c r="N410" t="s">
        <v>18</v>
      </c>
      <c r="O410" t="s">
        <v>731</v>
      </c>
      <c r="P410" t="s">
        <v>688</v>
      </c>
      <c r="Q410" t="str">
        <f t="shared" si="47"/>
        <v>2018</v>
      </c>
      <c r="R410" t="str">
        <f t="shared" si="48"/>
        <v>July</v>
      </c>
      <c r="S410">
        <v>5.2</v>
      </c>
      <c r="T410" t="s">
        <v>245</v>
      </c>
    </row>
    <row r="411" spans="1:20" x14ac:dyDescent="0.3">
      <c r="A411" t="s">
        <v>840</v>
      </c>
      <c r="B411" t="s">
        <v>730</v>
      </c>
      <c r="C411">
        <v>4.2</v>
      </c>
      <c r="D411">
        <f t="shared" si="42"/>
        <v>5</v>
      </c>
      <c r="E411">
        <v>15880</v>
      </c>
      <c r="F411" t="s">
        <v>264</v>
      </c>
      <c r="G411">
        <f t="shared" si="43"/>
        <v>32000000</v>
      </c>
      <c r="H411" s="3" t="s">
        <v>56</v>
      </c>
      <c r="I411" t="str">
        <f t="shared" si="44"/>
        <v>1000000+</v>
      </c>
      <c r="J411" s="1">
        <f t="shared" si="45"/>
        <v>1000000</v>
      </c>
      <c r="K411" t="s">
        <v>17</v>
      </c>
      <c r="L411" s="2">
        <v>0</v>
      </c>
      <c r="M411" s="1">
        <f t="shared" si="46"/>
        <v>0</v>
      </c>
      <c r="N411" t="s">
        <v>18</v>
      </c>
      <c r="O411" t="s">
        <v>731</v>
      </c>
      <c r="P411" t="s">
        <v>86</v>
      </c>
      <c r="Q411" t="str">
        <f t="shared" si="47"/>
        <v>2018</v>
      </c>
      <c r="R411" t="str">
        <f t="shared" si="48"/>
        <v>August</v>
      </c>
      <c r="S411" t="s">
        <v>841</v>
      </c>
      <c r="T411" t="s">
        <v>76</v>
      </c>
    </row>
    <row r="412" spans="1:20" x14ac:dyDescent="0.3">
      <c r="A412" t="s">
        <v>830</v>
      </c>
      <c r="B412" t="s">
        <v>730</v>
      </c>
      <c r="C412">
        <v>4.3</v>
      </c>
      <c r="D412">
        <f t="shared" si="42"/>
        <v>5</v>
      </c>
      <c r="E412">
        <v>346980</v>
      </c>
      <c r="F412" t="s">
        <v>39</v>
      </c>
      <c r="G412">
        <f t="shared" si="43"/>
        <v>1000</v>
      </c>
      <c r="H412" s="3" t="s">
        <v>79</v>
      </c>
      <c r="I412" t="str">
        <f t="shared" si="44"/>
        <v>10000000+</v>
      </c>
      <c r="J412" s="1">
        <f t="shared" si="45"/>
        <v>10000000</v>
      </c>
      <c r="K412" t="s">
        <v>17</v>
      </c>
      <c r="L412" s="2">
        <v>0</v>
      </c>
      <c r="M412" s="1">
        <f t="shared" si="46"/>
        <v>0</v>
      </c>
      <c r="N412" t="s">
        <v>18</v>
      </c>
      <c r="O412" t="s">
        <v>731</v>
      </c>
      <c r="P412" t="s">
        <v>831</v>
      </c>
      <c r="Q412" t="str">
        <f t="shared" si="47"/>
        <v>2018</v>
      </c>
      <c r="R412" t="str">
        <f t="shared" si="48"/>
        <v>January</v>
      </c>
      <c r="S412" t="s">
        <v>39</v>
      </c>
      <c r="T412" t="s">
        <v>71</v>
      </c>
    </row>
    <row r="413" spans="1:20" x14ac:dyDescent="0.3">
      <c r="A413" t="s">
        <v>735</v>
      </c>
      <c r="B413" t="s">
        <v>730</v>
      </c>
      <c r="C413">
        <v>4.3</v>
      </c>
      <c r="D413">
        <f t="shared" si="42"/>
        <v>5</v>
      </c>
      <c r="E413">
        <v>9643041</v>
      </c>
      <c r="F413" t="s">
        <v>39</v>
      </c>
      <c r="G413">
        <f t="shared" si="43"/>
        <v>1000</v>
      </c>
      <c r="H413" s="3" t="s">
        <v>430</v>
      </c>
      <c r="I413" t="str">
        <f t="shared" si="44"/>
        <v>1000000000+</v>
      </c>
      <c r="J413" s="1">
        <f t="shared" si="45"/>
        <v>1000000000</v>
      </c>
      <c r="K413" t="s">
        <v>17</v>
      </c>
      <c r="L413" s="2">
        <v>0</v>
      </c>
      <c r="M413" s="1">
        <f t="shared" si="46"/>
        <v>0</v>
      </c>
      <c r="N413" t="s">
        <v>18</v>
      </c>
      <c r="O413" t="s">
        <v>731</v>
      </c>
      <c r="P413" t="s">
        <v>32</v>
      </c>
      <c r="Q413" t="str">
        <f t="shared" si="47"/>
        <v>2018</v>
      </c>
      <c r="R413" t="str">
        <f t="shared" si="48"/>
        <v>August</v>
      </c>
      <c r="S413" t="s">
        <v>39</v>
      </c>
      <c r="T413" t="s">
        <v>39</v>
      </c>
    </row>
    <row r="414" spans="1:20" x14ac:dyDescent="0.3">
      <c r="A414" t="s">
        <v>746</v>
      </c>
      <c r="B414" t="s">
        <v>730</v>
      </c>
      <c r="C414">
        <v>4.4000000000000004</v>
      </c>
      <c r="D414">
        <f t="shared" si="42"/>
        <v>5</v>
      </c>
      <c r="E414">
        <v>3075118</v>
      </c>
      <c r="F414" t="s">
        <v>39</v>
      </c>
      <c r="G414">
        <f t="shared" si="43"/>
        <v>1000</v>
      </c>
      <c r="H414" s="3" t="s">
        <v>403</v>
      </c>
      <c r="I414" t="str">
        <f t="shared" si="44"/>
        <v>100000000+</v>
      </c>
      <c r="J414" s="1">
        <f t="shared" si="45"/>
        <v>100000000</v>
      </c>
      <c r="K414" t="s">
        <v>17</v>
      </c>
      <c r="L414" s="2">
        <v>0</v>
      </c>
      <c r="M414" s="1">
        <f t="shared" si="46"/>
        <v>0</v>
      </c>
      <c r="N414" t="s">
        <v>18</v>
      </c>
      <c r="O414" t="s">
        <v>731</v>
      </c>
      <c r="P414" t="s">
        <v>553</v>
      </c>
      <c r="Q414" t="str">
        <f t="shared" si="47"/>
        <v>2018</v>
      </c>
      <c r="R414" t="str">
        <f t="shared" si="48"/>
        <v>July</v>
      </c>
      <c r="S414" t="s">
        <v>39</v>
      </c>
      <c r="T414" t="s">
        <v>39</v>
      </c>
    </row>
    <row r="415" spans="1:20" x14ac:dyDescent="0.3">
      <c r="A415" t="s">
        <v>842</v>
      </c>
      <c r="B415" t="s">
        <v>730</v>
      </c>
      <c r="C415">
        <v>4.5999999999999996</v>
      </c>
      <c r="D415">
        <f t="shared" si="42"/>
        <v>5</v>
      </c>
      <c r="E415">
        <v>2264916</v>
      </c>
      <c r="F415" t="s">
        <v>129</v>
      </c>
      <c r="G415">
        <f t="shared" si="43"/>
        <v>6100000</v>
      </c>
      <c r="H415" s="3" t="s">
        <v>36</v>
      </c>
      <c r="I415" t="str">
        <f t="shared" si="44"/>
        <v>50000000+</v>
      </c>
      <c r="J415" s="1">
        <f t="shared" si="45"/>
        <v>50000000</v>
      </c>
      <c r="K415" t="s">
        <v>17</v>
      </c>
      <c r="L415" s="2">
        <v>0</v>
      </c>
      <c r="M415" s="1">
        <f t="shared" si="46"/>
        <v>0</v>
      </c>
      <c r="N415" t="s">
        <v>18</v>
      </c>
      <c r="O415" t="s">
        <v>731</v>
      </c>
      <c r="P415" t="s">
        <v>74</v>
      </c>
      <c r="Q415" t="str">
        <f t="shared" si="47"/>
        <v>2018</v>
      </c>
      <c r="R415" t="str">
        <f t="shared" si="48"/>
        <v>July</v>
      </c>
      <c r="S415" t="s">
        <v>843</v>
      </c>
      <c r="T415" t="s">
        <v>76</v>
      </c>
    </row>
    <row r="416" spans="1:20" x14ac:dyDescent="0.3">
      <c r="A416" t="s">
        <v>796</v>
      </c>
      <c r="B416" t="s">
        <v>730</v>
      </c>
      <c r="C416">
        <v>4.3</v>
      </c>
      <c r="D416">
        <f t="shared" si="42"/>
        <v>5</v>
      </c>
      <c r="E416">
        <v>541389</v>
      </c>
      <c r="F416" t="s">
        <v>39</v>
      </c>
      <c r="G416">
        <f t="shared" si="43"/>
        <v>1000</v>
      </c>
      <c r="H416" s="3" t="s">
        <v>79</v>
      </c>
      <c r="I416" t="str">
        <f t="shared" si="44"/>
        <v>10000000+</v>
      </c>
      <c r="J416" s="1">
        <f t="shared" si="45"/>
        <v>10000000</v>
      </c>
      <c r="K416" t="s">
        <v>17</v>
      </c>
      <c r="L416" s="2">
        <v>0</v>
      </c>
      <c r="M416" s="1">
        <f t="shared" si="46"/>
        <v>0</v>
      </c>
      <c r="N416" t="s">
        <v>18</v>
      </c>
      <c r="O416" t="s">
        <v>731</v>
      </c>
      <c r="P416" t="s">
        <v>533</v>
      </c>
      <c r="Q416" t="str">
        <f t="shared" si="47"/>
        <v>2018</v>
      </c>
      <c r="R416" t="str">
        <f t="shared" si="48"/>
        <v>July</v>
      </c>
      <c r="S416" t="s">
        <v>797</v>
      </c>
      <c r="T416" t="s">
        <v>71</v>
      </c>
    </row>
    <row r="417" spans="1:20" x14ac:dyDescent="0.3">
      <c r="A417" t="s">
        <v>770</v>
      </c>
      <c r="B417" t="s">
        <v>730</v>
      </c>
      <c r="C417">
        <v>4.4000000000000004</v>
      </c>
      <c r="D417">
        <f t="shared" si="42"/>
        <v>5</v>
      </c>
      <c r="E417">
        <v>2473693</v>
      </c>
      <c r="F417" t="s">
        <v>39</v>
      </c>
      <c r="G417">
        <f t="shared" si="43"/>
        <v>1000</v>
      </c>
      <c r="H417" s="3" t="s">
        <v>403</v>
      </c>
      <c r="I417" t="str">
        <f t="shared" si="44"/>
        <v>100000000+</v>
      </c>
      <c r="J417" s="1">
        <f t="shared" si="45"/>
        <v>100000000</v>
      </c>
      <c r="K417" t="s">
        <v>17</v>
      </c>
      <c r="L417" s="2">
        <v>0</v>
      </c>
      <c r="M417" s="1">
        <f t="shared" si="46"/>
        <v>0</v>
      </c>
      <c r="N417" t="s">
        <v>18</v>
      </c>
      <c r="O417" t="s">
        <v>731</v>
      </c>
      <c r="P417" t="s">
        <v>74</v>
      </c>
      <c r="Q417" t="str">
        <f t="shared" si="47"/>
        <v>2018</v>
      </c>
      <c r="R417" t="str">
        <f t="shared" si="48"/>
        <v>July</v>
      </c>
      <c r="S417" t="s">
        <v>771</v>
      </c>
      <c r="T417" t="s">
        <v>39</v>
      </c>
    </row>
    <row r="418" spans="1:20" x14ac:dyDescent="0.3">
      <c r="A418" t="s">
        <v>844</v>
      </c>
      <c r="B418" t="s">
        <v>730</v>
      </c>
      <c r="C418">
        <v>4.2</v>
      </c>
      <c r="D418">
        <f t="shared" si="42"/>
        <v>5</v>
      </c>
      <c r="E418">
        <v>42925</v>
      </c>
      <c r="F418" t="s">
        <v>42</v>
      </c>
      <c r="G418">
        <f t="shared" si="43"/>
        <v>2800000</v>
      </c>
      <c r="H418" s="3" t="s">
        <v>56</v>
      </c>
      <c r="I418" t="str">
        <f t="shared" si="44"/>
        <v>1000000+</v>
      </c>
      <c r="J418" s="1">
        <f t="shared" si="45"/>
        <v>1000000</v>
      </c>
      <c r="K418" t="s">
        <v>17</v>
      </c>
      <c r="L418" s="2">
        <v>0</v>
      </c>
      <c r="M418" s="1">
        <f t="shared" si="46"/>
        <v>0</v>
      </c>
      <c r="N418" t="s">
        <v>18</v>
      </c>
      <c r="O418" t="s">
        <v>731</v>
      </c>
      <c r="P418" t="s">
        <v>845</v>
      </c>
      <c r="Q418" t="str">
        <f t="shared" si="47"/>
        <v>2017</v>
      </c>
      <c r="R418" t="str">
        <f t="shared" si="48"/>
        <v>August</v>
      </c>
      <c r="S418">
        <v>6.1</v>
      </c>
      <c r="T418" t="s">
        <v>51</v>
      </c>
    </row>
    <row r="419" spans="1:20" x14ac:dyDescent="0.3">
      <c r="A419" t="s">
        <v>761</v>
      </c>
      <c r="B419" t="s">
        <v>730</v>
      </c>
      <c r="C419">
        <v>4.5</v>
      </c>
      <c r="D419">
        <f t="shared" si="42"/>
        <v>5</v>
      </c>
      <c r="E419">
        <v>5150471</v>
      </c>
      <c r="F419" t="s">
        <v>39</v>
      </c>
      <c r="G419">
        <f t="shared" si="43"/>
        <v>1000</v>
      </c>
      <c r="H419" s="3" t="s">
        <v>403</v>
      </c>
      <c r="I419" t="str">
        <f t="shared" si="44"/>
        <v>100000000+</v>
      </c>
      <c r="J419" s="1">
        <f t="shared" si="45"/>
        <v>100000000</v>
      </c>
      <c r="K419" t="s">
        <v>17</v>
      </c>
      <c r="L419" s="2">
        <v>0</v>
      </c>
      <c r="M419" s="1">
        <f t="shared" si="46"/>
        <v>0</v>
      </c>
      <c r="N419" t="s">
        <v>18</v>
      </c>
      <c r="O419" t="s">
        <v>731</v>
      </c>
      <c r="P419" t="s">
        <v>143</v>
      </c>
      <c r="Q419" t="str">
        <f t="shared" si="47"/>
        <v>2018</v>
      </c>
      <c r="R419" t="str">
        <f t="shared" si="48"/>
        <v>July</v>
      </c>
      <c r="S419" t="s">
        <v>39</v>
      </c>
      <c r="T419" t="s">
        <v>39</v>
      </c>
    </row>
    <row r="420" spans="1:20" x14ac:dyDescent="0.3">
      <c r="A420" t="s">
        <v>846</v>
      </c>
      <c r="B420" t="s">
        <v>730</v>
      </c>
      <c r="C420">
        <v>4.5</v>
      </c>
      <c r="D420">
        <f t="shared" si="42"/>
        <v>5</v>
      </c>
      <c r="E420">
        <v>2511130</v>
      </c>
      <c r="F420" t="s">
        <v>39</v>
      </c>
      <c r="G420">
        <f t="shared" si="43"/>
        <v>1000</v>
      </c>
      <c r="H420" s="3" t="s">
        <v>36</v>
      </c>
      <c r="I420" t="str">
        <f t="shared" si="44"/>
        <v>50000000+</v>
      </c>
      <c r="J420" s="1">
        <f t="shared" si="45"/>
        <v>50000000</v>
      </c>
      <c r="K420" t="s">
        <v>17</v>
      </c>
      <c r="L420" s="2">
        <v>0</v>
      </c>
      <c r="M420" s="1">
        <f t="shared" si="46"/>
        <v>0</v>
      </c>
      <c r="N420" t="s">
        <v>18</v>
      </c>
      <c r="O420" t="s">
        <v>731</v>
      </c>
      <c r="P420" t="s">
        <v>371</v>
      </c>
      <c r="Q420" t="str">
        <f t="shared" si="47"/>
        <v>2018</v>
      </c>
      <c r="R420" t="str">
        <f t="shared" si="48"/>
        <v>July</v>
      </c>
      <c r="S420" t="s">
        <v>39</v>
      </c>
      <c r="T420" t="s">
        <v>39</v>
      </c>
    </row>
    <row r="421" spans="1:20" x14ac:dyDescent="0.3">
      <c r="A421" t="s">
        <v>786</v>
      </c>
      <c r="B421" t="s">
        <v>730</v>
      </c>
      <c r="C421">
        <v>4.4000000000000004</v>
      </c>
      <c r="D421">
        <f t="shared" si="42"/>
        <v>5</v>
      </c>
      <c r="E421">
        <v>3648480</v>
      </c>
      <c r="F421" t="s">
        <v>701</v>
      </c>
      <c r="G421">
        <f t="shared" si="43"/>
        <v>3300000</v>
      </c>
      <c r="H421" s="3" t="s">
        <v>403</v>
      </c>
      <c r="I421" t="str">
        <f t="shared" si="44"/>
        <v>100000000+</v>
      </c>
      <c r="J421" s="1">
        <f t="shared" si="45"/>
        <v>100000000</v>
      </c>
      <c r="K421" t="s">
        <v>17</v>
      </c>
      <c r="L421" s="2">
        <v>0</v>
      </c>
      <c r="M421" s="1">
        <f t="shared" si="46"/>
        <v>0</v>
      </c>
      <c r="N421" t="s">
        <v>37</v>
      </c>
      <c r="O421" t="s">
        <v>731</v>
      </c>
      <c r="P421" t="s">
        <v>200</v>
      </c>
      <c r="Q421" t="str">
        <f t="shared" si="47"/>
        <v>2018</v>
      </c>
      <c r="R421" t="str">
        <f t="shared" si="48"/>
        <v>July</v>
      </c>
      <c r="S421" t="s">
        <v>787</v>
      </c>
      <c r="T421" t="s">
        <v>76</v>
      </c>
    </row>
    <row r="422" spans="1:20" x14ac:dyDescent="0.3">
      <c r="A422" t="s">
        <v>806</v>
      </c>
      <c r="B422" t="s">
        <v>730</v>
      </c>
      <c r="C422">
        <v>4.5</v>
      </c>
      <c r="D422">
        <f t="shared" si="42"/>
        <v>5</v>
      </c>
      <c r="E422">
        <v>17714850</v>
      </c>
      <c r="F422" t="s">
        <v>708</v>
      </c>
      <c r="G422">
        <f t="shared" si="43"/>
        <v>40000000</v>
      </c>
      <c r="H422" s="3" t="s">
        <v>742</v>
      </c>
      <c r="I422" t="str">
        <f t="shared" si="44"/>
        <v>500000000+</v>
      </c>
      <c r="J422" s="1">
        <f t="shared" si="45"/>
        <v>500000000</v>
      </c>
      <c r="K422" t="s">
        <v>17</v>
      </c>
      <c r="L422" s="2">
        <v>0</v>
      </c>
      <c r="M422" s="1">
        <f t="shared" si="46"/>
        <v>0</v>
      </c>
      <c r="N422" t="s">
        <v>37</v>
      </c>
      <c r="O422" t="s">
        <v>731</v>
      </c>
      <c r="P422" t="s">
        <v>153</v>
      </c>
      <c r="Q422" t="str">
        <f t="shared" si="47"/>
        <v>2018</v>
      </c>
      <c r="R422" t="str">
        <f t="shared" si="48"/>
        <v>August</v>
      </c>
      <c r="S422" t="s">
        <v>807</v>
      </c>
      <c r="T422" t="s">
        <v>76</v>
      </c>
    </row>
    <row r="423" spans="1:20" x14ac:dyDescent="0.3">
      <c r="A423" t="s">
        <v>847</v>
      </c>
      <c r="B423" t="s">
        <v>730</v>
      </c>
      <c r="C423">
        <v>4.0999999999999996</v>
      </c>
      <c r="D423">
        <f t="shared" si="42"/>
        <v>5</v>
      </c>
      <c r="E423">
        <v>13100</v>
      </c>
      <c r="F423" t="s">
        <v>300</v>
      </c>
      <c r="G423">
        <f t="shared" si="43"/>
        <v>2200000</v>
      </c>
      <c r="H423" s="3" t="s">
        <v>56</v>
      </c>
      <c r="I423" t="str">
        <f t="shared" si="44"/>
        <v>1000000+</v>
      </c>
      <c r="J423" s="1">
        <f t="shared" si="45"/>
        <v>1000000</v>
      </c>
      <c r="K423" t="s">
        <v>17</v>
      </c>
      <c r="L423" s="2">
        <v>0</v>
      </c>
      <c r="M423" s="1">
        <f t="shared" si="46"/>
        <v>0</v>
      </c>
      <c r="N423" t="s">
        <v>18</v>
      </c>
      <c r="O423" t="s">
        <v>731</v>
      </c>
      <c r="P423" t="s">
        <v>108</v>
      </c>
      <c r="Q423" t="str">
        <f t="shared" si="47"/>
        <v>2018</v>
      </c>
      <c r="R423" t="str">
        <f t="shared" si="48"/>
        <v>March</v>
      </c>
      <c r="S423" t="s">
        <v>848</v>
      </c>
      <c r="T423" t="s">
        <v>22</v>
      </c>
    </row>
    <row r="424" spans="1:20" x14ac:dyDescent="0.3">
      <c r="A424" t="s">
        <v>849</v>
      </c>
      <c r="B424" t="s">
        <v>730</v>
      </c>
      <c r="C424">
        <v>4.2</v>
      </c>
      <c r="D424">
        <f t="shared" si="42"/>
        <v>5</v>
      </c>
      <c r="E424">
        <v>27156</v>
      </c>
      <c r="F424" t="s">
        <v>39</v>
      </c>
      <c r="G424">
        <f t="shared" si="43"/>
        <v>1000</v>
      </c>
      <c r="H424" s="3" t="s">
        <v>56</v>
      </c>
      <c r="I424" t="str">
        <f t="shared" si="44"/>
        <v>1000000+</v>
      </c>
      <c r="J424" s="1">
        <f t="shared" si="45"/>
        <v>1000000</v>
      </c>
      <c r="K424" t="s">
        <v>17</v>
      </c>
      <c r="L424" s="2">
        <v>0</v>
      </c>
      <c r="M424" s="1">
        <f t="shared" si="46"/>
        <v>0</v>
      </c>
      <c r="N424" t="s">
        <v>18</v>
      </c>
      <c r="O424" t="s">
        <v>731</v>
      </c>
      <c r="P424" t="s">
        <v>140</v>
      </c>
      <c r="Q424" t="str">
        <f t="shared" si="47"/>
        <v>2018</v>
      </c>
      <c r="R424" t="str">
        <f t="shared" si="48"/>
        <v>May</v>
      </c>
      <c r="S424" t="s">
        <v>39</v>
      </c>
      <c r="T424" t="s">
        <v>39</v>
      </c>
    </row>
    <row r="425" spans="1:20" x14ac:dyDescent="0.3">
      <c r="A425" t="s">
        <v>850</v>
      </c>
      <c r="B425" t="s">
        <v>730</v>
      </c>
      <c r="C425">
        <v>4.0999999999999996</v>
      </c>
      <c r="D425">
        <f t="shared" si="42"/>
        <v>5</v>
      </c>
      <c r="E425">
        <v>55098</v>
      </c>
      <c r="F425" t="s">
        <v>678</v>
      </c>
      <c r="G425">
        <f t="shared" si="43"/>
        <v>4300000</v>
      </c>
      <c r="H425" s="3" t="s">
        <v>56</v>
      </c>
      <c r="I425" t="str">
        <f t="shared" si="44"/>
        <v>1000000+</v>
      </c>
      <c r="J425" s="1">
        <f t="shared" si="45"/>
        <v>1000000</v>
      </c>
      <c r="K425" t="s">
        <v>17</v>
      </c>
      <c r="L425" s="2">
        <v>0</v>
      </c>
      <c r="M425" s="1">
        <f t="shared" si="46"/>
        <v>0</v>
      </c>
      <c r="N425" t="s">
        <v>18</v>
      </c>
      <c r="O425" t="s">
        <v>731</v>
      </c>
      <c r="P425" t="s">
        <v>45</v>
      </c>
      <c r="Q425" t="str">
        <f t="shared" si="47"/>
        <v>2018</v>
      </c>
      <c r="R425" t="str">
        <f t="shared" si="48"/>
        <v>June</v>
      </c>
      <c r="S425">
        <v>2.2000000000000002</v>
      </c>
      <c r="T425" t="s">
        <v>76</v>
      </c>
    </row>
    <row r="426" spans="1:20" x14ac:dyDescent="0.3">
      <c r="A426" t="s">
        <v>851</v>
      </c>
      <c r="B426" t="s">
        <v>730</v>
      </c>
      <c r="C426">
        <v>4.3</v>
      </c>
      <c r="D426">
        <f t="shared" si="42"/>
        <v>5</v>
      </c>
      <c r="E426">
        <v>1133501</v>
      </c>
      <c r="F426" t="s">
        <v>680</v>
      </c>
      <c r="G426">
        <f t="shared" si="43"/>
        <v>4700000</v>
      </c>
      <c r="H426" s="3" t="s">
        <v>79</v>
      </c>
      <c r="I426" t="str">
        <f t="shared" si="44"/>
        <v>10000000+</v>
      </c>
      <c r="J426" s="1">
        <f t="shared" si="45"/>
        <v>10000000</v>
      </c>
      <c r="K426" t="s">
        <v>17</v>
      </c>
      <c r="L426" s="2">
        <v>0</v>
      </c>
      <c r="M426" s="1">
        <f t="shared" si="46"/>
        <v>0</v>
      </c>
      <c r="N426" t="s">
        <v>18</v>
      </c>
      <c r="O426" t="s">
        <v>731</v>
      </c>
      <c r="P426" t="s">
        <v>852</v>
      </c>
      <c r="Q426" t="str">
        <f t="shared" si="47"/>
        <v>2016</v>
      </c>
      <c r="R426" t="str">
        <f t="shared" si="48"/>
        <v>April</v>
      </c>
      <c r="S426" t="s">
        <v>853</v>
      </c>
      <c r="T426" t="s">
        <v>76</v>
      </c>
    </row>
    <row r="427" spans="1:20" x14ac:dyDescent="0.3">
      <c r="A427" t="s">
        <v>854</v>
      </c>
      <c r="B427" t="s">
        <v>730</v>
      </c>
      <c r="C427">
        <v>4.0999999999999996</v>
      </c>
      <c r="D427">
        <f t="shared" si="42"/>
        <v>5</v>
      </c>
      <c r="E427">
        <v>12578</v>
      </c>
      <c r="F427" t="s">
        <v>481</v>
      </c>
      <c r="G427">
        <f t="shared" si="43"/>
        <v>2300000</v>
      </c>
      <c r="H427" s="3" t="s">
        <v>25</v>
      </c>
      <c r="I427" t="str">
        <f t="shared" si="44"/>
        <v>500000+</v>
      </c>
      <c r="J427" s="1">
        <f t="shared" si="45"/>
        <v>500000</v>
      </c>
      <c r="K427" t="s">
        <v>17</v>
      </c>
      <c r="L427" s="2">
        <v>0</v>
      </c>
      <c r="M427" s="1">
        <f t="shared" si="46"/>
        <v>0</v>
      </c>
      <c r="N427" t="s">
        <v>18</v>
      </c>
      <c r="O427" t="s">
        <v>731</v>
      </c>
      <c r="P427" t="s">
        <v>855</v>
      </c>
      <c r="Q427" t="str">
        <f t="shared" si="47"/>
        <v>2017</v>
      </c>
      <c r="R427" t="str">
        <f t="shared" si="48"/>
        <v>July</v>
      </c>
      <c r="S427" t="s">
        <v>856</v>
      </c>
      <c r="T427" t="s">
        <v>76</v>
      </c>
    </row>
    <row r="428" spans="1:20" x14ac:dyDescent="0.3">
      <c r="A428" t="s">
        <v>857</v>
      </c>
      <c r="B428" t="s">
        <v>730</v>
      </c>
      <c r="C428">
        <v>4.2</v>
      </c>
      <c r="D428">
        <f t="shared" si="42"/>
        <v>5</v>
      </c>
      <c r="E428">
        <v>10965</v>
      </c>
      <c r="F428" t="s">
        <v>481</v>
      </c>
      <c r="G428">
        <f t="shared" si="43"/>
        <v>2300000</v>
      </c>
      <c r="H428" s="3" t="s">
        <v>25</v>
      </c>
      <c r="I428" t="str">
        <f t="shared" si="44"/>
        <v>500000+</v>
      </c>
      <c r="J428" s="1">
        <f t="shared" si="45"/>
        <v>500000</v>
      </c>
      <c r="K428" t="s">
        <v>17</v>
      </c>
      <c r="L428" s="2">
        <v>0</v>
      </c>
      <c r="M428" s="1">
        <f t="shared" si="46"/>
        <v>0</v>
      </c>
      <c r="N428" t="s">
        <v>18</v>
      </c>
      <c r="O428" t="s">
        <v>731</v>
      </c>
      <c r="P428" t="s">
        <v>858</v>
      </c>
      <c r="Q428" t="str">
        <f t="shared" si="47"/>
        <v>2015</v>
      </c>
      <c r="R428" t="str">
        <f t="shared" si="48"/>
        <v>February</v>
      </c>
      <c r="S428">
        <v>2</v>
      </c>
      <c r="T428" t="s">
        <v>63</v>
      </c>
    </row>
    <row r="429" spans="1:20" x14ac:dyDescent="0.3">
      <c r="A429" t="s">
        <v>859</v>
      </c>
      <c r="B429" t="s">
        <v>730</v>
      </c>
      <c r="C429">
        <v>4</v>
      </c>
      <c r="D429">
        <f t="shared" si="42"/>
        <v>4</v>
      </c>
      <c r="E429">
        <v>18247</v>
      </c>
      <c r="F429" t="s">
        <v>39</v>
      </c>
      <c r="G429">
        <f t="shared" si="43"/>
        <v>1000</v>
      </c>
      <c r="H429" s="3" t="s">
        <v>43</v>
      </c>
      <c r="I429" t="str">
        <f t="shared" si="44"/>
        <v>100000+</v>
      </c>
      <c r="J429" s="1">
        <f t="shared" si="45"/>
        <v>100000</v>
      </c>
      <c r="K429" t="s">
        <v>596</v>
      </c>
      <c r="L429" s="2" t="s">
        <v>860</v>
      </c>
      <c r="M429" s="1">
        <f t="shared" si="46"/>
        <v>3.99</v>
      </c>
      <c r="N429" t="s">
        <v>18</v>
      </c>
      <c r="O429" t="s">
        <v>731</v>
      </c>
      <c r="P429" t="s">
        <v>704</v>
      </c>
      <c r="Q429" t="str">
        <f t="shared" si="47"/>
        <v>2018</v>
      </c>
      <c r="R429" t="str">
        <f t="shared" si="48"/>
        <v>July</v>
      </c>
      <c r="S429" t="s">
        <v>797</v>
      </c>
      <c r="T429" t="s">
        <v>71</v>
      </c>
    </row>
    <row r="430" spans="1:20" x14ac:dyDescent="0.3">
      <c r="A430" t="s">
        <v>861</v>
      </c>
      <c r="B430" t="s">
        <v>730</v>
      </c>
      <c r="C430">
        <v>4.2</v>
      </c>
      <c r="D430">
        <f t="shared" si="42"/>
        <v>5</v>
      </c>
      <c r="E430">
        <v>190613</v>
      </c>
      <c r="F430" t="s">
        <v>142</v>
      </c>
      <c r="G430">
        <f t="shared" si="43"/>
        <v>11000000</v>
      </c>
      <c r="H430" s="3" t="s">
        <v>79</v>
      </c>
      <c r="I430" t="str">
        <f t="shared" si="44"/>
        <v>10000000+</v>
      </c>
      <c r="J430" s="1">
        <f t="shared" si="45"/>
        <v>10000000</v>
      </c>
      <c r="K430" t="s">
        <v>17</v>
      </c>
      <c r="L430" s="2">
        <v>0</v>
      </c>
      <c r="M430" s="1">
        <f t="shared" si="46"/>
        <v>0</v>
      </c>
      <c r="N430" t="s">
        <v>18</v>
      </c>
      <c r="O430" t="s">
        <v>731</v>
      </c>
      <c r="P430" t="s">
        <v>74</v>
      </c>
      <c r="Q430" t="str">
        <f t="shared" si="47"/>
        <v>2018</v>
      </c>
      <c r="R430" t="str">
        <f t="shared" si="48"/>
        <v>July</v>
      </c>
      <c r="S430" t="s">
        <v>862</v>
      </c>
      <c r="T430" t="s">
        <v>22</v>
      </c>
    </row>
    <row r="431" spans="1:20" x14ac:dyDescent="0.3">
      <c r="A431" t="s">
        <v>863</v>
      </c>
      <c r="B431" t="s">
        <v>730</v>
      </c>
      <c r="C431">
        <v>4.2</v>
      </c>
      <c r="D431">
        <f t="shared" si="42"/>
        <v>5</v>
      </c>
      <c r="E431">
        <v>125232</v>
      </c>
      <c r="F431" t="s">
        <v>89</v>
      </c>
      <c r="G431">
        <f t="shared" si="43"/>
        <v>2700000</v>
      </c>
      <c r="H431" s="3" t="s">
        <v>79</v>
      </c>
      <c r="I431" t="str">
        <f t="shared" si="44"/>
        <v>10000000+</v>
      </c>
      <c r="J431" s="1">
        <f t="shared" si="45"/>
        <v>10000000</v>
      </c>
      <c r="K431" t="s">
        <v>17</v>
      </c>
      <c r="L431" s="2">
        <v>0</v>
      </c>
      <c r="M431" s="1">
        <f t="shared" si="46"/>
        <v>0</v>
      </c>
      <c r="N431" t="s">
        <v>18</v>
      </c>
      <c r="O431" t="s">
        <v>731</v>
      </c>
      <c r="P431" t="s">
        <v>864</v>
      </c>
      <c r="Q431" t="str">
        <f t="shared" si="47"/>
        <v>2017</v>
      </c>
      <c r="R431" t="str">
        <f t="shared" si="48"/>
        <v>March</v>
      </c>
      <c r="S431">
        <v>196</v>
      </c>
      <c r="T431" t="s">
        <v>465</v>
      </c>
    </row>
    <row r="432" spans="1:20" x14ac:dyDescent="0.3">
      <c r="A432" t="s">
        <v>819</v>
      </c>
      <c r="B432" t="s">
        <v>730</v>
      </c>
      <c r="C432">
        <v>4.2</v>
      </c>
      <c r="D432">
        <f t="shared" si="42"/>
        <v>5</v>
      </c>
      <c r="E432">
        <v>83239</v>
      </c>
      <c r="F432" t="s">
        <v>24</v>
      </c>
      <c r="G432">
        <f t="shared" si="43"/>
        <v>14000000</v>
      </c>
      <c r="H432" s="3" t="s">
        <v>31</v>
      </c>
      <c r="I432" t="str">
        <f t="shared" si="44"/>
        <v>5000000+</v>
      </c>
      <c r="J432" s="1">
        <f t="shared" si="45"/>
        <v>5000000</v>
      </c>
      <c r="K432" t="s">
        <v>17</v>
      </c>
      <c r="L432" s="2">
        <v>0</v>
      </c>
      <c r="M432" s="1">
        <f t="shared" si="46"/>
        <v>0</v>
      </c>
      <c r="N432" t="s">
        <v>18</v>
      </c>
      <c r="O432" t="s">
        <v>731</v>
      </c>
      <c r="P432" t="s">
        <v>820</v>
      </c>
      <c r="Q432" t="str">
        <f t="shared" si="47"/>
        <v>2018</v>
      </c>
      <c r="R432" t="str">
        <f t="shared" si="48"/>
        <v>April</v>
      </c>
      <c r="S432" t="s">
        <v>821</v>
      </c>
      <c r="T432" t="s">
        <v>76</v>
      </c>
    </row>
    <row r="433" spans="1:20" x14ac:dyDescent="0.3">
      <c r="A433" t="s">
        <v>741</v>
      </c>
      <c r="B433" t="s">
        <v>730</v>
      </c>
      <c r="C433">
        <v>4.3</v>
      </c>
      <c r="D433">
        <f t="shared" si="42"/>
        <v>5</v>
      </c>
      <c r="E433">
        <v>11334973</v>
      </c>
      <c r="F433" t="s">
        <v>39</v>
      </c>
      <c r="G433">
        <f t="shared" si="43"/>
        <v>1000</v>
      </c>
      <c r="H433" s="3" t="s">
        <v>742</v>
      </c>
      <c r="I433" t="str">
        <f t="shared" si="44"/>
        <v>500000000+</v>
      </c>
      <c r="J433" s="1">
        <f t="shared" si="45"/>
        <v>500000000</v>
      </c>
      <c r="K433" t="s">
        <v>17</v>
      </c>
      <c r="L433" s="2">
        <v>0</v>
      </c>
      <c r="M433" s="1">
        <f t="shared" si="46"/>
        <v>0</v>
      </c>
      <c r="N433" t="s">
        <v>18</v>
      </c>
      <c r="O433" t="s">
        <v>731</v>
      </c>
      <c r="P433" t="s">
        <v>200</v>
      </c>
      <c r="Q433" t="str">
        <f t="shared" si="47"/>
        <v>2018</v>
      </c>
      <c r="R433" t="str">
        <f t="shared" si="48"/>
        <v>July</v>
      </c>
      <c r="S433" t="s">
        <v>39</v>
      </c>
      <c r="T433" t="s">
        <v>39</v>
      </c>
    </row>
    <row r="434" spans="1:20" x14ac:dyDescent="0.3">
      <c r="A434" t="s">
        <v>865</v>
      </c>
      <c r="B434" t="s">
        <v>730</v>
      </c>
      <c r="C434">
        <v>4.3</v>
      </c>
      <c r="D434">
        <f t="shared" si="42"/>
        <v>5</v>
      </c>
      <c r="E434">
        <v>72065</v>
      </c>
      <c r="F434" t="s">
        <v>435</v>
      </c>
      <c r="G434">
        <f t="shared" si="43"/>
        <v>13000000</v>
      </c>
      <c r="H434" s="3" t="s">
        <v>56</v>
      </c>
      <c r="I434" t="str">
        <f t="shared" si="44"/>
        <v>1000000+</v>
      </c>
      <c r="J434" s="1">
        <f t="shared" si="45"/>
        <v>1000000</v>
      </c>
      <c r="K434" t="s">
        <v>17</v>
      </c>
      <c r="L434" s="2">
        <v>0</v>
      </c>
      <c r="M434" s="1">
        <f t="shared" si="46"/>
        <v>0</v>
      </c>
      <c r="N434" t="s">
        <v>18</v>
      </c>
      <c r="O434" t="s">
        <v>731</v>
      </c>
      <c r="P434" t="s">
        <v>608</v>
      </c>
      <c r="Q434" t="str">
        <f t="shared" si="47"/>
        <v>2018</v>
      </c>
      <c r="R434" t="str">
        <f t="shared" si="48"/>
        <v>April</v>
      </c>
      <c r="S434" t="s">
        <v>866</v>
      </c>
      <c r="T434" t="s">
        <v>76</v>
      </c>
    </row>
    <row r="435" spans="1:20" x14ac:dyDescent="0.3">
      <c r="A435" t="s">
        <v>867</v>
      </c>
      <c r="B435" t="s">
        <v>730</v>
      </c>
      <c r="C435">
        <v>4.4000000000000004</v>
      </c>
      <c r="D435">
        <f t="shared" si="42"/>
        <v>5</v>
      </c>
      <c r="E435">
        <v>27540</v>
      </c>
      <c r="F435" t="s">
        <v>362</v>
      </c>
      <c r="G435">
        <f t="shared" si="43"/>
        <v>3700000</v>
      </c>
      <c r="H435" s="3" t="s">
        <v>56</v>
      </c>
      <c r="I435" t="str">
        <f t="shared" si="44"/>
        <v>1000000+</v>
      </c>
      <c r="J435" s="1">
        <f t="shared" si="45"/>
        <v>1000000</v>
      </c>
      <c r="K435" t="s">
        <v>17</v>
      </c>
      <c r="L435" s="2">
        <v>0</v>
      </c>
      <c r="M435" s="1">
        <f t="shared" si="46"/>
        <v>0</v>
      </c>
      <c r="N435" t="s">
        <v>18</v>
      </c>
      <c r="O435" t="s">
        <v>731</v>
      </c>
      <c r="P435" t="s">
        <v>868</v>
      </c>
      <c r="Q435" t="str">
        <f t="shared" si="47"/>
        <v>2018</v>
      </c>
      <c r="R435" t="str">
        <f t="shared" si="48"/>
        <v>January</v>
      </c>
      <c r="S435" t="s">
        <v>869</v>
      </c>
      <c r="T435" t="s">
        <v>76</v>
      </c>
    </row>
    <row r="436" spans="1:20" x14ac:dyDescent="0.3">
      <c r="A436" t="s">
        <v>870</v>
      </c>
      <c r="B436" t="s">
        <v>730</v>
      </c>
      <c r="C436">
        <v>4.2</v>
      </c>
      <c r="D436">
        <f t="shared" si="42"/>
        <v>5</v>
      </c>
      <c r="E436">
        <v>104990</v>
      </c>
      <c r="F436" t="s">
        <v>168</v>
      </c>
      <c r="G436">
        <f t="shared" si="43"/>
        <v>10000000</v>
      </c>
      <c r="H436" s="3" t="s">
        <v>31</v>
      </c>
      <c r="I436" t="str">
        <f t="shared" si="44"/>
        <v>5000000+</v>
      </c>
      <c r="J436" s="1">
        <f t="shared" si="45"/>
        <v>5000000</v>
      </c>
      <c r="K436" t="s">
        <v>17</v>
      </c>
      <c r="L436" s="2">
        <v>0</v>
      </c>
      <c r="M436" s="1">
        <f t="shared" si="46"/>
        <v>0</v>
      </c>
      <c r="N436" t="s">
        <v>18</v>
      </c>
      <c r="O436" t="s">
        <v>731</v>
      </c>
      <c r="P436" t="s">
        <v>313</v>
      </c>
      <c r="Q436" t="str">
        <f t="shared" si="47"/>
        <v>2018</v>
      </c>
      <c r="R436" t="str">
        <f t="shared" si="48"/>
        <v>May</v>
      </c>
      <c r="S436" t="s">
        <v>871</v>
      </c>
      <c r="T436" t="s">
        <v>22</v>
      </c>
    </row>
    <row r="437" spans="1:20" x14ac:dyDescent="0.3">
      <c r="A437" t="s">
        <v>872</v>
      </c>
      <c r="B437" t="s">
        <v>730</v>
      </c>
      <c r="C437">
        <v>4.4000000000000004</v>
      </c>
      <c r="D437">
        <f t="shared" si="42"/>
        <v>5</v>
      </c>
      <c r="E437">
        <v>177703</v>
      </c>
      <c r="F437" t="s">
        <v>435</v>
      </c>
      <c r="G437">
        <f t="shared" si="43"/>
        <v>13000000</v>
      </c>
      <c r="H437" s="3" t="s">
        <v>79</v>
      </c>
      <c r="I437" t="str">
        <f t="shared" si="44"/>
        <v>10000000+</v>
      </c>
      <c r="J437" s="1">
        <f t="shared" si="45"/>
        <v>10000000</v>
      </c>
      <c r="K437" t="s">
        <v>17</v>
      </c>
      <c r="L437" s="2">
        <v>0</v>
      </c>
      <c r="M437" s="1">
        <f t="shared" si="46"/>
        <v>0</v>
      </c>
      <c r="N437" t="s">
        <v>375</v>
      </c>
      <c r="O437" t="s">
        <v>731</v>
      </c>
      <c r="P437" t="s">
        <v>322</v>
      </c>
      <c r="Q437" t="str">
        <f t="shared" si="47"/>
        <v>2018</v>
      </c>
      <c r="R437" t="str">
        <f t="shared" si="48"/>
        <v>July</v>
      </c>
      <c r="S437" t="s">
        <v>873</v>
      </c>
      <c r="T437" t="s">
        <v>245</v>
      </c>
    </row>
    <row r="438" spans="1:20" x14ac:dyDescent="0.3">
      <c r="A438" t="s">
        <v>541</v>
      </c>
      <c r="B438" t="s">
        <v>730</v>
      </c>
      <c r="C438">
        <v>4.0999999999999996</v>
      </c>
      <c r="D438">
        <f t="shared" si="42"/>
        <v>5</v>
      </c>
      <c r="E438">
        <v>17529</v>
      </c>
      <c r="F438" t="s">
        <v>168</v>
      </c>
      <c r="G438">
        <f t="shared" si="43"/>
        <v>10000000</v>
      </c>
      <c r="H438" s="3" t="s">
        <v>56</v>
      </c>
      <c r="I438" t="str">
        <f t="shared" si="44"/>
        <v>1000000+</v>
      </c>
      <c r="J438" s="1">
        <f t="shared" si="45"/>
        <v>1000000</v>
      </c>
      <c r="K438" t="s">
        <v>17</v>
      </c>
      <c r="L438" s="2">
        <v>0</v>
      </c>
      <c r="M438" s="1">
        <f t="shared" si="46"/>
        <v>0</v>
      </c>
      <c r="N438" t="s">
        <v>18</v>
      </c>
      <c r="O438" t="s">
        <v>731</v>
      </c>
      <c r="P438" t="s">
        <v>192</v>
      </c>
      <c r="Q438" t="str">
        <f t="shared" si="47"/>
        <v>2018</v>
      </c>
      <c r="R438" t="str">
        <f t="shared" si="48"/>
        <v>July</v>
      </c>
      <c r="S438">
        <v>5.86</v>
      </c>
      <c r="T438" t="s">
        <v>22</v>
      </c>
    </row>
    <row r="439" spans="1:20" x14ac:dyDescent="0.3">
      <c r="A439" t="s">
        <v>874</v>
      </c>
      <c r="B439" t="s">
        <v>730</v>
      </c>
      <c r="C439">
        <v>4.2</v>
      </c>
      <c r="D439">
        <f t="shared" si="42"/>
        <v>5</v>
      </c>
      <c r="E439">
        <v>177263</v>
      </c>
      <c r="F439" t="s">
        <v>435</v>
      </c>
      <c r="G439">
        <f t="shared" si="43"/>
        <v>13000000</v>
      </c>
      <c r="H439" s="3" t="s">
        <v>79</v>
      </c>
      <c r="I439" t="str">
        <f t="shared" si="44"/>
        <v>10000000+</v>
      </c>
      <c r="J439" s="1">
        <f t="shared" si="45"/>
        <v>10000000</v>
      </c>
      <c r="K439" t="s">
        <v>17</v>
      </c>
      <c r="L439" s="2">
        <v>0</v>
      </c>
      <c r="M439" s="1">
        <f t="shared" si="46"/>
        <v>0</v>
      </c>
      <c r="N439" t="s">
        <v>375</v>
      </c>
      <c r="O439" t="s">
        <v>731</v>
      </c>
      <c r="P439" t="s">
        <v>450</v>
      </c>
      <c r="Q439" t="str">
        <f t="shared" si="47"/>
        <v>2018</v>
      </c>
      <c r="R439" t="str">
        <f t="shared" si="48"/>
        <v>July</v>
      </c>
      <c r="S439" t="s">
        <v>875</v>
      </c>
      <c r="T439" t="s">
        <v>245</v>
      </c>
    </row>
    <row r="440" spans="1:20" x14ac:dyDescent="0.3">
      <c r="A440" t="s">
        <v>876</v>
      </c>
      <c r="B440" t="s">
        <v>730</v>
      </c>
      <c r="C440">
        <v>4.8</v>
      </c>
      <c r="D440">
        <f t="shared" si="42"/>
        <v>5</v>
      </c>
      <c r="E440">
        <v>237468</v>
      </c>
      <c r="F440" t="s">
        <v>744</v>
      </c>
      <c r="G440">
        <f t="shared" si="43"/>
        <v>8800000</v>
      </c>
      <c r="H440" s="3" t="s">
        <v>56</v>
      </c>
      <c r="I440" t="str">
        <f t="shared" si="44"/>
        <v>1000000+</v>
      </c>
      <c r="J440" s="1">
        <f t="shared" si="45"/>
        <v>1000000</v>
      </c>
      <c r="K440" t="s">
        <v>17</v>
      </c>
      <c r="L440" s="2">
        <v>0</v>
      </c>
      <c r="M440" s="1">
        <f t="shared" si="46"/>
        <v>0</v>
      </c>
      <c r="N440" t="s">
        <v>18</v>
      </c>
      <c r="O440" t="s">
        <v>731</v>
      </c>
      <c r="P440" t="s">
        <v>192</v>
      </c>
      <c r="Q440" t="str">
        <f t="shared" si="47"/>
        <v>2018</v>
      </c>
      <c r="R440" t="str">
        <f t="shared" si="48"/>
        <v>July</v>
      </c>
      <c r="S440" t="s">
        <v>877</v>
      </c>
      <c r="T440" t="s">
        <v>76</v>
      </c>
    </row>
    <row r="441" spans="1:20" x14ac:dyDescent="0.3">
      <c r="A441" t="s">
        <v>878</v>
      </c>
      <c r="B441" t="s">
        <v>730</v>
      </c>
      <c r="C441">
        <v>4.4000000000000004</v>
      </c>
      <c r="D441">
        <f t="shared" si="42"/>
        <v>5</v>
      </c>
      <c r="E441">
        <v>32254</v>
      </c>
      <c r="F441" t="s">
        <v>94</v>
      </c>
      <c r="G441">
        <f t="shared" si="43"/>
        <v>5500000</v>
      </c>
      <c r="H441" s="3" t="s">
        <v>56</v>
      </c>
      <c r="I441" t="str">
        <f t="shared" si="44"/>
        <v>1000000+</v>
      </c>
      <c r="J441" s="1">
        <f t="shared" si="45"/>
        <v>1000000</v>
      </c>
      <c r="K441" t="s">
        <v>17</v>
      </c>
      <c r="L441" s="2">
        <v>0</v>
      </c>
      <c r="M441" s="1">
        <f t="shared" si="46"/>
        <v>0</v>
      </c>
      <c r="N441" t="s">
        <v>18</v>
      </c>
      <c r="O441" t="s">
        <v>731</v>
      </c>
      <c r="P441" t="s">
        <v>879</v>
      </c>
      <c r="Q441" t="str">
        <f t="shared" si="47"/>
        <v>2017</v>
      </c>
      <c r="R441" t="str">
        <f t="shared" si="48"/>
        <v>December</v>
      </c>
      <c r="S441" t="s">
        <v>880</v>
      </c>
      <c r="T441" t="s">
        <v>465</v>
      </c>
    </row>
    <row r="442" spans="1:20" x14ac:dyDescent="0.3">
      <c r="A442" t="s">
        <v>881</v>
      </c>
      <c r="B442" t="s">
        <v>730</v>
      </c>
      <c r="C442">
        <v>4.4000000000000004</v>
      </c>
      <c r="D442">
        <f t="shared" si="42"/>
        <v>5</v>
      </c>
      <c r="E442">
        <v>483565</v>
      </c>
      <c r="F442" t="s">
        <v>78</v>
      </c>
      <c r="G442">
        <f t="shared" si="43"/>
        <v>20000000</v>
      </c>
      <c r="H442" s="3" t="s">
        <v>79</v>
      </c>
      <c r="I442" t="str">
        <f t="shared" si="44"/>
        <v>10000000+</v>
      </c>
      <c r="J442" s="1">
        <f t="shared" si="45"/>
        <v>10000000</v>
      </c>
      <c r="K442" t="s">
        <v>17</v>
      </c>
      <c r="L442" s="2">
        <v>0</v>
      </c>
      <c r="M442" s="1">
        <f t="shared" si="46"/>
        <v>0</v>
      </c>
      <c r="N442" t="s">
        <v>18</v>
      </c>
      <c r="O442" t="s">
        <v>731</v>
      </c>
      <c r="P442" t="s">
        <v>203</v>
      </c>
      <c r="Q442" t="str">
        <f t="shared" si="47"/>
        <v>2018</v>
      </c>
      <c r="R442" t="str">
        <f t="shared" si="48"/>
        <v>July</v>
      </c>
      <c r="S442">
        <v>1.286</v>
      </c>
      <c r="T442" t="s">
        <v>71</v>
      </c>
    </row>
    <row r="443" spans="1:20" x14ac:dyDescent="0.3">
      <c r="A443" t="s">
        <v>882</v>
      </c>
      <c r="B443" t="s">
        <v>730</v>
      </c>
      <c r="C443">
        <v>4.4000000000000004</v>
      </c>
      <c r="D443">
        <f t="shared" si="42"/>
        <v>5</v>
      </c>
      <c r="E443">
        <v>552441</v>
      </c>
      <c r="F443" t="s">
        <v>55</v>
      </c>
      <c r="G443">
        <f t="shared" si="43"/>
        <v>29000000</v>
      </c>
      <c r="H443" s="3" t="s">
        <v>79</v>
      </c>
      <c r="I443" t="str">
        <f t="shared" si="44"/>
        <v>10000000+</v>
      </c>
      <c r="J443" s="1">
        <f t="shared" si="45"/>
        <v>10000000</v>
      </c>
      <c r="K443" t="s">
        <v>17</v>
      </c>
      <c r="L443" s="2">
        <v>0</v>
      </c>
      <c r="M443" s="1">
        <f t="shared" si="46"/>
        <v>0</v>
      </c>
      <c r="N443" t="s">
        <v>18</v>
      </c>
      <c r="O443" t="s">
        <v>731</v>
      </c>
      <c r="P443" t="s">
        <v>32</v>
      </c>
      <c r="Q443" t="str">
        <f t="shared" si="47"/>
        <v>2018</v>
      </c>
      <c r="R443" t="str">
        <f t="shared" si="48"/>
        <v>August</v>
      </c>
      <c r="S443" t="s">
        <v>883</v>
      </c>
      <c r="T443" t="s">
        <v>71</v>
      </c>
    </row>
    <row r="444" spans="1:20" x14ac:dyDescent="0.3">
      <c r="A444" t="s">
        <v>884</v>
      </c>
      <c r="B444" t="s">
        <v>730</v>
      </c>
      <c r="C444">
        <v>4</v>
      </c>
      <c r="D444">
        <f t="shared" si="42"/>
        <v>4</v>
      </c>
      <c r="E444">
        <v>60308</v>
      </c>
      <c r="F444" t="s">
        <v>39</v>
      </c>
      <c r="G444">
        <f t="shared" si="43"/>
        <v>1000</v>
      </c>
      <c r="H444" s="3" t="s">
        <v>31</v>
      </c>
      <c r="I444" t="str">
        <f t="shared" si="44"/>
        <v>5000000+</v>
      </c>
      <c r="J444" s="1">
        <f t="shared" si="45"/>
        <v>5000000</v>
      </c>
      <c r="K444" t="s">
        <v>17</v>
      </c>
      <c r="L444" s="2">
        <v>0</v>
      </c>
      <c r="M444" s="1">
        <f t="shared" si="46"/>
        <v>0</v>
      </c>
      <c r="N444" t="s">
        <v>18</v>
      </c>
      <c r="O444" t="s">
        <v>731</v>
      </c>
      <c r="P444" t="s">
        <v>885</v>
      </c>
      <c r="Q444" t="str">
        <f t="shared" si="47"/>
        <v>2018</v>
      </c>
      <c r="R444" t="str">
        <f t="shared" si="48"/>
        <v>June</v>
      </c>
      <c r="S444" t="s">
        <v>39</v>
      </c>
      <c r="T444" t="s">
        <v>39</v>
      </c>
    </row>
    <row r="445" spans="1:20" x14ac:dyDescent="0.3">
      <c r="A445" t="s">
        <v>886</v>
      </c>
      <c r="B445" t="s">
        <v>730</v>
      </c>
      <c r="C445">
        <v>4.5</v>
      </c>
      <c r="D445">
        <f t="shared" si="42"/>
        <v>5</v>
      </c>
      <c r="E445">
        <v>457283</v>
      </c>
      <c r="F445" t="s">
        <v>39</v>
      </c>
      <c r="G445">
        <f t="shared" si="43"/>
        <v>1000</v>
      </c>
      <c r="H445" s="3" t="s">
        <v>79</v>
      </c>
      <c r="I445" t="str">
        <f t="shared" si="44"/>
        <v>10000000+</v>
      </c>
      <c r="J445" s="1">
        <f t="shared" si="45"/>
        <v>10000000</v>
      </c>
      <c r="K445" t="s">
        <v>17</v>
      </c>
      <c r="L445" s="2">
        <v>0</v>
      </c>
      <c r="M445" s="1">
        <f t="shared" si="46"/>
        <v>0</v>
      </c>
      <c r="N445" t="s">
        <v>18</v>
      </c>
      <c r="O445" t="s">
        <v>731</v>
      </c>
      <c r="P445" t="s">
        <v>350</v>
      </c>
      <c r="Q445" t="str">
        <f t="shared" si="47"/>
        <v>2018</v>
      </c>
      <c r="R445" t="str">
        <f t="shared" si="48"/>
        <v>May</v>
      </c>
      <c r="S445" t="s">
        <v>39</v>
      </c>
      <c r="T445" t="s">
        <v>39</v>
      </c>
    </row>
    <row r="446" spans="1:20" x14ac:dyDescent="0.3">
      <c r="A446" t="s">
        <v>887</v>
      </c>
      <c r="B446" t="s">
        <v>730</v>
      </c>
      <c r="C446">
        <v>4.4000000000000004</v>
      </c>
      <c r="D446">
        <f t="shared" si="42"/>
        <v>5</v>
      </c>
      <c r="E446">
        <v>93825</v>
      </c>
      <c r="F446" t="s">
        <v>142</v>
      </c>
      <c r="G446">
        <f t="shared" si="43"/>
        <v>11000000</v>
      </c>
      <c r="H446" s="3" t="s">
        <v>31</v>
      </c>
      <c r="I446" t="str">
        <f t="shared" si="44"/>
        <v>5000000+</v>
      </c>
      <c r="J446" s="1">
        <f t="shared" si="45"/>
        <v>5000000</v>
      </c>
      <c r="K446" t="s">
        <v>17</v>
      </c>
      <c r="L446" s="2">
        <v>0</v>
      </c>
      <c r="M446" s="1">
        <f t="shared" si="46"/>
        <v>0</v>
      </c>
      <c r="N446" t="s">
        <v>18</v>
      </c>
      <c r="O446" t="s">
        <v>731</v>
      </c>
      <c r="P446" t="s">
        <v>704</v>
      </c>
      <c r="Q446" t="str">
        <f t="shared" si="47"/>
        <v>2018</v>
      </c>
      <c r="R446" t="str">
        <f t="shared" si="48"/>
        <v>July</v>
      </c>
      <c r="S446" t="s">
        <v>888</v>
      </c>
      <c r="T446" t="s">
        <v>71</v>
      </c>
    </row>
    <row r="447" spans="1:20" x14ac:dyDescent="0.3">
      <c r="A447" t="s">
        <v>889</v>
      </c>
      <c r="B447" t="s">
        <v>730</v>
      </c>
      <c r="C447">
        <v>4.0999999999999996</v>
      </c>
      <c r="D447">
        <f t="shared" si="42"/>
        <v>5</v>
      </c>
      <c r="E447">
        <v>32283</v>
      </c>
      <c r="F447" t="s">
        <v>39</v>
      </c>
      <c r="G447">
        <f t="shared" si="43"/>
        <v>1000</v>
      </c>
      <c r="H447" s="3" t="s">
        <v>56</v>
      </c>
      <c r="I447" t="str">
        <f t="shared" si="44"/>
        <v>1000000+</v>
      </c>
      <c r="J447" s="1">
        <f t="shared" si="45"/>
        <v>1000000</v>
      </c>
      <c r="K447" t="s">
        <v>17</v>
      </c>
      <c r="L447" s="2">
        <v>0</v>
      </c>
      <c r="M447" s="1">
        <f t="shared" si="46"/>
        <v>0</v>
      </c>
      <c r="N447" t="s">
        <v>18</v>
      </c>
      <c r="O447" t="s">
        <v>731</v>
      </c>
      <c r="P447" t="s">
        <v>192</v>
      </c>
      <c r="Q447" t="str">
        <f t="shared" si="47"/>
        <v>2018</v>
      </c>
      <c r="R447" t="str">
        <f t="shared" si="48"/>
        <v>July</v>
      </c>
      <c r="S447" t="s">
        <v>39</v>
      </c>
      <c r="T447" t="s">
        <v>39</v>
      </c>
    </row>
    <row r="448" spans="1:20" x14ac:dyDescent="0.3">
      <c r="A448" t="s">
        <v>890</v>
      </c>
      <c r="B448" t="s">
        <v>730</v>
      </c>
      <c r="C448">
        <v>4.2</v>
      </c>
      <c r="D448">
        <f t="shared" si="42"/>
        <v>5</v>
      </c>
      <c r="E448">
        <v>15287</v>
      </c>
      <c r="F448" t="s">
        <v>96</v>
      </c>
      <c r="G448">
        <f t="shared" si="43"/>
        <v>17000000</v>
      </c>
      <c r="H448" s="3" t="s">
        <v>56</v>
      </c>
      <c r="I448" t="str">
        <f t="shared" si="44"/>
        <v>1000000+</v>
      </c>
      <c r="J448" s="1">
        <f t="shared" si="45"/>
        <v>1000000</v>
      </c>
      <c r="K448" t="s">
        <v>17</v>
      </c>
      <c r="L448" s="2">
        <v>0</v>
      </c>
      <c r="M448" s="1">
        <f t="shared" si="46"/>
        <v>0</v>
      </c>
      <c r="N448" t="s">
        <v>18</v>
      </c>
      <c r="O448" t="s">
        <v>731</v>
      </c>
      <c r="P448" t="s">
        <v>392</v>
      </c>
      <c r="Q448" t="str">
        <f t="shared" si="47"/>
        <v>2018</v>
      </c>
      <c r="R448" t="str">
        <f t="shared" si="48"/>
        <v>January</v>
      </c>
      <c r="S448" t="s">
        <v>891</v>
      </c>
      <c r="T448" t="s">
        <v>22</v>
      </c>
    </row>
    <row r="449" spans="1:20" x14ac:dyDescent="0.3">
      <c r="A449" t="s">
        <v>892</v>
      </c>
      <c r="B449" t="s">
        <v>730</v>
      </c>
      <c r="C449">
        <v>4.5</v>
      </c>
      <c r="D449">
        <f t="shared" si="42"/>
        <v>5</v>
      </c>
      <c r="E449">
        <v>205739</v>
      </c>
      <c r="F449" t="s">
        <v>96</v>
      </c>
      <c r="G449">
        <f t="shared" si="43"/>
        <v>17000000</v>
      </c>
      <c r="H449" s="3" t="s">
        <v>31</v>
      </c>
      <c r="I449" t="str">
        <f t="shared" si="44"/>
        <v>5000000+</v>
      </c>
      <c r="J449" s="1">
        <f t="shared" si="45"/>
        <v>5000000</v>
      </c>
      <c r="K449" t="s">
        <v>17</v>
      </c>
      <c r="L449" s="2">
        <v>0</v>
      </c>
      <c r="M449" s="1">
        <f t="shared" si="46"/>
        <v>0</v>
      </c>
      <c r="N449" t="s">
        <v>18</v>
      </c>
      <c r="O449" t="s">
        <v>731</v>
      </c>
      <c r="P449" t="s">
        <v>192</v>
      </c>
      <c r="Q449" t="str">
        <f t="shared" si="47"/>
        <v>2018</v>
      </c>
      <c r="R449" t="str">
        <f t="shared" si="48"/>
        <v>July</v>
      </c>
      <c r="S449" t="s">
        <v>893</v>
      </c>
      <c r="T449" t="s">
        <v>71</v>
      </c>
    </row>
    <row r="450" spans="1:20" x14ac:dyDescent="0.3">
      <c r="A450" t="s">
        <v>894</v>
      </c>
      <c r="B450" t="s">
        <v>730</v>
      </c>
      <c r="C450">
        <v>4.3</v>
      </c>
      <c r="D450">
        <f t="shared" si="42"/>
        <v>5</v>
      </c>
      <c r="E450">
        <v>14873</v>
      </c>
      <c r="F450" t="s">
        <v>39</v>
      </c>
      <c r="G450">
        <f t="shared" si="43"/>
        <v>1000</v>
      </c>
      <c r="H450" s="3" t="s">
        <v>56</v>
      </c>
      <c r="I450" t="str">
        <f t="shared" si="44"/>
        <v>1000000+</v>
      </c>
      <c r="J450" s="1">
        <f t="shared" si="45"/>
        <v>1000000</v>
      </c>
      <c r="K450" t="s">
        <v>17</v>
      </c>
      <c r="L450" s="2">
        <v>0</v>
      </c>
      <c r="M450" s="1">
        <f t="shared" si="46"/>
        <v>0</v>
      </c>
      <c r="N450" t="s">
        <v>18</v>
      </c>
      <c r="O450" t="s">
        <v>731</v>
      </c>
      <c r="P450" t="s">
        <v>112</v>
      </c>
      <c r="Q450" t="str">
        <f t="shared" si="47"/>
        <v>2018</v>
      </c>
      <c r="R450" t="str">
        <f t="shared" si="48"/>
        <v>July</v>
      </c>
      <c r="S450" t="s">
        <v>39</v>
      </c>
      <c r="T450" t="s">
        <v>39</v>
      </c>
    </row>
    <row r="451" spans="1:20" x14ac:dyDescent="0.3">
      <c r="A451" t="s">
        <v>895</v>
      </c>
      <c r="B451" t="s">
        <v>730</v>
      </c>
      <c r="C451">
        <v>4.5</v>
      </c>
      <c r="D451">
        <f t="shared" ref="D451:D514" si="49">IF(C451&gt;4,5,IF(C451&gt;3,4,IF(C451&gt;2,3,IF(C451&gt;1,2,1))))</f>
        <v>5</v>
      </c>
      <c r="E451">
        <v>7820209</v>
      </c>
      <c r="F451" t="s">
        <v>39</v>
      </c>
      <c r="G451">
        <f t="shared" ref="G451:G514" si="50">IF(RIGHT(F451,1)="M",LEFT(F451,LEN(F451)-1)*1000000,IF(RIGHT(F451,1)="K",LEFT(F451,LEN(F451)-1)*1000, 1000))</f>
        <v>1000</v>
      </c>
      <c r="H451" s="3" t="s">
        <v>403</v>
      </c>
      <c r="I451" t="str">
        <f t="shared" ref="I451:I514" si="51">SUBSTITUTE(H451,",","")</f>
        <v>100000000+</v>
      </c>
      <c r="J451" s="1">
        <f t="shared" ref="J451:J514" si="52">VALUE(LEFT(I451,LEN(I451)-1))</f>
        <v>100000000</v>
      </c>
      <c r="K451" t="s">
        <v>17</v>
      </c>
      <c r="L451" s="2">
        <v>0</v>
      </c>
      <c r="M451" s="1">
        <f t="shared" ref="M451:M514" si="53">VALUE(IF(RIGHT(L451,LEN(L451)-1)="",0,RIGHT(L451,LEN(L451)-1)))</f>
        <v>0</v>
      </c>
      <c r="N451" t="s">
        <v>18</v>
      </c>
      <c r="O451" t="s">
        <v>731</v>
      </c>
      <c r="P451" t="s">
        <v>32</v>
      </c>
      <c r="Q451" t="str">
        <f t="shared" ref="Q451:Q514" si="54">RIGHT(P451,4)</f>
        <v>2018</v>
      </c>
      <c r="R451" t="str">
        <f t="shared" ref="R451:R514" si="55">LEFT(P451,FIND(" ",P451)-1)</f>
        <v>August</v>
      </c>
      <c r="S451" t="s">
        <v>39</v>
      </c>
      <c r="T451" t="s">
        <v>39</v>
      </c>
    </row>
    <row r="452" spans="1:20" x14ac:dyDescent="0.3">
      <c r="A452" t="s">
        <v>896</v>
      </c>
      <c r="B452" t="s">
        <v>730</v>
      </c>
      <c r="C452">
        <v>4</v>
      </c>
      <c r="D452">
        <f t="shared" si="49"/>
        <v>4</v>
      </c>
      <c r="E452">
        <v>9498</v>
      </c>
      <c r="F452" t="s">
        <v>897</v>
      </c>
      <c r="G452">
        <f t="shared" si="50"/>
        <v>118000</v>
      </c>
      <c r="H452" s="3" t="s">
        <v>56</v>
      </c>
      <c r="I452" t="str">
        <f t="shared" si="51"/>
        <v>1000000+</v>
      </c>
      <c r="J452" s="1">
        <f t="shared" si="52"/>
        <v>1000000</v>
      </c>
      <c r="K452" t="s">
        <v>17</v>
      </c>
      <c r="L452" s="2">
        <v>0</v>
      </c>
      <c r="M452" s="1">
        <f t="shared" si="53"/>
        <v>0</v>
      </c>
      <c r="N452" t="s">
        <v>18</v>
      </c>
      <c r="O452" t="s">
        <v>731</v>
      </c>
      <c r="P452" t="s">
        <v>898</v>
      </c>
      <c r="Q452" t="str">
        <f t="shared" si="54"/>
        <v>2016</v>
      </c>
      <c r="R452" t="str">
        <f t="shared" si="55"/>
        <v>June</v>
      </c>
      <c r="S452" t="s">
        <v>899</v>
      </c>
      <c r="T452" t="s">
        <v>51</v>
      </c>
    </row>
    <row r="453" spans="1:20" x14ac:dyDescent="0.3">
      <c r="A453" t="s">
        <v>738</v>
      </c>
      <c r="B453" t="s">
        <v>730</v>
      </c>
      <c r="C453">
        <v>4.3</v>
      </c>
      <c r="D453">
        <f t="shared" si="49"/>
        <v>5</v>
      </c>
      <c r="E453">
        <v>4604483</v>
      </c>
      <c r="F453" t="s">
        <v>39</v>
      </c>
      <c r="G453">
        <f t="shared" si="50"/>
        <v>1000</v>
      </c>
      <c r="H453" s="3" t="s">
        <v>430</v>
      </c>
      <c r="I453" t="str">
        <f t="shared" si="51"/>
        <v>1000000000+</v>
      </c>
      <c r="J453" s="1">
        <f t="shared" si="52"/>
        <v>1000000000</v>
      </c>
      <c r="K453" t="s">
        <v>17</v>
      </c>
      <c r="L453" s="2">
        <v>0</v>
      </c>
      <c r="M453" s="1">
        <f t="shared" si="53"/>
        <v>0</v>
      </c>
      <c r="N453" t="s">
        <v>18</v>
      </c>
      <c r="O453" t="s">
        <v>731</v>
      </c>
      <c r="P453" t="s">
        <v>153</v>
      </c>
      <c r="Q453" t="str">
        <f t="shared" si="54"/>
        <v>2018</v>
      </c>
      <c r="R453" t="str">
        <f t="shared" si="55"/>
        <v>August</v>
      </c>
      <c r="S453" t="s">
        <v>39</v>
      </c>
      <c r="T453" t="s">
        <v>39</v>
      </c>
    </row>
    <row r="454" spans="1:20" x14ac:dyDescent="0.3">
      <c r="A454" t="s">
        <v>747</v>
      </c>
      <c r="B454" t="s">
        <v>730</v>
      </c>
      <c r="C454">
        <v>4.3</v>
      </c>
      <c r="D454">
        <f t="shared" si="49"/>
        <v>5</v>
      </c>
      <c r="E454">
        <v>4188142</v>
      </c>
      <c r="F454" t="s">
        <v>242</v>
      </c>
      <c r="G454">
        <f t="shared" si="50"/>
        <v>16000000</v>
      </c>
      <c r="H454" s="3" t="s">
        <v>403</v>
      </c>
      <c r="I454" t="str">
        <f t="shared" si="51"/>
        <v>100000000+</v>
      </c>
      <c r="J454" s="1">
        <f t="shared" si="52"/>
        <v>100000000</v>
      </c>
      <c r="K454" t="s">
        <v>17</v>
      </c>
      <c r="L454" s="2">
        <v>0</v>
      </c>
      <c r="M454" s="1">
        <f t="shared" si="53"/>
        <v>0</v>
      </c>
      <c r="N454" t="s">
        <v>18</v>
      </c>
      <c r="O454" t="s">
        <v>731</v>
      </c>
      <c r="P454" t="s">
        <v>200</v>
      </c>
      <c r="Q454" t="str">
        <f t="shared" si="54"/>
        <v>2018</v>
      </c>
      <c r="R454" t="str">
        <f t="shared" si="55"/>
        <v>July</v>
      </c>
      <c r="S454" t="s">
        <v>748</v>
      </c>
      <c r="T454" t="s">
        <v>46</v>
      </c>
    </row>
    <row r="455" spans="1:20" x14ac:dyDescent="0.3">
      <c r="A455" t="s">
        <v>900</v>
      </c>
      <c r="B455" t="s">
        <v>730</v>
      </c>
      <c r="C455">
        <v>4.2</v>
      </c>
      <c r="D455">
        <f t="shared" si="49"/>
        <v>5</v>
      </c>
      <c r="E455">
        <v>88427</v>
      </c>
      <c r="F455" t="s">
        <v>768</v>
      </c>
      <c r="G455">
        <f t="shared" si="50"/>
        <v>5100000</v>
      </c>
      <c r="H455" s="3" t="s">
        <v>31</v>
      </c>
      <c r="I455" t="str">
        <f t="shared" si="51"/>
        <v>5000000+</v>
      </c>
      <c r="J455" s="1">
        <f t="shared" si="52"/>
        <v>5000000</v>
      </c>
      <c r="K455" t="s">
        <v>17</v>
      </c>
      <c r="L455" s="2">
        <v>0</v>
      </c>
      <c r="M455" s="1">
        <f t="shared" si="53"/>
        <v>0</v>
      </c>
      <c r="N455" t="s">
        <v>18</v>
      </c>
      <c r="O455" t="s">
        <v>731</v>
      </c>
      <c r="P455" t="s">
        <v>145</v>
      </c>
      <c r="Q455" t="str">
        <f t="shared" si="54"/>
        <v>2018</v>
      </c>
      <c r="R455" t="str">
        <f t="shared" si="55"/>
        <v>January</v>
      </c>
      <c r="S455">
        <v>5.4029999999999996</v>
      </c>
      <c r="T455" t="s">
        <v>22</v>
      </c>
    </row>
    <row r="456" spans="1:20" x14ac:dyDescent="0.3">
      <c r="A456" t="s">
        <v>901</v>
      </c>
      <c r="B456" t="s">
        <v>730</v>
      </c>
      <c r="C456">
        <v>4.5</v>
      </c>
      <c r="D456">
        <f t="shared" si="49"/>
        <v>5</v>
      </c>
      <c r="E456">
        <v>305218</v>
      </c>
      <c r="F456" t="s">
        <v>39</v>
      </c>
      <c r="G456">
        <f t="shared" si="50"/>
        <v>1000</v>
      </c>
      <c r="H456" s="3" t="s">
        <v>79</v>
      </c>
      <c r="I456" t="str">
        <f t="shared" si="51"/>
        <v>10000000+</v>
      </c>
      <c r="J456" s="1">
        <f t="shared" si="52"/>
        <v>10000000</v>
      </c>
      <c r="K456" t="s">
        <v>17</v>
      </c>
      <c r="L456" s="2">
        <v>0</v>
      </c>
      <c r="M456" s="1">
        <f t="shared" si="53"/>
        <v>0</v>
      </c>
      <c r="N456" t="s">
        <v>18</v>
      </c>
      <c r="O456" t="s">
        <v>731</v>
      </c>
      <c r="P456" t="s">
        <v>86</v>
      </c>
      <c r="Q456" t="str">
        <f t="shared" si="54"/>
        <v>2018</v>
      </c>
      <c r="R456" t="str">
        <f t="shared" si="55"/>
        <v>August</v>
      </c>
      <c r="S456" t="s">
        <v>39</v>
      </c>
      <c r="T456" t="s">
        <v>39</v>
      </c>
    </row>
    <row r="457" spans="1:20" x14ac:dyDescent="0.3">
      <c r="A457" t="s">
        <v>902</v>
      </c>
      <c r="B457" t="s">
        <v>730</v>
      </c>
      <c r="C457">
        <v>4.5999999999999996</v>
      </c>
      <c r="D457">
        <f t="shared" si="49"/>
        <v>5</v>
      </c>
      <c r="E457">
        <v>183374</v>
      </c>
      <c r="F457" t="s">
        <v>903</v>
      </c>
      <c r="G457">
        <f t="shared" si="50"/>
        <v>44000000</v>
      </c>
      <c r="H457" s="3" t="s">
        <v>56</v>
      </c>
      <c r="I457" t="str">
        <f t="shared" si="51"/>
        <v>1000000+</v>
      </c>
      <c r="J457" s="1">
        <f t="shared" si="52"/>
        <v>1000000</v>
      </c>
      <c r="K457" t="s">
        <v>17</v>
      </c>
      <c r="L457" s="2">
        <v>0</v>
      </c>
      <c r="M457" s="1">
        <f t="shared" si="53"/>
        <v>0</v>
      </c>
      <c r="N457" t="s">
        <v>18</v>
      </c>
      <c r="O457" t="s">
        <v>731</v>
      </c>
      <c r="P457" t="s">
        <v>32</v>
      </c>
      <c r="Q457" t="str">
        <f t="shared" si="54"/>
        <v>2018</v>
      </c>
      <c r="R457" t="str">
        <f t="shared" si="55"/>
        <v>August</v>
      </c>
      <c r="S457" t="s">
        <v>904</v>
      </c>
      <c r="T457" t="s">
        <v>71</v>
      </c>
    </row>
    <row r="458" spans="1:20" x14ac:dyDescent="0.3">
      <c r="A458" t="s">
        <v>905</v>
      </c>
      <c r="B458" t="s">
        <v>730</v>
      </c>
      <c r="C458">
        <v>4.0999999999999996</v>
      </c>
      <c r="D458">
        <f t="shared" si="49"/>
        <v>5</v>
      </c>
      <c r="E458">
        <v>20901</v>
      </c>
      <c r="F458" t="s">
        <v>499</v>
      </c>
      <c r="G458">
        <f t="shared" si="50"/>
        <v>7300000</v>
      </c>
      <c r="H458" s="3" t="s">
        <v>56</v>
      </c>
      <c r="I458" t="str">
        <f t="shared" si="51"/>
        <v>1000000+</v>
      </c>
      <c r="J458" s="1">
        <f t="shared" si="52"/>
        <v>1000000</v>
      </c>
      <c r="K458" t="s">
        <v>17</v>
      </c>
      <c r="L458" s="2">
        <v>0</v>
      </c>
      <c r="M458" s="1">
        <f t="shared" si="53"/>
        <v>0</v>
      </c>
      <c r="N458" t="s">
        <v>18</v>
      </c>
      <c r="O458" t="s">
        <v>731</v>
      </c>
      <c r="P458" t="s">
        <v>906</v>
      </c>
      <c r="Q458" t="str">
        <f t="shared" si="54"/>
        <v>2018</v>
      </c>
      <c r="R458" t="str">
        <f t="shared" si="55"/>
        <v>April</v>
      </c>
      <c r="S458" t="s">
        <v>907</v>
      </c>
      <c r="T458" t="s">
        <v>71</v>
      </c>
    </row>
    <row r="459" spans="1:20" x14ac:dyDescent="0.3">
      <c r="A459" t="s">
        <v>908</v>
      </c>
      <c r="B459" t="s">
        <v>730</v>
      </c>
      <c r="C459">
        <v>4</v>
      </c>
      <c r="D459">
        <f t="shared" si="49"/>
        <v>4</v>
      </c>
      <c r="E459">
        <v>122595</v>
      </c>
      <c r="F459" t="s">
        <v>336</v>
      </c>
      <c r="G459">
        <f t="shared" si="50"/>
        <v>30000000</v>
      </c>
      <c r="H459" s="3" t="s">
        <v>56</v>
      </c>
      <c r="I459" t="str">
        <f t="shared" si="51"/>
        <v>1000000+</v>
      </c>
      <c r="J459" s="1">
        <f t="shared" si="52"/>
        <v>1000000</v>
      </c>
      <c r="K459" t="s">
        <v>17</v>
      </c>
      <c r="L459" s="2">
        <v>0</v>
      </c>
      <c r="M459" s="1">
        <f t="shared" si="53"/>
        <v>0</v>
      </c>
      <c r="N459" t="s">
        <v>18</v>
      </c>
      <c r="O459" t="s">
        <v>731</v>
      </c>
      <c r="P459" t="s">
        <v>143</v>
      </c>
      <c r="Q459" t="str">
        <f t="shared" si="54"/>
        <v>2018</v>
      </c>
      <c r="R459" t="str">
        <f t="shared" si="55"/>
        <v>July</v>
      </c>
      <c r="S459" t="s">
        <v>909</v>
      </c>
      <c r="T459" t="s">
        <v>245</v>
      </c>
    </row>
    <row r="460" spans="1:20" x14ac:dyDescent="0.3">
      <c r="A460" t="s">
        <v>910</v>
      </c>
      <c r="B460" t="s">
        <v>730</v>
      </c>
      <c r="C460">
        <v>4.2</v>
      </c>
      <c r="D460">
        <f t="shared" si="49"/>
        <v>5</v>
      </c>
      <c r="E460">
        <v>124346</v>
      </c>
      <c r="F460" t="s">
        <v>911</v>
      </c>
      <c r="G460">
        <f t="shared" si="50"/>
        <v>695000</v>
      </c>
      <c r="H460" s="3" t="s">
        <v>79</v>
      </c>
      <c r="I460" t="str">
        <f t="shared" si="51"/>
        <v>10000000+</v>
      </c>
      <c r="J460" s="1">
        <f t="shared" si="52"/>
        <v>10000000</v>
      </c>
      <c r="K460" t="s">
        <v>17</v>
      </c>
      <c r="L460" s="2">
        <v>0</v>
      </c>
      <c r="M460" s="1">
        <f t="shared" si="53"/>
        <v>0</v>
      </c>
      <c r="N460" t="s">
        <v>18</v>
      </c>
      <c r="O460" t="s">
        <v>731</v>
      </c>
      <c r="P460" t="s">
        <v>912</v>
      </c>
      <c r="Q460" t="str">
        <f t="shared" si="54"/>
        <v>2014</v>
      </c>
      <c r="R460" t="str">
        <f t="shared" si="55"/>
        <v>July</v>
      </c>
      <c r="S460">
        <v>2.8</v>
      </c>
      <c r="T460" t="s">
        <v>913</v>
      </c>
    </row>
    <row r="461" spans="1:20" x14ac:dyDescent="0.3">
      <c r="A461" t="s">
        <v>914</v>
      </c>
      <c r="B461" t="s">
        <v>730</v>
      </c>
      <c r="C461">
        <v>4.5999999999999996</v>
      </c>
      <c r="D461">
        <f t="shared" si="49"/>
        <v>5</v>
      </c>
      <c r="E461">
        <v>837842</v>
      </c>
      <c r="F461" t="s">
        <v>39</v>
      </c>
      <c r="G461">
        <f t="shared" si="50"/>
        <v>1000</v>
      </c>
      <c r="H461" s="3" t="s">
        <v>36</v>
      </c>
      <c r="I461" t="str">
        <f t="shared" si="51"/>
        <v>50000000+</v>
      </c>
      <c r="J461" s="1">
        <f t="shared" si="52"/>
        <v>50000000</v>
      </c>
      <c r="K461" t="s">
        <v>17</v>
      </c>
      <c r="L461" s="2">
        <v>0</v>
      </c>
      <c r="M461" s="1">
        <f t="shared" si="53"/>
        <v>0</v>
      </c>
      <c r="N461" t="s">
        <v>18</v>
      </c>
      <c r="O461" t="s">
        <v>731</v>
      </c>
      <c r="P461" t="s">
        <v>86</v>
      </c>
      <c r="Q461" t="str">
        <f t="shared" si="54"/>
        <v>2018</v>
      </c>
      <c r="R461" t="str">
        <f t="shared" si="55"/>
        <v>August</v>
      </c>
      <c r="S461" t="s">
        <v>39</v>
      </c>
      <c r="T461" t="s">
        <v>39</v>
      </c>
    </row>
    <row r="462" spans="1:20" x14ac:dyDescent="0.3">
      <c r="A462" t="s">
        <v>915</v>
      </c>
      <c r="B462" t="s">
        <v>730</v>
      </c>
      <c r="C462">
        <v>4.0999999999999996</v>
      </c>
      <c r="D462">
        <f t="shared" si="49"/>
        <v>5</v>
      </c>
      <c r="E462">
        <v>255</v>
      </c>
      <c r="F462" t="s">
        <v>916</v>
      </c>
      <c r="G462">
        <f t="shared" si="50"/>
        <v>1600000</v>
      </c>
      <c r="H462" s="3" t="s">
        <v>16</v>
      </c>
      <c r="I462" t="str">
        <f t="shared" si="51"/>
        <v>10000+</v>
      </c>
      <c r="J462" s="1">
        <f t="shared" si="52"/>
        <v>10000</v>
      </c>
      <c r="K462" t="s">
        <v>17</v>
      </c>
      <c r="L462" s="2">
        <v>0</v>
      </c>
      <c r="M462" s="1">
        <f t="shared" si="53"/>
        <v>0</v>
      </c>
      <c r="N462" t="s">
        <v>18</v>
      </c>
      <c r="O462" t="s">
        <v>731</v>
      </c>
      <c r="P462" t="s">
        <v>601</v>
      </c>
      <c r="Q462" t="str">
        <f t="shared" si="54"/>
        <v>2017</v>
      </c>
      <c r="R462" t="str">
        <f t="shared" si="55"/>
        <v>April</v>
      </c>
      <c r="S462">
        <v>2.2999999999999998</v>
      </c>
      <c r="T462" t="s">
        <v>211</v>
      </c>
    </row>
    <row r="463" spans="1:20" x14ac:dyDescent="0.3">
      <c r="A463" t="s">
        <v>917</v>
      </c>
      <c r="B463" t="s">
        <v>730</v>
      </c>
      <c r="C463">
        <v>4.3</v>
      </c>
      <c r="D463">
        <f t="shared" si="49"/>
        <v>5</v>
      </c>
      <c r="E463">
        <v>41420</v>
      </c>
      <c r="F463" t="s">
        <v>15</v>
      </c>
      <c r="G463">
        <f t="shared" si="50"/>
        <v>19000000</v>
      </c>
      <c r="H463" s="3" t="s">
        <v>31</v>
      </c>
      <c r="I463" t="str">
        <f t="shared" si="51"/>
        <v>5000000+</v>
      </c>
      <c r="J463" s="1">
        <f t="shared" si="52"/>
        <v>5000000</v>
      </c>
      <c r="K463" t="s">
        <v>17</v>
      </c>
      <c r="L463" s="2">
        <v>0</v>
      </c>
      <c r="M463" s="1">
        <f t="shared" si="53"/>
        <v>0</v>
      </c>
      <c r="N463" t="s">
        <v>18</v>
      </c>
      <c r="O463" t="s">
        <v>731</v>
      </c>
      <c r="P463" t="s">
        <v>326</v>
      </c>
      <c r="Q463" t="str">
        <f t="shared" si="54"/>
        <v>2018</v>
      </c>
      <c r="R463" t="str">
        <f t="shared" si="55"/>
        <v>June</v>
      </c>
      <c r="S463" t="s">
        <v>918</v>
      </c>
      <c r="T463" t="s">
        <v>76</v>
      </c>
    </row>
    <row r="464" spans="1:20" x14ac:dyDescent="0.3">
      <c r="A464" t="s">
        <v>919</v>
      </c>
      <c r="B464" t="s">
        <v>730</v>
      </c>
      <c r="C464">
        <v>4.2</v>
      </c>
      <c r="D464">
        <f t="shared" si="49"/>
        <v>5</v>
      </c>
      <c r="E464">
        <v>44706</v>
      </c>
      <c r="F464" t="s">
        <v>39</v>
      </c>
      <c r="G464">
        <f t="shared" si="50"/>
        <v>1000</v>
      </c>
      <c r="H464" s="3" t="s">
        <v>56</v>
      </c>
      <c r="I464" t="str">
        <f t="shared" si="51"/>
        <v>1000000+</v>
      </c>
      <c r="J464" s="1">
        <f t="shared" si="52"/>
        <v>1000000</v>
      </c>
      <c r="K464" t="s">
        <v>17</v>
      </c>
      <c r="L464" s="2">
        <v>0</v>
      </c>
      <c r="M464" s="1">
        <f t="shared" si="53"/>
        <v>0</v>
      </c>
      <c r="N464" t="s">
        <v>18</v>
      </c>
      <c r="O464" t="s">
        <v>731</v>
      </c>
      <c r="P464" t="s">
        <v>322</v>
      </c>
      <c r="Q464" t="str">
        <f t="shared" si="54"/>
        <v>2018</v>
      </c>
      <c r="R464" t="str">
        <f t="shared" si="55"/>
        <v>July</v>
      </c>
      <c r="S464" t="s">
        <v>39</v>
      </c>
      <c r="T464" t="s">
        <v>39</v>
      </c>
    </row>
    <row r="465" spans="1:20" x14ac:dyDescent="0.3">
      <c r="A465" t="s">
        <v>920</v>
      </c>
      <c r="B465" t="s">
        <v>730</v>
      </c>
      <c r="C465">
        <v>4.3</v>
      </c>
      <c r="D465">
        <f t="shared" si="49"/>
        <v>5</v>
      </c>
      <c r="E465">
        <v>23707</v>
      </c>
      <c r="F465" t="s">
        <v>39</v>
      </c>
      <c r="G465">
        <f t="shared" si="50"/>
        <v>1000</v>
      </c>
      <c r="H465" s="3" t="s">
        <v>25</v>
      </c>
      <c r="I465" t="str">
        <f t="shared" si="51"/>
        <v>500000+</v>
      </c>
      <c r="J465" s="1">
        <f t="shared" si="52"/>
        <v>500000</v>
      </c>
      <c r="K465" t="s">
        <v>17</v>
      </c>
      <c r="L465" s="2">
        <v>0</v>
      </c>
      <c r="M465" s="1">
        <f t="shared" si="53"/>
        <v>0</v>
      </c>
      <c r="N465" t="s">
        <v>18</v>
      </c>
      <c r="O465" t="s">
        <v>731</v>
      </c>
      <c r="P465" t="s">
        <v>921</v>
      </c>
      <c r="Q465" t="str">
        <f t="shared" si="54"/>
        <v>2017</v>
      </c>
      <c r="R465" t="str">
        <f t="shared" si="55"/>
        <v>August</v>
      </c>
      <c r="S465" t="s">
        <v>922</v>
      </c>
      <c r="T465" t="s">
        <v>39</v>
      </c>
    </row>
    <row r="466" spans="1:20" x14ac:dyDescent="0.3">
      <c r="A466" t="s">
        <v>739</v>
      </c>
      <c r="B466" t="s">
        <v>730</v>
      </c>
      <c r="C466">
        <v>4</v>
      </c>
      <c r="D466">
        <f t="shared" si="49"/>
        <v>4</v>
      </c>
      <c r="E466">
        <v>3419513</v>
      </c>
      <c r="F466" t="s">
        <v>39</v>
      </c>
      <c r="G466">
        <f t="shared" si="50"/>
        <v>1000</v>
      </c>
      <c r="H466" s="3" t="s">
        <v>430</v>
      </c>
      <c r="I466" t="str">
        <f t="shared" si="51"/>
        <v>1000000000+</v>
      </c>
      <c r="J466" s="1">
        <f t="shared" si="52"/>
        <v>1000000000</v>
      </c>
      <c r="K466" t="s">
        <v>17</v>
      </c>
      <c r="L466" s="2">
        <v>0</v>
      </c>
      <c r="M466" s="1">
        <f t="shared" si="53"/>
        <v>0</v>
      </c>
      <c r="N466" t="s">
        <v>18</v>
      </c>
      <c r="O466" t="s">
        <v>731</v>
      </c>
      <c r="P466" t="s">
        <v>740</v>
      </c>
      <c r="Q466" t="str">
        <f t="shared" si="54"/>
        <v>2018</v>
      </c>
      <c r="R466" t="str">
        <f t="shared" si="55"/>
        <v>July</v>
      </c>
      <c r="S466" t="s">
        <v>39</v>
      </c>
      <c r="T466" t="s">
        <v>39</v>
      </c>
    </row>
    <row r="467" spans="1:20" x14ac:dyDescent="0.3">
      <c r="A467" t="s">
        <v>751</v>
      </c>
      <c r="B467" t="s">
        <v>730</v>
      </c>
      <c r="C467">
        <v>4.3</v>
      </c>
      <c r="D467">
        <f t="shared" si="49"/>
        <v>5</v>
      </c>
      <c r="E467">
        <v>4785988</v>
      </c>
      <c r="F467" t="s">
        <v>142</v>
      </c>
      <c r="G467">
        <f t="shared" si="50"/>
        <v>11000000</v>
      </c>
      <c r="H467" s="3" t="s">
        <v>742</v>
      </c>
      <c r="I467" t="str">
        <f t="shared" si="51"/>
        <v>500000000+</v>
      </c>
      <c r="J467" s="1">
        <f t="shared" si="52"/>
        <v>500000000</v>
      </c>
      <c r="K467" t="s">
        <v>17</v>
      </c>
      <c r="L467" s="2">
        <v>0</v>
      </c>
      <c r="M467" s="1">
        <f t="shared" si="53"/>
        <v>0</v>
      </c>
      <c r="N467" t="s">
        <v>18</v>
      </c>
      <c r="O467" t="s">
        <v>731</v>
      </c>
      <c r="P467" t="s">
        <v>38</v>
      </c>
      <c r="Q467" t="str">
        <f t="shared" si="54"/>
        <v>2018</v>
      </c>
      <c r="R467" t="str">
        <f t="shared" si="55"/>
        <v>June</v>
      </c>
      <c r="S467" t="s">
        <v>752</v>
      </c>
      <c r="T467" t="s">
        <v>76</v>
      </c>
    </row>
    <row r="468" spans="1:20" x14ac:dyDescent="0.3">
      <c r="A468" t="s">
        <v>822</v>
      </c>
      <c r="B468" t="s">
        <v>730</v>
      </c>
      <c r="C468">
        <v>4.2</v>
      </c>
      <c r="D468">
        <f t="shared" si="49"/>
        <v>5</v>
      </c>
      <c r="E468">
        <v>594728</v>
      </c>
      <c r="F468" t="s">
        <v>39</v>
      </c>
      <c r="G468">
        <f t="shared" si="50"/>
        <v>1000</v>
      </c>
      <c r="H468" s="3" t="s">
        <v>36</v>
      </c>
      <c r="I468" t="str">
        <f t="shared" si="51"/>
        <v>50000000+</v>
      </c>
      <c r="J468" s="1">
        <f t="shared" si="52"/>
        <v>50000000</v>
      </c>
      <c r="K468" t="s">
        <v>17</v>
      </c>
      <c r="L468" s="2">
        <v>0</v>
      </c>
      <c r="M468" s="1">
        <f t="shared" si="53"/>
        <v>0</v>
      </c>
      <c r="N468" t="s">
        <v>18</v>
      </c>
      <c r="O468" t="s">
        <v>731</v>
      </c>
      <c r="P468" t="s">
        <v>143</v>
      </c>
      <c r="Q468" t="str">
        <f t="shared" si="54"/>
        <v>2018</v>
      </c>
      <c r="R468" t="str">
        <f t="shared" si="55"/>
        <v>July</v>
      </c>
      <c r="S468" t="s">
        <v>823</v>
      </c>
      <c r="T468" t="s">
        <v>46</v>
      </c>
    </row>
    <row r="469" spans="1:20" x14ac:dyDescent="0.3">
      <c r="A469" t="s">
        <v>741</v>
      </c>
      <c r="B469" t="s">
        <v>730</v>
      </c>
      <c r="C469">
        <v>4.3</v>
      </c>
      <c r="D469">
        <f t="shared" si="49"/>
        <v>5</v>
      </c>
      <c r="E469">
        <v>11335255</v>
      </c>
      <c r="F469" t="s">
        <v>39</v>
      </c>
      <c r="G469">
        <f t="shared" si="50"/>
        <v>1000</v>
      </c>
      <c r="H469" s="3" t="s">
        <v>742</v>
      </c>
      <c r="I469" t="str">
        <f t="shared" si="51"/>
        <v>500000000+</v>
      </c>
      <c r="J469" s="1">
        <f t="shared" si="52"/>
        <v>500000000</v>
      </c>
      <c r="K469" t="s">
        <v>17</v>
      </c>
      <c r="L469" s="2">
        <v>0</v>
      </c>
      <c r="M469" s="1">
        <f t="shared" si="53"/>
        <v>0</v>
      </c>
      <c r="N469" t="s">
        <v>18</v>
      </c>
      <c r="O469" t="s">
        <v>731</v>
      </c>
      <c r="P469" t="s">
        <v>200</v>
      </c>
      <c r="Q469" t="str">
        <f t="shared" si="54"/>
        <v>2018</v>
      </c>
      <c r="R469" t="str">
        <f t="shared" si="55"/>
        <v>July</v>
      </c>
      <c r="S469" t="s">
        <v>39</v>
      </c>
      <c r="T469" t="s">
        <v>39</v>
      </c>
    </row>
    <row r="470" spans="1:20" x14ac:dyDescent="0.3">
      <c r="A470" t="s">
        <v>824</v>
      </c>
      <c r="B470" t="s">
        <v>730</v>
      </c>
      <c r="C470">
        <v>4.0999999999999996</v>
      </c>
      <c r="D470">
        <f t="shared" si="49"/>
        <v>5</v>
      </c>
      <c r="E470">
        <v>10484169</v>
      </c>
      <c r="F470" t="s">
        <v>39</v>
      </c>
      <c r="G470">
        <f t="shared" si="50"/>
        <v>1000</v>
      </c>
      <c r="H470" s="3" t="s">
        <v>430</v>
      </c>
      <c r="I470" t="str">
        <f t="shared" si="51"/>
        <v>1000000000+</v>
      </c>
      <c r="J470" s="1">
        <f t="shared" si="52"/>
        <v>1000000000</v>
      </c>
      <c r="K470" t="s">
        <v>17</v>
      </c>
      <c r="L470" s="2">
        <v>0</v>
      </c>
      <c r="M470" s="1">
        <f t="shared" si="53"/>
        <v>0</v>
      </c>
      <c r="N470" t="s">
        <v>18</v>
      </c>
      <c r="O470" t="s">
        <v>731</v>
      </c>
      <c r="P470" t="s">
        <v>86</v>
      </c>
      <c r="Q470" t="str">
        <f t="shared" si="54"/>
        <v>2018</v>
      </c>
      <c r="R470" t="str">
        <f t="shared" si="55"/>
        <v>August</v>
      </c>
      <c r="S470" t="s">
        <v>39</v>
      </c>
      <c r="T470" t="s">
        <v>39</v>
      </c>
    </row>
    <row r="471" spans="1:20" x14ac:dyDescent="0.3">
      <c r="A471" t="s">
        <v>785</v>
      </c>
      <c r="B471" t="s">
        <v>730</v>
      </c>
      <c r="C471">
        <v>4.2</v>
      </c>
      <c r="D471">
        <f t="shared" si="49"/>
        <v>5</v>
      </c>
      <c r="E471">
        <v>5387446</v>
      </c>
      <c r="F471" t="s">
        <v>39</v>
      </c>
      <c r="G471">
        <f t="shared" si="50"/>
        <v>1000</v>
      </c>
      <c r="H471" s="3" t="s">
        <v>403</v>
      </c>
      <c r="I471" t="str">
        <f t="shared" si="51"/>
        <v>100000000+</v>
      </c>
      <c r="J471" s="1">
        <f t="shared" si="52"/>
        <v>100000000</v>
      </c>
      <c r="K471" t="s">
        <v>17</v>
      </c>
      <c r="L471" s="2">
        <v>0</v>
      </c>
      <c r="M471" s="1">
        <f t="shared" si="53"/>
        <v>0</v>
      </c>
      <c r="N471" t="s">
        <v>18</v>
      </c>
      <c r="O471" t="s">
        <v>731</v>
      </c>
      <c r="P471" t="s">
        <v>74</v>
      </c>
      <c r="Q471" t="str">
        <f t="shared" si="54"/>
        <v>2018</v>
      </c>
      <c r="R471" t="str">
        <f t="shared" si="55"/>
        <v>July</v>
      </c>
      <c r="S471" t="s">
        <v>39</v>
      </c>
      <c r="T471" t="s">
        <v>39</v>
      </c>
    </row>
    <row r="472" spans="1:20" x14ac:dyDescent="0.3">
      <c r="A472" t="s">
        <v>923</v>
      </c>
      <c r="B472" t="s">
        <v>730</v>
      </c>
      <c r="C472">
        <v>4.0999999999999996</v>
      </c>
      <c r="D472">
        <f t="shared" si="49"/>
        <v>5</v>
      </c>
      <c r="E472">
        <v>29208</v>
      </c>
      <c r="F472" t="s">
        <v>119</v>
      </c>
      <c r="G472">
        <f t="shared" si="50"/>
        <v>23000000</v>
      </c>
      <c r="H472" s="3" t="s">
        <v>56</v>
      </c>
      <c r="I472" t="str">
        <f t="shared" si="51"/>
        <v>1000000+</v>
      </c>
      <c r="J472" s="1">
        <f t="shared" si="52"/>
        <v>1000000</v>
      </c>
      <c r="K472" t="s">
        <v>17</v>
      </c>
      <c r="L472" s="2">
        <v>0</v>
      </c>
      <c r="M472" s="1">
        <f t="shared" si="53"/>
        <v>0</v>
      </c>
      <c r="N472" t="s">
        <v>18</v>
      </c>
      <c r="O472" t="s">
        <v>731</v>
      </c>
      <c r="P472" t="s">
        <v>924</v>
      </c>
      <c r="Q472" t="str">
        <f t="shared" si="54"/>
        <v>2016</v>
      </c>
      <c r="R472" t="str">
        <f t="shared" si="55"/>
        <v>September</v>
      </c>
      <c r="S472" t="s">
        <v>925</v>
      </c>
      <c r="T472" t="s">
        <v>157</v>
      </c>
    </row>
    <row r="473" spans="1:20" x14ac:dyDescent="0.3">
      <c r="A473" t="s">
        <v>926</v>
      </c>
      <c r="B473" t="s">
        <v>730</v>
      </c>
      <c r="C473">
        <v>4.5999999999999996</v>
      </c>
      <c r="D473">
        <f t="shared" si="49"/>
        <v>5</v>
      </c>
      <c r="E473">
        <v>191032</v>
      </c>
      <c r="F473" t="s">
        <v>178</v>
      </c>
      <c r="G473">
        <f t="shared" si="50"/>
        <v>26000000</v>
      </c>
      <c r="H473" s="3" t="s">
        <v>31</v>
      </c>
      <c r="I473" t="str">
        <f t="shared" si="51"/>
        <v>5000000+</v>
      </c>
      <c r="J473" s="1">
        <f t="shared" si="52"/>
        <v>5000000</v>
      </c>
      <c r="K473" t="s">
        <v>17</v>
      </c>
      <c r="L473" s="2">
        <v>0</v>
      </c>
      <c r="M473" s="1">
        <f t="shared" si="53"/>
        <v>0</v>
      </c>
      <c r="N473" t="s">
        <v>18</v>
      </c>
      <c r="O473" t="s">
        <v>731</v>
      </c>
      <c r="P473" t="s">
        <v>279</v>
      </c>
      <c r="Q473" t="str">
        <f t="shared" si="54"/>
        <v>2018</v>
      </c>
      <c r="R473" t="str">
        <f t="shared" si="55"/>
        <v>August</v>
      </c>
      <c r="S473" t="s">
        <v>927</v>
      </c>
      <c r="T473" t="s">
        <v>22</v>
      </c>
    </row>
    <row r="474" spans="1:20" x14ac:dyDescent="0.3">
      <c r="A474" t="s">
        <v>828</v>
      </c>
      <c r="B474" t="s">
        <v>730</v>
      </c>
      <c r="C474">
        <v>4.3</v>
      </c>
      <c r="D474">
        <f t="shared" si="49"/>
        <v>5</v>
      </c>
      <c r="E474">
        <v>350154</v>
      </c>
      <c r="F474" t="s">
        <v>39</v>
      </c>
      <c r="G474">
        <f t="shared" si="50"/>
        <v>1000</v>
      </c>
      <c r="H474" s="3" t="s">
        <v>79</v>
      </c>
      <c r="I474" t="str">
        <f t="shared" si="51"/>
        <v>10000000+</v>
      </c>
      <c r="J474" s="1">
        <f t="shared" si="52"/>
        <v>10000000</v>
      </c>
      <c r="K474" t="s">
        <v>17</v>
      </c>
      <c r="L474" s="2">
        <v>0</v>
      </c>
      <c r="M474" s="1">
        <f t="shared" si="53"/>
        <v>0</v>
      </c>
      <c r="N474" t="s">
        <v>18</v>
      </c>
      <c r="O474" t="s">
        <v>731</v>
      </c>
      <c r="P474" t="s">
        <v>203</v>
      </c>
      <c r="Q474" t="str">
        <f t="shared" si="54"/>
        <v>2018</v>
      </c>
      <c r="R474" t="str">
        <f t="shared" si="55"/>
        <v>July</v>
      </c>
      <c r="S474" t="s">
        <v>39</v>
      </c>
      <c r="T474" t="s">
        <v>39</v>
      </c>
    </row>
    <row r="475" spans="1:20" x14ac:dyDescent="0.3">
      <c r="A475" t="s">
        <v>832</v>
      </c>
      <c r="B475" t="s">
        <v>730</v>
      </c>
      <c r="C475">
        <v>4.2</v>
      </c>
      <c r="D475">
        <f t="shared" si="49"/>
        <v>5</v>
      </c>
      <c r="E475">
        <v>244863</v>
      </c>
      <c r="F475" t="s">
        <v>39</v>
      </c>
      <c r="G475">
        <f t="shared" si="50"/>
        <v>1000</v>
      </c>
      <c r="H475" s="3" t="s">
        <v>79</v>
      </c>
      <c r="I475" t="str">
        <f t="shared" si="51"/>
        <v>10000000+</v>
      </c>
      <c r="J475" s="1">
        <f t="shared" si="52"/>
        <v>10000000</v>
      </c>
      <c r="K475" t="s">
        <v>17</v>
      </c>
      <c r="L475" s="2">
        <v>0</v>
      </c>
      <c r="M475" s="1">
        <f t="shared" si="53"/>
        <v>0</v>
      </c>
      <c r="N475" t="s">
        <v>18</v>
      </c>
      <c r="O475" t="s">
        <v>731</v>
      </c>
      <c r="P475" t="s">
        <v>359</v>
      </c>
      <c r="Q475" t="str">
        <f t="shared" si="54"/>
        <v>2018</v>
      </c>
      <c r="R475" t="str">
        <f t="shared" si="55"/>
        <v>May</v>
      </c>
      <c r="S475" t="s">
        <v>39</v>
      </c>
      <c r="T475" t="s">
        <v>39</v>
      </c>
    </row>
    <row r="476" spans="1:20" x14ac:dyDescent="0.3">
      <c r="A476" t="s">
        <v>833</v>
      </c>
      <c r="B476" t="s">
        <v>730</v>
      </c>
      <c r="C476">
        <v>4.2</v>
      </c>
      <c r="D476">
        <f t="shared" si="49"/>
        <v>5</v>
      </c>
      <c r="E476">
        <v>10790289</v>
      </c>
      <c r="F476" t="s">
        <v>39</v>
      </c>
      <c r="G476">
        <f t="shared" si="50"/>
        <v>1000</v>
      </c>
      <c r="H476" s="3" t="s">
        <v>742</v>
      </c>
      <c r="I476" t="str">
        <f t="shared" si="51"/>
        <v>500000000+</v>
      </c>
      <c r="J476" s="1">
        <f t="shared" si="52"/>
        <v>500000000</v>
      </c>
      <c r="K476" t="s">
        <v>17</v>
      </c>
      <c r="L476" s="2">
        <v>0</v>
      </c>
      <c r="M476" s="1">
        <f t="shared" si="53"/>
        <v>0</v>
      </c>
      <c r="N476" t="s">
        <v>18</v>
      </c>
      <c r="O476" t="s">
        <v>731</v>
      </c>
      <c r="P476" t="s">
        <v>192</v>
      </c>
      <c r="Q476" t="str">
        <f t="shared" si="54"/>
        <v>2018</v>
      </c>
      <c r="R476" t="str">
        <f t="shared" si="55"/>
        <v>July</v>
      </c>
      <c r="S476" t="s">
        <v>39</v>
      </c>
      <c r="T476" t="s">
        <v>39</v>
      </c>
    </row>
    <row r="477" spans="1:20" x14ac:dyDescent="0.3">
      <c r="A477" t="s">
        <v>839</v>
      </c>
      <c r="B477" t="s">
        <v>730</v>
      </c>
      <c r="C477">
        <v>4.3</v>
      </c>
      <c r="D477">
        <f t="shared" si="49"/>
        <v>5</v>
      </c>
      <c r="E477">
        <v>2546527</v>
      </c>
      <c r="F477" t="s">
        <v>39</v>
      </c>
      <c r="G477">
        <f t="shared" si="50"/>
        <v>1000</v>
      </c>
      <c r="H477" s="3" t="s">
        <v>403</v>
      </c>
      <c r="I477" t="str">
        <f t="shared" si="51"/>
        <v>100000000+</v>
      </c>
      <c r="J477" s="1">
        <f t="shared" si="52"/>
        <v>100000000</v>
      </c>
      <c r="K477" t="s">
        <v>17</v>
      </c>
      <c r="L477" s="2">
        <v>0</v>
      </c>
      <c r="M477" s="1">
        <f t="shared" si="53"/>
        <v>0</v>
      </c>
      <c r="N477" t="s">
        <v>18</v>
      </c>
      <c r="O477" t="s">
        <v>731</v>
      </c>
      <c r="P477" t="s">
        <v>86</v>
      </c>
      <c r="Q477" t="str">
        <f t="shared" si="54"/>
        <v>2018</v>
      </c>
      <c r="R477" t="str">
        <f t="shared" si="55"/>
        <v>August</v>
      </c>
      <c r="S477" t="s">
        <v>39</v>
      </c>
      <c r="T477" t="s">
        <v>39</v>
      </c>
    </row>
    <row r="478" spans="1:20" x14ac:dyDescent="0.3">
      <c r="A478" t="s">
        <v>928</v>
      </c>
      <c r="B478" t="s">
        <v>929</v>
      </c>
      <c r="C478">
        <v>4.2</v>
      </c>
      <c r="D478">
        <f t="shared" si="49"/>
        <v>5</v>
      </c>
      <c r="E478">
        <v>1545</v>
      </c>
      <c r="F478" t="s">
        <v>39</v>
      </c>
      <c r="G478">
        <f t="shared" si="50"/>
        <v>1000</v>
      </c>
      <c r="H478" s="3" t="s">
        <v>16</v>
      </c>
      <c r="I478" t="str">
        <f t="shared" si="51"/>
        <v>10000+</v>
      </c>
      <c r="J478" s="1">
        <f t="shared" si="52"/>
        <v>10000</v>
      </c>
      <c r="K478" t="s">
        <v>596</v>
      </c>
      <c r="L478" s="2" t="s">
        <v>860</v>
      </c>
      <c r="M478" s="1">
        <f t="shared" si="53"/>
        <v>3.99</v>
      </c>
      <c r="N478" t="s">
        <v>375</v>
      </c>
      <c r="O478" t="s">
        <v>930</v>
      </c>
      <c r="P478" t="s">
        <v>763</v>
      </c>
      <c r="Q478" t="str">
        <f t="shared" si="54"/>
        <v>2018</v>
      </c>
      <c r="R478" t="str">
        <f t="shared" si="55"/>
        <v>June</v>
      </c>
      <c r="S478" t="s">
        <v>931</v>
      </c>
      <c r="T478" t="s">
        <v>71</v>
      </c>
    </row>
    <row r="479" spans="1:20" x14ac:dyDescent="0.3">
      <c r="A479" t="s">
        <v>932</v>
      </c>
      <c r="B479" t="s">
        <v>929</v>
      </c>
      <c r="C479">
        <v>2.6</v>
      </c>
      <c r="D479">
        <f t="shared" si="49"/>
        <v>3</v>
      </c>
      <c r="E479">
        <v>57</v>
      </c>
      <c r="F479" t="s">
        <v>933</v>
      </c>
      <c r="G479">
        <f t="shared" si="50"/>
        <v>6200000</v>
      </c>
      <c r="H479" s="3" t="s">
        <v>719</v>
      </c>
      <c r="I479" t="str">
        <f t="shared" si="51"/>
        <v>1000+</v>
      </c>
      <c r="J479" s="1">
        <f t="shared" si="52"/>
        <v>1000</v>
      </c>
      <c r="K479" t="s">
        <v>596</v>
      </c>
      <c r="L479" s="2" t="s">
        <v>934</v>
      </c>
      <c r="M479" s="1">
        <f t="shared" si="53"/>
        <v>6.99</v>
      </c>
      <c r="N479" t="s">
        <v>18</v>
      </c>
      <c r="O479" t="s">
        <v>930</v>
      </c>
      <c r="P479" t="s">
        <v>935</v>
      </c>
      <c r="Q479" t="str">
        <f t="shared" si="54"/>
        <v>2017</v>
      </c>
      <c r="R479" t="str">
        <f t="shared" si="55"/>
        <v>October</v>
      </c>
      <c r="S479" t="s">
        <v>439</v>
      </c>
      <c r="T479" t="s">
        <v>76</v>
      </c>
    </row>
    <row r="480" spans="1:20" x14ac:dyDescent="0.3">
      <c r="A480" t="s">
        <v>936</v>
      </c>
      <c r="B480" t="s">
        <v>929</v>
      </c>
      <c r="C480">
        <v>3.5</v>
      </c>
      <c r="D480">
        <f t="shared" si="49"/>
        <v>4</v>
      </c>
      <c r="E480">
        <v>0</v>
      </c>
      <c r="F480" t="s">
        <v>78</v>
      </c>
      <c r="G480">
        <f t="shared" si="50"/>
        <v>20000000</v>
      </c>
      <c r="H480" s="3" t="s">
        <v>937</v>
      </c>
      <c r="I480" t="str">
        <f t="shared" si="51"/>
        <v>50+</v>
      </c>
      <c r="J480" s="1">
        <f t="shared" si="52"/>
        <v>50</v>
      </c>
      <c r="K480" t="s">
        <v>596</v>
      </c>
      <c r="L480" s="2" t="s">
        <v>938</v>
      </c>
      <c r="M480" s="1">
        <f t="shared" si="53"/>
        <v>1.49</v>
      </c>
      <c r="N480" t="s">
        <v>37</v>
      </c>
      <c r="O480" t="s">
        <v>930</v>
      </c>
      <c r="P480" t="s">
        <v>939</v>
      </c>
      <c r="Q480" t="str">
        <f t="shared" si="54"/>
        <v>2017</v>
      </c>
      <c r="R480" t="str">
        <f t="shared" si="55"/>
        <v>September</v>
      </c>
      <c r="S480">
        <v>1</v>
      </c>
      <c r="T480" t="s">
        <v>76</v>
      </c>
    </row>
    <row r="481" spans="1:20" x14ac:dyDescent="0.3">
      <c r="A481" t="s">
        <v>940</v>
      </c>
      <c r="B481" t="s">
        <v>929</v>
      </c>
      <c r="C481">
        <v>3.5</v>
      </c>
      <c r="D481">
        <f t="shared" si="49"/>
        <v>4</v>
      </c>
      <c r="E481">
        <v>0</v>
      </c>
      <c r="F481" t="s">
        <v>941</v>
      </c>
      <c r="G481">
        <f t="shared" si="50"/>
        <v>18000</v>
      </c>
      <c r="H481" s="3" t="s">
        <v>942</v>
      </c>
      <c r="I481" t="str">
        <f t="shared" si="51"/>
        <v>100+</v>
      </c>
      <c r="J481" s="1">
        <f t="shared" si="52"/>
        <v>100</v>
      </c>
      <c r="K481" t="s">
        <v>596</v>
      </c>
      <c r="L481" s="2" t="s">
        <v>943</v>
      </c>
      <c r="M481" s="1">
        <f t="shared" si="53"/>
        <v>2.99</v>
      </c>
      <c r="N481" t="s">
        <v>18</v>
      </c>
      <c r="O481" t="s">
        <v>930</v>
      </c>
      <c r="P481" t="s">
        <v>944</v>
      </c>
      <c r="Q481" t="str">
        <f t="shared" si="54"/>
        <v>2017</v>
      </c>
      <c r="R481" t="str">
        <f t="shared" si="55"/>
        <v>July</v>
      </c>
      <c r="S481" t="s">
        <v>210</v>
      </c>
      <c r="T481" t="s">
        <v>76</v>
      </c>
    </row>
    <row r="482" spans="1:20" x14ac:dyDescent="0.3">
      <c r="A482" t="s">
        <v>945</v>
      </c>
      <c r="B482" t="s">
        <v>929</v>
      </c>
      <c r="C482">
        <v>3.5</v>
      </c>
      <c r="D482">
        <f t="shared" si="49"/>
        <v>4</v>
      </c>
      <c r="E482">
        <v>4</v>
      </c>
      <c r="F482" t="s">
        <v>171</v>
      </c>
      <c r="G482">
        <f t="shared" si="50"/>
        <v>1200000</v>
      </c>
      <c r="H482" s="3" t="s">
        <v>942</v>
      </c>
      <c r="I482" t="str">
        <f t="shared" si="51"/>
        <v>100+</v>
      </c>
      <c r="J482" s="1">
        <f t="shared" si="52"/>
        <v>100</v>
      </c>
      <c r="K482" t="s">
        <v>596</v>
      </c>
      <c r="L482" s="2" t="s">
        <v>860</v>
      </c>
      <c r="M482" s="1">
        <f t="shared" si="53"/>
        <v>3.99</v>
      </c>
      <c r="N482" t="s">
        <v>37</v>
      </c>
      <c r="O482" t="s">
        <v>930</v>
      </c>
      <c r="P482" t="s">
        <v>153</v>
      </c>
      <c r="Q482" t="str">
        <f t="shared" si="54"/>
        <v>2018</v>
      </c>
      <c r="R482" t="str">
        <f t="shared" si="55"/>
        <v>August</v>
      </c>
      <c r="S482">
        <v>1.2</v>
      </c>
      <c r="T482" t="s">
        <v>22</v>
      </c>
    </row>
    <row r="483" spans="1:20" x14ac:dyDescent="0.3">
      <c r="A483" t="s">
        <v>946</v>
      </c>
      <c r="B483" t="s">
        <v>929</v>
      </c>
      <c r="C483">
        <v>3.5</v>
      </c>
      <c r="D483">
        <f t="shared" si="49"/>
        <v>4</v>
      </c>
      <c r="E483">
        <v>2</v>
      </c>
      <c r="F483" t="s">
        <v>96</v>
      </c>
      <c r="G483">
        <f t="shared" si="50"/>
        <v>17000000</v>
      </c>
      <c r="H483" s="3" t="s">
        <v>942</v>
      </c>
      <c r="I483" t="str">
        <f t="shared" si="51"/>
        <v>100+</v>
      </c>
      <c r="J483" s="1">
        <f t="shared" si="52"/>
        <v>100</v>
      </c>
      <c r="K483" t="s">
        <v>596</v>
      </c>
      <c r="L483" s="2" t="s">
        <v>947</v>
      </c>
      <c r="M483" s="1">
        <f t="shared" si="53"/>
        <v>7.99</v>
      </c>
      <c r="N483" t="s">
        <v>375</v>
      </c>
      <c r="O483" t="s">
        <v>930</v>
      </c>
      <c r="P483" t="s">
        <v>948</v>
      </c>
      <c r="Q483" t="str">
        <f t="shared" si="54"/>
        <v>2017</v>
      </c>
      <c r="R483" t="str">
        <f t="shared" si="55"/>
        <v>January</v>
      </c>
      <c r="S483" t="s">
        <v>210</v>
      </c>
      <c r="T483" t="s">
        <v>76</v>
      </c>
    </row>
    <row r="484" spans="1:20" x14ac:dyDescent="0.3">
      <c r="A484" t="s">
        <v>949</v>
      </c>
      <c r="B484" t="s">
        <v>929</v>
      </c>
      <c r="C484">
        <v>4</v>
      </c>
      <c r="D484">
        <f t="shared" si="49"/>
        <v>4</v>
      </c>
      <c r="E484">
        <v>516801</v>
      </c>
      <c r="F484" t="s">
        <v>39</v>
      </c>
      <c r="G484">
        <f t="shared" si="50"/>
        <v>1000</v>
      </c>
      <c r="H484" s="3" t="s">
        <v>79</v>
      </c>
      <c r="I484" t="str">
        <f t="shared" si="51"/>
        <v>10000000+</v>
      </c>
      <c r="J484" s="1">
        <f t="shared" si="52"/>
        <v>10000000</v>
      </c>
      <c r="K484" t="s">
        <v>17</v>
      </c>
      <c r="L484" s="2">
        <v>0</v>
      </c>
      <c r="M484" s="1">
        <f t="shared" si="53"/>
        <v>0</v>
      </c>
      <c r="N484" t="s">
        <v>375</v>
      </c>
      <c r="O484" t="s">
        <v>930</v>
      </c>
      <c r="P484" t="s">
        <v>153</v>
      </c>
      <c r="Q484" t="str">
        <f t="shared" si="54"/>
        <v>2018</v>
      </c>
      <c r="R484" t="str">
        <f t="shared" si="55"/>
        <v>August</v>
      </c>
      <c r="S484" t="s">
        <v>39</v>
      </c>
      <c r="T484" t="s">
        <v>39</v>
      </c>
    </row>
    <row r="485" spans="1:20" x14ac:dyDescent="0.3">
      <c r="A485" t="s">
        <v>950</v>
      </c>
      <c r="B485" t="s">
        <v>929</v>
      </c>
      <c r="C485">
        <v>4.0999999999999996</v>
      </c>
      <c r="D485">
        <f t="shared" si="49"/>
        <v>5</v>
      </c>
      <c r="E485">
        <v>285726</v>
      </c>
      <c r="F485" t="s">
        <v>164</v>
      </c>
      <c r="G485">
        <f t="shared" si="50"/>
        <v>15000000</v>
      </c>
      <c r="H485" s="3" t="s">
        <v>79</v>
      </c>
      <c r="I485" t="str">
        <f t="shared" si="51"/>
        <v>10000000+</v>
      </c>
      <c r="J485" s="1">
        <f t="shared" si="52"/>
        <v>10000000</v>
      </c>
      <c r="K485" t="s">
        <v>17</v>
      </c>
      <c r="L485" s="2">
        <v>0</v>
      </c>
      <c r="M485" s="1">
        <f t="shared" si="53"/>
        <v>0</v>
      </c>
      <c r="N485" t="s">
        <v>375</v>
      </c>
      <c r="O485" t="s">
        <v>930</v>
      </c>
      <c r="P485" t="s">
        <v>103</v>
      </c>
      <c r="Q485" t="str">
        <f t="shared" si="54"/>
        <v>2018</v>
      </c>
      <c r="R485" t="str">
        <f t="shared" si="55"/>
        <v>July</v>
      </c>
      <c r="S485" t="s">
        <v>951</v>
      </c>
      <c r="T485" t="s">
        <v>71</v>
      </c>
    </row>
    <row r="486" spans="1:20" x14ac:dyDescent="0.3">
      <c r="A486" t="s">
        <v>952</v>
      </c>
      <c r="B486" t="s">
        <v>929</v>
      </c>
      <c r="C486">
        <v>3.7</v>
      </c>
      <c r="D486">
        <f t="shared" si="49"/>
        <v>4</v>
      </c>
      <c r="E486">
        <v>76646</v>
      </c>
      <c r="F486" t="s">
        <v>39</v>
      </c>
      <c r="G486">
        <f t="shared" si="50"/>
        <v>1000</v>
      </c>
      <c r="H486" s="3" t="s">
        <v>79</v>
      </c>
      <c r="I486" t="str">
        <f t="shared" si="51"/>
        <v>10000000+</v>
      </c>
      <c r="J486" s="1">
        <f t="shared" si="52"/>
        <v>10000000</v>
      </c>
      <c r="K486" t="s">
        <v>17</v>
      </c>
      <c r="L486" s="2">
        <v>0</v>
      </c>
      <c r="M486" s="1">
        <f t="shared" si="53"/>
        <v>0</v>
      </c>
      <c r="N486" t="s">
        <v>375</v>
      </c>
      <c r="O486" t="s">
        <v>930</v>
      </c>
      <c r="P486" t="s">
        <v>274</v>
      </c>
      <c r="Q486" t="str">
        <f t="shared" si="54"/>
        <v>2018</v>
      </c>
      <c r="R486" t="str">
        <f t="shared" si="55"/>
        <v>July</v>
      </c>
      <c r="S486" t="s">
        <v>39</v>
      </c>
      <c r="T486" t="s">
        <v>39</v>
      </c>
    </row>
    <row r="487" spans="1:20" x14ac:dyDescent="0.3">
      <c r="A487" t="s">
        <v>953</v>
      </c>
      <c r="B487" t="s">
        <v>929</v>
      </c>
      <c r="C487">
        <v>4.0999999999999996</v>
      </c>
      <c r="D487">
        <f t="shared" si="49"/>
        <v>5</v>
      </c>
      <c r="E487">
        <v>2556</v>
      </c>
      <c r="F487" t="s">
        <v>191</v>
      </c>
      <c r="G487">
        <f t="shared" si="50"/>
        <v>56000000</v>
      </c>
      <c r="H487" s="3" t="s">
        <v>43</v>
      </c>
      <c r="I487" t="str">
        <f t="shared" si="51"/>
        <v>100000+</v>
      </c>
      <c r="J487" s="1">
        <f t="shared" si="52"/>
        <v>100000</v>
      </c>
      <c r="K487" t="s">
        <v>17</v>
      </c>
      <c r="L487" s="2">
        <v>0</v>
      </c>
      <c r="M487" s="1">
        <f t="shared" si="53"/>
        <v>0</v>
      </c>
      <c r="N487" t="s">
        <v>375</v>
      </c>
      <c r="O487" t="s">
        <v>930</v>
      </c>
      <c r="P487" t="s">
        <v>32</v>
      </c>
      <c r="Q487" t="str">
        <f t="shared" si="54"/>
        <v>2018</v>
      </c>
      <c r="R487" t="str">
        <f t="shared" si="55"/>
        <v>August</v>
      </c>
      <c r="S487" t="s">
        <v>954</v>
      </c>
      <c r="T487" t="s">
        <v>71</v>
      </c>
    </row>
    <row r="488" spans="1:20" x14ac:dyDescent="0.3">
      <c r="A488" t="s">
        <v>955</v>
      </c>
      <c r="B488" t="s">
        <v>929</v>
      </c>
      <c r="C488">
        <v>4.2</v>
      </c>
      <c r="D488">
        <f t="shared" si="49"/>
        <v>5</v>
      </c>
      <c r="E488">
        <v>7779</v>
      </c>
      <c r="F488" t="s">
        <v>73</v>
      </c>
      <c r="G488">
        <f t="shared" si="50"/>
        <v>12000000</v>
      </c>
      <c r="H488" s="3" t="s">
        <v>25</v>
      </c>
      <c r="I488" t="str">
        <f t="shared" si="51"/>
        <v>500000+</v>
      </c>
      <c r="J488" s="1">
        <f t="shared" si="52"/>
        <v>500000</v>
      </c>
      <c r="K488" t="s">
        <v>17</v>
      </c>
      <c r="L488" s="2">
        <v>0</v>
      </c>
      <c r="M488" s="1">
        <f t="shared" si="53"/>
        <v>0</v>
      </c>
      <c r="N488" t="s">
        <v>375</v>
      </c>
      <c r="O488" t="s">
        <v>930</v>
      </c>
      <c r="P488" t="s">
        <v>86</v>
      </c>
      <c r="Q488" t="str">
        <f t="shared" si="54"/>
        <v>2018</v>
      </c>
      <c r="R488" t="str">
        <f t="shared" si="55"/>
        <v>August</v>
      </c>
      <c r="S488" t="s">
        <v>956</v>
      </c>
      <c r="T488" t="s">
        <v>245</v>
      </c>
    </row>
    <row r="489" spans="1:20" x14ac:dyDescent="0.3">
      <c r="A489" t="s">
        <v>957</v>
      </c>
      <c r="B489" t="s">
        <v>929</v>
      </c>
      <c r="C489">
        <v>4.5</v>
      </c>
      <c r="D489">
        <f t="shared" si="49"/>
        <v>5</v>
      </c>
      <c r="E489">
        <v>61637</v>
      </c>
      <c r="F489" t="s">
        <v>142</v>
      </c>
      <c r="G489">
        <f t="shared" si="50"/>
        <v>11000000</v>
      </c>
      <c r="H489" s="3" t="s">
        <v>31</v>
      </c>
      <c r="I489" t="str">
        <f t="shared" si="51"/>
        <v>5000000+</v>
      </c>
      <c r="J489" s="1">
        <f t="shared" si="52"/>
        <v>5000000</v>
      </c>
      <c r="K489" t="s">
        <v>17</v>
      </c>
      <c r="L489" s="2">
        <v>0</v>
      </c>
      <c r="M489" s="1">
        <f t="shared" si="53"/>
        <v>0</v>
      </c>
      <c r="N489" t="s">
        <v>375</v>
      </c>
      <c r="O489" t="s">
        <v>930</v>
      </c>
      <c r="P489" t="s">
        <v>74</v>
      </c>
      <c r="Q489" t="str">
        <f t="shared" si="54"/>
        <v>2018</v>
      </c>
      <c r="R489" t="str">
        <f t="shared" si="55"/>
        <v>July</v>
      </c>
      <c r="S489" t="s">
        <v>958</v>
      </c>
      <c r="T489" t="s">
        <v>71</v>
      </c>
    </row>
    <row r="490" spans="1:20" x14ac:dyDescent="0.3">
      <c r="A490" t="s">
        <v>959</v>
      </c>
      <c r="B490" t="s">
        <v>929</v>
      </c>
      <c r="C490">
        <v>4.4000000000000004</v>
      </c>
      <c r="D490">
        <f t="shared" si="49"/>
        <v>5</v>
      </c>
      <c r="E490">
        <v>12632</v>
      </c>
      <c r="F490" t="s">
        <v>55</v>
      </c>
      <c r="G490">
        <f t="shared" si="50"/>
        <v>29000000</v>
      </c>
      <c r="H490" s="3" t="s">
        <v>56</v>
      </c>
      <c r="I490" t="str">
        <f t="shared" si="51"/>
        <v>1000000+</v>
      </c>
      <c r="J490" s="1">
        <f t="shared" si="52"/>
        <v>1000000</v>
      </c>
      <c r="K490" t="s">
        <v>17</v>
      </c>
      <c r="L490" s="2">
        <v>0</v>
      </c>
      <c r="M490" s="1">
        <f t="shared" si="53"/>
        <v>0</v>
      </c>
      <c r="N490" t="s">
        <v>375</v>
      </c>
      <c r="O490" t="s">
        <v>930</v>
      </c>
      <c r="P490" t="s">
        <v>248</v>
      </c>
      <c r="Q490" t="str">
        <f t="shared" si="54"/>
        <v>2018</v>
      </c>
      <c r="R490" t="str">
        <f t="shared" si="55"/>
        <v>July</v>
      </c>
      <c r="S490" t="s">
        <v>960</v>
      </c>
      <c r="T490" t="s">
        <v>71</v>
      </c>
    </row>
    <row r="491" spans="1:20" x14ac:dyDescent="0.3">
      <c r="A491" t="s">
        <v>961</v>
      </c>
      <c r="B491" t="s">
        <v>929</v>
      </c>
      <c r="C491">
        <v>4.2</v>
      </c>
      <c r="D491">
        <f t="shared" si="49"/>
        <v>5</v>
      </c>
      <c r="E491">
        <v>313724</v>
      </c>
      <c r="F491" t="s">
        <v>39</v>
      </c>
      <c r="G491">
        <f t="shared" si="50"/>
        <v>1000</v>
      </c>
      <c r="H491" s="3" t="s">
        <v>79</v>
      </c>
      <c r="I491" t="str">
        <f t="shared" si="51"/>
        <v>10000000+</v>
      </c>
      <c r="J491" s="1">
        <f t="shared" si="52"/>
        <v>10000000</v>
      </c>
      <c r="K491" t="s">
        <v>17</v>
      </c>
      <c r="L491" s="2">
        <v>0</v>
      </c>
      <c r="M491" s="1">
        <f t="shared" si="53"/>
        <v>0</v>
      </c>
      <c r="N491" t="s">
        <v>375</v>
      </c>
      <c r="O491" t="s">
        <v>930</v>
      </c>
      <c r="P491" t="s">
        <v>279</v>
      </c>
      <c r="Q491" t="str">
        <f t="shared" si="54"/>
        <v>2018</v>
      </c>
      <c r="R491" t="str">
        <f t="shared" si="55"/>
        <v>August</v>
      </c>
      <c r="S491" t="s">
        <v>962</v>
      </c>
      <c r="T491" t="s">
        <v>71</v>
      </c>
    </row>
    <row r="492" spans="1:20" x14ac:dyDescent="0.3">
      <c r="A492" t="s">
        <v>963</v>
      </c>
      <c r="B492" t="s">
        <v>929</v>
      </c>
      <c r="C492">
        <v>4</v>
      </c>
      <c r="D492">
        <f t="shared" si="49"/>
        <v>4</v>
      </c>
      <c r="E492">
        <v>48845</v>
      </c>
      <c r="F492" t="s">
        <v>708</v>
      </c>
      <c r="G492">
        <f t="shared" si="50"/>
        <v>40000000</v>
      </c>
      <c r="H492" s="3" t="s">
        <v>56</v>
      </c>
      <c r="I492" t="str">
        <f t="shared" si="51"/>
        <v>1000000+</v>
      </c>
      <c r="J492" s="1">
        <f t="shared" si="52"/>
        <v>1000000</v>
      </c>
      <c r="K492" t="s">
        <v>17</v>
      </c>
      <c r="L492" s="2">
        <v>0</v>
      </c>
      <c r="M492" s="1">
        <f t="shared" si="53"/>
        <v>0</v>
      </c>
      <c r="N492" t="s">
        <v>375</v>
      </c>
      <c r="O492" t="s">
        <v>930</v>
      </c>
      <c r="P492" t="s">
        <v>32</v>
      </c>
      <c r="Q492" t="str">
        <f t="shared" si="54"/>
        <v>2018</v>
      </c>
      <c r="R492" t="str">
        <f t="shared" si="55"/>
        <v>August</v>
      </c>
      <c r="S492" t="s">
        <v>964</v>
      </c>
      <c r="T492" t="s">
        <v>46</v>
      </c>
    </row>
    <row r="493" spans="1:20" x14ac:dyDescent="0.3">
      <c r="A493" t="s">
        <v>965</v>
      </c>
      <c r="B493" t="s">
        <v>929</v>
      </c>
      <c r="C493">
        <v>4.0999999999999996</v>
      </c>
      <c r="D493">
        <f t="shared" si="49"/>
        <v>5</v>
      </c>
      <c r="E493">
        <v>305708</v>
      </c>
      <c r="F493" t="s">
        <v>39</v>
      </c>
      <c r="G493">
        <f t="shared" si="50"/>
        <v>1000</v>
      </c>
      <c r="H493" s="3" t="s">
        <v>79</v>
      </c>
      <c r="I493" t="str">
        <f t="shared" si="51"/>
        <v>10000000+</v>
      </c>
      <c r="J493" s="1">
        <f t="shared" si="52"/>
        <v>10000000</v>
      </c>
      <c r="K493" t="s">
        <v>17</v>
      </c>
      <c r="L493" s="2">
        <v>0</v>
      </c>
      <c r="M493" s="1">
        <f t="shared" si="53"/>
        <v>0</v>
      </c>
      <c r="N493" t="s">
        <v>375</v>
      </c>
      <c r="O493" t="s">
        <v>930</v>
      </c>
      <c r="P493" t="s">
        <v>153</v>
      </c>
      <c r="Q493" t="str">
        <f t="shared" si="54"/>
        <v>2018</v>
      </c>
      <c r="R493" t="str">
        <f t="shared" si="55"/>
        <v>August</v>
      </c>
      <c r="S493" t="s">
        <v>39</v>
      </c>
      <c r="T493" t="s">
        <v>39</v>
      </c>
    </row>
    <row r="494" spans="1:20" x14ac:dyDescent="0.3">
      <c r="A494" t="s">
        <v>966</v>
      </c>
      <c r="B494" t="s">
        <v>929</v>
      </c>
      <c r="C494">
        <v>3.1</v>
      </c>
      <c r="D494">
        <f t="shared" si="49"/>
        <v>4</v>
      </c>
      <c r="E494">
        <v>31320</v>
      </c>
      <c r="F494" t="s">
        <v>967</v>
      </c>
      <c r="G494">
        <f t="shared" si="50"/>
        <v>53000000</v>
      </c>
      <c r="H494" s="3" t="s">
        <v>31</v>
      </c>
      <c r="I494" t="str">
        <f t="shared" si="51"/>
        <v>5000000+</v>
      </c>
      <c r="J494" s="1">
        <f t="shared" si="52"/>
        <v>5000000</v>
      </c>
      <c r="K494" t="s">
        <v>17</v>
      </c>
      <c r="L494" s="2">
        <v>0</v>
      </c>
      <c r="M494" s="1">
        <f t="shared" si="53"/>
        <v>0</v>
      </c>
      <c r="N494" t="s">
        <v>375</v>
      </c>
      <c r="O494" t="s">
        <v>930</v>
      </c>
      <c r="P494" t="s">
        <v>103</v>
      </c>
      <c r="Q494" t="str">
        <f t="shared" si="54"/>
        <v>2018</v>
      </c>
      <c r="R494" t="str">
        <f t="shared" si="55"/>
        <v>July</v>
      </c>
      <c r="S494" t="s">
        <v>968</v>
      </c>
      <c r="T494" t="s">
        <v>71</v>
      </c>
    </row>
    <row r="495" spans="1:20" x14ac:dyDescent="0.3">
      <c r="A495" t="s">
        <v>969</v>
      </c>
      <c r="B495" t="s">
        <v>929</v>
      </c>
      <c r="C495">
        <v>4.4000000000000004</v>
      </c>
      <c r="D495">
        <f t="shared" si="49"/>
        <v>5</v>
      </c>
      <c r="E495">
        <v>172460</v>
      </c>
      <c r="F495" t="s">
        <v>65</v>
      </c>
      <c r="G495">
        <f t="shared" si="50"/>
        <v>3100000</v>
      </c>
      <c r="H495" s="3" t="s">
        <v>31</v>
      </c>
      <c r="I495" t="str">
        <f t="shared" si="51"/>
        <v>5000000+</v>
      </c>
      <c r="J495" s="1">
        <f t="shared" si="52"/>
        <v>5000000</v>
      </c>
      <c r="K495" t="s">
        <v>17</v>
      </c>
      <c r="L495" s="2">
        <v>0</v>
      </c>
      <c r="M495" s="1">
        <f t="shared" si="53"/>
        <v>0</v>
      </c>
      <c r="N495" t="s">
        <v>375</v>
      </c>
      <c r="O495" t="s">
        <v>930</v>
      </c>
      <c r="P495" t="s">
        <v>279</v>
      </c>
      <c r="Q495" t="str">
        <f t="shared" si="54"/>
        <v>2018</v>
      </c>
      <c r="R495" t="str">
        <f t="shared" si="55"/>
        <v>August</v>
      </c>
      <c r="S495">
        <v>1.639</v>
      </c>
      <c r="T495" t="s">
        <v>76</v>
      </c>
    </row>
    <row r="496" spans="1:20" x14ac:dyDescent="0.3">
      <c r="A496" t="s">
        <v>970</v>
      </c>
      <c r="B496" t="s">
        <v>929</v>
      </c>
      <c r="C496">
        <v>4.2</v>
      </c>
      <c r="D496">
        <f t="shared" si="49"/>
        <v>5</v>
      </c>
      <c r="E496">
        <v>4195</v>
      </c>
      <c r="F496" t="s">
        <v>152</v>
      </c>
      <c r="G496">
        <f t="shared" si="50"/>
        <v>24000000</v>
      </c>
      <c r="H496" s="3" t="s">
        <v>43</v>
      </c>
      <c r="I496" t="str">
        <f t="shared" si="51"/>
        <v>100000+</v>
      </c>
      <c r="J496" s="1">
        <f t="shared" si="52"/>
        <v>100000</v>
      </c>
      <c r="K496" t="s">
        <v>17</v>
      </c>
      <c r="L496" s="2">
        <v>0</v>
      </c>
      <c r="M496" s="1">
        <f t="shared" si="53"/>
        <v>0</v>
      </c>
      <c r="N496" t="s">
        <v>375</v>
      </c>
      <c r="O496" t="s">
        <v>930</v>
      </c>
      <c r="P496" t="s">
        <v>322</v>
      </c>
      <c r="Q496" t="str">
        <f t="shared" si="54"/>
        <v>2018</v>
      </c>
      <c r="R496" t="str">
        <f t="shared" si="55"/>
        <v>July</v>
      </c>
      <c r="S496" t="s">
        <v>176</v>
      </c>
      <c r="T496" t="s">
        <v>46</v>
      </c>
    </row>
    <row r="497" spans="1:20" x14ac:dyDescent="0.3">
      <c r="A497" t="s">
        <v>971</v>
      </c>
      <c r="B497" t="s">
        <v>929</v>
      </c>
      <c r="C497">
        <v>4.0999999999999996</v>
      </c>
      <c r="D497">
        <f t="shared" si="49"/>
        <v>5</v>
      </c>
      <c r="E497">
        <v>11633</v>
      </c>
      <c r="F497" t="s">
        <v>119</v>
      </c>
      <c r="G497">
        <f t="shared" si="50"/>
        <v>23000000</v>
      </c>
      <c r="H497" s="3" t="s">
        <v>25</v>
      </c>
      <c r="I497" t="str">
        <f t="shared" si="51"/>
        <v>500000+</v>
      </c>
      <c r="J497" s="1">
        <f t="shared" si="52"/>
        <v>500000</v>
      </c>
      <c r="K497" t="s">
        <v>17</v>
      </c>
      <c r="L497" s="2">
        <v>0</v>
      </c>
      <c r="M497" s="1">
        <f t="shared" si="53"/>
        <v>0</v>
      </c>
      <c r="N497" t="s">
        <v>375</v>
      </c>
      <c r="O497" t="s">
        <v>930</v>
      </c>
      <c r="P497" t="s">
        <v>265</v>
      </c>
      <c r="Q497" t="str">
        <f t="shared" si="54"/>
        <v>2018</v>
      </c>
      <c r="R497" t="str">
        <f t="shared" si="55"/>
        <v>July</v>
      </c>
      <c r="S497" t="s">
        <v>204</v>
      </c>
      <c r="T497" t="s">
        <v>71</v>
      </c>
    </row>
    <row r="498" spans="1:20" x14ac:dyDescent="0.3">
      <c r="A498" t="s">
        <v>972</v>
      </c>
      <c r="B498" t="s">
        <v>929</v>
      </c>
      <c r="C498">
        <v>3.9</v>
      </c>
      <c r="D498">
        <f t="shared" si="49"/>
        <v>4</v>
      </c>
      <c r="E498">
        <v>10212</v>
      </c>
      <c r="F498" t="s">
        <v>427</v>
      </c>
      <c r="G498">
        <f t="shared" si="50"/>
        <v>5000000</v>
      </c>
      <c r="H498" s="3" t="s">
        <v>56</v>
      </c>
      <c r="I498" t="str">
        <f t="shared" si="51"/>
        <v>1000000+</v>
      </c>
      <c r="J498" s="1">
        <f t="shared" si="52"/>
        <v>1000000</v>
      </c>
      <c r="K498" t="s">
        <v>17</v>
      </c>
      <c r="L498" s="2">
        <v>0</v>
      </c>
      <c r="M498" s="1">
        <f t="shared" si="53"/>
        <v>0</v>
      </c>
      <c r="N498" t="s">
        <v>375</v>
      </c>
      <c r="O498" t="s">
        <v>930</v>
      </c>
      <c r="P498" t="s">
        <v>322</v>
      </c>
      <c r="Q498" t="str">
        <f t="shared" si="54"/>
        <v>2018</v>
      </c>
      <c r="R498" t="str">
        <f t="shared" si="55"/>
        <v>July</v>
      </c>
      <c r="S498" t="s">
        <v>240</v>
      </c>
      <c r="T498" t="s">
        <v>46</v>
      </c>
    </row>
    <row r="499" spans="1:20" x14ac:dyDescent="0.3">
      <c r="A499" t="s">
        <v>973</v>
      </c>
      <c r="B499" t="s">
        <v>929</v>
      </c>
      <c r="C499">
        <v>4.3</v>
      </c>
      <c r="D499">
        <f t="shared" si="49"/>
        <v>5</v>
      </c>
      <c r="E499">
        <v>37053</v>
      </c>
      <c r="F499" t="s">
        <v>903</v>
      </c>
      <c r="G499">
        <f t="shared" si="50"/>
        <v>44000000</v>
      </c>
      <c r="H499" s="3" t="s">
        <v>56</v>
      </c>
      <c r="I499" t="str">
        <f t="shared" si="51"/>
        <v>1000000+</v>
      </c>
      <c r="J499" s="1">
        <f t="shared" si="52"/>
        <v>1000000</v>
      </c>
      <c r="K499" t="s">
        <v>17</v>
      </c>
      <c r="L499" s="2">
        <v>0</v>
      </c>
      <c r="M499" s="1">
        <f t="shared" si="53"/>
        <v>0</v>
      </c>
      <c r="N499" t="s">
        <v>375</v>
      </c>
      <c r="O499" t="s">
        <v>930</v>
      </c>
      <c r="P499" t="s">
        <v>86</v>
      </c>
      <c r="Q499" t="str">
        <f t="shared" si="54"/>
        <v>2018</v>
      </c>
      <c r="R499" t="str">
        <f t="shared" si="55"/>
        <v>August</v>
      </c>
      <c r="S499" t="s">
        <v>974</v>
      </c>
      <c r="T499" t="s">
        <v>71</v>
      </c>
    </row>
    <row r="500" spans="1:20" x14ac:dyDescent="0.3">
      <c r="A500" t="s">
        <v>975</v>
      </c>
      <c r="B500" t="s">
        <v>929</v>
      </c>
      <c r="C500">
        <v>4.4000000000000004</v>
      </c>
      <c r="D500">
        <f t="shared" si="49"/>
        <v>5</v>
      </c>
      <c r="E500">
        <v>667</v>
      </c>
      <c r="F500" t="s">
        <v>227</v>
      </c>
      <c r="G500">
        <f t="shared" si="50"/>
        <v>27000000</v>
      </c>
      <c r="H500" s="3" t="s">
        <v>16</v>
      </c>
      <c r="I500" t="str">
        <f t="shared" si="51"/>
        <v>10000+</v>
      </c>
      <c r="J500" s="1">
        <f t="shared" si="52"/>
        <v>10000</v>
      </c>
      <c r="K500" t="s">
        <v>17</v>
      </c>
      <c r="L500" s="2">
        <v>0</v>
      </c>
      <c r="M500" s="1">
        <f t="shared" si="53"/>
        <v>0</v>
      </c>
      <c r="N500" t="s">
        <v>375</v>
      </c>
      <c r="O500" t="s">
        <v>930</v>
      </c>
      <c r="P500" t="s">
        <v>86</v>
      </c>
      <c r="Q500" t="str">
        <f t="shared" si="54"/>
        <v>2018</v>
      </c>
      <c r="R500" t="str">
        <f t="shared" si="55"/>
        <v>August</v>
      </c>
      <c r="S500" t="s">
        <v>976</v>
      </c>
      <c r="T500" t="s">
        <v>71</v>
      </c>
    </row>
    <row r="501" spans="1:20" x14ac:dyDescent="0.3">
      <c r="A501" t="s">
        <v>977</v>
      </c>
      <c r="B501" t="s">
        <v>929</v>
      </c>
      <c r="C501">
        <v>3.5</v>
      </c>
      <c r="D501">
        <f t="shared" si="49"/>
        <v>4</v>
      </c>
      <c r="E501">
        <v>13202</v>
      </c>
      <c r="F501" t="s">
        <v>129</v>
      </c>
      <c r="G501">
        <f t="shared" si="50"/>
        <v>6100000</v>
      </c>
      <c r="H501" s="3" t="s">
        <v>56</v>
      </c>
      <c r="I501" t="str">
        <f t="shared" si="51"/>
        <v>1000000+</v>
      </c>
      <c r="J501" s="1">
        <f t="shared" si="52"/>
        <v>1000000</v>
      </c>
      <c r="K501" t="s">
        <v>17</v>
      </c>
      <c r="L501" s="2">
        <v>0</v>
      </c>
      <c r="M501" s="1">
        <f t="shared" si="53"/>
        <v>0</v>
      </c>
      <c r="N501" t="s">
        <v>375</v>
      </c>
      <c r="O501" t="s">
        <v>930</v>
      </c>
      <c r="P501" t="s">
        <v>120</v>
      </c>
      <c r="Q501" t="str">
        <f t="shared" si="54"/>
        <v>2018</v>
      </c>
      <c r="R501" t="str">
        <f t="shared" si="55"/>
        <v>July</v>
      </c>
      <c r="S501" t="s">
        <v>745</v>
      </c>
      <c r="T501" t="s">
        <v>71</v>
      </c>
    </row>
    <row r="502" spans="1:20" x14ac:dyDescent="0.3">
      <c r="A502" t="s">
        <v>978</v>
      </c>
      <c r="B502" t="s">
        <v>929</v>
      </c>
      <c r="C502">
        <v>4</v>
      </c>
      <c r="D502">
        <f t="shared" si="49"/>
        <v>4</v>
      </c>
      <c r="E502">
        <v>28671</v>
      </c>
      <c r="F502" t="s">
        <v>39</v>
      </c>
      <c r="G502">
        <f t="shared" si="50"/>
        <v>1000</v>
      </c>
      <c r="H502" s="3" t="s">
        <v>56</v>
      </c>
      <c r="I502" t="str">
        <f t="shared" si="51"/>
        <v>1000000+</v>
      </c>
      <c r="J502" s="1">
        <f t="shared" si="52"/>
        <v>1000000</v>
      </c>
      <c r="K502" t="s">
        <v>17</v>
      </c>
      <c r="L502" s="2">
        <v>0</v>
      </c>
      <c r="M502" s="1">
        <f t="shared" si="53"/>
        <v>0</v>
      </c>
      <c r="N502" t="s">
        <v>375</v>
      </c>
      <c r="O502" t="s">
        <v>930</v>
      </c>
      <c r="P502" t="s">
        <v>32</v>
      </c>
      <c r="Q502" t="str">
        <f t="shared" si="54"/>
        <v>2018</v>
      </c>
      <c r="R502" t="str">
        <f t="shared" si="55"/>
        <v>August</v>
      </c>
      <c r="S502" t="s">
        <v>39</v>
      </c>
      <c r="T502" t="s">
        <v>39</v>
      </c>
    </row>
    <row r="503" spans="1:20" x14ac:dyDescent="0.3">
      <c r="A503" t="s">
        <v>979</v>
      </c>
      <c r="B503" t="s">
        <v>929</v>
      </c>
      <c r="C503">
        <v>3.3</v>
      </c>
      <c r="D503">
        <f t="shared" si="49"/>
        <v>4</v>
      </c>
      <c r="E503">
        <v>1157</v>
      </c>
      <c r="F503" t="s">
        <v>82</v>
      </c>
      <c r="G503">
        <f t="shared" si="50"/>
        <v>21000000</v>
      </c>
      <c r="H503" s="3" t="s">
        <v>43</v>
      </c>
      <c r="I503" t="str">
        <f t="shared" si="51"/>
        <v>100000+</v>
      </c>
      <c r="J503" s="1">
        <f t="shared" si="52"/>
        <v>100000</v>
      </c>
      <c r="K503" t="s">
        <v>17</v>
      </c>
      <c r="L503" s="2">
        <v>0</v>
      </c>
      <c r="M503" s="1">
        <f t="shared" si="53"/>
        <v>0</v>
      </c>
      <c r="N503" t="s">
        <v>375</v>
      </c>
      <c r="O503" t="s">
        <v>930</v>
      </c>
      <c r="P503" t="s">
        <v>980</v>
      </c>
      <c r="Q503" t="str">
        <f t="shared" si="54"/>
        <v>2017</v>
      </c>
      <c r="R503" t="str">
        <f t="shared" si="55"/>
        <v>January</v>
      </c>
      <c r="S503" t="s">
        <v>981</v>
      </c>
      <c r="T503" t="s">
        <v>40</v>
      </c>
    </row>
    <row r="504" spans="1:20" x14ac:dyDescent="0.3">
      <c r="A504" t="s">
        <v>982</v>
      </c>
      <c r="B504" t="s">
        <v>929</v>
      </c>
      <c r="C504">
        <v>4.5</v>
      </c>
      <c r="D504">
        <f t="shared" si="49"/>
        <v>5</v>
      </c>
      <c r="E504">
        <v>212626</v>
      </c>
      <c r="F504" t="s">
        <v>142</v>
      </c>
      <c r="G504">
        <f t="shared" si="50"/>
        <v>11000000</v>
      </c>
      <c r="H504" s="3" t="s">
        <v>79</v>
      </c>
      <c r="I504" t="str">
        <f t="shared" si="51"/>
        <v>10000000+</v>
      </c>
      <c r="J504" s="1">
        <f t="shared" si="52"/>
        <v>10000000</v>
      </c>
      <c r="K504" t="s">
        <v>17</v>
      </c>
      <c r="L504" s="2">
        <v>0</v>
      </c>
      <c r="M504" s="1">
        <f t="shared" si="53"/>
        <v>0</v>
      </c>
      <c r="N504" t="s">
        <v>375</v>
      </c>
      <c r="O504" t="s">
        <v>930</v>
      </c>
      <c r="P504" t="s">
        <v>74</v>
      </c>
      <c r="Q504" t="str">
        <f t="shared" si="54"/>
        <v>2018</v>
      </c>
      <c r="R504" t="str">
        <f t="shared" si="55"/>
        <v>July</v>
      </c>
      <c r="S504" t="s">
        <v>958</v>
      </c>
      <c r="T504" t="s">
        <v>71</v>
      </c>
    </row>
    <row r="505" spans="1:20" x14ac:dyDescent="0.3">
      <c r="A505" t="s">
        <v>983</v>
      </c>
      <c r="B505" t="s">
        <v>929</v>
      </c>
      <c r="C505">
        <v>4.4000000000000004</v>
      </c>
      <c r="D505">
        <f t="shared" si="49"/>
        <v>5</v>
      </c>
      <c r="E505">
        <v>222888</v>
      </c>
      <c r="F505" t="s">
        <v>82</v>
      </c>
      <c r="G505">
        <f t="shared" si="50"/>
        <v>21000000</v>
      </c>
      <c r="H505" s="3" t="s">
        <v>56</v>
      </c>
      <c r="I505" t="str">
        <f t="shared" si="51"/>
        <v>1000000+</v>
      </c>
      <c r="J505" s="1">
        <f t="shared" si="52"/>
        <v>1000000</v>
      </c>
      <c r="K505" t="s">
        <v>17</v>
      </c>
      <c r="L505" s="2">
        <v>0</v>
      </c>
      <c r="M505" s="1">
        <f t="shared" si="53"/>
        <v>0</v>
      </c>
      <c r="N505" t="s">
        <v>375</v>
      </c>
      <c r="O505" t="s">
        <v>930</v>
      </c>
      <c r="P505" t="s">
        <v>369</v>
      </c>
      <c r="Q505" t="str">
        <f t="shared" si="54"/>
        <v>2018</v>
      </c>
      <c r="R505" t="str">
        <f t="shared" si="55"/>
        <v>July</v>
      </c>
      <c r="S505">
        <v>2.4500000000000002</v>
      </c>
      <c r="T505" t="s">
        <v>71</v>
      </c>
    </row>
    <row r="506" spans="1:20" x14ac:dyDescent="0.3">
      <c r="A506" t="s">
        <v>984</v>
      </c>
      <c r="B506" t="s">
        <v>929</v>
      </c>
      <c r="C506">
        <v>4.0999999999999996</v>
      </c>
      <c r="D506">
        <f t="shared" si="49"/>
        <v>5</v>
      </c>
      <c r="E506">
        <v>2067</v>
      </c>
      <c r="F506" t="s">
        <v>152</v>
      </c>
      <c r="G506">
        <f t="shared" si="50"/>
        <v>24000000</v>
      </c>
      <c r="H506" s="3" t="s">
        <v>43</v>
      </c>
      <c r="I506" t="str">
        <f t="shared" si="51"/>
        <v>100000+</v>
      </c>
      <c r="J506" s="1">
        <f t="shared" si="52"/>
        <v>100000</v>
      </c>
      <c r="K506" t="s">
        <v>17</v>
      </c>
      <c r="L506" s="2">
        <v>0</v>
      </c>
      <c r="M506" s="1">
        <f t="shared" si="53"/>
        <v>0</v>
      </c>
      <c r="N506" t="s">
        <v>375</v>
      </c>
      <c r="O506" t="s">
        <v>930</v>
      </c>
      <c r="P506" t="s">
        <v>322</v>
      </c>
      <c r="Q506" t="str">
        <f t="shared" si="54"/>
        <v>2018</v>
      </c>
      <c r="R506" t="str">
        <f t="shared" si="55"/>
        <v>July</v>
      </c>
      <c r="S506" t="s">
        <v>176</v>
      </c>
      <c r="T506" t="s">
        <v>46</v>
      </c>
    </row>
    <row r="507" spans="1:20" x14ac:dyDescent="0.3">
      <c r="A507" t="s">
        <v>985</v>
      </c>
      <c r="B507" t="s">
        <v>929</v>
      </c>
      <c r="C507">
        <v>3.9</v>
      </c>
      <c r="D507">
        <f t="shared" si="49"/>
        <v>4</v>
      </c>
      <c r="E507">
        <v>1643</v>
      </c>
      <c r="F507" t="s">
        <v>102</v>
      </c>
      <c r="G507">
        <f t="shared" si="50"/>
        <v>31000000</v>
      </c>
      <c r="H507" s="3" t="s">
        <v>25</v>
      </c>
      <c r="I507" t="str">
        <f t="shared" si="51"/>
        <v>500000+</v>
      </c>
      <c r="J507" s="1">
        <f t="shared" si="52"/>
        <v>500000</v>
      </c>
      <c r="K507" t="s">
        <v>17</v>
      </c>
      <c r="L507" s="2">
        <v>0</v>
      </c>
      <c r="M507" s="1">
        <f t="shared" si="53"/>
        <v>0</v>
      </c>
      <c r="N507" t="s">
        <v>375</v>
      </c>
      <c r="O507" t="s">
        <v>930</v>
      </c>
      <c r="P507" t="s">
        <v>66</v>
      </c>
      <c r="Q507" t="str">
        <f t="shared" si="54"/>
        <v>2018</v>
      </c>
      <c r="R507" t="str">
        <f t="shared" si="55"/>
        <v>July</v>
      </c>
      <c r="S507" t="s">
        <v>986</v>
      </c>
      <c r="T507" t="s">
        <v>71</v>
      </c>
    </row>
    <row r="508" spans="1:20" x14ac:dyDescent="0.3">
      <c r="A508" t="s">
        <v>987</v>
      </c>
      <c r="B508" t="s">
        <v>929</v>
      </c>
      <c r="C508">
        <v>3.9</v>
      </c>
      <c r="D508">
        <f t="shared" si="49"/>
        <v>4</v>
      </c>
      <c r="E508">
        <v>105</v>
      </c>
      <c r="F508" t="s">
        <v>227</v>
      </c>
      <c r="G508">
        <f t="shared" si="50"/>
        <v>27000000</v>
      </c>
      <c r="H508" s="3" t="s">
        <v>90</v>
      </c>
      <c r="I508" t="str">
        <f t="shared" si="51"/>
        <v>5000+</v>
      </c>
      <c r="J508" s="1">
        <f t="shared" si="52"/>
        <v>5000</v>
      </c>
      <c r="K508" t="s">
        <v>17</v>
      </c>
      <c r="L508" s="2">
        <v>0</v>
      </c>
      <c r="M508" s="1">
        <f t="shared" si="53"/>
        <v>0</v>
      </c>
      <c r="N508" t="s">
        <v>375</v>
      </c>
      <c r="O508" t="s">
        <v>930</v>
      </c>
      <c r="P508" t="s">
        <v>763</v>
      </c>
      <c r="Q508" t="str">
        <f t="shared" si="54"/>
        <v>2018</v>
      </c>
      <c r="R508" t="str">
        <f t="shared" si="55"/>
        <v>June</v>
      </c>
      <c r="S508" t="s">
        <v>70</v>
      </c>
      <c r="T508" t="s">
        <v>46</v>
      </c>
    </row>
    <row r="509" spans="1:20" x14ac:dyDescent="0.3">
      <c r="A509" t="s">
        <v>988</v>
      </c>
      <c r="B509" t="s">
        <v>929</v>
      </c>
      <c r="C509">
        <v>3.6</v>
      </c>
      <c r="D509">
        <f t="shared" si="49"/>
        <v>4</v>
      </c>
      <c r="E509">
        <v>3414</v>
      </c>
      <c r="F509" t="s">
        <v>933</v>
      </c>
      <c r="G509">
        <f t="shared" si="50"/>
        <v>6200000</v>
      </c>
      <c r="H509" s="3" t="s">
        <v>25</v>
      </c>
      <c r="I509" t="str">
        <f t="shared" si="51"/>
        <v>500000+</v>
      </c>
      <c r="J509" s="1">
        <f t="shared" si="52"/>
        <v>500000</v>
      </c>
      <c r="K509" t="s">
        <v>17</v>
      </c>
      <c r="L509" s="2">
        <v>0</v>
      </c>
      <c r="M509" s="1">
        <f t="shared" si="53"/>
        <v>0</v>
      </c>
      <c r="N509" t="s">
        <v>375</v>
      </c>
      <c r="O509" t="s">
        <v>930</v>
      </c>
      <c r="P509" t="s">
        <v>91</v>
      </c>
      <c r="Q509" t="str">
        <f t="shared" si="54"/>
        <v>2018</v>
      </c>
      <c r="R509" t="str">
        <f t="shared" si="55"/>
        <v>June</v>
      </c>
      <c r="S509" t="s">
        <v>989</v>
      </c>
      <c r="T509" t="s">
        <v>71</v>
      </c>
    </row>
    <row r="510" spans="1:20" x14ac:dyDescent="0.3">
      <c r="A510" t="s">
        <v>990</v>
      </c>
      <c r="B510" t="s">
        <v>929</v>
      </c>
      <c r="C510">
        <v>4</v>
      </c>
      <c r="D510">
        <f t="shared" si="49"/>
        <v>4</v>
      </c>
      <c r="E510">
        <v>42194</v>
      </c>
      <c r="F510" t="s">
        <v>39</v>
      </c>
      <c r="G510">
        <f t="shared" si="50"/>
        <v>1000</v>
      </c>
      <c r="H510" s="3" t="s">
        <v>31</v>
      </c>
      <c r="I510" t="str">
        <f t="shared" si="51"/>
        <v>5000000+</v>
      </c>
      <c r="J510" s="1">
        <f t="shared" si="52"/>
        <v>5000000</v>
      </c>
      <c r="K510" t="s">
        <v>17</v>
      </c>
      <c r="L510" s="2">
        <v>0</v>
      </c>
      <c r="M510" s="1">
        <f t="shared" si="53"/>
        <v>0</v>
      </c>
      <c r="N510" t="s">
        <v>375</v>
      </c>
      <c r="O510" t="s">
        <v>930</v>
      </c>
      <c r="P510" t="s">
        <v>265</v>
      </c>
      <c r="Q510" t="str">
        <f t="shared" si="54"/>
        <v>2018</v>
      </c>
      <c r="R510" t="str">
        <f t="shared" si="55"/>
        <v>July</v>
      </c>
      <c r="S510" t="s">
        <v>39</v>
      </c>
      <c r="T510" t="s">
        <v>39</v>
      </c>
    </row>
    <row r="511" spans="1:20" x14ac:dyDescent="0.3">
      <c r="A511" t="s">
        <v>991</v>
      </c>
      <c r="B511" t="s">
        <v>929</v>
      </c>
      <c r="C511">
        <v>3.6</v>
      </c>
      <c r="D511">
        <f t="shared" si="49"/>
        <v>4</v>
      </c>
      <c r="E511">
        <v>11806</v>
      </c>
      <c r="F511" t="s">
        <v>73</v>
      </c>
      <c r="G511">
        <f t="shared" si="50"/>
        <v>12000000</v>
      </c>
      <c r="H511" s="3" t="s">
        <v>56</v>
      </c>
      <c r="I511" t="str">
        <f t="shared" si="51"/>
        <v>1000000+</v>
      </c>
      <c r="J511" s="1">
        <f t="shared" si="52"/>
        <v>1000000</v>
      </c>
      <c r="K511" t="s">
        <v>17</v>
      </c>
      <c r="L511" s="2">
        <v>0</v>
      </c>
      <c r="M511" s="1">
        <f t="shared" si="53"/>
        <v>0</v>
      </c>
      <c r="N511" t="s">
        <v>375</v>
      </c>
      <c r="O511" t="s">
        <v>930</v>
      </c>
      <c r="P511" t="s">
        <v>83</v>
      </c>
      <c r="Q511" t="str">
        <f t="shared" si="54"/>
        <v>2018</v>
      </c>
      <c r="R511" t="str">
        <f t="shared" si="55"/>
        <v>June</v>
      </c>
      <c r="S511" t="s">
        <v>992</v>
      </c>
      <c r="T511" t="s">
        <v>22</v>
      </c>
    </row>
    <row r="512" spans="1:20" x14ac:dyDescent="0.3">
      <c r="A512" t="s">
        <v>993</v>
      </c>
      <c r="B512" t="s">
        <v>929</v>
      </c>
      <c r="C512">
        <v>3.4</v>
      </c>
      <c r="D512">
        <f t="shared" si="49"/>
        <v>4</v>
      </c>
      <c r="E512">
        <v>1999</v>
      </c>
      <c r="F512" t="s">
        <v>181</v>
      </c>
      <c r="G512">
        <f t="shared" si="50"/>
        <v>8000000</v>
      </c>
      <c r="H512" s="3" t="s">
        <v>43</v>
      </c>
      <c r="I512" t="str">
        <f t="shared" si="51"/>
        <v>100000+</v>
      </c>
      <c r="J512" s="1">
        <f t="shared" si="52"/>
        <v>100000</v>
      </c>
      <c r="K512" t="s">
        <v>17</v>
      </c>
      <c r="L512" s="2">
        <v>0</v>
      </c>
      <c r="M512" s="1">
        <f t="shared" si="53"/>
        <v>0</v>
      </c>
      <c r="N512" t="s">
        <v>375</v>
      </c>
      <c r="O512" t="s">
        <v>930</v>
      </c>
      <c r="P512" t="s">
        <v>994</v>
      </c>
      <c r="Q512" t="str">
        <f t="shared" si="54"/>
        <v>2017</v>
      </c>
      <c r="R512" t="str">
        <f t="shared" si="55"/>
        <v>February</v>
      </c>
      <c r="S512" t="s">
        <v>995</v>
      </c>
      <c r="T512" t="s">
        <v>40</v>
      </c>
    </row>
    <row r="513" spans="1:20" x14ac:dyDescent="0.3">
      <c r="A513" t="s">
        <v>996</v>
      </c>
      <c r="B513" t="s">
        <v>929</v>
      </c>
      <c r="C513">
        <v>4.2</v>
      </c>
      <c r="D513">
        <f t="shared" si="49"/>
        <v>5</v>
      </c>
      <c r="E513">
        <v>22544</v>
      </c>
      <c r="F513" t="s">
        <v>432</v>
      </c>
      <c r="G513">
        <f t="shared" si="50"/>
        <v>5900000</v>
      </c>
      <c r="H513" s="3" t="s">
        <v>56</v>
      </c>
      <c r="I513" t="str">
        <f t="shared" si="51"/>
        <v>1000000+</v>
      </c>
      <c r="J513" s="1">
        <f t="shared" si="52"/>
        <v>1000000</v>
      </c>
      <c r="K513" t="s">
        <v>17</v>
      </c>
      <c r="L513" s="2">
        <v>0</v>
      </c>
      <c r="M513" s="1">
        <f t="shared" si="53"/>
        <v>0</v>
      </c>
      <c r="N513" t="s">
        <v>375</v>
      </c>
      <c r="O513" t="s">
        <v>930</v>
      </c>
      <c r="P513" t="s">
        <v>248</v>
      </c>
      <c r="Q513" t="str">
        <f t="shared" si="54"/>
        <v>2018</v>
      </c>
      <c r="R513" t="str">
        <f t="shared" si="55"/>
        <v>July</v>
      </c>
      <c r="S513" t="s">
        <v>997</v>
      </c>
      <c r="T513" t="s">
        <v>22</v>
      </c>
    </row>
    <row r="514" spans="1:20" x14ac:dyDescent="0.3">
      <c r="A514" t="s">
        <v>998</v>
      </c>
      <c r="B514" t="s">
        <v>929</v>
      </c>
      <c r="C514">
        <v>4.0999999999999996</v>
      </c>
      <c r="D514">
        <f t="shared" si="49"/>
        <v>5</v>
      </c>
      <c r="E514">
        <v>97684</v>
      </c>
      <c r="F514" t="s">
        <v>184</v>
      </c>
      <c r="G514">
        <f t="shared" si="50"/>
        <v>7900000</v>
      </c>
      <c r="H514" s="3" t="s">
        <v>56</v>
      </c>
      <c r="I514" t="str">
        <f t="shared" si="51"/>
        <v>1000000+</v>
      </c>
      <c r="J514" s="1">
        <f t="shared" si="52"/>
        <v>1000000</v>
      </c>
      <c r="K514" t="s">
        <v>17</v>
      </c>
      <c r="L514" s="2">
        <v>0</v>
      </c>
      <c r="M514" s="1">
        <f t="shared" si="53"/>
        <v>0</v>
      </c>
      <c r="N514" t="s">
        <v>375</v>
      </c>
      <c r="O514" t="s">
        <v>930</v>
      </c>
      <c r="P514" t="s">
        <v>553</v>
      </c>
      <c r="Q514" t="str">
        <f t="shared" si="54"/>
        <v>2018</v>
      </c>
      <c r="R514" t="str">
        <f t="shared" si="55"/>
        <v>July</v>
      </c>
      <c r="S514">
        <v>1.23</v>
      </c>
      <c r="T514" t="s">
        <v>22</v>
      </c>
    </row>
    <row r="515" spans="1:20" x14ac:dyDescent="0.3">
      <c r="A515" t="s">
        <v>999</v>
      </c>
      <c r="B515" t="s">
        <v>929</v>
      </c>
      <c r="C515">
        <v>3.4</v>
      </c>
      <c r="D515">
        <f t="shared" ref="D515:D578" si="56">IF(C515&gt;4,5,IF(C515&gt;3,4,IF(C515&gt;2,3,IF(C515&gt;1,2,1))))</f>
        <v>4</v>
      </c>
      <c r="E515">
        <v>2519</v>
      </c>
      <c r="F515" t="s">
        <v>427</v>
      </c>
      <c r="G515">
        <f t="shared" ref="G515:G578" si="57">IF(RIGHT(F515,1)="M",LEFT(F515,LEN(F515)-1)*1000000,IF(RIGHT(F515,1)="K",LEFT(F515,LEN(F515)-1)*1000, 1000))</f>
        <v>5000000</v>
      </c>
      <c r="H515" s="3" t="s">
        <v>43</v>
      </c>
      <c r="I515" t="str">
        <f t="shared" ref="I515:I578" si="58">SUBSTITUTE(H515,",","")</f>
        <v>100000+</v>
      </c>
      <c r="J515" s="1">
        <f t="shared" ref="J515:J578" si="59">VALUE(LEFT(I515,LEN(I515)-1))</f>
        <v>100000</v>
      </c>
      <c r="K515" t="s">
        <v>17</v>
      </c>
      <c r="L515" s="2">
        <v>0</v>
      </c>
      <c r="M515" s="1">
        <f t="shared" ref="M515:M578" si="60">VALUE(IF(RIGHT(L515,LEN(L515)-1)="",0,RIGHT(L515,LEN(L515)-1)))</f>
        <v>0</v>
      </c>
      <c r="N515" t="s">
        <v>375</v>
      </c>
      <c r="O515" t="s">
        <v>930</v>
      </c>
      <c r="P515" t="s">
        <v>322</v>
      </c>
      <c r="Q515" t="str">
        <f t="shared" ref="Q515:Q578" si="61">RIGHT(P515,4)</f>
        <v>2018</v>
      </c>
      <c r="R515" t="str">
        <f t="shared" ref="R515:R578" si="62">LEFT(P515,FIND(" ",P515)-1)</f>
        <v>July</v>
      </c>
      <c r="S515" t="s">
        <v>240</v>
      </c>
      <c r="T515" t="s">
        <v>46</v>
      </c>
    </row>
    <row r="516" spans="1:20" x14ac:dyDescent="0.3">
      <c r="A516" t="s">
        <v>1000</v>
      </c>
      <c r="B516" t="s">
        <v>929</v>
      </c>
      <c r="C516">
        <v>3</v>
      </c>
      <c r="D516">
        <f t="shared" si="56"/>
        <v>3</v>
      </c>
      <c r="E516">
        <v>1146</v>
      </c>
      <c r="F516" t="s">
        <v>1001</v>
      </c>
      <c r="G516">
        <f t="shared" si="57"/>
        <v>1400000</v>
      </c>
      <c r="H516" s="3" t="s">
        <v>43</v>
      </c>
      <c r="I516" t="str">
        <f t="shared" si="58"/>
        <v>100000+</v>
      </c>
      <c r="J516" s="1">
        <f t="shared" si="59"/>
        <v>100000</v>
      </c>
      <c r="K516" t="s">
        <v>17</v>
      </c>
      <c r="L516" s="2">
        <v>0</v>
      </c>
      <c r="M516" s="1">
        <f t="shared" si="60"/>
        <v>0</v>
      </c>
      <c r="N516" t="s">
        <v>375</v>
      </c>
      <c r="O516" t="s">
        <v>930</v>
      </c>
      <c r="P516" t="s">
        <v>1002</v>
      </c>
      <c r="Q516" t="str">
        <f t="shared" si="61"/>
        <v>2016</v>
      </c>
      <c r="R516" t="str">
        <f t="shared" si="62"/>
        <v>February</v>
      </c>
      <c r="S516">
        <v>2.2000000000000002</v>
      </c>
      <c r="T516" t="s">
        <v>76</v>
      </c>
    </row>
    <row r="517" spans="1:20" x14ac:dyDescent="0.3">
      <c r="A517" t="s">
        <v>1003</v>
      </c>
      <c r="B517" t="s">
        <v>929</v>
      </c>
      <c r="C517">
        <v>4.5999999999999996</v>
      </c>
      <c r="D517">
        <f t="shared" si="56"/>
        <v>5</v>
      </c>
      <c r="E517">
        <v>13046</v>
      </c>
      <c r="F517" t="s">
        <v>435</v>
      </c>
      <c r="G517">
        <f t="shared" si="57"/>
        <v>13000000</v>
      </c>
      <c r="H517" s="3" t="s">
        <v>25</v>
      </c>
      <c r="I517" t="str">
        <f t="shared" si="58"/>
        <v>500000+</v>
      </c>
      <c r="J517" s="1">
        <f t="shared" si="59"/>
        <v>500000</v>
      </c>
      <c r="K517" t="s">
        <v>17</v>
      </c>
      <c r="L517" s="2">
        <v>0</v>
      </c>
      <c r="M517" s="1">
        <f t="shared" si="60"/>
        <v>0</v>
      </c>
      <c r="N517" t="s">
        <v>375</v>
      </c>
      <c r="O517" t="s">
        <v>930</v>
      </c>
      <c r="P517" t="s">
        <v>74</v>
      </c>
      <c r="Q517" t="str">
        <f t="shared" si="61"/>
        <v>2018</v>
      </c>
      <c r="R517" t="str">
        <f t="shared" si="62"/>
        <v>July</v>
      </c>
      <c r="S517" t="s">
        <v>958</v>
      </c>
      <c r="T517" t="s">
        <v>71</v>
      </c>
    </row>
    <row r="518" spans="1:20" x14ac:dyDescent="0.3">
      <c r="A518" t="s">
        <v>1004</v>
      </c>
      <c r="B518" t="s">
        <v>929</v>
      </c>
      <c r="C518">
        <v>4.0999999999999996</v>
      </c>
      <c r="D518">
        <f t="shared" si="56"/>
        <v>5</v>
      </c>
      <c r="E518">
        <v>17268</v>
      </c>
      <c r="F518" t="s">
        <v>708</v>
      </c>
      <c r="G518">
        <f t="shared" si="57"/>
        <v>40000000</v>
      </c>
      <c r="H518" s="3" t="s">
        <v>25</v>
      </c>
      <c r="I518" t="str">
        <f t="shared" si="58"/>
        <v>500000+</v>
      </c>
      <c r="J518" s="1">
        <f t="shared" si="59"/>
        <v>500000</v>
      </c>
      <c r="K518" t="s">
        <v>17</v>
      </c>
      <c r="L518" s="2">
        <v>0</v>
      </c>
      <c r="M518" s="1">
        <f t="shared" si="60"/>
        <v>0</v>
      </c>
      <c r="N518" t="s">
        <v>375</v>
      </c>
      <c r="O518" t="s">
        <v>930</v>
      </c>
      <c r="P518" t="s">
        <v>452</v>
      </c>
      <c r="Q518" t="str">
        <f t="shared" si="61"/>
        <v>2018</v>
      </c>
      <c r="R518" t="str">
        <f t="shared" si="62"/>
        <v>June</v>
      </c>
      <c r="S518" t="s">
        <v>1005</v>
      </c>
      <c r="T518" t="s">
        <v>22</v>
      </c>
    </row>
    <row r="519" spans="1:20" x14ac:dyDescent="0.3">
      <c r="A519" t="s">
        <v>1006</v>
      </c>
      <c r="B519" t="s">
        <v>929</v>
      </c>
      <c r="C519">
        <v>3.9</v>
      </c>
      <c r="D519">
        <f t="shared" si="56"/>
        <v>4</v>
      </c>
      <c r="E519">
        <v>8722</v>
      </c>
      <c r="F519" t="s">
        <v>435</v>
      </c>
      <c r="G519">
        <f t="shared" si="57"/>
        <v>13000000</v>
      </c>
      <c r="H519" s="3" t="s">
        <v>25</v>
      </c>
      <c r="I519" t="str">
        <f t="shared" si="58"/>
        <v>500000+</v>
      </c>
      <c r="J519" s="1">
        <f t="shared" si="59"/>
        <v>500000</v>
      </c>
      <c r="K519" t="s">
        <v>17</v>
      </c>
      <c r="L519" s="2">
        <v>0</v>
      </c>
      <c r="M519" s="1">
        <f t="shared" si="60"/>
        <v>0</v>
      </c>
      <c r="N519" t="s">
        <v>375</v>
      </c>
      <c r="O519" t="s">
        <v>930</v>
      </c>
      <c r="P519" t="s">
        <v>45</v>
      </c>
      <c r="Q519" t="str">
        <f t="shared" si="61"/>
        <v>2018</v>
      </c>
      <c r="R519" t="str">
        <f t="shared" si="62"/>
        <v>June</v>
      </c>
      <c r="S519">
        <v>15.8</v>
      </c>
      <c r="T519" t="s">
        <v>71</v>
      </c>
    </row>
    <row r="520" spans="1:20" x14ac:dyDescent="0.3">
      <c r="A520" t="s">
        <v>1007</v>
      </c>
      <c r="B520" t="s">
        <v>929</v>
      </c>
      <c r="C520">
        <v>1.9</v>
      </c>
      <c r="D520">
        <f t="shared" si="56"/>
        <v>2</v>
      </c>
      <c r="E520">
        <v>953</v>
      </c>
      <c r="F520" t="s">
        <v>15</v>
      </c>
      <c r="G520">
        <f t="shared" si="57"/>
        <v>19000000</v>
      </c>
      <c r="H520" s="3" t="s">
        <v>43</v>
      </c>
      <c r="I520" t="str">
        <f t="shared" si="58"/>
        <v>100000+</v>
      </c>
      <c r="J520" s="1">
        <f t="shared" si="59"/>
        <v>100000</v>
      </c>
      <c r="K520" t="s">
        <v>17</v>
      </c>
      <c r="L520" s="2">
        <v>0</v>
      </c>
      <c r="M520" s="1">
        <f t="shared" si="60"/>
        <v>0</v>
      </c>
      <c r="N520" t="s">
        <v>375</v>
      </c>
      <c r="O520" t="s">
        <v>930</v>
      </c>
      <c r="P520" t="s">
        <v>200</v>
      </c>
      <c r="Q520" t="str">
        <f t="shared" si="61"/>
        <v>2018</v>
      </c>
      <c r="R520" t="str">
        <f t="shared" si="62"/>
        <v>July</v>
      </c>
      <c r="S520" t="s">
        <v>1008</v>
      </c>
      <c r="T520" t="s">
        <v>245</v>
      </c>
    </row>
    <row r="521" spans="1:20" x14ac:dyDescent="0.3">
      <c r="A521" t="s">
        <v>1009</v>
      </c>
      <c r="B521" t="s">
        <v>929</v>
      </c>
      <c r="C521">
        <v>3.5</v>
      </c>
      <c r="D521">
        <f t="shared" si="56"/>
        <v>4</v>
      </c>
      <c r="E521">
        <v>2593</v>
      </c>
      <c r="F521" t="s">
        <v>427</v>
      </c>
      <c r="G521">
        <f t="shared" si="57"/>
        <v>5000000</v>
      </c>
      <c r="H521" s="3" t="s">
        <v>25</v>
      </c>
      <c r="I521" t="str">
        <f t="shared" si="58"/>
        <v>500000+</v>
      </c>
      <c r="J521" s="1">
        <f t="shared" si="59"/>
        <v>500000</v>
      </c>
      <c r="K521" t="s">
        <v>17</v>
      </c>
      <c r="L521" s="2">
        <v>0</v>
      </c>
      <c r="M521" s="1">
        <f t="shared" si="60"/>
        <v>0</v>
      </c>
      <c r="N521" t="s">
        <v>375</v>
      </c>
      <c r="O521" t="s">
        <v>930</v>
      </c>
      <c r="P521" t="s">
        <v>322</v>
      </c>
      <c r="Q521" t="str">
        <f t="shared" si="61"/>
        <v>2018</v>
      </c>
      <c r="R521" t="str">
        <f t="shared" si="62"/>
        <v>July</v>
      </c>
      <c r="S521" t="s">
        <v>240</v>
      </c>
      <c r="T521" t="s">
        <v>46</v>
      </c>
    </row>
    <row r="522" spans="1:20" x14ac:dyDescent="0.3">
      <c r="A522" t="s">
        <v>1010</v>
      </c>
      <c r="B522" t="s">
        <v>929</v>
      </c>
      <c r="C522">
        <v>2.5</v>
      </c>
      <c r="D522">
        <f t="shared" si="56"/>
        <v>3</v>
      </c>
      <c r="E522">
        <v>5377</v>
      </c>
      <c r="F522" t="s">
        <v>15</v>
      </c>
      <c r="G522">
        <f t="shared" si="57"/>
        <v>19000000</v>
      </c>
      <c r="H522" s="3" t="s">
        <v>25</v>
      </c>
      <c r="I522" t="str">
        <f t="shared" si="58"/>
        <v>500000+</v>
      </c>
      <c r="J522" s="1">
        <f t="shared" si="59"/>
        <v>500000</v>
      </c>
      <c r="K522" t="s">
        <v>17</v>
      </c>
      <c r="L522" s="2">
        <v>0</v>
      </c>
      <c r="M522" s="1">
        <f t="shared" si="60"/>
        <v>0</v>
      </c>
      <c r="N522" t="s">
        <v>375</v>
      </c>
      <c r="O522" t="s">
        <v>930</v>
      </c>
      <c r="P522" t="s">
        <v>74</v>
      </c>
      <c r="Q522" t="str">
        <f t="shared" si="61"/>
        <v>2018</v>
      </c>
      <c r="R522" t="str">
        <f t="shared" si="62"/>
        <v>July</v>
      </c>
      <c r="S522" t="s">
        <v>1011</v>
      </c>
      <c r="T522" t="s">
        <v>22</v>
      </c>
    </row>
    <row r="523" spans="1:20" x14ac:dyDescent="0.3">
      <c r="A523" t="s">
        <v>1012</v>
      </c>
      <c r="B523" t="s">
        <v>929</v>
      </c>
      <c r="C523">
        <v>3.9</v>
      </c>
      <c r="D523">
        <f t="shared" si="56"/>
        <v>4</v>
      </c>
      <c r="E523">
        <v>852</v>
      </c>
      <c r="F523" t="s">
        <v>227</v>
      </c>
      <c r="G523">
        <f t="shared" si="57"/>
        <v>27000000</v>
      </c>
      <c r="H523" s="3" t="s">
        <v>43</v>
      </c>
      <c r="I523" t="str">
        <f t="shared" si="58"/>
        <v>100000+</v>
      </c>
      <c r="J523" s="1">
        <f t="shared" si="59"/>
        <v>100000</v>
      </c>
      <c r="K523" t="s">
        <v>17</v>
      </c>
      <c r="L523" s="2">
        <v>0</v>
      </c>
      <c r="M523" s="1">
        <f t="shared" si="60"/>
        <v>0</v>
      </c>
      <c r="N523" t="s">
        <v>375</v>
      </c>
      <c r="O523" t="s">
        <v>930</v>
      </c>
      <c r="P523" t="s">
        <v>103</v>
      </c>
      <c r="Q523" t="str">
        <f t="shared" si="61"/>
        <v>2018</v>
      </c>
      <c r="R523" t="str">
        <f t="shared" si="62"/>
        <v>July</v>
      </c>
      <c r="S523" t="s">
        <v>1013</v>
      </c>
      <c r="T523" t="s">
        <v>71</v>
      </c>
    </row>
    <row r="524" spans="1:20" x14ac:dyDescent="0.3">
      <c r="A524" t="s">
        <v>1014</v>
      </c>
      <c r="B524" t="s">
        <v>929</v>
      </c>
      <c r="C524">
        <v>3.4</v>
      </c>
      <c r="D524">
        <f t="shared" si="56"/>
        <v>4</v>
      </c>
      <c r="E524">
        <v>212</v>
      </c>
      <c r="F524" t="s">
        <v>1015</v>
      </c>
      <c r="G524">
        <f t="shared" si="57"/>
        <v>3000000</v>
      </c>
      <c r="H524" s="3" t="s">
        <v>49</v>
      </c>
      <c r="I524" t="str">
        <f t="shared" si="58"/>
        <v>50000+</v>
      </c>
      <c r="J524" s="1">
        <f t="shared" si="59"/>
        <v>50000</v>
      </c>
      <c r="K524" t="s">
        <v>17</v>
      </c>
      <c r="L524" s="2">
        <v>0</v>
      </c>
      <c r="M524" s="1">
        <f t="shared" si="60"/>
        <v>0</v>
      </c>
      <c r="N524" t="s">
        <v>375</v>
      </c>
      <c r="O524" t="s">
        <v>930</v>
      </c>
      <c r="P524" t="s">
        <v>1016</v>
      </c>
      <c r="Q524" t="str">
        <f t="shared" si="61"/>
        <v>2018</v>
      </c>
      <c r="R524" t="str">
        <f t="shared" si="62"/>
        <v>June</v>
      </c>
      <c r="S524" t="s">
        <v>1017</v>
      </c>
      <c r="T524" t="s">
        <v>245</v>
      </c>
    </row>
    <row r="525" spans="1:20" x14ac:dyDescent="0.3">
      <c r="A525" t="s">
        <v>1018</v>
      </c>
      <c r="B525" t="s">
        <v>929</v>
      </c>
      <c r="C525">
        <v>3.5</v>
      </c>
      <c r="D525">
        <f t="shared" si="56"/>
        <v>4</v>
      </c>
      <c r="E525">
        <v>1972</v>
      </c>
      <c r="F525" t="s">
        <v>435</v>
      </c>
      <c r="G525">
        <f t="shared" si="57"/>
        <v>13000000</v>
      </c>
      <c r="H525" s="3" t="s">
        <v>56</v>
      </c>
      <c r="I525" t="str">
        <f t="shared" si="58"/>
        <v>1000000+</v>
      </c>
      <c r="J525" s="1">
        <f t="shared" si="59"/>
        <v>1000000</v>
      </c>
      <c r="K525" t="s">
        <v>17</v>
      </c>
      <c r="L525" s="2">
        <v>0</v>
      </c>
      <c r="M525" s="1">
        <f t="shared" si="60"/>
        <v>0</v>
      </c>
      <c r="N525" t="s">
        <v>375</v>
      </c>
      <c r="O525" t="s">
        <v>930</v>
      </c>
      <c r="P525" t="s">
        <v>1019</v>
      </c>
      <c r="Q525" t="str">
        <f t="shared" si="61"/>
        <v>2018</v>
      </c>
      <c r="R525" t="str">
        <f t="shared" si="62"/>
        <v>May</v>
      </c>
      <c r="S525">
        <v>4.3</v>
      </c>
      <c r="T525" t="s">
        <v>71</v>
      </c>
    </row>
    <row r="526" spans="1:20" x14ac:dyDescent="0.3">
      <c r="A526" t="s">
        <v>1020</v>
      </c>
      <c r="B526" t="s">
        <v>929</v>
      </c>
      <c r="C526">
        <v>4.4000000000000004</v>
      </c>
      <c r="D526">
        <f t="shared" si="56"/>
        <v>5</v>
      </c>
      <c r="E526">
        <v>35206</v>
      </c>
      <c r="F526" t="s">
        <v>486</v>
      </c>
      <c r="G526">
        <f t="shared" si="57"/>
        <v>7200000</v>
      </c>
      <c r="H526" s="3" t="s">
        <v>56</v>
      </c>
      <c r="I526" t="str">
        <f t="shared" si="58"/>
        <v>1000000+</v>
      </c>
      <c r="J526" s="1">
        <f t="shared" si="59"/>
        <v>1000000</v>
      </c>
      <c r="K526" t="s">
        <v>17</v>
      </c>
      <c r="L526" s="2">
        <v>0</v>
      </c>
      <c r="M526" s="1">
        <f t="shared" si="60"/>
        <v>0</v>
      </c>
      <c r="N526" t="s">
        <v>18</v>
      </c>
      <c r="O526" t="s">
        <v>930</v>
      </c>
      <c r="P526" t="s">
        <v>508</v>
      </c>
      <c r="Q526" t="str">
        <f t="shared" si="61"/>
        <v>2018</v>
      </c>
      <c r="R526" t="str">
        <f t="shared" si="62"/>
        <v>May</v>
      </c>
      <c r="S526" t="s">
        <v>1021</v>
      </c>
      <c r="T526" t="s">
        <v>76</v>
      </c>
    </row>
    <row r="527" spans="1:20" x14ac:dyDescent="0.3">
      <c r="A527" t="s">
        <v>1022</v>
      </c>
      <c r="B527" t="s">
        <v>929</v>
      </c>
      <c r="C527">
        <v>3.8</v>
      </c>
      <c r="D527">
        <f t="shared" si="56"/>
        <v>4</v>
      </c>
      <c r="E527">
        <v>5164</v>
      </c>
      <c r="F527" t="s">
        <v>35</v>
      </c>
      <c r="G527">
        <f t="shared" si="57"/>
        <v>25000000</v>
      </c>
      <c r="H527" s="3" t="s">
        <v>43</v>
      </c>
      <c r="I527" t="str">
        <f t="shared" si="58"/>
        <v>100000+</v>
      </c>
      <c r="J527" s="1">
        <f t="shared" si="59"/>
        <v>100000</v>
      </c>
      <c r="K527" t="s">
        <v>17</v>
      </c>
      <c r="L527" s="2">
        <v>0</v>
      </c>
      <c r="M527" s="1">
        <f t="shared" si="60"/>
        <v>0</v>
      </c>
      <c r="N527" t="s">
        <v>375</v>
      </c>
      <c r="O527" t="s">
        <v>930</v>
      </c>
      <c r="P527" t="s">
        <v>265</v>
      </c>
      <c r="Q527" t="str">
        <f t="shared" si="61"/>
        <v>2018</v>
      </c>
      <c r="R527" t="str">
        <f t="shared" si="62"/>
        <v>July</v>
      </c>
      <c r="S527" t="s">
        <v>1023</v>
      </c>
      <c r="T527" t="s">
        <v>22</v>
      </c>
    </row>
    <row r="528" spans="1:20" x14ac:dyDescent="0.3">
      <c r="A528" t="s">
        <v>1024</v>
      </c>
      <c r="B528" t="s">
        <v>929</v>
      </c>
      <c r="C528">
        <v>4.2</v>
      </c>
      <c r="D528">
        <f t="shared" si="56"/>
        <v>5</v>
      </c>
      <c r="E528">
        <v>1939</v>
      </c>
      <c r="F528" t="s">
        <v>39</v>
      </c>
      <c r="G528">
        <f t="shared" si="57"/>
        <v>1000</v>
      </c>
      <c r="H528" s="3" t="s">
        <v>43</v>
      </c>
      <c r="I528" t="str">
        <f t="shared" si="58"/>
        <v>100000+</v>
      </c>
      <c r="J528" s="1">
        <f t="shared" si="59"/>
        <v>100000</v>
      </c>
      <c r="K528" t="s">
        <v>17</v>
      </c>
      <c r="L528" s="2">
        <v>0</v>
      </c>
      <c r="M528" s="1">
        <f t="shared" si="60"/>
        <v>0</v>
      </c>
      <c r="N528" t="s">
        <v>375</v>
      </c>
      <c r="O528" t="s">
        <v>930</v>
      </c>
      <c r="P528" t="s">
        <v>1025</v>
      </c>
      <c r="Q528" t="str">
        <f t="shared" si="61"/>
        <v>2017</v>
      </c>
      <c r="R528" t="str">
        <f t="shared" si="62"/>
        <v>January</v>
      </c>
      <c r="S528" t="s">
        <v>21</v>
      </c>
      <c r="T528" t="s">
        <v>76</v>
      </c>
    </row>
    <row r="529" spans="1:20" x14ac:dyDescent="0.3">
      <c r="A529" t="s">
        <v>1026</v>
      </c>
      <c r="B529" t="s">
        <v>929</v>
      </c>
      <c r="C529">
        <v>2.5</v>
      </c>
      <c r="D529">
        <f t="shared" si="56"/>
        <v>3</v>
      </c>
      <c r="E529">
        <v>277</v>
      </c>
      <c r="F529" t="s">
        <v>215</v>
      </c>
      <c r="G529">
        <f t="shared" si="57"/>
        <v>5700000</v>
      </c>
      <c r="H529" s="3" t="s">
        <v>43</v>
      </c>
      <c r="I529" t="str">
        <f t="shared" si="58"/>
        <v>100000+</v>
      </c>
      <c r="J529" s="1">
        <f t="shared" si="59"/>
        <v>100000</v>
      </c>
      <c r="K529" t="s">
        <v>17</v>
      </c>
      <c r="L529" s="2">
        <v>0</v>
      </c>
      <c r="M529" s="1">
        <f t="shared" si="60"/>
        <v>0</v>
      </c>
      <c r="N529" t="s">
        <v>375</v>
      </c>
      <c r="O529" t="s">
        <v>930</v>
      </c>
      <c r="P529" t="s">
        <v>879</v>
      </c>
      <c r="Q529" t="str">
        <f t="shared" si="61"/>
        <v>2017</v>
      </c>
      <c r="R529" t="str">
        <f t="shared" si="62"/>
        <v>December</v>
      </c>
      <c r="S529" t="s">
        <v>1027</v>
      </c>
      <c r="T529" t="s">
        <v>71</v>
      </c>
    </row>
    <row r="530" spans="1:20" x14ac:dyDescent="0.3">
      <c r="A530" t="s">
        <v>1028</v>
      </c>
      <c r="B530" t="s">
        <v>929</v>
      </c>
      <c r="C530">
        <v>2.8</v>
      </c>
      <c r="D530">
        <f t="shared" si="56"/>
        <v>3</v>
      </c>
      <c r="E530">
        <v>80</v>
      </c>
      <c r="F530" t="s">
        <v>94</v>
      </c>
      <c r="G530">
        <f t="shared" si="57"/>
        <v>5500000</v>
      </c>
      <c r="H530" s="3" t="s">
        <v>16</v>
      </c>
      <c r="I530" t="str">
        <f t="shared" si="58"/>
        <v>10000+</v>
      </c>
      <c r="J530" s="1">
        <f t="shared" si="59"/>
        <v>10000</v>
      </c>
      <c r="K530" t="s">
        <v>17</v>
      </c>
      <c r="L530" s="2">
        <v>0</v>
      </c>
      <c r="M530" s="1">
        <f t="shared" si="60"/>
        <v>0</v>
      </c>
      <c r="N530" t="s">
        <v>37</v>
      </c>
      <c r="O530" t="s">
        <v>930</v>
      </c>
      <c r="P530" t="s">
        <v>1029</v>
      </c>
      <c r="Q530" t="str">
        <f t="shared" si="61"/>
        <v>2017</v>
      </c>
      <c r="R530" t="str">
        <f t="shared" si="62"/>
        <v>November</v>
      </c>
      <c r="S530">
        <v>1</v>
      </c>
      <c r="T530" t="s">
        <v>22</v>
      </c>
    </row>
    <row r="531" spans="1:20" x14ac:dyDescent="0.3">
      <c r="A531" t="s">
        <v>1030</v>
      </c>
      <c r="B531" t="s">
        <v>929</v>
      </c>
      <c r="C531">
        <v>4.0999999999999996</v>
      </c>
      <c r="D531">
        <f t="shared" si="56"/>
        <v>5</v>
      </c>
      <c r="E531">
        <v>825</v>
      </c>
      <c r="F531" t="s">
        <v>39</v>
      </c>
      <c r="G531">
        <f t="shared" si="57"/>
        <v>1000</v>
      </c>
      <c r="H531" s="3" t="s">
        <v>43</v>
      </c>
      <c r="I531" t="str">
        <f t="shared" si="58"/>
        <v>100000+</v>
      </c>
      <c r="J531" s="1">
        <f t="shared" si="59"/>
        <v>100000</v>
      </c>
      <c r="K531" t="s">
        <v>17</v>
      </c>
      <c r="L531" s="2">
        <v>0</v>
      </c>
      <c r="M531" s="1">
        <f t="shared" si="60"/>
        <v>0</v>
      </c>
      <c r="N531" t="s">
        <v>375</v>
      </c>
      <c r="O531" t="s">
        <v>930</v>
      </c>
      <c r="P531" t="s">
        <v>1031</v>
      </c>
      <c r="Q531" t="str">
        <f t="shared" si="61"/>
        <v>2017</v>
      </c>
      <c r="R531" t="str">
        <f t="shared" si="62"/>
        <v>December</v>
      </c>
      <c r="S531" t="s">
        <v>585</v>
      </c>
      <c r="T531" t="s">
        <v>76</v>
      </c>
    </row>
    <row r="532" spans="1:20" x14ac:dyDescent="0.3">
      <c r="A532" t="s">
        <v>1032</v>
      </c>
      <c r="B532" t="s">
        <v>929</v>
      </c>
      <c r="C532">
        <v>4.2</v>
      </c>
      <c r="D532">
        <f t="shared" si="56"/>
        <v>5</v>
      </c>
      <c r="E532">
        <v>40035</v>
      </c>
      <c r="F532" t="s">
        <v>567</v>
      </c>
      <c r="G532">
        <f t="shared" si="57"/>
        <v>6500000</v>
      </c>
      <c r="H532" s="3" t="s">
        <v>56</v>
      </c>
      <c r="I532" t="str">
        <f t="shared" si="58"/>
        <v>1000000+</v>
      </c>
      <c r="J532" s="1">
        <f t="shared" si="59"/>
        <v>1000000</v>
      </c>
      <c r="K532" t="s">
        <v>17</v>
      </c>
      <c r="L532" s="2">
        <v>0</v>
      </c>
      <c r="M532" s="1">
        <f t="shared" si="60"/>
        <v>0</v>
      </c>
      <c r="N532" t="s">
        <v>375</v>
      </c>
      <c r="O532" t="s">
        <v>930</v>
      </c>
      <c r="P532" t="s">
        <v>248</v>
      </c>
      <c r="Q532" t="str">
        <f t="shared" si="61"/>
        <v>2018</v>
      </c>
      <c r="R532" t="str">
        <f t="shared" si="62"/>
        <v>July</v>
      </c>
      <c r="S532" t="s">
        <v>1033</v>
      </c>
      <c r="T532" t="s">
        <v>22</v>
      </c>
    </row>
    <row r="533" spans="1:20" x14ac:dyDescent="0.3">
      <c r="A533" t="s">
        <v>1034</v>
      </c>
      <c r="B533" t="s">
        <v>929</v>
      </c>
      <c r="C533">
        <v>3.5</v>
      </c>
      <c r="D533">
        <f t="shared" si="56"/>
        <v>4</v>
      </c>
      <c r="E533">
        <v>1093</v>
      </c>
      <c r="F533" t="s">
        <v>1035</v>
      </c>
      <c r="G533">
        <f t="shared" si="57"/>
        <v>5800000</v>
      </c>
      <c r="H533" s="3" t="s">
        <v>43</v>
      </c>
      <c r="I533" t="str">
        <f t="shared" si="58"/>
        <v>100000+</v>
      </c>
      <c r="J533" s="1">
        <f t="shared" si="59"/>
        <v>100000</v>
      </c>
      <c r="K533" t="s">
        <v>17</v>
      </c>
      <c r="L533" s="2">
        <v>0</v>
      </c>
      <c r="M533" s="1">
        <f t="shared" si="60"/>
        <v>0</v>
      </c>
      <c r="N533" t="s">
        <v>375</v>
      </c>
      <c r="O533" t="s">
        <v>930</v>
      </c>
      <c r="P533" t="s">
        <v>1036</v>
      </c>
      <c r="Q533" t="str">
        <f t="shared" si="61"/>
        <v>2017</v>
      </c>
      <c r="R533" t="str">
        <f t="shared" si="62"/>
        <v>January</v>
      </c>
      <c r="S533" t="s">
        <v>1037</v>
      </c>
      <c r="T533" t="s">
        <v>40</v>
      </c>
    </row>
    <row r="534" spans="1:20" x14ac:dyDescent="0.3">
      <c r="A534" t="s">
        <v>1038</v>
      </c>
      <c r="B534" t="s">
        <v>929</v>
      </c>
      <c r="C534">
        <v>4.3</v>
      </c>
      <c r="D534">
        <f t="shared" si="56"/>
        <v>5</v>
      </c>
      <c r="E534">
        <v>135418</v>
      </c>
      <c r="F534" t="s">
        <v>39</v>
      </c>
      <c r="G534">
        <f t="shared" si="57"/>
        <v>1000</v>
      </c>
      <c r="H534" s="3" t="s">
        <v>79</v>
      </c>
      <c r="I534" t="str">
        <f t="shared" si="58"/>
        <v>10000000+</v>
      </c>
      <c r="J534" s="1">
        <f t="shared" si="59"/>
        <v>10000000</v>
      </c>
      <c r="K534" t="s">
        <v>17</v>
      </c>
      <c r="L534" s="2">
        <v>0</v>
      </c>
      <c r="M534" s="1">
        <f t="shared" si="60"/>
        <v>0</v>
      </c>
      <c r="N534" t="s">
        <v>375</v>
      </c>
      <c r="O534" t="s">
        <v>930</v>
      </c>
      <c r="P534" t="s">
        <v>120</v>
      </c>
      <c r="Q534" t="str">
        <f t="shared" si="61"/>
        <v>2018</v>
      </c>
      <c r="R534" t="str">
        <f t="shared" si="62"/>
        <v>July</v>
      </c>
      <c r="S534" t="s">
        <v>39</v>
      </c>
      <c r="T534" t="s">
        <v>39</v>
      </c>
    </row>
    <row r="535" spans="1:20" x14ac:dyDescent="0.3">
      <c r="A535" t="s">
        <v>1039</v>
      </c>
      <c r="B535" t="s">
        <v>929</v>
      </c>
      <c r="C535">
        <v>3.3</v>
      </c>
      <c r="D535">
        <f t="shared" si="56"/>
        <v>4</v>
      </c>
      <c r="E535">
        <v>1601</v>
      </c>
      <c r="F535" t="s">
        <v>1040</v>
      </c>
      <c r="G535">
        <f t="shared" si="57"/>
        <v>3800000</v>
      </c>
      <c r="H535" s="3" t="s">
        <v>25</v>
      </c>
      <c r="I535" t="str">
        <f t="shared" si="58"/>
        <v>500000+</v>
      </c>
      <c r="J535" s="1">
        <f t="shared" si="59"/>
        <v>500000</v>
      </c>
      <c r="K535" t="s">
        <v>17</v>
      </c>
      <c r="L535" s="2">
        <v>0</v>
      </c>
      <c r="M535" s="1">
        <f t="shared" si="60"/>
        <v>0</v>
      </c>
      <c r="N535" t="s">
        <v>375</v>
      </c>
      <c r="O535" t="s">
        <v>930</v>
      </c>
      <c r="P535" t="s">
        <v>1041</v>
      </c>
      <c r="Q535" t="str">
        <f t="shared" si="61"/>
        <v>2017</v>
      </c>
      <c r="R535" t="str">
        <f t="shared" si="62"/>
        <v>February</v>
      </c>
      <c r="S535">
        <v>1.5</v>
      </c>
      <c r="T535" t="s">
        <v>71</v>
      </c>
    </row>
    <row r="536" spans="1:20" x14ac:dyDescent="0.3">
      <c r="A536" t="s">
        <v>1042</v>
      </c>
      <c r="B536" t="s">
        <v>929</v>
      </c>
      <c r="C536">
        <v>4.0999999999999996</v>
      </c>
      <c r="D536">
        <f t="shared" si="56"/>
        <v>5</v>
      </c>
      <c r="E536">
        <v>2212</v>
      </c>
      <c r="F536" t="s">
        <v>614</v>
      </c>
      <c r="G536">
        <f t="shared" si="57"/>
        <v>41000000</v>
      </c>
      <c r="H536" s="3" t="s">
        <v>43</v>
      </c>
      <c r="I536" t="str">
        <f t="shared" si="58"/>
        <v>100000+</v>
      </c>
      <c r="J536" s="1">
        <f t="shared" si="59"/>
        <v>100000</v>
      </c>
      <c r="K536" t="s">
        <v>17</v>
      </c>
      <c r="L536" s="2">
        <v>0</v>
      </c>
      <c r="M536" s="1">
        <f t="shared" si="60"/>
        <v>0</v>
      </c>
      <c r="N536" t="s">
        <v>375</v>
      </c>
      <c r="O536" t="s">
        <v>930</v>
      </c>
      <c r="P536" t="s">
        <v>45</v>
      </c>
      <c r="Q536" t="str">
        <f t="shared" si="61"/>
        <v>2018</v>
      </c>
      <c r="R536" t="str">
        <f t="shared" si="62"/>
        <v>June</v>
      </c>
      <c r="S536" t="s">
        <v>1043</v>
      </c>
      <c r="T536" t="s">
        <v>22</v>
      </c>
    </row>
    <row r="537" spans="1:20" x14ac:dyDescent="0.3">
      <c r="A537" t="s">
        <v>1044</v>
      </c>
      <c r="B537" t="s">
        <v>929</v>
      </c>
      <c r="C537">
        <v>4.2</v>
      </c>
      <c r="D537">
        <f t="shared" si="56"/>
        <v>5</v>
      </c>
      <c r="E537">
        <v>57081</v>
      </c>
      <c r="F537" t="s">
        <v>184</v>
      </c>
      <c r="G537">
        <f t="shared" si="57"/>
        <v>7900000</v>
      </c>
      <c r="H537" s="3" t="s">
        <v>56</v>
      </c>
      <c r="I537" t="str">
        <f t="shared" si="58"/>
        <v>1000000+</v>
      </c>
      <c r="J537" s="1">
        <f t="shared" si="59"/>
        <v>1000000</v>
      </c>
      <c r="K537" t="s">
        <v>17</v>
      </c>
      <c r="L537" s="2">
        <v>0</v>
      </c>
      <c r="M537" s="1">
        <f t="shared" si="60"/>
        <v>0</v>
      </c>
      <c r="N537" t="s">
        <v>375</v>
      </c>
      <c r="O537" t="s">
        <v>930</v>
      </c>
      <c r="P537" t="s">
        <v>248</v>
      </c>
      <c r="Q537" t="str">
        <f t="shared" si="61"/>
        <v>2018</v>
      </c>
      <c r="R537" t="str">
        <f t="shared" si="62"/>
        <v>July</v>
      </c>
      <c r="S537" t="s">
        <v>1033</v>
      </c>
      <c r="T537" t="s">
        <v>22</v>
      </c>
    </row>
    <row r="538" spans="1:20" x14ac:dyDescent="0.3">
      <c r="A538" t="s">
        <v>1045</v>
      </c>
      <c r="B538" t="s">
        <v>929</v>
      </c>
      <c r="C538">
        <v>3.5</v>
      </c>
      <c r="D538">
        <f t="shared" si="56"/>
        <v>4</v>
      </c>
      <c r="E538">
        <v>241</v>
      </c>
      <c r="F538" t="s">
        <v>42</v>
      </c>
      <c r="G538">
        <f t="shared" si="57"/>
        <v>2800000</v>
      </c>
      <c r="H538" s="3" t="s">
        <v>49</v>
      </c>
      <c r="I538" t="str">
        <f t="shared" si="58"/>
        <v>50000+</v>
      </c>
      <c r="J538" s="1">
        <f t="shared" si="59"/>
        <v>50000</v>
      </c>
      <c r="K538" t="s">
        <v>17</v>
      </c>
      <c r="L538" s="2">
        <v>0</v>
      </c>
      <c r="M538" s="1">
        <f t="shared" si="60"/>
        <v>0</v>
      </c>
      <c r="N538" t="s">
        <v>375</v>
      </c>
      <c r="O538" t="s">
        <v>930</v>
      </c>
      <c r="P538" t="s">
        <v>383</v>
      </c>
      <c r="Q538" t="str">
        <f t="shared" si="61"/>
        <v>2018</v>
      </c>
      <c r="R538" t="str">
        <f t="shared" si="62"/>
        <v>June</v>
      </c>
      <c r="S538" t="s">
        <v>1046</v>
      </c>
      <c r="T538" t="s">
        <v>245</v>
      </c>
    </row>
    <row r="539" spans="1:20" x14ac:dyDescent="0.3">
      <c r="A539" t="s">
        <v>1047</v>
      </c>
      <c r="B539" t="s">
        <v>929</v>
      </c>
      <c r="C539">
        <v>4.2</v>
      </c>
      <c r="D539">
        <f t="shared" si="56"/>
        <v>5</v>
      </c>
      <c r="E539">
        <v>63986</v>
      </c>
      <c r="F539" t="s">
        <v>78</v>
      </c>
      <c r="G539">
        <f t="shared" si="57"/>
        <v>20000000</v>
      </c>
      <c r="H539" s="3" t="s">
        <v>31</v>
      </c>
      <c r="I539" t="str">
        <f t="shared" si="58"/>
        <v>5000000+</v>
      </c>
      <c r="J539" s="1">
        <f t="shared" si="59"/>
        <v>5000000</v>
      </c>
      <c r="K539" t="s">
        <v>17</v>
      </c>
      <c r="L539" s="2">
        <v>0</v>
      </c>
      <c r="M539" s="1">
        <f t="shared" si="60"/>
        <v>0</v>
      </c>
      <c r="N539" t="s">
        <v>375</v>
      </c>
      <c r="O539" t="s">
        <v>930</v>
      </c>
      <c r="P539" t="s">
        <v>140</v>
      </c>
      <c r="Q539" t="str">
        <f t="shared" si="61"/>
        <v>2018</v>
      </c>
      <c r="R539" t="str">
        <f t="shared" si="62"/>
        <v>May</v>
      </c>
      <c r="S539" t="s">
        <v>1048</v>
      </c>
      <c r="T539" t="s">
        <v>76</v>
      </c>
    </row>
    <row r="540" spans="1:20" x14ac:dyDescent="0.3">
      <c r="A540" t="s">
        <v>1049</v>
      </c>
      <c r="B540" t="s">
        <v>929</v>
      </c>
      <c r="C540">
        <v>4.4000000000000004</v>
      </c>
      <c r="D540">
        <f t="shared" si="56"/>
        <v>5</v>
      </c>
      <c r="E540">
        <v>7888</v>
      </c>
      <c r="F540" t="s">
        <v>164</v>
      </c>
      <c r="G540">
        <f t="shared" si="57"/>
        <v>15000000</v>
      </c>
      <c r="H540" s="3" t="s">
        <v>25</v>
      </c>
      <c r="I540" t="str">
        <f t="shared" si="58"/>
        <v>500000+</v>
      </c>
      <c r="J540" s="1">
        <f t="shared" si="59"/>
        <v>500000</v>
      </c>
      <c r="K540" t="s">
        <v>17</v>
      </c>
      <c r="L540" s="2">
        <v>0</v>
      </c>
      <c r="M540" s="1">
        <f t="shared" si="60"/>
        <v>0</v>
      </c>
      <c r="N540" t="s">
        <v>375</v>
      </c>
      <c r="O540" t="s">
        <v>930</v>
      </c>
      <c r="P540" t="s">
        <v>1050</v>
      </c>
      <c r="Q540" t="str">
        <f t="shared" si="61"/>
        <v>2018</v>
      </c>
      <c r="R540" t="str">
        <f t="shared" si="62"/>
        <v>April</v>
      </c>
      <c r="S540" t="s">
        <v>1051</v>
      </c>
      <c r="T540" t="s">
        <v>71</v>
      </c>
    </row>
    <row r="541" spans="1:20" x14ac:dyDescent="0.3">
      <c r="A541" t="s">
        <v>1052</v>
      </c>
      <c r="B541" t="s">
        <v>929</v>
      </c>
      <c r="C541">
        <v>4.0999999999999996</v>
      </c>
      <c r="D541">
        <f t="shared" si="56"/>
        <v>5</v>
      </c>
      <c r="E541">
        <v>535</v>
      </c>
      <c r="F541" t="s">
        <v>68</v>
      </c>
      <c r="G541">
        <f t="shared" si="57"/>
        <v>28000000</v>
      </c>
      <c r="H541" s="3" t="s">
        <v>43</v>
      </c>
      <c r="I541" t="str">
        <f t="shared" si="58"/>
        <v>100000+</v>
      </c>
      <c r="J541" s="1">
        <f t="shared" si="59"/>
        <v>100000</v>
      </c>
      <c r="K541" t="s">
        <v>17</v>
      </c>
      <c r="L541" s="2">
        <v>0</v>
      </c>
      <c r="M541" s="1">
        <f t="shared" si="60"/>
        <v>0</v>
      </c>
      <c r="N541" t="s">
        <v>375</v>
      </c>
      <c r="O541" t="s">
        <v>930</v>
      </c>
      <c r="P541" t="s">
        <v>1053</v>
      </c>
      <c r="Q541" t="str">
        <f t="shared" si="61"/>
        <v>2018</v>
      </c>
      <c r="R541" t="str">
        <f t="shared" si="62"/>
        <v>March</v>
      </c>
      <c r="S541" t="s">
        <v>28</v>
      </c>
      <c r="T541" t="s">
        <v>71</v>
      </c>
    </row>
    <row r="542" spans="1:20" x14ac:dyDescent="0.3">
      <c r="A542" t="s">
        <v>1054</v>
      </c>
      <c r="B542" t="s">
        <v>929</v>
      </c>
      <c r="C542">
        <v>4.2</v>
      </c>
      <c r="D542">
        <f t="shared" si="56"/>
        <v>5</v>
      </c>
      <c r="E542">
        <v>5084</v>
      </c>
      <c r="F542" t="s">
        <v>1055</v>
      </c>
      <c r="G542">
        <f t="shared" si="57"/>
        <v>9600000</v>
      </c>
      <c r="H542" s="3" t="s">
        <v>43</v>
      </c>
      <c r="I542" t="str">
        <f t="shared" si="58"/>
        <v>100000+</v>
      </c>
      <c r="J542" s="1">
        <f t="shared" si="59"/>
        <v>100000</v>
      </c>
      <c r="K542" t="s">
        <v>17</v>
      </c>
      <c r="L542" s="2">
        <v>0</v>
      </c>
      <c r="M542" s="1">
        <f t="shared" si="60"/>
        <v>0</v>
      </c>
      <c r="N542" t="s">
        <v>375</v>
      </c>
      <c r="O542" t="s">
        <v>930</v>
      </c>
      <c r="P542" t="s">
        <v>86</v>
      </c>
      <c r="Q542" t="str">
        <f t="shared" si="61"/>
        <v>2018</v>
      </c>
      <c r="R542" t="str">
        <f t="shared" si="62"/>
        <v>August</v>
      </c>
      <c r="S542">
        <v>1.55</v>
      </c>
      <c r="T542" t="s">
        <v>71</v>
      </c>
    </row>
    <row r="543" spans="1:20" x14ac:dyDescent="0.3">
      <c r="A543" t="s">
        <v>1056</v>
      </c>
      <c r="B543" t="s">
        <v>929</v>
      </c>
      <c r="C543">
        <v>4.3</v>
      </c>
      <c r="D543">
        <f t="shared" si="56"/>
        <v>5</v>
      </c>
      <c r="E543">
        <v>2430</v>
      </c>
      <c r="F543" t="s">
        <v>435</v>
      </c>
      <c r="G543">
        <f t="shared" si="57"/>
        <v>13000000</v>
      </c>
      <c r="H543" s="3" t="s">
        <v>25</v>
      </c>
      <c r="I543" t="str">
        <f t="shared" si="58"/>
        <v>500000+</v>
      </c>
      <c r="J543" s="1">
        <f t="shared" si="59"/>
        <v>500000</v>
      </c>
      <c r="K543" t="s">
        <v>17</v>
      </c>
      <c r="L543" s="2">
        <v>0</v>
      </c>
      <c r="M543" s="1">
        <f t="shared" si="60"/>
        <v>0</v>
      </c>
      <c r="N543" t="s">
        <v>375</v>
      </c>
      <c r="O543" t="s">
        <v>930</v>
      </c>
      <c r="P543" t="s">
        <v>192</v>
      </c>
      <c r="Q543" t="str">
        <f t="shared" si="61"/>
        <v>2018</v>
      </c>
      <c r="R543" t="str">
        <f t="shared" si="62"/>
        <v>July</v>
      </c>
      <c r="S543" t="s">
        <v>1057</v>
      </c>
      <c r="T543" t="s">
        <v>71</v>
      </c>
    </row>
    <row r="544" spans="1:20" x14ac:dyDescent="0.3">
      <c r="A544" t="s">
        <v>950</v>
      </c>
      <c r="B544" t="s">
        <v>929</v>
      </c>
      <c r="C544">
        <v>4.0999999999999996</v>
      </c>
      <c r="D544">
        <f t="shared" si="56"/>
        <v>5</v>
      </c>
      <c r="E544">
        <v>285726</v>
      </c>
      <c r="F544" t="s">
        <v>164</v>
      </c>
      <c r="G544">
        <f t="shared" si="57"/>
        <v>15000000</v>
      </c>
      <c r="H544" s="3" t="s">
        <v>79</v>
      </c>
      <c r="I544" t="str">
        <f t="shared" si="58"/>
        <v>10000000+</v>
      </c>
      <c r="J544" s="1">
        <f t="shared" si="59"/>
        <v>10000000</v>
      </c>
      <c r="K544" t="s">
        <v>17</v>
      </c>
      <c r="L544" s="2">
        <v>0</v>
      </c>
      <c r="M544" s="1">
        <f t="shared" si="60"/>
        <v>0</v>
      </c>
      <c r="N544" t="s">
        <v>375</v>
      </c>
      <c r="O544" t="s">
        <v>930</v>
      </c>
      <c r="P544" t="s">
        <v>103</v>
      </c>
      <c r="Q544" t="str">
        <f t="shared" si="61"/>
        <v>2018</v>
      </c>
      <c r="R544" t="str">
        <f t="shared" si="62"/>
        <v>July</v>
      </c>
      <c r="S544" t="s">
        <v>951</v>
      </c>
      <c r="T544" t="s">
        <v>71</v>
      </c>
    </row>
    <row r="545" spans="1:20" x14ac:dyDescent="0.3">
      <c r="A545" t="s">
        <v>963</v>
      </c>
      <c r="B545" t="s">
        <v>929</v>
      </c>
      <c r="C545">
        <v>4</v>
      </c>
      <c r="D545">
        <f t="shared" si="56"/>
        <v>4</v>
      </c>
      <c r="E545">
        <v>48845</v>
      </c>
      <c r="F545" t="s">
        <v>708</v>
      </c>
      <c r="G545">
        <f t="shared" si="57"/>
        <v>40000000</v>
      </c>
      <c r="H545" s="3" t="s">
        <v>56</v>
      </c>
      <c r="I545" t="str">
        <f t="shared" si="58"/>
        <v>1000000+</v>
      </c>
      <c r="J545" s="1">
        <f t="shared" si="59"/>
        <v>1000000</v>
      </c>
      <c r="K545" t="s">
        <v>17</v>
      </c>
      <c r="L545" s="2">
        <v>0</v>
      </c>
      <c r="M545" s="1">
        <f t="shared" si="60"/>
        <v>0</v>
      </c>
      <c r="N545" t="s">
        <v>375</v>
      </c>
      <c r="O545" t="s">
        <v>930</v>
      </c>
      <c r="P545" t="s">
        <v>32</v>
      </c>
      <c r="Q545" t="str">
        <f t="shared" si="61"/>
        <v>2018</v>
      </c>
      <c r="R545" t="str">
        <f t="shared" si="62"/>
        <v>August</v>
      </c>
      <c r="S545" t="s">
        <v>964</v>
      </c>
      <c r="T545" t="s">
        <v>46</v>
      </c>
    </row>
    <row r="546" spans="1:20" x14ac:dyDescent="0.3">
      <c r="A546" t="s">
        <v>953</v>
      </c>
      <c r="B546" t="s">
        <v>929</v>
      </c>
      <c r="C546">
        <v>4.0999999999999996</v>
      </c>
      <c r="D546">
        <f t="shared" si="56"/>
        <v>5</v>
      </c>
      <c r="E546">
        <v>2556</v>
      </c>
      <c r="F546" t="s">
        <v>191</v>
      </c>
      <c r="G546">
        <f t="shared" si="57"/>
        <v>56000000</v>
      </c>
      <c r="H546" s="3" t="s">
        <v>43</v>
      </c>
      <c r="I546" t="str">
        <f t="shared" si="58"/>
        <v>100000+</v>
      </c>
      <c r="J546" s="1">
        <f t="shared" si="59"/>
        <v>100000</v>
      </c>
      <c r="K546" t="s">
        <v>17</v>
      </c>
      <c r="L546" s="2">
        <v>0</v>
      </c>
      <c r="M546" s="1">
        <f t="shared" si="60"/>
        <v>0</v>
      </c>
      <c r="N546" t="s">
        <v>375</v>
      </c>
      <c r="O546" t="s">
        <v>930</v>
      </c>
      <c r="P546" t="s">
        <v>32</v>
      </c>
      <c r="Q546" t="str">
        <f t="shared" si="61"/>
        <v>2018</v>
      </c>
      <c r="R546" t="str">
        <f t="shared" si="62"/>
        <v>August</v>
      </c>
      <c r="S546" t="s">
        <v>954</v>
      </c>
      <c r="T546" t="s">
        <v>71</v>
      </c>
    </row>
    <row r="547" spans="1:20" x14ac:dyDescent="0.3">
      <c r="A547" t="s">
        <v>955</v>
      </c>
      <c r="B547" t="s">
        <v>929</v>
      </c>
      <c r="C547">
        <v>4.2</v>
      </c>
      <c r="D547">
        <f t="shared" si="56"/>
        <v>5</v>
      </c>
      <c r="E547">
        <v>7779</v>
      </c>
      <c r="F547" t="s">
        <v>73</v>
      </c>
      <c r="G547">
        <f t="shared" si="57"/>
        <v>12000000</v>
      </c>
      <c r="H547" s="3" t="s">
        <v>25</v>
      </c>
      <c r="I547" t="str">
        <f t="shared" si="58"/>
        <v>500000+</v>
      </c>
      <c r="J547" s="1">
        <f t="shared" si="59"/>
        <v>500000</v>
      </c>
      <c r="K547" t="s">
        <v>17</v>
      </c>
      <c r="L547" s="2">
        <v>0</v>
      </c>
      <c r="M547" s="1">
        <f t="shared" si="60"/>
        <v>0</v>
      </c>
      <c r="N547" t="s">
        <v>375</v>
      </c>
      <c r="O547" t="s">
        <v>930</v>
      </c>
      <c r="P547" t="s">
        <v>86</v>
      </c>
      <c r="Q547" t="str">
        <f t="shared" si="61"/>
        <v>2018</v>
      </c>
      <c r="R547" t="str">
        <f t="shared" si="62"/>
        <v>August</v>
      </c>
      <c r="S547" t="s">
        <v>956</v>
      </c>
      <c r="T547" t="s">
        <v>245</v>
      </c>
    </row>
    <row r="548" spans="1:20" x14ac:dyDescent="0.3">
      <c r="A548" t="s">
        <v>1058</v>
      </c>
      <c r="B548" t="s">
        <v>929</v>
      </c>
      <c r="C548">
        <v>3</v>
      </c>
      <c r="D548">
        <f t="shared" si="56"/>
        <v>3</v>
      </c>
      <c r="E548">
        <v>837</v>
      </c>
      <c r="F548" t="s">
        <v>161</v>
      </c>
      <c r="G548">
        <f t="shared" si="57"/>
        <v>9400000</v>
      </c>
      <c r="H548" s="3" t="s">
        <v>43</v>
      </c>
      <c r="I548" t="str">
        <f t="shared" si="58"/>
        <v>100000+</v>
      </c>
      <c r="J548" s="1">
        <f t="shared" si="59"/>
        <v>100000</v>
      </c>
      <c r="K548" t="s">
        <v>17</v>
      </c>
      <c r="L548" s="2">
        <v>0</v>
      </c>
      <c r="M548" s="1">
        <f t="shared" si="60"/>
        <v>0</v>
      </c>
      <c r="N548" t="s">
        <v>375</v>
      </c>
      <c r="O548" t="s">
        <v>930</v>
      </c>
      <c r="P548" t="s">
        <v>237</v>
      </c>
      <c r="Q548" t="str">
        <f t="shared" si="61"/>
        <v>2018</v>
      </c>
      <c r="R548" t="str">
        <f t="shared" si="62"/>
        <v>July</v>
      </c>
      <c r="S548" t="s">
        <v>1059</v>
      </c>
      <c r="T548" t="s">
        <v>46</v>
      </c>
    </row>
    <row r="549" spans="1:20" x14ac:dyDescent="0.3">
      <c r="A549" t="s">
        <v>959</v>
      </c>
      <c r="B549" t="s">
        <v>929</v>
      </c>
      <c r="C549">
        <v>4.4000000000000004</v>
      </c>
      <c r="D549">
        <f t="shared" si="56"/>
        <v>5</v>
      </c>
      <c r="E549">
        <v>12632</v>
      </c>
      <c r="F549" t="s">
        <v>55</v>
      </c>
      <c r="G549">
        <f t="shared" si="57"/>
        <v>29000000</v>
      </c>
      <c r="H549" s="3" t="s">
        <v>56</v>
      </c>
      <c r="I549" t="str">
        <f t="shared" si="58"/>
        <v>1000000+</v>
      </c>
      <c r="J549" s="1">
        <f t="shared" si="59"/>
        <v>1000000</v>
      </c>
      <c r="K549" t="s">
        <v>17</v>
      </c>
      <c r="L549" s="2">
        <v>0</v>
      </c>
      <c r="M549" s="1">
        <f t="shared" si="60"/>
        <v>0</v>
      </c>
      <c r="N549" t="s">
        <v>375</v>
      </c>
      <c r="O549" t="s">
        <v>930</v>
      </c>
      <c r="P549" t="s">
        <v>248</v>
      </c>
      <c r="Q549" t="str">
        <f t="shared" si="61"/>
        <v>2018</v>
      </c>
      <c r="R549" t="str">
        <f t="shared" si="62"/>
        <v>July</v>
      </c>
      <c r="S549" t="s">
        <v>960</v>
      </c>
      <c r="T549" t="s">
        <v>71</v>
      </c>
    </row>
    <row r="550" spans="1:20" x14ac:dyDescent="0.3">
      <c r="A550" t="s">
        <v>957</v>
      </c>
      <c r="B550" t="s">
        <v>929</v>
      </c>
      <c r="C550">
        <v>4.5</v>
      </c>
      <c r="D550">
        <f t="shared" si="56"/>
        <v>5</v>
      </c>
      <c r="E550">
        <v>61637</v>
      </c>
      <c r="F550" t="s">
        <v>142</v>
      </c>
      <c r="G550">
        <f t="shared" si="57"/>
        <v>11000000</v>
      </c>
      <c r="H550" s="3" t="s">
        <v>31</v>
      </c>
      <c r="I550" t="str">
        <f t="shared" si="58"/>
        <v>5000000+</v>
      </c>
      <c r="J550" s="1">
        <f t="shared" si="59"/>
        <v>5000000</v>
      </c>
      <c r="K550" t="s">
        <v>17</v>
      </c>
      <c r="L550" s="2">
        <v>0</v>
      </c>
      <c r="M550" s="1">
        <f t="shared" si="60"/>
        <v>0</v>
      </c>
      <c r="N550" t="s">
        <v>375</v>
      </c>
      <c r="O550" t="s">
        <v>930</v>
      </c>
      <c r="P550" t="s">
        <v>74</v>
      </c>
      <c r="Q550" t="str">
        <f t="shared" si="61"/>
        <v>2018</v>
      </c>
      <c r="R550" t="str">
        <f t="shared" si="62"/>
        <v>July</v>
      </c>
      <c r="S550" t="s">
        <v>958</v>
      </c>
      <c r="T550" t="s">
        <v>71</v>
      </c>
    </row>
    <row r="551" spans="1:20" x14ac:dyDescent="0.3">
      <c r="A551" t="s">
        <v>1010</v>
      </c>
      <c r="B551" t="s">
        <v>929</v>
      </c>
      <c r="C551">
        <v>2.5</v>
      </c>
      <c r="D551">
        <f t="shared" si="56"/>
        <v>3</v>
      </c>
      <c r="E551">
        <v>5377</v>
      </c>
      <c r="F551" t="s">
        <v>15</v>
      </c>
      <c r="G551">
        <f t="shared" si="57"/>
        <v>19000000</v>
      </c>
      <c r="H551" s="3" t="s">
        <v>25</v>
      </c>
      <c r="I551" t="str">
        <f t="shared" si="58"/>
        <v>500000+</v>
      </c>
      <c r="J551" s="1">
        <f t="shared" si="59"/>
        <v>500000</v>
      </c>
      <c r="K551" t="s">
        <v>17</v>
      </c>
      <c r="L551" s="2">
        <v>0</v>
      </c>
      <c r="M551" s="1">
        <f t="shared" si="60"/>
        <v>0</v>
      </c>
      <c r="N551" t="s">
        <v>375</v>
      </c>
      <c r="O551" t="s">
        <v>930</v>
      </c>
      <c r="P551" t="s">
        <v>74</v>
      </c>
      <c r="Q551" t="str">
        <f t="shared" si="61"/>
        <v>2018</v>
      </c>
      <c r="R551" t="str">
        <f t="shared" si="62"/>
        <v>July</v>
      </c>
      <c r="S551" t="s">
        <v>1011</v>
      </c>
      <c r="T551" t="s">
        <v>22</v>
      </c>
    </row>
    <row r="552" spans="1:20" x14ac:dyDescent="0.3">
      <c r="A552" t="s">
        <v>971</v>
      </c>
      <c r="B552" t="s">
        <v>929</v>
      </c>
      <c r="C552">
        <v>4.0999999999999996</v>
      </c>
      <c r="D552">
        <f t="shared" si="56"/>
        <v>5</v>
      </c>
      <c r="E552">
        <v>11633</v>
      </c>
      <c r="F552" t="s">
        <v>119</v>
      </c>
      <c r="G552">
        <f t="shared" si="57"/>
        <v>23000000</v>
      </c>
      <c r="H552" s="3" t="s">
        <v>25</v>
      </c>
      <c r="I552" t="str">
        <f t="shared" si="58"/>
        <v>500000+</v>
      </c>
      <c r="J552" s="1">
        <f t="shared" si="59"/>
        <v>500000</v>
      </c>
      <c r="K552" t="s">
        <v>17</v>
      </c>
      <c r="L552" s="2">
        <v>0</v>
      </c>
      <c r="M552" s="1">
        <f t="shared" si="60"/>
        <v>0</v>
      </c>
      <c r="N552" t="s">
        <v>375</v>
      </c>
      <c r="O552" t="s">
        <v>930</v>
      </c>
      <c r="P552" t="s">
        <v>265</v>
      </c>
      <c r="Q552" t="str">
        <f t="shared" si="61"/>
        <v>2018</v>
      </c>
      <c r="R552" t="str">
        <f t="shared" si="62"/>
        <v>July</v>
      </c>
      <c r="S552" t="s">
        <v>204</v>
      </c>
      <c r="T552" t="s">
        <v>71</v>
      </c>
    </row>
    <row r="553" spans="1:20" x14ac:dyDescent="0.3">
      <c r="A553" t="s">
        <v>961</v>
      </c>
      <c r="B553" t="s">
        <v>929</v>
      </c>
      <c r="C553">
        <v>4.2</v>
      </c>
      <c r="D553">
        <f t="shared" si="56"/>
        <v>5</v>
      </c>
      <c r="E553">
        <v>313724</v>
      </c>
      <c r="F553" t="s">
        <v>39</v>
      </c>
      <c r="G553">
        <f t="shared" si="57"/>
        <v>1000</v>
      </c>
      <c r="H553" s="3" t="s">
        <v>79</v>
      </c>
      <c r="I553" t="str">
        <f t="shared" si="58"/>
        <v>10000000+</v>
      </c>
      <c r="J553" s="1">
        <f t="shared" si="59"/>
        <v>10000000</v>
      </c>
      <c r="K553" t="s">
        <v>17</v>
      </c>
      <c r="L553" s="2">
        <v>0</v>
      </c>
      <c r="M553" s="1">
        <f t="shared" si="60"/>
        <v>0</v>
      </c>
      <c r="N553" t="s">
        <v>375</v>
      </c>
      <c r="O553" t="s">
        <v>930</v>
      </c>
      <c r="P553" t="s">
        <v>279</v>
      </c>
      <c r="Q553" t="str">
        <f t="shared" si="61"/>
        <v>2018</v>
      </c>
      <c r="R553" t="str">
        <f t="shared" si="62"/>
        <v>August</v>
      </c>
      <c r="S553" t="s">
        <v>962</v>
      </c>
      <c r="T553" t="s">
        <v>71</v>
      </c>
    </row>
    <row r="554" spans="1:20" x14ac:dyDescent="0.3">
      <c r="A554" t="s">
        <v>1060</v>
      </c>
      <c r="B554" t="s">
        <v>929</v>
      </c>
      <c r="C554">
        <v>4</v>
      </c>
      <c r="D554">
        <f t="shared" si="56"/>
        <v>4</v>
      </c>
      <c r="E554">
        <v>738</v>
      </c>
      <c r="F554" t="s">
        <v>227</v>
      </c>
      <c r="G554">
        <f t="shared" si="57"/>
        <v>27000000</v>
      </c>
      <c r="H554" s="3" t="s">
        <v>16</v>
      </c>
      <c r="I554" t="str">
        <f t="shared" si="58"/>
        <v>10000+</v>
      </c>
      <c r="J554" s="1">
        <f t="shared" si="59"/>
        <v>10000</v>
      </c>
      <c r="K554" t="s">
        <v>17</v>
      </c>
      <c r="L554" s="2">
        <v>0</v>
      </c>
      <c r="M554" s="1">
        <f t="shared" si="60"/>
        <v>0</v>
      </c>
      <c r="N554" t="s">
        <v>375</v>
      </c>
      <c r="O554" t="s">
        <v>930</v>
      </c>
      <c r="P554" t="s">
        <v>32</v>
      </c>
      <c r="Q554" t="str">
        <f t="shared" si="61"/>
        <v>2018</v>
      </c>
      <c r="R554" t="str">
        <f t="shared" si="62"/>
        <v>August</v>
      </c>
      <c r="S554" t="s">
        <v>1061</v>
      </c>
      <c r="T554" t="s">
        <v>71</v>
      </c>
    </row>
    <row r="555" spans="1:20" x14ac:dyDescent="0.3">
      <c r="A555" t="s">
        <v>965</v>
      </c>
      <c r="B555" t="s">
        <v>929</v>
      </c>
      <c r="C555">
        <v>4.0999999999999996</v>
      </c>
      <c r="D555">
        <f t="shared" si="56"/>
        <v>5</v>
      </c>
      <c r="E555">
        <v>305708</v>
      </c>
      <c r="F555" t="s">
        <v>39</v>
      </c>
      <c r="G555">
        <f t="shared" si="57"/>
        <v>1000</v>
      </c>
      <c r="H555" s="3" t="s">
        <v>79</v>
      </c>
      <c r="I555" t="str">
        <f t="shared" si="58"/>
        <v>10000000+</v>
      </c>
      <c r="J555" s="1">
        <f t="shared" si="59"/>
        <v>10000000</v>
      </c>
      <c r="K555" t="s">
        <v>17</v>
      </c>
      <c r="L555" s="2">
        <v>0</v>
      </c>
      <c r="M555" s="1">
        <f t="shared" si="60"/>
        <v>0</v>
      </c>
      <c r="N555" t="s">
        <v>375</v>
      </c>
      <c r="O555" t="s">
        <v>930</v>
      </c>
      <c r="P555" t="s">
        <v>153</v>
      </c>
      <c r="Q555" t="str">
        <f t="shared" si="61"/>
        <v>2018</v>
      </c>
      <c r="R555" t="str">
        <f t="shared" si="62"/>
        <v>August</v>
      </c>
      <c r="S555" t="s">
        <v>39</v>
      </c>
      <c r="T555" t="s">
        <v>39</v>
      </c>
    </row>
    <row r="556" spans="1:20" x14ac:dyDescent="0.3">
      <c r="A556" t="s">
        <v>1007</v>
      </c>
      <c r="B556" t="s">
        <v>929</v>
      </c>
      <c r="C556">
        <v>1.9</v>
      </c>
      <c r="D556">
        <f t="shared" si="56"/>
        <v>2</v>
      </c>
      <c r="E556">
        <v>953</v>
      </c>
      <c r="F556" t="s">
        <v>15</v>
      </c>
      <c r="G556">
        <f t="shared" si="57"/>
        <v>19000000</v>
      </c>
      <c r="H556" s="3" t="s">
        <v>43</v>
      </c>
      <c r="I556" t="str">
        <f t="shared" si="58"/>
        <v>100000+</v>
      </c>
      <c r="J556" s="1">
        <f t="shared" si="59"/>
        <v>100000</v>
      </c>
      <c r="K556" t="s">
        <v>17</v>
      </c>
      <c r="L556" s="2">
        <v>0</v>
      </c>
      <c r="M556" s="1">
        <f t="shared" si="60"/>
        <v>0</v>
      </c>
      <c r="N556" t="s">
        <v>375</v>
      </c>
      <c r="O556" t="s">
        <v>930</v>
      </c>
      <c r="P556" t="s">
        <v>200</v>
      </c>
      <c r="Q556" t="str">
        <f t="shared" si="61"/>
        <v>2018</v>
      </c>
      <c r="R556" t="str">
        <f t="shared" si="62"/>
        <v>July</v>
      </c>
      <c r="S556" t="s">
        <v>1008</v>
      </c>
      <c r="T556" t="s">
        <v>245</v>
      </c>
    </row>
    <row r="557" spans="1:20" x14ac:dyDescent="0.3">
      <c r="A557" t="s">
        <v>1062</v>
      </c>
      <c r="B557" t="s">
        <v>929</v>
      </c>
      <c r="C557">
        <v>3.3</v>
      </c>
      <c r="D557">
        <f t="shared" si="56"/>
        <v>4</v>
      </c>
      <c r="E557">
        <v>4631</v>
      </c>
      <c r="F557" t="s">
        <v>1063</v>
      </c>
      <c r="G557">
        <f t="shared" si="57"/>
        <v>45000000</v>
      </c>
      <c r="H557" s="3" t="s">
        <v>43</v>
      </c>
      <c r="I557" t="str">
        <f t="shared" si="58"/>
        <v>100000+</v>
      </c>
      <c r="J557" s="1">
        <f t="shared" si="59"/>
        <v>100000</v>
      </c>
      <c r="K557" t="s">
        <v>17</v>
      </c>
      <c r="L557" s="2">
        <v>0</v>
      </c>
      <c r="M557" s="1">
        <f t="shared" si="60"/>
        <v>0</v>
      </c>
      <c r="N557" t="s">
        <v>375</v>
      </c>
      <c r="O557" t="s">
        <v>930</v>
      </c>
      <c r="P557" t="s">
        <v>279</v>
      </c>
      <c r="Q557" t="str">
        <f t="shared" si="61"/>
        <v>2018</v>
      </c>
      <c r="R557" t="str">
        <f t="shared" si="62"/>
        <v>August</v>
      </c>
      <c r="S557" t="s">
        <v>1064</v>
      </c>
      <c r="T557" t="s">
        <v>245</v>
      </c>
    </row>
    <row r="558" spans="1:20" x14ac:dyDescent="0.3">
      <c r="A558" t="s">
        <v>983</v>
      </c>
      <c r="B558" t="s">
        <v>929</v>
      </c>
      <c r="C558">
        <v>4.4000000000000004</v>
      </c>
      <c r="D558">
        <f t="shared" si="56"/>
        <v>5</v>
      </c>
      <c r="E558">
        <v>222888</v>
      </c>
      <c r="F558" t="s">
        <v>82</v>
      </c>
      <c r="G558">
        <f t="shared" si="57"/>
        <v>21000000</v>
      </c>
      <c r="H558" s="3" t="s">
        <v>56</v>
      </c>
      <c r="I558" t="str">
        <f t="shared" si="58"/>
        <v>1000000+</v>
      </c>
      <c r="J558" s="1">
        <f t="shared" si="59"/>
        <v>1000000</v>
      </c>
      <c r="K558" t="s">
        <v>17</v>
      </c>
      <c r="L558" s="2">
        <v>0</v>
      </c>
      <c r="M558" s="1">
        <f t="shared" si="60"/>
        <v>0</v>
      </c>
      <c r="N558" t="s">
        <v>375</v>
      </c>
      <c r="O558" t="s">
        <v>930</v>
      </c>
      <c r="P558" t="s">
        <v>369</v>
      </c>
      <c r="Q558" t="str">
        <f t="shared" si="61"/>
        <v>2018</v>
      </c>
      <c r="R558" t="str">
        <f t="shared" si="62"/>
        <v>July</v>
      </c>
      <c r="S558">
        <v>2.4500000000000002</v>
      </c>
      <c r="T558" t="s">
        <v>71</v>
      </c>
    </row>
    <row r="559" spans="1:20" x14ac:dyDescent="0.3">
      <c r="A559" t="s">
        <v>1004</v>
      </c>
      <c r="B559" t="s">
        <v>929</v>
      </c>
      <c r="C559">
        <v>4.0999999999999996</v>
      </c>
      <c r="D559">
        <f t="shared" si="56"/>
        <v>5</v>
      </c>
      <c r="E559">
        <v>17268</v>
      </c>
      <c r="F559" t="s">
        <v>708</v>
      </c>
      <c r="G559">
        <f t="shared" si="57"/>
        <v>40000000</v>
      </c>
      <c r="H559" s="3" t="s">
        <v>25</v>
      </c>
      <c r="I559" t="str">
        <f t="shared" si="58"/>
        <v>500000+</v>
      </c>
      <c r="J559" s="1">
        <f t="shared" si="59"/>
        <v>500000</v>
      </c>
      <c r="K559" t="s">
        <v>17</v>
      </c>
      <c r="L559" s="2">
        <v>0</v>
      </c>
      <c r="M559" s="1">
        <f t="shared" si="60"/>
        <v>0</v>
      </c>
      <c r="N559" t="s">
        <v>375</v>
      </c>
      <c r="O559" t="s">
        <v>930</v>
      </c>
      <c r="P559" t="s">
        <v>452</v>
      </c>
      <c r="Q559" t="str">
        <f t="shared" si="61"/>
        <v>2018</v>
      </c>
      <c r="R559" t="str">
        <f t="shared" si="62"/>
        <v>June</v>
      </c>
      <c r="S559" t="s">
        <v>1005</v>
      </c>
      <c r="T559" t="s">
        <v>22</v>
      </c>
    </row>
    <row r="560" spans="1:20" x14ac:dyDescent="0.3">
      <c r="A560" t="s">
        <v>1022</v>
      </c>
      <c r="B560" t="s">
        <v>929</v>
      </c>
      <c r="C560">
        <v>3.8</v>
      </c>
      <c r="D560">
        <f t="shared" si="56"/>
        <v>4</v>
      </c>
      <c r="E560">
        <v>5164</v>
      </c>
      <c r="F560" t="s">
        <v>35</v>
      </c>
      <c r="G560">
        <f t="shared" si="57"/>
        <v>25000000</v>
      </c>
      <c r="H560" s="3" t="s">
        <v>43</v>
      </c>
      <c r="I560" t="str">
        <f t="shared" si="58"/>
        <v>100000+</v>
      </c>
      <c r="J560" s="1">
        <f t="shared" si="59"/>
        <v>100000</v>
      </c>
      <c r="K560" t="s">
        <v>17</v>
      </c>
      <c r="L560" s="2">
        <v>0</v>
      </c>
      <c r="M560" s="1">
        <f t="shared" si="60"/>
        <v>0</v>
      </c>
      <c r="N560" t="s">
        <v>375</v>
      </c>
      <c r="O560" t="s">
        <v>930</v>
      </c>
      <c r="P560" t="s">
        <v>265</v>
      </c>
      <c r="Q560" t="str">
        <f t="shared" si="61"/>
        <v>2018</v>
      </c>
      <c r="R560" t="str">
        <f t="shared" si="62"/>
        <v>July</v>
      </c>
      <c r="S560" t="s">
        <v>1023</v>
      </c>
      <c r="T560" t="s">
        <v>22</v>
      </c>
    </row>
    <row r="561" spans="1:20" x14ac:dyDescent="0.3">
      <c r="A561" t="s">
        <v>1065</v>
      </c>
      <c r="B561" t="s">
        <v>929</v>
      </c>
      <c r="C561">
        <v>4.0999999999999996</v>
      </c>
      <c r="D561">
        <f t="shared" si="56"/>
        <v>5</v>
      </c>
      <c r="E561">
        <v>4953</v>
      </c>
      <c r="F561" t="s">
        <v>164</v>
      </c>
      <c r="G561">
        <f t="shared" si="57"/>
        <v>15000000</v>
      </c>
      <c r="H561" s="3" t="s">
        <v>56</v>
      </c>
      <c r="I561" t="str">
        <f t="shared" si="58"/>
        <v>1000000+</v>
      </c>
      <c r="J561" s="1">
        <f t="shared" si="59"/>
        <v>1000000</v>
      </c>
      <c r="K561" t="s">
        <v>17</v>
      </c>
      <c r="L561" s="2">
        <v>0</v>
      </c>
      <c r="M561" s="1">
        <f t="shared" si="60"/>
        <v>0</v>
      </c>
      <c r="N561" t="s">
        <v>37</v>
      </c>
      <c r="O561" t="s">
        <v>930</v>
      </c>
      <c r="P561" t="s">
        <v>32</v>
      </c>
      <c r="Q561" t="str">
        <f t="shared" si="61"/>
        <v>2018</v>
      </c>
      <c r="R561" t="str">
        <f t="shared" si="62"/>
        <v>August</v>
      </c>
      <c r="S561" t="s">
        <v>1066</v>
      </c>
      <c r="T561" t="s">
        <v>40</v>
      </c>
    </row>
    <row r="562" spans="1:20" x14ac:dyDescent="0.3">
      <c r="A562" t="s">
        <v>970</v>
      </c>
      <c r="B562" t="s">
        <v>929</v>
      </c>
      <c r="C562">
        <v>4.2</v>
      </c>
      <c r="D562">
        <f t="shared" si="56"/>
        <v>5</v>
      </c>
      <c r="E562">
        <v>4195</v>
      </c>
      <c r="F562" t="s">
        <v>152</v>
      </c>
      <c r="G562">
        <f t="shared" si="57"/>
        <v>24000000</v>
      </c>
      <c r="H562" s="3" t="s">
        <v>43</v>
      </c>
      <c r="I562" t="str">
        <f t="shared" si="58"/>
        <v>100000+</v>
      </c>
      <c r="J562" s="1">
        <f t="shared" si="59"/>
        <v>100000</v>
      </c>
      <c r="K562" t="s">
        <v>17</v>
      </c>
      <c r="L562" s="2">
        <v>0</v>
      </c>
      <c r="M562" s="1">
        <f t="shared" si="60"/>
        <v>0</v>
      </c>
      <c r="N562" t="s">
        <v>375</v>
      </c>
      <c r="O562" t="s">
        <v>930</v>
      </c>
      <c r="P562" t="s">
        <v>322</v>
      </c>
      <c r="Q562" t="str">
        <f t="shared" si="61"/>
        <v>2018</v>
      </c>
      <c r="R562" t="str">
        <f t="shared" si="62"/>
        <v>July</v>
      </c>
      <c r="S562" t="s">
        <v>176</v>
      </c>
      <c r="T562" t="s">
        <v>46</v>
      </c>
    </row>
    <row r="563" spans="1:20" x14ac:dyDescent="0.3">
      <c r="A563" t="s">
        <v>978</v>
      </c>
      <c r="B563" t="s">
        <v>929</v>
      </c>
      <c r="C563">
        <v>4</v>
      </c>
      <c r="D563">
        <f t="shared" si="56"/>
        <v>4</v>
      </c>
      <c r="E563">
        <v>28671</v>
      </c>
      <c r="F563" t="s">
        <v>39</v>
      </c>
      <c r="G563">
        <f t="shared" si="57"/>
        <v>1000</v>
      </c>
      <c r="H563" s="3" t="s">
        <v>56</v>
      </c>
      <c r="I563" t="str">
        <f t="shared" si="58"/>
        <v>1000000+</v>
      </c>
      <c r="J563" s="1">
        <f t="shared" si="59"/>
        <v>1000000</v>
      </c>
      <c r="K563" t="s">
        <v>17</v>
      </c>
      <c r="L563" s="2">
        <v>0</v>
      </c>
      <c r="M563" s="1">
        <f t="shared" si="60"/>
        <v>0</v>
      </c>
      <c r="N563" t="s">
        <v>375</v>
      </c>
      <c r="O563" t="s">
        <v>930</v>
      </c>
      <c r="P563" t="s">
        <v>32</v>
      </c>
      <c r="Q563" t="str">
        <f t="shared" si="61"/>
        <v>2018</v>
      </c>
      <c r="R563" t="str">
        <f t="shared" si="62"/>
        <v>August</v>
      </c>
      <c r="S563" t="s">
        <v>39</v>
      </c>
      <c r="T563" t="s">
        <v>39</v>
      </c>
    </row>
    <row r="564" spans="1:20" x14ac:dyDescent="0.3">
      <c r="A564" t="s">
        <v>982</v>
      </c>
      <c r="B564" t="s">
        <v>929</v>
      </c>
      <c r="C564">
        <v>4.5</v>
      </c>
      <c r="D564">
        <f t="shared" si="56"/>
        <v>5</v>
      </c>
      <c r="E564">
        <v>212626</v>
      </c>
      <c r="F564" t="s">
        <v>142</v>
      </c>
      <c r="G564">
        <f t="shared" si="57"/>
        <v>11000000</v>
      </c>
      <c r="H564" s="3" t="s">
        <v>79</v>
      </c>
      <c r="I564" t="str">
        <f t="shared" si="58"/>
        <v>10000000+</v>
      </c>
      <c r="J564" s="1">
        <f t="shared" si="59"/>
        <v>10000000</v>
      </c>
      <c r="K564" t="s">
        <v>17</v>
      </c>
      <c r="L564" s="2">
        <v>0</v>
      </c>
      <c r="M564" s="1">
        <f t="shared" si="60"/>
        <v>0</v>
      </c>
      <c r="N564" t="s">
        <v>375</v>
      </c>
      <c r="O564" t="s">
        <v>930</v>
      </c>
      <c r="P564" t="s">
        <v>74</v>
      </c>
      <c r="Q564" t="str">
        <f t="shared" si="61"/>
        <v>2018</v>
      </c>
      <c r="R564" t="str">
        <f t="shared" si="62"/>
        <v>July</v>
      </c>
      <c r="S564" t="s">
        <v>958</v>
      </c>
      <c r="T564" t="s">
        <v>71</v>
      </c>
    </row>
    <row r="565" spans="1:20" x14ac:dyDescent="0.3">
      <c r="A565" t="s">
        <v>1067</v>
      </c>
      <c r="B565" t="s">
        <v>929</v>
      </c>
      <c r="C565">
        <v>3.7</v>
      </c>
      <c r="D565">
        <f t="shared" si="56"/>
        <v>4</v>
      </c>
      <c r="E565">
        <v>1439</v>
      </c>
      <c r="F565" t="s">
        <v>261</v>
      </c>
      <c r="G565">
        <f t="shared" si="57"/>
        <v>38000000</v>
      </c>
      <c r="H565" s="3" t="s">
        <v>49</v>
      </c>
      <c r="I565" t="str">
        <f t="shared" si="58"/>
        <v>50000+</v>
      </c>
      <c r="J565" s="1">
        <f t="shared" si="59"/>
        <v>50000</v>
      </c>
      <c r="K565" t="s">
        <v>17</v>
      </c>
      <c r="L565" s="2">
        <v>0</v>
      </c>
      <c r="M565" s="1">
        <f t="shared" si="60"/>
        <v>0</v>
      </c>
      <c r="N565" t="s">
        <v>375</v>
      </c>
      <c r="O565" t="s">
        <v>930</v>
      </c>
      <c r="P565" t="s">
        <v>103</v>
      </c>
      <c r="Q565" t="str">
        <f t="shared" si="61"/>
        <v>2018</v>
      </c>
      <c r="R565" t="str">
        <f t="shared" si="62"/>
        <v>July</v>
      </c>
      <c r="S565" t="s">
        <v>1068</v>
      </c>
      <c r="T565" t="s">
        <v>40</v>
      </c>
    </row>
    <row r="566" spans="1:20" x14ac:dyDescent="0.3">
      <c r="A566" t="s">
        <v>985</v>
      </c>
      <c r="B566" t="s">
        <v>929</v>
      </c>
      <c r="C566">
        <v>3.9</v>
      </c>
      <c r="D566">
        <f t="shared" si="56"/>
        <v>4</v>
      </c>
      <c r="E566">
        <v>1645</v>
      </c>
      <c r="F566" t="s">
        <v>102</v>
      </c>
      <c r="G566">
        <f t="shared" si="57"/>
        <v>31000000</v>
      </c>
      <c r="H566" s="3" t="s">
        <v>25</v>
      </c>
      <c r="I566" t="str">
        <f t="shared" si="58"/>
        <v>500000+</v>
      </c>
      <c r="J566" s="1">
        <f t="shared" si="59"/>
        <v>500000</v>
      </c>
      <c r="K566" t="s">
        <v>17</v>
      </c>
      <c r="L566" s="2">
        <v>0</v>
      </c>
      <c r="M566" s="1">
        <f t="shared" si="60"/>
        <v>0</v>
      </c>
      <c r="N566" t="s">
        <v>375</v>
      </c>
      <c r="O566" t="s">
        <v>930</v>
      </c>
      <c r="P566" t="s">
        <v>66</v>
      </c>
      <c r="Q566" t="str">
        <f t="shared" si="61"/>
        <v>2018</v>
      </c>
      <c r="R566" t="str">
        <f t="shared" si="62"/>
        <v>July</v>
      </c>
      <c r="S566" t="s">
        <v>986</v>
      </c>
      <c r="T566" t="s">
        <v>71</v>
      </c>
    </row>
    <row r="567" spans="1:20" x14ac:dyDescent="0.3">
      <c r="A567" t="s">
        <v>977</v>
      </c>
      <c r="B567" t="s">
        <v>929</v>
      </c>
      <c r="C567">
        <v>3.5</v>
      </c>
      <c r="D567">
        <f t="shared" si="56"/>
        <v>4</v>
      </c>
      <c r="E567">
        <v>13204</v>
      </c>
      <c r="F567" t="s">
        <v>129</v>
      </c>
      <c r="G567">
        <f t="shared" si="57"/>
        <v>6100000</v>
      </c>
      <c r="H567" s="3" t="s">
        <v>56</v>
      </c>
      <c r="I567" t="str">
        <f t="shared" si="58"/>
        <v>1000000+</v>
      </c>
      <c r="J567" s="1">
        <f t="shared" si="59"/>
        <v>1000000</v>
      </c>
      <c r="K567" t="s">
        <v>17</v>
      </c>
      <c r="L567" s="2">
        <v>0</v>
      </c>
      <c r="M567" s="1">
        <f t="shared" si="60"/>
        <v>0</v>
      </c>
      <c r="N567" t="s">
        <v>375</v>
      </c>
      <c r="O567" t="s">
        <v>930</v>
      </c>
      <c r="P567" t="s">
        <v>120</v>
      </c>
      <c r="Q567" t="str">
        <f t="shared" si="61"/>
        <v>2018</v>
      </c>
      <c r="R567" t="str">
        <f t="shared" si="62"/>
        <v>July</v>
      </c>
      <c r="S567" t="s">
        <v>745</v>
      </c>
      <c r="T567" t="s">
        <v>71</v>
      </c>
    </row>
    <row r="568" spans="1:20" x14ac:dyDescent="0.3">
      <c r="A568" t="s">
        <v>1012</v>
      </c>
      <c r="B568" t="s">
        <v>929</v>
      </c>
      <c r="C568">
        <v>3.9</v>
      </c>
      <c r="D568">
        <f t="shared" si="56"/>
        <v>4</v>
      </c>
      <c r="E568">
        <v>853</v>
      </c>
      <c r="F568" t="s">
        <v>227</v>
      </c>
      <c r="G568">
        <f t="shared" si="57"/>
        <v>27000000</v>
      </c>
      <c r="H568" s="3" t="s">
        <v>43</v>
      </c>
      <c r="I568" t="str">
        <f t="shared" si="58"/>
        <v>100000+</v>
      </c>
      <c r="J568" s="1">
        <f t="shared" si="59"/>
        <v>100000</v>
      </c>
      <c r="K568" t="s">
        <v>17</v>
      </c>
      <c r="L568" s="2">
        <v>0</v>
      </c>
      <c r="M568" s="1">
        <f t="shared" si="60"/>
        <v>0</v>
      </c>
      <c r="N568" t="s">
        <v>375</v>
      </c>
      <c r="O568" t="s">
        <v>930</v>
      </c>
      <c r="P568" t="s">
        <v>103</v>
      </c>
      <c r="Q568" t="str">
        <f t="shared" si="61"/>
        <v>2018</v>
      </c>
      <c r="R568" t="str">
        <f t="shared" si="62"/>
        <v>July</v>
      </c>
      <c r="S568" t="s">
        <v>1013</v>
      </c>
      <c r="T568" t="s">
        <v>71</v>
      </c>
    </row>
    <row r="569" spans="1:20" x14ac:dyDescent="0.3">
      <c r="A569" t="s">
        <v>1069</v>
      </c>
      <c r="B569" t="s">
        <v>929</v>
      </c>
      <c r="C569">
        <v>4</v>
      </c>
      <c r="D569">
        <f t="shared" si="56"/>
        <v>4</v>
      </c>
      <c r="E569">
        <v>337</v>
      </c>
      <c r="F569" t="s">
        <v>264</v>
      </c>
      <c r="G569">
        <f t="shared" si="57"/>
        <v>32000000</v>
      </c>
      <c r="H569" s="3" t="s">
        <v>16</v>
      </c>
      <c r="I569" t="str">
        <f t="shared" si="58"/>
        <v>10000+</v>
      </c>
      <c r="J569" s="1">
        <f t="shared" si="59"/>
        <v>10000</v>
      </c>
      <c r="K569" t="s">
        <v>17</v>
      </c>
      <c r="L569" s="2">
        <v>0</v>
      </c>
      <c r="M569" s="1">
        <f t="shared" si="60"/>
        <v>0</v>
      </c>
      <c r="N569" t="s">
        <v>375</v>
      </c>
      <c r="O569" t="s">
        <v>930</v>
      </c>
      <c r="P569" t="s">
        <v>74</v>
      </c>
      <c r="Q569" t="str">
        <f t="shared" si="61"/>
        <v>2018</v>
      </c>
      <c r="R569" t="str">
        <f t="shared" si="62"/>
        <v>July</v>
      </c>
      <c r="S569" t="s">
        <v>1070</v>
      </c>
      <c r="T569" t="s">
        <v>535</v>
      </c>
    </row>
    <row r="570" spans="1:20" x14ac:dyDescent="0.3">
      <c r="A570" t="s">
        <v>1003</v>
      </c>
      <c r="B570" t="s">
        <v>929</v>
      </c>
      <c r="C570">
        <v>4.5999999999999996</v>
      </c>
      <c r="D570">
        <f t="shared" si="56"/>
        <v>5</v>
      </c>
      <c r="E570">
        <v>13049</v>
      </c>
      <c r="F570" t="s">
        <v>435</v>
      </c>
      <c r="G570">
        <f t="shared" si="57"/>
        <v>13000000</v>
      </c>
      <c r="H570" s="3" t="s">
        <v>25</v>
      </c>
      <c r="I570" t="str">
        <f t="shared" si="58"/>
        <v>500000+</v>
      </c>
      <c r="J570" s="1">
        <f t="shared" si="59"/>
        <v>500000</v>
      </c>
      <c r="K570" t="s">
        <v>17</v>
      </c>
      <c r="L570" s="2">
        <v>0</v>
      </c>
      <c r="M570" s="1">
        <f t="shared" si="60"/>
        <v>0</v>
      </c>
      <c r="N570" t="s">
        <v>375</v>
      </c>
      <c r="O570" t="s">
        <v>930</v>
      </c>
      <c r="P570" t="s">
        <v>74</v>
      </c>
      <c r="Q570" t="str">
        <f t="shared" si="61"/>
        <v>2018</v>
      </c>
      <c r="R570" t="str">
        <f t="shared" si="62"/>
        <v>July</v>
      </c>
      <c r="S570" t="s">
        <v>958</v>
      </c>
      <c r="T570" t="s">
        <v>71</v>
      </c>
    </row>
    <row r="571" spans="1:20" x14ac:dyDescent="0.3">
      <c r="A571" t="s">
        <v>1071</v>
      </c>
      <c r="B571" t="s">
        <v>929</v>
      </c>
      <c r="C571">
        <v>4</v>
      </c>
      <c r="D571">
        <f t="shared" si="56"/>
        <v>4</v>
      </c>
      <c r="E571">
        <v>51698</v>
      </c>
      <c r="F571" t="s">
        <v>1072</v>
      </c>
      <c r="G571">
        <f t="shared" si="57"/>
        <v>63000000</v>
      </c>
      <c r="H571" s="3" t="s">
        <v>56</v>
      </c>
      <c r="I571" t="str">
        <f t="shared" si="58"/>
        <v>1000000+</v>
      </c>
      <c r="J571" s="1">
        <f t="shared" si="59"/>
        <v>1000000</v>
      </c>
      <c r="K571" t="s">
        <v>17</v>
      </c>
      <c r="L571" s="2">
        <v>0</v>
      </c>
      <c r="M571" s="1">
        <f t="shared" si="60"/>
        <v>0</v>
      </c>
      <c r="N571" t="s">
        <v>375</v>
      </c>
      <c r="O571" t="s">
        <v>930</v>
      </c>
      <c r="P571" t="s">
        <v>192</v>
      </c>
      <c r="Q571" t="str">
        <f t="shared" si="61"/>
        <v>2018</v>
      </c>
      <c r="R571" t="str">
        <f t="shared" si="62"/>
        <v>July</v>
      </c>
      <c r="S571" t="s">
        <v>1027</v>
      </c>
      <c r="T571" t="s">
        <v>22</v>
      </c>
    </row>
    <row r="572" spans="1:20" x14ac:dyDescent="0.3">
      <c r="A572" t="s">
        <v>1073</v>
      </c>
      <c r="B572" t="s">
        <v>929</v>
      </c>
      <c r="C572">
        <v>4.0999999999999996</v>
      </c>
      <c r="D572">
        <f t="shared" si="56"/>
        <v>5</v>
      </c>
      <c r="E572">
        <v>923</v>
      </c>
      <c r="F572" t="s">
        <v>903</v>
      </c>
      <c r="G572">
        <f t="shared" si="57"/>
        <v>44000000</v>
      </c>
      <c r="H572" s="3" t="s">
        <v>43</v>
      </c>
      <c r="I572" t="str">
        <f t="shared" si="58"/>
        <v>100000+</v>
      </c>
      <c r="J572" s="1">
        <f t="shared" si="59"/>
        <v>100000</v>
      </c>
      <c r="K572" t="s">
        <v>17</v>
      </c>
      <c r="L572" s="2">
        <v>0</v>
      </c>
      <c r="M572" s="1">
        <f t="shared" si="60"/>
        <v>0</v>
      </c>
      <c r="N572" t="s">
        <v>375</v>
      </c>
      <c r="O572" t="s">
        <v>930</v>
      </c>
      <c r="P572" t="s">
        <v>153</v>
      </c>
      <c r="Q572" t="str">
        <f t="shared" si="61"/>
        <v>2018</v>
      </c>
      <c r="R572" t="str">
        <f t="shared" si="62"/>
        <v>August</v>
      </c>
      <c r="S572" t="s">
        <v>1074</v>
      </c>
      <c r="T572" t="s">
        <v>71</v>
      </c>
    </row>
    <row r="573" spans="1:20" x14ac:dyDescent="0.3">
      <c r="A573" t="s">
        <v>928</v>
      </c>
      <c r="B573" t="s">
        <v>929</v>
      </c>
      <c r="C573">
        <v>4.2</v>
      </c>
      <c r="D573">
        <f t="shared" si="56"/>
        <v>5</v>
      </c>
      <c r="E573">
        <v>1546</v>
      </c>
      <c r="F573" t="s">
        <v>39</v>
      </c>
      <c r="G573">
        <f t="shared" si="57"/>
        <v>1000</v>
      </c>
      <c r="H573" s="3" t="s">
        <v>16</v>
      </c>
      <c r="I573" t="str">
        <f t="shared" si="58"/>
        <v>10000+</v>
      </c>
      <c r="J573" s="1">
        <f t="shared" si="59"/>
        <v>10000</v>
      </c>
      <c r="K573" t="s">
        <v>596</v>
      </c>
      <c r="L573" s="2" t="s">
        <v>860</v>
      </c>
      <c r="M573" s="1">
        <f t="shared" si="60"/>
        <v>3.99</v>
      </c>
      <c r="N573" t="s">
        <v>375</v>
      </c>
      <c r="O573" t="s">
        <v>930</v>
      </c>
      <c r="P573" t="s">
        <v>763</v>
      </c>
      <c r="Q573" t="str">
        <f t="shared" si="61"/>
        <v>2018</v>
      </c>
      <c r="R573" t="str">
        <f t="shared" si="62"/>
        <v>June</v>
      </c>
      <c r="S573" t="s">
        <v>931</v>
      </c>
      <c r="T573" t="s">
        <v>71</v>
      </c>
    </row>
    <row r="574" spans="1:20" x14ac:dyDescent="0.3">
      <c r="A574" t="s">
        <v>1075</v>
      </c>
      <c r="B574" t="s">
        <v>929</v>
      </c>
      <c r="C574">
        <v>3.3</v>
      </c>
      <c r="D574">
        <f t="shared" si="56"/>
        <v>4</v>
      </c>
      <c r="E574">
        <v>149</v>
      </c>
      <c r="F574" t="s">
        <v>242</v>
      </c>
      <c r="G574">
        <f t="shared" si="57"/>
        <v>16000000</v>
      </c>
      <c r="H574" s="3" t="s">
        <v>16</v>
      </c>
      <c r="I574" t="str">
        <f t="shared" si="58"/>
        <v>10000+</v>
      </c>
      <c r="J574" s="1">
        <f t="shared" si="59"/>
        <v>10000</v>
      </c>
      <c r="K574" t="s">
        <v>17</v>
      </c>
      <c r="L574" s="2">
        <v>0</v>
      </c>
      <c r="M574" s="1">
        <f t="shared" si="60"/>
        <v>0</v>
      </c>
      <c r="N574" t="s">
        <v>375</v>
      </c>
      <c r="O574" t="s">
        <v>930</v>
      </c>
      <c r="P574" t="s">
        <v>74</v>
      </c>
      <c r="Q574" t="str">
        <f t="shared" si="61"/>
        <v>2018</v>
      </c>
      <c r="R574" t="str">
        <f t="shared" si="62"/>
        <v>July</v>
      </c>
      <c r="S574" t="s">
        <v>1011</v>
      </c>
      <c r="T574" t="s">
        <v>22</v>
      </c>
    </row>
    <row r="575" spans="1:20" x14ac:dyDescent="0.3">
      <c r="A575" t="s">
        <v>1076</v>
      </c>
      <c r="B575" t="s">
        <v>929</v>
      </c>
      <c r="C575">
        <v>4.4000000000000004</v>
      </c>
      <c r="D575">
        <f t="shared" si="56"/>
        <v>5</v>
      </c>
      <c r="E575">
        <v>198</v>
      </c>
      <c r="F575" t="s">
        <v>68</v>
      </c>
      <c r="G575">
        <f t="shared" si="57"/>
        <v>28000000</v>
      </c>
      <c r="H575" s="3" t="s">
        <v>16</v>
      </c>
      <c r="I575" t="str">
        <f t="shared" si="58"/>
        <v>10000+</v>
      </c>
      <c r="J575" s="1">
        <f t="shared" si="59"/>
        <v>10000</v>
      </c>
      <c r="K575" t="s">
        <v>17</v>
      </c>
      <c r="L575" s="2">
        <v>0</v>
      </c>
      <c r="M575" s="1">
        <f t="shared" si="60"/>
        <v>0</v>
      </c>
      <c r="N575" t="s">
        <v>375</v>
      </c>
      <c r="O575" t="s">
        <v>930</v>
      </c>
      <c r="P575" t="s">
        <v>417</v>
      </c>
      <c r="Q575" t="str">
        <f t="shared" si="61"/>
        <v>2018</v>
      </c>
      <c r="R575" t="str">
        <f t="shared" si="62"/>
        <v>May</v>
      </c>
      <c r="S575" t="s">
        <v>1077</v>
      </c>
      <c r="T575" t="s">
        <v>71</v>
      </c>
    </row>
    <row r="576" spans="1:20" x14ac:dyDescent="0.3">
      <c r="A576" t="s">
        <v>1038</v>
      </c>
      <c r="B576" t="s">
        <v>929</v>
      </c>
      <c r="C576">
        <v>4.3</v>
      </c>
      <c r="D576">
        <f t="shared" si="56"/>
        <v>5</v>
      </c>
      <c r="E576">
        <v>135420</v>
      </c>
      <c r="F576" t="s">
        <v>39</v>
      </c>
      <c r="G576">
        <f t="shared" si="57"/>
        <v>1000</v>
      </c>
      <c r="H576" s="3" t="s">
        <v>79</v>
      </c>
      <c r="I576" t="str">
        <f t="shared" si="58"/>
        <v>10000000+</v>
      </c>
      <c r="J576" s="1">
        <f t="shared" si="59"/>
        <v>10000000</v>
      </c>
      <c r="K576" t="s">
        <v>17</v>
      </c>
      <c r="L576" s="2">
        <v>0</v>
      </c>
      <c r="M576" s="1">
        <f t="shared" si="60"/>
        <v>0</v>
      </c>
      <c r="N576" t="s">
        <v>375</v>
      </c>
      <c r="O576" t="s">
        <v>930</v>
      </c>
      <c r="P576" t="s">
        <v>120</v>
      </c>
      <c r="Q576" t="str">
        <f t="shared" si="61"/>
        <v>2018</v>
      </c>
      <c r="R576" t="str">
        <f t="shared" si="62"/>
        <v>July</v>
      </c>
      <c r="S576" t="s">
        <v>39</v>
      </c>
      <c r="T576" t="s">
        <v>39</v>
      </c>
    </row>
    <row r="577" spans="1:20" x14ac:dyDescent="0.3">
      <c r="A577" t="s">
        <v>996</v>
      </c>
      <c r="B577" t="s">
        <v>929</v>
      </c>
      <c r="C577">
        <v>4.2</v>
      </c>
      <c r="D577">
        <f t="shared" si="56"/>
        <v>5</v>
      </c>
      <c r="E577">
        <v>22545</v>
      </c>
      <c r="F577" t="s">
        <v>432</v>
      </c>
      <c r="G577">
        <f t="shared" si="57"/>
        <v>5900000</v>
      </c>
      <c r="H577" s="3" t="s">
        <v>56</v>
      </c>
      <c r="I577" t="str">
        <f t="shared" si="58"/>
        <v>1000000+</v>
      </c>
      <c r="J577" s="1">
        <f t="shared" si="59"/>
        <v>1000000</v>
      </c>
      <c r="K577" t="s">
        <v>17</v>
      </c>
      <c r="L577" s="2">
        <v>0</v>
      </c>
      <c r="M577" s="1">
        <f t="shared" si="60"/>
        <v>0</v>
      </c>
      <c r="N577" t="s">
        <v>375</v>
      </c>
      <c r="O577" t="s">
        <v>930</v>
      </c>
      <c r="P577" t="s">
        <v>248</v>
      </c>
      <c r="Q577" t="str">
        <f t="shared" si="61"/>
        <v>2018</v>
      </c>
      <c r="R577" t="str">
        <f t="shared" si="62"/>
        <v>July</v>
      </c>
      <c r="S577" t="s">
        <v>997</v>
      </c>
      <c r="T577" t="s">
        <v>22</v>
      </c>
    </row>
    <row r="578" spans="1:20" x14ac:dyDescent="0.3">
      <c r="A578" t="s">
        <v>1006</v>
      </c>
      <c r="B578" t="s">
        <v>929</v>
      </c>
      <c r="C578">
        <v>3.9</v>
      </c>
      <c r="D578">
        <f t="shared" si="56"/>
        <v>4</v>
      </c>
      <c r="E578">
        <v>8723</v>
      </c>
      <c r="F578" t="s">
        <v>435</v>
      </c>
      <c r="G578">
        <f t="shared" si="57"/>
        <v>13000000</v>
      </c>
      <c r="H578" s="3" t="s">
        <v>25</v>
      </c>
      <c r="I578" t="str">
        <f t="shared" si="58"/>
        <v>500000+</v>
      </c>
      <c r="J578" s="1">
        <f t="shared" si="59"/>
        <v>500000</v>
      </c>
      <c r="K578" t="s">
        <v>17</v>
      </c>
      <c r="L578" s="2">
        <v>0</v>
      </c>
      <c r="M578" s="1">
        <f t="shared" si="60"/>
        <v>0</v>
      </c>
      <c r="N578" t="s">
        <v>375</v>
      </c>
      <c r="O578" t="s">
        <v>930</v>
      </c>
      <c r="P578" t="s">
        <v>45</v>
      </c>
      <c r="Q578" t="str">
        <f t="shared" si="61"/>
        <v>2018</v>
      </c>
      <c r="R578" t="str">
        <f t="shared" si="62"/>
        <v>June</v>
      </c>
      <c r="S578">
        <v>15.8</v>
      </c>
      <c r="T578" t="s">
        <v>71</v>
      </c>
    </row>
    <row r="579" spans="1:20" x14ac:dyDescent="0.3">
      <c r="A579" t="s">
        <v>1078</v>
      </c>
      <c r="B579" t="s">
        <v>929</v>
      </c>
      <c r="C579">
        <v>4.3</v>
      </c>
      <c r="D579">
        <f t="shared" ref="D579:D642" si="63">IF(C579&gt;4,5,IF(C579&gt;3,4,IF(C579&gt;2,3,IF(C579&gt;1,2,1))))</f>
        <v>5</v>
      </c>
      <c r="E579">
        <v>23170</v>
      </c>
      <c r="F579" t="s">
        <v>325</v>
      </c>
      <c r="G579">
        <f t="shared" ref="G579:G642" si="64">IF(RIGHT(F579,1)="M",LEFT(F579,LEN(F579)-1)*1000000,IF(RIGHT(F579,1)="K",LEFT(F579,LEN(F579)-1)*1000, 1000))</f>
        <v>9000000</v>
      </c>
      <c r="H579" s="3" t="s">
        <v>25</v>
      </c>
      <c r="I579" t="str">
        <f t="shared" ref="I579:I642" si="65">SUBSTITUTE(H579,",","")</f>
        <v>500000+</v>
      </c>
      <c r="J579" s="1">
        <f t="shared" ref="J579:J642" si="66">VALUE(LEFT(I579,LEN(I579)-1))</f>
        <v>500000</v>
      </c>
      <c r="K579" t="s">
        <v>17</v>
      </c>
      <c r="L579" s="2">
        <v>0</v>
      </c>
      <c r="M579" s="1">
        <f t="shared" ref="M579:M642" si="67">VALUE(IF(RIGHT(L579,LEN(L579)-1)="",0,RIGHT(L579,LEN(L579)-1)))</f>
        <v>0</v>
      </c>
      <c r="N579" t="s">
        <v>375</v>
      </c>
      <c r="O579" t="s">
        <v>930</v>
      </c>
      <c r="P579" t="s">
        <v>322</v>
      </c>
      <c r="Q579" t="str">
        <f t="shared" ref="Q579:Q642" si="68">RIGHT(P579,4)</f>
        <v>2018</v>
      </c>
      <c r="R579" t="str">
        <f t="shared" ref="R579:R642" si="69">LEFT(P579,FIND(" ",P579)-1)</f>
        <v>July</v>
      </c>
      <c r="S579" t="s">
        <v>1079</v>
      </c>
      <c r="T579" t="s">
        <v>71</v>
      </c>
    </row>
    <row r="580" spans="1:20" x14ac:dyDescent="0.3">
      <c r="A580" t="s">
        <v>1080</v>
      </c>
      <c r="B580" t="s">
        <v>929</v>
      </c>
      <c r="C580">
        <v>3.4</v>
      </c>
      <c r="D580">
        <f t="shared" si="63"/>
        <v>4</v>
      </c>
      <c r="E580">
        <v>13890</v>
      </c>
      <c r="F580" t="s">
        <v>78</v>
      </c>
      <c r="G580">
        <f t="shared" si="64"/>
        <v>20000000</v>
      </c>
      <c r="H580" s="3" t="s">
        <v>25</v>
      </c>
      <c r="I580" t="str">
        <f t="shared" si="65"/>
        <v>500000+</v>
      </c>
      <c r="J580" s="1">
        <f t="shared" si="66"/>
        <v>500000</v>
      </c>
      <c r="K580" t="s">
        <v>17</v>
      </c>
      <c r="L580" s="2">
        <v>0</v>
      </c>
      <c r="M580" s="1">
        <f t="shared" si="67"/>
        <v>0</v>
      </c>
      <c r="N580" t="s">
        <v>375</v>
      </c>
      <c r="O580" t="s">
        <v>930</v>
      </c>
      <c r="P580" t="s">
        <v>763</v>
      </c>
      <c r="Q580" t="str">
        <f t="shared" si="68"/>
        <v>2018</v>
      </c>
      <c r="R580" t="str">
        <f t="shared" si="69"/>
        <v>June</v>
      </c>
      <c r="S580" t="s">
        <v>1081</v>
      </c>
      <c r="T580" t="s">
        <v>40</v>
      </c>
    </row>
    <row r="581" spans="1:20" x14ac:dyDescent="0.3">
      <c r="A581" t="s">
        <v>1044</v>
      </c>
      <c r="B581" t="s">
        <v>929</v>
      </c>
      <c r="C581">
        <v>4.2</v>
      </c>
      <c r="D581">
        <f t="shared" si="63"/>
        <v>5</v>
      </c>
      <c r="E581">
        <v>57083</v>
      </c>
      <c r="F581" t="s">
        <v>184</v>
      </c>
      <c r="G581">
        <f t="shared" si="64"/>
        <v>7900000</v>
      </c>
      <c r="H581" s="3" t="s">
        <v>56</v>
      </c>
      <c r="I581" t="str">
        <f t="shared" si="65"/>
        <v>1000000+</v>
      </c>
      <c r="J581" s="1">
        <f t="shared" si="66"/>
        <v>1000000</v>
      </c>
      <c r="K581" t="s">
        <v>17</v>
      </c>
      <c r="L581" s="2">
        <v>0</v>
      </c>
      <c r="M581" s="1">
        <f t="shared" si="67"/>
        <v>0</v>
      </c>
      <c r="N581" t="s">
        <v>375</v>
      </c>
      <c r="O581" t="s">
        <v>930</v>
      </c>
      <c r="P581" t="s">
        <v>248</v>
      </c>
      <c r="Q581" t="str">
        <f t="shared" si="68"/>
        <v>2018</v>
      </c>
      <c r="R581" t="str">
        <f t="shared" si="69"/>
        <v>July</v>
      </c>
      <c r="S581" t="s">
        <v>1033</v>
      </c>
      <c r="T581" t="s">
        <v>22</v>
      </c>
    </row>
    <row r="582" spans="1:20" x14ac:dyDescent="0.3">
      <c r="A582" t="s">
        <v>1052</v>
      </c>
      <c r="B582" t="s">
        <v>929</v>
      </c>
      <c r="C582">
        <v>4.0999999999999996</v>
      </c>
      <c r="D582">
        <f t="shared" si="63"/>
        <v>5</v>
      </c>
      <c r="E582">
        <v>537</v>
      </c>
      <c r="F582" t="s">
        <v>68</v>
      </c>
      <c r="G582">
        <f t="shared" si="64"/>
        <v>28000000</v>
      </c>
      <c r="H582" s="3" t="s">
        <v>43</v>
      </c>
      <c r="I582" t="str">
        <f t="shared" si="65"/>
        <v>100000+</v>
      </c>
      <c r="J582" s="1">
        <f t="shared" si="66"/>
        <v>100000</v>
      </c>
      <c r="K582" t="s">
        <v>17</v>
      </c>
      <c r="L582" s="2">
        <v>0</v>
      </c>
      <c r="M582" s="1">
        <f t="shared" si="67"/>
        <v>0</v>
      </c>
      <c r="N582" t="s">
        <v>375</v>
      </c>
      <c r="O582" t="s">
        <v>930</v>
      </c>
      <c r="P582" t="s">
        <v>1053</v>
      </c>
      <c r="Q582" t="str">
        <f t="shared" si="68"/>
        <v>2018</v>
      </c>
      <c r="R582" t="str">
        <f t="shared" si="69"/>
        <v>March</v>
      </c>
      <c r="S582" t="s">
        <v>28</v>
      </c>
      <c r="T582" t="s">
        <v>71</v>
      </c>
    </row>
    <row r="583" spans="1:20" x14ac:dyDescent="0.3">
      <c r="A583" t="s">
        <v>1082</v>
      </c>
      <c r="B583" t="s">
        <v>929</v>
      </c>
      <c r="C583">
        <v>4</v>
      </c>
      <c r="D583">
        <f t="shared" si="63"/>
        <v>4</v>
      </c>
      <c r="E583">
        <v>13440</v>
      </c>
      <c r="F583" t="s">
        <v>1083</v>
      </c>
      <c r="G583">
        <f t="shared" si="64"/>
        <v>49000000</v>
      </c>
      <c r="H583" s="3" t="s">
        <v>25</v>
      </c>
      <c r="I583" t="str">
        <f t="shared" si="65"/>
        <v>500000+</v>
      </c>
      <c r="J583" s="1">
        <f t="shared" si="66"/>
        <v>500000</v>
      </c>
      <c r="K583" t="s">
        <v>17</v>
      </c>
      <c r="L583" s="2">
        <v>0</v>
      </c>
      <c r="M583" s="1">
        <f t="shared" si="67"/>
        <v>0</v>
      </c>
      <c r="N583" t="s">
        <v>375</v>
      </c>
      <c r="O583" t="s">
        <v>930</v>
      </c>
      <c r="P583" t="s">
        <v>86</v>
      </c>
      <c r="Q583" t="str">
        <f t="shared" si="68"/>
        <v>2018</v>
      </c>
      <c r="R583" t="str">
        <f t="shared" si="69"/>
        <v>August</v>
      </c>
      <c r="S583" t="s">
        <v>1084</v>
      </c>
      <c r="T583" t="s">
        <v>22</v>
      </c>
    </row>
    <row r="584" spans="1:20" x14ac:dyDescent="0.3">
      <c r="A584" t="s">
        <v>1085</v>
      </c>
      <c r="B584" t="s">
        <v>929</v>
      </c>
      <c r="C584">
        <v>3.6</v>
      </c>
      <c r="D584">
        <f t="shared" si="63"/>
        <v>4</v>
      </c>
      <c r="E584">
        <v>143</v>
      </c>
      <c r="F584" t="s">
        <v>227</v>
      </c>
      <c r="G584">
        <f t="shared" si="64"/>
        <v>27000000</v>
      </c>
      <c r="H584" s="3" t="s">
        <v>16</v>
      </c>
      <c r="I584" t="str">
        <f t="shared" si="65"/>
        <v>10000+</v>
      </c>
      <c r="J584" s="1">
        <f t="shared" si="66"/>
        <v>10000</v>
      </c>
      <c r="K584" t="s">
        <v>17</v>
      </c>
      <c r="L584" s="2">
        <v>0</v>
      </c>
      <c r="M584" s="1">
        <f t="shared" si="67"/>
        <v>0</v>
      </c>
      <c r="N584" t="s">
        <v>375</v>
      </c>
      <c r="O584" t="s">
        <v>930</v>
      </c>
      <c r="P584" t="s">
        <v>274</v>
      </c>
      <c r="Q584" t="str">
        <f t="shared" si="68"/>
        <v>2018</v>
      </c>
      <c r="R584" t="str">
        <f t="shared" si="69"/>
        <v>July</v>
      </c>
      <c r="S584" t="s">
        <v>1086</v>
      </c>
      <c r="T584" t="s">
        <v>71</v>
      </c>
    </row>
    <row r="585" spans="1:20" x14ac:dyDescent="0.3">
      <c r="A585" t="s">
        <v>1087</v>
      </c>
      <c r="B585" t="s">
        <v>929</v>
      </c>
      <c r="C585">
        <v>4.2</v>
      </c>
      <c r="D585">
        <f t="shared" si="63"/>
        <v>5</v>
      </c>
      <c r="E585">
        <v>1059</v>
      </c>
      <c r="F585" t="s">
        <v>276</v>
      </c>
      <c r="G585">
        <f t="shared" si="64"/>
        <v>18000000</v>
      </c>
      <c r="H585" s="3" t="s">
        <v>43</v>
      </c>
      <c r="I585" t="str">
        <f t="shared" si="65"/>
        <v>100000+</v>
      </c>
      <c r="J585" s="1">
        <f t="shared" si="66"/>
        <v>100000</v>
      </c>
      <c r="K585" t="s">
        <v>17</v>
      </c>
      <c r="L585" s="2">
        <v>0</v>
      </c>
      <c r="M585" s="1">
        <f t="shared" si="67"/>
        <v>0</v>
      </c>
      <c r="N585" t="s">
        <v>375</v>
      </c>
      <c r="O585" t="s">
        <v>930</v>
      </c>
      <c r="P585" t="s">
        <v>192</v>
      </c>
      <c r="Q585" t="str">
        <f t="shared" si="68"/>
        <v>2018</v>
      </c>
      <c r="R585" t="str">
        <f t="shared" si="69"/>
        <v>July</v>
      </c>
      <c r="S585">
        <v>1.17</v>
      </c>
      <c r="T585" t="s">
        <v>40</v>
      </c>
    </row>
    <row r="586" spans="1:20" x14ac:dyDescent="0.3">
      <c r="A586" t="s">
        <v>1088</v>
      </c>
      <c r="B586" t="s">
        <v>929</v>
      </c>
      <c r="C586">
        <v>3.5</v>
      </c>
      <c r="D586">
        <f t="shared" si="63"/>
        <v>4</v>
      </c>
      <c r="E586">
        <v>894</v>
      </c>
      <c r="F586" t="s">
        <v>24</v>
      </c>
      <c r="G586">
        <f t="shared" si="64"/>
        <v>14000000</v>
      </c>
      <c r="H586" s="3" t="s">
        <v>43</v>
      </c>
      <c r="I586" t="str">
        <f t="shared" si="65"/>
        <v>100000+</v>
      </c>
      <c r="J586" s="1">
        <f t="shared" si="66"/>
        <v>100000</v>
      </c>
      <c r="K586" t="s">
        <v>17</v>
      </c>
      <c r="L586" s="2">
        <v>0</v>
      </c>
      <c r="M586" s="1">
        <f t="shared" si="67"/>
        <v>0</v>
      </c>
      <c r="N586" t="s">
        <v>375</v>
      </c>
      <c r="O586" t="s">
        <v>930</v>
      </c>
      <c r="P586" t="s">
        <v>369</v>
      </c>
      <c r="Q586" t="str">
        <f t="shared" si="68"/>
        <v>2018</v>
      </c>
      <c r="R586" t="str">
        <f t="shared" si="69"/>
        <v>July</v>
      </c>
      <c r="S586" t="s">
        <v>1089</v>
      </c>
      <c r="T586" t="s">
        <v>71</v>
      </c>
    </row>
    <row r="587" spans="1:20" x14ac:dyDescent="0.3">
      <c r="A587" t="s">
        <v>1090</v>
      </c>
      <c r="B587" t="s">
        <v>929</v>
      </c>
      <c r="C587">
        <v>4</v>
      </c>
      <c r="D587">
        <f t="shared" si="63"/>
        <v>4</v>
      </c>
      <c r="E587">
        <v>6191</v>
      </c>
      <c r="F587" t="s">
        <v>227</v>
      </c>
      <c r="G587">
        <f t="shared" si="64"/>
        <v>27000000</v>
      </c>
      <c r="H587" s="3" t="s">
        <v>25</v>
      </c>
      <c r="I587" t="str">
        <f t="shared" si="65"/>
        <v>500000+</v>
      </c>
      <c r="J587" s="1">
        <f t="shared" si="66"/>
        <v>500000</v>
      </c>
      <c r="K587" t="s">
        <v>17</v>
      </c>
      <c r="L587" s="2">
        <v>0</v>
      </c>
      <c r="M587" s="1">
        <f t="shared" si="67"/>
        <v>0</v>
      </c>
      <c r="N587" t="s">
        <v>375</v>
      </c>
      <c r="O587" t="s">
        <v>930</v>
      </c>
      <c r="P587" t="s">
        <v>112</v>
      </c>
      <c r="Q587" t="str">
        <f t="shared" si="68"/>
        <v>2018</v>
      </c>
      <c r="R587" t="str">
        <f t="shared" si="69"/>
        <v>July</v>
      </c>
      <c r="S587" t="s">
        <v>1091</v>
      </c>
      <c r="T587" t="s">
        <v>71</v>
      </c>
    </row>
    <row r="588" spans="1:20" x14ac:dyDescent="0.3">
      <c r="A588" t="s">
        <v>1042</v>
      </c>
      <c r="B588" t="s">
        <v>929</v>
      </c>
      <c r="C588">
        <v>4.0999999999999996</v>
      </c>
      <c r="D588">
        <f t="shared" si="63"/>
        <v>5</v>
      </c>
      <c r="E588">
        <v>2212</v>
      </c>
      <c r="F588" t="s">
        <v>614</v>
      </c>
      <c r="G588">
        <f t="shared" si="64"/>
        <v>41000000</v>
      </c>
      <c r="H588" s="3" t="s">
        <v>43</v>
      </c>
      <c r="I588" t="str">
        <f t="shared" si="65"/>
        <v>100000+</v>
      </c>
      <c r="J588" s="1">
        <f t="shared" si="66"/>
        <v>100000</v>
      </c>
      <c r="K588" t="s">
        <v>17</v>
      </c>
      <c r="L588" s="2">
        <v>0</v>
      </c>
      <c r="M588" s="1">
        <f t="shared" si="67"/>
        <v>0</v>
      </c>
      <c r="N588" t="s">
        <v>375</v>
      </c>
      <c r="O588" t="s">
        <v>930</v>
      </c>
      <c r="P588" t="s">
        <v>45</v>
      </c>
      <c r="Q588" t="str">
        <f t="shared" si="68"/>
        <v>2018</v>
      </c>
      <c r="R588" t="str">
        <f t="shared" si="69"/>
        <v>June</v>
      </c>
      <c r="S588" t="s">
        <v>1043</v>
      </c>
      <c r="T588" t="s">
        <v>22</v>
      </c>
    </row>
    <row r="589" spans="1:20" x14ac:dyDescent="0.3">
      <c r="A589" t="s">
        <v>1092</v>
      </c>
      <c r="B589" t="s">
        <v>929</v>
      </c>
      <c r="C589">
        <v>4.0999999999999996</v>
      </c>
      <c r="D589">
        <f t="shared" si="63"/>
        <v>5</v>
      </c>
      <c r="E589">
        <v>15081</v>
      </c>
      <c r="F589" t="s">
        <v>261</v>
      </c>
      <c r="G589">
        <f t="shared" si="64"/>
        <v>38000000</v>
      </c>
      <c r="H589" s="3" t="s">
        <v>56</v>
      </c>
      <c r="I589" t="str">
        <f t="shared" si="65"/>
        <v>1000000+</v>
      </c>
      <c r="J589" s="1">
        <f t="shared" si="66"/>
        <v>1000000</v>
      </c>
      <c r="K589" t="s">
        <v>17</v>
      </c>
      <c r="L589" s="2">
        <v>0</v>
      </c>
      <c r="M589" s="1">
        <f t="shared" si="67"/>
        <v>0</v>
      </c>
      <c r="N589" t="s">
        <v>375</v>
      </c>
      <c r="O589" t="s">
        <v>930</v>
      </c>
      <c r="P589" t="s">
        <v>192</v>
      </c>
      <c r="Q589" t="str">
        <f t="shared" si="68"/>
        <v>2018</v>
      </c>
      <c r="R589" t="str">
        <f t="shared" si="69"/>
        <v>July</v>
      </c>
      <c r="S589" t="s">
        <v>1093</v>
      </c>
      <c r="T589" t="s">
        <v>71</v>
      </c>
    </row>
    <row r="590" spans="1:20" x14ac:dyDescent="0.3">
      <c r="A590" t="s">
        <v>1028</v>
      </c>
      <c r="B590" t="s">
        <v>929</v>
      </c>
      <c r="C590">
        <v>2.8</v>
      </c>
      <c r="D590">
        <f t="shared" si="63"/>
        <v>3</v>
      </c>
      <c r="E590">
        <v>80</v>
      </c>
      <c r="F590" t="s">
        <v>94</v>
      </c>
      <c r="G590">
        <f t="shared" si="64"/>
        <v>5500000</v>
      </c>
      <c r="H590" s="3" t="s">
        <v>16</v>
      </c>
      <c r="I590" t="str">
        <f t="shared" si="65"/>
        <v>10000+</v>
      </c>
      <c r="J590" s="1">
        <f t="shared" si="66"/>
        <v>10000</v>
      </c>
      <c r="K590" t="s">
        <v>17</v>
      </c>
      <c r="L590" s="2">
        <v>0</v>
      </c>
      <c r="M590" s="1">
        <f t="shared" si="67"/>
        <v>0</v>
      </c>
      <c r="N590" t="s">
        <v>37</v>
      </c>
      <c r="O590" t="s">
        <v>930</v>
      </c>
      <c r="P590" t="s">
        <v>1029</v>
      </c>
      <c r="Q590" t="str">
        <f t="shared" si="68"/>
        <v>2017</v>
      </c>
      <c r="R590" t="str">
        <f t="shared" si="69"/>
        <v>November</v>
      </c>
      <c r="S590">
        <v>1</v>
      </c>
      <c r="T590" t="s">
        <v>22</v>
      </c>
    </row>
    <row r="591" spans="1:20" x14ac:dyDescent="0.3">
      <c r="A591" t="s">
        <v>1094</v>
      </c>
      <c r="B591" t="s">
        <v>929</v>
      </c>
      <c r="C591">
        <v>4.4000000000000004</v>
      </c>
      <c r="D591">
        <f t="shared" si="63"/>
        <v>5</v>
      </c>
      <c r="E591">
        <v>218</v>
      </c>
      <c r="F591" t="s">
        <v>227</v>
      </c>
      <c r="G591">
        <f t="shared" si="64"/>
        <v>27000000</v>
      </c>
      <c r="H591" s="3" t="s">
        <v>16</v>
      </c>
      <c r="I591" t="str">
        <f t="shared" si="65"/>
        <v>10000+</v>
      </c>
      <c r="J591" s="1">
        <f t="shared" si="66"/>
        <v>10000</v>
      </c>
      <c r="K591" t="s">
        <v>17</v>
      </c>
      <c r="L591" s="2">
        <v>0</v>
      </c>
      <c r="M591" s="1">
        <f t="shared" si="67"/>
        <v>0</v>
      </c>
      <c r="N591" t="s">
        <v>375</v>
      </c>
      <c r="O591" t="s">
        <v>930</v>
      </c>
      <c r="P591" t="s">
        <v>274</v>
      </c>
      <c r="Q591" t="str">
        <f t="shared" si="68"/>
        <v>2018</v>
      </c>
      <c r="R591" t="str">
        <f t="shared" si="69"/>
        <v>July</v>
      </c>
      <c r="S591" t="s">
        <v>1095</v>
      </c>
      <c r="T591" t="s">
        <v>71</v>
      </c>
    </row>
    <row r="592" spans="1:20" x14ac:dyDescent="0.3">
      <c r="A592" t="s">
        <v>1020</v>
      </c>
      <c r="B592" t="s">
        <v>929</v>
      </c>
      <c r="C592">
        <v>4.4000000000000004</v>
      </c>
      <c r="D592">
        <f t="shared" si="63"/>
        <v>5</v>
      </c>
      <c r="E592">
        <v>35205</v>
      </c>
      <c r="F592" t="s">
        <v>486</v>
      </c>
      <c r="G592">
        <f t="shared" si="64"/>
        <v>7200000</v>
      </c>
      <c r="H592" s="3" t="s">
        <v>56</v>
      </c>
      <c r="I592" t="str">
        <f t="shared" si="65"/>
        <v>1000000+</v>
      </c>
      <c r="J592" s="1">
        <f t="shared" si="66"/>
        <v>1000000</v>
      </c>
      <c r="K592" t="s">
        <v>17</v>
      </c>
      <c r="L592" s="2">
        <v>0</v>
      </c>
      <c r="M592" s="1">
        <f t="shared" si="67"/>
        <v>0</v>
      </c>
      <c r="N592" t="s">
        <v>18</v>
      </c>
      <c r="O592" t="s">
        <v>930</v>
      </c>
      <c r="P592" t="s">
        <v>508</v>
      </c>
      <c r="Q592" t="str">
        <f t="shared" si="68"/>
        <v>2018</v>
      </c>
      <c r="R592" t="str">
        <f t="shared" si="69"/>
        <v>May</v>
      </c>
      <c r="S592" t="s">
        <v>1021</v>
      </c>
      <c r="T592" t="s">
        <v>76</v>
      </c>
    </row>
    <row r="593" spans="1:20" x14ac:dyDescent="0.3">
      <c r="A593" t="s">
        <v>1096</v>
      </c>
      <c r="B593" t="s">
        <v>929</v>
      </c>
      <c r="C593">
        <v>4.2</v>
      </c>
      <c r="D593">
        <f t="shared" si="63"/>
        <v>5</v>
      </c>
      <c r="E593">
        <v>243950</v>
      </c>
      <c r="F593" t="s">
        <v>82</v>
      </c>
      <c r="G593">
        <f t="shared" si="64"/>
        <v>21000000</v>
      </c>
      <c r="H593" s="3" t="s">
        <v>79</v>
      </c>
      <c r="I593" t="str">
        <f t="shared" si="65"/>
        <v>10000000+</v>
      </c>
      <c r="J593" s="1">
        <f t="shared" si="66"/>
        <v>10000000</v>
      </c>
      <c r="K593" t="s">
        <v>17</v>
      </c>
      <c r="L593" s="2">
        <v>0</v>
      </c>
      <c r="M593" s="1">
        <f t="shared" si="67"/>
        <v>0</v>
      </c>
      <c r="N593" t="s">
        <v>375</v>
      </c>
      <c r="O593" t="s">
        <v>930</v>
      </c>
      <c r="P593" t="s">
        <v>189</v>
      </c>
      <c r="Q593" t="str">
        <f t="shared" si="68"/>
        <v>2018</v>
      </c>
      <c r="R593" t="str">
        <f t="shared" si="69"/>
        <v>May</v>
      </c>
      <c r="S593" t="s">
        <v>1097</v>
      </c>
      <c r="T593" t="s">
        <v>71</v>
      </c>
    </row>
    <row r="594" spans="1:20" x14ac:dyDescent="0.3">
      <c r="A594" t="s">
        <v>1098</v>
      </c>
      <c r="B594" t="s">
        <v>929</v>
      </c>
      <c r="C594">
        <v>4.0999999999999996</v>
      </c>
      <c r="D594">
        <f t="shared" si="63"/>
        <v>5</v>
      </c>
      <c r="E594">
        <v>236</v>
      </c>
      <c r="F594" t="s">
        <v>744</v>
      </c>
      <c r="G594">
        <f t="shared" si="64"/>
        <v>8800000</v>
      </c>
      <c r="H594" s="3" t="s">
        <v>16</v>
      </c>
      <c r="I594" t="str">
        <f t="shared" si="65"/>
        <v>10000+</v>
      </c>
      <c r="J594" s="1">
        <f t="shared" si="66"/>
        <v>10000</v>
      </c>
      <c r="K594" t="s">
        <v>17</v>
      </c>
      <c r="L594" s="2">
        <v>0</v>
      </c>
      <c r="M594" s="1">
        <f t="shared" si="67"/>
        <v>0</v>
      </c>
      <c r="N594" t="s">
        <v>375</v>
      </c>
      <c r="O594" t="s">
        <v>930</v>
      </c>
      <c r="P594" t="s">
        <v>1053</v>
      </c>
      <c r="Q594" t="str">
        <f t="shared" si="68"/>
        <v>2018</v>
      </c>
      <c r="R594" t="str">
        <f t="shared" si="69"/>
        <v>March</v>
      </c>
      <c r="S594" t="s">
        <v>592</v>
      </c>
      <c r="T594" t="s">
        <v>22</v>
      </c>
    </row>
    <row r="595" spans="1:20" x14ac:dyDescent="0.3">
      <c r="A595" t="s">
        <v>1099</v>
      </c>
      <c r="B595" t="s">
        <v>929</v>
      </c>
      <c r="C595">
        <v>4.2</v>
      </c>
      <c r="D595">
        <f t="shared" si="63"/>
        <v>5</v>
      </c>
      <c r="E595">
        <v>5152</v>
      </c>
      <c r="F595" t="s">
        <v>261</v>
      </c>
      <c r="G595">
        <f t="shared" si="64"/>
        <v>38000000</v>
      </c>
      <c r="H595" s="3" t="s">
        <v>43</v>
      </c>
      <c r="I595" t="str">
        <f t="shared" si="65"/>
        <v>100000+</v>
      </c>
      <c r="J595" s="1">
        <f t="shared" si="66"/>
        <v>100000</v>
      </c>
      <c r="K595" t="s">
        <v>17</v>
      </c>
      <c r="L595" s="2">
        <v>0</v>
      </c>
      <c r="M595" s="1">
        <f t="shared" si="67"/>
        <v>0</v>
      </c>
      <c r="N595" t="s">
        <v>375</v>
      </c>
      <c r="O595" t="s">
        <v>930</v>
      </c>
      <c r="P595" t="s">
        <v>192</v>
      </c>
      <c r="Q595" t="str">
        <f t="shared" si="68"/>
        <v>2018</v>
      </c>
      <c r="R595" t="str">
        <f t="shared" si="69"/>
        <v>July</v>
      </c>
      <c r="S595" t="s">
        <v>1100</v>
      </c>
      <c r="T595" t="s">
        <v>71</v>
      </c>
    </row>
    <row r="596" spans="1:20" x14ac:dyDescent="0.3">
      <c r="A596" t="s">
        <v>1101</v>
      </c>
      <c r="B596" t="s">
        <v>929</v>
      </c>
      <c r="C596">
        <v>3.9</v>
      </c>
      <c r="D596">
        <f t="shared" si="63"/>
        <v>4</v>
      </c>
      <c r="E596">
        <v>1576</v>
      </c>
      <c r="F596" t="s">
        <v>39</v>
      </c>
      <c r="G596">
        <f t="shared" si="64"/>
        <v>1000</v>
      </c>
      <c r="H596" s="3" t="s">
        <v>16</v>
      </c>
      <c r="I596" t="str">
        <f t="shared" si="65"/>
        <v>10000+</v>
      </c>
      <c r="J596" s="1">
        <f t="shared" si="66"/>
        <v>10000</v>
      </c>
      <c r="K596" t="s">
        <v>17</v>
      </c>
      <c r="L596" s="2">
        <v>0</v>
      </c>
      <c r="M596" s="1">
        <f t="shared" si="67"/>
        <v>0</v>
      </c>
      <c r="N596" t="s">
        <v>375</v>
      </c>
      <c r="O596" t="s">
        <v>930</v>
      </c>
      <c r="P596" t="s">
        <v>1102</v>
      </c>
      <c r="Q596" t="str">
        <f t="shared" si="68"/>
        <v>2018</v>
      </c>
      <c r="R596" t="str">
        <f t="shared" si="69"/>
        <v>February</v>
      </c>
      <c r="S596" t="s">
        <v>1103</v>
      </c>
      <c r="T596" t="s">
        <v>71</v>
      </c>
    </row>
    <row r="597" spans="1:20" x14ac:dyDescent="0.3">
      <c r="A597" t="s">
        <v>1104</v>
      </c>
      <c r="B597" t="s">
        <v>929</v>
      </c>
      <c r="C597">
        <v>4.0999999999999996</v>
      </c>
      <c r="D597">
        <f t="shared" si="63"/>
        <v>5</v>
      </c>
      <c r="E597">
        <v>6701</v>
      </c>
      <c r="F597" t="s">
        <v>142</v>
      </c>
      <c r="G597">
        <f t="shared" si="64"/>
        <v>11000000</v>
      </c>
      <c r="H597" s="3" t="s">
        <v>56</v>
      </c>
      <c r="I597" t="str">
        <f t="shared" si="65"/>
        <v>1000000+</v>
      </c>
      <c r="J597" s="1">
        <f t="shared" si="66"/>
        <v>1000000</v>
      </c>
      <c r="K597" t="s">
        <v>17</v>
      </c>
      <c r="L597" s="2">
        <v>0</v>
      </c>
      <c r="M597" s="1">
        <f t="shared" si="67"/>
        <v>0</v>
      </c>
      <c r="N597" t="s">
        <v>375</v>
      </c>
      <c r="O597" t="s">
        <v>930</v>
      </c>
      <c r="P597" t="s">
        <v>456</v>
      </c>
      <c r="Q597" t="str">
        <f t="shared" si="68"/>
        <v>2018</v>
      </c>
      <c r="R597" t="str">
        <f t="shared" si="69"/>
        <v>June</v>
      </c>
      <c r="S597" t="s">
        <v>1105</v>
      </c>
      <c r="T597" t="s">
        <v>22</v>
      </c>
    </row>
    <row r="598" spans="1:20" x14ac:dyDescent="0.3">
      <c r="A598" t="s">
        <v>1032</v>
      </c>
      <c r="B598" t="s">
        <v>929</v>
      </c>
      <c r="C598">
        <v>4.2</v>
      </c>
      <c r="D598">
        <f t="shared" si="63"/>
        <v>5</v>
      </c>
      <c r="E598">
        <v>40039</v>
      </c>
      <c r="F598" t="s">
        <v>567</v>
      </c>
      <c r="G598">
        <f t="shared" si="64"/>
        <v>6500000</v>
      </c>
      <c r="H598" s="3" t="s">
        <v>56</v>
      </c>
      <c r="I598" t="str">
        <f t="shared" si="65"/>
        <v>1000000+</v>
      </c>
      <c r="J598" s="1">
        <f t="shared" si="66"/>
        <v>1000000</v>
      </c>
      <c r="K598" t="s">
        <v>17</v>
      </c>
      <c r="L598" s="2">
        <v>0</v>
      </c>
      <c r="M598" s="1">
        <f t="shared" si="67"/>
        <v>0</v>
      </c>
      <c r="N598" t="s">
        <v>375</v>
      </c>
      <c r="O598" t="s">
        <v>930</v>
      </c>
      <c r="P598" t="s">
        <v>248</v>
      </c>
      <c r="Q598" t="str">
        <f t="shared" si="68"/>
        <v>2018</v>
      </c>
      <c r="R598" t="str">
        <f t="shared" si="69"/>
        <v>July</v>
      </c>
      <c r="S598" t="s">
        <v>1033</v>
      </c>
      <c r="T598" t="s">
        <v>22</v>
      </c>
    </row>
    <row r="599" spans="1:20" x14ac:dyDescent="0.3">
      <c r="A599" t="s">
        <v>1106</v>
      </c>
      <c r="B599" t="s">
        <v>929</v>
      </c>
      <c r="C599">
        <v>3.9</v>
      </c>
      <c r="D599">
        <f t="shared" si="63"/>
        <v>4</v>
      </c>
      <c r="E599">
        <v>742</v>
      </c>
      <c r="F599" t="s">
        <v>178</v>
      </c>
      <c r="G599">
        <f t="shared" si="64"/>
        <v>26000000</v>
      </c>
      <c r="H599" s="3" t="s">
        <v>49</v>
      </c>
      <c r="I599" t="str">
        <f t="shared" si="65"/>
        <v>50000+</v>
      </c>
      <c r="J599" s="1">
        <f t="shared" si="66"/>
        <v>50000</v>
      </c>
      <c r="K599" t="s">
        <v>17</v>
      </c>
      <c r="L599" s="2">
        <v>0</v>
      </c>
      <c r="M599" s="1">
        <f t="shared" si="67"/>
        <v>0</v>
      </c>
      <c r="N599" t="s">
        <v>375</v>
      </c>
      <c r="O599" t="s">
        <v>930</v>
      </c>
      <c r="P599" t="s">
        <v>1107</v>
      </c>
      <c r="Q599" t="str">
        <f t="shared" si="68"/>
        <v>2018</v>
      </c>
      <c r="R599" t="str">
        <f t="shared" si="69"/>
        <v>April</v>
      </c>
      <c r="S599" t="s">
        <v>1108</v>
      </c>
      <c r="T599" t="s">
        <v>22</v>
      </c>
    </row>
    <row r="600" spans="1:20" x14ac:dyDescent="0.3">
      <c r="A600" t="s">
        <v>1109</v>
      </c>
      <c r="B600" t="s">
        <v>929</v>
      </c>
      <c r="C600">
        <v>4</v>
      </c>
      <c r="D600">
        <f t="shared" si="63"/>
        <v>4</v>
      </c>
      <c r="E600">
        <v>187</v>
      </c>
      <c r="F600" t="s">
        <v>15</v>
      </c>
      <c r="G600">
        <f t="shared" si="64"/>
        <v>19000000</v>
      </c>
      <c r="H600" s="3" t="s">
        <v>16</v>
      </c>
      <c r="I600" t="str">
        <f t="shared" si="65"/>
        <v>10000+</v>
      </c>
      <c r="J600" s="1">
        <f t="shared" si="66"/>
        <v>10000</v>
      </c>
      <c r="K600" t="s">
        <v>17</v>
      </c>
      <c r="L600" s="2">
        <v>0</v>
      </c>
      <c r="M600" s="1">
        <f t="shared" si="67"/>
        <v>0</v>
      </c>
      <c r="N600" t="s">
        <v>375</v>
      </c>
      <c r="O600" t="s">
        <v>930</v>
      </c>
      <c r="P600" t="s">
        <v>192</v>
      </c>
      <c r="Q600" t="str">
        <f t="shared" si="68"/>
        <v>2018</v>
      </c>
      <c r="R600" t="str">
        <f t="shared" si="69"/>
        <v>July</v>
      </c>
      <c r="S600">
        <v>1.17</v>
      </c>
      <c r="T600" t="s">
        <v>40</v>
      </c>
    </row>
    <row r="601" spans="1:20" x14ac:dyDescent="0.3">
      <c r="A601" t="s">
        <v>1110</v>
      </c>
      <c r="B601" t="s">
        <v>929</v>
      </c>
      <c r="C601">
        <v>4.2</v>
      </c>
      <c r="D601">
        <f t="shared" si="63"/>
        <v>5</v>
      </c>
      <c r="E601">
        <v>2506</v>
      </c>
      <c r="F601" t="s">
        <v>129</v>
      </c>
      <c r="G601">
        <f t="shared" si="64"/>
        <v>6100000</v>
      </c>
      <c r="H601" s="3" t="s">
        <v>25</v>
      </c>
      <c r="I601" t="str">
        <f t="shared" si="65"/>
        <v>500000+</v>
      </c>
      <c r="J601" s="1">
        <f t="shared" si="66"/>
        <v>500000</v>
      </c>
      <c r="K601" t="s">
        <v>17</v>
      </c>
      <c r="L601" s="2">
        <v>0</v>
      </c>
      <c r="M601" s="1">
        <f t="shared" si="67"/>
        <v>0</v>
      </c>
      <c r="N601" t="s">
        <v>375</v>
      </c>
      <c r="O601" t="s">
        <v>930</v>
      </c>
      <c r="P601" t="s">
        <v>1111</v>
      </c>
      <c r="Q601" t="str">
        <f t="shared" si="68"/>
        <v>2017</v>
      </c>
      <c r="R601" t="str">
        <f t="shared" si="69"/>
        <v>June</v>
      </c>
      <c r="S601" t="s">
        <v>1027</v>
      </c>
      <c r="T601" t="s">
        <v>76</v>
      </c>
    </row>
    <row r="602" spans="1:20" x14ac:dyDescent="0.3">
      <c r="A602" t="s">
        <v>1112</v>
      </c>
      <c r="B602" t="s">
        <v>929</v>
      </c>
      <c r="C602">
        <v>4.5</v>
      </c>
      <c r="D602">
        <f t="shared" si="63"/>
        <v>5</v>
      </c>
      <c r="E602">
        <v>182986</v>
      </c>
      <c r="F602" t="s">
        <v>1113</v>
      </c>
      <c r="G602">
        <f t="shared" si="64"/>
        <v>77000000</v>
      </c>
      <c r="H602" s="3" t="s">
        <v>31</v>
      </c>
      <c r="I602" t="str">
        <f t="shared" si="65"/>
        <v>5000000+</v>
      </c>
      <c r="J602" s="1">
        <f t="shared" si="66"/>
        <v>5000000</v>
      </c>
      <c r="K602" t="s">
        <v>17</v>
      </c>
      <c r="L602" s="2">
        <v>0</v>
      </c>
      <c r="M602" s="1">
        <f t="shared" si="67"/>
        <v>0</v>
      </c>
      <c r="N602" t="s">
        <v>375</v>
      </c>
      <c r="O602" t="s">
        <v>930</v>
      </c>
      <c r="P602" t="s">
        <v>153</v>
      </c>
      <c r="Q602" t="str">
        <f t="shared" si="68"/>
        <v>2018</v>
      </c>
      <c r="R602" t="str">
        <f t="shared" si="69"/>
        <v>August</v>
      </c>
      <c r="S602" t="s">
        <v>1114</v>
      </c>
      <c r="T602" t="s">
        <v>71</v>
      </c>
    </row>
    <row r="603" spans="1:20" x14ac:dyDescent="0.3">
      <c r="A603" t="s">
        <v>1115</v>
      </c>
      <c r="B603" t="s">
        <v>929</v>
      </c>
      <c r="C603">
        <v>3.9</v>
      </c>
      <c r="D603">
        <f t="shared" si="63"/>
        <v>4</v>
      </c>
      <c r="E603">
        <v>8661</v>
      </c>
      <c r="F603" t="s">
        <v>409</v>
      </c>
      <c r="G603">
        <f t="shared" si="64"/>
        <v>9500000</v>
      </c>
      <c r="H603" s="3" t="s">
        <v>56</v>
      </c>
      <c r="I603" t="str">
        <f t="shared" si="65"/>
        <v>1000000+</v>
      </c>
      <c r="J603" s="1">
        <f t="shared" si="66"/>
        <v>1000000</v>
      </c>
      <c r="K603" t="s">
        <v>17</v>
      </c>
      <c r="L603" s="2">
        <v>0</v>
      </c>
      <c r="M603" s="1">
        <f t="shared" si="67"/>
        <v>0</v>
      </c>
      <c r="N603" t="s">
        <v>375</v>
      </c>
      <c r="O603" t="s">
        <v>930</v>
      </c>
      <c r="P603" t="s">
        <v>906</v>
      </c>
      <c r="Q603" t="str">
        <f t="shared" si="68"/>
        <v>2018</v>
      </c>
      <c r="R603" t="str">
        <f t="shared" si="69"/>
        <v>April</v>
      </c>
      <c r="S603" t="s">
        <v>1116</v>
      </c>
      <c r="T603" t="s">
        <v>76</v>
      </c>
    </row>
    <row r="604" spans="1:20" x14ac:dyDescent="0.3">
      <c r="A604" t="s">
        <v>1117</v>
      </c>
      <c r="B604" t="s">
        <v>929</v>
      </c>
      <c r="C604">
        <v>3.6</v>
      </c>
      <c r="D604">
        <f t="shared" si="63"/>
        <v>4</v>
      </c>
      <c r="E604">
        <v>8</v>
      </c>
      <c r="F604" t="s">
        <v>24</v>
      </c>
      <c r="G604">
        <f t="shared" si="64"/>
        <v>14000000</v>
      </c>
      <c r="H604" s="3" t="s">
        <v>719</v>
      </c>
      <c r="I604" t="str">
        <f t="shared" si="65"/>
        <v>1000+</v>
      </c>
      <c r="J604" s="1">
        <f t="shared" si="66"/>
        <v>1000</v>
      </c>
      <c r="K604" t="s">
        <v>17</v>
      </c>
      <c r="L604" s="2">
        <v>0</v>
      </c>
      <c r="M604" s="1">
        <f t="shared" si="67"/>
        <v>0</v>
      </c>
      <c r="N604" t="s">
        <v>375</v>
      </c>
      <c r="O604" t="s">
        <v>930</v>
      </c>
      <c r="P604" t="s">
        <v>203</v>
      </c>
      <c r="Q604" t="str">
        <f t="shared" si="68"/>
        <v>2018</v>
      </c>
      <c r="R604" t="str">
        <f t="shared" si="69"/>
        <v>July</v>
      </c>
      <c r="S604" t="s">
        <v>1118</v>
      </c>
      <c r="T604" t="s">
        <v>46</v>
      </c>
    </row>
    <row r="605" spans="1:20" x14ac:dyDescent="0.3">
      <c r="A605" t="s">
        <v>1119</v>
      </c>
      <c r="B605" t="s">
        <v>929</v>
      </c>
      <c r="C605">
        <v>4.4000000000000004</v>
      </c>
      <c r="D605">
        <f t="shared" si="63"/>
        <v>5</v>
      </c>
      <c r="E605">
        <v>59</v>
      </c>
      <c r="F605" t="s">
        <v>261</v>
      </c>
      <c r="G605">
        <f t="shared" si="64"/>
        <v>38000000</v>
      </c>
      <c r="H605" s="3" t="s">
        <v>90</v>
      </c>
      <c r="I605" t="str">
        <f t="shared" si="65"/>
        <v>5000+</v>
      </c>
      <c r="J605" s="1">
        <f t="shared" si="66"/>
        <v>5000</v>
      </c>
      <c r="K605" t="s">
        <v>17</v>
      </c>
      <c r="L605" s="2">
        <v>0</v>
      </c>
      <c r="M605" s="1">
        <f t="shared" si="67"/>
        <v>0</v>
      </c>
      <c r="N605" t="s">
        <v>18</v>
      </c>
      <c r="O605" t="s">
        <v>930</v>
      </c>
      <c r="P605" t="s">
        <v>143</v>
      </c>
      <c r="Q605" t="str">
        <f t="shared" si="68"/>
        <v>2018</v>
      </c>
      <c r="R605" t="str">
        <f t="shared" si="69"/>
        <v>July</v>
      </c>
      <c r="S605" t="s">
        <v>210</v>
      </c>
      <c r="T605" t="s">
        <v>535</v>
      </c>
    </row>
    <row r="606" spans="1:20" x14ac:dyDescent="0.3">
      <c r="A606" t="s">
        <v>1120</v>
      </c>
      <c r="B606" t="s">
        <v>929</v>
      </c>
      <c r="C606">
        <v>3.5</v>
      </c>
      <c r="D606">
        <f t="shared" si="63"/>
        <v>4</v>
      </c>
      <c r="E606">
        <v>35</v>
      </c>
      <c r="F606" t="s">
        <v>242</v>
      </c>
      <c r="G606">
        <f t="shared" si="64"/>
        <v>16000000</v>
      </c>
      <c r="H606" s="3" t="s">
        <v>719</v>
      </c>
      <c r="I606" t="str">
        <f t="shared" si="65"/>
        <v>1000+</v>
      </c>
      <c r="J606" s="1">
        <f t="shared" si="66"/>
        <v>1000</v>
      </c>
      <c r="K606" t="s">
        <v>17</v>
      </c>
      <c r="L606" s="2">
        <v>0</v>
      </c>
      <c r="M606" s="1">
        <f t="shared" si="67"/>
        <v>0</v>
      </c>
      <c r="N606" t="s">
        <v>375</v>
      </c>
      <c r="O606" t="s">
        <v>930</v>
      </c>
      <c r="P606" t="s">
        <v>237</v>
      </c>
      <c r="Q606" t="str">
        <f t="shared" si="68"/>
        <v>2018</v>
      </c>
      <c r="R606" t="str">
        <f t="shared" si="69"/>
        <v>July</v>
      </c>
      <c r="S606">
        <v>2.4</v>
      </c>
      <c r="T606" t="s">
        <v>22</v>
      </c>
    </row>
    <row r="607" spans="1:20" x14ac:dyDescent="0.3">
      <c r="A607" t="s">
        <v>1121</v>
      </c>
      <c r="B607" t="s">
        <v>929</v>
      </c>
      <c r="C607">
        <v>4.4000000000000004</v>
      </c>
      <c r="D607">
        <f t="shared" si="63"/>
        <v>5</v>
      </c>
      <c r="E607">
        <v>28</v>
      </c>
      <c r="F607" t="s">
        <v>250</v>
      </c>
      <c r="G607">
        <f t="shared" si="64"/>
        <v>3400000</v>
      </c>
      <c r="H607" s="3" t="s">
        <v>1122</v>
      </c>
      <c r="I607" t="str">
        <f t="shared" si="65"/>
        <v>500+</v>
      </c>
      <c r="J607" s="1">
        <f t="shared" si="66"/>
        <v>500</v>
      </c>
      <c r="K607" t="s">
        <v>17</v>
      </c>
      <c r="L607" s="2">
        <v>0</v>
      </c>
      <c r="M607" s="1">
        <f t="shared" si="67"/>
        <v>0</v>
      </c>
      <c r="N607" t="s">
        <v>18</v>
      </c>
      <c r="O607" t="s">
        <v>930</v>
      </c>
      <c r="P607" t="s">
        <v>237</v>
      </c>
      <c r="Q607" t="str">
        <f t="shared" si="68"/>
        <v>2018</v>
      </c>
      <c r="R607" t="str">
        <f t="shared" si="69"/>
        <v>July</v>
      </c>
      <c r="S607">
        <v>2.5</v>
      </c>
      <c r="T607" t="s">
        <v>22</v>
      </c>
    </row>
    <row r="608" spans="1:20" x14ac:dyDescent="0.3">
      <c r="A608" t="s">
        <v>1123</v>
      </c>
      <c r="B608" t="s">
        <v>929</v>
      </c>
      <c r="C608">
        <v>4.8</v>
      </c>
      <c r="D608">
        <f t="shared" si="63"/>
        <v>5</v>
      </c>
      <c r="E608">
        <v>125</v>
      </c>
      <c r="F608" t="s">
        <v>680</v>
      </c>
      <c r="G608">
        <f t="shared" si="64"/>
        <v>4700000</v>
      </c>
      <c r="H608" s="3" t="s">
        <v>90</v>
      </c>
      <c r="I608" t="str">
        <f t="shared" si="65"/>
        <v>5000+</v>
      </c>
      <c r="J608" s="1">
        <f t="shared" si="66"/>
        <v>5000</v>
      </c>
      <c r="K608" t="s">
        <v>17</v>
      </c>
      <c r="L608" s="2">
        <v>0</v>
      </c>
      <c r="M608" s="1">
        <f t="shared" si="67"/>
        <v>0</v>
      </c>
      <c r="N608" t="s">
        <v>375</v>
      </c>
      <c r="O608" t="s">
        <v>930</v>
      </c>
      <c r="P608" t="s">
        <v>216</v>
      </c>
      <c r="Q608" t="str">
        <f t="shared" si="68"/>
        <v>2018</v>
      </c>
      <c r="R608" t="str">
        <f t="shared" si="69"/>
        <v>July</v>
      </c>
      <c r="S608">
        <v>8.1999999999999993</v>
      </c>
      <c r="T608" t="s">
        <v>22</v>
      </c>
    </row>
    <row r="609" spans="1:20" x14ac:dyDescent="0.3">
      <c r="A609" t="s">
        <v>1124</v>
      </c>
      <c r="B609" t="s">
        <v>929</v>
      </c>
      <c r="C609">
        <v>4.5999999999999996</v>
      </c>
      <c r="D609">
        <f t="shared" si="63"/>
        <v>5</v>
      </c>
      <c r="E609">
        <v>185</v>
      </c>
      <c r="F609" t="s">
        <v>427</v>
      </c>
      <c r="G609">
        <f t="shared" si="64"/>
        <v>5000000</v>
      </c>
      <c r="H609" s="3" t="s">
        <v>16</v>
      </c>
      <c r="I609" t="str">
        <f t="shared" si="65"/>
        <v>10000+</v>
      </c>
      <c r="J609" s="1">
        <f t="shared" si="66"/>
        <v>10000</v>
      </c>
      <c r="K609" t="s">
        <v>17</v>
      </c>
      <c r="L609" s="2">
        <v>0</v>
      </c>
      <c r="M609" s="1">
        <f t="shared" si="67"/>
        <v>0</v>
      </c>
      <c r="N609" t="s">
        <v>375</v>
      </c>
      <c r="O609" t="s">
        <v>930</v>
      </c>
      <c r="P609" t="s">
        <v>237</v>
      </c>
      <c r="Q609" t="str">
        <f t="shared" si="68"/>
        <v>2018</v>
      </c>
      <c r="R609" t="str">
        <f t="shared" si="69"/>
        <v>July</v>
      </c>
      <c r="S609">
        <v>8.1999999999999993</v>
      </c>
      <c r="T609" t="s">
        <v>22</v>
      </c>
    </row>
    <row r="610" spans="1:20" x14ac:dyDescent="0.3">
      <c r="A610" t="s">
        <v>1125</v>
      </c>
      <c r="B610" t="s">
        <v>929</v>
      </c>
      <c r="C610">
        <v>4.7</v>
      </c>
      <c r="D610">
        <f t="shared" si="63"/>
        <v>5</v>
      </c>
      <c r="E610">
        <v>6</v>
      </c>
      <c r="F610" t="s">
        <v>406</v>
      </c>
      <c r="G610">
        <f t="shared" si="64"/>
        <v>4900000</v>
      </c>
      <c r="H610" s="3" t="s">
        <v>942</v>
      </c>
      <c r="I610" t="str">
        <f t="shared" si="65"/>
        <v>100+</v>
      </c>
      <c r="J610" s="1">
        <f t="shared" si="66"/>
        <v>100</v>
      </c>
      <c r="K610" t="s">
        <v>17</v>
      </c>
      <c r="L610" s="2">
        <v>0</v>
      </c>
      <c r="M610" s="1">
        <f t="shared" si="67"/>
        <v>0</v>
      </c>
      <c r="N610" t="s">
        <v>375</v>
      </c>
      <c r="O610" t="s">
        <v>930</v>
      </c>
      <c r="P610" t="s">
        <v>265</v>
      </c>
      <c r="Q610" t="str">
        <f t="shared" si="68"/>
        <v>2018</v>
      </c>
      <c r="R610" t="str">
        <f t="shared" si="69"/>
        <v>July</v>
      </c>
      <c r="S610">
        <v>1</v>
      </c>
      <c r="T610" t="s">
        <v>22</v>
      </c>
    </row>
    <row r="611" spans="1:20" x14ac:dyDescent="0.3">
      <c r="A611" t="s">
        <v>1126</v>
      </c>
      <c r="B611" t="s">
        <v>929</v>
      </c>
      <c r="C611">
        <v>4.8</v>
      </c>
      <c r="D611">
        <f t="shared" si="63"/>
        <v>5</v>
      </c>
      <c r="E611">
        <v>110</v>
      </c>
      <c r="F611" t="s">
        <v>406</v>
      </c>
      <c r="G611">
        <f t="shared" si="64"/>
        <v>4900000</v>
      </c>
      <c r="H611" s="3" t="s">
        <v>16</v>
      </c>
      <c r="I611" t="str">
        <f t="shared" si="65"/>
        <v>10000+</v>
      </c>
      <c r="J611" s="1">
        <f t="shared" si="66"/>
        <v>10000</v>
      </c>
      <c r="K611" t="s">
        <v>17</v>
      </c>
      <c r="L611" s="2">
        <v>0</v>
      </c>
      <c r="M611" s="1">
        <f t="shared" si="67"/>
        <v>0</v>
      </c>
      <c r="N611" t="s">
        <v>375</v>
      </c>
      <c r="O611" t="s">
        <v>930</v>
      </c>
      <c r="P611" t="s">
        <v>533</v>
      </c>
      <c r="Q611" t="str">
        <f t="shared" si="68"/>
        <v>2018</v>
      </c>
      <c r="R611" t="str">
        <f t="shared" si="69"/>
        <v>July</v>
      </c>
      <c r="S611">
        <v>8.1999999999999993</v>
      </c>
      <c r="T611" t="s">
        <v>22</v>
      </c>
    </row>
    <row r="612" spans="1:20" x14ac:dyDescent="0.3">
      <c r="A612" t="s">
        <v>1127</v>
      </c>
      <c r="B612" t="s">
        <v>929</v>
      </c>
      <c r="C612">
        <v>3.5</v>
      </c>
      <c r="D612">
        <f t="shared" si="63"/>
        <v>4</v>
      </c>
      <c r="E612">
        <v>3</v>
      </c>
      <c r="F612" t="s">
        <v>242</v>
      </c>
      <c r="G612">
        <f t="shared" si="64"/>
        <v>16000000</v>
      </c>
      <c r="H612" s="3" t="s">
        <v>719</v>
      </c>
      <c r="I612" t="str">
        <f t="shared" si="65"/>
        <v>1000+</v>
      </c>
      <c r="J612" s="1">
        <f t="shared" si="66"/>
        <v>1000</v>
      </c>
      <c r="K612" t="s">
        <v>17</v>
      </c>
      <c r="L612" s="2">
        <v>0</v>
      </c>
      <c r="M612" s="1">
        <f t="shared" si="67"/>
        <v>0</v>
      </c>
      <c r="N612" t="s">
        <v>375</v>
      </c>
      <c r="O612" t="s">
        <v>930</v>
      </c>
      <c r="P612" t="s">
        <v>262</v>
      </c>
      <c r="Q612" t="str">
        <f t="shared" si="68"/>
        <v>2018</v>
      </c>
      <c r="R612" t="str">
        <f t="shared" si="69"/>
        <v>July</v>
      </c>
      <c r="S612">
        <v>4.2</v>
      </c>
      <c r="T612" t="s">
        <v>22</v>
      </c>
    </row>
    <row r="613" spans="1:20" x14ac:dyDescent="0.3">
      <c r="A613" t="s">
        <v>1128</v>
      </c>
      <c r="B613" t="s">
        <v>929</v>
      </c>
      <c r="C613">
        <v>2.7</v>
      </c>
      <c r="D613">
        <f t="shared" si="63"/>
        <v>3</v>
      </c>
      <c r="E613">
        <v>3</v>
      </c>
      <c r="F613" t="s">
        <v>255</v>
      </c>
      <c r="G613">
        <f t="shared" si="64"/>
        <v>3900000</v>
      </c>
      <c r="H613" s="3" t="s">
        <v>942</v>
      </c>
      <c r="I613" t="str">
        <f t="shared" si="65"/>
        <v>100+</v>
      </c>
      <c r="J613" s="1">
        <f t="shared" si="66"/>
        <v>100</v>
      </c>
      <c r="K613" t="s">
        <v>17</v>
      </c>
      <c r="L613" s="2">
        <v>0</v>
      </c>
      <c r="M613" s="1">
        <f t="shared" si="67"/>
        <v>0</v>
      </c>
      <c r="N613" t="s">
        <v>375</v>
      </c>
      <c r="O613" t="s">
        <v>930</v>
      </c>
      <c r="P613" t="s">
        <v>369</v>
      </c>
      <c r="Q613" t="str">
        <f t="shared" si="68"/>
        <v>2018</v>
      </c>
      <c r="R613" t="str">
        <f t="shared" si="69"/>
        <v>July</v>
      </c>
      <c r="S613" t="s">
        <v>21</v>
      </c>
      <c r="T613" t="s">
        <v>46</v>
      </c>
    </row>
    <row r="614" spans="1:20" x14ac:dyDescent="0.3">
      <c r="A614" t="s">
        <v>1129</v>
      </c>
      <c r="B614" t="s">
        <v>929</v>
      </c>
      <c r="C614">
        <v>5</v>
      </c>
      <c r="D614">
        <f t="shared" si="63"/>
        <v>5</v>
      </c>
      <c r="E614">
        <v>5</v>
      </c>
      <c r="F614" t="s">
        <v>1130</v>
      </c>
      <c r="G614">
        <f t="shared" si="64"/>
        <v>4400000</v>
      </c>
      <c r="H614" s="3" t="s">
        <v>719</v>
      </c>
      <c r="I614" t="str">
        <f t="shared" si="65"/>
        <v>1000+</v>
      </c>
      <c r="J614" s="1">
        <f t="shared" si="66"/>
        <v>1000</v>
      </c>
      <c r="K614" t="s">
        <v>17</v>
      </c>
      <c r="L614" s="2">
        <v>0</v>
      </c>
      <c r="M614" s="1">
        <f t="shared" si="67"/>
        <v>0</v>
      </c>
      <c r="N614" t="s">
        <v>375</v>
      </c>
      <c r="O614" t="s">
        <v>930</v>
      </c>
      <c r="P614" t="s">
        <v>369</v>
      </c>
      <c r="Q614" t="str">
        <f t="shared" si="68"/>
        <v>2018</v>
      </c>
      <c r="R614" t="str">
        <f t="shared" si="69"/>
        <v>July</v>
      </c>
      <c r="S614">
        <v>3</v>
      </c>
      <c r="T614" t="s">
        <v>22</v>
      </c>
    </row>
    <row r="615" spans="1:20" x14ac:dyDescent="0.3">
      <c r="A615" t="s">
        <v>1131</v>
      </c>
      <c r="B615" t="s">
        <v>929</v>
      </c>
      <c r="C615">
        <v>3.5</v>
      </c>
      <c r="D615">
        <f t="shared" si="63"/>
        <v>4</v>
      </c>
      <c r="E615">
        <v>3</v>
      </c>
      <c r="F615" t="s">
        <v>1132</v>
      </c>
      <c r="G615">
        <f t="shared" si="64"/>
        <v>4800000</v>
      </c>
      <c r="H615" s="3" t="s">
        <v>719</v>
      </c>
      <c r="I615" t="str">
        <f t="shared" si="65"/>
        <v>1000+</v>
      </c>
      <c r="J615" s="1">
        <f t="shared" si="66"/>
        <v>1000</v>
      </c>
      <c r="K615" t="s">
        <v>17</v>
      </c>
      <c r="L615" s="2">
        <v>0</v>
      </c>
      <c r="M615" s="1">
        <f t="shared" si="67"/>
        <v>0</v>
      </c>
      <c r="N615" t="s">
        <v>375</v>
      </c>
      <c r="O615" t="s">
        <v>930</v>
      </c>
      <c r="P615" t="s">
        <v>369</v>
      </c>
      <c r="Q615" t="str">
        <f t="shared" si="68"/>
        <v>2018</v>
      </c>
      <c r="R615" t="str">
        <f t="shared" si="69"/>
        <v>July</v>
      </c>
      <c r="S615">
        <v>1</v>
      </c>
      <c r="T615" t="s">
        <v>76</v>
      </c>
    </row>
    <row r="616" spans="1:20" x14ac:dyDescent="0.3">
      <c r="A616" t="s">
        <v>1133</v>
      </c>
      <c r="B616" t="s">
        <v>929</v>
      </c>
      <c r="C616">
        <v>4.8</v>
      </c>
      <c r="D616">
        <f t="shared" si="63"/>
        <v>5</v>
      </c>
      <c r="E616">
        <v>84</v>
      </c>
      <c r="F616" t="s">
        <v>302</v>
      </c>
      <c r="G616">
        <f t="shared" si="64"/>
        <v>4500000</v>
      </c>
      <c r="H616" s="3" t="s">
        <v>719</v>
      </c>
      <c r="I616" t="str">
        <f t="shared" si="65"/>
        <v>1000+</v>
      </c>
      <c r="J616" s="1">
        <f t="shared" si="66"/>
        <v>1000</v>
      </c>
      <c r="K616" t="s">
        <v>17</v>
      </c>
      <c r="L616" s="2">
        <v>0</v>
      </c>
      <c r="M616" s="1">
        <f t="shared" si="67"/>
        <v>0</v>
      </c>
      <c r="N616" t="s">
        <v>375</v>
      </c>
      <c r="O616" t="s">
        <v>930</v>
      </c>
      <c r="P616" t="s">
        <v>688</v>
      </c>
      <c r="Q616" t="str">
        <f t="shared" si="68"/>
        <v>2018</v>
      </c>
      <c r="R616" t="str">
        <f t="shared" si="69"/>
        <v>July</v>
      </c>
      <c r="S616">
        <v>8.1999999999999993</v>
      </c>
      <c r="T616" t="s">
        <v>22</v>
      </c>
    </row>
    <row r="617" spans="1:20" x14ac:dyDescent="0.3">
      <c r="A617" t="s">
        <v>1134</v>
      </c>
      <c r="B617" t="s">
        <v>929</v>
      </c>
      <c r="C617">
        <v>5</v>
      </c>
      <c r="D617">
        <f t="shared" si="63"/>
        <v>5</v>
      </c>
      <c r="E617">
        <v>2</v>
      </c>
      <c r="F617" t="s">
        <v>1135</v>
      </c>
      <c r="G617">
        <f t="shared" si="64"/>
        <v>70000000</v>
      </c>
      <c r="H617" s="3" t="s">
        <v>942</v>
      </c>
      <c r="I617" t="str">
        <f t="shared" si="65"/>
        <v>100+</v>
      </c>
      <c r="J617" s="1">
        <f t="shared" si="66"/>
        <v>100</v>
      </c>
      <c r="K617" t="s">
        <v>17</v>
      </c>
      <c r="L617" s="2">
        <v>0</v>
      </c>
      <c r="M617" s="1">
        <f t="shared" si="67"/>
        <v>0</v>
      </c>
      <c r="N617" t="s">
        <v>375</v>
      </c>
      <c r="O617" t="s">
        <v>930</v>
      </c>
      <c r="P617" t="s">
        <v>265</v>
      </c>
      <c r="Q617" t="str">
        <f t="shared" si="68"/>
        <v>2018</v>
      </c>
      <c r="R617" t="str">
        <f t="shared" si="69"/>
        <v>July</v>
      </c>
      <c r="S617" t="s">
        <v>1136</v>
      </c>
      <c r="T617" t="s">
        <v>46</v>
      </c>
    </row>
    <row r="618" spans="1:20" x14ac:dyDescent="0.3">
      <c r="A618" t="s">
        <v>1137</v>
      </c>
      <c r="B618" t="s">
        <v>929</v>
      </c>
      <c r="C618">
        <v>4.8</v>
      </c>
      <c r="D618">
        <f t="shared" si="63"/>
        <v>5</v>
      </c>
      <c r="E618">
        <v>20</v>
      </c>
      <c r="F618" t="s">
        <v>406</v>
      </c>
      <c r="G618">
        <f t="shared" si="64"/>
        <v>4900000</v>
      </c>
      <c r="H618" s="3" t="s">
        <v>1122</v>
      </c>
      <c r="I618" t="str">
        <f t="shared" si="65"/>
        <v>500+</v>
      </c>
      <c r="J618" s="1">
        <f t="shared" si="66"/>
        <v>500</v>
      </c>
      <c r="K618" t="s">
        <v>17</v>
      </c>
      <c r="L618" s="2">
        <v>0</v>
      </c>
      <c r="M618" s="1">
        <f t="shared" si="67"/>
        <v>0</v>
      </c>
      <c r="N618" t="s">
        <v>375</v>
      </c>
      <c r="O618" t="s">
        <v>930</v>
      </c>
      <c r="P618" t="s">
        <v>262</v>
      </c>
      <c r="Q618" t="str">
        <f t="shared" si="68"/>
        <v>2018</v>
      </c>
      <c r="R618" t="str">
        <f t="shared" si="69"/>
        <v>July</v>
      </c>
      <c r="S618">
        <v>8.1999999999999993</v>
      </c>
      <c r="T618" t="s">
        <v>22</v>
      </c>
    </row>
    <row r="619" spans="1:20" x14ac:dyDescent="0.3">
      <c r="A619" t="s">
        <v>1138</v>
      </c>
      <c r="B619" t="s">
        <v>929</v>
      </c>
      <c r="C619">
        <v>3.5</v>
      </c>
      <c r="D619">
        <f t="shared" si="63"/>
        <v>4</v>
      </c>
      <c r="E619">
        <v>2</v>
      </c>
      <c r="F619" t="s">
        <v>362</v>
      </c>
      <c r="G619">
        <f t="shared" si="64"/>
        <v>3700000</v>
      </c>
      <c r="H619" s="3" t="s">
        <v>1122</v>
      </c>
      <c r="I619" t="str">
        <f t="shared" si="65"/>
        <v>500+</v>
      </c>
      <c r="J619" s="1">
        <f t="shared" si="66"/>
        <v>500</v>
      </c>
      <c r="K619" t="s">
        <v>17</v>
      </c>
      <c r="L619" s="2">
        <v>0</v>
      </c>
      <c r="M619" s="1">
        <f t="shared" si="67"/>
        <v>0</v>
      </c>
      <c r="N619" t="s">
        <v>375</v>
      </c>
      <c r="O619" t="s">
        <v>930</v>
      </c>
      <c r="P619" t="s">
        <v>237</v>
      </c>
      <c r="Q619" t="str">
        <f t="shared" si="68"/>
        <v>2018</v>
      </c>
      <c r="R619" t="str">
        <f t="shared" si="69"/>
        <v>July</v>
      </c>
      <c r="S619">
        <v>1</v>
      </c>
      <c r="T619" t="s">
        <v>76</v>
      </c>
    </row>
    <row r="620" spans="1:20" x14ac:dyDescent="0.3">
      <c r="A620" t="s">
        <v>1139</v>
      </c>
      <c r="B620" t="s">
        <v>929</v>
      </c>
      <c r="C620">
        <v>4.9000000000000004</v>
      </c>
      <c r="D620">
        <f t="shared" si="63"/>
        <v>5</v>
      </c>
      <c r="E620">
        <v>776</v>
      </c>
      <c r="F620" t="s">
        <v>406</v>
      </c>
      <c r="G620">
        <f t="shared" si="64"/>
        <v>4900000</v>
      </c>
      <c r="H620" s="3" t="s">
        <v>90</v>
      </c>
      <c r="I620" t="str">
        <f t="shared" si="65"/>
        <v>5000+</v>
      </c>
      <c r="J620" s="1">
        <f t="shared" si="66"/>
        <v>5000</v>
      </c>
      <c r="K620" t="s">
        <v>17</v>
      </c>
      <c r="L620" s="2">
        <v>0</v>
      </c>
      <c r="M620" s="1">
        <f t="shared" si="67"/>
        <v>0</v>
      </c>
      <c r="N620" t="s">
        <v>375</v>
      </c>
      <c r="O620" t="s">
        <v>930</v>
      </c>
      <c r="P620" t="s">
        <v>156</v>
      </c>
      <c r="Q620" t="str">
        <f t="shared" si="68"/>
        <v>2018</v>
      </c>
      <c r="R620" t="str">
        <f t="shared" si="69"/>
        <v>July</v>
      </c>
      <c r="S620">
        <v>8.1999999999999993</v>
      </c>
      <c r="T620" t="s">
        <v>22</v>
      </c>
    </row>
    <row r="621" spans="1:20" x14ac:dyDescent="0.3">
      <c r="A621" t="s">
        <v>1140</v>
      </c>
      <c r="B621" t="s">
        <v>929</v>
      </c>
      <c r="C621">
        <v>3</v>
      </c>
      <c r="D621">
        <f t="shared" si="63"/>
        <v>3</v>
      </c>
      <c r="E621">
        <v>2</v>
      </c>
      <c r="F621" t="s">
        <v>242</v>
      </c>
      <c r="G621">
        <f t="shared" si="64"/>
        <v>16000000</v>
      </c>
      <c r="H621" s="3" t="s">
        <v>942</v>
      </c>
      <c r="I621" t="str">
        <f t="shared" si="65"/>
        <v>100+</v>
      </c>
      <c r="J621" s="1">
        <f t="shared" si="66"/>
        <v>100</v>
      </c>
      <c r="K621" t="s">
        <v>17</v>
      </c>
      <c r="L621" s="2">
        <v>0</v>
      </c>
      <c r="M621" s="1">
        <f t="shared" si="67"/>
        <v>0</v>
      </c>
      <c r="N621" t="s">
        <v>375</v>
      </c>
      <c r="O621" t="s">
        <v>930</v>
      </c>
      <c r="P621" t="s">
        <v>369</v>
      </c>
      <c r="Q621" t="str">
        <f t="shared" si="68"/>
        <v>2018</v>
      </c>
      <c r="R621" t="str">
        <f t="shared" si="69"/>
        <v>July</v>
      </c>
      <c r="S621">
        <v>2.5</v>
      </c>
      <c r="T621" t="s">
        <v>22</v>
      </c>
    </row>
    <row r="622" spans="1:20" x14ac:dyDescent="0.3">
      <c r="A622" t="s">
        <v>1141</v>
      </c>
      <c r="B622" t="s">
        <v>929</v>
      </c>
      <c r="C622">
        <v>3.5</v>
      </c>
      <c r="D622">
        <f t="shared" si="63"/>
        <v>4</v>
      </c>
      <c r="E622">
        <v>1</v>
      </c>
      <c r="F622" t="s">
        <v>132</v>
      </c>
      <c r="G622">
        <f t="shared" si="64"/>
        <v>4600000</v>
      </c>
      <c r="H622" s="3" t="s">
        <v>942</v>
      </c>
      <c r="I622" t="str">
        <f t="shared" si="65"/>
        <v>100+</v>
      </c>
      <c r="J622" s="1">
        <f t="shared" si="66"/>
        <v>100</v>
      </c>
      <c r="K622" t="s">
        <v>17</v>
      </c>
      <c r="L622" s="2">
        <v>0</v>
      </c>
      <c r="M622" s="1">
        <f t="shared" si="67"/>
        <v>0</v>
      </c>
      <c r="N622" t="s">
        <v>37</v>
      </c>
      <c r="O622" t="s">
        <v>930</v>
      </c>
      <c r="P622" t="s">
        <v>165</v>
      </c>
      <c r="Q622" t="str">
        <f t="shared" si="68"/>
        <v>2018</v>
      </c>
      <c r="R622" t="str">
        <f t="shared" si="69"/>
        <v>July</v>
      </c>
      <c r="S622">
        <v>1</v>
      </c>
      <c r="T622" t="s">
        <v>22</v>
      </c>
    </row>
    <row r="623" spans="1:20" x14ac:dyDescent="0.3">
      <c r="A623" t="s">
        <v>1142</v>
      </c>
      <c r="B623" t="s">
        <v>929</v>
      </c>
      <c r="C623">
        <v>3.5</v>
      </c>
      <c r="D623">
        <f t="shared" si="63"/>
        <v>4</v>
      </c>
      <c r="E623">
        <v>0</v>
      </c>
      <c r="F623" t="s">
        <v>213</v>
      </c>
      <c r="G623">
        <f t="shared" si="64"/>
        <v>3600000</v>
      </c>
      <c r="H623" s="3" t="s">
        <v>937</v>
      </c>
      <c r="I623" t="str">
        <f t="shared" si="65"/>
        <v>50+</v>
      </c>
      <c r="J623" s="1">
        <f t="shared" si="66"/>
        <v>50</v>
      </c>
      <c r="K623" t="s">
        <v>17</v>
      </c>
      <c r="L623" s="2">
        <v>0</v>
      </c>
      <c r="M623" s="1">
        <f t="shared" si="67"/>
        <v>0</v>
      </c>
      <c r="N623" t="s">
        <v>375</v>
      </c>
      <c r="O623" t="s">
        <v>930</v>
      </c>
      <c r="P623" t="s">
        <v>165</v>
      </c>
      <c r="Q623" t="str">
        <f t="shared" si="68"/>
        <v>2018</v>
      </c>
      <c r="R623" t="str">
        <f t="shared" si="69"/>
        <v>July</v>
      </c>
      <c r="S623">
        <v>1</v>
      </c>
      <c r="T623" t="s">
        <v>76</v>
      </c>
    </row>
    <row r="624" spans="1:20" x14ac:dyDescent="0.3">
      <c r="A624" t="s">
        <v>1143</v>
      </c>
      <c r="B624" t="s">
        <v>929</v>
      </c>
      <c r="C624">
        <v>4.7</v>
      </c>
      <c r="D624">
        <f t="shared" si="63"/>
        <v>5</v>
      </c>
      <c r="E624">
        <v>14</v>
      </c>
      <c r="F624" t="s">
        <v>82</v>
      </c>
      <c r="G624">
        <f t="shared" si="64"/>
        <v>21000000</v>
      </c>
      <c r="H624" s="3" t="s">
        <v>90</v>
      </c>
      <c r="I624" t="str">
        <f t="shared" si="65"/>
        <v>5000+</v>
      </c>
      <c r="J624" s="1">
        <f t="shared" si="66"/>
        <v>5000</v>
      </c>
      <c r="K624" t="s">
        <v>17</v>
      </c>
      <c r="L624" s="2">
        <v>0</v>
      </c>
      <c r="M624" s="1">
        <f t="shared" si="67"/>
        <v>0</v>
      </c>
      <c r="N624" t="s">
        <v>375</v>
      </c>
      <c r="O624" t="s">
        <v>930</v>
      </c>
      <c r="P624" t="s">
        <v>86</v>
      </c>
      <c r="Q624" t="str">
        <f t="shared" si="68"/>
        <v>2018</v>
      </c>
      <c r="R624" t="str">
        <f t="shared" si="69"/>
        <v>August</v>
      </c>
      <c r="S624">
        <v>1.3</v>
      </c>
      <c r="T624" t="s">
        <v>71</v>
      </c>
    </row>
    <row r="625" spans="1:20" x14ac:dyDescent="0.3">
      <c r="A625" t="s">
        <v>1144</v>
      </c>
      <c r="B625" t="s">
        <v>929</v>
      </c>
      <c r="C625">
        <v>3.5</v>
      </c>
      <c r="D625">
        <f t="shared" si="63"/>
        <v>4</v>
      </c>
      <c r="E625">
        <v>0</v>
      </c>
      <c r="F625" t="s">
        <v>435</v>
      </c>
      <c r="G625">
        <f t="shared" si="64"/>
        <v>13000000</v>
      </c>
      <c r="H625" s="3" t="s">
        <v>937</v>
      </c>
      <c r="I625" t="str">
        <f t="shared" si="65"/>
        <v>50+</v>
      </c>
      <c r="J625" s="1">
        <f t="shared" si="66"/>
        <v>50</v>
      </c>
      <c r="K625" t="s">
        <v>17</v>
      </c>
      <c r="L625" s="2">
        <v>0</v>
      </c>
      <c r="M625" s="1">
        <f t="shared" si="67"/>
        <v>0</v>
      </c>
      <c r="N625" t="s">
        <v>375</v>
      </c>
      <c r="O625" t="s">
        <v>930</v>
      </c>
      <c r="P625" t="s">
        <v>553</v>
      </c>
      <c r="Q625" t="str">
        <f t="shared" si="68"/>
        <v>2018</v>
      </c>
      <c r="R625" t="str">
        <f t="shared" si="69"/>
        <v>July</v>
      </c>
      <c r="S625">
        <v>1</v>
      </c>
      <c r="T625" t="s">
        <v>71</v>
      </c>
    </row>
    <row r="626" spans="1:20" x14ac:dyDescent="0.3">
      <c r="A626" t="s">
        <v>1145</v>
      </c>
      <c r="B626" t="s">
        <v>929</v>
      </c>
      <c r="C626">
        <v>3.5</v>
      </c>
      <c r="D626">
        <f t="shared" si="63"/>
        <v>4</v>
      </c>
      <c r="E626">
        <v>1</v>
      </c>
      <c r="F626" t="s">
        <v>30</v>
      </c>
      <c r="G626">
        <f t="shared" si="64"/>
        <v>8700000</v>
      </c>
      <c r="H626" s="3" t="s">
        <v>1122</v>
      </c>
      <c r="I626" t="str">
        <f t="shared" si="65"/>
        <v>500+</v>
      </c>
      <c r="J626" s="1">
        <f t="shared" si="66"/>
        <v>500</v>
      </c>
      <c r="K626" t="s">
        <v>17</v>
      </c>
      <c r="L626" s="2">
        <v>0</v>
      </c>
      <c r="M626" s="1">
        <f t="shared" si="67"/>
        <v>0</v>
      </c>
      <c r="N626" t="s">
        <v>375</v>
      </c>
      <c r="O626" t="s">
        <v>930</v>
      </c>
      <c r="P626" t="s">
        <v>274</v>
      </c>
      <c r="Q626" t="str">
        <f t="shared" si="68"/>
        <v>2018</v>
      </c>
      <c r="R626" t="str">
        <f t="shared" si="69"/>
        <v>July</v>
      </c>
      <c r="S626">
        <v>3.52</v>
      </c>
      <c r="T626" t="s">
        <v>22</v>
      </c>
    </row>
    <row r="627" spans="1:20" x14ac:dyDescent="0.3">
      <c r="A627" t="s">
        <v>1146</v>
      </c>
      <c r="B627" t="s">
        <v>929</v>
      </c>
      <c r="C627">
        <v>1</v>
      </c>
      <c r="D627">
        <f t="shared" si="63"/>
        <v>1</v>
      </c>
      <c r="E627">
        <v>1</v>
      </c>
      <c r="F627" t="s">
        <v>136</v>
      </c>
      <c r="G627">
        <f t="shared" si="64"/>
        <v>9200000</v>
      </c>
      <c r="H627" s="3" t="s">
        <v>1147</v>
      </c>
      <c r="I627" t="str">
        <f t="shared" si="65"/>
        <v>10+</v>
      </c>
      <c r="J627" s="1">
        <f t="shared" si="66"/>
        <v>10</v>
      </c>
      <c r="K627" t="s">
        <v>17</v>
      </c>
      <c r="L627" s="2">
        <v>0</v>
      </c>
      <c r="M627" s="1">
        <f t="shared" si="67"/>
        <v>0</v>
      </c>
      <c r="N627" t="s">
        <v>375</v>
      </c>
      <c r="O627" t="s">
        <v>930</v>
      </c>
      <c r="P627" t="s">
        <v>74</v>
      </c>
      <c r="Q627" t="str">
        <f t="shared" si="68"/>
        <v>2018</v>
      </c>
      <c r="R627" t="str">
        <f t="shared" si="69"/>
        <v>July</v>
      </c>
      <c r="S627">
        <v>3.52</v>
      </c>
      <c r="T627" t="s">
        <v>22</v>
      </c>
    </row>
    <row r="628" spans="1:20" x14ac:dyDescent="0.3">
      <c r="A628" t="s">
        <v>1148</v>
      </c>
      <c r="B628" t="s">
        <v>929</v>
      </c>
      <c r="C628">
        <v>3.5</v>
      </c>
      <c r="D628">
        <f t="shared" si="63"/>
        <v>4</v>
      </c>
      <c r="E628">
        <v>3</v>
      </c>
      <c r="F628" t="s">
        <v>1149</v>
      </c>
      <c r="G628">
        <f t="shared" si="64"/>
        <v>6900000</v>
      </c>
      <c r="H628" s="3" t="s">
        <v>1122</v>
      </c>
      <c r="I628" t="str">
        <f t="shared" si="65"/>
        <v>500+</v>
      </c>
      <c r="J628" s="1">
        <f t="shared" si="66"/>
        <v>500</v>
      </c>
      <c r="K628" t="s">
        <v>17</v>
      </c>
      <c r="L628" s="2">
        <v>0</v>
      </c>
      <c r="M628" s="1">
        <f t="shared" si="67"/>
        <v>0</v>
      </c>
      <c r="N628" t="s">
        <v>18</v>
      </c>
      <c r="O628" t="s">
        <v>930</v>
      </c>
      <c r="P628" t="s">
        <v>274</v>
      </c>
      <c r="Q628" t="str">
        <f t="shared" si="68"/>
        <v>2018</v>
      </c>
      <c r="R628" t="str">
        <f t="shared" si="69"/>
        <v>July</v>
      </c>
      <c r="S628">
        <v>1</v>
      </c>
      <c r="T628" t="s">
        <v>22</v>
      </c>
    </row>
    <row r="629" spans="1:20" x14ac:dyDescent="0.3">
      <c r="A629" t="s">
        <v>1150</v>
      </c>
      <c r="B629" t="s">
        <v>929</v>
      </c>
      <c r="C629">
        <v>3.5</v>
      </c>
      <c r="D629">
        <f t="shared" si="63"/>
        <v>4</v>
      </c>
      <c r="E629">
        <v>0</v>
      </c>
      <c r="F629" t="s">
        <v>99</v>
      </c>
      <c r="G629">
        <f t="shared" si="64"/>
        <v>39000000</v>
      </c>
      <c r="H629" s="3" t="s">
        <v>1122</v>
      </c>
      <c r="I629" t="str">
        <f t="shared" si="65"/>
        <v>500+</v>
      </c>
      <c r="J629" s="1">
        <f t="shared" si="66"/>
        <v>500</v>
      </c>
      <c r="K629" t="s">
        <v>17</v>
      </c>
      <c r="L629" s="2">
        <v>0</v>
      </c>
      <c r="M629" s="1">
        <f t="shared" si="67"/>
        <v>0</v>
      </c>
      <c r="N629" t="s">
        <v>375</v>
      </c>
      <c r="O629" t="s">
        <v>930</v>
      </c>
      <c r="P629" t="s">
        <v>450</v>
      </c>
      <c r="Q629" t="str">
        <f t="shared" si="68"/>
        <v>2018</v>
      </c>
      <c r="R629" t="str">
        <f t="shared" si="69"/>
        <v>July</v>
      </c>
      <c r="S629" t="s">
        <v>1151</v>
      </c>
      <c r="T629" t="s">
        <v>22</v>
      </c>
    </row>
    <row r="630" spans="1:20" x14ac:dyDescent="0.3">
      <c r="A630" t="s">
        <v>1152</v>
      </c>
      <c r="B630" t="s">
        <v>929</v>
      </c>
      <c r="C630">
        <v>3.5</v>
      </c>
      <c r="D630">
        <f t="shared" si="63"/>
        <v>4</v>
      </c>
      <c r="E630">
        <v>0</v>
      </c>
      <c r="F630" t="s">
        <v>181</v>
      </c>
      <c r="G630">
        <f t="shared" si="64"/>
        <v>8000000</v>
      </c>
      <c r="H630" s="3" t="s">
        <v>942</v>
      </c>
      <c r="I630" t="str">
        <f t="shared" si="65"/>
        <v>100+</v>
      </c>
      <c r="J630" s="1">
        <f t="shared" si="66"/>
        <v>100</v>
      </c>
      <c r="K630" t="s">
        <v>17</v>
      </c>
      <c r="L630" s="2">
        <v>0</v>
      </c>
      <c r="M630" s="1">
        <f t="shared" si="67"/>
        <v>0</v>
      </c>
      <c r="N630" t="s">
        <v>18</v>
      </c>
      <c r="O630" t="s">
        <v>930</v>
      </c>
      <c r="P630" t="s">
        <v>553</v>
      </c>
      <c r="Q630" t="str">
        <f t="shared" si="68"/>
        <v>2018</v>
      </c>
      <c r="R630" t="str">
        <f t="shared" si="69"/>
        <v>July</v>
      </c>
      <c r="S630">
        <v>1</v>
      </c>
      <c r="T630" t="s">
        <v>63</v>
      </c>
    </row>
    <row r="631" spans="1:20" x14ac:dyDescent="0.3">
      <c r="A631" t="s">
        <v>1153</v>
      </c>
      <c r="B631" t="s">
        <v>929</v>
      </c>
      <c r="C631">
        <v>3.5</v>
      </c>
      <c r="D631">
        <f t="shared" si="63"/>
        <v>4</v>
      </c>
      <c r="E631">
        <v>24</v>
      </c>
      <c r="F631" t="s">
        <v>255</v>
      </c>
      <c r="G631">
        <f t="shared" si="64"/>
        <v>3900000</v>
      </c>
      <c r="H631" s="3" t="s">
        <v>719</v>
      </c>
      <c r="I631" t="str">
        <f t="shared" si="65"/>
        <v>1000+</v>
      </c>
      <c r="J631" s="1">
        <f t="shared" si="66"/>
        <v>1000</v>
      </c>
      <c r="K631" t="s">
        <v>17</v>
      </c>
      <c r="L631" s="2">
        <v>0</v>
      </c>
      <c r="M631" s="1">
        <f t="shared" si="67"/>
        <v>0</v>
      </c>
      <c r="N631" t="s">
        <v>375</v>
      </c>
      <c r="O631" t="s">
        <v>930</v>
      </c>
      <c r="P631" t="s">
        <v>192</v>
      </c>
      <c r="Q631" t="str">
        <f t="shared" si="68"/>
        <v>2018</v>
      </c>
      <c r="R631" t="str">
        <f t="shared" si="69"/>
        <v>July</v>
      </c>
      <c r="S631">
        <v>1</v>
      </c>
      <c r="T631" t="s">
        <v>76</v>
      </c>
    </row>
    <row r="632" spans="1:20" x14ac:dyDescent="0.3">
      <c r="A632" t="s">
        <v>1154</v>
      </c>
      <c r="B632" t="s">
        <v>929</v>
      </c>
      <c r="C632">
        <v>3.5</v>
      </c>
      <c r="D632">
        <f t="shared" si="63"/>
        <v>4</v>
      </c>
      <c r="E632">
        <v>0</v>
      </c>
      <c r="F632" t="s">
        <v>24</v>
      </c>
      <c r="G632">
        <f t="shared" si="64"/>
        <v>14000000</v>
      </c>
      <c r="H632" s="3" t="s">
        <v>1147</v>
      </c>
      <c r="I632" t="str">
        <f t="shared" si="65"/>
        <v>10+</v>
      </c>
      <c r="J632" s="1">
        <f t="shared" si="66"/>
        <v>10</v>
      </c>
      <c r="K632" t="s">
        <v>17</v>
      </c>
      <c r="L632" s="2">
        <v>0</v>
      </c>
      <c r="M632" s="1">
        <f t="shared" si="67"/>
        <v>0</v>
      </c>
      <c r="N632" t="s">
        <v>375</v>
      </c>
      <c r="O632" t="s">
        <v>930</v>
      </c>
      <c r="P632" t="s">
        <v>533</v>
      </c>
      <c r="Q632" t="str">
        <f t="shared" si="68"/>
        <v>2018</v>
      </c>
      <c r="R632" t="str">
        <f t="shared" si="69"/>
        <v>July</v>
      </c>
      <c r="S632">
        <v>1</v>
      </c>
      <c r="T632" t="s">
        <v>71</v>
      </c>
    </row>
    <row r="633" spans="1:20" x14ac:dyDescent="0.3">
      <c r="A633" t="s">
        <v>1155</v>
      </c>
      <c r="B633" t="s">
        <v>929</v>
      </c>
      <c r="C633">
        <v>3.5</v>
      </c>
      <c r="D633">
        <f t="shared" si="63"/>
        <v>4</v>
      </c>
      <c r="E633">
        <v>23</v>
      </c>
      <c r="F633" t="s">
        <v>142</v>
      </c>
      <c r="G633">
        <f t="shared" si="64"/>
        <v>11000000</v>
      </c>
      <c r="H633" s="3" t="s">
        <v>942</v>
      </c>
      <c r="I633" t="str">
        <f t="shared" si="65"/>
        <v>100+</v>
      </c>
      <c r="J633" s="1">
        <f t="shared" si="66"/>
        <v>100</v>
      </c>
      <c r="K633" t="s">
        <v>17</v>
      </c>
      <c r="L633" s="2">
        <v>0</v>
      </c>
      <c r="M633" s="1">
        <f t="shared" si="67"/>
        <v>0</v>
      </c>
      <c r="N633" t="s">
        <v>375</v>
      </c>
      <c r="O633" t="s">
        <v>930</v>
      </c>
      <c r="P633" t="s">
        <v>74</v>
      </c>
      <c r="Q633" t="str">
        <f t="shared" si="68"/>
        <v>2018</v>
      </c>
      <c r="R633" t="str">
        <f t="shared" si="69"/>
        <v>July</v>
      </c>
      <c r="S633">
        <v>1</v>
      </c>
      <c r="T633" t="s">
        <v>46</v>
      </c>
    </row>
    <row r="634" spans="1:20" x14ac:dyDescent="0.3">
      <c r="A634" t="s">
        <v>1156</v>
      </c>
      <c r="B634" t="s">
        <v>929</v>
      </c>
      <c r="C634">
        <v>3.5</v>
      </c>
      <c r="D634">
        <f t="shared" si="63"/>
        <v>4</v>
      </c>
      <c r="E634">
        <v>0</v>
      </c>
      <c r="F634" t="s">
        <v>435</v>
      </c>
      <c r="G634">
        <f t="shared" si="64"/>
        <v>13000000</v>
      </c>
      <c r="H634" s="3" t="s">
        <v>1147</v>
      </c>
      <c r="I634" t="str">
        <f t="shared" si="65"/>
        <v>10+</v>
      </c>
      <c r="J634" s="1">
        <f t="shared" si="66"/>
        <v>10</v>
      </c>
      <c r="K634" t="s">
        <v>17</v>
      </c>
      <c r="L634" s="2">
        <v>0</v>
      </c>
      <c r="M634" s="1">
        <f t="shared" si="67"/>
        <v>0</v>
      </c>
      <c r="N634" t="s">
        <v>375</v>
      </c>
      <c r="O634" t="s">
        <v>930</v>
      </c>
      <c r="P634" t="s">
        <v>533</v>
      </c>
      <c r="Q634" t="str">
        <f t="shared" si="68"/>
        <v>2018</v>
      </c>
      <c r="R634" t="str">
        <f t="shared" si="69"/>
        <v>July</v>
      </c>
      <c r="S634">
        <v>1</v>
      </c>
      <c r="T634" t="s">
        <v>71</v>
      </c>
    </row>
    <row r="635" spans="1:20" x14ac:dyDescent="0.3">
      <c r="A635" t="s">
        <v>1157</v>
      </c>
      <c r="B635" t="s">
        <v>929</v>
      </c>
      <c r="C635">
        <v>5</v>
      </c>
      <c r="D635">
        <f t="shared" si="63"/>
        <v>5</v>
      </c>
      <c r="E635">
        <v>5</v>
      </c>
      <c r="F635" t="s">
        <v>1158</v>
      </c>
      <c r="G635">
        <f t="shared" si="64"/>
        <v>9300000</v>
      </c>
      <c r="H635" s="3" t="s">
        <v>1122</v>
      </c>
      <c r="I635" t="str">
        <f t="shared" si="65"/>
        <v>500+</v>
      </c>
      <c r="J635" s="1">
        <f t="shared" si="66"/>
        <v>500</v>
      </c>
      <c r="K635" t="s">
        <v>17</v>
      </c>
      <c r="L635" s="2">
        <v>0</v>
      </c>
      <c r="M635" s="1">
        <f t="shared" si="67"/>
        <v>0</v>
      </c>
      <c r="N635" t="s">
        <v>37</v>
      </c>
      <c r="O635" t="s">
        <v>930</v>
      </c>
      <c r="P635" t="s">
        <v>156</v>
      </c>
      <c r="Q635" t="str">
        <f t="shared" si="68"/>
        <v>2018</v>
      </c>
      <c r="R635" t="str">
        <f t="shared" si="69"/>
        <v>July</v>
      </c>
      <c r="S635">
        <v>4</v>
      </c>
      <c r="T635" t="s">
        <v>22</v>
      </c>
    </row>
    <row r="636" spans="1:20" x14ac:dyDescent="0.3">
      <c r="A636" t="s">
        <v>1159</v>
      </c>
      <c r="B636" t="s">
        <v>929</v>
      </c>
      <c r="C636">
        <v>4.7</v>
      </c>
      <c r="D636">
        <f t="shared" si="63"/>
        <v>5</v>
      </c>
      <c r="E636">
        <v>18</v>
      </c>
      <c r="F636" t="s">
        <v>427</v>
      </c>
      <c r="G636">
        <f t="shared" si="64"/>
        <v>5000000</v>
      </c>
      <c r="H636" s="3" t="s">
        <v>1122</v>
      </c>
      <c r="I636" t="str">
        <f t="shared" si="65"/>
        <v>500+</v>
      </c>
      <c r="J636" s="1">
        <f t="shared" si="66"/>
        <v>500</v>
      </c>
      <c r="K636" t="s">
        <v>17</v>
      </c>
      <c r="L636" s="2">
        <v>0</v>
      </c>
      <c r="M636" s="1">
        <f t="shared" si="67"/>
        <v>0</v>
      </c>
      <c r="N636" t="s">
        <v>375</v>
      </c>
      <c r="O636" t="s">
        <v>930</v>
      </c>
      <c r="P636" t="s">
        <v>322</v>
      </c>
      <c r="Q636" t="str">
        <f t="shared" si="68"/>
        <v>2018</v>
      </c>
      <c r="R636" t="str">
        <f t="shared" si="69"/>
        <v>July</v>
      </c>
      <c r="S636">
        <v>8.1999999999999993</v>
      </c>
      <c r="T636" t="s">
        <v>22</v>
      </c>
    </row>
    <row r="637" spans="1:20" x14ac:dyDescent="0.3">
      <c r="A637" t="s">
        <v>1160</v>
      </c>
      <c r="B637" t="s">
        <v>929</v>
      </c>
      <c r="C637">
        <v>3.5</v>
      </c>
      <c r="D637">
        <f t="shared" si="63"/>
        <v>4</v>
      </c>
      <c r="E637">
        <v>0</v>
      </c>
      <c r="F637" t="s">
        <v>1161</v>
      </c>
      <c r="G637">
        <f t="shared" si="64"/>
        <v>10000000</v>
      </c>
      <c r="H637" s="3" t="s">
        <v>1147</v>
      </c>
      <c r="I637" t="str">
        <f t="shared" si="65"/>
        <v>10+</v>
      </c>
      <c r="J637" s="1">
        <f t="shared" si="66"/>
        <v>10</v>
      </c>
      <c r="K637" t="s">
        <v>17</v>
      </c>
      <c r="L637" s="2">
        <v>0</v>
      </c>
      <c r="M637" s="1">
        <f t="shared" si="67"/>
        <v>0</v>
      </c>
      <c r="N637" t="s">
        <v>18</v>
      </c>
      <c r="O637" t="s">
        <v>930</v>
      </c>
      <c r="P637" t="s">
        <v>248</v>
      </c>
      <c r="Q637" t="str">
        <f t="shared" si="68"/>
        <v>2018</v>
      </c>
      <c r="R637" t="str">
        <f t="shared" si="69"/>
        <v>July</v>
      </c>
      <c r="S637">
        <v>1.3</v>
      </c>
      <c r="T637" t="s">
        <v>46</v>
      </c>
    </row>
    <row r="638" spans="1:20" x14ac:dyDescent="0.3">
      <c r="A638" t="s">
        <v>1162</v>
      </c>
      <c r="B638" t="s">
        <v>929</v>
      </c>
      <c r="C638">
        <v>5</v>
      </c>
      <c r="D638">
        <f t="shared" si="63"/>
        <v>5</v>
      </c>
      <c r="E638">
        <v>6</v>
      </c>
      <c r="F638" t="s">
        <v>427</v>
      </c>
      <c r="G638">
        <f t="shared" si="64"/>
        <v>5000000</v>
      </c>
      <c r="H638" s="3" t="s">
        <v>942</v>
      </c>
      <c r="I638" t="str">
        <f t="shared" si="65"/>
        <v>100+</v>
      </c>
      <c r="J638" s="1">
        <f t="shared" si="66"/>
        <v>100</v>
      </c>
      <c r="K638" t="s">
        <v>17</v>
      </c>
      <c r="L638" s="2">
        <v>0</v>
      </c>
      <c r="M638" s="1">
        <f t="shared" si="67"/>
        <v>0</v>
      </c>
      <c r="N638" t="s">
        <v>375</v>
      </c>
      <c r="O638" t="s">
        <v>930</v>
      </c>
      <c r="P638" t="s">
        <v>32</v>
      </c>
      <c r="Q638" t="str">
        <f t="shared" si="68"/>
        <v>2018</v>
      </c>
      <c r="R638" t="str">
        <f t="shared" si="69"/>
        <v>August</v>
      </c>
      <c r="S638">
        <v>8.1999999999999993</v>
      </c>
      <c r="T638" t="s">
        <v>22</v>
      </c>
    </row>
    <row r="639" spans="1:20" x14ac:dyDescent="0.3">
      <c r="A639" t="s">
        <v>1163</v>
      </c>
      <c r="B639" t="s">
        <v>929</v>
      </c>
      <c r="C639">
        <v>3.5</v>
      </c>
      <c r="D639">
        <f t="shared" si="63"/>
        <v>4</v>
      </c>
      <c r="E639">
        <v>1</v>
      </c>
      <c r="F639" t="s">
        <v>427</v>
      </c>
      <c r="G639">
        <f t="shared" si="64"/>
        <v>5000000</v>
      </c>
      <c r="H639" s="3" t="s">
        <v>942</v>
      </c>
      <c r="I639" t="str">
        <f t="shared" si="65"/>
        <v>100+</v>
      </c>
      <c r="J639" s="1">
        <f t="shared" si="66"/>
        <v>100</v>
      </c>
      <c r="K639" t="s">
        <v>17</v>
      </c>
      <c r="L639" s="2">
        <v>0</v>
      </c>
      <c r="M639" s="1">
        <f t="shared" si="67"/>
        <v>0</v>
      </c>
      <c r="N639" t="s">
        <v>37</v>
      </c>
      <c r="O639" t="s">
        <v>930</v>
      </c>
      <c r="P639" t="s">
        <v>265</v>
      </c>
      <c r="Q639" t="str">
        <f t="shared" si="68"/>
        <v>2018</v>
      </c>
      <c r="R639" t="str">
        <f t="shared" si="69"/>
        <v>July</v>
      </c>
      <c r="S639">
        <v>1</v>
      </c>
      <c r="T639" t="s">
        <v>22</v>
      </c>
    </row>
    <row r="640" spans="1:20" x14ac:dyDescent="0.3">
      <c r="A640" t="s">
        <v>1164</v>
      </c>
      <c r="B640" t="s">
        <v>929</v>
      </c>
      <c r="C640">
        <v>3.5</v>
      </c>
      <c r="D640">
        <f t="shared" si="63"/>
        <v>4</v>
      </c>
      <c r="E640">
        <v>2</v>
      </c>
      <c r="F640" t="s">
        <v>213</v>
      </c>
      <c r="G640">
        <f t="shared" si="64"/>
        <v>3600000</v>
      </c>
      <c r="H640" s="3" t="s">
        <v>1147</v>
      </c>
      <c r="I640" t="str">
        <f t="shared" si="65"/>
        <v>10+</v>
      </c>
      <c r="J640" s="1">
        <f t="shared" si="66"/>
        <v>10</v>
      </c>
      <c r="K640" t="s">
        <v>17</v>
      </c>
      <c r="L640" s="2">
        <v>0</v>
      </c>
      <c r="M640" s="1">
        <f t="shared" si="67"/>
        <v>0</v>
      </c>
      <c r="N640" t="s">
        <v>18</v>
      </c>
      <c r="O640" t="s">
        <v>930</v>
      </c>
      <c r="P640" t="s">
        <v>156</v>
      </c>
      <c r="Q640" t="str">
        <f t="shared" si="68"/>
        <v>2018</v>
      </c>
      <c r="R640" t="str">
        <f t="shared" si="69"/>
        <v>July</v>
      </c>
      <c r="S640">
        <v>1</v>
      </c>
      <c r="T640" t="s">
        <v>22</v>
      </c>
    </row>
    <row r="641" spans="1:20" x14ac:dyDescent="0.3">
      <c r="A641" t="s">
        <v>1165</v>
      </c>
      <c r="B641" t="s">
        <v>929</v>
      </c>
      <c r="C641">
        <v>3.5</v>
      </c>
      <c r="D641">
        <f t="shared" si="63"/>
        <v>4</v>
      </c>
      <c r="E641">
        <v>0</v>
      </c>
      <c r="F641" t="s">
        <v>15</v>
      </c>
      <c r="G641">
        <f t="shared" si="64"/>
        <v>19000000</v>
      </c>
      <c r="H641" s="3" t="s">
        <v>1147</v>
      </c>
      <c r="I641" t="str">
        <f t="shared" si="65"/>
        <v>10+</v>
      </c>
      <c r="J641" s="1">
        <f t="shared" si="66"/>
        <v>10</v>
      </c>
      <c r="K641" t="s">
        <v>17</v>
      </c>
      <c r="L641" s="2">
        <v>0</v>
      </c>
      <c r="M641" s="1">
        <f t="shared" si="67"/>
        <v>0</v>
      </c>
      <c r="N641" t="s">
        <v>18</v>
      </c>
      <c r="O641" t="s">
        <v>930</v>
      </c>
      <c r="P641" t="s">
        <v>237</v>
      </c>
      <c r="Q641" t="str">
        <f t="shared" si="68"/>
        <v>2018</v>
      </c>
      <c r="R641" t="str">
        <f t="shared" si="69"/>
        <v>July</v>
      </c>
      <c r="S641">
        <v>1</v>
      </c>
      <c r="T641" t="s">
        <v>22</v>
      </c>
    </row>
    <row r="642" spans="1:20" x14ac:dyDescent="0.3">
      <c r="A642" t="s">
        <v>1166</v>
      </c>
      <c r="B642" t="s">
        <v>929</v>
      </c>
      <c r="C642">
        <v>5</v>
      </c>
      <c r="D642">
        <f t="shared" si="63"/>
        <v>5</v>
      </c>
      <c r="E642">
        <v>5</v>
      </c>
      <c r="F642" t="s">
        <v>427</v>
      </c>
      <c r="G642">
        <f t="shared" si="64"/>
        <v>5000000</v>
      </c>
      <c r="H642" s="3" t="s">
        <v>942</v>
      </c>
      <c r="I642" t="str">
        <f t="shared" si="65"/>
        <v>100+</v>
      </c>
      <c r="J642" s="1">
        <f t="shared" si="66"/>
        <v>100</v>
      </c>
      <c r="K642" t="s">
        <v>17</v>
      </c>
      <c r="L642" s="2">
        <v>0</v>
      </c>
      <c r="M642" s="1">
        <f t="shared" si="67"/>
        <v>0</v>
      </c>
      <c r="N642" t="s">
        <v>375</v>
      </c>
      <c r="O642" t="s">
        <v>930</v>
      </c>
      <c r="P642" t="s">
        <v>153</v>
      </c>
      <c r="Q642" t="str">
        <f t="shared" si="68"/>
        <v>2018</v>
      </c>
      <c r="R642" t="str">
        <f t="shared" si="69"/>
        <v>August</v>
      </c>
      <c r="S642">
        <v>8.1999999999999993</v>
      </c>
      <c r="T642" t="s">
        <v>22</v>
      </c>
    </row>
    <row r="643" spans="1:20" x14ac:dyDescent="0.3">
      <c r="A643" t="s">
        <v>1167</v>
      </c>
      <c r="B643" t="s">
        <v>929</v>
      </c>
      <c r="C643">
        <v>3.5</v>
      </c>
      <c r="D643">
        <f t="shared" ref="D643:D706" si="70">IF(C643&gt;4,5,IF(C643&gt;3,4,IF(C643&gt;2,3,IF(C643&gt;1,2,1))))</f>
        <v>4</v>
      </c>
      <c r="E643">
        <v>0</v>
      </c>
      <c r="F643" t="s">
        <v>312</v>
      </c>
      <c r="G643">
        <f t="shared" ref="G643:G706" si="71">IF(RIGHT(F643,1)="M",LEFT(F643,LEN(F643)-1)*1000000,IF(RIGHT(F643,1)="K",LEFT(F643,LEN(F643)-1)*1000, 1000))</f>
        <v>9800000</v>
      </c>
      <c r="H643" s="3" t="s">
        <v>937</v>
      </c>
      <c r="I643" t="str">
        <f t="shared" ref="I643:I706" si="72">SUBSTITUTE(H643,",","")</f>
        <v>50+</v>
      </c>
      <c r="J643" s="1">
        <f t="shared" ref="J643:J706" si="73">VALUE(LEFT(I643,LEN(I643)-1))</f>
        <v>50</v>
      </c>
      <c r="K643" t="s">
        <v>17</v>
      </c>
      <c r="L643" s="2">
        <v>0</v>
      </c>
      <c r="M643" s="1">
        <f t="shared" ref="M643:M706" si="74">VALUE(IF(RIGHT(L643,LEN(L643)-1)="",0,RIGHT(L643,LEN(L643)-1)))</f>
        <v>0</v>
      </c>
      <c r="N643" t="s">
        <v>375</v>
      </c>
      <c r="O643" t="s">
        <v>930</v>
      </c>
      <c r="P643" t="s">
        <v>153</v>
      </c>
      <c r="Q643" t="str">
        <f t="shared" ref="Q643:Q706" si="75">RIGHT(P643,4)</f>
        <v>2018</v>
      </c>
      <c r="R643" t="str">
        <f t="shared" ref="R643:R706" si="76">LEFT(P643,FIND(" ",P643)-1)</f>
        <v>August</v>
      </c>
      <c r="S643">
        <v>1.2</v>
      </c>
      <c r="T643" t="s">
        <v>71</v>
      </c>
    </row>
    <row r="644" spans="1:20" x14ac:dyDescent="0.3">
      <c r="A644" t="s">
        <v>1168</v>
      </c>
      <c r="B644" t="s">
        <v>929</v>
      </c>
      <c r="C644">
        <v>3.5</v>
      </c>
      <c r="D644">
        <f t="shared" si="70"/>
        <v>4</v>
      </c>
      <c r="E644">
        <v>0</v>
      </c>
      <c r="F644" t="s">
        <v>24</v>
      </c>
      <c r="G644">
        <f t="shared" si="71"/>
        <v>14000000</v>
      </c>
      <c r="H644" s="3" t="s">
        <v>942</v>
      </c>
      <c r="I644" t="str">
        <f t="shared" si="72"/>
        <v>100+</v>
      </c>
      <c r="J644" s="1">
        <f t="shared" si="73"/>
        <v>100</v>
      </c>
      <c r="K644" t="s">
        <v>17</v>
      </c>
      <c r="L644" s="2">
        <v>0</v>
      </c>
      <c r="M644" s="1">
        <f t="shared" si="74"/>
        <v>0</v>
      </c>
      <c r="N644" t="s">
        <v>375</v>
      </c>
      <c r="O644" t="s">
        <v>930</v>
      </c>
      <c r="P644" t="s">
        <v>112</v>
      </c>
      <c r="Q644" t="str">
        <f t="shared" si="75"/>
        <v>2018</v>
      </c>
      <c r="R644" t="str">
        <f t="shared" si="76"/>
        <v>July</v>
      </c>
      <c r="S644">
        <v>1</v>
      </c>
      <c r="T644" t="s">
        <v>71</v>
      </c>
    </row>
    <row r="645" spans="1:20" x14ac:dyDescent="0.3">
      <c r="A645" t="s">
        <v>1169</v>
      </c>
      <c r="B645" t="s">
        <v>929</v>
      </c>
      <c r="C645">
        <v>3.5</v>
      </c>
      <c r="D645">
        <f t="shared" si="70"/>
        <v>4</v>
      </c>
      <c r="E645">
        <v>0</v>
      </c>
      <c r="F645" t="s">
        <v>427</v>
      </c>
      <c r="G645">
        <f t="shared" si="71"/>
        <v>5000000</v>
      </c>
      <c r="H645" s="3" t="s">
        <v>942</v>
      </c>
      <c r="I645" t="str">
        <f t="shared" si="72"/>
        <v>100+</v>
      </c>
      <c r="J645" s="1">
        <f t="shared" si="73"/>
        <v>100</v>
      </c>
      <c r="K645" t="s">
        <v>17</v>
      </c>
      <c r="L645" s="2">
        <v>0</v>
      </c>
      <c r="M645" s="1">
        <f t="shared" si="74"/>
        <v>0</v>
      </c>
      <c r="N645" t="s">
        <v>18</v>
      </c>
      <c r="O645" t="s">
        <v>930</v>
      </c>
      <c r="P645" t="s">
        <v>1170</v>
      </c>
      <c r="Q645" t="str">
        <f t="shared" si="75"/>
        <v>2018</v>
      </c>
      <c r="R645" t="str">
        <f t="shared" si="76"/>
        <v>July</v>
      </c>
      <c r="S645" t="s">
        <v>1171</v>
      </c>
      <c r="T645" t="s">
        <v>76</v>
      </c>
    </row>
    <row r="646" spans="1:20" x14ac:dyDescent="0.3">
      <c r="A646" t="s">
        <v>1172</v>
      </c>
      <c r="B646" t="s">
        <v>929</v>
      </c>
      <c r="C646">
        <v>3.5</v>
      </c>
      <c r="D646">
        <f t="shared" si="70"/>
        <v>4</v>
      </c>
      <c r="E646">
        <v>0</v>
      </c>
      <c r="F646" t="s">
        <v>406</v>
      </c>
      <c r="G646">
        <f t="shared" si="71"/>
        <v>4900000</v>
      </c>
      <c r="H646" s="3" t="s">
        <v>1147</v>
      </c>
      <c r="I646" t="str">
        <f t="shared" si="72"/>
        <v>10+</v>
      </c>
      <c r="J646" s="1">
        <f t="shared" si="73"/>
        <v>10</v>
      </c>
      <c r="K646" t="s">
        <v>17</v>
      </c>
      <c r="L646" s="2">
        <v>0</v>
      </c>
      <c r="M646" s="1">
        <f t="shared" si="74"/>
        <v>0</v>
      </c>
      <c r="N646" t="s">
        <v>37</v>
      </c>
      <c r="O646" t="s">
        <v>930</v>
      </c>
      <c r="P646" t="s">
        <v>192</v>
      </c>
      <c r="Q646" t="str">
        <f t="shared" si="75"/>
        <v>2018</v>
      </c>
      <c r="R646" t="str">
        <f t="shared" si="76"/>
        <v>July</v>
      </c>
      <c r="S646">
        <v>1</v>
      </c>
      <c r="T646" t="s">
        <v>22</v>
      </c>
    </row>
    <row r="647" spans="1:20" x14ac:dyDescent="0.3">
      <c r="A647" t="s">
        <v>1173</v>
      </c>
      <c r="B647" t="s">
        <v>929</v>
      </c>
      <c r="C647">
        <v>3</v>
      </c>
      <c r="D647">
        <f t="shared" si="70"/>
        <v>3</v>
      </c>
      <c r="E647">
        <v>1</v>
      </c>
      <c r="F647" t="s">
        <v>94</v>
      </c>
      <c r="G647">
        <f t="shared" si="71"/>
        <v>5500000</v>
      </c>
      <c r="H647" s="3" t="s">
        <v>1122</v>
      </c>
      <c r="I647" t="str">
        <f t="shared" si="72"/>
        <v>500+</v>
      </c>
      <c r="J647" s="1">
        <f t="shared" si="73"/>
        <v>500</v>
      </c>
      <c r="K647" t="s">
        <v>17</v>
      </c>
      <c r="L647" s="2">
        <v>0</v>
      </c>
      <c r="M647" s="1">
        <f t="shared" si="74"/>
        <v>0</v>
      </c>
      <c r="N647" t="s">
        <v>375</v>
      </c>
      <c r="O647" t="s">
        <v>930</v>
      </c>
      <c r="P647" t="s">
        <v>143</v>
      </c>
      <c r="Q647" t="str">
        <f t="shared" si="75"/>
        <v>2018</v>
      </c>
      <c r="R647" t="str">
        <f t="shared" si="76"/>
        <v>July</v>
      </c>
      <c r="S647">
        <v>1</v>
      </c>
      <c r="T647" t="s">
        <v>22</v>
      </c>
    </row>
    <row r="648" spans="1:20" x14ac:dyDescent="0.3">
      <c r="A648" t="s">
        <v>1174</v>
      </c>
      <c r="B648" t="s">
        <v>929</v>
      </c>
      <c r="C648">
        <v>4.0999999999999996</v>
      </c>
      <c r="D648">
        <f t="shared" si="70"/>
        <v>5</v>
      </c>
      <c r="E648">
        <v>11</v>
      </c>
      <c r="F648" t="s">
        <v>142</v>
      </c>
      <c r="G648">
        <f t="shared" si="71"/>
        <v>11000000</v>
      </c>
      <c r="H648" s="3" t="s">
        <v>719</v>
      </c>
      <c r="I648" t="str">
        <f t="shared" si="72"/>
        <v>1000+</v>
      </c>
      <c r="J648" s="1">
        <f t="shared" si="73"/>
        <v>1000</v>
      </c>
      <c r="K648" t="s">
        <v>17</v>
      </c>
      <c r="L648" s="2">
        <v>0</v>
      </c>
      <c r="M648" s="1">
        <f t="shared" si="74"/>
        <v>0</v>
      </c>
      <c r="N648" t="s">
        <v>375</v>
      </c>
      <c r="O648" t="s">
        <v>930</v>
      </c>
      <c r="P648" t="s">
        <v>156</v>
      </c>
      <c r="Q648" t="str">
        <f t="shared" si="75"/>
        <v>2018</v>
      </c>
      <c r="R648" t="str">
        <f t="shared" si="76"/>
        <v>July</v>
      </c>
      <c r="S648">
        <v>1.1000000000000001</v>
      </c>
      <c r="T648" t="s">
        <v>76</v>
      </c>
    </row>
    <row r="649" spans="1:20" x14ac:dyDescent="0.3">
      <c r="A649" t="s">
        <v>1175</v>
      </c>
      <c r="B649" t="s">
        <v>929</v>
      </c>
      <c r="C649">
        <v>3.5</v>
      </c>
      <c r="D649">
        <f t="shared" si="70"/>
        <v>4</v>
      </c>
      <c r="E649">
        <v>4</v>
      </c>
      <c r="F649" t="s">
        <v>1040</v>
      </c>
      <c r="G649">
        <f t="shared" si="71"/>
        <v>3800000</v>
      </c>
      <c r="H649" s="3" t="s">
        <v>1122</v>
      </c>
      <c r="I649" t="str">
        <f t="shared" si="72"/>
        <v>500+</v>
      </c>
      <c r="J649" s="1">
        <f t="shared" si="73"/>
        <v>500</v>
      </c>
      <c r="K649" t="s">
        <v>17</v>
      </c>
      <c r="L649" s="2">
        <v>0</v>
      </c>
      <c r="M649" s="1">
        <f t="shared" si="74"/>
        <v>0</v>
      </c>
      <c r="N649" t="s">
        <v>375</v>
      </c>
      <c r="O649" t="s">
        <v>930</v>
      </c>
      <c r="P649" t="s">
        <v>150</v>
      </c>
      <c r="Q649" t="str">
        <f t="shared" si="75"/>
        <v>2018</v>
      </c>
      <c r="R649" t="str">
        <f t="shared" si="76"/>
        <v>July</v>
      </c>
      <c r="S649">
        <v>1</v>
      </c>
      <c r="T649" t="s">
        <v>63</v>
      </c>
    </row>
    <row r="650" spans="1:20" x14ac:dyDescent="0.3">
      <c r="A650" t="s">
        <v>1176</v>
      </c>
      <c r="B650" t="s">
        <v>929</v>
      </c>
      <c r="C650">
        <v>3.5</v>
      </c>
      <c r="D650">
        <f t="shared" si="70"/>
        <v>4</v>
      </c>
      <c r="E650">
        <v>14</v>
      </c>
      <c r="F650" t="s">
        <v>427</v>
      </c>
      <c r="G650">
        <f t="shared" si="71"/>
        <v>5000000</v>
      </c>
      <c r="H650" s="3" t="s">
        <v>937</v>
      </c>
      <c r="I650" t="str">
        <f t="shared" si="72"/>
        <v>50+</v>
      </c>
      <c r="J650" s="1">
        <f t="shared" si="73"/>
        <v>50</v>
      </c>
      <c r="K650" t="s">
        <v>17</v>
      </c>
      <c r="L650" s="2">
        <v>0</v>
      </c>
      <c r="M650" s="1">
        <f t="shared" si="74"/>
        <v>0</v>
      </c>
      <c r="N650" t="s">
        <v>37</v>
      </c>
      <c r="O650" t="s">
        <v>930</v>
      </c>
      <c r="P650" t="s">
        <v>86</v>
      </c>
      <c r="Q650" t="str">
        <f t="shared" si="75"/>
        <v>2018</v>
      </c>
      <c r="R650" t="str">
        <f t="shared" si="76"/>
        <v>August</v>
      </c>
      <c r="S650">
        <v>8.1999999999999993</v>
      </c>
      <c r="T650" t="s">
        <v>22</v>
      </c>
    </row>
    <row r="651" spans="1:20" x14ac:dyDescent="0.3">
      <c r="A651" t="s">
        <v>1177</v>
      </c>
      <c r="B651" t="s">
        <v>929</v>
      </c>
      <c r="C651">
        <v>3.5</v>
      </c>
      <c r="D651">
        <f t="shared" si="70"/>
        <v>4</v>
      </c>
      <c r="E651">
        <v>0</v>
      </c>
      <c r="F651" t="s">
        <v>386</v>
      </c>
      <c r="G651">
        <f t="shared" si="71"/>
        <v>8199999.9999999991</v>
      </c>
      <c r="H651" s="3" t="s">
        <v>1178</v>
      </c>
      <c r="I651" t="str">
        <f t="shared" si="72"/>
        <v>1+</v>
      </c>
      <c r="J651" s="1">
        <f t="shared" si="73"/>
        <v>1</v>
      </c>
      <c r="K651" t="s">
        <v>17</v>
      </c>
      <c r="L651" s="2">
        <v>0</v>
      </c>
      <c r="M651" s="1">
        <f t="shared" si="74"/>
        <v>0</v>
      </c>
      <c r="N651" t="s">
        <v>18</v>
      </c>
      <c r="O651" t="s">
        <v>930</v>
      </c>
      <c r="P651" t="s">
        <v>74</v>
      </c>
      <c r="Q651" t="str">
        <f t="shared" si="75"/>
        <v>2018</v>
      </c>
      <c r="R651" t="str">
        <f t="shared" si="76"/>
        <v>July</v>
      </c>
      <c r="S651">
        <v>2</v>
      </c>
      <c r="T651" t="s">
        <v>22</v>
      </c>
    </row>
    <row r="652" spans="1:20" x14ac:dyDescent="0.3">
      <c r="A652" t="s">
        <v>1179</v>
      </c>
      <c r="B652" t="s">
        <v>929</v>
      </c>
      <c r="C652">
        <v>3.5</v>
      </c>
      <c r="D652">
        <f t="shared" si="70"/>
        <v>4</v>
      </c>
      <c r="E652">
        <v>1</v>
      </c>
      <c r="F652" t="s">
        <v>82</v>
      </c>
      <c r="G652">
        <f t="shared" si="71"/>
        <v>21000000</v>
      </c>
      <c r="H652" s="3" t="s">
        <v>1147</v>
      </c>
      <c r="I652" t="str">
        <f t="shared" si="72"/>
        <v>10+</v>
      </c>
      <c r="J652" s="1">
        <f t="shared" si="73"/>
        <v>10</v>
      </c>
      <c r="K652" t="s">
        <v>17</v>
      </c>
      <c r="L652" s="2">
        <v>0</v>
      </c>
      <c r="M652" s="1">
        <f t="shared" si="74"/>
        <v>0</v>
      </c>
      <c r="N652" t="s">
        <v>375</v>
      </c>
      <c r="O652" t="s">
        <v>930</v>
      </c>
      <c r="P652" t="s">
        <v>265</v>
      </c>
      <c r="Q652" t="str">
        <f t="shared" si="75"/>
        <v>2018</v>
      </c>
      <c r="R652" t="str">
        <f t="shared" si="76"/>
        <v>July</v>
      </c>
      <c r="S652" t="s">
        <v>281</v>
      </c>
      <c r="T652" t="s">
        <v>40</v>
      </c>
    </row>
    <row r="653" spans="1:20" x14ac:dyDescent="0.3">
      <c r="A653" t="s">
        <v>1180</v>
      </c>
      <c r="B653" t="s">
        <v>929</v>
      </c>
      <c r="C653">
        <v>3.5</v>
      </c>
      <c r="D653">
        <f t="shared" si="70"/>
        <v>4</v>
      </c>
      <c r="E653">
        <v>104</v>
      </c>
      <c r="F653" t="s">
        <v>73</v>
      </c>
      <c r="G653">
        <f t="shared" si="71"/>
        <v>12000000</v>
      </c>
      <c r="H653" s="3" t="s">
        <v>719</v>
      </c>
      <c r="I653" t="str">
        <f t="shared" si="72"/>
        <v>1000+</v>
      </c>
      <c r="J653" s="1">
        <f t="shared" si="73"/>
        <v>1000</v>
      </c>
      <c r="K653" t="s">
        <v>17</v>
      </c>
      <c r="L653" s="2">
        <v>0</v>
      </c>
      <c r="M653" s="1">
        <f t="shared" si="74"/>
        <v>0</v>
      </c>
      <c r="N653" t="s">
        <v>375</v>
      </c>
      <c r="O653" t="s">
        <v>930</v>
      </c>
      <c r="P653" t="s">
        <v>1170</v>
      </c>
      <c r="Q653" t="str">
        <f t="shared" si="75"/>
        <v>2018</v>
      </c>
      <c r="R653" t="str">
        <f t="shared" si="76"/>
        <v>July</v>
      </c>
      <c r="S653" t="s">
        <v>1181</v>
      </c>
      <c r="T653" t="s">
        <v>71</v>
      </c>
    </row>
    <row r="654" spans="1:20" x14ac:dyDescent="0.3">
      <c r="A654" t="s">
        <v>1182</v>
      </c>
      <c r="B654" t="s">
        <v>929</v>
      </c>
      <c r="C654">
        <v>3.5</v>
      </c>
      <c r="D654">
        <f t="shared" si="70"/>
        <v>4</v>
      </c>
      <c r="E654">
        <v>0</v>
      </c>
      <c r="F654" t="s">
        <v>168</v>
      </c>
      <c r="G654">
        <f t="shared" si="71"/>
        <v>10000000</v>
      </c>
      <c r="H654" s="3" t="s">
        <v>1178</v>
      </c>
      <c r="I654" t="str">
        <f t="shared" si="72"/>
        <v>1+</v>
      </c>
      <c r="J654" s="1">
        <f t="shared" si="73"/>
        <v>1</v>
      </c>
      <c r="K654" t="s">
        <v>17</v>
      </c>
      <c r="L654" s="2">
        <v>0</v>
      </c>
      <c r="M654" s="1">
        <f t="shared" si="74"/>
        <v>0</v>
      </c>
      <c r="N654" t="s">
        <v>375</v>
      </c>
      <c r="O654" t="s">
        <v>930</v>
      </c>
      <c r="P654" t="s">
        <v>369</v>
      </c>
      <c r="Q654" t="str">
        <f t="shared" si="75"/>
        <v>2018</v>
      </c>
      <c r="R654" t="str">
        <f t="shared" si="76"/>
        <v>July</v>
      </c>
      <c r="S654" t="s">
        <v>1183</v>
      </c>
      <c r="T654" t="s">
        <v>40</v>
      </c>
    </row>
    <row r="655" spans="1:20" x14ac:dyDescent="0.3">
      <c r="A655" t="s">
        <v>1184</v>
      </c>
      <c r="B655" t="s">
        <v>929</v>
      </c>
      <c r="C655">
        <v>3.5</v>
      </c>
      <c r="D655">
        <f t="shared" si="70"/>
        <v>4</v>
      </c>
      <c r="E655">
        <v>14</v>
      </c>
      <c r="F655" t="s">
        <v>701</v>
      </c>
      <c r="G655">
        <f t="shared" si="71"/>
        <v>3300000</v>
      </c>
      <c r="H655" s="3" t="s">
        <v>937</v>
      </c>
      <c r="I655" t="str">
        <f t="shared" si="72"/>
        <v>50+</v>
      </c>
      <c r="J655" s="1">
        <f t="shared" si="73"/>
        <v>50</v>
      </c>
      <c r="K655" t="s">
        <v>17</v>
      </c>
      <c r="L655" s="2">
        <v>0</v>
      </c>
      <c r="M655" s="1">
        <f t="shared" si="74"/>
        <v>0</v>
      </c>
      <c r="N655" t="s">
        <v>18</v>
      </c>
      <c r="O655" t="s">
        <v>930</v>
      </c>
      <c r="P655" t="s">
        <v>103</v>
      </c>
      <c r="Q655" t="str">
        <f t="shared" si="75"/>
        <v>2018</v>
      </c>
      <c r="R655" t="str">
        <f t="shared" si="76"/>
        <v>July</v>
      </c>
      <c r="S655">
        <v>1.6</v>
      </c>
      <c r="T655" t="s">
        <v>71</v>
      </c>
    </row>
    <row r="656" spans="1:20" x14ac:dyDescent="0.3">
      <c r="A656" t="s">
        <v>1185</v>
      </c>
      <c r="B656" t="s">
        <v>929</v>
      </c>
      <c r="C656">
        <v>5</v>
      </c>
      <c r="D656">
        <f t="shared" si="70"/>
        <v>5</v>
      </c>
      <c r="E656">
        <v>3</v>
      </c>
      <c r="F656" t="s">
        <v>35</v>
      </c>
      <c r="G656">
        <f t="shared" si="71"/>
        <v>25000000</v>
      </c>
      <c r="H656" s="3" t="s">
        <v>942</v>
      </c>
      <c r="I656" t="str">
        <f t="shared" si="72"/>
        <v>100+</v>
      </c>
      <c r="J656" s="1">
        <f t="shared" si="73"/>
        <v>100</v>
      </c>
      <c r="K656" t="s">
        <v>17</v>
      </c>
      <c r="L656" s="2">
        <v>0</v>
      </c>
      <c r="M656" s="1">
        <f t="shared" si="74"/>
        <v>0</v>
      </c>
      <c r="N656" t="s">
        <v>375</v>
      </c>
      <c r="O656" t="s">
        <v>930</v>
      </c>
      <c r="P656" t="s">
        <v>165</v>
      </c>
      <c r="Q656" t="str">
        <f t="shared" si="75"/>
        <v>2018</v>
      </c>
      <c r="R656" t="str">
        <f t="shared" si="76"/>
        <v>July</v>
      </c>
      <c r="S656" t="s">
        <v>1186</v>
      </c>
      <c r="T656" t="s">
        <v>71</v>
      </c>
    </row>
    <row r="657" spans="1:20" x14ac:dyDescent="0.3">
      <c r="A657" t="s">
        <v>1187</v>
      </c>
      <c r="B657" t="s">
        <v>929</v>
      </c>
      <c r="C657">
        <v>3.7</v>
      </c>
      <c r="D657">
        <f t="shared" si="70"/>
        <v>4</v>
      </c>
      <c r="E657">
        <v>101</v>
      </c>
      <c r="F657" t="s">
        <v>164</v>
      </c>
      <c r="G657">
        <f t="shared" si="71"/>
        <v>15000000</v>
      </c>
      <c r="H657" s="3" t="s">
        <v>16</v>
      </c>
      <c r="I657" t="str">
        <f t="shared" si="72"/>
        <v>10000+</v>
      </c>
      <c r="J657" s="1">
        <f t="shared" si="73"/>
        <v>10000</v>
      </c>
      <c r="K657" t="s">
        <v>17</v>
      </c>
      <c r="L657" s="2">
        <v>0</v>
      </c>
      <c r="M657" s="1">
        <f t="shared" si="74"/>
        <v>0</v>
      </c>
      <c r="N657" t="s">
        <v>375</v>
      </c>
      <c r="O657" t="s">
        <v>930</v>
      </c>
      <c r="P657" t="s">
        <v>265</v>
      </c>
      <c r="Q657" t="str">
        <f t="shared" si="75"/>
        <v>2018</v>
      </c>
      <c r="R657" t="str">
        <f t="shared" si="76"/>
        <v>July</v>
      </c>
      <c r="S657">
        <v>2</v>
      </c>
      <c r="T657" t="s">
        <v>71</v>
      </c>
    </row>
    <row r="658" spans="1:20" x14ac:dyDescent="0.3">
      <c r="A658" t="s">
        <v>1188</v>
      </c>
      <c r="B658" t="s">
        <v>929</v>
      </c>
      <c r="C658">
        <v>4.5</v>
      </c>
      <c r="D658">
        <f t="shared" si="70"/>
        <v>5</v>
      </c>
      <c r="E658">
        <v>120</v>
      </c>
      <c r="F658" t="s">
        <v>168</v>
      </c>
      <c r="G658">
        <f t="shared" si="71"/>
        <v>10000000</v>
      </c>
      <c r="H658" s="3" t="s">
        <v>1122</v>
      </c>
      <c r="I658" t="str">
        <f t="shared" si="72"/>
        <v>500+</v>
      </c>
      <c r="J658" s="1">
        <f t="shared" si="73"/>
        <v>500</v>
      </c>
      <c r="K658" t="s">
        <v>17</v>
      </c>
      <c r="L658" s="2">
        <v>0</v>
      </c>
      <c r="M658" s="1">
        <f t="shared" si="74"/>
        <v>0</v>
      </c>
      <c r="N658" t="s">
        <v>375</v>
      </c>
      <c r="O658" t="s">
        <v>930</v>
      </c>
      <c r="P658" t="s">
        <v>279</v>
      </c>
      <c r="Q658" t="str">
        <f t="shared" si="75"/>
        <v>2018</v>
      </c>
      <c r="R658" t="str">
        <f t="shared" si="76"/>
        <v>August</v>
      </c>
      <c r="S658" t="s">
        <v>1189</v>
      </c>
      <c r="T658" t="s">
        <v>245</v>
      </c>
    </row>
    <row r="659" spans="1:20" x14ac:dyDescent="0.3">
      <c r="A659" t="s">
        <v>1190</v>
      </c>
      <c r="B659" t="s">
        <v>929</v>
      </c>
      <c r="C659">
        <v>4.2</v>
      </c>
      <c r="D659">
        <f t="shared" si="70"/>
        <v>5</v>
      </c>
      <c r="E659">
        <v>24</v>
      </c>
      <c r="F659" t="s">
        <v>406</v>
      </c>
      <c r="G659">
        <f t="shared" si="71"/>
        <v>4900000</v>
      </c>
      <c r="H659" s="3" t="s">
        <v>719</v>
      </c>
      <c r="I659" t="str">
        <f t="shared" si="72"/>
        <v>1000+</v>
      </c>
      <c r="J659" s="1">
        <f t="shared" si="73"/>
        <v>1000</v>
      </c>
      <c r="K659" t="s">
        <v>17</v>
      </c>
      <c r="L659" s="2">
        <v>0</v>
      </c>
      <c r="M659" s="1">
        <f t="shared" si="74"/>
        <v>0</v>
      </c>
      <c r="N659" t="s">
        <v>375</v>
      </c>
      <c r="O659" t="s">
        <v>930</v>
      </c>
      <c r="P659" t="s">
        <v>150</v>
      </c>
      <c r="Q659" t="str">
        <f t="shared" si="75"/>
        <v>2018</v>
      </c>
      <c r="R659" t="str">
        <f t="shared" si="76"/>
        <v>July</v>
      </c>
      <c r="S659">
        <v>1</v>
      </c>
      <c r="T659" t="s">
        <v>22</v>
      </c>
    </row>
    <row r="660" spans="1:20" x14ac:dyDescent="0.3">
      <c r="A660" t="s">
        <v>1191</v>
      </c>
      <c r="B660" t="s">
        <v>929</v>
      </c>
      <c r="C660">
        <v>3.5</v>
      </c>
      <c r="D660">
        <f t="shared" si="70"/>
        <v>4</v>
      </c>
      <c r="E660">
        <v>0</v>
      </c>
      <c r="F660" t="s">
        <v>1130</v>
      </c>
      <c r="G660">
        <f t="shared" si="71"/>
        <v>4400000</v>
      </c>
      <c r="H660" s="3" t="s">
        <v>1147</v>
      </c>
      <c r="I660" t="str">
        <f t="shared" si="72"/>
        <v>10+</v>
      </c>
      <c r="J660" s="1">
        <f t="shared" si="73"/>
        <v>10</v>
      </c>
      <c r="K660" t="s">
        <v>17</v>
      </c>
      <c r="L660" s="2">
        <v>0</v>
      </c>
      <c r="M660" s="1">
        <f t="shared" si="74"/>
        <v>0</v>
      </c>
      <c r="N660" t="s">
        <v>375</v>
      </c>
      <c r="O660" t="s">
        <v>930</v>
      </c>
      <c r="P660" t="s">
        <v>143</v>
      </c>
      <c r="Q660" t="str">
        <f t="shared" si="75"/>
        <v>2018</v>
      </c>
      <c r="R660" t="str">
        <f t="shared" si="76"/>
        <v>July</v>
      </c>
      <c r="S660" t="s">
        <v>1192</v>
      </c>
      <c r="T660" t="s">
        <v>22</v>
      </c>
    </row>
    <row r="661" spans="1:20" x14ac:dyDescent="0.3">
      <c r="A661" t="s">
        <v>1193</v>
      </c>
      <c r="B661" t="s">
        <v>929</v>
      </c>
      <c r="C661">
        <v>3.5</v>
      </c>
      <c r="D661">
        <f t="shared" si="70"/>
        <v>4</v>
      </c>
      <c r="E661">
        <v>0</v>
      </c>
      <c r="F661" t="s">
        <v>475</v>
      </c>
      <c r="G661">
        <f t="shared" si="71"/>
        <v>3500000</v>
      </c>
      <c r="H661" s="3" t="s">
        <v>1194</v>
      </c>
      <c r="I661" t="str">
        <f t="shared" si="72"/>
        <v>5+</v>
      </c>
      <c r="J661" s="1">
        <f t="shared" si="73"/>
        <v>5</v>
      </c>
      <c r="K661" t="s">
        <v>17</v>
      </c>
      <c r="L661" s="2">
        <v>0</v>
      </c>
      <c r="M661" s="1">
        <f t="shared" si="74"/>
        <v>0</v>
      </c>
      <c r="N661" t="s">
        <v>18</v>
      </c>
      <c r="O661" t="s">
        <v>930</v>
      </c>
      <c r="P661" t="s">
        <v>112</v>
      </c>
      <c r="Q661" t="str">
        <f t="shared" si="75"/>
        <v>2018</v>
      </c>
      <c r="R661" t="str">
        <f t="shared" si="76"/>
        <v>July</v>
      </c>
      <c r="S661">
        <v>6.1</v>
      </c>
      <c r="T661" t="s">
        <v>76</v>
      </c>
    </row>
    <row r="662" spans="1:20" x14ac:dyDescent="0.3">
      <c r="A662" t="s">
        <v>1195</v>
      </c>
      <c r="B662" t="s">
        <v>929</v>
      </c>
      <c r="C662">
        <v>3.5</v>
      </c>
      <c r="D662">
        <f t="shared" si="70"/>
        <v>4</v>
      </c>
      <c r="E662">
        <v>0</v>
      </c>
      <c r="F662" t="s">
        <v>723</v>
      </c>
      <c r="G662">
        <f t="shared" si="71"/>
        <v>7800000</v>
      </c>
      <c r="H662" s="3" t="s">
        <v>1147</v>
      </c>
      <c r="I662" t="str">
        <f t="shared" si="72"/>
        <v>10+</v>
      </c>
      <c r="J662" s="1">
        <f t="shared" si="73"/>
        <v>10</v>
      </c>
      <c r="K662" t="s">
        <v>17</v>
      </c>
      <c r="L662" s="2">
        <v>0</v>
      </c>
      <c r="M662" s="1">
        <f t="shared" si="74"/>
        <v>0</v>
      </c>
      <c r="N662" t="s">
        <v>18</v>
      </c>
      <c r="O662" t="s">
        <v>930</v>
      </c>
      <c r="P662" t="s">
        <v>533</v>
      </c>
      <c r="Q662" t="str">
        <f t="shared" si="75"/>
        <v>2018</v>
      </c>
      <c r="R662" t="str">
        <f t="shared" si="76"/>
        <v>July</v>
      </c>
      <c r="S662">
        <v>3</v>
      </c>
      <c r="T662" t="s">
        <v>22</v>
      </c>
    </row>
    <row r="663" spans="1:20" x14ac:dyDescent="0.3">
      <c r="A663" t="s">
        <v>1196</v>
      </c>
      <c r="B663" t="s">
        <v>929</v>
      </c>
      <c r="C663">
        <v>4.3</v>
      </c>
      <c r="D663">
        <f t="shared" si="70"/>
        <v>5</v>
      </c>
      <c r="E663">
        <v>6</v>
      </c>
      <c r="F663" t="s">
        <v>325</v>
      </c>
      <c r="G663">
        <f t="shared" si="71"/>
        <v>9000000</v>
      </c>
      <c r="H663" s="3" t="s">
        <v>942</v>
      </c>
      <c r="I663" t="str">
        <f t="shared" si="72"/>
        <v>100+</v>
      </c>
      <c r="J663" s="1">
        <f t="shared" si="73"/>
        <v>100</v>
      </c>
      <c r="K663" t="s">
        <v>17</v>
      </c>
      <c r="L663" s="2">
        <v>0</v>
      </c>
      <c r="M663" s="1">
        <f t="shared" si="74"/>
        <v>0</v>
      </c>
      <c r="N663" t="s">
        <v>375</v>
      </c>
      <c r="O663" t="s">
        <v>930</v>
      </c>
      <c r="P663" t="s">
        <v>192</v>
      </c>
      <c r="Q663" t="str">
        <f t="shared" si="75"/>
        <v>2018</v>
      </c>
      <c r="R663" t="str">
        <f t="shared" si="76"/>
        <v>July</v>
      </c>
      <c r="S663">
        <v>3.7</v>
      </c>
      <c r="T663" t="s">
        <v>22</v>
      </c>
    </row>
    <row r="664" spans="1:20" x14ac:dyDescent="0.3">
      <c r="A664" t="s">
        <v>1065</v>
      </c>
      <c r="B664" t="s">
        <v>929</v>
      </c>
      <c r="C664">
        <v>4.0999999999999996</v>
      </c>
      <c r="D664">
        <f t="shared" si="70"/>
        <v>5</v>
      </c>
      <c r="E664">
        <v>4954</v>
      </c>
      <c r="F664" t="s">
        <v>164</v>
      </c>
      <c r="G664">
        <f t="shared" si="71"/>
        <v>15000000</v>
      </c>
      <c r="H664" s="3" t="s">
        <v>56</v>
      </c>
      <c r="I664" t="str">
        <f t="shared" si="72"/>
        <v>1000000+</v>
      </c>
      <c r="J664" s="1">
        <f t="shared" si="73"/>
        <v>1000000</v>
      </c>
      <c r="K664" t="s">
        <v>17</v>
      </c>
      <c r="L664" s="2">
        <v>0</v>
      </c>
      <c r="M664" s="1">
        <f t="shared" si="74"/>
        <v>0</v>
      </c>
      <c r="N664" t="s">
        <v>37</v>
      </c>
      <c r="O664" t="s">
        <v>930</v>
      </c>
      <c r="P664" t="s">
        <v>32</v>
      </c>
      <c r="Q664" t="str">
        <f t="shared" si="75"/>
        <v>2018</v>
      </c>
      <c r="R664" t="str">
        <f t="shared" si="76"/>
        <v>August</v>
      </c>
      <c r="S664" t="s">
        <v>1066</v>
      </c>
      <c r="T664" t="s">
        <v>40</v>
      </c>
    </row>
    <row r="665" spans="1:20" x14ac:dyDescent="0.3">
      <c r="A665" t="s">
        <v>1007</v>
      </c>
      <c r="B665" t="s">
        <v>929</v>
      </c>
      <c r="C665">
        <v>1.9</v>
      </c>
      <c r="D665">
        <f t="shared" si="70"/>
        <v>2</v>
      </c>
      <c r="E665">
        <v>954</v>
      </c>
      <c r="F665" t="s">
        <v>15</v>
      </c>
      <c r="G665">
        <f t="shared" si="71"/>
        <v>19000000</v>
      </c>
      <c r="H665" s="3" t="s">
        <v>43</v>
      </c>
      <c r="I665" t="str">
        <f t="shared" si="72"/>
        <v>100000+</v>
      </c>
      <c r="J665" s="1">
        <f t="shared" si="73"/>
        <v>100000</v>
      </c>
      <c r="K665" t="s">
        <v>17</v>
      </c>
      <c r="L665" s="2">
        <v>0</v>
      </c>
      <c r="M665" s="1">
        <f t="shared" si="74"/>
        <v>0</v>
      </c>
      <c r="N665" t="s">
        <v>375</v>
      </c>
      <c r="O665" t="s">
        <v>930</v>
      </c>
      <c r="P665" t="s">
        <v>200</v>
      </c>
      <c r="Q665" t="str">
        <f t="shared" si="75"/>
        <v>2018</v>
      </c>
      <c r="R665" t="str">
        <f t="shared" si="76"/>
        <v>July</v>
      </c>
      <c r="S665" t="s">
        <v>1008</v>
      </c>
      <c r="T665" t="s">
        <v>245</v>
      </c>
    </row>
    <row r="666" spans="1:20" x14ac:dyDescent="0.3">
      <c r="A666" t="s">
        <v>953</v>
      </c>
      <c r="B666" t="s">
        <v>929</v>
      </c>
      <c r="C666">
        <v>4.0999999999999996</v>
      </c>
      <c r="D666">
        <f t="shared" si="70"/>
        <v>5</v>
      </c>
      <c r="E666">
        <v>2560</v>
      </c>
      <c r="F666" t="s">
        <v>191</v>
      </c>
      <c r="G666">
        <f t="shared" si="71"/>
        <v>56000000</v>
      </c>
      <c r="H666" s="3" t="s">
        <v>43</v>
      </c>
      <c r="I666" t="str">
        <f t="shared" si="72"/>
        <v>100000+</v>
      </c>
      <c r="J666" s="1">
        <f t="shared" si="73"/>
        <v>100000</v>
      </c>
      <c r="K666" t="s">
        <v>17</v>
      </c>
      <c r="L666" s="2">
        <v>0</v>
      </c>
      <c r="M666" s="1">
        <f t="shared" si="74"/>
        <v>0</v>
      </c>
      <c r="N666" t="s">
        <v>375</v>
      </c>
      <c r="O666" t="s">
        <v>930</v>
      </c>
      <c r="P666" t="s">
        <v>32</v>
      </c>
      <c r="Q666" t="str">
        <f t="shared" si="75"/>
        <v>2018</v>
      </c>
      <c r="R666" t="str">
        <f t="shared" si="76"/>
        <v>August</v>
      </c>
      <c r="S666" t="s">
        <v>954</v>
      </c>
      <c r="T666" t="s">
        <v>71</v>
      </c>
    </row>
    <row r="667" spans="1:20" x14ac:dyDescent="0.3">
      <c r="A667" t="s">
        <v>1119</v>
      </c>
      <c r="B667" t="s">
        <v>929</v>
      </c>
      <c r="C667">
        <v>4.4000000000000004</v>
      </c>
      <c r="D667">
        <f t="shared" si="70"/>
        <v>5</v>
      </c>
      <c r="E667">
        <v>59</v>
      </c>
      <c r="F667" t="s">
        <v>261</v>
      </c>
      <c r="G667">
        <f t="shared" si="71"/>
        <v>38000000</v>
      </c>
      <c r="H667" s="3" t="s">
        <v>90</v>
      </c>
      <c r="I667" t="str">
        <f t="shared" si="72"/>
        <v>5000+</v>
      </c>
      <c r="J667" s="1">
        <f t="shared" si="73"/>
        <v>5000</v>
      </c>
      <c r="K667" t="s">
        <v>17</v>
      </c>
      <c r="L667" s="2">
        <v>0</v>
      </c>
      <c r="M667" s="1">
        <f t="shared" si="74"/>
        <v>0</v>
      </c>
      <c r="N667" t="s">
        <v>18</v>
      </c>
      <c r="O667" t="s">
        <v>930</v>
      </c>
      <c r="P667" t="s">
        <v>143</v>
      </c>
      <c r="Q667" t="str">
        <f t="shared" si="75"/>
        <v>2018</v>
      </c>
      <c r="R667" t="str">
        <f t="shared" si="76"/>
        <v>July</v>
      </c>
      <c r="S667" t="s">
        <v>210</v>
      </c>
      <c r="T667" t="s">
        <v>535</v>
      </c>
    </row>
    <row r="668" spans="1:20" x14ac:dyDescent="0.3">
      <c r="A668" t="s">
        <v>1127</v>
      </c>
      <c r="B668" t="s">
        <v>929</v>
      </c>
      <c r="C668">
        <v>3.5</v>
      </c>
      <c r="D668">
        <f t="shared" si="70"/>
        <v>4</v>
      </c>
      <c r="E668">
        <v>3</v>
      </c>
      <c r="F668" t="s">
        <v>242</v>
      </c>
      <c r="G668">
        <f t="shared" si="71"/>
        <v>16000000</v>
      </c>
      <c r="H668" s="3" t="s">
        <v>719</v>
      </c>
      <c r="I668" t="str">
        <f t="shared" si="72"/>
        <v>1000+</v>
      </c>
      <c r="J668" s="1">
        <f t="shared" si="73"/>
        <v>1000</v>
      </c>
      <c r="K668" t="s">
        <v>17</v>
      </c>
      <c r="L668" s="2">
        <v>0</v>
      </c>
      <c r="M668" s="1">
        <f t="shared" si="74"/>
        <v>0</v>
      </c>
      <c r="N668" t="s">
        <v>375</v>
      </c>
      <c r="O668" t="s">
        <v>930</v>
      </c>
      <c r="P668" t="s">
        <v>262</v>
      </c>
      <c r="Q668" t="str">
        <f t="shared" si="75"/>
        <v>2018</v>
      </c>
      <c r="R668" t="str">
        <f t="shared" si="76"/>
        <v>July</v>
      </c>
      <c r="S668">
        <v>4.2</v>
      </c>
      <c r="T668" t="s">
        <v>22</v>
      </c>
    </row>
    <row r="669" spans="1:20" x14ac:dyDescent="0.3">
      <c r="A669" t="s">
        <v>972</v>
      </c>
      <c r="B669" t="s">
        <v>929</v>
      </c>
      <c r="C669">
        <v>3.9</v>
      </c>
      <c r="D669">
        <f t="shared" si="70"/>
        <v>4</v>
      </c>
      <c r="E669">
        <v>10212</v>
      </c>
      <c r="F669" t="s">
        <v>427</v>
      </c>
      <c r="G669">
        <f t="shared" si="71"/>
        <v>5000000</v>
      </c>
      <c r="H669" s="3" t="s">
        <v>56</v>
      </c>
      <c r="I669" t="str">
        <f t="shared" si="72"/>
        <v>1000000+</v>
      </c>
      <c r="J669" s="1">
        <f t="shared" si="73"/>
        <v>1000000</v>
      </c>
      <c r="K669" t="s">
        <v>17</v>
      </c>
      <c r="L669" s="2">
        <v>0</v>
      </c>
      <c r="M669" s="1">
        <f t="shared" si="74"/>
        <v>0</v>
      </c>
      <c r="N669" t="s">
        <v>375</v>
      </c>
      <c r="O669" t="s">
        <v>930</v>
      </c>
      <c r="P669" t="s">
        <v>322</v>
      </c>
      <c r="Q669" t="str">
        <f t="shared" si="75"/>
        <v>2018</v>
      </c>
      <c r="R669" t="str">
        <f t="shared" si="76"/>
        <v>July</v>
      </c>
      <c r="S669" t="s">
        <v>240</v>
      </c>
      <c r="T669" t="s">
        <v>46</v>
      </c>
    </row>
    <row r="670" spans="1:20" x14ac:dyDescent="0.3">
      <c r="A670" t="s">
        <v>987</v>
      </c>
      <c r="B670" t="s">
        <v>929</v>
      </c>
      <c r="C670">
        <v>3.9</v>
      </c>
      <c r="D670">
        <f t="shared" si="70"/>
        <v>4</v>
      </c>
      <c r="E670">
        <v>105</v>
      </c>
      <c r="F670" t="s">
        <v>227</v>
      </c>
      <c r="G670">
        <f t="shared" si="71"/>
        <v>27000000</v>
      </c>
      <c r="H670" s="3" t="s">
        <v>90</v>
      </c>
      <c r="I670" t="str">
        <f t="shared" si="72"/>
        <v>5000+</v>
      </c>
      <c r="J670" s="1">
        <f t="shared" si="73"/>
        <v>5000</v>
      </c>
      <c r="K670" t="s">
        <v>17</v>
      </c>
      <c r="L670" s="2">
        <v>0</v>
      </c>
      <c r="M670" s="1">
        <f t="shared" si="74"/>
        <v>0</v>
      </c>
      <c r="N670" t="s">
        <v>375</v>
      </c>
      <c r="O670" t="s">
        <v>930</v>
      </c>
      <c r="P670" t="s">
        <v>763</v>
      </c>
      <c r="Q670" t="str">
        <f t="shared" si="75"/>
        <v>2018</v>
      </c>
      <c r="R670" t="str">
        <f t="shared" si="76"/>
        <v>June</v>
      </c>
      <c r="S670" t="s">
        <v>70</v>
      </c>
      <c r="T670" t="s">
        <v>46</v>
      </c>
    </row>
    <row r="671" spans="1:20" x14ac:dyDescent="0.3">
      <c r="A671" t="s">
        <v>1197</v>
      </c>
      <c r="B671" t="s">
        <v>929</v>
      </c>
      <c r="C671">
        <v>3.5</v>
      </c>
      <c r="D671">
        <f t="shared" si="70"/>
        <v>4</v>
      </c>
      <c r="E671">
        <v>21</v>
      </c>
      <c r="F671" t="s">
        <v>680</v>
      </c>
      <c r="G671">
        <f t="shared" si="71"/>
        <v>4700000</v>
      </c>
      <c r="H671" s="3" t="s">
        <v>719</v>
      </c>
      <c r="I671" t="str">
        <f t="shared" si="72"/>
        <v>1000+</v>
      </c>
      <c r="J671" s="1">
        <f t="shared" si="73"/>
        <v>1000</v>
      </c>
      <c r="K671" t="s">
        <v>17</v>
      </c>
      <c r="L671" s="2">
        <v>0</v>
      </c>
      <c r="M671" s="1">
        <f t="shared" si="74"/>
        <v>0</v>
      </c>
      <c r="N671" t="s">
        <v>375</v>
      </c>
      <c r="O671" t="s">
        <v>930</v>
      </c>
      <c r="P671" t="s">
        <v>248</v>
      </c>
      <c r="Q671" t="str">
        <f t="shared" si="75"/>
        <v>2018</v>
      </c>
      <c r="R671" t="str">
        <f t="shared" si="76"/>
        <v>July</v>
      </c>
      <c r="S671" t="s">
        <v>1198</v>
      </c>
      <c r="T671" t="s">
        <v>22</v>
      </c>
    </row>
    <row r="672" spans="1:20" x14ac:dyDescent="0.3">
      <c r="A672" t="s">
        <v>990</v>
      </c>
      <c r="B672" t="s">
        <v>929</v>
      </c>
      <c r="C672">
        <v>4</v>
      </c>
      <c r="D672">
        <f t="shared" si="70"/>
        <v>4</v>
      </c>
      <c r="E672">
        <v>42197</v>
      </c>
      <c r="F672" t="s">
        <v>39</v>
      </c>
      <c r="G672">
        <f t="shared" si="71"/>
        <v>1000</v>
      </c>
      <c r="H672" s="3" t="s">
        <v>31</v>
      </c>
      <c r="I672" t="str">
        <f t="shared" si="72"/>
        <v>5000000+</v>
      </c>
      <c r="J672" s="1">
        <f t="shared" si="73"/>
        <v>5000000</v>
      </c>
      <c r="K672" t="s">
        <v>17</v>
      </c>
      <c r="L672" s="2">
        <v>0</v>
      </c>
      <c r="M672" s="1">
        <f t="shared" si="74"/>
        <v>0</v>
      </c>
      <c r="N672" t="s">
        <v>375</v>
      </c>
      <c r="O672" t="s">
        <v>930</v>
      </c>
      <c r="P672" t="s">
        <v>265</v>
      </c>
      <c r="Q672" t="str">
        <f t="shared" si="75"/>
        <v>2018</v>
      </c>
      <c r="R672" t="str">
        <f t="shared" si="76"/>
        <v>July</v>
      </c>
      <c r="S672" t="s">
        <v>39</v>
      </c>
      <c r="T672" t="s">
        <v>39</v>
      </c>
    </row>
    <row r="673" spans="1:20" x14ac:dyDescent="0.3">
      <c r="A673" t="s">
        <v>1121</v>
      </c>
      <c r="B673" t="s">
        <v>929</v>
      </c>
      <c r="C673">
        <v>4.4000000000000004</v>
      </c>
      <c r="D673">
        <f t="shared" si="70"/>
        <v>5</v>
      </c>
      <c r="E673">
        <v>28</v>
      </c>
      <c r="F673" t="s">
        <v>250</v>
      </c>
      <c r="G673">
        <f t="shared" si="71"/>
        <v>3400000</v>
      </c>
      <c r="H673" s="3" t="s">
        <v>1122</v>
      </c>
      <c r="I673" t="str">
        <f t="shared" si="72"/>
        <v>500+</v>
      </c>
      <c r="J673" s="1">
        <f t="shared" si="73"/>
        <v>500</v>
      </c>
      <c r="K673" t="s">
        <v>17</v>
      </c>
      <c r="L673" s="2">
        <v>0</v>
      </c>
      <c r="M673" s="1">
        <f t="shared" si="74"/>
        <v>0</v>
      </c>
      <c r="N673" t="s">
        <v>18</v>
      </c>
      <c r="O673" t="s">
        <v>930</v>
      </c>
      <c r="P673" t="s">
        <v>237</v>
      </c>
      <c r="Q673" t="str">
        <f t="shared" si="75"/>
        <v>2018</v>
      </c>
      <c r="R673" t="str">
        <f t="shared" si="76"/>
        <v>July</v>
      </c>
      <c r="S673">
        <v>2.5</v>
      </c>
      <c r="T673" t="s">
        <v>22</v>
      </c>
    </row>
    <row r="674" spans="1:20" x14ac:dyDescent="0.3">
      <c r="A674" t="s">
        <v>1125</v>
      </c>
      <c r="B674" t="s">
        <v>929</v>
      </c>
      <c r="C674">
        <v>4.7</v>
      </c>
      <c r="D674">
        <f t="shared" si="70"/>
        <v>5</v>
      </c>
      <c r="E674">
        <v>6</v>
      </c>
      <c r="F674" t="s">
        <v>406</v>
      </c>
      <c r="G674">
        <f t="shared" si="71"/>
        <v>4900000</v>
      </c>
      <c r="H674" s="3" t="s">
        <v>942</v>
      </c>
      <c r="I674" t="str">
        <f t="shared" si="72"/>
        <v>100+</v>
      </c>
      <c r="J674" s="1">
        <f t="shared" si="73"/>
        <v>100</v>
      </c>
      <c r="K674" t="s">
        <v>17</v>
      </c>
      <c r="L674" s="2">
        <v>0</v>
      </c>
      <c r="M674" s="1">
        <f t="shared" si="74"/>
        <v>0</v>
      </c>
      <c r="N674" t="s">
        <v>375</v>
      </c>
      <c r="O674" t="s">
        <v>930</v>
      </c>
      <c r="P674" t="s">
        <v>265</v>
      </c>
      <c r="Q674" t="str">
        <f t="shared" si="75"/>
        <v>2018</v>
      </c>
      <c r="R674" t="str">
        <f t="shared" si="76"/>
        <v>July</v>
      </c>
      <c r="S674">
        <v>1</v>
      </c>
      <c r="T674" t="s">
        <v>22</v>
      </c>
    </row>
    <row r="675" spans="1:20" x14ac:dyDescent="0.3">
      <c r="A675" t="s">
        <v>1022</v>
      </c>
      <c r="B675" t="s">
        <v>929</v>
      </c>
      <c r="C675">
        <v>3.8</v>
      </c>
      <c r="D675">
        <f t="shared" si="70"/>
        <v>4</v>
      </c>
      <c r="E675">
        <v>5168</v>
      </c>
      <c r="F675" t="s">
        <v>35</v>
      </c>
      <c r="G675">
        <f t="shared" si="71"/>
        <v>25000000</v>
      </c>
      <c r="H675" s="3" t="s">
        <v>43</v>
      </c>
      <c r="I675" t="str">
        <f t="shared" si="72"/>
        <v>100000+</v>
      </c>
      <c r="J675" s="1">
        <f t="shared" si="73"/>
        <v>100000</v>
      </c>
      <c r="K675" t="s">
        <v>17</v>
      </c>
      <c r="L675" s="2">
        <v>0</v>
      </c>
      <c r="M675" s="1">
        <f t="shared" si="74"/>
        <v>0</v>
      </c>
      <c r="N675" t="s">
        <v>375</v>
      </c>
      <c r="O675" t="s">
        <v>930</v>
      </c>
      <c r="P675" t="s">
        <v>265</v>
      </c>
      <c r="Q675" t="str">
        <f t="shared" si="75"/>
        <v>2018</v>
      </c>
      <c r="R675" t="str">
        <f t="shared" si="76"/>
        <v>July</v>
      </c>
      <c r="S675" t="s">
        <v>1023</v>
      </c>
      <c r="T675" t="s">
        <v>22</v>
      </c>
    </row>
    <row r="676" spans="1:20" x14ac:dyDescent="0.3">
      <c r="A676" t="s">
        <v>959</v>
      </c>
      <c r="B676" t="s">
        <v>929</v>
      </c>
      <c r="C676">
        <v>4.4000000000000004</v>
      </c>
      <c r="D676">
        <f t="shared" si="70"/>
        <v>5</v>
      </c>
      <c r="E676">
        <v>12633</v>
      </c>
      <c r="F676" t="s">
        <v>55</v>
      </c>
      <c r="G676">
        <f t="shared" si="71"/>
        <v>29000000</v>
      </c>
      <c r="H676" s="3" t="s">
        <v>56</v>
      </c>
      <c r="I676" t="str">
        <f t="shared" si="72"/>
        <v>1000000+</v>
      </c>
      <c r="J676" s="1">
        <f t="shared" si="73"/>
        <v>1000000</v>
      </c>
      <c r="K676" t="s">
        <v>17</v>
      </c>
      <c r="L676" s="2">
        <v>0</v>
      </c>
      <c r="M676" s="1">
        <f t="shared" si="74"/>
        <v>0</v>
      </c>
      <c r="N676" t="s">
        <v>375</v>
      </c>
      <c r="O676" t="s">
        <v>930</v>
      </c>
      <c r="P676" t="s">
        <v>248</v>
      </c>
      <c r="Q676" t="str">
        <f t="shared" si="75"/>
        <v>2018</v>
      </c>
      <c r="R676" t="str">
        <f t="shared" si="76"/>
        <v>July</v>
      </c>
      <c r="S676" t="s">
        <v>960</v>
      </c>
      <c r="T676" t="s">
        <v>71</v>
      </c>
    </row>
    <row r="677" spans="1:20" x14ac:dyDescent="0.3">
      <c r="A677" t="s">
        <v>1199</v>
      </c>
      <c r="B677" t="s">
        <v>929</v>
      </c>
      <c r="C677">
        <v>4.4000000000000004</v>
      </c>
      <c r="D677">
        <f t="shared" si="70"/>
        <v>5</v>
      </c>
      <c r="E677">
        <v>41605</v>
      </c>
      <c r="F677" t="s">
        <v>1200</v>
      </c>
      <c r="G677">
        <f t="shared" si="71"/>
        <v>8100000</v>
      </c>
      <c r="H677" s="3" t="s">
        <v>25</v>
      </c>
      <c r="I677" t="str">
        <f t="shared" si="72"/>
        <v>500000+</v>
      </c>
      <c r="J677" s="1">
        <f t="shared" si="73"/>
        <v>500000</v>
      </c>
      <c r="K677" t="s">
        <v>17</v>
      </c>
      <c r="L677" s="2">
        <v>0</v>
      </c>
      <c r="M677" s="1">
        <f t="shared" si="74"/>
        <v>0</v>
      </c>
      <c r="N677" t="s">
        <v>375</v>
      </c>
      <c r="O677" t="s">
        <v>930</v>
      </c>
      <c r="P677" t="s">
        <v>192</v>
      </c>
      <c r="Q677" t="str">
        <f t="shared" si="75"/>
        <v>2018</v>
      </c>
      <c r="R677" t="str">
        <f t="shared" si="76"/>
        <v>July</v>
      </c>
      <c r="S677">
        <v>4.8129999999999997</v>
      </c>
      <c r="T677" t="s">
        <v>22</v>
      </c>
    </row>
    <row r="678" spans="1:20" x14ac:dyDescent="0.3">
      <c r="A678" t="s">
        <v>1117</v>
      </c>
      <c r="B678" t="s">
        <v>929</v>
      </c>
      <c r="C678">
        <v>3.6</v>
      </c>
      <c r="D678">
        <f t="shared" si="70"/>
        <v>4</v>
      </c>
      <c r="E678">
        <v>8</v>
      </c>
      <c r="F678" t="s">
        <v>24</v>
      </c>
      <c r="G678">
        <f t="shared" si="71"/>
        <v>14000000</v>
      </c>
      <c r="H678" s="3" t="s">
        <v>719</v>
      </c>
      <c r="I678" t="str">
        <f t="shared" si="72"/>
        <v>1000+</v>
      </c>
      <c r="J678" s="1">
        <f t="shared" si="73"/>
        <v>1000</v>
      </c>
      <c r="K678" t="s">
        <v>17</v>
      </c>
      <c r="L678" s="2">
        <v>0</v>
      </c>
      <c r="M678" s="1">
        <f t="shared" si="74"/>
        <v>0</v>
      </c>
      <c r="N678" t="s">
        <v>375</v>
      </c>
      <c r="O678" t="s">
        <v>930</v>
      </c>
      <c r="P678" t="s">
        <v>203</v>
      </c>
      <c r="Q678" t="str">
        <f t="shared" si="75"/>
        <v>2018</v>
      </c>
      <c r="R678" t="str">
        <f t="shared" si="76"/>
        <v>July</v>
      </c>
      <c r="S678" t="s">
        <v>1118</v>
      </c>
      <c r="T678" t="s">
        <v>46</v>
      </c>
    </row>
    <row r="679" spans="1:20" x14ac:dyDescent="0.3">
      <c r="A679" t="s">
        <v>1094</v>
      </c>
      <c r="B679" t="s">
        <v>929</v>
      </c>
      <c r="C679">
        <v>4.4000000000000004</v>
      </c>
      <c r="D679">
        <f t="shared" si="70"/>
        <v>5</v>
      </c>
      <c r="E679">
        <v>218</v>
      </c>
      <c r="F679" t="s">
        <v>227</v>
      </c>
      <c r="G679">
        <f t="shared" si="71"/>
        <v>27000000</v>
      </c>
      <c r="H679" s="3" t="s">
        <v>16</v>
      </c>
      <c r="I679" t="str">
        <f t="shared" si="72"/>
        <v>10000+</v>
      </c>
      <c r="J679" s="1">
        <f t="shared" si="73"/>
        <v>10000</v>
      </c>
      <c r="K679" t="s">
        <v>17</v>
      </c>
      <c r="L679" s="2">
        <v>0</v>
      </c>
      <c r="M679" s="1">
        <f t="shared" si="74"/>
        <v>0</v>
      </c>
      <c r="N679" t="s">
        <v>375</v>
      </c>
      <c r="O679" t="s">
        <v>930</v>
      </c>
      <c r="P679" t="s">
        <v>274</v>
      </c>
      <c r="Q679" t="str">
        <f t="shared" si="75"/>
        <v>2018</v>
      </c>
      <c r="R679" t="str">
        <f t="shared" si="76"/>
        <v>July</v>
      </c>
      <c r="S679" t="s">
        <v>1095</v>
      </c>
      <c r="T679" t="s">
        <v>71</v>
      </c>
    </row>
    <row r="680" spans="1:20" x14ac:dyDescent="0.3">
      <c r="A680" t="s">
        <v>1128</v>
      </c>
      <c r="B680" t="s">
        <v>929</v>
      </c>
      <c r="C680">
        <v>2.7</v>
      </c>
      <c r="D680">
        <f t="shared" si="70"/>
        <v>3</v>
      </c>
      <c r="E680">
        <v>3</v>
      </c>
      <c r="F680" t="s">
        <v>255</v>
      </c>
      <c r="G680">
        <f t="shared" si="71"/>
        <v>3900000</v>
      </c>
      <c r="H680" s="3" t="s">
        <v>942</v>
      </c>
      <c r="I680" t="str">
        <f t="shared" si="72"/>
        <v>100+</v>
      </c>
      <c r="J680" s="1">
        <f t="shared" si="73"/>
        <v>100</v>
      </c>
      <c r="K680" t="s">
        <v>17</v>
      </c>
      <c r="L680" s="2">
        <v>0</v>
      </c>
      <c r="M680" s="1">
        <f t="shared" si="74"/>
        <v>0</v>
      </c>
      <c r="N680" t="s">
        <v>375</v>
      </c>
      <c r="O680" t="s">
        <v>930</v>
      </c>
      <c r="P680" t="s">
        <v>369</v>
      </c>
      <c r="Q680" t="str">
        <f t="shared" si="75"/>
        <v>2018</v>
      </c>
      <c r="R680" t="str">
        <f t="shared" si="76"/>
        <v>July</v>
      </c>
      <c r="S680" t="s">
        <v>21</v>
      </c>
      <c r="T680" t="s">
        <v>46</v>
      </c>
    </row>
    <row r="681" spans="1:20" x14ac:dyDescent="0.3">
      <c r="A681" t="s">
        <v>1056</v>
      </c>
      <c r="B681" t="s">
        <v>929</v>
      </c>
      <c r="C681">
        <v>4.3</v>
      </c>
      <c r="D681">
        <f t="shared" si="70"/>
        <v>5</v>
      </c>
      <c r="E681">
        <v>2433</v>
      </c>
      <c r="F681" t="s">
        <v>435</v>
      </c>
      <c r="G681">
        <f t="shared" si="71"/>
        <v>13000000</v>
      </c>
      <c r="H681" s="3" t="s">
        <v>25</v>
      </c>
      <c r="I681" t="str">
        <f t="shared" si="72"/>
        <v>500000+</v>
      </c>
      <c r="J681" s="1">
        <f t="shared" si="73"/>
        <v>500000</v>
      </c>
      <c r="K681" t="s">
        <v>17</v>
      </c>
      <c r="L681" s="2">
        <v>0</v>
      </c>
      <c r="M681" s="1">
        <f t="shared" si="74"/>
        <v>0</v>
      </c>
      <c r="N681" t="s">
        <v>375</v>
      </c>
      <c r="O681" t="s">
        <v>930</v>
      </c>
      <c r="P681" t="s">
        <v>192</v>
      </c>
      <c r="Q681" t="str">
        <f t="shared" si="75"/>
        <v>2018</v>
      </c>
      <c r="R681" t="str">
        <f t="shared" si="76"/>
        <v>July</v>
      </c>
      <c r="S681" t="s">
        <v>1057</v>
      </c>
      <c r="T681" t="s">
        <v>71</v>
      </c>
    </row>
    <row r="682" spans="1:20" x14ac:dyDescent="0.3">
      <c r="A682" t="s">
        <v>1124</v>
      </c>
      <c r="B682" t="s">
        <v>929</v>
      </c>
      <c r="C682">
        <v>4.5999999999999996</v>
      </c>
      <c r="D682">
        <f t="shared" si="70"/>
        <v>5</v>
      </c>
      <c r="E682">
        <v>185</v>
      </c>
      <c r="F682" t="s">
        <v>427</v>
      </c>
      <c r="G682">
        <f t="shared" si="71"/>
        <v>5000000</v>
      </c>
      <c r="H682" s="3" t="s">
        <v>16</v>
      </c>
      <c r="I682" t="str">
        <f t="shared" si="72"/>
        <v>10000+</v>
      </c>
      <c r="J682" s="1">
        <f t="shared" si="73"/>
        <v>10000</v>
      </c>
      <c r="K682" t="s">
        <v>17</v>
      </c>
      <c r="L682" s="2">
        <v>0</v>
      </c>
      <c r="M682" s="1">
        <f t="shared" si="74"/>
        <v>0</v>
      </c>
      <c r="N682" t="s">
        <v>375</v>
      </c>
      <c r="O682" t="s">
        <v>930</v>
      </c>
      <c r="P682" t="s">
        <v>237</v>
      </c>
      <c r="Q682" t="str">
        <f t="shared" si="75"/>
        <v>2018</v>
      </c>
      <c r="R682" t="str">
        <f t="shared" si="76"/>
        <v>July</v>
      </c>
      <c r="S682">
        <v>8.1999999999999993</v>
      </c>
      <c r="T682" t="s">
        <v>22</v>
      </c>
    </row>
    <row r="683" spans="1:20" x14ac:dyDescent="0.3">
      <c r="A683" t="s">
        <v>1028</v>
      </c>
      <c r="B683" t="s">
        <v>929</v>
      </c>
      <c r="C683">
        <v>2.8</v>
      </c>
      <c r="D683">
        <f t="shared" si="70"/>
        <v>3</v>
      </c>
      <c r="E683">
        <v>80</v>
      </c>
      <c r="F683" t="s">
        <v>94</v>
      </c>
      <c r="G683">
        <f t="shared" si="71"/>
        <v>5500000</v>
      </c>
      <c r="H683" s="3" t="s">
        <v>16</v>
      </c>
      <c r="I683" t="str">
        <f t="shared" si="72"/>
        <v>10000+</v>
      </c>
      <c r="J683" s="1">
        <f t="shared" si="73"/>
        <v>10000</v>
      </c>
      <c r="K683" t="s">
        <v>17</v>
      </c>
      <c r="L683" s="2">
        <v>0</v>
      </c>
      <c r="M683" s="1">
        <f t="shared" si="74"/>
        <v>0</v>
      </c>
      <c r="N683" t="s">
        <v>37</v>
      </c>
      <c r="O683" t="s">
        <v>930</v>
      </c>
      <c r="P683" t="s">
        <v>1029</v>
      </c>
      <c r="Q683" t="str">
        <f t="shared" si="75"/>
        <v>2017</v>
      </c>
      <c r="R683" t="str">
        <f t="shared" si="76"/>
        <v>November</v>
      </c>
      <c r="S683">
        <v>1</v>
      </c>
      <c r="T683" t="s">
        <v>22</v>
      </c>
    </row>
    <row r="684" spans="1:20" x14ac:dyDescent="0.3">
      <c r="A684" t="s">
        <v>1120</v>
      </c>
      <c r="B684" t="s">
        <v>929</v>
      </c>
      <c r="C684">
        <v>3.5</v>
      </c>
      <c r="D684">
        <f t="shared" si="70"/>
        <v>4</v>
      </c>
      <c r="E684">
        <v>35</v>
      </c>
      <c r="F684" t="s">
        <v>242</v>
      </c>
      <c r="G684">
        <f t="shared" si="71"/>
        <v>16000000</v>
      </c>
      <c r="H684" s="3" t="s">
        <v>719</v>
      </c>
      <c r="I684" t="str">
        <f t="shared" si="72"/>
        <v>1000+</v>
      </c>
      <c r="J684" s="1">
        <f t="shared" si="73"/>
        <v>1000</v>
      </c>
      <c r="K684" t="s">
        <v>17</v>
      </c>
      <c r="L684" s="2">
        <v>0</v>
      </c>
      <c r="M684" s="1">
        <f t="shared" si="74"/>
        <v>0</v>
      </c>
      <c r="N684" t="s">
        <v>375</v>
      </c>
      <c r="O684" t="s">
        <v>930</v>
      </c>
      <c r="P684" t="s">
        <v>237</v>
      </c>
      <c r="Q684" t="str">
        <f t="shared" si="75"/>
        <v>2018</v>
      </c>
      <c r="R684" t="str">
        <f t="shared" si="76"/>
        <v>July</v>
      </c>
      <c r="S684">
        <v>2.4</v>
      </c>
      <c r="T684" t="s">
        <v>22</v>
      </c>
    </row>
    <row r="685" spans="1:20" x14ac:dyDescent="0.3">
      <c r="A685" t="s">
        <v>1131</v>
      </c>
      <c r="B685" t="s">
        <v>929</v>
      </c>
      <c r="C685">
        <v>3.5</v>
      </c>
      <c r="D685">
        <f t="shared" si="70"/>
        <v>4</v>
      </c>
      <c r="E685">
        <v>3</v>
      </c>
      <c r="F685" t="s">
        <v>1132</v>
      </c>
      <c r="G685">
        <f t="shared" si="71"/>
        <v>4800000</v>
      </c>
      <c r="H685" s="3" t="s">
        <v>719</v>
      </c>
      <c r="I685" t="str">
        <f t="shared" si="72"/>
        <v>1000+</v>
      </c>
      <c r="J685" s="1">
        <f t="shared" si="73"/>
        <v>1000</v>
      </c>
      <c r="K685" t="s">
        <v>17</v>
      </c>
      <c r="L685" s="2">
        <v>0</v>
      </c>
      <c r="M685" s="1">
        <f t="shared" si="74"/>
        <v>0</v>
      </c>
      <c r="N685" t="s">
        <v>375</v>
      </c>
      <c r="O685" t="s">
        <v>930</v>
      </c>
      <c r="P685" t="s">
        <v>369</v>
      </c>
      <c r="Q685" t="str">
        <f t="shared" si="75"/>
        <v>2018</v>
      </c>
      <c r="R685" t="str">
        <f t="shared" si="76"/>
        <v>July</v>
      </c>
      <c r="S685">
        <v>1</v>
      </c>
      <c r="T685" t="s">
        <v>76</v>
      </c>
    </row>
    <row r="686" spans="1:20" x14ac:dyDescent="0.3">
      <c r="A686" t="s">
        <v>1201</v>
      </c>
      <c r="B686" t="s">
        <v>929</v>
      </c>
      <c r="C686">
        <v>3.4</v>
      </c>
      <c r="D686">
        <f t="shared" si="70"/>
        <v>4</v>
      </c>
      <c r="E686">
        <v>5</v>
      </c>
      <c r="F686" t="s">
        <v>24</v>
      </c>
      <c r="G686">
        <f t="shared" si="71"/>
        <v>14000000</v>
      </c>
      <c r="H686" s="3" t="s">
        <v>1122</v>
      </c>
      <c r="I686" t="str">
        <f t="shared" si="72"/>
        <v>500+</v>
      </c>
      <c r="J686" s="1">
        <f t="shared" si="73"/>
        <v>500</v>
      </c>
      <c r="K686" t="s">
        <v>17</v>
      </c>
      <c r="L686" s="2">
        <v>0</v>
      </c>
      <c r="M686" s="1">
        <f t="shared" si="74"/>
        <v>0</v>
      </c>
      <c r="N686" t="s">
        <v>375</v>
      </c>
      <c r="O686" t="s">
        <v>930</v>
      </c>
      <c r="P686" t="s">
        <v>533</v>
      </c>
      <c r="Q686" t="str">
        <f t="shared" si="75"/>
        <v>2018</v>
      </c>
      <c r="R686" t="str">
        <f t="shared" si="76"/>
        <v>July</v>
      </c>
      <c r="S686">
        <v>1.2</v>
      </c>
      <c r="T686" t="s">
        <v>71</v>
      </c>
    </row>
    <row r="687" spans="1:20" x14ac:dyDescent="0.3">
      <c r="A687" t="s">
        <v>1123</v>
      </c>
      <c r="B687" t="s">
        <v>929</v>
      </c>
      <c r="C687">
        <v>4.8</v>
      </c>
      <c r="D687">
        <f t="shared" si="70"/>
        <v>5</v>
      </c>
      <c r="E687">
        <v>125</v>
      </c>
      <c r="F687" t="s">
        <v>680</v>
      </c>
      <c r="G687">
        <f t="shared" si="71"/>
        <v>4700000</v>
      </c>
      <c r="H687" s="3" t="s">
        <v>90</v>
      </c>
      <c r="I687" t="str">
        <f t="shared" si="72"/>
        <v>5000+</v>
      </c>
      <c r="J687" s="1">
        <f t="shared" si="73"/>
        <v>5000</v>
      </c>
      <c r="K687" t="s">
        <v>17</v>
      </c>
      <c r="L687" s="2">
        <v>0</v>
      </c>
      <c r="M687" s="1">
        <f t="shared" si="74"/>
        <v>0</v>
      </c>
      <c r="N687" t="s">
        <v>375</v>
      </c>
      <c r="O687" t="s">
        <v>930</v>
      </c>
      <c r="P687" t="s">
        <v>216</v>
      </c>
      <c r="Q687" t="str">
        <f t="shared" si="75"/>
        <v>2018</v>
      </c>
      <c r="R687" t="str">
        <f t="shared" si="76"/>
        <v>July</v>
      </c>
      <c r="S687">
        <v>8.1999999999999993</v>
      </c>
      <c r="T687" t="s">
        <v>22</v>
      </c>
    </row>
    <row r="688" spans="1:20" x14ac:dyDescent="0.3">
      <c r="A688" t="s">
        <v>1202</v>
      </c>
      <c r="B688" t="s">
        <v>929</v>
      </c>
      <c r="C688">
        <v>4.7</v>
      </c>
      <c r="D688">
        <f t="shared" si="70"/>
        <v>5</v>
      </c>
      <c r="E688">
        <v>791</v>
      </c>
      <c r="F688" t="s">
        <v>362</v>
      </c>
      <c r="G688">
        <f t="shared" si="71"/>
        <v>3700000</v>
      </c>
      <c r="H688" s="3" t="s">
        <v>16</v>
      </c>
      <c r="I688" t="str">
        <f t="shared" si="72"/>
        <v>10000+</v>
      </c>
      <c r="J688" s="1">
        <f t="shared" si="73"/>
        <v>10000</v>
      </c>
      <c r="K688" t="s">
        <v>17</v>
      </c>
      <c r="L688" s="2">
        <v>0</v>
      </c>
      <c r="M688" s="1">
        <f t="shared" si="74"/>
        <v>0</v>
      </c>
      <c r="N688" t="s">
        <v>375</v>
      </c>
      <c r="O688" t="s">
        <v>930</v>
      </c>
      <c r="P688" t="s">
        <v>313</v>
      </c>
      <c r="Q688" t="str">
        <f t="shared" si="75"/>
        <v>2018</v>
      </c>
      <c r="R688" t="str">
        <f t="shared" si="76"/>
        <v>May</v>
      </c>
      <c r="S688">
        <v>8.1999999999999993</v>
      </c>
      <c r="T688" t="s">
        <v>22</v>
      </c>
    </row>
    <row r="689" spans="1:20" x14ac:dyDescent="0.3">
      <c r="A689" t="s">
        <v>1126</v>
      </c>
      <c r="B689" t="s">
        <v>929</v>
      </c>
      <c r="C689">
        <v>4.8</v>
      </c>
      <c r="D689">
        <f t="shared" si="70"/>
        <v>5</v>
      </c>
      <c r="E689">
        <v>110</v>
      </c>
      <c r="F689" t="s">
        <v>406</v>
      </c>
      <c r="G689">
        <f t="shared" si="71"/>
        <v>4900000</v>
      </c>
      <c r="H689" s="3" t="s">
        <v>16</v>
      </c>
      <c r="I689" t="str">
        <f t="shared" si="72"/>
        <v>10000+</v>
      </c>
      <c r="J689" s="1">
        <f t="shared" si="73"/>
        <v>10000</v>
      </c>
      <c r="K689" t="s">
        <v>17</v>
      </c>
      <c r="L689" s="2">
        <v>0</v>
      </c>
      <c r="M689" s="1">
        <f t="shared" si="74"/>
        <v>0</v>
      </c>
      <c r="N689" t="s">
        <v>375</v>
      </c>
      <c r="O689" t="s">
        <v>930</v>
      </c>
      <c r="P689" t="s">
        <v>533</v>
      </c>
      <c r="Q689" t="str">
        <f t="shared" si="75"/>
        <v>2018</v>
      </c>
      <c r="R689" t="str">
        <f t="shared" si="76"/>
        <v>July</v>
      </c>
      <c r="S689">
        <v>8.1999999999999993</v>
      </c>
      <c r="T689" t="s">
        <v>22</v>
      </c>
    </row>
    <row r="690" spans="1:20" x14ac:dyDescent="0.3">
      <c r="A690" t="s">
        <v>1203</v>
      </c>
      <c r="B690" t="s">
        <v>929</v>
      </c>
      <c r="C690">
        <v>4.8</v>
      </c>
      <c r="D690">
        <f t="shared" si="70"/>
        <v>5</v>
      </c>
      <c r="E690">
        <v>5323</v>
      </c>
      <c r="F690" t="s">
        <v>475</v>
      </c>
      <c r="G690">
        <f t="shared" si="71"/>
        <v>3500000</v>
      </c>
      <c r="H690" s="3" t="s">
        <v>49</v>
      </c>
      <c r="I690" t="str">
        <f t="shared" si="72"/>
        <v>50000+</v>
      </c>
      <c r="J690" s="1">
        <f t="shared" si="73"/>
        <v>50000</v>
      </c>
      <c r="K690" t="s">
        <v>17</v>
      </c>
      <c r="L690" s="2">
        <v>0</v>
      </c>
      <c r="M690" s="1">
        <f t="shared" si="74"/>
        <v>0</v>
      </c>
      <c r="N690" t="s">
        <v>375</v>
      </c>
      <c r="O690" t="s">
        <v>930</v>
      </c>
      <c r="P690" t="s">
        <v>303</v>
      </c>
      <c r="Q690" t="str">
        <f t="shared" si="75"/>
        <v>2018</v>
      </c>
      <c r="R690" t="str">
        <f t="shared" si="76"/>
        <v>April</v>
      </c>
      <c r="S690">
        <v>8.1999999999999993</v>
      </c>
      <c r="T690" t="s">
        <v>22</v>
      </c>
    </row>
    <row r="691" spans="1:20" x14ac:dyDescent="0.3">
      <c r="A691" t="s">
        <v>1204</v>
      </c>
      <c r="B691" t="s">
        <v>929</v>
      </c>
      <c r="C691">
        <v>4.7</v>
      </c>
      <c r="D691">
        <f t="shared" si="70"/>
        <v>5</v>
      </c>
      <c r="E691">
        <v>478</v>
      </c>
      <c r="F691" t="s">
        <v>302</v>
      </c>
      <c r="G691">
        <f t="shared" si="71"/>
        <v>4500000</v>
      </c>
      <c r="H691" s="3" t="s">
        <v>16</v>
      </c>
      <c r="I691" t="str">
        <f t="shared" si="72"/>
        <v>10000+</v>
      </c>
      <c r="J691" s="1">
        <f t="shared" si="73"/>
        <v>10000</v>
      </c>
      <c r="K691" t="s">
        <v>17</v>
      </c>
      <c r="L691" s="2">
        <v>0</v>
      </c>
      <c r="M691" s="1">
        <f t="shared" si="74"/>
        <v>0</v>
      </c>
      <c r="N691" t="s">
        <v>375</v>
      </c>
      <c r="O691" t="s">
        <v>930</v>
      </c>
      <c r="P691" t="s">
        <v>423</v>
      </c>
      <c r="Q691" t="str">
        <f t="shared" si="75"/>
        <v>2018</v>
      </c>
      <c r="R691" t="str">
        <f t="shared" si="76"/>
        <v>June</v>
      </c>
      <c r="S691">
        <v>8.1999999999999993</v>
      </c>
      <c r="T691" t="s">
        <v>22</v>
      </c>
    </row>
    <row r="692" spans="1:20" x14ac:dyDescent="0.3">
      <c r="A692" t="s">
        <v>1030</v>
      </c>
      <c r="B692" t="s">
        <v>929</v>
      </c>
      <c r="C692">
        <v>4.0999999999999996</v>
      </c>
      <c r="D692">
        <f t="shared" si="70"/>
        <v>5</v>
      </c>
      <c r="E692">
        <v>825</v>
      </c>
      <c r="F692" t="s">
        <v>39</v>
      </c>
      <c r="G692">
        <f t="shared" si="71"/>
        <v>1000</v>
      </c>
      <c r="H692" s="3" t="s">
        <v>43</v>
      </c>
      <c r="I692" t="str">
        <f t="shared" si="72"/>
        <v>100000+</v>
      </c>
      <c r="J692" s="1">
        <f t="shared" si="73"/>
        <v>100000</v>
      </c>
      <c r="K692" t="s">
        <v>17</v>
      </c>
      <c r="L692" s="2">
        <v>0</v>
      </c>
      <c r="M692" s="1">
        <f t="shared" si="74"/>
        <v>0</v>
      </c>
      <c r="N692" t="s">
        <v>375</v>
      </c>
      <c r="O692" t="s">
        <v>930</v>
      </c>
      <c r="P692" t="s">
        <v>1031</v>
      </c>
      <c r="Q692" t="str">
        <f t="shared" si="75"/>
        <v>2017</v>
      </c>
      <c r="R692" t="str">
        <f t="shared" si="76"/>
        <v>December</v>
      </c>
      <c r="S692" t="s">
        <v>585</v>
      </c>
      <c r="T692" t="s">
        <v>76</v>
      </c>
    </row>
    <row r="693" spans="1:20" x14ac:dyDescent="0.3">
      <c r="A693" t="s">
        <v>1205</v>
      </c>
      <c r="B693" t="s">
        <v>929</v>
      </c>
      <c r="C693">
        <v>3.5</v>
      </c>
      <c r="D693">
        <f t="shared" si="70"/>
        <v>4</v>
      </c>
      <c r="E693">
        <v>69</v>
      </c>
      <c r="F693" t="s">
        <v>1206</v>
      </c>
      <c r="G693">
        <f t="shared" si="71"/>
        <v>36000000</v>
      </c>
      <c r="H693" s="3" t="s">
        <v>90</v>
      </c>
      <c r="I693" t="str">
        <f t="shared" si="72"/>
        <v>5000+</v>
      </c>
      <c r="J693" s="1">
        <f t="shared" si="73"/>
        <v>5000</v>
      </c>
      <c r="K693" t="s">
        <v>17</v>
      </c>
      <c r="L693" s="2">
        <v>0</v>
      </c>
      <c r="M693" s="1">
        <f t="shared" si="74"/>
        <v>0</v>
      </c>
      <c r="N693" t="s">
        <v>375</v>
      </c>
      <c r="O693" t="s">
        <v>930</v>
      </c>
      <c r="P693" t="s">
        <v>279</v>
      </c>
      <c r="Q693" t="str">
        <f t="shared" si="75"/>
        <v>2018</v>
      </c>
      <c r="R693" t="str">
        <f t="shared" si="76"/>
        <v>August</v>
      </c>
      <c r="S693" t="s">
        <v>1207</v>
      </c>
      <c r="T693" t="s">
        <v>46</v>
      </c>
    </row>
    <row r="694" spans="1:20" x14ac:dyDescent="0.3">
      <c r="A694" t="s">
        <v>1208</v>
      </c>
      <c r="B694" t="s">
        <v>929</v>
      </c>
      <c r="C694">
        <v>4.7</v>
      </c>
      <c r="D694">
        <f t="shared" si="70"/>
        <v>5</v>
      </c>
      <c r="E694">
        <v>158</v>
      </c>
      <c r="F694" t="s">
        <v>302</v>
      </c>
      <c r="G694">
        <f t="shared" si="71"/>
        <v>4500000</v>
      </c>
      <c r="H694" s="3" t="s">
        <v>16</v>
      </c>
      <c r="I694" t="str">
        <f t="shared" si="72"/>
        <v>10000+</v>
      </c>
      <c r="J694" s="1">
        <f t="shared" si="73"/>
        <v>10000</v>
      </c>
      <c r="K694" t="s">
        <v>17</v>
      </c>
      <c r="L694" s="2">
        <v>0</v>
      </c>
      <c r="M694" s="1">
        <f t="shared" si="74"/>
        <v>0</v>
      </c>
      <c r="N694" t="s">
        <v>375</v>
      </c>
      <c r="O694" t="s">
        <v>930</v>
      </c>
      <c r="P694" t="s">
        <v>704</v>
      </c>
      <c r="Q694" t="str">
        <f t="shared" si="75"/>
        <v>2018</v>
      </c>
      <c r="R694" t="str">
        <f t="shared" si="76"/>
        <v>July</v>
      </c>
      <c r="S694">
        <v>8.1999999999999993</v>
      </c>
      <c r="T694" t="s">
        <v>22</v>
      </c>
    </row>
    <row r="695" spans="1:20" x14ac:dyDescent="0.3">
      <c r="A695" t="s">
        <v>1209</v>
      </c>
      <c r="B695" t="s">
        <v>929</v>
      </c>
      <c r="C695">
        <v>3.8</v>
      </c>
      <c r="D695">
        <f t="shared" si="70"/>
        <v>4</v>
      </c>
      <c r="E695">
        <v>24</v>
      </c>
      <c r="F695" t="s">
        <v>15</v>
      </c>
      <c r="G695">
        <f t="shared" si="71"/>
        <v>19000000</v>
      </c>
      <c r="H695" s="3" t="s">
        <v>719</v>
      </c>
      <c r="I695" t="str">
        <f t="shared" si="72"/>
        <v>1000+</v>
      </c>
      <c r="J695" s="1">
        <f t="shared" si="73"/>
        <v>1000</v>
      </c>
      <c r="K695" t="s">
        <v>17</v>
      </c>
      <c r="L695" s="2">
        <v>0</v>
      </c>
      <c r="M695" s="1">
        <f t="shared" si="74"/>
        <v>0</v>
      </c>
      <c r="N695" t="s">
        <v>375</v>
      </c>
      <c r="O695" t="s">
        <v>930</v>
      </c>
      <c r="P695" t="s">
        <v>153</v>
      </c>
      <c r="Q695" t="str">
        <f t="shared" si="75"/>
        <v>2018</v>
      </c>
      <c r="R695" t="str">
        <f t="shared" si="76"/>
        <v>August</v>
      </c>
      <c r="S695" t="s">
        <v>585</v>
      </c>
      <c r="T695" t="s">
        <v>76</v>
      </c>
    </row>
    <row r="696" spans="1:20" x14ac:dyDescent="0.3">
      <c r="A696" t="s">
        <v>1210</v>
      </c>
      <c r="B696" t="s">
        <v>929</v>
      </c>
      <c r="C696">
        <v>2.9</v>
      </c>
      <c r="D696">
        <f t="shared" si="70"/>
        <v>3</v>
      </c>
      <c r="E696">
        <v>53</v>
      </c>
      <c r="F696" t="s">
        <v>24</v>
      </c>
      <c r="G696">
        <f t="shared" si="71"/>
        <v>14000000</v>
      </c>
      <c r="H696" s="3" t="s">
        <v>16</v>
      </c>
      <c r="I696" t="str">
        <f t="shared" si="72"/>
        <v>10000+</v>
      </c>
      <c r="J696" s="1">
        <f t="shared" si="73"/>
        <v>10000</v>
      </c>
      <c r="K696" t="s">
        <v>17</v>
      </c>
      <c r="L696" s="2">
        <v>0</v>
      </c>
      <c r="M696" s="1">
        <f t="shared" si="74"/>
        <v>0</v>
      </c>
      <c r="N696" t="s">
        <v>375</v>
      </c>
      <c r="O696" t="s">
        <v>930</v>
      </c>
      <c r="P696" t="s">
        <v>553</v>
      </c>
      <c r="Q696" t="str">
        <f t="shared" si="75"/>
        <v>2018</v>
      </c>
      <c r="R696" t="str">
        <f t="shared" si="76"/>
        <v>July</v>
      </c>
      <c r="S696">
        <v>4.0999999999999996</v>
      </c>
      <c r="T696" t="s">
        <v>71</v>
      </c>
    </row>
    <row r="697" spans="1:20" x14ac:dyDescent="0.3">
      <c r="A697" t="s">
        <v>1112</v>
      </c>
      <c r="B697" t="s">
        <v>929</v>
      </c>
      <c r="C697">
        <v>4.5</v>
      </c>
      <c r="D697">
        <f t="shared" si="70"/>
        <v>5</v>
      </c>
      <c r="E697">
        <v>182986</v>
      </c>
      <c r="F697" t="s">
        <v>1113</v>
      </c>
      <c r="G697">
        <f t="shared" si="71"/>
        <v>77000000</v>
      </c>
      <c r="H697" s="3" t="s">
        <v>31</v>
      </c>
      <c r="I697" t="str">
        <f t="shared" si="72"/>
        <v>5000000+</v>
      </c>
      <c r="J697" s="1">
        <f t="shared" si="73"/>
        <v>5000000</v>
      </c>
      <c r="K697" t="s">
        <v>17</v>
      </c>
      <c r="L697" s="2">
        <v>0</v>
      </c>
      <c r="M697" s="1">
        <f t="shared" si="74"/>
        <v>0</v>
      </c>
      <c r="N697" t="s">
        <v>375</v>
      </c>
      <c r="O697" t="s">
        <v>930</v>
      </c>
      <c r="P697" t="s">
        <v>153</v>
      </c>
      <c r="Q697" t="str">
        <f t="shared" si="75"/>
        <v>2018</v>
      </c>
      <c r="R697" t="str">
        <f t="shared" si="76"/>
        <v>August</v>
      </c>
      <c r="S697" t="s">
        <v>1114</v>
      </c>
      <c r="T697" t="s">
        <v>71</v>
      </c>
    </row>
    <row r="698" spans="1:20" x14ac:dyDescent="0.3">
      <c r="A698" t="s">
        <v>979</v>
      </c>
      <c r="B698" t="s">
        <v>929</v>
      </c>
      <c r="C698">
        <v>3.3</v>
      </c>
      <c r="D698">
        <f t="shared" si="70"/>
        <v>4</v>
      </c>
      <c r="E698">
        <v>1157</v>
      </c>
      <c r="F698" t="s">
        <v>82</v>
      </c>
      <c r="G698">
        <f t="shared" si="71"/>
        <v>21000000</v>
      </c>
      <c r="H698" s="3" t="s">
        <v>43</v>
      </c>
      <c r="I698" t="str">
        <f t="shared" si="72"/>
        <v>100000+</v>
      </c>
      <c r="J698" s="1">
        <f t="shared" si="73"/>
        <v>100000</v>
      </c>
      <c r="K698" t="s">
        <v>17</v>
      </c>
      <c r="L698" s="2">
        <v>0</v>
      </c>
      <c r="M698" s="1">
        <f t="shared" si="74"/>
        <v>0</v>
      </c>
      <c r="N698" t="s">
        <v>375</v>
      </c>
      <c r="O698" t="s">
        <v>930</v>
      </c>
      <c r="P698" t="s">
        <v>980</v>
      </c>
      <c r="Q698" t="str">
        <f t="shared" si="75"/>
        <v>2017</v>
      </c>
      <c r="R698" t="str">
        <f t="shared" si="76"/>
        <v>January</v>
      </c>
      <c r="S698" t="s">
        <v>981</v>
      </c>
      <c r="T698" t="s">
        <v>40</v>
      </c>
    </row>
    <row r="699" spans="1:20" x14ac:dyDescent="0.3">
      <c r="A699" t="s">
        <v>998</v>
      </c>
      <c r="B699" t="s">
        <v>929</v>
      </c>
      <c r="C699">
        <v>4.0999999999999996</v>
      </c>
      <c r="D699">
        <f t="shared" si="70"/>
        <v>5</v>
      </c>
      <c r="E699">
        <v>97699</v>
      </c>
      <c r="F699" t="s">
        <v>184</v>
      </c>
      <c r="G699">
        <f t="shared" si="71"/>
        <v>7900000</v>
      </c>
      <c r="H699" s="3" t="s">
        <v>56</v>
      </c>
      <c r="I699" t="str">
        <f t="shared" si="72"/>
        <v>1000000+</v>
      </c>
      <c r="J699" s="1">
        <f t="shared" si="73"/>
        <v>1000000</v>
      </c>
      <c r="K699" t="s">
        <v>17</v>
      </c>
      <c r="L699" s="2">
        <v>0</v>
      </c>
      <c r="M699" s="1">
        <f t="shared" si="74"/>
        <v>0</v>
      </c>
      <c r="N699" t="s">
        <v>375</v>
      </c>
      <c r="O699" t="s">
        <v>930</v>
      </c>
      <c r="P699" t="s">
        <v>553</v>
      </c>
      <c r="Q699" t="str">
        <f t="shared" si="75"/>
        <v>2018</v>
      </c>
      <c r="R699" t="str">
        <f t="shared" si="76"/>
        <v>July</v>
      </c>
      <c r="S699">
        <v>1.23</v>
      </c>
      <c r="T699" t="s">
        <v>22</v>
      </c>
    </row>
    <row r="700" spans="1:20" x14ac:dyDescent="0.3">
      <c r="A700" t="s">
        <v>1211</v>
      </c>
      <c r="B700" t="s">
        <v>929</v>
      </c>
      <c r="C700">
        <v>3.5</v>
      </c>
      <c r="D700">
        <f t="shared" si="70"/>
        <v>4</v>
      </c>
      <c r="E700">
        <v>8</v>
      </c>
      <c r="F700" t="s">
        <v>1158</v>
      </c>
      <c r="G700">
        <f t="shared" si="71"/>
        <v>9300000</v>
      </c>
      <c r="H700" s="3" t="s">
        <v>90</v>
      </c>
      <c r="I700" t="str">
        <f t="shared" si="72"/>
        <v>5000+</v>
      </c>
      <c r="J700" s="1">
        <f t="shared" si="73"/>
        <v>5000</v>
      </c>
      <c r="K700" t="s">
        <v>17</v>
      </c>
      <c r="L700" s="2">
        <v>0</v>
      </c>
      <c r="M700" s="1">
        <f t="shared" si="74"/>
        <v>0</v>
      </c>
      <c r="N700" t="s">
        <v>375</v>
      </c>
      <c r="O700" t="s">
        <v>930</v>
      </c>
      <c r="P700" t="s">
        <v>371</v>
      </c>
      <c r="Q700" t="str">
        <f t="shared" si="75"/>
        <v>2018</v>
      </c>
      <c r="R700" t="str">
        <f t="shared" si="76"/>
        <v>July</v>
      </c>
      <c r="S700">
        <v>3.7</v>
      </c>
      <c r="T700" t="s">
        <v>22</v>
      </c>
    </row>
    <row r="701" spans="1:20" x14ac:dyDescent="0.3">
      <c r="A701" t="s">
        <v>1212</v>
      </c>
      <c r="B701" t="s">
        <v>1213</v>
      </c>
      <c r="C701">
        <v>4.7</v>
      </c>
      <c r="D701">
        <f t="shared" si="70"/>
        <v>5</v>
      </c>
      <c r="E701">
        <v>6289924</v>
      </c>
      <c r="F701" t="s">
        <v>39</v>
      </c>
      <c r="G701">
        <f t="shared" si="71"/>
        <v>1000</v>
      </c>
      <c r="H701" s="3" t="s">
        <v>403</v>
      </c>
      <c r="I701" t="str">
        <f t="shared" si="72"/>
        <v>100000000+</v>
      </c>
      <c r="J701" s="1">
        <f t="shared" si="73"/>
        <v>100000000</v>
      </c>
      <c r="K701" t="s">
        <v>17</v>
      </c>
      <c r="L701" s="2">
        <v>0</v>
      </c>
      <c r="M701" s="1">
        <f t="shared" si="74"/>
        <v>0</v>
      </c>
      <c r="N701" t="s">
        <v>18</v>
      </c>
      <c r="O701" t="s">
        <v>1214</v>
      </c>
      <c r="P701" t="s">
        <v>32</v>
      </c>
      <c r="Q701" t="str">
        <f t="shared" si="75"/>
        <v>2018</v>
      </c>
      <c r="R701" t="str">
        <f t="shared" si="76"/>
        <v>August</v>
      </c>
      <c r="S701" t="s">
        <v>39</v>
      </c>
      <c r="T701" t="s">
        <v>39</v>
      </c>
    </row>
    <row r="702" spans="1:20" x14ac:dyDescent="0.3">
      <c r="A702" t="s">
        <v>1215</v>
      </c>
      <c r="B702" t="s">
        <v>1213</v>
      </c>
      <c r="C702">
        <v>4.5999999999999996</v>
      </c>
      <c r="D702">
        <f t="shared" si="70"/>
        <v>5</v>
      </c>
      <c r="E702">
        <v>181893</v>
      </c>
      <c r="F702" t="s">
        <v>276</v>
      </c>
      <c r="G702">
        <f t="shared" si="71"/>
        <v>18000000</v>
      </c>
      <c r="H702" s="3" t="s">
        <v>79</v>
      </c>
      <c r="I702" t="str">
        <f t="shared" si="72"/>
        <v>10000000+</v>
      </c>
      <c r="J702" s="1">
        <f t="shared" si="73"/>
        <v>10000000</v>
      </c>
      <c r="K702" t="s">
        <v>17</v>
      </c>
      <c r="L702" s="2">
        <v>0</v>
      </c>
      <c r="M702" s="1">
        <f t="shared" si="74"/>
        <v>0</v>
      </c>
      <c r="N702" t="s">
        <v>111</v>
      </c>
      <c r="O702" t="s">
        <v>1216</v>
      </c>
      <c r="P702" t="s">
        <v>248</v>
      </c>
      <c r="Q702" t="str">
        <f t="shared" si="75"/>
        <v>2018</v>
      </c>
      <c r="R702" t="str">
        <f t="shared" si="76"/>
        <v>July</v>
      </c>
      <c r="S702" t="s">
        <v>1217</v>
      </c>
      <c r="T702" t="s">
        <v>71</v>
      </c>
    </row>
    <row r="703" spans="1:20" x14ac:dyDescent="0.3">
      <c r="A703" t="s">
        <v>1218</v>
      </c>
      <c r="B703" t="s">
        <v>1213</v>
      </c>
      <c r="C703">
        <v>4.7</v>
      </c>
      <c r="D703">
        <f t="shared" si="70"/>
        <v>5</v>
      </c>
      <c r="E703">
        <v>2544</v>
      </c>
      <c r="F703" t="s">
        <v>276</v>
      </c>
      <c r="G703">
        <f t="shared" si="71"/>
        <v>18000000</v>
      </c>
      <c r="H703" s="3" t="s">
        <v>43</v>
      </c>
      <c r="I703" t="str">
        <f t="shared" si="72"/>
        <v>100000+</v>
      </c>
      <c r="J703" s="1">
        <f t="shared" si="73"/>
        <v>100000</v>
      </c>
      <c r="K703" t="s">
        <v>17</v>
      </c>
      <c r="L703" s="2">
        <v>0</v>
      </c>
      <c r="M703" s="1">
        <f t="shared" si="74"/>
        <v>0</v>
      </c>
      <c r="N703" t="s">
        <v>18</v>
      </c>
      <c r="O703" t="s">
        <v>1216</v>
      </c>
      <c r="P703" t="s">
        <v>1219</v>
      </c>
      <c r="Q703" t="str">
        <f t="shared" si="75"/>
        <v>2017</v>
      </c>
      <c r="R703" t="str">
        <f t="shared" si="76"/>
        <v>December</v>
      </c>
      <c r="S703">
        <v>3.1</v>
      </c>
      <c r="T703" t="s">
        <v>76</v>
      </c>
    </row>
    <row r="704" spans="1:20" x14ac:dyDescent="0.3">
      <c r="A704" t="s">
        <v>1220</v>
      </c>
      <c r="B704" t="s">
        <v>1213</v>
      </c>
      <c r="C704">
        <v>4.5999999999999996</v>
      </c>
      <c r="D704">
        <f t="shared" si="70"/>
        <v>5</v>
      </c>
      <c r="E704">
        <v>85375</v>
      </c>
      <c r="F704" t="s">
        <v>82</v>
      </c>
      <c r="G704">
        <f t="shared" si="71"/>
        <v>21000000</v>
      </c>
      <c r="H704" s="3" t="s">
        <v>31</v>
      </c>
      <c r="I704" t="str">
        <f t="shared" si="72"/>
        <v>5000000+</v>
      </c>
      <c r="J704" s="1">
        <f t="shared" si="73"/>
        <v>5000000</v>
      </c>
      <c r="K704" t="s">
        <v>17</v>
      </c>
      <c r="L704" s="2">
        <v>0</v>
      </c>
      <c r="M704" s="1">
        <f t="shared" si="74"/>
        <v>0</v>
      </c>
      <c r="N704" t="s">
        <v>18</v>
      </c>
      <c r="O704" t="s">
        <v>1216</v>
      </c>
      <c r="P704" t="s">
        <v>248</v>
      </c>
      <c r="Q704" t="str">
        <f t="shared" si="75"/>
        <v>2018</v>
      </c>
      <c r="R704" t="str">
        <f t="shared" si="76"/>
        <v>July</v>
      </c>
      <c r="S704" t="s">
        <v>1221</v>
      </c>
      <c r="T704" t="s">
        <v>71</v>
      </c>
    </row>
    <row r="705" spans="1:20" x14ac:dyDescent="0.3">
      <c r="A705" t="s">
        <v>1222</v>
      </c>
      <c r="B705" t="s">
        <v>1213</v>
      </c>
      <c r="C705">
        <v>4.7</v>
      </c>
      <c r="D705">
        <f t="shared" si="70"/>
        <v>5</v>
      </c>
      <c r="E705">
        <v>314299</v>
      </c>
      <c r="F705" t="s">
        <v>701</v>
      </c>
      <c r="G705">
        <f t="shared" si="71"/>
        <v>3300000</v>
      </c>
      <c r="H705" s="3" t="s">
        <v>79</v>
      </c>
      <c r="I705" t="str">
        <f t="shared" si="72"/>
        <v>10000000+</v>
      </c>
      <c r="J705" s="1">
        <f t="shared" si="73"/>
        <v>10000000</v>
      </c>
      <c r="K705" t="s">
        <v>17</v>
      </c>
      <c r="L705" s="2">
        <v>0</v>
      </c>
      <c r="M705" s="1">
        <f t="shared" si="74"/>
        <v>0</v>
      </c>
      <c r="N705" t="s">
        <v>18</v>
      </c>
      <c r="O705" t="s">
        <v>1216</v>
      </c>
      <c r="P705" t="s">
        <v>1223</v>
      </c>
      <c r="Q705" t="str">
        <f t="shared" si="75"/>
        <v>2018</v>
      </c>
      <c r="R705" t="str">
        <f t="shared" si="76"/>
        <v>May</v>
      </c>
      <c r="S705" t="s">
        <v>1224</v>
      </c>
      <c r="T705" t="s">
        <v>76</v>
      </c>
    </row>
    <row r="706" spans="1:20" x14ac:dyDescent="0.3">
      <c r="A706" t="s">
        <v>1225</v>
      </c>
      <c r="B706" t="s">
        <v>1213</v>
      </c>
      <c r="C706">
        <v>3.5</v>
      </c>
      <c r="D706">
        <f t="shared" si="70"/>
        <v>4</v>
      </c>
      <c r="E706">
        <v>776</v>
      </c>
      <c r="F706" t="s">
        <v>152</v>
      </c>
      <c r="G706">
        <f t="shared" si="71"/>
        <v>24000000</v>
      </c>
      <c r="H706" s="3" t="s">
        <v>43</v>
      </c>
      <c r="I706" t="str">
        <f t="shared" si="72"/>
        <v>100000+</v>
      </c>
      <c r="J706" s="1">
        <f t="shared" si="73"/>
        <v>100000</v>
      </c>
      <c r="K706" t="s">
        <v>17</v>
      </c>
      <c r="L706" s="2">
        <v>0</v>
      </c>
      <c r="M706" s="1">
        <f t="shared" si="74"/>
        <v>0</v>
      </c>
      <c r="N706" t="s">
        <v>18</v>
      </c>
      <c r="O706" t="s">
        <v>1216</v>
      </c>
      <c r="P706" t="s">
        <v>274</v>
      </c>
      <c r="Q706" t="str">
        <f t="shared" si="75"/>
        <v>2018</v>
      </c>
      <c r="R706" t="str">
        <f t="shared" si="76"/>
        <v>July</v>
      </c>
      <c r="S706">
        <v>1.5</v>
      </c>
      <c r="T706" t="s">
        <v>76</v>
      </c>
    </row>
    <row r="707" spans="1:20" x14ac:dyDescent="0.3">
      <c r="A707" t="s">
        <v>1226</v>
      </c>
      <c r="B707" t="s">
        <v>1213</v>
      </c>
      <c r="C707">
        <v>4.5</v>
      </c>
      <c r="D707">
        <f t="shared" ref="D707:D770" si="77">IF(C707&gt;4,5,IF(C707&gt;3,4,IF(C707&gt;2,3,IF(C707&gt;1,2,1))))</f>
        <v>5</v>
      </c>
      <c r="E707">
        <v>9770</v>
      </c>
      <c r="F707" t="s">
        <v>99</v>
      </c>
      <c r="G707">
        <f t="shared" ref="G707:G770" si="78">IF(RIGHT(F707,1)="M",LEFT(F707,LEN(F707)-1)*1000000,IF(RIGHT(F707,1)="K",LEFT(F707,LEN(F707)-1)*1000, 1000))</f>
        <v>39000000</v>
      </c>
      <c r="H707" s="3" t="s">
        <v>31</v>
      </c>
      <c r="I707" t="str">
        <f t="shared" ref="I707:I770" si="79">SUBSTITUTE(H707,",","")</f>
        <v>5000000+</v>
      </c>
      <c r="J707" s="1">
        <f t="shared" ref="J707:J770" si="80">VALUE(LEFT(I707,LEN(I707)-1))</f>
        <v>5000000</v>
      </c>
      <c r="K707" t="s">
        <v>17</v>
      </c>
      <c r="L707" s="2">
        <v>0</v>
      </c>
      <c r="M707" s="1">
        <f t="shared" ref="M707:M770" si="81">VALUE(IF(RIGHT(L707,LEN(L707)-1)="",0,RIGHT(L707,LEN(L707)-1)))</f>
        <v>0</v>
      </c>
      <c r="N707" t="s">
        <v>18</v>
      </c>
      <c r="O707" t="s">
        <v>1227</v>
      </c>
      <c r="P707" t="s">
        <v>1228</v>
      </c>
      <c r="Q707" t="str">
        <f t="shared" ref="Q707:Q770" si="82">RIGHT(P707,4)</f>
        <v>2018</v>
      </c>
      <c r="R707" t="str">
        <f t="shared" ref="R707:R770" si="83">LEFT(P707,FIND(" ",P707)-1)</f>
        <v>February</v>
      </c>
      <c r="S707" t="s">
        <v>1229</v>
      </c>
      <c r="T707" t="s">
        <v>76</v>
      </c>
    </row>
    <row r="708" spans="1:20" x14ac:dyDescent="0.3">
      <c r="A708" t="s">
        <v>1230</v>
      </c>
      <c r="B708" t="s">
        <v>1213</v>
      </c>
      <c r="C708">
        <v>4.7</v>
      </c>
      <c r="D708">
        <f t="shared" si="77"/>
        <v>5</v>
      </c>
      <c r="E708">
        <v>32346</v>
      </c>
      <c r="F708" t="s">
        <v>382</v>
      </c>
      <c r="G708">
        <f t="shared" si="78"/>
        <v>3200000</v>
      </c>
      <c r="H708" s="3" t="s">
        <v>56</v>
      </c>
      <c r="I708" t="str">
        <f t="shared" si="79"/>
        <v>1000000+</v>
      </c>
      <c r="J708" s="1">
        <f t="shared" si="80"/>
        <v>1000000</v>
      </c>
      <c r="K708" t="s">
        <v>17</v>
      </c>
      <c r="L708" s="2">
        <v>0</v>
      </c>
      <c r="M708" s="1">
        <f t="shared" si="81"/>
        <v>0</v>
      </c>
      <c r="N708" t="s">
        <v>18</v>
      </c>
      <c r="O708" t="s">
        <v>1216</v>
      </c>
      <c r="P708" t="s">
        <v>702</v>
      </c>
      <c r="Q708" t="str">
        <f t="shared" si="82"/>
        <v>2017</v>
      </c>
      <c r="R708" t="str">
        <f t="shared" si="83"/>
        <v>December</v>
      </c>
      <c r="S708" t="s">
        <v>1231</v>
      </c>
      <c r="T708" t="s">
        <v>76</v>
      </c>
    </row>
    <row r="709" spans="1:20" x14ac:dyDescent="0.3">
      <c r="A709" t="s">
        <v>1232</v>
      </c>
      <c r="B709" t="s">
        <v>1213</v>
      </c>
      <c r="C709">
        <v>4.8</v>
      </c>
      <c r="D709">
        <f t="shared" si="77"/>
        <v>5</v>
      </c>
      <c r="E709">
        <v>4075</v>
      </c>
      <c r="F709" t="s">
        <v>768</v>
      </c>
      <c r="G709">
        <f t="shared" si="78"/>
        <v>5100000</v>
      </c>
      <c r="H709" s="3" t="s">
        <v>25</v>
      </c>
      <c r="I709" t="str">
        <f t="shared" si="79"/>
        <v>500000+</v>
      </c>
      <c r="J709" s="1">
        <f t="shared" si="80"/>
        <v>500000</v>
      </c>
      <c r="K709" t="s">
        <v>17</v>
      </c>
      <c r="L709" s="2">
        <v>0</v>
      </c>
      <c r="M709" s="1">
        <f t="shared" si="81"/>
        <v>0</v>
      </c>
      <c r="N709" t="s">
        <v>18</v>
      </c>
      <c r="O709" t="s">
        <v>1216</v>
      </c>
      <c r="P709" t="s">
        <v>885</v>
      </c>
      <c r="Q709" t="str">
        <f t="shared" si="82"/>
        <v>2018</v>
      </c>
      <c r="R709" t="str">
        <f t="shared" si="83"/>
        <v>June</v>
      </c>
      <c r="S709" t="s">
        <v>1233</v>
      </c>
      <c r="T709" t="s">
        <v>22</v>
      </c>
    </row>
    <row r="710" spans="1:20" x14ac:dyDescent="0.3">
      <c r="A710" t="s">
        <v>1234</v>
      </c>
      <c r="B710" t="s">
        <v>1213</v>
      </c>
      <c r="C710">
        <v>4.5999999999999996</v>
      </c>
      <c r="D710">
        <f t="shared" si="77"/>
        <v>5</v>
      </c>
      <c r="E710">
        <v>10611</v>
      </c>
      <c r="F710" t="s">
        <v>142</v>
      </c>
      <c r="G710">
        <f t="shared" si="78"/>
        <v>11000000</v>
      </c>
      <c r="H710" s="3" t="s">
        <v>25</v>
      </c>
      <c r="I710" t="str">
        <f t="shared" si="79"/>
        <v>500000+</v>
      </c>
      <c r="J710" s="1">
        <f t="shared" si="80"/>
        <v>500000</v>
      </c>
      <c r="K710" t="s">
        <v>17</v>
      </c>
      <c r="L710" s="2">
        <v>0</v>
      </c>
      <c r="M710" s="1">
        <f t="shared" si="81"/>
        <v>0</v>
      </c>
      <c r="N710" t="s">
        <v>18</v>
      </c>
      <c r="O710" t="s">
        <v>1216</v>
      </c>
      <c r="P710" t="s">
        <v>433</v>
      </c>
      <c r="Q710" t="str">
        <f t="shared" si="82"/>
        <v>2018</v>
      </c>
      <c r="R710" t="str">
        <f t="shared" si="83"/>
        <v>May</v>
      </c>
      <c r="S710" t="s">
        <v>1235</v>
      </c>
      <c r="T710" t="s">
        <v>76</v>
      </c>
    </row>
    <row r="711" spans="1:20" x14ac:dyDescent="0.3">
      <c r="A711" t="s">
        <v>1236</v>
      </c>
      <c r="B711" t="s">
        <v>1213</v>
      </c>
      <c r="C711">
        <v>4.5999999999999996</v>
      </c>
      <c r="D711">
        <f t="shared" si="77"/>
        <v>5</v>
      </c>
      <c r="E711">
        <v>9321</v>
      </c>
      <c r="F711" t="s">
        <v>227</v>
      </c>
      <c r="G711">
        <f t="shared" si="78"/>
        <v>27000000</v>
      </c>
      <c r="H711" s="3" t="s">
        <v>56</v>
      </c>
      <c r="I711" t="str">
        <f t="shared" si="79"/>
        <v>1000000+</v>
      </c>
      <c r="J711" s="1">
        <f t="shared" si="80"/>
        <v>1000000</v>
      </c>
      <c r="K711" t="s">
        <v>17</v>
      </c>
      <c r="L711" s="2">
        <v>0</v>
      </c>
      <c r="M711" s="1">
        <f t="shared" si="81"/>
        <v>0</v>
      </c>
      <c r="N711" t="s">
        <v>18</v>
      </c>
      <c r="O711" t="s">
        <v>1216</v>
      </c>
      <c r="P711" t="s">
        <v>200</v>
      </c>
      <c r="Q711" t="str">
        <f t="shared" si="82"/>
        <v>2018</v>
      </c>
      <c r="R711" t="str">
        <f t="shared" si="83"/>
        <v>July</v>
      </c>
      <c r="S711" t="s">
        <v>1237</v>
      </c>
      <c r="T711" t="s">
        <v>76</v>
      </c>
    </row>
    <row r="712" spans="1:20" x14ac:dyDescent="0.3">
      <c r="A712" t="s">
        <v>1238</v>
      </c>
      <c r="B712" t="s">
        <v>1213</v>
      </c>
      <c r="C712">
        <v>4.5999999999999996</v>
      </c>
      <c r="D712">
        <f t="shared" si="77"/>
        <v>5</v>
      </c>
      <c r="E712">
        <v>56065</v>
      </c>
      <c r="F712" t="s">
        <v>85</v>
      </c>
      <c r="G712">
        <f t="shared" si="78"/>
        <v>37000000</v>
      </c>
      <c r="H712" s="3" t="s">
        <v>56</v>
      </c>
      <c r="I712" t="str">
        <f t="shared" si="79"/>
        <v>1000000+</v>
      </c>
      <c r="J712" s="1">
        <f t="shared" si="80"/>
        <v>1000000</v>
      </c>
      <c r="K712" t="s">
        <v>17</v>
      </c>
      <c r="L712" s="2">
        <v>0</v>
      </c>
      <c r="M712" s="1">
        <f t="shared" si="81"/>
        <v>0</v>
      </c>
      <c r="N712" t="s">
        <v>18</v>
      </c>
      <c r="O712" t="s">
        <v>1216</v>
      </c>
      <c r="P712" t="s">
        <v>192</v>
      </c>
      <c r="Q712" t="str">
        <f t="shared" si="82"/>
        <v>2018</v>
      </c>
      <c r="R712" t="str">
        <f t="shared" si="83"/>
        <v>July</v>
      </c>
      <c r="S712">
        <v>3.3</v>
      </c>
      <c r="T712" t="s">
        <v>71</v>
      </c>
    </row>
    <row r="713" spans="1:20" x14ac:dyDescent="0.3">
      <c r="A713" t="s">
        <v>1239</v>
      </c>
      <c r="B713" t="s">
        <v>1213</v>
      </c>
      <c r="C713">
        <v>4.2</v>
      </c>
      <c r="D713">
        <f t="shared" si="77"/>
        <v>5</v>
      </c>
      <c r="E713">
        <v>14286</v>
      </c>
      <c r="F713" t="s">
        <v>39</v>
      </c>
      <c r="G713">
        <f t="shared" si="78"/>
        <v>1000</v>
      </c>
      <c r="H713" s="3" t="s">
        <v>31</v>
      </c>
      <c r="I713" t="str">
        <f t="shared" si="79"/>
        <v>5000000+</v>
      </c>
      <c r="J713" s="1">
        <f t="shared" si="80"/>
        <v>5000000</v>
      </c>
      <c r="K713" t="s">
        <v>17</v>
      </c>
      <c r="L713" s="2">
        <v>0</v>
      </c>
      <c r="M713" s="1">
        <f t="shared" si="81"/>
        <v>0</v>
      </c>
      <c r="N713" t="s">
        <v>18</v>
      </c>
      <c r="O713" t="s">
        <v>1227</v>
      </c>
      <c r="P713" t="s">
        <v>53</v>
      </c>
      <c r="Q713" t="str">
        <f t="shared" si="82"/>
        <v>2018</v>
      </c>
      <c r="R713" t="str">
        <f t="shared" si="83"/>
        <v>April</v>
      </c>
      <c r="S713" t="s">
        <v>39</v>
      </c>
      <c r="T713" t="s">
        <v>71</v>
      </c>
    </row>
    <row r="714" spans="1:20" x14ac:dyDescent="0.3">
      <c r="A714" t="s">
        <v>1240</v>
      </c>
      <c r="B714" t="s">
        <v>1213</v>
      </c>
      <c r="C714">
        <v>4.9000000000000004</v>
      </c>
      <c r="D714">
        <f t="shared" si="77"/>
        <v>5</v>
      </c>
      <c r="E714">
        <v>133136</v>
      </c>
      <c r="F714" t="s">
        <v>178</v>
      </c>
      <c r="G714">
        <f t="shared" si="78"/>
        <v>26000000</v>
      </c>
      <c r="H714" s="3" t="s">
        <v>56</v>
      </c>
      <c r="I714" t="str">
        <f t="shared" si="79"/>
        <v>1000000+</v>
      </c>
      <c r="J714" s="1">
        <f t="shared" si="80"/>
        <v>1000000</v>
      </c>
      <c r="K714" t="s">
        <v>17</v>
      </c>
      <c r="L714" s="2">
        <v>0</v>
      </c>
      <c r="M714" s="1">
        <f t="shared" si="81"/>
        <v>0</v>
      </c>
      <c r="N714" t="s">
        <v>18</v>
      </c>
      <c r="O714" t="s">
        <v>1214</v>
      </c>
      <c r="P714" t="s">
        <v>165</v>
      </c>
      <c r="Q714" t="str">
        <f t="shared" si="82"/>
        <v>2018</v>
      </c>
      <c r="R714" t="str">
        <f t="shared" si="83"/>
        <v>July</v>
      </c>
      <c r="S714" t="s">
        <v>1241</v>
      </c>
      <c r="T714" t="s">
        <v>40</v>
      </c>
    </row>
    <row r="715" spans="1:20" x14ac:dyDescent="0.3">
      <c r="A715" t="s">
        <v>1242</v>
      </c>
      <c r="B715" t="s">
        <v>1213</v>
      </c>
      <c r="C715">
        <v>3.8</v>
      </c>
      <c r="D715">
        <f t="shared" si="77"/>
        <v>4</v>
      </c>
      <c r="E715">
        <v>2469</v>
      </c>
      <c r="F715" t="s">
        <v>142</v>
      </c>
      <c r="G715">
        <f t="shared" si="78"/>
        <v>11000000</v>
      </c>
      <c r="H715" s="3" t="s">
        <v>25</v>
      </c>
      <c r="I715" t="str">
        <f t="shared" si="79"/>
        <v>500000+</v>
      </c>
      <c r="J715" s="1">
        <f t="shared" si="80"/>
        <v>500000</v>
      </c>
      <c r="K715" t="s">
        <v>17</v>
      </c>
      <c r="L715" s="2">
        <v>0</v>
      </c>
      <c r="M715" s="1">
        <f t="shared" si="81"/>
        <v>0</v>
      </c>
      <c r="N715" t="s">
        <v>18</v>
      </c>
      <c r="O715" t="s">
        <v>1216</v>
      </c>
      <c r="P715" t="s">
        <v>1243</v>
      </c>
      <c r="Q715" t="str">
        <f t="shared" si="82"/>
        <v>2018</v>
      </c>
      <c r="R715" t="str">
        <f t="shared" si="83"/>
        <v>March</v>
      </c>
      <c r="S715" t="s">
        <v>39</v>
      </c>
      <c r="T715" t="s">
        <v>39</v>
      </c>
    </row>
    <row r="716" spans="1:20" x14ac:dyDescent="0.3">
      <c r="A716" t="s">
        <v>1244</v>
      </c>
      <c r="B716" t="s">
        <v>1213</v>
      </c>
      <c r="C716">
        <v>4.2</v>
      </c>
      <c r="D716">
        <f t="shared" si="77"/>
        <v>5</v>
      </c>
      <c r="E716">
        <v>36212</v>
      </c>
      <c r="F716" t="s">
        <v>39</v>
      </c>
      <c r="G716">
        <f t="shared" si="78"/>
        <v>1000</v>
      </c>
      <c r="H716" s="3" t="s">
        <v>31</v>
      </c>
      <c r="I716" t="str">
        <f t="shared" si="79"/>
        <v>5000000+</v>
      </c>
      <c r="J716" s="1">
        <f t="shared" si="80"/>
        <v>5000000</v>
      </c>
      <c r="K716" t="s">
        <v>17</v>
      </c>
      <c r="L716" s="2">
        <v>0</v>
      </c>
      <c r="M716" s="1">
        <f t="shared" si="81"/>
        <v>0</v>
      </c>
      <c r="N716" t="s">
        <v>18</v>
      </c>
      <c r="O716" t="s">
        <v>1245</v>
      </c>
      <c r="P716" t="s">
        <v>112</v>
      </c>
      <c r="Q716" t="str">
        <f t="shared" si="82"/>
        <v>2018</v>
      </c>
      <c r="R716" t="str">
        <f t="shared" si="83"/>
        <v>July</v>
      </c>
      <c r="S716" t="s">
        <v>39</v>
      </c>
      <c r="T716" t="s">
        <v>39</v>
      </c>
    </row>
    <row r="717" spans="1:20" x14ac:dyDescent="0.3">
      <c r="A717" t="s">
        <v>1246</v>
      </c>
      <c r="B717" t="s">
        <v>1213</v>
      </c>
      <c r="C717">
        <v>4.4000000000000004</v>
      </c>
      <c r="D717">
        <f t="shared" si="77"/>
        <v>5</v>
      </c>
      <c r="E717">
        <v>390</v>
      </c>
      <c r="F717" t="s">
        <v>614</v>
      </c>
      <c r="G717">
        <f t="shared" si="78"/>
        <v>41000000</v>
      </c>
      <c r="H717" s="3" t="s">
        <v>25</v>
      </c>
      <c r="I717" t="str">
        <f t="shared" si="79"/>
        <v>500000+</v>
      </c>
      <c r="J717" s="1">
        <f t="shared" si="80"/>
        <v>500000</v>
      </c>
      <c r="K717" t="s">
        <v>17</v>
      </c>
      <c r="L717" s="2">
        <v>0</v>
      </c>
      <c r="M717" s="1">
        <f t="shared" si="81"/>
        <v>0</v>
      </c>
      <c r="N717" t="s">
        <v>18</v>
      </c>
      <c r="O717" t="s">
        <v>1214</v>
      </c>
      <c r="P717" t="s">
        <v>1247</v>
      </c>
      <c r="Q717" t="str">
        <f t="shared" si="82"/>
        <v>2018</v>
      </c>
      <c r="R717" t="str">
        <f t="shared" si="83"/>
        <v>February</v>
      </c>
      <c r="S717" t="s">
        <v>439</v>
      </c>
      <c r="T717" t="s">
        <v>76</v>
      </c>
    </row>
    <row r="718" spans="1:20" x14ac:dyDescent="0.3">
      <c r="A718" t="s">
        <v>1248</v>
      </c>
      <c r="B718" t="s">
        <v>1213</v>
      </c>
      <c r="C718">
        <v>4.4000000000000004</v>
      </c>
      <c r="D718">
        <f t="shared" si="77"/>
        <v>5</v>
      </c>
      <c r="E718">
        <v>1090</v>
      </c>
      <c r="F718" t="s">
        <v>1083</v>
      </c>
      <c r="G718">
        <f t="shared" si="78"/>
        <v>49000000</v>
      </c>
      <c r="H718" s="3" t="s">
        <v>56</v>
      </c>
      <c r="I718" t="str">
        <f t="shared" si="79"/>
        <v>1000000+</v>
      </c>
      <c r="J718" s="1">
        <f t="shared" si="80"/>
        <v>1000000</v>
      </c>
      <c r="K718" t="s">
        <v>17</v>
      </c>
      <c r="L718" s="2">
        <v>0</v>
      </c>
      <c r="M718" s="1">
        <f t="shared" si="81"/>
        <v>0</v>
      </c>
      <c r="N718" t="s">
        <v>18</v>
      </c>
      <c r="O718" t="s">
        <v>1227</v>
      </c>
      <c r="P718" t="s">
        <v>1247</v>
      </c>
      <c r="Q718" t="str">
        <f t="shared" si="82"/>
        <v>2018</v>
      </c>
      <c r="R718" t="str">
        <f t="shared" si="83"/>
        <v>February</v>
      </c>
      <c r="S718" t="s">
        <v>1249</v>
      </c>
      <c r="T718" t="s">
        <v>76</v>
      </c>
    </row>
    <row r="719" spans="1:20" x14ac:dyDescent="0.3">
      <c r="A719" t="s">
        <v>1250</v>
      </c>
      <c r="B719" t="s">
        <v>1213</v>
      </c>
      <c r="C719">
        <v>4.3</v>
      </c>
      <c r="D719">
        <f t="shared" si="77"/>
        <v>5</v>
      </c>
      <c r="E719">
        <v>266948</v>
      </c>
      <c r="F719" t="s">
        <v>82</v>
      </c>
      <c r="G719">
        <f t="shared" si="78"/>
        <v>21000000</v>
      </c>
      <c r="H719" s="3" t="s">
        <v>79</v>
      </c>
      <c r="I719" t="str">
        <f t="shared" si="79"/>
        <v>10000000+</v>
      </c>
      <c r="J719" s="1">
        <f t="shared" si="80"/>
        <v>10000000</v>
      </c>
      <c r="K719" t="s">
        <v>17</v>
      </c>
      <c r="L719" s="2">
        <v>0</v>
      </c>
      <c r="M719" s="1">
        <f t="shared" si="81"/>
        <v>0</v>
      </c>
      <c r="N719" t="s">
        <v>18</v>
      </c>
      <c r="O719" t="s">
        <v>1216</v>
      </c>
      <c r="P719" t="s">
        <v>103</v>
      </c>
      <c r="Q719" t="str">
        <f t="shared" si="82"/>
        <v>2018</v>
      </c>
      <c r="R719" t="str">
        <f t="shared" si="83"/>
        <v>July</v>
      </c>
      <c r="S719" t="s">
        <v>1251</v>
      </c>
      <c r="T719" t="s">
        <v>46</v>
      </c>
    </row>
    <row r="720" spans="1:20" x14ac:dyDescent="0.3">
      <c r="A720" t="s">
        <v>1252</v>
      </c>
      <c r="B720" t="s">
        <v>1213</v>
      </c>
      <c r="C720">
        <v>4.5</v>
      </c>
      <c r="D720">
        <f t="shared" si="77"/>
        <v>5</v>
      </c>
      <c r="E720">
        <v>342918</v>
      </c>
      <c r="F720" t="s">
        <v>1200</v>
      </c>
      <c r="G720">
        <f t="shared" si="78"/>
        <v>8100000</v>
      </c>
      <c r="H720" s="3" t="s">
        <v>79</v>
      </c>
      <c r="I720" t="str">
        <f t="shared" si="79"/>
        <v>10000000+</v>
      </c>
      <c r="J720" s="1">
        <f t="shared" si="80"/>
        <v>10000000</v>
      </c>
      <c r="K720" t="s">
        <v>17</v>
      </c>
      <c r="L720" s="2">
        <v>0</v>
      </c>
      <c r="M720" s="1">
        <f t="shared" si="81"/>
        <v>0</v>
      </c>
      <c r="N720" t="s">
        <v>18</v>
      </c>
      <c r="O720" t="s">
        <v>1216</v>
      </c>
      <c r="P720" t="s">
        <v>203</v>
      </c>
      <c r="Q720" t="str">
        <f t="shared" si="82"/>
        <v>2018</v>
      </c>
      <c r="R720" t="str">
        <f t="shared" si="83"/>
        <v>July</v>
      </c>
      <c r="S720">
        <v>2.2400000000000002</v>
      </c>
      <c r="T720" t="s">
        <v>76</v>
      </c>
    </row>
    <row r="721" spans="1:20" x14ac:dyDescent="0.3">
      <c r="A721" t="s">
        <v>1253</v>
      </c>
      <c r="B721" t="s">
        <v>1213</v>
      </c>
      <c r="C721">
        <v>4.4000000000000004</v>
      </c>
      <c r="D721">
        <f t="shared" si="77"/>
        <v>5</v>
      </c>
      <c r="E721">
        <v>748</v>
      </c>
      <c r="F721" t="s">
        <v>611</v>
      </c>
      <c r="G721">
        <f t="shared" si="78"/>
        <v>51000000</v>
      </c>
      <c r="H721" s="3" t="s">
        <v>56</v>
      </c>
      <c r="I721" t="str">
        <f t="shared" si="79"/>
        <v>1000000+</v>
      </c>
      <c r="J721" s="1">
        <f t="shared" si="80"/>
        <v>1000000</v>
      </c>
      <c r="K721" t="s">
        <v>17</v>
      </c>
      <c r="L721" s="2">
        <v>0</v>
      </c>
      <c r="M721" s="1">
        <f t="shared" si="81"/>
        <v>0</v>
      </c>
      <c r="N721" t="s">
        <v>18</v>
      </c>
      <c r="O721" t="s">
        <v>1254</v>
      </c>
      <c r="P721" t="s">
        <v>1255</v>
      </c>
      <c r="Q721" t="str">
        <f t="shared" si="82"/>
        <v>2017</v>
      </c>
      <c r="R721" t="str">
        <f t="shared" si="83"/>
        <v>January</v>
      </c>
      <c r="S721" t="s">
        <v>154</v>
      </c>
      <c r="T721" t="s">
        <v>51</v>
      </c>
    </row>
    <row r="722" spans="1:20" x14ac:dyDescent="0.3">
      <c r="A722" t="s">
        <v>1256</v>
      </c>
      <c r="B722" t="s">
        <v>1213</v>
      </c>
      <c r="C722">
        <v>4.5999999999999996</v>
      </c>
      <c r="D722">
        <f t="shared" si="77"/>
        <v>5</v>
      </c>
      <c r="E722">
        <v>172640</v>
      </c>
      <c r="F722" t="s">
        <v>24</v>
      </c>
      <c r="G722">
        <f t="shared" si="78"/>
        <v>14000000</v>
      </c>
      <c r="H722" s="3" t="s">
        <v>31</v>
      </c>
      <c r="I722" t="str">
        <f t="shared" si="79"/>
        <v>5000000+</v>
      </c>
      <c r="J722" s="1">
        <f t="shared" si="80"/>
        <v>5000000</v>
      </c>
      <c r="K722" t="s">
        <v>17</v>
      </c>
      <c r="L722" s="2">
        <v>0</v>
      </c>
      <c r="M722" s="1">
        <f t="shared" si="81"/>
        <v>0</v>
      </c>
      <c r="N722" t="s">
        <v>18</v>
      </c>
      <c r="O722" t="s">
        <v>1216</v>
      </c>
      <c r="P722" t="s">
        <v>1223</v>
      </c>
      <c r="Q722" t="str">
        <f t="shared" si="82"/>
        <v>2018</v>
      </c>
      <c r="R722" t="str">
        <f t="shared" si="83"/>
        <v>May</v>
      </c>
      <c r="S722" t="s">
        <v>1257</v>
      </c>
      <c r="T722" t="s">
        <v>71</v>
      </c>
    </row>
    <row r="723" spans="1:20" x14ac:dyDescent="0.3">
      <c r="A723" t="s">
        <v>1258</v>
      </c>
      <c r="B723" t="s">
        <v>1213</v>
      </c>
      <c r="C723">
        <v>3.9</v>
      </c>
      <c r="D723">
        <f t="shared" si="77"/>
        <v>4</v>
      </c>
      <c r="E723">
        <v>61</v>
      </c>
      <c r="F723" t="s">
        <v>276</v>
      </c>
      <c r="G723">
        <f t="shared" si="78"/>
        <v>18000000</v>
      </c>
      <c r="H723" s="3" t="s">
        <v>49</v>
      </c>
      <c r="I723" t="str">
        <f t="shared" si="79"/>
        <v>50000+</v>
      </c>
      <c r="J723" s="1">
        <f t="shared" si="80"/>
        <v>50000</v>
      </c>
      <c r="K723" t="s">
        <v>17</v>
      </c>
      <c r="L723" s="2">
        <v>0</v>
      </c>
      <c r="M723" s="1">
        <f t="shared" si="81"/>
        <v>0</v>
      </c>
      <c r="N723" t="s">
        <v>375</v>
      </c>
      <c r="O723" t="s">
        <v>1216</v>
      </c>
      <c r="P723" t="s">
        <v>185</v>
      </c>
      <c r="Q723" t="str">
        <f t="shared" si="82"/>
        <v>2018</v>
      </c>
      <c r="R723" t="str">
        <f t="shared" si="83"/>
        <v>May</v>
      </c>
      <c r="S723" t="s">
        <v>354</v>
      </c>
      <c r="T723" t="s">
        <v>245</v>
      </c>
    </row>
    <row r="724" spans="1:20" x14ac:dyDescent="0.3">
      <c r="A724" t="s">
        <v>1259</v>
      </c>
      <c r="B724" t="s">
        <v>1213</v>
      </c>
      <c r="C724">
        <v>4.4000000000000004</v>
      </c>
      <c r="D724">
        <f t="shared" si="77"/>
        <v>5</v>
      </c>
      <c r="E724">
        <v>1619</v>
      </c>
      <c r="F724" t="s">
        <v>1015</v>
      </c>
      <c r="G724">
        <f t="shared" si="78"/>
        <v>3000000</v>
      </c>
      <c r="H724" s="3" t="s">
        <v>56</v>
      </c>
      <c r="I724" t="str">
        <f t="shared" si="79"/>
        <v>1000000+</v>
      </c>
      <c r="J724" s="1">
        <f t="shared" si="80"/>
        <v>1000000</v>
      </c>
      <c r="K724" t="s">
        <v>17</v>
      </c>
      <c r="L724" s="2">
        <v>0</v>
      </c>
      <c r="M724" s="1">
        <f t="shared" si="81"/>
        <v>0</v>
      </c>
      <c r="N724" t="s">
        <v>18</v>
      </c>
      <c r="O724" t="s">
        <v>1216</v>
      </c>
      <c r="P724" t="s">
        <v>165</v>
      </c>
      <c r="Q724" t="str">
        <f t="shared" si="82"/>
        <v>2018</v>
      </c>
      <c r="R724" t="str">
        <f t="shared" si="83"/>
        <v>July</v>
      </c>
      <c r="S724">
        <v>1.2</v>
      </c>
      <c r="T724" t="s">
        <v>389</v>
      </c>
    </row>
    <row r="725" spans="1:20" x14ac:dyDescent="0.3">
      <c r="A725" t="s">
        <v>1260</v>
      </c>
      <c r="B725" t="s">
        <v>1213</v>
      </c>
      <c r="C725">
        <v>4.3</v>
      </c>
      <c r="D725">
        <f t="shared" si="77"/>
        <v>5</v>
      </c>
      <c r="E725">
        <v>3168</v>
      </c>
      <c r="F725" t="s">
        <v>15</v>
      </c>
      <c r="G725">
        <f t="shared" si="78"/>
        <v>19000000</v>
      </c>
      <c r="H725" s="3" t="s">
        <v>56</v>
      </c>
      <c r="I725" t="str">
        <f t="shared" si="79"/>
        <v>1000000+</v>
      </c>
      <c r="J725" s="1">
        <f t="shared" si="80"/>
        <v>1000000</v>
      </c>
      <c r="K725" t="s">
        <v>17</v>
      </c>
      <c r="L725" s="2">
        <v>0</v>
      </c>
      <c r="M725" s="1">
        <f t="shared" si="81"/>
        <v>0</v>
      </c>
      <c r="N725" t="s">
        <v>18</v>
      </c>
      <c r="O725" t="s">
        <v>1216</v>
      </c>
      <c r="P725" t="s">
        <v>1261</v>
      </c>
      <c r="Q725" t="str">
        <f t="shared" si="82"/>
        <v>2017</v>
      </c>
      <c r="R725" t="str">
        <f t="shared" si="83"/>
        <v>October</v>
      </c>
      <c r="S725">
        <v>3.1</v>
      </c>
      <c r="T725" t="s">
        <v>46</v>
      </c>
    </row>
    <row r="726" spans="1:20" x14ac:dyDescent="0.3">
      <c r="A726" t="s">
        <v>1262</v>
      </c>
      <c r="B726" t="s">
        <v>1213</v>
      </c>
      <c r="C726">
        <v>4.4000000000000004</v>
      </c>
      <c r="D726">
        <f t="shared" si="77"/>
        <v>5</v>
      </c>
      <c r="E726">
        <v>29855</v>
      </c>
      <c r="F726" t="s">
        <v>39</v>
      </c>
      <c r="G726">
        <f t="shared" si="78"/>
        <v>1000</v>
      </c>
      <c r="H726" s="3" t="s">
        <v>56</v>
      </c>
      <c r="I726" t="str">
        <f t="shared" si="79"/>
        <v>1000000+</v>
      </c>
      <c r="J726" s="1">
        <f t="shared" si="80"/>
        <v>1000000</v>
      </c>
      <c r="K726" t="s">
        <v>17</v>
      </c>
      <c r="L726" s="2">
        <v>0</v>
      </c>
      <c r="M726" s="1">
        <f t="shared" si="81"/>
        <v>0</v>
      </c>
      <c r="N726" t="s">
        <v>375</v>
      </c>
      <c r="O726" t="s">
        <v>1216</v>
      </c>
      <c r="P726" t="s">
        <v>203</v>
      </c>
      <c r="Q726" t="str">
        <f t="shared" si="82"/>
        <v>2018</v>
      </c>
      <c r="R726" t="str">
        <f t="shared" si="83"/>
        <v>July</v>
      </c>
      <c r="S726" t="s">
        <v>39</v>
      </c>
      <c r="T726" t="s">
        <v>39</v>
      </c>
    </row>
    <row r="727" spans="1:20" x14ac:dyDescent="0.3">
      <c r="A727" t="s">
        <v>1263</v>
      </c>
      <c r="B727" t="s">
        <v>1213</v>
      </c>
      <c r="C727">
        <v>4.2</v>
      </c>
      <c r="D727">
        <f t="shared" si="77"/>
        <v>5</v>
      </c>
      <c r="E727">
        <v>6736</v>
      </c>
      <c r="F727" t="s">
        <v>364</v>
      </c>
      <c r="G727">
        <f t="shared" si="78"/>
        <v>22000000</v>
      </c>
      <c r="H727" s="3" t="s">
        <v>56</v>
      </c>
      <c r="I727" t="str">
        <f t="shared" si="79"/>
        <v>1000000+</v>
      </c>
      <c r="J727" s="1">
        <f t="shared" si="80"/>
        <v>1000000</v>
      </c>
      <c r="K727" t="s">
        <v>17</v>
      </c>
      <c r="L727" s="2">
        <v>0</v>
      </c>
      <c r="M727" s="1">
        <f t="shared" si="81"/>
        <v>0</v>
      </c>
      <c r="N727" t="s">
        <v>375</v>
      </c>
      <c r="O727" t="s">
        <v>1216</v>
      </c>
      <c r="P727" t="s">
        <v>1264</v>
      </c>
      <c r="Q727" t="str">
        <f t="shared" si="82"/>
        <v>2017</v>
      </c>
      <c r="R727" t="str">
        <f t="shared" si="83"/>
        <v>October</v>
      </c>
      <c r="S727" t="s">
        <v>1265</v>
      </c>
      <c r="T727" t="s">
        <v>22</v>
      </c>
    </row>
    <row r="728" spans="1:20" x14ac:dyDescent="0.3">
      <c r="A728" t="s">
        <v>1266</v>
      </c>
      <c r="B728" t="s">
        <v>1213</v>
      </c>
      <c r="C728">
        <v>4.4000000000000004</v>
      </c>
      <c r="D728">
        <f t="shared" si="77"/>
        <v>5</v>
      </c>
      <c r="E728">
        <v>7005</v>
      </c>
      <c r="F728" t="s">
        <v>1149</v>
      </c>
      <c r="G728">
        <f t="shared" si="78"/>
        <v>6900000</v>
      </c>
      <c r="H728" s="3" t="s">
        <v>56</v>
      </c>
      <c r="I728" t="str">
        <f t="shared" si="79"/>
        <v>1000000+</v>
      </c>
      <c r="J728" s="1">
        <f t="shared" si="80"/>
        <v>1000000</v>
      </c>
      <c r="K728" t="s">
        <v>17</v>
      </c>
      <c r="L728" s="2">
        <v>0</v>
      </c>
      <c r="M728" s="1">
        <f t="shared" si="81"/>
        <v>0</v>
      </c>
      <c r="N728" t="s">
        <v>18</v>
      </c>
      <c r="O728" t="s">
        <v>1216</v>
      </c>
      <c r="P728" t="s">
        <v>1267</v>
      </c>
      <c r="Q728" t="str">
        <f t="shared" si="82"/>
        <v>2016</v>
      </c>
      <c r="R728" t="str">
        <f t="shared" si="83"/>
        <v>October</v>
      </c>
      <c r="S728">
        <v>1.17</v>
      </c>
      <c r="T728" t="s">
        <v>51</v>
      </c>
    </row>
    <row r="729" spans="1:20" x14ac:dyDescent="0.3">
      <c r="A729" t="s">
        <v>1268</v>
      </c>
      <c r="B729" t="s">
        <v>1213</v>
      </c>
      <c r="C729">
        <v>4</v>
      </c>
      <c r="D729">
        <f t="shared" si="77"/>
        <v>4</v>
      </c>
      <c r="E729">
        <v>889</v>
      </c>
      <c r="F729" t="s">
        <v>368</v>
      </c>
      <c r="G729">
        <f t="shared" si="78"/>
        <v>7400000</v>
      </c>
      <c r="H729" s="3" t="s">
        <v>25</v>
      </c>
      <c r="I729" t="str">
        <f t="shared" si="79"/>
        <v>500000+</v>
      </c>
      <c r="J729" s="1">
        <f t="shared" si="80"/>
        <v>500000</v>
      </c>
      <c r="K729" t="s">
        <v>17</v>
      </c>
      <c r="L729" s="2">
        <v>0</v>
      </c>
      <c r="M729" s="1">
        <f t="shared" si="81"/>
        <v>0</v>
      </c>
      <c r="N729" t="s">
        <v>18</v>
      </c>
      <c r="O729" t="s">
        <v>1216</v>
      </c>
      <c r="P729" t="s">
        <v>1269</v>
      </c>
      <c r="Q729" t="str">
        <f t="shared" si="82"/>
        <v>2018</v>
      </c>
      <c r="R729" t="str">
        <f t="shared" si="83"/>
        <v>March</v>
      </c>
      <c r="S729" t="s">
        <v>1270</v>
      </c>
      <c r="T729" t="s">
        <v>40</v>
      </c>
    </row>
    <row r="730" spans="1:20" x14ac:dyDescent="0.3">
      <c r="A730" t="s">
        <v>1271</v>
      </c>
      <c r="B730" t="s">
        <v>1213</v>
      </c>
      <c r="C730">
        <v>4.2</v>
      </c>
      <c r="D730">
        <f t="shared" si="77"/>
        <v>5</v>
      </c>
      <c r="E730">
        <v>5741</v>
      </c>
      <c r="F730" t="s">
        <v>1272</v>
      </c>
      <c r="G730">
        <f t="shared" si="78"/>
        <v>84000000</v>
      </c>
      <c r="H730" s="3" t="s">
        <v>56</v>
      </c>
      <c r="I730" t="str">
        <f t="shared" si="79"/>
        <v>1000000+</v>
      </c>
      <c r="J730" s="1">
        <f t="shared" si="80"/>
        <v>1000000</v>
      </c>
      <c r="K730" t="s">
        <v>17</v>
      </c>
      <c r="L730" s="2">
        <v>0</v>
      </c>
      <c r="M730" s="1">
        <f t="shared" si="81"/>
        <v>0</v>
      </c>
      <c r="N730" t="s">
        <v>18</v>
      </c>
      <c r="O730" t="s">
        <v>1273</v>
      </c>
      <c r="P730" t="s">
        <v>322</v>
      </c>
      <c r="Q730" t="str">
        <f t="shared" si="82"/>
        <v>2018</v>
      </c>
      <c r="R730" t="str">
        <f t="shared" si="83"/>
        <v>July</v>
      </c>
      <c r="S730" t="s">
        <v>1274</v>
      </c>
      <c r="T730" t="s">
        <v>46</v>
      </c>
    </row>
    <row r="731" spans="1:20" x14ac:dyDescent="0.3">
      <c r="A731" t="s">
        <v>1275</v>
      </c>
      <c r="B731" t="s">
        <v>1213</v>
      </c>
      <c r="C731">
        <v>3.8</v>
      </c>
      <c r="D731">
        <f t="shared" si="77"/>
        <v>4</v>
      </c>
      <c r="E731">
        <v>27572</v>
      </c>
      <c r="F731" t="s">
        <v>35</v>
      </c>
      <c r="G731">
        <f t="shared" si="78"/>
        <v>25000000</v>
      </c>
      <c r="H731" s="3" t="s">
        <v>31</v>
      </c>
      <c r="I731" t="str">
        <f t="shared" si="79"/>
        <v>5000000+</v>
      </c>
      <c r="J731" s="1">
        <f t="shared" si="80"/>
        <v>5000000</v>
      </c>
      <c r="K731" t="s">
        <v>17</v>
      </c>
      <c r="L731" s="2">
        <v>0</v>
      </c>
      <c r="M731" s="1">
        <f t="shared" si="81"/>
        <v>0</v>
      </c>
      <c r="N731" t="s">
        <v>18</v>
      </c>
      <c r="O731" t="s">
        <v>1214</v>
      </c>
      <c r="P731" t="s">
        <v>935</v>
      </c>
      <c r="Q731" t="str">
        <f t="shared" si="82"/>
        <v>2017</v>
      </c>
      <c r="R731" t="str">
        <f t="shared" si="83"/>
        <v>October</v>
      </c>
      <c r="S731">
        <v>3</v>
      </c>
      <c r="T731" t="s">
        <v>51</v>
      </c>
    </row>
    <row r="732" spans="1:20" x14ac:dyDescent="0.3">
      <c r="A732" t="s">
        <v>1276</v>
      </c>
      <c r="B732" t="s">
        <v>1213</v>
      </c>
      <c r="C732">
        <v>4.5</v>
      </c>
      <c r="D732">
        <f t="shared" si="77"/>
        <v>5</v>
      </c>
      <c r="E732">
        <v>10852</v>
      </c>
      <c r="F732" t="s">
        <v>276</v>
      </c>
      <c r="G732">
        <f t="shared" si="78"/>
        <v>18000000</v>
      </c>
      <c r="H732" s="3" t="s">
        <v>56</v>
      </c>
      <c r="I732" t="str">
        <f t="shared" si="79"/>
        <v>1000000+</v>
      </c>
      <c r="J732" s="1">
        <f t="shared" si="80"/>
        <v>1000000</v>
      </c>
      <c r="K732" t="s">
        <v>17</v>
      </c>
      <c r="L732" s="2">
        <v>0</v>
      </c>
      <c r="M732" s="1">
        <f t="shared" si="81"/>
        <v>0</v>
      </c>
      <c r="N732" t="s">
        <v>18</v>
      </c>
      <c r="O732" t="s">
        <v>1216</v>
      </c>
      <c r="P732" t="s">
        <v>1277</v>
      </c>
      <c r="Q732" t="str">
        <f t="shared" si="82"/>
        <v>2017</v>
      </c>
      <c r="R732" t="str">
        <f t="shared" si="83"/>
        <v>November</v>
      </c>
      <c r="S732">
        <v>10</v>
      </c>
      <c r="T732" t="s">
        <v>71</v>
      </c>
    </row>
    <row r="733" spans="1:20" x14ac:dyDescent="0.3">
      <c r="A733" t="s">
        <v>1278</v>
      </c>
      <c r="B733" t="s">
        <v>1213</v>
      </c>
      <c r="C733">
        <v>4.7</v>
      </c>
      <c r="D733">
        <f t="shared" si="77"/>
        <v>5</v>
      </c>
      <c r="E733">
        <v>9888</v>
      </c>
      <c r="F733" t="s">
        <v>39</v>
      </c>
      <c r="G733">
        <f t="shared" si="78"/>
        <v>1000</v>
      </c>
      <c r="H733" s="3" t="s">
        <v>25</v>
      </c>
      <c r="I733" t="str">
        <f t="shared" si="79"/>
        <v>500000+</v>
      </c>
      <c r="J733" s="1">
        <f t="shared" si="80"/>
        <v>500000</v>
      </c>
      <c r="K733" t="s">
        <v>17</v>
      </c>
      <c r="L733" s="2">
        <v>0</v>
      </c>
      <c r="M733" s="1">
        <f t="shared" si="81"/>
        <v>0</v>
      </c>
      <c r="N733" t="s">
        <v>18</v>
      </c>
      <c r="O733" t="s">
        <v>1216</v>
      </c>
      <c r="P733" t="s">
        <v>103</v>
      </c>
      <c r="Q733" t="str">
        <f t="shared" si="82"/>
        <v>2018</v>
      </c>
      <c r="R733" t="str">
        <f t="shared" si="83"/>
        <v>July</v>
      </c>
      <c r="S733" t="s">
        <v>39</v>
      </c>
      <c r="T733" t="s">
        <v>71</v>
      </c>
    </row>
    <row r="734" spans="1:20" x14ac:dyDescent="0.3">
      <c r="A734" t="s">
        <v>1279</v>
      </c>
      <c r="B734" t="s">
        <v>1213</v>
      </c>
      <c r="C734">
        <v>4.5</v>
      </c>
      <c r="D734">
        <f t="shared" si="77"/>
        <v>5</v>
      </c>
      <c r="E734">
        <v>1929</v>
      </c>
      <c r="F734" t="s">
        <v>231</v>
      </c>
      <c r="G734">
        <f t="shared" si="78"/>
        <v>2500000</v>
      </c>
      <c r="H734" s="3" t="s">
        <v>25</v>
      </c>
      <c r="I734" t="str">
        <f t="shared" si="79"/>
        <v>500000+</v>
      </c>
      <c r="J734" s="1">
        <f t="shared" si="80"/>
        <v>500000</v>
      </c>
      <c r="K734" t="s">
        <v>17</v>
      </c>
      <c r="L734" s="2">
        <v>0</v>
      </c>
      <c r="M734" s="1">
        <f t="shared" si="81"/>
        <v>0</v>
      </c>
      <c r="N734" t="s">
        <v>18</v>
      </c>
      <c r="O734" t="s">
        <v>1216</v>
      </c>
      <c r="P734" t="s">
        <v>1280</v>
      </c>
      <c r="Q734" t="str">
        <f t="shared" si="82"/>
        <v>2017</v>
      </c>
      <c r="R734" t="str">
        <f t="shared" si="83"/>
        <v>September</v>
      </c>
      <c r="S734">
        <v>1.1000000000000001</v>
      </c>
      <c r="T734" t="s">
        <v>51</v>
      </c>
    </row>
    <row r="735" spans="1:20" x14ac:dyDescent="0.3">
      <c r="A735" t="s">
        <v>1281</v>
      </c>
      <c r="B735" t="s">
        <v>1213</v>
      </c>
      <c r="C735">
        <v>4.3</v>
      </c>
      <c r="D735">
        <f t="shared" si="77"/>
        <v>5</v>
      </c>
      <c r="E735">
        <v>1516</v>
      </c>
      <c r="F735" t="s">
        <v>255</v>
      </c>
      <c r="G735">
        <f t="shared" si="78"/>
        <v>3900000</v>
      </c>
      <c r="H735" s="3" t="s">
        <v>43</v>
      </c>
      <c r="I735" t="str">
        <f t="shared" si="79"/>
        <v>100000+</v>
      </c>
      <c r="J735" s="1">
        <f t="shared" si="80"/>
        <v>100000</v>
      </c>
      <c r="K735" t="s">
        <v>17</v>
      </c>
      <c r="L735" s="2">
        <v>0</v>
      </c>
      <c r="M735" s="1">
        <f t="shared" si="81"/>
        <v>0</v>
      </c>
      <c r="N735" t="s">
        <v>18</v>
      </c>
      <c r="O735" t="s">
        <v>1216</v>
      </c>
      <c r="P735" t="s">
        <v>221</v>
      </c>
      <c r="Q735" t="str">
        <f t="shared" si="82"/>
        <v>2018</v>
      </c>
      <c r="R735" t="str">
        <f t="shared" si="83"/>
        <v>July</v>
      </c>
      <c r="S735">
        <v>3.1</v>
      </c>
      <c r="T735" t="s">
        <v>71</v>
      </c>
    </row>
    <row r="736" spans="1:20" x14ac:dyDescent="0.3">
      <c r="A736" t="s">
        <v>1282</v>
      </c>
      <c r="B736" t="s">
        <v>1213</v>
      </c>
      <c r="C736">
        <v>4.2</v>
      </c>
      <c r="D736">
        <f t="shared" si="77"/>
        <v>5</v>
      </c>
      <c r="E736">
        <v>215301</v>
      </c>
      <c r="F736" t="s">
        <v>39</v>
      </c>
      <c r="G736">
        <f t="shared" si="78"/>
        <v>1000</v>
      </c>
      <c r="H736" s="3" t="s">
        <v>79</v>
      </c>
      <c r="I736" t="str">
        <f t="shared" si="79"/>
        <v>10000000+</v>
      </c>
      <c r="J736" s="1">
        <f t="shared" si="80"/>
        <v>10000000</v>
      </c>
      <c r="K736" t="s">
        <v>17</v>
      </c>
      <c r="L736" s="2">
        <v>0</v>
      </c>
      <c r="M736" s="1">
        <f t="shared" si="81"/>
        <v>0</v>
      </c>
      <c r="N736" t="s">
        <v>18</v>
      </c>
      <c r="O736" t="s">
        <v>1216</v>
      </c>
      <c r="P736" t="s">
        <v>32</v>
      </c>
      <c r="Q736" t="str">
        <f t="shared" si="82"/>
        <v>2018</v>
      </c>
      <c r="R736" t="str">
        <f t="shared" si="83"/>
        <v>August</v>
      </c>
      <c r="S736" t="s">
        <v>39</v>
      </c>
      <c r="T736" t="s">
        <v>39</v>
      </c>
    </row>
    <row r="737" spans="1:20" x14ac:dyDescent="0.3">
      <c r="A737" t="s">
        <v>1283</v>
      </c>
      <c r="B737" t="s">
        <v>1213</v>
      </c>
      <c r="C737">
        <v>4.3</v>
      </c>
      <c r="D737">
        <f t="shared" si="77"/>
        <v>5</v>
      </c>
      <c r="E737">
        <v>423</v>
      </c>
      <c r="F737" t="s">
        <v>82</v>
      </c>
      <c r="G737">
        <f t="shared" si="78"/>
        <v>21000000</v>
      </c>
      <c r="H737" s="3" t="s">
        <v>43</v>
      </c>
      <c r="I737" t="str">
        <f t="shared" si="79"/>
        <v>100000+</v>
      </c>
      <c r="J737" s="1">
        <f t="shared" si="80"/>
        <v>100000</v>
      </c>
      <c r="K737" t="s">
        <v>17</v>
      </c>
      <c r="L737" s="2">
        <v>0</v>
      </c>
      <c r="M737" s="1">
        <f t="shared" si="81"/>
        <v>0</v>
      </c>
      <c r="N737" t="s">
        <v>18</v>
      </c>
      <c r="O737" t="s">
        <v>1216</v>
      </c>
      <c r="P737" t="s">
        <v>906</v>
      </c>
      <c r="Q737" t="str">
        <f t="shared" si="82"/>
        <v>2018</v>
      </c>
      <c r="R737" t="str">
        <f t="shared" si="83"/>
        <v>April</v>
      </c>
      <c r="S737">
        <v>6</v>
      </c>
      <c r="T737" t="s">
        <v>22</v>
      </c>
    </row>
    <row r="738" spans="1:20" x14ac:dyDescent="0.3">
      <c r="A738" t="s">
        <v>1284</v>
      </c>
      <c r="B738" t="s">
        <v>1213</v>
      </c>
      <c r="C738">
        <v>4.7</v>
      </c>
      <c r="D738">
        <f t="shared" si="77"/>
        <v>5</v>
      </c>
      <c r="E738">
        <v>254519</v>
      </c>
      <c r="F738" t="s">
        <v>227</v>
      </c>
      <c r="G738">
        <f t="shared" si="78"/>
        <v>27000000</v>
      </c>
      <c r="H738" s="3" t="s">
        <v>31</v>
      </c>
      <c r="I738" t="str">
        <f t="shared" si="79"/>
        <v>5000000+</v>
      </c>
      <c r="J738" s="1">
        <f t="shared" si="80"/>
        <v>5000000</v>
      </c>
      <c r="K738" t="s">
        <v>17</v>
      </c>
      <c r="L738" s="2">
        <v>0</v>
      </c>
      <c r="M738" s="1">
        <f t="shared" si="81"/>
        <v>0</v>
      </c>
      <c r="N738" t="s">
        <v>18</v>
      </c>
      <c r="O738" t="s">
        <v>1216</v>
      </c>
      <c r="P738" t="s">
        <v>165</v>
      </c>
      <c r="Q738" t="str">
        <f t="shared" si="82"/>
        <v>2018</v>
      </c>
      <c r="R738" t="str">
        <f t="shared" si="83"/>
        <v>July</v>
      </c>
      <c r="S738" t="s">
        <v>1285</v>
      </c>
      <c r="T738" t="s">
        <v>71</v>
      </c>
    </row>
    <row r="739" spans="1:20" x14ac:dyDescent="0.3">
      <c r="A739" t="s">
        <v>1286</v>
      </c>
      <c r="B739" t="s">
        <v>1213</v>
      </c>
      <c r="C739">
        <v>4.7</v>
      </c>
      <c r="D739">
        <f t="shared" si="77"/>
        <v>5</v>
      </c>
      <c r="E739">
        <v>1107903</v>
      </c>
      <c r="F739" t="s">
        <v>39</v>
      </c>
      <c r="G739">
        <f t="shared" si="78"/>
        <v>1000</v>
      </c>
      <c r="H739" s="3" t="s">
        <v>79</v>
      </c>
      <c r="I739" t="str">
        <f t="shared" si="79"/>
        <v>10000000+</v>
      </c>
      <c r="J739" s="1">
        <f t="shared" si="80"/>
        <v>10000000</v>
      </c>
      <c r="K739" t="s">
        <v>17</v>
      </c>
      <c r="L739" s="2">
        <v>0</v>
      </c>
      <c r="M739" s="1">
        <f t="shared" si="81"/>
        <v>0</v>
      </c>
      <c r="N739" t="s">
        <v>18</v>
      </c>
      <c r="O739" t="s">
        <v>1216</v>
      </c>
      <c r="P739" t="s">
        <v>153</v>
      </c>
      <c r="Q739" t="str">
        <f t="shared" si="82"/>
        <v>2018</v>
      </c>
      <c r="R739" t="str">
        <f t="shared" si="83"/>
        <v>August</v>
      </c>
      <c r="S739" t="s">
        <v>39</v>
      </c>
      <c r="T739" t="s">
        <v>39</v>
      </c>
    </row>
    <row r="740" spans="1:20" x14ac:dyDescent="0.3">
      <c r="A740" t="s">
        <v>1220</v>
      </c>
      <c r="B740" t="s">
        <v>1213</v>
      </c>
      <c r="C740">
        <v>4.5999999999999996</v>
      </c>
      <c r="D740">
        <f t="shared" si="77"/>
        <v>5</v>
      </c>
      <c r="E740">
        <v>85375</v>
      </c>
      <c r="F740" t="s">
        <v>82</v>
      </c>
      <c r="G740">
        <f t="shared" si="78"/>
        <v>21000000</v>
      </c>
      <c r="H740" s="3" t="s">
        <v>31</v>
      </c>
      <c r="I740" t="str">
        <f t="shared" si="79"/>
        <v>5000000+</v>
      </c>
      <c r="J740" s="1">
        <f t="shared" si="80"/>
        <v>5000000</v>
      </c>
      <c r="K740" t="s">
        <v>17</v>
      </c>
      <c r="L740" s="2">
        <v>0</v>
      </c>
      <c r="M740" s="1">
        <f t="shared" si="81"/>
        <v>0</v>
      </c>
      <c r="N740" t="s">
        <v>18</v>
      </c>
      <c r="O740" t="s">
        <v>1216</v>
      </c>
      <c r="P740" t="s">
        <v>248</v>
      </c>
      <c r="Q740" t="str">
        <f t="shared" si="82"/>
        <v>2018</v>
      </c>
      <c r="R740" t="str">
        <f t="shared" si="83"/>
        <v>July</v>
      </c>
      <c r="S740" t="s">
        <v>1221</v>
      </c>
      <c r="T740" t="s">
        <v>71</v>
      </c>
    </row>
    <row r="741" spans="1:20" x14ac:dyDescent="0.3">
      <c r="A741" t="s">
        <v>1215</v>
      </c>
      <c r="B741" t="s">
        <v>1213</v>
      </c>
      <c r="C741">
        <v>4.5999999999999996</v>
      </c>
      <c r="D741">
        <f t="shared" si="77"/>
        <v>5</v>
      </c>
      <c r="E741">
        <v>181893</v>
      </c>
      <c r="F741" t="s">
        <v>276</v>
      </c>
      <c r="G741">
        <f t="shared" si="78"/>
        <v>18000000</v>
      </c>
      <c r="H741" s="3" t="s">
        <v>79</v>
      </c>
      <c r="I741" t="str">
        <f t="shared" si="79"/>
        <v>10000000+</v>
      </c>
      <c r="J741" s="1">
        <f t="shared" si="80"/>
        <v>10000000</v>
      </c>
      <c r="K741" t="s">
        <v>17</v>
      </c>
      <c r="L741" s="2">
        <v>0</v>
      </c>
      <c r="M741" s="1">
        <f t="shared" si="81"/>
        <v>0</v>
      </c>
      <c r="N741" t="s">
        <v>111</v>
      </c>
      <c r="O741" t="s">
        <v>1216</v>
      </c>
      <c r="P741" t="s">
        <v>248</v>
      </c>
      <c r="Q741" t="str">
        <f t="shared" si="82"/>
        <v>2018</v>
      </c>
      <c r="R741" t="str">
        <f t="shared" si="83"/>
        <v>July</v>
      </c>
      <c r="S741" t="s">
        <v>1217</v>
      </c>
      <c r="T741" t="s">
        <v>71</v>
      </c>
    </row>
    <row r="742" spans="1:20" x14ac:dyDescent="0.3">
      <c r="A742" t="s">
        <v>1287</v>
      </c>
      <c r="B742" t="s">
        <v>1213</v>
      </c>
      <c r="C742">
        <v>4.5999999999999996</v>
      </c>
      <c r="D742">
        <f t="shared" si="77"/>
        <v>5</v>
      </c>
      <c r="E742">
        <v>211856</v>
      </c>
      <c r="F742" t="s">
        <v>39</v>
      </c>
      <c r="G742">
        <f t="shared" si="78"/>
        <v>1000</v>
      </c>
      <c r="H742" s="3" t="s">
        <v>79</v>
      </c>
      <c r="I742" t="str">
        <f t="shared" si="79"/>
        <v>10000000+</v>
      </c>
      <c r="J742" s="1">
        <f t="shared" si="80"/>
        <v>10000000</v>
      </c>
      <c r="K742" t="s">
        <v>17</v>
      </c>
      <c r="L742" s="2">
        <v>0</v>
      </c>
      <c r="M742" s="1">
        <f t="shared" si="81"/>
        <v>0</v>
      </c>
      <c r="N742" t="s">
        <v>18</v>
      </c>
      <c r="O742" t="s">
        <v>1216</v>
      </c>
      <c r="P742" t="s">
        <v>32</v>
      </c>
      <c r="Q742" t="str">
        <f t="shared" si="82"/>
        <v>2018</v>
      </c>
      <c r="R742" t="str">
        <f t="shared" si="83"/>
        <v>August</v>
      </c>
      <c r="S742" t="s">
        <v>39</v>
      </c>
      <c r="T742" t="s">
        <v>39</v>
      </c>
    </row>
    <row r="743" spans="1:20" x14ac:dyDescent="0.3">
      <c r="A743" t="s">
        <v>1288</v>
      </c>
      <c r="B743" t="s">
        <v>1213</v>
      </c>
      <c r="C743">
        <v>4.5</v>
      </c>
      <c r="D743">
        <f t="shared" si="77"/>
        <v>5</v>
      </c>
      <c r="E743">
        <v>99020</v>
      </c>
      <c r="F743" t="s">
        <v>276</v>
      </c>
      <c r="G743">
        <f t="shared" si="78"/>
        <v>18000000</v>
      </c>
      <c r="H743" s="3" t="s">
        <v>56</v>
      </c>
      <c r="I743" t="str">
        <f t="shared" si="79"/>
        <v>1000000+</v>
      </c>
      <c r="J743" s="1">
        <f t="shared" si="80"/>
        <v>1000000</v>
      </c>
      <c r="K743" t="s">
        <v>17</v>
      </c>
      <c r="L743" s="2">
        <v>0</v>
      </c>
      <c r="M743" s="1">
        <f t="shared" si="81"/>
        <v>0</v>
      </c>
      <c r="N743" t="s">
        <v>18</v>
      </c>
      <c r="O743" t="s">
        <v>1216</v>
      </c>
      <c r="P743" t="s">
        <v>153</v>
      </c>
      <c r="Q743" t="str">
        <f t="shared" si="82"/>
        <v>2018</v>
      </c>
      <c r="R743" t="str">
        <f t="shared" si="83"/>
        <v>August</v>
      </c>
      <c r="S743" t="s">
        <v>1289</v>
      </c>
      <c r="T743" t="s">
        <v>245</v>
      </c>
    </row>
    <row r="744" spans="1:20" x14ac:dyDescent="0.3">
      <c r="A744" t="s">
        <v>1290</v>
      </c>
      <c r="B744" t="s">
        <v>1213</v>
      </c>
      <c r="C744">
        <v>4.4000000000000004</v>
      </c>
      <c r="D744">
        <f t="shared" si="77"/>
        <v>5</v>
      </c>
      <c r="E744">
        <v>90481</v>
      </c>
      <c r="F744" t="s">
        <v>39</v>
      </c>
      <c r="G744">
        <f t="shared" si="78"/>
        <v>1000</v>
      </c>
      <c r="H744" s="3" t="s">
        <v>31</v>
      </c>
      <c r="I744" t="str">
        <f t="shared" si="79"/>
        <v>5000000+</v>
      </c>
      <c r="J744" s="1">
        <f t="shared" si="80"/>
        <v>5000000</v>
      </c>
      <c r="K744" t="s">
        <v>17</v>
      </c>
      <c r="L744" s="2">
        <v>0</v>
      </c>
      <c r="M744" s="1">
        <f t="shared" si="81"/>
        <v>0</v>
      </c>
      <c r="N744" t="s">
        <v>18</v>
      </c>
      <c r="O744" t="s">
        <v>1216</v>
      </c>
      <c r="P744" t="s">
        <v>248</v>
      </c>
      <c r="Q744" t="str">
        <f t="shared" si="82"/>
        <v>2018</v>
      </c>
      <c r="R744" t="str">
        <f t="shared" si="83"/>
        <v>July</v>
      </c>
      <c r="S744" t="s">
        <v>39</v>
      </c>
      <c r="T744" t="s">
        <v>39</v>
      </c>
    </row>
    <row r="745" spans="1:20" x14ac:dyDescent="0.3">
      <c r="A745" t="s">
        <v>1291</v>
      </c>
      <c r="B745" t="s">
        <v>1213</v>
      </c>
      <c r="C745">
        <v>4.5999999999999996</v>
      </c>
      <c r="D745">
        <f t="shared" si="77"/>
        <v>5</v>
      </c>
      <c r="E745">
        <v>32381</v>
      </c>
      <c r="F745" t="s">
        <v>168</v>
      </c>
      <c r="G745">
        <f t="shared" si="78"/>
        <v>10000000</v>
      </c>
      <c r="H745" s="3" t="s">
        <v>56</v>
      </c>
      <c r="I745" t="str">
        <f t="shared" si="79"/>
        <v>1000000+</v>
      </c>
      <c r="J745" s="1">
        <f t="shared" si="80"/>
        <v>1000000</v>
      </c>
      <c r="K745" t="s">
        <v>17</v>
      </c>
      <c r="L745" s="2">
        <v>0</v>
      </c>
      <c r="M745" s="1">
        <f t="shared" si="81"/>
        <v>0</v>
      </c>
      <c r="N745" t="s">
        <v>111</v>
      </c>
      <c r="O745" t="s">
        <v>1216</v>
      </c>
      <c r="P745" t="s">
        <v>262</v>
      </c>
      <c r="Q745" t="str">
        <f t="shared" si="82"/>
        <v>2018</v>
      </c>
      <c r="R745" t="str">
        <f t="shared" si="83"/>
        <v>July</v>
      </c>
      <c r="S745" t="s">
        <v>1292</v>
      </c>
      <c r="T745" t="s">
        <v>71</v>
      </c>
    </row>
    <row r="746" spans="1:20" x14ac:dyDescent="0.3">
      <c r="A746" t="s">
        <v>1293</v>
      </c>
      <c r="B746" t="s">
        <v>1213</v>
      </c>
      <c r="C746">
        <v>4.5</v>
      </c>
      <c r="D746">
        <f t="shared" si="77"/>
        <v>5</v>
      </c>
      <c r="E746">
        <v>248912</v>
      </c>
      <c r="F746" t="s">
        <v>39</v>
      </c>
      <c r="G746">
        <f t="shared" si="78"/>
        <v>1000</v>
      </c>
      <c r="H746" s="3" t="s">
        <v>31</v>
      </c>
      <c r="I746" t="str">
        <f t="shared" si="79"/>
        <v>5000000+</v>
      </c>
      <c r="J746" s="1">
        <f t="shared" si="80"/>
        <v>5000000</v>
      </c>
      <c r="K746" t="s">
        <v>17</v>
      </c>
      <c r="L746" s="2">
        <v>0</v>
      </c>
      <c r="M746" s="1">
        <f t="shared" si="81"/>
        <v>0</v>
      </c>
      <c r="N746" t="s">
        <v>18</v>
      </c>
      <c r="O746" t="s">
        <v>1216</v>
      </c>
      <c r="P746" t="s">
        <v>103</v>
      </c>
      <c r="Q746" t="str">
        <f t="shared" si="82"/>
        <v>2018</v>
      </c>
      <c r="R746" t="str">
        <f t="shared" si="83"/>
        <v>July</v>
      </c>
      <c r="S746" t="s">
        <v>39</v>
      </c>
      <c r="T746" t="s">
        <v>39</v>
      </c>
    </row>
    <row r="747" spans="1:20" x14ac:dyDescent="0.3">
      <c r="A747" t="s">
        <v>1294</v>
      </c>
      <c r="B747" t="s">
        <v>1213</v>
      </c>
      <c r="C747">
        <v>4.5</v>
      </c>
      <c r="D747">
        <f t="shared" si="77"/>
        <v>5</v>
      </c>
      <c r="E747">
        <v>248555</v>
      </c>
      <c r="F747" t="s">
        <v>39</v>
      </c>
      <c r="G747">
        <f t="shared" si="78"/>
        <v>1000</v>
      </c>
      <c r="H747" s="3" t="s">
        <v>31</v>
      </c>
      <c r="I747" t="str">
        <f t="shared" si="79"/>
        <v>5000000+</v>
      </c>
      <c r="J747" s="1">
        <f t="shared" si="80"/>
        <v>5000000</v>
      </c>
      <c r="K747" t="s">
        <v>17</v>
      </c>
      <c r="L747" s="2">
        <v>0</v>
      </c>
      <c r="M747" s="1">
        <f t="shared" si="81"/>
        <v>0</v>
      </c>
      <c r="N747" t="s">
        <v>18</v>
      </c>
      <c r="O747" t="s">
        <v>1295</v>
      </c>
      <c r="P747" t="s">
        <v>691</v>
      </c>
      <c r="Q747" t="str">
        <f t="shared" si="82"/>
        <v>2018</v>
      </c>
      <c r="R747" t="str">
        <f t="shared" si="83"/>
        <v>May</v>
      </c>
      <c r="S747" t="s">
        <v>39</v>
      </c>
      <c r="T747" t="s">
        <v>22</v>
      </c>
    </row>
    <row r="748" spans="1:20" x14ac:dyDescent="0.3">
      <c r="A748" t="s">
        <v>1282</v>
      </c>
      <c r="B748" t="s">
        <v>1213</v>
      </c>
      <c r="C748">
        <v>4.2</v>
      </c>
      <c r="D748">
        <f t="shared" si="77"/>
        <v>5</v>
      </c>
      <c r="E748">
        <v>215301</v>
      </c>
      <c r="F748" t="s">
        <v>39</v>
      </c>
      <c r="G748">
        <f t="shared" si="78"/>
        <v>1000</v>
      </c>
      <c r="H748" s="3" t="s">
        <v>79</v>
      </c>
      <c r="I748" t="str">
        <f t="shared" si="79"/>
        <v>10000000+</v>
      </c>
      <c r="J748" s="1">
        <f t="shared" si="80"/>
        <v>10000000</v>
      </c>
      <c r="K748" t="s">
        <v>17</v>
      </c>
      <c r="L748" s="2">
        <v>0</v>
      </c>
      <c r="M748" s="1">
        <f t="shared" si="81"/>
        <v>0</v>
      </c>
      <c r="N748" t="s">
        <v>18</v>
      </c>
      <c r="O748" t="s">
        <v>1216</v>
      </c>
      <c r="P748" t="s">
        <v>32</v>
      </c>
      <c r="Q748" t="str">
        <f t="shared" si="82"/>
        <v>2018</v>
      </c>
      <c r="R748" t="str">
        <f t="shared" si="83"/>
        <v>August</v>
      </c>
      <c r="S748" t="s">
        <v>39</v>
      </c>
      <c r="T748" t="s">
        <v>39</v>
      </c>
    </row>
    <row r="749" spans="1:20" x14ac:dyDescent="0.3">
      <c r="A749" t="s">
        <v>1296</v>
      </c>
      <c r="B749" t="s">
        <v>1213</v>
      </c>
      <c r="C749">
        <v>4.4000000000000004</v>
      </c>
      <c r="D749">
        <f t="shared" si="77"/>
        <v>5</v>
      </c>
      <c r="E749">
        <v>272145</v>
      </c>
      <c r="F749" t="s">
        <v>39</v>
      </c>
      <c r="G749">
        <f t="shared" si="78"/>
        <v>1000</v>
      </c>
      <c r="H749" s="3" t="s">
        <v>79</v>
      </c>
      <c r="I749" t="str">
        <f t="shared" si="79"/>
        <v>10000000+</v>
      </c>
      <c r="J749" s="1">
        <f t="shared" si="80"/>
        <v>10000000</v>
      </c>
      <c r="K749" t="s">
        <v>17</v>
      </c>
      <c r="L749" s="2">
        <v>0</v>
      </c>
      <c r="M749" s="1">
        <f t="shared" si="81"/>
        <v>0</v>
      </c>
      <c r="N749" t="s">
        <v>18</v>
      </c>
      <c r="O749" t="s">
        <v>1295</v>
      </c>
      <c r="P749" t="s">
        <v>86</v>
      </c>
      <c r="Q749" t="str">
        <f t="shared" si="82"/>
        <v>2018</v>
      </c>
      <c r="R749" t="str">
        <f t="shared" si="83"/>
        <v>August</v>
      </c>
      <c r="S749" t="s">
        <v>1297</v>
      </c>
      <c r="T749" t="s">
        <v>245</v>
      </c>
    </row>
    <row r="750" spans="1:20" x14ac:dyDescent="0.3">
      <c r="A750" t="s">
        <v>1298</v>
      </c>
      <c r="B750" t="s">
        <v>1213</v>
      </c>
      <c r="C750">
        <v>4.4000000000000004</v>
      </c>
      <c r="D750">
        <f t="shared" si="77"/>
        <v>5</v>
      </c>
      <c r="E750">
        <v>56897</v>
      </c>
      <c r="F750" t="s">
        <v>1299</v>
      </c>
      <c r="G750">
        <f t="shared" si="78"/>
        <v>97000000</v>
      </c>
      <c r="H750" s="3" t="s">
        <v>56</v>
      </c>
      <c r="I750" t="str">
        <f t="shared" si="79"/>
        <v>1000000+</v>
      </c>
      <c r="J750" s="1">
        <f t="shared" si="80"/>
        <v>1000000</v>
      </c>
      <c r="K750" t="s">
        <v>17</v>
      </c>
      <c r="L750" s="2">
        <v>0</v>
      </c>
      <c r="M750" s="1">
        <f t="shared" si="81"/>
        <v>0</v>
      </c>
      <c r="N750" t="s">
        <v>18</v>
      </c>
      <c r="O750" t="s">
        <v>1295</v>
      </c>
      <c r="P750" t="s">
        <v>1300</v>
      </c>
      <c r="Q750" t="str">
        <f t="shared" si="82"/>
        <v>2017</v>
      </c>
      <c r="R750" t="str">
        <f t="shared" si="83"/>
        <v>January</v>
      </c>
      <c r="S750" t="s">
        <v>1301</v>
      </c>
      <c r="T750" t="s">
        <v>71</v>
      </c>
    </row>
    <row r="751" spans="1:20" x14ac:dyDescent="0.3">
      <c r="A751" t="s">
        <v>1302</v>
      </c>
      <c r="B751" t="s">
        <v>1213</v>
      </c>
      <c r="C751">
        <v>4.2</v>
      </c>
      <c r="D751">
        <f t="shared" si="77"/>
        <v>5</v>
      </c>
      <c r="E751">
        <v>8599</v>
      </c>
      <c r="F751" t="s">
        <v>96</v>
      </c>
      <c r="G751">
        <f t="shared" si="78"/>
        <v>17000000</v>
      </c>
      <c r="H751" s="3" t="s">
        <v>56</v>
      </c>
      <c r="I751" t="str">
        <f t="shared" si="79"/>
        <v>1000000+</v>
      </c>
      <c r="J751" s="1">
        <f t="shared" si="80"/>
        <v>1000000</v>
      </c>
      <c r="K751" t="s">
        <v>17</v>
      </c>
      <c r="L751" s="2">
        <v>0</v>
      </c>
      <c r="M751" s="1">
        <f t="shared" si="81"/>
        <v>0</v>
      </c>
      <c r="N751" t="s">
        <v>18</v>
      </c>
      <c r="O751" t="s">
        <v>1216</v>
      </c>
      <c r="P751" t="s">
        <v>150</v>
      </c>
      <c r="Q751" t="str">
        <f t="shared" si="82"/>
        <v>2018</v>
      </c>
      <c r="R751" t="str">
        <f t="shared" si="83"/>
        <v>July</v>
      </c>
      <c r="S751" t="s">
        <v>521</v>
      </c>
      <c r="T751" t="s">
        <v>71</v>
      </c>
    </row>
    <row r="752" spans="1:20" x14ac:dyDescent="0.3">
      <c r="A752" t="s">
        <v>1303</v>
      </c>
      <c r="B752" t="s">
        <v>1213</v>
      </c>
      <c r="C752">
        <v>4.5</v>
      </c>
      <c r="D752">
        <f t="shared" si="77"/>
        <v>5</v>
      </c>
      <c r="E752">
        <v>41185</v>
      </c>
      <c r="F752" t="s">
        <v>39</v>
      </c>
      <c r="G752">
        <f t="shared" si="78"/>
        <v>1000</v>
      </c>
      <c r="H752" s="3" t="s">
        <v>56</v>
      </c>
      <c r="I752" t="str">
        <f t="shared" si="79"/>
        <v>1000000+</v>
      </c>
      <c r="J752" s="1">
        <f t="shared" si="80"/>
        <v>1000000</v>
      </c>
      <c r="K752" t="s">
        <v>17</v>
      </c>
      <c r="L752" s="2">
        <v>0</v>
      </c>
      <c r="M752" s="1">
        <f t="shared" si="81"/>
        <v>0</v>
      </c>
      <c r="N752" t="s">
        <v>18</v>
      </c>
      <c r="O752" t="s">
        <v>1216</v>
      </c>
      <c r="P752" t="s">
        <v>86</v>
      </c>
      <c r="Q752" t="str">
        <f t="shared" si="82"/>
        <v>2018</v>
      </c>
      <c r="R752" t="str">
        <f t="shared" si="83"/>
        <v>August</v>
      </c>
      <c r="S752" t="s">
        <v>39</v>
      </c>
      <c r="T752" t="s">
        <v>39</v>
      </c>
    </row>
    <row r="753" spans="1:20" x14ac:dyDescent="0.3">
      <c r="A753" t="s">
        <v>1304</v>
      </c>
      <c r="B753" t="s">
        <v>1213</v>
      </c>
      <c r="C753">
        <v>4.0999999999999996</v>
      </c>
      <c r="D753">
        <f t="shared" si="77"/>
        <v>5</v>
      </c>
      <c r="E753">
        <v>29980</v>
      </c>
      <c r="F753" t="s">
        <v>39</v>
      </c>
      <c r="G753">
        <f t="shared" si="78"/>
        <v>1000</v>
      </c>
      <c r="H753" s="3" t="s">
        <v>56</v>
      </c>
      <c r="I753" t="str">
        <f t="shared" si="79"/>
        <v>1000000+</v>
      </c>
      <c r="J753" s="1">
        <f t="shared" si="80"/>
        <v>1000000</v>
      </c>
      <c r="K753" t="s">
        <v>17</v>
      </c>
      <c r="L753" s="2">
        <v>0</v>
      </c>
      <c r="M753" s="1">
        <f t="shared" si="81"/>
        <v>0</v>
      </c>
      <c r="N753" t="s">
        <v>18</v>
      </c>
      <c r="O753" t="s">
        <v>1216</v>
      </c>
      <c r="P753" t="s">
        <v>1305</v>
      </c>
      <c r="Q753" t="str">
        <f t="shared" si="82"/>
        <v>2017</v>
      </c>
      <c r="R753" t="str">
        <f t="shared" si="83"/>
        <v>August</v>
      </c>
      <c r="S753" t="s">
        <v>39</v>
      </c>
      <c r="T753" t="s">
        <v>39</v>
      </c>
    </row>
    <row r="754" spans="1:20" x14ac:dyDescent="0.3">
      <c r="A754" t="s">
        <v>1306</v>
      </c>
      <c r="B754" t="s">
        <v>1213</v>
      </c>
      <c r="C754">
        <v>4</v>
      </c>
      <c r="D754">
        <f t="shared" si="77"/>
        <v>4</v>
      </c>
      <c r="E754">
        <v>304</v>
      </c>
      <c r="F754" t="s">
        <v>1307</v>
      </c>
      <c r="G754">
        <f t="shared" si="78"/>
        <v>2000000</v>
      </c>
      <c r="H754" s="3" t="s">
        <v>16</v>
      </c>
      <c r="I754" t="str">
        <f t="shared" si="79"/>
        <v>10000+</v>
      </c>
      <c r="J754" s="1">
        <f t="shared" si="80"/>
        <v>10000</v>
      </c>
      <c r="K754" t="s">
        <v>17</v>
      </c>
      <c r="L754" s="2">
        <v>0</v>
      </c>
      <c r="M754" s="1">
        <f t="shared" si="81"/>
        <v>0</v>
      </c>
      <c r="N754" t="s">
        <v>18</v>
      </c>
      <c r="O754" t="s">
        <v>1216</v>
      </c>
      <c r="P754" t="s">
        <v>1308</v>
      </c>
      <c r="Q754" t="str">
        <f t="shared" si="82"/>
        <v>2016</v>
      </c>
      <c r="R754" t="str">
        <f t="shared" si="83"/>
        <v>July</v>
      </c>
      <c r="S754" t="s">
        <v>1309</v>
      </c>
      <c r="T754" t="s">
        <v>76</v>
      </c>
    </row>
    <row r="755" spans="1:20" x14ac:dyDescent="0.3">
      <c r="A755" t="s">
        <v>1310</v>
      </c>
      <c r="B755" t="s">
        <v>1213</v>
      </c>
      <c r="C755">
        <v>4.0999999999999996</v>
      </c>
      <c r="D755">
        <f t="shared" si="77"/>
        <v>5</v>
      </c>
      <c r="E755">
        <v>358</v>
      </c>
      <c r="F755" t="s">
        <v>1311</v>
      </c>
      <c r="G755">
        <f t="shared" si="78"/>
        <v>1900000</v>
      </c>
      <c r="H755" s="3" t="s">
        <v>49</v>
      </c>
      <c r="I755" t="str">
        <f t="shared" si="79"/>
        <v>50000+</v>
      </c>
      <c r="J755" s="1">
        <f t="shared" si="80"/>
        <v>50000</v>
      </c>
      <c r="K755" t="s">
        <v>17</v>
      </c>
      <c r="L755" s="2">
        <v>0</v>
      </c>
      <c r="M755" s="1">
        <f t="shared" si="81"/>
        <v>0</v>
      </c>
      <c r="N755" t="s">
        <v>18</v>
      </c>
      <c r="O755" t="s">
        <v>1216</v>
      </c>
      <c r="P755" t="s">
        <v>1312</v>
      </c>
      <c r="Q755" t="str">
        <f t="shared" si="82"/>
        <v>2014</v>
      </c>
      <c r="R755" t="str">
        <f t="shared" si="83"/>
        <v>August</v>
      </c>
      <c r="S755">
        <v>1.1000000000000001</v>
      </c>
      <c r="T755" t="s">
        <v>51</v>
      </c>
    </row>
    <row r="756" spans="1:20" x14ac:dyDescent="0.3">
      <c r="A756" t="s">
        <v>1313</v>
      </c>
      <c r="B756" t="s">
        <v>1213</v>
      </c>
      <c r="C756">
        <v>4.3</v>
      </c>
      <c r="D756">
        <f t="shared" si="77"/>
        <v>5</v>
      </c>
      <c r="E756">
        <v>11904</v>
      </c>
      <c r="F756" t="s">
        <v>1314</v>
      </c>
      <c r="G756">
        <f t="shared" si="78"/>
        <v>1800000</v>
      </c>
      <c r="H756" s="3" t="s">
        <v>56</v>
      </c>
      <c r="I756" t="str">
        <f t="shared" si="79"/>
        <v>1000000+</v>
      </c>
      <c r="J756" s="1">
        <f t="shared" si="80"/>
        <v>1000000</v>
      </c>
      <c r="K756" t="s">
        <v>17</v>
      </c>
      <c r="L756" s="2">
        <v>0</v>
      </c>
      <c r="M756" s="1">
        <f t="shared" si="81"/>
        <v>0</v>
      </c>
      <c r="N756" t="s">
        <v>18</v>
      </c>
      <c r="O756" t="s">
        <v>1216</v>
      </c>
      <c r="P756" t="s">
        <v>1315</v>
      </c>
      <c r="Q756" t="str">
        <f t="shared" si="82"/>
        <v>2015</v>
      </c>
      <c r="R756" t="str">
        <f t="shared" si="83"/>
        <v>August</v>
      </c>
      <c r="S756">
        <v>2</v>
      </c>
      <c r="T756" t="s">
        <v>51</v>
      </c>
    </row>
    <row r="757" spans="1:20" x14ac:dyDescent="0.3">
      <c r="A757" t="s">
        <v>1316</v>
      </c>
      <c r="B757" t="s">
        <v>1213</v>
      </c>
      <c r="C757">
        <v>4.3</v>
      </c>
      <c r="D757">
        <f t="shared" si="77"/>
        <v>5</v>
      </c>
      <c r="E757">
        <v>22251</v>
      </c>
      <c r="F757" t="s">
        <v>1314</v>
      </c>
      <c r="G757">
        <f t="shared" si="78"/>
        <v>1800000</v>
      </c>
      <c r="H757" s="3" t="s">
        <v>56</v>
      </c>
      <c r="I757" t="str">
        <f t="shared" si="79"/>
        <v>1000000+</v>
      </c>
      <c r="J757" s="1">
        <f t="shared" si="80"/>
        <v>1000000</v>
      </c>
      <c r="K757" t="s">
        <v>17</v>
      </c>
      <c r="L757" s="2">
        <v>0</v>
      </c>
      <c r="M757" s="1">
        <f t="shared" si="81"/>
        <v>0</v>
      </c>
      <c r="N757" t="s">
        <v>18</v>
      </c>
      <c r="O757" t="s">
        <v>1216</v>
      </c>
      <c r="P757" t="s">
        <v>1317</v>
      </c>
      <c r="Q757" t="str">
        <f t="shared" si="82"/>
        <v>2015</v>
      </c>
      <c r="R757" t="str">
        <f t="shared" si="83"/>
        <v>June</v>
      </c>
      <c r="S757">
        <v>3</v>
      </c>
      <c r="T757" t="s">
        <v>51</v>
      </c>
    </row>
    <row r="758" spans="1:20" x14ac:dyDescent="0.3">
      <c r="A758" t="s">
        <v>1318</v>
      </c>
      <c r="B758" t="s">
        <v>1213</v>
      </c>
      <c r="C758">
        <v>4.3</v>
      </c>
      <c r="D758">
        <f t="shared" si="77"/>
        <v>5</v>
      </c>
      <c r="E758">
        <v>22384</v>
      </c>
      <c r="F758" t="s">
        <v>96</v>
      </c>
      <c r="G758">
        <f t="shared" si="78"/>
        <v>17000000</v>
      </c>
      <c r="H758" s="3" t="s">
        <v>56</v>
      </c>
      <c r="I758" t="str">
        <f t="shared" si="79"/>
        <v>1000000+</v>
      </c>
      <c r="J758" s="1">
        <f t="shared" si="80"/>
        <v>1000000</v>
      </c>
      <c r="K758" t="s">
        <v>17</v>
      </c>
      <c r="L758" s="2">
        <v>0</v>
      </c>
      <c r="M758" s="1">
        <f t="shared" si="81"/>
        <v>0</v>
      </c>
      <c r="N758" t="s">
        <v>18</v>
      </c>
      <c r="O758" t="s">
        <v>1216</v>
      </c>
      <c r="P758" t="s">
        <v>74</v>
      </c>
      <c r="Q758" t="str">
        <f t="shared" si="82"/>
        <v>2018</v>
      </c>
      <c r="R758" t="str">
        <f t="shared" si="83"/>
        <v>July</v>
      </c>
      <c r="S758" t="s">
        <v>1319</v>
      </c>
      <c r="T758" t="s">
        <v>245</v>
      </c>
    </row>
    <row r="759" spans="1:20" x14ac:dyDescent="0.3">
      <c r="A759" t="s">
        <v>1288</v>
      </c>
      <c r="B759" t="s">
        <v>1213</v>
      </c>
      <c r="C759">
        <v>4.5</v>
      </c>
      <c r="D759">
        <f t="shared" si="77"/>
        <v>5</v>
      </c>
      <c r="E759">
        <v>99020</v>
      </c>
      <c r="F759" t="s">
        <v>276</v>
      </c>
      <c r="G759">
        <f t="shared" si="78"/>
        <v>18000000</v>
      </c>
      <c r="H759" s="3" t="s">
        <v>56</v>
      </c>
      <c r="I759" t="str">
        <f t="shared" si="79"/>
        <v>1000000+</v>
      </c>
      <c r="J759" s="1">
        <f t="shared" si="80"/>
        <v>1000000</v>
      </c>
      <c r="K759" t="s">
        <v>17</v>
      </c>
      <c r="L759" s="2">
        <v>0</v>
      </c>
      <c r="M759" s="1">
        <f t="shared" si="81"/>
        <v>0</v>
      </c>
      <c r="N759" t="s">
        <v>18</v>
      </c>
      <c r="O759" t="s">
        <v>1216</v>
      </c>
      <c r="P759" t="s">
        <v>153</v>
      </c>
      <c r="Q759" t="str">
        <f t="shared" si="82"/>
        <v>2018</v>
      </c>
      <c r="R759" t="str">
        <f t="shared" si="83"/>
        <v>August</v>
      </c>
      <c r="S759" t="s">
        <v>1289</v>
      </c>
      <c r="T759" t="s">
        <v>245</v>
      </c>
    </row>
    <row r="760" spans="1:20" x14ac:dyDescent="0.3">
      <c r="A760" t="s">
        <v>1320</v>
      </c>
      <c r="B760" t="s">
        <v>1213</v>
      </c>
      <c r="C760">
        <v>4.5999999999999996</v>
      </c>
      <c r="D760">
        <f t="shared" si="77"/>
        <v>5</v>
      </c>
      <c r="E760">
        <v>73404</v>
      </c>
      <c r="F760" t="s">
        <v>1321</v>
      </c>
      <c r="G760">
        <f t="shared" si="78"/>
        <v>5300000</v>
      </c>
      <c r="H760" s="3" t="s">
        <v>56</v>
      </c>
      <c r="I760" t="str">
        <f t="shared" si="79"/>
        <v>1000000+</v>
      </c>
      <c r="J760" s="1">
        <f t="shared" si="80"/>
        <v>1000000</v>
      </c>
      <c r="K760" t="s">
        <v>17</v>
      </c>
      <c r="L760" s="2">
        <v>0</v>
      </c>
      <c r="M760" s="1">
        <f t="shared" si="81"/>
        <v>0</v>
      </c>
      <c r="N760" t="s">
        <v>18</v>
      </c>
      <c r="O760" t="s">
        <v>1216</v>
      </c>
      <c r="P760" t="s">
        <v>1322</v>
      </c>
      <c r="Q760" t="str">
        <f t="shared" si="82"/>
        <v>2017</v>
      </c>
      <c r="R760" t="str">
        <f t="shared" si="83"/>
        <v>December</v>
      </c>
      <c r="S760" t="s">
        <v>1323</v>
      </c>
      <c r="T760" t="s">
        <v>76</v>
      </c>
    </row>
    <row r="761" spans="1:20" x14ac:dyDescent="0.3">
      <c r="A761" t="s">
        <v>1324</v>
      </c>
      <c r="B761" t="s">
        <v>1213</v>
      </c>
      <c r="C761">
        <v>4.0999999999999996</v>
      </c>
      <c r="D761">
        <f t="shared" si="77"/>
        <v>5</v>
      </c>
      <c r="E761">
        <v>12733</v>
      </c>
      <c r="F761" t="s">
        <v>39</v>
      </c>
      <c r="G761">
        <f t="shared" si="78"/>
        <v>1000</v>
      </c>
      <c r="H761" s="3" t="s">
        <v>56</v>
      </c>
      <c r="I761" t="str">
        <f t="shared" si="79"/>
        <v>1000000+</v>
      </c>
      <c r="J761" s="1">
        <f t="shared" si="80"/>
        <v>1000000</v>
      </c>
      <c r="K761" t="s">
        <v>17</v>
      </c>
      <c r="L761" s="2">
        <v>0</v>
      </c>
      <c r="M761" s="1">
        <f t="shared" si="81"/>
        <v>0</v>
      </c>
      <c r="N761" t="s">
        <v>18</v>
      </c>
      <c r="O761" t="s">
        <v>1216</v>
      </c>
      <c r="P761" t="s">
        <v>1325</v>
      </c>
      <c r="Q761" t="str">
        <f t="shared" si="82"/>
        <v>2018</v>
      </c>
      <c r="R761" t="str">
        <f t="shared" si="83"/>
        <v>May</v>
      </c>
      <c r="S761" t="s">
        <v>39</v>
      </c>
      <c r="T761" t="s">
        <v>39</v>
      </c>
    </row>
    <row r="762" spans="1:20" x14ac:dyDescent="0.3">
      <c r="A762" t="s">
        <v>1326</v>
      </c>
      <c r="B762" t="s">
        <v>1213</v>
      </c>
      <c r="C762">
        <v>4.5999999999999996</v>
      </c>
      <c r="D762">
        <f t="shared" si="77"/>
        <v>5</v>
      </c>
      <c r="E762">
        <v>25183</v>
      </c>
      <c r="F762" t="s">
        <v>273</v>
      </c>
      <c r="G762">
        <f t="shared" si="78"/>
        <v>5400000</v>
      </c>
      <c r="H762" s="3" t="s">
        <v>56</v>
      </c>
      <c r="I762" t="str">
        <f t="shared" si="79"/>
        <v>1000000+</v>
      </c>
      <c r="J762" s="1">
        <f t="shared" si="80"/>
        <v>1000000</v>
      </c>
      <c r="K762" t="s">
        <v>17</v>
      </c>
      <c r="L762" s="2">
        <v>0</v>
      </c>
      <c r="M762" s="1">
        <f t="shared" si="81"/>
        <v>0</v>
      </c>
      <c r="N762" t="s">
        <v>18</v>
      </c>
      <c r="O762" t="s">
        <v>1216</v>
      </c>
      <c r="P762" t="s">
        <v>1322</v>
      </c>
      <c r="Q762" t="str">
        <f t="shared" si="82"/>
        <v>2017</v>
      </c>
      <c r="R762" t="str">
        <f t="shared" si="83"/>
        <v>December</v>
      </c>
      <c r="S762" t="s">
        <v>1327</v>
      </c>
      <c r="T762" t="s">
        <v>76</v>
      </c>
    </row>
    <row r="763" spans="1:20" x14ac:dyDescent="0.3">
      <c r="A763" t="s">
        <v>1328</v>
      </c>
      <c r="B763" t="s">
        <v>1213</v>
      </c>
      <c r="C763">
        <v>4.7</v>
      </c>
      <c r="D763">
        <f t="shared" si="77"/>
        <v>5</v>
      </c>
      <c r="E763">
        <v>52743</v>
      </c>
      <c r="F763" t="s">
        <v>273</v>
      </c>
      <c r="G763">
        <f t="shared" si="78"/>
        <v>5400000</v>
      </c>
      <c r="H763" s="3" t="s">
        <v>56</v>
      </c>
      <c r="I763" t="str">
        <f t="shared" si="79"/>
        <v>1000000+</v>
      </c>
      <c r="J763" s="1">
        <f t="shared" si="80"/>
        <v>1000000</v>
      </c>
      <c r="K763" t="s">
        <v>17</v>
      </c>
      <c r="L763" s="2">
        <v>0</v>
      </c>
      <c r="M763" s="1">
        <f t="shared" si="81"/>
        <v>0</v>
      </c>
      <c r="N763" t="s">
        <v>18</v>
      </c>
      <c r="O763" t="s">
        <v>1216</v>
      </c>
      <c r="P763" t="s">
        <v>1322</v>
      </c>
      <c r="Q763" t="str">
        <f t="shared" si="82"/>
        <v>2017</v>
      </c>
      <c r="R763" t="str">
        <f t="shared" si="83"/>
        <v>December</v>
      </c>
      <c r="S763" t="s">
        <v>1329</v>
      </c>
      <c r="T763" t="s">
        <v>76</v>
      </c>
    </row>
    <row r="764" spans="1:20" x14ac:dyDescent="0.3">
      <c r="A764" t="s">
        <v>1330</v>
      </c>
      <c r="B764" t="s">
        <v>1213</v>
      </c>
      <c r="C764">
        <v>4.7</v>
      </c>
      <c r="D764">
        <f t="shared" si="77"/>
        <v>5</v>
      </c>
      <c r="E764">
        <v>61749</v>
      </c>
      <c r="F764" t="s">
        <v>273</v>
      </c>
      <c r="G764">
        <f t="shared" si="78"/>
        <v>5400000</v>
      </c>
      <c r="H764" s="3" t="s">
        <v>56</v>
      </c>
      <c r="I764" t="str">
        <f t="shared" si="79"/>
        <v>1000000+</v>
      </c>
      <c r="J764" s="1">
        <f t="shared" si="80"/>
        <v>1000000</v>
      </c>
      <c r="K764" t="s">
        <v>17</v>
      </c>
      <c r="L764" s="2">
        <v>0</v>
      </c>
      <c r="M764" s="1">
        <f t="shared" si="81"/>
        <v>0</v>
      </c>
      <c r="N764" t="s">
        <v>18</v>
      </c>
      <c r="O764" t="s">
        <v>1216</v>
      </c>
      <c r="P764" t="s">
        <v>1322</v>
      </c>
      <c r="Q764" t="str">
        <f t="shared" si="82"/>
        <v>2017</v>
      </c>
      <c r="R764" t="str">
        <f t="shared" si="83"/>
        <v>December</v>
      </c>
      <c r="S764" t="s">
        <v>1331</v>
      </c>
      <c r="T764" t="s">
        <v>76</v>
      </c>
    </row>
    <row r="765" spans="1:20" x14ac:dyDescent="0.3">
      <c r="A765" t="s">
        <v>1332</v>
      </c>
      <c r="B765" t="s">
        <v>1213</v>
      </c>
      <c r="C765">
        <v>4.3</v>
      </c>
      <c r="D765">
        <f t="shared" si="77"/>
        <v>5</v>
      </c>
      <c r="E765">
        <v>55704</v>
      </c>
      <c r="F765" t="s">
        <v>164</v>
      </c>
      <c r="G765">
        <f t="shared" si="78"/>
        <v>15000000</v>
      </c>
      <c r="H765" s="3" t="s">
        <v>56</v>
      </c>
      <c r="I765" t="str">
        <f t="shared" si="79"/>
        <v>1000000+</v>
      </c>
      <c r="J765" s="1">
        <f t="shared" si="80"/>
        <v>1000000</v>
      </c>
      <c r="K765" t="s">
        <v>17</v>
      </c>
      <c r="L765" s="2">
        <v>0</v>
      </c>
      <c r="M765" s="1">
        <f t="shared" si="81"/>
        <v>0</v>
      </c>
      <c r="N765" t="s">
        <v>18</v>
      </c>
      <c r="O765" t="s">
        <v>1216</v>
      </c>
      <c r="P765" t="s">
        <v>279</v>
      </c>
      <c r="Q765" t="str">
        <f t="shared" si="82"/>
        <v>2018</v>
      </c>
      <c r="R765" t="str">
        <f t="shared" si="83"/>
        <v>August</v>
      </c>
      <c r="S765" t="s">
        <v>1333</v>
      </c>
      <c r="T765" t="s">
        <v>71</v>
      </c>
    </row>
    <row r="766" spans="1:20" x14ac:dyDescent="0.3">
      <c r="A766" t="s">
        <v>1334</v>
      </c>
      <c r="B766" t="s">
        <v>1213</v>
      </c>
      <c r="C766">
        <v>4.7</v>
      </c>
      <c r="D766">
        <f t="shared" si="77"/>
        <v>5</v>
      </c>
      <c r="E766">
        <v>19277</v>
      </c>
      <c r="F766" t="s">
        <v>1321</v>
      </c>
      <c r="G766">
        <f t="shared" si="78"/>
        <v>5300000</v>
      </c>
      <c r="H766" s="3" t="s">
        <v>56</v>
      </c>
      <c r="I766" t="str">
        <f t="shared" si="79"/>
        <v>1000000+</v>
      </c>
      <c r="J766" s="1">
        <f t="shared" si="80"/>
        <v>1000000</v>
      </c>
      <c r="K766" t="s">
        <v>17</v>
      </c>
      <c r="L766" s="2">
        <v>0</v>
      </c>
      <c r="M766" s="1">
        <f t="shared" si="81"/>
        <v>0</v>
      </c>
      <c r="N766" t="s">
        <v>18</v>
      </c>
      <c r="O766" t="s">
        <v>1216</v>
      </c>
      <c r="P766" t="s">
        <v>1322</v>
      </c>
      <c r="Q766" t="str">
        <f t="shared" si="82"/>
        <v>2017</v>
      </c>
      <c r="R766" t="str">
        <f t="shared" si="83"/>
        <v>December</v>
      </c>
      <c r="S766" t="s">
        <v>511</v>
      </c>
      <c r="T766" t="s">
        <v>76</v>
      </c>
    </row>
    <row r="767" spans="1:20" x14ac:dyDescent="0.3">
      <c r="A767" t="s">
        <v>1335</v>
      </c>
      <c r="B767" t="s">
        <v>1213</v>
      </c>
      <c r="C767">
        <v>4.5999999999999996</v>
      </c>
      <c r="D767">
        <f t="shared" si="77"/>
        <v>5</v>
      </c>
      <c r="E767">
        <v>13612</v>
      </c>
      <c r="F767" t="s">
        <v>621</v>
      </c>
      <c r="G767">
        <f t="shared" si="78"/>
        <v>48000000</v>
      </c>
      <c r="H767" s="3" t="s">
        <v>43</v>
      </c>
      <c r="I767" t="str">
        <f t="shared" si="79"/>
        <v>100000+</v>
      </c>
      <c r="J767" s="1">
        <f t="shared" si="80"/>
        <v>100000</v>
      </c>
      <c r="K767" t="s">
        <v>17</v>
      </c>
      <c r="L767" s="2">
        <v>0</v>
      </c>
      <c r="M767" s="1">
        <f t="shared" si="81"/>
        <v>0</v>
      </c>
      <c r="N767" t="s">
        <v>18</v>
      </c>
      <c r="O767" t="s">
        <v>1216</v>
      </c>
      <c r="P767" t="s">
        <v>189</v>
      </c>
      <c r="Q767" t="str">
        <f t="shared" si="82"/>
        <v>2018</v>
      </c>
      <c r="R767" t="str">
        <f t="shared" si="83"/>
        <v>May</v>
      </c>
      <c r="S767" t="s">
        <v>1336</v>
      </c>
      <c r="T767" t="s">
        <v>46</v>
      </c>
    </row>
    <row r="768" spans="1:20" x14ac:dyDescent="0.3">
      <c r="A768" t="s">
        <v>1337</v>
      </c>
      <c r="B768" t="s">
        <v>1213</v>
      </c>
      <c r="C768">
        <v>4.5999999999999996</v>
      </c>
      <c r="D768">
        <f t="shared" si="77"/>
        <v>5</v>
      </c>
      <c r="E768">
        <v>37862</v>
      </c>
      <c r="F768" t="s">
        <v>273</v>
      </c>
      <c r="G768">
        <f t="shared" si="78"/>
        <v>5400000</v>
      </c>
      <c r="H768" s="3" t="s">
        <v>56</v>
      </c>
      <c r="I768" t="str">
        <f t="shared" si="79"/>
        <v>1000000+</v>
      </c>
      <c r="J768" s="1">
        <f t="shared" si="80"/>
        <v>1000000</v>
      </c>
      <c r="K768" t="s">
        <v>17</v>
      </c>
      <c r="L768" s="2">
        <v>0</v>
      </c>
      <c r="M768" s="1">
        <f t="shared" si="81"/>
        <v>0</v>
      </c>
      <c r="N768" t="s">
        <v>18</v>
      </c>
      <c r="O768" t="s">
        <v>1216</v>
      </c>
      <c r="P768" t="s">
        <v>373</v>
      </c>
      <c r="Q768" t="str">
        <f t="shared" si="82"/>
        <v>2018</v>
      </c>
      <c r="R768" t="str">
        <f t="shared" si="83"/>
        <v>June</v>
      </c>
      <c r="S768" t="s">
        <v>1338</v>
      </c>
      <c r="T768" t="s">
        <v>71</v>
      </c>
    </row>
    <row r="769" spans="1:20" x14ac:dyDescent="0.3">
      <c r="A769" t="s">
        <v>1339</v>
      </c>
      <c r="B769" t="s">
        <v>1213</v>
      </c>
      <c r="C769">
        <v>4.5999999999999996</v>
      </c>
      <c r="D769">
        <f t="shared" si="77"/>
        <v>5</v>
      </c>
      <c r="E769">
        <v>18372</v>
      </c>
      <c r="F769" t="s">
        <v>1340</v>
      </c>
      <c r="G769">
        <f t="shared" si="78"/>
        <v>47000000</v>
      </c>
      <c r="H769" s="3" t="s">
        <v>43</v>
      </c>
      <c r="I769" t="str">
        <f t="shared" si="79"/>
        <v>100000+</v>
      </c>
      <c r="J769" s="1">
        <f t="shared" si="80"/>
        <v>100000</v>
      </c>
      <c r="K769" t="s">
        <v>17</v>
      </c>
      <c r="L769" s="2">
        <v>0</v>
      </c>
      <c r="M769" s="1">
        <f t="shared" si="81"/>
        <v>0</v>
      </c>
      <c r="N769" t="s">
        <v>18</v>
      </c>
      <c r="O769" t="s">
        <v>1216</v>
      </c>
      <c r="P769" t="s">
        <v>508</v>
      </c>
      <c r="Q769" t="str">
        <f t="shared" si="82"/>
        <v>2018</v>
      </c>
      <c r="R769" t="str">
        <f t="shared" si="83"/>
        <v>May</v>
      </c>
      <c r="S769" t="s">
        <v>1341</v>
      </c>
      <c r="T769" t="s">
        <v>46</v>
      </c>
    </row>
    <row r="770" spans="1:20" x14ac:dyDescent="0.3">
      <c r="A770" t="s">
        <v>1342</v>
      </c>
      <c r="B770" t="s">
        <v>1213</v>
      </c>
      <c r="C770">
        <v>4.3</v>
      </c>
      <c r="D770">
        <f t="shared" si="77"/>
        <v>5</v>
      </c>
      <c r="E770">
        <v>656</v>
      </c>
      <c r="F770" t="s">
        <v>1343</v>
      </c>
      <c r="G770">
        <f t="shared" si="78"/>
        <v>556000</v>
      </c>
      <c r="H770" s="3" t="s">
        <v>16</v>
      </c>
      <c r="I770" t="str">
        <f t="shared" si="79"/>
        <v>10000+</v>
      </c>
      <c r="J770" s="1">
        <f t="shared" si="80"/>
        <v>10000</v>
      </c>
      <c r="K770" t="s">
        <v>17</v>
      </c>
      <c r="L770" s="2">
        <v>0</v>
      </c>
      <c r="M770" s="1">
        <f t="shared" si="81"/>
        <v>0</v>
      </c>
      <c r="N770" t="s">
        <v>18</v>
      </c>
      <c r="O770" t="s">
        <v>1216</v>
      </c>
      <c r="P770" t="s">
        <v>1344</v>
      </c>
      <c r="Q770" t="str">
        <f t="shared" si="82"/>
        <v>2014</v>
      </c>
      <c r="R770" t="str">
        <f t="shared" si="83"/>
        <v>July</v>
      </c>
      <c r="S770">
        <v>1.1000000000000001</v>
      </c>
      <c r="T770" t="s">
        <v>211</v>
      </c>
    </row>
    <row r="771" spans="1:20" x14ac:dyDescent="0.3">
      <c r="A771" t="s">
        <v>1345</v>
      </c>
      <c r="B771" t="s">
        <v>1213</v>
      </c>
      <c r="C771">
        <v>4.2</v>
      </c>
      <c r="D771">
        <f t="shared" ref="D771:D834" si="84">IF(C771&gt;4,5,IF(C771&gt;3,4,IF(C771&gt;2,3,IF(C771&gt;1,2,1))))</f>
        <v>5</v>
      </c>
      <c r="E771">
        <v>240</v>
      </c>
      <c r="F771" t="s">
        <v>55</v>
      </c>
      <c r="G771">
        <f t="shared" ref="G771:G834" si="85">IF(RIGHT(F771,1)="M",LEFT(F771,LEN(F771)-1)*1000000,IF(RIGHT(F771,1)="K",LEFT(F771,LEN(F771)-1)*1000, 1000))</f>
        <v>29000000</v>
      </c>
      <c r="H771" s="3" t="s">
        <v>16</v>
      </c>
      <c r="I771" t="str">
        <f t="shared" ref="I771:I834" si="86">SUBSTITUTE(H771,",","")</f>
        <v>10000+</v>
      </c>
      <c r="J771" s="1">
        <f t="shared" ref="J771:J834" si="87">VALUE(LEFT(I771,LEN(I771)-1))</f>
        <v>10000</v>
      </c>
      <c r="K771" t="s">
        <v>17</v>
      </c>
      <c r="L771" s="2">
        <v>0</v>
      </c>
      <c r="M771" s="1">
        <f t="shared" ref="M771:M834" si="88">VALUE(IF(RIGHT(L771,LEN(L771)-1)="",0,RIGHT(L771,LEN(L771)-1)))</f>
        <v>0</v>
      </c>
      <c r="N771" t="s">
        <v>18</v>
      </c>
      <c r="O771" t="s">
        <v>1216</v>
      </c>
      <c r="P771" t="s">
        <v>1346</v>
      </c>
      <c r="Q771" t="str">
        <f t="shared" ref="Q771:Q834" si="89">RIGHT(P771,4)</f>
        <v>2015</v>
      </c>
      <c r="R771" t="str">
        <f t="shared" ref="R771:R834" si="90">LEFT(P771,FIND(" ",P771)-1)</f>
        <v>April</v>
      </c>
      <c r="S771" t="s">
        <v>1249</v>
      </c>
      <c r="T771" t="s">
        <v>157</v>
      </c>
    </row>
    <row r="772" spans="1:20" x14ac:dyDescent="0.3">
      <c r="A772" t="s">
        <v>1347</v>
      </c>
      <c r="B772" t="s">
        <v>1213</v>
      </c>
      <c r="C772">
        <v>4</v>
      </c>
      <c r="D772">
        <f t="shared" si="84"/>
        <v>4</v>
      </c>
      <c r="E772">
        <v>275</v>
      </c>
      <c r="F772" t="s">
        <v>481</v>
      </c>
      <c r="G772">
        <f t="shared" si="85"/>
        <v>2300000</v>
      </c>
      <c r="H772" s="3" t="s">
        <v>49</v>
      </c>
      <c r="I772" t="str">
        <f t="shared" si="86"/>
        <v>50000+</v>
      </c>
      <c r="J772" s="1">
        <f t="shared" si="87"/>
        <v>50000</v>
      </c>
      <c r="K772" t="s">
        <v>17</v>
      </c>
      <c r="L772" s="2">
        <v>0</v>
      </c>
      <c r="M772" s="1">
        <f t="shared" si="88"/>
        <v>0</v>
      </c>
      <c r="N772" t="s">
        <v>18</v>
      </c>
      <c r="O772" t="s">
        <v>1216</v>
      </c>
      <c r="P772" t="s">
        <v>1348</v>
      </c>
      <c r="Q772" t="str">
        <f t="shared" si="89"/>
        <v>2013</v>
      </c>
      <c r="R772" t="str">
        <f t="shared" si="90"/>
        <v>December</v>
      </c>
      <c r="S772">
        <v>2.9</v>
      </c>
      <c r="T772" t="s">
        <v>465</v>
      </c>
    </row>
    <row r="773" spans="1:20" x14ac:dyDescent="0.3">
      <c r="A773" t="s">
        <v>1349</v>
      </c>
      <c r="B773" t="s">
        <v>1213</v>
      </c>
      <c r="C773">
        <v>4.5</v>
      </c>
      <c r="D773">
        <f t="shared" si="84"/>
        <v>5</v>
      </c>
      <c r="E773">
        <v>13791</v>
      </c>
      <c r="F773" t="s">
        <v>39</v>
      </c>
      <c r="G773">
        <f t="shared" si="85"/>
        <v>1000</v>
      </c>
      <c r="H773" s="3" t="s">
        <v>25</v>
      </c>
      <c r="I773" t="str">
        <f t="shared" si="86"/>
        <v>500000+</v>
      </c>
      <c r="J773" s="1">
        <f t="shared" si="87"/>
        <v>500000</v>
      </c>
      <c r="K773" t="s">
        <v>17</v>
      </c>
      <c r="L773" s="2">
        <v>0</v>
      </c>
      <c r="M773" s="1">
        <f t="shared" si="88"/>
        <v>0</v>
      </c>
      <c r="N773" t="s">
        <v>18</v>
      </c>
      <c r="O773" t="s">
        <v>1216</v>
      </c>
      <c r="P773" t="s">
        <v>91</v>
      </c>
      <c r="Q773" t="str">
        <f t="shared" si="89"/>
        <v>2018</v>
      </c>
      <c r="R773" t="str">
        <f t="shared" si="90"/>
        <v>June</v>
      </c>
      <c r="S773" t="s">
        <v>39</v>
      </c>
      <c r="T773" t="s">
        <v>39</v>
      </c>
    </row>
    <row r="774" spans="1:20" x14ac:dyDescent="0.3">
      <c r="A774" t="s">
        <v>1350</v>
      </c>
      <c r="B774" t="s">
        <v>1213</v>
      </c>
      <c r="C774">
        <v>4.2</v>
      </c>
      <c r="D774">
        <f t="shared" si="84"/>
        <v>5</v>
      </c>
      <c r="E774">
        <v>3692</v>
      </c>
      <c r="F774" t="s">
        <v>1130</v>
      </c>
      <c r="G774">
        <f t="shared" si="85"/>
        <v>4400000</v>
      </c>
      <c r="H774" s="3" t="s">
        <v>43</v>
      </c>
      <c r="I774" t="str">
        <f t="shared" si="86"/>
        <v>100000+</v>
      </c>
      <c r="J774" s="1">
        <f t="shared" si="87"/>
        <v>100000</v>
      </c>
      <c r="K774" t="s">
        <v>17</v>
      </c>
      <c r="L774" s="2">
        <v>0</v>
      </c>
      <c r="M774" s="1">
        <f t="shared" si="88"/>
        <v>0</v>
      </c>
      <c r="N774" t="s">
        <v>18</v>
      </c>
      <c r="O774" t="s">
        <v>1216</v>
      </c>
      <c r="P774" t="s">
        <v>1351</v>
      </c>
      <c r="Q774" t="str">
        <f t="shared" si="89"/>
        <v>2015</v>
      </c>
      <c r="R774" t="str">
        <f t="shared" si="90"/>
        <v>July</v>
      </c>
      <c r="S774" t="s">
        <v>1352</v>
      </c>
      <c r="T774" t="s">
        <v>157</v>
      </c>
    </row>
    <row r="775" spans="1:20" x14ac:dyDescent="0.3">
      <c r="A775" t="s">
        <v>1353</v>
      </c>
      <c r="B775" t="s">
        <v>1213</v>
      </c>
      <c r="C775">
        <v>4.0999999999999996</v>
      </c>
      <c r="D775">
        <f t="shared" si="84"/>
        <v>5</v>
      </c>
      <c r="E775">
        <v>2363</v>
      </c>
      <c r="F775" t="s">
        <v>758</v>
      </c>
      <c r="G775">
        <f t="shared" si="85"/>
        <v>6600000</v>
      </c>
      <c r="H775" s="3" t="s">
        <v>43</v>
      </c>
      <c r="I775" t="str">
        <f t="shared" si="86"/>
        <v>100000+</v>
      </c>
      <c r="J775" s="1">
        <f t="shared" si="87"/>
        <v>100000</v>
      </c>
      <c r="K775" t="s">
        <v>17</v>
      </c>
      <c r="L775" s="2">
        <v>0</v>
      </c>
      <c r="M775" s="1">
        <f t="shared" si="88"/>
        <v>0</v>
      </c>
      <c r="N775" t="s">
        <v>18</v>
      </c>
      <c r="O775" t="s">
        <v>1216</v>
      </c>
      <c r="P775" t="s">
        <v>1354</v>
      </c>
      <c r="Q775" t="str">
        <f t="shared" si="89"/>
        <v>2016</v>
      </c>
      <c r="R775" t="str">
        <f t="shared" si="90"/>
        <v>November</v>
      </c>
      <c r="S775">
        <v>2.48</v>
      </c>
      <c r="T775" t="s">
        <v>76</v>
      </c>
    </row>
    <row r="776" spans="1:20" x14ac:dyDescent="0.3">
      <c r="A776" t="s">
        <v>1355</v>
      </c>
      <c r="B776" t="s">
        <v>1213</v>
      </c>
      <c r="C776">
        <v>4.4000000000000004</v>
      </c>
      <c r="D776">
        <f t="shared" si="84"/>
        <v>5</v>
      </c>
      <c r="E776">
        <v>1769</v>
      </c>
      <c r="F776" t="s">
        <v>39</v>
      </c>
      <c r="G776">
        <f t="shared" si="85"/>
        <v>1000</v>
      </c>
      <c r="H776" s="3" t="s">
        <v>43</v>
      </c>
      <c r="I776" t="str">
        <f t="shared" si="86"/>
        <v>100000+</v>
      </c>
      <c r="J776" s="1">
        <f t="shared" si="87"/>
        <v>100000</v>
      </c>
      <c r="K776" t="s">
        <v>17</v>
      </c>
      <c r="L776" s="2">
        <v>0</v>
      </c>
      <c r="M776" s="1">
        <f t="shared" si="88"/>
        <v>0</v>
      </c>
      <c r="N776" t="s">
        <v>18</v>
      </c>
      <c r="O776" t="s">
        <v>1216</v>
      </c>
      <c r="P776" t="s">
        <v>150</v>
      </c>
      <c r="Q776" t="str">
        <f t="shared" si="89"/>
        <v>2018</v>
      </c>
      <c r="R776" t="str">
        <f t="shared" si="90"/>
        <v>July</v>
      </c>
      <c r="S776" t="s">
        <v>39</v>
      </c>
      <c r="T776" t="s">
        <v>39</v>
      </c>
    </row>
    <row r="777" spans="1:20" x14ac:dyDescent="0.3">
      <c r="A777" t="s">
        <v>1356</v>
      </c>
      <c r="B777" t="s">
        <v>1213</v>
      </c>
      <c r="C777">
        <v>4</v>
      </c>
      <c r="D777">
        <f t="shared" si="84"/>
        <v>4</v>
      </c>
      <c r="E777">
        <v>430</v>
      </c>
      <c r="F777" t="s">
        <v>1357</v>
      </c>
      <c r="G777">
        <f t="shared" si="85"/>
        <v>526000</v>
      </c>
      <c r="H777" s="3" t="s">
        <v>16</v>
      </c>
      <c r="I777" t="str">
        <f t="shared" si="86"/>
        <v>10000+</v>
      </c>
      <c r="J777" s="1">
        <f t="shared" si="87"/>
        <v>10000</v>
      </c>
      <c r="K777" t="s">
        <v>17</v>
      </c>
      <c r="L777" s="2">
        <v>0</v>
      </c>
      <c r="M777" s="1">
        <f t="shared" si="88"/>
        <v>0</v>
      </c>
      <c r="N777" t="s">
        <v>18</v>
      </c>
      <c r="O777" t="s">
        <v>1216</v>
      </c>
      <c r="P777" t="s">
        <v>1344</v>
      </c>
      <c r="Q777" t="str">
        <f t="shared" si="89"/>
        <v>2014</v>
      </c>
      <c r="R777" t="str">
        <f t="shared" si="90"/>
        <v>July</v>
      </c>
      <c r="S777">
        <v>1.2</v>
      </c>
      <c r="T777" t="s">
        <v>465</v>
      </c>
    </row>
    <row r="778" spans="1:20" x14ac:dyDescent="0.3">
      <c r="A778" t="s">
        <v>1358</v>
      </c>
      <c r="B778" t="s">
        <v>1213</v>
      </c>
      <c r="C778">
        <v>4.5</v>
      </c>
      <c r="D778">
        <f t="shared" si="84"/>
        <v>5</v>
      </c>
      <c r="E778">
        <v>756</v>
      </c>
      <c r="F778" t="s">
        <v>73</v>
      </c>
      <c r="G778">
        <f t="shared" si="85"/>
        <v>12000000</v>
      </c>
      <c r="H778" s="3" t="s">
        <v>43</v>
      </c>
      <c r="I778" t="str">
        <f t="shared" si="86"/>
        <v>100000+</v>
      </c>
      <c r="J778" s="1">
        <f t="shared" si="87"/>
        <v>100000</v>
      </c>
      <c r="K778" t="s">
        <v>17</v>
      </c>
      <c r="L778" s="2">
        <v>0</v>
      </c>
      <c r="M778" s="1">
        <f t="shared" si="88"/>
        <v>0</v>
      </c>
      <c r="N778" t="s">
        <v>18</v>
      </c>
      <c r="O778" t="s">
        <v>1216</v>
      </c>
      <c r="P778" t="s">
        <v>1359</v>
      </c>
      <c r="Q778" t="str">
        <f t="shared" si="89"/>
        <v>2018</v>
      </c>
      <c r="R778" t="str">
        <f t="shared" si="90"/>
        <v>June</v>
      </c>
      <c r="S778" t="s">
        <v>918</v>
      </c>
      <c r="T778" t="s">
        <v>71</v>
      </c>
    </row>
    <row r="779" spans="1:20" x14ac:dyDescent="0.3">
      <c r="A779" t="s">
        <v>1360</v>
      </c>
      <c r="B779" t="s">
        <v>1213</v>
      </c>
      <c r="C779">
        <v>4.4000000000000004</v>
      </c>
      <c r="D779">
        <f t="shared" si="84"/>
        <v>5</v>
      </c>
      <c r="E779">
        <v>3963</v>
      </c>
      <c r="F779" t="s">
        <v>39</v>
      </c>
      <c r="G779">
        <f t="shared" si="85"/>
        <v>1000</v>
      </c>
      <c r="H779" s="3" t="s">
        <v>43</v>
      </c>
      <c r="I779" t="str">
        <f t="shared" si="86"/>
        <v>100000+</v>
      </c>
      <c r="J779" s="1">
        <f t="shared" si="87"/>
        <v>100000</v>
      </c>
      <c r="K779" t="s">
        <v>17</v>
      </c>
      <c r="L779" s="2">
        <v>0</v>
      </c>
      <c r="M779" s="1">
        <f t="shared" si="88"/>
        <v>0</v>
      </c>
      <c r="N779" t="s">
        <v>18</v>
      </c>
      <c r="O779" t="s">
        <v>1216</v>
      </c>
      <c r="P779" t="s">
        <v>91</v>
      </c>
      <c r="Q779" t="str">
        <f t="shared" si="89"/>
        <v>2018</v>
      </c>
      <c r="R779" t="str">
        <f t="shared" si="90"/>
        <v>June</v>
      </c>
      <c r="S779" t="s">
        <v>39</v>
      </c>
      <c r="T779" t="s">
        <v>39</v>
      </c>
    </row>
    <row r="780" spans="1:20" x14ac:dyDescent="0.3">
      <c r="A780" t="s">
        <v>1361</v>
      </c>
      <c r="B780" t="s">
        <v>1213</v>
      </c>
      <c r="C780">
        <v>4</v>
      </c>
      <c r="D780">
        <f t="shared" si="84"/>
        <v>4</v>
      </c>
      <c r="E780">
        <v>316</v>
      </c>
      <c r="F780" t="s">
        <v>55</v>
      </c>
      <c r="G780">
        <f t="shared" si="85"/>
        <v>29000000</v>
      </c>
      <c r="H780" s="3" t="s">
        <v>49</v>
      </c>
      <c r="I780" t="str">
        <f t="shared" si="86"/>
        <v>50000+</v>
      </c>
      <c r="J780" s="1">
        <f t="shared" si="87"/>
        <v>50000</v>
      </c>
      <c r="K780" t="s">
        <v>17</v>
      </c>
      <c r="L780" s="2">
        <v>0</v>
      </c>
      <c r="M780" s="1">
        <f t="shared" si="88"/>
        <v>0</v>
      </c>
      <c r="N780" t="s">
        <v>18</v>
      </c>
      <c r="O780" t="s">
        <v>1216</v>
      </c>
      <c r="P780" t="s">
        <v>1362</v>
      </c>
      <c r="Q780" t="str">
        <f t="shared" si="89"/>
        <v>2017</v>
      </c>
      <c r="R780" t="str">
        <f t="shared" si="90"/>
        <v>February</v>
      </c>
      <c r="S780">
        <v>1.4</v>
      </c>
      <c r="T780" t="s">
        <v>76</v>
      </c>
    </row>
    <row r="781" spans="1:20" x14ac:dyDescent="0.3">
      <c r="A781" t="s">
        <v>1363</v>
      </c>
      <c r="B781" t="s">
        <v>1213</v>
      </c>
      <c r="C781">
        <v>4.2</v>
      </c>
      <c r="D781">
        <f t="shared" si="84"/>
        <v>5</v>
      </c>
      <c r="E781">
        <v>642</v>
      </c>
      <c r="F781" t="s">
        <v>39</v>
      </c>
      <c r="G781">
        <f t="shared" si="85"/>
        <v>1000</v>
      </c>
      <c r="H781" s="3" t="s">
        <v>49</v>
      </c>
      <c r="I781" t="str">
        <f t="shared" si="86"/>
        <v>50000+</v>
      </c>
      <c r="J781" s="1">
        <f t="shared" si="87"/>
        <v>50000</v>
      </c>
      <c r="K781" t="s">
        <v>17</v>
      </c>
      <c r="L781" s="2">
        <v>0</v>
      </c>
      <c r="M781" s="1">
        <f t="shared" si="88"/>
        <v>0</v>
      </c>
      <c r="N781" t="s">
        <v>18</v>
      </c>
      <c r="O781" t="s">
        <v>1216</v>
      </c>
      <c r="P781" t="s">
        <v>328</v>
      </c>
      <c r="Q781" t="str">
        <f t="shared" si="89"/>
        <v>2018</v>
      </c>
      <c r="R781" t="str">
        <f t="shared" si="90"/>
        <v>June</v>
      </c>
      <c r="S781" t="s">
        <v>39</v>
      </c>
      <c r="T781" t="s">
        <v>39</v>
      </c>
    </row>
    <row r="782" spans="1:20" x14ac:dyDescent="0.3">
      <c r="A782" t="s">
        <v>1364</v>
      </c>
      <c r="B782" t="s">
        <v>1213</v>
      </c>
      <c r="C782">
        <v>4.3</v>
      </c>
      <c r="D782">
        <f t="shared" si="84"/>
        <v>5</v>
      </c>
      <c r="E782">
        <v>1058</v>
      </c>
      <c r="F782" t="s">
        <v>39</v>
      </c>
      <c r="G782">
        <f t="shared" si="85"/>
        <v>1000</v>
      </c>
      <c r="H782" s="3" t="s">
        <v>43</v>
      </c>
      <c r="I782" t="str">
        <f t="shared" si="86"/>
        <v>100000+</v>
      </c>
      <c r="J782" s="1">
        <f t="shared" si="87"/>
        <v>100000</v>
      </c>
      <c r="K782" t="s">
        <v>17</v>
      </c>
      <c r="L782" s="2">
        <v>0</v>
      </c>
      <c r="M782" s="1">
        <f t="shared" si="88"/>
        <v>0</v>
      </c>
      <c r="N782" t="s">
        <v>18</v>
      </c>
      <c r="O782" t="s">
        <v>1216</v>
      </c>
      <c r="P782" t="s">
        <v>1359</v>
      </c>
      <c r="Q782" t="str">
        <f t="shared" si="89"/>
        <v>2018</v>
      </c>
      <c r="R782" t="str">
        <f t="shared" si="90"/>
        <v>June</v>
      </c>
      <c r="S782" t="s">
        <v>39</v>
      </c>
      <c r="T782" t="s">
        <v>39</v>
      </c>
    </row>
    <row r="783" spans="1:20" x14ac:dyDescent="0.3">
      <c r="A783" t="s">
        <v>1365</v>
      </c>
      <c r="B783" t="s">
        <v>1213</v>
      </c>
      <c r="C783">
        <v>4.2</v>
      </c>
      <c r="D783">
        <f t="shared" si="84"/>
        <v>5</v>
      </c>
      <c r="E783">
        <v>2277</v>
      </c>
      <c r="F783" t="s">
        <v>39</v>
      </c>
      <c r="G783">
        <f t="shared" si="85"/>
        <v>1000</v>
      </c>
      <c r="H783" s="3" t="s">
        <v>43</v>
      </c>
      <c r="I783" t="str">
        <f t="shared" si="86"/>
        <v>100000+</v>
      </c>
      <c r="J783" s="1">
        <f t="shared" si="87"/>
        <v>100000</v>
      </c>
      <c r="K783" t="s">
        <v>17</v>
      </c>
      <c r="L783" s="2">
        <v>0</v>
      </c>
      <c r="M783" s="1">
        <f t="shared" si="88"/>
        <v>0</v>
      </c>
      <c r="N783" t="s">
        <v>18</v>
      </c>
      <c r="O783" t="s">
        <v>1216</v>
      </c>
      <c r="P783" t="s">
        <v>97</v>
      </c>
      <c r="Q783" t="str">
        <f t="shared" si="89"/>
        <v>2017</v>
      </c>
      <c r="R783" t="str">
        <f t="shared" si="90"/>
        <v>November</v>
      </c>
      <c r="S783" t="s">
        <v>39</v>
      </c>
      <c r="T783" t="s">
        <v>39</v>
      </c>
    </row>
    <row r="784" spans="1:20" x14ac:dyDescent="0.3">
      <c r="A784" t="s">
        <v>1220</v>
      </c>
      <c r="B784" t="s">
        <v>1213</v>
      </c>
      <c r="C784">
        <v>4.5999999999999996</v>
      </c>
      <c r="D784">
        <f t="shared" si="84"/>
        <v>5</v>
      </c>
      <c r="E784">
        <v>85375</v>
      </c>
      <c r="F784" t="s">
        <v>82</v>
      </c>
      <c r="G784">
        <f t="shared" si="85"/>
        <v>21000000</v>
      </c>
      <c r="H784" s="3" t="s">
        <v>31</v>
      </c>
      <c r="I784" t="str">
        <f t="shared" si="86"/>
        <v>5000000+</v>
      </c>
      <c r="J784" s="1">
        <f t="shared" si="87"/>
        <v>5000000</v>
      </c>
      <c r="K784" t="s">
        <v>17</v>
      </c>
      <c r="L784" s="2">
        <v>0</v>
      </c>
      <c r="M784" s="1">
        <f t="shared" si="88"/>
        <v>0</v>
      </c>
      <c r="N784" t="s">
        <v>18</v>
      </c>
      <c r="O784" t="s">
        <v>1216</v>
      </c>
      <c r="P784" t="s">
        <v>248</v>
      </c>
      <c r="Q784" t="str">
        <f t="shared" si="89"/>
        <v>2018</v>
      </c>
      <c r="R784" t="str">
        <f t="shared" si="90"/>
        <v>July</v>
      </c>
      <c r="S784" t="s">
        <v>1221</v>
      </c>
      <c r="T784" t="s">
        <v>71</v>
      </c>
    </row>
    <row r="785" spans="1:20" x14ac:dyDescent="0.3">
      <c r="A785" t="s">
        <v>1215</v>
      </c>
      <c r="B785" t="s">
        <v>1213</v>
      </c>
      <c r="C785">
        <v>4.5999999999999996</v>
      </c>
      <c r="D785">
        <f t="shared" si="84"/>
        <v>5</v>
      </c>
      <c r="E785">
        <v>181893</v>
      </c>
      <c r="F785" t="s">
        <v>276</v>
      </c>
      <c r="G785">
        <f t="shared" si="85"/>
        <v>18000000</v>
      </c>
      <c r="H785" s="3" t="s">
        <v>79</v>
      </c>
      <c r="I785" t="str">
        <f t="shared" si="86"/>
        <v>10000000+</v>
      </c>
      <c r="J785" s="1">
        <f t="shared" si="87"/>
        <v>10000000</v>
      </c>
      <c r="K785" t="s">
        <v>17</v>
      </c>
      <c r="L785" s="2">
        <v>0</v>
      </c>
      <c r="M785" s="1">
        <f t="shared" si="88"/>
        <v>0</v>
      </c>
      <c r="N785" t="s">
        <v>111</v>
      </c>
      <c r="O785" t="s">
        <v>1216</v>
      </c>
      <c r="P785" t="s">
        <v>248</v>
      </c>
      <c r="Q785" t="str">
        <f t="shared" si="89"/>
        <v>2018</v>
      </c>
      <c r="R785" t="str">
        <f t="shared" si="90"/>
        <v>July</v>
      </c>
      <c r="S785" t="s">
        <v>1217</v>
      </c>
      <c r="T785" t="s">
        <v>71</v>
      </c>
    </row>
    <row r="786" spans="1:20" x14ac:dyDescent="0.3">
      <c r="A786" t="s">
        <v>1212</v>
      </c>
      <c r="B786" t="s">
        <v>1213</v>
      </c>
      <c r="C786">
        <v>4.7</v>
      </c>
      <c r="D786">
        <f t="shared" si="84"/>
        <v>5</v>
      </c>
      <c r="E786">
        <v>6290507</v>
      </c>
      <c r="F786" t="s">
        <v>39</v>
      </c>
      <c r="G786">
        <f t="shared" si="85"/>
        <v>1000</v>
      </c>
      <c r="H786" s="3" t="s">
        <v>403</v>
      </c>
      <c r="I786" t="str">
        <f t="shared" si="86"/>
        <v>100000000+</v>
      </c>
      <c r="J786" s="1">
        <f t="shared" si="87"/>
        <v>100000000</v>
      </c>
      <c r="K786" t="s">
        <v>17</v>
      </c>
      <c r="L786" s="2">
        <v>0</v>
      </c>
      <c r="M786" s="1">
        <f t="shared" si="88"/>
        <v>0</v>
      </c>
      <c r="N786" t="s">
        <v>18</v>
      </c>
      <c r="O786" t="s">
        <v>1214</v>
      </c>
      <c r="P786" t="s">
        <v>32</v>
      </c>
      <c r="Q786" t="str">
        <f t="shared" si="89"/>
        <v>2018</v>
      </c>
      <c r="R786" t="str">
        <f t="shared" si="90"/>
        <v>August</v>
      </c>
      <c r="S786" t="s">
        <v>39</v>
      </c>
      <c r="T786" t="s">
        <v>39</v>
      </c>
    </row>
    <row r="787" spans="1:20" x14ac:dyDescent="0.3">
      <c r="A787" t="s">
        <v>1287</v>
      </c>
      <c r="B787" t="s">
        <v>1213</v>
      </c>
      <c r="C787">
        <v>4.5999999999999996</v>
      </c>
      <c r="D787">
        <f t="shared" si="84"/>
        <v>5</v>
      </c>
      <c r="E787">
        <v>211856</v>
      </c>
      <c r="F787" t="s">
        <v>39</v>
      </c>
      <c r="G787">
        <f t="shared" si="85"/>
        <v>1000</v>
      </c>
      <c r="H787" s="3" t="s">
        <v>79</v>
      </c>
      <c r="I787" t="str">
        <f t="shared" si="86"/>
        <v>10000000+</v>
      </c>
      <c r="J787" s="1">
        <f t="shared" si="87"/>
        <v>10000000</v>
      </c>
      <c r="K787" t="s">
        <v>17</v>
      </c>
      <c r="L787" s="2">
        <v>0</v>
      </c>
      <c r="M787" s="1">
        <f t="shared" si="88"/>
        <v>0</v>
      </c>
      <c r="N787" t="s">
        <v>18</v>
      </c>
      <c r="O787" t="s">
        <v>1216</v>
      </c>
      <c r="P787" t="s">
        <v>32</v>
      </c>
      <c r="Q787" t="str">
        <f t="shared" si="89"/>
        <v>2018</v>
      </c>
      <c r="R787" t="str">
        <f t="shared" si="90"/>
        <v>August</v>
      </c>
      <c r="S787" t="s">
        <v>39</v>
      </c>
      <c r="T787" t="s">
        <v>39</v>
      </c>
    </row>
    <row r="788" spans="1:20" x14ac:dyDescent="0.3">
      <c r="A788" t="s">
        <v>1290</v>
      </c>
      <c r="B788" t="s">
        <v>1213</v>
      </c>
      <c r="C788">
        <v>4.4000000000000004</v>
      </c>
      <c r="D788">
        <f t="shared" si="84"/>
        <v>5</v>
      </c>
      <c r="E788">
        <v>90481</v>
      </c>
      <c r="F788" t="s">
        <v>39</v>
      </c>
      <c r="G788">
        <f t="shared" si="85"/>
        <v>1000</v>
      </c>
      <c r="H788" s="3" t="s">
        <v>31</v>
      </c>
      <c r="I788" t="str">
        <f t="shared" si="86"/>
        <v>5000000+</v>
      </c>
      <c r="J788" s="1">
        <f t="shared" si="87"/>
        <v>5000000</v>
      </c>
      <c r="K788" t="s">
        <v>17</v>
      </c>
      <c r="L788" s="2">
        <v>0</v>
      </c>
      <c r="M788" s="1">
        <f t="shared" si="88"/>
        <v>0</v>
      </c>
      <c r="N788" t="s">
        <v>18</v>
      </c>
      <c r="O788" t="s">
        <v>1216</v>
      </c>
      <c r="P788" t="s">
        <v>248</v>
      </c>
      <c r="Q788" t="str">
        <f t="shared" si="89"/>
        <v>2018</v>
      </c>
      <c r="R788" t="str">
        <f t="shared" si="90"/>
        <v>July</v>
      </c>
      <c r="S788" t="s">
        <v>39</v>
      </c>
      <c r="T788" t="s">
        <v>39</v>
      </c>
    </row>
    <row r="789" spans="1:20" x14ac:dyDescent="0.3">
      <c r="A789" t="s">
        <v>1288</v>
      </c>
      <c r="B789" t="s">
        <v>1213</v>
      </c>
      <c r="C789">
        <v>4.5</v>
      </c>
      <c r="D789">
        <f t="shared" si="84"/>
        <v>5</v>
      </c>
      <c r="E789">
        <v>99020</v>
      </c>
      <c r="F789" t="s">
        <v>276</v>
      </c>
      <c r="G789">
        <f t="shared" si="85"/>
        <v>18000000</v>
      </c>
      <c r="H789" s="3" t="s">
        <v>56</v>
      </c>
      <c r="I789" t="str">
        <f t="shared" si="86"/>
        <v>1000000+</v>
      </c>
      <c r="J789" s="1">
        <f t="shared" si="87"/>
        <v>1000000</v>
      </c>
      <c r="K789" t="s">
        <v>17</v>
      </c>
      <c r="L789" s="2">
        <v>0</v>
      </c>
      <c r="M789" s="1">
        <f t="shared" si="88"/>
        <v>0</v>
      </c>
      <c r="N789" t="s">
        <v>18</v>
      </c>
      <c r="O789" t="s">
        <v>1216</v>
      </c>
      <c r="P789" t="s">
        <v>153</v>
      </c>
      <c r="Q789" t="str">
        <f t="shared" si="89"/>
        <v>2018</v>
      </c>
      <c r="R789" t="str">
        <f t="shared" si="90"/>
        <v>August</v>
      </c>
      <c r="S789" t="s">
        <v>1289</v>
      </c>
      <c r="T789" t="s">
        <v>245</v>
      </c>
    </row>
    <row r="790" spans="1:20" x14ac:dyDescent="0.3">
      <c r="A790" t="s">
        <v>1318</v>
      </c>
      <c r="B790" t="s">
        <v>1213</v>
      </c>
      <c r="C790">
        <v>4.3</v>
      </c>
      <c r="D790">
        <f t="shared" si="84"/>
        <v>5</v>
      </c>
      <c r="E790">
        <v>22384</v>
      </c>
      <c r="F790" t="s">
        <v>96</v>
      </c>
      <c r="G790">
        <f t="shared" si="85"/>
        <v>17000000</v>
      </c>
      <c r="H790" s="3" t="s">
        <v>56</v>
      </c>
      <c r="I790" t="str">
        <f t="shared" si="86"/>
        <v>1000000+</v>
      </c>
      <c r="J790" s="1">
        <f t="shared" si="87"/>
        <v>1000000</v>
      </c>
      <c r="K790" t="s">
        <v>17</v>
      </c>
      <c r="L790" s="2">
        <v>0</v>
      </c>
      <c r="M790" s="1">
        <f t="shared" si="88"/>
        <v>0</v>
      </c>
      <c r="N790" t="s">
        <v>18</v>
      </c>
      <c r="O790" t="s">
        <v>1216</v>
      </c>
      <c r="P790" t="s">
        <v>74</v>
      </c>
      <c r="Q790" t="str">
        <f t="shared" si="89"/>
        <v>2018</v>
      </c>
      <c r="R790" t="str">
        <f t="shared" si="90"/>
        <v>July</v>
      </c>
      <c r="S790" t="s">
        <v>1319</v>
      </c>
      <c r="T790" t="s">
        <v>245</v>
      </c>
    </row>
    <row r="791" spans="1:20" x14ac:dyDescent="0.3">
      <c r="A791" t="s">
        <v>1291</v>
      </c>
      <c r="B791" t="s">
        <v>1213</v>
      </c>
      <c r="C791">
        <v>4.5999999999999996</v>
      </c>
      <c r="D791">
        <f t="shared" si="84"/>
        <v>5</v>
      </c>
      <c r="E791">
        <v>32380</v>
      </c>
      <c r="F791" t="s">
        <v>168</v>
      </c>
      <c r="G791">
        <f t="shared" si="85"/>
        <v>10000000</v>
      </c>
      <c r="H791" s="3" t="s">
        <v>56</v>
      </c>
      <c r="I791" t="str">
        <f t="shared" si="86"/>
        <v>1000000+</v>
      </c>
      <c r="J791" s="1">
        <f t="shared" si="87"/>
        <v>1000000</v>
      </c>
      <c r="K791" t="s">
        <v>17</v>
      </c>
      <c r="L791" s="2">
        <v>0</v>
      </c>
      <c r="M791" s="1">
        <f t="shared" si="88"/>
        <v>0</v>
      </c>
      <c r="N791" t="s">
        <v>111</v>
      </c>
      <c r="O791" t="s">
        <v>1216</v>
      </c>
      <c r="P791" t="s">
        <v>262</v>
      </c>
      <c r="Q791" t="str">
        <f t="shared" si="89"/>
        <v>2018</v>
      </c>
      <c r="R791" t="str">
        <f t="shared" si="90"/>
        <v>July</v>
      </c>
      <c r="S791" t="s">
        <v>1292</v>
      </c>
      <c r="T791" t="s">
        <v>71</v>
      </c>
    </row>
    <row r="792" spans="1:20" x14ac:dyDescent="0.3">
      <c r="A792" t="s">
        <v>1366</v>
      </c>
      <c r="B792" t="s">
        <v>1213</v>
      </c>
      <c r="C792">
        <v>4.5</v>
      </c>
      <c r="D792">
        <f t="shared" si="84"/>
        <v>5</v>
      </c>
      <c r="E792">
        <v>172505</v>
      </c>
      <c r="F792" t="s">
        <v>1367</v>
      </c>
      <c r="G792">
        <f t="shared" si="85"/>
        <v>76000000</v>
      </c>
      <c r="H792" s="3" t="s">
        <v>31</v>
      </c>
      <c r="I792" t="str">
        <f t="shared" si="86"/>
        <v>5000000+</v>
      </c>
      <c r="J792" s="1">
        <f t="shared" si="87"/>
        <v>5000000</v>
      </c>
      <c r="K792" t="s">
        <v>17</v>
      </c>
      <c r="L792" s="2">
        <v>0</v>
      </c>
      <c r="M792" s="1">
        <f t="shared" si="88"/>
        <v>0</v>
      </c>
      <c r="N792" t="s">
        <v>18</v>
      </c>
      <c r="O792" t="s">
        <v>1214</v>
      </c>
      <c r="P792" t="s">
        <v>801</v>
      </c>
      <c r="Q792" t="str">
        <f t="shared" si="89"/>
        <v>2018</v>
      </c>
      <c r="R792" t="str">
        <f t="shared" si="90"/>
        <v>June</v>
      </c>
      <c r="S792" t="s">
        <v>1368</v>
      </c>
      <c r="T792" t="s">
        <v>245</v>
      </c>
    </row>
    <row r="793" spans="1:20" x14ac:dyDescent="0.3">
      <c r="A793" t="s">
        <v>1369</v>
      </c>
      <c r="B793" t="s">
        <v>1213</v>
      </c>
      <c r="C793">
        <v>4.2</v>
      </c>
      <c r="D793">
        <f t="shared" si="84"/>
        <v>5</v>
      </c>
      <c r="E793">
        <v>69493</v>
      </c>
      <c r="F793" t="s">
        <v>39</v>
      </c>
      <c r="G793">
        <f t="shared" si="85"/>
        <v>1000</v>
      </c>
      <c r="H793" s="3" t="s">
        <v>79</v>
      </c>
      <c r="I793" t="str">
        <f t="shared" si="86"/>
        <v>10000000+</v>
      </c>
      <c r="J793" s="1">
        <f t="shared" si="87"/>
        <v>10000000</v>
      </c>
      <c r="K793" t="s">
        <v>17</v>
      </c>
      <c r="L793" s="2">
        <v>0</v>
      </c>
      <c r="M793" s="1">
        <f t="shared" si="88"/>
        <v>0</v>
      </c>
      <c r="N793" t="s">
        <v>18</v>
      </c>
      <c r="O793" t="s">
        <v>1216</v>
      </c>
      <c r="P793" t="s">
        <v>143</v>
      </c>
      <c r="Q793" t="str">
        <f t="shared" si="89"/>
        <v>2018</v>
      </c>
      <c r="R793" t="str">
        <f t="shared" si="90"/>
        <v>July</v>
      </c>
      <c r="S793" t="s">
        <v>39</v>
      </c>
      <c r="T793" t="s">
        <v>39</v>
      </c>
    </row>
    <row r="794" spans="1:20" x14ac:dyDescent="0.3">
      <c r="A794" t="s">
        <v>1302</v>
      </c>
      <c r="B794" t="s">
        <v>1213</v>
      </c>
      <c r="C794">
        <v>4.2</v>
      </c>
      <c r="D794">
        <f t="shared" si="84"/>
        <v>5</v>
      </c>
      <c r="E794">
        <v>8599</v>
      </c>
      <c r="F794" t="s">
        <v>96</v>
      </c>
      <c r="G794">
        <f t="shared" si="85"/>
        <v>17000000</v>
      </c>
      <c r="H794" s="3" t="s">
        <v>56</v>
      </c>
      <c r="I794" t="str">
        <f t="shared" si="86"/>
        <v>1000000+</v>
      </c>
      <c r="J794" s="1">
        <f t="shared" si="87"/>
        <v>1000000</v>
      </c>
      <c r="K794" t="s">
        <v>17</v>
      </c>
      <c r="L794" s="2">
        <v>0</v>
      </c>
      <c r="M794" s="1">
        <f t="shared" si="88"/>
        <v>0</v>
      </c>
      <c r="N794" t="s">
        <v>18</v>
      </c>
      <c r="O794" t="s">
        <v>1216</v>
      </c>
      <c r="P794" t="s">
        <v>150</v>
      </c>
      <c r="Q794" t="str">
        <f t="shared" si="89"/>
        <v>2018</v>
      </c>
      <c r="R794" t="str">
        <f t="shared" si="90"/>
        <v>July</v>
      </c>
      <c r="S794" t="s">
        <v>521</v>
      </c>
      <c r="T794" t="s">
        <v>71</v>
      </c>
    </row>
    <row r="795" spans="1:20" x14ac:dyDescent="0.3">
      <c r="A795" t="s">
        <v>1286</v>
      </c>
      <c r="B795" t="s">
        <v>1213</v>
      </c>
      <c r="C795">
        <v>4.7</v>
      </c>
      <c r="D795">
        <f t="shared" si="84"/>
        <v>5</v>
      </c>
      <c r="E795">
        <v>1107884</v>
      </c>
      <c r="F795" t="s">
        <v>39</v>
      </c>
      <c r="G795">
        <f t="shared" si="85"/>
        <v>1000</v>
      </c>
      <c r="H795" s="3" t="s">
        <v>79</v>
      </c>
      <c r="I795" t="str">
        <f t="shared" si="86"/>
        <v>10000000+</v>
      </c>
      <c r="J795" s="1">
        <f t="shared" si="87"/>
        <v>10000000</v>
      </c>
      <c r="K795" t="s">
        <v>17</v>
      </c>
      <c r="L795" s="2">
        <v>0</v>
      </c>
      <c r="M795" s="1">
        <f t="shared" si="88"/>
        <v>0</v>
      </c>
      <c r="N795" t="s">
        <v>18</v>
      </c>
      <c r="O795" t="s">
        <v>1216</v>
      </c>
      <c r="P795" t="s">
        <v>153</v>
      </c>
      <c r="Q795" t="str">
        <f t="shared" si="89"/>
        <v>2018</v>
      </c>
      <c r="R795" t="str">
        <f t="shared" si="90"/>
        <v>August</v>
      </c>
      <c r="S795" t="s">
        <v>39</v>
      </c>
      <c r="T795" t="s">
        <v>39</v>
      </c>
    </row>
    <row r="796" spans="1:20" x14ac:dyDescent="0.3">
      <c r="A796" t="s">
        <v>1303</v>
      </c>
      <c r="B796" t="s">
        <v>1213</v>
      </c>
      <c r="C796">
        <v>4.5</v>
      </c>
      <c r="D796">
        <f t="shared" si="84"/>
        <v>5</v>
      </c>
      <c r="E796">
        <v>41185</v>
      </c>
      <c r="F796" t="s">
        <v>39</v>
      </c>
      <c r="G796">
        <f t="shared" si="85"/>
        <v>1000</v>
      </c>
      <c r="H796" s="3" t="s">
        <v>56</v>
      </c>
      <c r="I796" t="str">
        <f t="shared" si="86"/>
        <v>1000000+</v>
      </c>
      <c r="J796" s="1">
        <f t="shared" si="87"/>
        <v>1000000</v>
      </c>
      <c r="K796" t="s">
        <v>17</v>
      </c>
      <c r="L796" s="2">
        <v>0</v>
      </c>
      <c r="M796" s="1">
        <f t="shared" si="88"/>
        <v>0</v>
      </c>
      <c r="N796" t="s">
        <v>18</v>
      </c>
      <c r="O796" t="s">
        <v>1216</v>
      </c>
      <c r="P796" t="s">
        <v>86</v>
      </c>
      <c r="Q796" t="str">
        <f t="shared" si="89"/>
        <v>2018</v>
      </c>
      <c r="R796" t="str">
        <f t="shared" si="90"/>
        <v>August</v>
      </c>
      <c r="S796" t="s">
        <v>39</v>
      </c>
      <c r="T796" t="s">
        <v>39</v>
      </c>
    </row>
    <row r="797" spans="1:20" x14ac:dyDescent="0.3">
      <c r="A797" t="s">
        <v>1370</v>
      </c>
      <c r="B797" t="s">
        <v>1213</v>
      </c>
      <c r="C797">
        <v>4.5999999999999996</v>
      </c>
      <c r="D797">
        <f t="shared" si="84"/>
        <v>5</v>
      </c>
      <c r="E797">
        <v>7973</v>
      </c>
      <c r="F797" t="s">
        <v>276</v>
      </c>
      <c r="G797">
        <f t="shared" si="85"/>
        <v>18000000</v>
      </c>
      <c r="H797" s="3" t="s">
        <v>56</v>
      </c>
      <c r="I797" t="str">
        <f t="shared" si="86"/>
        <v>1000000+</v>
      </c>
      <c r="J797" s="1">
        <f t="shared" si="87"/>
        <v>1000000</v>
      </c>
      <c r="K797" t="s">
        <v>17</v>
      </c>
      <c r="L797" s="2">
        <v>0</v>
      </c>
      <c r="M797" s="1">
        <f t="shared" si="88"/>
        <v>0</v>
      </c>
      <c r="N797" t="s">
        <v>18</v>
      </c>
      <c r="O797" t="s">
        <v>1216</v>
      </c>
      <c r="P797" t="s">
        <v>248</v>
      </c>
      <c r="Q797" t="str">
        <f t="shared" si="89"/>
        <v>2018</v>
      </c>
      <c r="R797" t="str">
        <f t="shared" si="90"/>
        <v>July</v>
      </c>
      <c r="S797" t="s">
        <v>1371</v>
      </c>
      <c r="T797" t="s">
        <v>46</v>
      </c>
    </row>
    <row r="798" spans="1:20" x14ac:dyDescent="0.3">
      <c r="A798" t="s">
        <v>1250</v>
      </c>
      <c r="B798" t="s">
        <v>1213</v>
      </c>
      <c r="C798">
        <v>4.3</v>
      </c>
      <c r="D798">
        <f t="shared" si="84"/>
        <v>5</v>
      </c>
      <c r="E798">
        <v>266935</v>
      </c>
      <c r="F798" t="s">
        <v>82</v>
      </c>
      <c r="G798">
        <f t="shared" si="85"/>
        <v>21000000</v>
      </c>
      <c r="H798" s="3" t="s">
        <v>79</v>
      </c>
      <c r="I798" t="str">
        <f t="shared" si="86"/>
        <v>10000000+</v>
      </c>
      <c r="J798" s="1">
        <f t="shared" si="87"/>
        <v>10000000</v>
      </c>
      <c r="K798" t="s">
        <v>17</v>
      </c>
      <c r="L798" s="2">
        <v>0</v>
      </c>
      <c r="M798" s="1">
        <f t="shared" si="88"/>
        <v>0</v>
      </c>
      <c r="N798" t="s">
        <v>18</v>
      </c>
      <c r="O798" t="s">
        <v>1216</v>
      </c>
      <c r="P798" t="s">
        <v>103</v>
      </c>
      <c r="Q798" t="str">
        <f t="shared" si="89"/>
        <v>2018</v>
      </c>
      <c r="R798" t="str">
        <f t="shared" si="90"/>
        <v>July</v>
      </c>
      <c r="S798" t="s">
        <v>1251</v>
      </c>
      <c r="T798" t="s">
        <v>46</v>
      </c>
    </row>
    <row r="799" spans="1:20" x14ac:dyDescent="0.3">
      <c r="A799" t="s">
        <v>1372</v>
      </c>
      <c r="B799" t="s">
        <v>1213</v>
      </c>
      <c r="C799">
        <v>4.2</v>
      </c>
      <c r="D799">
        <f t="shared" si="84"/>
        <v>5</v>
      </c>
      <c r="E799">
        <v>5695</v>
      </c>
      <c r="F799" t="s">
        <v>39</v>
      </c>
      <c r="G799">
        <f t="shared" si="85"/>
        <v>1000</v>
      </c>
      <c r="H799" s="3" t="s">
        <v>56</v>
      </c>
      <c r="I799" t="str">
        <f t="shared" si="86"/>
        <v>1000000+</v>
      </c>
      <c r="J799" s="1">
        <f t="shared" si="87"/>
        <v>1000000</v>
      </c>
      <c r="K799" t="s">
        <v>17</v>
      </c>
      <c r="L799" s="2">
        <v>0</v>
      </c>
      <c r="M799" s="1">
        <f t="shared" si="88"/>
        <v>0</v>
      </c>
      <c r="N799" t="s">
        <v>18</v>
      </c>
      <c r="O799" t="s">
        <v>1216</v>
      </c>
      <c r="P799" t="s">
        <v>1280</v>
      </c>
      <c r="Q799" t="str">
        <f t="shared" si="89"/>
        <v>2017</v>
      </c>
      <c r="R799" t="str">
        <f t="shared" si="90"/>
        <v>September</v>
      </c>
      <c r="S799" t="s">
        <v>39</v>
      </c>
      <c r="T799" t="s">
        <v>39</v>
      </c>
    </row>
    <row r="800" spans="1:20" x14ac:dyDescent="0.3">
      <c r="A800" t="s">
        <v>1373</v>
      </c>
      <c r="B800" t="s">
        <v>1213</v>
      </c>
      <c r="C800">
        <v>4.7</v>
      </c>
      <c r="D800">
        <f t="shared" si="84"/>
        <v>5</v>
      </c>
      <c r="E800">
        <v>142632</v>
      </c>
      <c r="F800" t="s">
        <v>1149</v>
      </c>
      <c r="G800">
        <f t="shared" si="85"/>
        <v>6900000</v>
      </c>
      <c r="H800" s="3" t="s">
        <v>31</v>
      </c>
      <c r="I800" t="str">
        <f t="shared" si="86"/>
        <v>5000000+</v>
      </c>
      <c r="J800" s="1">
        <f t="shared" si="87"/>
        <v>5000000</v>
      </c>
      <c r="K800" t="s">
        <v>17</v>
      </c>
      <c r="L800" s="2">
        <v>0</v>
      </c>
      <c r="M800" s="1">
        <f t="shared" si="88"/>
        <v>0</v>
      </c>
      <c r="N800" t="s">
        <v>18</v>
      </c>
      <c r="O800" t="s">
        <v>1216</v>
      </c>
      <c r="P800" t="s">
        <v>112</v>
      </c>
      <c r="Q800" t="str">
        <f t="shared" si="89"/>
        <v>2018</v>
      </c>
      <c r="R800" t="str">
        <f t="shared" si="90"/>
        <v>July</v>
      </c>
      <c r="S800">
        <v>2.8</v>
      </c>
      <c r="T800" t="s">
        <v>71</v>
      </c>
    </row>
    <row r="801" spans="1:20" x14ac:dyDescent="0.3">
      <c r="A801" t="s">
        <v>1212</v>
      </c>
      <c r="B801" t="s">
        <v>1213</v>
      </c>
      <c r="C801">
        <v>4.7</v>
      </c>
      <c r="D801">
        <f t="shared" si="84"/>
        <v>5</v>
      </c>
      <c r="E801">
        <v>6290507</v>
      </c>
      <c r="F801" t="s">
        <v>39</v>
      </c>
      <c r="G801">
        <f t="shared" si="85"/>
        <v>1000</v>
      </c>
      <c r="H801" s="3" t="s">
        <v>403</v>
      </c>
      <c r="I801" t="str">
        <f t="shared" si="86"/>
        <v>100000000+</v>
      </c>
      <c r="J801" s="1">
        <f t="shared" si="87"/>
        <v>100000000</v>
      </c>
      <c r="K801" t="s">
        <v>17</v>
      </c>
      <c r="L801" s="2">
        <v>0</v>
      </c>
      <c r="M801" s="1">
        <f t="shared" si="88"/>
        <v>0</v>
      </c>
      <c r="N801" t="s">
        <v>18</v>
      </c>
      <c r="O801" t="s">
        <v>1214</v>
      </c>
      <c r="P801" t="s">
        <v>32</v>
      </c>
      <c r="Q801" t="str">
        <f t="shared" si="89"/>
        <v>2018</v>
      </c>
      <c r="R801" t="str">
        <f t="shared" si="90"/>
        <v>August</v>
      </c>
      <c r="S801" t="s">
        <v>39</v>
      </c>
      <c r="T801" t="s">
        <v>39</v>
      </c>
    </row>
    <row r="802" spans="1:20" x14ac:dyDescent="0.3">
      <c r="A802" t="s">
        <v>1374</v>
      </c>
      <c r="B802" t="s">
        <v>1213</v>
      </c>
      <c r="C802">
        <v>4.4000000000000004</v>
      </c>
      <c r="D802">
        <f t="shared" si="84"/>
        <v>5</v>
      </c>
      <c r="E802">
        <v>55256</v>
      </c>
      <c r="F802" t="s">
        <v>24</v>
      </c>
      <c r="G802">
        <f t="shared" si="85"/>
        <v>14000000</v>
      </c>
      <c r="H802" s="3" t="s">
        <v>31</v>
      </c>
      <c r="I802" t="str">
        <f t="shared" si="86"/>
        <v>5000000+</v>
      </c>
      <c r="J802" s="1">
        <f t="shared" si="87"/>
        <v>5000000</v>
      </c>
      <c r="K802" t="s">
        <v>17</v>
      </c>
      <c r="L802" s="2">
        <v>0</v>
      </c>
      <c r="M802" s="1">
        <f t="shared" si="88"/>
        <v>0</v>
      </c>
      <c r="N802" t="s">
        <v>18</v>
      </c>
      <c r="O802" t="s">
        <v>1216</v>
      </c>
      <c r="P802" t="s">
        <v>763</v>
      </c>
      <c r="Q802" t="str">
        <f t="shared" si="89"/>
        <v>2018</v>
      </c>
      <c r="R802" t="str">
        <f t="shared" si="90"/>
        <v>June</v>
      </c>
      <c r="S802" t="s">
        <v>1375</v>
      </c>
      <c r="T802" t="s">
        <v>76</v>
      </c>
    </row>
    <row r="803" spans="1:20" x14ac:dyDescent="0.3">
      <c r="A803" t="s">
        <v>1366</v>
      </c>
      <c r="B803" t="s">
        <v>1213</v>
      </c>
      <c r="C803">
        <v>4.5</v>
      </c>
      <c r="D803">
        <f t="shared" si="84"/>
        <v>5</v>
      </c>
      <c r="E803">
        <v>172508</v>
      </c>
      <c r="F803" t="s">
        <v>1367</v>
      </c>
      <c r="G803">
        <f t="shared" si="85"/>
        <v>76000000</v>
      </c>
      <c r="H803" s="3" t="s">
        <v>31</v>
      </c>
      <c r="I803" t="str">
        <f t="shared" si="86"/>
        <v>5000000+</v>
      </c>
      <c r="J803" s="1">
        <f t="shared" si="87"/>
        <v>5000000</v>
      </c>
      <c r="K803" t="s">
        <v>17</v>
      </c>
      <c r="L803" s="2">
        <v>0</v>
      </c>
      <c r="M803" s="1">
        <f t="shared" si="88"/>
        <v>0</v>
      </c>
      <c r="N803" t="s">
        <v>18</v>
      </c>
      <c r="O803" t="s">
        <v>1214</v>
      </c>
      <c r="P803" t="s">
        <v>801</v>
      </c>
      <c r="Q803" t="str">
        <f t="shared" si="89"/>
        <v>2018</v>
      </c>
      <c r="R803" t="str">
        <f t="shared" si="90"/>
        <v>June</v>
      </c>
      <c r="S803" t="s">
        <v>1368</v>
      </c>
      <c r="T803" t="s">
        <v>245</v>
      </c>
    </row>
    <row r="804" spans="1:20" x14ac:dyDescent="0.3">
      <c r="A804" t="s">
        <v>1376</v>
      </c>
      <c r="B804" t="s">
        <v>1213</v>
      </c>
      <c r="C804">
        <v>4.4000000000000004</v>
      </c>
      <c r="D804">
        <f t="shared" si="84"/>
        <v>5</v>
      </c>
      <c r="E804">
        <v>54798</v>
      </c>
      <c r="F804" t="s">
        <v>142</v>
      </c>
      <c r="G804">
        <f t="shared" si="85"/>
        <v>11000000</v>
      </c>
      <c r="H804" s="3" t="s">
        <v>56</v>
      </c>
      <c r="I804" t="str">
        <f t="shared" si="86"/>
        <v>1000000+</v>
      </c>
      <c r="J804" s="1">
        <f t="shared" si="87"/>
        <v>1000000</v>
      </c>
      <c r="K804" t="s">
        <v>17</v>
      </c>
      <c r="L804" s="2">
        <v>0</v>
      </c>
      <c r="M804" s="1">
        <f t="shared" si="88"/>
        <v>0</v>
      </c>
      <c r="N804" t="s">
        <v>18</v>
      </c>
      <c r="O804" t="s">
        <v>1216</v>
      </c>
      <c r="P804" t="s">
        <v>103</v>
      </c>
      <c r="Q804" t="str">
        <f t="shared" si="89"/>
        <v>2018</v>
      </c>
      <c r="R804" t="str">
        <f t="shared" si="90"/>
        <v>July</v>
      </c>
      <c r="S804" t="s">
        <v>1251</v>
      </c>
      <c r="T804" t="s">
        <v>46</v>
      </c>
    </row>
    <row r="805" spans="1:20" x14ac:dyDescent="0.3">
      <c r="A805" t="s">
        <v>1377</v>
      </c>
      <c r="B805" t="s">
        <v>1213</v>
      </c>
      <c r="C805">
        <v>4</v>
      </c>
      <c r="D805">
        <f t="shared" si="84"/>
        <v>4</v>
      </c>
      <c r="E805">
        <v>4815</v>
      </c>
      <c r="F805" t="s">
        <v>15</v>
      </c>
      <c r="G805">
        <f t="shared" si="85"/>
        <v>19000000</v>
      </c>
      <c r="H805" s="3" t="s">
        <v>25</v>
      </c>
      <c r="I805" t="str">
        <f t="shared" si="86"/>
        <v>500000+</v>
      </c>
      <c r="J805" s="1">
        <f t="shared" si="87"/>
        <v>500000</v>
      </c>
      <c r="K805" t="s">
        <v>17</v>
      </c>
      <c r="L805" s="2">
        <v>0</v>
      </c>
      <c r="M805" s="1">
        <f t="shared" si="88"/>
        <v>0</v>
      </c>
      <c r="N805" t="s">
        <v>18</v>
      </c>
      <c r="O805" t="s">
        <v>1216</v>
      </c>
      <c r="P805" t="s">
        <v>369</v>
      </c>
      <c r="Q805" t="str">
        <f t="shared" si="89"/>
        <v>2018</v>
      </c>
      <c r="R805" t="str">
        <f t="shared" si="90"/>
        <v>July</v>
      </c>
      <c r="S805" t="s">
        <v>1378</v>
      </c>
      <c r="T805" t="s">
        <v>40</v>
      </c>
    </row>
    <row r="806" spans="1:20" x14ac:dyDescent="0.3">
      <c r="A806" t="s">
        <v>1379</v>
      </c>
      <c r="B806" t="s">
        <v>1213</v>
      </c>
      <c r="C806">
        <v>4.5999999999999996</v>
      </c>
      <c r="D806">
        <f t="shared" si="84"/>
        <v>5</v>
      </c>
      <c r="E806">
        <v>75112</v>
      </c>
      <c r="F806" t="s">
        <v>567</v>
      </c>
      <c r="G806">
        <f t="shared" si="85"/>
        <v>6500000</v>
      </c>
      <c r="H806" s="3" t="s">
        <v>56</v>
      </c>
      <c r="I806" t="str">
        <f t="shared" si="86"/>
        <v>1000000+</v>
      </c>
      <c r="J806" s="1">
        <f t="shared" si="87"/>
        <v>1000000</v>
      </c>
      <c r="K806" t="s">
        <v>17</v>
      </c>
      <c r="L806" s="2">
        <v>0</v>
      </c>
      <c r="M806" s="1">
        <f t="shared" si="88"/>
        <v>0</v>
      </c>
      <c r="N806" t="s">
        <v>18</v>
      </c>
      <c r="O806" t="s">
        <v>1216</v>
      </c>
      <c r="P806" t="s">
        <v>1380</v>
      </c>
      <c r="Q806" t="str">
        <f t="shared" si="89"/>
        <v>2017</v>
      </c>
      <c r="R806" t="str">
        <f t="shared" si="90"/>
        <v>November</v>
      </c>
      <c r="S806">
        <v>2.09</v>
      </c>
      <c r="T806" t="s">
        <v>71</v>
      </c>
    </row>
    <row r="807" spans="1:20" x14ac:dyDescent="0.3">
      <c r="A807" t="s">
        <v>1381</v>
      </c>
      <c r="B807" t="s">
        <v>1213</v>
      </c>
      <c r="C807">
        <v>4.4000000000000004</v>
      </c>
      <c r="D807">
        <f t="shared" si="84"/>
        <v>5</v>
      </c>
      <c r="E807">
        <v>33646</v>
      </c>
      <c r="F807" t="s">
        <v>115</v>
      </c>
      <c r="G807">
        <f t="shared" si="85"/>
        <v>7000000</v>
      </c>
      <c r="H807" s="3" t="s">
        <v>56</v>
      </c>
      <c r="I807" t="str">
        <f t="shared" si="86"/>
        <v>1000000+</v>
      </c>
      <c r="J807" s="1">
        <f t="shared" si="87"/>
        <v>1000000</v>
      </c>
      <c r="K807" t="s">
        <v>17</v>
      </c>
      <c r="L807" s="2">
        <v>0</v>
      </c>
      <c r="M807" s="1">
        <f t="shared" si="88"/>
        <v>0</v>
      </c>
      <c r="N807" t="s">
        <v>18</v>
      </c>
      <c r="O807" t="s">
        <v>1216</v>
      </c>
      <c r="P807" t="s">
        <v>262</v>
      </c>
      <c r="Q807" t="str">
        <f t="shared" si="89"/>
        <v>2018</v>
      </c>
      <c r="R807" t="str">
        <f t="shared" si="90"/>
        <v>July</v>
      </c>
      <c r="S807" t="s">
        <v>1382</v>
      </c>
      <c r="T807" t="s">
        <v>76</v>
      </c>
    </row>
    <row r="808" spans="1:20" x14ac:dyDescent="0.3">
      <c r="A808" t="s">
        <v>1286</v>
      </c>
      <c r="B808" t="s">
        <v>1213</v>
      </c>
      <c r="C808">
        <v>4.7</v>
      </c>
      <c r="D808">
        <f t="shared" si="84"/>
        <v>5</v>
      </c>
      <c r="E808">
        <v>1107903</v>
      </c>
      <c r="F808" t="s">
        <v>39</v>
      </c>
      <c r="G808">
        <f t="shared" si="85"/>
        <v>1000</v>
      </c>
      <c r="H808" s="3" t="s">
        <v>79</v>
      </c>
      <c r="I808" t="str">
        <f t="shared" si="86"/>
        <v>10000000+</v>
      </c>
      <c r="J808" s="1">
        <f t="shared" si="87"/>
        <v>10000000</v>
      </c>
      <c r="K808" t="s">
        <v>17</v>
      </c>
      <c r="L808" s="2">
        <v>0</v>
      </c>
      <c r="M808" s="1">
        <f t="shared" si="88"/>
        <v>0</v>
      </c>
      <c r="N808" t="s">
        <v>18</v>
      </c>
      <c r="O808" t="s">
        <v>1216</v>
      </c>
      <c r="P808" t="s">
        <v>153</v>
      </c>
      <c r="Q808" t="str">
        <f t="shared" si="89"/>
        <v>2018</v>
      </c>
      <c r="R808" t="str">
        <f t="shared" si="90"/>
        <v>August</v>
      </c>
      <c r="S808" t="s">
        <v>39</v>
      </c>
      <c r="T808" t="s">
        <v>39</v>
      </c>
    </row>
    <row r="809" spans="1:20" x14ac:dyDescent="0.3">
      <c r="A809" t="s">
        <v>1222</v>
      </c>
      <c r="B809" t="s">
        <v>1213</v>
      </c>
      <c r="C809">
        <v>4.7</v>
      </c>
      <c r="D809">
        <f t="shared" si="84"/>
        <v>5</v>
      </c>
      <c r="E809">
        <v>314300</v>
      </c>
      <c r="F809" t="s">
        <v>701</v>
      </c>
      <c r="G809">
        <f t="shared" si="85"/>
        <v>3300000</v>
      </c>
      <c r="H809" s="3" t="s">
        <v>79</v>
      </c>
      <c r="I809" t="str">
        <f t="shared" si="86"/>
        <v>10000000+</v>
      </c>
      <c r="J809" s="1">
        <f t="shared" si="87"/>
        <v>10000000</v>
      </c>
      <c r="K809" t="s">
        <v>17</v>
      </c>
      <c r="L809" s="2">
        <v>0</v>
      </c>
      <c r="M809" s="1">
        <f t="shared" si="88"/>
        <v>0</v>
      </c>
      <c r="N809" t="s">
        <v>18</v>
      </c>
      <c r="O809" t="s">
        <v>1216</v>
      </c>
      <c r="P809" t="s">
        <v>1223</v>
      </c>
      <c r="Q809" t="str">
        <f t="shared" si="89"/>
        <v>2018</v>
      </c>
      <c r="R809" t="str">
        <f t="shared" si="90"/>
        <v>May</v>
      </c>
      <c r="S809" t="s">
        <v>1224</v>
      </c>
      <c r="T809" t="s">
        <v>76</v>
      </c>
    </row>
    <row r="810" spans="1:20" x14ac:dyDescent="0.3">
      <c r="A810" t="s">
        <v>1383</v>
      </c>
      <c r="B810" t="s">
        <v>1213</v>
      </c>
      <c r="C810">
        <v>4.3</v>
      </c>
      <c r="D810">
        <f t="shared" si="84"/>
        <v>5</v>
      </c>
      <c r="E810">
        <v>206527</v>
      </c>
      <c r="F810" t="s">
        <v>82</v>
      </c>
      <c r="G810">
        <f t="shared" si="85"/>
        <v>21000000</v>
      </c>
      <c r="H810" s="3" t="s">
        <v>79</v>
      </c>
      <c r="I810" t="str">
        <f t="shared" si="86"/>
        <v>10000000+</v>
      </c>
      <c r="J810" s="1">
        <f t="shared" si="87"/>
        <v>10000000</v>
      </c>
      <c r="K810" t="s">
        <v>17</v>
      </c>
      <c r="L810" s="2">
        <v>0</v>
      </c>
      <c r="M810" s="1">
        <f t="shared" si="88"/>
        <v>0</v>
      </c>
      <c r="N810" t="s">
        <v>111</v>
      </c>
      <c r="O810" t="s">
        <v>1216</v>
      </c>
      <c r="P810" t="s">
        <v>32</v>
      </c>
      <c r="Q810" t="str">
        <f t="shared" si="89"/>
        <v>2018</v>
      </c>
      <c r="R810" t="str">
        <f t="shared" si="90"/>
        <v>August</v>
      </c>
      <c r="S810" t="s">
        <v>1384</v>
      </c>
      <c r="T810" t="s">
        <v>245</v>
      </c>
    </row>
    <row r="811" spans="1:20" x14ac:dyDescent="0.3">
      <c r="A811" t="s">
        <v>1385</v>
      </c>
      <c r="B811" t="s">
        <v>1213</v>
      </c>
      <c r="C811">
        <v>4.0999999999999996</v>
      </c>
      <c r="D811">
        <f t="shared" si="84"/>
        <v>5</v>
      </c>
      <c r="E811">
        <v>9348</v>
      </c>
      <c r="F811" t="s">
        <v>39</v>
      </c>
      <c r="G811">
        <f t="shared" si="85"/>
        <v>1000</v>
      </c>
      <c r="H811" s="3" t="s">
        <v>56</v>
      </c>
      <c r="I811" t="str">
        <f t="shared" si="86"/>
        <v>1000000+</v>
      </c>
      <c r="J811" s="1">
        <f t="shared" si="87"/>
        <v>1000000</v>
      </c>
      <c r="K811" t="s">
        <v>17</v>
      </c>
      <c r="L811" s="2">
        <v>0</v>
      </c>
      <c r="M811" s="1">
        <f t="shared" si="88"/>
        <v>0</v>
      </c>
      <c r="N811" t="s">
        <v>18</v>
      </c>
      <c r="O811" t="s">
        <v>1216</v>
      </c>
      <c r="P811" t="s">
        <v>1386</v>
      </c>
      <c r="Q811" t="str">
        <f t="shared" si="89"/>
        <v>2016</v>
      </c>
      <c r="R811" t="str">
        <f t="shared" si="90"/>
        <v>June</v>
      </c>
      <c r="S811" t="s">
        <v>39</v>
      </c>
      <c r="T811" t="s">
        <v>39</v>
      </c>
    </row>
    <row r="812" spans="1:20" x14ac:dyDescent="0.3">
      <c r="A812" t="s">
        <v>1387</v>
      </c>
      <c r="B812" t="s">
        <v>1213</v>
      </c>
      <c r="C812">
        <v>4.2</v>
      </c>
      <c r="D812">
        <f t="shared" si="84"/>
        <v>5</v>
      </c>
      <c r="E812">
        <v>3816</v>
      </c>
      <c r="F812" t="s">
        <v>352</v>
      </c>
      <c r="G812">
        <f t="shared" si="85"/>
        <v>2600000</v>
      </c>
      <c r="H812" s="3" t="s">
        <v>25</v>
      </c>
      <c r="I812" t="str">
        <f t="shared" si="86"/>
        <v>500000+</v>
      </c>
      <c r="J812" s="1">
        <f t="shared" si="87"/>
        <v>500000</v>
      </c>
      <c r="K812" t="s">
        <v>17</v>
      </c>
      <c r="L812" s="2">
        <v>0</v>
      </c>
      <c r="M812" s="1">
        <f t="shared" si="88"/>
        <v>0</v>
      </c>
      <c r="N812" t="s">
        <v>18</v>
      </c>
      <c r="O812" t="s">
        <v>1216</v>
      </c>
      <c r="P812" t="s">
        <v>1388</v>
      </c>
      <c r="Q812" t="str">
        <f t="shared" si="89"/>
        <v>2016</v>
      </c>
      <c r="R812" t="str">
        <f t="shared" si="90"/>
        <v>May</v>
      </c>
      <c r="S812" t="s">
        <v>1389</v>
      </c>
      <c r="T812" t="s">
        <v>51</v>
      </c>
    </row>
    <row r="813" spans="1:20" x14ac:dyDescent="0.3">
      <c r="A813" t="s">
        <v>1390</v>
      </c>
      <c r="B813" t="s">
        <v>1213</v>
      </c>
      <c r="C813">
        <v>4.3</v>
      </c>
      <c r="D813">
        <f t="shared" si="84"/>
        <v>5</v>
      </c>
      <c r="E813">
        <v>47847</v>
      </c>
      <c r="F813" t="s">
        <v>82</v>
      </c>
      <c r="G813">
        <f t="shared" si="85"/>
        <v>21000000</v>
      </c>
      <c r="H813" s="3" t="s">
        <v>56</v>
      </c>
      <c r="I813" t="str">
        <f t="shared" si="86"/>
        <v>1000000+</v>
      </c>
      <c r="J813" s="1">
        <f t="shared" si="87"/>
        <v>1000000</v>
      </c>
      <c r="K813" t="s">
        <v>17</v>
      </c>
      <c r="L813" s="2">
        <v>0</v>
      </c>
      <c r="M813" s="1">
        <f t="shared" si="88"/>
        <v>0</v>
      </c>
      <c r="N813" t="s">
        <v>18</v>
      </c>
      <c r="O813" t="s">
        <v>1216</v>
      </c>
      <c r="P813" t="s">
        <v>1391</v>
      </c>
      <c r="Q813" t="str">
        <f t="shared" si="89"/>
        <v>2017</v>
      </c>
      <c r="R813" t="str">
        <f t="shared" si="90"/>
        <v>June</v>
      </c>
      <c r="S813" t="s">
        <v>956</v>
      </c>
      <c r="T813" t="s">
        <v>22</v>
      </c>
    </row>
    <row r="814" spans="1:20" x14ac:dyDescent="0.3">
      <c r="A814" t="s">
        <v>1392</v>
      </c>
      <c r="B814" t="s">
        <v>1213</v>
      </c>
      <c r="C814">
        <v>4.3</v>
      </c>
      <c r="D814">
        <f t="shared" si="84"/>
        <v>5</v>
      </c>
      <c r="E814">
        <v>16195</v>
      </c>
      <c r="F814" t="s">
        <v>139</v>
      </c>
      <c r="G814">
        <f t="shared" si="85"/>
        <v>5200000</v>
      </c>
      <c r="H814" s="3" t="s">
        <v>56</v>
      </c>
      <c r="I814" t="str">
        <f t="shared" si="86"/>
        <v>1000000+</v>
      </c>
      <c r="J814" s="1">
        <f t="shared" si="87"/>
        <v>1000000</v>
      </c>
      <c r="K814" t="s">
        <v>17</v>
      </c>
      <c r="L814" s="2">
        <v>0</v>
      </c>
      <c r="M814" s="1">
        <f t="shared" si="88"/>
        <v>0</v>
      </c>
      <c r="N814" t="s">
        <v>18</v>
      </c>
      <c r="O814" t="s">
        <v>1216</v>
      </c>
      <c r="P814" t="s">
        <v>1393</v>
      </c>
      <c r="Q814" t="str">
        <f t="shared" si="89"/>
        <v>2016</v>
      </c>
      <c r="R814" t="str">
        <f t="shared" si="90"/>
        <v>September</v>
      </c>
      <c r="S814" t="s">
        <v>1394</v>
      </c>
      <c r="T814" t="s">
        <v>76</v>
      </c>
    </row>
    <row r="815" spans="1:20" x14ac:dyDescent="0.3">
      <c r="A815" t="s">
        <v>1395</v>
      </c>
      <c r="B815" t="s">
        <v>1213</v>
      </c>
      <c r="C815">
        <v>4.3</v>
      </c>
      <c r="D815">
        <f t="shared" si="84"/>
        <v>5</v>
      </c>
      <c r="E815">
        <v>206</v>
      </c>
      <c r="F815" t="s">
        <v>276</v>
      </c>
      <c r="G815">
        <f t="shared" si="85"/>
        <v>18000000</v>
      </c>
      <c r="H815" s="3" t="s">
        <v>49</v>
      </c>
      <c r="I815" t="str">
        <f t="shared" si="86"/>
        <v>50000+</v>
      </c>
      <c r="J815" s="1">
        <f t="shared" si="87"/>
        <v>50000</v>
      </c>
      <c r="K815" t="s">
        <v>17</v>
      </c>
      <c r="L815" s="2">
        <v>0</v>
      </c>
      <c r="M815" s="1">
        <f t="shared" si="88"/>
        <v>0</v>
      </c>
      <c r="N815" t="s">
        <v>18</v>
      </c>
      <c r="O815" t="s">
        <v>1216</v>
      </c>
      <c r="P815" t="s">
        <v>1396</v>
      </c>
      <c r="Q815" t="str">
        <f t="shared" si="89"/>
        <v>2016</v>
      </c>
      <c r="R815" t="str">
        <f t="shared" si="90"/>
        <v>December</v>
      </c>
      <c r="S815" t="s">
        <v>1397</v>
      </c>
      <c r="T815" t="s">
        <v>51</v>
      </c>
    </row>
    <row r="816" spans="1:20" x14ac:dyDescent="0.3">
      <c r="A816" t="s">
        <v>1398</v>
      </c>
      <c r="B816" t="s">
        <v>1213</v>
      </c>
      <c r="C816">
        <v>4</v>
      </c>
      <c r="D816">
        <f t="shared" si="84"/>
        <v>4</v>
      </c>
      <c r="E816">
        <v>28392</v>
      </c>
      <c r="F816" t="s">
        <v>39</v>
      </c>
      <c r="G816">
        <f t="shared" si="85"/>
        <v>1000</v>
      </c>
      <c r="H816" s="3" t="s">
        <v>56</v>
      </c>
      <c r="I816" t="str">
        <f t="shared" si="86"/>
        <v>1000000+</v>
      </c>
      <c r="J816" s="1">
        <f t="shared" si="87"/>
        <v>1000000</v>
      </c>
      <c r="K816" t="s">
        <v>17</v>
      </c>
      <c r="L816" s="2">
        <v>0</v>
      </c>
      <c r="M816" s="1">
        <f t="shared" si="88"/>
        <v>0</v>
      </c>
      <c r="N816" t="s">
        <v>18</v>
      </c>
      <c r="O816" t="s">
        <v>1216</v>
      </c>
      <c r="P816" t="s">
        <v>117</v>
      </c>
      <c r="Q816" t="str">
        <f t="shared" si="89"/>
        <v>2018</v>
      </c>
      <c r="R816" t="str">
        <f t="shared" si="90"/>
        <v>March</v>
      </c>
      <c r="S816" t="s">
        <v>39</v>
      </c>
      <c r="T816" t="s">
        <v>39</v>
      </c>
    </row>
    <row r="817" spans="1:20" x14ac:dyDescent="0.3">
      <c r="A817" t="s">
        <v>1399</v>
      </c>
      <c r="B817" t="s">
        <v>1213</v>
      </c>
      <c r="C817">
        <v>4.2</v>
      </c>
      <c r="D817">
        <f t="shared" si="84"/>
        <v>5</v>
      </c>
      <c r="E817">
        <v>3241</v>
      </c>
      <c r="F817" t="s">
        <v>242</v>
      </c>
      <c r="G817">
        <f t="shared" si="85"/>
        <v>16000000</v>
      </c>
      <c r="H817" s="3" t="s">
        <v>43</v>
      </c>
      <c r="I817" t="str">
        <f t="shared" si="86"/>
        <v>100000+</v>
      </c>
      <c r="J817" s="1">
        <f t="shared" si="87"/>
        <v>100000</v>
      </c>
      <c r="K817" t="s">
        <v>17</v>
      </c>
      <c r="L817" s="2">
        <v>0</v>
      </c>
      <c r="M817" s="1">
        <f t="shared" si="88"/>
        <v>0</v>
      </c>
      <c r="N817" t="s">
        <v>18</v>
      </c>
      <c r="O817" t="s">
        <v>1216</v>
      </c>
      <c r="P817" t="s">
        <v>32</v>
      </c>
      <c r="Q817" t="str">
        <f t="shared" si="89"/>
        <v>2018</v>
      </c>
      <c r="R817" t="str">
        <f t="shared" si="90"/>
        <v>August</v>
      </c>
      <c r="S817" t="s">
        <v>1400</v>
      </c>
      <c r="T817" t="s">
        <v>22</v>
      </c>
    </row>
    <row r="818" spans="1:20" x14ac:dyDescent="0.3">
      <c r="A818" t="s">
        <v>1401</v>
      </c>
      <c r="B818" t="s">
        <v>1213</v>
      </c>
      <c r="C818">
        <v>4</v>
      </c>
      <c r="D818">
        <f t="shared" si="84"/>
        <v>4</v>
      </c>
      <c r="E818">
        <v>835</v>
      </c>
      <c r="F818" t="s">
        <v>164</v>
      </c>
      <c r="G818">
        <f t="shared" si="85"/>
        <v>15000000</v>
      </c>
      <c r="H818" s="3" t="s">
        <v>43</v>
      </c>
      <c r="I818" t="str">
        <f t="shared" si="86"/>
        <v>100000+</v>
      </c>
      <c r="J818" s="1">
        <f t="shared" si="87"/>
        <v>100000</v>
      </c>
      <c r="K818" t="s">
        <v>17</v>
      </c>
      <c r="L818" s="2">
        <v>0</v>
      </c>
      <c r="M818" s="1">
        <f t="shared" si="88"/>
        <v>0</v>
      </c>
      <c r="N818" t="s">
        <v>18</v>
      </c>
      <c r="O818" t="s">
        <v>1216</v>
      </c>
      <c r="P818" t="s">
        <v>1396</v>
      </c>
      <c r="Q818" t="str">
        <f t="shared" si="89"/>
        <v>2016</v>
      </c>
      <c r="R818" t="str">
        <f t="shared" si="90"/>
        <v>December</v>
      </c>
      <c r="S818" t="s">
        <v>689</v>
      </c>
      <c r="T818" t="s">
        <v>51</v>
      </c>
    </row>
    <row r="819" spans="1:20" x14ac:dyDescent="0.3">
      <c r="A819" t="s">
        <v>1402</v>
      </c>
      <c r="B819" t="s">
        <v>1213</v>
      </c>
      <c r="C819">
        <v>4</v>
      </c>
      <c r="D819">
        <f t="shared" si="84"/>
        <v>4</v>
      </c>
      <c r="E819">
        <v>2525</v>
      </c>
      <c r="F819" t="s">
        <v>171</v>
      </c>
      <c r="G819">
        <f t="shared" si="85"/>
        <v>1200000</v>
      </c>
      <c r="H819" s="3" t="s">
        <v>43</v>
      </c>
      <c r="I819" t="str">
        <f t="shared" si="86"/>
        <v>100000+</v>
      </c>
      <c r="J819" s="1">
        <f t="shared" si="87"/>
        <v>100000</v>
      </c>
      <c r="K819" t="s">
        <v>17</v>
      </c>
      <c r="L819" s="2">
        <v>0</v>
      </c>
      <c r="M819" s="1">
        <f t="shared" si="88"/>
        <v>0</v>
      </c>
      <c r="N819" t="s">
        <v>18</v>
      </c>
      <c r="O819" t="s">
        <v>1216</v>
      </c>
      <c r="P819" t="s">
        <v>1403</v>
      </c>
      <c r="Q819" t="str">
        <f t="shared" si="89"/>
        <v>2015</v>
      </c>
      <c r="R819" t="str">
        <f t="shared" si="90"/>
        <v>January</v>
      </c>
      <c r="S819" t="s">
        <v>1404</v>
      </c>
      <c r="T819" t="s">
        <v>76</v>
      </c>
    </row>
    <row r="820" spans="1:20" x14ac:dyDescent="0.3">
      <c r="A820" t="s">
        <v>1405</v>
      </c>
      <c r="B820" t="s">
        <v>1213</v>
      </c>
      <c r="C820">
        <v>3.8</v>
      </c>
      <c r="D820">
        <f t="shared" si="84"/>
        <v>4</v>
      </c>
      <c r="E820">
        <v>828</v>
      </c>
      <c r="F820" t="s">
        <v>39</v>
      </c>
      <c r="G820">
        <f t="shared" si="85"/>
        <v>1000</v>
      </c>
      <c r="H820" s="3" t="s">
        <v>43</v>
      </c>
      <c r="I820" t="str">
        <f t="shared" si="86"/>
        <v>100000+</v>
      </c>
      <c r="J820" s="1">
        <f t="shared" si="87"/>
        <v>100000</v>
      </c>
      <c r="K820" t="s">
        <v>17</v>
      </c>
      <c r="L820" s="2">
        <v>0</v>
      </c>
      <c r="M820" s="1">
        <f t="shared" si="88"/>
        <v>0</v>
      </c>
      <c r="N820" t="s">
        <v>18</v>
      </c>
      <c r="O820" t="s">
        <v>1216</v>
      </c>
      <c r="P820" t="s">
        <v>1406</v>
      </c>
      <c r="Q820" t="str">
        <f t="shared" si="89"/>
        <v>2017</v>
      </c>
      <c r="R820" t="str">
        <f t="shared" si="90"/>
        <v>October</v>
      </c>
      <c r="S820" t="s">
        <v>39</v>
      </c>
      <c r="T820" t="s">
        <v>39</v>
      </c>
    </row>
    <row r="821" spans="1:20" x14ac:dyDescent="0.3">
      <c r="A821" t="s">
        <v>1287</v>
      </c>
      <c r="B821" t="s">
        <v>1213</v>
      </c>
      <c r="C821">
        <v>4.5999999999999996</v>
      </c>
      <c r="D821">
        <f t="shared" si="84"/>
        <v>5</v>
      </c>
      <c r="E821">
        <v>211856</v>
      </c>
      <c r="F821" t="s">
        <v>39</v>
      </c>
      <c r="G821">
        <f t="shared" si="85"/>
        <v>1000</v>
      </c>
      <c r="H821" s="3" t="s">
        <v>79</v>
      </c>
      <c r="I821" t="str">
        <f t="shared" si="86"/>
        <v>10000000+</v>
      </c>
      <c r="J821" s="1">
        <f t="shared" si="87"/>
        <v>10000000</v>
      </c>
      <c r="K821" t="s">
        <v>17</v>
      </c>
      <c r="L821" s="2">
        <v>0</v>
      </c>
      <c r="M821" s="1">
        <f t="shared" si="88"/>
        <v>0</v>
      </c>
      <c r="N821" t="s">
        <v>18</v>
      </c>
      <c r="O821" t="s">
        <v>1216</v>
      </c>
      <c r="P821" t="s">
        <v>32</v>
      </c>
      <c r="Q821" t="str">
        <f t="shared" si="89"/>
        <v>2018</v>
      </c>
      <c r="R821" t="str">
        <f t="shared" si="90"/>
        <v>August</v>
      </c>
      <c r="S821" t="s">
        <v>39</v>
      </c>
      <c r="T821" t="s">
        <v>39</v>
      </c>
    </row>
    <row r="822" spans="1:20" x14ac:dyDescent="0.3">
      <c r="A822" t="s">
        <v>1407</v>
      </c>
      <c r="B822" t="s">
        <v>1213</v>
      </c>
      <c r="C822">
        <v>4.0999999999999996</v>
      </c>
      <c r="D822">
        <f t="shared" si="84"/>
        <v>5</v>
      </c>
      <c r="E822">
        <v>200058</v>
      </c>
      <c r="F822" t="s">
        <v>276</v>
      </c>
      <c r="G822">
        <f t="shared" si="85"/>
        <v>18000000</v>
      </c>
      <c r="H822" s="3" t="s">
        <v>79</v>
      </c>
      <c r="I822" t="str">
        <f t="shared" si="86"/>
        <v>10000000+</v>
      </c>
      <c r="J822" s="1">
        <f t="shared" si="87"/>
        <v>10000000</v>
      </c>
      <c r="K822" t="s">
        <v>17</v>
      </c>
      <c r="L822" s="2">
        <v>0</v>
      </c>
      <c r="M822" s="1">
        <f t="shared" si="88"/>
        <v>0</v>
      </c>
      <c r="N822" t="s">
        <v>18</v>
      </c>
      <c r="O822" t="s">
        <v>1216</v>
      </c>
      <c r="P822" t="s">
        <v>165</v>
      </c>
      <c r="Q822" t="str">
        <f t="shared" si="89"/>
        <v>2018</v>
      </c>
      <c r="R822" t="str">
        <f t="shared" si="90"/>
        <v>July</v>
      </c>
      <c r="S822" t="s">
        <v>1408</v>
      </c>
      <c r="T822" t="s">
        <v>22</v>
      </c>
    </row>
    <row r="823" spans="1:20" x14ac:dyDescent="0.3">
      <c r="A823" t="s">
        <v>1409</v>
      </c>
      <c r="B823" t="s">
        <v>1213</v>
      </c>
      <c r="C823">
        <v>3.9</v>
      </c>
      <c r="D823">
        <f t="shared" si="84"/>
        <v>4</v>
      </c>
      <c r="E823">
        <v>1239</v>
      </c>
      <c r="F823" t="s">
        <v>1314</v>
      </c>
      <c r="G823">
        <f t="shared" si="85"/>
        <v>1800000</v>
      </c>
      <c r="H823" s="3" t="s">
        <v>43</v>
      </c>
      <c r="I823" t="str">
        <f t="shared" si="86"/>
        <v>100000+</v>
      </c>
      <c r="J823" s="1">
        <f t="shared" si="87"/>
        <v>100000</v>
      </c>
      <c r="K823" t="s">
        <v>17</v>
      </c>
      <c r="L823" s="2">
        <v>0</v>
      </c>
      <c r="M823" s="1">
        <f t="shared" si="88"/>
        <v>0</v>
      </c>
      <c r="N823" t="s">
        <v>18</v>
      </c>
      <c r="O823" t="s">
        <v>1216</v>
      </c>
      <c r="P823" t="s">
        <v>1410</v>
      </c>
      <c r="Q823" t="str">
        <f t="shared" si="89"/>
        <v>2016</v>
      </c>
      <c r="R823" t="str">
        <f t="shared" si="90"/>
        <v>July</v>
      </c>
      <c r="S823" t="s">
        <v>1103</v>
      </c>
      <c r="T823" t="s">
        <v>1411</v>
      </c>
    </row>
    <row r="824" spans="1:20" x14ac:dyDescent="0.3">
      <c r="A824" t="s">
        <v>1412</v>
      </c>
      <c r="B824" t="s">
        <v>1213</v>
      </c>
      <c r="C824">
        <v>4.0999999999999996</v>
      </c>
      <c r="D824">
        <f t="shared" si="84"/>
        <v>5</v>
      </c>
      <c r="E824">
        <v>702</v>
      </c>
      <c r="F824" t="s">
        <v>1413</v>
      </c>
      <c r="G824">
        <f t="shared" si="85"/>
        <v>7600000</v>
      </c>
      <c r="H824" s="3" t="s">
        <v>16</v>
      </c>
      <c r="I824" t="str">
        <f t="shared" si="86"/>
        <v>10000+</v>
      </c>
      <c r="J824" s="1">
        <f t="shared" si="87"/>
        <v>10000</v>
      </c>
      <c r="K824" t="s">
        <v>17</v>
      </c>
      <c r="L824" s="2">
        <v>0</v>
      </c>
      <c r="M824" s="1">
        <f t="shared" si="88"/>
        <v>0</v>
      </c>
      <c r="N824" t="s">
        <v>18</v>
      </c>
      <c r="O824" t="s">
        <v>1216</v>
      </c>
      <c r="P824" t="s">
        <v>1414</v>
      </c>
      <c r="Q824" t="str">
        <f t="shared" si="89"/>
        <v>2017</v>
      </c>
      <c r="R824" t="str">
        <f t="shared" si="90"/>
        <v>October</v>
      </c>
      <c r="S824">
        <v>5</v>
      </c>
      <c r="T824" t="s">
        <v>46</v>
      </c>
    </row>
    <row r="825" spans="1:20" x14ac:dyDescent="0.3">
      <c r="A825" t="s">
        <v>1415</v>
      </c>
      <c r="B825" t="s">
        <v>1213</v>
      </c>
      <c r="C825">
        <v>4.5</v>
      </c>
      <c r="D825">
        <f t="shared" si="84"/>
        <v>5</v>
      </c>
      <c r="E825">
        <v>108613</v>
      </c>
      <c r="F825" t="s">
        <v>39</v>
      </c>
      <c r="G825">
        <f t="shared" si="85"/>
        <v>1000</v>
      </c>
      <c r="H825" s="3" t="s">
        <v>79</v>
      </c>
      <c r="I825" t="str">
        <f t="shared" si="86"/>
        <v>10000000+</v>
      </c>
      <c r="J825" s="1">
        <f t="shared" si="87"/>
        <v>10000000</v>
      </c>
      <c r="K825" t="s">
        <v>17</v>
      </c>
      <c r="L825" s="2">
        <v>0</v>
      </c>
      <c r="M825" s="1">
        <f t="shared" si="88"/>
        <v>0</v>
      </c>
      <c r="N825" t="s">
        <v>18</v>
      </c>
      <c r="O825" t="s">
        <v>1216</v>
      </c>
      <c r="P825" t="s">
        <v>86</v>
      </c>
      <c r="Q825" t="str">
        <f t="shared" si="89"/>
        <v>2018</v>
      </c>
      <c r="R825" t="str">
        <f t="shared" si="90"/>
        <v>August</v>
      </c>
      <c r="S825" t="s">
        <v>39</v>
      </c>
      <c r="T825" t="s">
        <v>39</v>
      </c>
    </row>
    <row r="826" spans="1:20" x14ac:dyDescent="0.3">
      <c r="A826" t="s">
        <v>1369</v>
      </c>
      <c r="B826" t="s">
        <v>1213</v>
      </c>
      <c r="C826">
        <v>4.2</v>
      </c>
      <c r="D826">
        <f t="shared" si="84"/>
        <v>5</v>
      </c>
      <c r="E826">
        <v>69498</v>
      </c>
      <c r="F826" t="s">
        <v>39</v>
      </c>
      <c r="G826">
        <f t="shared" si="85"/>
        <v>1000</v>
      </c>
      <c r="H826" s="3" t="s">
        <v>79</v>
      </c>
      <c r="I826" t="str">
        <f t="shared" si="86"/>
        <v>10000000+</v>
      </c>
      <c r="J826" s="1">
        <f t="shared" si="87"/>
        <v>10000000</v>
      </c>
      <c r="K826" t="s">
        <v>17</v>
      </c>
      <c r="L826" s="2">
        <v>0</v>
      </c>
      <c r="M826" s="1">
        <f t="shared" si="88"/>
        <v>0</v>
      </c>
      <c r="N826" t="s">
        <v>18</v>
      </c>
      <c r="O826" t="s">
        <v>1216</v>
      </c>
      <c r="P826" t="s">
        <v>143</v>
      </c>
      <c r="Q826" t="str">
        <f t="shared" si="89"/>
        <v>2018</v>
      </c>
      <c r="R826" t="str">
        <f t="shared" si="90"/>
        <v>July</v>
      </c>
      <c r="S826" t="s">
        <v>39</v>
      </c>
      <c r="T826" t="s">
        <v>39</v>
      </c>
    </row>
    <row r="827" spans="1:20" x14ac:dyDescent="0.3">
      <c r="A827" t="s">
        <v>1416</v>
      </c>
      <c r="B827" t="s">
        <v>1213</v>
      </c>
      <c r="C827">
        <v>4.4000000000000004</v>
      </c>
      <c r="D827">
        <f t="shared" si="84"/>
        <v>5</v>
      </c>
      <c r="E827">
        <v>148550</v>
      </c>
      <c r="F827" t="s">
        <v>1417</v>
      </c>
      <c r="G827">
        <f t="shared" si="85"/>
        <v>59000000</v>
      </c>
      <c r="H827" s="3" t="s">
        <v>79</v>
      </c>
      <c r="I827" t="str">
        <f t="shared" si="86"/>
        <v>10000000+</v>
      </c>
      <c r="J827" s="1">
        <f t="shared" si="87"/>
        <v>10000000</v>
      </c>
      <c r="K827" t="s">
        <v>17</v>
      </c>
      <c r="L827" s="2">
        <v>0</v>
      </c>
      <c r="M827" s="1">
        <f t="shared" si="88"/>
        <v>0</v>
      </c>
      <c r="N827" t="s">
        <v>18</v>
      </c>
      <c r="O827" t="s">
        <v>1214</v>
      </c>
      <c r="P827" t="s">
        <v>86</v>
      </c>
      <c r="Q827" t="str">
        <f t="shared" si="89"/>
        <v>2018</v>
      </c>
      <c r="R827" t="str">
        <f t="shared" si="90"/>
        <v>August</v>
      </c>
      <c r="S827" t="s">
        <v>1418</v>
      </c>
      <c r="T827" t="s">
        <v>71</v>
      </c>
    </row>
    <row r="828" spans="1:20" x14ac:dyDescent="0.3">
      <c r="A828" t="s">
        <v>1212</v>
      </c>
      <c r="B828" t="s">
        <v>1213</v>
      </c>
      <c r="C828">
        <v>4.7</v>
      </c>
      <c r="D828">
        <f t="shared" si="84"/>
        <v>5</v>
      </c>
      <c r="E828">
        <v>6290507</v>
      </c>
      <c r="F828" t="s">
        <v>39</v>
      </c>
      <c r="G828">
        <f t="shared" si="85"/>
        <v>1000</v>
      </c>
      <c r="H828" s="3" t="s">
        <v>403</v>
      </c>
      <c r="I828" t="str">
        <f t="shared" si="86"/>
        <v>100000000+</v>
      </c>
      <c r="J828" s="1">
        <f t="shared" si="87"/>
        <v>100000000</v>
      </c>
      <c r="K828" t="s">
        <v>17</v>
      </c>
      <c r="L828" s="2">
        <v>0</v>
      </c>
      <c r="M828" s="1">
        <f t="shared" si="88"/>
        <v>0</v>
      </c>
      <c r="N828" t="s">
        <v>18</v>
      </c>
      <c r="O828" t="s">
        <v>1214</v>
      </c>
      <c r="P828" t="s">
        <v>32</v>
      </c>
      <c r="Q828" t="str">
        <f t="shared" si="89"/>
        <v>2018</v>
      </c>
      <c r="R828" t="str">
        <f t="shared" si="90"/>
        <v>August</v>
      </c>
      <c r="S828" t="s">
        <v>39</v>
      </c>
      <c r="T828" t="s">
        <v>39</v>
      </c>
    </row>
    <row r="829" spans="1:20" x14ac:dyDescent="0.3">
      <c r="A829" t="s">
        <v>1419</v>
      </c>
      <c r="B829" t="s">
        <v>1213</v>
      </c>
      <c r="C829">
        <v>4</v>
      </c>
      <c r="D829">
        <f t="shared" si="84"/>
        <v>4</v>
      </c>
      <c r="E829">
        <v>3847</v>
      </c>
      <c r="F829" t="s">
        <v>1149</v>
      </c>
      <c r="G829">
        <f t="shared" si="85"/>
        <v>6900000</v>
      </c>
      <c r="H829" s="3" t="s">
        <v>25</v>
      </c>
      <c r="I829" t="str">
        <f t="shared" si="86"/>
        <v>500000+</v>
      </c>
      <c r="J829" s="1">
        <f t="shared" si="87"/>
        <v>500000</v>
      </c>
      <c r="K829" t="s">
        <v>17</v>
      </c>
      <c r="L829" s="2">
        <v>0</v>
      </c>
      <c r="M829" s="1">
        <f t="shared" si="88"/>
        <v>0</v>
      </c>
      <c r="N829" t="s">
        <v>18</v>
      </c>
      <c r="O829" t="s">
        <v>1216</v>
      </c>
      <c r="P829" t="s">
        <v>935</v>
      </c>
      <c r="Q829" t="str">
        <f t="shared" si="89"/>
        <v>2017</v>
      </c>
      <c r="R829" t="str">
        <f t="shared" si="90"/>
        <v>October</v>
      </c>
      <c r="S829" t="s">
        <v>1089</v>
      </c>
      <c r="T829" t="s">
        <v>63</v>
      </c>
    </row>
    <row r="830" spans="1:20" x14ac:dyDescent="0.3">
      <c r="A830" t="s">
        <v>1374</v>
      </c>
      <c r="B830" t="s">
        <v>1213</v>
      </c>
      <c r="C830">
        <v>4.4000000000000004</v>
      </c>
      <c r="D830">
        <f t="shared" si="84"/>
        <v>5</v>
      </c>
      <c r="E830">
        <v>55256</v>
      </c>
      <c r="F830" t="s">
        <v>24</v>
      </c>
      <c r="G830">
        <f t="shared" si="85"/>
        <v>14000000</v>
      </c>
      <c r="H830" s="3" t="s">
        <v>31</v>
      </c>
      <c r="I830" t="str">
        <f t="shared" si="86"/>
        <v>5000000+</v>
      </c>
      <c r="J830" s="1">
        <f t="shared" si="87"/>
        <v>5000000</v>
      </c>
      <c r="K830" t="s">
        <v>17</v>
      </c>
      <c r="L830" s="2">
        <v>0</v>
      </c>
      <c r="M830" s="1">
        <f t="shared" si="88"/>
        <v>0</v>
      </c>
      <c r="N830" t="s">
        <v>18</v>
      </c>
      <c r="O830" t="s">
        <v>1216</v>
      </c>
      <c r="P830" t="s">
        <v>763</v>
      </c>
      <c r="Q830" t="str">
        <f t="shared" si="89"/>
        <v>2018</v>
      </c>
      <c r="R830" t="str">
        <f t="shared" si="90"/>
        <v>June</v>
      </c>
      <c r="S830" t="s">
        <v>1375</v>
      </c>
      <c r="T830" t="s">
        <v>76</v>
      </c>
    </row>
    <row r="831" spans="1:20" x14ac:dyDescent="0.3">
      <c r="A831" t="s">
        <v>1420</v>
      </c>
      <c r="B831" t="s">
        <v>1213</v>
      </c>
      <c r="C831">
        <v>4.4000000000000004</v>
      </c>
      <c r="D831">
        <f t="shared" si="84"/>
        <v>5</v>
      </c>
      <c r="E831">
        <v>84309</v>
      </c>
      <c r="F831" t="s">
        <v>614</v>
      </c>
      <c r="G831">
        <f t="shared" si="85"/>
        <v>41000000</v>
      </c>
      <c r="H831" s="3" t="s">
        <v>31</v>
      </c>
      <c r="I831" t="str">
        <f t="shared" si="86"/>
        <v>5000000+</v>
      </c>
      <c r="J831" s="1">
        <f t="shared" si="87"/>
        <v>5000000</v>
      </c>
      <c r="K831" t="s">
        <v>17</v>
      </c>
      <c r="L831" s="2">
        <v>0</v>
      </c>
      <c r="M831" s="1">
        <f t="shared" si="88"/>
        <v>0</v>
      </c>
      <c r="N831" t="s">
        <v>18</v>
      </c>
      <c r="O831" t="s">
        <v>1216</v>
      </c>
      <c r="P831" t="s">
        <v>322</v>
      </c>
      <c r="Q831" t="str">
        <f t="shared" si="89"/>
        <v>2018</v>
      </c>
      <c r="R831" t="str">
        <f t="shared" si="90"/>
        <v>July</v>
      </c>
      <c r="S831" t="s">
        <v>1421</v>
      </c>
      <c r="T831" t="s">
        <v>71</v>
      </c>
    </row>
    <row r="832" spans="1:20" x14ac:dyDescent="0.3">
      <c r="A832" t="s">
        <v>1377</v>
      </c>
      <c r="B832" t="s">
        <v>1213</v>
      </c>
      <c r="C832">
        <v>4</v>
      </c>
      <c r="D832">
        <f t="shared" si="84"/>
        <v>4</v>
      </c>
      <c r="E832">
        <v>4815</v>
      </c>
      <c r="F832" t="s">
        <v>15</v>
      </c>
      <c r="G832">
        <f t="shared" si="85"/>
        <v>19000000</v>
      </c>
      <c r="H832" s="3" t="s">
        <v>25</v>
      </c>
      <c r="I832" t="str">
        <f t="shared" si="86"/>
        <v>500000+</v>
      </c>
      <c r="J832" s="1">
        <f t="shared" si="87"/>
        <v>500000</v>
      </c>
      <c r="K832" t="s">
        <v>17</v>
      </c>
      <c r="L832" s="2">
        <v>0</v>
      </c>
      <c r="M832" s="1">
        <f t="shared" si="88"/>
        <v>0</v>
      </c>
      <c r="N832" t="s">
        <v>18</v>
      </c>
      <c r="O832" t="s">
        <v>1216</v>
      </c>
      <c r="P832" t="s">
        <v>369</v>
      </c>
      <c r="Q832" t="str">
        <f t="shared" si="89"/>
        <v>2018</v>
      </c>
      <c r="R832" t="str">
        <f t="shared" si="90"/>
        <v>July</v>
      </c>
      <c r="S832" t="s">
        <v>1378</v>
      </c>
      <c r="T832" t="s">
        <v>40</v>
      </c>
    </row>
    <row r="833" spans="1:20" x14ac:dyDescent="0.3">
      <c r="A833" t="s">
        <v>1366</v>
      </c>
      <c r="B833" t="s">
        <v>1213</v>
      </c>
      <c r="C833">
        <v>4.5</v>
      </c>
      <c r="D833">
        <f t="shared" si="84"/>
        <v>5</v>
      </c>
      <c r="E833">
        <v>172508</v>
      </c>
      <c r="F833" t="s">
        <v>1367</v>
      </c>
      <c r="G833">
        <f t="shared" si="85"/>
        <v>76000000</v>
      </c>
      <c r="H833" s="3" t="s">
        <v>31</v>
      </c>
      <c r="I833" t="str">
        <f t="shared" si="86"/>
        <v>5000000+</v>
      </c>
      <c r="J833" s="1">
        <f t="shared" si="87"/>
        <v>5000000</v>
      </c>
      <c r="K833" t="s">
        <v>17</v>
      </c>
      <c r="L833" s="2">
        <v>0</v>
      </c>
      <c r="M833" s="1">
        <f t="shared" si="88"/>
        <v>0</v>
      </c>
      <c r="N833" t="s">
        <v>18</v>
      </c>
      <c r="O833" t="s">
        <v>1214</v>
      </c>
      <c r="P833" t="s">
        <v>801</v>
      </c>
      <c r="Q833" t="str">
        <f t="shared" si="89"/>
        <v>2018</v>
      </c>
      <c r="R833" t="str">
        <f t="shared" si="90"/>
        <v>June</v>
      </c>
      <c r="S833" t="s">
        <v>1368</v>
      </c>
      <c r="T833" t="s">
        <v>245</v>
      </c>
    </row>
    <row r="834" spans="1:20" x14ac:dyDescent="0.3">
      <c r="A834" t="s">
        <v>1286</v>
      </c>
      <c r="B834" t="s">
        <v>1213</v>
      </c>
      <c r="C834">
        <v>4.7</v>
      </c>
      <c r="D834">
        <f t="shared" si="84"/>
        <v>5</v>
      </c>
      <c r="E834">
        <v>1107948</v>
      </c>
      <c r="F834" t="s">
        <v>39</v>
      </c>
      <c r="G834">
        <f t="shared" si="85"/>
        <v>1000</v>
      </c>
      <c r="H834" s="3" t="s">
        <v>79</v>
      </c>
      <c r="I834" t="str">
        <f t="shared" si="86"/>
        <v>10000000+</v>
      </c>
      <c r="J834" s="1">
        <f t="shared" si="87"/>
        <v>10000000</v>
      </c>
      <c r="K834" t="s">
        <v>17</v>
      </c>
      <c r="L834" s="2">
        <v>0</v>
      </c>
      <c r="M834" s="1">
        <f t="shared" si="88"/>
        <v>0</v>
      </c>
      <c r="N834" t="s">
        <v>18</v>
      </c>
      <c r="O834" t="s">
        <v>1216</v>
      </c>
      <c r="P834" t="s">
        <v>153</v>
      </c>
      <c r="Q834" t="str">
        <f t="shared" si="89"/>
        <v>2018</v>
      </c>
      <c r="R834" t="str">
        <f t="shared" si="90"/>
        <v>August</v>
      </c>
      <c r="S834" t="s">
        <v>39</v>
      </c>
      <c r="T834" t="s">
        <v>39</v>
      </c>
    </row>
    <row r="835" spans="1:20" x14ac:dyDescent="0.3">
      <c r="A835" t="s">
        <v>1250</v>
      </c>
      <c r="B835" t="s">
        <v>1213</v>
      </c>
      <c r="C835">
        <v>4.3</v>
      </c>
      <c r="D835">
        <f t="shared" ref="D835:D898" si="91">IF(C835&gt;4,5,IF(C835&gt;3,4,IF(C835&gt;2,3,IF(C835&gt;1,2,1))))</f>
        <v>5</v>
      </c>
      <c r="E835">
        <v>266948</v>
      </c>
      <c r="F835" t="s">
        <v>82</v>
      </c>
      <c r="G835">
        <f t="shared" ref="G835:G898" si="92">IF(RIGHT(F835,1)="M",LEFT(F835,LEN(F835)-1)*1000000,IF(RIGHT(F835,1)="K",LEFT(F835,LEN(F835)-1)*1000, 1000))</f>
        <v>21000000</v>
      </c>
      <c r="H835" s="3" t="s">
        <v>79</v>
      </c>
      <c r="I835" t="str">
        <f t="shared" ref="I835:I898" si="93">SUBSTITUTE(H835,",","")</f>
        <v>10000000+</v>
      </c>
      <c r="J835" s="1">
        <f t="shared" ref="J835:J898" si="94">VALUE(LEFT(I835,LEN(I835)-1))</f>
        <v>10000000</v>
      </c>
      <c r="K835" t="s">
        <v>17</v>
      </c>
      <c r="L835" s="2">
        <v>0</v>
      </c>
      <c r="M835" s="1">
        <f t="shared" ref="M835:M898" si="95">VALUE(IF(RIGHT(L835,LEN(L835)-1)="",0,RIGHT(L835,LEN(L835)-1)))</f>
        <v>0</v>
      </c>
      <c r="N835" t="s">
        <v>18</v>
      </c>
      <c r="O835" t="s">
        <v>1216</v>
      </c>
      <c r="P835" t="s">
        <v>103</v>
      </c>
      <c r="Q835" t="str">
        <f t="shared" ref="Q835:Q898" si="96">RIGHT(P835,4)</f>
        <v>2018</v>
      </c>
      <c r="R835" t="str">
        <f t="shared" ref="R835:R898" si="97">LEFT(P835,FIND(" ",P835)-1)</f>
        <v>July</v>
      </c>
      <c r="S835" t="s">
        <v>1251</v>
      </c>
      <c r="T835" t="s">
        <v>46</v>
      </c>
    </row>
    <row r="836" spans="1:20" x14ac:dyDescent="0.3">
      <c r="A836" t="s">
        <v>1422</v>
      </c>
      <c r="B836" t="s">
        <v>1213</v>
      </c>
      <c r="C836">
        <v>4.5</v>
      </c>
      <c r="D836">
        <f t="shared" si="91"/>
        <v>5</v>
      </c>
      <c r="E836">
        <v>14206</v>
      </c>
      <c r="F836" t="s">
        <v>82</v>
      </c>
      <c r="G836">
        <f t="shared" si="92"/>
        <v>21000000</v>
      </c>
      <c r="H836" s="3" t="s">
        <v>25</v>
      </c>
      <c r="I836" t="str">
        <f t="shared" si="93"/>
        <v>500000+</v>
      </c>
      <c r="J836" s="1">
        <f t="shared" si="94"/>
        <v>500000</v>
      </c>
      <c r="K836" t="s">
        <v>17</v>
      </c>
      <c r="L836" s="2">
        <v>0</v>
      </c>
      <c r="M836" s="1">
        <f t="shared" si="95"/>
        <v>0</v>
      </c>
      <c r="N836" t="s">
        <v>18</v>
      </c>
      <c r="O836" t="s">
        <v>1216</v>
      </c>
      <c r="P836" t="s">
        <v>192</v>
      </c>
      <c r="Q836" t="str">
        <f t="shared" si="96"/>
        <v>2018</v>
      </c>
      <c r="R836" t="str">
        <f t="shared" si="97"/>
        <v>July</v>
      </c>
      <c r="S836">
        <v>1.1599999999999999</v>
      </c>
      <c r="T836" t="s">
        <v>63</v>
      </c>
    </row>
    <row r="837" spans="1:20" x14ac:dyDescent="0.3">
      <c r="A837" t="s">
        <v>1383</v>
      </c>
      <c r="B837" t="s">
        <v>1213</v>
      </c>
      <c r="C837">
        <v>4.3</v>
      </c>
      <c r="D837">
        <f t="shared" si="91"/>
        <v>5</v>
      </c>
      <c r="E837">
        <v>206532</v>
      </c>
      <c r="F837" t="s">
        <v>82</v>
      </c>
      <c r="G837">
        <f t="shared" si="92"/>
        <v>21000000</v>
      </c>
      <c r="H837" s="3" t="s">
        <v>79</v>
      </c>
      <c r="I837" t="str">
        <f t="shared" si="93"/>
        <v>10000000+</v>
      </c>
      <c r="J837" s="1">
        <f t="shared" si="94"/>
        <v>10000000</v>
      </c>
      <c r="K837" t="s">
        <v>17</v>
      </c>
      <c r="L837" s="2">
        <v>0</v>
      </c>
      <c r="M837" s="1">
        <f t="shared" si="95"/>
        <v>0</v>
      </c>
      <c r="N837" t="s">
        <v>111</v>
      </c>
      <c r="O837" t="s">
        <v>1216</v>
      </c>
      <c r="P837" t="s">
        <v>32</v>
      </c>
      <c r="Q837" t="str">
        <f t="shared" si="96"/>
        <v>2018</v>
      </c>
      <c r="R837" t="str">
        <f t="shared" si="97"/>
        <v>August</v>
      </c>
      <c r="S837" t="s">
        <v>1384</v>
      </c>
      <c r="T837" t="s">
        <v>245</v>
      </c>
    </row>
    <row r="838" spans="1:20" x14ac:dyDescent="0.3">
      <c r="A838" t="s">
        <v>1385</v>
      </c>
      <c r="B838" t="s">
        <v>1213</v>
      </c>
      <c r="C838">
        <v>4.0999999999999996</v>
      </c>
      <c r="D838">
        <f t="shared" si="91"/>
        <v>5</v>
      </c>
      <c r="E838">
        <v>9348</v>
      </c>
      <c r="F838" t="s">
        <v>39</v>
      </c>
      <c r="G838">
        <f t="shared" si="92"/>
        <v>1000</v>
      </c>
      <c r="H838" s="3" t="s">
        <v>56</v>
      </c>
      <c r="I838" t="str">
        <f t="shared" si="93"/>
        <v>1000000+</v>
      </c>
      <c r="J838" s="1">
        <f t="shared" si="94"/>
        <v>1000000</v>
      </c>
      <c r="K838" t="s">
        <v>17</v>
      </c>
      <c r="L838" s="2">
        <v>0</v>
      </c>
      <c r="M838" s="1">
        <f t="shared" si="95"/>
        <v>0</v>
      </c>
      <c r="N838" t="s">
        <v>18</v>
      </c>
      <c r="O838" t="s">
        <v>1216</v>
      </c>
      <c r="P838" t="s">
        <v>1386</v>
      </c>
      <c r="Q838" t="str">
        <f t="shared" si="96"/>
        <v>2016</v>
      </c>
      <c r="R838" t="str">
        <f t="shared" si="97"/>
        <v>June</v>
      </c>
      <c r="S838" t="s">
        <v>39</v>
      </c>
      <c r="T838" t="s">
        <v>39</v>
      </c>
    </row>
    <row r="839" spans="1:20" x14ac:dyDescent="0.3">
      <c r="A839" t="s">
        <v>1423</v>
      </c>
      <c r="B839" t="s">
        <v>1213</v>
      </c>
      <c r="C839">
        <v>4.3</v>
      </c>
      <c r="D839">
        <f t="shared" si="91"/>
        <v>5</v>
      </c>
      <c r="E839">
        <v>14700</v>
      </c>
      <c r="F839" t="s">
        <v>82</v>
      </c>
      <c r="G839">
        <f t="shared" si="92"/>
        <v>21000000</v>
      </c>
      <c r="H839" s="3" t="s">
        <v>56</v>
      </c>
      <c r="I839" t="str">
        <f t="shared" si="93"/>
        <v>1000000+</v>
      </c>
      <c r="J839" s="1">
        <f t="shared" si="94"/>
        <v>1000000</v>
      </c>
      <c r="K839" t="s">
        <v>17</v>
      </c>
      <c r="L839" s="2">
        <v>0</v>
      </c>
      <c r="M839" s="1">
        <f t="shared" si="95"/>
        <v>0</v>
      </c>
      <c r="N839" t="s">
        <v>18</v>
      </c>
      <c r="O839" t="s">
        <v>1216</v>
      </c>
      <c r="P839" t="s">
        <v>103</v>
      </c>
      <c r="Q839" t="str">
        <f t="shared" si="96"/>
        <v>2018</v>
      </c>
      <c r="R839" t="str">
        <f t="shared" si="97"/>
        <v>July</v>
      </c>
      <c r="S839" t="s">
        <v>1424</v>
      </c>
      <c r="T839" t="s">
        <v>46</v>
      </c>
    </row>
    <row r="840" spans="1:20" x14ac:dyDescent="0.3">
      <c r="A840" t="s">
        <v>1425</v>
      </c>
      <c r="B840" t="s">
        <v>1213</v>
      </c>
      <c r="C840">
        <v>4.5</v>
      </c>
      <c r="D840">
        <f t="shared" si="91"/>
        <v>5</v>
      </c>
      <c r="E840">
        <v>42828</v>
      </c>
      <c r="F840" t="s">
        <v>39</v>
      </c>
      <c r="G840">
        <f t="shared" si="92"/>
        <v>1000</v>
      </c>
      <c r="H840" s="3" t="s">
        <v>56</v>
      </c>
      <c r="I840" t="str">
        <f t="shared" si="93"/>
        <v>1000000+</v>
      </c>
      <c r="J840" s="1">
        <f t="shared" si="94"/>
        <v>1000000</v>
      </c>
      <c r="K840" t="s">
        <v>17</v>
      </c>
      <c r="L840" s="2">
        <v>0</v>
      </c>
      <c r="M840" s="1">
        <f t="shared" si="95"/>
        <v>0</v>
      </c>
      <c r="N840" t="s">
        <v>18</v>
      </c>
      <c r="O840" t="s">
        <v>1216</v>
      </c>
      <c r="P840" t="s">
        <v>165</v>
      </c>
      <c r="Q840" t="str">
        <f t="shared" si="96"/>
        <v>2018</v>
      </c>
      <c r="R840" t="str">
        <f t="shared" si="97"/>
        <v>July</v>
      </c>
      <c r="S840" t="s">
        <v>39</v>
      </c>
      <c r="T840" t="s">
        <v>39</v>
      </c>
    </row>
    <row r="841" spans="1:20" x14ac:dyDescent="0.3">
      <c r="A841" t="s">
        <v>1426</v>
      </c>
      <c r="B841" t="s">
        <v>1213</v>
      </c>
      <c r="C841">
        <v>4.2</v>
      </c>
      <c r="D841">
        <f t="shared" si="91"/>
        <v>5</v>
      </c>
      <c r="E841">
        <v>40209</v>
      </c>
      <c r="F841" t="s">
        <v>39</v>
      </c>
      <c r="G841">
        <f t="shared" si="92"/>
        <v>1000</v>
      </c>
      <c r="H841" s="3" t="s">
        <v>56</v>
      </c>
      <c r="I841" t="str">
        <f t="shared" si="93"/>
        <v>1000000+</v>
      </c>
      <c r="J841" s="1">
        <f t="shared" si="94"/>
        <v>1000000</v>
      </c>
      <c r="K841" t="s">
        <v>17</v>
      </c>
      <c r="L841" s="2">
        <v>0</v>
      </c>
      <c r="M841" s="1">
        <f t="shared" si="95"/>
        <v>0</v>
      </c>
      <c r="N841" t="s">
        <v>18</v>
      </c>
      <c r="O841" t="s">
        <v>1216</v>
      </c>
      <c r="P841" t="s">
        <v>350</v>
      </c>
      <c r="Q841" t="str">
        <f t="shared" si="96"/>
        <v>2018</v>
      </c>
      <c r="R841" t="str">
        <f t="shared" si="97"/>
        <v>May</v>
      </c>
      <c r="S841" t="s">
        <v>39</v>
      </c>
      <c r="T841" t="s">
        <v>39</v>
      </c>
    </row>
    <row r="842" spans="1:20" x14ac:dyDescent="0.3">
      <c r="A842" t="s">
        <v>1337</v>
      </c>
      <c r="B842" t="s">
        <v>1213</v>
      </c>
      <c r="C842">
        <v>4.5999999999999996</v>
      </c>
      <c r="D842">
        <f t="shared" si="91"/>
        <v>5</v>
      </c>
      <c r="E842">
        <v>37862</v>
      </c>
      <c r="F842" t="s">
        <v>273</v>
      </c>
      <c r="G842">
        <f t="shared" si="92"/>
        <v>5400000</v>
      </c>
      <c r="H842" s="3" t="s">
        <v>56</v>
      </c>
      <c r="I842" t="str">
        <f t="shared" si="93"/>
        <v>1000000+</v>
      </c>
      <c r="J842" s="1">
        <f t="shared" si="94"/>
        <v>1000000</v>
      </c>
      <c r="K842" t="s">
        <v>17</v>
      </c>
      <c r="L842" s="2">
        <v>0</v>
      </c>
      <c r="M842" s="1">
        <f t="shared" si="95"/>
        <v>0</v>
      </c>
      <c r="N842" t="s">
        <v>18</v>
      </c>
      <c r="O842" t="s">
        <v>1216</v>
      </c>
      <c r="P842" t="s">
        <v>373</v>
      </c>
      <c r="Q842" t="str">
        <f t="shared" si="96"/>
        <v>2018</v>
      </c>
      <c r="R842" t="str">
        <f t="shared" si="97"/>
        <v>June</v>
      </c>
      <c r="S842" t="s">
        <v>1338</v>
      </c>
      <c r="T842" t="s">
        <v>71</v>
      </c>
    </row>
    <row r="843" spans="1:20" x14ac:dyDescent="0.3">
      <c r="A843" t="s">
        <v>1427</v>
      </c>
      <c r="B843" t="s">
        <v>1213</v>
      </c>
      <c r="C843">
        <v>3.5</v>
      </c>
      <c r="D843">
        <f t="shared" si="91"/>
        <v>4</v>
      </c>
      <c r="E843">
        <v>1405</v>
      </c>
      <c r="F843" t="s">
        <v>499</v>
      </c>
      <c r="G843">
        <f t="shared" si="92"/>
        <v>7300000</v>
      </c>
      <c r="H843" s="3" t="s">
        <v>43</v>
      </c>
      <c r="I843" t="str">
        <f t="shared" si="93"/>
        <v>100000+</v>
      </c>
      <c r="J843" s="1">
        <f t="shared" si="94"/>
        <v>100000</v>
      </c>
      <c r="K843" t="s">
        <v>17</v>
      </c>
      <c r="L843" s="2">
        <v>0</v>
      </c>
      <c r="M843" s="1">
        <f t="shared" si="95"/>
        <v>0</v>
      </c>
      <c r="N843" t="s">
        <v>18</v>
      </c>
      <c r="O843" t="s">
        <v>1216</v>
      </c>
      <c r="P843" t="s">
        <v>1053</v>
      </c>
      <c r="Q843" t="str">
        <f t="shared" si="96"/>
        <v>2018</v>
      </c>
      <c r="R843" t="str">
        <f t="shared" si="97"/>
        <v>March</v>
      </c>
      <c r="S843" t="s">
        <v>1428</v>
      </c>
      <c r="T843" t="s">
        <v>76</v>
      </c>
    </row>
    <row r="844" spans="1:20" x14ac:dyDescent="0.3">
      <c r="A844" t="s">
        <v>1369</v>
      </c>
      <c r="B844" t="s">
        <v>1213</v>
      </c>
      <c r="C844">
        <v>4.2</v>
      </c>
      <c r="D844">
        <f t="shared" si="91"/>
        <v>5</v>
      </c>
      <c r="E844">
        <v>69498</v>
      </c>
      <c r="F844" t="s">
        <v>39</v>
      </c>
      <c r="G844">
        <f t="shared" si="92"/>
        <v>1000</v>
      </c>
      <c r="H844" s="3" t="s">
        <v>79</v>
      </c>
      <c r="I844" t="str">
        <f t="shared" si="93"/>
        <v>10000000+</v>
      </c>
      <c r="J844" s="1">
        <f t="shared" si="94"/>
        <v>10000000</v>
      </c>
      <c r="K844" t="s">
        <v>17</v>
      </c>
      <c r="L844" s="2">
        <v>0</v>
      </c>
      <c r="M844" s="1">
        <f t="shared" si="95"/>
        <v>0</v>
      </c>
      <c r="N844" t="s">
        <v>18</v>
      </c>
      <c r="O844" t="s">
        <v>1216</v>
      </c>
      <c r="P844" t="s">
        <v>143</v>
      </c>
      <c r="Q844" t="str">
        <f t="shared" si="96"/>
        <v>2018</v>
      </c>
      <c r="R844" t="str">
        <f t="shared" si="97"/>
        <v>July</v>
      </c>
      <c r="S844" t="s">
        <v>39</v>
      </c>
      <c r="T844" t="s">
        <v>39</v>
      </c>
    </row>
    <row r="845" spans="1:20" x14ac:dyDescent="0.3">
      <c r="A845" t="s">
        <v>1416</v>
      </c>
      <c r="B845" t="s">
        <v>1213</v>
      </c>
      <c r="C845">
        <v>4.4000000000000004</v>
      </c>
      <c r="D845">
        <f t="shared" si="91"/>
        <v>5</v>
      </c>
      <c r="E845">
        <v>148549</v>
      </c>
      <c r="F845" t="s">
        <v>1417</v>
      </c>
      <c r="G845">
        <f t="shared" si="92"/>
        <v>59000000</v>
      </c>
      <c r="H845" s="3" t="s">
        <v>79</v>
      </c>
      <c r="I845" t="str">
        <f t="shared" si="93"/>
        <v>10000000+</v>
      </c>
      <c r="J845" s="1">
        <f t="shared" si="94"/>
        <v>10000000</v>
      </c>
      <c r="K845" t="s">
        <v>17</v>
      </c>
      <c r="L845" s="2">
        <v>0</v>
      </c>
      <c r="M845" s="1">
        <f t="shared" si="95"/>
        <v>0</v>
      </c>
      <c r="N845" t="s">
        <v>18</v>
      </c>
      <c r="O845" t="s">
        <v>1214</v>
      </c>
      <c r="P845" t="s">
        <v>86</v>
      </c>
      <c r="Q845" t="str">
        <f t="shared" si="96"/>
        <v>2018</v>
      </c>
      <c r="R845" t="str">
        <f t="shared" si="97"/>
        <v>August</v>
      </c>
      <c r="S845" t="s">
        <v>1418</v>
      </c>
      <c r="T845" t="s">
        <v>71</v>
      </c>
    </row>
    <row r="846" spans="1:20" x14ac:dyDescent="0.3">
      <c r="A846" t="s">
        <v>1420</v>
      </c>
      <c r="B846" t="s">
        <v>1213</v>
      </c>
      <c r="C846">
        <v>4.4000000000000004</v>
      </c>
      <c r="D846">
        <f t="shared" si="91"/>
        <v>5</v>
      </c>
      <c r="E846">
        <v>84311</v>
      </c>
      <c r="F846" t="s">
        <v>614</v>
      </c>
      <c r="G846">
        <f t="shared" si="92"/>
        <v>41000000</v>
      </c>
      <c r="H846" s="3" t="s">
        <v>31</v>
      </c>
      <c r="I846" t="str">
        <f t="shared" si="93"/>
        <v>5000000+</v>
      </c>
      <c r="J846" s="1">
        <f t="shared" si="94"/>
        <v>5000000</v>
      </c>
      <c r="K846" t="s">
        <v>17</v>
      </c>
      <c r="L846" s="2">
        <v>0</v>
      </c>
      <c r="M846" s="1">
        <f t="shared" si="95"/>
        <v>0</v>
      </c>
      <c r="N846" t="s">
        <v>18</v>
      </c>
      <c r="O846" t="s">
        <v>1216</v>
      </c>
      <c r="P846" t="s">
        <v>322</v>
      </c>
      <c r="Q846" t="str">
        <f t="shared" si="96"/>
        <v>2018</v>
      </c>
      <c r="R846" t="str">
        <f t="shared" si="97"/>
        <v>July</v>
      </c>
      <c r="S846" t="s">
        <v>1421</v>
      </c>
      <c r="T846" t="s">
        <v>71</v>
      </c>
    </row>
    <row r="847" spans="1:20" x14ac:dyDescent="0.3">
      <c r="A847" t="s">
        <v>1287</v>
      </c>
      <c r="B847" t="s">
        <v>1213</v>
      </c>
      <c r="C847">
        <v>4.5999999999999996</v>
      </c>
      <c r="D847">
        <f t="shared" si="91"/>
        <v>5</v>
      </c>
      <c r="E847">
        <v>211856</v>
      </c>
      <c r="F847" t="s">
        <v>39</v>
      </c>
      <c r="G847">
        <f t="shared" si="92"/>
        <v>1000</v>
      </c>
      <c r="H847" s="3" t="s">
        <v>79</v>
      </c>
      <c r="I847" t="str">
        <f t="shared" si="93"/>
        <v>10000000+</v>
      </c>
      <c r="J847" s="1">
        <f t="shared" si="94"/>
        <v>10000000</v>
      </c>
      <c r="K847" t="s">
        <v>17</v>
      </c>
      <c r="L847" s="2">
        <v>0</v>
      </c>
      <c r="M847" s="1">
        <f t="shared" si="95"/>
        <v>0</v>
      </c>
      <c r="N847" t="s">
        <v>18</v>
      </c>
      <c r="O847" t="s">
        <v>1216</v>
      </c>
      <c r="P847" t="s">
        <v>32</v>
      </c>
      <c r="Q847" t="str">
        <f t="shared" si="96"/>
        <v>2018</v>
      </c>
      <c r="R847" t="str">
        <f t="shared" si="97"/>
        <v>August</v>
      </c>
      <c r="S847" t="s">
        <v>39</v>
      </c>
      <c r="T847" t="s">
        <v>39</v>
      </c>
    </row>
    <row r="848" spans="1:20" x14ac:dyDescent="0.3">
      <c r="A848" t="s">
        <v>1383</v>
      </c>
      <c r="B848" t="s">
        <v>1213</v>
      </c>
      <c r="C848">
        <v>4.3</v>
      </c>
      <c r="D848">
        <f t="shared" si="91"/>
        <v>5</v>
      </c>
      <c r="E848">
        <v>206532</v>
      </c>
      <c r="F848" t="s">
        <v>82</v>
      </c>
      <c r="G848">
        <f t="shared" si="92"/>
        <v>21000000</v>
      </c>
      <c r="H848" s="3" t="s">
        <v>79</v>
      </c>
      <c r="I848" t="str">
        <f t="shared" si="93"/>
        <v>10000000+</v>
      </c>
      <c r="J848" s="1">
        <f t="shared" si="94"/>
        <v>10000000</v>
      </c>
      <c r="K848" t="s">
        <v>17</v>
      </c>
      <c r="L848" s="2">
        <v>0</v>
      </c>
      <c r="M848" s="1">
        <f t="shared" si="95"/>
        <v>0</v>
      </c>
      <c r="N848" t="s">
        <v>111</v>
      </c>
      <c r="O848" t="s">
        <v>1216</v>
      </c>
      <c r="P848" t="s">
        <v>32</v>
      </c>
      <c r="Q848" t="str">
        <f t="shared" si="96"/>
        <v>2018</v>
      </c>
      <c r="R848" t="str">
        <f t="shared" si="97"/>
        <v>August</v>
      </c>
      <c r="S848" t="s">
        <v>1384</v>
      </c>
      <c r="T848" t="s">
        <v>245</v>
      </c>
    </row>
    <row r="849" spans="1:20" x14ac:dyDescent="0.3">
      <c r="A849" t="s">
        <v>1366</v>
      </c>
      <c r="B849" t="s">
        <v>1213</v>
      </c>
      <c r="C849">
        <v>4.5</v>
      </c>
      <c r="D849">
        <f t="shared" si="91"/>
        <v>5</v>
      </c>
      <c r="E849">
        <v>172508</v>
      </c>
      <c r="F849" t="s">
        <v>1367</v>
      </c>
      <c r="G849">
        <f t="shared" si="92"/>
        <v>76000000</v>
      </c>
      <c r="H849" s="3" t="s">
        <v>31</v>
      </c>
      <c r="I849" t="str">
        <f t="shared" si="93"/>
        <v>5000000+</v>
      </c>
      <c r="J849" s="1">
        <f t="shared" si="94"/>
        <v>5000000</v>
      </c>
      <c r="K849" t="s">
        <v>17</v>
      </c>
      <c r="L849" s="2">
        <v>0</v>
      </c>
      <c r="M849" s="1">
        <f t="shared" si="95"/>
        <v>0</v>
      </c>
      <c r="N849" t="s">
        <v>18</v>
      </c>
      <c r="O849" t="s">
        <v>1214</v>
      </c>
      <c r="P849" t="s">
        <v>801</v>
      </c>
      <c r="Q849" t="str">
        <f t="shared" si="96"/>
        <v>2018</v>
      </c>
      <c r="R849" t="str">
        <f t="shared" si="97"/>
        <v>June</v>
      </c>
      <c r="S849" t="s">
        <v>1368</v>
      </c>
      <c r="T849" t="s">
        <v>245</v>
      </c>
    </row>
    <row r="850" spans="1:20" x14ac:dyDescent="0.3">
      <c r="A850" t="s">
        <v>1429</v>
      </c>
      <c r="B850" t="s">
        <v>1213</v>
      </c>
      <c r="C850">
        <v>4.8</v>
      </c>
      <c r="D850">
        <f t="shared" si="91"/>
        <v>5</v>
      </c>
      <c r="E850">
        <v>256079</v>
      </c>
      <c r="F850" t="s">
        <v>1413</v>
      </c>
      <c r="G850">
        <f t="shared" si="92"/>
        <v>7600000</v>
      </c>
      <c r="H850" s="3" t="s">
        <v>56</v>
      </c>
      <c r="I850" t="str">
        <f t="shared" si="93"/>
        <v>1000000+</v>
      </c>
      <c r="J850" s="1">
        <f t="shared" si="94"/>
        <v>1000000</v>
      </c>
      <c r="K850" t="s">
        <v>17</v>
      </c>
      <c r="L850" s="2">
        <v>0</v>
      </c>
      <c r="M850" s="1">
        <f t="shared" si="95"/>
        <v>0</v>
      </c>
      <c r="N850" t="s">
        <v>37</v>
      </c>
      <c r="O850" t="s">
        <v>1216</v>
      </c>
      <c r="P850" t="s">
        <v>112</v>
      </c>
      <c r="Q850" t="str">
        <f t="shared" si="96"/>
        <v>2018</v>
      </c>
      <c r="R850" t="str">
        <f t="shared" si="97"/>
        <v>July</v>
      </c>
      <c r="S850" t="s">
        <v>1270</v>
      </c>
      <c r="T850" t="s">
        <v>22</v>
      </c>
    </row>
    <row r="851" spans="1:20" x14ac:dyDescent="0.3">
      <c r="A851" t="s">
        <v>1430</v>
      </c>
      <c r="B851" t="s">
        <v>1213</v>
      </c>
      <c r="C851">
        <v>4.4000000000000004</v>
      </c>
      <c r="D851">
        <f t="shared" si="91"/>
        <v>5</v>
      </c>
      <c r="E851">
        <v>2078</v>
      </c>
      <c r="F851" t="s">
        <v>39</v>
      </c>
      <c r="G851">
        <f t="shared" si="92"/>
        <v>1000</v>
      </c>
      <c r="H851" s="3" t="s">
        <v>43</v>
      </c>
      <c r="I851" t="str">
        <f t="shared" si="93"/>
        <v>100000+</v>
      </c>
      <c r="J851" s="1">
        <f t="shared" si="94"/>
        <v>100000</v>
      </c>
      <c r="K851" t="s">
        <v>17</v>
      </c>
      <c r="L851" s="2">
        <v>0</v>
      </c>
      <c r="M851" s="1">
        <f t="shared" si="95"/>
        <v>0</v>
      </c>
      <c r="N851" t="s">
        <v>18</v>
      </c>
      <c r="O851" t="s">
        <v>1214</v>
      </c>
      <c r="P851" t="s">
        <v>1431</v>
      </c>
      <c r="Q851" t="str">
        <f t="shared" si="96"/>
        <v>2017</v>
      </c>
      <c r="R851" t="str">
        <f t="shared" si="97"/>
        <v>December</v>
      </c>
      <c r="S851" t="s">
        <v>1198</v>
      </c>
      <c r="T851" t="s">
        <v>71</v>
      </c>
    </row>
    <row r="852" spans="1:20" x14ac:dyDescent="0.3">
      <c r="A852" t="s">
        <v>1432</v>
      </c>
      <c r="B852" t="s">
        <v>1213</v>
      </c>
      <c r="C852">
        <v>4.0999999999999996</v>
      </c>
      <c r="D852">
        <f t="shared" si="91"/>
        <v>5</v>
      </c>
      <c r="E852">
        <v>16103</v>
      </c>
      <c r="F852" t="s">
        <v>435</v>
      </c>
      <c r="G852">
        <f t="shared" si="92"/>
        <v>13000000</v>
      </c>
      <c r="H852" s="3" t="s">
        <v>56</v>
      </c>
      <c r="I852" t="str">
        <f t="shared" si="93"/>
        <v>1000000+</v>
      </c>
      <c r="J852" s="1">
        <f t="shared" si="94"/>
        <v>1000000</v>
      </c>
      <c r="K852" t="s">
        <v>17</v>
      </c>
      <c r="L852" s="2">
        <v>0</v>
      </c>
      <c r="M852" s="1">
        <f t="shared" si="95"/>
        <v>0</v>
      </c>
      <c r="N852" t="s">
        <v>18</v>
      </c>
      <c r="O852" t="s">
        <v>1216</v>
      </c>
      <c r="P852" t="s">
        <v>74</v>
      </c>
      <c r="Q852" t="str">
        <f t="shared" si="96"/>
        <v>2018</v>
      </c>
      <c r="R852" t="str">
        <f t="shared" si="97"/>
        <v>July</v>
      </c>
      <c r="S852" t="s">
        <v>1433</v>
      </c>
      <c r="T852" t="s">
        <v>71</v>
      </c>
    </row>
    <row r="853" spans="1:20" x14ac:dyDescent="0.3">
      <c r="A853" t="s">
        <v>1434</v>
      </c>
      <c r="B853" t="s">
        <v>1213</v>
      </c>
      <c r="C853">
        <v>4.9000000000000004</v>
      </c>
      <c r="D853">
        <f t="shared" si="91"/>
        <v>5</v>
      </c>
      <c r="E853">
        <v>11</v>
      </c>
      <c r="F853" t="s">
        <v>1072</v>
      </c>
      <c r="G853">
        <f t="shared" si="92"/>
        <v>63000000</v>
      </c>
      <c r="H853" s="3" t="s">
        <v>719</v>
      </c>
      <c r="I853" t="str">
        <f t="shared" si="93"/>
        <v>1000+</v>
      </c>
      <c r="J853" s="1">
        <f t="shared" si="94"/>
        <v>1000</v>
      </c>
      <c r="K853" t="s">
        <v>596</v>
      </c>
      <c r="L853" s="2" t="s">
        <v>860</v>
      </c>
      <c r="M853" s="1">
        <f t="shared" si="95"/>
        <v>3.99</v>
      </c>
      <c r="N853" t="s">
        <v>18</v>
      </c>
      <c r="O853" t="s">
        <v>1273</v>
      </c>
      <c r="P853" t="s">
        <v>1435</v>
      </c>
      <c r="Q853" t="str">
        <f t="shared" si="96"/>
        <v>2017</v>
      </c>
      <c r="R853" t="str">
        <f t="shared" si="97"/>
        <v>July</v>
      </c>
      <c r="S853">
        <v>1</v>
      </c>
      <c r="T853" t="s">
        <v>22</v>
      </c>
    </row>
    <row r="854" spans="1:20" x14ac:dyDescent="0.3">
      <c r="A854" t="s">
        <v>1436</v>
      </c>
      <c r="B854" t="s">
        <v>1213</v>
      </c>
      <c r="C854">
        <v>4.7</v>
      </c>
      <c r="D854">
        <f t="shared" si="91"/>
        <v>5</v>
      </c>
      <c r="E854">
        <v>21</v>
      </c>
      <c r="F854" t="s">
        <v>903</v>
      </c>
      <c r="G854">
        <f t="shared" si="92"/>
        <v>44000000</v>
      </c>
      <c r="H854" s="3" t="s">
        <v>719</v>
      </c>
      <c r="I854" t="str">
        <f t="shared" si="93"/>
        <v>1000+</v>
      </c>
      <c r="J854" s="1">
        <f t="shared" si="94"/>
        <v>1000</v>
      </c>
      <c r="K854" t="s">
        <v>596</v>
      </c>
      <c r="L854" s="2" t="s">
        <v>1437</v>
      </c>
      <c r="M854" s="1">
        <f t="shared" si="95"/>
        <v>5.99</v>
      </c>
      <c r="N854" t="s">
        <v>18</v>
      </c>
      <c r="O854" t="s">
        <v>1214</v>
      </c>
      <c r="P854" t="s">
        <v>1438</v>
      </c>
      <c r="Q854" t="str">
        <f t="shared" si="96"/>
        <v>2017</v>
      </c>
      <c r="R854" t="str">
        <f t="shared" si="97"/>
        <v>July</v>
      </c>
      <c r="S854">
        <v>1.3</v>
      </c>
      <c r="T854" t="s">
        <v>71</v>
      </c>
    </row>
    <row r="855" spans="1:20" x14ac:dyDescent="0.3">
      <c r="A855" t="s">
        <v>1439</v>
      </c>
      <c r="B855" t="s">
        <v>1213</v>
      </c>
      <c r="C855">
        <v>4.7</v>
      </c>
      <c r="D855">
        <f t="shared" si="91"/>
        <v>5</v>
      </c>
      <c r="E855">
        <v>31085</v>
      </c>
      <c r="F855" t="s">
        <v>152</v>
      </c>
      <c r="G855">
        <f t="shared" si="92"/>
        <v>24000000</v>
      </c>
      <c r="H855" s="3" t="s">
        <v>25</v>
      </c>
      <c r="I855" t="str">
        <f t="shared" si="93"/>
        <v>500000+</v>
      </c>
      <c r="J855" s="1">
        <f t="shared" si="94"/>
        <v>500000</v>
      </c>
      <c r="K855" t="s">
        <v>596</v>
      </c>
      <c r="L855" s="2" t="s">
        <v>860</v>
      </c>
      <c r="M855" s="1">
        <f t="shared" si="95"/>
        <v>3.99</v>
      </c>
      <c r="N855" t="s">
        <v>18</v>
      </c>
      <c r="O855" t="s">
        <v>1273</v>
      </c>
      <c r="P855" t="s">
        <v>688</v>
      </c>
      <c r="Q855" t="str">
        <f t="shared" si="96"/>
        <v>2018</v>
      </c>
      <c r="R855" t="str">
        <f t="shared" si="97"/>
        <v>July</v>
      </c>
      <c r="S855" t="s">
        <v>1440</v>
      </c>
      <c r="T855" t="s">
        <v>46</v>
      </c>
    </row>
    <row r="856" spans="1:20" x14ac:dyDescent="0.3">
      <c r="A856" t="s">
        <v>1441</v>
      </c>
      <c r="B856" t="s">
        <v>1213</v>
      </c>
      <c r="C856">
        <v>4.7</v>
      </c>
      <c r="D856">
        <f t="shared" si="91"/>
        <v>5</v>
      </c>
      <c r="E856">
        <v>3528</v>
      </c>
      <c r="F856" t="s">
        <v>152</v>
      </c>
      <c r="G856">
        <f t="shared" si="92"/>
        <v>24000000</v>
      </c>
      <c r="H856" s="3" t="s">
        <v>43</v>
      </c>
      <c r="I856" t="str">
        <f t="shared" si="93"/>
        <v>100000+</v>
      </c>
      <c r="J856" s="1">
        <f t="shared" si="94"/>
        <v>100000</v>
      </c>
      <c r="K856" t="s">
        <v>596</v>
      </c>
      <c r="L856" s="2" t="s">
        <v>860</v>
      </c>
      <c r="M856" s="1">
        <f t="shared" si="95"/>
        <v>3.99</v>
      </c>
      <c r="N856" t="s">
        <v>18</v>
      </c>
      <c r="O856" t="s">
        <v>1273</v>
      </c>
      <c r="P856" t="s">
        <v>225</v>
      </c>
      <c r="Q856" t="str">
        <f t="shared" si="96"/>
        <v>2018</v>
      </c>
      <c r="R856" t="str">
        <f t="shared" si="97"/>
        <v>June</v>
      </c>
      <c r="S856" t="s">
        <v>1442</v>
      </c>
      <c r="T856" t="s">
        <v>46</v>
      </c>
    </row>
    <row r="857" spans="1:20" x14ac:dyDescent="0.3">
      <c r="A857" t="s">
        <v>1443</v>
      </c>
      <c r="B857" t="s">
        <v>1444</v>
      </c>
      <c r="C857">
        <v>4.4000000000000004</v>
      </c>
      <c r="D857">
        <f t="shared" si="91"/>
        <v>5</v>
      </c>
      <c r="E857">
        <v>5456208</v>
      </c>
      <c r="F857" t="s">
        <v>39</v>
      </c>
      <c r="G857">
        <f t="shared" si="92"/>
        <v>1000</v>
      </c>
      <c r="H857" s="3" t="s">
        <v>403</v>
      </c>
      <c r="I857" t="str">
        <f t="shared" si="93"/>
        <v>100000000+</v>
      </c>
      <c r="J857" s="1">
        <f t="shared" si="94"/>
        <v>100000000</v>
      </c>
      <c r="K857" t="s">
        <v>17</v>
      </c>
      <c r="L857" s="2">
        <v>0</v>
      </c>
      <c r="M857" s="1">
        <f t="shared" si="95"/>
        <v>0</v>
      </c>
      <c r="N857" t="s">
        <v>37</v>
      </c>
      <c r="O857" t="s">
        <v>1445</v>
      </c>
      <c r="P857" t="s">
        <v>74</v>
      </c>
      <c r="Q857" t="str">
        <f t="shared" si="96"/>
        <v>2018</v>
      </c>
      <c r="R857" t="str">
        <f t="shared" si="97"/>
        <v>July</v>
      </c>
      <c r="S857" t="s">
        <v>39</v>
      </c>
      <c r="T857" t="s">
        <v>39</v>
      </c>
    </row>
    <row r="858" spans="1:20" x14ac:dyDescent="0.3">
      <c r="A858" t="s">
        <v>1446</v>
      </c>
      <c r="B858" t="s">
        <v>1444</v>
      </c>
      <c r="C858">
        <v>4</v>
      </c>
      <c r="D858">
        <f t="shared" si="91"/>
        <v>4</v>
      </c>
      <c r="E858">
        <v>11656</v>
      </c>
      <c r="F858" t="s">
        <v>302</v>
      </c>
      <c r="G858">
        <f t="shared" si="92"/>
        <v>4500000</v>
      </c>
      <c r="H858" s="3" t="s">
        <v>56</v>
      </c>
      <c r="I858" t="str">
        <f t="shared" si="93"/>
        <v>1000000+</v>
      </c>
      <c r="J858" s="1">
        <f t="shared" si="94"/>
        <v>1000000</v>
      </c>
      <c r="K858" t="s">
        <v>17</v>
      </c>
      <c r="L858" s="2">
        <v>0</v>
      </c>
      <c r="M858" s="1">
        <f t="shared" si="95"/>
        <v>0</v>
      </c>
      <c r="N858" t="s">
        <v>18</v>
      </c>
      <c r="O858" t="s">
        <v>1445</v>
      </c>
      <c r="P858" t="s">
        <v>1447</v>
      </c>
      <c r="Q858" t="str">
        <f t="shared" si="96"/>
        <v>2018</v>
      </c>
      <c r="R858" t="str">
        <f t="shared" si="97"/>
        <v>January</v>
      </c>
      <c r="S858">
        <v>1.02</v>
      </c>
      <c r="T858" t="s">
        <v>22</v>
      </c>
    </row>
    <row r="859" spans="1:20" x14ac:dyDescent="0.3">
      <c r="A859" t="s">
        <v>1448</v>
      </c>
      <c r="B859" t="s">
        <v>1444</v>
      </c>
      <c r="C859">
        <v>4.2</v>
      </c>
      <c r="D859">
        <f t="shared" si="91"/>
        <v>5</v>
      </c>
      <c r="E859">
        <v>28948</v>
      </c>
      <c r="F859" t="s">
        <v>39</v>
      </c>
      <c r="G859">
        <f t="shared" si="92"/>
        <v>1000</v>
      </c>
      <c r="H859" s="3" t="s">
        <v>56</v>
      </c>
      <c r="I859" t="str">
        <f t="shared" si="93"/>
        <v>1000000+</v>
      </c>
      <c r="J859" s="1">
        <f t="shared" si="94"/>
        <v>1000000</v>
      </c>
      <c r="K859" t="s">
        <v>17</v>
      </c>
      <c r="L859" s="2">
        <v>0</v>
      </c>
      <c r="M859" s="1">
        <f t="shared" si="95"/>
        <v>0</v>
      </c>
      <c r="N859" t="s">
        <v>37</v>
      </c>
      <c r="O859" t="s">
        <v>1445</v>
      </c>
      <c r="P859" t="s">
        <v>279</v>
      </c>
      <c r="Q859" t="str">
        <f t="shared" si="96"/>
        <v>2018</v>
      </c>
      <c r="R859" t="str">
        <f t="shared" si="97"/>
        <v>August</v>
      </c>
      <c r="S859" t="s">
        <v>39</v>
      </c>
      <c r="T859" t="s">
        <v>39</v>
      </c>
    </row>
    <row r="860" spans="1:20" x14ac:dyDescent="0.3">
      <c r="A860" t="s">
        <v>1449</v>
      </c>
      <c r="B860" t="s">
        <v>1444</v>
      </c>
      <c r="C860">
        <v>4.3</v>
      </c>
      <c r="D860">
        <f t="shared" si="91"/>
        <v>5</v>
      </c>
      <c r="E860">
        <v>296771</v>
      </c>
      <c r="F860" t="s">
        <v>142</v>
      </c>
      <c r="G860">
        <f t="shared" si="92"/>
        <v>11000000</v>
      </c>
      <c r="H860" s="3" t="s">
        <v>79</v>
      </c>
      <c r="I860" t="str">
        <f t="shared" si="93"/>
        <v>10000000+</v>
      </c>
      <c r="J860" s="1">
        <f t="shared" si="94"/>
        <v>10000000</v>
      </c>
      <c r="K860" t="s">
        <v>17</v>
      </c>
      <c r="L860" s="2">
        <v>0</v>
      </c>
      <c r="M860" s="1">
        <f t="shared" si="95"/>
        <v>0</v>
      </c>
      <c r="N860" t="s">
        <v>37</v>
      </c>
      <c r="O860" t="s">
        <v>1445</v>
      </c>
      <c r="P860" t="s">
        <v>262</v>
      </c>
      <c r="Q860" t="str">
        <f t="shared" si="96"/>
        <v>2018</v>
      </c>
      <c r="R860" t="str">
        <f t="shared" si="97"/>
        <v>July</v>
      </c>
      <c r="S860" t="s">
        <v>1450</v>
      </c>
      <c r="T860" t="s">
        <v>71</v>
      </c>
    </row>
    <row r="861" spans="1:20" x14ac:dyDescent="0.3">
      <c r="A861" t="s">
        <v>1451</v>
      </c>
      <c r="B861" t="s">
        <v>1444</v>
      </c>
      <c r="C861">
        <v>4.5</v>
      </c>
      <c r="D861">
        <f t="shared" si="91"/>
        <v>5</v>
      </c>
      <c r="E861">
        <v>470089</v>
      </c>
      <c r="F861" t="s">
        <v>39</v>
      </c>
      <c r="G861">
        <f t="shared" si="92"/>
        <v>1000</v>
      </c>
      <c r="H861" s="3" t="s">
        <v>36</v>
      </c>
      <c r="I861" t="str">
        <f t="shared" si="93"/>
        <v>50000000+</v>
      </c>
      <c r="J861" s="1">
        <f t="shared" si="94"/>
        <v>50000000</v>
      </c>
      <c r="K861" t="s">
        <v>17</v>
      </c>
      <c r="L861" s="2">
        <v>0</v>
      </c>
      <c r="M861" s="1">
        <f t="shared" si="95"/>
        <v>0</v>
      </c>
      <c r="N861" t="s">
        <v>18</v>
      </c>
      <c r="O861" t="s">
        <v>1452</v>
      </c>
      <c r="P861" t="s">
        <v>86</v>
      </c>
      <c r="Q861" t="str">
        <f t="shared" si="96"/>
        <v>2018</v>
      </c>
      <c r="R861" t="str">
        <f t="shared" si="97"/>
        <v>August</v>
      </c>
      <c r="S861" t="s">
        <v>1453</v>
      </c>
      <c r="T861" t="s">
        <v>71</v>
      </c>
    </row>
    <row r="862" spans="1:20" x14ac:dyDescent="0.3">
      <c r="A862" t="s">
        <v>1454</v>
      </c>
      <c r="B862" t="s">
        <v>1444</v>
      </c>
      <c r="C862">
        <v>3.5</v>
      </c>
      <c r="D862">
        <f t="shared" si="91"/>
        <v>4</v>
      </c>
      <c r="E862">
        <v>10939</v>
      </c>
      <c r="F862" t="s">
        <v>132</v>
      </c>
      <c r="G862">
        <f t="shared" si="92"/>
        <v>4600000</v>
      </c>
      <c r="H862" s="3" t="s">
        <v>79</v>
      </c>
      <c r="I862" t="str">
        <f t="shared" si="93"/>
        <v>10000000+</v>
      </c>
      <c r="J862" s="1">
        <f t="shared" si="94"/>
        <v>10000000</v>
      </c>
      <c r="K862" t="s">
        <v>17</v>
      </c>
      <c r="L862" s="2">
        <v>0</v>
      </c>
      <c r="M862" s="1">
        <f t="shared" si="95"/>
        <v>0</v>
      </c>
      <c r="N862" t="s">
        <v>18</v>
      </c>
      <c r="O862" t="s">
        <v>1445</v>
      </c>
      <c r="P862" t="s">
        <v>1455</v>
      </c>
      <c r="Q862" t="str">
        <f t="shared" si="96"/>
        <v>2016</v>
      </c>
      <c r="R862" t="str">
        <f t="shared" si="97"/>
        <v>April</v>
      </c>
      <c r="S862" t="s">
        <v>1456</v>
      </c>
      <c r="T862" t="s">
        <v>245</v>
      </c>
    </row>
    <row r="863" spans="1:20" x14ac:dyDescent="0.3">
      <c r="A863" t="s">
        <v>1457</v>
      </c>
      <c r="B863" t="s">
        <v>1444</v>
      </c>
      <c r="C863">
        <v>4.2</v>
      </c>
      <c r="D863">
        <f t="shared" si="91"/>
        <v>5</v>
      </c>
      <c r="E863">
        <v>98509</v>
      </c>
      <c r="F863" t="s">
        <v>39</v>
      </c>
      <c r="G863">
        <f t="shared" si="92"/>
        <v>1000</v>
      </c>
      <c r="H863" s="3" t="s">
        <v>31</v>
      </c>
      <c r="I863" t="str">
        <f t="shared" si="93"/>
        <v>5000000+</v>
      </c>
      <c r="J863" s="1">
        <f t="shared" si="94"/>
        <v>5000000</v>
      </c>
      <c r="K863" t="s">
        <v>17</v>
      </c>
      <c r="L863" s="2">
        <v>0</v>
      </c>
      <c r="M863" s="1">
        <f t="shared" si="95"/>
        <v>0</v>
      </c>
      <c r="N863" t="s">
        <v>18</v>
      </c>
      <c r="O863" t="s">
        <v>1445</v>
      </c>
      <c r="P863" t="s">
        <v>423</v>
      </c>
      <c r="Q863" t="str">
        <f t="shared" si="96"/>
        <v>2018</v>
      </c>
      <c r="R863" t="str">
        <f t="shared" si="97"/>
        <v>June</v>
      </c>
      <c r="S863" t="s">
        <v>39</v>
      </c>
      <c r="T863" t="s">
        <v>39</v>
      </c>
    </row>
    <row r="864" spans="1:20" x14ac:dyDescent="0.3">
      <c r="A864" t="s">
        <v>1458</v>
      </c>
      <c r="B864" t="s">
        <v>1444</v>
      </c>
      <c r="C864">
        <v>3.1</v>
      </c>
      <c r="D864">
        <f t="shared" si="91"/>
        <v>4</v>
      </c>
      <c r="E864">
        <v>5241</v>
      </c>
      <c r="F864" t="s">
        <v>39</v>
      </c>
      <c r="G864">
        <f t="shared" si="92"/>
        <v>1000</v>
      </c>
      <c r="H864" s="3" t="s">
        <v>31</v>
      </c>
      <c r="I864" t="str">
        <f t="shared" si="93"/>
        <v>5000000+</v>
      </c>
      <c r="J864" s="1">
        <f t="shared" si="94"/>
        <v>5000000</v>
      </c>
      <c r="K864" t="s">
        <v>17</v>
      </c>
      <c r="L864" s="2">
        <v>0</v>
      </c>
      <c r="M864" s="1">
        <f t="shared" si="95"/>
        <v>0</v>
      </c>
      <c r="N864" t="s">
        <v>18</v>
      </c>
      <c r="O864" t="s">
        <v>1445</v>
      </c>
      <c r="P864" t="s">
        <v>91</v>
      </c>
      <c r="Q864" t="str">
        <f t="shared" si="96"/>
        <v>2018</v>
      </c>
      <c r="R864" t="str">
        <f t="shared" si="97"/>
        <v>June</v>
      </c>
      <c r="S864" t="s">
        <v>39</v>
      </c>
      <c r="T864" t="s">
        <v>267</v>
      </c>
    </row>
    <row r="865" spans="1:20" x14ac:dyDescent="0.3">
      <c r="A865" t="s">
        <v>1459</v>
      </c>
      <c r="B865" t="s">
        <v>1444</v>
      </c>
      <c r="C865">
        <v>4.5999999999999996</v>
      </c>
      <c r="D865">
        <f t="shared" si="91"/>
        <v>5</v>
      </c>
      <c r="E865">
        <v>22508</v>
      </c>
      <c r="F865" t="s">
        <v>701</v>
      </c>
      <c r="G865">
        <f t="shared" si="92"/>
        <v>3300000</v>
      </c>
      <c r="H865" s="3" t="s">
        <v>79</v>
      </c>
      <c r="I865" t="str">
        <f t="shared" si="93"/>
        <v>10000000+</v>
      </c>
      <c r="J865" s="1">
        <f t="shared" si="94"/>
        <v>10000000</v>
      </c>
      <c r="K865" t="s">
        <v>17</v>
      </c>
      <c r="L865" s="2">
        <v>0</v>
      </c>
      <c r="M865" s="1">
        <f t="shared" si="95"/>
        <v>0</v>
      </c>
      <c r="N865" t="s">
        <v>18</v>
      </c>
      <c r="O865" t="s">
        <v>1445</v>
      </c>
      <c r="P865" t="s">
        <v>1460</v>
      </c>
      <c r="Q865" t="str">
        <f t="shared" si="96"/>
        <v>2015</v>
      </c>
      <c r="R865" t="str">
        <f t="shared" si="97"/>
        <v>July</v>
      </c>
      <c r="S865" t="s">
        <v>1461</v>
      </c>
      <c r="T865" t="s">
        <v>40</v>
      </c>
    </row>
    <row r="866" spans="1:20" x14ac:dyDescent="0.3">
      <c r="A866" t="s">
        <v>1462</v>
      </c>
      <c r="B866" t="s">
        <v>1444</v>
      </c>
      <c r="C866">
        <v>4.2</v>
      </c>
      <c r="D866">
        <f t="shared" si="91"/>
        <v>5</v>
      </c>
      <c r="E866">
        <v>10291</v>
      </c>
      <c r="F866" t="s">
        <v>567</v>
      </c>
      <c r="G866">
        <f t="shared" si="92"/>
        <v>6500000</v>
      </c>
      <c r="H866" s="3" t="s">
        <v>31</v>
      </c>
      <c r="I866" t="str">
        <f t="shared" si="93"/>
        <v>5000000+</v>
      </c>
      <c r="J866" s="1">
        <f t="shared" si="94"/>
        <v>5000000</v>
      </c>
      <c r="K866" t="s">
        <v>17</v>
      </c>
      <c r="L866" s="2">
        <v>0</v>
      </c>
      <c r="M866" s="1">
        <f t="shared" si="95"/>
        <v>0</v>
      </c>
      <c r="N866" t="s">
        <v>37</v>
      </c>
      <c r="O866" t="s">
        <v>1445</v>
      </c>
      <c r="P866" t="s">
        <v>279</v>
      </c>
      <c r="Q866" t="str">
        <f t="shared" si="96"/>
        <v>2018</v>
      </c>
      <c r="R866" t="str">
        <f t="shared" si="97"/>
        <v>August</v>
      </c>
      <c r="S866" t="s">
        <v>1463</v>
      </c>
      <c r="T866" t="s">
        <v>22</v>
      </c>
    </row>
    <row r="867" spans="1:20" x14ac:dyDescent="0.3">
      <c r="A867" t="s">
        <v>1464</v>
      </c>
      <c r="B867" t="s">
        <v>1444</v>
      </c>
      <c r="C867">
        <v>4.3</v>
      </c>
      <c r="D867">
        <f t="shared" si="91"/>
        <v>5</v>
      </c>
      <c r="E867">
        <v>7165362</v>
      </c>
      <c r="F867" t="s">
        <v>39</v>
      </c>
      <c r="G867">
        <f t="shared" si="92"/>
        <v>1000</v>
      </c>
      <c r="H867" s="3" t="s">
        <v>430</v>
      </c>
      <c r="I867" t="str">
        <f t="shared" si="93"/>
        <v>1000000000+</v>
      </c>
      <c r="J867" s="1">
        <f t="shared" si="94"/>
        <v>1000000000</v>
      </c>
      <c r="K867" t="s">
        <v>17</v>
      </c>
      <c r="L867" s="2">
        <v>0</v>
      </c>
      <c r="M867" s="1">
        <f t="shared" si="95"/>
        <v>0</v>
      </c>
      <c r="N867" t="s">
        <v>37</v>
      </c>
      <c r="O867" t="s">
        <v>1445</v>
      </c>
      <c r="P867" t="s">
        <v>237</v>
      </c>
      <c r="Q867" t="str">
        <f t="shared" si="96"/>
        <v>2018</v>
      </c>
      <c r="R867" t="str">
        <f t="shared" si="97"/>
        <v>July</v>
      </c>
      <c r="S867" t="s">
        <v>39</v>
      </c>
      <c r="T867" t="s">
        <v>39</v>
      </c>
    </row>
    <row r="868" spans="1:20" x14ac:dyDescent="0.3">
      <c r="A868" t="s">
        <v>1465</v>
      </c>
      <c r="B868" t="s">
        <v>1444</v>
      </c>
      <c r="C868">
        <v>4.3</v>
      </c>
      <c r="D868">
        <f t="shared" si="91"/>
        <v>5</v>
      </c>
      <c r="E868">
        <v>4885646</v>
      </c>
      <c r="F868" t="s">
        <v>39</v>
      </c>
      <c r="G868">
        <f t="shared" si="92"/>
        <v>1000</v>
      </c>
      <c r="H868" s="3" t="s">
        <v>403</v>
      </c>
      <c r="I868" t="str">
        <f t="shared" si="93"/>
        <v>100000000+</v>
      </c>
      <c r="J868" s="1">
        <f t="shared" si="94"/>
        <v>100000000</v>
      </c>
      <c r="K868" t="s">
        <v>17</v>
      </c>
      <c r="L868" s="2">
        <v>0</v>
      </c>
      <c r="M868" s="1">
        <f t="shared" si="95"/>
        <v>0</v>
      </c>
      <c r="N868" t="s">
        <v>37</v>
      </c>
      <c r="O868" t="s">
        <v>1445</v>
      </c>
      <c r="P868" t="s">
        <v>86</v>
      </c>
      <c r="Q868" t="str">
        <f t="shared" si="96"/>
        <v>2018</v>
      </c>
      <c r="R868" t="str">
        <f t="shared" si="97"/>
        <v>August</v>
      </c>
      <c r="S868" t="s">
        <v>39</v>
      </c>
      <c r="T868" t="s">
        <v>39</v>
      </c>
    </row>
    <row r="869" spans="1:20" x14ac:dyDescent="0.3">
      <c r="A869" t="s">
        <v>1466</v>
      </c>
      <c r="B869" t="s">
        <v>1444</v>
      </c>
      <c r="C869">
        <v>4.0999999999999996</v>
      </c>
      <c r="D869">
        <f t="shared" si="91"/>
        <v>5</v>
      </c>
      <c r="E869">
        <v>141980</v>
      </c>
      <c r="F869" t="s">
        <v>39</v>
      </c>
      <c r="G869">
        <f t="shared" si="92"/>
        <v>1000</v>
      </c>
      <c r="H869" s="3" t="s">
        <v>31</v>
      </c>
      <c r="I869" t="str">
        <f t="shared" si="93"/>
        <v>5000000+</v>
      </c>
      <c r="J869" s="1">
        <f t="shared" si="94"/>
        <v>5000000</v>
      </c>
      <c r="K869" t="s">
        <v>17</v>
      </c>
      <c r="L869" s="2">
        <v>0</v>
      </c>
      <c r="M869" s="1">
        <f t="shared" si="95"/>
        <v>0</v>
      </c>
      <c r="N869" t="s">
        <v>37</v>
      </c>
      <c r="O869" t="s">
        <v>1445</v>
      </c>
      <c r="P869" t="s">
        <v>103</v>
      </c>
      <c r="Q869" t="str">
        <f t="shared" si="96"/>
        <v>2018</v>
      </c>
      <c r="R869" t="str">
        <f t="shared" si="97"/>
        <v>July</v>
      </c>
      <c r="S869" t="s">
        <v>39</v>
      </c>
      <c r="T869" t="s">
        <v>39</v>
      </c>
    </row>
    <row r="870" spans="1:20" x14ac:dyDescent="0.3">
      <c r="A870" t="s">
        <v>1467</v>
      </c>
      <c r="B870" t="s">
        <v>1444</v>
      </c>
      <c r="C870">
        <v>3.8</v>
      </c>
      <c r="D870">
        <f t="shared" si="91"/>
        <v>4</v>
      </c>
      <c r="E870">
        <v>6979</v>
      </c>
      <c r="F870" t="s">
        <v>73</v>
      </c>
      <c r="G870">
        <f t="shared" si="92"/>
        <v>12000000</v>
      </c>
      <c r="H870" s="3" t="s">
        <v>56</v>
      </c>
      <c r="I870" t="str">
        <f t="shared" si="93"/>
        <v>1000000+</v>
      </c>
      <c r="J870" s="1">
        <f t="shared" si="94"/>
        <v>1000000</v>
      </c>
      <c r="K870" t="s">
        <v>17</v>
      </c>
      <c r="L870" s="2">
        <v>0</v>
      </c>
      <c r="M870" s="1">
        <f t="shared" si="95"/>
        <v>0</v>
      </c>
      <c r="N870" t="s">
        <v>18</v>
      </c>
      <c r="O870" t="s">
        <v>1445</v>
      </c>
      <c r="P870" t="s">
        <v>704</v>
      </c>
      <c r="Q870" t="str">
        <f t="shared" si="96"/>
        <v>2018</v>
      </c>
      <c r="R870" t="str">
        <f t="shared" si="97"/>
        <v>July</v>
      </c>
      <c r="S870">
        <v>1.03</v>
      </c>
      <c r="T870" t="s">
        <v>76</v>
      </c>
    </row>
    <row r="871" spans="1:20" x14ac:dyDescent="0.3">
      <c r="A871" t="s">
        <v>1468</v>
      </c>
      <c r="B871" t="s">
        <v>1444</v>
      </c>
      <c r="C871">
        <v>3.4</v>
      </c>
      <c r="D871">
        <f t="shared" si="91"/>
        <v>4</v>
      </c>
      <c r="E871">
        <v>46618</v>
      </c>
      <c r="F871" t="s">
        <v>39</v>
      </c>
      <c r="G871">
        <f t="shared" si="92"/>
        <v>1000</v>
      </c>
      <c r="H871" s="3" t="s">
        <v>31</v>
      </c>
      <c r="I871" t="str">
        <f t="shared" si="93"/>
        <v>5000000+</v>
      </c>
      <c r="J871" s="1">
        <f t="shared" si="94"/>
        <v>5000000</v>
      </c>
      <c r="K871" t="s">
        <v>17</v>
      </c>
      <c r="L871" s="2">
        <v>0</v>
      </c>
      <c r="M871" s="1">
        <f t="shared" si="95"/>
        <v>0</v>
      </c>
      <c r="N871" t="s">
        <v>37</v>
      </c>
      <c r="O871" t="s">
        <v>1445</v>
      </c>
      <c r="P871" t="s">
        <v>143</v>
      </c>
      <c r="Q871" t="str">
        <f t="shared" si="96"/>
        <v>2018</v>
      </c>
      <c r="R871" t="str">
        <f t="shared" si="97"/>
        <v>July</v>
      </c>
      <c r="S871" t="s">
        <v>39</v>
      </c>
      <c r="T871" t="s">
        <v>39</v>
      </c>
    </row>
    <row r="872" spans="1:20" x14ac:dyDescent="0.3">
      <c r="A872" t="s">
        <v>1469</v>
      </c>
      <c r="B872" t="s">
        <v>1444</v>
      </c>
      <c r="C872">
        <v>4.3</v>
      </c>
      <c r="D872">
        <f t="shared" si="91"/>
        <v>5</v>
      </c>
      <c r="E872">
        <v>103078</v>
      </c>
      <c r="F872" t="s">
        <v>48</v>
      </c>
      <c r="G872">
        <f t="shared" si="92"/>
        <v>5600000</v>
      </c>
      <c r="H872" s="3" t="s">
        <v>31</v>
      </c>
      <c r="I872" t="str">
        <f t="shared" si="93"/>
        <v>5000000+</v>
      </c>
      <c r="J872" s="1">
        <f t="shared" si="94"/>
        <v>5000000</v>
      </c>
      <c r="K872" t="s">
        <v>17</v>
      </c>
      <c r="L872" s="2">
        <v>0</v>
      </c>
      <c r="M872" s="1">
        <f t="shared" si="95"/>
        <v>0</v>
      </c>
      <c r="N872" t="s">
        <v>18</v>
      </c>
      <c r="O872" t="s">
        <v>1445</v>
      </c>
      <c r="P872" t="s">
        <v>704</v>
      </c>
      <c r="Q872" t="str">
        <f t="shared" si="96"/>
        <v>2018</v>
      </c>
      <c r="R872" t="str">
        <f t="shared" si="97"/>
        <v>July</v>
      </c>
      <c r="S872" t="s">
        <v>1470</v>
      </c>
      <c r="T872" t="s">
        <v>157</v>
      </c>
    </row>
    <row r="873" spans="1:20" x14ac:dyDescent="0.3">
      <c r="A873" t="s">
        <v>1471</v>
      </c>
      <c r="B873" t="s">
        <v>1444</v>
      </c>
      <c r="C873">
        <v>4.4000000000000004</v>
      </c>
      <c r="D873">
        <f t="shared" si="91"/>
        <v>5</v>
      </c>
      <c r="E873">
        <v>17682</v>
      </c>
      <c r="F873" t="s">
        <v>1472</v>
      </c>
      <c r="G873">
        <f t="shared" si="92"/>
        <v>9700000</v>
      </c>
      <c r="H873" s="3" t="s">
        <v>56</v>
      </c>
      <c r="I873" t="str">
        <f t="shared" si="93"/>
        <v>1000000+</v>
      </c>
      <c r="J873" s="1">
        <f t="shared" si="94"/>
        <v>1000000</v>
      </c>
      <c r="K873" t="s">
        <v>17</v>
      </c>
      <c r="L873" s="2">
        <v>0</v>
      </c>
      <c r="M873" s="1">
        <f t="shared" si="95"/>
        <v>0</v>
      </c>
      <c r="N873" t="s">
        <v>18</v>
      </c>
      <c r="O873" t="s">
        <v>1445</v>
      </c>
      <c r="P873" t="s">
        <v>86</v>
      </c>
      <c r="Q873" t="str">
        <f t="shared" si="96"/>
        <v>2018</v>
      </c>
      <c r="R873" t="str">
        <f t="shared" si="97"/>
        <v>August</v>
      </c>
      <c r="S873">
        <v>5.2</v>
      </c>
      <c r="T873" t="s">
        <v>22</v>
      </c>
    </row>
    <row r="874" spans="1:20" x14ac:dyDescent="0.3">
      <c r="A874" t="s">
        <v>1473</v>
      </c>
      <c r="B874" t="s">
        <v>1444</v>
      </c>
      <c r="C874">
        <v>4.4000000000000004</v>
      </c>
      <c r="D874">
        <f t="shared" si="91"/>
        <v>5</v>
      </c>
      <c r="E874">
        <v>37000</v>
      </c>
      <c r="F874" t="s">
        <v>164</v>
      </c>
      <c r="G874">
        <f t="shared" si="92"/>
        <v>15000000</v>
      </c>
      <c r="H874" s="3" t="s">
        <v>56</v>
      </c>
      <c r="I874" t="str">
        <f t="shared" si="93"/>
        <v>1000000+</v>
      </c>
      <c r="J874" s="1">
        <f t="shared" si="94"/>
        <v>1000000</v>
      </c>
      <c r="K874" t="s">
        <v>17</v>
      </c>
      <c r="L874" s="2">
        <v>0</v>
      </c>
      <c r="M874" s="1">
        <f t="shared" si="95"/>
        <v>0</v>
      </c>
      <c r="N874" t="s">
        <v>375</v>
      </c>
      <c r="O874" t="s">
        <v>1445</v>
      </c>
      <c r="P874" t="s">
        <v>326</v>
      </c>
      <c r="Q874" t="str">
        <f t="shared" si="96"/>
        <v>2018</v>
      </c>
      <c r="R874" t="str">
        <f t="shared" si="97"/>
        <v>June</v>
      </c>
      <c r="S874" t="s">
        <v>1474</v>
      </c>
      <c r="T874" t="s">
        <v>71</v>
      </c>
    </row>
    <row r="875" spans="1:20" x14ac:dyDescent="0.3">
      <c r="A875" t="s">
        <v>1475</v>
      </c>
      <c r="B875" t="s">
        <v>1444</v>
      </c>
      <c r="C875">
        <v>4</v>
      </c>
      <c r="D875">
        <f t="shared" si="91"/>
        <v>4</v>
      </c>
      <c r="E875">
        <v>175528</v>
      </c>
      <c r="F875" t="s">
        <v>39</v>
      </c>
      <c r="G875">
        <f t="shared" si="92"/>
        <v>1000</v>
      </c>
      <c r="H875" s="3" t="s">
        <v>79</v>
      </c>
      <c r="I875" t="str">
        <f t="shared" si="93"/>
        <v>10000000+</v>
      </c>
      <c r="J875" s="1">
        <f t="shared" si="94"/>
        <v>10000000</v>
      </c>
      <c r="K875" t="s">
        <v>17</v>
      </c>
      <c r="L875" s="2">
        <v>0</v>
      </c>
      <c r="M875" s="1">
        <f t="shared" si="95"/>
        <v>0</v>
      </c>
      <c r="N875" t="s">
        <v>18</v>
      </c>
      <c r="O875" t="s">
        <v>1445</v>
      </c>
      <c r="P875" t="s">
        <v>86</v>
      </c>
      <c r="Q875" t="str">
        <f t="shared" si="96"/>
        <v>2018</v>
      </c>
      <c r="R875" t="str">
        <f t="shared" si="97"/>
        <v>August</v>
      </c>
      <c r="S875" t="s">
        <v>39</v>
      </c>
      <c r="T875" t="s">
        <v>39</v>
      </c>
    </row>
    <row r="876" spans="1:20" x14ac:dyDescent="0.3">
      <c r="A876" t="s">
        <v>1476</v>
      </c>
      <c r="B876" t="s">
        <v>1444</v>
      </c>
      <c r="C876">
        <v>3.7</v>
      </c>
      <c r="D876">
        <f t="shared" si="91"/>
        <v>4</v>
      </c>
      <c r="E876">
        <v>1828284</v>
      </c>
      <c r="F876" t="s">
        <v>319</v>
      </c>
      <c r="G876">
        <f t="shared" si="92"/>
        <v>52000000</v>
      </c>
      <c r="H876" s="3" t="s">
        <v>403</v>
      </c>
      <c r="I876" t="str">
        <f t="shared" si="93"/>
        <v>100000000+</v>
      </c>
      <c r="J876" s="1">
        <f t="shared" si="94"/>
        <v>100000000</v>
      </c>
      <c r="K876" t="s">
        <v>17</v>
      </c>
      <c r="L876" s="2">
        <v>0</v>
      </c>
      <c r="M876" s="1">
        <f t="shared" si="95"/>
        <v>0</v>
      </c>
      <c r="N876" t="s">
        <v>18</v>
      </c>
      <c r="O876" t="s">
        <v>1445</v>
      </c>
      <c r="P876" t="s">
        <v>112</v>
      </c>
      <c r="Q876" t="str">
        <f t="shared" si="96"/>
        <v>2018</v>
      </c>
      <c r="R876" t="str">
        <f t="shared" si="97"/>
        <v>July</v>
      </c>
      <c r="S876" t="s">
        <v>289</v>
      </c>
      <c r="T876" t="s">
        <v>71</v>
      </c>
    </row>
    <row r="877" spans="1:20" x14ac:dyDescent="0.3">
      <c r="A877" t="s">
        <v>1477</v>
      </c>
      <c r="B877" t="s">
        <v>1444</v>
      </c>
      <c r="C877">
        <v>3.9</v>
      </c>
      <c r="D877">
        <f t="shared" si="91"/>
        <v>4</v>
      </c>
      <c r="E877">
        <v>34923</v>
      </c>
      <c r="F877" t="s">
        <v>39</v>
      </c>
      <c r="G877">
        <f t="shared" si="92"/>
        <v>1000</v>
      </c>
      <c r="H877" s="3" t="s">
        <v>31</v>
      </c>
      <c r="I877" t="str">
        <f t="shared" si="93"/>
        <v>5000000+</v>
      </c>
      <c r="J877" s="1">
        <f t="shared" si="94"/>
        <v>5000000</v>
      </c>
      <c r="K877" t="s">
        <v>17</v>
      </c>
      <c r="L877" s="2">
        <v>0</v>
      </c>
      <c r="M877" s="1">
        <f t="shared" si="95"/>
        <v>0</v>
      </c>
      <c r="N877" t="s">
        <v>37</v>
      </c>
      <c r="O877" t="s">
        <v>1445</v>
      </c>
      <c r="P877" t="s">
        <v>248</v>
      </c>
      <c r="Q877" t="str">
        <f t="shared" si="96"/>
        <v>2018</v>
      </c>
      <c r="R877" t="str">
        <f t="shared" si="97"/>
        <v>July</v>
      </c>
      <c r="S877" t="s">
        <v>39</v>
      </c>
      <c r="T877" t="s">
        <v>39</v>
      </c>
    </row>
    <row r="878" spans="1:20" x14ac:dyDescent="0.3">
      <c r="A878" t="s">
        <v>1478</v>
      </c>
      <c r="B878" t="s">
        <v>1444</v>
      </c>
      <c r="C878">
        <v>4.5</v>
      </c>
      <c r="D878">
        <f t="shared" si="91"/>
        <v>5</v>
      </c>
      <c r="E878">
        <v>684116</v>
      </c>
      <c r="F878" t="s">
        <v>39</v>
      </c>
      <c r="G878">
        <f t="shared" si="92"/>
        <v>1000</v>
      </c>
      <c r="H878" s="3" t="s">
        <v>79</v>
      </c>
      <c r="I878" t="str">
        <f t="shared" si="93"/>
        <v>10000000+</v>
      </c>
      <c r="J878" s="1">
        <f t="shared" si="94"/>
        <v>10000000</v>
      </c>
      <c r="K878" t="s">
        <v>17</v>
      </c>
      <c r="L878" s="2">
        <v>0</v>
      </c>
      <c r="M878" s="1">
        <f t="shared" si="95"/>
        <v>0</v>
      </c>
      <c r="N878" t="s">
        <v>37</v>
      </c>
      <c r="O878" t="s">
        <v>1445</v>
      </c>
      <c r="P878" t="s">
        <v>74</v>
      </c>
      <c r="Q878" t="str">
        <f t="shared" si="96"/>
        <v>2018</v>
      </c>
      <c r="R878" t="str">
        <f t="shared" si="97"/>
        <v>July</v>
      </c>
      <c r="S878" t="s">
        <v>39</v>
      </c>
      <c r="T878" t="s">
        <v>40</v>
      </c>
    </row>
    <row r="879" spans="1:20" x14ac:dyDescent="0.3">
      <c r="A879" t="s">
        <v>1479</v>
      </c>
      <c r="B879" t="s">
        <v>1444</v>
      </c>
      <c r="C879">
        <v>4.4000000000000004</v>
      </c>
      <c r="D879">
        <f t="shared" si="91"/>
        <v>5</v>
      </c>
      <c r="E879">
        <v>46916</v>
      </c>
      <c r="F879" t="s">
        <v>302</v>
      </c>
      <c r="G879">
        <f t="shared" si="92"/>
        <v>4500000</v>
      </c>
      <c r="H879" s="3" t="s">
        <v>56</v>
      </c>
      <c r="I879" t="str">
        <f t="shared" si="93"/>
        <v>1000000+</v>
      </c>
      <c r="J879" s="1">
        <f t="shared" si="94"/>
        <v>1000000</v>
      </c>
      <c r="K879" t="s">
        <v>17</v>
      </c>
      <c r="L879" s="2">
        <v>0</v>
      </c>
      <c r="M879" s="1">
        <f t="shared" si="95"/>
        <v>0</v>
      </c>
      <c r="N879" t="s">
        <v>18</v>
      </c>
      <c r="O879" t="s">
        <v>1445</v>
      </c>
      <c r="P879" t="s">
        <v>200</v>
      </c>
      <c r="Q879" t="str">
        <f t="shared" si="96"/>
        <v>2018</v>
      </c>
      <c r="R879" t="str">
        <f t="shared" si="97"/>
        <v>July</v>
      </c>
      <c r="S879">
        <v>7.3</v>
      </c>
      <c r="T879" t="s">
        <v>40</v>
      </c>
    </row>
    <row r="880" spans="1:20" x14ac:dyDescent="0.3">
      <c r="A880" t="s">
        <v>1480</v>
      </c>
      <c r="B880" t="s">
        <v>1444</v>
      </c>
      <c r="C880">
        <v>4.3</v>
      </c>
      <c r="D880">
        <f t="shared" si="91"/>
        <v>5</v>
      </c>
      <c r="E880">
        <v>407698</v>
      </c>
      <c r="F880" t="s">
        <v>39</v>
      </c>
      <c r="G880">
        <f t="shared" si="92"/>
        <v>1000</v>
      </c>
      <c r="H880" s="3" t="s">
        <v>79</v>
      </c>
      <c r="I880" t="str">
        <f t="shared" si="93"/>
        <v>10000000+</v>
      </c>
      <c r="J880" s="1">
        <f t="shared" si="94"/>
        <v>10000000</v>
      </c>
      <c r="K880" t="s">
        <v>17</v>
      </c>
      <c r="L880" s="2">
        <v>0</v>
      </c>
      <c r="M880" s="1">
        <f t="shared" si="95"/>
        <v>0</v>
      </c>
      <c r="N880" t="s">
        <v>37</v>
      </c>
      <c r="O880" t="s">
        <v>1445</v>
      </c>
      <c r="P880" t="s">
        <v>248</v>
      </c>
      <c r="Q880" t="str">
        <f t="shared" si="96"/>
        <v>2018</v>
      </c>
      <c r="R880" t="str">
        <f t="shared" si="97"/>
        <v>July</v>
      </c>
      <c r="S880" t="s">
        <v>39</v>
      </c>
      <c r="T880" t="s">
        <v>39</v>
      </c>
    </row>
    <row r="881" spans="1:20" x14ac:dyDescent="0.3">
      <c r="A881" t="s">
        <v>1481</v>
      </c>
      <c r="B881" t="s">
        <v>1444</v>
      </c>
      <c r="C881">
        <v>4.2</v>
      </c>
      <c r="D881">
        <f t="shared" si="91"/>
        <v>5</v>
      </c>
      <c r="E881">
        <v>702975</v>
      </c>
      <c r="F881" t="s">
        <v>1083</v>
      </c>
      <c r="G881">
        <f t="shared" si="92"/>
        <v>49000000</v>
      </c>
      <c r="H881" s="3" t="s">
        <v>36</v>
      </c>
      <c r="I881" t="str">
        <f t="shared" si="93"/>
        <v>50000000+</v>
      </c>
      <c r="J881" s="1">
        <f t="shared" si="94"/>
        <v>50000000</v>
      </c>
      <c r="K881" t="s">
        <v>17</v>
      </c>
      <c r="L881" s="2">
        <v>0</v>
      </c>
      <c r="M881" s="1">
        <f t="shared" si="95"/>
        <v>0</v>
      </c>
      <c r="N881" t="s">
        <v>18</v>
      </c>
      <c r="O881" t="s">
        <v>1445</v>
      </c>
      <c r="P881" t="s">
        <v>704</v>
      </c>
      <c r="Q881" t="str">
        <f t="shared" si="96"/>
        <v>2018</v>
      </c>
      <c r="R881" t="str">
        <f t="shared" si="97"/>
        <v>July</v>
      </c>
      <c r="S881" t="s">
        <v>1482</v>
      </c>
      <c r="T881" t="s">
        <v>71</v>
      </c>
    </row>
    <row r="882" spans="1:20" x14ac:dyDescent="0.3">
      <c r="A882" t="s">
        <v>1483</v>
      </c>
      <c r="B882" t="s">
        <v>1444</v>
      </c>
      <c r="C882">
        <v>4.2</v>
      </c>
      <c r="D882">
        <f t="shared" si="91"/>
        <v>5</v>
      </c>
      <c r="E882">
        <v>32458</v>
      </c>
      <c r="F882" t="s">
        <v>276</v>
      </c>
      <c r="G882">
        <f t="shared" si="92"/>
        <v>18000000</v>
      </c>
      <c r="H882" s="3" t="s">
        <v>31</v>
      </c>
      <c r="I882" t="str">
        <f t="shared" si="93"/>
        <v>5000000+</v>
      </c>
      <c r="J882" s="1">
        <f t="shared" si="94"/>
        <v>5000000</v>
      </c>
      <c r="K882" t="s">
        <v>17</v>
      </c>
      <c r="L882" s="2">
        <v>0</v>
      </c>
      <c r="M882" s="1">
        <f t="shared" si="95"/>
        <v>0</v>
      </c>
      <c r="N882" t="s">
        <v>18</v>
      </c>
      <c r="O882" t="s">
        <v>1445</v>
      </c>
      <c r="P882" t="s">
        <v>763</v>
      </c>
      <c r="Q882" t="str">
        <f t="shared" si="96"/>
        <v>2018</v>
      </c>
      <c r="R882" t="str">
        <f t="shared" si="97"/>
        <v>June</v>
      </c>
      <c r="S882">
        <v>2.2000000000000002</v>
      </c>
      <c r="T882" t="s">
        <v>71</v>
      </c>
    </row>
    <row r="883" spans="1:20" x14ac:dyDescent="0.3">
      <c r="A883" t="s">
        <v>1484</v>
      </c>
      <c r="B883" t="s">
        <v>1444</v>
      </c>
      <c r="C883">
        <v>4.5</v>
      </c>
      <c r="D883">
        <f t="shared" si="91"/>
        <v>5</v>
      </c>
      <c r="E883">
        <v>235496</v>
      </c>
      <c r="F883" t="s">
        <v>435</v>
      </c>
      <c r="G883">
        <f t="shared" si="92"/>
        <v>13000000</v>
      </c>
      <c r="H883" s="3" t="s">
        <v>79</v>
      </c>
      <c r="I883" t="str">
        <f t="shared" si="93"/>
        <v>10000000+</v>
      </c>
      <c r="J883" s="1">
        <f t="shared" si="94"/>
        <v>10000000</v>
      </c>
      <c r="K883" t="s">
        <v>17</v>
      </c>
      <c r="L883" s="2">
        <v>0</v>
      </c>
      <c r="M883" s="1">
        <f t="shared" si="95"/>
        <v>0</v>
      </c>
      <c r="N883" t="s">
        <v>18</v>
      </c>
      <c r="O883" t="s">
        <v>1485</v>
      </c>
      <c r="P883" t="s">
        <v>203</v>
      </c>
      <c r="Q883" t="str">
        <f t="shared" si="96"/>
        <v>2018</v>
      </c>
      <c r="R883" t="str">
        <f t="shared" si="97"/>
        <v>July</v>
      </c>
      <c r="S883" t="s">
        <v>1249</v>
      </c>
      <c r="T883" t="s">
        <v>71</v>
      </c>
    </row>
    <row r="884" spans="1:20" x14ac:dyDescent="0.3">
      <c r="A884" t="s">
        <v>1486</v>
      </c>
      <c r="B884" t="s">
        <v>1444</v>
      </c>
      <c r="C884">
        <v>4.7</v>
      </c>
      <c r="D884">
        <f t="shared" si="91"/>
        <v>5</v>
      </c>
      <c r="E884">
        <v>11661</v>
      </c>
      <c r="F884" t="s">
        <v>477</v>
      </c>
      <c r="G884">
        <f t="shared" si="92"/>
        <v>4000000</v>
      </c>
      <c r="H884" s="3" t="s">
        <v>56</v>
      </c>
      <c r="I884" t="str">
        <f t="shared" si="93"/>
        <v>1000000+</v>
      </c>
      <c r="J884" s="1">
        <f t="shared" si="94"/>
        <v>1000000</v>
      </c>
      <c r="K884" t="s">
        <v>17</v>
      </c>
      <c r="L884" s="2">
        <v>0</v>
      </c>
      <c r="M884" s="1">
        <f t="shared" si="95"/>
        <v>0</v>
      </c>
      <c r="N884" t="s">
        <v>18</v>
      </c>
      <c r="O884" t="s">
        <v>1445</v>
      </c>
      <c r="P884" t="s">
        <v>156</v>
      </c>
      <c r="Q884" t="str">
        <f t="shared" si="96"/>
        <v>2018</v>
      </c>
      <c r="R884" t="str">
        <f t="shared" si="97"/>
        <v>July</v>
      </c>
      <c r="S884" t="s">
        <v>1487</v>
      </c>
      <c r="T884" t="s">
        <v>22</v>
      </c>
    </row>
    <row r="885" spans="1:20" x14ac:dyDescent="0.3">
      <c r="A885" t="s">
        <v>1488</v>
      </c>
      <c r="B885" t="s">
        <v>1444</v>
      </c>
      <c r="C885">
        <v>4.5</v>
      </c>
      <c r="D885">
        <f t="shared" si="91"/>
        <v>5</v>
      </c>
      <c r="E885">
        <v>653008</v>
      </c>
      <c r="F885" t="s">
        <v>242</v>
      </c>
      <c r="G885">
        <f t="shared" si="92"/>
        <v>16000000</v>
      </c>
      <c r="H885" s="3" t="s">
        <v>79</v>
      </c>
      <c r="I885" t="str">
        <f t="shared" si="93"/>
        <v>10000000+</v>
      </c>
      <c r="J885" s="1">
        <f t="shared" si="94"/>
        <v>10000000</v>
      </c>
      <c r="K885" t="s">
        <v>17</v>
      </c>
      <c r="L885" s="2">
        <v>0</v>
      </c>
      <c r="M885" s="1">
        <f t="shared" si="95"/>
        <v>0</v>
      </c>
      <c r="N885" t="s">
        <v>18</v>
      </c>
      <c r="O885" t="s">
        <v>1445</v>
      </c>
      <c r="P885" t="s">
        <v>45</v>
      </c>
      <c r="Q885" t="str">
        <f t="shared" si="96"/>
        <v>2018</v>
      </c>
      <c r="R885" t="str">
        <f t="shared" si="97"/>
        <v>June</v>
      </c>
      <c r="S885" t="s">
        <v>1489</v>
      </c>
      <c r="T885" t="s">
        <v>46</v>
      </c>
    </row>
    <row r="886" spans="1:20" x14ac:dyDescent="0.3">
      <c r="A886" t="s">
        <v>1490</v>
      </c>
      <c r="B886" t="s">
        <v>1444</v>
      </c>
      <c r="C886">
        <v>4.5</v>
      </c>
      <c r="D886">
        <f t="shared" si="91"/>
        <v>5</v>
      </c>
      <c r="E886">
        <v>23063</v>
      </c>
      <c r="F886" t="s">
        <v>96</v>
      </c>
      <c r="G886">
        <f t="shared" si="92"/>
        <v>17000000</v>
      </c>
      <c r="H886" s="3" t="s">
        <v>56</v>
      </c>
      <c r="I886" t="str">
        <f t="shared" si="93"/>
        <v>1000000+</v>
      </c>
      <c r="J886" s="1">
        <f t="shared" si="94"/>
        <v>1000000</v>
      </c>
      <c r="K886" t="s">
        <v>17</v>
      </c>
      <c r="L886" s="2">
        <v>0</v>
      </c>
      <c r="M886" s="1">
        <f t="shared" si="95"/>
        <v>0</v>
      </c>
      <c r="N886" t="s">
        <v>18</v>
      </c>
      <c r="O886" t="s">
        <v>1485</v>
      </c>
      <c r="P886" t="s">
        <v>86</v>
      </c>
      <c r="Q886" t="str">
        <f t="shared" si="96"/>
        <v>2018</v>
      </c>
      <c r="R886" t="str">
        <f t="shared" si="97"/>
        <v>August</v>
      </c>
      <c r="S886" t="s">
        <v>154</v>
      </c>
      <c r="T886" t="s">
        <v>71</v>
      </c>
    </row>
    <row r="887" spans="1:20" x14ac:dyDescent="0.3">
      <c r="A887" t="s">
        <v>1491</v>
      </c>
      <c r="B887" t="s">
        <v>1444</v>
      </c>
      <c r="C887">
        <v>3.4</v>
      </c>
      <c r="D887">
        <f t="shared" si="91"/>
        <v>4</v>
      </c>
      <c r="E887">
        <v>87384</v>
      </c>
      <c r="F887" t="s">
        <v>39</v>
      </c>
      <c r="G887">
        <f t="shared" si="92"/>
        <v>1000</v>
      </c>
      <c r="H887" s="3" t="s">
        <v>79</v>
      </c>
      <c r="I887" t="str">
        <f t="shared" si="93"/>
        <v>10000000+</v>
      </c>
      <c r="J887" s="1">
        <f t="shared" si="94"/>
        <v>10000000</v>
      </c>
      <c r="K887" t="s">
        <v>17</v>
      </c>
      <c r="L887" s="2">
        <v>0</v>
      </c>
      <c r="M887" s="1">
        <f t="shared" si="95"/>
        <v>0</v>
      </c>
      <c r="N887" t="s">
        <v>18</v>
      </c>
      <c r="O887" t="s">
        <v>1445</v>
      </c>
      <c r="P887" t="s">
        <v>1492</v>
      </c>
      <c r="Q887" t="str">
        <f t="shared" si="96"/>
        <v>2016</v>
      </c>
      <c r="R887" t="str">
        <f t="shared" si="97"/>
        <v>September</v>
      </c>
      <c r="S887" t="s">
        <v>39</v>
      </c>
      <c r="T887" t="s">
        <v>39</v>
      </c>
    </row>
    <row r="888" spans="1:20" x14ac:dyDescent="0.3">
      <c r="A888" t="s">
        <v>1493</v>
      </c>
      <c r="B888" t="s">
        <v>1444</v>
      </c>
      <c r="C888">
        <v>4.2</v>
      </c>
      <c r="D888">
        <f t="shared" si="91"/>
        <v>5</v>
      </c>
      <c r="E888">
        <v>411683</v>
      </c>
      <c r="F888" t="s">
        <v>152</v>
      </c>
      <c r="G888">
        <f t="shared" si="92"/>
        <v>24000000</v>
      </c>
      <c r="H888" s="3" t="s">
        <v>36</v>
      </c>
      <c r="I888" t="str">
        <f t="shared" si="93"/>
        <v>50000000+</v>
      </c>
      <c r="J888" s="1">
        <f t="shared" si="94"/>
        <v>50000000</v>
      </c>
      <c r="K888" t="s">
        <v>17</v>
      </c>
      <c r="L888" s="2">
        <v>0</v>
      </c>
      <c r="M888" s="1">
        <f t="shared" si="95"/>
        <v>0</v>
      </c>
      <c r="N888" t="s">
        <v>37</v>
      </c>
      <c r="O888" t="s">
        <v>1445</v>
      </c>
      <c r="P888" t="s">
        <v>153</v>
      </c>
      <c r="Q888" t="str">
        <f t="shared" si="96"/>
        <v>2018</v>
      </c>
      <c r="R888" t="str">
        <f t="shared" si="97"/>
        <v>August</v>
      </c>
      <c r="S888" t="s">
        <v>1494</v>
      </c>
      <c r="T888" t="s">
        <v>71</v>
      </c>
    </row>
    <row r="889" spans="1:20" x14ac:dyDescent="0.3">
      <c r="A889" t="s">
        <v>1495</v>
      </c>
      <c r="B889" t="s">
        <v>1444</v>
      </c>
      <c r="C889">
        <v>4.3</v>
      </c>
      <c r="D889">
        <f t="shared" si="91"/>
        <v>5</v>
      </c>
      <c r="E889">
        <v>8918</v>
      </c>
      <c r="F889" t="s">
        <v>39</v>
      </c>
      <c r="G889">
        <f t="shared" si="92"/>
        <v>1000</v>
      </c>
      <c r="H889" s="3" t="s">
        <v>56</v>
      </c>
      <c r="I889" t="str">
        <f t="shared" si="93"/>
        <v>1000000+</v>
      </c>
      <c r="J889" s="1">
        <f t="shared" si="94"/>
        <v>1000000</v>
      </c>
      <c r="K889" t="s">
        <v>17</v>
      </c>
      <c r="L889" s="2">
        <v>0</v>
      </c>
      <c r="M889" s="1">
        <f t="shared" si="95"/>
        <v>0</v>
      </c>
      <c r="N889" t="s">
        <v>18</v>
      </c>
      <c r="O889" t="s">
        <v>1496</v>
      </c>
      <c r="P889" t="s">
        <v>740</v>
      </c>
      <c r="Q889" t="str">
        <f t="shared" si="96"/>
        <v>2018</v>
      </c>
      <c r="R889" t="str">
        <f t="shared" si="97"/>
        <v>July</v>
      </c>
      <c r="S889">
        <v>1.7</v>
      </c>
      <c r="T889" t="s">
        <v>46</v>
      </c>
    </row>
    <row r="890" spans="1:20" x14ac:dyDescent="0.3">
      <c r="A890" t="s">
        <v>1497</v>
      </c>
      <c r="B890" t="s">
        <v>1444</v>
      </c>
      <c r="C890">
        <v>4.2</v>
      </c>
      <c r="D890">
        <f t="shared" si="91"/>
        <v>5</v>
      </c>
      <c r="E890">
        <v>501498</v>
      </c>
      <c r="F890" t="s">
        <v>73</v>
      </c>
      <c r="G890">
        <f t="shared" si="92"/>
        <v>12000000</v>
      </c>
      <c r="H890" s="3" t="s">
        <v>403</v>
      </c>
      <c r="I890" t="str">
        <f t="shared" si="93"/>
        <v>100000000+</v>
      </c>
      <c r="J890" s="1">
        <f t="shared" si="94"/>
        <v>100000000</v>
      </c>
      <c r="K890" t="s">
        <v>17</v>
      </c>
      <c r="L890" s="2">
        <v>0</v>
      </c>
      <c r="M890" s="1">
        <f t="shared" si="95"/>
        <v>0</v>
      </c>
      <c r="N890" t="s">
        <v>37</v>
      </c>
      <c r="O890" t="s">
        <v>1445</v>
      </c>
      <c r="P890" t="s">
        <v>192</v>
      </c>
      <c r="Q890" t="str">
        <f t="shared" si="96"/>
        <v>2018</v>
      </c>
      <c r="R890" t="str">
        <f t="shared" si="97"/>
        <v>July</v>
      </c>
      <c r="S890" t="s">
        <v>39</v>
      </c>
      <c r="T890" t="s">
        <v>39</v>
      </c>
    </row>
    <row r="891" spans="1:20" x14ac:dyDescent="0.3">
      <c r="A891" t="s">
        <v>1498</v>
      </c>
      <c r="B891" t="s">
        <v>1444</v>
      </c>
      <c r="C891">
        <v>4.5999999999999996</v>
      </c>
      <c r="D891">
        <f t="shared" si="91"/>
        <v>5</v>
      </c>
      <c r="E891">
        <v>2133296</v>
      </c>
      <c r="F891" t="s">
        <v>39</v>
      </c>
      <c r="G891">
        <f t="shared" si="92"/>
        <v>1000</v>
      </c>
      <c r="H891" s="3" t="s">
        <v>36</v>
      </c>
      <c r="I891" t="str">
        <f t="shared" si="93"/>
        <v>50000000+</v>
      </c>
      <c r="J891" s="1">
        <f t="shared" si="94"/>
        <v>50000000</v>
      </c>
      <c r="K891" t="s">
        <v>17</v>
      </c>
      <c r="L891" s="2">
        <v>0</v>
      </c>
      <c r="M891" s="1">
        <f t="shared" si="95"/>
        <v>0</v>
      </c>
      <c r="N891" t="s">
        <v>37</v>
      </c>
      <c r="O891" t="s">
        <v>1445</v>
      </c>
      <c r="P891" t="s">
        <v>74</v>
      </c>
      <c r="Q891" t="str">
        <f t="shared" si="96"/>
        <v>2018</v>
      </c>
      <c r="R891" t="str">
        <f t="shared" si="97"/>
        <v>July</v>
      </c>
      <c r="S891" t="s">
        <v>39</v>
      </c>
      <c r="T891" t="s">
        <v>39</v>
      </c>
    </row>
    <row r="892" spans="1:20" x14ac:dyDescent="0.3">
      <c r="A892" t="s">
        <v>1499</v>
      </c>
      <c r="B892" t="s">
        <v>1444</v>
      </c>
      <c r="C892">
        <v>4.0999999999999996</v>
      </c>
      <c r="D892">
        <f t="shared" si="91"/>
        <v>5</v>
      </c>
      <c r="E892">
        <v>29690</v>
      </c>
      <c r="F892" t="s">
        <v>1500</v>
      </c>
      <c r="G892">
        <f t="shared" si="92"/>
        <v>78000000</v>
      </c>
      <c r="H892" s="3" t="s">
        <v>56</v>
      </c>
      <c r="I892" t="str">
        <f t="shared" si="93"/>
        <v>1000000+</v>
      </c>
      <c r="J892" s="1">
        <f t="shared" si="94"/>
        <v>1000000</v>
      </c>
      <c r="K892" t="s">
        <v>17</v>
      </c>
      <c r="L892" s="2">
        <v>0</v>
      </c>
      <c r="M892" s="1">
        <f t="shared" si="95"/>
        <v>0</v>
      </c>
      <c r="N892" t="s">
        <v>37</v>
      </c>
      <c r="O892" t="s">
        <v>1445</v>
      </c>
      <c r="P892" t="s">
        <v>86</v>
      </c>
      <c r="Q892" t="str">
        <f t="shared" si="96"/>
        <v>2018</v>
      </c>
      <c r="R892" t="str">
        <f t="shared" si="97"/>
        <v>August</v>
      </c>
      <c r="S892" t="s">
        <v>1501</v>
      </c>
      <c r="T892" t="s">
        <v>535</v>
      </c>
    </row>
    <row r="893" spans="1:20" x14ac:dyDescent="0.3">
      <c r="A893" t="s">
        <v>1502</v>
      </c>
      <c r="B893" t="s">
        <v>1444</v>
      </c>
      <c r="C893">
        <v>4.2</v>
      </c>
      <c r="D893">
        <f t="shared" si="91"/>
        <v>5</v>
      </c>
      <c r="E893">
        <v>130549</v>
      </c>
      <c r="F893" t="s">
        <v>39</v>
      </c>
      <c r="G893">
        <f t="shared" si="92"/>
        <v>1000</v>
      </c>
      <c r="H893" s="3" t="s">
        <v>31</v>
      </c>
      <c r="I893" t="str">
        <f t="shared" si="93"/>
        <v>5000000+</v>
      </c>
      <c r="J893" s="1">
        <f t="shared" si="94"/>
        <v>5000000</v>
      </c>
      <c r="K893" t="s">
        <v>17</v>
      </c>
      <c r="L893" s="2">
        <v>0</v>
      </c>
      <c r="M893" s="1">
        <f t="shared" si="95"/>
        <v>0</v>
      </c>
      <c r="N893" t="s">
        <v>37</v>
      </c>
      <c r="O893" t="s">
        <v>1445</v>
      </c>
      <c r="P893" t="s">
        <v>801</v>
      </c>
      <c r="Q893" t="str">
        <f t="shared" si="96"/>
        <v>2018</v>
      </c>
      <c r="R893" t="str">
        <f t="shared" si="97"/>
        <v>June</v>
      </c>
      <c r="S893" t="s">
        <v>1503</v>
      </c>
      <c r="T893" t="s">
        <v>71</v>
      </c>
    </row>
    <row r="894" spans="1:20" x14ac:dyDescent="0.3">
      <c r="A894" t="s">
        <v>1504</v>
      </c>
      <c r="B894" t="s">
        <v>1444</v>
      </c>
      <c r="C894">
        <v>4.2</v>
      </c>
      <c r="D894">
        <f t="shared" si="91"/>
        <v>5</v>
      </c>
      <c r="E894">
        <v>613059</v>
      </c>
      <c r="F894" t="s">
        <v>35</v>
      </c>
      <c r="G894">
        <f t="shared" si="92"/>
        <v>25000000</v>
      </c>
      <c r="H894" s="3" t="s">
        <v>36</v>
      </c>
      <c r="I894" t="str">
        <f t="shared" si="93"/>
        <v>50000000+</v>
      </c>
      <c r="J894" s="1">
        <f t="shared" si="94"/>
        <v>50000000</v>
      </c>
      <c r="K894" t="s">
        <v>17</v>
      </c>
      <c r="L894" s="2">
        <v>0</v>
      </c>
      <c r="M894" s="1">
        <f t="shared" si="95"/>
        <v>0</v>
      </c>
      <c r="N894" t="s">
        <v>18</v>
      </c>
      <c r="O894" t="s">
        <v>1445</v>
      </c>
      <c r="P894" t="s">
        <v>192</v>
      </c>
      <c r="Q894" t="str">
        <f t="shared" si="96"/>
        <v>2018</v>
      </c>
      <c r="R894" t="str">
        <f t="shared" si="97"/>
        <v>July</v>
      </c>
      <c r="S894" t="s">
        <v>1505</v>
      </c>
      <c r="T894" t="s">
        <v>71</v>
      </c>
    </row>
    <row r="895" spans="1:20" x14ac:dyDescent="0.3">
      <c r="A895" t="s">
        <v>1506</v>
      </c>
      <c r="B895" t="s">
        <v>1444</v>
      </c>
      <c r="C895">
        <v>4.3</v>
      </c>
      <c r="D895">
        <f t="shared" si="91"/>
        <v>5</v>
      </c>
      <c r="E895">
        <v>1633682</v>
      </c>
      <c r="F895" t="s">
        <v>194</v>
      </c>
      <c r="G895">
        <f t="shared" si="92"/>
        <v>57000000</v>
      </c>
      <c r="H895" s="3" t="s">
        <v>403</v>
      </c>
      <c r="I895" t="str">
        <f t="shared" si="93"/>
        <v>100000000+</v>
      </c>
      <c r="J895" s="1">
        <f t="shared" si="94"/>
        <v>100000000</v>
      </c>
      <c r="K895" t="s">
        <v>17</v>
      </c>
      <c r="L895" s="2">
        <v>0</v>
      </c>
      <c r="M895" s="1">
        <f t="shared" si="95"/>
        <v>0</v>
      </c>
      <c r="N895" t="s">
        <v>18</v>
      </c>
      <c r="O895" t="s">
        <v>1445</v>
      </c>
      <c r="P895" t="s">
        <v>66</v>
      </c>
      <c r="Q895" t="str">
        <f t="shared" si="96"/>
        <v>2018</v>
      </c>
      <c r="R895" t="str">
        <f t="shared" si="97"/>
        <v>July</v>
      </c>
      <c r="S895" t="s">
        <v>1507</v>
      </c>
      <c r="T895" t="s">
        <v>71</v>
      </c>
    </row>
    <row r="896" spans="1:20" x14ac:dyDescent="0.3">
      <c r="A896" t="s">
        <v>1508</v>
      </c>
      <c r="B896" t="s">
        <v>1444</v>
      </c>
      <c r="C896">
        <v>4.4000000000000004</v>
      </c>
      <c r="D896">
        <f t="shared" si="91"/>
        <v>5</v>
      </c>
      <c r="E896">
        <v>42050</v>
      </c>
      <c r="F896" t="s">
        <v>39</v>
      </c>
      <c r="G896">
        <f t="shared" si="92"/>
        <v>1000</v>
      </c>
      <c r="H896" s="3" t="s">
        <v>56</v>
      </c>
      <c r="I896" t="str">
        <f t="shared" si="93"/>
        <v>1000000+</v>
      </c>
      <c r="J896" s="1">
        <f t="shared" si="94"/>
        <v>1000000</v>
      </c>
      <c r="K896" t="s">
        <v>17</v>
      </c>
      <c r="L896" s="2">
        <v>0</v>
      </c>
      <c r="M896" s="1">
        <f t="shared" si="95"/>
        <v>0</v>
      </c>
      <c r="N896" t="s">
        <v>37</v>
      </c>
      <c r="O896" t="s">
        <v>1445</v>
      </c>
      <c r="P896" t="s">
        <v>86</v>
      </c>
      <c r="Q896" t="str">
        <f t="shared" si="96"/>
        <v>2018</v>
      </c>
      <c r="R896" t="str">
        <f t="shared" si="97"/>
        <v>August</v>
      </c>
      <c r="S896" t="s">
        <v>39</v>
      </c>
      <c r="T896" t="s">
        <v>39</v>
      </c>
    </row>
    <row r="897" spans="1:20" x14ac:dyDescent="0.3">
      <c r="A897" t="s">
        <v>1509</v>
      </c>
      <c r="B897" t="s">
        <v>1444</v>
      </c>
      <c r="C897">
        <v>3.9</v>
      </c>
      <c r="D897">
        <f t="shared" si="91"/>
        <v>4</v>
      </c>
      <c r="E897">
        <v>2646</v>
      </c>
      <c r="F897" t="s">
        <v>520</v>
      </c>
      <c r="G897">
        <f t="shared" si="92"/>
        <v>9100000</v>
      </c>
      <c r="H897" s="3" t="s">
        <v>43</v>
      </c>
      <c r="I897" t="str">
        <f t="shared" si="93"/>
        <v>100000+</v>
      </c>
      <c r="J897" s="1">
        <f t="shared" si="94"/>
        <v>100000</v>
      </c>
      <c r="K897" t="s">
        <v>17</v>
      </c>
      <c r="L897" s="2">
        <v>0</v>
      </c>
      <c r="M897" s="1">
        <f t="shared" si="95"/>
        <v>0</v>
      </c>
      <c r="N897" t="s">
        <v>37</v>
      </c>
      <c r="O897" t="s">
        <v>1445</v>
      </c>
      <c r="P897" t="s">
        <v>1510</v>
      </c>
      <c r="Q897" t="str">
        <f t="shared" si="96"/>
        <v>2018</v>
      </c>
      <c r="R897" t="str">
        <f t="shared" si="97"/>
        <v>February</v>
      </c>
      <c r="S897" t="s">
        <v>396</v>
      </c>
      <c r="T897" t="s">
        <v>40</v>
      </c>
    </row>
    <row r="898" spans="1:20" x14ac:dyDescent="0.3">
      <c r="A898" t="s">
        <v>1511</v>
      </c>
      <c r="B898" t="s">
        <v>1444</v>
      </c>
      <c r="C898">
        <v>4.0999999999999996</v>
      </c>
      <c r="D898">
        <f t="shared" si="91"/>
        <v>5</v>
      </c>
      <c r="E898">
        <v>21867</v>
      </c>
      <c r="F898" t="s">
        <v>99</v>
      </c>
      <c r="G898">
        <f t="shared" si="92"/>
        <v>39000000</v>
      </c>
      <c r="H898" s="3" t="s">
        <v>56</v>
      </c>
      <c r="I898" t="str">
        <f t="shared" si="93"/>
        <v>1000000+</v>
      </c>
      <c r="J898" s="1">
        <f t="shared" si="94"/>
        <v>1000000</v>
      </c>
      <c r="K898" t="s">
        <v>17</v>
      </c>
      <c r="L898" s="2">
        <v>0</v>
      </c>
      <c r="M898" s="1">
        <f t="shared" si="95"/>
        <v>0</v>
      </c>
      <c r="N898" t="s">
        <v>37</v>
      </c>
      <c r="O898" t="s">
        <v>1445</v>
      </c>
      <c r="P898" t="s">
        <v>112</v>
      </c>
      <c r="Q898" t="str">
        <f t="shared" si="96"/>
        <v>2018</v>
      </c>
      <c r="R898" t="str">
        <f t="shared" si="97"/>
        <v>July</v>
      </c>
      <c r="S898" t="s">
        <v>1512</v>
      </c>
      <c r="T898" t="s">
        <v>245</v>
      </c>
    </row>
    <row r="899" spans="1:20" x14ac:dyDescent="0.3">
      <c r="A899" t="s">
        <v>1513</v>
      </c>
      <c r="B899" t="s">
        <v>1444</v>
      </c>
      <c r="C899">
        <v>4.3</v>
      </c>
      <c r="D899">
        <f t="shared" ref="D899:D962" si="98">IF(C899&gt;4,5,IF(C899&gt;3,4,IF(C899&gt;2,3,IF(C899&gt;1,2,1))))</f>
        <v>5</v>
      </c>
      <c r="E899">
        <v>32732</v>
      </c>
      <c r="F899" t="s">
        <v>39</v>
      </c>
      <c r="G899">
        <f t="shared" ref="G899:G962" si="99">IF(RIGHT(F899,1)="M",LEFT(F899,LEN(F899)-1)*1000000,IF(RIGHT(F899,1)="K",LEFT(F899,LEN(F899)-1)*1000, 1000))</f>
        <v>1000</v>
      </c>
      <c r="H899" s="3" t="s">
        <v>56</v>
      </c>
      <c r="I899" t="str">
        <f t="shared" ref="I899:I962" si="100">SUBSTITUTE(H899,",","")</f>
        <v>1000000+</v>
      </c>
      <c r="J899" s="1">
        <f t="shared" ref="J899:J962" si="101">VALUE(LEFT(I899,LEN(I899)-1))</f>
        <v>1000000</v>
      </c>
      <c r="K899" t="s">
        <v>17</v>
      </c>
      <c r="L899" s="2">
        <v>0</v>
      </c>
      <c r="M899" s="1">
        <f t="shared" ref="M899:M962" si="102">VALUE(IF(RIGHT(L899,LEN(L899)-1)="",0,RIGHT(L899,LEN(L899)-1)))</f>
        <v>0</v>
      </c>
      <c r="N899" t="s">
        <v>18</v>
      </c>
      <c r="O899" t="s">
        <v>1445</v>
      </c>
      <c r="P899" t="s">
        <v>143</v>
      </c>
      <c r="Q899" t="str">
        <f t="shared" ref="Q899:Q962" si="103">RIGHT(P899,4)</f>
        <v>2018</v>
      </c>
      <c r="R899" t="str">
        <f t="shared" ref="R899:R962" si="104">LEFT(P899,FIND(" ",P899)-1)</f>
        <v>July</v>
      </c>
      <c r="S899" t="s">
        <v>39</v>
      </c>
      <c r="T899" t="s">
        <v>39</v>
      </c>
    </row>
    <row r="900" spans="1:20" x14ac:dyDescent="0.3">
      <c r="A900" t="s">
        <v>1488</v>
      </c>
      <c r="B900" t="s">
        <v>1444</v>
      </c>
      <c r="C900">
        <v>4.5</v>
      </c>
      <c r="D900">
        <f t="shared" si="98"/>
        <v>5</v>
      </c>
      <c r="E900">
        <v>653008</v>
      </c>
      <c r="F900" t="s">
        <v>242</v>
      </c>
      <c r="G900">
        <f t="shared" si="99"/>
        <v>16000000</v>
      </c>
      <c r="H900" s="3" t="s">
        <v>79</v>
      </c>
      <c r="I900" t="str">
        <f t="shared" si="100"/>
        <v>10000000+</v>
      </c>
      <c r="J900" s="1">
        <f t="shared" si="101"/>
        <v>10000000</v>
      </c>
      <c r="K900" t="s">
        <v>17</v>
      </c>
      <c r="L900" s="2">
        <v>0</v>
      </c>
      <c r="M900" s="1">
        <f t="shared" si="102"/>
        <v>0</v>
      </c>
      <c r="N900" t="s">
        <v>18</v>
      </c>
      <c r="O900" t="s">
        <v>1445</v>
      </c>
      <c r="P900" t="s">
        <v>45</v>
      </c>
      <c r="Q900" t="str">
        <f t="shared" si="103"/>
        <v>2018</v>
      </c>
      <c r="R900" t="str">
        <f t="shared" si="104"/>
        <v>June</v>
      </c>
      <c r="S900" t="s">
        <v>1489</v>
      </c>
      <c r="T900" t="s">
        <v>46</v>
      </c>
    </row>
    <row r="901" spans="1:20" x14ac:dyDescent="0.3">
      <c r="A901" t="s">
        <v>1514</v>
      </c>
      <c r="B901" t="s">
        <v>1444</v>
      </c>
      <c r="C901">
        <v>4.5999999999999996</v>
      </c>
      <c r="D901">
        <f t="shared" si="98"/>
        <v>5</v>
      </c>
      <c r="E901">
        <v>243747</v>
      </c>
      <c r="F901" t="s">
        <v>39</v>
      </c>
      <c r="G901">
        <f t="shared" si="99"/>
        <v>1000</v>
      </c>
      <c r="H901" s="3" t="s">
        <v>79</v>
      </c>
      <c r="I901" t="str">
        <f t="shared" si="100"/>
        <v>10000000+</v>
      </c>
      <c r="J901" s="1">
        <f t="shared" si="101"/>
        <v>10000000</v>
      </c>
      <c r="K901" t="s">
        <v>17</v>
      </c>
      <c r="L901" s="2">
        <v>0</v>
      </c>
      <c r="M901" s="1">
        <f t="shared" si="102"/>
        <v>0</v>
      </c>
      <c r="N901" t="s">
        <v>37</v>
      </c>
      <c r="O901" t="s">
        <v>1445</v>
      </c>
      <c r="P901" t="s">
        <v>153</v>
      </c>
      <c r="Q901" t="str">
        <f t="shared" si="103"/>
        <v>2018</v>
      </c>
      <c r="R901" t="str">
        <f t="shared" si="104"/>
        <v>August</v>
      </c>
      <c r="S901" t="s">
        <v>39</v>
      </c>
      <c r="T901" t="s">
        <v>39</v>
      </c>
    </row>
    <row r="902" spans="1:20" x14ac:dyDescent="0.3">
      <c r="A902" t="s">
        <v>1515</v>
      </c>
      <c r="B902" t="s">
        <v>1444</v>
      </c>
      <c r="C902">
        <v>3.6</v>
      </c>
      <c r="D902">
        <f t="shared" si="98"/>
        <v>4</v>
      </c>
      <c r="E902">
        <v>2639</v>
      </c>
      <c r="F902" t="s">
        <v>631</v>
      </c>
      <c r="G902">
        <f t="shared" si="99"/>
        <v>8500000</v>
      </c>
      <c r="H902" s="3" t="s">
        <v>43</v>
      </c>
      <c r="I902" t="str">
        <f t="shared" si="100"/>
        <v>100000+</v>
      </c>
      <c r="J902" s="1">
        <f t="shared" si="101"/>
        <v>100000</v>
      </c>
      <c r="K902" t="s">
        <v>17</v>
      </c>
      <c r="L902" s="2">
        <v>0</v>
      </c>
      <c r="M902" s="1">
        <f t="shared" si="102"/>
        <v>0</v>
      </c>
      <c r="N902" t="s">
        <v>18</v>
      </c>
      <c r="O902" t="s">
        <v>1445</v>
      </c>
      <c r="P902" t="s">
        <v>1516</v>
      </c>
      <c r="Q902" t="str">
        <f t="shared" si="103"/>
        <v>2018</v>
      </c>
      <c r="R902" t="str">
        <f t="shared" si="104"/>
        <v>February</v>
      </c>
      <c r="S902" t="s">
        <v>1517</v>
      </c>
      <c r="T902" t="s">
        <v>267</v>
      </c>
    </row>
    <row r="903" spans="1:20" x14ac:dyDescent="0.3">
      <c r="A903" t="s">
        <v>1518</v>
      </c>
      <c r="B903" t="s">
        <v>1444</v>
      </c>
      <c r="C903">
        <v>4.3</v>
      </c>
      <c r="D903">
        <f t="shared" si="98"/>
        <v>5</v>
      </c>
      <c r="E903">
        <v>1511</v>
      </c>
      <c r="F903" t="s">
        <v>73</v>
      </c>
      <c r="G903">
        <f t="shared" si="99"/>
        <v>12000000</v>
      </c>
      <c r="H903" s="3" t="s">
        <v>43</v>
      </c>
      <c r="I903" t="str">
        <f t="shared" si="100"/>
        <v>100000+</v>
      </c>
      <c r="J903" s="1">
        <f t="shared" si="101"/>
        <v>100000</v>
      </c>
      <c r="K903" t="s">
        <v>17</v>
      </c>
      <c r="L903" s="2">
        <v>0</v>
      </c>
      <c r="M903" s="1">
        <f t="shared" si="102"/>
        <v>0</v>
      </c>
      <c r="N903" t="s">
        <v>18</v>
      </c>
      <c r="O903" t="s">
        <v>1445</v>
      </c>
      <c r="P903" t="s">
        <v>1519</v>
      </c>
      <c r="Q903" t="str">
        <f t="shared" si="103"/>
        <v>2018</v>
      </c>
      <c r="R903" t="str">
        <f t="shared" si="104"/>
        <v>June</v>
      </c>
      <c r="S903" t="s">
        <v>1520</v>
      </c>
      <c r="T903" t="s">
        <v>71</v>
      </c>
    </row>
    <row r="904" spans="1:20" x14ac:dyDescent="0.3">
      <c r="A904" t="s">
        <v>1521</v>
      </c>
      <c r="B904" t="s">
        <v>1444</v>
      </c>
      <c r="C904">
        <v>4.3</v>
      </c>
      <c r="D904">
        <f t="shared" si="98"/>
        <v>5</v>
      </c>
      <c r="E904">
        <v>44550</v>
      </c>
      <c r="F904" t="s">
        <v>1522</v>
      </c>
      <c r="G904">
        <f t="shared" si="99"/>
        <v>72000000</v>
      </c>
      <c r="H904" s="3" t="s">
        <v>56</v>
      </c>
      <c r="I904" t="str">
        <f t="shared" si="100"/>
        <v>1000000+</v>
      </c>
      <c r="J904" s="1">
        <f t="shared" si="101"/>
        <v>1000000</v>
      </c>
      <c r="K904" t="s">
        <v>17</v>
      </c>
      <c r="L904" s="2">
        <v>0</v>
      </c>
      <c r="M904" s="1">
        <f t="shared" si="102"/>
        <v>0</v>
      </c>
      <c r="N904" t="s">
        <v>18</v>
      </c>
      <c r="O904" t="s">
        <v>1445</v>
      </c>
      <c r="P904" t="s">
        <v>200</v>
      </c>
      <c r="Q904" t="str">
        <f t="shared" si="103"/>
        <v>2018</v>
      </c>
      <c r="R904" t="str">
        <f t="shared" si="104"/>
        <v>July</v>
      </c>
      <c r="S904" t="s">
        <v>1523</v>
      </c>
      <c r="T904" t="s">
        <v>245</v>
      </c>
    </row>
    <row r="905" spans="1:20" x14ac:dyDescent="0.3">
      <c r="A905" t="s">
        <v>1497</v>
      </c>
      <c r="B905" t="s">
        <v>1444</v>
      </c>
      <c r="C905">
        <v>4.2</v>
      </c>
      <c r="D905">
        <f t="shared" si="98"/>
        <v>5</v>
      </c>
      <c r="E905">
        <v>501497</v>
      </c>
      <c r="F905" t="s">
        <v>73</v>
      </c>
      <c r="G905">
        <f t="shared" si="99"/>
        <v>12000000</v>
      </c>
      <c r="H905" s="3" t="s">
        <v>403</v>
      </c>
      <c r="I905" t="str">
        <f t="shared" si="100"/>
        <v>100000000+</v>
      </c>
      <c r="J905" s="1">
        <f t="shared" si="101"/>
        <v>100000000</v>
      </c>
      <c r="K905" t="s">
        <v>17</v>
      </c>
      <c r="L905" s="2">
        <v>0</v>
      </c>
      <c r="M905" s="1">
        <f t="shared" si="102"/>
        <v>0</v>
      </c>
      <c r="N905" t="s">
        <v>37</v>
      </c>
      <c r="O905" t="s">
        <v>1445</v>
      </c>
      <c r="P905" t="s">
        <v>192</v>
      </c>
      <c r="Q905" t="str">
        <f t="shared" si="103"/>
        <v>2018</v>
      </c>
      <c r="R905" t="str">
        <f t="shared" si="104"/>
        <v>July</v>
      </c>
      <c r="S905" t="s">
        <v>39</v>
      </c>
      <c r="T905" t="s">
        <v>39</v>
      </c>
    </row>
    <row r="906" spans="1:20" x14ac:dyDescent="0.3">
      <c r="A906" t="s">
        <v>1443</v>
      </c>
      <c r="B906" t="s">
        <v>1444</v>
      </c>
      <c r="C906">
        <v>4.4000000000000004</v>
      </c>
      <c r="D906">
        <f t="shared" si="98"/>
        <v>5</v>
      </c>
      <c r="E906">
        <v>5456208</v>
      </c>
      <c r="F906" t="s">
        <v>39</v>
      </c>
      <c r="G906">
        <f t="shared" si="99"/>
        <v>1000</v>
      </c>
      <c r="H906" s="3" t="s">
        <v>403</v>
      </c>
      <c r="I906" t="str">
        <f t="shared" si="100"/>
        <v>100000000+</v>
      </c>
      <c r="J906" s="1">
        <f t="shared" si="101"/>
        <v>100000000</v>
      </c>
      <c r="K906" t="s">
        <v>17</v>
      </c>
      <c r="L906" s="2">
        <v>0</v>
      </c>
      <c r="M906" s="1">
        <f t="shared" si="102"/>
        <v>0</v>
      </c>
      <c r="N906" t="s">
        <v>37</v>
      </c>
      <c r="O906" t="s">
        <v>1445</v>
      </c>
      <c r="P906" t="s">
        <v>74</v>
      </c>
      <c r="Q906" t="str">
        <f t="shared" si="103"/>
        <v>2018</v>
      </c>
      <c r="R906" t="str">
        <f t="shared" si="104"/>
        <v>July</v>
      </c>
      <c r="S906" t="s">
        <v>39</v>
      </c>
      <c r="T906" t="s">
        <v>39</v>
      </c>
    </row>
    <row r="907" spans="1:20" x14ac:dyDescent="0.3">
      <c r="A907" t="s">
        <v>1524</v>
      </c>
      <c r="B907" t="s">
        <v>1444</v>
      </c>
      <c r="C907">
        <v>4.0999999999999996</v>
      </c>
      <c r="D907">
        <f t="shared" si="98"/>
        <v>5</v>
      </c>
      <c r="E907">
        <v>7813</v>
      </c>
      <c r="F907" t="s">
        <v>39</v>
      </c>
      <c r="G907">
        <f t="shared" si="99"/>
        <v>1000</v>
      </c>
      <c r="H907" s="3" t="s">
        <v>25</v>
      </c>
      <c r="I907" t="str">
        <f t="shared" si="100"/>
        <v>500000+</v>
      </c>
      <c r="J907" s="1">
        <f t="shared" si="101"/>
        <v>500000</v>
      </c>
      <c r="K907" t="s">
        <v>17</v>
      </c>
      <c r="L907" s="2">
        <v>0</v>
      </c>
      <c r="M907" s="1">
        <f t="shared" si="102"/>
        <v>0</v>
      </c>
      <c r="N907" t="s">
        <v>37</v>
      </c>
      <c r="O907" t="s">
        <v>1445</v>
      </c>
      <c r="P907" t="s">
        <v>248</v>
      </c>
      <c r="Q907" t="str">
        <f t="shared" si="103"/>
        <v>2018</v>
      </c>
      <c r="R907" t="str">
        <f t="shared" si="104"/>
        <v>July</v>
      </c>
      <c r="S907" t="s">
        <v>39</v>
      </c>
      <c r="T907" t="s">
        <v>39</v>
      </c>
    </row>
    <row r="908" spans="1:20" x14ac:dyDescent="0.3">
      <c r="A908" t="s">
        <v>1525</v>
      </c>
      <c r="B908" t="s">
        <v>1444</v>
      </c>
      <c r="C908">
        <v>4.0999999999999996</v>
      </c>
      <c r="D908">
        <f t="shared" si="98"/>
        <v>5</v>
      </c>
      <c r="E908">
        <v>1033</v>
      </c>
      <c r="F908" t="s">
        <v>242</v>
      </c>
      <c r="G908">
        <f t="shared" si="99"/>
        <v>16000000</v>
      </c>
      <c r="H908" s="3" t="s">
        <v>43</v>
      </c>
      <c r="I908" t="str">
        <f t="shared" si="100"/>
        <v>100000+</v>
      </c>
      <c r="J908" s="1">
        <f t="shared" si="101"/>
        <v>100000</v>
      </c>
      <c r="K908" t="s">
        <v>17</v>
      </c>
      <c r="L908" s="2">
        <v>0</v>
      </c>
      <c r="M908" s="1">
        <f t="shared" si="102"/>
        <v>0</v>
      </c>
      <c r="N908" t="s">
        <v>37</v>
      </c>
      <c r="O908" t="s">
        <v>1445</v>
      </c>
      <c r="P908" t="s">
        <v>248</v>
      </c>
      <c r="Q908" t="str">
        <f t="shared" si="103"/>
        <v>2018</v>
      </c>
      <c r="R908" t="str">
        <f t="shared" si="104"/>
        <v>July</v>
      </c>
      <c r="S908" t="s">
        <v>39</v>
      </c>
      <c r="T908" t="s">
        <v>39</v>
      </c>
    </row>
    <row r="909" spans="1:20" x14ac:dyDescent="0.3">
      <c r="A909" t="s">
        <v>1526</v>
      </c>
      <c r="B909" t="s">
        <v>1444</v>
      </c>
      <c r="C909">
        <v>4.2</v>
      </c>
      <c r="D909">
        <f t="shared" si="98"/>
        <v>5</v>
      </c>
      <c r="E909">
        <v>2442</v>
      </c>
      <c r="F909" t="s">
        <v>1055</v>
      </c>
      <c r="G909">
        <f t="shared" si="99"/>
        <v>9600000</v>
      </c>
      <c r="H909" s="3" t="s">
        <v>43</v>
      </c>
      <c r="I909" t="str">
        <f t="shared" si="100"/>
        <v>100000+</v>
      </c>
      <c r="J909" s="1">
        <f t="shared" si="101"/>
        <v>100000</v>
      </c>
      <c r="K909" t="s">
        <v>17</v>
      </c>
      <c r="L909" s="2">
        <v>0</v>
      </c>
      <c r="M909" s="1">
        <f t="shared" si="102"/>
        <v>0</v>
      </c>
      <c r="N909" t="s">
        <v>37</v>
      </c>
      <c r="O909" t="s">
        <v>1445</v>
      </c>
      <c r="P909" t="s">
        <v>265</v>
      </c>
      <c r="Q909" t="str">
        <f t="shared" si="103"/>
        <v>2018</v>
      </c>
      <c r="R909" t="str">
        <f t="shared" si="104"/>
        <v>July</v>
      </c>
      <c r="S909" t="s">
        <v>1527</v>
      </c>
      <c r="T909" t="s">
        <v>71</v>
      </c>
    </row>
    <row r="910" spans="1:20" x14ac:dyDescent="0.3">
      <c r="A910" t="s">
        <v>1528</v>
      </c>
      <c r="B910" t="s">
        <v>1444</v>
      </c>
      <c r="C910">
        <v>3.9</v>
      </c>
      <c r="D910">
        <f t="shared" si="98"/>
        <v>4</v>
      </c>
      <c r="E910">
        <v>15254</v>
      </c>
      <c r="F910" t="s">
        <v>39</v>
      </c>
      <c r="G910">
        <f t="shared" si="99"/>
        <v>1000</v>
      </c>
      <c r="H910" s="3" t="s">
        <v>56</v>
      </c>
      <c r="I910" t="str">
        <f t="shared" si="100"/>
        <v>1000000+</v>
      </c>
      <c r="J910" s="1">
        <f t="shared" si="101"/>
        <v>1000000</v>
      </c>
      <c r="K910" t="s">
        <v>17</v>
      </c>
      <c r="L910" s="2">
        <v>0</v>
      </c>
      <c r="M910" s="1">
        <f t="shared" si="102"/>
        <v>0</v>
      </c>
      <c r="N910" t="s">
        <v>37</v>
      </c>
      <c r="O910" t="s">
        <v>1445</v>
      </c>
      <c r="P910" t="s">
        <v>763</v>
      </c>
      <c r="Q910" t="str">
        <f t="shared" si="103"/>
        <v>2018</v>
      </c>
      <c r="R910" t="str">
        <f t="shared" si="104"/>
        <v>June</v>
      </c>
      <c r="S910" t="s">
        <v>39</v>
      </c>
      <c r="T910" t="s">
        <v>39</v>
      </c>
    </row>
    <row r="911" spans="1:20" x14ac:dyDescent="0.3">
      <c r="A911" t="s">
        <v>1529</v>
      </c>
      <c r="B911" t="s">
        <v>1444</v>
      </c>
      <c r="C911">
        <v>4.2</v>
      </c>
      <c r="D911">
        <f t="shared" si="98"/>
        <v>5</v>
      </c>
      <c r="E911">
        <v>155234</v>
      </c>
      <c r="F911" t="s">
        <v>364</v>
      </c>
      <c r="G911">
        <f t="shared" si="99"/>
        <v>22000000</v>
      </c>
      <c r="H911" s="3" t="s">
        <v>56</v>
      </c>
      <c r="I911" t="str">
        <f t="shared" si="100"/>
        <v>1000000+</v>
      </c>
      <c r="J911" s="1">
        <f t="shared" si="101"/>
        <v>1000000</v>
      </c>
      <c r="K911" t="s">
        <v>17</v>
      </c>
      <c r="L911" s="2">
        <v>0</v>
      </c>
      <c r="M911" s="1">
        <f t="shared" si="102"/>
        <v>0</v>
      </c>
      <c r="N911" t="s">
        <v>37</v>
      </c>
      <c r="O911" t="s">
        <v>1445</v>
      </c>
      <c r="P911" t="s">
        <v>32</v>
      </c>
      <c r="Q911" t="str">
        <f t="shared" si="103"/>
        <v>2018</v>
      </c>
      <c r="R911" t="str">
        <f t="shared" si="104"/>
        <v>August</v>
      </c>
      <c r="S911" t="s">
        <v>1530</v>
      </c>
      <c r="T911" t="s">
        <v>46</v>
      </c>
    </row>
    <row r="912" spans="1:20" x14ac:dyDescent="0.3">
      <c r="A912" t="s">
        <v>1531</v>
      </c>
      <c r="B912" t="s">
        <v>1444</v>
      </c>
      <c r="C912">
        <v>3.7</v>
      </c>
      <c r="D912">
        <f t="shared" si="98"/>
        <v>4</v>
      </c>
      <c r="E912">
        <v>310066</v>
      </c>
      <c r="F912" t="s">
        <v>39</v>
      </c>
      <c r="G912">
        <f t="shared" si="99"/>
        <v>1000</v>
      </c>
      <c r="H912" s="3" t="s">
        <v>79</v>
      </c>
      <c r="I912" t="str">
        <f t="shared" si="100"/>
        <v>10000000+</v>
      </c>
      <c r="J912" s="1">
        <f t="shared" si="101"/>
        <v>10000000</v>
      </c>
      <c r="K912" t="s">
        <v>17</v>
      </c>
      <c r="L912" s="2">
        <v>0</v>
      </c>
      <c r="M912" s="1">
        <f t="shared" si="102"/>
        <v>0</v>
      </c>
      <c r="N912" t="s">
        <v>37</v>
      </c>
      <c r="O912" t="s">
        <v>1445</v>
      </c>
      <c r="P912" t="s">
        <v>682</v>
      </c>
      <c r="Q912" t="str">
        <f t="shared" si="103"/>
        <v>2018</v>
      </c>
      <c r="R912" t="str">
        <f t="shared" si="104"/>
        <v>March</v>
      </c>
      <c r="S912" t="s">
        <v>39</v>
      </c>
      <c r="T912" t="s">
        <v>39</v>
      </c>
    </row>
    <row r="913" spans="1:20" x14ac:dyDescent="0.3">
      <c r="A913" t="s">
        <v>1532</v>
      </c>
      <c r="B913" t="s">
        <v>1444</v>
      </c>
      <c r="C913">
        <v>4.5</v>
      </c>
      <c r="D913">
        <f t="shared" si="98"/>
        <v>5</v>
      </c>
      <c r="E913">
        <v>12216</v>
      </c>
      <c r="F913" t="s">
        <v>435</v>
      </c>
      <c r="G913">
        <f t="shared" si="99"/>
        <v>13000000</v>
      </c>
      <c r="H913" s="3" t="s">
        <v>56</v>
      </c>
      <c r="I913" t="str">
        <f t="shared" si="100"/>
        <v>1000000+</v>
      </c>
      <c r="J913" s="1">
        <f t="shared" si="101"/>
        <v>1000000</v>
      </c>
      <c r="K913" t="s">
        <v>17</v>
      </c>
      <c r="L913" s="2">
        <v>0</v>
      </c>
      <c r="M913" s="1">
        <f t="shared" si="102"/>
        <v>0</v>
      </c>
      <c r="N913" t="s">
        <v>37</v>
      </c>
      <c r="O913" t="s">
        <v>1445</v>
      </c>
      <c r="P913" t="s">
        <v>265</v>
      </c>
      <c r="Q913" t="str">
        <f t="shared" si="103"/>
        <v>2018</v>
      </c>
      <c r="R913" t="str">
        <f t="shared" si="104"/>
        <v>July</v>
      </c>
      <c r="S913" t="s">
        <v>1527</v>
      </c>
      <c r="T913" t="s">
        <v>71</v>
      </c>
    </row>
    <row r="914" spans="1:20" x14ac:dyDescent="0.3">
      <c r="A914" t="s">
        <v>1533</v>
      </c>
      <c r="B914" t="s">
        <v>1444</v>
      </c>
      <c r="C914">
        <v>3.7</v>
      </c>
      <c r="D914">
        <f t="shared" si="98"/>
        <v>4</v>
      </c>
      <c r="E914">
        <v>388089</v>
      </c>
      <c r="F914" t="s">
        <v>39</v>
      </c>
      <c r="G914">
        <f t="shared" si="99"/>
        <v>1000</v>
      </c>
      <c r="H914" s="3" t="s">
        <v>79</v>
      </c>
      <c r="I914" t="str">
        <f t="shared" si="100"/>
        <v>10000000+</v>
      </c>
      <c r="J914" s="1">
        <f t="shared" si="101"/>
        <v>10000000</v>
      </c>
      <c r="K914" t="s">
        <v>17</v>
      </c>
      <c r="L914" s="2">
        <v>0</v>
      </c>
      <c r="M914" s="1">
        <f t="shared" si="102"/>
        <v>0</v>
      </c>
      <c r="N914" t="s">
        <v>37</v>
      </c>
      <c r="O914" t="s">
        <v>1445</v>
      </c>
      <c r="P914" t="s">
        <v>1534</v>
      </c>
      <c r="Q914" t="str">
        <f t="shared" si="103"/>
        <v>2018</v>
      </c>
      <c r="R914" t="str">
        <f t="shared" si="104"/>
        <v>April</v>
      </c>
      <c r="S914" t="s">
        <v>39</v>
      </c>
      <c r="T914" t="s">
        <v>39</v>
      </c>
    </row>
    <row r="915" spans="1:20" x14ac:dyDescent="0.3">
      <c r="A915" t="s">
        <v>1535</v>
      </c>
      <c r="B915" t="s">
        <v>1444</v>
      </c>
      <c r="C915">
        <v>3.8</v>
      </c>
      <c r="D915">
        <f t="shared" si="98"/>
        <v>4</v>
      </c>
      <c r="E915">
        <v>92058</v>
      </c>
      <c r="F915" t="s">
        <v>73</v>
      </c>
      <c r="G915">
        <f t="shared" si="99"/>
        <v>12000000</v>
      </c>
      <c r="H915" s="3" t="s">
        <v>79</v>
      </c>
      <c r="I915" t="str">
        <f t="shared" si="100"/>
        <v>10000000+</v>
      </c>
      <c r="J915" s="1">
        <f t="shared" si="101"/>
        <v>10000000</v>
      </c>
      <c r="K915" t="s">
        <v>17</v>
      </c>
      <c r="L915" s="2">
        <v>0</v>
      </c>
      <c r="M915" s="1">
        <f t="shared" si="102"/>
        <v>0</v>
      </c>
      <c r="N915" t="s">
        <v>37</v>
      </c>
      <c r="O915" t="s">
        <v>1445</v>
      </c>
      <c r="P915" t="s">
        <v>165</v>
      </c>
      <c r="Q915" t="str">
        <f t="shared" si="103"/>
        <v>2018</v>
      </c>
      <c r="R915" t="str">
        <f t="shared" si="104"/>
        <v>July</v>
      </c>
      <c r="S915" t="s">
        <v>1536</v>
      </c>
      <c r="T915" t="s">
        <v>71</v>
      </c>
    </row>
    <row r="916" spans="1:20" x14ac:dyDescent="0.3">
      <c r="A916" t="s">
        <v>1537</v>
      </c>
      <c r="B916" t="s">
        <v>1444</v>
      </c>
      <c r="C916">
        <v>4.3</v>
      </c>
      <c r="D916">
        <f t="shared" si="98"/>
        <v>5</v>
      </c>
      <c r="E916">
        <v>88185</v>
      </c>
      <c r="F916" t="s">
        <v>39</v>
      </c>
      <c r="G916">
        <f t="shared" si="99"/>
        <v>1000</v>
      </c>
      <c r="H916" s="3" t="s">
        <v>79</v>
      </c>
      <c r="I916" t="str">
        <f t="shared" si="100"/>
        <v>10000000+</v>
      </c>
      <c r="J916" s="1">
        <f t="shared" si="101"/>
        <v>10000000</v>
      </c>
      <c r="K916" t="s">
        <v>17</v>
      </c>
      <c r="L916" s="2">
        <v>0</v>
      </c>
      <c r="M916" s="1">
        <f t="shared" si="102"/>
        <v>0</v>
      </c>
      <c r="N916" t="s">
        <v>375</v>
      </c>
      <c r="O916" t="s">
        <v>1445</v>
      </c>
      <c r="P916" t="s">
        <v>45</v>
      </c>
      <c r="Q916" t="str">
        <f t="shared" si="103"/>
        <v>2018</v>
      </c>
      <c r="R916" t="str">
        <f t="shared" si="104"/>
        <v>June</v>
      </c>
      <c r="S916" t="s">
        <v>39</v>
      </c>
      <c r="T916" t="s">
        <v>39</v>
      </c>
    </row>
    <row r="917" spans="1:20" x14ac:dyDescent="0.3">
      <c r="A917" t="s">
        <v>1538</v>
      </c>
      <c r="B917" t="s">
        <v>1444</v>
      </c>
      <c r="C917">
        <v>3</v>
      </c>
      <c r="D917">
        <f t="shared" si="98"/>
        <v>3</v>
      </c>
      <c r="E917">
        <v>493</v>
      </c>
      <c r="F917" t="s">
        <v>119</v>
      </c>
      <c r="G917">
        <f t="shared" si="99"/>
        <v>23000000</v>
      </c>
      <c r="H917" s="3" t="s">
        <v>49</v>
      </c>
      <c r="I917" t="str">
        <f t="shared" si="100"/>
        <v>50000+</v>
      </c>
      <c r="J917" s="1">
        <f t="shared" si="101"/>
        <v>50000</v>
      </c>
      <c r="K917" t="s">
        <v>17</v>
      </c>
      <c r="L917" s="2">
        <v>0</v>
      </c>
      <c r="M917" s="1">
        <f t="shared" si="102"/>
        <v>0</v>
      </c>
      <c r="N917" t="s">
        <v>18</v>
      </c>
      <c r="O917" t="s">
        <v>1445</v>
      </c>
      <c r="P917" t="s">
        <v>487</v>
      </c>
      <c r="Q917" t="str">
        <f t="shared" si="103"/>
        <v>2018</v>
      </c>
      <c r="R917" t="str">
        <f t="shared" si="104"/>
        <v>June</v>
      </c>
      <c r="S917" t="s">
        <v>28</v>
      </c>
      <c r="T917" t="s">
        <v>46</v>
      </c>
    </row>
    <row r="918" spans="1:20" x14ac:dyDescent="0.3">
      <c r="A918" t="s">
        <v>1539</v>
      </c>
      <c r="B918" t="s">
        <v>1444</v>
      </c>
      <c r="C918">
        <v>4.0999999999999996</v>
      </c>
      <c r="D918">
        <f t="shared" si="98"/>
        <v>5</v>
      </c>
      <c r="E918">
        <v>33387</v>
      </c>
      <c r="F918" t="s">
        <v>78</v>
      </c>
      <c r="G918">
        <f t="shared" si="99"/>
        <v>20000000</v>
      </c>
      <c r="H918" s="3" t="s">
        <v>56</v>
      </c>
      <c r="I918" t="str">
        <f t="shared" si="100"/>
        <v>1000000+</v>
      </c>
      <c r="J918" s="1">
        <f t="shared" si="101"/>
        <v>1000000</v>
      </c>
      <c r="K918" t="s">
        <v>17</v>
      </c>
      <c r="L918" s="2">
        <v>0</v>
      </c>
      <c r="M918" s="1">
        <f t="shared" si="102"/>
        <v>0</v>
      </c>
      <c r="N918" t="s">
        <v>37</v>
      </c>
      <c r="O918" t="s">
        <v>1445</v>
      </c>
      <c r="P918" t="s">
        <v>237</v>
      </c>
      <c r="Q918" t="str">
        <f t="shared" si="103"/>
        <v>2018</v>
      </c>
      <c r="R918" t="str">
        <f t="shared" si="104"/>
        <v>July</v>
      </c>
      <c r="S918" t="s">
        <v>1540</v>
      </c>
      <c r="T918" t="s">
        <v>46</v>
      </c>
    </row>
    <row r="919" spans="1:20" x14ac:dyDescent="0.3">
      <c r="A919" t="s">
        <v>1541</v>
      </c>
      <c r="B919" t="s">
        <v>1444</v>
      </c>
      <c r="C919">
        <v>4.2</v>
      </c>
      <c r="D919">
        <f t="shared" si="98"/>
        <v>5</v>
      </c>
      <c r="E919">
        <v>123279</v>
      </c>
      <c r="F919" t="s">
        <v>35</v>
      </c>
      <c r="G919">
        <f t="shared" si="99"/>
        <v>25000000</v>
      </c>
      <c r="H919" s="3" t="s">
        <v>79</v>
      </c>
      <c r="I919" t="str">
        <f t="shared" si="100"/>
        <v>10000000+</v>
      </c>
      <c r="J919" s="1">
        <f t="shared" si="101"/>
        <v>10000000</v>
      </c>
      <c r="K919" t="s">
        <v>17</v>
      </c>
      <c r="L919" s="2">
        <v>0</v>
      </c>
      <c r="M919" s="1">
        <f t="shared" si="102"/>
        <v>0</v>
      </c>
      <c r="N919" t="s">
        <v>111</v>
      </c>
      <c r="O919" t="s">
        <v>1452</v>
      </c>
      <c r="P919" t="s">
        <v>392</v>
      </c>
      <c r="Q919" t="str">
        <f t="shared" si="103"/>
        <v>2018</v>
      </c>
      <c r="R919" t="str">
        <f t="shared" si="104"/>
        <v>January</v>
      </c>
      <c r="S919" t="s">
        <v>1542</v>
      </c>
      <c r="T919" t="s">
        <v>46</v>
      </c>
    </row>
    <row r="920" spans="1:20" x14ac:dyDescent="0.3">
      <c r="A920" t="s">
        <v>1543</v>
      </c>
      <c r="B920" t="s">
        <v>1444</v>
      </c>
      <c r="C920">
        <v>4.0999999999999996</v>
      </c>
      <c r="D920">
        <f t="shared" si="98"/>
        <v>5</v>
      </c>
      <c r="E920">
        <v>27424</v>
      </c>
      <c r="F920" t="s">
        <v>96</v>
      </c>
      <c r="G920">
        <f t="shared" si="99"/>
        <v>17000000</v>
      </c>
      <c r="H920" s="3" t="s">
        <v>56</v>
      </c>
      <c r="I920" t="str">
        <f t="shared" si="100"/>
        <v>1000000+</v>
      </c>
      <c r="J920" s="1">
        <f t="shared" si="101"/>
        <v>1000000</v>
      </c>
      <c r="K920" t="s">
        <v>17</v>
      </c>
      <c r="L920" s="2">
        <v>0</v>
      </c>
      <c r="M920" s="1">
        <f t="shared" si="102"/>
        <v>0</v>
      </c>
      <c r="N920" t="s">
        <v>37</v>
      </c>
      <c r="O920" t="s">
        <v>1445</v>
      </c>
      <c r="P920" t="s">
        <v>216</v>
      </c>
      <c r="Q920" t="str">
        <f t="shared" si="103"/>
        <v>2018</v>
      </c>
      <c r="R920" t="str">
        <f t="shared" si="104"/>
        <v>July</v>
      </c>
      <c r="S920" t="s">
        <v>1544</v>
      </c>
      <c r="T920" t="s">
        <v>46</v>
      </c>
    </row>
    <row r="921" spans="1:20" x14ac:dyDescent="0.3">
      <c r="A921" t="s">
        <v>1545</v>
      </c>
      <c r="B921" t="s">
        <v>1444</v>
      </c>
      <c r="C921">
        <v>3.9</v>
      </c>
      <c r="D921">
        <f t="shared" si="98"/>
        <v>4</v>
      </c>
      <c r="E921">
        <v>60841</v>
      </c>
      <c r="F921" t="s">
        <v>39</v>
      </c>
      <c r="G921">
        <f t="shared" si="99"/>
        <v>1000</v>
      </c>
      <c r="H921" s="3" t="s">
        <v>31</v>
      </c>
      <c r="I921" t="str">
        <f t="shared" si="100"/>
        <v>5000000+</v>
      </c>
      <c r="J921" s="1">
        <f t="shared" si="101"/>
        <v>5000000</v>
      </c>
      <c r="K921" t="s">
        <v>17</v>
      </c>
      <c r="L921" s="2">
        <v>0</v>
      </c>
      <c r="M921" s="1">
        <f t="shared" si="102"/>
        <v>0</v>
      </c>
      <c r="N921" t="s">
        <v>37</v>
      </c>
      <c r="O921" t="s">
        <v>1445</v>
      </c>
      <c r="P921" t="s">
        <v>192</v>
      </c>
      <c r="Q921" t="str">
        <f t="shared" si="103"/>
        <v>2018</v>
      </c>
      <c r="R921" t="str">
        <f t="shared" si="104"/>
        <v>July</v>
      </c>
      <c r="S921" t="s">
        <v>39</v>
      </c>
      <c r="T921" t="s">
        <v>46</v>
      </c>
    </row>
    <row r="922" spans="1:20" x14ac:dyDescent="0.3">
      <c r="A922" t="s">
        <v>1546</v>
      </c>
      <c r="B922" t="s">
        <v>1444</v>
      </c>
      <c r="C922">
        <v>4</v>
      </c>
      <c r="D922">
        <f t="shared" si="98"/>
        <v>4</v>
      </c>
      <c r="E922">
        <v>29706</v>
      </c>
      <c r="F922" t="s">
        <v>15</v>
      </c>
      <c r="G922">
        <f t="shared" si="99"/>
        <v>19000000</v>
      </c>
      <c r="H922" s="3" t="s">
        <v>56</v>
      </c>
      <c r="I922" t="str">
        <f t="shared" si="100"/>
        <v>1000000+</v>
      </c>
      <c r="J922" s="1">
        <f t="shared" si="101"/>
        <v>1000000</v>
      </c>
      <c r="K922" t="s">
        <v>17</v>
      </c>
      <c r="L922" s="2">
        <v>0</v>
      </c>
      <c r="M922" s="1">
        <f t="shared" si="102"/>
        <v>0</v>
      </c>
      <c r="N922" t="s">
        <v>37</v>
      </c>
      <c r="O922" t="s">
        <v>1445</v>
      </c>
      <c r="P922" t="s">
        <v>237</v>
      </c>
      <c r="Q922" t="str">
        <f t="shared" si="103"/>
        <v>2018</v>
      </c>
      <c r="R922" t="str">
        <f t="shared" si="104"/>
        <v>July</v>
      </c>
      <c r="S922" t="s">
        <v>1540</v>
      </c>
      <c r="T922" t="s">
        <v>46</v>
      </c>
    </row>
    <row r="923" spans="1:20" x14ac:dyDescent="0.3">
      <c r="A923" t="s">
        <v>1547</v>
      </c>
      <c r="B923" t="s">
        <v>1444</v>
      </c>
      <c r="C923">
        <v>4.4000000000000004</v>
      </c>
      <c r="D923">
        <f t="shared" si="98"/>
        <v>5</v>
      </c>
      <c r="E923">
        <v>288150</v>
      </c>
      <c r="F923" t="s">
        <v>82</v>
      </c>
      <c r="G923">
        <f t="shared" si="99"/>
        <v>21000000</v>
      </c>
      <c r="H923" s="3" t="s">
        <v>31</v>
      </c>
      <c r="I923" t="str">
        <f t="shared" si="100"/>
        <v>5000000+</v>
      </c>
      <c r="J923" s="1">
        <f t="shared" si="101"/>
        <v>5000000</v>
      </c>
      <c r="K923" t="s">
        <v>17</v>
      </c>
      <c r="L923" s="2">
        <v>0</v>
      </c>
      <c r="M923" s="1">
        <f t="shared" si="102"/>
        <v>0</v>
      </c>
      <c r="N923" t="s">
        <v>37</v>
      </c>
      <c r="O923" t="s">
        <v>1445</v>
      </c>
      <c r="P923" t="s">
        <v>274</v>
      </c>
      <c r="Q923" t="str">
        <f t="shared" si="103"/>
        <v>2018</v>
      </c>
      <c r="R923" t="str">
        <f t="shared" si="104"/>
        <v>July</v>
      </c>
      <c r="S923">
        <v>2.17</v>
      </c>
      <c r="T923" t="s">
        <v>46</v>
      </c>
    </row>
    <row r="924" spans="1:20" x14ac:dyDescent="0.3">
      <c r="A924" t="s">
        <v>1548</v>
      </c>
      <c r="B924" t="s">
        <v>1444</v>
      </c>
      <c r="C924">
        <v>4.2</v>
      </c>
      <c r="D924">
        <f t="shared" si="98"/>
        <v>5</v>
      </c>
      <c r="E924">
        <v>14807</v>
      </c>
      <c r="F924" t="s">
        <v>15</v>
      </c>
      <c r="G924">
        <f t="shared" si="99"/>
        <v>19000000</v>
      </c>
      <c r="H924" s="3" t="s">
        <v>56</v>
      </c>
      <c r="I924" t="str">
        <f t="shared" si="100"/>
        <v>1000000+</v>
      </c>
      <c r="J924" s="1">
        <f t="shared" si="101"/>
        <v>1000000</v>
      </c>
      <c r="K924" t="s">
        <v>17</v>
      </c>
      <c r="L924" s="2">
        <v>0</v>
      </c>
      <c r="M924" s="1">
        <f t="shared" si="102"/>
        <v>0</v>
      </c>
      <c r="N924" t="s">
        <v>37</v>
      </c>
      <c r="O924" t="s">
        <v>1445</v>
      </c>
      <c r="P924" t="s">
        <v>216</v>
      </c>
      <c r="Q924" t="str">
        <f t="shared" si="103"/>
        <v>2018</v>
      </c>
      <c r="R924" t="str">
        <f t="shared" si="104"/>
        <v>July</v>
      </c>
      <c r="S924" t="s">
        <v>1544</v>
      </c>
      <c r="T924" t="s">
        <v>46</v>
      </c>
    </row>
    <row r="925" spans="1:20" x14ac:dyDescent="0.3">
      <c r="A925" t="s">
        <v>1549</v>
      </c>
      <c r="B925" t="s">
        <v>1444</v>
      </c>
      <c r="C925">
        <v>4</v>
      </c>
      <c r="D925">
        <f t="shared" si="98"/>
        <v>4</v>
      </c>
      <c r="E925">
        <v>319692</v>
      </c>
      <c r="F925" t="s">
        <v>39</v>
      </c>
      <c r="G925">
        <f t="shared" si="99"/>
        <v>1000</v>
      </c>
      <c r="H925" s="3" t="s">
        <v>79</v>
      </c>
      <c r="I925" t="str">
        <f t="shared" si="100"/>
        <v>10000000+</v>
      </c>
      <c r="J925" s="1">
        <f t="shared" si="101"/>
        <v>10000000</v>
      </c>
      <c r="K925" t="s">
        <v>17</v>
      </c>
      <c r="L925" s="2">
        <v>0</v>
      </c>
      <c r="M925" s="1">
        <f t="shared" si="102"/>
        <v>0</v>
      </c>
      <c r="N925" t="s">
        <v>37</v>
      </c>
      <c r="O925" t="s">
        <v>1445</v>
      </c>
      <c r="P925" t="s">
        <v>86</v>
      </c>
      <c r="Q925" t="str">
        <f t="shared" si="103"/>
        <v>2018</v>
      </c>
      <c r="R925" t="str">
        <f t="shared" si="104"/>
        <v>August</v>
      </c>
      <c r="S925" t="s">
        <v>39</v>
      </c>
      <c r="T925" t="s">
        <v>245</v>
      </c>
    </row>
    <row r="926" spans="1:20" x14ac:dyDescent="0.3">
      <c r="A926" t="s">
        <v>1550</v>
      </c>
      <c r="B926" t="s">
        <v>1444</v>
      </c>
      <c r="C926">
        <v>3.9</v>
      </c>
      <c r="D926">
        <f t="shared" si="98"/>
        <v>4</v>
      </c>
      <c r="E926">
        <v>61201</v>
      </c>
      <c r="F926" t="s">
        <v>39</v>
      </c>
      <c r="G926">
        <f t="shared" si="99"/>
        <v>1000</v>
      </c>
      <c r="H926" s="3" t="s">
        <v>79</v>
      </c>
      <c r="I926" t="str">
        <f t="shared" si="100"/>
        <v>10000000+</v>
      </c>
      <c r="J926" s="1">
        <f t="shared" si="101"/>
        <v>10000000</v>
      </c>
      <c r="K926" t="s">
        <v>17</v>
      </c>
      <c r="L926" s="2">
        <v>0</v>
      </c>
      <c r="M926" s="1">
        <f t="shared" si="102"/>
        <v>0</v>
      </c>
      <c r="N926" t="s">
        <v>37</v>
      </c>
      <c r="O926" t="s">
        <v>1445</v>
      </c>
      <c r="P926" t="s">
        <v>143</v>
      </c>
      <c r="Q926" t="str">
        <f t="shared" si="103"/>
        <v>2018</v>
      </c>
      <c r="R926" t="str">
        <f t="shared" si="104"/>
        <v>July</v>
      </c>
      <c r="S926" t="s">
        <v>39</v>
      </c>
      <c r="T926" t="s">
        <v>39</v>
      </c>
    </row>
    <row r="927" spans="1:20" x14ac:dyDescent="0.3">
      <c r="A927" t="s">
        <v>1551</v>
      </c>
      <c r="B927" t="s">
        <v>1444</v>
      </c>
      <c r="C927">
        <v>4</v>
      </c>
      <c r="D927">
        <f t="shared" si="98"/>
        <v>4</v>
      </c>
      <c r="E927">
        <v>22998</v>
      </c>
      <c r="F927" t="s">
        <v>39</v>
      </c>
      <c r="G927">
        <f t="shared" si="99"/>
        <v>1000</v>
      </c>
      <c r="H927" s="3" t="s">
        <v>56</v>
      </c>
      <c r="I927" t="str">
        <f t="shared" si="100"/>
        <v>1000000+</v>
      </c>
      <c r="J927" s="1">
        <f t="shared" si="101"/>
        <v>1000000</v>
      </c>
      <c r="K927" t="s">
        <v>17</v>
      </c>
      <c r="L927" s="2">
        <v>0</v>
      </c>
      <c r="M927" s="1">
        <f t="shared" si="102"/>
        <v>0</v>
      </c>
      <c r="N927" t="s">
        <v>37</v>
      </c>
      <c r="O927" t="s">
        <v>1445</v>
      </c>
      <c r="P927" t="s">
        <v>801</v>
      </c>
      <c r="Q927" t="str">
        <f t="shared" si="103"/>
        <v>2018</v>
      </c>
      <c r="R927" t="str">
        <f t="shared" si="104"/>
        <v>June</v>
      </c>
      <c r="S927">
        <v>8.0625999999999998</v>
      </c>
      <c r="T927" t="s">
        <v>39</v>
      </c>
    </row>
    <row r="928" spans="1:20" x14ac:dyDescent="0.3">
      <c r="A928" t="s">
        <v>1552</v>
      </c>
      <c r="B928" t="s">
        <v>1444</v>
      </c>
      <c r="C928">
        <v>4.2</v>
      </c>
      <c r="D928">
        <f t="shared" si="98"/>
        <v>5</v>
      </c>
      <c r="E928">
        <v>12398</v>
      </c>
      <c r="F928" t="s">
        <v>39</v>
      </c>
      <c r="G928">
        <f t="shared" si="99"/>
        <v>1000</v>
      </c>
      <c r="H928" s="3" t="s">
        <v>56</v>
      </c>
      <c r="I928" t="str">
        <f t="shared" si="100"/>
        <v>1000000+</v>
      </c>
      <c r="J928" s="1">
        <f t="shared" si="101"/>
        <v>1000000</v>
      </c>
      <c r="K928" t="s">
        <v>17</v>
      </c>
      <c r="L928" s="2">
        <v>0</v>
      </c>
      <c r="M928" s="1">
        <f t="shared" si="102"/>
        <v>0</v>
      </c>
      <c r="N928" t="s">
        <v>37</v>
      </c>
      <c r="O928" t="s">
        <v>1445</v>
      </c>
      <c r="P928" t="s">
        <v>371</v>
      </c>
      <c r="Q928" t="str">
        <f t="shared" si="103"/>
        <v>2018</v>
      </c>
      <c r="R928" t="str">
        <f t="shared" si="104"/>
        <v>July</v>
      </c>
      <c r="S928" t="s">
        <v>39</v>
      </c>
      <c r="T928" t="s">
        <v>39</v>
      </c>
    </row>
    <row r="929" spans="1:20" x14ac:dyDescent="0.3">
      <c r="A929" t="s">
        <v>1553</v>
      </c>
      <c r="B929" t="s">
        <v>1444</v>
      </c>
      <c r="C929">
        <v>4</v>
      </c>
      <c r="D929">
        <f t="shared" si="98"/>
        <v>4</v>
      </c>
      <c r="E929">
        <v>35928</v>
      </c>
      <c r="F929" t="s">
        <v>15</v>
      </c>
      <c r="G929">
        <f t="shared" si="99"/>
        <v>19000000</v>
      </c>
      <c r="H929" s="3" t="s">
        <v>56</v>
      </c>
      <c r="I929" t="str">
        <f t="shared" si="100"/>
        <v>1000000+</v>
      </c>
      <c r="J929" s="1">
        <f t="shared" si="101"/>
        <v>1000000</v>
      </c>
      <c r="K929" t="s">
        <v>17</v>
      </c>
      <c r="L929" s="2">
        <v>0</v>
      </c>
      <c r="M929" s="1">
        <f t="shared" si="102"/>
        <v>0</v>
      </c>
      <c r="N929" t="s">
        <v>37</v>
      </c>
      <c r="O929" t="s">
        <v>1445</v>
      </c>
      <c r="P929" t="s">
        <v>237</v>
      </c>
      <c r="Q929" t="str">
        <f t="shared" si="103"/>
        <v>2018</v>
      </c>
      <c r="R929" t="str">
        <f t="shared" si="104"/>
        <v>July</v>
      </c>
      <c r="S929" t="s">
        <v>1540</v>
      </c>
      <c r="T929" t="s">
        <v>46</v>
      </c>
    </row>
    <row r="930" spans="1:20" x14ac:dyDescent="0.3">
      <c r="A930" t="s">
        <v>1554</v>
      </c>
      <c r="B930" t="s">
        <v>1444</v>
      </c>
      <c r="C930">
        <v>4.3</v>
      </c>
      <c r="D930">
        <f t="shared" si="98"/>
        <v>5</v>
      </c>
      <c r="E930">
        <v>64448</v>
      </c>
      <c r="F930" t="s">
        <v>1130</v>
      </c>
      <c r="G930">
        <f t="shared" si="99"/>
        <v>4400000</v>
      </c>
      <c r="H930" s="3" t="s">
        <v>56</v>
      </c>
      <c r="I930" t="str">
        <f t="shared" si="100"/>
        <v>1000000+</v>
      </c>
      <c r="J930" s="1">
        <f t="shared" si="101"/>
        <v>1000000</v>
      </c>
      <c r="K930" t="s">
        <v>17</v>
      </c>
      <c r="L930" s="2">
        <v>0</v>
      </c>
      <c r="M930" s="1">
        <f t="shared" si="102"/>
        <v>0</v>
      </c>
      <c r="N930" t="s">
        <v>375</v>
      </c>
      <c r="O930" t="s">
        <v>1445</v>
      </c>
      <c r="P930" t="s">
        <v>740</v>
      </c>
      <c r="Q930" t="str">
        <f t="shared" si="103"/>
        <v>2018</v>
      </c>
      <c r="R930" t="str">
        <f t="shared" si="104"/>
        <v>July</v>
      </c>
      <c r="S930">
        <v>43</v>
      </c>
      <c r="T930" t="s">
        <v>22</v>
      </c>
    </row>
    <row r="931" spans="1:20" x14ac:dyDescent="0.3">
      <c r="A931" t="s">
        <v>1555</v>
      </c>
      <c r="B931" t="s">
        <v>1444</v>
      </c>
      <c r="C931">
        <v>3.9</v>
      </c>
      <c r="D931">
        <f t="shared" si="98"/>
        <v>4</v>
      </c>
      <c r="E931">
        <v>22378</v>
      </c>
      <c r="F931" t="s">
        <v>15</v>
      </c>
      <c r="G931">
        <f t="shared" si="99"/>
        <v>19000000</v>
      </c>
      <c r="H931" s="3" t="s">
        <v>56</v>
      </c>
      <c r="I931" t="str">
        <f t="shared" si="100"/>
        <v>1000000+</v>
      </c>
      <c r="J931" s="1">
        <f t="shared" si="101"/>
        <v>1000000</v>
      </c>
      <c r="K931" t="s">
        <v>17</v>
      </c>
      <c r="L931" s="2">
        <v>0</v>
      </c>
      <c r="M931" s="1">
        <f t="shared" si="102"/>
        <v>0</v>
      </c>
      <c r="N931" t="s">
        <v>37</v>
      </c>
      <c r="O931" t="s">
        <v>1445</v>
      </c>
      <c r="P931" t="s">
        <v>216</v>
      </c>
      <c r="Q931" t="str">
        <f t="shared" si="103"/>
        <v>2018</v>
      </c>
      <c r="R931" t="str">
        <f t="shared" si="104"/>
        <v>July</v>
      </c>
      <c r="S931" t="s">
        <v>1544</v>
      </c>
      <c r="T931" t="s">
        <v>46</v>
      </c>
    </row>
    <row r="932" spans="1:20" x14ac:dyDescent="0.3">
      <c r="A932" t="s">
        <v>1497</v>
      </c>
      <c r="B932" t="s">
        <v>1444</v>
      </c>
      <c r="C932">
        <v>4.2</v>
      </c>
      <c r="D932">
        <f t="shared" si="98"/>
        <v>5</v>
      </c>
      <c r="E932">
        <v>501498</v>
      </c>
      <c r="F932" t="s">
        <v>73</v>
      </c>
      <c r="G932">
        <f t="shared" si="99"/>
        <v>12000000</v>
      </c>
      <c r="H932" s="3" t="s">
        <v>403</v>
      </c>
      <c r="I932" t="str">
        <f t="shared" si="100"/>
        <v>100000000+</v>
      </c>
      <c r="J932" s="1">
        <f t="shared" si="101"/>
        <v>100000000</v>
      </c>
      <c r="K932" t="s">
        <v>17</v>
      </c>
      <c r="L932" s="2">
        <v>0</v>
      </c>
      <c r="M932" s="1">
        <f t="shared" si="102"/>
        <v>0</v>
      </c>
      <c r="N932" t="s">
        <v>37</v>
      </c>
      <c r="O932" t="s">
        <v>1445</v>
      </c>
      <c r="P932" t="s">
        <v>192</v>
      </c>
      <c r="Q932" t="str">
        <f t="shared" si="103"/>
        <v>2018</v>
      </c>
      <c r="R932" t="str">
        <f t="shared" si="104"/>
        <v>July</v>
      </c>
      <c r="S932" t="s">
        <v>39</v>
      </c>
      <c r="T932" t="s">
        <v>39</v>
      </c>
    </row>
    <row r="933" spans="1:20" x14ac:dyDescent="0.3">
      <c r="A933" t="s">
        <v>1443</v>
      </c>
      <c r="B933" t="s">
        <v>1444</v>
      </c>
      <c r="C933">
        <v>4.4000000000000004</v>
      </c>
      <c r="D933">
        <f t="shared" si="98"/>
        <v>5</v>
      </c>
      <c r="E933">
        <v>5456599</v>
      </c>
      <c r="F933" t="s">
        <v>39</v>
      </c>
      <c r="G933">
        <f t="shared" si="99"/>
        <v>1000</v>
      </c>
      <c r="H933" s="3" t="s">
        <v>403</v>
      </c>
      <c r="I933" t="str">
        <f t="shared" si="100"/>
        <v>100000000+</v>
      </c>
      <c r="J933" s="1">
        <f t="shared" si="101"/>
        <v>100000000</v>
      </c>
      <c r="K933" t="s">
        <v>17</v>
      </c>
      <c r="L933" s="2">
        <v>0</v>
      </c>
      <c r="M933" s="1">
        <f t="shared" si="102"/>
        <v>0</v>
      </c>
      <c r="N933" t="s">
        <v>37</v>
      </c>
      <c r="O933" t="s">
        <v>1445</v>
      </c>
      <c r="P933" t="s">
        <v>74</v>
      </c>
      <c r="Q933" t="str">
        <f t="shared" si="103"/>
        <v>2018</v>
      </c>
      <c r="R933" t="str">
        <f t="shared" si="104"/>
        <v>July</v>
      </c>
      <c r="S933" t="s">
        <v>39</v>
      </c>
      <c r="T933" t="s">
        <v>39</v>
      </c>
    </row>
    <row r="934" spans="1:20" x14ac:dyDescent="0.3">
      <c r="A934" t="s">
        <v>1449</v>
      </c>
      <c r="B934" t="s">
        <v>1444</v>
      </c>
      <c r="C934">
        <v>4.3</v>
      </c>
      <c r="D934">
        <f t="shared" si="98"/>
        <v>5</v>
      </c>
      <c r="E934">
        <v>296829</v>
      </c>
      <c r="F934" t="s">
        <v>142</v>
      </c>
      <c r="G934">
        <f t="shared" si="99"/>
        <v>11000000</v>
      </c>
      <c r="H934" s="3" t="s">
        <v>79</v>
      </c>
      <c r="I934" t="str">
        <f t="shared" si="100"/>
        <v>10000000+</v>
      </c>
      <c r="J934" s="1">
        <f t="shared" si="101"/>
        <v>10000000</v>
      </c>
      <c r="K934" t="s">
        <v>17</v>
      </c>
      <c r="L934" s="2">
        <v>0</v>
      </c>
      <c r="M934" s="1">
        <f t="shared" si="102"/>
        <v>0</v>
      </c>
      <c r="N934" t="s">
        <v>37</v>
      </c>
      <c r="O934" t="s">
        <v>1445</v>
      </c>
      <c r="P934" t="s">
        <v>262</v>
      </c>
      <c r="Q934" t="str">
        <f t="shared" si="103"/>
        <v>2018</v>
      </c>
      <c r="R934" t="str">
        <f t="shared" si="104"/>
        <v>July</v>
      </c>
      <c r="S934" t="s">
        <v>1450</v>
      </c>
      <c r="T934" t="s">
        <v>71</v>
      </c>
    </row>
    <row r="935" spans="1:20" x14ac:dyDescent="0.3">
      <c r="A935" t="s">
        <v>1531</v>
      </c>
      <c r="B935" t="s">
        <v>1444</v>
      </c>
      <c r="C935">
        <v>3.7</v>
      </c>
      <c r="D935">
        <f t="shared" si="98"/>
        <v>4</v>
      </c>
      <c r="E935">
        <v>310095</v>
      </c>
      <c r="F935" t="s">
        <v>39</v>
      </c>
      <c r="G935">
        <f t="shared" si="99"/>
        <v>1000</v>
      </c>
      <c r="H935" s="3" t="s">
        <v>79</v>
      </c>
      <c r="I935" t="str">
        <f t="shared" si="100"/>
        <v>10000000+</v>
      </c>
      <c r="J935" s="1">
        <f t="shared" si="101"/>
        <v>10000000</v>
      </c>
      <c r="K935" t="s">
        <v>17</v>
      </c>
      <c r="L935" s="2">
        <v>0</v>
      </c>
      <c r="M935" s="1">
        <f t="shared" si="102"/>
        <v>0</v>
      </c>
      <c r="N935" t="s">
        <v>37</v>
      </c>
      <c r="O935" t="s">
        <v>1445</v>
      </c>
      <c r="P935" t="s">
        <v>682</v>
      </c>
      <c r="Q935" t="str">
        <f t="shared" si="103"/>
        <v>2018</v>
      </c>
      <c r="R935" t="str">
        <f t="shared" si="104"/>
        <v>March</v>
      </c>
      <c r="S935" t="s">
        <v>39</v>
      </c>
      <c r="T935" t="s">
        <v>39</v>
      </c>
    </row>
    <row r="936" spans="1:20" x14ac:dyDescent="0.3">
      <c r="A936" t="s">
        <v>1537</v>
      </c>
      <c r="B936" t="s">
        <v>1444</v>
      </c>
      <c r="C936">
        <v>4.3</v>
      </c>
      <c r="D936">
        <f t="shared" si="98"/>
        <v>5</v>
      </c>
      <c r="E936">
        <v>88185</v>
      </c>
      <c r="F936" t="s">
        <v>39</v>
      </c>
      <c r="G936">
        <f t="shared" si="99"/>
        <v>1000</v>
      </c>
      <c r="H936" s="3" t="s">
        <v>79</v>
      </c>
      <c r="I936" t="str">
        <f t="shared" si="100"/>
        <v>10000000+</v>
      </c>
      <c r="J936" s="1">
        <f t="shared" si="101"/>
        <v>10000000</v>
      </c>
      <c r="K936" t="s">
        <v>17</v>
      </c>
      <c r="L936" s="2">
        <v>0</v>
      </c>
      <c r="M936" s="1">
        <f t="shared" si="102"/>
        <v>0</v>
      </c>
      <c r="N936" t="s">
        <v>375</v>
      </c>
      <c r="O936" t="s">
        <v>1445</v>
      </c>
      <c r="P936" t="s">
        <v>45</v>
      </c>
      <c r="Q936" t="str">
        <f t="shared" si="103"/>
        <v>2018</v>
      </c>
      <c r="R936" t="str">
        <f t="shared" si="104"/>
        <v>June</v>
      </c>
      <c r="S936" t="s">
        <v>39</v>
      </c>
      <c r="T936" t="s">
        <v>39</v>
      </c>
    </row>
    <row r="937" spans="1:20" x14ac:dyDescent="0.3">
      <c r="A937" t="s">
        <v>1533</v>
      </c>
      <c r="B937" t="s">
        <v>1444</v>
      </c>
      <c r="C937">
        <v>3.7</v>
      </c>
      <c r="D937">
        <f t="shared" si="98"/>
        <v>4</v>
      </c>
      <c r="E937">
        <v>388089</v>
      </c>
      <c r="F937" t="s">
        <v>39</v>
      </c>
      <c r="G937">
        <f t="shared" si="99"/>
        <v>1000</v>
      </c>
      <c r="H937" s="3" t="s">
        <v>79</v>
      </c>
      <c r="I937" t="str">
        <f t="shared" si="100"/>
        <v>10000000+</v>
      </c>
      <c r="J937" s="1">
        <f t="shared" si="101"/>
        <v>10000000</v>
      </c>
      <c r="K937" t="s">
        <v>17</v>
      </c>
      <c r="L937" s="2">
        <v>0</v>
      </c>
      <c r="M937" s="1">
        <f t="shared" si="102"/>
        <v>0</v>
      </c>
      <c r="N937" t="s">
        <v>37</v>
      </c>
      <c r="O937" t="s">
        <v>1445</v>
      </c>
      <c r="P937" t="s">
        <v>1534</v>
      </c>
      <c r="Q937" t="str">
        <f t="shared" si="103"/>
        <v>2018</v>
      </c>
      <c r="R937" t="str">
        <f t="shared" si="104"/>
        <v>April</v>
      </c>
      <c r="S937" t="s">
        <v>39</v>
      </c>
      <c r="T937" t="s">
        <v>39</v>
      </c>
    </row>
    <row r="938" spans="1:20" x14ac:dyDescent="0.3">
      <c r="A938" t="s">
        <v>1535</v>
      </c>
      <c r="B938" t="s">
        <v>1444</v>
      </c>
      <c r="C938">
        <v>3.8</v>
      </c>
      <c r="D938">
        <f t="shared" si="98"/>
        <v>4</v>
      </c>
      <c r="E938">
        <v>92058</v>
      </c>
      <c r="F938" t="s">
        <v>73</v>
      </c>
      <c r="G938">
        <f t="shared" si="99"/>
        <v>12000000</v>
      </c>
      <c r="H938" s="3" t="s">
        <v>79</v>
      </c>
      <c r="I938" t="str">
        <f t="shared" si="100"/>
        <v>10000000+</v>
      </c>
      <c r="J938" s="1">
        <f t="shared" si="101"/>
        <v>10000000</v>
      </c>
      <c r="K938" t="s">
        <v>17</v>
      </c>
      <c r="L938" s="2">
        <v>0</v>
      </c>
      <c r="M938" s="1">
        <f t="shared" si="102"/>
        <v>0</v>
      </c>
      <c r="N938" t="s">
        <v>37</v>
      </c>
      <c r="O938" t="s">
        <v>1445</v>
      </c>
      <c r="P938" t="s">
        <v>165</v>
      </c>
      <c r="Q938" t="str">
        <f t="shared" si="103"/>
        <v>2018</v>
      </c>
      <c r="R938" t="str">
        <f t="shared" si="104"/>
        <v>July</v>
      </c>
      <c r="S938" t="s">
        <v>1536</v>
      </c>
      <c r="T938" t="s">
        <v>71</v>
      </c>
    </row>
    <row r="939" spans="1:20" x14ac:dyDescent="0.3">
      <c r="A939" t="s">
        <v>1541</v>
      </c>
      <c r="B939" t="s">
        <v>1444</v>
      </c>
      <c r="C939">
        <v>4.2</v>
      </c>
      <c r="D939">
        <f t="shared" si="98"/>
        <v>5</v>
      </c>
      <c r="E939">
        <v>123279</v>
      </c>
      <c r="F939" t="s">
        <v>35</v>
      </c>
      <c r="G939">
        <f t="shared" si="99"/>
        <v>25000000</v>
      </c>
      <c r="H939" s="3" t="s">
        <v>79</v>
      </c>
      <c r="I939" t="str">
        <f t="shared" si="100"/>
        <v>10000000+</v>
      </c>
      <c r="J939" s="1">
        <f t="shared" si="101"/>
        <v>10000000</v>
      </c>
      <c r="K939" t="s">
        <v>17</v>
      </c>
      <c r="L939" s="2">
        <v>0</v>
      </c>
      <c r="M939" s="1">
        <f t="shared" si="102"/>
        <v>0</v>
      </c>
      <c r="N939" t="s">
        <v>111</v>
      </c>
      <c r="O939" t="s">
        <v>1452</v>
      </c>
      <c r="P939" t="s">
        <v>392</v>
      </c>
      <c r="Q939" t="str">
        <f t="shared" si="103"/>
        <v>2018</v>
      </c>
      <c r="R939" t="str">
        <f t="shared" si="104"/>
        <v>January</v>
      </c>
      <c r="S939" t="s">
        <v>1542</v>
      </c>
      <c r="T939" t="s">
        <v>46</v>
      </c>
    </row>
    <row r="940" spans="1:20" x14ac:dyDescent="0.3">
      <c r="A940" t="s">
        <v>1549</v>
      </c>
      <c r="B940" t="s">
        <v>1444</v>
      </c>
      <c r="C940">
        <v>4</v>
      </c>
      <c r="D940">
        <f t="shared" si="98"/>
        <v>4</v>
      </c>
      <c r="E940">
        <v>319691</v>
      </c>
      <c r="F940" t="s">
        <v>39</v>
      </c>
      <c r="G940">
        <f t="shared" si="99"/>
        <v>1000</v>
      </c>
      <c r="H940" s="3" t="s">
        <v>79</v>
      </c>
      <c r="I940" t="str">
        <f t="shared" si="100"/>
        <v>10000000+</v>
      </c>
      <c r="J940" s="1">
        <f t="shared" si="101"/>
        <v>10000000</v>
      </c>
      <c r="K940" t="s">
        <v>17</v>
      </c>
      <c r="L940" s="2">
        <v>0</v>
      </c>
      <c r="M940" s="1">
        <f t="shared" si="102"/>
        <v>0</v>
      </c>
      <c r="N940" t="s">
        <v>37</v>
      </c>
      <c r="O940" t="s">
        <v>1445</v>
      </c>
      <c r="P940" t="s">
        <v>86</v>
      </c>
      <c r="Q940" t="str">
        <f t="shared" si="103"/>
        <v>2018</v>
      </c>
      <c r="R940" t="str">
        <f t="shared" si="104"/>
        <v>August</v>
      </c>
      <c r="S940" t="s">
        <v>39</v>
      </c>
      <c r="T940" t="s">
        <v>245</v>
      </c>
    </row>
    <row r="941" spans="1:20" x14ac:dyDescent="0.3">
      <c r="A941" t="s">
        <v>1545</v>
      </c>
      <c r="B941" t="s">
        <v>1444</v>
      </c>
      <c r="C941">
        <v>3.9</v>
      </c>
      <c r="D941">
        <f t="shared" si="98"/>
        <v>4</v>
      </c>
      <c r="E941">
        <v>60841</v>
      </c>
      <c r="F941" t="s">
        <v>39</v>
      </c>
      <c r="G941">
        <f t="shared" si="99"/>
        <v>1000</v>
      </c>
      <c r="H941" s="3" t="s">
        <v>31</v>
      </c>
      <c r="I941" t="str">
        <f t="shared" si="100"/>
        <v>5000000+</v>
      </c>
      <c r="J941" s="1">
        <f t="shared" si="101"/>
        <v>5000000</v>
      </c>
      <c r="K941" t="s">
        <v>17</v>
      </c>
      <c r="L941" s="2">
        <v>0</v>
      </c>
      <c r="M941" s="1">
        <f t="shared" si="102"/>
        <v>0</v>
      </c>
      <c r="N941" t="s">
        <v>37</v>
      </c>
      <c r="O941" t="s">
        <v>1445</v>
      </c>
      <c r="P941" t="s">
        <v>192</v>
      </c>
      <c r="Q941" t="str">
        <f t="shared" si="103"/>
        <v>2018</v>
      </c>
      <c r="R941" t="str">
        <f t="shared" si="104"/>
        <v>July</v>
      </c>
      <c r="S941" t="s">
        <v>39</v>
      </c>
      <c r="T941" t="s">
        <v>46</v>
      </c>
    </row>
    <row r="942" spans="1:20" x14ac:dyDescent="0.3">
      <c r="A942" t="s">
        <v>1547</v>
      </c>
      <c r="B942" t="s">
        <v>1444</v>
      </c>
      <c r="C942">
        <v>4.4000000000000004</v>
      </c>
      <c r="D942">
        <f t="shared" si="98"/>
        <v>5</v>
      </c>
      <c r="E942">
        <v>288150</v>
      </c>
      <c r="F942" t="s">
        <v>82</v>
      </c>
      <c r="G942">
        <f t="shared" si="99"/>
        <v>21000000</v>
      </c>
      <c r="H942" s="3" t="s">
        <v>31</v>
      </c>
      <c r="I942" t="str">
        <f t="shared" si="100"/>
        <v>5000000+</v>
      </c>
      <c r="J942" s="1">
        <f t="shared" si="101"/>
        <v>5000000</v>
      </c>
      <c r="K942" t="s">
        <v>17</v>
      </c>
      <c r="L942" s="2">
        <v>0</v>
      </c>
      <c r="M942" s="1">
        <f t="shared" si="102"/>
        <v>0</v>
      </c>
      <c r="N942" t="s">
        <v>37</v>
      </c>
      <c r="O942" t="s">
        <v>1445</v>
      </c>
      <c r="P942" t="s">
        <v>274</v>
      </c>
      <c r="Q942" t="str">
        <f t="shared" si="103"/>
        <v>2018</v>
      </c>
      <c r="R942" t="str">
        <f t="shared" si="104"/>
        <v>July</v>
      </c>
      <c r="S942">
        <v>2.17</v>
      </c>
      <c r="T942" t="s">
        <v>46</v>
      </c>
    </row>
    <row r="943" spans="1:20" x14ac:dyDescent="0.3">
      <c r="A943" t="s">
        <v>1556</v>
      </c>
      <c r="B943" t="s">
        <v>1444</v>
      </c>
      <c r="C943">
        <v>4.5</v>
      </c>
      <c r="D943">
        <f t="shared" si="98"/>
        <v>5</v>
      </c>
      <c r="E943">
        <v>16372</v>
      </c>
      <c r="F943" t="s">
        <v>435</v>
      </c>
      <c r="G943">
        <f t="shared" si="99"/>
        <v>13000000</v>
      </c>
      <c r="H943" s="3" t="s">
        <v>25</v>
      </c>
      <c r="I943" t="str">
        <f t="shared" si="100"/>
        <v>500000+</v>
      </c>
      <c r="J943" s="1">
        <f t="shared" si="101"/>
        <v>500000</v>
      </c>
      <c r="K943" t="s">
        <v>17</v>
      </c>
      <c r="L943" s="2">
        <v>0</v>
      </c>
      <c r="M943" s="1">
        <f t="shared" si="102"/>
        <v>0</v>
      </c>
      <c r="N943" t="s">
        <v>37</v>
      </c>
      <c r="O943" t="s">
        <v>1445</v>
      </c>
      <c r="P943" t="s">
        <v>200</v>
      </c>
      <c r="Q943" t="str">
        <f t="shared" si="103"/>
        <v>2018</v>
      </c>
      <c r="R943" t="str">
        <f t="shared" si="104"/>
        <v>July</v>
      </c>
      <c r="S943">
        <v>1.1599999999999999</v>
      </c>
      <c r="T943" t="s">
        <v>46</v>
      </c>
    </row>
    <row r="944" spans="1:20" x14ac:dyDescent="0.3">
      <c r="A944" t="s">
        <v>1557</v>
      </c>
      <c r="B944" t="s">
        <v>1444</v>
      </c>
      <c r="C944">
        <v>4.0999999999999996</v>
      </c>
      <c r="D944">
        <f t="shared" si="98"/>
        <v>5</v>
      </c>
      <c r="E944">
        <v>58028</v>
      </c>
      <c r="F944" t="s">
        <v>96</v>
      </c>
      <c r="G944">
        <f t="shared" si="99"/>
        <v>17000000</v>
      </c>
      <c r="H944" s="3" t="s">
        <v>31</v>
      </c>
      <c r="I944" t="str">
        <f t="shared" si="100"/>
        <v>5000000+</v>
      </c>
      <c r="J944" s="1">
        <f t="shared" si="101"/>
        <v>5000000</v>
      </c>
      <c r="K944" t="s">
        <v>17</v>
      </c>
      <c r="L944" s="2">
        <v>0</v>
      </c>
      <c r="M944" s="1">
        <f t="shared" si="102"/>
        <v>0</v>
      </c>
      <c r="N944" t="s">
        <v>37</v>
      </c>
      <c r="O944" t="s">
        <v>1445</v>
      </c>
      <c r="P944" t="s">
        <v>704</v>
      </c>
      <c r="Q944" t="str">
        <f t="shared" si="103"/>
        <v>2018</v>
      </c>
      <c r="R944" t="str">
        <f t="shared" si="104"/>
        <v>July</v>
      </c>
      <c r="S944" t="s">
        <v>1558</v>
      </c>
      <c r="T944" t="s">
        <v>71</v>
      </c>
    </row>
    <row r="945" spans="1:20" x14ac:dyDescent="0.3">
      <c r="A945" t="s">
        <v>1539</v>
      </c>
      <c r="B945" t="s">
        <v>1444</v>
      </c>
      <c r="C945">
        <v>4.0999999999999996</v>
      </c>
      <c r="D945">
        <f t="shared" si="98"/>
        <v>5</v>
      </c>
      <c r="E945">
        <v>33387</v>
      </c>
      <c r="F945" t="s">
        <v>78</v>
      </c>
      <c r="G945">
        <f t="shared" si="99"/>
        <v>20000000</v>
      </c>
      <c r="H945" s="3" t="s">
        <v>56</v>
      </c>
      <c r="I945" t="str">
        <f t="shared" si="100"/>
        <v>1000000+</v>
      </c>
      <c r="J945" s="1">
        <f t="shared" si="101"/>
        <v>1000000</v>
      </c>
      <c r="K945" t="s">
        <v>17</v>
      </c>
      <c r="L945" s="2">
        <v>0</v>
      </c>
      <c r="M945" s="1">
        <f t="shared" si="102"/>
        <v>0</v>
      </c>
      <c r="N945" t="s">
        <v>37</v>
      </c>
      <c r="O945" t="s">
        <v>1445</v>
      </c>
      <c r="P945" t="s">
        <v>237</v>
      </c>
      <c r="Q945" t="str">
        <f t="shared" si="103"/>
        <v>2018</v>
      </c>
      <c r="R945" t="str">
        <f t="shared" si="104"/>
        <v>July</v>
      </c>
      <c r="S945" t="s">
        <v>1540</v>
      </c>
      <c r="T945" t="s">
        <v>46</v>
      </c>
    </row>
    <row r="946" spans="1:20" x14ac:dyDescent="0.3">
      <c r="A946" t="s">
        <v>1550</v>
      </c>
      <c r="B946" t="s">
        <v>1444</v>
      </c>
      <c r="C946">
        <v>3.9</v>
      </c>
      <c r="D946">
        <f t="shared" si="98"/>
        <v>4</v>
      </c>
      <c r="E946">
        <v>61201</v>
      </c>
      <c r="F946" t="s">
        <v>39</v>
      </c>
      <c r="G946">
        <f t="shared" si="99"/>
        <v>1000</v>
      </c>
      <c r="H946" s="3" t="s">
        <v>79</v>
      </c>
      <c r="I946" t="str">
        <f t="shared" si="100"/>
        <v>10000000+</v>
      </c>
      <c r="J946" s="1">
        <f t="shared" si="101"/>
        <v>10000000</v>
      </c>
      <c r="K946" t="s">
        <v>17</v>
      </c>
      <c r="L946" s="2">
        <v>0</v>
      </c>
      <c r="M946" s="1">
        <f t="shared" si="102"/>
        <v>0</v>
      </c>
      <c r="N946" t="s">
        <v>37</v>
      </c>
      <c r="O946" t="s">
        <v>1445</v>
      </c>
      <c r="P946" t="s">
        <v>143</v>
      </c>
      <c r="Q946" t="str">
        <f t="shared" si="103"/>
        <v>2018</v>
      </c>
      <c r="R946" t="str">
        <f t="shared" si="104"/>
        <v>July</v>
      </c>
      <c r="S946" t="s">
        <v>39</v>
      </c>
      <c r="T946" t="s">
        <v>39</v>
      </c>
    </row>
    <row r="947" spans="1:20" x14ac:dyDescent="0.3">
      <c r="A947" t="s">
        <v>1559</v>
      </c>
      <c r="B947" t="s">
        <v>1444</v>
      </c>
      <c r="C947">
        <v>4.5</v>
      </c>
      <c r="D947">
        <f t="shared" si="98"/>
        <v>5</v>
      </c>
      <c r="E947">
        <v>736864</v>
      </c>
      <c r="F947" t="s">
        <v>78</v>
      </c>
      <c r="G947">
        <f t="shared" si="99"/>
        <v>20000000</v>
      </c>
      <c r="H947" s="3" t="s">
        <v>79</v>
      </c>
      <c r="I947" t="str">
        <f t="shared" si="100"/>
        <v>10000000+</v>
      </c>
      <c r="J947" s="1">
        <f t="shared" si="101"/>
        <v>10000000</v>
      </c>
      <c r="K947" t="s">
        <v>17</v>
      </c>
      <c r="L947" s="2">
        <v>0</v>
      </c>
      <c r="M947" s="1">
        <f t="shared" si="102"/>
        <v>0</v>
      </c>
      <c r="N947" t="s">
        <v>37</v>
      </c>
      <c r="O947" t="s">
        <v>1445</v>
      </c>
      <c r="P947" t="s">
        <v>1560</v>
      </c>
      <c r="Q947" t="str">
        <f t="shared" si="103"/>
        <v>2018</v>
      </c>
      <c r="R947" t="str">
        <f t="shared" si="104"/>
        <v>January</v>
      </c>
      <c r="S947" t="s">
        <v>1561</v>
      </c>
      <c r="T947" t="s">
        <v>71</v>
      </c>
    </row>
    <row r="948" spans="1:20" x14ac:dyDescent="0.3">
      <c r="A948" t="s">
        <v>1546</v>
      </c>
      <c r="B948" t="s">
        <v>1444</v>
      </c>
      <c r="C948">
        <v>4</v>
      </c>
      <c r="D948">
        <f t="shared" si="98"/>
        <v>4</v>
      </c>
      <c r="E948">
        <v>29706</v>
      </c>
      <c r="F948" t="s">
        <v>15</v>
      </c>
      <c r="G948">
        <f t="shared" si="99"/>
        <v>19000000</v>
      </c>
      <c r="H948" s="3" t="s">
        <v>56</v>
      </c>
      <c r="I948" t="str">
        <f t="shared" si="100"/>
        <v>1000000+</v>
      </c>
      <c r="J948" s="1">
        <f t="shared" si="101"/>
        <v>1000000</v>
      </c>
      <c r="K948" t="s">
        <v>17</v>
      </c>
      <c r="L948" s="2">
        <v>0</v>
      </c>
      <c r="M948" s="1">
        <f t="shared" si="102"/>
        <v>0</v>
      </c>
      <c r="N948" t="s">
        <v>37</v>
      </c>
      <c r="O948" t="s">
        <v>1445</v>
      </c>
      <c r="P948" t="s">
        <v>237</v>
      </c>
      <c r="Q948" t="str">
        <f t="shared" si="103"/>
        <v>2018</v>
      </c>
      <c r="R948" t="str">
        <f t="shared" si="104"/>
        <v>July</v>
      </c>
      <c r="S948" t="s">
        <v>1540</v>
      </c>
      <c r="T948" t="s">
        <v>46</v>
      </c>
    </row>
    <row r="949" spans="1:20" x14ac:dyDescent="0.3">
      <c r="A949" t="s">
        <v>1543</v>
      </c>
      <c r="B949" t="s">
        <v>1444</v>
      </c>
      <c r="C949">
        <v>4.0999999999999996</v>
      </c>
      <c r="D949">
        <f t="shared" si="98"/>
        <v>5</v>
      </c>
      <c r="E949">
        <v>27424</v>
      </c>
      <c r="F949" t="s">
        <v>96</v>
      </c>
      <c r="G949">
        <f t="shared" si="99"/>
        <v>17000000</v>
      </c>
      <c r="H949" s="3" t="s">
        <v>56</v>
      </c>
      <c r="I949" t="str">
        <f t="shared" si="100"/>
        <v>1000000+</v>
      </c>
      <c r="J949" s="1">
        <f t="shared" si="101"/>
        <v>1000000</v>
      </c>
      <c r="K949" t="s">
        <v>17</v>
      </c>
      <c r="L949" s="2">
        <v>0</v>
      </c>
      <c r="M949" s="1">
        <f t="shared" si="102"/>
        <v>0</v>
      </c>
      <c r="N949" t="s">
        <v>37</v>
      </c>
      <c r="O949" t="s">
        <v>1445</v>
      </c>
      <c r="P949" t="s">
        <v>216</v>
      </c>
      <c r="Q949" t="str">
        <f t="shared" si="103"/>
        <v>2018</v>
      </c>
      <c r="R949" t="str">
        <f t="shared" si="104"/>
        <v>July</v>
      </c>
      <c r="S949" t="s">
        <v>1544</v>
      </c>
      <c r="T949" t="s">
        <v>46</v>
      </c>
    </row>
    <row r="950" spans="1:20" x14ac:dyDescent="0.3">
      <c r="A950" t="s">
        <v>1562</v>
      </c>
      <c r="B950" t="s">
        <v>1444</v>
      </c>
      <c r="C950">
        <v>3.6</v>
      </c>
      <c r="D950">
        <f t="shared" si="98"/>
        <v>4</v>
      </c>
      <c r="E950">
        <v>1968</v>
      </c>
      <c r="F950" t="s">
        <v>82</v>
      </c>
      <c r="G950">
        <f t="shared" si="99"/>
        <v>21000000</v>
      </c>
      <c r="H950" s="3" t="s">
        <v>25</v>
      </c>
      <c r="I950" t="str">
        <f t="shared" si="100"/>
        <v>500000+</v>
      </c>
      <c r="J950" s="1">
        <f t="shared" si="101"/>
        <v>500000</v>
      </c>
      <c r="K950" t="s">
        <v>17</v>
      </c>
      <c r="L950" s="2">
        <v>0</v>
      </c>
      <c r="M950" s="1">
        <f t="shared" si="102"/>
        <v>0</v>
      </c>
      <c r="N950" t="s">
        <v>18</v>
      </c>
      <c r="O950" t="s">
        <v>1452</v>
      </c>
      <c r="P950" t="s">
        <v>350</v>
      </c>
      <c r="Q950" t="str">
        <f t="shared" si="103"/>
        <v>2018</v>
      </c>
      <c r="R950" t="str">
        <f t="shared" si="104"/>
        <v>May</v>
      </c>
      <c r="S950" t="s">
        <v>1563</v>
      </c>
      <c r="T950" t="s">
        <v>46</v>
      </c>
    </row>
    <row r="951" spans="1:20" x14ac:dyDescent="0.3">
      <c r="A951" t="s">
        <v>1564</v>
      </c>
      <c r="B951" t="s">
        <v>1444</v>
      </c>
      <c r="C951">
        <v>3.8</v>
      </c>
      <c r="D951">
        <f t="shared" si="98"/>
        <v>4</v>
      </c>
      <c r="E951">
        <v>35279</v>
      </c>
      <c r="F951" t="s">
        <v>164</v>
      </c>
      <c r="G951">
        <f t="shared" si="99"/>
        <v>15000000</v>
      </c>
      <c r="H951" s="3" t="s">
        <v>56</v>
      </c>
      <c r="I951" t="str">
        <f t="shared" si="100"/>
        <v>1000000+</v>
      </c>
      <c r="J951" s="1">
        <f t="shared" si="101"/>
        <v>1000000</v>
      </c>
      <c r="K951" t="s">
        <v>17</v>
      </c>
      <c r="L951" s="2">
        <v>0</v>
      </c>
      <c r="M951" s="1">
        <f t="shared" si="102"/>
        <v>0</v>
      </c>
      <c r="N951" t="s">
        <v>37</v>
      </c>
      <c r="O951" t="s">
        <v>1445</v>
      </c>
      <c r="P951" t="s">
        <v>216</v>
      </c>
      <c r="Q951" t="str">
        <f t="shared" si="103"/>
        <v>2018</v>
      </c>
      <c r="R951" t="str">
        <f t="shared" si="104"/>
        <v>July</v>
      </c>
      <c r="S951" t="s">
        <v>1544</v>
      </c>
      <c r="T951" t="s">
        <v>46</v>
      </c>
    </row>
    <row r="952" spans="1:20" x14ac:dyDescent="0.3">
      <c r="A952" t="s">
        <v>1553</v>
      </c>
      <c r="B952" t="s">
        <v>1444</v>
      </c>
      <c r="C952">
        <v>4</v>
      </c>
      <c r="D952">
        <f t="shared" si="98"/>
        <v>4</v>
      </c>
      <c r="E952">
        <v>35931</v>
      </c>
      <c r="F952" t="s">
        <v>15</v>
      </c>
      <c r="G952">
        <f t="shared" si="99"/>
        <v>19000000</v>
      </c>
      <c r="H952" s="3" t="s">
        <v>56</v>
      </c>
      <c r="I952" t="str">
        <f t="shared" si="100"/>
        <v>1000000+</v>
      </c>
      <c r="J952" s="1">
        <f t="shared" si="101"/>
        <v>1000000</v>
      </c>
      <c r="K952" t="s">
        <v>17</v>
      </c>
      <c r="L952" s="2">
        <v>0</v>
      </c>
      <c r="M952" s="1">
        <f t="shared" si="102"/>
        <v>0</v>
      </c>
      <c r="N952" t="s">
        <v>37</v>
      </c>
      <c r="O952" t="s">
        <v>1445</v>
      </c>
      <c r="P952" t="s">
        <v>237</v>
      </c>
      <c r="Q952" t="str">
        <f t="shared" si="103"/>
        <v>2018</v>
      </c>
      <c r="R952" t="str">
        <f t="shared" si="104"/>
        <v>July</v>
      </c>
      <c r="S952" t="s">
        <v>1540</v>
      </c>
      <c r="T952" t="s">
        <v>46</v>
      </c>
    </row>
    <row r="953" spans="1:20" x14ac:dyDescent="0.3">
      <c r="A953" t="s">
        <v>1548</v>
      </c>
      <c r="B953" t="s">
        <v>1444</v>
      </c>
      <c r="C953">
        <v>4.2</v>
      </c>
      <c r="D953">
        <f t="shared" si="98"/>
        <v>5</v>
      </c>
      <c r="E953">
        <v>14807</v>
      </c>
      <c r="F953" t="s">
        <v>15</v>
      </c>
      <c r="G953">
        <f t="shared" si="99"/>
        <v>19000000</v>
      </c>
      <c r="H953" s="3" t="s">
        <v>56</v>
      </c>
      <c r="I953" t="str">
        <f t="shared" si="100"/>
        <v>1000000+</v>
      </c>
      <c r="J953" s="1">
        <f t="shared" si="101"/>
        <v>1000000</v>
      </c>
      <c r="K953" t="s">
        <v>17</v>
      </c>
      <c r="L953" s="2">
        <v>0</v>
      </c>
      <c r="M953" s="1">
        <f t="shared" si="102"/>
        <v>0</v>
      </c>
      <c r="N953" t="s">
        <v>37</v>
      </c>
      <c r="O953" t="s">
        <v>1445</v>
      </c>
      <c r="P953" t="s">
        <v>216</v>
      </c>
      <c r="Q953" t="str">
        <f t="shared" si="103"/>
        <v>2018</v>
      </c>
      <c r="R953" t="str">
        <f t="shared" si="104"/>
        <v>July</v>
      </c>
      <c r="S953" t="s">
        <v>1544</v>
      </c>
      <c r="T953" t="s">
        <v>46</v>
      </c>
    </row>
    <row r="954" spans="1:20" x14ac:dyDescent="0.3">
      <c r="A954" t="s">
        <v>1565</v>
      </c>
      <c r="B954" t="s">
        <v>1444</v>
      </c>
      <c r="C954">
        <v>3.7</v>
      </c>
      <c r="D954">
        <f t="shared" si="98"/>
        <v>4</v>
      </c>
      <c r="E954">
        <v>17247</v>
      </c>
      <c r="F954" t="s">
        <v>486</v>
      </c>
      <c r="G954">
        <f t="shared" si="99"/>
        <v>7200000</v>
      </c>
      <c r="H954" s="3" t="s">
        <v>56</v>
      </c>
      <c r="I954" t="str">
        <f t="shared" si="100"/>
        <v>1000000+</v>
      </c>
      <c r="J954" s="1">
        <f t="shared" si="101"/>
        <v>1000000</v>
      </c>
      <c r="K954" t="s">
        <v>17</v>
      </c>
      <c r="L954" s="2">
        <v>0</v>
      </c>
      <c r="M954" s="1">
        <f t="shared" si="102"/>
        <v>0</v>
      </c>
      <c r="N954" t="s">
        <v>111</v>
      </c>
      <c r="O954" t="s">
        <v>1452</v>
      </c>
      <c r="P954" t="s">
        <v>279</v>
      </c>
      <c r="Q954" t="str">
        <f t="shared" si="103"/>
        <v>2018</v>
      </c>
      <c r="R954" t="str">
        <f t="shared" si="104"/>
        <v>August</v>
      </c>
      <c r="S954" t="s">
        <v>1566</v>
      </c>
      <c r="T954" t="s">
        <v>245</v>
      </c>
    </row>
    <row r="955" spans="1:20" x14ac:dyDescent="0.3">
      <c r="A955" t="s">
        <v>1567</v>
      </c>
      <c r="B955" t="s">
        <v>1444</v>
      </c>
      <c r="C955">
        <v>3.8</v>
      </c>
      <c r="D955">
        <f t="shared" si="98"/>
        <v>4</v>
      </c>
      <c r="E955">
        <v>87723</v>
      </c>
      <c r="F955" t="s">
        <v>264</v>
      </c>
      <c r="G955">
        <f t="shared" si="99"/>
        <v>32000000</v>
      </c>
      <c r="H955" s="3" t="s">
        <v>79</v>
      </c>
      <c r="I955" t="str">
        <f t="shared" si="100"/>
        <v>10000000+</v>
      </c>
      <c r="J955" s="1">
        <f t="shared" si="101"/>
        <v>10000000</v>
      </c>
      <c r="K955" t="s">
        <v>17</v>
      </c>
      <c r="L955" s="2">
        <v>0</v>
      </c>
      <c r="M955" s="1">
        <f t="shared" si="102"/>
        <v>0</v>
      </c>
      <c r="N955" t="s">
        <v>37</v>
      </c>
      <c r="O955" t="s">
        <v>1445</v>
      </c>
      <c r="P955" t="s">
        <v>143</v>
      </c>
      <c r="Q955" t="str">
        <f t="shared" si="103"/>
        <v>2018</v>
      </c>
      <c r="R955" t="str">
        <f t="shared" si="104"/>
        <v>July</v>
      </c>
      <c r="S955" t="s">
        <v>1568</v>
      </c>
      <c r="T955" t="s">
        <v>71</v>
      </c>
    </row>
    <row r="956" spans="1:20" x14ac:dyDescent="0.3">
      <c r="A956" t="s">
        <v>1569</v>
      </c>
      <c r="B956" t="s">
        <v>1444</v>
      </c>
      <c r="C956">
        <v>3.7</v>
      </c>
      <c r="D956">
        <f t="shared" si="98"/>
        <v>4</v>
      </c>
      <c r="E956">
        <v>18523</v>
      </c>
      <c r="F956" t="s">
        <v>39</v>
      </c>
      <c r="G956">
        <f t="shared" si="99"/>
        <v>1000</v>
      </c>
      <c r="H956" s="3" t="s">
        <v>56</v>
      </c>
      <c r="I956" t="str">
        <f t="shared" si="100"/>
        <v>1000000+</v>
      </c>
      <c r="J956" s="1">
        <f t="shared" si="101"/>
        <v>1000000</v>
      </c>
      <c r="K956" t="s">
        <v>17</v>
      </c>
      <c r="L956" s="2">
        <v>0</v>
      </c>
      <c r="M956" s="1">
        <f t="shared" si="102"/>
        <v>0</v>
      </c>
      <c r="N956" t="s">
        <v>37</v>
      </c>
      <c r="O956" t="s">
        <v>1445</v>
      </c>
      <c r="P956" t="s">
        <v>371</v>
      </c>
      <c r="Q956" t="str">
        <f t="shared" si="103"/>
        <v>2018</v>
      </c>
      <c r="R956" t="str">
        <f t="shared" si="104"/>
        <v>July</v>
      </c>
      <c r="S956" t="s">
        <v>39</v>
      </c>
      <c r="T956" t="s">
        <v>39</v>
      </c>
    </row>
    <row r="957" spans="1:20" x14ac:dyDescent="0.3">
      <c r="A957" t="s">
        <v>1570</v>
      </c>
      <c r="B957" t="s">
        <v>1444</v>
      </c>
      <c r="C957">
        <v>4.0999999999999996</v>
      </c>
      <c r="D957">
        <f t="shared" si="98"/>
        <v>5</v>
      </c>
      <c r="E957">
        <v>182103</v>
      </c>
      <c r="F957" t="s">
        <v>39</v>
      </c>
      <c r="G957">
        <f t="shared" si="99"/>
        <v>1000</v>
      </c>
      <c r="H957" s="3" t="s">
        <v>79</v>
      </c>
      <c r="I957" t="str">
        <f t="shared" si="100"/>
        <v>10000000+</v>
      </c>
      <c r="J957" s="1">
        <f t="shared" si="101"/>
        <v>10000000</v>
      </c>
      <c r="K957" t="s">
        <v>17</v>
      </c>
      <c r="L957" s="2">
        <v>0</v>
      </c>
      <c r="M957" s="1">
        <f t="shared" si="102"/>
        <v>0</v>
      </c>
      <c r="N957" t="s">
        <v>18</v>
      </c>
      <c r="O957" t="s">
        <v>1452</v>
      </c>
      <c r="P957" t="s">
        <v>103</v>
      </c>
      <c r="Q957" t="str">
        <f t="shared" si="103"/>
        <v>2018</v>
      </c>
      <c r="R957" t="str">
        <f t="shared" si="104"/>
        <v>July</v>
      </c>
      <c r="S957" t="s">
        <v>39</v>
      </c>
      <c r="T957" t="s">
        <v>39</v>
      </c>
    </row>
    <row r="958" spans="1:20" x14ac:dyDescent="0.3">
      <c r="A958" t="s">
        <v>1571</v>
      </c>
      <c r="B958" t="s">
        <v>1444</v>
      </c>
      <c r="C958">
        <v>3.7</v>
      </c>
      <c r="D958">
        <f t="shared" si="98"/>
        <v>4</v>
      </c>
      <c r="E958">
        <v>197774</v>
      </c>
      <c r="F958" t="s">
        <v>903</v>
      </c>
      <c r="G958">
        <f t="shared" si="99"/>
        <v>44000000</v>
      </c>
      <c r="H958" s="3" t="s">
        <v>79</v>
      </c>
      <c r="I958" t="str">
        <f t="shared" si="100"/>
        <v>10000000+</v>
      </c>
      <c r="J958" s="1">
        <f t="shared" si="101"/>
        <v>10000000</v>
      </c>
      <c r="K958" t="s">
        <v>17</v>
      </c>
      <c r="L958" s="2">
        <v>0</v>
      </c>
      <c r="M958" s="1">
        <f t="shared" si="102"/>
        <v>0</v>
      </c>
      <c r="N958" t="s">
        <v>375</v>
      </c>
      <c r="O958" t="s">
        <v>1445</v>
      </c>
      <c r="P958" t="s">
        <v>452</v>
      </c>
      <c r="Q958" t="str">
        <f t="shared" si="103"/>
        <v>2018</v>
      </c>
      <c r="R958" t="str">
        <f t="shared" si="104"/>
        <v>June</v>
      </c>
      <c r="S958" t="s">
        <v>1572</v>
      </c>
      <c r="T958" t="s">
        <v>46</v>
      </c>
    </row>
    <row r="959" spans="1:20" x14ac:dyDescent="0.3">
      <c r="A959" t="s">
        <v>1573</v>
      </c>
      <c r="B959" t="s">
        <v>1444</v>
      </c>
      <c r="C959">
        <v>3.9</v>
      </c>
      <c r="D959">
        <f t="shared" si="98"/>
        <v>4</v>
      </c>
      <c r="E959">
        <v>8674</v>
      </c>
      <c r="F959" t="s">
        <v>15</v>
      </c>
      <c r="G959">
        <f t="shared" si="99"/>
        <v>19000000</v>
      </c>
      <c r="H959" s="3" t="s">
        <v>56</v>
      </c>
      <c r="I959" t="str">
        <f t="shared" si="100"/>
        <v>1000000+</v>
      </c>
      <c r="J959" s="1">
        <f t="shared" si="101"/>
        <v>1000000</v>
      </c>
      <c r="K959" t="s">
        <v>17</v>
      </c>
      <c r="L959" s="2">
        <v>0</v>
      </c>
      <c r="M959" s="1">
        <f t="shared" si="102"/>
        <v>0</v>
      </c>
      <c r="N959" t="s">
        <v>37</v>
      </c>
      <c r="O959" t="s">
        <v>1445</v>
      </c>
      <c r="P959" t="s">
        <v>235</v>
      </c>
      <c r="Q959" t="str">
        <f t="shared" si="103"/>
        <v>2018</v>
      </c>
      <c r="R959" t="str">
        <f t="shared" si="104"/>
        <v>May</v>
      </c>
      <c r="S959" t="s">
        <v>1574</v>
      </c>
      <c r="T959" t="s">
        <v>46</v>
      </c>
    </row>
    <row r="960" spans="1:20" x14ac:dyDescent="0.3">
      <c r="A960" t="s">
        <v>1443</v>
      </c>
      <c r="B960" t="s">
        <v>1444</v>
      </c>
      <c r="C960">
        <v>4.4000000000000004</v>
      </c>
      <c r="D960">
        <f t="shared" si="98"/>
        <v>5</v>
      </c>
      <c r="E960">
        <v>5456708</v>
      </c>
      <c r="F960" t="s">
        <v>39</v>
      </c>
      <c r="G960">
        <f t="shared" si="99"/>
        <v>1000</v>
      </c>
      <c r="H960" s="3" t="s">
        <v>403</v>
      </c>
      <c r="I960" t="str">
        <f t="shared" si="100"/>
        <v>100000000+</v>
      </c>
      <c r="J960" s="1">
        <f t="shared" si="101"/>
        <v>100000000</v>
      </c>
      <c r="K960" t="s">
        <v>17</v>
      </c>
      <c r="L960" s="2">
        <v>0</v>
      </c>
      <c r="M960" s="1">
        <f t="shared" si="102"/>
        <v>0</v>
      </c>
      <c r="N960" t="s">
        <v>37</v>
      </c>
      <c r="O960" t="s">
        <v>1445</v>
      </c>
      <c r="P960" t="s">
        <v>74</v>
      </c>
      <c r="Q960" t="str">
        <f t="shared" si="103"/>
        <v>2018</v>
      </c>
      <c r="R960" t="str">
        <f t="shared" si="104"/>
        <v>July</v>
      </c>
      <c r="S960" t="s">
        <v>39</v>
      </c>
      <c r="T960" t="s">
        <v>39</v>
      </c>
    </row>
    <row r="961" spans="1:20" x14ac:dyDescent="0.3">
      <c r="A961" t="s">
        <v>1449</v>
      </c>
      <c r="B961" t="s">
        <v>1444</v>
      </c>
      <c r="C961">
        <v>4.3</v>
      </c>
      <c r="D961">
        <f t="shared" si="98"/>
        <v>5</v>
      </c>
      <c r="E961">
        <v>296771</v>
      </c>
      <c r="F961" t="s">
        <v>142</v>
      </c>
      <c r="G961">
        <f t="shared" si="99"/>
        <v>11000000</v>
      </c>
      <c r="H961" s="3" t="s">
        <v>79</v>
      </c>
      <c r="I961" t="str">
        <f t="shared" si="100"/>
        <v>10000000+</v>
      </c>
      <c r="J961" s="1">
        <f t="shared" si="101"/>
        <v>10000000</v>
      </c>
      <c r="K961" t="s">
        <v>17</v>
      </c>
      <c r="L961" s="2">
        <v>0</v>
      </c>
      <c r="M961" s="1">
        <f t="shared" si="102"/>
        <v>0</v>
      </c>
      <c r="N961" t="s">
        <v>37</v>
      </c>
      <c r="O961" t="s">
        <v>1445</v>
      </c>
      <c r="P961" t="s">
        <v>262</v>
      </c>
      <c r="Q961" t="str">
        <f t="shared" si="103"/>
        <v>2018</v>
      </c>
      <c r="R961" t="str">
        <f t="shared" si="104"/>
        <v>July</v>
      </c>
      <c r="S961" t="s">
        <v>1450</v>
      </c>
      <c r="T961" t="s">
        <v>71</v>
      </c>
    </row>
    <row r="962" spans="1:20" x14ac:dyDescent="0.3">
      <c r="A962" t="s">
        <v>1575</v>
      </c>
      <c r="B962" t="s">
        <v>1444</v>
      </c>
      <c r="C962">
        <v>3.9</v>
      </c>
      <c r="D962">
        <f t="shared" si="98"/>
        <v>4</v>
      </c>
      <c r="E962">
        <v>58082</v>
      </c>
      <c r="F962" t="s">
        <v>39</v>
      </c>
      <c r="G962">
        <f t="shared" si="99"/>
        <v>1000</v>
      </c>
      <c r="H962" s="3" t="s">
        <v>79</v>
      </c>
      <c r="I962" t="str">
        <f t="shared" si="100"/>
        <v>10000000+</v>
      </c>
      <c r="J962" s="1">
        <f t="shared" si="101"/>
        <v>10000000</v>
      </c>
      <c r="K962" t="s">
        <v>17</v>
      </c>
      <c r="L962" s="2">
        <v>0</v>
      </c>
      <c r="M962" s="1">
        <f t="shared" si="102"/>
        <v>0</v>
      </c>
      <c r="N962" t="s">
        <v>37</v>
      </c>
      <c r="O962" t="s">
        <v>1445</v>
      </c>
      <c r="P962" t="s">
        <v>32</v>
      </c>
      <c r="Q962" t="str">
        <f t="shared" si="103"/>
        <v>2018</v>
      </c>
      <c r="R962" t="str">
        <f t="shared" si="104"/>
        <v>August</v>
      </c>
      <c r="S962" t="s">
        <v>39</v>
      </c>
      <c r="T962" t="s">
        <v>39</v>
      </c>
    </row>
    <row r="963" spans="1:20" x14ac:dyDescent="0.3">
      <c r="A963" t="s">
        <v>1533</v>
      </c>
      <c r="B963" t="s">
        <v>1444</v>
      </c>
      <c r="C963">
        <v>3.7</v>
      </c>
      <c r="D963">
        <f t="shared" ref="D963:D1026" si="105">IF(C963&gt;4,5,IF(C963&gt;3,4,IF(C963&gt;2,3,IF(C963&gt;1,2,1))))</f>
        <v>4</v>
      </c>
      <c r="E963">
        <v>388089</v>
      </c>
      <c r="F963" t="s">
        <v>39</v>
      </c>
      <c r="G963">
        <f t="shared" ref="G963:G1026" si="106">IF(RIGHT(F963,1)="M",LEFT(F963,LEN(F963)-1)*1000000,IF(RIGHT(F963,1)="K",LEFT(F963,LEN(F963)-1)*1000, 1000))</f>
        <v>1000</v>
      </c>
      <c r="H963" s="3" t="s">
        <v>79</v>
      </c>
      <c r="I963" t="str">
        <f t="shared" ref="I963:I1026" si="107">SUBSTITUTE(H963,",","")</f>
        <v>10000000+</v>
      </c>
      <c r="J963" s="1">
        <f t="shared" ref="J963:J1026" si="108">VALUE(LEFT(I963,LEN(I963)-1))</f>
        <v>10000000</v>
      </c>
      <c r="K963" t="s">
        <v>17</v>
      </c>
      <c r="L963" s="2">
        <v>0</v>
      </c>
      <c r="M963" s="1">
        <f t="shared" ref="M963:M1026" si="109">VALUE(IF(RIGHT(L963,LEN(L963)-1)="",0,RIGHT(L963,LEN(L963)-1)))</f>
        <v>0</v>
      </c>
      <c r="N963" t="s">
        <v>37</v>
      </c>
      <c r="O963" t="s">
        <v>1445</v>
      </c>
      <c r="P963" t="s">
        <v>1534</v>
      </c>
      <c r="Q963" t="str">
        <f t="shared" ref="Q963:Q1026" si="110">RIGHT(P963,4)</f>
        <v>2018</v>
      </c>
      <c r="R963" t="str">
        <f t="shared" ref="R963:R1026" si="111">LEFT(P963,FIND(" ",P963)-1)</f>
        <v>April</v>
      </c>
      <c r="S963" t="s">
        <v>39</v>
      </c>
      <c r="T963" t="s">
        <v>39</v>
      </c>
    </row>
    <row r="964" spans="1:20" x14ac:dyDescent="0.3">
      <c r="A964" t="s">
        <v>1531</v>
      </c>
      <c r="B964" t="s">
        <v>1444</v>
      </c>
      <c r="C964">
        <v>3.7</v>
      </c>
      <c r="D964">
        <f t="shared" si="105"/>
        <v>4</v>
      </c>
      <c r="E964">
        <v>310066</v>
      </c>
      <c r="F964" t="s">
        <v>39</v>
      </c>
      <c r="G964">
        <f t="shared" si="106"/>
        <v>1000</v>
      </c>
      <c r="H964" s="3" t="s">
        <v>79</v>
      </c>
      <c r="I964" t="str">
        <f t="shared" si="107"/>
        <v>10000000+</v>
      </c>
      <c r="J964" s="1">
        <f t="shared" si="108"/>
        <v>10000000</v>
      </c>
      <c r="K964" t="s">
        <v>17</v>
      </c>
      <c r="L964" s="2">
        <v>0</v>
      </c>
      <c r="M964" s="1">
        <f t="shared" si="109"/>
        <v>0</v>
      </c>
      <c r="N964" t="s">
        <v>37</v>
      </c>
      <c r="O964" t="s">
        <v>1445</v>
      </c>
      <c r="P964" t="s">
        <v>682</v>
      </c>
      <c r="Q964" t="str">
        <f t="shared" si="110"/>
        <v>2018</v>
      </c>
      <c r="R964" t="str">
        <f t="shared" si="111"/>
        <v>March</v>
      </c>
      <c r="S964" t="s">
        <v>39</v>
      </c>
      <c r="T964" t="s">
        <v>39</v>
      </c>
    </row>
    <row r="965" spans="1:20" x14ac:dyDescent="0.3">
      <c r="A965" t="s">
        <v>1541</v>
      </c>
      <c r="B965" t="s">
        <v>1444</v>
      </c>
      <c r="C965">
        <v>4.2</v>
      </c>
      <c r="D965">
        <f t="shared" si="105"/>
        <v>5</v>
      </c>
      <c r="E965">
        <v>123279</v>
      </c>
      <c r="F965" t="s">
        <v>35</v>
      </c>
      <c r="G965">
        <f t="shared" si="106"/>
        <v>25000000</v>
      </c>
      <c r="H965" s="3" t="s">
        <v>79</v>
      </c>
      <c r="I965" t="str">
        <f t="shared" si="107"/>
        <v>10000000+</v>
      </c>
      <c r="J965" s="1">
        <f t="shared" si="108"/>
        <v>10000000</v>
      </c>
      <c r="K965" t="s">
        <v>17</v>
      </c>
      <c r="L965" s="2">
        <v>0</v>
      </c>
      <c r="M965" s="1">
        <f t="shared" si="109"/>
        <v>0</v>
      </c>
      <c r="N965" t="s">
        <v>111</v>
      </c>
      <c r="O965" t="s">
        <v>1452</v>
      </c>
      <c r="P965" t="s">
        <v>392</v>
      </c>
      <c r="Q965" t="str">
        <f t="shared" si="110"/>
        <v>2018</v>
      </c>
      <c r="R965" t="str">
        <f t="shared" si="111"/>
        <v>January</v>
      </c>
      <c r="S965" t="s">
        <v>1542</v>
      </c>
      <c r="T965" t="s">
        <v>46</v>
      </c>
    </row>
    <row r="966" spans="1:20" x14ac:dyDescent="0.3">
      <c r="A966" t="s">
        <v>1537</v>
      </c>
      <c r="B966" t="s">
        <v>1444</v>
      </c>
      <c r="C966">
        <v>4.3</v>
      </c>
      <c r="D966">
        <f t="shared" si="105"/>
        <v>5</v>
      </c>
      <c r="E966">
        <v>88185</v>
      </c>
      <c r="F966" t="s">
        <v>39</v>
      </c>
      <c r="G966">
        <f t="shared" si="106"/>
        <v>1000</v>
      </c>
      <c r="H966" s="3" t="s">
        <v>79</v>
      </c>
      <c r="I966" t="str">
        <f t="shared" si="107"/>
        <v>10000000+</v>
      </c>
      <c r="J966" s="1">
        <f t="shared" si="108"/>
        <v>10000000</v>
      </c>
      <c r="K966" t="s">
        <v>17</v>
      </c>
      <c r="L966" s="2">
        <v>0</v>
      </c>
      <c r="M966" s="1">
        <f t="shared" si="109"/>
        <v>0</v>
      </c>
      <c r="N966" t="s">
        <v>375</v>
      </c>
      <c r="O966" t="s">
        <v>1445</v>
      </c>
      <c r="P966" t="s">
        <v>45</v>
      </c>
      <c r="Q966" t="str">
        <f t="shared" si="110"/>
        <v>2018</v>
      </c>
      <c r="R966" t="str">
        <f t="shared" si="111"/>
        <v>June</v>
      </c>
      <c r="S966" t="s">
        <v>39</v>
      </c>
      <c r="T966" t="s">
        <v>39</v>
      </c>
    </row>
    <row r="967" spans="1:20" x14ac:dyDescent="0.3">
      <c r="A967" t="s">
        <v>1549</v>
      </c>
      <c r="B967" t="s">
        <v>1444</v>
      </c>
      <c r="C967">
        <v>4</v>
      </c>
      <c r="D967">
        <f t="shared" si="105"/>
        <v>4</v>
      </c>
      <c r="E967">
        <v>319691</v>
      </c>
      <c r="F967" t="s">
        <v>39</v>
      </c>
      <c r="G967">
        <f t="shared" si="106"/>
        <v>1000</v>
      </c>
      <c r="H967" s="3" t="s">
        <v>79</v>
      </c>
      <c r="I967" t="str">
        <f t="shared" si="107"/>
        <v>10000000+</v>
      </c>
      <c r="J967" s="1">
        <f t="shared" si="108"/>
        <v>10000000</v>
      </c>
      <c r="K967" t="s">
        <v>17</v>
      </c>
      <c r="L967" s="2">
        <v>0</v>
      </c>
      <c r="M967" s="1">
        <f t="shared" si="109"/>
        <v>0</v>
      </c>
      <c r="N967" t="s">
        <v>37</v>
      </c>
      <c r="O967" t="s">
        <v>1445</v>
      </c>
      <c r="P967" t="s">
        <v>86</v>
      </c>
      <c r="Q967" t="str">
        <f t="shared" si="110"/>
        <v>2018</v>
      </c>
      <c r="R967" t="str">
        <f t="shared" si="111"/>
        <v>August</v>
      </c>
      <c r="S967" t="s">
        <v>39</v>
      </c>
      <c r="T967" t="s">
        <v>245</v>
      </c>
    </row>
    <row r="968" spans="1:20" x14ac:dyDescent="0.3">
      <c r="A968" t="s">
        <v>1524</v>
      </c>
      <c r="B968" t="s">
        <v>1444</v>
      </c>
      <c r="C968">
        <v>4.0999999999999996</v>
      </c>
      <c r="D968">
        <f t="shared" si="105"/>
        <v>5</v>
      </c>
      <c r="E968">
        <v>7813</v>
      </c>
      <c r="F968" t="s">
        <v>39</v>
      </c>
      <c r="G968">
        <f t="shared" si="106"/>
        <v>1000</v>
      </c>
      <c r="H968" s="3" t="s">
        <v>25</v>
      </c>
      <c r="I968" t="str">
        <f t="shared" si="107"/>
        <v>500000+</v>
      </c>
      <c r="J968" s="1">
        <f t="shared" si="108"/>
        <v>500000</v>
      </c>
      <c r="K968" t="s">
        <v>17</v>
      </c>
      <c r="L968" s="2">
        <v>0</v>
      </c>
      <c r="M968" s="1">
        <f t="shared" si="109"/>
        <v>0</v>
      </c>
      <c r="N968" t="s">
        <v>37</v>
      </c>
      <c r="O968" t="s">
        <v>1445</v>
      </c>
      <c r="P968" t="s">
        <v>248</v>
      </c>
      <c r="Q968" t="str">
        <f t="shared" si="110"/>
        <v>2018</v>
      </c>
      <c r="R968" t="str">
        <f t="shared" si="111"/>
        <v>July</v>
      </c>
      <c r="S968" t="s">
        <v>39</v>
      </c>
      <c r="T968" t="s">
        <v>39</v>
      </c>
    </row>
    <row r="969" spans="1:20" x14ac:dyDescent="0.3">
      <c r="A969" t="s">
        <v>1545</v>
      </c>
      <c r="B969" t="s">
        <v>1444</v>
      </c>
      <c r="C969">
        <v>3.9</v>
      </c>
      <c r="D969">
        <f t="shared" si="105"/>
        <v>4</v>
      </c>
      <c r="E969">
        <v>60841</v>
      </c>
      <c r="F969" t="s">
        <v>39</v>
      </c>
      <c r="G969">
        <f t="shared" si="106"/>
        <v>1000</v>
      </c>
      <c r="H969" s="3" t="s">
        <v>31</v>
      </c>
      <c r="I969" t="str">
        <f t="shared" si="107"/>
        <v>5000000+</v>
      </c>
      <c r="J969" s="1">
        <f t="shared" si="108"/>
        <v>5000000</v>
      </c>
      <c r="K969" t="s">
        <v>17</v>
      </c>
      <c r="L969" s="2">
        <v>0</v>
      </c>
      <c r="M969" s="1">
        <f t="shared" si="109"/>
        <v>0</v>
      </c>
      <c r="N969" t="s">
        <v>37</v>
      </c>
      <c r="O969" t="s">
        <v>1445</v>
      </c>
      <c r="P969" t="s">
        <v>192</v>
      </c>
      <c r="Q969" t="str">
        <f t="shared" si="110"/>
        <v>2018</v>
      </c>
      <c r="R969" t="str">
        <f t="shared" si="111"/>
        <v>July</v>
      </c>
      <c r="S969" t="s">
        <v>39</v>
      </c>
      <c r="T969" t="s">
        <v>46</v>
      </c>
    </row>
    <row r="970" spans="1:20" x14ac:dyDescent="0.3">
      <c r="A970" t="s">
        <v>1488</v>
      </c>
      <c r="B970" t="s">
        <v>1444</v>
      </c>
      <c r="C970">
        <v>4.5</v>
      </c>
      <c r="D970">
        <f t="shared" si="105"/>
        <v>5</v>
      </c>
      <c r="E970">
        <v>653008</v>
      </c>
      <c r="F970" t="s">
        <v>242</v>
      </c>
      <c r="G970">
        <f t="shared" si="106"/>
        <v>16000000</v>
      </c>
      <c r="H970" s="3" t="s">
        <v>79</v>
      </c>
      <c r="I970" t="str">
        <f t="shared" si="107"/>
        <v>10000000+</v>
      </c>
      <c r="J970" s="1">
        <f t="shared" si="108"/>
        <v>10000000</v>
      </c>
      <c r="K970" t="s">
        <v>17</v>
      </c>
      <c r="L970" s="2">
        <v>0</v>
      </c>
      <c r="M970" s="1">
        <f t="shared" si="109"/>
        <v>0</v>
      </c>
      <c r="N970" t="s">
        <v>18</v>
      </c>
      <c r="O970" t="s">
        <v>1445</v>
      </c>
      <c r="P970" t="s">
        <v>45</v>
      </c>
      <c r="Q970" t="str">
        <f t="shared" si="110"/>
        <v>2018</v>
      </c>
      <c r="R970" t="str">
        <f t="shared" si="111"/>
        <v>June</v>
      </c>
      <c r="S970" t="s">
        <v>1489</v>
      </c>
      <c r="T970" t="s">
        <v>46</v>
      </c>
    </row>
    <row r="971" spans="1:20" x14ac:dyDescent="0.3">
      <c r="A971" t="s">
        <v>1576</v>
      </c>
      <c r="B971" t="s">
        <v>1444</v>
      </c>
      <c r="C971">
        <v>3.9</v>
      </c>
      <c r="D971">
        <f t="shared" si="105"/>
        <v>4</v>
      </c>
      <c r="E971">
        <v>27424</v>
      </c>
      <c r="F971" t="s">
        <v>39</v>
      </c>
      <c r="G971">
        <f t="shared" si="106"/>
        <v>1000</v>
      </c>
      <c r="H971" s="3" t="s">
        <v>56</v>
      </c>
      <c r="I971" t="str">
        <f t="shared" si="107"/>
        <v>1000000+</v>
      </c>
      <c r="J971" s="1">
        <f t="shared" si="108"/>
        <v>1000000</v>
      </c>
      <c r="K971" t="s">
        <v>17</v>
      </c>
      <c r="L971" s="2">
        <v>0</v>
      </c>
      <c r="M971" s="1">
        <f t="shared" si="109"/>
        <v>0</v>
      </c>
      <c r="N971" t="s">
        <v>37</v>
      </c>
      <c r="O971" t="s">
        <v>1445</v>
      </c>
      <c r="P971" t="s">
        <v>74</v>
      </c>
      <c r="Q971" t="str">
        <f t="shared" si="110"/>
        <v>2018</v>
      </c>
      <c r="R971" t="str">
        <f t="shared" si="111"/>
        <v>July</v>
      </c>
      <c r="S971" t="s">
        <v>39</v>
      </c>
      <c r="T971" t="s">
        <v>39</v>
      </c>
    </row>
    <row r="972" spans="1:20" x14ac:dyDescent="0.3">
      <c r="A972" t="s">
        <v>1539</v>
      </c>
      <c r="B972" t="s">
        <v>1444</v>
      </c>
      <c r="C972">
        <v>4.0999999999999996</v>
      </c>
      <c r="D972">
        <f t="shared" si="105"/>
        <v>5</v>
      </c>
      <c r="E972">
        <v>33387</v>
      </c>
      <c r="F972" t="s">
        <v>78</v>
      </c>
      <c r="G972">
        <f t="shared" si="106"/>
        <v>20000000</v>
      </c>
      <c r="H972" s="3" t="s">
        <v>56</v>
      </c>
      <c r="I972" t="str">
        <f t="shared" si="107"/>
        <v>1000000+</v>
      </c>
      <c r="J972" s="1">
        <f t="shared" si="108"/>
        <v>1000000</v>
      </c>
      <c r="K972" t="s">
        <v>17</v>
      </c>
      <c r="L972" s="2">
        <v>0</v>
      </c>
      <c r="M972" s="1">
        <f t="shared" si="109"/>
        <v>0</v>
      </c>
      <c r="N972" t="s">
        <v>37</v>
      </c>
      <c r="O972" t="s">
        <v>1445</v>
      </c>
      <c r="P972" t="s">
        <v>237</v>
      </c>
      <c r="Q972" t="str">
        <f t="shared" si="110"/>
        <v>2018</v>
      </c>
      <c r="R972" t="str">
        <f t="shared" si="111"/>
        <v>July</v>
      </c>
      <c r="S972" t="s">
        <v>1540</v>
      </c>
      <c r="T972" t="s">
        <v>46</v>
      </c>
    </row>
    <row r="973" spans="1:20" x14ac:dyDescent="0.3">
      <c r="A973" t="s">
        <v>1480</v>
      </c>
      <c r="B973" t="s">
        <v>1444</v>
      </c>
      <c r="C973">
        <v>4.3</v>
      </c>
      <c r="D973">
        <f t="shared" si="105"/>
        <v>5</v>
      </c>
      <c r="E973">
        <v>407719</v>
      </c>
      <c r="F973" t="s">
        <v>39</v>
      </c>
      <c r="G973">
        <f t="shared" si="106"/>
        <v>1000</v>
      </c>
      <c r="H973" s="3" t="s">
        <v>79</v>
      </c>
      <c r="I973" t="str">
        <f t="shared" si="107"/>
        <v>10000000+</v>
      </c>
      <c r="J973" s="1">
        <f t="shared" si="108"/>
        <v>10000000</v>
      </c>
      <c r="K973" t="s">
        <v>17</v>
      </c>
      <c r="L973" s="2">
        <v>0</v>
      </c>
      <c r="M973" s="1">
        <f t="shared" si="109"/>
        <v>0</v>
      </c>
      <c r="N973" t="s">
        <v>37</v>
      </c>
      <c r="O973" t="s">
        <v>1445</v>
      </c>
      <c r="P973" t="s">
        <v>248</v>
      </c>
      <c r="Q973" t="str">
        <f t="shared" si="110"/>
        <v>2018</v>
      </c>
      <c r="R973" t="str">
        <f t="shared" si="111"/>
        <v>July</v>
      </c>
      <c r="S973" t="s">
        <v>39</v>
      </c>
      <c r="T973" t="s">
        <v>39</v>
      </c>
    </row>
    <row r="974" spans="1:20" x14ac:dyDescent="0.3">
      <c r="A974" t="s">
        <v>1547</v>
      </c>
      <c r="B974" t="s">
        <v>1444</v>
      </c>
      <c r="C974">
        <v>4.4000000000000004</v>
      </c>
      <c r="D974">
        <f t="shared" si="105"/>
        <v>5</v>
      </c>
      <c r="E974">
        <v>288150</v>
      </c>
      <c r="F974" t="s">
        <v>82</v>
      </c>
      <c r="G974">
        <f t="shared" si="106"/>
        <v>21000000</v>
      </c>
      <c r="H974" s="3" t="s">
        <v>31</v>
      </c>
      <c r="I974" t="str">
        <f t="shared" si="107"/>
        <v>5000000+</v>
      </c>
      <c r="J974" s="1">
        <f t="shared" si="108"/>
        <v>5000000</v>
      </c>
      <c r="K974" t="s">
        <v>17</v>
      </c>
      <c r="L974" s="2">
        <v>0</v>
      </c>
      <c r="M974" s="1">
        <f t="shared" si="109"/>
        <v>0</v>
      </c>
      <c r="N974" t="s">
        <v>37</v>
      </c>
      <c r="O974" t="s">
        <v>1445</v>
      </c>
      <c r="P974" t="s">
        <v>274</v>
      </c>
      <c r="Q974" t="str">
        <f t="shared" si="110"/>
        <v>2018</v>
      </c>
      <c r="R974" t="str">
        <f t="shared" si="111"/>
        <v>July</v>
      </c>
      <c r="S974">
        <v>2.17</v>
      </c>
      <c r="T974" t="s">
        <v>46</v>
      </c>
    </row>
    <row r="975" spans="1:20" x14ac:dyDescent="0.3">
      <c r="A975" t="s">
        <v>1577</v>
      </c>
      <c r="B975" t="s">
        <v>1444</v>
      </c>
      <c r="C975">
        <v>4.0999999999999996</v>
      </c>
      <c r="D975">
        <f t="shared" si="105"/>
        <v>5</v>
      </c>
      <c r="E975">
        <v>115033</v>
      </c>
      <c r="F975" t="s">
        <v>336</v>
      </c>
      <c r="G975">
        <f t="shared" si="106"/>
        <v>30000000</v>
      </c>
      <c r="H975" s="3" t="s">
        <v>79</v>
      </c>
      <c r="I975" t="str">
        <f t="shared" si="107"/>
        <v>10000000+</v>
      </c>
      <c r="J975" s="1">
        <f t="shared" si="108"/>
        <v>10000000</v>
      </c>
      <c r="K975" t="s">
        <v>17</v>
      </c>
      <c r="L975" s="2">
        <v>0</v>
      </c>
      <c r="M975" s="1">
        <f t="shared" si="109"/>
        <v>0</v>
      </c>
      <c r="N975" t="s">
        <v>18</v>
      </c>
      <c r="O975" t="s">
        <v>1445</v>
      </c>
      <c r="P975" t="s">
        <v>371</v>
      </c>
      <c r="Q975" t="str">
        <f t="shared" si="110"/>
        <v>2018</v>
      </c>
      <c r="R975" t="str">
        <f t="shared" si="111"/>
        <v>July</v>
      </c>
      <c r="S975" t="s">
        <v>1578</v>
      </c>
      <c r="T975" t="s">
        <v>245</v>
      </c>
    </row>
    <row r="976" spans="1:20" x14ac:dyDescent="0.3">
      <c r="A976" t="s">
        <v>1551</v>
      </c>
      <c r="B976" t="s">
        <v>1444</v>
      </c>
      <c r="C976">
        <v>4</v>
      </c>
      <c r="D976">
        <f t="shared" si="105"/>
        <v>4</v>
      </c>
      <c r="E976">
        <v>22997</v>
      </c>
      <c r="F976" t="s">
        <v>39</v>
      </c>
      <c r="G976">
        <f t="shared" si="106"/>
        <v>1000</v>
      </c>
      <c r="H976" s="3" t="s">
        <v>56</v>
      </c>
      <c r="I976" t="str">
        <f t="shared" si="107"/>
        <v>1000000+</v>
      </c>
      <c r="J976" s="1">
        <f t="shared" si="108"/>
        <v>1000000</v>
      </c>
      <c r="K976" t="s">
        <v>17</v>
      </c>
      <c r="L976" s="2">
        <v>0</v>
      </c>
      <c r="M976" s="1">
        <f t="shared" si="109"/>
        <v>0</v>
      </c>
      <c r="N976" t="s">
        <v>37</v>
      </c>
      <c r="O976" t="s">
        <v>1445</v>
      </c>
      <c r="P976" t="s">
        <v>801</v>
      </c>
      <c r="Q976" t="str">
        <f t="shared" si="110"/>
        <v>2018</v>
      </c>
      <c r="R976" t="str">
        <f t="shared" si="111"/>
        <v>June</v>
      </c>
      <c r="S976">
        <v>8.0625999999999998</v>
      </c>
      <c r="T976" t="s">
        <v>39</v>
      </c>
    </row>
    <row r="977" spans="1:20" x14ac:dyDescent="0.3">
      <c r="A977" t="s">
        <v>1550</v>
      </c>
      <c r="B977" t="s">
        <v>1444</v>
      </c>
      <c r="C977">
        <v>3.9</v>
      </c>
      <c r="D977">
        <f t="shared" si="105"/>
        <v>4</v>
      </c>
      <c r="E977">
        <v>61201</v>
      </c>
      <c r="F977" t="s">
        <v>39</v>
      </c>
      <c r="G977">
        <f t="shared" si="106"/>
        <v>1000</v>
      </c>
      <c r="H977" s="3" t="s">
        <v>79</v>
      </c>
      <c r="I977" t="str">
        <f t="shared" si="107"/>
        <v>10000000+</v>
      </c>
      <c r="J977" s="1">
        <f t="shared" si="108"/>
        <v>10000000</v>
      </c>
      <c r="K977" t="s">
        <v>17</v>
      </c>
      <c r="L977" s="2">
        <v>0</v>
      </c>
      <c r="M977" s="1">
        <f t="shared" si="109"/>
        <v>0</v>
      </c>
      <c r="N977" t="s">
        <v>37</v>
      </c>
      <c r="O977" t="s">
        <v>1445</v>
      </c>
      <c r="P977" t="s">
        <v>143</v>
      </c>
      <c r="Q977" t="str">
        <f t="shared" si="110"/>
        <v>2018</v>
      </c>
      <c r="R977" t="str">
        <f t="shared" si="111"/>
        <v>July</v>
      </c>
      <c r="S977" t="s">
        <v>39</v>
      </c>
      <c r="T977" t="s">
        <v>39</v>
      </c>
    </row>
    <row r="978" spans="1:20" x14ac:dyDescent="0.3">
      <c r="A978" t="s">
        <v>1579</v>
      </c>
      <c r="B978" t="s">
        <v>1444</v>
      </c>
      <c r="C978">
        <v>3.9</v>
      </c>
      <c r="D978">
        <f t="shared" si="105"/>
        <v>4</v>
      </c>
      <c r="E978">
        <v>801</v>
      </c>
      <c r="F978" t="s">
        <v>194</v>
      </c>
      <c r="G978">
        <f t="shared" si="106"/>
        <v>57000000</v>
      </c>
      <c r="H978" s="3" t="s">
        <v>43</v>
      </c>
      <c r="I978" t="str">
        <f t="shared" si="107"/>
        <v>100000+</v>
      </c>
      <c r="J978" s="1">
        <f t="shared" si="108"/>
        <v>100000</v>
      </c>
      <c r="K978" t="s">
        <v>17</v>
      </c>
      <c r="L978" s="2">
        <v>0</v>
      </c>
      <c r="M978" s="1">
        <f t="shared" si="109"/>
        <v>0</v>
      </c>
      <c r="N978" t="s">
        <v>37</v>
      </c>
      <c r="O978" t="s">
        <v>1445</v>
      </c>
      <c r="P978" t="s">
        <v>130</v>
      </c>
      <c r="Q978" t="str">
        <f t="shared" si="110"/>
        <v>2018</v>
      </c>
      <c r="R978" t="str">
        <f t="shared" si="111"/>
        <v>March</v>
      </c>
      <c r="S978" t="s">
        <v>1580</v>
      </c>
      <c r="T978" t="s">
        <v>535</v>
      </c>
    </row>
    <row r="979" spans="1:20" x14ac:dyDescent="0.3">
      <c r="A979" t="s">
        <v>1546</v>
      </c>
      <c r="B979" t="s">
        <v>1444</v>
      </c>
      <c r="C979">
        <v>4</v>
      </c>
      <c r="D979">
        <f t="shared" si="105"/>
        <v>4</v>
      </c>
      <c r="E979">
        <v>29706</v>
      </c>
      <c r="F979" t="s">
        <v>15</v>
      </c>
      <c r="G979">
        <f t="shared" si="106"/>
        <v>19000000</v>
      </c>
      <c r="H979" s="3" t="s">
        <v>56</v>
      </c>
      <c r="I979" t="str">
        <f t="shared" si="107"/>
        <v>1000000+</v>
      </c>
      <c r="J979" s="1">
        <f t="shared" si="108"/>
        <v>1000000</v>
      </c>
      <c r="K979" t="s">
        <v>17</v>
      </c>
      <c r="L979" s="2">
        <v>0</v>
      </c>
      <c r="M979" s="1">
        <f t="shared" si="109"/>
        <v>0</v>
      </c>
      <c r="N979" t="s">
        <v>37</v>
      </c>
      <c r="O979" t="s">
        <v>1445</v>
      </c>
      <c r="P979" t="s">
        <v>237</v>
      </c>
      <c r="Q979" t="str">
        <f t="shared" si="110"/>
        <v>2018</v>
      </c>
      <c r="R979" t="str">
        <f t="shared" si="111"/>
        <v>July</v>
      </c>
      <c r="S979" t="s">
        <v>1540</v>
      </c>
      <c r="T979" t="s">
        <v>46</v>
      </c>
    </row>
    <row r="980" spans="1:20" x14ac:dyDescent="0.3">
      <c r="A980" t="s">
        <v>1543</v>
      </c>
      <c r="B980" t="s">
        <v>1444</v>
      </c>
      <c r="C980">
        <v>4.0999999999999996</v>
      </c>
      <c r="D980">
        <f t="shared" si="105"/>
        <v>5</v>
      </c>
      <c r="E980">
        <v>27424</v>
      </c>
      <c r="F980" t="s">
        <v>96</v>
      </c>
      <c r="G980">
        <f t="shared" si="106"/>
        <v>17000000</v>
      </c>
      <c r="H980" s="3" t="s">
        <v>56</v>
      </c>
      <c r="I980" t="str">
        <f t="shared" si="107"/>
        <v>1000000+</v>
      </c>
      <c r="J980" s="1">
        <f t="shared" si="108"/>
        <v>1000000</v>
      </c>
      <c r="K980" t="s">
        <v>17</v>
      </c>
      <c r="L980" s="2">
        <v>0</v>
      </c>
      <c r="M980" s="1">
        <f t="shared" si="109"/>
        <v>0</v>
      </c>
      <c r="N980" t="s">
        <v>37</v>
      </c>
      <c r="O980" t="s">
        <v>1445</v>
      </c>
      <c r="P980" t="s">
        <v>216</v>
      </c>
      <c r="Q980" t="str">
        <f t="shared" si="110"/>
        <v>2018</v>
      </c>
      <c r="R980" t="str">
        <f t="shared" si="111"/>
        <v>July</v>
      </c>
      <c r="S980" t="s">
        <v>1544</v>
      </c>
      <c r="T980" t="s">
        <v>46</v>
      </c>
    </row>
    <row r="981" spans="1:20" x14ac:dyDescent="0.3">
      <c r="A981" t="s">
        <v>1552</v>
      </c>
      <c r="B981" t="s">
        <v>1444</v>
      </c>
      <c r="C981">
        <v>4.2</v>
      </c>
      <c r="D981">
        <f t="shared" si="105"/>
        <v>5</v>
      </c>
      <c r="E981">
        <v>12398</v>
      </c>
      <c r="F981" t="s">
        <v>39</v>
      </c>
      <c r="G981">
        <f t="shared" si="106"/>
        <v>1000</v>
      </c>
      <c r="H981" s="3" t="s">
        <v>56</v>
      </c>
      <c r="I981" t="str">
        <f t="shared" si="107"/>
        <v>1000000+</v>
      </c>
      <c r="J981" s="1">
        <f t="shared" si="108"/>
        <v>1000000</v>
      </c>
      <c r="K981" t="s">
        <v>17</v>
      </c>
      <c r="L981" s="2">
        <v>0</v>
      </c>
      <c r="M981" s="1">
        <f t="shared" si="109"/>
        <v>0</v>
      </c>
      <c r="N981" t="s">
        <v>37</v>
      </c>
      <c r="O981" t="s">
        <v>1445</v>
      </c>
      <c r="P981" t="s">
        <v>371</v>
      </c>
      <c r="Q981" t="str">
        <f t="shared" si="110"/>
        <v>2018</v>
      </c>
      <c r="R981" t="str">
        <f t="shared" si="111"/>
        <v>July</v>
      </c>
      <c r="S981" t="s">
        <v>39</v>
      </c>
      <c r="T981" t="s">
        <v>39</v>
      </c>
    </row>
    <row r="982" spans="1:20" x14ac:dyDescent="0.3">
      <c r="A982" t="s">
        <v>1564</v>
      </c>
      <c r="B982" t="s">
        <v>1444</v>
      </c>
      <c r="C982">
        <v>3.8</v>
      </c>
      <c r="D982">
        <f t="shared" si="105"/>
        <v>4</v>
      </c>
      <c r="E982">
        <v>35279</v>
      </c>
      <c r="F982" t="s">
        <v>164</v>
      </c>
      <c r="G982">
        <f t="shared" si="106"/>
        <v>15000000</v>
      </c>
      <c r="H982" s="3" t="s">
        <v>56</v>
      </c>
      <c r="I982" t="str">
        <f t="shared" si="107"/>
        <v>1000000+</v>
      </c>
      <c r="J982" s="1">
        <f t="shared" si="108"/>
        <v>1000000</v>
      </c>
      <c r="K982" t="s">
        <v>17</v>
      </c>
      <c r="L982" s="2">
        <v>0</v>
      </c>
      <c r="M982" s="1">
        <f t="shared" si="109"/>
        <v>0</v>
      </c>
      <c r="N982" t="s">
        <v>37</v>
      </c>
      <c r="O982" t="s">
        <v>1445</v>
      </c>
      <c r="P982" t="s">
        <v>216</v>
      </c>
      <c r="Q982" t="str">
        <f t="shared" si="110"/>
        <v>2018</v>
      </c>
      <c r="R982" t="str">
        <f t="shared" si="111"/>
        <v>July</v>
      </c>
      <c r="S982" t="s">
        <v>1544</v>
      </c>
      <c r="T982" t="s">
        <v>46</v>
      </c>
    </row>
    <row r="983" spans="1:20" x14ac:dyDescent="0.3">
      <c r="A983" t="s">
        <v>1553</v>
      </c>
      <c r="B983" t="s">
        <v>1444</v>
      </c>
      <c r="C983">
        <v>4</v>
      </c>
      <c r="D983">
        <f t="shared" si="105"/>
        <v>4</v>
      </c>
      <c r="E983">
        <v>35931</v>
      </c>
      <c r="F983" t="s">
        <v>15</v>
      </c>
      <c r="G983">
        <f t="shared" si="106"/>
        <v>19000000</v>
      </c>
      <c r="H983" s="3" t="s">
        <v>56</v>
      </c>
      <c r="I983" t="str">
        <f t="shared" si="107"/>
        <v>1000000+</v>
      </c>
      <c r="J983" s="1">
        <f t="shared" si="108"/>
        <v>1000000</v>
      </c>
      <c r="K983" t="s">
        <v>17</v>
      </c>
      <c r="L983" s="2">
        <v>0</v>
      </c>
      <c r="M983" s="1">
        <f t="shared" si="109"/>
        <v>0</v>
      </c>
      <c r="N983" t="s">
        <v>37</v>
      </c>
      <c r="O983" t="s">
        <v>1445</v>
      </c>
      <c r="P983" t="s">
        <v>237</v>
      </c>
      <c r="Q983" t="str">
        <f t="shared" si="110"/>
        <v>2018</v>
      </c>
      <c r="R983" t="str">
        <f t="shared" si="111"/>
        <v>July</v>
      </c>
      <c r="S983" t="s">
        <v>1540</v>
      </c>
      <c r="T983" t="s">
        <v>46</v>
      </c>
    </row>
    <row r="984" spans="1:20" x14ac:dyDescent="0.3">
      <c r="A984" t="s">
        <v>1555</v>
      </c>
      <c r="B984" t="s">
        <v>1444</v>
      </c>
      <c r="C984">
        <v>3.9</v>
      </c>
      <c r="D984">
        <f t="shared" si="105"/>
        <v>4</v>
      </c>
      <c r="E984">
        <v>22378</v>
      </c>
      <c r="F984" t="s">
        <v>15</v>
      </c>
      <c r="G984">
        <f t="shared" si="106"/>
        <v>19000000</v>
      </c>
      <c r="H984" s="3" t="s">
        <v>56</v>
      </c>
      <c r="I984" t="str">
        <f t="shared" si="107"/>
        <v>1000000+</v>
      </c>
      <c r="J984" s="1">
        <f t="shared" si="108"/>
        <v>1000000</v>
      </c>
      <c r="K984" t="s">
        <v>17</v>
      </c>
      <c r="L984" s="2">
        <v>0</v>
      </c>
      <c r="M984" s="1">
        <f t="shared" si="109"/>
        <v>0</v>
      </c>
      <c r="N984" t="s">
        <v>37</v>
      </c>
      <c r="O984" t="s">
        <v>1445</v>
      </c>
      <c r="P984" t="s">
        <v>216</v>
      </c>
      <c r="Q984" t="str">
        <f t="shared" si="110"/>
        <v>2018</v>
      </c>
      <c r="R984" t="str">
        <f t="shared" si="111"/>
        <v>July</v>
      </c>
      <c r="S984" t="s">
        <v>1544</v>
      </c>
      <c r="T984" t="s">
        <v>46</v>
      </c>
    </row>
    <row r="985" spans="1:20" x14ac:dyDescent="0.3">
      <c r="A985" t="s">
        <v>1548</v>
      </c>
      <c r="B985" t="s">
        <v>1444</v>
      </c>
      <c r="C985">
        <v>4.2</v>
      </c>
      <c r="D985">
        <f t="shared" si="105"/>
        <v>5</v>
      </c>
      <c r="E985">
        <v>14807</v>
      </c>
      <c r="F985" t="s">
        <v>15</v>
      </c>
      <c r="G985">
        <f t="shared" si="106"/>
        <v>19000000</v>
      </c>
      <c r="H985" s="3" t="s">
        <v>56</v>
      </c>
      <c r="I985" t="str">
        <f t="shared" si="107"/>
        <v>1000000+</v>
      </c>
      <c r="J985" s="1">
        <f t="shared" si="108"/>
        <v>1000000</v>
      </c>
      <c r="K985" t="s">
        <v>17</v>
      </c>
      <c r="L985" s="2">
        <v>0</v>
      </c>
      <c r="M985" s="1">
        <f t="shared" si="109"/>
        <v>0</v>
      </c>
      <c r="N985" t="s">
        <v>37</v>
      </c>
      <c r="O985" t="s">
        <v>1445</v>
      </c>
      <c r="P985" t="s">
        <v>216</v>
      </c>
      <c r="Q985" t="str">
        <f t="shared" si="110"/>
        <v>2018</v>
      </c>
      <c r="R985" t="str">
        <f t="shared" si="111"/>
        <v>July</v>
      </c>
      <c r="S985" t="s">
        <v>1544</v>
      </c>
      <c r="T985" t="s">
        <v>46</v>
      </c>
    </row>
    <row r="986" spans="1:20" x14ac:dyDescent="0.3">
      <c r="A986" t="s">
        <v>1571</v>
      </c>
      <c r="B986" t="s">
        <v>1444</v>
      </c>
      <c r="C986">
        <v>3.7</v>
      </c>
      <c r="D986">
        <f t="shared" si="105"/>
        <v>4</v>
      </c>
      <c r="E986">
        <v>197774</v>
      </c>
      <c r="F986" t="s">
        <v>903</v>
      </c>
      <c r="G986">
        <f t="shared" si="106"/>
        <v>44000000</v>
      </c>
      <c r="H986" s="3" t="s">
        <v>79</v>
      </c>
      <c r="I986" t="str">
        <f t="shared" si="107"/>
        <v>10000000+</v>
      </c>
      <c r="J986" s="1">
        <f t="shared" si="108"/>
        <v>10000000</v>
      </c>
      <c r="K986" t="s">
        <v>17</v>
      </c>
      <c r="L986" s="2">
        <v>0</v>
      </c>
      <c r="M986" s="1">
        <f t="shared" si="109"/>
        <v>0</v>
      </c>
      <c r="N986" t="s">
        <v>375</v>
      </c>
      <c r="O986" t="s">
        <v>1445</v>
      </c>
      <c r="P986" t="s">
        <v>452</v>
      </c>
      <c r="Q986" t="str">
        <f t="shared" si="110"/>
        <v>2018</v>
      </c>
      <c r="R986" t="str">
        <f t="shared" si="111"/>
        <v>June</v>
      </c>
      <c r="S986" t="s">
        <v>1572</v>
      </c>
      <c r="T986" t="s">
        <v>46</v>
      </c>
    </row>
    <row r="987" spans="1:20" x14ac:dyDescent="0.3">
      <c r="A987" t="s">
        <v>1573</v>
      </c>
      <c r="B987" t="s">
        <v>1444</v>
      </c>
      <c r="C987">
        <v>3.9</v>
      </c>
      <c r="D987">
        <f t="shared" si="105"/>
        <v>4</v>
      </c>
      <c r="E987">
        <v>8674</v>
      </c>
      <c r="F987" t="s">
        <v>15</v>
      </c>
      <c r="G987">
        <f t="shared" si="106"/>
        <v>19000000</v>
      </c>
      <c r="H987" s="3" t="s">
        <v>56</v>
      </c>
      <c r="I987" t="str">
        <f t="shared" si="107"/>
        <v>1000000+</v>
      </c>
      <c r="J987" s="1">
        <f t="shared" si="108"/>
        <v>1000000</v>
      </c>
      <c r="K987" t="s">
        <v>17</v>
      </c>
      <c r="L987" s="2">
        <v>0</v>
      </c>
      <c r="M987" s="1">
        <f t="shared" si="109"/>
        <v>0</v>
      </c>
      <c r="N987" t="s">
        <v>37</v>
      </c>
      <c r="O987" t="s">
        <v>1445</v>
      </c>
      <c r="P987" t="s">
        <v>235</v>
      </c>
      <c r="Q987" t="str">
        <f t="shared" si="110"/>
        <v>2018</v>
      </c>
      <c r="R987" t="str">
        <f t="shared" si="111"/>
        <v>May</v>
      </c>
      <c r="S987" t="s">
        <v>1574</v>
      </c>
      <c r="T987" t="s">
        <v>46</v>
      </c>
    </row>
    <row r="988" spans="1:20" x14ac:dyDescent="0.3">
      <c r="A988" t="s">
        <v>1581</v>
      </c>
      <c r="B988" t="s">
        <v>1444</v>
      </c>
      <c r="C988">
        <v>4.2</v>
      </c>
      <c r="D988">
        <f t="shared" si="105"/>
        <v>5</v>
      </c>
      <c r="E988">
        <v>8968</v>
      </c>
      <c r="F988" t="s">
        <v>197</v>
      </c>
      <c r="G988">
        <f t="shared" si="106"/>
        <v>35000000</v>
      </c>
      <c r="H988" s="3" t="s">
        <v>56</v>
      </c>
      <c r="I988" t="str">
        <f t="shared" si="107"/>
        <v>1000000+</v>
      </c>
      <c r="J988" s="1">
        <f t="shared" si="108"/>
        <v>1000000</v>
      </c>
      <c r="K988" t="s">
        <v>17</v>
      </c>
      <c r="L988" s="2">
        <v>0</v>
      </c>
      <c r="M988" s="1">
        <f t="shared" si="109"/>
        <v>0</v>
      </c>
      <c r="N988" t="s">
        <v>18</v>
      </c>
      <c r="O988" t="s">
        <v>1452</v>
      </c>
      <c r="P988" t="s">
        <v>831</v>
      </c>
      <c r="Q988" t="str">
        <f t="shared" si="110"/>
        <v>2018</v>
      </c>
      <c r="R988" t="str">
        <f t="shared" si="111"/>
        <v>January</v>
      </c>
      <c r="S988" t="s">
        <v>1582</v>
      </c>
      <c r="T988" t="s">
        <v>46</v>
      </c>
    </row>
    <row r="989" spans="1:20" x14ac:dyDescent="0.3">
      <c r="A989" t="s">
        <v>1583</v>
      </c>
      <c r="B989" t="s">
        <v>1444</v>
      </c>
      <c r="C989">
        <v>4.3</v>
      </c>
      <c r="D989">
        <f t="shared" si="105"/>
        <v>5</v>
      </c>
      <c r="E989">
        <v>303</v>
      </c>
      <c r="F989" t="s">
        <v>903</v>
      </c>
      <c r="G989">
        <f t="shared" si="106"/>
        <v>44000000</v>
      </c>
      <c r="H989" s="3" t="s">
        <v>16</v>
      </c>
      <c r="I989" t="str">
        <f t="shared" si="107"/>
        <v>10000+</v>
      </c>
      <c r="J989" s="1">
        <f t="shared" si="108"/>
        <v>10000</v>
      </c>
      <c r="K989" t="s">
        <v>17</v>
      </c>
      <c r="L989" s="2">
        <v>0</v>
      </c>
      <c r="M989" s="1">
        <f t="shared" si="109"/>
        <v>0</v>
      </c>
      <c r="N989" t="s">
        <v>37</v>
      </c>
      <c r="O989" t="s">
        <v>1445</v>
      </c>
      <c r="P989" t="s">
        <v>1584</v>
      </c>
      <c r="Q989" t="str">
        <f t="shared" si="110"/>
        <v>2017</v>
      </c>
      <c r="R989" t="str">
        <f t="shared" si="111"/>
        <v>December</v>
      </c>
      <c r="S989" t="s">
        <v>87</v>
      </c>
      <c r="T989" t="s">
        <v>40</v>
      </c>
    </row>
    <row r="990" spans="1:20" x14ac:dyDescent="0.3">
      <c r="A990" t="s">
        <v>1480</v>
      </c>
      <c r="B990" t="s">
        <v>1444</v>
      </c>
      <c r="C990">
        <v>4.3</v>
      </c>
      <c r="D990">
        <f t="shared" si="105"/>
        <v>5</v>
      </c>
      <c r="E990">
        <v>407719</v>
      </c>
      <c r="F990" t="s">
        <v>39</v>
      </c>
      <c r="G990">
        <f t="shared" si="106"/>
        <v>1000</v>
      </c>
      <c r="H990" s="3" t="s">
        <v>79</v>
      </c>
      <c r="I990" t="str">
        <f t="shared" si="107"/>
        <v>10000000+</v>
      </c>
      <c r="J990" s="1">
        <f t="shared" si="108"/>
        <v>10000000</v>
      </c>
      <c r="K990" t="s">
        <v>17</v>
      </c>
      <c r="L990" s="2">
        <v>0</v>
      </c>
      <c r="M990" s="1">
        <f t="shared" si="109"/>
        <v>0</v>
      </c>
      <c r="N990" t="s">
        <v>37</v>
      </c>
      <c r="O990" t="s">
        <v>1445</v>
      </c>
      <c r="P990" t="s">
        <v>248</v>
      </c>
      <c r="Q990" t="str">
        <f t="shared" si="110"/>
        <v>2018</v>
      </c>
      <c r="R990" t="str">
        <f t="shared" si="111"/>
        <v>July</v>
      </c>
      <c r="S990" t="s">
        <v>39</v>
      </c>
      <c r="T990" t="s">
        <v>39</v>
      </c>
    </row>
    <row r="991" spans="1:20" x14ac:dyDescent="0.3">
      <c r="A991" t="s">
        <v>1585</v>
      </c>
      <c r="B991" t="s">
        <v>1444</v>
      </c>
      <c r="C991">
        <v>4.5999999999999996</v>
      </c>
      <c r="D991">
        <f t="shared" si="105"/>
        <v>5</v>
      </c>
      <c r="E991">
        <v>732</v>
      </c>
      <c r="F991" t="s">
        <v>39</v>
      </c>
      <c r="G991">
        <f t="shared" si="106"/>
        <v>1000</v>
      </c>
      <c r="H991" s="3" t="s">
        <v>43</v>
      </c>
      <c r="I991" t="str">
        <f t="shared" si="107"/>
        <v>100000+</v>
      </c>
      <c r="J991" s="1">
        <f t="shared" si="108"/>
        <v>100000</v>
      </c>
      <c r="K991" t="s">
        <v>17</v>
      </c>
      <c r="L991" s="2">
        <v>0</v>
      </c>
      <c r="M991" s="1">
        <f t="shared" si="109"/>
        <v>0</v>
      </c>
      <c r="N991" t="s">
        <v>18</v>
      </c>
      <c r="O991" t="s">
        <v>1452</v>
      </c>
      <c r="P991" t="s">
        <v>32</v>
      </c>
      <c r="Q991" t="str">
        <f t="shared" si="110"/>
        <v>2018</v>
      </c>
      <c r="R991" t="str">
        <f t="shared" si="111"/>
        <v>August</v>
      </c>
      <c r="S991" t="s">
        <v>39</v>
      </c>
      <c r="T991" t="s">
        <v>39</v>
      </c>
    </row>
    <row r="992" spans="1:20" x14ac:dyDescent="0.3">
      <c r="A992" t="s">
        <v>1586</v>
      </c>
      <c r="B992" t="s">
        <v>1444</v>
      </c>
      <c r="C992">
        <v>4.3</v>
      </c>
      <c r="D992">
        <f t="shared" si="105"/>
        <v>5</v>
      </c>
      <c r="E992">
        <v>1856</v>
      </c>
      <c r="F992" t="s">
        <v>78</v>
      </c>
      <c r="G992">
        <f t="shared" si="106"/>
        <v>20000000</v>
      </c>
      <c r="H992" s="3" t="s">
        <v>43</v>
      </c>
      <c r="I992" t="str">
        <f t="shared" si="107"/>
        <v>100000+</v>
      </c>
      <c r="J992" s="1">
        <f t="shared" si="108"/>
        <v>100000</v>
      </c>
      <c r="K992" t="s">
        <v>17</v>
      </c>
      <c r="L992" s="2">
        <v>0</v>
      </c>
      <c r="M992" s="1">
        <f t="shared" si="109"/>
        <v>0</v>
      </c>
      <c r="N992" t="s">
        <v>37</v>
      </c>
      <c r="O992" t="s">
        <v>1445</v>
      </c>
      <c r="P992" t="s">
        <v>32</v>
      </c>
      <c r="Q992" t="str">
        <f t="shared" si="110"/>
        <v>2018</v>
      </c>
      <c r="R992" t="str">
        <f t="shared" si="111"/>
        <v>August</v>
      </c>
      <c r="S992" t="s">
        <v>176</v>
      </c>
      <c r="T992" t="s">
        <v>267</v>
      </c>
    </row>
    <row r="993" spans="1:20" x14ac:dyDescent="0.3">
      <c r="A993" t="s">
        <v>1587</v>
      </c>
      <c r="B993" t="s">
        <v>1444</v>
      </c>
      <c r="C993">
        <v>4.5999999999999996</v>
      </c>
      <c r="D993">
        <f t="shared" si="105"/>
        <v>5</v>
      </c>
      <c r="E993">
        <v>50725</v>
      </c>
      <c r="F993" t="s">
        <v>15</v>
      </c>
      <c r="G993">
        <f t="shared" si="106"/>
        <v>19000000</v>
      </c>
      <c r="H993" s="3" t="s">
        <v>31</v>
      </c>
      <c r="I993" t="str">
        <f t="shared" si="107"/>
        <v>5000000+</v>
      </c>
      <c r="J993" s="1">
        <f t="shared" si="108"/>
        <v>5000000</v>
      </c>
      <c r="K993" t="s">
        <v>17</v>
      </c>
      <c r="L993" s="2">
        <v>0</v>
      </c>
      <c r="M993" s="1">
        <f t="shared" si="109"/>
        <v>0</v>
      </c>
      <c r="N993" t="s">
        <v>18</v>
      </c>
      <c r="O993" t="s">
        <v>1445</v>
      </c>
      <c r="P993" t="s">
        <v>235</v>
      </c>
      <c r="Q993" t="str">
        <f t="shared" si="110"/>
        <v>2018</v>
      </c>
      <c r="R993" t="str">
        <f t="shared" si="111"/>
        <v>May</v>
      </c>
      <c r="S993" t="s">
        <v>1588</v>
      </c>
      <c r="T993" t="s">
        <v>22</v>
      </c>
    </row>
    <row r="994" spans="1:20" x14ac:dyDescent="0.3">
      <c r="A994" t="s">
        <v>1541</v>
      </c>
      <c r="B994" t="s">
        <v>1444</v>
      </c>
      <c r="C994">
        <v>4.2</v>
      </c>
      <c r="D994">
        <f t="shared" si="105"/>
        <v>5</v>
      </c>
      <c r="E994">
        <v>123279</v>
      </c>
      <c r="F994" t="s">
        <v>35</v>
      </c>
      <c r="G994">
        <f t="shared" si="106"/>
        <v>25000000</v>
      </c>
      <c r="H994" s="3" t="s">
        <v>79</v>
      </c>
      <c r="I994" t="str">
        <f t="shared" si="107"/>
        <v>10000000+</v>
      </c>
      <c r="J994" s="1">
        <f t="shared" si="108"/>
        <v>10000000</v>
      </c>
      <c r="K994" t="s">
        <v>17</v>
      </c>
      <c r="L994" s="2">
        <v>0</v>
      </c>
      <c r="M994" s="1">
        <f t="shared" si="109"/>
        <v>0</v>
      </c>
      <c r="N994" t="s">
        <v>111</v>
      </c>
      <c r="O994" t="s">
        <v>1452</v>
      </c>
      <c r="P994" t="s">
        <v>392</v>
      </c>
      <c r="Q994" t="str">
        <f t="shared" si="110"/>
        <v>2018</v>
      </c>
      <c r="R994" t="str">
        <f t="shared" si="111"/>
        <v>January</v>
      </c>
      <c r="S994" t="s">
        <v>1542</v>
      </c>
      <c r="T994" t="s">
        <v>46</v>
      </c>
    </row>
    <row r="995" spans="1:20" x14ac:dyDescent="0.3">
      <c r="A995" t="s">
        <v>1514</v>
      </c>
      <c r="B995" t="s">
        <v>1444</v>
      </c>
      <c r="C995">
        <v>4.5999999999999996</v>
      </c>
      <c r="D995">
        <f t="shared" si="105"/>
        <v>5</v>
      </c>
      <c r="E995">
        <v>243747</v>
      </c>
      <c r="F995" t="s">
        <v>39</v>
      </c>
      <c r="G995">
        <f t="shared" si="106"/>
        <v>1000</v>
      </c>
      <c r="H995" s="3" t="s">
        <v>79</v>
      </c>
      <c r="I995" t="str">
        <f t="shared" si="107"/>
        <v>10000000+</v>
      </c>
      <c r="J995" s="1">
        <f t="shared" si="108"/>
        <v>10000000</v>
      </c>
      <c r="K995" t="s">
        <v>17</v>
      </c>
      <c r="L995" s="2">
        <v>0</v>
      </c>
      <c r="M995" s="1">
        <f t="shared" si="109"/>
        <v>0</v>
      </c>
      <c r="N995" t="s">
        <v>37</v>
      </c>
      <c r="O995" t="s">
        <v>1445</v>
      </c>
      <c r="P995" t="s">
        <v>153</v>
      </c>
      <c r="Q995" t="str">
        <f t="shared" si="110"/>
        <v>2018</v>
      </c>
      <c r="R995" t="str">
        <f t="shared" si="111"/>
        <v>August</v>
      </c>
      <c r="S995" t="s">
        <v>39</v>
      </c>
      <c r="T995" t="s">
        <v>39</v>
      </c>
    </row>
    <row r="996" spans="1:20" x14ac:dyDescent="0.3">
      <c r="A996" t="s">
        <v>1589</v>
      </c>
      <c r="B996" t="s">
        <v>1444</v>
      </c>
      <c r="C996">
        <v>4.5</v>
      </c>
      <c r="D996">
        <f t="shared" si="105"/>
        <v>5</v>
      </c>
      <c r="E996">
        <v>1575</v>
      </c>
      <c r="F996" t="s">
        <v>1590</v>
      </c>
      <c r="G996">
        <f t="shared" si="106"/>
        <v>43000000</v>
      </c>
      <c r="H996" s="3" t="s">
        <v>43</v>
      </c>
      <c r="I996" t="str">
        <f t="shared" si="107"/>
        <v>100000+</v>
      </c>
      <c r="J996" s="1">
        <f t="shared" si="108"/>
        <v>100000</v>
      </c>
      <c r="K996" t="s">
        <v>17</v>
      </c>
      <c r="L996" s="2">
        <v>0</v>
      </c>
      <c r="M996" s="1">
        <f t="shared" si="109"/>
        <v>0</v>
      </c>
      <c r="N996" t="s">
        <v>18</v>
      </c>
      <c r="O996" t="s">
        <v>1445</v>
      </c>
      <c r="P996" t="s">
        <v>450</v>
      </c>
      <c r="Q996" t="str">
        <f t="shared" si="110"/>
        <v>2018</v>
      </c>
      <c r="R996" t="str">
        <f t="shared" si="111"/>
        <v>July</v>
      </c>
      <c r="S996" t="s">
        <v>1591</v>
      </c>
      <c r="T996" t="s">
        <v>245</v>
      </c>
    </row>
    <row r="997" spans="1:20" x14ac:dyDescent="0.3">
      <c r="A997" t="s">
        <v>1592</v>
      </c>
      <c r="B997" t="s">
        <v>1444</v>
      </c>
      <c r="C997">
        <v>4.5999999999999996</v>
      </c>
      <c r="D997">
        <f t="shared" si="105"/>
        <v>5</v>
      </c>
      <c r="E997">
        <v>6238</v>
      </c>
      <c r="F997" t="s">
        <v>39</v>
      </c>
      <c r="G997">
        <f t="shared" si="106"/>
        <v>1000</v>
      </c>
      <c r="H997" s="3" t="s">
        <v>43</v>
      </c>
      <c r="I997" t="str">
        <f t="shared" si="107"/>
        <v>100000+</v>
      </c>
      <c r="J997" s="1">
        <f t="shared" si="108"/>
        <v>100000</v>
      </c>
      <c r="K997" t="s">
        <v>596</v>
      </c>
      <c r="L997" s="2" t="s">
        <v>597</v>
      </c>
      <c r="M997" s="1">
        <f t="shared" si="109"/>
        <v>4.99</v>
      </c>
      <c r="N997" t="s">
        <v>18</v>
      </c>
      <c r="O997" t="s">
        <v>1445</v>
      </c>
      <c r="P997" t="s">
        <v>1593</v>
      </c>
      <c r="Q997" t="str">
        <f t="shared" si="110"/>
        <v>2018</v>
      </c>
      <c r="R997" t="str">
        <f t="shared" si="111"/>
        <v>June</v>
      </c>
      <c r="S997" t="s">
        <v>39</v>
      </c>
      <c r="T997" t="s">
        <v>39</v>
      </c>
    </row>
    <row r="998" spans="1:20" x14ac:dyDescent="0.3">
      <c r="A998" t="s">
        <v>1594</v>
      </c>
      <c r="B998" t="s">
        <v>1444</v>
      </c>
      <c r="C998">
        <v>3.9</v>
      </c>
      <c r="D998">
        <f t="shared" si="105"/>
        <v>4</v>
      </c>
      <c r="E998">
        <v>9941</v>
      </c>
      <c r="F998" t="s">
        <v>39</v>
      </c>
      <c r="G998">
        <f t="shared" si="106"/>
        <v>1000</v>
      </c>
      <c r="H998" s="3" t="s">
        <v>56</v>
      </c>
      <c r="I998" t="str">
        <f t="shared" si="107"/>
        <v>1000000+</v>
      </c>
      <c r="J998" s="1">
        <f t="shared" si="108"/>
        <v>1000000</v>
      </c>
      <c r="K998" t="s">
        <v>17</v>
      </c>
      <c r="L998" s="2">
        <v>0</v>
      </c>
      <c r="M998" s="1">
        <f t="shared" si="109"/>
        <v>0</v>
      </c>
      <c r="N998" t="s">
        <v>37</v>
      </c>
      <c r="O998" t="s">
        <v>1445</v>
      </c>
      <c r="P998" t="s">
        <v>1595</v>
      </c>
      <c r="Q998" t="str">
        <f t="shared" si="110"/>
        <v>2017</v>
      </c>
      <c r="R998" t="str">
        <f t="shared" si="111"/>
        <v>July</v>
      </c>
      <c r="S998" t="s">
        <v>39</v>
      </c>
      <c r="T998" t="s">
        <v>39</v>
      </c>
    </row>
    <row r="999" spans="1:20" x14ac:dyDescent="0.3">
      <c r="A999" t="s">
        <v>1596</v>
      </c>
      <c r="B999" t="s">
        <v>1444</v>
      </c>
      <c r="C999">
        <v>4.2</v>
      </c>
      <c r="D999">
        <f t="shared" si="105"/>
        <v>5</v>
      </c>
      <c r="E999">
        <v>23666</v>
      </c>
      <c r="F999" t="s">
        <v>213</v>
      </c>
      <c r="G999">
        <f t="shared" si="106"/>
        <v>3600000</v>
      </c>
      <c r="H999" s="3" t="s">
        <v>56</v>
      </c>
      <c r="I999" t="str">
        <f t="shared" si="107"/>
        <v>1000000+</v>
      </c>
      <c r="J999" s="1">
        <f t="shared" si="108"/>
        <v>1000000</v>
      </c>
      <c r="K999" t="s">
        <v>17</v>
      </c>
      <c r="L999" s="2">
        <v>0</v>
      </c>
      <c r="M999" s="1">
        <f t="shared" si="109"/>
        <v>0</v>
      </c>
      <c r="N999" t="s">
        <v>37</v>
      </c>
      <c r="O999" t="s">
        <v>1445</v>
      </c>
      <c r="P999" t="s">
        <v>513</v>
      </c>
      <c r="Q999" t="str">
        <f t="shared" si="110"/>
        <v>2018</v>
      </c>
      <c r="R999" t="str">
        <f t="shared" si="111"/>
        <v>May</v>
      </c>
      <c r="S999">
        <v>8.1</v>
      </c>
      <c r="T999" t="s">
        <v>76</v>
      </c>
    </row>
    <row r="1000" spans="1:20" x14ac:dyDescent="0.3">
      <c r="A1000" t="s">
        <v>1597</v>
      </c>
      <c r="B1000" t="s">
        <v>1444</v>
      </c>
      <c r="C1000">
        <v>4.4000000000000004</v>
      </c>
      <c r="D1000">
        <f t="shared" si="105"/>
        <v>5</v>
      </c>
      <c r="E1000">
        <v>67554</v>
      </c>
      <c r="F1000" t="s">
        <v>1598</v>
      </c>
      <c r="G1000">
        <f t="shared" si="106"/>
        <v>7700000</v>
      </c>
      <c r="H1000" s="3" t="s">
        <v>56</v>
      </c>
      <c r="I1000" t="str">
        <f t="shared" si="107"/>
        <v>1000000+</v>
      </c>
      <c r="J1000" s="1">
        <f t="shared" si="108"/>
        <v>1000000</v>
      </c>
      <c r="K1000" t="s">
        <v>17</v>
      </c>
      <c r="L1000" s="2">
        <v>0</v>
      </c>
      <c r="M1000" s="1">
        <f t="shared" si="109"/>
        <v>0</v>
      </c>
      <c r="N1000" t="s">
        <v>37</v>
      </c>
      <c r="O1000" t="s">
        <v>1445</v>
      </c>
      <c r="P1000" t="s">
        <v>1599</v>
      </c>
      <c r="Q1000" t="str">
        <f t="shared" si="110"/>
        <v>2015</v>
      </c>
      <c r="R1000" t="str">
        <f t="shared" si="111"/>
        <v>September</v>
      </c>
      <c r="S1000">
        <v>4</v>
      </c>
      <c r="T1000" t="s">
        <v>157</v>
      </c>
    </row>
    <row r="1001" spans="1:20" x14ac:dyDescent="0.3">
      <c r="A1001" t="s">
        <v>1600</v>
      </c>
      <c r="B1001" t="s">
        <v>1444</v>
      </c>
      <c r="C1001">
        <v>4.2</v>
      </c>
      <c r="D1001">
        <f t="shared" si="105"/>
        <v>5</v>
      </c>
      <c r="E1001">
        <v>38769</v>
      </c>
      <c r="F1001" t="s">
        <v>903</v>
      </c>
      <c r="G1001">
        <f t="shared" si="106"/>
        <v>44000000</v>
      </c>
      <c r="H1001" s="3" t="s">
        <v>56</v>
      </c>
      <c r="I1001" t="str">
        <f t="shared" si="107"/>
        <v>1000000+</v>
      </c>
      <c r="J1001" s="1">
        <f t="shared" si="108"/>
        <v>1000000</v>
      </c>
      <c r="K1001" t="s">
        <v>17</v>
      </c>
      <c r="L1001" s="2">
        <v>0</v>
      </c>
      <c r="M1001" s="1">
        <f t="shared" si="109"/>
        <v>0</v>
      </c>
      <c r="N1001" t="s">
        <v>375</v>
      </c>
      <c r="O1001" t="s">
        <v>1445</v>
      </c>
      <c r="P1001" t="s">
        <v>1601</v>
      </c>
      <c r="Q1001" t="str">
        <f t="shared" si="110"/>
        <v>2015</v>
      </c>
      <c r="R1001" t="str">
        <f t="shared" si="111"/>
        <v>September</v>
      </c>
      <c r="S1001" t="s">
        <v>1602</v>
      </c>
      <c r="T1001" t="s">
        <v>51</v>
      </c>
    </row>
    <row r="1002" spans="1:20" x14ac:dyDescent="0.3">
      <c r="A1002" t="s">
        <v>1603</v>
      </c>
      <c r="B1002" t="s">
        <v>1444</v>
      </c>
      <c r="C1002">
        <v>4.3</v>
      </c>
      <c r="D1002">
        <f t="shared" si="105"/>
        <v>5</v>
      </c>
      <c r="E1002">
        <v>160164</v>
      </c>
      <c r="F1002" t="s">
        <v>73</v>
      </c>
      <c r="G1002">
        <f t="shared" si="106"/>
        <v>12000000</v>
      </c>
      <c r="H1002" s="3" t="s">
        <v>79</v>
      </c>
      <c r="I1002" t="str">
        <f t="shared" si="107"/>
        <v>10000000+</v>
      </c>
      <c r="J1002" s="1">
        <f t="shared" si="108"/>
        <v>10000000</v>
      </c>
      <c r="K1002" t="s">
        <v>17</v>
      </c>
      <c r="L1002" s="2">
        <v>0</v>
      </c>
      <c r="M1002" s="1">
        <f t="shared" si="109"/>
        <v>0</v>
      </c>
      <c r="N1002" t="s">
        <v>37</v>
      </c>
      <c r="O1002" t="s">
        <v>1445</v>
      </c>
      <c r="P1002" t="s">
        <v>32</v>
      </c>
      <c r="Q1002" t="str">
        <f t="shared" si="110"/>
        <v>2018</v>
      </c>
      <c r="R1002" t="str">
        <f t="shared" si="111"/>
        <v>August</v>
      </c>
      <c r="S1002" t="s">
        <v>1604</v>
      </c>
      <c r="T1002" t="s">
        <v>245</v>
      </c>
    </row>
    <row r="1003" spans="1:20" x14ac:dyDescent="0.3">
      <c r="A1003" t="s">
        <v>1605</v>
      </c>
      <c r="B1003" t="s">
        <v>1444</v>
      </c>
      <c r="C1003">
        <v>4.5999999999999996</v>
      </c>
      <c r="D1003">
        <f t="shared" si="105"/>
        <v>5</v>
      </c>
      <c r="E1003">
        <v>3771</v>
      </c>
      <c r="F1003" t="s">
        <v>967</v>
      </c>
      <c r="G1003">
        <f t="shared" si="106"/>
        <v>53000000</v>
      </c>
      <c r="H1003" s="3" t="s">
        <v>43</v>
      </c>
      <c r="I1003" t="str">
        <f t="shared" si="107"/>
        <v>100000+</v>
      </c>
      <c r="J1003" s="1">
        <f t="shared" si="108"/>
        <v>100000</v>
      </c>
      <c r="K1003" t="s">
        <v>596</v>
      </c>
      <c r="L1003" s="2" t="s">
        <v>943</v>
      </c>
      <c r="M1003" s="1">
        <f t="shared" si="109"/>
        <v>2.99</v>
      </c>
      <c r="N1003" t="s">
        <v>375</v>
      </c>
      <c r="O1003" t="s">
        <v>1445</v>
      </c>
      <c r="P1003" t="s">
        <v>86</v>
      </c>
      <c r="Q1003" t="str">
        <f t="shared" si="110"/>
        <v>2018</v>
      </c>
      <c r="R1003" t="str">
        <f t="shared" si="111"/>
        <v>August</v>
      </c>
      <c r="S1003">
        <v>4.4260000000000002</v>
      </c>
      <c r="T1003" t="s">
        <v>71</v>
      </c>
    </row>
    <row r="1004" spans="1:20" x14ac:dyDescent="0.3">
      <c r="A1004" t="s">
        <v>1606</v>
      </c>
      <c r="B1004" t="s">
        <v>1444</v>
      </c>
      <c r="C1004">
        <v>4.3</v>
      </c>
      <c r="D1004">
        <f t="shared" si="105"/>
        <v>5</v>
      </c>
      <c r="E1004">
        <v>256664</v>
      </c>
      <c r="F1004" t="s">
        <v>1113</v>
      </c>
      <c r="G1004">
        <f t="shared" si="106"/>
        <v>77000000</v>
      </c>
      <c r="H1004" s="3" t="s">
        <v>79</v>
      </c>
      <c r="I1004" t="str">
        <f t="shared" si="107"/>
        <v>10000000+</v>
      </c>
      <c r="J1004" s="1">
        <f t="shared" si="108"/>
        <v>10000000</v>
      </c>
      <c r="K1004" t="s">
        <v>17</v>
      </c>
      <c r="L1004" s="2">
        <v>0</v>
      </c>
      <c r="M1004" s="1">
        <f t="shared" si="109"/>
        <v>0</v>
      </c>
      <c r="N1004" t="s">
        <v>18</v>
      </c>
      <c r="O1004" t="s">
        <v>1445</v>
      </c>
      <c r="P1004" t="s">
        <v>513</v>
      </c>
      <c r="Q1004" t="str">
        <f t="shared" si="110"/>
        <v>2018</v>
      </c>
      <c r="R1004" t="str">
        <f t="shared" si="111"/>
        <v>May</v>
      </c>
      <c r="S1004" t="s">
        <v>1607</v>
      </c>
      <c r="T1004" t="s">
        <v>22</v>
      </c>
    </row>
    <row r="1005" spans="1:20" x14ac:dyDescent="0.3">
      <c r="A1005" t="s">
        <v>1608</v>
      </c>
      <c r="B1005" t="s">
        <v>1444</v>
      </c>
      <c r="C1005">
        <v>4.5</v>
      </c>
      <c r="D1005">
        <f t="shared" si="105"/>
        <v>5</v>
      </c>
      <c r="E1005">
        <v>787177</v>
      </c>
      <c r="F1005" t="s">
        <v>39</v>
      </c>
      <c r="G1005">
        <f t="shared" si="106"/>
        <v>1000</v>
      </c>
      <c r="H1005" s="3" t="s">
        <v>79</v>
      </c>
      <c r="I1005" t="str">
        <f t="shared" si="107"/>
        <v>10000000+</v>
      </c>
      <c r="J1005" s="1">
        <f t="shared" si="108"/>
        <v>10000000</v>
      </c>
      <c r="K1005" t="s">
        <v>17</v>
      </c>
      <c r="L1005" s="2">
        <v>0</v>
      </c>
      <c r="M1005" s="1">
        <f t="shared" si="109"/>
        <v>0</v>
      </c>
      <c r="N1005" t="s">
        <v>18</v>
      </c>
      <c r="O1005" t="s">
        <v>1445</v>
      </c>
      <c r="P1005" t="s">
        <v>45</v>
      </c>
      <c r="Q1005" t="str">
        <f t="shared" si="110"/>
        <v>2018</v>
      </c>
      <c r="R1005" t="str">
        <f t="shared" si="111"/>
        <v>June</v>
      </c>
      <c r="S1005" t="s">
        <v>39</v>
      </c>
      <c r="T1005" t="s">
        <v>39</v>
      </c>
    </row>
    <row r="1006" spans="1:20" x14ac:dyDescent="0.3">
      <c r="A1006" t="s">
        <v>1609</v>
      </c>
      <c r="B1006" t="s">
        <v>1610</v>
      </c>
      <c r="C1006">
        <v>4</v>
      </c>
      <c r="D1006">
        <f t="shared" si="105"/>
        <v>4</v>
      </c>
      <c r="E1006">
        <v>3782</v>
      </c>
      <c r="F1006" t="s">
        <v>409</v>
      </c>
      <c r="G1006">
        <f t="shared" si="106"/>
        <v>9500000</v>
      </c>
      <c r="H1006" s="3" t="s">
        <v>43</v>
      </c>
      <c r="I1006" t="str">
        <f t="shared" si="107"/>
        <v>100000+</v>
      </c>
      <c r="J1006" s="1">
        <f t="shared" si="108"/>
        <v>100000</v>
      </c>
      <c r="K1006" t="s">
        <v>17</v>
      </c>
      <c r="L1006" s="2">
        <v>0</v>
      </c>
      <c r="M1006" s="1">
        <f t="shared" si="109"/>
        <v>0</v>
      </c>
      <c r="N1006" t="s">
        <v>18</v>
      </c>
      <c r="O1006" t="s">
        <v>1611</v>
      </c>
      <c r="P1006" t="s">
        <v>225</v>
      </c>
      <c r="Q1006" t="str">
        <f t="shared" si="110"/>
        <v>2018</v>
      </c>
      <c r="R1006" t="str">
        <f t="shared" si="111"/>
        <v>June</v>
      </c>
      <c r="S1006">
        <v>8.4</v>
      </c>
      <c r="T1006" t="s">
        <v>22</v>
      </c>
    </row>
    <row r="1007" spans="1:20" x14ac:dyDescent="0.3">
      <c r="A1007" t="s">
        <v>1612</v>
      </c>
      <c r="B1007" t="s">
        <v>1610</v>
      </c>
      <c r="C1007">
        <v>4</v>
      </c>
      <c r="D1007">
        <f t="shared" si="105"/>
        <v>4</v>
      </c>
      <c r="E1007">
        <v>40113</v>
      </c>
      <c r="F1007" t="s">
        <v>1206</v>
      </c>
      <c r="G1007">
        <f t="shared" si="106"/>
        <v>36000000</v>
      </c>
      <c r="H1007" s="3" t="s">
        <v>31</v>
      </c>
      <c r="I1007" t="str">
        <f t="shared" si="107"/>
        <v>5000000+</v>
      </c>
      <c r="J1007" s="1">
        <f t="shared" si="108"/>
        <v>5000000</v>
      </c>
      <c r="K1007" t="s">
        <v>17</v>
      </c>
      <c r="L1007" s="2">
        <v>0</v>
      </c>
      <c r="M1007" s="1">
        <f t="shared" si="109"/>
        <v>0</v>
      </c>
      <c r="N1007" t="s">
        <v>18</v>
      </c>
      <c r="O1007" t="s">
        <v>1611</v>
      </c>
      <c r="P1007" t="s">
        <v>274</v>
      </c>
      <c r="Q1007" t="str">
        <f t="shared" si="110"/>
        <v>2018</v>
      </c>
      <c r="R1007" t="str">
        <f t="shared" si="111"/>
        <v>July</v>
      </c>
      <c r="S1007" t="s">
        <v>39</v>
      </c>
      <c r="T1007" t="s">
        <v>39</v>
      </c>
    </row>
    <row r="1008" spans="1:20" x14ac:dyDescent="0.3">
      <c r="A1008" t="s">
        <v>1613</v>
      </c>
      <c r="B1008" t="s">
        <v>1610</v>
      </c>
      <c r="C1008">
        <v>4.5</v>
      </c>
      <c r="D1008">
        <f t="shared" si="105"/>
        <v>5</v>
      </c>
      <c r="E1008">
        <v>7074</v>
      </c>
      <c r="F1008" t="s">
        <v>1614</v>
      </c>
      <c r="G1008">
        <f t="shared" si="106"/>
        <v>6300000</v>
      </c>
      <c r="H1008" s="3" t="s">
        <v>25</v>
      </c>
      <c r="I1008" t="str">
        <f t="shared" si="107"/>
        <v>500000+</v>
      </c>
      <c r="J1008" s="1">
        <f t="shared" si="108"/>
        <v>500000</v>
      </c>
      <c r="K1008" t="s">
        <v>17</v>
      </c>
      <c r="L1008" s="2">
        <v>0</v>
      </c>
      <c r="M1008" s="1">
        <f t="shared" si="109"/>
        <v>0</v>
      </c>
      <c r="N1008" t="s">
        <v>18</v>
      </c>
      <c r="O1008" t="s">
        <v>1611</v>
      </c>
      <c r="P1008" t="s">
        <v>452</v>
      </c>
      <c r="Q1008" t="str">
        <f t="shared" si="110"/>
        <v>2018</v>
      </c>
      <c r="R1008" t="str">
        <f t="shared" si="111"/>
        <v>June</v>
      </c>
      <c r="S1008">
        <v>1.57</v>
      </c>
      <c r="T1008" t="s">
        <v>71</v>
      </c>
    </row>
    <row r="1009" spans="1:20" x14ac:dyDescent="0.3">
      <c r="A1009" t="s">
        <v>1615</v>
      </c>
      <c r="B1009" t="s">
        <v>1610</v>
      </c>
      <c r="C1009">
        <v>4.5</v>
      </c>
      <c r="D1009">
        <f t="shared" si="105"/>
        <v>5</v>
      </c>
      <c r="E1009">
        <v>2153</v>
      </c>
      <c r="F1009" t="s">
        <v>432</v>
      </c>
      <c r="G1009">
        <f t="shared" si="106"/>
        <v>5900000</v>
      </c>
      <c r="H1009" s="3" t="s">
        <v>49</v>
      </c>
      <c r="I1009" t="str">
        <f t="shared" si="107"/>
        <v>50000+</v>
      </c>
      <c r="J1009" s="1">
        <f t="shared" si="108"/>
        <v>50000</v>
      </c>
      <c r="K1009" t="s">
        <v>17</v>
      </c>
      <c r="L1009" s="2">
        <v>0</v>
      </c>
      <c r="M1009" s="1">
        <f t="shared" si="109"/>
        <v>0</v>
      </c>
      <c r="N1009" t="s">
        <v>18</v>
      </c>
      <c r="O1009" t="s">
        <v>1611</v>
      </c>
      <c r="P1009" t="s">
        <v>1584</v>
      </c>
      <c r="Q1009" t="str">
        <f t="shared" si="110"/>
        <v>2017</v>
      </c>
      <c r="R1009" t="str">
        <f t="shared" si="111"/>
        <v>December</v>
      </c>
      <c r="S1009" t="s">
        <v>1616</v>
      </c>
      <c r="T1009" t="s">
        <v>71</v>
      </c>
    </row>
    <row r="1010" spans="1:20" x14ac:dyDescent="0.3">
      <c r="A1010" t="s">
        <v>1617</v>
      </c>
      <c r="B1010" t="s">
        <v>1610</v>
      </c>
      <c r="C1010">
        <v>4</v>
      </c>
      <c r="D1010">
        <f t="shared" si="105"/>
        <v>4</v>
      </c>
      <c r="E1010">
        <v>26089</v>
      </c>
      <c r="F1010" t="s">
        <v>39</v>
      </c>
      <c r="G1010">
        <f t="shared" si="106"/>
        <v>1000</v>
      </c>
      <c r="H1010" s="3" t="s">
        <v>31</v>
      </c>
      <c r="I1010" t="str">
        <f t="shared" si="107"/>
        <v>5000000+</v>
      </c>
      <c r="J1010" s="1">
        <f t="shared" si="108"/>
        <v>5000000</v>
      </c>
      <c r="K1010" t="s">
        <v>17</v>
      </c>
      <c r="L1010" s="2">
        <v>0</v>
      </c>
      <c r="M1010" s="1">
        <f t="shared" si="109"/>
        <v>0</v>
      </c>
      <c r="N1010" t="s">
        <v>18</v>
      </c>
      <c r="O1010" t="s">
        <v>1611</v>
      </c>
      <c r="P1010" t="s">
        <v>153</v>
      </c>
      <c r="Q1010" t="str">
        <f t="shared" si="110"/>
        <v>2018</v>
      </c>
      <c r="R1010" t="str">
        <f t="shared" si="111"/>
        <v>August</v>
      </c>
      <c r="S1010" t="s">
        <v>1618</v>
      </c>
      <c r="T1010" t="s">
        <v>39</v>
      </c>
    </row>
    <row r="1011" spans="1:20" x14ac:dyDescent="0.3">
      <c r="A1011" t="s">
        <v>1619</v>
      </c>
      <c r="B1011" t="s">
        <v>1610</v>
      </c>
      <c r="C1011">
        <v>4</v>
      </c>
      <c r="D1011">
        <f t="shared" si="105"/>
        <v>4</v>
      </c>
      <c r="E1011">
        <v>20611</v>
      </c>
      <c r="F1011" t="s">
        <v>73</v>
      </c>
      <c r="G1011">
        <f t="shared" si="106"/>
        <v>12000000</v>
      </c>
      <c r="H1011" s="3" t="s">
        <v>56</v>
      </c>
      <c r="I1011" t="str">
        <f t="shared" si="107"/>
        <v>1000000+</v>
      </c>
      <c r="J1011" s="1">
        <f t="shared" si="108"/>
        <v>1000000</v>
      </c>
      <c r="K1011" t="s">
        <v>17</v>
      </c>
      <c r="L1011" s="2">
        <v>0</v>
      </c>
      <c r="M1011" s="1">
        <f t="shared" si="109"/>
        <v>0</v>
      </c>
      <c r="N1011" t="s">
        <v>37</v>
      </c>
      <c r="O1011" t="s">
        <v>1611</v>
      </c>
      <c r="P1011" t="s">
        <v>200</v>
      </c>
      <c r="Q1011" t="str">
        <f t="shared" si="110"/>
        <v>2018</v>
      </c>
      <c r="R1011" t="str">
        <f t="shared" si="111"/>
        <v>July</v>
      </c>
      <c r="S1011" t="s">
        <v>1620</v>
      </c>
      <c r="T1011" t="s">
        <v>71</v>
      </c>
    </row>
    <row r="1012" spans="1:20" x14ac:dyDescent="0.3">
      <c r="A1012" t="s">
        <v>1621</v>
      </c>
      <c r="B1012" t="s">
        <v>1610</v>
      </c>
      <c r="C1012">
        <v>4.2</v>
      </c>
      <c r="D1012">
        <f t="shared" si="105"/>
        <v>5</v>
      </c>
      <c r="E1012">
        <v>811</v>
      </c>
      <c r="F1012" t="s">
        <v>42</v>
      </c>
      <c r="G1012">
        <f t="shared" si="106"/>
        <v>2800000</v>
      </c>
      <c r="H1012" s="3" t="s">
        <v>16</v>
      </c>
      <c r="I1012" t="str">
        <f t="shared" si="107"/>
        <v>10000+</v>
      </c>
      <c r="J1012" s="1">
        <f t="shared" si="108"/>
        <v>10000</v>
      </c>
      <c r="K1012" t="s">
        <v>17</v>
      </c>
      <c r="L1012" s="2">
        <v>0</v>
      </c>
      <c r="M1012" s="1">
        <f t="shared" si="109"/>
        <v>0</v>
      </c>
      <c r="N1012" t="s">
        <v>18</v>
      </c>
      <c r="O1012" t="s">
        <v>1611</v>
      </c>
      <c r="P1012" t="s">
        <v>359</v>
      </c>
      <c r="Q1012" t="str">
        <f t="shared" si="110"/>
        <v>2018</v>
      </c>
      <c r="R1012" t="str">
        <f t="shared" si="111"/>
        <v>May</v>
      </c>
      <c r="S1012">
        <v>3.8</v>
      </c>
      <c r="T1012" t="s">
        <v>76</v>
      </c>
    </row>
    <row r="1013" spans="1:20" x14ac:dyDescent="0.3">
      <c r="A1013" t="s">
        <v>1622</v>
      </c>
      <c r="B1013" t="s">
        <v>1610</v>
      </c>
      <c r="C1013">
        <v>4.4000000000000004</v>
      </c>
      <c r="D1013">
        <f t="shared" si="105"/>
        <v>5</v>
      </c>
      <c r="E1013">
        <v>15558</v>
      </c>
      <c r="F1013" t="s">
        <v>178</v>
      </c>
      <c r="G1013">
        <f t="shared" si="106"/>
        <v>26000000</v>
      </c>
      <c r="H1013" s="3" t="s">
        <v>56</v>
      </c>
      <c r="I1013" t="str">
        <f t="shared" si="107"/>
        <v>1000000+</v>
      </c>
      <c r="J1013" s="1">
        <f t="shared" si="108"/>
        <v>1000000</v>
      </c>
      <c r="K1013" t="s">
        <v>17</v>
      </c>
      <c r="L1013" s="2">
        <v>0</v>
      </c>
      <c r="M1013" s="1">
        <f t="shared" si="109"/>
        <v>0</v>
      </c>
      <c r="N1013" t="s">
        <v>18</v>
      </c>
      <c r="O1013" t="s">
        <v>1611</v>
      </c>
      <c r="P1013" t="s">
        <v>86</v>
      </c>
      <c r="Q1013" t="str">
        <f t="shared" si="110"/>
        <v>2018</v>
      </c>
      <c r="R1013" t="str">
        <f t="shared" si="111"/>
        <v>August</v>
      </c>
      <c r="S1013" t="s">
        <v>1623</v>
      </c>
      <c r="T1013" t="s">
        <v>245</v>
      </c>
    </row>
    <row r="1014" spans="1:20" x14ac:dyDescent="0.3">
      <c r="A1014" t="s">
        <v>1624</v>
      </c>
      <c r="B1014" t="s">
        <v>1610</v>
      </c>
      <c r="C1014">
        <v>4.5999999999999996</v>
      </c>
      <c r="D1014">
        <f t="shared" si="105"/>
        <v>5</v>
      </c>
      <c r="E1014">
        <v>573</v>
      </c>
      <c r="F1014" t="s">
        <v>30</v>
      </c>
      <c r="G1014">
        <f t="shared" si="106"/>
        <v>8700000</v>
      </c>
      <c r="H1014" s="3" t="s">
        <v>43</v>
      </c>
      <c r="I1014" t="str">
        <f t="shared" si="107"/>
        <v>100000+</v>
      </c>
      <c r="J1014" s="1">
        <f t="shared" si="108"/>
        <v>100000</v>
      </c>
      <c r="K1014" t="s">
        <v>17</v>
      </c>
      <c r="L1014" s="2">
        <v>0</v>
      </c>
      <c r="M1014" s="1">
        <f t="shared" si="109"/>
        <v>0</v>
      </c>
      <c r="N1014" t="s">
        <v>18</v>
      </c>
      <c r="O1014" t="s">
        <v>1611</v>
      </c>
      <c r="P1014" t="s">
        <v>112</v>
      </c>
      <c r="Q1014" t="str">
        <f t="shared" si="110"/>
        <v>2018</v>
      </c>
      <c r="R1014" t="str">
        <f t="shared" si="111"/>
        <v>July</v>
      </c>
      <c r="S1014">
        <v>1.4</v>
      </c>
      <c r="T1014" t="s">
        <v>40</v>
      </c>
    </row>
    <row r="1015" spans="1:20" x14ac:dyDescent="0.3">
      <c r="A1015" t="s">
        <v>1625</v>
      </c>
      <c r="B1015" t="s">
        <v>1610</v>
      </c>
      <c r="C1015">
        <v>3.5</v>
      </c>
      <c r="D1015">
        <f t="shared" si="105"/>
        <v>4</v>
      </c>
      <c r="E1015">
        <v>37</v>
      </c>
      <c r="F1015" t="s">
        <v>242</v>
      </c>
      <c r="G1015">
        <f t="shared" si="106"/>
        <v>16000000</v>
      </c>
      <c r="H1015" s="3" t="s">
        <v>16</v>
      </c>
      <c r="I1015" t="str">
        <f t="shared" si="107"/>
        <v>10000+</v>
      </c>
      <c r="J1015" s="1">
        <f t="shared" si="108"/>
        <v>10000</v>
      </c>
      <c r="K1015" t="s">
        <v>17</v>
      </c>
      <c r="L1015" s="2">
        <v>0</v>
      </c>
      <c r="M1015" s="1">
        <f t="shared" si="109"/>
        <v>0</v>
      </c>
      <c r="N1015" t="s">
        <v>18</v>
      </c>
      <c r="O1015" t="s">
        <v>1611</v>
      </c>
      <c r="P1015" t="s">
        <v>1626</v>
      </c>
      <c r="Q1015" t="str">
        <f t="shared" si="110"/>
        <v>2017</v>
      </c>
      <c r="R1015" t="str">
        <f t="shared" si="111"/>
        <v>November</v>
      </c>
      <c r="S1015">
        <v>1</v>
      </c>
      <c r="T1015" t="s">
        <v>76</v>
      </c>
    </row>
    <row r="1016" spans="1:20" x14ac:dyDescent="0.3">
      <c r="A1016" t="s">
        <v>1627</v>
      </c>
      <c r="B1016" t="s">
        <v>1610</v>
      </c>
      <c r="C1016">
        <v>4.5999999999999996</v>
      </c>
      <c r="D1016">
        <f t="shared" si="105"/>
        <v>5</v>
      </c>
      <c r="E1016">
        <v>8232</v>
      </c>
      <c r="F1016" t="s">
        <v>967</v>
      </c>
      <c r="G1016">
        <f t="shared" si="106"/>
        <v>53000000</v>
      </c>
      <c r="H1016" s="3" t="s">
        <v>56</v>
      </c>
      <c r="I1016" t="str">
        <f t="shared" si="107"/>
        <v>1000000+</v>
      </c>
      <c r="J1016" s="1">
        <f t="shared" si="108"/>
        <v>1000000</v>
      </c>
      <c r="K1016" t="s">
        <v>17</v>
      </c>
      <c r="L1016" s="2">
        <v>0</v>
      </c>
      <c r="M1016" s="1">
        <f t="shared" si="109"/>
        <v>0</v>
      </c>
      <c r="N1016" t="s">
        <v>18</v>
      </c>
      <c r="O1016" t="s">
        <v>1611</v>
      </c>
      <c r="P1016" t="s">
        <v>74</v>
      </c>
      <c r="Q1016" t="str">
        <f t="shared" si="110"/>
        <v>2018</v>
      </c>
      <c r="R1016" t="str">
        <f t="shared" si="111"/>
        <v>July</v>
      </c>
      <c r="S1016" t="s">
        <v>39</v>
      </c>
      <c r="T1016" t="s">
        <v>245</v>
      </c>
    </row>
    <row r="1017" spans="1:20" x14ac:dyDescent="0.3">
      <c r="A1017" t="s">
        <v>1628</v>
      </c>
      <c r="B1017" t="s">
        <v>1610</v>
      </c>
      <c r="C1017">
        <v>4.0999999999999996</v>
      </c>
      <c r="D1017">
        <f t="shared" si="105"/>
        <v>5</v>
      </c>
      <c r="E1017">
        <v>3089</v>
      </c>
      <c r="F1017" t="s">
        <v>39</v>
      </c>
      <c r="G1017">
        <f t="shared" si="106"/>
        <v>1000</v>
      </c>
      <c r="H1017" s="3" t="s">
        <v>43</v>
      </c>
      <c r="I1017" t="str">
        <f t="shared" si="107"/>
        <v>100000+</v>
      </c>
      <c r="J1017" s="1">
        <f t="shared" si="108"/>
        <v>100000</v>
      </c>
      <c r="K1017" t="s">
        <v>17</v>
      </c>
      <c r="L1017" s="2">
        <v>0</v>
      </c>
      <c r="M1017" s="1">
        <f t="shared" si="109"/>
        <v>0</v>
      </c>
      <c r="N1017" t="s">
        <v>18</v>
      </c>
      <c r="O1017" t="s">
        <v>1611</v>
      </c>
      <c r="P1017" t="s">
        <v>112</v>
      </c>
      <c r="Q1017" t="str">
        <f t="shared" si="110"/>
        <v>2018</v>
      </c>
      <c r="R1017" t="str">
        <f t="shared" si="111"/>
        <v>July</v>
      </c>
      <c r="S1017" t="s">
        <v>39</v>
      </c>
      <c r="T1017" t="s">
        <v>39</v>
      </c>
    </row>
    <row r="1018" spans="1:20" x14ac:dyDescent="0.3">
      <c r="A1018" t="s">
        <v>1629</v>
      </c>
      <c r="B1018" t="s">
        <v>1610</v>
      </c>
      <c r="C1018">
        <v>4.5999999999999996</v>
      </c>
      <c r="D1018">
        <f t="shared" si="105"/>
        <v>5</v>
      </c>
      <c r="E1018">
        <v>3874</v>
      </c>
      <c r="F1018" t="s">
        <v>24</v>
      </c>
      <c r="G1018">
        <f t="shared" si="106"/>
        <v>14000000</v>
      </c>
      <c r="H1018" s="3" t="s">
        <v>43</v>
      </c>
      <c r="I1018" t="str">
        <f t="shared" si="107"/>
        <v>100000+</v>
      </c>
      <c r="J1018" s="1">
        <f t="shared" si="108"/>
        <v>100000</v>
      </c>
      <c r="K1018" t="s">
        <v>17</v>
      </c>
      <c r="L1018" s="2">
        <v>0</v>
      </c>
      <c r="M1018" s="1">
        <f t="shared" si="109"/>
        <v>0</v>
      </c>
      <c r="N1018" t="s">
        <v>18</v>
      </c>
      <c r="O1018" t="s">
        <v>1611</v>
      </c>
      <c r="P1018" t="s">
        <v>248</v>
      </c>
      <c r="Q1018" t="str">
        <f t="shared" si="110"/>
        <v>2018</v>
      </c>
      <c r="R1018" t="str">
        <f t="shared" si="111"/>
        <v>July</v>
      </c>
      <c r="S1018" t="s">
        <v>1630</v>
      </c>
      <c r="T1018" t="s">
        <v>40</v>
      </c>
    </row>
    <row r="1019" spans="1:20" x14ac:dyDescent="0.3">
      <c r="A1019" t="s">
        <v>1631</v>
      </c>
      <c r="B1019" t="s">
        <v>1610</v>
      </c>
      <c r="C1019">
        <v>4.4000000000000004</v>
      </c>
      <c r="D1019">
        <f t="shared" si="105"/>
        <v>5</v>
      </c>
      <c r="E1019">
        <v>464</v>
      </c>
      <c r="F1019" t="s">
        <v>252</v>
      </c>
      <c r="G1019">
        <f t="shared" si="106"/>
        <v>8900000</v>
      </c>
      <c r="H1019" s="3" t="s">
        <v>43</v>
      </c>
      <c r="I1019" t="str">
        <f t="shared" si="107"/>
        <v>100000+</v>
      </c>
      <c r="J1019" s="1">
        <f t="shared" si="108"/>
        <v>100000</v>
      </c>
      <c r="K1019" t="s">
        <v>17</v>
      </c>
      <c r="L1019" s="2">
        <v>0</v>
      </c>
      <c r="M1019" s="1">
        <f t="shared" si="109"/>
        <v>0</v>
      </c>
      <c r="N1019" t="s">
        <v>18</v>
      </c>
      <c r="O1019" t="s">
        <v>1611</v>
      </c>
      <c r="P1019" t="s">
        <v>879</v>
      </c>
      <c r="Q1019" t="str">
        <f t="shared" si="110"/>
        <v>2017</v>
      </c>
      <c r="R1019" t="str">
        <f t="shared" si="111"/>
        <v>December</v>
      </c>
      <c r="S1019">
        <v>1.3</v>
      </c>
      <c r="T1019" t="s">
        <v>71</v>
      </c>
    </row>
    <row r="1020" spans="1:20" x14ac:dyDescent="0.3">
      <c r="A1020" t="s">
        <v>1632</v>
      </c>
      <c r="B1020" t="s">
        <v>1610</v>
      </c>
      <c r="C1020">
        <v>4.5999999999999996</v>
      </c>
      <c r="D1020">
        <f t="shared" si="105"/>
        <v>5</v>
      </c>
      <c r="E1020">
        <v>731</v>
      </c>
      <c r="F1020" t="s">
        <v>142</v>
      </c>
      <c r="G1020">
        <f t="shared" si="106"/>
        <v>11000000</v>
      </c>
      <c r="H1020" s="3" t="s">
        <v>49</v>
      </c>
      <c r="I1020" t="str">
        <f t="shared" si="107"/>
        <v>50000+</v>
      </c>
      <c r="J1020" s="1">
        <f t="shared" si="108"/>
        <v>50000</v>
      </c>
      <c r="K1020" t="s">
        <v>17</v>
      </c>
      <c r="L1020" s="2">
        <v>0</v>
      </c>
      <c r="M1020" s="1">
        <f t="shared" si="109"/>
        <v>0</v>
      </c>
      <c r="N1020" t="s">
        <v>18</v>
      </c>
      <c r="O1020" t="s">
        <v>1611</v>
      </c>
      <c r="P1020" t="s">
        <v>1431</v>
      </c>
      <c r="Q1020" t="str">
        <f t="shared" si="110"/>
        <v>2017</v>
      </c>
      <c r="R1020" t="str">
        <f t="shared" si="111"/>
        <v>December</v>
      </c>
      <c r="S1020">
        <v>2</v>
      </c>
      <c r="T1020" t="s">
        <v>76</v>
      </c>
    </row>
    <row r="1021" spans="1:20" x14ac:dyDescent="0.3">
      <c r="A1021" t="s">
        <v>1633</v>
      </c>
      <c r="B1021" t="s">
        <v>1610</v>
      </c>
      <c r="C1021">
        <v>4.9000000000000004</v>
      </c>
      <c r="D1021">
        <f t="shared" si="105"/>
        <v>5</v>
      </c>
      <c r="E1021">
        <v>69</v>
      </c>
      <c r="F1021" t="s">
        <v>1634</v>
      </c>
      <c r="G1021">
        <f t="shared" si="106"/>
        <v>334000</v>
      </c>
      <c r="H1021" s="3" t="s">
        <v>719</v>
      </c>
      <c r="I1021" t="str">
        <f t="shared" si="107"/>
        <v>1000+</v>
      </c>
      <c r="J1021" s="1">
        <f t="shared" si="108"/>
        <v>1000</v>
      </c>
      <c r="K1021" t="s">
        <v>17</v>
      </c>
      <c r="L1021" s="2">
        <v>0</v>
      </c>
      <c r="M1021" s="1">
        <f t="shared" si="109"/>
        <v>0</v>
      </c>
      <c r="N1021" t="s">
        <v>37</v>
      </c>
      <c r="O1021" t="s">
        <v>1611</v>
      </c>
      <c r="P1021" t="s">
        <v>1170</v>
      </c>
      <c r="Q1021" t="str">
        <f t="shared" si="110"/>
        <v>2018</v>
      </c>
      <c r="R1021" t="str">
        <f t="shared" si="111"/>
        <v>July</v>
      </c>
      <c r="S1021">
        <v>1</v>
      </c>
      <c r="T1021" t="s">
        <v>76</v>
      </c>
    </row>
    <row r="1022" spans="1:20" x14ac:dyDescent="0.3">
      <c r="A1022" t="s">
        <v>1635</v>
      </c>
      <c r="B1022" t="s">
        <v>1610</v>
      </c>
      <c r="C1022">
        <v>4.5</v>
      </c>
      <c r="D1022">
        <f t="shared" si="105"/>
        <v>5</v>
      </c>
      <c r="E1022">
        <v>8800</v>
      </c>
      <c r="F1022" t="s">
        <v>152</v>
      </c>
      <c r="G1022">
        <f t="shared" si="106"/>
        <v>24000000</v>
      </c>
      <c r="H1022" s="3" t="s">
        <v>56</v>
      </c>
      <c r="I1022" t="str">
        <f t="shared" si="107"/>
        <v>1000000+</v>
      </c>
      <c r="J1022" s="1">
        <f t="shared" si="108"/>
        <v>1000000</v>
      </c>
      <c r="K1022" t="s">
        <v>17</v>
      </c>
      <c r="L1022" s="2">
        <v>0</v>
      </c>
      <c r="M1022" s="1">
        <f t="shared" si="109"/>
        <v>0</v>
      </c>
      <c r="N1022" t="s">
        <v>18</v>
      </c>
      <c r="O1022" t="s">
        <v>1611</v>
      </c>
      <c r="P1022" t="s">
        <v>369</v>
      </c>
      <c r="Q1022" t="str">
        <f t="shared" si="110"/>
        <v>2018</v>
      </c>
      <c r="R1022" t="str">
        <f t="shared" si="111"/>
        <v>July</v>
      </c>
      <c r="S1022" t="s">
        <v>1636</v>
      </c>
      <c r="T1022" t="s">
        <v>245</v>
      </c>
    </row>
    <row r="1023" spans="1:20" x14ac:dyDescent="0.3">
      <c r="A1023" t="s">
        <v>1637</v>
      </c>
      <c r="B1023" t="s">
        <v>1610</v>
      </c>
      <c r="C1023">
        <v>4.5999999999999996</v>
      </c>
      <c r="D1023">
        <f t="shared" si="105"/>
        <v>5</v>
      </c>
      <c r="E1023">
        <v>99</v>
      </c>
      <c r="F1023" t="s">
        <v>435</v>
      </c>
      <c r="G1023">
        <f t="shared" si="106"/>
        <v>13000000</v>
      </c>
      <c r="H1023" s="3" t="s">
        <v>16</v>
      </c>
      <c r="I1023" t="str">
        <f t="shared" si="107"/>
        <v>10000+</v>
      </c>
      <c r="J1023" s="1">
        <f t="shared" si="108"/>
        <v>10000</v>
      </c>
      <c r="K1023" t="s">
        <v>17</v>
      </c>
      <c r="L1023" s="2">
        <v>0</v>
      </c>
      <c r="M1023" s="1">
        <f t="shared" si="109"/>
        <v>0</v>
      </c>
      <c r="N1023" t="s">
        <v>18</v>
      </c>
      <c r="O1023" t="s">
        <v>1611</v>
      </c>
      <c r="P1023" t="s">
        <v>688</v>
      </c>
      <c r="Q1023" t="str">
        <f t="shared" si="110"/>
        <v>2018</v>
      </c>
      <c r="R1023" t="str">
        <f t="shared" si="111"/>
        <v>July</v>
      </c>
      <c r="S1023">
        <v>1.1000000000000001</v>
      </c>
      <c r="T1023" t="s">
        <v>40</v>
      </c>
    </row>
    <row r="1024" spans="1:20" x14ac:dyDescent="0.3">
      <c r="A1024" t="s">
        <v>1638</v>
      </c>
      <c r="B1024" t="s">
        <v>1610</v>
      </c>
      <c r="C1024">
        <v>4.7</v>
      </c>
      <c r="D1024">
        <f t="shared" si="105"/>
        <v>5</v>
      </c>
      <c r="E1024">
        <v>30</v>
      </c>
      <c r="F1024" t="s">
        <v>39</v>
      </c>
      <c r="G1024">
        <f t="shared" si="106"/>
        <v>1000</v>
      </c>
      <c r="H1024" s="3" t="s">
        <v>1122</v>
      </c>
      <c r="I1024" t="str">
        <f t="shared" si="107"/>
        <v>500+</v>
      </c>
      <c r="J1024" s="1">
        <f t="shared" si="108"/>
        <v>500</v>
      </c>
      <c r="K1024" t="s">
        <v>17</v>
      </c>
      <c r="L1024" s="2">
        <v>0</v>
      </c>
      <c r="M1024" s="1">
        <f t="shared" si="109"/>
        <v>0</v>
      </c>
      <c r="N1024" t="s">
        <v>37</v>
      </c>
      <c r="O1024" t="s">
        <v>1611</v>
      </c>
      <c r="P1024" t="s">
        <v>691</v>
      </c>
      <c r="Q1024" t="str">
        <f t="shared" si="110"/>
        <v>2018</v>
      </c>
      <c r="R1024" t="str">
        <f t="shared" si="111"/>
        <v>May</v>
      </c>
      <c r="S1024" t="s">
        <v>39</v>
      </c>
      <c r="T1024" t="s">
        <v>39</v>
      </c>
    </row>
    <row r="1025" spans="1:20" x14ac:dyDescent="0.3">
      <c r="A1025" t="s">
        <v>1639</v>
      </c>
      <c r="B1025" t="s">
        <v>1610</v>
      </c>
      <c r="C1025">
        <v>4.3</v>
      </c>
      <c r="D1025">
        <f t="shared" si="105"/>
        <v>5</v>
      </c>
      <c r="E1025">
        <v>456</v>
      </c>
      <c r="F1025" t="s">
        <v>42</v>
      </c>
      <c r="G1025">
        <f t="shared" si="106"/>
        <v>2800000</v>
      </c>
      <c r="H1025" s="3" t="s">
        <v>49</v>
      </c>
      <c r="I1025" t="str">
        <f t="shared" si="107"/>
        <v>50000+</v>
      </c>
      <c r="J1025" s="1">
        <f t="shared" si="108"/>
        <v>50000</v>
      </c>
      <c r="K1025" t="s">
        <v>17</v>
      </c>
      <c r="L1025" s="2">
        <v>0</v>
      </c>
      <c r="M1025" s="1">
        <f t="shared" si="109"/>
        <v>0</v>
      </c>
      <c r="N1025" t="s">
        <v>18</v>
      </c>
      <c r="O1025" t="s">
        <v>1611</v>
      </c>
      <c r="P1025" t="s">
        <v>326</v>
      </c>
      <c r="Q1025" t="str">
        <f t="shared" si="110"/>
        <v>2018</v>
      </c>
      <c r="R1025" t="str">
        <f t="shared" si="111"/>
        <v>June</v>
      </c>
      <c r="S1025">
        <v>1.75</v>
      </c>
      <c r="T1025" t="s">
        <v>157</v>
      </c>
    </row>
    <row r="1026" spans="1:20" x14ac:dyDescent="0.3">
      <c r="A1026" t="s">
        <v>1640</v>
      </c>
      <c r="B1026" t="s">
        <v>1610</v>
      </c>
      <c r="C1026">
        <v>3.5</v>
      </c>
      <c r="D1026">
        <f t="shared" si="105"/>
        <v>4</v>
      </c>
      <c r="E1026">
        <v>6</v>
      </c>
      <c r="F1026" t="s">
        <v>1472</v>
      </c>
      <c r="G1026">
        <f t="shared" si="106"/>
        <v>9700000</v>
      </c>
      <c r="H1026" s="3" t="s">
        <v>942</v>
      </c>
      <c r="I1026" t="str">
        <f t="shared" si="107"/>
        <v>100+</v>
      </c>
      <c r="J1026" s="1">
        <f t="shared" si="108"/>
        <v>100</v>
      </c>
      <c r="K1026" t="s">
        <v>17</v>
      </c>
      <c r="L1026" s="2">
        <v>0</v>
      </c>
      <c r="M1026" s="1">
        <f t="shared" si="109"/>
        <v>0</v>
      </c>
      <c r="N1026" t="s">
        <v>111</v>
      </c>
      <c r="O1026" t="s">
        <v>1611</v>
      </c>
      <c r="P1026" t="s">
        <v>74</v>
      </c>
      <c r="Q1026" t="str">
        <f t="shared" si="110"/>
        <v>2018</v>
      </c>
      <c r="R1026" t="str">
        <f t="shared" si="111"/>
        <v>July</v>
      </c>
      <c r="S1026" t="s">
        <v>166</v>
      </c>
      <c r="T1026" t="s">
        <v>1641</v>
      </c>
    </row>
    <row r="1027" spans="1:20" x14ac:dyDescent="0.3">
      <c r="A1027" t="s">
        <v>1642</v>
      </c>
      <c r="B1027" t="s">
        <v>1610</v>
      </c>
      <c r="C1027">
        <v>3.5</v>
      </c>
      <c r="D1027">
        <f t="shared" ref="D1027:D1090" si="112">IF(C1027&gt;4,5,IF(C1027&gt;3,4,IF(C1027&gt;2,3,IF(C1027&gt;1,2,1))))</f>
        <v>4</v>
      </c>
      <c r="E1027">
        <v>4</v>
      </c>
      <c r="F1027" t="s">
        <v>1001</v>
      </c>
      <c r="G1027">
        <f t="shared" ref="G1027:G1090" si="113">IF(RIGHT(F1027,1)="M",LEFT(F1027,LEN(F1027)-1)*1000000,IF(RIGHT(F1027,1)="K",LEFT(F1027,LEN(F1027)-1)*1000, 1000))</f>
        <v>1400000</v>
      </c>
      <c r="H1027" s="3" t="s">
        <v>942</v>
      </c>
      <c r="I1027" t="str">
        <f t="shared" ref="I1027:I1090" si="114">SUBSTITUTE(H1027,",","")</f>
        <v>100+</v>
      </c>
      <c r="J1027" s="1">
        <f t="shared" ref="J1027:J1090" si="115">VALUE(LEFT(I1027,LEN(I1027)-1))</f>
        <v>100</v>
      </c>
      <c r="K1027" t="s">
        <v>17</v>
      </c>
      <c r="L1027" s="2">
        <v>0</v>
      </c>
      <c r="M1027" s="1">
        <f t="shared" ref="M1027:M1090" si="116">VALUE(IF(RIGHT(L1027,LEN(L1027)-1)="",0,RIGHT(L1027,LEN(L1027)-1)))</f>
        <v>0</v>
      </c>
      <c r="N1027" t="s">
        <v>18</v>
      </c>
      <c r="O1027" t="s">
        <v>1611</v>
      </c>
      <c r="P1027" t="s">
        <v>192</v>
      </c>
      <c r="Q1027" t="str">
        <f t="shared" ref="Q1027:Q1090" si="117">RIGHT(P1027,4)</f>
        <v>2018</v>
      </c>
      <c r="R1027" t="str">
        <f t="shared" ref="R1027:R1090" si="118">LEFT(P1027,FIND(" ",P1027)-1)</f>
        <v>July</v>
      </c>
      <c r="S1027">
        <v>1.107</v>
      </c>
      <c r="T1027" t="s">
        <v>76</v>
      </c>
    </row>
    <row r="1028" spans="1:20" x14ac:dyDescent="0.3">
      <c r="A1028" t="s">
        <v>1643</v>
      </c>
      <c r="B1028" t="s">
        <v>1610</v>
      </c>
      <c r="C1028">
        <v>4.2</v>
      </c>
      <c r="D1028">
        <f t="shared" si="112"/>
        <v>5</v>
      </c>
      <c r="E1028">
        <v>3200</v>
      </c>
      <c r="F1028" t="s">
        <v>39</v>
      </c>
      <c r="G1028">
        <f t="shared" si="113"/>
        <v>1000</v>
      </c>
      <c r="H1028" s="3" t="s">
        <v>43</v>
      </c>
      <c r="I1028" t="str">
        <f t="shared" si="114"/>
        <v>100000+</v>
      </c>
      <c r="J1028" s="1">
        <f t="shared" si="115"/>
        <v>100000</v>
      </c>
      <c r="K1028" t="s">
        <v>17</v>
      </c>
      <c r="L1028" s="2">
        <v>0</v>
      </c>
      <c r="M1028" s="1">
        <f t="shared" si="116"/>
        <v>0</v>
      </c>
      <c r="N1028" t="s">
        <v>111</v>
      </c>
      <c r="O1028" t="s">
        <v>1611</v>
      </c>
      <c r="P1028" t="s">
        <v>1644</v>
      </c>
      <c r="Q1028" t="str">
        <f t="shared" si="117"/>
        <v>2018</v>
      </c>
      <c r="R1028" t="str">
        <f t="shared" si="118"/>
        <v>June</v>
      </c>
      <c r="S1028" t="s">
        <v>39</v>
      </c>
      <c r="T1028" t="s">
        <v>39</v>
      </c>
    </row>
    <row r="1029" spans="1:20" x14ac:dyDescent="0.3">
      <c r="A1029" t="s">
        <v>1645</v>
      </c>
      <c r="B1029" t="s">
        <v>1610</v>
      </c>
      <c r="C1029">
        <v>4.3</v>
      </c>
      <c r="D1029">
        <f t="shared" si="112"/>
        <v>5</v>
      </c>
      <c r="E1029">
        <v>5839</v>
      </c>
      <c r="F1029" t="s">
        <v>475</v>
      </c>
      <c r="G1029">
        <f t="shared" si="113"/>
        <v>3500000</v>
      </c>
      <c r="H1029" s="3" t="s">
        <v>43</v>
      </c>
      <c r="I1029" t="str">
        <f t="shared" si="114"/>
        <v>100000+</v>
      </c>
      <c r="J1029" s="1">
        <f t="shared" si="115"/>
        <v>100000</v>
      </c>
      <c r="K1029" t="s">
        <v>17</v>
      </c>
      <c r="L1029" s="2">
        <v>0</v>
      </c>
      <c r="M1029" s="1">
        <f t="shared" si="116"/>
        <v>0</v>
      </c>
      <c r="N1029" t="s">
        <v>18</v>
      </c>
      <c r="O1029" t="s">
        <v>1611</v>
      </c>
      <c r="P1029" t="s">
        <v>1646</v>
      </c>
      <c r="Q1029" t="str">
        <f t="shared" si="117"/>
        <v>2016</v>
      </c>
      <c r="R1029" t="str">
        <f t="shared" si="118"/>
        <v>November</v>
      </c>
      <c r="S1029" t="s">
        <v>1647</v>
      </c>
      <c r="T1029" t="s">
        <v>157</v>
      </c>
    </row>
    <row r="1030" spans="1:20" x14ac:dyDescent="0.3">
      <c r="A1030" t="s">
        <v>1648</v>
      </c>
      <c r="B1030" t="s">
        <v>1610</v>
      </c>
      <c r="C1030">
        <v>5</v>
      </c>
      <c r="D1030">
        <f t="shared" si="112"/>
        <v>5</v>
      </c>
      <c r="E1030">
        <v>4</v>
      </c>
      <c r="F1030" t="s">
        <v>809</v>
      </c>
      <c r="G1030">
        <f t="shared" si="113"/>
        <v>61000000</v>
      </c>
      <c r="H1030" s="3" t="s">
        <v>1122</v>
      </c>
      <c r="I1030" t="str">
        <f t="shared" si="114"/>
        <v>500+</v>
      </c>
      <c r="J1030" s="1">
        <f t="shared" si="115"/>
        <v>500</v>
      </c>
      <c r="K1030" t="s">
        <v>17</v>
      </c>
      <c r="L1030" s="2">
        <v>0</v>
      </c>
      <c r="M1030" s="1">
        <f t="shared" si="116"/>
        <v>0</v>
      </c>
      <c r="N1030" t="s">
        <v>18</v>
      </c>
      <c r="O1030" t="s">
        <v>1611</v>
      </c>
      <c r="P1030" t="s">
        <v>265</v>
      </c>
      <c r="Q1030" t="str">
        <f t="shared" si="117"/>
        <v>2018</v>
      </c>
      <c r="R1030" t="str">
        <f t="shared" si="118"/>
        <v>July</v>
      </c>
      <c r="S1030">
        <v>1</v>
      </c>
      <c r="T1030" t="s">
        <v>46</v>
      </c>
    </row>
    <row r="1031" spans="1:20" x14ac:dyDescent="0.3">
      <c r="A1031" t="s">
        <v>1649</v>
      </c>
      <c r="B1031" t="s">
        <v>1610</v>
      </c>
      <c r="C1031">
        <v>4.4000000000000004</v>
      </c>
      <c r="D1031">
        <f t="shared" si="112"/>
        <v>5</v>
      </c>
      <c r="E1031">
        <v>663</v>
      </c>
      <c r="F1031" t="s">
        <v>123</v>
      </c>
      <c r="G1031">
        <f t="shared" si="113"/>
        <v>6000000</v>
      </c>
      <c r="H1031" s="3" t="s">
        <v>43</v>
      </c>
      <c r="I1031" t="str">
        <f t="shared" si="114"/>
        <v>100000+</v>
      </c>
      <c r="J1031" s="1">
        <f t="shared" si="115"/>
        <v>100000</v>
      </c>
      <c r="K1031" t="s">
        <v>17</v>
      </c>
      <c r="L1031" s="2">
        <v>0</v>
      </c>
      <c r="M1031" s="1">
        <f t="shared" si="116"/>
        <v>0</v>
      </c>
      <c r="N1031" t="s">
        <v>18</v>
      </c>
      <c r="O1031" t="s">
        <v>1611</v>
      </c>
      <c r="P1031" t="s">
        <v>1650</v>
      </c>
      <c r="Q1031" t="str">
        <f t="shared" si="117"/>
        <v>2017</v>
      </c>
      <c r="R1031" t="str">
        <f t="shared" si="118"/>
        <v>October</v>
      </c>
      <c r="S1031" t="s">
        <v>121</v>
      </c>
      <c r="T1031" t="s">
        <v>71</v>
      </c>
    </row>
    <row r="1032" spans="1:20" x14ac:dyDescent="0.3">
      <c r="A1032" t="s">
        <v>1651</v>
      </c>
      <c r="B1032" t="s">
        <v>1610</v>
      </c>
      <c r="C1032">
        <v>5</v>
      </c>
      <c r="D1032">
        <f t="shared" si="112"/>
        <v>5</v>
      </c>
      <c r="E1032">
        <v>16</v>
      </c>
      <c r="F1032" t="s">
        <v>481</v>
      </c>
      <c r="G1032">
        <f t="shared" si="113"/>
        <v>2300000</v>
      </c>
      <c r="H1032" s="3" t="s">
        <v>942</v>
      </c>
      <c r="I1032" t="str">
        <f t="shared" si="114"/>
        <v>100+</v>
      </c>
      <c r="J1032" s="1">
        <f t="shared" si="115"/>
        <v>100</v>
      </c>
      <c r="K1032" t="s">
        <v>17</v>
      </c>
      <c r="L1032" s="2">
        <v>0</v>
      </c>
      <c r="M1032" s="1">
        <f t="shared" si="116"/>
        <v>0</v>
      </c>
      <c r="N1032" t="s">
        <v>18</v>
      </c>
      <c r="O1032" t="s">
        <v>1611</v>
      </c>
      <c r="P1032" t="s">
        <v>533</v>
      </c>
      <c r="Q1032" t="str">
        <f t="shared" si="117"/>
        <v>2018</v>
      </c>
      <c r="R1032" t="str">
        <f t="shared" si="118"/>
        <v>July</v>
      </c>
      <c r="S1032">
        <v>1.1399999999999999</v>
      </c>
      <c r="T1032" t="s">
        <v>913</v>
      </c>
    </row>
    <row r="1033" spans="1:20" x14ac:dyDescent="0.3">
      <c r="A1033" t="s">
        <v>1652</v>
      </c>
      <c r="B1033" t="s">
        <v>1610</v>
      </c>
      <c r="C1033">
        <v>4.5</v>
      </c>
      <c r="D1033">
        <f t="shared" si="112"/>
        <v>5</v>
      </c>
      <c r="E1033">
        <v>1065</v>
      </c>
      <c r="F1033" t="s">
        <v>325</v>
      </c>
      <c r="G1033">
        <f t="shared" si="113"/>
        <v>9000000</v>
      </c>
      <c r="H1033" s="3" t="s">
        <v>43</v>
      </c>
      <c r="I1033" t="str">
        <f t="shared" si="114"/>
        <v>100000+</v>
      </c>
      <c r="J1033" s="1">
        <f t="shared" si="115"/>
        <v>100000</v>
      </c>
      <c r="K1033" t="s">
        <v>17</v>
      </c>
      <c r="L1033" s="2">
        <v>0</v>
      </c>
      <c r="M1033" s="1">
        <f t="shared" si="116"/>
        <v>0</v>
      </c>
      <c r="N1033" t="s">
        <v>18</v>
      </c>
      <c r="O1033" t="s">
        <v>1611</v>
      </c>
      <c r="P1033" t="s">
        <v>140</v>
      </c>
      <c r="Q1033" t="str">
        <f t="shared" si="117"/>
        <v>2018</v>
      </c>
      <c r="R1033" t="str">
        <f t="shared" si="118"/>
        <v>May</v>
      </c>
      <c r="S1033" t="s">
        <v>407</v>
      </c>
      <c r="T1033" t="s">
        <v>71</v>
      </c>
    </row>
    <row r="1034" spans="1:20" x14ac:dyDescent="0.3">
      <c r="A1034" t="s">
        <v>1653</v>
      </c>
      <c r="B1034" t="s">
        <v>1610</v>
      </c>
      <c r="C1034">
        <v>3.5</v>
      </c>
      <c r="D1034">
        <f t="shared" si="112"/>
        <v>4</v>
      </c>
      <c r="E1034">
        <v>3</v>
      </c>
      <c r="F1034" t="s">
        <v>142</v>
      </c>
      <c r="G1034">
        <f t="shared" si="113"/>
        <v>11000000</v>
      </c>
      <c r="H1034" s="3" t="s">
        <v>942</v>
      </c>
      <c r="I1034" t="str">
        <f t="shared" si="114"/>
        <v>100+</v>
      </c>
      <c r="J1034" s="1">
        <f t="shared" si="115"/>
        <v>100</v>
      </c>
      <c r="K1034" t="s">
        <v>17</v>
      </c>
      <c r="L1034" s="2">
        <v>0</v>
      </c>
      <c r="M1034" s="1">
        <f t="shared" si="116"/>
        <v>0</v>
      </c>
      <c r="N1034" t="s">
        <v>18</v>
      </c>
      <c r="O1034" t="s">
        <v>1611</v>
      </c>
      <c r="P1034" t="s">
        <v>256</v>
      </c>
      <c r="Q1034" t="str">
        <f t="shared" si="117"/>
        <v>2018</v>
      </c>
      <c r="R1034" t="str">
        <f t="shared" si="118"/>
        <v>July</v>
      </c>
      <c r="S1034" t="s">
        <v>1654</v>
      </c>
      <c r="T1034" t="s">
        <v>71</v>
      </c>
    </row>
    <row r="1035" spans="1:20" x14ac:dyDescent="0.3">
      <c r="A1035" t="s">
        <v>1655</v>
      </c>
      <c r="B1035" t="s">
        <v>1610</v>
      </c>
      <c r="C1035">
        <v>3.5</v>
      </c>
      <c r="D1035">
        <f t="shared" si="112"/>
        <v>4</v>
      </c>
      <c r="E1035">
        <v>13</v>
      </c>
      <c r="F1035" t="s">
        <v>227</v>
      </c>
      <c r="G1035">
        <f t="shared" si="113"/>
        <v>27000000</v>
      </c>
      <c r="H1035" s="3" t="s">
        <v>719</v>
      </c>
      <c r="I1035" t="str">
        <f t="shared" si="114"/>
        <v>1000+</v>
      </c>
      <c r="J1035" s="1">
        <f t="shared" si="115"/>
        <v>1000</v>
      </c>
      <c r="K1035" t="s">
        <v>17</v>
      </c>
      <c r="L1035" s="2">
        <v>0</v>
      </c>
      <c r="M1035" s="1">
        <f t="shared" si="116"/>
        <v>0</v>
      </c>
      <c r="N1035" t="s">
        <v>18</v>
      </c>
      <c r="O1035" t="s">
        <v>1611</v>
      </c>
      <c r="P1035" t="s">
        <v>423</v>
      </c>
      <c r="Q1035" t="str">
        <f t="shared" si="117"/>
        <v>2018</v>
      </c>
      <c r="R1035" t="str">
        <f t="shared" si="118"/>
        <v>June</v>
      </c>
      <c r="S1035">
        <v>1</v>
      </c>
      <c r="T1035" t="s">
        <v>63</v>
      </c>
    </row>
    <row r="1036" spans="1:20" x14ac:dyDescent="0.3">
      <c r="A1036" t="s">
        <v>1656</v>
      </c>
      <c r="B1036" t="s">
        <v>1610</v>
      </c>
      <c r="C1036">
        <v>3.5</v>
      </c>
      <c r="D1036">
        <f t="shared" si="112"/>
        <v>4</v>
      </c>
      <c r="E1036">
        <v>46</v>
      </c>
      <c r="F1036" t="s">
        <v>213</v>
      </c>
      <c r="G1036">
        <f t="shared" si="113"/>
        <v>3600000</v>
      </c>
      <c r="H1036" s="3" t="s">
        <v>90</v>
      </c>
      <c r="I1036" t="str">
        <f t="shared" si="114"/>
        <v>5000+</v>
      </c>
      <c r="J1036" s="1">
        <f t="shared" si="115"/>
        <v>5000</v>
      </c>
      <c r="K1036" t="s">
        <v>17</v>
      </c>
      <c r="L1036" s="2">
        <v>0</v>
      </c>
      <c r="M1036" s="1">
        <f t="shared" si="116"/>
        <v>0</v>
      </c>
      <c r="N1036" t="s">
        <v>18</v>
      </c>
      <c r="O1036" t="s">
        <v>1611</v>
      </c>
      <c r="P1036" t="s">
        <v>256</v>
      </c>
      <c r="Q1036" t="str">
        <f t="shared" si="117"/>
        <v>2018</v>
      </c>
      <c r="R1036" t="str">
        <f t="shared" si="118"/>
        <v>July</v>
      </c>
      <c r="S1036">
        <v>1.4</v>
      </c>
      <c r="T1036" t="s">
        <v>40</v>
      </c>
    </row>
    <row r="1037" spans="1:20" x14ac:dyDescent="0.3">
      <c r="A1037" t="s">
        <v>1657</v>
      </c>
      <c r="B1037" t="s">
        <v>1610</v>
      </c>
      <c r="C1037">
        <v>4.5</v>
      </c>
      <c r="D1037">
        <f t="shared" si="112"/>
        <v>5</v>
      </c>
      <c r="E1037">
        <v>1953</v>
      </c>
      <c r="F1037" t="s">
        <v>39</v>
      </c>
      <c r="G1037">
        <f t="shared" si="113"/>
        <v>1000</v>
      </c>
      <c r="H1037" s="3" t="s">
        <v>43</v>
      </c>
      <c r="I1037" t="str">
        <f t="shared" si="114"/>
        <v>100000+</v>
      </c>
      <c r="J1037" s="1">
        <f t="shared" si="115"/>
        <v>100000</v>
      </c>
      <c r="K1037" t="s">
        <v>17</v>
      </c>
      <c r="L1037" s="2">
        <v>0</v>
      </c>
      <c r="M1037" s="1">
        <f t="shared" si="116"/>
        <v>0</v>
      </c>
      <c r="N1037" t="s">
        <v>37</v>
      </c>
      <c r="O1037" t="s">
        <v>1611</v>
      </c>
      <c r="P1037" t="s">
        <v>32</v>
      </c>
      <c r="Q1037" t="str">
        <f t="shared" si="117"/>
        <v>2018</v>
      </c>
      <c r="R1037" t="str">
        <f t="shared" si="118"/>
        <v>August</v>
      </c>
      <c r="S1037" t="s">
        <v>39</v>
      </c>
      <c r="T1037" t="s">
        <v>39</v>
      </c>
    </row>
    <row r="1038" spans="1:20" x14ac:dyDescent="0.3">
      <c r="A1038" t="s">
        <v>1658</v>
      </c>
      <c r="B1038" t="s">
        <v>1610</v>
      </c>
      <c r="C1038">
        <v>4.8</v>
      </c>
      <c r="D1038">
        <f t="shared" si="112"/>
        <v>5</v>
      </c>
      <c r="E1038">
        <v>12</v>
      </c>
      <c r="F1038" t="s">
        <v>55</v>
      </c>
      <c r="G1038">
        <f t="shared" si="113"/>
        <v>29000000</v>
      </c>
      <c r="H1038" s="3" t="s">
        <v>719</v>
      </c>
      <c r="I1038" t="str">
        <f t="shared" si="114"/>
        <v>1000+</v>
      </c>
      <c r="J1038" s="1">
        <f t="shared" si="115"/>
        <v>1000</v>
      </c>
      <c r="K1038" t="s">
        <v>17</v>
      </c>
      <c r="L1038" s="2">
        <v>0</v>
      </c>
      <c r="M1038" s="1">
        <f t="shared" si="116"/>
        <v>0</v>
      </c>
      <c r="N1038" t="s">
        <v>111</v>
      </c>
      <c r="O1038" t="s">
        <v>1611</v>
      </c>
      <c r="P1038" t="s">
        <v>423</v>
      </c>
      <c r="Q1038" t="str">
        <f t="shared" si="117"/>
        <v>2018</v>
      </c>
      <c r="R1038" t="str">
        <f t="shared" si="118"/>
        <v>June</v>
      </c>
      <c r="S1038">
        <v>42</v>
      </c>
      <c r="T1038" t="s">
        <v>40</v>
      </c>
    </row>
    <row r="1039" spans="1:20" x14ac:dyDescent="0.3">
      <c r="A1039" t="s">
        <v>1659</v>
      </c>
      <c r="B1039" t="s">
        <v>1610</v>
      </c>
      <c r="C1039">
        <v>4.4000000000000004</v>
      </c>
      <c r="D1039">
        <f t="shared" si="112"/>
        <v>5</v>
      </c>
      <c r="E1039">
        <v>4298</v>
      </c>
      <c r="F1039" t="s">
        <v>1130</v>
      </c>
      <c r="G1039">
        <f t="shared" si="113"/>
        <v>4400000</v>
      </c>
      <c r="H1039" s="3" t="s">
        <v>43</v>
      </c>
      <c r="I1039" t="str">
        <f t="shared" si="114"/>
        <v>100000+</v>
      </c>
      <c r="J1039" s="1">
        <f t="shared" si="115"/>
        <v>100000</v>
      </c>
      <c r="K1039" t="s">
        <v>17</v>
      </c>
      <c r="L1039" s="2">
        <v>0</v>
      </c>
      <c r="M1039" s="1">
        <f t="shared" si="116"/>
        <v>0</v>
      </c>
      <c r="N1039" t="s">
        <v>18</v>
      </c>
      <c r="O1039" t="s">
        <v>1611</v>
      </c>
      <c r="P1039" t="s">
        <v>1660</v>
      </c>
      <c r="Q1039" t="str">
        <f t="shared" si="117"/>
        <v>2017</v>
      </c>
      <c r="R1039" t="str">
        <f t="shared" si="118"/>
        <v>April</v>
      </c>
      <c r="S1039" t="s">
        <v>1661</v>
      </c>
      <c r="T1039" t="s">
        <v>76</v>
      </c>
    </row>
    <row r="1040" spans="1:20" x14ac:dyDescent="0.3">
      <c r="A1040" t="s">
        <v>1662</v>
      </c>
      <c r="B1040" t="s">
        <v>1610</v>
      </c>
      <c r="C1040">
        <v>5</v>
      </c>
      <c r="D1040">
        <f t="shared" si="112"/>
        <v>5</v>
      </c>
      <c r="E1040">
        <v>1</v>
      </c>
      <c r="F1040" t="s">
        <v>82</v>
      </c>
      <c r="G1040">
        <f t="shared" si="113"/>
        <v>21000000</v>
      </c>
      <c r="H1040" s="3" t="s">
        <v>942</v>
      </c>
      <c r="I1040" t="str">
        <f t="shared" si="114"/>
        <v>100+</v>
      </c>
      <c r="J1040" s="1">
        <f t="shared" si="115"/>
        <v>100</v>
      </c>
      <c r="K1040" t="s">
        <v>17</v>
      </c>
      <c r="L1040" s="2">
        <v>0</v>
      </c>
      <c r="M1040" s="1">
        <f t="shared" si="116"/>
        <v>0</v>
      </c>
      <c r="N1040" t="s">
        <v>18</v>
      </c>
      <c r="O1040" t="s">
        <v>1611</v>
      </c>
      <c r="P1040" t="s">
        <v>66</v>
      </c>
      <c r="Q1040" t="str">
        <f t="shared" si="117"/>
        <v>2018</v>
      </c>
      <c r="R1040" t="str">
        <f t="shared" si="118"/>
        <v>July</v>
      </c>
      <c r="S1040" t="s">
        <v>585</v>
      </c>
      <c r="T1040" t="s">
        <v>46</v>
      </c>
    </row>
    <row r="1041" spans="1:20" x14ac:dyDescent="0.3">
      <c r="A1041" t="s">
        <v>1663</v>
      </c>
      <c r="B1041" t="s">
        <v>1610</v>
      </c>
      <c r="C1041">
        <v>3.5</v>
      </c>
      <c r="D1041">
        <f t="shared" si="112"/>
        <v>4</v>
      </c>
      <c r="E1041">
        <v>49</v>
      </c>
      <c r="F1041" t="s">
        <v>435</v>
      </c>
      <c r="G1041">
        <f t="shared" si="113"/>
        <v>13000000</v>
      </c>
      <c r="H1041" s="3" t="s">
        <v>719</v>
      </c>
      <c r="I1041" t="str">
        <f t="shared" si="114"/>
        <v>1000+</v>
      </c>
      <c r="J1041" s="1">
        <f t="shared" si="115"/>
        <v>1000</v>
      </c>
      <c r="K1041" t="s">
        <v>17</v>
      </c>
      <c r="L1041" s="2">
        <v>0</v>
      </c>
      <c r="M1041" s="1">
        <f t="shared" si="116"/>
        <v>0</v>
      </c>
      <c r="N1041" t="s">
        <v>18</v>
      </c>
      <c r="O1041" t="s">
        <v>1611</v>
      </c>
      <c r="P1041" t="s">
        <v>216</v>
      </c>
      <c r="Q1041" t="str">
        <f t="shared" si="117"/>
        <v>2018</v>
      </c>
      <c r="R1041" t="str">
        <f t="shared" si="118"/>
        <v>July</v>
      </c>
      <c r="S1041">
        <v>18.399999999999999</v>
      </c>
      <c r="T1041" t="s">
        <v>46</v>
      </c>
    </row>
    <row r="1042" spans="1:20" x14ac:dyDescent="0.3">
      <c r="A1042" t="s">
        <v>1664</v>
      </c>
      <c r="B1042" t="s">
        <v>1610</v>
      </c>
      <c r="C1042">
        <v>3.7</v>
      </c>
      <c r="D1042">
        <f t="shared" si="112"/>
        <v>4</v>
      </c>
      <c r="E1042">
        <v>100</v>
      </c>
      <c r="F1042" t="s">
        <v>227</v>
      </c>
      <c r="G1042">
        <f t="shared" si="113"/>
        <v>27000000</v>
      </c>
      <c r="H1042" s="3" t="s">
        <v>49</v>
      </c>
      <c r="I1042" t="str">
        <f t="shared" si="114"/>
        <v>50000+</v>
      </c>
      <c r="J1042" s="1">
        <f t="shared" si="115"/>
        <v>50000</v>
      </c>
      <c r="K1042" t="s">
        <v>17</v>
      </c>
      <c r="L1042" s="2">
        <v>0</v>
      </c>
      <c r="M1042" s="1">
        <f t="shared" si="116"/>
        <v>0</v>
      </c>
      <c r="N1042" t="s">
        <v>18</v>
      </c>
      <c r="O1042" t="s">
        <v>1611</v>
      </c>
      <c r="P1042" t="s">
        <v>1665</v>
      </c>
      <c r="Q1042" t="str">
        <f t="shared" si="117"/>
        <v>2017</v>
      </c>
      <c r="R1042" t="str">
        <f t="shared" si="118"/>
        <v>December</v>
      </c>
      <c r="S1042" t="s">
        <v>1666</v>
      </c>
      <c r="T1042" t="s">
        <v>22</v>
      </c>
    </row>
    <row r="1043" spans="1:20" x14ac:dyDescent="0.3">
      <c r="A1043" t="s">
        <v>1667</v>
      </c>
      <c r="B1043" t="s">
        <v>1610</v>
      </c>
      <c r="C1043">
        <v>3.5</v>
      </c>
      <c r="D1043">
        <f t="shared" si="112"/>
        <v>4</v>
      </c>
      <c r="E1043">
        <v>11</v>
      </c>
      <c r="F1043" t="s">
        <v>142</v>
      </c>
      <c r="G1043">
        <f t="shared" si="113"/>
        <v>11000000</v>
      </c>
      <c r="H1043" s="3" t="s">
        <v>90</v>
      </c>
      <c r="I1043" t="str">
        <f t="shared" si="114"/>
        <v>5000+</v>
      </c>
      <c r="J1043" s="1">
        <f t="shared" si="115"/>
        <v>5000</v>
      </c>
      <c r="K1043" t="s">
        <v>17</v>
      </c>
      <c r="L1043" s="2">
        <v>0</v>
      </c>
      <c r="M1043" s="1">
        <f t="shared" si="116"/>
        <v>0</v>
      </c>
      <c r="N1043" t="s">
        <v>18</v>
      </c>
      <c r="O1043" t="s">
        <v>1611</v>
      </c>
      <c r="P1043" t="s">
        <v>1668</v>
      </c>
      <c r="Q1043" t="str">
        <f t="shared" si="117"/>
        <v>2018</v>
      </c>
      <c r="R1043" t="str">
        <f t="shared" si="118"/>
        <v>May</v>
      </c>
      <c r="S1043" t="s">
        <v>1669</v>
      </c>
      <c r="T1043" t="s">
        <v>71</v>
      </c>
    </row>
    <row r="1044" spans="1:20" x14ac:dyDescent="0.3">
      <c r="A1044" t="s">
        <v>1670</v>
      </c>
      <c r="B1044" t="s">
        <v>1610</v>
      </c>
      <c r="C1044">
        <v>4.0999999999999996</v>
      </c>
      <c r="D1044">
        <f t="shared" si="112"/>
        <v>5</v>
      </c>
      <c r="E1044">
        <v>399</v>
      </c>
      <c r="F1044" t="s">
        <v>152</v>
      </c>
      <c r="G1044">
        <f t="shared" si="113"/>
        <v>24000000</v>
      </c>
      <c r="H1044" s="3" t="s">
        <v>43</v>
      </c>
      <c r="I1044" t="str">
        <f t="shared" si="114"/>
        <v>100000+</v>
      </c>
      <c r="J1044" s="1">
        <f t="shared" si="115"/>
        <v>100000</v>
      </c>
      <c r="K1044" t="s">
        <v>17</v>
      </c>
      <c r="L1044" s="2">
        <v>0</v>
      </c>
      <c r="M1044" s="1">
        <f t="shared" si="116"/>
        <v>0</v>
      </c>
      <c r="N1044" t="s">
        <v>18</v>
      </c>
      <c r="O1044" t="s">
        <v>1611</v>
      </c>
      <c r="P1044" t="s">
        <v>86</v>
      </c>
      <c r="Q1044" t="str">
        <f t="shared" si="117"/>
        <v>2018</v>
      </c>
      <c r="R1044" t="str">
        <f t="shared" si="118"/>
        <v>August</v>
      </c>
      <c r="S1044" t="s">
        <v>1671</v>
      </c>
      <c r="T1044" t="s">
        <v>245</v>
      </c>
    </row>
    <row r="1045" spans="1:20" x14ac:dyDescent="0.3">
      <c r="A1045" t="s">
        <v>1672</v>
      </c>
      <c r="B1045" t="s">
        <v>1610</v>
      </c>
      <c r="C1045">
        <v>3.5</v>
      </c>
      <c r="D1045">
        <f t="shared" si="112"/>
        <v>4</v>
      </c>
      <c r="E1045">
        <v>5</v>
      </c>
      <c r="F1045" t="s">
        <v>129</v>
      </c>
      <c r="G1045">
        <f t="shared" si="113"/>
        <v>6100000</v>
      </c>
      <c r="H1045" s="3" t="s">
        <v>942</v>
      </c>
      <c r="I1045" t="str">
        <f t="shared" si="114"/>
        <v>100+</v>
      </c>
      <c r="J1045" s="1">
        <f t="shared" si="115"/>
        <v>100</v>
      </c>
      <c r="K1045" t="s">
        <v>17</v>
      </c>
      <c r="L1045" s="2">
        <v>0</v>
      </c>
      <c r="M1045" s="1">
        <f t="shared" si="116"/>
        <v>0</v>
      </c>
      <c r="N1045" t="s">
        <v>18</v>
      </c>
      <c r="O1045" t="s">
        <v>1611</v>
      </c>
      <c r="P1045" t="s">
        <v>279</v>
      </c>
      <c r="Q1045" t="str">
        <f t="shared" si="117"/>
        <v>2018</v>
      </c>
      <c r="R1045" t="str">
        <f t="shared" si="118"/>
        <v>August</v>
      </c>
      <c r="S1045" t="s">
        <v>585</v>
      </c>
      <c r="T1045" t="s">
        <v>535</v>
      </c>
    </row>
    <row r="1046" spans="1:20" x14ac:dyDescent="0.3">
      <c r="A1046" t="s">
        <v>1673</v>
      </c>
      <c r="B1046" t="s">
        <v>1610</v>
      </c>
      <c r="C1046">
        <v>4.8</v>
      </c>
      <c r="D1046">
        <f t="shared" si="112"/>
        <v>5</v>
      </c>
      <c r="E1046">
        <v>28</v>
      </c>
      <c r="F1046" t="s">
        <v>1614</v>
      </c>
      <c r="G1046">
        <f t="shared" si="113"/>
        <v>6300000</v>
      </c>
      <c r="H1046" s="3" t="s">
        <v>719</v>
      </c>
      <c r="I1046" t="str">
        <f t="shared" si="114"/>
        <v>1000+</v>
      </c>
      <c r="J1046" s="1">
        <f t="shared" si="115"/>
        <v>1000</v>
      </c>
      <c r="K1046" t="s">
        <v>17</v>
      </c>
      <c r="L1046" s="2">
        <v>0</v>
      </c>
      <c r="M1046" s="1">
        <f t="shared" si="116"/>
        <v>0</v>
      </c>
      <c r="N1046" t="s">
        <v>18</v>
      </c>
      <c r="O1046" t="s">
        <v>1611</v>
      </c>
      <c r="P1046" t="s">
        <v>1325</v>
      </c>
      <c r="Q1046" t="str">
        <f t="shared" si="117"/>
        <v>2018</v>
      </c>
      <c r="R1046" t="str">
        <f t="shared" si="118"/>
        <v>May</v>
      </c>
      <c r="S1046" t="s">
        <v>1674</v>
      </c>
      <c r="T1046" t="s">
        <v>71</v>
      </c>
    </row>
    <row r="1047" spans="1:20" x14ac:dyDescent="0.3">
      <c r="A1047" t="s">
        <v>1675</v>
      </c>
      <c r="B1047" t="s">
        <v>1610</v>
      </c>
      <c r="C1047">
        <v>3.5</v>
      </c>
      <c r="D1047">
        <f t="shared" si="112"/>
        <v>4</v>
      </c>
      <c r="E1047">
        <v>250</v>
      </c>
      <c r="F1047" t="s">
        <v>119</v>
      </c>
      <c r="G1047">
        <f t="shared" si="113"/>
        <v>23000000</v>
      </c>
      <c r="H1047" s="3" t="s">
        <v>719</v>
      </c>
      <c r="I1047" t="str">
        <f t="shared" si="114"/>
        <v>1000+</v>
      </c>
      <c r="J1047" s="1">
        <f t="shared" si="115"/>
        <v>1000</v>
      </c>
      <c r="K1047" t="s">
        <v>17</v>
      </c>
      <c r="L1047" s="2">
        <v>0</v>
      </c>
      <c r="M1047" s="1">
        <f t="shared" si="116"/>
        <v>0</v>
      </c>
      <c r="N1047" t="s">
        <v>18</v>
      </c>
      <c r="O1047" t="s">
        <v>1611</v>
      </c>
      <c r="P1047" t="s">
        <v>885</v>
      </c>
      <c r="Q1047" t="str">
        <f t="shared" si="117"/>
        <v>2018</v>
      </c>
      <c r="R1047" t="str">
        <f t="shared" si="118"/>
        <v>June</v>
      </c>
      <c r="S1047" t="s">
        <v>1666</v>
      </c>
      <c r="T1047" t="s">
        <v>71</v>
      </c>
    </row>
    <row r="1048" spans="1:20" x14ac:dyDescent="0.3">
      <c r="A1048" t="s">
        <v>1676</v>
      </c>
      <c r="B1048" t="s">
        <v>1610</v>
      </c>
      <c r="C1048">
        <v>3.5</v>
      </c>
      <c r="D1048">
        <f t="shared" si="112"/>
        <v>4</v>
      </c>
      <c r="E1048">
        <v>1</v>
      </c>
      <c r="F1048" t="s">
        <v>1677</v>
      </c>
      <c r="G1048">
        <f t="shared" si="113"/>
        <v>34000000</v>
      </c>
      <c r="H1048" s="3" t="s">
        <v>942</v>
      </c>
      <c r="I1048" t="str">
        <f t="shared" si="114"/>
        <v>100+</v>
      </c>
      <c r="J1048" s="1">
        <f t="shared" si="115"/>
        <v>100</v>
      </c>
      <c r="K1048" t="s">
        <v>17</v>
      </c>
      <c r="L1048" s="2">
        <v>0</v>
      </c>
      <c r="M1048" s="1">
        <f t="shared" si="116"/>
        <v>0</v>
      </c>
      <c r="N1048" t="s">
        <v>18</v>
      </c>
      <c r="O1048" t="s">
        <v>1611</v>
      </c>
      <c r="P1048" t="s">
        <v>150</v>
      </c>
      <c r="Q1048" t="str">
        <f t="shared" si="117"/>
        <v>2018</v>
      </c>
      <c r="R1048" t="str">
        <f t="shared" si="118"/>
        <v>July</v>
      </c>
      <c r="S1048">
        <v>1</v>
      </c>
      <c r="T1048" t="s">
        <v>71</v>
      </c>
    </row>
    <row r="1049" spans="1:20" x14ac:dyDescent="0.3">
      <c r="A1049" t="s">
        <v>1678</v>
      </c>
      <c r="B1049" t="s">
        <v>1610</v>
      </c>
      <c r="C1049">
        <v>4.5999999999999996</v>
      </c>
      <c r="D1049">
        <f t="shared" si="112"/>
        <v>5</v>
      </c>
      <c r="E1049">
        <v>7</v>
      </c>
      <c r="F1049" t="s">
        <v>1040</v>
      </c>
      <c r="G1049">
        <f t="shared" si="113"/>
        <v>3800000</v>
      </c>
      <c r="H1049" s="3" t="s">
        <v>1122</v>
      </c>
      <c r="I1049" t="str">
        <f t="shared" si="114"/>
        <v>500+</v>
      </c>
      <c r="J1049" s="1">
        <f t="shared" si="115"/>
        <v>500</v>
      </c>
      <c r="K1049" t="s">
        <v>17</v>
      </c>
      <c r="L1049" s="2">
        <v>0</v>
      </c>
      <c r="M1049" s="1">
        <f t="shared" si="116"/>
        <v>0</v>
      </c>
      <c r="N1049" t="s">
        <v>37</v>
      </c>
      <c r="O1049" t="s">
        <v>1611</v>
      </c>
      <c r="P1049" t="s">
        <v>855</v>
      </c>
      <c r="Q1049" t="str">
        <f t="shared" si="117"/>
        <v>2017</v>
      </c>
      <c r="R1049" t="str">
        <f t="shared" si="118"/>
        <v>July</v>
      </c>
      <c r="S1049">
        <v>2.1</v>
      </c>
      <c r="T1049" t="s">
        <v>40</v>
      </c>
    </row>
    <row r="1050" spans="1:20" x14ac:dyDescent="0.3">
      <c r="A1050" t="s">
        <v>1679</v>
      </c>
      <c r="B1050" t="s">
        <v>1680</v>
      </c>
      <c r="C1050">
        <v>4.4000000000000004</v>
      </c>
      <c r="D1050">
        <f t="shared" si="112"/>
        <v>5</v>
      </c>
      <c r="E1050">
        <v>124424</v>
      </c>
      <c r="F1050" t="s">
        <v>39</v>
      </c>
      <c r="G1050">
        <f t="shared" si="113"/>
        <v>1000</v>
      </c>
      <c r="H1050" s="3" t="s">
        <v>79</v>
      </c>
      <c r="I1050" t="str">
        <f t="shared" si="114"/>
        <v>10000000+</v>
      </c>
      <c r="J1050" s="1">
        <f t="shared" si="115"/>
        <v>10000000</v>
      </c>
      <c r="K1050" t="s">
        <v>17</v>
      </c>
      <c r="L1050" s="2">
        <v>0</v>
      </c>
      <c r="M1050" s="1">
        <f t="shared" si="116"/>
        <v>0</v>
      </c>
      <c r="N1050" t="s">
        <v>18</v>
      </c>
      <c r="O1050" t="s">
        <v>1681</v>
      </c>
      <c r="P1050" t="s">
        <v>83</v>
      </c>
      <c r="Q1050" t="str">
        <f t="shared" si="117"/>
        <v>2018</v>
      </c>
      <c r="R1050" t="str">
        <f t="shared" si="118"/>
        <v>June</v>
      </c>
      <c r="S1050" t="s">
        <v>1682</v>
      </c>
      <c r="T1050" t="s">
        <v>40</v>
      </c>
    </row>
    <row r="1051" spans="1:20" x14ac:dyDescent="0.3">
      <c r="A1051" t="s">
        <v>1683</v>
      </c>
      <c r="B1051" t="s">
        <v>1680</v>
      </c>
      <c r="C1051">
        <v>4.4000000000000004</v>
      </c>
      <c r="D1051">
        <f t="shared" si="112"/>
        <v>5</v>
      </c>
      <c r="E1051">
        <v>39041</v>
      </c>
      <c r="F1051" t="s">
        <v>39</v>
      </c>
      <c r="G1051">
        <f t="shared" si="113"/>
        <v>1000</v>
      </c>
      <c r="H1051" s="3" t="s">
        <v>56</v>
      </c>
      <c r="I1051" t="str">
        <f t="shared" si="114"/>
        <v>1000000+</v>
      </c>
      <c r="J1051" s="1">
        <f t="shared" si="115"/>
        <v>1000000</v>
      </c>
      <c r="K1051" t="s">
        <v>17</v>
      </c>
      <c r="L1051" s="2">
        <v>0</v>
      </c>
      <c r="M1051" s="1">
        <f t="shared" si="116"/>
        <v>0</v>
      </c>
      <c r="N1051" t="s">
        <v>18</v>
      </c>
      <c r="O1051" t="s">
        <v>1681</v>
      </c>
      <c r="P1051" t="s">
        <v>86</v>
      </c>
      <c r="Q1051" t="str">
        <f t="shared" si="117"/>
        <v>2018</v>
      </c>
      <c r="R1051" t="str">
        <f t="shared" si="118"/>
        <v>August</v>
      </c>
      <c r="S1051" t="s">
        <v>39</v>
      </c>
      <c r="T1051" t="s">
        <v>39</v>
      </c>
    </row>
    <row r="1052" spans="1:20" x14ac:dyDescent="0.3">
      <c r="A1052" t="s">
        <v>1684</v>
      </c>
      <c r="B1052" t="s">
        <v>1680</v>
      </c>
      <c r="C1052">
        <v>3.6</v>
      </c>
      <c r="D1052">
        <f t="shared" si="112"/>
        <v>4</v>
      </c>
      <c r="E1052">
        <v>52306</v>
      </c>
      <c r="F1052" t="s">
        <v>495</v>
      </c>
      <c r="G1052">
        <f t="shared" si="113"/>
        <v>42000000</v>
      </c>
      <c r="H1052" s="3" t="s">
        <v>31</v>
      </c>
      <c r="I1052" t="str">
        <f t="shared" si="114"/>
        <v>5000000+</v>
      </c>
      <c r="J1052" s="1">
        <f t="shared" si="115"/>
        <v>5000000</v>
      </c>
      <c r="K1052" t="s">
        <v>17</v>
      </c>
      <c r="L1052" s="2">
        <v>0</v>
      </c>
      <c r="M1052" s="1">
        <f t="shared" si="116"/>
        <v>0</v>
      </c>
      <c r="N1052" t="s">
        <v>18</v>
      </c>
      <c r="O1052" t="s">
        <v>1681</v>
      </c>
      <c r="P1052" t="s">
        <v>248</v>
      </c>
      <c r="Q1052" t="str">
        <f t="shared" si="117"/>
        <v>2018</v>
      </c>
      <c r="R1052" t="str">
        <f t="shared" si="118"/>
        <v>July</v>
      </c>
      <c r="S1052" t="s">
        <v>1685</v>
      </c>
      <c r="T1052" t="s">
        <v>245</v>
      </c>
    </row>
    <row r="1053" spans="1:20" x14ac:dyDescent="0.3">
      <c r="A1053" t="s">
        <v>1686</v>
      </c>
      <c r="B1053" t="s">
        <v>1680</v>
      </c>
      <c r="C1053">
        <v>3.7</v>
      </c>
      <c r="D1053">
        <f t="shared" si="112"/>
        <v>4</v>
      </c>
      <c r="E1053">
        <v>36718</v>
      </c>
      <c r="F1053" t="s">
        <v>39</v>
      </c>
      <c r="G1053">
        <f t="shared" si="113"/>
        <v>1000</v>
      </c>
      <c r="H1053" s="3" t="s">
        <v>31</v>
      </c>
      <c r="I1053" t="str">
        <f t="shared" si="114"/>
        <v>5000000+</v>
      </c>
      <c r="J1053" s="1">
        <f t="shared" si="115"/>
        <v>5000000</v>
      </c>
      <c r="K1053" t="s">
        <v>17</v>
      </c>
      <c r="L1053" s="2">
        <v>0</v>
      </c>
      <c r="M1053" s="1">
        <f t="shared" si="116"/>
        <v>0</v>
      </c>
      <c r="N1053" t="s">
        <v>18</v>
      </c>
      <c r="O1053" t="s">
        <v>1681</v>
      </c>
      <c r="P1053" t="s">
        <v>237</v>
      </c>
      <c r="Q1053" t="str">
        <f t="shared" si="117"/>
        <v>2018</v>
      </c>
      <c r="R1053" t="str">
        <f t="shared" si="118"/>
        <v>July</v>
      </c>
      <c r="S1053" t="s">
        <v>39</v>
      </c>
      <c r="T1053" t="s">
        <v>39</v>
      </c>
    </row>
    <row r="1054" spans="1:20" x14ac:dyDescent="0.3">
      <c r="A1054" t="s">
        <v>1687</v>
      </c>
      <c r="B1054" t="s">
        <v>1680</v>
      </c>
      <c r="C1054">
        <v>3.8</v>
      </c>
      <c r="D1054">
        <f t="shared" si="112"/>
        <v>4</v>
      </c>
      <c r="E1054">
        <v>42644</v>
      </c>
      <c r="F1054" t="s">
        <v>15</v>
      </c>
      <c r="G1054">
        <f t="shared" si="113"/>
        <v>19000000</v>
      </c>
      <c r="H1054" s="3" t="s">
        <v>31</v>
      </c>
      <c r="I1054" t="str">
        <f t="shared" si="114"/>
        <v>5000000+</v>
      </c>
      <c r="J1054" s="1">
        <f t="shared" si="115"/>
        <v>5000000</v>
      </c>
      <c r="K1054" t="s">
        <v>17</v>
      </c>
      <c r="L1054" s="2">
        <v>0</v>
      </c>
      <c r="M1054" s="1">
        <f t="shared" si="116"/>
        <v>0</v>
      </c>
      <c r="N1054" t="s">
        <v>18</v>
      </c>
      <c r="O1054" t="s">
        <v>1681</v>
      </c>
      <c r="P1054" t="s">
        <v>423</v>
      </c>
      <c r="Q1054" t="str">
        <f t="shared" si="117"/>
        <v>2018</v>
      </c>
      <c r="R1054" t="str">
        <f t="shared" si="118"/>
        <v>June</v>
      </c>
      <c r="S1054">
        <v>8.18</v>
      </c>
      <c r="T1054" t="s">
        <v>40</v>
      </c>
    </row>
    <row r="1055" spans="1:20" x14ac:dyDescent="0.3">
      <c r="A1055" t="s">
        <v>1688</v>
      </c>
      <c r="B1055" t="s">
        <v>1680</v>
      </c>
      <c r="C1055">
        <v>4.2</v>
      </c>
      <c r="D1055">
        <f t="shared" si="112"/>
        <v>5</v>
      </c>
      <c r="E1055">
        <v>278082</v>
      </c>
      <c r="F1055" t="s">
        <v>1135</v>
      </c>
      <c r="G1055">
        <f t="shared" si="113"/>
        <v>70000000</v>
      </c>
      <c r="H1055" s="3" t="s">
        <v>79</v>
      </c>
      <c r="I1055" t="str">
        <f t="shared" si="114"/>
        <v>10000000+</v>
      </c>
      <c r="J1055" s="1">
        <f t="shared" si="115"/>
        <v>10000000</v>
      </c>
      <c r="K1055" t="s">
        <v>17</v>
      </c>
      <c r="L1055" s="2">
        <v>0</v>
      </c>
      <c r="M1055" s="1">
        <f t="shared" si="116"/>
        <v>0</v>
      </c>
      <c r="N1055" t="s">
        <v>18</v>
      </c>
      <c r="O1055" t="s">
        <v>1681</v>
      </c>
      <c r="P1055" t="s">
        <v>103</v>
      </c>
      <c r="Q1055" t="str">
        <f t="shared" si="117"/>
        <v>2018</v>
      </c>
      <c r="R1055" t="str">
        <f t="shared" si="118"/>
        <v>July</v>
      </c>
      <c r="S1055">
        <v>10.78</v>
      </c>
      <c r="T1055" t="s">
        <v>22</v>
      </c>
    </row>
    <row r="1056" spans="1:20" x14ac:dyDescent="0.3">
      <c r="A1056" t="s">
        <v>1689</v>
      </c>
      <c r="B1056" t="s">
        <v>1680</v>
      </c>
      <c r="C1056">
        <v>4.2</v>
      </c>
      <c r="D1056">
        <f t="shared" si="112"/>
        <v>5</v>
      </c>
      <c r="E1056">
        <v>6076</v>
      </c>
      <c r="F1056" t="s">
        <v>264</v>
      </c>
      <c r="G1056">
        <f t="shared" si="113"/>
        <v>32000000</v>
      </c>
      <c r="H1056" s="3" t="s">
        <v>25</v>
      </c>
      <c r="I1056" t="str">
        <f t="shared" si="114"/>
        <v>500000+</v>
      </c>
      <c r="J1056" s="1">
        <f t="shared" si="115"/>
        <v>500000</v>
      </c>
      <c r="K1056" t="s">
        <v>17</v>
      </c>
      <c r="L1056" s="2">
        <v>0</v>
      </c>
      <c r="M1056" s="1">
        <f t="shared" si="116"/>
        <v>0</v>
      </c>
      <c r="N1056" t="s">
        <v>18</v>
      </c>
      <c r="O1056" t="s">
        <v>1681</v>
      </c>
      <c r="P1056" t="s">
        <v>221</v>
      </c>
      <c r="Q1056" t="str">
        <f t="shared" si="117"/>
        <v>2018</v>
      </c>
      <c r="R1056" t="str">
        <f t="shared" si="118"/>
        <v>July</v>
      </c>
      <c r="S1056" t="s">
        <v>1690</v>
      </c>
      <c r="T1056" t="s">
        <v>40</v>
      </c>
    </row>
    <row r="1057" spans="1:20" x14ac:dyDescent="0.3">
      <c r="A1057" t="s">
        <v>1691</v>
      </c>
      <c r="B1057" t="s">
        <v>1680</v>
      </c>
      <c r="C1057">
        <v>4.2</v>
      </c>
      <c r="D1057">
        <f t="shared" si="112"/>
        <v>5</v>
      </c>
      <c r="E1057">
        <v>112656</v>
      </c>
      <c r="F1057" t="s">
        <v>1692</v>
      </c>
      <c r="G1057">
        <f t="shared" si="113"/>
        <v>93000000</v>
      </c>
      <c r="H1057" s="3" t="s">
        <v>31</v>
      </c>
      <c r="I1057" t="str">
        <f t="shared" si="114"/>
        <v>5000000+</v>
      </c>
      <c r="J1057" s="1">
        <f t="shared" si="115"/>
        <v>5000000</v>
      </c>
      <c r="K1057" t="s">
        <v>17</v>
      </c>
      <c r="L1057" s="2">
        <v>0</v>
      </c>
      <c r="M1057" s="1">
        <f t="shared" si="116"/>
        <v>0</v>
      </c>
      <c r="N1057" t="s">
        <v>18</v>
      </c>
      <c r="O1057" t="s">
        <v>1681</v>
      </c>
      <c r="P1057" t="s">
        <v>143</v>
      </c>
      <c r="Q1057" t="str">
        <f t="shared" si="117"/>
        <v>2018</v>
      </c>
      <c r="R1057" t="str">
        <f t="shared" si="118"/>
        <v>July</v>
      </c>
      <c r="S1057" t="s">
        <v>1693</v>
      </c>
      <c r="T1057" t="s">
        <v>71</v>
      </c>
    </row>
    <row r="1058" spans="1:20" x14ac:dyDescent="0.3">
      <c r="A1058" t="s">
        <v>1694</v>
      </c>
      <c r="B1058" t="s">
        <v>1680</v>
      </c>
      <c r="C1058">
        <v>3.3</v>
      </c>
      <c r="D1058">
        <f t="shared" si="112"/>
        <v>4</v>
      </c>
      <c r="E1058">
        <v>335738</v>
      </c>
      <c r="F1058" t="s">
        <v>39</v>
      </c>
      <c r="G1058">
        <f t="shared" si="113"/>
        <v>1000</v>
      </c>
      <c r="H1058" s="3" t="s">
        <v>79</v>
      </c>
      <c r="I1058" t="str">
        <f t="shared" si="114"/>
        <v>10000000+</v>
      </c>
      <c r="J1058" s="1">
        <f t="shared" si="115"/>
        <v>10000000</v>
      </c>
      <c r="K1058" t="s">
        <v>17</v>
      </c>
      <c r="L1058" s="2">
        <v>0</v>
      </c>
      <c r="M1058" s="1">
        <f t="shared" si="116"/>
        <v>0</v>
      </c>
      <c r="N1058" t="s">
        <v>18</v>
      </c>
      <c r="O1058" t="s">
        <v>1681</v>
      </c>
      <c r="P1058" t="s">
        <v>1695</v>
      </c>
      <c r="Q1058" t="str">
        <f t="shared" si="117"/>
        <v>2018</v>
      </c>
      <c r="R1058" t="str">
        <f t="shared" si="118"/>
        <v>May</v>
      </c>
      <c r="S1058" t="s">
        <v>39</v>
      </c>
      <c r="T1058" t="s">
        <v>39</v>
      </c>
    </row>
    <row r="1059" spans="1:20" x14ac:dyDescent="0.3">
      <c r="A1059" t="s">
        <v>1696</v>
      </c>
      <c r="B1059" t="s">
        <v>1680</v>
      </c>
      <c r="C1059">
        <v>3.4</v>
      </c>
      <c r="D1059">
        <f t="shared" si="112"/>
        <v>4</v>
      </c>
      <c r="E1059">
        <v>31906</v>
      </c>
      <c r="F1059" t="s">
        <v>39</v>
      </c>
      <c r="G1059">
        <f t="shared" si="113"/>
        <v>1000</v>
      </c>
      <c r="H1059" s="3" t="s">
        <v>56</v>
      </c>
      <c r="I1059" t="str">
        <f t="shared" si="114"/>
        <v>1000000+</v>
      </c>
      <c r="J1059" s="1">
        <f t="shared" si="115"/>
        <v>1000000</v>
      </c>
      <c r="K1059" t="s">
        <v>17</v>
      </c>
      <c r="L1059" s="2">
        <v>0</v>
      </c>
      <c r="M1059" s="1">
        <f t="shared" si="116"/>
        <v>0</v>
      </c>
      <c r="N1059" t="s">
        <v>18</v>
      </c>
      <c r="O1059" t="s">
        <v>1681</v>
      </c>
      <c r="P1059" t="s">
        <v>143</v>
      </c>
      <c r="Q1059" t="str">
        <f t="shared" si="117"/>
        <v>2018</v>
      </c>
      <c r="R1059" t="str">
        <f t="shared" si="118"/>
        <v>July</v>
      </c>
      <c r="S1059" t="s">
        <v>1697</v>
      </c>
      <c r="T1059" t="s">
        <v>76</v>
      </c>
    </row>
    <row r="1060" spans="1:20" x14ac:dyDescent="0.3">
      <c r="A1060" t="s">
        <v>1698</v>
      </c>
      <c r="B1060" t="s">
        <v>1680</v>
      </c>
      <c r="C1060">
        <v>4.3</v>
      </c>
      <c r="D1060">
        <f t="shared" si="112"/>
        <v>5</v>
      </c>
      <c r="E1060">
        <v>20672</v>
      </c>
      <c r="F1060" t="s">
        <v>39</v>
      </c>
      <c r="G1060">
        <f t="shared" si="113"/>
        <v>1000</v>
      </c>
      <c r="H1060" s="3" t="s">
        <v>56</v>
      </c>
      <c r="I1060" t="str">
        <f t="shared" si="114"/>
        <v>1000000+</v>
      </c>
      <c r="J1060" s="1">
        <f t="shared" si="115"/>
        <v>1000000</v>
      </c>
      <c r="K1060" t="s">
        <v>17</v>
      </c>
      <c r="L1060" s="2">
        <v>0</v>
      </c>
      <c r="M1060" s="1">
        <f t="shared" si="116"/>
        <v>0</v>
      </c>
      <c r="N1060" t="s">
        <v>18</v>
      </c>
      <c r="O1060" t="s">
        <v>1681</v>
      </c>
      <c r="P1060" t="s">
        <v>1699</v>
      </c>
      <c r="Q1060" t="str">
        <f t="shared" si="117"/>
        <v>2018</v>
      </c>
      <c r="R1060" t="str">
        <f t="shared" si="118"/>
        <v>May</v>
      </c>
      <c r="S1060" t="s">
        <v>39</v>
      </c>
      <c r="T1060" t="s">
        <v>39</v>
      </c>
    </row>
    <row r="1061" spans="1:20" x14ac:dyDescent="0.3">
      <c r="A1061" t="s">
        <v>1700</v>
      </c>
      <c r="B1061" t="s">
        <v>1680</v>
      </c>
      <c r="C1061">
        <v>4.2</v>
      </c>
      <c r="D1061">
        <f t="shared" si="112"/>
        <v>5</v>
      </c>
      <c r="E1061">
        <v>957973</v>
      </c>
      <c r="F1061" t="s">
        <v>708</v>
      </c>
      <c r="G1061">
        <f t="shared" si="113"/>
        <v>40000000</v>
      </c>
      <c r="H1061" s="3" t="s">
        <v>79</v>
      </c>
      <c r="I1061" t="str">
        <f t="shared" si="114"/>
        <v>10000000+</v>
      </c>
      <c r="J1061" s="1">
        <f t="shared" si="115"/>
        <v>10000000</v>
      </c>
      <c r="K1061" t="s">
        <v>17</v>
      </c>
      <c r="L1061" s="2">
        <v>0</v>
      </c>
      <c r="M1061" s="1">
        <f t="shared" si="116"/>
        <v>0</v>
      </c>
      <c r="N1061" t="s">
        <v>18</v>
      </c>
      <c r="O1061" t="s">
        <v>1681</v>
      </c>
      <c r="P1061" t="s">
        <v>103</v>
      </c>
      <c r="Q1061" t="str">
        <f t="shared" si="117"/>
        <v>2018</v>
      </c>
      <c r="R1061" t="str">
        <f t="shared" si="118"/>
        <v>July</v>
      </c>
      <c r="S1061" t="s">
        <v>1701</v>
      </c>
      <c r="T1061" t="s">
        <v>40</v>
      </c>
    </row>
    <row r="1062" spans="1:20" x14ac:dyDescent="0.3">
      <c r="A1062" t="s">
        <v>1702</v>
      </c>
      <c r="B1062" t="s">
        <v>1680</v>
      </c>
      <c r="C1062">
        <v>4.7</v>
      </c>
      <c r="D1062">
        <f t="shared" si="112"/>
        <v>5</v>
      </c>
      <c r="E1062">
        <v>130582</v>
      </c>
      <c r="F1062" t="s">
        <v>152</v>
      </c>
      <c r="G1062">
        <f t="shared" si="113"/>
        <v>24000000</v>
      </c>
      <c r="H1062" s="3" t="s">
        <v>31</v>
      </c>
      <c r="I1062" t="str">
        <f t="shared" si="114"/>
        <v>5000000+</v>
      </c>
      <c r="J1062" s="1">
        <f t="shared" si="115"/>
        <v>5000000</v>
      </c>
      <c r="K1062" t="s">
        <v>17</v>
      </c>
      <c r="L1062" s="2">
        <v>0</v>
      </c>
      <c r="M1062" s="1">
        <f t="shared" si="116"/>
        <v>0</v>
      </c>
      <c r="N1062" t="s">
        <v>18</v>
      </c>
      <c r="O1062" t="s">
        <v>1681</v>
      </c>
      <c r="P1062" t="s">
        <v>153</v>
      </c>
      <c r="Q1062" t="str">
        <f t="shared" si="117"/>
        <v>2018</v>
      </c>
      <c r="R1062" t="str">
        <f t="shared" si="118"/>
        <v>August</v>
      </c>
      <c r="S1062" t="s">
        <v>39</v>
      </c>
      <c r="T1062" t="s">
        <v>39</v>
      </c>
    </row>
    <row r="1063" spans="1:20" x14ac:dyDescent="0.3">
      <c r="A1063" t="s">
        <v>1703</v>
      </c>
      <c r="B1063" t="s">
        <v>1680</v>
      </c>
      <c r="C1063">
        <v>4.0999999999999996</v>
      </c>
      <c r="D1063">
        <f t="shared" si="112"/>
        <v>5</v>
      </c>
      <c r="E1063">
        <v>31218</v>
      </c>
      <c r="F1063" t="s">
        <v>39</v>
      </c>
      <c r="G1063">
        <f t="shared" si="113"/>
        <v>1000</v>
      </c>
      <c r="H1063" s="3" t="s">
        <v>56</v>
      </c>
      <c r="I1063" t="str">
        <f t="shared" si="114"/>
        <v>1000000+</v>
      </c>
      <c r="J1063" s="1">
        <f t="shared" si="115"/>
        <v>1000000</v>
      </c>
      <c r="K1063" t="s">
        <v>17</v>
      </c>
      <c r="L1063" s="2">
        <v>0</v>
      </c>
      <c r="M1063" s="1">
        <f t="shared" si="116"/>
        <v>0</v>
      </c>
      <c r="N1063" t="s">
        <v>18</v>
      </c>
      <c r="O1063" t="s">
        <v>1681</v>
      </c>
      <c r="P1063" t="s">
        <v>74</v>
      </c>
      <c r="Q1063" t="str">
        <f t="shared" si="117"/>
        <v>2018</v>
      </c>
      <c r="R1063" t="str">
        <f t="shared" si="118"/>
        <v>July</v>
      </c>
      <c r="S1063" t="s">
        <v>39</v>
      </c>
      <c r="T1063" t="s">
        <v>39</v>
      </c>
    </row>
    <row r="1064" spans="1:20" x14ac:dyDescent="0.3">
      <c r="A1064" t="s">
        <v>1704</v>
      </c>
      <c r="B1064" t="s">
        <v>1680</v>
      </c>
      <c r="C1064">
        <v>4.7</v>
      </c>
      <c r="D1064">
        <f t="shared" si="112"/>
        <v>5</v>
      </c>
      <c r="E1064">
        <v>167168</v>
      </c>
      <c r="F1064" t="s">
        <v>78</v>
      </c>
      <c r="G1064">
        <f t="shared" si="113"/>
        <v>20000000</v>
      </c>
      <c r="H1064" s="3" t="s">
        <v>56</v>
      </c>
      <c r="I1064" t="str">
        <f t="shared" si="114"/>
        <v>1000000+</v>
      </c>
      <c r="J1064" s="1">
        <f t="shared" si="115"/>
        <v>1000000</v>
      </c>
      <c r="K1064" t="s">
        <v>17</v>
      </c>
      <c r="L1064" s="2">
        <v>0</v>
      </c>
      <c r="M1064" s="1">
        <f t="shared" si="116"/>
        <v>0</v>
      </c>
      <c r="N1064" t="s">
        <v>18</v>
      </c>
      <c r="O1064" t="s">
        <v>1681</v>
      </c>
      <c r="P1064" t="s">
        <v>256</v>
      </c>
      <c r="Q1064" t="str">
        <f t="shared" si="117"/>
        <v>2018</v>
      </c>
      <c r="R1064" t="str">
        <f t="shared" si="118"/>
        <v>July</v>
      </c>
      <c r="S1064" t="s">
        <v>1705</v>
      </c>
      <c r="T1064" t="s">
        <v>71</v>
      </c>
    </row>
    <row r="1065" spans="1:20" x14ac:dyDescent="0.3">
      <c r="A1065" t="s">
        <v>1706</v>
      </c>
      <c r="B1065" t="s">
        <v>1680</v>
      </c>
      <c r="C1065">
        <v>4</v>
      </c>
      <c r="D1065">
        <f t="shared" si="112"/>
        <v>4</v>
      </c>
      <c r="E1065">
        <v>34428</v>
      </c>
      <c r="F1065" t="s">
        <v>164</v>
      </c>
      <c r="G1065">
        <f t="shared" si="113"/>
        <v>15000000</v>
      </c>
      <c r="H1065" s="3" t="s">
        <v>79</v>
      </c>
      <c r="I1065" t="str">
        <f t="shared" si="114"/>
        <v>10000000+</v>
      </c>
      <c r="J1065" s="1">
        <f t="shared" si="115"/>
        <v>10000000</v>
      </c>
      <c r="K1065" t="s">
        <v>17</v>
      </c>
      <c r="L1065" s="2">
        <v>0</v>
      </c>
      <c r="M1065" s="1">
        <f t="shared" si="116"/>
        <v>0</v>
      </c>
      <c r="N1065" t="s">
        <v>18</v>
      </c>
      <c r="O1065" t="s">
        <v>1681</v>
      </c>
      <c r="P1065" t="s">
        <v>153</v>
      </c>
      <c r="Q1065" t="str">
        <f t="shared" si="117"/>
        <v>2018</v>
      </c>
      <c r="R1065" t="str">
        <f t="shared" si="118"/>
        <v>August</v>
      </c>
      <c r="S1065" t="s">
        <v>1707</v>
      </c>
      <c r="T1065" t="s">
        <v>245</v>
      </c>
    </row>
    <row r="1066" spans="1:20" x14ac:dyDescent="0.3">
      <c r="A1066" t="s">
        <v>1708</v>
      </c>
      <c r="B1066" t="s">
        <v>1680</v>
      </c>
      <c r="C1066">
        <v>3.6</v>
      </c>
      <c r="D1066">
        <f t="shared" si="112"/>
        <v>4</v>
      </c>
      <c r="E1066">
        <v>15247</v>
      </c>
      <c r="F1066" t="s">
        <v>68</v>
      </c>
      <c r="G1066">
        <f t="shared" si="113"/>
        <v>28000000</v>
      </c>
      <c r="H1066" s="3" t="s">
        <v>56</v>
      </c>
      <c r="I1066" t="str">
        <f t="shared" si="114"/>
        <v>1000000+</v>
      </c>
      <c r="J1066" s="1">
        <f t="shared" si="115"/>
        <v>1000000</v>
      </c>
      <c r="K1066" t="s">
        <v>17</v>
      </c>
      <c r="L1066" s="2">
        <v>0</v>
      </c>
      <c r="M1066" s="1">
        <f t="shared" si="116"/>
        <v>0</v>
      </c>
      <c r="N1066" t="s">
        <v>18</v>
      </c>
      <c r="O1066" t="s">
        <v>1681</v>
      </c>
      <c r="P1066" t="s">
        <v>450</v>
      </c>
      <c r="Q1066" t="str">
        <f t="shared" si="117"/>
        <v>2018</v>
      </c>
      <c r="R1066" t="str">
        <f t="shared" si="118"/>
        <v>July</v>
      </c>
      <c r="S1066" t="s">
        <v>1709</v>
      </c>
      <c r="T1066" t="s">
        <v>22</v>
      </c>
    </row>
    <row r="1067" spans="1:20" x14ac:dyDescent="0.3">
      <c r="A1067" t="s">
        <v>1710</v>
      </c>
      <c r="B1067" t="s">
        <v>1680</v>
      </c>
      <c r="C1067">
        <v>4</v>
      </c>
      <c r="D1067">
        <f t="shared" si="112"/>
        <v>4</v>
      </c>
      <c r="E1067">
        <v>48445</v>
      </c>
      <c r="F1067" t="s">
        <v>168</v>
      </c>
      <c r="G1067">
        <f t="shared" si="113"/>
        <v>10000000</v>
      </c>
      <c r="H1067" s="3" t="s">
        <v>31</v>
      </c>
      <c r="I1067" t="str">
        <f t="shared" si="114"/>
        <v>5000000+</v>
      </c>
      <c r="J1067" s="1">
        <f t="shared" si="115"/>
        <v>5000000</v>
      </c>
      <c r="K1067" t="s">
        <v>17</v>
      </c>
      <c r="L1067" s="2">
        <v>0</v>
      </c>
      <c r="M1067" s="1">
        <f t="shared" si="116"/>
        <v>0</v>
      </c>
      <c r="N1067" t="s">
        <v>18</v>
      </c>
      <c r="O1067" t="s">
        <v>1681</v>
      </c>
      <c r="P1067" t="s">
        <v>237</v>
      </c>
      <c r="Q1067" t="str">
        <f t="shared" si="117"/>
        <v>2018</v>
      </c>
      <c r="R1067" t="str">
        <f t="shared" si="118"/>
        <v>July</v>
      </c>
      <c r="S1067" t="s">
        <v>1711</v>
      </c>
      <c r="T1067" t="s">
        <v>22</v>
      </c>
    </row>
    <row r="1068" spans="1:20" x14ac:dyDescent="0.3">
      <c r="A1068" t="s">
        <v>1712</v>
      </c>
      <c r="B1068" t="s">
        <v>1680</v>
      </c>
      <c r="C1068">
        <v>3.6</v>
      </c>
      <c r="D1068">
        <f t="shared" si="112"/>
        <v>4</v>
      </c>
      <c r="E1068">
        <v>35518</v>
      </c>
      <c r="F1068" t="s">
        <v>39</v>
      </c>
      <c r="G1068">
        <f t="shared" si="113"/>
        <v>1000</v>
      </c>
      <c r="H1068" s="3" t="s">
        <v>56</v>
      </c>
      <c r="I1068" t="str">
        <f t="shared" si="114"/>
        <v>1000000+</v>
      </c>
      <c r="J1068" s="1">
        <f t="shared" si="115"/>
        <v>1000000</v>
      </c>
      <c r="K1068" t="s">
        <v>17</v>
      </c>
      <c r="L1068" s="2">
        <v>0</v>
      </c>
      <c r="M1068" s="1">
        <f t="shared" si="116"/>
        <v>0</v>
      </c>
      <c r="N1068" t="s">
        <v>18</v>
      </c>
      <c r="O1068" t="s">
        <v>1681</v>
      </c>
      <c r="P1068" t="s">
        <v>371</v>
      </c>
      <c r="Q1068" t="str">
        <f t="shared" si="117"/>
        <v>2018</v>
      </c>
      <c r="R1068" t="str">
        <f t="shared" si="118"/>
        <v>July</v>
      </c>
      <c r="S1068" t="s">
        <v>39</v>
      </c>
      <c r="T1068" t="s">
        <v>39</v>
      </c>
    </row>
    <row r="1069" spans="1:20" x14ac:dyDescent="0.3">
      <c r="A1069" t="s">
        <v>1713</v>
      </c>
      <c r="B1069" t="s">
        <v>1680</v>
      </c>
      <c r="C1069">
        <v>4.3</v>
      </c>
      <c r="D1069">
        <f t="shared" si="112"/>
        <v>5</v>
      </c>
      <c r="E1069">
        <v>12185</v>
      </c>
      <c r="F1069" t="s">
        <v>39</v>
      </c>
      <c r="G1069">
        <f t="shared" si="113"/>
        <v>1000</v>
      </c>
      <c r="H1069" s="3" t="s">
        <v>56</v>
      </c>
      <c r="I1069" t="str">
        <f t="shared" si="114"/>
        <v>1000000+</v>
      </c>
      <c r="J1069" s="1">
        <f t="shared" si="115"/>
        <v>1000000</v>
      </c>
      <c r="K1069" t="s">
        <v>17</v>
      </c>
      <c r="L1069" s="2">
        <v>0</v>
      </c>
      <c r="M1069" s="1">
        <f t="shared" si="116"/>
        <v>0</v>
      </c>
      <c r="N1069" t="s">
        <v>18</v>
      </c>
      <c r="O1069" t="s">
        <v>1681</v>
      </c>
      <c r="P1069" t="s">
        <v>38</v>
      </c>
      <c r="Q1069" t="str">
        <f t="shared" si="117"/>
        <v>2018</v>
      </c>
      <c r="R1069" t="str">
        <f t="shared" si="118"/>
        <v>June</v>
      </c>
      <c r="S1069" t="s">
        <v>39</v>
      </c>
      <c r="T1069" t="s">
        <v>39</v>
      </c>
    </row>
    <row r="1070" spans="1:20" x14ac:dyDescent="0.3">
      <c r="A1070" t="s">
        <v>1714</v>
      </c>
      <c r="B1070" t="s">
        <v>1680</v>
      </c>
      <c r="C1070">
        <v>4.2</v>
      </c>
      <c r="D1070">
        <f t="shared" si="112"/>
        <v>5</v>
      </c>
      <c r="E1070">
        <v>36746</v>
      </c>
      <c r="F1070" t="s">
        <v>39</v>
      </c>
      <c r="G1070">
        <f t="shared" si="113"/>
        <v>1000</v>
      </c>
      <c r="H1070" s="3" t="s">
        <v>31</v>
      </c>
      <c r="I1070" t="str">
        <f t="shared" si="114"/>
        <v>5000000+</v>
      </c>
      <c r="J1070" s="1">
        <f t="shared" si="115"/>
        <v>5000000</v>
      </c>
      <c r="K1070" t="s">
        <v>17</v>
      </c>
      <c r="L1070" s="2">
        <v>0</v>
      </c>
      <c r="M1070" s="1">
        <f t="shared" si="116"/>
        <v>0</v>
      </c>
      <c r="N1070" t="s">
        <v>18</v>
      </c>
      <c r="O1070" t="s">
        <v>1681</v>
      </c>
      <c r="P1070" t="s">
        <v>265</v>
      </c>
      <c r="Q1070" t="str">
        <f t="shared" si="117"/>
        <v>2018</v>
      </c>
      <c r="R1070" t="str">
        <f t="shared" si="118"/>
        <v>July</v>
      </c>
      <c r="S1070" t="s">
        <v>39</v>
      </c>
      <c r="T1070" t="s">
        <v>39</v>
      </c>
    </row>
    <row r="1071" spans="1:20" x14ac:dyDescent="0.3">
      <c r="A1071" t="s">
        <v>1715</v>
      </c>
      <c r="B1071" t="s">
        <v>1680</v>
      </c>
      <c r="C1071">
        <v>4.2</v>
      </c>
      <c r="D1071">
        <f t="shared" si="112"/>
        <v>5</v>
      </c>
      <c r="E1071">
        <v>21996</v>
      </c>
      <c r="F1071" t="s">
        <v>24</v>
      </c>
      <c r="G1071">
        <f t="shared" si="113"/>
        <v>14000000</v>
      </c>
      <c r="H1071" s="3" t="s">
        <v>56</v>
      </c>
      <c r="I1071" t="str">
        <f t="shared" si="114"/>
        <v>1000000+</v>
      </c>
      <c r="J1071" s="1">
        <f t="shared" si="115"/>
        <v>1000000</v>
      </c>
      <c r="K1071" t="s">
        <v>17</v>
      </c>
      <c r="L1071" s="2">
        <v>0</v>
      </c>
      <c r="M1071" s="1">
        <f t="shared" si="116"/>
        <v>0</v>
      </c>
      <c r="N1071" t="s">
        <v>18</v>
      </c>
      <c r="O1071" t="s">
        <v>1681</v>
      </c>
      <c r="P1071" t="s">
        <v>143</v>
      </c>
      <c r="Q1071" t="str">
        <f t="shared" si="117"/>
        <v>2018</v>
      </c>
      <c r="R1071" t="str">
        <f t="shared" si="118"/>
        <v>July</v>
      </c>
      <c r="S1071" t="s">
        <v>1716</v>
      </c>
      <c r="T1071" t="s">
        <v>22</v>
      </c>
    </row>
    <row r="1072" spans="1:20" x14ac:dyDescent="0.3">
      <c r="A1072" t="s">
        <v>1717</v>
      </c>
      <c r="B1072" t="s">
        <v>1680</v>
      </c>
      <c r="C1072">
        <v>4.0999999999999996</v>
      </c>
      <c r="D1072">
        <f t="shared" si="112"/>
        <v>5</v>
      </c>
      <c r="E1072">
        <v>138371</v>
      </c>
      <c r="F1072" t="s">
        <v>39</v>
      </c>
      <c r="G1072">
        <f t="shared" si="113"/>
        <v>1000</v>
      </c>
      <c r="H1072" s="3" t="s">
        <v>31</v>
      </c>
      <c r="I1072" t="str">
        <f t="shared" si="114"/>
        <v>5000000+</v>
      </c>
      <c r="J1072" s="1">
        <f t="shared" si="115"/>
        <v>5000000</v>
      </c>
      <c r="K1072" t="s">
        <v>17</v>
      </c>
      <c r="L1072" s="2">
        <v>0</v>
      </c>
      <c r="M1072" s="1">
        <f t="shared" si="116"/>
        <v>0</v>
      </c>
      <c r="N1072" t="s">
        <v>18</v>
      </c>
      <c r="O1072" t="s">
        <v>1681</v>
      </c>
      <c r="P1072" t="s">
        <v>153</v>
      </c>
      <c r="Q1072" t="str">
        <f t="shared" si="117"/>
        <v>2018</v>
      </c>
      <c r="R1072" t="str">
        <f t="shared" si="118"/>
        <v>August</v>
      </c>
      <c r="S1072" t="s">
        <v>39</v>
      </c>
      <c r="T1072" t="s">
        <v>22</v>
      </c>
    </row>
    <row r="1073" spans="1:20" x14ac:dyDescent="0.3">
      <c r="A1073" t="s">
        <v>1718</v>
      </c>
      <c r="B1073" t="s">
        <v>1680</v>
      </c>
      <c r="C1073">
        <v>4</v>
      </c>
      <c r="D1073">
        <f t="shared" si="112"/>
        <v>4</v>
      </c>
      <c r="E1073">
        <v>12073</v>
      </c>
      <c r="F1073" t="s">
        <v>495</v>
      </c>
      <c r="G1073">
        <f t="shared" si="113"/>
        <v>42000000</v>
      </c>
      <c r="H1073" s="3" t="s">
        <v>56</v>
      </c>
      <c r="I1073" t="str">
        <f t="shared" si="114"/>
        <v>1000000+</v>
      </c>
      <c r="J1073" s="1">
        <f t="shared" si="115"/>
        <v>1000000</v>
      </c>
      <c r="K1073" t="s">
        <v>17</v>
      </c>
      <c r="L1073" s="2">
        <v>0</v>
      </c>
      <c r="M1073" s="1">
        <f t="shared" si="116"/>
        <v>0</v>
      </c>
      <c r="N1073" t="s">
        <v>18</v>
      </c>
      <c r="O1073" t="s">
        <v>1681</v>
      </c>
      <c r="P1073" t="s">
        <v>235</v>
      </c>
      <c r="Q1073" t="str">
        <f t="shared" si="117"/>
        <v>2018</v>
      </c>
      <c r="R1073" t="str">
        <f t="shared" si="118"/>
        <v>May</v>
      </c>
      <c r="S1073">
        <v>3.3</v>
      </c>
      <c r="T1073" t="s">
        <v>40</v>
      </c>
    </row>
    <row r="1074" spans="1:20" x14ac:dyDescent="0.3">
      <c r="A1074" t="s">
        <v>1719</v>
      </c>
      <c r="B1074" t="s">
        <v>1680</v>
      </c>
      <c r="C1074">
        <v>4.0999999999999996</v>
      </c>
      <c r="D1074">
        <f t="shared" si="112"/>
        <v>5</v>
      </c>
      <c r="E1074">
        <v>111632</v>
      </c>
      <c r="F1074" t="s">
        <v>1720</v>
      </c>
      <c r="G1074">
        <f t="shared" si="113"/>
        <v>65000000</v>
      </c>
      <c r="H1074" s="3" t="s">
        <v>56</v>
      </c>
      <c r="I1074" t="str">
        <f t="shared" si="114"/>
        <v>1000000+</v>
      </c>
      <c r="J1074" s="1">
        <f t="shared" si="115"/>
        <v>1000000</v>
      </c>
      <c r="K1074" t="s">
        <v>17</v>
      </c>
      <c r="L1074" s="2">
        <v>0</v>
      </c>
      <c r="M1074" s="1">
        <f t="shared" si="116"/>
        <v>0</v>
      </c>
      <c r="N1074" t="s">
        <v>18</v>
      </c>
      <c r="O1074" t="s">
        <v>1681</v>
      </c>
      <c r="P1074" t="s">
        <v>1721</v>
      </c>
      <c r="Q1074" t="str">
        <f t="shared" si="117"/>
        <v>2018</v>
      </c>
      <c r="R1074" t="str">
        <f t="shared" si="118"/>
        <v>June</v>
      </c>
      <c r="S1074" t="s">
        <v>1722</v>
      </c>
      <c r="T1074" t="s">
        <v>46</v>
      </c>
    </row>
    <row r="1075" spans="1:20" x14ac:dyDescent="0.3">
      <c r="A1075" t="s">
        <v>1723</v>
      </c>
      <c r="B1075" t="s">
        <v>1680</v>
      </c>
      <c r="C1075">
        <v>4.4000000000000004</v>
      </c>
      <c r="D1075">
        <f t="shared" si="112"/>
        <v>5</v>
      </c>
      <c r="E1075">
        <v>250706</v>
      </c>
      <c r="F1075" t="s">
        <v>85</v>
      </c>
      <c r="G1075">
        <f t="shared" si="113"/>
        <v>37000000</v>
      </c>
      <c r="H1075" s="3" t="s">
        <v>79</v>
      </c>
      <c r="I1075" t="str">
        <f t="shared" si="114"/>
        <v>10000000+</v>
      </c>
      <c r="J1075" s="1">
        <f t="shared" si="115"/>
        <v>10000000</v>
      </c>
      <c r="K1075" t="s">
        <v>17</v>
      </c>
      <c r="L1075" s="2">
        <v>0</v>
      </c>
      <c r="M1075" s="1">
        <f t="shared" si="116"/>
        <v>0</v>
      </c>
      <c r="N1075" t="s">
        <v>18</v>
      </c>
      <c r="O1075" t="s">
        <v>1681</v>
      </c>
      <c r="P1075" t="s">
        <v>74</v>
      </c>
      <c r="Q1075" t="str">
        <f t="shared" si="117"/>
        <v>2018</v>
      </c>
      <c r="R1075" t="str">
        <f t="shared" si="118"/>
        <v>July</v>
      </c>
      <c r="S1075" t="s">
        <v>1724</v>
      </c>
      <c r="T1075" t="s">
        <v>245</v>
      </c>
    </row>
    <row r="1076" spans="1:20" x14ac:dyDescent="0.3">
      <c r="A1076" t="s">
        <v>1725</v>
      </c>
      <c r="B1076" t="s">
        <v>1680</v>
      </c>
      <c r="C1076">
        <v>4.7</v>
      </c>
      <c r="D1076">
        <f t="shared" si="112"/>
        <v>5</v>
      </c>
      <c r="E1076">
        <v>706301</v>
      </c>
      <c r="F1076" t="s">
        <v>39</v>
      </c>
      <c r="G1076">
        <f t="shared" si="113"/>
        <v>1000</v>
      </c>
      <c r="H1076" s="3" t="s">
        <v>79</v>
      </c>
      <c r="I1076" t="str">
        <f t="shared" si="114"/>
        <v>10000000+</v>
      </c>
      <c r="J1076" s="1">
        <f t="shared" si="115"/>
        <v>10000000</v>
      </c>
      <c r="K1076" t="s">
        <v>17</v>
      </c>
      <c r="L1076" s="2">
        <v>0</v>
      </c>
      <c r="M1076" s="1">
        <f t="shared" si="116"/>
        <v>0</v>
      </c>
      <c r="N1076" t="s">
        <v>18</v>
      </c>
      <c r="O1076" t="s">
        <v>1681</v>
      </c>
      <c r="P1076" t="s">
        <v>74</v>
      </c>
      <c r="Q1076" t="str">
        <f t="shared" si="117"/>
        <v>2018</v>
      </c>
      <c r="R1076" t="str">
        <f t="shared" si="118"/>
        <v>July</v>
      </c>
      <c r="S1076" t="s">
        <v>39</v>
      </c>
      <c r="T1076" t="s">
        <v>39</v>
      </c>
    </row>
    <row r="1077" spans="1:20" x14ac:dyDescent="0.3">
      <c r="A1077" t="s">
        <v>1726</v>
      </c>
      <c r="B1077" t="s">
        <v>1680</v>
      </c>
      <c r="C1077">
        <v>4.5</v>
      </c>
      <c r="D1077">
        <f t="shared" si="112"/>
        <v>5</v>
      </c>
      <c r="E1077">
        <v>64959</v>
      </c>
      <c r="F1077" t="s">
        <v>99</v>
      </c>
      <c r="G1077">
        <f t="shared" si="113"/>
        <v>39000000</v>
      </c>
      <c r="H1077" s="3" t="s">
        <v>56</v>
      </c>
      <c r="I1077" t="str">
        <f t="shared" si="114"/>
        <v>1000000+</v>
      </c>
      <c r="J1077" s="1">
        <f t="shared" si="115"/>
        <v>1000000</v>
      </c>
      <c r="K1077" t="s">
        <v>17</v>
      </c>
      <c r="L1077" s="2">
        <v>0</v>
      </c>
      <c r="M1077" s="1">
        <f t="shared" si="116"/>
        <v>0</v>
      </c>
      <c r="N1077" t="s">
        <v>18</v>
      </c>
      <c r="O1077" t="s">
        <v>1681</v>
      </c>
      <c r="P1077" t="s">
        <v>1359</v>
      </c>
      <c r="Q1077" t="str">
        <f t="shared" si="117"/>
        <v>2018</v>
      </c>
      <c r="R1077" t="str">
        <f t="shared" si="118"/>
        <v>June</v>
      </c>
      <c r="S1077" t="s">
        <v>981</v>
      </c>
      <c r="T1077" t="s">
        <v>71</v>
      </c>
    </row>
    <row r="1078" spans="1:20" x14ac:dyDescent="0.3">
      <c r="A1078" t="s">
        <v>1727</v>
      </c>
      <c r="B1078" t="s">
        <v>1680</v>
      </c>
      <c r="C1078">
        <v>4.3</v>
      </c>
      <c r="D1078">
        <f t="shared" si="112"/>
        <v>5</v>
      </c>
      <c r="E1078">
        <v>659741</v>
      </c>
      <c r="F1078" t="s">
        <v>1340</v>
      </c>
      <c r="G1078">
        <f t="shared" si="113"/>
        <v>47000000</v>
      </c>
      <c r="H1078" s="3" t="s">
        <v>36</v>
      </c>
      <c r="I1078" t="str">
        <f t="shared" si="114"/>
        <v>50000000+</v>
      </c>
      <c r="J1078" s="1">
        <f t="shared" si="115"/>
        <v>50000000</v>
      </c>
      <c r="K1078" t="s">
        <v>17</v>
      </c>
      <c r="L1078" s="2">
        <v>0</v>
      </c>
      <c r="M1078" s="1">
        <f t="shared" si="116"/>
        <v>0</v>
      </c>
      <c r="N1078" t="s">
        <v>18</v>
      </c>
      <c r="O1078" t="s">
        <v>1681</v>
      </c>
      <c r="P1078" t="s">
        <v>200</v>
      </c>
      <c r="Q1078" t="str">
        <f t="shared" si="117"/>
        <v>2018</v>
      </c>
      <c r="R1078" t="str">
        <f t="shared" si="118"/>
        <v>July</v>
      </c>
      <c r="S1078" t="s">
        <v>1728</v>
      </c>
      <c r="T1078" t="s">
        <v>46</v>
      </c>
    </row>
    <row r="1079" spans="1:20" x14ac:dyDescent="0.3">
      <c r="A1079" t="s">
        <v>1729</v>
      </c>
      <c r="B1079" t="s">
        <v>1680</v>
      </c>
      <c r="C1079">
        <v>4.5999999999999996</v>
      </c>
      <c r="D1079">
        <f t="shared" si="112"/>
        <v>5</v>
      </c>
      <c r="E1079">
        <v>510392</v>
      </c>
      <c r="F1079" t="s">
        <v>1730</v>
      </c>
      <c r="G1079">
        <f t="shared" si="113"/>
        <v>79000000</v>
      </c>
      <c r="H1079" s="3" t="s">
        <v>79</v>
      </c>
      <c r="I1079" t="str">
        <f t="shared" si="114"/>
        <v>10000000+</v>
      </c>
      <c r="J1079" s="1">
        <f t="shared" si="115"/>
        <v>10000000</v>
      </c>
      <c r="K1079" t="s">
        <v>17</v>
      </c>
      <c r="L1079" s="2">
        <v>0</v>
      </c>
      <c r="M1079" s="1">
        <f t="shared" si="116"/>
        <v>0</v>
      </c>
      <c r="N1079" t="s">
        <v>18</v>
      </c>
      <c r="O1079" t="s">
        <v>1681</v>
      </c>
      <c r="P1079" t="s">
        <v>32</v>
      </c>
      <c r="Q1079" t="str">
        <f t="shared" si="117"/>
        <v>2018</v>
      </c>
      <c r="R1079" t="str">
        <f t="shared" si="118"/>
        <v>August</v>
      </c>
      <c r="S1079" t="s">
        <v>1731</v>
      </c>
      <c r="T1079" t="s">
        <v>245</v>
      </c>
    </row>
    <row r="1080" spans="1:20" x14ac:dyDescent="0.3">
      <c r="A1080" t="s">
        <v>1732</v>
      </c>
      <c r="B1080" t="s">
        <v>1680</v>
      </c>
      <c r="C1080">
        <v>4.3</v>
      </c>
      <c r="D1080">
        <f t="shared" si="112"/>
        <v>5</v>
      </c>
      <c r="E1080">
        <v>7215</v>
      </c>
      <c r="F1080" t="s">
        <v>276</v>
      </c>
      <c r="G1080">
        <f t="shared" si="113"/>
        <v>18000000</v>
      </c>
      <c r="H1080" s="3" t="s">
        <v>56</v>
      </c>
      <c r="I1080" t="str">
        <f t="shared" si="114"/>
        <v>1000000+</v>
      </c>
      <c r="J1080" s="1">
        <f t="shared" si="115"/>
        <v>1000000</v>
      </c>
      <c r="K1080" t="s">
        <v>17</v>
      </c>
      <c r="L1080" s="2">
        <v>0</v>
      </c>
      <c r="M1080" s="1">
        <f t="shared" si="116"/>
        <v>0</v>
      </c>
      <c r="N1080" t="s">
        <v>18</v>
      </c>
      <c r="O1080" t="s">
        <v>1681</v>
      </c>
      <c r="P1080" t="s">
        <v>274</v>
      </c>
      <c r="Q1080" t="str">
        <f t="shared" si="117"/>
        <v>2018</v>
      </c>
      <c r="R1080" t="str">
        <f t="shared" si="118"/>
        <v>July</v>
      </c>
      <c r="S1080" t="s">
        <v>1733</v>
      </c>
      <c r="T1080" t="s">
        <v>76</v>
      </c>
    </row>
    <row r="1081" spans="1:20" x14ac:dyDescent="0.3">
      <c r="A1081" t="s">
        <v>1734</v>
      </c>
      <c r="B1081" t="s">
        <v>1680</v>
      </c>
      <c r="C1081">
        <v>4</v>
      </c>
      <c r="D1081">
        <f t="shared" si="112"/>
        <v>4</v>
      </c>
      <c r="E1081">
        <v>25508</v>
      </c>
      <c r="F1081" t="s">
        <v>39</v>
      </c>
      <c r="G1081">
        <f t="shared" si="113"/>
        <v>1000</v>
      </c>
      <c r="H1081" s="3" t="s">
        <v>56</v>
      </c>
      <c r="I1081" t="str">
        <f t="shared" si="114"/>
        <v>1000000+</v>
      </c>
      <c r="J1081" s="1">
        <f t="shared" si="115"/>
        <v>1000000</v>
      </c>
      <c r="K1081" t="s">
        <v>17</v>
      </c>
      <c r="L1081" s="2">
        <v>0</v>
      </c>
      <c r="M1081" s="1">
        <f t="shared" si="116"/>
        <v>0</v>
      </c>
      <c r="N1081" t="s">
        <v>18</v>
      </c>
      <c r="O1081" t="s">
        <v>1681</v>
      </c>
      <c r="P1081" t="s">
        <v>74</v>
      </c>
      <c r="Q1081" t="str">
        <f t="shared" si="117"/>
        <v>2018</v>
      </c>
      <c r="R1081" t="str">
        <f t="shared" si="118"/>
        <v>July</v>
      </c>
      <c r="S1081" t="s">
        <v>39</v>
      </c>
      <c r="T1081" t="s">
        <v>40</v>
      </c>
    </row>
    <row r="1082" spans="1:20" x14ac:dyDescent="0.3">
      <c r="A1082" t="s">
        <v>1735</v>
      </c>
      <c r="B1082" t="s">
        <v>1680</v>
      </c>
      <c r="C1082">
        <v>4.5</v>
      </c>
      <c r="D1082">
        <f t="shared" si="112"/>
        <v>5</v>
      </c>
      <c r="E1082">
        <v>60449</v>
      </c>
      <c r="F1082" t="s">
        <v>1736</v>
      </c>
      <c r="G1082">
        <f t="shared" si="113"/>
        <v>100000000</v>
      </c>
      <c r="H1082" s="3" t="s">
        <v>56</v>
      </c>
      <c r="I1082" t="str">
        <f t="shared" si="114"/>
        <v>1000000+</v>
      </c>
      <c r="J1082" s="1">
        <f t="shared" si="115"/>
        <v>1000000</v>
      </c>
      <c r="K1082" t="s">
        <v>17</v>
      </c>
      <c r="L1082" s="2">
        <v>0</v>
      </c>
      <c r="M1082" s="1">
        <f t="shared" si="116"/>
        <v>0</v>
      </c>
      <c r="N1082" t="s">
        <v>18</v>
      </c>
      <c r="O1082" t="s">
        <v>1681</v>
      </c>
      <c r="P1082" t="s">
        <v>274</v>
      </c>
      <c r="Q1082" t="str">
        <f t="shared" si="117"/>
        <v>2018</v>
      </c>
      <c r="R1082" t="str">
        <f t="shared" si="118"/>
        <v>July</v>
      </c>
      <c r="S1082" t="s">
        <v>1737</v>
      </c>
      <c r="T1082" t="s">
        <v>76</v>
      </c>
    </row>
    <row r="1083" spans="1:20" x14ac:dyDescent="0.3">
      <c r="A1083" t="s">
        <v>1738</v>
      </c>
      <c r="B1083" t="s">
        <v>1680</v>
      </c>
      <c r="C1083">
        <v>4.5</v>
      </c>
      <c r="D1083">
        <f t="shared" si="112"/>
        <v>5</v>
      </c>
      <c r="E1083">
        <v>381788</v>
      </c>
      <c r="F1083" t="s">
        <v>264</v>
      </c>
      <c r="G1083">
        <f t="shared" si="113"/>
        <v>32000000</v>
      </c>
      <c r="H1083" s="3" t="s">
        <v>79</v>
      </c>
      <c r="I1083" t="str">
        <f t="shared" si="114"/>
        <v>10000000+</v>
      </c>
      <c r="J1083" s="1">
        <f t="shared" si="115"/>
        <v>10000000</v>
      </c>
      <c r="K1083" t="s">
        <v>17</v>
      </c>
      <c r="L1083" s="2">
        <v>0</v>
      </c>
      <c r="M1083" s="1">
        <f t="shared" si="116"/>
        <v>0</v>
      </c>
      <c r="N1083" t="s">
        <v>18</v>
      </c>
      <c r="O1083" t="s">
        <v>1681</v>
      </c>
      <c r="P1083" t="s">
        <v>153</v>
      </c>
      <c r="Q1083" t="str">
        <f t="shared" si="117"/>
        <v>2018</v>
      </c>
      <c r="R1083" t="str">
        <f t="shared" si="118"/>
        <v>August</v>
      </c>
      <c r="S1083" t="s">
        <v>1739</v>
      </c>
      <c r="T1083" t="s">
        <v>71</v>
      </c>
    </row>
    <row r="1084" spans="1:20" x14ac:dyDescent="0.3">
      <c r="A1084" t="s">
        <v>1740</v>
      </c>
      <c r="B1084" t="s">
        <v>1680</v>
      </c>
      <c r="C1084">
        <v>3.6</v>
      </c>
      <c r="D1084">
        <f t="shared" si="112"/>
        <v>4</v>
      </c>
      <c r="E1084">
        <v>10697</v>
      </c>
      <c r="F1084" t="s">
        <v>644</v>
      </c>
      <c r="G1084">
        <f t="shared" si="113"/>
        <v>46000000</v>
      </c>
      <c r="H1084" s="3" t="s">
        <v>56</v>
      </c>
      <c r="I1084" t="str">
        <f t="shared" si="114"/>
        <v>1000000+</v>
      </c>
      <c r="J1084" s="1">
        <f t="shared" si="115"/>
        <v>1000000</v>
      </c>
      <c r="K1084" t="s">
        <v>17</v>
      </c>
      <c r="L1084" s="2">
        <v>0</v>
      </c>
      <c r="M1084" s="1">
        <f t="shared" si="116"/>
        <v>0</v>
      </c>
      <c r="N1084" t="s">
        <v>18</v>
      </c>
      <c r="O1084" t="s">
        <v>1681</v>
      </c>
      <c r="P1084" t="s">
        <v>200</v>
      </c>
      <c r="Q1084" t="str">
        <f t="shared" si="117"/>
        <v>2018</v>
      </c>
      <c r="R1084" t="str">
        <f t="shared" si="118"/>
        <v>July</v>
      </c>
      <c r="S1084" t="s">
        <v>1741</v>
      </c>
      <c r="T1084" t="s">
        <v>71</v>
      </c>
    </row>
    <row r="1085" spans="1:20" x14ac:dyDescent="0.3">
      <c r="A1085" t="s">
        <v>1742</v>
      </c>
      <c r="B1085" t="s">
        <v>1680</v>
      </c>
      <c r="C1085">
        <v>4.2</v>
      </c>
      <c r="D1085">
        <f t="shared" si="112"/>
        <v>5</v>
      </c>
      <c r="E1085">
        <v>347838</v>
      </c>
      <c r="F1085" t="s">
        <v>39</v>
      </c>
      <c r="G1085">
        <f t="shared" si="113"/>
        <v>1000</v>
      </c>
      <c r="H1085" s="3" t="s">
        <v>403</v>
      </c>
      <c r="I1085" t="str">
        <f t="shared" si="114"/>
        <v>100000000+</v>
      </c>
      <c r="J1085" s="1">
        <f t="shared" si="115"/>
        <v>100000000</v>
      </c>
      <c r="K1085" t="s">
        <v>17</v>
      </c>
      <c r="L1085" s="2">
        <v>0</v>
      </c>
      <c r="M1085" s="1">
        <f t="shared" si="116"/>
        <v>0</v>
      </c>
      <c r="N1085" t="s">
        <v>18</v>
      </c>
      <c r="O1085" t="s">
        <v>1681</v>
      </c>
      <c r="P1085" t="s">
        <v>192</v>
      </c>
      <c r="Q1085" t="str">
        <f t="shared" si="117"/>
        <v>2018</v>
      </c>
      <c r="R1085" t="str">
        <f t="shared" si="118"/>
        <v>July</v>
      </c>
      <c r="S1085" t="s">
        <v>1743</v>
      </c>
      <c r="T1085" t="s">
        <v>39</v>
      </c>
    </row>
    <row r="1086" spans="1:20" x14ac:dyDescent="0.3">
      <c r="A1086" t="s">
        <v>1744</v>
      </c>
      <c r="B1086" t="s">
        <v>1680</v>
      </c>
      <c r="C1086">
        <v>4.0999999999999996</v>
      </c>
      <c r="D1086">
        <f t="shared" si="112"/>
        <v>5</v>
      </c>
      <c r="E1086">
        <v>31804</v>
      </c>
      <c r="F1086" t="s">
        <v>312</v>
      </c>
      <c r="G1086">
        <f t="shared" si="113"/>
        <v>9800000</v>
      </c>
      <c r="H1086" s="3" t="s">
        <v>31</v>
      </c>
      <c r="I1086" t="str">
        <f t="shared" si="114"/>
        <v>5000000+</v>
      </c>
      <c r="J1086" s="1">
        <f t="shared" si="115"/>
        <v>5000000</v>
      </c>
      <c r="K1086" t="s">
        <v>17</v>
      </c>
      <c r="L1086" s="2">
        <v>0</v>
      </c>
      <c r="M1086" s="1">
        <f t="shared" si="116"/>
        <v>0</v>
      </c>
      <c r="N1086" t="s">
        <v>18</v>
      </c>
      <c r="O1086" t="s">
        <v>1681</v>
      </c>
      <c r="P1086" t="s">
        <v>248</v>
      </c>
      <c r="Q1086" t="str">
        <f t="shared" si="117"/>
        <v>2018</v>
      </c>
      <c r="R1086" t="str">
        <f t="shared" si="118"/>
        <v>July</v>
      </c>
      <c r="S1086" t="s">
        <v>1745</v>
      </c>
      <c r="T1086" t="s">
        <v>76</v>
      </c>
    </row>
    <row r="1087" spans="1:20" x14ac:dyDescent="0.3">
      <c r="A1087" t="s">
        <v>1746</v>
      </c>
      <c r="B1087" t="s">
        <v>1680</v>
      </c>
      <c r="C1087">
        <v>3.5</v>
      </c>
      <c r="D1087">
        <f t="shared" si="112"/>
        <v>4</v>
      </c>
      <c r="E1087">
        <v>3856</v>
      </c>
      <c r="F1087" t="s">
        <v>386</v>
      </c>
      <c r="G1087">
        <f t="shared" si="113"/>
        <v>8199999.9999999991</v>
      </c>
      <c r="H1087" s="3" t="s">
        <v>56</v>
      </c>
      <c r="I1087" t="str">
        <f t="shared" si="114"/>
        <v>1000000+</v>
      </c>
      <c r="J1087" s="1">
        <f t="shared" si="115"/>
        <v>1000000</v>
      </c>
      <c r="K1087" t="s">
        <v>17</v>
      </c>
      <c r="L1087" s="2">
        <v>0</v>
      </c>
      <c r="M1087" s="1">
        <f t="shared" si="116"/>
        <v>0</v>
      </c>
      <c r="N1087" t="s">
        <v>18</v>
      </c>
      <c r="O1087" t="s">
        <v>1681</v>
      </c>
      <c r="P1087" t="s">
        <v>74</v>
      </c>
      <c r="Q1087" t="str">
        <f t="shared" si="117"/>
        <v>2018</v>
      </c>
      <c r="R1087" t="str">
        <f t="shared" si="118"/>
        <v>July</v>
      </c>
      <c r="S1087" t="s">
        <v>421</v>
      </c>
      <c r="T1087" t="s">
        <v>46</v>
      </c>
    </row>
    <row r="1088" spans="1:20" x14ac:dyDescent="0.3">
      <c r="A1088" t="s">
        <v>1747</v>
      </c>
      <c r="B1088" t="s">
        <v>1680</v>
      </c>
      <c r="C1088">
        <v>4.4000000000000004</v>
      </c>
      <c r="D1088">
        <f t="shared" si="112"/>
        <v>5</v>
      </c>
      <c r="E1088">
        <v>199684</v>
      </c>
      <c r="F1088" t="s">
        <v>276</v>
      </c>
      <c r="G1088">
        <f t="shared" si="113"/>
        <v>18000000</v>
      </c>
      <c r="H1088" s="3" t="s">
        <v>31</v>
      </c>
      <c r="I1088" t="str">
        <f t="shared" si="114"/>
        <v>5000000+</v>
      </c>
      <c r="J1088" s="1">
        <f t="shared" si="115"/>
        <v>5000000</v>
      </c>
      <c r="K1088" t="s">
        <v>17</v>
      </c>
      <c r="L1088" s="2">
        <v>0</v>
      </c>
      <c r="M1088" s="1">
        <f t="shared" si="116"/>
        <v>0</v>
      </c>
      <c r="N1088" t="s">
        <v>18</v>
      </c>
      <c r="O1088" t="s">
        <v>1681</v>
      </c>
      <c r="P1088" t="s">
        <v>143</v>
      </c>
      <c r="Q1088" t="str">
        <f t="shared" si="117"/>
        <v>2018</v>
      </c>
      <c r="R1088" t="str">
        <f t="shared" si="118"/>
        <v>July</v>
      </c>
      <c r="S1088" t="s">
        <v>39</v>
      </c>
      <c r="T1088" t="s">
        <v>39</v>
      </c>
    </row>
    <row r="1089" spans="1:20" x14ac:dyDescent="0.3">
      <c r="A1089" t="s">
        <v>1748</v>
      </c>
      <c r="B1089" t="s">
        <v>1680</v>
      </c>
      <c r="C1089">
        <v>4</v>
      </c>
      <c r="D1089">
        <f t="shared" si="112"/>
        <v>4</v>
      </c>
      <c r="E1089">
        <v>44545</v>
      </c>
      <c r="F1089" t="s">
        <v>39</v>
      </c>
      <c r="G1089">
        <f t="shared" si="113"/>
        <v>1000</v>
      </c>
      <c r="H1089" s="3" t="s">
        <v>56</v>
      </c>
      <c r="I1089" t="str">
        <f t="shared" si="114"/>
        <v>1000000+</v>
      </c>
      <c r="J1089" s="1">
        <f t="shared" si="115"/>
        <v>1000000</v>
      </c>
      <c r="K1089" t="s">
        <v>17</v>
      </c>
      <c r="L1089" s="2">
        <v>0</v>
      </c>
      <c r="M1089" s="1">
        <f t="shared" si="116"/>
        <v>0</v>
      </c>
      <c r="N1089" t="s">
        <v>18</v>
      </c>
      <c r="O1089" t="s">
        <v>1681</v>
      </c>
      <c r="P1089" t="s">
        <v>74</v>
      </c>
      <c r="Q1089" t="str">
        <f t="shared" si="117"/>
        <v>2018</v>
      </c>
      <c r="R1089" t="str">
        <f t="shared" si="118"/>
        <v>July</v>
      </c>
      <c r="S1089" t="s">
        <v>39</v>
      </c>
      <c r="T1089" t="s">
        <v>39</v>
      </c>
    </row>
    <row r="1090" spans="1:20" x14ac:dyDescent="0.3">
      <c r="A1090" t="s">
        <v>1749</v>
      </c>
      <c r="B1090" t="s">
        <v>1680</v>
      </c>
      <c r="C1090">
        <v>4.5</v>
      </c>
      <c r="D1090">
        <f t="shared" si="112"/>
        <v>5</v>
      </c>
      <c r="E1090">
        <v>1336246</v>
      </c>
      <c r="F1090" t="s">
        <v>99</v>
      </c>
      <c r="G1090">
        <f t="shared" si="113"/>
        <v>39000000</v>
      </c>
      <c r="H1090" s="3" t="s">
        <v>79</v>
      </c>
      <c r="I1090" t="str">
        <f t="shared" si="114"/>
        <v>10000000+</v>
      </c>
      <c r="J1090" s="1">
        <f t="shared" si="115"/>
        <v>10000000</v>
      </c>
      <c r="K1090" t="s">
        <v>17</v>
      </c>
      <c r="L1090" s="2">
        <v>0</v>
      </c>
      <c r="M1090" s="1">
        <f t="shared" si="116"/>
        <v>0</v>
      </c>
      <c r="N1090" t="s">
        <v>18</v>
      </c>
      <c r="O1090" t="s">
        <v>1681</v>
      </c>
      <c r="P1090" t="s">
        <v>86</v>
      </c>
      <c r="Q1090" t="str">
        <f t="shared" si="117"/>
        <v>2018</v>
      </c>
      <c r="R1090" t="str">
        <f t="shared" si="118"/>
        <v>August</v>
      </c>
      <c r="S1090" t="s">
        <v>1750</v>
      </c>
      <c r="T1090" t="s">
        <v>71</v>
      </c>
    </row>
    <row r="1091" spans="1:20" x14ac:dyDescent="0.3">
      <c r="A1091" t="s">
        <v>1751</v>
      </c>
      <c r="B1091" t="s">
        <v>1680</v>
      </c>
      <c r="C1091">
        <v>4.2</v>
      </c>
      <c r="D1091">
        <f t="shared" ref="D1091:D1154" si="119">IF(C1091&gt;4,5,IF(C1091&gt;3,4,IF(C1091&gt;2,3,IF(C1091&gt;1,2,1))))</f>
        <v>5</v>
      </c>
      <c r="E1091">
        <v>257</v>
      </c>
      <c r="F1091" t="s">
        <v>903</v>
      </c>
      <c r="G1091">
        <f t="shared" ref="G1091:G1154" si="120">IF(RIGHT(F1091,1)="M",LEFT(F1091,LEN(F1091)-1)*1000000,IF(RIGHT(F1091,1)="K",LEFT(F1091,LEN(F1091)-1)*1000, 1000))</f>
        <v>44000000</v>
      </c>
      <c r="H1091" s="3" t="s">
        <v>16</v>
      </c>
      <c r="I1091" t="str">
        <f t="shared" ref="I1091:I1154" si="121">SUBSTITUTE(H1091,",","")</f>
        <v>10000+</v>
      </c>
      <c r="J1091" s="1">
        <f t="shared" ref="J1091:J1154" si="122">VALUE(LEFT(I1091,LEN(I1091)-1))</f>
        <v>10000</v>
      </c>
      <c r="K1091" t="s">
        <v>17</v>
      </c>
      <c r="L1091" s="2">
        <v>0</v>
      </c>
      <c r="M1091" s="1">
        <f t="shared" ref="M1091:M1154" si="123">VALUE(IF(RIGHT(L1091,LEN(L1091)-1)="",0,RIGHT(L1091,LEN(L1091)-1)))</f>
        <v>0</v>
      </c>
      <c r="N1091" t="s">
        <v>18</v>
      </c>
      <c r="O1091" t="s">
        <v>1681</v>
      </c>
      <c r="P1091" t="s">
        <v>74</v>
      </c>
      <c r="Q1091" t="str">
        <f t="shared" ref="Q1091:Q1154" si="124">RIGHT(P1091,4)</f>
        <v>2018</v>
      </c>
      <c r="R1091" t="str">
        <f t="shared" ref="R1091:R1154" si="125">LEFT(P1091,FIND(" ",P1091)-1)</f>
        <v>July</v>
      </c>
      <c r="S1091" t="s">
        <v>1752</v>
      </c>
      <c r="T1091" t="s">
        <v>1641</v>
      </c>
    </row>
    <row r="1092" spans="1:20" x14ac:dyDescent="0.3">
      <c r="A1092" t="s">
        <v>1753</v>
      </c>
      <c r="B1092" t="s">
        <v>1680</v>
      </c>
      <c r="C1092">
        <v>4.5999999999999996</v>
      </c>
      <c r="D1092">
        <f t="shared" si="119"/>
        <v>5</v>
      </c>
      <c r="E1092">
        <v>57493</v>
      </c>
      <c r="F1092" t="s">
        <v>39</v>
      </c>
      <c r="G1092">
        <f t="shared" si="120"/>
        <v>1000</v>
      </c>
      <c r="H1092" s="3" t="s">
        <v>56</v>
      </c>
      <c r="I1092" t="str">
        <f t="shared" si="121"/>
        <v>1000000+</v>
      </c>
      <c r="J1092" s="1">
        <f t="shared" si="122"/>
        <v>1000000</v>
      </c>
      <c r="K1092" t="s">
        <v>17</v>
      </c>
      <c r="L1092" s="2">
        <v>0</v>
      </c>
      <c r="M1092" s="1">
        <f t="shared" si="123"/>
        <v>0</v>
      </c>
      <c r="N1092" t="s">
        <v>18</v>
      </c>
      <c r="O1092" t="s">
        <v>1681</v>
      </c>
      <c r="P1092" t="s">
        <v>74</v>
      </c>
      <c r="Q1092" t="str">
        <f t="shared" si="124"/>
        <v>2018</v>
      </c>
      <c r="R1092" t="str">
        <f t="shared" si="125"/>
        <v>July</v>
      </c>
      <c r="S1092" t="s">
        <v>39</v>
      </c>
      <c r="T1092" t="s">
        <v>39</v>
      </c>
    </row>
    <row r="1093" spans="1:20" x14ac:dyDescent="0.3">
      <c r="A1093" t="s">
        <v>1754</v>
      </c>
      <c r="B1093" t="s">
        <v>1680</v>
      </c>
      <c r="C1093">
        <v>4.2</v>
      </c>
      <c r="D1093">
        <f t="shared" si="119"/>
        <v>5</v>
      </c>
      <c r="E1093">
        <v>283</v>
      </c>
      <c r="F1093" t="s">
        <v>427</v>
      </c>
      <c r="G1093">
        <f t="shared" si="120"/>
        <v>5000000</v>
      </c>
      <c r="H1093" s="3" t="s">
        <v>43</v>
      </c>
      <c r="I1093" t="str">
        <f t="shared" si="121"/>
        <v>100000+</v>
      </c>
      <c r="J1093" s="1">
        <f t="shared" si="122"/>
        <v>100000</v>
      </c>
      <c r="K1093" t="s">
        <v>17</v>
      </c>
      <c r="L1093" s="2">
        <v>0</v>
      </c>
      <c r="M1093" s="1">
        <f t="shared" si="123"/>
        <v>0</v>
      </c>
      <c r="N1093" t="s">
        <v>18</v>
      </c>
      <c r="O1093" t="s">
        <v>1681</v>
      </c>
      <c r="P1093" t="s">
        <v>53</v>
      </c>
      <c r="Q1093" t="str">
        <f t="shared" si="124"/>
        <v>2018</v>
      </c>
      <c r="R1093" t="str">
        <f t="shared" si="125"/>
        <v>April</v>
      </c>
      <c r="S1093" t="s">
        <v>1755</v>
      </c>
      <c r="T1093" t="s">
        <v>245</v>
      </c>
    </row>
    <row r="1094" spans="1:20" x14ac:dyDescent="0.3">
      <c r="A1094" t="s">
        <v>1756</v>
      </c>
      <c r="B1094" t="s">
        <v>1680</v>
      </c>
      <c r="C1094">
        <v>4.8</v>
      </c>
      <c r="D1094">
        <f t="shared" si="119"/>
        <v>5</v>
      </c>
      <c r="E1094">
        <v>12304</v>
      </c>
      <c r="F1094" t="s">
        <v>82</v>
      </c>
      <c r="G1094">
        <f t="shared" si="120"/>
        <v>21000000</v>
      </c>
      <c r="H1094" s="3" t="s">
        <v>43</v>
      </c>
      <c r="I1094" t="str">
        <f t="shared" si="121"/>
        <v>100000+</v>
      </c>
      <c r="J1094" s="1">
        <f t="shared" si="122"/>
        <v>100000</v>
      </c>
      <c r="K1094" t="s">
        <v>17</v>
      </c>
      <c r="L1094" s="2">
        <v>0</v>
      </c>
      <c r="M1094" s="1">
        <f t="shared" si="123"/>
        <v>0</v>
      </c>
      <c r="N1094" t="s">
        <v>18</v>
      </c>
      <c r="O1094" t="s">
        <v>1681</v>
      </c>
      <c r="P1094" t="s">
        <v>153</v>
      </c>
      <c r="Q1094" t="str">
        <f t="shared" si="124"/>
        <v>2018</v>
      </c>
      <c r="R1094" t="str">
        <f t="shared" si="125"/>
        <v>August</v>
      </c>
      <c r="S1094" t="s">
        <v>1757</v>
      </c>
      <c r="T1094" t="s">
        <v>245</v>
      </c>
    </row>
    <row r="1095" spans="1:20" x14ac:dyDescent="0.3">
      <c r="A1095" t="s">
        <v>1758</v>
      </c>
      <c r="B1095" t="s">
        <v>1680</v>
      </c>
      <c r="C1095">
        <v>4.5</v>
      </c>
      <c r="D1095">
        <f t="shared" si="119"/>
        <v>5</v>
      </c>
      <c r="E1095">
        <v>8188</v>
      </c>
      <c r="F1095" t="s">
        <v>364</v>
      </c>
      <c r="G1095">
        <f t="shared" si="120"/>
        <v>22000000</v>
      </c>
      <c r="H1095" s="3" t="s">
        <v>43</v>
      </c>
      <c r="I1095" t="str">
        <f t="shared" si="121"/>
        <v>100000+</v>
      </c>
      <c r="J1095" s="1">
        <f t="shared" si="122"/>
        <v>100000</v>
      </c>
      <c r="K1095" t="s">
        <v>17</v>
      </c>
      <c r="L1095" s="2">
        <v>0</v>
      </c>
      <c r="M1095" s="1">
        <f t="shared" si="123"/>
        <v>0</v>
      </c>
      <c r="N1095" t="s">
        <v>18</v>
      </c>
      <c r="O1095" t="s">
        <v>1681</v>
      </c>
      <c r="P1095" t="s">
        <v>74</v>
      </c>
      <c r="Q1095" t="str">
        <f t="shared" si="124"/>
        <v>2018</v>
      </c>
      <c r="R1095" t="str">
        <f t="shared" si="125"/>
        <v>July</v>
      </c>
      <c r="S1095" t="s">
        <v>1759</v>
      </c>
      <c r="T1095" t="s">
        <v>71</v>
      </c>
    </row>
    <row r="1096" spans="1:20" x14ac:dyDescent="0.3">
      <c r="A1096" t="s">
        <v>1760</v>
      </c>
      <c r="B1096" t="s">
        <v>1680</v>
      </c>
      <c r="C1096">
        <v>4.2</v>
      </c>
      <c r="D1096">
        <f t="shared" si="119"/>
        <v>5</v>
      </c>
      <c r="E1096">
        <v>11919</v>
      </c>
      <c r="F1096" t="s">
        <v>119</v>
      </c>
      <c r="G1096">
        <f t="shared" si="120"/>
        <v>23000000</v>
      </c>
      <c r="H1096" s="3" t="s">
        <v>56</v>
      </c>
      <c r="I1096" t="str">
        <f t="shared" si="121"/>
        <v>1000000+</v>
      </c>
      <c r="J1096" s="1">
        <f t="shared" si="122"/>
        <v>1000000</v>
      </c>
      <c r="K1096" t="s">
        <v>17</v>
      </c>
      <c r="L1096" s="2">
        <v>0</v>
      </c>
      <c r="M1096" s="1">
        <f t="shared" si="123"/>
        <v>0</v>
      </c>
      <c r="N1096" t="s">
        <v>18</v>
      </c>
      <c r="O1096" t="s">
        <v>1681</v>
      </c>
      <c r="P1096" t="s">
        <v>248</v>
      </c>
      <c r="Q1096" t="str">
        <f t="shared" si="124"/>
        <v>2018</v>
      </c>
      <c r="R1096" t="str">
        <f t="shared" si="125"/>
        <v>July</v>
      </c>
      <c r="S1096" t="s">
        <v>1761</v>
      </c>
      <c r="T1096" t="s">
        <v>46</v>
      </c>
    </row>
    <row r="1097" spans="1:20" x14ac:dyDescent="0.3">
      <c r="A1097" t="s">
        <v>1762</v>
      </c>
      <c r="B1097" t="s">
        <v>1680</v>
      </c>
      <c r="C1097">
        <v>4.3</v>
      </c>
      <c r="D1097">
        <f t="shared" si="119"/>
        <v>5</v>
      </c>
      <c r="E1097">
        <v>45957</v>
      </c>
      <c r="F1097" t="s">
        <v>39</v>
      </c>
      <c r="G1097">
        <f t="shared" si="120"/>
        <v>1000</v>
      </c>
      <c r="H1097" s="3" t="s">
        <v>56</v>
      </c>
      <c r="I1097" t="str">
        <f t="shared" si="121"/>
        <v>1000000+</v>
      </c>
      <c r="J1097" s="1">
        <f t="shared" si="122"/>
        <v>1000000</v>
      </c>
      <c r="K1097" t="s">
        <v>17</v>
      </c>
      <c r="L1097" s="2">
        <v>0</v>
      </c>
      <c r="M1097" s="1">
        <f t="shared" si="123"/>
        <v>0</v>
      </c>
      <c r="N1097" t="s">
        <v>18</v>
      </c>
      <c r="O1097" t="s">
        <v>1681</v>
      </c>
      <c r="P1097" t="s">
        <v>74</v>
      </c>
      <c r="Q1097" t="str">
        <f t="shared" si="124"/>
        <v>2018</v>
      </c>
      <c r="R1097" t="str">
        <f t="shared" si="125"/>
        <v>July</v>
      </c>
      <c r="S1097" t="s">
        <v>39</v>
      </c>
      <c r="T1097" t="s">
        <v>39</v>
      </c>
    </row>
    <row r="1098" spans="1:20" x14ac:dyDescent="0.3">
      <c r="A1098" t="s">
        <v>1742</v>
      </c>
      <c r="B1098" t="s">
        <v>1680</v>
      </c>
      <c r="C1098">
        <v>4.2</v>
      </c>
      <c r="D1098">
        <f t="shared" si="119"/>
        <v>5</v>
      </c>
      <c r="E1098">
        <v>347838</v>
      </c>
      <c r="F1098" t="s">
        <v>39</v>
      </c>
      <c r="G1098">
        <f t="shared" si="120"/>
        <v>1000</v>
      </c>
      <c r="H1098" s="3" t="s">
        <v>403</v>
      </c>
      <c r="I1098" t="str">
        <f t="shared" si="121"/>
        <v>100000000+</v>
      </c>
      <c r="J1098" s="1">
        <f t="shared" si="122"/>
        <v>100000000</v>
      </c>
      <c r="K1098" t="s">
        <v>17</v>
      </c>
      <c r="L1098" s="2">
        <v>0</v>
      </c>
      <c r="M1098" s="1">
        <f t="shared" si="123"/>
        <v>0</v>
      </c>
      <c r="N1098" t="s">
        <v>18</v>
      </c>
      <c r="O1098" t="s">
        <v>1681</v>
      </c>
      <c r="P1098" t="s">
        <v>192</v>
      </c>
      <c r="Q1098" t="str">
        <f t="shared" si="124"/>
        <v>2018</v>
      </c>
      <c r="R1098" t="str">
        <f t="shared" si="125"/>
        <v>July</v>
      </c>
      <c r="S1098" t="s">
        <v>1743</v>
      </c>
      <c r="T1098" t="s">
        <v>39</v>
      </c>
    </row>
    <row r="1099" spans="1:20" x14ac:dyDescent="0.3">
      <c r="A1099" t="s">
        <v>1763</v>
      </c>
      <c r="B1099" t="s">
        <v>1680</v>
      </c>
      <c r="C1099">
        <v>4.4000000000000004</v>
      </c>
      <c r="D1099">
        <f t="shared" si="119"/>
        <v>5</v>
      </c>
      <c r="E1099">
        <v>126431</v>
      </c>
      <c r="F1099" t="s">
        <v>39</v>
      </c>
      <c r="G1099">
        <f t="shared" si="120"/>
        <v>1000</v>
      </c>
      <c r="H1099" s="3" t="s">
        <v>56</v>
      </c>
      <c r="I1099" t="str">
        <f t="shared" si="121"/>
        <v>1000000+</v>
      </c>
      <c r="J1099" s="1">
        <f t="shared" si="122"/>
        <v>1000000</v>
      </c>
      <c r="K1099" t="s">
        <v>17</v>
      </c>
      <c r="L1099" s="2">
        <v>0</v>
      </c>
      <c r="M1099" s="1">
        <f t="shared" si="123"/>
        <v>0</v>
      </c>
      <c r="N1099" t="s">
        <v>18</v>
      </c>
      <c r="O1099" t="s">
        <v>1681</v>
      </c>
      <c r="P1099" t="s">
        <v>32</v>
      </c>
      <c r="Q1099" t="str">
        <f t="shared" si="124"/>
        <v>2018</v>
      </c>
      <c r="R1099" t="str">
        <f t="shared" si="125"/>
        <v>August</v>
      </c>
      <c r="S1099" t="s">
        <v>39</v>
      </c>
      <c r="T1099" t="s">
        <v>39</v>
      </c>
    </row>
    <row r="1100" spans="1:20" x14ac:dyDescent="0.3">
      <c r="A1100" t="s">
        <v>1764</v>
      </c>
      <c r="B1100" t="s">
        <v>1680</v>
      </c>
      <c r="C1100">
        <v>4.4000000000000004</v>
      </c>
      <c r="D1100">
        <f t="shared" si="119"/>
        <v>5</v>
      </c>
      <c r="E1100">
        <v>21570</v>
      </c>
      <c r="F1100" t="s">
        <v>227</v>
      </c>
      <c r="G1100">
        <f t="shared" si="120"/>
        <v>27000000</v>
      </c>
      <c r="H1100" s="3" t="s">
        <v>56</v>
      </c>
      <c r="I1100" t="str">
        <f t="shared" si="121"/>
        <v>1000000+</v>
      </c>
      <c r="J1100" s="1">
        <f t="shared" si="122"/>
        <v>1000000</v>
      </c>
      <c r="K1100" t="s">
        <v>17</v>
      </c>
      <c r="L1100" s="2">
        <v>0</v>
      </c>
      <c r="M1100" s="1">
        <f t="shared" si="123"/>
        <v>0</v>
      </c>
      <c r="N1100" t="s">
        <v>18</v>
      </c>
      <c r="O1100" t="s">
        <v>1681</v>
      </c>
      <c r="P1100" t="s">
        <v>763</v>
      </c>
      <c r="Q1100" t="str">
        <f t="shared" si="124"/>
        <v>2018</v>
      </c>
      <c r="R1100" t="str">
        <f t="shared" si="125"/>
        <v>June</v>
      </c>
      <c r="S1100" t="s">
        <v>1765</v>
      </c>
      <c r="T1100" t="s">
        <v>76</v>
      </c>
    </row>
    <row r="1101" spans="1:20" x14ac:dyDescent="0.3">
      <c r="A1101" t="s">
        <v>1766</v>
      </c>
      <c r="B1101" t="s">
        <v>1680</v>
      </c>
      <c r="C1101">
        <v>4.5999999999999996</v>
      </c>
      <c r="D1101">
        <f t="shared" si="119"/>
        <v>5</v>
      </c>
      <c r="E1101">
        <v>134564</v>
      </c>
      <c r="F1101" t="s">
        <v>39</v>
      </c>
      <c r="G1101">
        <f t="shared" si="120"/>
        <v>1000</v>
      </c>
      <c r="H1101" s="3" t="s">
        <v>31</v>
      </c>
      <c r="I1101" t="str">
        <f t="shared" si="121"/>
        <v>5000000+</v>
      </c>
      <c r="J1101" s="1">
        <f t="shared" si="122"/>
        <v>5000000</v>
      </c>
      <c r="K1101" t="s">
        <v>17</v>
      </c>
      <c r="L1101" s="2">
        <v>0</v>
      </c>
      <c r="M1101" s="1">
        <f t="shared" si="123"/>
        <v>0</v>
      </c>
      <c r="N1101" t="s">
        <v>18</v>
      </c>
      <c r="O1101" t="s">
        <v>1681</v>
      </c>
      <c r="P1101" t="s">
        <v>322</v>
      </c>
      <c r="Q1101" t="str">
        <f t="shared" si="124"/>
        <v>2018</v>
      </c>
      <c r="R1101" t="str">
        <f t="shared" si="125"/>
        <v>July</v>
      </c>
      <c r="S1101" t="s">
        <v>39</v>
      </c>
      <c r="T1101" t="s">
        <v>39</v>
      </c>
    </row>
    <row r="1102" spans="1:20" x14ac:dyDescent="0.3">
      <c r="A1102" t="s">
        <v>1754</v>
      </c>
      <c r="B1102" t="s">
        <v>1680</v>
      </c>
      <c r="C1102">
        <v>4.2</v>
      </c>
      <c r="D1102">
        <f t="shared" si="119"/>
        <v>5</v>
      </c>
      <c r="E1102">
        <v>283</v>
      </c>
      <c r="F1102" t="s">
        <v>427</v>
      </c>
      <c r="G1102">
        <f t="shared" si="120"/>
        <v>5000000</v>
      </c>
      <c r="H1102" s="3" t="s">
        <v>43</v>
      </c>
      <c r="I1102" t="str">
        <f t="shared" si="121"/>
        <v>100000+</v>
      </c>
      <c r="J1102" s="1">
        <f t="shared" si="122"/>
        <v>100000</v>
      </c>
      <c r="K1102" t="s">
        <v>17</v>
      </c>
      <c r="L1102" s="2">
        <v>0</v>
      </c>
      <c r="M1102" s="1">
        <f t="shared" si="123"/>
        <v>0</v>
      </c>
      <c r="N1102" t="s">
        <v>18</v>
      </c>
      <c r="O1102" t="s">
        <v>1681</v>
      </c>
      <c r="P1102" t="s">
        <v>53</v>
      </c>
      <c r="Q1102" t="str">
        <f t="shared" si="124"/>
        <v>2018</v>
      </c>
      <c r="R1102" t="str">
        <f t="shared" si="125"/>
        <v>April</v>
      </c>
      <c r="S1102" t="s">
        <v>1755</v>
      </c>
      <c r="T1102" t="s">
        <v>245</v>
      </c>
    </row>
    <row r="1103" spans="1:20" x14ac:dyDescent="0.3">
      <c r="A1103" t="s">
        <v>1767</v>
      </c>
      <c r="B1103" t="s">
        <v>1680</v>
      </c>
      <c r="C1103">
        <v>4.5999999999999996</v>
      </c>
      <c r="D1103">
        <f t="shared" si="119"/>
        <v>5</v>
      </c>
      <c r="E1103">
        <v>16961</v>
      </c>
      <c r="F1103" t="s">
        <v>264</v>
      </c>
      <c r="G1103">
        <f t="shared" si="120"/>
        <v>32000000</v>
      </c>
      <c r="H1103" s="3" t="s">
        <v>25</v>
      </c>
      <c r="I1103" t="str">
        <f t="shared" si="121"/>
        <v>500000+</v>
      </c>
      <c r="J1103" s="1">
        <f t="shared" si="122"/>
        <v>500000</v>
      </c>
      <c r="K1103" t="s">
        <v>17</v>
      </c>
      <c r="L1103" s="2">
        <v>0</v>
      </c>
      <c r="M1103" s="1">
        <f t="shared" si="123"/>
        <v>0</v>
      </c>
      <c r="N1103" t="s">
        <v>18</v>
      </c>
      <c r="O1103" t="s">
        <v>1681</v>
      </c>
      <c r="P1103" t="s">
        <v>279</v>
      </c>
      <c r="Q1103" t="str">
        <f t="shared" si="124"/>
        <v>2018</v>
      </c>
      <c r="R1103" t="str">
        <f t="shared" si="125"/>
        <v>August</v>
      </c>
      <c r="S1103" t="s">
        <v>1768</v>
      </c>
      <c r="T1103" t="s">
        <v>71</v>
      </c>
    </row>
    <row r="1104" spans="1:20" x14ac:dyDescent="0.3">
      <c r="A1104" t="s">
        <v>1769</v>
      </c>
      <c r="B1104" t="s">
        <v>1680</v>
      </c>
      <c r="C1104">
        <v>4.5999999999999996</v>
      </c>
      <c r="D1104">
        <f t="shared" si="119"/>
        <v>5</v>
      </c>
      <c r="E1104">
        <v>111254</v>
      </c>
      <c r="F1104" t="s">
        <v>368</v>
      </c>
      <c r="G1104">
        <f t="shared" si="120"/>
        <v>7400000</v>
      </c>
      <c r="H1104" s="3" t="s">
        <v>56</v>
      </c>
      <c r="I1104" t="str">
        <f t="shared" si="121"/>
        <v>1000000+</v>
      </c>
      <c r="J1104" s="1">
        <f t="shared" si="122"/>
        <v>1000000</v>
      </c>
      <c r="K1104" t="s">
        <v>17</v>
      </c>
      <c r="L1104" s="2">
        <v>0</v>
      </c>
      <c r="M1104" s="1">
        <f t="shared" si="123"/>
        <v>0</v>
      </c>
      <c r="N1104" t="s">
        <v>18</v>
      </c>
      <c r="O1104" t="s">
        <v>1681</v>
      </c>
      <c r="P1104" t="s">
        <v>66</v>
      </c>
      <c r="Q1104" t="str">
        <f t="shared" si="124"/>
        <v>2018</v>
      </c>
      <c r="R1104" t="str">
        <f t="shared" si="125"/>
        <v>July</v>
      </c>
      <c r="S1104" t="s">
        <v>734</v>
      </c>
      <c r="T1104" t="s">
        <v>76</v>
      </c>
    </row>
    <row r="1105" spans="1:20" x14ac:dyDescent="0.3">
      <c r="A1105" t="s">
        <v>1770</v>
      </c>
      <c r="B1105" t="s">
        <v>1680</v>
      </c>
      <c r="C1105">
        <v>4.4000000000000004</v>
      </c>
      <c r="D1105">
        <f t="shared" si="119"/>
        <v>5</v>
      </c>
      <c r="E1105">
        <v>7731</v>
      </c>
      <c r="F1105" t="s">
        <v>152</v>
      </c>
      <c r="G1105">
        <f t="shared" si="120"/>
        <v>24000000</v>
      </c>
      <c r="H1105" s="3" t="s">
        <v>43</v>
      </c>
      <c r="I1105" t="str">
        <f t="shared" si="121"/>
        <v>100000+</v>
      </c>
      <c r="J1105" s="1">
        <f t="shared" si="122"/>
        <v>100000</v>
      </c>
      <c r="K1105" t="s">
        <v>17</v>
      </c>
      <c r="L1105" s="2">
        <v>0</v>
      </c>
      <c r="M1105" s="1">
        <f t="shared" si="123"/>
        <v>0</v>
      </c>
      <c r="N1105" t="s">
        <v>18</v>
      </c>
      <c r="O1105" t="s">
        <v>1681</v>
      </c>
      <c r="P1105" t="s">
        <v>153</v>
      </c>
      <c r="Q1105" t="str">
        <f t="shared" si="124"/>
        <v>2018</v>
      </c>
      <c r="R1105" t="str">
        <f t="shared" si="125"/>
        <v>August</v>
      </c>
      <c r="S1105" t="s">
        <v>1771</v>
      </c>
      <c r="T1105" t="s">
        <v>245</v>
      </c>
    </row>
    <row r="1106" spans="1:20" x14ac:dyDescent="0.3">
      <c r="A1106" t="s">
        <v>1772</v>
      </c>
      <c r="B1106" t="s">
        <v>1680</v>
      </c>
      <c r="C1106">
        <v>4.3</v>
      </c>
      <c r="D1106">
        <f t="shared" si="119"/>
        <v>5</v>
      </c>
      <c r="E1106">
        <v>5928</v>
      </c>
      <c r="F1106" t="s">
        <v>364</v>
      </c>
      <c r="G1106">
        <f t="shared" si="120"/>
        <v>22000000</v>
      </c>
      <c r="H1106" s="3" t="s">
        <v>25</v>
      </c>
      <c r="I1106" t="str">
        <f t="shared" si="121"/>
        <v>500000+</v>
      </c>
      <c r="J1106" s="1">
        <f t="shared" si="122"/>
        <v>500000</v>
      </c>
      <c r="K1106" t="s">
        <v>17</v>
      </c>
      <c r="L1106" s="2">
        <v>0</v>
      </c>
      <c r="M1106" s="1">
        <f t="shared" si="123"/>
        <v>0</v>
      </c>
      <c r="N1106" t="s">
        <v>18</v>
      </c>
      <c r="O1106" t="s">
        <v>1681</v>
      </c>
      <c r="P1106" t="s">
        <v>1170</v>
      </c>
      <c r="Q1106" t="str">
        <f t="shared" si="124"/>
        <v>2018</v>
      </c>
      <c r="R1106" t="str">
        <f t="shared" si="125"/>
        <v>July</v>
      </c>
      <c r="S1106" t="s">
        <v>1773</v>
      </c>
      <c r="T1106" t="s">
        <v>245</v>
      </c>
    </row>
    <row r="1107" spans="1:20" x14ac:dyDescent="0.3">
      <c r="A1107" t="s">
        <v>1774</v>
      </c>
      <c r="B1107" t="s">
        <v>1680</v>
      </c>
      <c r="C1107">
        <v>4.2</v>
      </c>
      <c r="D1107">
        <f t="shared" si="119"/>
        <v>5</v>
      </c>
      <c r="E1107">
        <v>15703</v>
      </c>
      <c r="F1107" t="s">
        <v>39</v>
      </c>
      <c r="G1107">
        <f t="shared" si="120"/>
        <v>1000</v>
      </c>
      <c r="H1107" s="3" t="s">
        <v>56</v>
      </c>
      <c r="I1107" t="str">
        <f t="shared" si="121"/>
        <v>1000000+</v>
      </c>
      <c r="J1107" s="1">
        <f t="shared" si="122"/>
        <v>1000000</v>
      </c>
      <c r="K1107" t="s">
        <v>17</v>
      </c>
      <c r="L1107" s="2">
        <v>0</v>
      </c>
      <c r="M1107" s="1">
        <f t="shared" si="123"/>
        <v>0</v>
      </c>
      <c r="N1107" t="s">
        <v>18</v>
      </c>
      <c r="O1107" t="s">
        <v>1681</v>
      </c>
      <c r="P1107" t="s">
        <v>322</v>
      </c>
      <c r="Q1107" t="str">
        <f t="shared" si="124"/>
        <v>2018</v>
      </c>
      <c r="R1107" t="str">
        <f t="shared" si="125"/>
        <v>July</v>
      </c>
      <c r="S1107" t="s">
        <v>39</v>
      </c>
      <c r="T1107" t="s">
        <v>39</v>
      </c>
    </row>
    <row r="1108" spans="1:20" x14ac:dyDescent="0.3">
      <c r="A1108" t="s">
        <v>1775</v>
      </c>
      <c r="B1108" t="s">
        <v>1680</v>
      </c>
      <c r="C1108">
        <v>4.2</v>
      </c>
      <c r="D1108">
        <f t="shared" si="119"/>
        <v>5</v>
      </c>
      <c r="E1108">
        <v>6148</v>
      </c>
      <c r="F1108" t="s">
        <v>168</v>
      </c>
      <c r="G1108">
        <f t="shared" si="120"/>
        <v>10000000</v>
      </c>
      <c r="H1108" s="3" t="s">
        <v>56</v>
      </c>
      <c r="I1108" t="str">
        <f t="shared" si="121"/>
        <v>1000000+</v>
      </c>
      <c r="J1108" s="1">
        <f t="shared" si="122"/>
        <v>1000000</v>
      </c>
      <c r="K1108" t="s">
        <v>17</v>
      </c>
      <c r="L1108" s="2">
        <v>0</v>
      </c>
      <c r="M1108" s="1">
        <f t="shared" si="123"/>
        <v>0</v>
      </c>
      <c r="N1108" t="s">
        <v>18</v>
      </c>
      <c r="O1108" t="s">
        <v>1681</v>
      </c>
      <c r="P1108" t="s">
        <v>383</v>
      </c>
      <c r="Q1108" t="str">
        <f t="shared" si="124"/>
        <v>2018</v>
      </c>
      <c r="R1108" t="str">
        <f t="shared" si="125"/>
        <v>June</v>
      </c>
      <c r="S1108" t="s">
        <v>1776</v>
      </c>
      <c r="T1108" t="s">
        <v>71</v>
      </c>
    </row>
    <row r="1109" spans="1:20" x14ac:dyDescent="0.3">
      <c r="A1109" t="s">
        <v>1777</v>
      </c>
      <c r="B1109" t="s">
        <v>1680</v>
      </c>
      <c r="C1109">
        <v>3.8</v>
      </c>
      <c r="D1109">
        <f t="shared" si="119"/>
        <v>4</v>
      </c>
      <c r="E1109">
        <v>861</v>
      </c>
      <c r="F1109" t="s">
        <v>96</v>
      </c>
      <c r="G1109">
        <f t="shared" si="120"/>
        <v>17000000</v>
      </c>
      <c r="H1109" s="3" t="s">
        <v>43</v>
      </c>
      <c r="I1109" t="str">
        <f t="shared" si="121"/>
        <v>100000+</v>
      </c>
      <c r="J1109" s="1">
        <f t="shared" si="122"/>
        <v>100000</v>
      </c>
      <c r="K1109" t="s">
        <v>17</v>
      </c>
      <c r="L1109" s="2">
        <v>0</v>
      </c>
      <c r="M1109" s="1">
        <f t="shared" si="123"/>
        <v>0</v>
      </c>
      <c r="N1109" t="s">
        <v>18</v>
      </c>
      <c r="O1109" t="s">
        <v>1681</v>
      </c>
      <c r="P1109" t="s">
        <v>359</v>
      </c>
      <c r="Q1109" t="str">
        <f t="shared" si="124"/>
        <v>2018</v>
      </c>
      <c r="R1109" t="str">
        <f t="shared" si="125"/>
        <v>May</v>
      </c>
      <c r="S1109" t="s">
        <v>341</v>
      </c>
      <c r="T1109" t="s">
        <v>46</v>
      </c>
    </row>
    <row r="1110" spans="1:20" x14ac:dyDescent="0.3">
      <c r="A1110" t="s">
        <v>1778</v>
      </c>
      <c r="B1110" t="s">
        <v>1680</v>
      </c>
      <c r="C1110">
        <v>4.5</v>
      </c>
      <c r="D1110">
        <f t="shared" si="119"/>
        <v>5</v>
      </c>
      <c r="E1110">
        <v>8662</v>
      </c>
      <c r="F1110" t="s">
        <v>261</v>
      </c>
      <c r="G1110">
        <f t="shared" si="120"/>
        <v>38000000</v>
      </c>
      <c r="H1110" s="3" t="s">
        <v>43</v>
      </c>
      <c r="I1110" t="str">
        <f t="shared" si="121"/>
        <v>100000+</v>
      </c>
      <c r="J1110" s="1">
        <f t="shared" si="122"/>
        <v>100000</v>
      </c>
      <c r="K1110" t="s">
        <v>17</v>
      </c>
      <c r="L1110" s="2">
        <v>0</v>
      </c>
      <c r="M1110" s="1">
        <f t="shared" si="123"/>
        <v>0</v>
      </c>
      <c r="N1110" t="s">
        <v>18</v>
      </c>
      <c r="O1110" t="s">
        <v>1681</v>
      </c>
      <c r="P1110" t="s">
        <v>165</v>
      </c>
      <c r="Q1110" t="str">
        <f t="shared" si="124"/>
        <v>2018</v>
      </c>
      <c r="R1110" t="str">
        <f t="shared" si="125"/>
        <v>July</v>
      </c>
      <c r="S1110" t="s">
        <v>1779</v>
      </c>
      <c r="T1110" t="s">
        <v>46</v>
      </c>
    </row>
    <row r="1111" spans="1:20" x14ac:dyDescent="0.3">
      <c r="A1111" t="s">
        <v>1780</v>
      </c>
      <c r="B1111" t="s">
        <v>1680</v>
      </c>
      <c r="C1111">
        <v>4.5999999999999996</v>
      </c>
      <c r="D1111">
        <f t="shared" si="119"/>
        <v>5</v>
      </c>
      <c r="E1111">
        <v>23130</v>
      </c>
      <c r="F1111" t="s">
        <v>644</v>
      </c>
      <c r="G1111">
        <f t="shared" si="120"/>
        <v>46000000</v>
      </c>
      <c r="H1111" s="3" t="s">
        <v>56</v>
      </c>
      <c r="I1111" t="str">
        <f t="shared" si="121"/>
        <v>1000000+</v>
      </c>
      <c r="J1111" s="1">
        <f t="shared" si="122"/>
        <v>1000000</v>
      </c>
      <c r="K1111" t="s">
        <v>17</v>
      </c>
      <c r="L1111" s="2">
        <v>0</v>
      </c>
      <c r="M1111" s="1">
        <f t="shared" si="123"/>
        <v>0</v>
      </c>
      <c r="N1111" t="s">
        <v>18</v>
      </c>
      <c r="O1111" t="s">
        <v>1681</v>
      </c>
      <c r="P1111" t="s">
        <v>112</v>
      </c>
      <c r="Q1111" t="str">
        <f t="shared" si="124"/>
        <v>2018</v>
      </c>
      <c r="R1111" t="str">
        <f t="shared" si="125"/>
        <v>July</v>
      </c>
      <c r="S1111" t="s">
        <v>1781</v>
      </c>
      <c r="T1111" t="s">
        <v>40</v>
      </c>
    </row>
    <row r="1112" spans="1:20" x14ac:dyDescent="0.3">
      <c r="A1112" t="s">
        <v>1782</v>
      </c>
      <c r="B1112" t="s">
        <v>1680</v>
      </c>
      <c r="C1112">
        <v>4.5999999999999996</v>
      </c>
      <c r="D1112">
        <f t="shared" si="119"/>
        <v>5</v>
      </c>
      <c r="E1112">
        <v>69973</v>
      </c>
      <c r="F1112" t="s">
        <v>1040</v>
      </c>
      <c r="G1112">
        <f t="shared" si="120"/>
        <v>3800000</v>
      </c>
      <c r="H1112" s="3" t="s">
        <v>56</v>
      </c>
      <c r="I1112" t="str">
        <f t="shared" si="121"/>
        <v>1000000+</v>
      </c>
      <c r="J1112" s="1">
        <f t="shared" si="122"/>
        <v>1000000</v>
      </c>
      <c r="K1112" t="s">
        <v>17</v>
      </c>
      <c r="L1112" s="2">
        <v>0</v>
      </c>
      <c r="M1112" s="1">
        <f t="shared" si="123"/>
        <v>0</v>
      </c>
      <c r="N1112" t="s">
        <v>18</v>
      </c>
      <c r="O1112" t="s">
        <v>1681</v>
      </c>
      <c r="P1112" t="s">
        <v>274</v>
      </c>
      <c r="Q1112" t="str">
        <f t="shared" si="124"/>
        <v>2018</v>
      </c>
      <c r="R1112" t="str">
        <f t="shared" si="125"/>
        <v>July</v>
      </c>
      <c r="S1112" t="s">
        <v>1783</v>
      </c>
      <c r="T1112" t="s">
        <v>76</v>
      </c>
    </row>
    <row r="1113" spans="1:20" x14ac:dyDescent="0.3">
      <c r="A1113" t="s">
        <v>1784</v>
      </c>
      <c r="B1113" t="s">
        <v>1680</v>
      </c>
      <c r="C1113">
        <v>4.7</v>
      </c>
      <c r="D1113">
        <f t="shared" si="119"/>
        <v>5</v>
      </c>
      <c r="E1113">
        <v>1311</v>
      </c>
      <c r="F1113" t="s">
        <v>1158</v>
      </c>
      <c r="G1113">
        <f t="shared" si="120"/>
        <v>9300000</v>
      </c>
      <c r="H1113" s="3" t="s">
        <v>49</v>
      </c>
      <c r="I1113" t="str">
        <f t="shared" si="121"/>
        <v>50000+</v>
      </c>
      <c r="J1113" s="1">
        <f t="shared" si="122"/>
        <v>50000</v>
      </c>
      <c r="K1113" t="s">
        <v>17</v>
      </c>
      <c r="L1113" s="2">
        <v>0</v>
      </c>
      <c r="M1113" s="1">
        <f t="shared" si="123"/>
        <v>0</v>
      </c>
      <c r="N1113" t="s">
        <v>18</v>
      </c>
      <c r="O1113" t="s">
        <v>1681</v>
      </c>
      <c r="P1113" t="s">
        <v>763</v>
      </c>
      <c r="Q1113" t="str">
        <f t="shared" si="124"/>
        <v>2018</v>
      </c>
      <c r="R1113" t="str">
        <f t="shared" si="125"/>
        <v>June</v>
      </c>
      <c r="S1113" t="s">
        <v>1785</v>
      </c>
      <c r="T1113" t="s">
        <v>46</v>
      </c>
    </row>
    <row r="1114" spans="1:20" x14ac:dyDescent="0.3">
      <c r="A1114" t="s">
        <v>1786</v>
      </c>
      <c r="B1114" t="s">
        <v>1680</v>
      </c>
      <c r="C1114">
        <v>4.5999999999999996</v>
      </c>
      <c r="D1114">
        <f t="shared" si="119"/>
        <v>5</v>
      </c>
      <c r="E1114">
        <v>26587</v>
      </c>
      <c r="F1114" t="s">
        <v>836</v>
      </c>
      <c r="G1114">
        <f t="shared" si="120"/>
        <v>8400000</v>
      </c>
      <c r="H1114" s="3" t="s">
        <v>56</v>
      </c>
      <c r="I1114" t="str">
        <f t="shared" si="121"/>
        <v>1000000+</v>
      </c>
      <c r="J1114" s="1">
        <f t="shared" si="122"/>
        <v>1000000</v>
      </c>
      <c r="K1114" t="s">
        <v>17</v>
      </c>
      <c r="L1114" s="2">
        <v>0</v>
      </c>
      <c r="M1114" s="1">
        <f t="shared" si="123"/>
        <v>0</v>
      </c>
      <c r="N1114" t="s">
        <v>18</v>
      </c>
      <c r="O1114" t="s">
        <v>1681</v>
      </c>
      <c r="P1114" t="s">
        <v>143</v>
      </c>
      <c r="Q1114" t="str">
        <f t="shared" si="124"/>
        <v>2018</v>
      </c>
      <c r="R1114" t="str">
        <f t="shared" si="125"/>
        <v>July</v>
      </c>
      <c r="S1114" t="s">
        <v>1787</v>
      </c>
      <c r="T1114" t="s">
        <v>46</v>
      </c>
    </row>
    <row r="1115" spans="1:20" x14ac:dyDescent="0.3">
      <c r="A1115" t="s">
        <v>1788</v>
      </c>
      <c r="B1115" t="s">
        <v>1680</v>
      </c>
      <c r="C1115">
        <v>4.5999999999999996</v>
      </c>
      <c r="D1115">
        <f t="shared" si="119"/>
        <v>5</v>
      </c>
      <c r="E1115">
        <v>2417</v>
      </c>
      <c r="F1115" t="s">
        <v>68</v>
      </c>
      <c r="G1115">
        <f t="shared" si="120"/>
        <v>28000000</v>
      </c>
      <c r="H1115" s="3" t="s">
        <v>43</v>
      </c>
      <c r="I1115" t="str">
        <f t="shared" si="121"/>
        <v>100000+</v>
      </c>
      <c r="J1115" s="1">
        <f t="shared" si="122"/>
        <v>100000</v>
      </c>
      <c r="K1115" t="s">
        <v>17</v>
      </c>
      <c r="L1115" s="2">
        <v>0</v>
      </c>
      <c r="M1115" s="1">
        <f t="shared" si="123"/>
        <v>0</v>
      </c>
      <c r="N1115" t="s">
        <v>18</v>
      </c>
      <c r="O1115" t="s">
        <v>1681</v>
      </c>
      <c r="P1115" t="s">
        <v>86</v>
      </c>
      <c r="Q1115" t="str">
        <f t="shared" si="124"/>
        <v>2018</v>
      </c>
      <c r="R1115" t="str">
        <f t="shared" si="125"/>
        <v>August</v>
      </c>
      <c r="S1115" t="s">
        <v>871</v>
      </c>
      <c r="T1115" t="s">
        <v>46</v>
      </c>
    </row>
    <row r="1116" spans="1:20" x14ac:dyDescent="0.3">
      <c r="A1116" t="s">
        <v>1725</v>
      </c>
      <c r="B1116" t="s">
        <v>1680</v>
      </c>
      <c r="C1116">
        <v>4.7</v>
      </c>
      <c r="D1116">
        <f t="shared" si="119"/>
        <v>5</v>
      </c>
      <c r="E1116">
        <v>706302</v>
      </c>
      <c r="F1116" t="s">
        <v>39</v>
      </c>
      <c r="G1116">
        <f t="shared" si="120"/>
        <v>1000</v>
      </c>
      <c r="H1116" s="3" t="s">
        <v>79</v>
      </c>
      <c r="I1116" t="str">
        <f t="shared" si="121"/>
        <v>10000000+</v>
      </c>
      <c r="J1116" s="1">
        <f t="shared" si="122"/>
        <v>10000000</v>
      </c>
      <c r="K1116" t="s">
        <v>17</v>
      </c>
      <c r="L1116" s="2">
        <v>0</v>
      </c>
      <c r="M1116" s="1">
        <f t="shared" si="123"/>
        <v>0</v>
      </c>
      <c r="N1116" t="s">
        <v>18</v>
      </c>
      <c r="O1116" t="s">
        <v>1681</v>
      </c>
      <c r="P1116" t="s">
        <v>74</v>
      </c>
      <c r="Q1116" t="str">
        <f t="shared" si="124"/>
        <v>2018</v>
      </c>
      <c r="R1116" t="str">
        <f t="shared" si="125"/>
        <v>July</v>
      </c>
      <c r="S1116" t="s">
        <v>39</v>
      </c>
      <c r="T1116" t="s">
        <v>39</v>
      </c>
    </row>
    <row r="1117" spans="1:20" x14ac:dyDescent="0.3">
      <c r="A1117" t="s">
        <v>1789</v>
      </c>
      <c r="B1117" t="s">
        <v>1680</v>
      </c>
      <c r="C1117">
        <v>3.8</v>
      </c>
      <c r="D1117">
        <f t="shared" si="119"/>
        <v>4</v>
      </c>
      <c r="E1117">
        <v>1054</v>
      </c>
      <c r="F1117" t="s">
        <v>1472</v>
      </c>
      <c r="G1117">
        <f t="shared" si="120"/>
        <v>9700000</v>
      </c>
      <c r="H1117" s="3" t="s">
        <v>43</v>
      </c>
      <c r="I1117" t="str">
        <f t="shared" si="121"/>
        <v>100000+</v>
      </c>
      <c r="J1117" s="1">
        <f t="shared" si="122"/>
        <v>100000</v>
      </c>
      <c r="K1117" t="s">
        <v>17</v>
      </c>
      <c r="L1117" s="2">
        <v>0</v>
      </c>
      <c r="M1117" s="1">
        <f t="shared" si="123"/>
        <v>0</v>
      </c>
      <c r="N1117" t="s">
        <v>18</v>
      </c>
      <c r="O1117" t="s">
        <v>1681</v>
      </c>
      <c r="P1117" t="s">
        <v>553</v>
      </c>
      <c r="Q1117" t="str">
        <f t="shared" si="124"/>
        <v>2018</v>
      </c>
      <c r="R1117" t="str">
        <f t="shared" si="125"/>
        <v>July</v>
      </c>
      <c r="S1117" t="s">
        <v>310</v>
      </c>
      <c r="T1117" t="s">
        <v>245</v>
      </c>
    </row>
    <row r="1118" spans="1:20" x14ac:dyDescent="0.3">
      <c r="A1118" t="s">
        <v>1790</v>
      </c>
      <c r="B1118" t="s">
        <v>1680</v>
      </c>
      <c r="C1118">
        <v>4.3</v>
      </c>
      <c r="D1118">
        <f t="shared" si="119"/>
        <v>5</v>
      </c>
      <c r="E1118">
        <v>25166</v>
      </c>
      <c r="F1118" t="s">
        <v>142</v>
      </c>
      <c r="G1118">
        <f t="shared" si="120"/>
        <v>11000000</v>
      </c>
      <c r="H1118" s="3" t="s">
        <v>56</v>
      </c>
      <c r="I1118" t="str">
        <f t="shared" si="121"/>
        <v>1000000+</v>
      </c>
      <c r="J1118" s="1">
        <f t="shared" si="122"/>
        <v>1000000</v>
      </c>
      <c r="K1118" t="s">
        <v>17</v>
      </c>
      <c r="L1118" s="2">
        <v>0</v>
      </c>
      <c r="M1118" s="1">
        <f t="shared" si="123"/>
        <v>0</v>
      </c>
      <c r="N1118" t="s">
        <v>18</v>
      </c>
      <c r="O1118" t="s">
        <v>1681</v>
      </c>
      <c r="P1118" t="s">
        <v>322</v>
      </c>
      <c r="Q1118" t="str">
        <f t="shared" si="124"/>
        <v>2018</v>
      </c>
      <c r="R1118" t="str">
        <f t="shared" si="125"/>
        <v>July</v>
      </c>
      <c r="S1118" t="s">
        <v>1791</v>
      </c>
      <c r="T1118" t="s">
        <v>71</v>
      </c>
    </row>
    <row r="1119" spans="1:20" x14ac:dyDescent="0.3">
      <c r="A1119" t="s">
        <v>1792</v>
      </c>
      <c r="B1119" t="s">
        <v>1680</v>
      </c>
      <c r="C1119">
        <v>4.3</v>
      </c>
      <c r="D1119">
        <f t="shared" si="119"/>
        <v>5</v>
      </c>
      <c r="E1119">
        <v>129304</v>
      </c>
      <c r="F1119" t="s">
        <v>39</v>
      </c>
      <c r="G1119">
        <f t="shared" si="120"/>
        <v>1000</v>
      </c>
      <c r="H1119" s="3" t="s">
        <v>31</v>
      </c>
      <c r="I1119" t="str">
        <f t="shared" si="121"/>
        <v>5000000+</v>
      </c>
      <c r="J1119" s="1">
        <f t="shared" si="122"/>
        <v>5000000</v>
      </c>
      <c r="K1119" t="s">
        <v>17</v>
      </c>
      <c r="L1119" s="2">
        <v>0</v>
      </c>
      <c r="M1119" s="1">
        <f t="shared" si="123"/>
        <v>0</v>
      </c>
      <c r="N1119" t="s">
        <v>18</v>
      </c>
      <c r="O1119" t="s">
        <v>1681</v>
      </c>
      <c r="P1119" t="s">
        <v>153</v>
      </c>
      <c r="Q1119" t="str">
        <f t="shared" si="124"/>
        <v>2018</v>
      </c>
      <c r="R1119" t="str">
        <f t="shared" si="125"/>
        <v>August</v>
      </c>
      <c r="S1119" t="s">
        <v>39</v>
      </c>
      <c r="T1119" t="s">
        <v>39</v>
      </c>
    </row>
    <row r="1120" spans="1:20" x14ac:dyDescent="0.3">
      <c r="A1120" t="s">
        <v>1793</v>
      </c>
      <c r="B1120" t="s">
        <v>1680</v>
      </c>
      <c r="C1120">
        <v>4.5</v>
      </c>
      <c r="D1120">
        <f t="shared" si="119"/>
        <v>5</v>
      </c>
      <c r="E1120">
        <v>19870</v>
      </c>
      <c r="F1120" t="s">
        <v>368</v>
      </c>
      <c r="G1120">
        <f t="shared" si="120"/>
        <v>7400000</v>
      </c>
      <c r="H1120" s="3" t="s">
        <v>56</v>
      </c>
      <c r="I1120" t="str">
        <f t="shared" si="121"/>
        <v>1000000+</v>
      </c>
      <c r="J1120" s="1">
        <f t="shared" si="122"/>
        <v>1000000</v>
      </c>
      <c r="K1120" t="s">
        <v>17</v>
      </c>
      <c r="L1120" s="2">
        <v>0</v>
      </c>
      <c r="M1120" s="1">
        <f t="shared" si="123"/>
        <v>0</v>
      </c>
      <c r="N1120" t="s">
        <v>18</v>
      </c>
      <c r="O1120" t="s">
        <v>1681</v>
      </c>
      <c r="P1120" t="s">
        <v>265</v>
      </c>
      <c r="Q1120" t="str">
        <f t="shared" si="124"/>
        <v>2018</v>
      </c>
      <c r="R1120" t="str">
        <f t="shared" si="125"/>
        <v>July</v>
      </c>
      <c r="S1120" t="s">
        <v>1794</v>
      </c>
      <c r="T1120" t="s">
        <v>22</v>
      </c>
    </row>
    <row r="1121" spans="1:20" x14ac:dyDescent="0.3">
      <c r="A1121" t="s">
        <v>1795</v>
      </c>
      <c r="B1121" t="s">
        <v>1680</v>
      </c>
      <c r="C1121">
        <v>4.5999999999999996</v>
      </c>
      <c r="D1121">
        <f t="shared" si="119"/>
        <v>5</v>
      </c>
      <c r="E1121">
        <v>3596</v>
      </c>
      <c r="F1121" t="s">
        <v>15</v>
      </c>
      <c r="G1121">
        <f t="shared" si="120"/>
        <v>19000000</v>
      </c>
      <c r="H1121" s="3" t="s">
        <v>43</v>
      </c>
      <c r="I1121" t="str">
        <f t="shared" si="121"/>
        <v>100000+</v>
      </c>
      <c r="J1121" s="1">
        <f t="shared" si="122"/>
        <v>100000</v>
      </c>
      <c r="K1121" t="s">
        <v>17</v>
      </c>
      <c r="L1121" s="2">
        <v>0</v>
      </c>
      <c r="M1121" s="1">
        <f t="shared" si="123"/>
        <v>0</v>
      </c>
      <c r="N1121" t="s">
        <v>18</v>
      </c>
      <c r="O1121" t="s">
        <v>1681</v>
      </c>
      <c r="P1121" t="s">
        <v>165</v>
      </c>
      <c r="Q1121" t="str">
        <f t="shared" si="124"/>
        <v>2018</v>
      </c>
      <c r="R1121" t="str">
        <f t="shared" si="125"/>
        <v>July</v>
      </c>
      <c r="S1121">
        <v>16.600000000000001</v>
      </c>
      <c r="T1121" t="s">
        <v>267</v>
      </c>
    </row>
    <row r="1122" spans="1:20" x14ac:dyDescent="0.3">
      <c r="A1122" t="s">
        <v>1796</v>
      </c>
      <c r="B1122" t="s">
        <v>1680</v>
      </c>
      <c r="C1122">
        <v>4.5999999999999996</v>
      </c>
      <c r="D1122">
        <f t="shared" si="119"/>
        <v>5</v>
      </c>
      <c r="E1122">
        <v>161440</v>
      </c>
      <c r="F1122" t="s">
        <v>242</v>
      </c>
      <c r="G1122">
        <f t="shared" si="120"/>
        <v>16000000</v>
      </c>
      <c r="H1122" s="3" t="s">
        <v>56</v>
      </c>
      <c r="I1122" t="str">
        <f t="shared" si="121"/>
        <v>1000000+</v>
      </c>
      <c r="J1122" s="1">
        <f t="shared" si="122"/>
        <v>1000000</v>
      </c>
      <c r="K1122" t="s">
        <v>17</v>
      </c>
      <c r="L1122" s="2">
        <v>0</v>
      </c>
      <c r="M1122" s="1">
        <f t="shared" si="123"/>
        <v>0</v>
      </c>
      <c r="N1122" t="s">
        <v>18</v>
      </c>
      <c r="O1122" t="s">
        <v>1681</v>
      </c>
      <c r="P1122" t="s">
        <v>86</v>
      </c>
      <c r="Q1122" t="str">
        <f t="shared" si="124"/>
        <v>2018</v>
      </c>
      <c r="R1122" t="str">
        <f t="shared" si="125"/>
        <v>August</v>
      </c>
      <c r="S1122" t="s">
        <v>1797</v>
      </c>
      <c r="T1122" t="s">
        <v>22</v>
      </c>
    </row>
    <row r="1123" spans="1:20" x14ac:dyDescent="0.3">
      <c r="A1123" t="s">
        <v>1798</v>
      </c>
      <c r="B1123" t="s">
        <v>1680</v>
      </c>
      <c r="C1123">
        <v>4.7</v>
      </c>
      <c r="D1123">
        <f t="shared" si="119"/>
        <v>5</v>
      </c>
      <c r="E1123">
        <v>7514</v>
      </c>
      <c r="F1123" t="s">
        <v>24</v>
      </c>
      <c r="G1123">
        <f t="shared" si="120"/>
        <v>14000000</v>
      </c>
      <c r="H1123" s="3" t="s">
        <v>43</v>
      </c>
      <c r="I1123" t="str">
        <f t="shared" si="121"/>
        <v>100000+</v>
      </c>
      <c r="J1123" s="1">
        <f t="shared" si="122"/>
        <v>100000</v>
      </c>
      <c r="K1123" t="s">
        <v>17</v>
      </c>
      <c r="L1123" s="2">
        <v>0</v>
      </c>
      <c r="M1123" s="1">
        <f t="shared" si="123"/>
        <v>0</v>
      </c>
      <c r="N1123" t="s">
        <v>18</v>
      </c>
      <c r="O1123" t="s">
        <v>1681</v>
      </c>
      <c r="P1123" t="s">
        <v>74</v>
      </c>
      <c r="Q1123" t="str">
        <f t="shared" si="124"/>
        <v>2018</v>
      </c>
      <c r="R1123" t="str">
        <f t="shared" si="125"/>
        <v>July</v>
      </c>
      <c r="S1123" t="s">
        <v>1799</v>
      </c>
      <c r="T1123" t="s">
        <v>46</v>
      </c>
    </row>
    <row r="1124" spans="1:20" x14ac:dyDescent="0.3">
      <c r="A1124" t="s">
        <v>1800</v>
      </c>
      <c r="B1124" t="s">
        <v>1680</v>
      </c>
      <c r="C1124">
        <v>4.5</v>
      </c>
      <c r="D1124">
        <f t="shared" si="119"/>
        <v>5</v>
      </c>
      <c r="E1124">
        <v>46106</v>
      </c>
      <c r="F1124" t="s">
        <v>364</v>
      </c>
      <c r="G1124">
        <f t="shared" si="120"/>
        <v>22000000</v>
      </c>
      <c r="H1124" s="3" t="s">
        <v>56</v>
      </c>
      <c r="I1124" t="str">
        <f t="shared" si="121"/>
        <v>1000000+</v>
      </c>
      <c r="J1124" s="1">
        <f t="shared" si="122"/>
        <v>1000000</v>
      </c>
      <c r="K1124" t="s">
        <v>17</v>
      </c>
      <c r="L1124" s="2">
        <v>0</v>
      </c>
      <c r="M1124" s="1">
        <f t="shared" si="123"/>
        <v>0</v>
      </c>
      <c r="N1124" t="s">
        <v>18</v>
      </c>
      <c r="O1124" t="s">
        <v>1681</v>
      </c>
      <c r="P1124" t="s">
        <v>74</v>
      </c>
      <c r="Q1124" t="str">
        <f t="shared" si="124"/>
        <v>2018</v>
      </c>
      <c r="R1124" t="str">
        <f t="shared" si="125"/>
        <v>July</v>
      </c>
      <c r="S1124" t="s">
        <v>1801</v>
      </c>
      <c r="T1124" t="s">
        <v>46</v>
      </c>
    </row>
    <row r="1125" spans="1:20" x14ac:dyDescent="0.3">
      <c r="A1125" t="s">
        <v>1802</v>
      </c>
      <c r="B1125" t="s">
        <v>1680</v>
      </c>
      <c r="C1125">
        <v>4.4000000000000004</v>
      </c>
      <c r="D1125">
        <f t="shared" si="119"/>
        <v>5</v>
      </c>
      <c r="E1125">
        <v>15141</v>
      </c>
      <c r="F1125" t="s">
        <v>35</v>
      </c>
      <c r="G1125">
        <f t="shared" si="120"/>
        <v>25000000</v>
      </c>
      <c r="H1125" s="3" t="s">
        <v>56</v>
      </c>
      <c r="I1125" t="str">
        <f t="shared" si="121"/>
        <v>1000000+</v>
      </c>
      <c r="J1125" s="1">
        <f t="shared" si="122"/>
        <v>1000000</v>
      </c>
      <c r="K1125" t="s">
        <v>17</v>
      </c>
      <c r="L1125" s="2">
        <v>0</v>
      </c>
      <c r="M1125" s="1">
        <f t="shared" si="123"/>
        <v>0</v>
      </c>
      <c r="N1125" t="s">
        <v>18</v>
      </c>
      <c r="O1125" t="s">
        <v>1681</v>
      </c>
      <c r="P1125" t="s">
        <v>265</v>
      </c>
      <c r="Q1125" t="str">
        <f t="shared" si="124"/>
        <v>2018</v>
      </c>
      <c r="R1125" t="str">
        <f t="shared" si="125"/>
        <v>July</v>
      </c>
      <c r="S1125">
        <v>4.63</v>
      </c>
      <c r="T1125" t="s">
        <v>245</v>
      </c>
    </row>
    <row r="1126" spans="1:20" x14ac:dyDescent="0.3">
      <c r="A1126" t="s">
        <v>1803</v>
      </c>
      <c r="B1126" t="s">
        <v>1680</v>
      </c>
      <c r="C1126">
        <v>3.9</v>
      </c>
      <c r="D1126">
        <f t="shared" si="119"/>
        <v>4</v>
      </c>
      <c r="E1126">
        <v>714</v>
      </c>
      <c r="F1126" t="s">
        <v>213</v>
      </c>
      <c r="G1126">
        <f t="shared" si="120"/>
        <v>3600000</v>
      </c>
      <c r="H1126" s="3" t="s">
        <v>49</v>
      </c>
      <c r="I1126" t="str">
        <f t="shared" si="121"/>
        <v>50000+</v>
      </c>
      <c r="J1126" s="1">
        <f t="shared" si="122"/>
        <v>50000</v>
      </c>
      <c r="K1126" t="s">
        <v>17</v>
      </c>
      <c r="L1126" s="2">
        <v>0</v>
      </c>
      <c r="M1126" s="1">
        <f t="shared" si="123"/>
        <v>0</v>
      </c>
      <c r="N1126" t="s">
        <v>18</v>
      </c>
      <c r="O1126" t="s">
        <v>1681</v>
      </c>
      <c r="P1126" t="s">
        <v>1804</v>
      </c>
      <c r="Q1126" t="str">
        <f t="shared" si="124"/>
        <v>2017</v>
      </c>
      <c r="R1126" t="str">
        <f t="shared" si="125"/>
        <v>June</v>
      </c>
      <c r="S1126" t="s">
        <v>1805</v>
      </c>
      <c r="T1126" t="s">
        <v>157</v>
      </c>
    </row>
    <row r="1127" spans="1:20" x14ac:dyDescent="0.3">
      <c r="A1127" t="s">
        <v>1806</v>
      </c>
      <c r="B1127" t="s">
        <v>1680</v>
      </c>
      <c r="C1127">
        <v>4.5</v>
      </c>
      <c r="D1127">
        <f t="shared" si="119"/>
        <v>5</v>
      </c>
      <c r="E1127">
        <v>42410</v>
      </c>
      <c r="F1127" t="s">
        <v>39</v>
      </c>
      <c r="G1127">
        <f t="shared" si="120"/>
        <v>1000</v>
      </c>
      <c r="H1127" s="3" t="s">
        <v>56</v>
      </c>
      <c r="I1127" t="str">
        <f t="shared" si="121"/>
        <v>1000000+</v>
      </c>
      <c r="J1127" s="1">
        <f t="shared" si="122"/>
        <v>1000000</v>
      </c>
      <c r="K1127" t="s">
        <v>17</v>
      </c>
      <c r="L1127" s="2">
        <v>0</v>
      </c>
      <c r="M1127" s="1">
        <f t="shared" si="123"/>
        <v>0</v>
      </c>
      <c r="N1127" t="s">
        <v>18</v>
      </c>
      <c r="O1127" t="s">
        <v>1681</v>
      </c>
      <c r="P1127" t="s">
        <v>86</v>
      </c>
      <c r="Q1127" t="str">
        <f t="shared" si="124"/>
        <v>2018</v>
      </c>
      <c r="R1127" t="str">
        <f t="shared" si="125"/>
        <v>August</v>
      </c>
      <c r="S1127" t="s">
        <v>39</v>
      </c>
      <c r="T1127" t="s">
        <v>39</v>
      </c>
    </row>
    <row r="1128" spans="1:20" x14ac:dyDescent="0.3">
      <c r="A1128" t="s">
        <v>1807</v>
      </c>
      <c r="B1128" t="s">
        <v>1680</v>
      </c>
      <c r="C1128">
        <v>4.5999999999999996</v>
      </c>
      <c r="D1128">
        <f t="shared" si="119"/>
        <v>5</v>
      </c>
      <c r="E1128">
        <v>260547</v>
      </c>
      <c r="F1128" t="s">
        <v>39</v>
      </c>
      <c r="G1128">
        <f t="shared" si="120"/>
        <v>1000</v>
      </c>
      <c r="H1128" s="3" t="s">
        <v>31</v>
      </c>
      <c r="I1128" t="str">
        <f t="shared" si="121"/>
        <v>5000000+</v>
      </c>
      <c r="J1128" s="1">
        <f t="shared" si="122"/>
        <v>5000000</v>
      </c>
      <c r="K1128" t="s">
        <v>17</v>
      </c>
      <c r="L1128" s="2">
        <v>0</v>
      </c>
      <c r="M1128" s="1">
        <f t="shared" si="123"/>
        <v>0</v>
      </c>
      <c r="N1128" t="s">
        <v>18</v>
      </c>
      <c r="O1128" t="s">
        <v>1681</v>
      </c>
      <c r="P1128" t="s">
        <v>74</v>
      </c>
      <c r="Q1128" t="str">
        <f t="shared" si="124"/>
        <v>2018</v>
      </c>
      <c r="R1128" t="str">
        <f t="shared" si="125"/>
        <v>July</v>
      </c>
      <c r="S1128" t="s">
        <v>39</v>
      </c>
      <c r="T1128" t="s">
        <v>39</v>
      </c>
    </row>
    <row r="1129" spans="1:20" x14ac:dyDescent="0.3">
      <c r="A1129" t="s">
        <v>1808</v>
      </c>
      <c r="B1129" t="s">
        <v>1680</v>
      </c>
      <c r="C1129">
        <v>4.0999999999999996</v>
      </c>
      <c r="D1129">
        <f t="shared" si="119"/>
        <v>5</v>
      </c>
      <c r="E1129">
        <v>4344</v>
      </c>
      <c r="F1129" t="s">
        <v>302</v>
      </c>
      <c r="G1129">
        <f t="shared" si="120"/>
        <v>4500000</v>
      </c>
      <c r="H1129" s="3" t="s">
        <v>25</v>
      </c>
      <c r="I1129" t="str">
        <f t="shared" si="121"/>
        <v>500000+</v>
      </c>
      <c r="J1129" s="1">
        <f t="shared" si="122"/>
        <v>500000</v>
      </c>
      <c r="K1129" t="s">
        <v>17</v>
      </c>
      <c r="L1129" s="2">
        <v>0</v>
      </c>
      <c r="M1129" s="1">
        <f t="shared" si="123"/>
        <v>0</v>
      </c>
      <c r="N1129" t="s">
        <v>18</v>
      </c>
      <c r="O1129" t="s">
        <v>1681</v>
      </c>
      <c r="P1129" t="s">
        <v>103</v>
      </c>
      <c r="Q1129" t="str">
        <f t="shared" si="124"/>
        <v>2018</v>
      </c>
      <c r="R1129" t="str">
        <f t="shared" si="125"/>
        <v>July</v>
      </c>
      <c r="S1129" t="s">
        <v>1809</v>
      </c>
      <c r="T1129" t="s">
        <v>76</v>
      </c>
    </row>
    <row r="1130" spans="1:20" x14ac:dyDescent="0.3">
      <c r="A1130" t="s">
        <v>1810</v>
      </c>
      <c r="B1130" t="s">
        <v>1680</v>
      </c>
      <c r="C1130">
        <v>4.5</v>
      </c>
      <c r="D1130">
        <f t="shared" si="119"/>
        <v>5</v>
      </c>
      <c r="E1130">
        <v>22808</v>
      </c>
      <c r="F1130" t="s">
        <v>39</v>
      </c>
      <c r="G1130">
        <f t="shared" si="120"/>
        <v>1000</v>
      </c>
      <c r="H1130" s="3" t="s">
        <v>56</v>
      </c>
      <c r="I1130" t="str">
        <f t="shared" si="121"/>
        <v>1000000+</v>
      </c>
      <c r="J1130" s="1">
        <f t="shared" si="122"/>
        <v>1000000</v>
      </c>
      <c r="K1130" t="s">
        <v>17</v>
      </c>
      <c r="L1130" s="2">
        <v>0</v>
      </c>
      <c r="M1130" s="1">
        <f t="shared" si="123"/>
        <v>0</v>
      </c>
      <c r="N1130" t="s">
        <v>18</v>
      </c>
      <c r="O1130" t="s">
        <v>1681</v>
      </c>
      <c r="P1130" t="s">
        <v>86</v>
      </c>
      <c r="Q1130" t="str">
        <f t="shared" si="124"/>
        <v>2018</v>
      </c>
      <c r="R1130" t="str">
        <f t="shared" si="125"/>
        <v>August</v>
      </c>
      <c r="S1130" t="s">
        <v>39</v>
      </c>
      <c r="T1130" t="s">
        <v>39</v>
      </c>
    </row>
    <row r="1131" spans="1:20" x14ac:dyDescent="0.3">
      <c r="A1131" t="s">
        <v>1811</v>
      </c>
      <c r="B1131" t="s">
        <v>1680</v>
      </c>
      <c r="C1131">
        <v>4.4000000000000004</v>
      </c>
      <c r="D1131">
        <f t="shared" si="119"/>
        <v>5</v>
      </c>
      <c r="E1131">
        <v>42809</v>
      </c>
      <c r="F1131" t="s">
        <v>119</v>
      </c>
      <c r="G1131">
        <f t="shared" si="120"/>
        <v>23000000</v>
      </c>
      <c r="H1131" s="3" t="s">
        <v>56</v>
      </c>
      <c r="I1131" t="str">
        <f t="shared" si="121"/>
        <v>1000000+</v>
      </c>
      <c r="J1131" s="1">
        <f t="shared" si="122"/>
        <v>1000000</v>
      </c>
      <c r="K1131" t="s">
        <v>17</v>
      </c>
      <c r="L1131" s="2">
        <v>0</v>
      </c>
      <c r="M1131" s="1">
        <f t="shared" si="123"/>
        <v>0</v>
      </c>
      <c r="N1131" t="s">
        <v>18</v>
      </c>
      <c r="O1131" t="s">
        <v>1681</v>
      </c>
      <c r="P1131" t="s">
        <v>248</v>
      </c>
      <c r="Q1131" t="str">
        <f t="shared" si="124"/>
        <v>2018</v>
      </c>
      <c r="R1131" t="str">
        <f t="shared" si="125"/>
        <v>July</v>
      </c>
      <c r="S1131" t="s">
        <v>1812</v>
      </c>
      <c r="T1131" t="s">
        <v>71</v>
      </c>
    </row>
    <row r="1132" spans="1:20" x14ac:dyDescent="0.3">
      <c r="A1132" t="s">
        <v>1813</v>
      </c>
      <c r="B1132" t="s">
        <v>1680</v>
      </c>
      <c r="C1132">
        <v>4.5</v>
      </c>
      <c r="D1132">
        <f t="shared" si="119"/>
        <v>5</v>
      </c>
      <c r="E1132">
        <v>16808</v>
      </c>
      <c r="F1132" t="s">
        <v>39</v>
      </c>
      <c r="G1132">
        <f t="shared" si="120"/>
        <v>1000</v>
      </c>
      <c r="H1132" s="3" t="s">
        <v>56</v>
      </c>
      <c r="I1132" t="str">
        <f t="shared" si="121"/>
        <v>1000000+</v>
      </c>
      <c r="J1132" s="1">
        <f t="shared" si="122"/>
        <v>1000000</v>
      </c>
      <c r="K1132" t="s">
        <v>17</v>
      </c>
      <c r="L1132" s="2">
        <v>0</v>
      </c>
      <c r="M1132" s="1">
        <f t="shared" si="123"/>
        <v>0</v>
      </c>
      <c r="N1132" t="s">
        <v>18</v>
      </c>
      <c r="O1132" t="s">
        <v>1681</v>
      </c>
      <c r="P1132" t="s">
        <v>484</v>
      </c>
      <c r="Q1132" t="str">
        <f t="shared" si="124"/>
        <v>2018</v>
      </c>
      <c r="R1132" t="str">
        <f t="shared" si="125"/>
        <v>May</v>
      </c>
      <c r="S1132" t="s">
        <v>39</v>
      </c>
      <c r="T1132" t="s">
        <v>39</v>
      </c>
    </row>
    <row r="1133" spans="1:20" x14ac:dyDescent="0.3">
      <c r="A1133" t="s">
        <v>1814</v>
      </c>
      <c r="B1133" t="s">
        <v>1680</v>
      </c>
      <c r="C1133">
        <v>4.5999999999999996</v>
      </c>
      <c r="D1133">
        <f t="shared" si="119"/>
        <v>5</v>
      </c>
      <c r="E1133">
        <v>157505</v>
      </c>
      <c r="F1133" t="s">
        <v>39</v>
      </c>
      <c r="G1133">
        <f t="shared" si="120"/>
        <v>1000</v>
      </c>
      <c r="H1133" s="3" t="s">
        <v>31</v>
      </c>
      <c r="I1133" t="str">
        <f t="shared" si="121"/>
        <v>5000000+</v>
      </c>
      <c r="J1133" s="1">
        <f t="shared" si="122"/>
        <v>5000000</v>
      </c>
      <c r="K1133" t="s">
        <v>17</v>
      </c>
      <c r="L1133" s="2">
        <v>0</v>
      </c>
      <c r="M1133" s="1">
        <f t="shared" si="123"/>
        <v>0</v>
      </c>
      <c r="N1133" t="s">
        <v>18</v>
      </c>
      <c r="O1133" t="s">
        <v>1681</v>
      </c>
      <c r="P1133" t="s">
        <v>32</v>
      </c>
      <c r="Q1133" t="str">
        <f t="shared" si="124"/>
        <v>2018</v>
      </c>
      <c r="R1133" t="str">
        <f t="shared" si="125"/>
        <v>August</v>
      </c>
      <c r="S1133" t="s">
        <v>39</v>
      </c>
      <c r="T1133" t="s">
        <v>39</v>
      </c>
    </row>
    <row r="1134" spans="1:20" x14ac:dyDescent="0.3">
      <c r="A1134" t="s">
        <v>1815</v>
      </c>
      <c r="B1134" t="s">
        <v>1680</v>
      </c>
      <c r="C1134">
        <v>4.2</v>
      </c>
      <c r="D1134">
        <f t="shared" si="119"/>
        <v>5</v>
      </c>
      <c r="E1134">
        <v>24647</v>
      </c>
      <c r="F1134" t="s">
        <v>39</v>
      </c>
      <c r="G1134">
        <f t="shared" si="120"/>
        <v>1000</v>
      </c>
      <c r="H1134" s="3" t="s">
        <v>56</v>
      </c>
      <c r="I1134" t="str">
        <f t="shared" si="121"/>
        <v>1000000+</v>
      </c>
      <c r="J1134" s="1">
        <f t="shared" si="122"/>
        <v>1000000</v>
      </c>
      <c r="K1134" t="s">
        <v>17</v>
      </c>
      <c r="L1134" s="2">
        <v>0</v>
      </c>
      <c r="M1134" s="1">
        <f t="shared" si="123"/>
        <v>0</v>
      </c>
      <c r="N1134" t="s">
        <v>18</v>
      </c>
      <c r="O1134" t="s">
        <v>1681</v>
      </c>
      <c r="P1134" t="s">
        <v>450</v>
      </c>
      <c r="Q1134" t="str">
        <f t="shared" si="124"/>
        <v>2018</v>
      </c>
      <c r="R1134" t="str">
        <f t="shared" si="125"/>
        <v>July</v>
      </c>
      <c r="S1134" t="s">
        <v>39</v>
      </c>
      <c r="T1134" t="s">
        <v>39</v>
      </c>
    </row>
    <row r="1135" spans="1:20" x14ac:dyDescent="0.3">
      <c r="A1135" t="s">
        <v>1816</v>
      </c>
      <c r="B1135" t="s">
        <v>1680</v>
      </c>
      <c r="C1135">
        <v>4.4000000000000004</v>
      </c>
      <c r="D1135">
        <f t="shared" si="119"/>
        <v>5</v>
      </c>
      <c r="E1135">
        <v>1922</v>
      </c>
      <c r="F1135" t="s">
        <v>110</v>
      </c>
      <c r="G1135">
        <f t="shared" si="120"/>
        <v>4200000</v>
      </c>
      <c r="H1135" s="3" t="s">
        <v>43</v>
      </c>
      <c r="I1135" t="str">
        <f t="shared" si="121"/>
        <v>100000+</v>
      </c>
      <c r="J1135" s="1">
        <f t="shared" si="122"/>
        <v>100000</v>
      </c>
      <c r="K1135" t="s">
        <v>17</v>
      </c>
      <c r="L1135" s="2">
        <v>0</v>
      </c>
      <c r="M1135" s="1">
        <f t="shared" si="123"/>
        <v>0</v>
      </c>
      <c r="N1135" t="s">
        <v>18</v>
      </c>
      <c r="O1135" t="s">
        <v>1681</v>
      </c>
      <c r="P1135" t="s">
        <v>32</v>
      </c>
      <c r="Q1135" t="str">
        <f t="shared" si="124"/>
        <v>2018</v>
      </c>
      <c r="R1135" t="str">
        <f t="shared" si="125"/>
        <v>August</v>
      </c>
      <c r="S1135">
        <v>1.28</v>
      </c>
      <c r="T1135" t="s">
        <v>51</v>
      </c>
    </row>
    <row r="1136" spans="1:20" x14ac:dyDescent="0.3">
      <c r="A1136" t="s">
        <v>1817</v>
      </c>
      <c r="B1136" t="s">
        <v>1680</v>
      </c>
      <c r="C1136">
        <v>4.0999999999999996</v>
      </c>
      <c r="D1136">
        <f t="shared" si="119"/>
        <v>5</v>
      </c>
      <c r="E1136">
        <v>3334</v>
      </c>
      <c r="F1136" t="s">
        <v>39</v>
      </c>
      <c r="G1136">
        <f t="shared" si="120"/>
        <v>1000</v>
      </c>
      <c r="H1136" s="3" t="s">
        <v>25</v>
      </c>
      <c r="I1136" t="str">
        <f t="shared" si="121"/>
        <v>500000+</v>
      </c>
      <c r="J1136" s="1">
        <f t="shared" si="122"/>
        <v>500000</v>
      </c>
      <c r="K1136" t="s">
        <v>17</v>
      </c>
      <c r="L1136" s="2">
        <v>0</v>
      </c>
      <c r="M1136" s="1">
        <f t="shared" si="123"/>
        <v>0</v>
      </c>
      <c r="N1136" t="s">
        <v>18</v>
      </c>
      <c r="O1136" t="s">
        <v>1681</v>
      </c>
      <c r="P1136" t="s">
        <v>274</v>
      </c>
      <c r="Q1136" t="str">
        <f t="shared" si="124"/>
        <v>2018</v>
      </c>
      <c r="R1136" t="str">
        <f t="shared" si="125"/>
        <v>July</v>
      </c>
      <c r="S1136" t="s">
        <v>39</v>
      </c>
      <c r="T1136" t="s">
        <v>39</v>
      </c>
    </row>
    <row r="1137" spans="1:20" x14ac:dyDescent="0.3">
      <c r="A1137" t="s">
        <v>1818</v>
      </c>
      <c r="B1137" t="s">
        <v>1680</v>
      </c>
      <c r="C1137">
        <v>3.9</v>
      </c>
      <c r="D1137">
        <f t="shared" si="119"/>
        <v>4</v>
      </c>
      <c r="E1137">
        <v>10658</v>
      </c>
      <c r="F1137" t="s">
        <v>1819</v>
      </c>
      <c r="G1137">
        <f t="shared" si="120"/>
        <v>58000000</v>
      </c>
      <c r="H1137" s="3" t="s">
        <v>56</v>
      </c>
      <c r="I1137" t="str">
        <f t="shared" si="121"/>
        <v>1000000+</v>
      </c>
      <c r="J1137" s="1">
        <f t="shared" si="122"/>
        <v>1000000</v>
      </c>
      <c r="K1137" t="s">
        <v>17</v>
      </c>
      <c r="L1137" s="2">
        <v>0</v>
      </c>
      <c r="M1137" s="1">
        <f t="shared" si="123"/>
        <v>0</v>
      </c>
      <c r="N1137" t="s">
        <v>18</v>
      </c>
      <c r="O1137" t="s">
        <v>1681</v>
      </c>
      <c r="P1137" t="s">
        <v>153</v>
      </c>
      <c r="Q1137" t="str">
        <f t="shared" si="124"/>
        <v>2018</v>
      </c>
      <c r="R1137" t="str">
        <f t="shared" si="125"/>
        <v>August</v>
      </c>
      <c r="S1137" t="s">
        <v>1820</v>
      </c>
      <c r="T1137" t="s">
        <v>46</v>
      </c>
    </row>
    <row r="1138" spans="1:20" x14ac:dyDescent="0.3">
      <c r="A1138" t="s">
        <v>1753</v>
      </c>
      <c r="B1138" t="s">
        <v>1680</v>
      </c>
      <c r="C1138">
        <v>4.5999999999999996</v>
      </c>
      <c r="D1138">
        <f t="shared" si="119"/>
        <v>5</v>
      </c>
      <c r="E1138">
        <v>57493</v>
      </c>
      <c r="F1138" t="s">
        <v>39</v>
      </c>
      <c r="G1138">
        <f t="shared" si="120"/>
        <v>1000</v>
      </c>
      <c r="H1138" s="3" t="s">
        <v>56</v>
      </c>
      <c r="I1138" t="str">
        <f t="shared" si="121"/>
        <v>1000000+</v>
      </c>
      <c r="J1138" s="1">
        <f t="shared" si="122"/>
        <v>1000000</v>
      </c>
      <c r="K1138" t="s">
        <v>17</v>
      </c>
      <c r="L1138" s="2">
        <v>0</v>
      </c>
      <c r="M1138" s="1">
        <f t="shared" si="123"/>
        <v>0</v>
      </c>
      <c r="N1138" t="s">
        <v>18</v>
      </c>
      <c r="O1138" t="s">
        <v>1681</v>
      </c>
      <c r="P1138" t="s">
        <v>74</v>
      </c>
      <c r="Q1138" t="str">
        <f t="shared" si="124"/>
        <v>2018</v>
      </c>
      <c r="R1138" t="str">
        <f t="shared" si="125"/>
        <v>July</v>
      </c>
      <c r="S1138" t="s">
        <v>39</v>
      </c>
      <c r="T1138" t="s">
        <v>39</v>
      </c>
    </row>
    <row r="1139" spans="1:20" x14ac:dyDescent="0.3">
      <c r="A1139" t="s">
        <v>1821</v>
      </c>
      <c r="B1139" t="s">
        <v>1680</v>
      </c>
      <c r="C1139">
        <v>4.5</v>
      </c>
      <c r="D1139">
        <f t="shared" si="119"/>
        <v>5</v>
      </c>
      <c r="E1139">
        <v>78361</v>
      </c>
      <c r="F1139" t="s">
        <v>364</v>
      </c>
      <c r="G1139">
        <f t="shared" si="120"/>
        <v>22000000</v>
      </c>
      <c r="H1139" s="3" t="s">
        <v>56</v>
      </c>
      <c r="I1139" t="str">
        <f t="shared" si="121"/>
        <v>1000000+</v>
      </c>
      <c r="J1139" s="1">
        <f t="shared" si="122"/>
        <v>1000000</v>
      </c>
      <c r="K1139" t="s">
        <v>17</v>
      </c>
      <c r="L1139" s="2">
        <v>0</v>
      </c>
      <c r="M1139" s="1">
        <f t="shared" si="123"/>
        <v>0</v>
      </c>
      <c r="N1139" t="s">
        <v>18</v>
      </c>
      <c r="O1139" t="s">
        <v>1681</v>
      </c>
      <c r="P1139" t="s">
        <v>704</v>
      </c>
      <c r="Q1139" t="str">
        <f t="shared" si="124"/>
        <v>2018</v>
      </c>
      <c r="R1139" t="str">
        <f t="shared" si="125"/>
        <v>July</v>
      </c>
      <c r="S1139" t="s">
        <v>1249</v>
      </c>
      <c r="T1139" t="s">
        <v>40</v>
      </c>
    </row>
    <row r="1140" spans="1:20" x14ac:dyDescent="0.3">
      <c r="A1140" t="s">
        <v>1822</v>
      </c>
      <c r="B1140" t="s">
        <v>1680</v>
      </c>
      <c r="C1140">
        <v>3.7</v>
      </c>
      <c r="D1140">
        <f t="shared" si="119"/>
        <v>4</v>
      </c>
      <c r="E1140">
        <v>2594</v>
      </c>
      <c r="F1140" t="s">
        <v>39</v>
      </c>
      <c r="G1140">
        <f t="shared" si="120"/>
        <v>1000</v>
      </c>
      <c r="H1140" s="3" t="s">
        <v>25</v>
      </c>
      <c r="I1140" t="str">
        <f t="shared" si="121"/>
        <v>500000+</v>
      </c>
      <c r="J1140" s="1">
        <f t="shared" si="122"/>
        <v>500000</v>
      </c>
      <c r="K1140" t="s">
        <v>17</v>
      </c>
      <c r="L1140" s="2">
        <v>0</v>
      </c>
      <c r="M1140" s="1">
        <f t="shared" si="123"/>
        <v>0</v>
      </c>
      <c r="N1140" t="s">
        <v>18</v>
      </c>
      <c r="O1140" t="s">
        <v>1681</v>
      </c>
      <c r="P1140" t="s">
        <v>1823</v>
      </c>
      <c r="Q1140" t="str">
        <f t="shared" si="124"/>
        <v>2018</v>
      </c>
      <c r="R1140" t="str">
        <f t="shared" si="125"/>
        <v>March</v>
      </c>
      <c r="S1140" t="s">
        <v>39</v>
      </c>
      <c r="T1140" t="s">
        <v>39</v>
      </c>
    </row>
    <row r="1141" spans="1:20" x14ac:dyDescent="0.3">
      <c r="A1141" t="s">
        <v>1824</v>
      </c>
      <c r="B1141" t="s">
        <v>1680</v>
      </c>
      <c r="C1141">
        <v>4.0999999999999996</v>
      </c>
      <c r="D1141">
        <f t="shared" si="119"/>
        <v>5</v>
      </c>
      <c r="E1141">
        <v>13868</v>
      </c>
      <c r="F1141" t="s">
        <v>1001</v>
      </c>
      <c r="G1141">
        <f t="shared" si="120"/>
        <v>1400000</v>
      </c>
      <c r="H1141" s="3" t="s">
        <v>56</v>
      </c>
      <c r="I1141" t="str">
        <f t="shared" si="121"/>
        <v>1000000+</v>
      </c>
      <c r="J1141" s="1">
        <f t="shared" si="122"/>
        <v>1000000</v>
      </c>
      <c r="K1141" t="s">
        <v>17</v>
      </c>
      <c r="L1141" s="2">
        <v>0</v>
      </c>
      <c r="M1141" s="1">
        <f t="shared" si="123"/>
        <v>0</v>
      </c>
      <c r="N1141" t="s">
        <v>18</v>
      </c>
      <c r="O1141" t="s">
        <v>1681</v>
      </c>
      <c r="P1141" t="s">
        <v>348</v>
      </c>
      <c r="Q1141" t="str">
        <f t="shared" si="124"/>
        <v>2017</v>
      </c>
      <c r="R1141" t="str">
        <f t="shared" si="125"/>
        <v>August</v>
      </c>
      <c r="S1141" t="s">
        <v>1825</v>
      </c>
      <c r="T1141" t="s">
        <v>465</v>
      </c>
    </row>
    <row r="1142" spans="1:20" x14ac:dyDescent="0.3">
      <c r="A1142" t="s">
        <v>1826</v>
      </c>
      <c r="B1142" t="s">
        <v>1680</v>
      </c>
      <c r="C1142">
        <v>4.4000000000000004</v>
      </c>
      <c r="D1142">
        <f t="shared" si="119"/>
        <v>5</v>
      </c>
      <c r="E1142">
        <v>135952</v>
      </c>
      <c r="F1142" t="s">
        <v>39</v>
      </c>
      <c r="G1142">
        <f t="shared" si="120"/>
        <v>1000</v>
      </c>
      <c r="H1142" s="3" t="s">
        <v>31</v>
      </c>
      <c r="I1142" t="str">
        <f t="shared" si="121"/>
        <v>5000000+</v>
      </c>
      <c r="J1142" s="1">
        <f t="shared" si="122"/>
        <v>5000000</v>
      </c>
      <c r="K1142" t="s">
        <v>17</v>
      </c>
      <c r="L1142" s="2">
        <v>0</v>
      </c>
      <c r="M1142" s="1">
        <f t="shared" si="123"/>
        <v>0</v>
      </c>
      <c r="N1142" t="s">
        <v>18</v>
      </c>
      <c r="O1142" t="s">
        <v>1681</v>
      </c>
      <c r="P1142" t="s">
        <v>103</v>
      </c>
      <c r="Q1142" t="str">
        <f t="shared" si="124"/>
        <v>2018</v>
      </c>
      <c r="R1142" t="str">
        <f t="shared" si="125"/>
        <v>July</v>
      </c>
      <c r="S1142" t="s">
        <v>39</v>
      </c>
      <c r="T1142" t="s">
        <v>39</v>
      </c>
    </row>
    <row r="1143" spans="1:20" x14ac:dyDescent="0.3">
      <c r="A1143" t="s">
        <v>1827</v>
      </c>
      <c r="B1143" t="s">
        <v>1680</v>
      </c>
      <c r="C1143">
        <v>4.5999999999999996</v>
      </c>
      <c r="D1143">
        <f t="shared" si="119"/>
        <v>5</v>
      </c>
      <c r="E1143">
        <v>11066</v>
      </c>
      <c r="F1143" t="s">
        <v>520</v>
      </c>
      <c r="G1143">
        <f t="shared" si="120"/>
        <v>9100000</v>
      </c>
      <c r="H1143" s="3" t="s">
        <v>25</v>
      </c>
      <c r="I1143" t="str">
        <f t="shared" si="121"/>
        <v>500000+</v>
      </c>
      <c r="J1143" s="1">
        <f t="shared" si="122"/>
        <v>500000</v>
      </c>
      <c r="K1143" t="s">
        <v>17</v>
      </c>
      <c r="L1143" s="2">
        <v>0</v>
      </c>
      <c r="M1143" s="1">
        <f t="shared" si="123"/>
        <v>0</v>
      </c>
      <c r="N1143" t="s">
        <v>18</v>
      </c>
      <c r="O1143" t="s">
        <v>1681</v>
      </c>
      <c r="P1143" t="s">
        <v>200</v>
      </c>
      <c r="Q1143" t="str">
        <f t="shared" si="124"/>
        <v>2018</v>
      </c>
      <c r="R1143" t="str">
        <f t="shared" si="125"/>
        <v>July</v>
      </c>
      <c r="S1143" t="s">
        <v>1828</v>
      </c>
      <c r="T1143" t="s">
        <v>76</v>
      </c>
    </row>
    <row r="1144" spans="1:20" x14ac:dyDescent="0.3">
      <c r="A1144" t="s">
        <v>1758</v>
      </c>
      <c r="B1144" t="s">
        <v>1680</v>
      </c>
      <c r="C1144">
        <v>4.5</v>
      </c>
      <c r="D1144">
        <f t="shared" si="119"/>
        <v>5</v>
      </c>
      <c r="E1144">
        <v>8188</v>
      </c>
      <c r="F1144" t="s">
        <v>364</v>
      </c>
      <c r="G1144">
        <f t="shared" si="120"/>
        <v>22000000</v>
      </c>
      <c r="H1144" s="3" t="s">
        <v>43</v>
      </c>
      <c r="I1144" t="str">
        <f t="shared" si="121"/>
        <v>100000+</v>
      </c>
      <c r="J1144" s="1">
        <f t="shared" si="122"/>
        <v>100000</v>
      </c>
      <c r="K1144" t="s">
        <v>17</v>
      </c>
      <c r="L1144" s="2">
        <v>0</v>
      </c>
      <c r="M1144" s="1">
        <f t="shared" si="123"/>
        <v>0</v>
      </c>
      <c r="N1144" t="s">
        <v>18</v>
      </c>
      <c r="O1144" t="s">
        <v>1681</v>
      </c>
      <c r="P1144" t="s">
        <v>74</v>
      </c>
      <c r="Q1144" t="str">
        <f t="shared" si="124"/>
        <v>2018</v>
      </c>
      <c r="R1144" t="str">
        <f t="shared" si="125"/>
        <v>July</v>
      </c>
      <c r="S1144" t="s">
        <v>1759</v>
      </c>
      <c r="T1144" t="s">
        <v>71</v>
      </c>
    </row>
    <row r="1145" spans="1:20" x14ac:dyDescent="0.3">
      <c r="A1145" t="s">
        <v>1762</v>
      </c>
      <c r="B1145" t="s">
        <v>1680</v>
      </c>
      <c r="C1145">
        <v>4.3</v>
      </c>
      <c r="D1145">
        <f t="shared" si="119"/>
        <v>5</v>
      </c>
      <c r="E1145">
        <v>45962</v>
      </c>
      <c r="F1145" t="s">
        <v>39</v>
      </c>
      <c r="G1145">
        <f t="shared" si="120"/>
        <v>1000</v>
      </c>
      <c r="H1145" s="3" t="s">
        <v>56</v>
      </c>
      <c r="I1145" t="str">
        <f t="shared" si="121"/>
        <v>1000000+</v>
      </c>
      <c r="J1145" s="1">
        <f t="shared" si="122"/>
        <v>1000000</v>
      </c>
      <c r="K1145" t="s">
        <v>17</v>
      </c>
      <c r="L1145" s="2">
        <v>0</v>
      </c>
      <c r="M1145" s="1">
        <f t="shared" si="123"/>
        <v>0</v>
      </c>
      <c r="N1145" t="s">
        <v>18</v>
      </c>
      <c r="O1145" t="s">
        <v>1681</v>
      </c>
      <c r="P1145" t="s">
        <v>74</v>
      </c>
      <c r="Q1145" t="str">
        <f t="shared" si="124"/>
        <v>2018</v>
      </c>
      <c r="R1145" t="str">
        <f t="shared" si="125"/>
        <v>July</v>
      </c>
      <c r="S1145" t="s">
        <v>39</v>
      </c>
      <c r="T1145" t="s">
        <v>39</v>
      </c>
    </row>
    <row r="1146" spans="1:20" x14ac:dyDescent="0.3">
      <c r="A1146" t="s">
        <v>1829</v>
      </c>
      <c r="B1146" t="s">
        <v>1680</v>
      </c>
      <c r="C1146">
        <v>4.3</v>
      </c>
      <c r="D1146">
        <f t="shared" si="119"/>
        <v>5</v>
      </c>
      <c r="E1146">
        <v>34861</v>
      </c>
      <c r="F1146" t="s">
        <v>39</v>
      </c>
      <c r="G1146">
        <f t="shared" si="120"/>
        <v>1000</v>
      </c>
      <c r="H1146" s="3" t="s">
        <v>56</v>
      </c>
      <c r="I1146" t="str">
        <f t="shared" si="121"/>
        <v>1000000+</v>
      </c>
      <c r="J1146" s="1">
        <f t="shared" si="122"/>
        <v>1000000</v>
      </c>
      <c r="K1146" t="s">
        <v>17</v>
      </c>
      <c r="L1146" s="2">
        <v>0</v>
      </c>
      <c r="M1146" s="1">
        <f t="shared" si="123"/>
        <v>0</v>
      </c>
      <c r="N1146" t="s">
        <v>18</v>
      </c>
      <c r="O1146" t="s">
        <v>1681</v>
      </c>
      <c r="P1146" t="s">
        <v>86</v>
      </c>
      <c r="Q1146" t="str">
        <f t="shared" si="124"/>
        <v>2018</v>
      </c>
      <c r="R1146" t="str">
        <f t="shared" si="125"/>
        <v>August</v>
      </c>
      <c r="S1146" t="s">
        <v>39</v>
      </c>
      <c r="T1146" t="s">
        <v>39</v>
      </c>
    </row>
    <row r="1147" spans="1:20" x14ac:dyDescent="0.3">
      <c r="A1147" t="s">
        <v>1830</v>
      </c>
      <c r="B1147" t="s">
        <v>1680</v>
      </c>
      <c r="C1147">
        <v>4.3</v>
      </c>
      <c r="D1147">
        <f t="shared" si="119"/>
        <v>5</v>
      </c>
      <c r="E1147">
        <v>37580</v>
      </c>
      <c r="F1147" t="s">
        <v>39</v>
      </c>
      <c r="G1147">
        <f t="shared" si="120"/>
        <v>1000</v>
      </c>
      <c r="H1147" s="3" t="s">
        <v>31</v>
      </c>
      <c r="I1147" t="str">
        <f t="shared" si="121"/>
        <v>5000000+</v>
      </c>
      <c r="J1147" s="1">
        <f t="shared" si="122"/>
        <v>5000000</v>
      </c>
      <c r="K1147" t="s">
        <v>17</v>
      </c>
      <c r="L1147" s="2">
        <v>0</v>
      </c>
      <c r="M1147" s="1">
        <f t="shared" si="123"/>
        <v>0</v>
      </c>
      <c r="N1147" t="s">
        <v>18</v>
      </c>
      <c r="O1147" t="s">
        <v>1681</v>
      </c>
      <c r="P1147" t="s">
        <v>32</v>
      </c>
      <c r="Q1147" t="str">
        <f t="shared" si="124"/>
        <v>2018</v>
      </c>
      <c r="R1147" t="str">
        <f t="shared" si="125"/>
        <v>August</v>
      </c>
      <c r="S1147" t="s">
        <v>1831</v>
      </c>
      <c r="T1147" t="s">
        <v>46</v>
      </c>
    </row>
    <row r="1148" spans="1:20" x14ac:dyDescent="0.3">
      <c r="A1148" t="s">
        <v>1832</v>
      </c>
      <c r="B1148" t="s">
        <v>1680</v>
      </c>
      <c r="C1148">
        <v>4.4000000000000004</v>
      </c>
      <c r="D1148">
        <f t="shared" si="119"/>
        <v>5</v>
      </c>
      <c r="E1148">
        <v>281485</v>
      </c>
      <c r="F1148" t="s">
        <v>39</v>
      </c>
      <c r="G1148">
        <f t="shared" si="120"/>
        <v>1000</v>
      </c>
      <c r="H1148" s="3" t="s">
        <v>31</v>
      </c>
      <c r="I1148" t="str">
        <f t="shared" si="121"/>
        <v>5000000+</v>
      </c>
      <c r="J1148" s="1">
        <f t="shared" si="122"/>
        <v>5000000</v>
      </c>
      <c r="K1148" t="s">
        <v>17</v>
      </c>
      <c r="L1148" s="2">
        <v>0</v>
      </c>
      <c r="M1148" s="1">
        <f t="shared" si="123"/>
        <v>0</v>
      </c>
      <c r="N1148" t="s">
        <v>18</v>
      </c>
      <c r="O1148" t="s">
        <v>1681</v>
      </c>
      <c r="P1148" t="s">
        <v>1833</v>
      </c>
      <c r="Q1148" t="str">
        <f t="shared" si="124"/>
        <v>2018</v>
      </c>
      <c r="R1148" t="str">
        <f t="shared" si="125"/>
        <v>May</v>
      </c>
      <c r="S1148" t="s">
        <v>39</v>
      </c>
      <c r="T1148" t="s">
        <v>39</v>
      </c>
    </row>
    <row r="1149" spans="1:20" x14ac:dyDescent="0.3">
      <c r="A1149" t="s">
        <v>1834</v>
      </c>
      <c r="B1149" t="s">
        <v>1680</v>
      </c>
      <c r="C1149">
        <v>4.3</v>
      </c>
      <c r="D1149">
        <f t="shared" si="119"/>
        <v>5</v>
      </c>
      <c r="E1149">
        <v>685</v>
      </c>
      <c r="F1149" t="s">
        <v>82</v>
      </c>
      <c r="G1149">
        <f t="shared" si="120"/>
        <v>21000000</v>
      </c>
      <c r="H1149" s="3" t="s">
        <v>49</v>
      </c>
      <c r="I1149" t="str">
        <f t="shared" si="121"/>
        <v>50000+</v>
      </c>
      <c r="J1149" s="1">
        <f t="shared" si="122"/>
        <v>50000</v>
      </c>
      <c r="K1149" t="s">
        <v>17</v>
      </c>
      <c r="L1149" s="2">
        <v>0</v>
      </c>
      <c r="M1149" s="1">
        <f t="shared" si="123"/>
        <v>0</v>
      </c>
      <c r="N1149" t="s">
        <v>18</v>
      </c>
      <c r="O1149" t="s">
        <v>1681</v>
      </c>
      <c r="P1149" t="s">
        <v>86</v>
      </c>
      <c r="Q1149" t="str">
        <f t="shared" si="124"/>
        <v>2018</v>
      </c>
      <c r="R1149" t="str">
        <f t="shared" si="125"/>
        <v>August</v>
      </c>
      <c r="S1149" t="s">
        <v>1835</v>
      </c>
      <c r="T1149" t="s">
        <v>46</v>
      </c>
    </row>
    <row r="1150" spans="1:20" x14ac:dyDescent="0.3">
      <c r="A1150" t="s">
        <v>1763</v>
      </c>
      <c r="B1150" t="s">
        <v>1680</v>
      </c>
      <c r="C1150">
        <v>4.4000000000000004</v>
      </c>
      <c r="D1150">
        <f t="shared" si="119"/>
        <v>5</v>
      </c>
      <c r="E1150">
        <v>126447</v>
      </c>
      <c r="F1150" t="s">
        <v>39</v>
      </c>
      <c r="G1150">
        <f t="shared" si="120"/>
        <v>1000</v>
      </c>
      <c r="H1150" s="3" t="s">
        <v>56</v>
      </c>
      <c r="I1150" t="str">
        <f t="shared" si="121"/>
        <v>1000000+</v>
      </c>
      <c r="J1150" s="1">
        <f t="shared" si="122"/>
        <v>1000000</v>
      </c>
      <c r="K1150" t="s">
        <v>17</v>
      </c>
      <c r="L1150" s="2">
        <v>0</v>
      </c>
      <c r="M1150" s="1">
        <f t="shared" si="123"/>
        <v>0</v>
      </c>
      <c r="N1150" t="s">
        <v>18</v>
      </c>
      <c r="O1150" t="s">
        <v>1681</v>
      </c>
      <c r="P1150" t="s">
        <v>32</v>
      </c>
      <c r="Q1150" t="str">
        <f t="shared" si="124"/>
        <v>2018</v>
      </c>
      <c r="R1150" t="str">
        <f t="shared" si="125"/>
        <v>August</v>
      </c>
      <c r="S1150" t="s">
        <v>39</v>
      </c>
      <c r="T1150" t="s">
        <v>39</v>
      </c>
    </row>
    <row r="1151" spans="1:20" x14ac:dyDescent="0.3">
      <c r="A1151" t="s">
        <v>1792</v>
      </c>
      <c r="B1151" t="s">
        <v>1680</v>
      </c>
      <c r="C1151">
        <v>4.3</v>
      </c>
      <c r="D1151">
        <f t="shared" si="119"/>
        <v>5</v>
      </c>
      <c r="E1151">
        <v>129304</v>
      </c>
      <c r="F1151" t="s">
        <v>39</v>
      </c>
      <c r="G1151">
        <f t="shared" si="120"/>
        <v>1000</v>
      </c>
      <c r="H1151" s="3" t="s">
        <v>31</v>
      </c>
      <c r="I1151" t="str">
        <f t="shared" si="121"/>
        <v>5000000+</v>
      </c>
      <c r="J1151" s="1">
        <f t="shared" si="122"/>
        <v>5000000</v>
      </c>
      <c r="K1151" t="s">
        <v>17</v>
      </c>
      <c r="L1151" s="2">
        <v>0</v>
      </c>
      <c r="M1151" s="1">
        <f t="shared" si="123"/>
        <v>0</v>
      </c>
      <c r="N1151" t="s">
        <v>18</v>
      </c>
      <c r="O1151" t="s">
        <v>1681</v>
      </c>
      <c r="P1151" t="s">
        <v>153</v>
      </c>
      <c r="Q1151" t="str">
        <f t="shared" si="124"/>
        <v>2018</v>
      </c>
      <c r="R1151" t="str">
        <f t="shared" si="125"/>
        <v>August</v>
      </c>
      <c r="S1151" t="s">
        <v>39</v>
      </c>
      <c r="T1151" t="s">
        <v>39</v>
      </c>
    </row>
    <row r="1152" spans="1:20" x14ac:dyDescent="0.3">
      <c r="A1152" t="s">
        <v>1836</v>
      </c>
      <c r="B1152" t="s">
        <v>1680</v>
      </c>
      <c r="C1152">
        <v>4.4000000000000004</v>
      </c>
      <c r="D1152">
        <f t="shared" si="119"/>
        <v>5</v>
      </c>
      <c r="E1152">
        <v>3780</v>
      </c>
      <c r="F1152" t="s">
        <v>142</v>
      </c>
      <c r="G1152">
        <f t="shared" si="120"/>
        <v>11000000</v>
      </c>
      <c r="H1152" s="3" t="s">
        <v>43</v>
      </c>
      <c r="I1152" t="str">
        <f t="shared" si="121"/>
        <v>100000+</v>
      </c>
      <c r="J1152" s="1">
        <f t="shared" si="122"/>
        <v>100000</v>
      </c>
      <c r="K1152" t="s">
        <v>17</v>
      </c>
      <c r="L1152" s="2">
        <v>0</v>
      </c>
      <c r="M1152" s="1">
        <f t="shared" si="123"/>
        <v>0</v>
      </c>
      <c r="N1152" t="s">
        <v>18</v>
      </c>
      <c r="O1152" t="s">
        <v>1681</v>
      </c>
      <c r="P1152" t="s">
        <v>86</v>
      </c>
      <c r="Q1152" t="str">
        <f t="shared" si="124"/>
        <v>2018</v>
      </c>
      <c r="R1152" t="str">
        <f t="shared" si="125"/>
        <v>August</v>
      </c>
      <c r="S1152" t="s">
        <v>1837</v>
      </c>
      <c r="T1152" t="s">
        <v>245</v>
      </c>
    </row>
    <row r="1153" spans="1:20" x14ac:dyDescent="0.3">
      <c r="A1153" t="s">
        <v>1838</v>
      </c>
      <c r="B1153" t="s">
        <v>1680</v>
      </c>
      <c r="C1153">
        <v>4.0999999999999996</v>
      </c>
      <c r="D1153">
        <f t="shared" si="119"/>
        <v>5</v>
      </c>
      <c r="E1153">
        <v>15192</v>
      </c>
      <c r="F1153" t="s">
        <v>261</v>
      </c>
      <c r="G1153">
        <f t="shared" si="120"/>
        <v>38000000</v>
      </c>
      <c r="H1153" s="3" t="s">
        <v>56</v>
      </c>
      <c r="I1153" t="str">
        <f t="shared" si="121"/>
        <v>1000000+</v>
      </c>
      <c r="J1153" s="1">
        <f t="shared" si="122"/>
        <v>1000000</v>
      </c>
      <c r="K1153" t="s">
        <v>17</v>
      </c>
      <c r="L1153" s="2">
        <v>0</v>
      </c>
      <c r="M1153" s="1">
        <f t="shared" si="123"/>
        <v>0</v>
      </c>
      <c r="N1153" t="s">
        <v>18</v>
      </c>
      <c r="O1153" t="s">
        <v>1681</v>
      </c>
      <c r="P1153" t="s">
        <v>691</v>
      </c>
      <c r="Q1153" t="str">
        <f t="shared" si="124"/>
        <v>2018</v>
      </c>
      <c r="R1153" t="str">
        <f t="shared" si="125"/>
        <v>May</v>
      </c>
      <c r="S1153" t="s">
        <v>1618</v>
      </c>
      <c r="T1153" t="s">
        <v>71</v>
      </c>
    </row>
    <row r="1154" spans="1:20" x14ac:dyDescent="0.3">
      <c r="A1154" t="s">
        <v>1839</v>
      </c>
      <c r="B1154" t="s">
        <v>1680</v>
      </c>
      <c r="C1154">
        <v>4.4000000000000004</v>
      </c>
      <c r="D1154">
        <f t="shared" si="119"/>
        <v>5</v>
      </c>
      <c r="E1154">
        <v>5950</v>
      </c>
      <c r="F1154" t="s">
        <v>73</v>
      </c>
      <c r="G1154">
        <f t="shared" si="120"/>
        <v>12000000</v>
      </c>
      <c r="H1154" s="3" t="s">
        <v>25</v>
      </c>
      <c r="I1154" t="str">
        <f t="shared" si="121"/>
        <v>500000+</v>
      </c>
      <c r="J1154" s="1">
        <f t="shared" si="122"/>
        <v>500000</v>
      </c>
      <c r="K1154" t="s">
        <v>17</v>
      </c>
      <c r="L1154" s="2">
        <v>0</v>
      </c>
      <c r="M1154" s="1">
        <f t="shared" si="123"/>
        <v>0</v>
      </c>
      <c r="N1154" t="s">
        <v>18</v>
      </c>
      <c r="O1154" t="s">
        <v>1681</v>
      </c>
      <c r="P1154" t="s">
        <v>383</v>
      </c>
      <c r="Q1154" t="str">
        <f t="shared" si="124"/>
        <v>2018</v>
      </c>
      <c r="R1154" t="str">
        <f t="shared" si="125"/>
        <v>June</v>
      </c>
      <c r="S1154">
        <v>2.1309999999999998</v>
      </c>
      <c r="T1154" t="s">
        <v>71</v>
      </c>
    </row>
    <row r="1155" spans="1:20" x14ac:dyDescent="0.3">
      <c r="A1155" t="s">
        <v>1840</v>
      </c>
      <c r="B1155" t="s">
        <v>1680</v>
      </c>
      <c r="C1155">
        <v>4.2</v>
      </c>
      <c r="D1155">
        <f t="shared" ref="D1155:D1218" si="126">IF(C1155&gt;4,5,IF(C1155&gt;3,4,IF(C1155&gt;2,3,IF(C1155&gt;1,2,1))))</f>
        <v>5</v>
      </c>
      <c r="E1155">
        <v>15993</v>
      </c>
      <c r="F1155" t="s">
        <v>1063</v>
      </c>
      <c r="G1155">
        <f t="shared" ref="G1155:G1218" si="127">IF(RIGHT(F1155,1)="M",LEFT(F1155,LEN(F1155)-1)*1000000,IF(RIGHT(F1155,1)="K",LEFT(F1155,LEN(F1155)-1)*1000, 1000))</f>
        <v>45000000</v>
      </c>
      <c r="H1155" s="3" t="s">
        <v>56</v>
      </c>
      <c r="I1155" t="str">
        <f t="shared" ref="I1155:I1218" si="128">SUBSTITUTE(H1155,",","")</f>
        <v>1000000+</v>
      </c>
      <c r="J1155" s="1">
        <f t="shared" ref="J1155:J1218" si="129">VALUE(LEFT(I1155,LEN(I1155)-1))</f>
        <v>1000000</v>
      </c>
      <c r="K1155" t="s">
        <v>17</v>
      </c>
      <c r="L1155" s="2">
        <v>0</v>
      </c>
      <c r="M1155" s="1">
        <f t="shared" ref="M1155:M1218" si="130">VALUE(IF(RIGHT(L1155,LEN(L1155)-1)="",0,RIGHT(L1155,LEN(L1155)-1)))</f>
        <v>0</v>
      </c>
      <c r="N1155" t="s">
        <v>18</v>
      </c>
      <c r="O1155" t="s">
        <v>1681</v>
      </c>
      <c r="P1155" t="s">
        <v>1841</v>
      </c>
      <c r="Q1155" t="str">
        <f t="shared" ref="Q1155:Q1218" si="131">RIGHT(P1155,4)</f>
        <v>2018</v>
      </c>
      <c r="R1155" t="str">
        <f t="shared" ref="R1155:R1218" si="132">LEFT(P1155,FIND(" ",P1155)-1)</f>
        <v>May</v>
      </c>
      <c r="S1155" t="s">
        <v>1842</v>
      </c>
      <c r="T1155" t="s">
        <v>46</v>
      </c>
    </row>
    <row r="1156" spans="1:20" x14ac:dyDescent="0.3">
      <c r="A1156" t="s">
        <v>1843</v>
      </c>
      <c r="B1156" t="s">
        <v>1680</v>
      </c>
      <c r="C1156">
        <v>4.3</v>
      </c>
      <c r="D1156">
        <f t="shared" si="126"/>
        <v>5</v>
      </c>
      <c r="E1156">
        <v>5905</v>
      </c>
      <c r="F1156" t="s">
        <v>1844</v>
      </c>
      <c r="G1156">
        <f t="shared" si="127"/>
        <v>50000000</v>
      </c>
      <c r="H1156" s="3" t="s">
        <v>25</v>
      </c>
      <c r="I1156" t="str">
        <f t="shared" si="128"/>
        <v>500000+</v>
      </c>
      <c r="J1156" s="1">
        <f t="shared" si="129"/>
        <v>500000</v>
      </c>
      <c r="K1156" t="s">
        <v>17</v>
      </c>
      <c r="L1156" s="2">
        <v>0</v>
      </c>
      <c r="M1156" s="1">
        <f t="shared" si="130"/>
        <v>0</v>
      </c>
      <c r="N1156" t="s">
        <v>18</v>
      </c>
      <c r="O1156" t="s">
        <v>1681</v>
      </c>
      <c r="P1156" t="s">
        <v>248</v>
      </c>
      <c r="Q1156" t="str">
        <f t="shared" si="131"/>
        <v>2018</v>
      </c>
      <c r="R1156" t="str">
        <f t="shared" si="132"/>
        <v>July</v>
      </c>
      <c r="S1156" t="s">
        <v>1845</v>
      </c>
      <c r="T1156" t="s">
        <v>46</v>
      </c>
    </row>
    <row r="1157" spans="1:20" x14ac:dyDescent="0.3">
      <c r="A1157" t="s">
        <v>1770</v>
      </c>
      <c r="B1157" t="s">
        <v>1680</v>
      </c>
      <c r="C1157">
        <v>4.4000000000000004</v>
      </c>
      <c r="D1157">
        <f t="shared" si="126"/>
        <v>5</v>
      </c>
      <c r="E1157">
        <v>7731</v>
      </c>
      <c r="F1157" t="s">
        <v>152</v>
      </c>
      <c r="G1157">
        <f t="shared" si="127"/>
        <v>24000000</v>
      </c>
      <c r="H1157" s="3" t="s">
        <v>43</v>
      </c>
      <c r="I1157" t="str">
        <f t="shared" si="128"/>
        <v>100000+</v>
      </c>
      <c r="J1157" s="1">
        <f t="shared" si="129"/>
        <v>100000</v>
      </c>
      <c r="K1157" t="s">
        <v>17</v>
      </c>
      <c r="L1157" s="2">
        <v>0</v>
      </c>
      <c r="M1157" s="1">
        <f t="shared" si="130"/>
        <v>0</v>
      </c>
      <c r="N1157" t="s">
        <v>18</v>
      </c>
      <c r="O1157" t="s">
        <v>1681</v>
      </c>
      <c r="P1157" t="s">
        <v>153</v>
      </c>
      <c r="Q1157" t="str">
        <f t="shared" si="131"/>
        <v>2018</v>
      </c>
      <c r="R1157" t="str">
        <f t="shared" si="132"/>
        <v>August</v>
      </c>
      <c r="S1157" t="s">
        <v>1771</v>
      </c>
      <c r="T1157" t="s">
        <v>245</v>
      </c>
    </row>
    <row r="1158" spans="1:20" x14ac:dyDescent="0.3">
      <c r="A1158" t="s">
        <v>1727</v>
      </c>
      <c r="B1158" t="s">
        <v>1680</v>
      </c>
      <c r="C1158">
        <v>4.3</v>
      </c>
      <c r="D1158">
        <f t="shared" si="126"/>
        <v>5</v>
      </c>
      <c r="E1158">
        <v>659760</v>
      </c>
      <c r="F1158" t="s">
        <v>1340</v>
      </c>
      <c r="G1158">
        <f t="shared" si="127"/>
        <v>47000000</v>
      </c>
      <c r="H1158" s="3" t="s">
        <v>36</v>
      </c>
      <c r="I1158" t="str">
        <f t="shared" si="128"/>
        <v>50000000+</v>
      </c>
      <c r="J1158" s="1">
        <f t="shared" si="129"/>
        <v>50000000</v>
      </c>
      <c r="K1158" t="s">
        <v>17</v>
      </c>
      <c r="L1158" s="2">
        <v>0</v>
      </c>
      <c r="M1158" s="1">
        <f t="shared" si="130"/>
        <v>0</v>
      </c>
      <c r="N1158" t="s">
        <v>18</v>
      </c>
      <c r="O1158" t="s">
        <v>1681</v>
      </c>
      <c r="P1158" t="s">
        <v>200</v>
      </c>
      <c r="Q1158" t="str">
        <f t="shared" si="131"/>
        <v>2018</v>
      </c>
      <c r="R1158" t="str">
        <f t="shared" si="132"/>
        <v>July</v>
      </c>
      <c r="S1158" t="s">
        <v>1728</v>
      </c>
      <c r="T1158" t="s">
        <v>46</v>
      </c>
    </row>
    <row r="1159" spans="1:20" x14ac:dyDescent="0.3">
      <c r="A1159" t="s">
        <v>1846</v>
      </c>
      <c r="B1159" t="s">
        <v>1680</v>
      </c>
      <c r="C1159">
        <v>4.3</v>
      </c>
      <c r="D1159">
        <f t="shared" si="126"/>
        <v>5</v>
      </c>
      <c r="E1159">
        <v>14627</v>
      </c>
      <c r="F1159" t="s">
        <v>119</v>
      </c>
      <c r="G1159">
        <f t="shared" si="127"/>
        <v>23000000</v>
      </c>
      <c r="H1159" s="3" t="s">
        <v>56</v>
      </c>
      <c r="I1159" t="str">
        <f t="shared" si="128"/>
        <v>1000000+</v>
      </c>
      <c r="J1159" s="1">
        <f t="shared" si="129"/>
        <v>1000000</v>
      </c>
      <c r="K1159" t="s">
        <v>17</v>
      </c>
      <c r="L1159" s="2">
        <v>0</v>
      </c>
      <c r="M1159" s="1">
        <f t="shared" si="130"/>
        <v>0</v>
      </c>
      <c r="N1159" t="s">
        <v>18</v>
      </c>
      <c r="O1159" t="s">
        <v>1681</v>
      </c>
      <c r="P1159" t="s">
        <v>533</v>
      </c>
      <c r="Q1159" t="str">
        <f t="shared" si="131"/>
        <v>2018</v>
      </c>
      <c r="R1159" t="str">
        <f t="shared" si="132"/>
        <v>July</v>
      </c>
      <c r="S1159">
        <v>5.0999999999999996</v>
      </c>
      <c r="T1159" t="s">
        <v>71</v>
      </c>
    </row>
    <row r="1160" spans="1:20" x14ac:dyDescent="0.3">
      <c r="A1160" t="s">
        <v>1847</v>
      </c>
      <c r="B1160" t="s">
        <v>1680</v>
      </c>
      <c r="C1160">
        <v>3.9</v>
      </c>
      <c r="D1160">
        <f t="shared" si="126"/>
        <v>4</v>
      </c>
      <c r="E1160">
        <v>1098</v>
      </c>
      <c r="F1160" t="s">
        <v>644</v>
      </c>
      <c r="G1160">
        <f t="shared" si="127"/>
        <v>46000000</v>
      </c>
      <c r="H1160" s="3" t="s">
        <v>43</v>
      </c>
      <c r="I1160" t="str">
        <f t="shared" si="128"/>
        <v>100000+</v>
      </c>
      <c r="J1160" s="1">
        <f t="shared" si="129"/>
        <v>100000</v>
      </c>
      <c r="K1160" t="s">
        <v>17</v>
      </c>
      <c r="L1160" s="2">
        <v>0</v>
      </c>
      <c r="M1160" s="1">
        <f t="shared" si="130"/>
        <v>0</v>
      </c>
      <c r="N1160" t="s">
        <v>18</v>
      </c>
      <c r="O1160" t="s">
        <v>1681</v>
      </c>
      <c r="P1160" t="s">
        <v>1841</v>
      </c>
      <c r="Q1160" t="str">
        <f t="shared" si="131"/>
        <v>2018</v>
      </c>
      <c r="R1160" t="str">
        <f t="shared" si="132"/>
        <v>May</v>
      </c>
      <c r="S1160" t="s">
        <v>1842</v>
      </c>
      <c r="T1160" t="s">
        <v>46</v>
      </c>
    </row>
    <row r="1161" spans="1:20" x14ac:dyDescent="0.3">
      <c r="A1161" t="s">
        <v>1848</v>
      </c>
      <c r="B1161" t="s">
        <v>1680</v>
      </c>
      <c r="C1161">
        <v>4.0999999999999996</v>
      </c>
      <c r="D1161">
        <f t="shared" si="126"/>
        <v>5</v>
      </c>
      <c r="E1161">
        <v>2898</v>
      </c>
      <c r="F1161" t="s">
        <v>1063</v>
      </c>
      <c r="G1161">
        <f t="shared" si="127"/>
        <v>45000000</v>
      </c>
      <c r="H1161" s="3" t="s">
        <v>43</v>
      </c>
      <c r="I1161" t="str">
        <f t="shared" si="128"/>
        <v>100000+</v>
      </c>
      <c r="J1161" s="1">
        <f t="shared" si="129"/>
        <v>100000</v>
      </c>
      <c r="K1161" t="s">
        <v>17</v>
      </c>
      <c r="L1161" s="2">
        <v>0</v>
      </c>
      <c r="M1161" s="1">
        <f t="shared" si="130"/>
        <v>0</v>
      </c>
      <c r="N1161" t="s">
        <v>18</v>
      </c>
      <c r="O1161" t="s">
        <v>1681</v>
      </c>
      <c r="P1161" t="s">
        <v>1841</v>
      </c>
      <c r="Q1161" t="str">
        <f t="shared" si="131"/>
        <v>2018</v>
      </c>
      <c r="R1161" t="str">
        <f t="shared" si="132"/>
        <v>May</v>
      </c>
      <c r="S1161" t="s">
        <v>1842</v>
      </c>
      <c r="T1161" t="s">
        <v>46</v>
      </c>
    </row>
    <row r="1162" spans="1:20" x14ac:dyDescent="0.3">
      <c r="A1162" t="s">
        <v>1849</v>
      </c>
      <c r="B1162" t="s">
        <v>1680</v>
      </c>
      <c r="C1162">
        <v>4.0999999999999996</v>
      </c>
      <c r="D1162">
        <f t="shared" si="126"/>
        <v>5</v>
      </c>
      <c r="E1162">
        <v>70782</v>
      </c>
      <c r="F1162" t="s">
        <v>1844</v>
      </c>
      <c r="G1162">
        <f t="shared" si="127"/>
        <v>50000000</v>
      </c>
      <c r="H1162" s="3" t="s">
        <v>56</v>
      </c>
      <c r="I1162" t="str">
        <f t="shared" si="128"/>
        <v>1000000+</v>
      </c>
      <c r="J1162" s="1">
        <f t="shared" si="129"/>
        <v>1000000</v>
      </c>
      <c r="K1162" t="s">
        <v>17</v>
      </c>
      <c r="L1162" s="2">
        <v>0</v>
      </c>
      <c r="M1162" s="1">
        <f t="shared" si="130"/>
        <v>0</v>
      </c>
      <c r="N1162" t="s">
        <v>18</v>
      </c>
      <c r="O1162" t="s">
        <v>1681</v>
      </c>
      <c r="P1162" t="s">
        <v>322</v>
      </c>
      <c r="Q1162" t="str">
        <f t="shared" si="131"/>
        <v>2018</v>
      </c>
      <c r="R1162" t="str">
        <f t="shared" si="132"/>
        <v>July</v>
      </c>
      <c r="S1162" t="s">
        <v>1850</v>
      </c>
      <c r="T1162" t="s">
        <v>22</v>
      </c>
    </row>
    <row r="1163" spans="1:20" x14ac:dyDescent="0.3">
      <c r="A1163" t="s">
        <v>1851</v>
      </c>
      <c r="B1163" t="s">
        <v>1680</v>
      </c>
      <c r="C1163">
        <v>4.2</v>
      </c>
      <c r="D1163">
        <f t="shared" si="126"/>
        <v>5</v>
      </c>
      <c r="E1163">
        <v>11264</v>
      </c>
      <c r="F1163" t="s">
        <v>152</v>
      </c>
      <c r="G1163">
        <f t="shared" si="127"/>
        <v>24000000</v>
      </c>
      <c r="H1163" s="3" t="s">
        <v>56</v>
      </c>
      <c r="I1163" t="str">
        <f t="shared" si="128"/>
        <v>1000000+</v>
      </c>
      <c r="J1163" s="1">
        <f t="shared" si="129"/>
        <v>1000000</v>
      </c>
      <c r="K1163" t="s">
        <v>17</v>
      </c>
      <c r="L1163" s="2">
        <v>0</v>
      </c>
      <c r="M1163" s="1">
        <f t="shared" si="130"/>
        <v>0</v>
      </c>
      <c r="N1163" t="s">
        <v>18</v>
      </c>
      <c r="O1163" t="s">
        <v>1681</v>
      </c>
      <c r="P1163" t="s">
        <v>83</v>
      </c>
      <c r="Q1163" t="str">
        <f t="shared" si="131"/>
        <v>2018</v>
      </c>
      <c r="R1163" t="str">
        <f t="shared" si="132"/>
        <v>June</v>
      </c>
      <c r="S1163" t="s">
        <v>1852</v>
      </c>
      <c r="T1163" t="s">
        <v>40</v>
      </c>
    </row>
    <row r="1164" spans="1:20" x14ac:dyDescent="0.3">
      <c r="A1164" t="s">
        <v>1853</v>
      </c>
      <c r="B1164" t="s">
        <v>1680</v>
      </c>
      <c r="C1164">
        <v>4.5</v>
      </c>
      <c r="D1164">
        <f t="shared" si="126"/>
        <v>5</v>
      </c>
      <c r="E1164">
        <v>100997</v>
      </c>
      <c r="F1164" t="s">
        <v>60</v>
      </c>
      <c r="G1164">
        <f t="shared" si="127"/>
        <v>33000000</v>
      </c>
      <c r="H1164" s="3" t="s">
        <v>31</v>
      </c>
      <c r="I1164" t="str">
        <f t="shared" si="128"/>
        <v>5000000+</v>
      </c>
      <c r="J1164" s="1">
        <f t="shared" si="129"/>
        <v>5000000</v>
      </c>
      <c r="K1164" t="s">
        <v>17</v>
      </c>
      <c r="L1164" s="2">
        <v>0</v>
      </c>
      <c r="M1164" s="1">
        <f t="shared" si="130"/>
        <v>0</v>
      </c>
      <c r="N1164" t="s">
        <v>18</v>
      </c>
      <c r="O1164" t="s">
        <v>1681</v>
      </c>
      <c r="P1164" t="s">
        <v>248</v>
      </c>
      <c r="Q1164" t="str">
        <f t="shared" si="131"/>
        <v>2018</v>
      </c>
      <c r="R1164" t="str">
        <f t="shared" si="132"/>
        <v>July</v>
      </c>
      <c r="S1164" t="s">
        <v>1854</v>
      </c>
      <c r="T1164" t="s">
        <v>245</v>
      </c>
    </row>
    <row r="1165" spans="1:20" x14ac:dyDescent="0.3">
      <c r="A1165" t="s">
        <v>1742</v>
      </c>
      <c r="B1165" t="s">
        <v>1680</v>
      </c>
      <c r="C1165">
        <v>4.2</v>
      </c>
      <c r="D1165">
        <f t="shared" si="126"/>
        <v>5</v>
      </c>
      <c r="E1165">
        <v>347874</v>
      </c>
      <c r="F1165" t="s">
        <v>39</v>
      </c>
      <c r="G1165">
        <f t="shared" si="127"/>
        <v>1000</v>
      </c>
      <c r="H1165" s="3" t="s">
        <v>403</v>
      </c>
      <c r="I1165" t="str">
        <f t="shared" si="128"/>
        <v>100000000+</v>
      </c>
      <c r="J1165" s="1">
        <f t="shared" si="129"/>
        <v>100000000</v>
      </c>
      <c r="K1165" t="s">
        <v>17</v>
      </c>
      <c r="L1165" s="2">
        <v>0</v>
      </c>
      <c r="M1165" s="1">
        <f t="shared" si="130"/>
        <v>0</v>
      </c>
      <c r="N1165" t="s">
        <v>18</v>
      </c>
      <c r="O1165" t="s">
        <v>1681</v>
      </c>
      <c r="P1165" t="s">
        <v>192</v>
      </c>
      <c r="Q1165" t="str">
        <f t="shared" si="131"/>
        <v>2018</v>
      </c>
      <c r="R1165" t="str">
        <f t="shared" si="132"/>
        <v>July</v>
      </c>
      <c r="S1165" t="s">
        <v>1743</v>
      </c>
      <c r="T1165" t="s">
        <v>39</v>
      </c>
    </row>
    <row r="1166" spans="1:20" x14ac:dyDescent="0.3">
      <c r="A1166" t="s">
        <v>1855</v>
      </c>
      <c r="B1166" t="s">
        <v>1680</v>
      </c>
      <c r="C1166">
        <v>4.7</v>
      </c>
      <c r="D1166">
        <f t="shared" si="126"/>
        <v>5</v>
      </c>
      <c r="E1166">
        <v>3290</v>
      </c>
      <c r="F1166" t="s">
        <v>73</v>
      </c>
      <c r="G1166">
        <f t="shared" si="127"/>
        <v>12000000</v>
      </c>
      <c r="H1166" s="3" t="s">
        <v>49</v>
      </c>
      <c r="I1166" t="str">
        <f t="shared" si="128"/>
        <v>50000+</v>
      </c>
      <c r="J1166" s="1">
        <f t="shared" si="129"/>
        <v>50000</v>
      </c>
      <c r="K1166" t="s">
        <v>17</v>
      </c>
      <c r="L1166" s="2">
        <v>0</v>
      </c>
      <c r="M1166" s="1">
        <f t="shared" si="130"/>
        <v>0</v>
      </c>
      <c r="N1166" t="s">
        <v>18</v>
      </c>
      <c r="O1166" t="s">
        <v>1681</v>
      </c>
      <c r="P1166" t="s">
        <v>1668</v>
      </c>
      <c r="Q1166" t="str">
        <f t="shared" si="131"/>
        <v>2018</v>
      </c>
      <c r="R1166" t="str">
        <f t="shared" si="132"/>
        <v>May</v>
      </c>
      <c r="S1166" t="s">
        <v>1856</v>
      </c>
      <c r="T1166" t="s">
        <v>245</v>
      </c>
    </row>
    <row r="1167" spans="1:20" x14ac:dyDescent="0.3">
      <c r="A1167" t="s">
        <v>1857</v>
      </c>
      <c r="B1167" t="s">
        <v>1680</v>
      </c>
      <c r="C1167">
        <v>4.4000000000000004</v>
      </c>
      <c r="D1167">
        <f t="shared" si="126"/>
        <v>5</v>
      </c>
      <c r="E1167">
        <v>341090</v>
      </c>
      <c r="F1167" t="s">
        <v>967</v>
      </c>
      <c r="G1167">
        <f t="shared" si="127"/>
        <v>53000000</v>
      </c>
      <c r="H1167" s="3" t="s">
        <v>79</v>
      </c>
      <c r="I1167" t="str">
        <f t="shared" si="128"/>
        <v>10000000+</v>
      </c>
      <c r="J1167" s="1">
        <f t="shared" si="129"/>
        <v>10000000</v>
      </c>
      <c r="K1167" t="s">
        <v>17</v>
      </c>
      <c r="L1167" s="2">
        <v>0</v>
      </c>
      <c r="M1167" s="1">
        <f t="shared" si="130"/>
        <v>0</v>
      </c>
      <c r="N1167" t="s">
        <v>18</v>
      </c>
      <c r="O1167" t="s">
        <v>1681</v>
      </c>
      <c r="P1167" t="s">
        <v>74</v>
      </c>
      <c r="Q1167" t="str">
        <f t="shared" si="131"/>
        <v>2018</v>
      </c>
      <c r="R1167" t="str">
        <f t="shared" si="132"/>
        <v>July</v>
      </c>
      <c r="S1167" t="s">
        <v>1858</v>
      </c>
      <c r="T1167" t="s">
        <v>46</v>
      </c>
    </row>
    <row r="1168" spans="1:20" x14ac:dyDescent="0.3">
      <c r="A1168" t="s">
        <v>1859</v>
      </c>
      <c r="B1168" t="s">
        <v>1680</v>
      </c>
      <c r="C1168">
        <v>4.5999999999999996</v>
      </c>
      <c r="D1168">
        <f t="shared" si="126"/>
        <v>5</v>
      </c>
      <c r="E1168">
        <v>964</v>
      </c>
      <c r="F1168" t="s">
        <v>24</v>
      </c>
      <c r="G1168">
        <f t="shared" si="127"/>
        <v>14000000</v>
      </c>
      <c r="H1168" s="3" t="s">
        <v>16</v>
      </c>
      <c r="I1168" t="str">
        <f t="shared" si="128"/>
        <v>10000+</v>
      </c>
      <c r="J1168" s="1">
        <f t="shared" si="129"/>
        <v>10000</v>
      </c>
      <c r="K1168" t="s">
        <v>17</v>
      </c>
      <c r="L1168" s="2">
        <v>0</v>
      </c>
      <c r="M1168" s="1">
        <f t="shared" si="130"/>
        <v>0</v>
      </c>
      <c r="N1168" t="s">
        <v>18</v>
      </c>
      <c r="O1168" t="s">
        <v>1681</v>
      </c>
      <c r="P1168" t="s">
        <v>225</v>
      </c>
      <c r="Q1168" t="str">
        <f t="shared" si="131"/>
        <v>2018</v>
      </c>
      <c r="R1168" t="str">
        <f t="shared" si="132"/>
        <v>June</v>
      </c>
      <c r="S1168" t="s">
        <v>1856</v>
      </c>
      <c r="T1168" t="s">
        <v>245</v>
      </c>
    </row>
    <row r="1169" spans="1:20" x14ac:dyDescent="0.3">
      <c r="A1169" t="s">
        <v>1860</v>
      </c>
      <c r="B1169" t="s">
        <v>1680</v>
      </c>
      <c r="C1169">
        <v>4.5999999999999996</v>
      </c>
      <c r="D1169">
        <f t="shared" si="126"/>
        <v>5</v>
      </c>
      <c r="E1169">
        <v>87951</v>
      </c>
      <c r="F1169" t="s">
        <v>1861</v>
      </c>
      <c r="G1169">
        <f t="shared" si="127"/>
        <v>68000000</v>
      </c>
      <c r="H1169" s="3" t="s">
        <v>31</v>
      </c>
      <c r="I1169" t="str">
        <f t="shared" si="128"/>
        <v>5000000+</v>
      </c>
      <c r="J1169" s="1">
        <f t="shared" si="129"/>
        <v>5000000</v>
      </c>
      <c r="K1169" t="s">
        <v>17</v>
      </c>
      <c r="L1169" s="2">
        <v>0</v>
      </c>
      <c r="M1169" s="1">
        <f t="shared" si="130"/>
        <v>0</v>
      </c>
      <c r="N1169" t="s">
        <v>18</v>
      </c>
      <c r="O1169" t="s">
        <v>1681</v>
      </c>
      <c r="P1169" t="s">
        <v>274</v>
      </c>
      <c r="Q1169" t="str">
        <f t="shared" si="131"/>
        <v>2018</v>
      </c>
      <c r="R1169" t="str">
        <f t="shared" si="132"/>
        <v>July</v>
      </c>
      <c r="S1169" t="s">
        <v>1862</v>
      </c>
      <c r="T1169" t="s">
        <v>71</v>
      </c>
    </row>
    <row r="1170" spans="1:20" x14ac:dyDescent="0.3">
      <c r="A1170" t="s">
        <v>1723</v>
      </c>
      <c r="B1170" t="s">
        <v>1680</v>
      </c>
      <c r="C1170">
        <v>4.4000000000000004</v>
      </c>
      <c r="D1170">
        <f t="shared" si="126"/>
        <v>5</v>
      </c>
      <c r="E1170">
        <v>250719</v>
      </c>
      <c r="F1170" t="s">
        <v>85</v>
      </c>
      <c r="G1170">
        <f t="shared" si="127"/>
        <v>37000000</v>
      </c>
      <c r="H1170" s="3" t="s">
        <v>79</v>
      </c>
      <c r="I1170" t="str">
        <f t="shared" si="128"/>
        <v>10000000+</v>
      </c>
      <c r="J1170" s="1">
        <f t="shared" si="129"/>
        <v>10000000</v>
      </c>
      <c r="K1170" t="s">
        <v>17</v>
      </c>
      <c r="L1170" s="2">
        <v>0</v>
      </c>
      <c r="M1170" s="1">
        <f t="shared" si="130"/>
        <v>0</v>
      </c>
      <c r="N1170" t="s">
        <v>18</v>
      </c>
      <c r="O1170" t="s">
        <v>1681</v>
      </c>
      <c r="P1170" t="s">
        <v>74</v>
      </c>
      <c r="Q1170" t="str">
        <f t="shared" si="131"/>
        <v>2018</v>
      </c>
      <c r="R1170" t="str">
        <f t="shared" si="132"/>
        <v>July</v>
      </c>
      <c r="S1170" t="s">
        <v>1724</v>
      </c>
      <c r="T1170" t="s">
        <v>245</v>
      </c>
    </row>
    <row r="1171" spans="1:20" x14ac:dyDescent="0.3">
      <c r="A1171" t="s">
        <v>1729</v>
      </c>
      <c r="B1171" t="s">
        <v>1680</v>
      </c>
      <c r="C1171">
        <v>4.5999999999999996</v>
      </c>
      <c r="D1171">
        <f t="shared" si="126"/>
        <v>5</v>
      </c>
      <c r="E1171">
        <v>510401</v>
      </c>
      <c r="F1171" t="s">
        <v>1730</v>
      </c>
      <c r="G1171">
        <f t="shared" si="127"/>
        <v>79000000</v>
      </c>
      <c r="H1171" s="3" t="s">
        <v>79</v>
      </c>
      <c r="I1171" t="str">
        <f t="shared" si="128"/>
        <v>10000000+</v>
      </c>
      <c r="J1171" s="1">
        <f t="shared" si="129"/>
        <v>10000000</v>
      </c>
      <c r="K1171" t="s">
        <v>17</v>
      </c>
      <c r="L1171" s="2">
        <v>0</v>
      </c>
      <c r="M1171" s="1">
        <f t="shared" si="130"/>
        <v>0</v>
      </c>
      <c r="N1171" t="s">
        <v>18</v>
      </c>
      <c r="O1171" t="s">
        <v>1681</v>
      </c>
      <c r="P1171" t="s">
        <v>32</v>
      </c>
      <c r="Q1171" t="str">
        <f t="shared" si="131"/>
        <v>2018</v>
      </c>
      <c r="R1171" t="str">
        <f t="shared" si="132"/>
        <v>August</v>
      </c>
      <c r="S1171" t="s">
        <v>1731</v>
      </c>
      <c r="T1171" t="s">
        <v>245</v>
      </c>
    </row>
    <row r="1172" spans="1:20" x14ac:dyDescent="0.3">
      <c r="A1172" t="s">
        <v>1863</v>
      </c>
      <c r="B1172" t="s">
        <v>1680</v>
      </c>
      <c r="C1172">
        <v>4.3</v>
      </c>
      <c r="D1172">
        <f t="shared" si="126"/>
        <v>5</v>
      </c>
      <c r="E1172">
        <v>24729</v>
      </c>
      <c r="F1172" t="s">
        <v>264</v>
      </c>
      <c r="G1172">
        <f t="shared" si="127"/>
        <v>32000000</v>
      </c>
      <c r="H1172" s="3" t="s">
        <v>56</v>
      </c>
      <c r="I1172" t="str">
        <f t="shared" si="128"/>
        <v>1000000+</v>
      </c>
      <c r="J1172" s="1">
        <f t="shared" si="129"/>
        <v>1000000</v>
      </c>
      <c r="K1172" t="s">
        <v>17</v>
      </c>
      <c r="L1172" s="2">
        <v>0</v>
      </c>
      <c r="M1172" s="1">
        <f t="shared" si="130"/>
        <v>0</v>
      </c>
      <c r="N1172" t="s">
        <v>18</v>
      </c>
      <c r="O1172" t="s">
        <v>1681</v>
      </c>
      <c r="P1172" t="s">
        <v>86</v>
      </c>
      <c r="Q1172" t="str">
        <f t="shared" si="131"/>
        <v>2018</v>
      </c>
      <c r="R1172" t="str">
        <f t="shared" si="132"/>
        <v>August</v>
      </c>
      <c r="S1172" t="s">
        <v>1864</v>
      </c>
      <c r="T1172" t="s">
        <v>245</v>
      </c>
    </row>
    <row r="1173" spans="1:20" x14ac:dyDescent="0.3">
      <c r="A1173" t="s">
        <v>1865</v>
      </c>
      <c r="B1173" t="s">
        <v>1680</v>
      </c>
      <c r="C1173">
        <v>4</v>
      </c>
      <c r="D1173">
        <f t="shared" si="126"/>
        <v>4</v>
      </c>
      <c r="E1173">
        <v>78306</v>
      </c>
      <c r="F1173" t="s">
        <v>644</v>
      </c>
      <c r="G1173">
        <f t="shared" si="127"/>
        <v>46000000</v>
      </c>
      <c r="H1173" s="3" t="s">
        <v>31</v>
      </c>
      <c r="I1173" t="str">
        <f t="shared" si="128"/>
        <v>5000000+</v>
      </c>
      <c r="J1173" s="1">
        <f t="shared" si="129"/>
        <v>5000000</v>
      </c>
      <c r="K1173" t="s">
        <v>17</v>
      </c>
      <c r="L1173" s="2">
        <v>0</v>
      </c>
      <c r="M1173" s="1">
        <f t="shared" si="130"/>
        <v>0</v>
      </c>
      <c r="N1173" t="s">
        <v>18</v>
      </c>
      <c r="O1173" t="s">
        <v>1681</v>
      </c>
      <c r="P1173" t="s">
        <v>74</v>
      </c>
      <c r="Q1173" t="str">
        <f t="shared" si="131"/>
        <v>2018</v>
      </c>
      <c r="R1173" t="str">
        <f t="shared" si="132"/>
        <v>July</v>
      </c>
      <c r="S1173" t="s">
        <v>810</v>
      </c>
      <c r="T1173" t="s">
        <v>46</v>
      </c>
    </row>
    <row r="1174" spans="1:20" x14ac:dyDescent="0.3">
      <c r="A1174" t="s">
        <v>1866</v>
      </c>
      <c r="B1174" t="s">
        <v>1680</v>
      </c>
      <c r="C1174">
        <v>4.4000000000000004</v>
      </c>
      <c r="D1174">
        <f t="shared" si="126"/>
        <v>5</v>
      </c>
      <c r="E1174">
        <v>43313</v>
      </c>
      <c r="F1174" t="s">
        <v>708</v>
      </c>
      <c r="G1174">
        <f t="shared" si="127"/>
        <v>40000000</v>
      </c>
      <c r="H1174" s="3" t="s">
        <v>56</v>
      </c>
      <c r="I1174" t="str">
        <f t="shared" si="128"/>
        <v>1000000+</v>
      </c>
      <c r="J1174" s="1">
        <f t="shared" si="129"/>
        <v>1000000</v>
      </c>
      <c r="K1174" t="s">
        <v>17</v>
      </c>
      <c r="L1174" s="2">
        <v>0</v>
      </c>
      <c r="M1174" s="1">
        <f t="shared" si="130"/>
        <v>0</v>
      </c>
      <c r="N1174" t="s">
        <v>18</v>
      </c>
      <c r="O1174" t="s">
        <v>1681</v>
      </c>
      <c r="P1174" t="s">
        <v>533</v>
      </c>
      <c r="Q1174" t="str">
        <f t="shared" si="131"/>
        <v>2018</v>
      </c>
      <c r="R1174" t="str">
        <f t="shared" si="132"/>
        <v>July</v>
      </c>
      <c r="S1174" t="s">
        <v>1105</v>
      </c>
      <c r="T1174" t="s">
        <v>71</v>
      </c>
    </row>
    <row r="1175" spans="1:20" x14ac:dyDescent="0.3">
      <c r="A1175" t="s">
        <v>1867</v>
      </c>
      <c r="B1175" t="s">
        <v>1680</v>
      </c>
      <c r="C1175">
        <v>4.5999999999999996</v>
      </c>
      <c r="D1175">
        <f t="shared" si="126"/>
        <v>5</v>
      </c>
      <c r="E1175">
        <v>1374549</v>
      </c>
      <c r="F1175" t="s">
        <v>264</v>
      </c>
      <c r="G1175">
        <f t="shared" si="127"/>
        <v>32000000</v>
      </c>
      <c r="H1175" s="3" t="s">
        <v>79</v>
      </c>
      <c r="I1175" t="str">
        <f t="shared" si="128"/>
        <v>10000000+</v>
      </c>
      <c r="J1175" s="1">
        <f t="shared" si="129"/>
        <v>10000000</v>
      </c>
      <c r="K1175" t="s">
        <v>17</v>
      </c>
      <c r="L1175" s="2">
        <v>0</v>
      </c>
      <c r="M1175" s="1">
        <f t="shared" si="130"/>
        <v>0</v>
      </c>
      <c r="N1175" t="s">
        <v>18</v>
      </c>
      <c r="O1175" t="s">
        <v>1681</v>
      </c>
      <c r="P1175" t="s">
        <v>274</v>
      </c>
      <c r="Q1175" t="str">
        <f t="shared" si="131"/>
        <v>2018</v>
      </c>
      <c r="R1175" t="str">
        <f t="shared" si="132"/>
        <v>July</v>
      </c>
      <c r="S1175">
        <v>3.52</v>
      </c>
      <c r="T1175" t="s">
        <v>245</v>
      </c>
    </row>
    <row r="1176" spans="1:20" x14ac:dyDescent="0.3">
      <c r="A1176" t="s">
        <v>1868</v>
      </c>
      <c r="B1176" t="s">
        <v>1680</v>
      </c>
      <c r="C1176">
        <v>4.2</v>
      </c>
      <c r="D1176">
        <f t="shared" si="126"/>
        <v>5</v>
      </c>
      <c r="E1176">
        <v>208463</v>
      </c>
      <c r="F1176" t="s">
        <v>39</v>
      </c>
      <c r="G1176">
        <f t="shared" si="127"/>
        <v>1000</v>
      </c>
      <c r="H1176" s="3" t="s">
        <v>79</v>
      </c>
      <c r="I1176" t="str">
        <f t="shared" si="128"/>
        <v>10000000+</v>
      </c>
      <c r="J1176" s="1">
        <f t="shared" si="129"/>
        <v>10000000</v>
      </c>
      <c r="K1176" t="s">
        <v>17</v>
      </c>
      <c r="L1176" s="2">
        <v>0</v>
      </c>
      <c r="M1176" s="1">
        <f t="shared" si="130"/>
        <v>0</v>
      </c>
      <c r="N1176" t="s">
        <v>18</v>
      </c>
      <c r="O1176" t="s">
        <v>1681</v>
      </c>
      <c r="P1176" t="s">
        <v>192</v>
      </c>
      <c r="Q1176" t="str">
        <f t="shared" si="131"/>
        <v>2018</v>
      </c>
      <c r="R1176" t="str">
        <f t="shared" si="132"/>
        <v>July</v>
      </c>
      <c r="S1176" t="s">
        <v>39</v>
      </c>
      <c r="T1176" t="s">
        <v>39</v>
      </c>
    </row>
    <row r="1177" spans="1:20" x14ac:dyDescent="0.3">
      <c r="A1177" t="s">
        <v>1869</v>
      </c>
      <c r="B1177" t="s">
        <v>1680</v>
      </c>
      <c r="C1177">
        <v>4.0999999999999996</v>
      </c>
      <c r="D1177">
        <f t="shared" si="126"/>
        <v>5</v>
      </c>
      <c r="E1177">
        <v>6998</v>
      </c>
      <c r="F1177" t="s">
        <v>152</v>
      </c>
      <c r="G1177">
        <f t="shared" si="127"/>
        <v>24000000</v>
      </c>
      <c r="H1177" s="3" t="s">
        <v>56</v>
      </c>
      <c r="I1177" t="str">
        <f t="shared" si="128"/>
        <v>1000000+</v>
      </c>
      <c r="J1177" s="1">
        <f t="shared" si="129"/>
        <v>1000000</v>
      </c>
      <c r="K1177" t="s">
        <v>17</v>
      </c>
      <c r="L1177" s="2">
        <v>0</v>
      </c>
      <c r="M1177" s="1">
        <f t="shared" si="130"/>
        <v>0</v>
      </c>
      <c r="N1177" t="s">
        <v>18</v>
      </c>
      <c r="O1177" t="s">
        <v>1681</v>
      </c>
      <c r="P1177" t="s">
        <v>32</v>
      </c>
      <c r="Q1177" t="str">
        <f t="shared" si="131"/>
        <v>2018</v>
      </c>
      <c r="R1177" t="str">
        <f t="shared" si="132"/>
        <v>August</v>
      </c>
      <c r="S1177" t="s">
        <v>1870</v>
      </c>
      <c r="T1177" t="s">
        <v>245</v>
      </c>
    </row>
    <row r="1178" spans="1:20" x14ac:dyDescent="0.3">
      <c r="A1178" t="s">
        <v>1871</v>
      </c>
      <c r="B1178" t="s">
        <v>1872</v>
      </c>
      <c r="C1178">
        <v>3.6</v>
      </c>
      <c r="D1178">
        <f t="shared" si="126"/>
        <v>4</v>
      </c>
      <c r="E1178">
        <v>145323</v>
      </c>
      <c r="F1178" t="s">
        <v>495</v>
      </c>
      <c r="G1178">
        <f t="shared" si="127"/>
        <v>42000000</v>
      </c>
      <c r="H1178" s="3" t="s">
        <v>79</v>
      </c>
      <c r="I1178" t="str">
        <f t="shared" si="128"/>
        <v>10000000+</v>
      </c>
      <c r="J1178" s="1">
        <f t="shared" si="129"/>
        <v>10000000</v>
      </c>
      <c r="K1178" t="s">
        <v>17</v>
      </c>
      <c r="L1178" s="2">
        <v>0</v>
      </c>
      <c r="M1178" s="1">
        <f t="shared" si="130"/>
        <v>0</v>
      </c>
      <c r="N1178" t="s">
        <v>18</v>
      </c>
      <c r="O1178" t="s">
        <v>1873</v>
      </c>
      <c r="P1178" t="s">
        <v>74</v>
      </c>
      <c r="Q1178" t="str">
        <f t="shared" si="131"/>
        <v>2018</v>
      </c>
      <c r="R1178" t="str">
        <f t="shared" si="132"/>
        <v>July</v>
      </c>
      <c r="S1178" t="s">
        <v>1874</v>
      </c>
      <c r="T1178" t="s">
        <v>46</v>
      </c>
    </row>
    <row r="1179" spans="1:20" x14ac:dyDescent="0.3">
      <c r="A1179" t="s">
        <v>1875</v>
      </c>
      <c r="B1179" t="s">
        <v>1872</v>
      </c>
      <c r="C1179">
        <v>3.5</v>
      </c>
      <c r="D1179">
        <f t="shared" si="126"/>
        <v>4</v>
      </c>
      <c r="E1179">
        <v>95</v>
      </c>
      <c r="F1179" t="s">
        <v>73</v>
      </c>
      <c r="G1179">
        <f t="shared" si="127"/>
        <v>12000000</v>
      </c>
      <c r="H1179" s="3" t="s">
        <v>49</v>
      </c>
      <c r="I1179" t="str">
        <f t="shared" si="128"/>
        <v>50000+</v>
      </c>
      <c r="J1179" s="1">
        <f t="shared" si="129"/>
        <v>50000</v>
      </c>
      <c r="K1179" t="s">
        <v>17</v>
      </c>
      <c r="L1179" s="2">
        <v>0</v>
      </c>
      <c r="M1179" s="1">
        <f t="shared" si="130"/>
        <v>0</v>
      </c>
      <c r="N1179" t="s">
        <v>18</v>
      </c>
      <c r="O1179" t="s">
        <v>1873</v>
      </c>
      <c r="P1179" t="s">
        <v>145</v>
      </c>
      <c r="Q1179" t="str">
        <f t="shared" si="131"/>
        <v>2018</v>
      </c>
      <c r="R1179" t="str">
        <f t="shared" si="132"/>
        <v>January</v>
      </c>
      <c r="S1179" t="s">
        <v>337</v>
      </c>
      <c r="T1179" t="s">
        <v>51</v>
      </c>
    </row>
    <row r="1180" spans="1:20" x14ac:dyDescent="0.3">
      <c r="A1180" t="s">
        <v>1876</v>
      </c>
      <c r="B1180" t="s">
        <v>1872</v>
      </c>
      <c r="C1180">
        <v>4.0999999999999996</v>
      </c>
      <c r="D1180">
        <f t="shared" si="126"/>
        <v>5</v>
      </c>
      <c r="E1180">
        <v>64784</v>
      </c>
      <c r="F1180" t="s">
        <v>435</v>
      </c>
      <c r="G1180">
        <f t="shared" si="127"/>
        <v>13000000</v>
      </c>
      <c r="H1180" s="3" t="s">
        <v>79</v>
      </c>
      <c r="I1180" t="str">
        <f t="shared" si="128"/>
        <v>10000000+</v>
      </c>
      <c r="J1180" s="1">
        <f t="shared" si="129"/>
        <v>10000000</v>
      </c>
      <c r="K1180" t="s">
        <v>17</v>
      </c>
      <c r="L1180" s="2">
        <v>0</v>
      </c>
      <c r="M1180" s="1">
        <f t="shared" si="130"/>
        <v>0</v>
      </c>
      <c r="N1180" t="s">
        <v>18</v>
      </c>
      <c r="O1180" t="s">
        <v>1873</v>
      </c>
      <c r="P1180" t="s">
        <v>153</v>
      </c>
      <c r="Q1180" t="str">
        <f t="shared" si="131"/>
        <v>2018</v>
      </c>
      <c r="R1180" t="str">
        <f t="shared" si="132"/>
        <v>August</v>
      </c>
      <c r="S1180" t="s">
        <v>1877</v>
      </c>
      <c r="T1180" t="s">
        <v>245</v>
      </c>
    </row>
    <row r="1181" spans="1:20" x14ac:dyDescent="0.3">
      <c r="A1181" t="s">
        <v>1878</v>
      </c>
      <c r="B1181" t="s">
        <v>1872</v>
      </c>
      <c r="C1181">
        <v>4.5999999999999996</v>
      </c>
      <c r="D1181">
        <f t="shared" si="126"/>
        <v>5</v>
      </c>
      <c r="E1181">
        <v>32997</v>
      </c>
      <c r="F1181" t="s">
        <v>435</v>
      </c>
      <c r="G1181">
        <f t="shared" si="127"/>
        <v>13000000</v>
      </c>
      <c r="H1181" s="3" t="s">
        <v>56</v>
      </c>
      <c r="I1181" t="str">
        <f t="shared" si="128"/>
        <v>1000000+</v>
      </c>
      <c r="J1181" s="1">
        <f t="shared" si="129"/>
        <v>1000000</v>
      </c>
      <c r="K1181" t="s">
        <v>17</v>
      </c>
      <c r="L1181" s="2">
        <v>0</v>
      </c>
      <c r="M1181" s="1">
        <f t="shared" si="130"/>
        <v>0</v>
      </c>
      <c r="N1181" t="s">
        <v>18</v>
      </c>
      <c r="O1181" t="s">
        <v>1873</v>
      </c>
      <c r="P1181" t="s">
        <v>279</v>
      </c>
      <c r="Q1181" t="str">
        <f t="shared" si="131"/>
        <v>2018</v>
      </c>
      <c r="R1181" t="str">
        <f t="shared" si="132"/>
        <v>August</v>
      </c>
      <c r="S1181" t="s">
        <v>1086</v>
      </c>
      <c r="T1181" t="s">
        <v>71</v>
      </c>
    </row>
    <row r="1182" spans="1:20" x14ac:dyDescent="0.3">
      <c r="A1182" t="s">
        <v>1879</v>
      </c>
      <c r="B1182" t="s">
        <v>1872</v>
      </c>
      <c r="C1182">
        <v>3.5</v>
      </c>
      <c r="D1182">
        <f t="shared" si="126"/>
        <v>4</v>
      </c>
      <c r="E1182">
        <v>82</v>
      </c>
      <c r="F1182" t="s">
        <v>406</v>
      </c>
      <c r="G1182">
        <f t="shared" si="127"/>
        <v>4900000</v>
      </c>
      <c r="H1182" s="3" t="s">
        <v>16</v>
      </c>
      <c r="I1182" t="str">
        <f t="shared" si="128"/>
        <v>10000+</v>
      </c>
      <c r="J1182" s="1">
        <f t="shared" si="129"/>
        <v>10000</v>
      </c>
      <c r="K1182" t="s">
        <v>17</v>
      </c>
      <c r="L1182" s="2">
        <v>0</v>
      </c>
      <c r="M1182" s="1">
        <f t="shared" si="130"/>
        <v>0</v>
      </c>
      <c r="N1182" t="s">
        <v>18</v>
      </c>
      <c r="O1182" t="s">
        <v>1873</v>
      </c>
      <c r="P1182" t="s">
        <v>1644</v>
      </c>
      <c r="Q1182" t="str">
        <f t="shared" si="131"/>
        <v>2018</v>
      </c>
      <c r="R1182" t="str">
        <f t="shared" si="132"/>
        <v>June</v>
      </c>
      <c r="S1182">
        <v>1.1000000000000001</v>
      </c>
      <c r="T1182" t="s">
        <v>71</v>
      </c>
    </row>
    <row r="1183" spans="1:20" x14ac:dyDescent="0.3">
      <c r="A1183" t="s">
        <v>1880</v>
      </c>
      <c r="B1183" t="s">
        <v>1872</v>
      </c>
      <c r="C1183">
        <v>4.7</v>
      </c>
      <c r="D1183">
        <f t="shared" si="126"/>
        <v>5</v>
      </c>
      <c r="E1183">
        <v>2707</v>
      </c>
      <c r="F1183" t="s">
        <v>252</v>
      </c>
      <c r="G1183">
        <f t="shared" si="127"/>
        <v>8900000</v>
      </c>
      <c r="H1183" s="3" t="s">
        <v>43</v>
      </c>
      <c r="I1183" t="str">
        <f t="shared" si="128"/>
        <v>100000+</v>
      </c>
      <c r="J1183" s="1">
        <f t="shared" si="129"/>
        <v>100000</v>
      </c>
      <c r="K1183" t="s">
        <v>17</v>
      </c>
      <c r="L1183" s="2">
        <v>0</v>
      </c>
      <c r="M1183" s="1">
        <f t="shared" si="130"/>
        <v>0</v>
      </c>
      <c r="N1183" t="s">
        <v>18</v>
      </c>
      <c r="O1183" t="s">
        <v>1873</v>
      </c>
      <c r="P1183" t="s">
        <v>313</v>
      </c>
      <c r="Q1183" t="str">
        <f t="shared" si="131"/>
        <v>2018</v>
      </c>
      <c r="R1183" t="str">
        <f t="shared" si="132"/>
        <v>May</v>
      </c>
      <c r="S1183">
        <v>2.12</v>
      </c>
      <c r="T1183" t="s">
        <v>22</v>
      </c>
    </row>
    <row r="1184" spans="1:20" x14ac:dyDescent="0.3">
      <c r="A1184" t="s">
        <v>1881</v>
      </c>
      <c r="B1184" t="s">
        <v>1872</v>
      </c>
      <c r="C1184">
        <v>4.7</v>
      </c>
      <c r="D1184">
        <f t="shared" si="126"/>
        <v>5</v>
      </c>
      <c r="E1184">
        <v>129737</v>
      </c>
      <c r="F1184" t="s">
        <v>39</v>
      </c>
      <c r="G1184">
        <f t="shared" si="127"/>
        <v>1000</v>
      </c>
      <c r="H1184" s="3" t="s">
        <v>56</v>
      </c>
      <c r="I1184" t="str">
        <f t="shared" si="128"/>
        <v>1000000+</v>
      </c>
      <c r="J1184" s="1">
        <f t="shared" si="129"/>
        <v>1000000</v>
      </c>
      <c r="K1184" t="s">
        <v>17</v>
      </c>
      <c r="L1184" s="2">
        <v>0</v>
      </c>
      <c r="M1184" s="1">
        <f t="shared" si="130"/>
        <v>0</v>
      </c>
      <c r="N1184" t="s">
        <v>37</v>
      </c>
      <c r="O1184" t="s">
        <v>1873</v>
      </c>
      <c r="P1184" t="s">
        <v>86</v>
      </c>
      <c r="Q1184" t="str">
        <f t="shared" si="131"/>
        <v>2018</v>
      </c>
      <c r="R1184" t="str">
        <f t="shared" si="132"/>
        <v>August</v>
      </c>
      <c r="S1184" t="s">
        <v>39</v>
      </c>
      <c r="T1184" t="s">
        <v>39</v>
      </c>
    </row>
    <row r="1185" spans="1:20" x14ac:dyDescent="0.3">
      <c r="A1185" t="s">
        <v>1882</v>
      </c>
      <c r="B1185" t="s">
        <v>1872</v>
      </c>
      <c r="C1185">
        <v>4.7</v>
      </c>
      <c r="D1185">
        <f t="shared" si="126"/>
        <v>5</v>
      </c>
      <c r="E1185">
        <v>611136</v>
      </c>
      <c r="F1185" t="s">
        <v>15</v>
      </c>
      <c r="G1185">
        <f t="shared" si="127"/>
        <v>19000000</v>
      </c>
      <c r="H1185" s="3" t="s">
        <v>79</v>
      </c>
      <c r="I1185" t="str">
        <f t="shared" si="128"/>
        <v>10000000+</v>
      </c>
      <c r="J1185" s="1">
        <f t="shared" si="129"/>
        <v>10000000</v>
      </c>
      <c r="K1185" t="s">
        <v>17</v>
      </c>
      <c r="L1185" s="2">
        <v>0</v>
      </c>
      <c r="M1185" s="1">
        <f t="shared" si="130"/>
        <v>0</v>
      </c>
      <c r="N1185" t="s">
        <v>18</v>
      </c>
      <c r="O1185" t="s">
        <v>1873</v>
      </c>
      <c r="P1185" t="s">
        <v>450</v>
      </c>
      <c r="Q1185" t="str">
        <f t="shared" si="131"/>
        <v>2018</v>
      </c>
      <c r="R1185" t="str">
        <f t="shared" si="132"/>
        <v>July</v>
      </c>
      <c r="S1185" t="s">
        <v>1883</v>
      </c>
      <c r="T1185" t="s">
        <v>22</v>
      </c>
    </row>
    <row r="1186" spans="1:20" x14ac:dyDescent="0.3">
      <c r="A1186" t="s">
        <v>1884</v>
      </c>
      <c r="B1186" t="s">
        <v>1872</v>
      </c>
      <c r="C1186">
        <v>4.7</v>
      </c>
      <c r="D1186">
        <f t="shared" si="126"/>
        <v>5</v>
      </c>
      <c r="E1186">
        <v>6118</v>
      </c>
      <c r="F1186" t="s">
        <v>39</v>
      </c>
      <c r="G1186">
        <f t="shared" si="127"/>
        <v>1000</v>
      </c>
      <c r="H1186" s="3" t="s">
        <v>56</v>
      </c>
      <c r="I1186" t="str">
        <f t="shared" si="128"/>
        <v>1000000+</v>
      </c>
      <c r="J1186" s="1">
        <f t="shared" si="129"/>
        <v>1000000</v>
      </c>
      <c r="K1186" t="s">
        <v>17</v>
      </c>
      <c r="L1186" s="2">
        <v>0</v>
      </c>
      <c r="M1186" s="1">
        <f t="shared" si="130"/>
        <v>0</v>
      </c>
      <c r="N1186" t="s">
        <v>18</v>
      </c>
      <c r="O1186" t="s">
        <v>1873</v>
      </c>
      <c r="P1186" t="s">
        <v>120</v>
      </c>
      <c r="Q1186" t="str">
        <f t="shared" si="131"/>
        <v>2018</v>
      </c>
      <c r="R1186" t="str">
        <f t="shared" si="132"/>
        <v>July</v>
      </c>
      <c r="S1186" t="s">
        <v>39</v>
      </c>
      <c r="T1186" t="s">
        <v>39</v>
      </c>
    </row>
    <row r="1187" spans="1:20" x14ac:dyDescent="0.3">
      <c r="A1187" t="s">
        <v>1885</v>
      </c>
      <c r="B1187" t="s">
        <v>1872</v>
      </c>
      <c r="C1187">
        <v>4.0999999999999996</v>
      </c>
      <c r="D1187">
        <f t="shared" si="126"/>
        <v>5</v>
      </c>
      <c r="E1187">
        <v>2473</v>
      </c>
      <c r="F1187" t="s">
        <v>24</v>
      </c>
      <c r="G1187">
        <f t="shared" si="127"/>
        <v>14000000</v>
      </c>
      <c r="H1187" s="3" t="s">
        <v>25</v>
      </c>
      <c r="I1187" t="str">
        <f t="shared" si="128"/>
        <v>500000+</v>
      </c>
      <c r="J1187" s="1">
        <f t="shared" si="129"/>
        <v>500000</v>
      </c>
      <c r="K1187" t="s">
        <v>17</v>
      </c>
      <c r="L1187" s="2">
        <v>0</v>
      </c>
      <c r="M1187" s="1">
        <f t="shared" si="130"/>
        <v>0</v>
      </c>
      <c r="N1187" t="s">
        <v>18</v>
      </c>
      <c r="O1187" t="s">
        <v>1873</v>
      </c>
      <c r="P1187" t="s">
        <v>221</v>
      </c>
      <c r="Q1187" t="str">
        <f t="shared" si="131"/>
        <v>2018</v>
      </c>
      <c r="R1187" t="str">
        <f t="shared" si="132"/>
        <v>July</v>
      </c>
      <c r="S1187" t="s">
        <v>1886</v>
      </c>
      <c r="T1187" t="s">
        <v>46</v>
      </c>
    </row>
    <row r="1188" spans="1:20" x14ac:dyDescent="0.3">
      <c r="A1188" t="s">
        <v>1887</v>
      </c>
      <c r="B1188" t="s">
        <v>1872</v>
      </c>
      <c r="C1188">
        <v>3.4</v>
      </c>
      <c r="D1188">
        <f t="shared" si="126"/>
        <v>4</v>
      </c>
      <c r="E1188">
        <v>109784</v>
      </c>
      <c r="F1188" t="s">
        <v>1888</v>
      </c>
      <c r="G1188">
        <f t="shared" si="127"/>
        <v>64000000</v>
      </c>
      <c r="H1188" s="3" t="s">
        <v>79</v>
      </c>
      <c r="I1188" t="str">
        <f t="shared" si="128"/>
        <v>10000000+</v>
      </c>
      <c r="J1188" s="1">
        <f t="shared" si="129"/>
        <v>10000000</v>
      </c>
      <c r="K1188" t="s">
        <v>17</v>
      </c>
      <c r="L1188" s="2">
        <v>0</v>
      </c>
      <c r="M1188" s="1">
        <f t="shared" si="130"/>
        <v>0</v>
      </c>
      <c r="N1188" t="s">
        <v>18</v>
      </c>
      <c r="O1188" t="s">
        <v>1873</v>
      </c>
      <c r="P1188" t="s">
        <v>86</v>
      </c>
      <c r="Q1188" t="str">
        <f t="shared" si="131"/>
        <v>2018</v>
      </c>
      <c r="R1188" t="str">
        <f t="shared" si="132"/>
        <v>August</v>
      </c>
      <c r="S1188" t="s">
        <v>1889</v>
      </c>
      <c r="T1188" t="s">
        <v>22</v>
      </c>
    </row>
    <row r="1189" spans="1:20" x14ac:dyDescent="0.3">
      <c r="A1189" t="s">
        <v>1890</v>
      </c>
      <c r="B1189" t="s">
        <v>1872</v>
      </c>
      <c r="C1189">
        <v>3.8</v>
      </c>
      <c r="D1189">
        <f t="shared" si="126"/>
        <v>4</v>
      </c>
      <c r="E1189">
        <v>3320</v>
      </c>
      <c r="F1189" t="s">
        <v>836</v>
      </c>
      <c r="G1189">
        <f t="shared" si="127"/>
        <v>8400000</v>
      </c>
      <c r="H1189" s="3" t="s">
        <v>25</v>
      </c>
      <c r="I1189" t="str">
        <f t="shared" si="128"/>
        <v>500000+</v>
      </c>
      <c r="J1189" s="1">
        <f t="shared" si="129"/>
        <v>500000</v>
      </c>
      <c r="K1189" t="s">
        <v>17</v>
      </c>
      <c r="L1189" s="2">
        <v>0</v>
      </c>
      <c r="M1189" s="1">
        <f t="shared" si="130"/>
        <v>0</v>
      </c>
      <c r="N1189" t="s">
        <v>18</v>
      </c>
      <c r="O1189" t="s">
        <v>1873</v>
      </c>
      <c r="P1189" t="s">
        <v>279</v>
      </c>
      <c r="Q1189" t="str">
        <f t="shared" si="131"/>
        <v>2018</v>
      </c>
      <c r="R1189" t="str">
        <f t="shared" si="132"/>
        <v>August</v>
      </c>
      <c r="S1189" t="s">
        <v>1891</v>
      </c>
      <c r="T1189" t="s">
        <v>22</v>
      </c>
    </row>
    <row r="1190" spans="1:20" x14ac:dyDescent="0.3">
      <c r="A1190" t="s">
        <v>1892</v>
      </c>
      <c r="B1190" t="s">
        <v>1872</v>
      </c>
      <c r="C1190">
        <v>3.7</v>
      </c>
      <c r="D1190">
        <f t="shared" si="126"/>
        <v>4</v>
      </c>
      <c r="E1190">
        <v>61</v>
      </c>
      <c r="F1190" t="s">
        <v>142</v>
      </c>
      <c r="G1190">
        <f t="shared" si="127"/>
        <v>11000000</v>
      </c>
      <c r="H1190" s="3" t="s">
        <v>49</v>
      </c>
      <c r="I1190" t="str">
        <f t="shared" si="128"/>
        <v>50000+</v>
      </c>
      <c r="J1190" s="1">
        <f t="shared" si="129"/>
        <v>50000</v>
      </c>
      <c r="K1190" t="s">
        <v>17</v>
      </c>
      <c r="L1190" s="2">
        <v>0</v>
      </c>
      <c r="M1190" s="1">
        <f t="shared" si="130"/>
        <v>0</v>
      </c>
      <c r="N1190" t="s">
        <v>18</v>
      </c>
      <c r="O1190" t="s">
        <v>1873</v>
      </c>
      <c r="P1190" t="s">
        <v>274</v>
      </c>
      <c r="Q1190" t="str">
        <f t="shared" si="131"/>
        <v>2018</v>
      </c>
      <c r="R1190" t="str">
        <f t="shared" si="132"/>
        <v>July</v>
      </c>
      <c r="S1190" t="s">
        <v>1198</v>
      </c>
      <c r="T1190" t="s">
        <v>71</v>
      </c>
    </row>
    <row r="1191" spans="1:20" x14ac:dyDescent="0.3">
      <c r="A1191" t="s">
        <v>1893</v>
      </c>
      <c r="B1191" t="s">
        <v>1872</v>
      </c>
      <c r="C1191">
        <v>4.2</v>
      </c>
      <c r="D1191">
        <f t="shared" si="126"/>
        <v>5</v>
      </c>
      <c r="E1191">
        <v>68103</v>
      </c>
      <c r="F1191" t="s">
        <v>812</v>
      </c>
      <c r="G1191">
        <f t="shared" si="127"/>
        <v>66000000</v>
      </c>
      <c r="H1191" s="3" t="s">
        <v>56</v>
      </c>
      <c r="I1191" t="str">
        <f t="shared" si="128"/>
        <v>1000000+</v>
      </c>
      <c r="J1191" s="1">
        <f t="shared" si="129"/>
        <v>1000000</v>
      </c>
      <c r="K1191" t="s">
        <v>17</v>
      </c>
      <c r="L1191" s="2">
        <v>0</v>
      </c>
      <c r="M1191" s="1">
        <f t="shared" si="130"/>
        <v>0</v>
      </c>
      <c r="N1191" t="s">
        <v>18</v>
      </c>
      <c r="O1191" t="s">
        <v>1873</v>
      </c>
      <c r="P1191" t="s">
        <v>45</v>
      </c>
      <c r="Q1191" t="str">
        <f t="shared" si="131"/>
        <v>2018</v>
      </c>
      <c r="R1191" t="str">
        <f t="shared" si="132"/>
        <v>June</v>
      </c>
      <c r="S1191" t="s">
        <v>1221</v>
      </c>
      <c r="T1191" t="s">
        <v>46</v>
      </c>
    </row>
    <row r="1192" spans="1:20" x14ac:dyDescent="0.3">
      <c r="A1192" t="s">
        <v>1894</v>
      </c>
      <c r="B1192" t="s">
        <v>1872</v>
      </c>
      <c r="C1192">
        <v>3.1</v>
      </c>
      <c r="D1192">
        <f t="shared" si="126"/>
        <v>4</v>
      </c>
      <c r="E1192">
        <v>8412</v>
      </c>
      <c r="F1192" t="s">
        <v>39</v>
      </c>
      <c r="G1192">
        <f t="shared" si="127"/>
        <v>1000</v>
      </c>
      <c r="H1192" s="3" t="s">
        <v>56</v>
      </c>
      <c r="I1192" t="str">
        <f t="shared" si="128"/>
        <v>1000000+</v>
      </c>
      <c r="J1192" s="1">
        <f t="shared" si="129"/>
        <v>1000000</v>
      </c>
      <c r="K1192" t="s">
        <v>17</v>
      </c>
      <c r="L1192" s="2">
        <v>0</v>
      </c>
      <c r="M1192" s="1">
        <f t="shared" si="130"/>
        <v>0</v>
      </c>
      <c r="N1192" t="s">
        <v>18</v>
      </c>
      <c r="O1192" t="s">
        <v>1873</v>
      </c>
      <c r="P1192" t="s">
        <v>143</v>
      </c>
      <c r="Q1192" t="str">
        <f t="shared" si="131"/>
        <v>2018</v>
      </c>
      <c r="R1192" t="str">
        <f t="shared" si="132"/>
        <v>July</v>
      </c>
      <c r="S1192" t="s">
        <v>39</v>
      </c>
      <c r="T1192" t="s">
        <v>46</v>
      </c>
    </row>
    <row r="1193" spans="1:20" x14ac:dyDescent="0.3">
      <c r="A1193" t="s">
        <v>1895</v>
      </c>
      <c r="B1193" t="s">
        <v>1872</v>
      </c>
      <c r="C1193">
        <v>3.5</v>
      </c>
      <c r="D1193">
        <f t="shared" si="126"/>
        <v>4</v>
      </c>
      <c r="E1193">
        <v>10741</v>
      </c>
      <c r="F1193" t="s">
        <v>614</v>
      </c>
      <c r="G1193">
        <f t="shared" si="127"/>
        <v>41000000</v>
      </c>
      <c r="H1193" s="3" t="s">
        <v>56</v>
      </c>
      <c r="I1193" t="str">
        <f t="shared" si="128"/>
        <v>1000000+</v>
      </c>
      <c r="J1193" s="1">
        <f t="shared" si="129"/>
        <v>1000000</v>
      </c>
      <c r="K1193" t="s">
        <v>17</v>
      </c>
      <c r="L1193" s="2">
        <v>0</v>
      </c>
      <c r="M1193" s="1">
        <f t="shared" si="130"/>
        <v>0</v>
      </c>
      <c r="N1193" t="s">
        <v>18</v>
      </c>
      <c r="O1193" t="s">
        <v>1873</v>
      </c>
      <c r="P1193" t="s">
        <v>274</v>
      </c>
      <c r="Q1193" t="str">
        <f t="shared" si="131"/>
        <v>2018</v>
      </c>
      <c r="R1193" t="str">
        <f t="shared" si="132"/>
        <v>July</v>
      </c>
      <c r="S1193" t="s">
        <v>1896</v>
      </c>
      <c r="T1193" t="s">
        <v>40</v>
      </c>
    </row>
    <row r="1194" spans="1:20" x14ac:dyDescent="0.3">
      <c r="A1194" t="s">
        <v>1897</v>
      </c>
      <c r="B1194" t="s">
        <v>1872</v>
      </c>
      <c r="C1194">
        <v>4.7</v>
      </c>
      <c r="D1194">
        <f t="shared" si="126"/>
        <v>5</v>
      </c>
      <c r="E1194">
        <v>3803</v>
      </c>
      <c r="F1194" t="s">
        <v>164</v>
      </c>
      <c r="G1194">
        <f t="shared" si="127"/>
        <v>15000000</v>
      </c>
      <c r="H1194" s="3" t="s">
        <v>25</v>
      </c>
      <c r="I1194" t="str">
        <f t="shared" si="128"/>
        <v>500000+</v>
      </c>
      <c r="J1194" s="1">
        <f t="shared" si="129"/>
        <v>500000</v>
      </c>
      <c r="K1194" t="s">
        <v>17</v>
      </c>
      <c r="L1194" s="2">
        <v>0</v>
      </c>
      <c r="M1194" s="1">
        <f t="shared" si="130"/>
        <v>0</v>
      </c>
      <c r="N1194" t="s">
        <v>18</v>
      </c>
      <c r="O1194" t="s">
        <v>1873</v>
      </c>
      <c r="P1194" t="s">
        <v>1898</v>
      </c>
      <c r="Q1194" t="str">
        <f t="shared" si="131"/>
        <v>2018</v>
      </c>
      <c r="R1194" t="str">
        <f t="shared" si="132"/>
        <v>February</v>
      </c>
      <c r="S1194">
        <v>1.6</v>
      </c>
      <c r="T1194" t="s">
        <v>76</v>
      </c>
    </row>
    <row r="1195" spans="1:20" x14ac:dyDescent="0.3">
      <c r="A1195" t="s">
        <v>1899</v>
      </c>
      <c r="B1195" t="s">
        <v>1872</v>
      </c>
      <c r="C1195">
        <v>4.5</v>
      </c>
      <c r="D1195">
        <f t="shared" si="126"/>
        <v>5</v>
      </c>
      <c r="E1195">
        <v>155944</v>
      </c>
      <c r="F1195" t="s">
        <v>197</v>
      </c>
      <c r="G1195">
        <f t="shared" si="127"/>
        <v>35000000</v>
      </c>
      <c r="H1195" s="3" t="s">
        <v>31</v>
      </c>
      <c r="I1195" t="str">
        <f t="shared" si="128"/>
        <v>5000000+</v>
      </c>
      <c r="J1195" s="1">
        <f t="shared" si="129"/>
        <v>5000000</v>
      </c>
      <c r="K1195" t="s">
        <v>17</v>
      </c>
      <c r="L1195" s="2">
        <v>0</v>
      </c>
      <c r="M1195" s="1">
        <f t="shared" si="130"/>
        <v>0</v>
      </c>
      <c r="N1195" t="s">
        <v>18</v>
      </c>
      <c r="O1195" t="s">
        <v>1873</v>
      </c>
      <c r="P1195" t="s">
        <v>153</v>
      </c>
      <c r="Q1195" t="str">
        <f t="shared" si="131"/>
        <v>2018</v>
      </c>
      <c r="R1195" t="str">
        <f t="shared" si="132"/>
        <v>August</v>
      </c>
      <c r="S1195">
        <v>7.12</v>
      </c>
      <c r="T1195" t="s">
        <v>245</v>
      </c>
    </row>
    <row r="1196" spans="1:20" x14ac:dyDescent="0.3">
      <c r="A1196" t="s">
        <v>1900</v>
      </c>
      <c r="B1196" t="s">
        <v>1872</v>
      </c>
      <c r="C1196">
        <v>4.2</v>
      </c>
      <c r="D1196">
        <f t="shared" si="126"/>
        <v>5</v>
      </c>
      <c r="E1196">
        <v>10159</v>
      </c>
      <c r="F1196" t="s">
        <v>1206</v>
      </c>
      <c r="G1196">
        <f t="shared" si="127"/>
        <v>36000000</v>
      </c>
      <c r="H1196" s="3" t="s">
        <v>56</v>
      </c>
      <c r="I1196" t="str">
        <f t="shared" si="128"/>
        <v>1000000+</v>
      </c>
      <c r="J1196" s="1">
        <f t="shared" si="129"/>
        <v>1000000</v>
      </c>
      <c r="K1196" t="s">
        <v>17</v>
      </c>
      <c r="L1196" s="2">
        <v>0</v>
      </c>
      <c r="M1196" s="1">
        <f t="shared" si="130"/>
        <v>0</v>
      </c>
      <c r="N1196" t="s">
        <v>18</v>
      </c>
      <c r="O1196" t="s">
        <v>1873</v>
      </c>
      <c r="P1196" t="s">
        <v>369</v>
      </c>
      <c r="Q1196" t="str">
        <f t="shared" si="131"/>
        <v>2018</v>
      </c>
      <c r="R1196" t="str">
        <f t="shared" si="132"/>
        <v>July</v>
      </c>
      <c r="S1196" t="s">
        <v>1901</v>
      </c>
      <c r="T1196" t="s">
        <v>245</v>
      </c>
    </row>
    <row r="1197" spans="1:20" x14ac:dyDescent="0.3">
      <c r="A1197" t="s">
        <v>1902</v>
      </c>
      <c r="B1197" t="s">
        <v>1872</v>
      </c>
      <c r="C1197">
        <v>4.3</v>
      </c>
      <c r="D1197">
        <f t="shared" si="126"/>
        <v>5</v>
      </c>
      <c r="E1197">
        <v>28008</v>
      </c>
      <c r="F1197" t="s">
        <v>96</v>
      </c>
      <c r="G1197">
        <f t="shared" si="127"/>
        <v>17000000</v>
      </c>
      <c r="H1197" s="3" t="s">
        <v>31</v>
      </c>
      <c r="I1197" t="str">
        <f t="shared" si="128"/>
        <v>5000000+</v>
      </c>
      <c r="J1197" s="1">
        <f t="shared" si="129"/>
        <v>5000000</v>
      </c>
      <c r="K1197" t="s">
        <v>17</v>
      </c>
      <c r="L1197" s="2">
        <v>0</v>
      </c>
      <c r="M1197" s="1">
        <f t="shared" si="130"/>
        <v>0</v>
      </c>
      <c r="N1197" t="s">
        <v>18</v>
      </c>
      <c r="O1197" t="s">
        <v>1873</v>
      </c>
      <c r="P1197" t="s">
        <v>86</v>
      </c>
      <c r="Q1197" t="str">
        <f t="shared" si="131"/>
        <v>2018</v>
      </c>
      <c r="R1197" t="str">
        <f t="shared" si="132"/>
        <v>August</v>
      </c>
      <c r="S1197" t="s">
        <v>1903</v>
      </c>
      <c r="T1197" t="s">
        <v>245</v>
      </c>
    </row>
    <row r="1198" spans="1:20" x14ac:dyDescent="0.3">
      <c r="A1198" t="s">
        <v>1904</v>
      </c>
      <c r="B1198" t="s">
        <v>1872</v>
      </c>
      <c r="C1198">
        <v>4</v>
      </c>
      <c r="D1198">
        <f t="shared" si="126"/>
        <v>4</v>
      </c>
      <c r="E1198">
        <v>43614</v>
      </c>
      <c r="F1198" t="s">
        <v>35</v>
      </c>
      <c r="G1198">
        <f t="shared" si="127"/>
        <v>25000000</v>
      </c>
      <c r="H1198" s="3" t="s">
        <v>56</v>
      </c>
      <c r="I1198" t="str">
        <f t="shared" si="128"/>
        <v>1000000+</v>
      </c>
      <c r="J1198" s="1">
        <f t="shared" si="129"/>
        <v>1000000</v>
      </c>
      <c r="K1198" t="s">
        <v>17</v>
      </c>
      <c r="L1198" s="2">
        <v>0</v>
      </c>
      <c r="M1198" s="1">
        <f t="shared" si="130"/>
        <v>0</v>
      </c>
      <c r="N1198" t="s">
        <v>18</v>
      </c>
      <c r="O1198" t="s">
        <v>1873</v>
      </c>
      <c r="P1198" t="s">
        <v>1905</v>
      </c>
      <c r="Q1198" t="str">
        <f t="shared" si="131"/>
        <v>2016</v>
      </c>
      <c r="R1198" t="str">
        <f t="shared" si="132"/>
        <v>October</v>
      </c>
      <c r="S1198" t="s">
        <v>1906</v>
      </c>
      <c r="T1198" t="s">
        <v>22</v>
      </c>
    </row>
    <row r="1199" spans="1:20" x14ac:dyDescent="0.3">
      <c r="A1199" t="s">
        <v>1907</v>
      </c>
      <c r="B1199" t="s">
        <v>1872</v>
      </c>
      <c r="C1199">
        <v>4.5</v>
      </c>
      <c r="D1199">
        <f t="shared" si="126"/>
        <v>5</v>
      </c>
      <c r="E1199">
        <v>455377</v>
      </c>
      <c r="F1199" t="s">
        <v>197</v>
      </c>
      <c r="G1199">
        <f t="shared" si="127"/>
        <v>35000000</v>
      </c>
      <c r="H1199" s="3" t="s">
        <v>79</v>
      </c>
      <c r="I1199" t="str">
        <f t="shared" si="128"/>
        <v>10000000+</v>
      </c>
      <c r="J1199" s="1">
        <f t="shared" si="129"/>
        <v>10000000</v>
      </c>
      <c r="K1199" t="s">
        <v>17</v>
      </c>
      <c r="L1199" s="2">
        <v>0</v>
      </c>
      <c r="M1199" s="1">
        <f t="shared" si="130"/>
        <v>0</v>
      </c>
      <c r="N1199" t="s">
        <v>18</v>
      </c>
      <c r="O1199" t="s">
        <v>1873</v>
      </c>
      <c r="P1199" t="s">
        <v>32</v>
      </c>
      <c r="Q1199" t="str">
        <f t="shared" si="131"/>
        <v>2018</v>
      </c>
      <c r="R1199" t="str">
        <f t="shared" si="132"/>
        <v>August</v>
      </c>
      <c r="S1199" t="s">
        <v>1908</v>
      </c>
      <c r="T1199" t="s">
        <v>46</v>
      </c>
    </row>
    <row r="1200" spans="1:20" x14ac:dyDescent="0.3">
      <c r="A1200" t="s">
        <v>1909</v>
      </c>
      <c r="B1200" t="s">
        <v>1872</v>
      </c>
      <c r="C1200">
        <v>4.5999999999999996</v>
      </c>
      <c r="D1200">
        <f t="shared" si="126"/>
        <v>5</v>
      </c>
      <c r="E1200">
        <v>1398</v>
      </c>
      <c r="F1200" t="s">
        <v>168</v>
      </c>
      <c r="G1200">
        <f t="shared" si="127"/>
        <v>10000000</v>
      </c>
      <c r="H1200" s="3" t="s">
        <v>43</v>
      </c>
      <c r="I1200" t="str">
        <f t="shared" si="128"/>
        <v>100000+</v>
      </c>
      <c r="J1200" s="1">
        <f t="shared" si="129"/>
        <v>100000</v>
      </c>
      <c r="K1200" t="s">
        <v>17</v>
      </c>
      <c r="L1200" s="2">
        <v>0</v>
      </c>
      <c r="M1200" s="1">
        <f t="shared" si="130"/>
        <v>0</v>
      </c>
      <c r="N1200" t="s">
        <v>111</v>
      </c>
      <c r="O1200" t="s">
        <v>1873</v>
      </c>
      <c r="P1200" t="s">
        <v>57</v>
      </c>
      <c r="Q1200" t="str">
        <f t="shared" si="131"/>
        <v>2018</v>
      </c>
      <c r="R1200" t="str">
        <f t="shared" si="132"/>
        <v>June</v>
      </c>
      <c r="S1200">
        <v>1</v>
      </c>
      <c r="T1200" t="s">
        <v>22</v>
      </c>
    </row>
    <row r="1201" spans="1:20" x14ac:dyDescent="0.3">
      <c r="A1201" t="s">
        <v>1910</v>
      </c>
      <c r="B1201" t="s">
        <v>1872</v>
      </c>
      <c r="C1201">
        <v>4.7</v>
      </c>
      <c r="D1201">
        <f t="shared" si="126"/>
        <v>5</v>
      </c>
      <c r="E1201">
        <v>1032935</v>
      </c>
      <c r="F1201" t="s">
        <v>39</v>
      </c>
      <c r="G1201">
        <f t="shared" si="127"/>
        <v>1000</v>
      </c>
      <c r="H1201" s="3" t="s">
        <v>79</v>
      </c>
      <c r="I1201" t="str">
        <f t="shared" si="128"/>
        <v>10000000+</v>
      </c>
      <c r="J1201" s="1">
        <f t="shared" si="129"/>
        <v>10000000</v>
      </c>
      <c r="K1201" t="s">
        <v>17</v>
      </c>
      <c r="L1201" s="2">
        <v>0</v>
      </c>
      <c r="M1201" s="1">
        <f t="shared" si="130"/>
        <v>0</v>
      </c>
      <c r="N1201" t="s">
        <v>18</v>
      </c>
      <c r="O1201" t="s">
        <v>1873</v>
      </c>
      <c r="P1201" t="s">
        <v>165</v>
      </c>
      <c r="Q1201" t="str">
        <f t="shared" si="131"/>
        <v>2018</v>
      </c>
      <c r="R1201" t="str">
        <f t="shared" si="132"/>
        <v>July</v>
      </c>
      <c r="S1201" t="s">
        <v>39</v>
      </c>
      <c r="T1201" t="s">
        <v>39</v>
      </c>
    </row>
    <row r="1202" spans="1:20" x14ac:dyDescent="0.3">
      <c r="A1202" t="s">
        <v>1911</v>
      </c>
      <c r="B1202" t="s">
        <v>1872</v>
      </c>
      <c r="C1202">
        <v>4.0999999999999996</v>
      </c>
      <c r="D1202">
        <f t="shared" si="126"/>
        <v>5</v>
      </c>
      <c r="E1202">
        <v>32405</v>
      </c>
      <c r="F1202" t="s">
        <v>73</v>
      </c>
      <c r="G1202">
        <f t="shared" si="127"/>
        <v>12000000</v>
      </c>
      <c r="H1202" s="3" t="s">
        <v>31</v>
      </c>
      <c r="I1202" t="str">
        <f t="shared" si="128"/>
        <v>5000000+</v>
      </c>
      <c r="J1202" s="1">
        <f t="shared" si="129"/>
        <v>5000000</v>
      </c>
      <c r="K1202" t="s">
        <v>17</v>
      </c>
      <c r="L1202" s="2">
        <v>0</v>
      </c>
      <c r="M1202" s="1">
        <f t="shared" si="130"/>
        <v>0</v>
      </c>
      <c r="N1202" t="s">
        <v>18</v>
      </c>
      <c r="O1202" t="s">
        <v>1873</v>
      </c>
      <c r="P1202" t="s">
        <v>66</v>
      </c>
      <c r="Q1202" t="str">
        <f t="shared" si="131"/>
        <v>2018</v>
      </c>
      <c r="R1202" t="str">
        <f t="shared" si="132"/>
        <v>July</v>
      </c>
      <c r="S1202" t="s">
        <v>1912</v>
      </c>
      <c r="T1202" t="s">
        <v>71</v>
      </c>
    </row>
    <row r="1203" spans="1:20" x14ac:dyDescent="0.3">
      <c r="A1203" t="s">
        <v>1913</v>
      </c>
      <c r="B1203" t="s">
        <v>1872</v>
      </c>
      <c r="C1203">
        <v>4.3</v>
      </c>
      <c r="D1203">
        <f t="shared" si="126"/>
        <v>5</v>
      </c>
      <c r="E1203">
        <v>151080</v>
      </c>
      <c r="F1203" t="s">
        <v>39</v>
      </c>
      <c r="G1203">
        <f t="shared" si="127"/>
        <v>1000</v>
      </c>
      <c r="H1203" s="3" t="s">
        <v>31</v>
      </c>
      <c r="I1203" t="str">
        <f t="shared" si="128"/>
        <v>5000000+</v>
      </c>
      <c r="J1203" s="1">
        <f t="shared" si="129"/>
        <v>5000000</v>
      </c>
      <c r="K1203" t="s">
        <v>17</v>
      </c>
      <c r="L1203" s="2">
        <v>0</v>
      </c>
      <c r="M1203" s="1">
        <f t="shared" si="130"/>
        <v>0</v>
      </c>
      <c r="N1203" t="s">
        <v>18</v>
      </c>
      <c r="O1203" t="s">
        <v>1873</v>
      </c>
      <c r="P1203" t="s">
        <v>248</v>
      </c>
      <c r="Q1203" t="str">
        <f t="shared" si="131"/>
        <v>2018</v>
      </c>
      <c r="R1203" t="str">
        <f t="shared" si="132"/>
        <v>July</v>
      </c>
      <c r="S1203" t="s">
        <v>39</v>
      </c>
      <c r="T1203" t="s">
        <v>39</v>
      </c>
    </row>
    <row r="1204" spans="1:20" x14ac:dyDescent="0.3">
      <c r="A1204" t="s">
        <v>1914</v>
      </c>
      <c r="B1204" t="s">
        <v>1872</v>
      </c>
      <c r="C1204">
        <v>3.8</v>
      </c>
      <c r="D1204">
        <f t="shared" si="126"/>
        <v>4</v>
      </c>
      <c r="E1204">
        <v>22513</v>
      </c>
      <c r="F1204" t="s">
        <v>142</v>
      </c>
      <c r="G1204">
        <f t="shared" si="127"/>
        <v>11000000</v>
      </c>
      <c r="H1204" s="3" t="s">
        <v>56</v>
      </c>
      <c r="I1204" t="str">
        <f t="shared" si="128"/>
        <v>1000000+</v>
      </c>
      <c r="J1204" s="1">
        <f t="shared" si="129"/>
        <v>1000000</v>
      </c>
      <c r="K1204" t="s">
        <v>17</v>
      </c>
      <c r="L1204" s="2">
        <v>0</v>
      </c>
      <c r="M1204" s="1">
        <f t="shared" si="130"/>
        <v>0</v>
      </c>
      <c r="N1204" t="s">
        <v>18</v>
      </c>
      <c r="O1204" t="s">
        <v>1873</v>
      </c>
      <c r="P1204" t="s">
        <v>508</v>
      </c>
      <c r="Q1204" t="str">
        <f t="shared" si="131"/>
        <v>2018</v>
      </c>
      <c r="R1204" t="str">
        <f t="shared" si="132"/>
        <v>May</v>
      </c>
      <c r="S1204" t="s">
        <v>1915</v>
      </c>
      <c r="T1204" t="s">
        <v>22</v>
      </c>
    </row>
    <row r="1205" spans="1:20" x14ac:dyDescent="0.3">
      <c r="A1205" t="s">
        <v>1916</v>
      </c>
      <c r="B1205" t="s">
        <v>1872</v>
      </c>
      <c r="C1205">
        <v>4.4000000000000004</v>
      </c>
      <c r="D1205">
        <f t="shared" si="126"/>
        <v>5</v>
      </c>
      <c r="E1205">
        <v>90042</v>
      </c>
      <c r="F1205" t="s">
        <v>39</v>
      </c>
      <c r="G1205">
        <f t="shared" si="127"/>
        <v>1000</v>
      </c>
      <c r="H1205" s="3" t="s">
        <v>79</v>
      </c>
      <c r="I1205" t="str">
        <f t="shared" si="128"/>
        <v>10000000+</v>
      </c>
      <c r="J1205" s="1">
        <f t="shared" si="129"/>
        <v>10000000</v>
      </c>
      <c r="K1205" t="s">
        <v>17</v>
      </c>
      <c r="L1205" s="2">
        <v>0</v>
      </c>
      <c r="M1205" s="1">
        <f t="shared" si="130"/>
        <v>0</v>
      </c>
      <c r="N1205" t="s">
        <v>18</v>
      </c>
      <c r="O1205" t="s">
        <v>1873</v>
      </c>
      <c r="P1205" t="s">
        <v>200</v>
      </c>
      <c r="Q1205" t="str">
        <f t="shared" si="131"/>
        <v>2018</v>
      </c>
      <c r="R1205" t="str">
        <f t="shared" si="132"/>
        <v>July</v>
      </c>
      <c r="S1205" t="s">
        <v>39</v>
      </c>
      <c r="T1205" t="s">
        <v>39</v>
      </c>
    </row>
    <row r="1206" spans="1:20" x14ac:dyDescent="0.3">
      <c r="A1206" t="s">
        <v>1917</v>
      </c>
      <c r="B1206" t="s">
        <v>1872</v>
      </c>
      <c r="C1206">
        <v>4.3</v>
      </c>
      <c r="D1206">
        <f t="shared" si="126"/>
        <v>5</v>
      </c>
      <c r="E1206">
        <v>58316</v>
      </c>
      <c r="F1206" t="s">
        <v>39</v>
      </c>
      <c r="G1206">
        <f t="shared" si="127"/>
        <v>1000</v>
      </c>
      <c r="H1206" s="3" t="s">
        <v>31</v>
      </c>
      <c r="I1206" t="str">
        <f t="shared" si="128"/>
        <v>5000000+</v>
      </c>
      <c r="J1206" s="1">
        <f t="shared" si="129"/>
        <v>5000000</v>
      </c>
      <c r="K1206" t="s">
        <v>17</v>
      </c>
      <c r="L1206" s="2">
        <v>0</v>
      </c>
      <c r="M1206" s="1">
        <f t="shared" si="130"/>
        <v>0</v>
      </c>
      <c r="N1206" t="s">
        <v>18</v>
      </c>
      <c r="O1206" t="s">
        <v>1873</v>
      </c>
      <c r="P1206" t="s">
        <v>322</v>
      </c>
      <c r="Q1206" t="str">
        <f t="shared" si="131"/>
        <v>2018</v>
      </c>
      <c r="R1206" t="str">
        <f t="shared" si="132"/>
        <v>July</v>
      </c>
      <c r="S1206" t="s">
        <v>39</v>
      </c>
      <c r="T1206" t="s">
        <v>39</v>
      </c>
    </row>
    <row r="1207" spans="1:20" x14ac:dyDescent="0.3">
      <c r="A1207" t="s">
        <v>1918</v>
      </c>
      <c r="B1207" t="s">
        <v>1872</v>
      </c>
      <c r="C1207">
        <v>4.2</v>
      </c>
      <c r="D1207">
        <f t="shared" si="126"/>
        <v>5</v>
      </c>
      <c r="E1207">
        <v>8509</v>
      </c>
      <c r="F1207" t="s">
        <v>96</v>
      </c>
      <c r="G1207">
        <f t="shared" si="127"/>
        <v>17000000</v>
      </c>
      <c r="H1207" s="3" t="s">
        <v>56</v>
      </c>
      <c r="I1207" t="str">
        <f t="shared" si="128"/>
        <v>1000000+</v>
      </c>
      <c r="J1207" s="1">
        <f t="shared" si="129"/>
        <v>1000000</v>
      </c>
      <c r="K1207" t="s">
        <v>17</v>
      </c>
      <c r="L1207" s="2">
        <v>0</v>
      </c>
      <c r="M1207" s="1">
        <f t="shared" si="130"/>
        <v>0</v>
      </c>
      <c r="N1207" t="s">
        <v>18</v>
      </c>
      <c r="O1207" t="s">
        <v>1873</v>
      </c>
      <c r="P1207" t="s">
        <v>112</v>
      </c>
      <c r="Q1207" t="str">
        <f t="shared" si="131"/>
        <v>2018</v>
      </c>
      <c r="R1207" t="str">
        <f t="shared" si="132"/>
        <v>July</v>
      </c>
      <c r="S1207" t="s">
        <v>1919</v>
      </c>
      <c r="T1207" t="s">
        <v>22</v>
      </c>
    </row>
    <row r="1208" spans="1:20" x14ac:dyDescent="0.3">
      <c r="A1208" t="s">
        <v>1920</v>
      </c>
      <c r="B1208" t="s">
        <v>1872</v>
      </c>
      <c r="C1208">
        <v>4.3</v>
      </c>
      <c r="D1208">
        <f t="shared" si="126"/>
        <v>5</v>
      </c>
      <c r="E1208">
        <v>19314</v>
      </c>
      <c r="F1208" t="s">
        <v>1590</v>
      </c>
      <c r="G1208">
        <f t="shared" si="127"/>
        <v>43000000</v>
      </c>
      <c r="H1208" s="3" t="s">
        <v>56</v>
      </c>
      <c r="I1208" t="str">
        <f t="shared" si="128"/>
        <v>1000000+</v>
      </c>
      <c r="J1208" s="1">
        <f t="shared" si="129"/>
        <v>1000000</v>
      </c>
      <c r="K1208" t="s">
        <v>17</v>
      </c>
      <c r="L1208" s="2">
        <v>0</v>
      </c>
      <c r="M1208" s="1">
        <f t="shared" si="130"/>
        <v>0</v>
      </c>
      <c r="N1208" t="s">
        <v>18</v>
      </c>
      <c r="O1208" t="s">
        <v>1873</v>
      </c>
      <c r="P1208" t="s">
        <v>74</v>
      </c>
      <c r="Q1208" t="str">
        <f t="shared" si="131"/>
        <v>2018</v>
      </c>
      <c r="R1208" t="str">
        <f t="shared" si="132"/>
        <v>July</v>
      </c>
      <c r="S1208" t="s">
        <v>1921</v>
      </c>
      <c r="T1208" t="s">
        <v>46</v>
      </c>
    </row>
    <row r="1209" spans="1:20" x14ac:dyDescent="0.3">
      <c r="A1209" t="s">
        <v>1922</v>
      </c>
      <c r="B1209" t="s">
        <v>1872</v>
      </c>
      <c r="C1209">
        <v>3.8</v>
      </c>
      <c r="D1209">
        <f t="shared" si="126"/>
        <v>4</v>
      </c>
      <c r="E1209">
        <v>21314</v>
      </c>
      <c r="F1209" t="s">
        <v>614</v>
      </c>
      <c r="G1209">
        <f t="shared" si="127"/>
        <v>41000000</v>
      </c>
      <c r="H1209" s="3" t="s">
        <v>56</v>
      </c>
      <c r="I1209" t="str">
        <f t="shared" si="128"/>
        <v>1000000+</v>
      </c>
      <c r="J1209" s="1">
        <f t="shared" si="129"/>
        <v>1000000</v>
      </c>
      <c r="K1209" t="s">
        <v>17</v>
      </c>
      <c r="L1209" s="2">
        <v>0</v>
      </c>
      <c r="M1209" s="1">
        <f t="shared" si="130"/>
        <v>0</v>
      </c>
      <c r="N1209" t="s">
        <v>18</v>
      </c>
      <c r="O1209" t="s">
        <v>1873</v>
      </c>
      <c r="P1209" t="s">
        <v>265</v>
      </c>
      <c r="Q1209" t="str">
        <f t="shared" si="131"/>
        <v>2018</v>
      </c>
      <c r="R1209" t="str">
        <f t="shared" si="132"/>
        <v>July</v>
      </c>
      <c r="S1209" t="s">
        <v>1923</v>
      </c>
      <c r="T1209" t="s">
        <v>46</v>
      </c>
    </row>
    <row r="1210" spans="1:20" x14ac:dyDescent="0.3">
      <c r="A1210" t="s">
        <v>1924</v>
      </c>
      <c r="B1210" t="s">
        <v>1872</v>
      </c>
      <c r="C1210">
        <v>4.3</v>
      </c>
      <c r="D1210">
        <f t="shared" si="126"/>
        <v>5</v>
      </c>
      <c r="E1210">
        <v>30224</v>
      </c>
      <c r="F1210" t="s">
        <v>39</v>
      </c>
      <c r="G1210">
        <f t="shared" si="127"/>
        <v>1000</v>
      </c>
      <c r="H1210" s="3" t="s">
        <v>56</v>
      </c>
      <c r="I1210" t="str">
        <f t="shared" si="128"/>
        <v>1000000+</v>
      </c>
      <c r="J1210" s="1">
        <f t="shared" si="129"/>
        <v>1000000</v>
      </c>
      <c r="K1210" t="s">
        <v>17</v>
      </c>
      <c r="L1210" s="2">
        <v>0</v>
      </c>
      <c r="M1210" s="1">
        <f t="shared" si="130"/>
        <v>0</v>
      </c>
      <c r="N1210" t="s">
        <v>18</v>
      </c>
      <c r="O1210" t="s">
        <v>1873</v>
      </c>
      <c r="P1210" t="s">
        <v>185</v>
      </c>
      <c r="Q1210" t="str">
        <f t="shared" si="131"/>
        <v>2018</v>
      </c>
      <c r="R1210" t="str">
        <f t="shared" si="132"/>
        <v>May</v>
      </c>
      <c r="S1210" t="s">
        <v>39</v>
      </c>
      <c r="T1210" t="s">
        <v>39</v>
      </c>
    </row>
    <row r="1211" spans="1:20" x14ac:dyDescent="0.3">
      <c r="A1211" t="s">
        <v>1925</v>
      </c>
      <c r="B1211" t="s">
        <v>1872</v>
      </c>
      <c r="C1211">
        <v>3.7</v>
      </c>
      <c r="D1211">
        <f t="shared" si="126"/>
        <v>4</v>
      </c>
      <c r="E1211">
        <v>731</v>
      </c>
      <c r="F1211" t="s">
        <v>1590</v>
      </c>
      <c r="G1211">
        <f t="shared" si="127"/>
        <v>43000000</v>
      </c>
      <c r="H1211" s="3" t="s">
        <v>43</v>
      </c>
      <c r="I1211" t="str">
        <f t="shared" si="128"/>
        <v>100000+</v>
      </c>
      <c r="J1211" s="1">
        <f t="shared" si="129"/>
        <v>100000</v>
      </c>
      <c r="K1211" t="s">
        <v>17</v>
      </c>
      <c r="L1211" s="2">
        <v>0</v>
      </c>
      <c r="M1211" s="1">
        <f t="shared" si="130"/>
        <v>0</v>
      </c>
      <c r="N1211" t="s">
        <v>18</v>
      </c>
      <c r="O1211" t="s">
        <v>1873</v>
      </c>
      <c r="P1211" t="s">
        <v>322</v>
      </c>
      <c r="Q1211" t="str">
        <f t="shared" si="131"/>
        <v>2018</v>
      </c>
      <c r="R1211" t="str">
        <f t="shared" si="132"/>
        <v>July</v>
      </c>
      <c r="S1211" t="s">
        <v>1926</v>
      </c>
      <c r="T1211" t="s">
        <v>71</v>
      </c>
    </row>
    <row r="1212" spans="1:20" x14ac:dyDescent="0.3">
      <c r="A1212" t="s">
        <v>1927</v>
      </c>
      <c r="B1212" t="s">
        <v>1872</v>
      </c>
      <c r="C1212">
        <v>4.5</v>
      </c>
      <c r="D1212">
        <f t="shared" si="126"/>
        <v>5</v>
      </c>
      <c r="E1212">
        <v>454</v>
      </c>
      <c r="F1212" t="s">
        <v>242</v>
      </c>
      <c r="G1212">
        <f t="shared" si="127"/>
        <v>16000000</v>
      </c>
      <c r="H1212" s="3" t="s">
        <v>43</v>
      </c>
      <c r="I1212" t="str">
        <f t="shared" si="128"/>
        <v>100000+</v>
      </c>
      <c r="J1212" s="1">
        <f t="shared" si="129"/>
        <v>100000</v>
      </c>
      <c r="K1212" t="s">
        <v>17</v>
      </c>
      <c r="L1212" s="2">
        <v>0</v>
      </c>
      <c r="M1212" s="1">
        <f t="shared" si="130"/>
        <v>0</v>
      </c>
      <c r="N1212" t="s">
        <v>18</v>
      </c>
      <c r="O1212" t="s">
        <v>1873</v>
      </c>
      <c r="P1212" t="s">
        <v>1928</v>
      </c>
      <c r="Q1212" t="str">
        <f t="shared" si="131"/>
        <v>2018</v>
      </c>
      <c r="R1212" t="str">
        <f t="shared" si="132"/>
        <v>March</v>
      </c>
      <c r="S1212" t="s">
        <v>28</v>
      </c>
      <c r="T1212" t="s">
        <v>22</v>
      </c>
    </row>
    <row r="1213" spans="1:20" x14ac:dyDescent="0.3">
      <c r="A1213" t="s">
        <v>1929</v>
      </c>
      <c r="B1213" t="s">
        <v>1872</v>
      </c>
      <c r="C1213">
        <v>3.6</v>
      </c>
      <c r="D1213">
        <f t="shared" si="126"/>
        <v>4</v>
      </c>
      <c r="E1213">
        <v>14952</v>
      </c>
      <c r="F1213" t="s">
        <v>99</v>
      </c>
      <c r="G1213">
        <f t="shared" si="127"/>
        <v>39000000</v>
      </c>
      <c r="H1213" s="3" t="s">
        <v>56</v>
      </c>
      <c r="I1213" t="str">
        <f t="shared" si="128"/>
        <v>1000000+</v>
      </c>
      <c r="J1213" s="1">
        <f t="shared" si="129"/>
        <v>1000000</v>
      </c>
      <c r="K1213" t="s">
        <v>17</v>
      </c>
      <c r="L1213" s="2">
        <v>0</v>
      </c>
      <c r="M1213" s="1">
        <f t="shared" si="130"/>
        <v>0</v>
      </c>
      <c r="N1213" t="s">
        <v>18</v>
      </c>
      <c r="O1213" t="s">
        <v>1873</v>
      </c>
      <c r="P1213" t="s">
        <v>38</v>
      </c>
      <c r="Q1213" t="str">
        <f t="shared" si="131"/>
        <v>2018</v>
      </c>
      <c r="R1213" t="str">
        <f t="shared" si="132"/>
        <v>June</v>
      </c>
      <c r="S1213" t="s">
        <v>1930</v>
      </c>
      <c r="T1213" t="s">
        <v>71</v>
      </c>
    </row>
    <row r="1214" spans="1:20" x14ac:dyDescent="0.3">
      <c r="A1214" t="s">
        <v>1931</v>
      </c>
      <c r="B1214" t="s">
        <v>1872</v>
      </c>
      <c r="C1214">
        <v>4.8</v>
      </c>
      <c r="D1214">
        <f t="shared" si="126"/>
        <v>5</v>
      </c>
      <c r="E1214">
        <v>1250</v>
      </c>
      <c r="F1214" t="s">
        <v>435</v>
      </c>
      <c r="G1214">
        <f t="shared" si="127"/>
        <v>13000000</v>
      </c>
      <c r="H1214" s="3" t="s">
        <v>49</v>
      </c>
      <c r="I1214" t="str">
        <f t="shared" si="128"/>
        <v>50000+</v>
      </c>
      <c r="J1214" s="1">
        <f t="shared" si="129"/>
        <v>50000</v>
      </c>
      <c r="K1214" t="s">
        <v>17</v>
      </c>
      <c r="L1214" s="2">
        <v>0</v>
      </c>
      <c r="M1214" s="1">
        <f t="shared" si="130"/>
        <v>0</v>
      </c>
      <c r="N1214" t="s">
        <v>18</v>
      </c>
      <c r="O1214" t="s">
        <v>1873</v>
      </c>
      <c r="P1214" t="s">
        <v>221</v>
      </c>
      <c r="Q1214" t="str">
        <f t="shared" si="131"/>
        <v>2018</v>
      </c>
      <c r="R1214" t="str">
        <f t="shared" si="132"/>
        <v>July</v>
      </c>
      <c r="S1214" t="s">
        <v>1932</v>
      </c>
      <c r="T1214" t="s">
        <v>71</v>
      </c>
    </row>
    <row r="1215" spans="1:20" x14ac:dyDescent="0.3">
      <c r="A1215" t="s">
        <v>1933</v>
      </c>
      <c r="B1215" t="s">
        <v>1872</v>
      </c>
      <c r="C1215">
        <v>3.3</v>
      </c>
      <c r="D1215">
        <f t="shared" si="126"/>
        <v>4</v>
      </c>
      <c r="E1215">
        <v>1726</v>
      </c>
      <c r="F1215" t="s">
        <v>336</v>
      </c>
      <c r="G1215">
        <f t="shared" si="127"/>
        <v>30000000</v>
      </c>
      <c r="H1215" s="3" t="s">
        <v>25</v>
      </c>
      <c r="I1215" t="str">
        <f t="shared" si="128"/>
        <v>500000+</v>
      </c>
      <c r="J1215" s="1">
        <f t="shared" si="129"/>
        <v>500000</v>
      </c>
      <c r="K1215" t="s">
        <v>17</v>
      </c>
      <c r="L1215" s="2">
        <v>0</v>
      </c>
      <c r="M1215" s="1">
        <f t="shared" si="130"/>
        <v>0</v>
      </c>
      <c r="N1215" t="s">
        <v>18</v>
      </c>
      <c r="O1215" t="s">
        <v>1873</v>
      </c>
      <c r="P1215" t="s">
        <v>143</v>
      </c>
      <c r="Q1215" t="str">
        <f t="shared" si="131"/>
        <v>2018</v>
      </c>
      <c r="R1215" t="str">
        <f t="shared" si="132"/>
        <v>July</v>
      </c>
      <c r="S1215">
        <v>4.26</v>
      </c>
      <c r="T1215" t="s">
        <v>46</v>
      </c>
    </row>
    <row r="1216" spans="1:20" x14ac:dyDescent="0.3">
      <c r="A1216" t="s">
        <v>1934</v>
      </c>
      <c r="B1216" t="s">
        <v>1872</v>
      </c>
      <c r="C1216">
        <v>4.7</v>
      </c>
      <c r="D1216">
        <f t="shared" si="126"/>
        <v>5</v>
      </c>
      <c r="E1216">
        <v>14065</v>
      </c>
      <c r="F1216" t="s">
        <v>358</v>
      </c>
      <c r="G1216">
        <f t="shared" si="127"/>
        <v>7100000</v>
      </c>
      <c r="H1216" s="3" t="s">
        <v>25</v>
      </c>
      <c r="I1216" t="str">
        <f t="shared" si="128"/>
        <v>500000+</v>
      </c>
      <c r="J1216" s="1">
        <f t="shared" si="129"/>
        <v>500000</v>
      </c>
      <c r="K1216" t="s">
        <v>17</v>
      </c>
      <c r="L1216" s="2">
        <v>0</v>
      </c>
      <c r="M1216" s="1">
        <f t="shared" si="130"/>
        <v>0</v>
      </c>
      <c r="N1216" t="s">
        <v>18</v>
      </c>
      <c r="O1216" t="s">
        <v>1873</v>
      </c>
      <c r="P1216" t="s">
        <v>225</v>
      </c>
      <c r="Q1216" t="str">
        <f t="shared" si="131"/>
        <v>2018</v>
      </c>
      <c r="R1216" t="str">
        <f t="shared" si="132"/>
        <v>June</v>
      </c>
      <c r="S1216" t="s">
        <v>1935</v>
      </c>
      <c r="T1216" t="s">
        <v>71</v>
      </c>
    </row>
    <row r="1217" spans="1:20" x14ac:dyDescent="0.3">
      <c r="A1217" t="s">
        <v>1936</v>
      </c>
      <c r="B1217" t="s">
        <v>1872</v>
      </c>
      <c r="C1217">
        <v>4.5999999999999996</v>
      </c>
      <c r="D1217">
        <f t="shared" si="126"/>
        <v>5</v>
      </c>
      <c r="E1217">
        <v>556</v>
      </c>
      <c r="F1217" t="s">
        <v>119</v>
      </c>
      <c r="G1217">
        <f t="shared" si="127"/>
        <v>23000000</v>
      </c>
      <c r="H1217" s="3" t="s">
        <v>43</v>
      </c>
      <c r="I1217" t="str">
        <f t="shared" si="128"/>
        <v>100000+</v>
      </c>
      <c r="J1217" s="1">
        <f t="shared" si="129"/>
        <v>100000</v>
      </c>
      <c r="K1217" t="s">
        <v>17</v>
      </c>
      <c r="L1217" s="2">
        <v>0</v>
      </c>
      <c r="M1217" s="1">
        <f t="shared" si="130"/>
        <v>0</v>
      </c>
      <c r="N1217" t="s">
        <v>37</v>
      </c>
      <c r="O1217" t="s">
        <v>1873</v>
      </c>
      <c r="P1217" t="s">
        <v>1937</v>
      </c>
      <c r="Q1217" t="str">
        <f t="shared" si="131"/>
        <v>2018</v>
      </c>
      <c r="R1217" t="str">
        <f t="shared" si="132"/>
        <v>January</v>
      </c>
      <c r="S1217">
        <v>2</v>
      </c>
      <c r="T1217" t="s">
        <v>76</v>
      </c>
    </row>
    <row r="1218" spans="1:20" x14ac:dyDescent="0.3">
      <c r="A1218" t="s">
        <v>1938</v>
      </c>
      <c r="B1218" t="s">
        <v>1872</v>
      </c>
      <c r="C1218">
        <v>4.5999999999999996</v>
      </c>
      <c r="D1218">
        <f t="shared" si="126"/>
        <v>5</v>
      </c>
      <c r="E1218">
        <v>4925</v>
      </c>
      <c r="F1218" t="s">
        <v>96</v>
      </c>
      <c r="G1218">
        <f t="shared" si="127"/>
        <v>17000000</v>
      </c>
      <c r="H1218" s="3" t="s">
        <v>56</v>
      </c>
      <c r="I1218" t="str">
        <f t="shared" si="128"/>
        <v>1000000+</v>
      </c>
      <c r="J1218" s="1">
        <f t="shared" si="129"/>
        <v>1000000</v>
      </c>
      <c r="K1218" t="s">
        <v>17</v>
      </c>
      <c r="L1218" s="2">
        <v>0</v>
      </c>
      <c r="M1218" s="1">
        <f t="shared" si="130"/>
        <v>0</v>
      </c>
      <c r="N1218" t="s">
        <v>18</v>
      </c>
      <c r="O1218" t="s">
        <v>1873</v>
      </c>
      <c r="P1218" t="s">
        <v>1939</v>
      </c>
      <c r="Q1218" t="str">
        <f t="shared" si="131"/>
        <v>2018</v>
      </c>
      <c r="R1218" t="str">
        <f t="shared" si="132"/>
        <v>June</v>
      </c>
      <c r="S1218" t="s">
        <v>1940</v>
      </c>
      <c r="T1218" t="s">
        <v>22</v>
      </c>
    </row>
    <row r="1219" spans="1:20" x14ac:dyDescent="0.3">
      <c r="A1219" t="s">
        <v>1941</v>
      </c>
      <c r="B1219" t="s">
        <v>1872</v>
      </c>
      <c r="C1219">
        <v>3.4</v>
      </c>
      <c r="D1219">
        <f t="shared" ref="D1219:D1282" si="133">IF(C1219&gt;4,5,IF(C1219&gt;3,4,IF(C1219&gt;2,3,IF(C1219&gt;1,2,1))))</f>
        <v>4</v>
      </c>
      <c r="E1219">
        <v>6507</v>
      </c>
      <c r="F1219" t="s">
        <v>276</v>
      </c>
      <c r="G1219">
        <f t="shared" ref="G1219:G1282" si="134">IF(RIGHT(F1219,1)="M",LEFT(F1219,LEN(F1219)-1)*1000000,IF(RIGHT(F1219,1)="K",LEFT(F1219,LEN(F1219)-1)*1000, 1000))</f>
        <v>18000000</v>
      </c>
      <c r="H1219" s="3" t="s">
        <v>56</v>
      </c>
      <c r="I1219" t="str">
        <f t="shared" ref="I1219:I1282" si="135">SUBSTITUTE(H1219,",","")</f>
        <v>1000000+</v>
      </c>
      <c r="J1219" s="1">
        <f t="shared" ref="J1219:J1282" si="136">VALUE(LEFT(I1219,LEN(I1219)-1))</f>
        <v>1000000</v>
      </c>
      <c r="K1219" t="s">
        <v>17</v>
      </c>
      <c r="L1219" s="2">
        <v>0</v>
      </c>
      <c r="M1219" s="1">
        <f t="shared" ref="M1219:M1282" si="137">VALUE(IF(RIGHT(L1219,LEN(L1219)-1)="",0,RIGHT(L1219,LEN(L1219)-1)))</f>
        <v>0</v>
      </c>
      <c r="N1219" t="s">
        <v>18</v>
      </c>
      <c r="O1219" t="s">
        <v>1873</v>
      </c>
      <c r="P1219" t="s">
        <v>1534</v>
      </c>
      <c r="Q1219" t="str">
        <f t="shared" ref="Q1219:Q1282" si="138">RIGHT(P1219,4)</f>
        <v>2018</v>
      </c>
      <c r="R1219" t="str">
        <f t="shared" ref="R1219:R1282" si="139">LEFT(P1219,FIND(" ",P1219)-1)</f>
        <v>April</v>
      </c>
      <c r="S1219" t="s">
        <v>1424</v>
      </c>
      <c r="T1219" t="s">
        <v>46</v>
      </c>
    </row>
    <row r="1220" spans="1:20" x14ac:dyDescent="0.3">
      <c r="A1220" t="s">
        <v>1942</v>
      </c>
      <c r="B1220" t="s">
        <v>1872</v>
      </c>
      <c r="C1220">
        <v>4.5999999999999996</v>
      </c>
      <c r="D1220">
        <f t="shared" si="133"/>
        <v>5</v>
      </c>
      <c r="E1220">
        <v>11707</v>
      </c>
      <c r="F1220" t="s">
        <v>39</v>
      </c>
      <c r="G1220">
        <f t="shared" si="134"/>
        <v>1000</v>
      </c>
      <c r="H1220" s="3" t="s">
        <v>43</v>
      </c>
      <c r="I1220" t="str">
        <f t="shared" si="135"/>
        <v>100000+</v>
      </c>
      <c r="J1220" s="1">
        <f t="shared" si="136"/>
        <v>100000</v>
      </c>
      <c r="K1220" t="s">
        <v>17</v>
      </c>
      <c r="L1220" s="2">
        <v>0</v>
      </c>
      <c r="M1220" s="1">
        <f t="shared" si="137"/>
        <v>0</v>
      </c>
      <c r="N1220" t="s">
        <v>18</v>
      </c>
      <c r="O1220" t="s">
        <v>1873</v>
      </c>
      <c r="P1220" t="s">
        <v>1943</v>
      </c>
      <c r="Q1220" t="str">
        <f t="shared" si="138"/>
        <v>2018</v>
      </c>
      <c r="R1220" t="str">
        <f t="shared" si="139"/>
        <v>June</v>
      </c>
      <c r="S1220" t="s">
        <v>39</v>
      </c>
      <c r="T1220" t="s">
        <v>39</v>
      </c>
    </row>
    <row r="1221" spans="1:20" x14ac:dyDescent="0.3">
      <c r="A1221" t="s">
        <v>1944</v>
      </c>
      <c r="B1221" t="s">
        <v>1872</v>
      </c>
      <c r="C1221">
        <v>4</v>
      </c>
      <c r="D1221">
        <f t="shared" si="133"/>
        <v>4</v>
      </c>
      <c r="E1221">
        <v>1077</v>
      </c>
      <c r="F1221" t="s">
        <v>96</v>
      </c>
      <c r="G1221">
        <f t="shared" si="134"/>
        <v>17000000</v>
      </c>
      <c r="H1221" s="3" t="s">
        <v>43</v>
      </c>
      <c r="I1221" t="str">
        <f t="shared" si="135"/>
        <v>100000+</v>
      </c>
      <c r="J1221" s="1">
        <f t="shared" si="136"/>
        <v>100000</v>
      </c>
      <c r="K1221" t="s">
        <v>17</v>
      </c>
      <c r="L1221" s="2">
        <v>0</v>
      </c>
      <c r="M1221" s="1">
        <f t="shared" si="137"/>
        <v>0</v>
      </c>
      <c r="N1221" t="s">
        <v>18</v>
      </c>
      <c r="O1221" t="s">
        <v>1873</v>
      </c>
      <c r="P1221" t="s">
        <v>356</v>
      </c>
      <c r="Q1221" t="str">
        <f t="shared" si="138"/>
        <v>2017</v>
      </c>
      <c r="R1221" t="str">
        <f t="shared" si="139"/>
        <v>October</v>
      </c>
      <c r="S1221" t="s">
        <v>918</v>
      </c>
      <c r="T1221" t="s">
        <v>22</v>
      </c>
    </row>
    <row r="1222" spans="1:20" x14ac:dyDescent="0.3">
      <c r="A1222" t="s">
        <v>1945</v>
      </c>
      <c r="B1222" t="s">
        <v>1872</v>
      </c>
      <c r="C1222">
        <v>4.0999999999999996</v>
      </c>
      <c r="D1222">
        <f t="shared" si="133"/>
        <v>5</v>
      </c>
      <c r="E1222">
        <v>46539</v>
      </c>
      <c r="F1222" t="s">
        <v>39</v>
      </c>
      <c r="G1222">
        <f t="shared" si="134"/>
        <v>1000</v>
      </c>
      <c r="H1222" s="3" t="s">
        <v>31</v>
      </c>
      <c r="I1222" t="str">
        <f t="shared" si="135"/>
        <v>5000000+</v>
      </c>
      <c r="J1222" s="1">
        <f t="shared" si="136"/>
        <v>5000000</v>
      </c>
      <c r="K1222" t="s">
        <v>17</v>
      </c>
      <c r="L1222" s="2">
        <v>0</v>
      </c>
      <c r="M1222" s="1">
        <f t="shared" si="137"/>
        <v>0</v>
      </c>
      <c r="N1222" t="s">
        <v>37</v>
      </c>
      <c r="O1222" t="s">
        <v>1873</v>
      </c>
      <c r="P1222" t="s">
        <v>274</v>
      </c>
      <c r="Q1222" t="str">
        <f t="shared" si="138"/>
        <v>2018</v>
      </c>
      <c r="R1222" t="str">
        <f t="shared" si="139"/>
        <v>July</v>
      </c>
      <c r="S1222" t="s">
        <v>39</v>
      </c>
      <c r="T1222" t="s">
        <v>39</v>
      </c>
    </row>
    <row r="1223" spans="1:20" x14ac:dyDescent="0.3">
      <c r="A1223" t="s">
        <v>1946</v>
      </c>
      <c r="B1223" t="s">
        <v>1872</v>
      </c>
      <c r="C1223">
        <v>4.5</v>
      </c>
      <c r="D1223">
        <f t="shared" si="133"/>
        <v>5</v>
      </c>
      <c r="E1223">
        <v>9066</v>
      </c>
      <c r="F1223" t="s">
        <v>164</v>
      </c>
      <c r="G1223">
        <f t="shared" si="134"/>
        <v>15000000</v>
      </c>
      <c r="H1223" s="3" t="s">
        <v>25</v>
      </c>
      <c r="I1223" t="str">
        <f t="shared" si="135"/>
        <v>500000+</v>
      </c>
      <c r="J1223" s="1">
        <f t="shared" si="136"/>
        <v>500000</v>
      </c>
      <c r="K1223" t="s">
        <v>17</v>
      </c>
      <c r="L1223" s="2">
        <v>0</v>
      </c>
      <c r="M1223" s="1">
        <f t="shared" si="137"/>
        <v>0</v>
      </c>
      <c r="N1223" t="s">
        <v>18</v>
      </c>
      <c r="O1223" t="s">
        <v>1873</v>
      </c>
      <c r="P1223" t="s">
        <v>124</v>
      </c>
      <c r="Q1223" t="str">
        <f t="shared" si="138"/>
        <v>2018</v>
      </c>
      <c r="R1223" t="str">
        <f t="shared" si="139"/>
        <v>April</v>
      </c>
      <c r="S1223" t="s">
        <v>1947</v>
      </c>
      <c r="T1223" t="s">
        <v>501</v>
      </c>
    </row>
    <row r="1224" spans="1:20" x14ac:dyDescent="0.3">
      <c r="A1224" t="s">
        <v>1948</v>
      </c>
      <c r="B1224" t="s">
        <v>1872</v>
      </c>
      <c r="C1224">
        <v>4.4000000000000004</v>
      </c>
      <c r="D1224">
        <f t="shared" si="133"/>
        <v>5</v>
      </c>
      <c r="E1224">
        <v>1962</v>
      </c>
      <c r="F1224" t="s">
        <v>364</v>
      </c>
      <c r="G1224">
        <f t="shared" si="134"/>
        <v>22000000</v>
      </c>
      <c r="H1224" s="3" t="s">
        <v>43</v>
      </c>
      <c r="I1224" t="str">
        <f t="shared" si="135"/>
        <v>100000+</v>
      </c>
      <c r="J1224" s="1">
        <f t="shared" si="136"/>
        <v>100000</v>
      </c>
      <c r="K1224" t="s">
        <v>17</v>
      </c>
      <c r="L1224" s="2">
        <v>0</v>
      </c>
      <c r="M1224" s="1">
        <f t="shared" si="137"/>
        <v>0</v>
      </c>
      <c r="N1224" t="s">
        <v>18</v>
      </c>
      <c r="O1224" t="s">
        <v>1873</v>
      </c>
      <c r="P1224" t="s">
        <v>801</v>
      </c>
      <c r="Q1224" t="str">
        <f t="shared" si="138"/>
        <v>2018</v>
      </c>
      <c r="R1224" t="str">
        <f t="shared" si="139"/>
        <v>June</v>
      </c>
      <c r="S1224" t="s">
        <v>1949</v>
      </c>
      <c r="T1224" t="s">
        <v>71</v>
      </c>
    </row>
    <row r="1225" spans="1:20" x14ac:dyDescent="0.3">
      <c r="A1225" t="s">
        <v>1950</v>
      </c>
      <c r="B1225" t="s">
        <v>1872</v>
      </c>
      <c r="C1225">
        <v>4.5</v>
      </c>
      <c r="D1225">
        <f t="shared" si="133"/>
        <v>5</v>
      </c>
      <c r="E1225">
        <v>22071</v>
      </c>
      <c r="F1225" t="s">
        <v>39</v>
      </c>
      <c r="G1225">
        <f t="shared" si="134"/>
        <v>1000</v>
      </c>
      <c r="H1225" s="3" t="s">
        <v>56</v>
      </c>
      <c r="I1225" t="str">
        <f t="shared" si="135"/>
        <v>1000000+</v>
      </c>
      <c r="J1225" s="1">
        <f t="shared" si="136"/>
        <v>1000000</v>
      </c>
      <c r="K1225" t="s">
        <v>17</v>
      </c>
      <c r="L1225" s="2">
        <v>0</v>
      </c>
      <c r="M1225" s="1">
        <f t="shared" si="137"/>
        <v>0</v>
      </c>
      <c r="N1225" t="s">
        <v>18</v>
      </c>
      <c r="O1225" t="s">
        <v>1873</v>
      </c>
      <c r="P1225" t="s">
        <v>456</v>
      </c>
      <c r="Q1225" t="str">
        <f t="shared" si="138"/>
        <v>2018</v>
      </c>
      <c r="R1225" t="str">
        <f t="shared" si="139"/>
        <v>June</v>
      </c>
      <c r="S1225" t="s">
        <v>39</v>
      </c>
      <c r="T1225" t="s">
        <v>39</v>
      </c>
    </row>
    <row r="1226" spans="1:20" x14ac:dyDescent="0.3">
      <c r="A1226" t="s">
        <v>1951</v>
      </c>
      <c r="B1226" t="s">
        <v>1872</v>
      </c>
      <c r="C1226">
        <v>4</v>
      </c>
      <c r="D1226">
        <f t="shared" si="133"/>
        <v>4</v>
      </c>
      <c r="E1226">
        <v>196</v>
      </c>
      <c r="F1226" t="s">
        <v>325</v>
      </c>
      <c r="G1226">
        <f t="shared" si="134"/>
        <v>9000000</v>
      </c>
      <c r="H1226" s="3" t="s">
        <v>16</v>
      </c>
      <c r="I1226" t="str">
        <f t="shared" si="135"/>
        <v>10000+</v>
      </c>
      <c r="J1226" s="1">
        <f t="shared" si="136"/>
        <v>10000</v>
      </c>
      <c r="K1226" t="s">
        <v>17</v>
      </c>
      <c r="L1226" s="2">
        <v>0</v>
      </c>
      <c r="M1226" s="1">
        <f t="shared" si="137"/>
        <v>0</v>
      </c>
      <c r="N1226" t="s">
        <v>111</v>
      </c>
      <c r="O1226" t="s">
        <v>1873</v>
      </c>
      <c r="P1226" t="s">
        <v>1952</v>
      </c>
      <c r="Q1226" t="str">
        <f t="shared" si="138"/>
        <v>2017</v>
      </c>
      <c r="R1226" t="str">
        <f t="shared" si="139"/>
        <v>February</v>
      </c>
      <c r="S1226">
        <v>1.2</v>
      </c>
      <c r="T1226" t="s">
        <v>157</v>
      </c>
    </row>
    <row r="1227" spans="1:20" x14ac:dyDescent="0.3">
      <c r="A1227" t="s">
        <v>1953</v>
      </c>
      <c r="B1227" t="s">
        <v>1872</v>
      </c>
      <c r="C1227">
        <v>4.0999999999999996</v>
      </c>
      <c r="D1227">
        <f t="shared" si="133"/>
        <v>5</v>
      </c>
      <c r="E1227">
        <v>278</v>
      </c>
      <c r="F1227" t="s">
        <v>486</v>
      </c>
      <c r="G1227">
        <f t="shared" si="134"/>
        <v>7200000</v>
      </c>
      <c r="H1227" s="3" t="s">
        <v>49</v>
      </c>
      <c r="I1227" t="str">
        <f t="shared" si="135"/>
        <v>50000+</v>
      </c>
      <c r="J1227" s="1">
        <f t="shared" si="136"/>
        <v>50000</v>
      </c>
      <c r="K1227" t="s">
        <v>17</v>
      </c>
      <c r="L1227" s="2">
        <v>0</v>
      </c>
      <c r="M1227" s="1">
        <f t="shared" si="137"/>
        <v>0</v>
      </c>
      <c r="N1227" t="s">
        <v>18</v>
      </c>
      <c r="O1227" t="s">
        <v>1873</v>
      </c>
      <c r="P1227" t="s">
        <v>165</v>
      </c>
      <c r="Q1227" t="str">
        <f t="shared" si="138"/>
        <v>2018</v>
      </c>
      <c r="R1227" t="str">
        <f t="shared" si="139"/>
        <v>July</v>
      </c>
      <c r="S1227" t="s">
        <v>1954</v>
      </c>
      <c r="T1227" t="s">
        <v>76</v>
      </c>
    </row>
    <row r="1228" spans="1:20" x14ac:dyDescent="0.3">
      <c r="A1228" t="s">
        <v>1955</v>
      </c>
      <c r="B1228" t="s">
        <v>1872</v>
      </c>
      <c r="C1228">
        <v>4.5</v>
      </c>
      <c r="D1228">
        <f t="shared" si="133"/>
        <v>5</v>
      </c>
      <c r="E1228">
        <v>61881</v>
      </c>
      <c r="F1228" t="s">
        <v>39</v>
      </c>
      <c r="G1228">
        <f t="shared" si="134"/>
        <v>1000</v>
      </c>
      <c r="H1228" s="3" t="s">
        <v>31</v>
      </c>
      <c r="I1228" t="str">
        <f t="shared" si="135"/>
        <v>5000000+</v>
      </c>
      <c r="J1228" s="1">
        <f t="shared" si="136"/>
        <v>5000000</v>
      </c>
      <c r="K1228" t="s">
        <v>17</v>
      </c>
      <c r="L1228" s="2">
        <v>0</v>
      </c>
      <c r="M1228" s="1">
        <f t="shared" si="137"/>
        <v>0</v>
      </c>
      <c r="N1228" t="s">
        <v>18</v>
      </c>
      <c r="O1228" t="s">
        <v>1873</v>
      </c>
      <c r="P1228" t="s">
        <v>1956</v>
      </c>
      <c r="Q1228" t="str">
        <f t="shared" si="138"/>
        <v>2018</v>
      </c>
      <c r="R1228" t="str">
        <f t="shared" si="139"/>
        <v>April</v>
      </c>
      <c r="S1228" t="s">
        <v>39</v>
      </c>
      <c r="T1228" t="s">
        <v>39</v>
      </c>
    </row>
    <row r="1229" spans="1:20" x14ac:dyDescent="0.3">
      <c r="A1229" t="s">
        <v>1957</v>
      </c>
      <c r="B1229" t="s">
        <v>1872</v>
      </c>
      <c r="C1229">
        <v>4.5999999999999996</v>
      </c>
      <c r="D1229">
        <f t="shared" si="133"/>
        <v>5</v>
      </c>
      <c r="E1229">
        <v>2129</v>
      </c>
      <c r="F1229" t="s">
        <v>39</v>
      </c>
      <c r="G1229">
        <f t="shared" si="134"/>
        <v>1000</v>
      </c>
      <c r="H1229" s="3" t="s">
        <v>16</v>
      </c>
      <c r="I1229" t="str">
        <f t="shared" si="135"/>
        <v>10000+</v>
      </c>
      <c r="J1229" s="1">
        <f t="shared" si="136"/>
        <v>10000</v>
      </c>
      <c r="K1229" t="s">
        <v>596</v>
      </c>
      <c r="L1229" s="2" t="s">
        <v>1958</v>
      </c>
      <c r="M1229" s="1">
        <f t="shared" si="137"/>
        <v>3.49</v>
      </c>
      <c r="N1229" t="s">
        <v>18</v>
      </c>
      <c r="O1229" t="s">
        <v>1873</v>
      </c>
      <c r="P1229" t="s">
        <v>423</v>
      </c>
      <c r="Q1229" t="str">
        <f t="shared" si="138"/>
        <v>2018</v>
      </c>
      <c r="R1229" t="str">
        <f t="shared" si="139"/>
        <v>June</v>
      </c>
      <c r="S1229" t="s">
        <v>39</v>
      </c>
      <c r="T1229" t="s">
        <v>39</v>
      </c>
    </row>
    <row r="1230" spans="1:20" x14ac:dyDescent="0.3">
      <c r="A1230" t="s">
        <v>1959</v>
      </c>
      <c r="B1230" t="s">
        <v>1872</v>
      </c>
      <c r="C1230">
        <v>4.0999999999999996</v>
      </c>
      <c r="D1230">
        <f t="shared" si="133"/>
        <v>5</v>
      </c>
      <c r="E1230">
        <v>1268</v>
      </c>
      <c r="F1230" t="s">
        <v>481</v>
      </c>
      <c r="G1230">
        <f t="shared" si="134"/>
        <v>2300000</v>
      </c>
      <c r="H1230" s="3" t="s">
        <v>49</v>
      </c>
      <c r="I1230" t="str">
        <f t="shared" si="135"/>
        <v>50000+</v>
      </c>
      <c r="J1230" s="1">
        <f t="shared" si="136"/>
        <v>50000</v>
      </c>
      <c r="K1230" t="s">
        <v>596</v>
      </c>
      <c r="L1230" s="2" t="s">
        <v>597</v>
      </c>
      <c r="M1230" s="1">
        <f t="shared" si="137"/>
        <v>4.99</v>
      </c>
      <c r="N1230" t="s">
        <v>18</v>
      </c>
      <c r="O1230" t="s">
        <v>1873</v>
      </c>
      <c r="P1230" t="s">
        <v>1960</v>
      </c>
      <c r="Q1230" t="str">
        <f t="shared" si="138"/>
        <v>2018</v>
      </c>
      <c r="R1230" t="str">
        <f t="shared" si="139"/>
        <v>June</v>
      </c>
      <c r="S1230" t="s">
        <v>1961</v>
      </c>
      <c r="T1230" t="s">
        <v>76</v>
      </c>
    </row>
    <row r="1231" spans="1:20" x14ac:dyDescent="0.3">
      <c r="A1231" t="s">
        <v>1962</v>
      </c>
      <c r="B1231" t="s">
        <v>1872</v>
      </c>
      <c r="C1231">
        <v>4.5</v>
      </c>
      <c r="D1231">
        <f t="shared" si="133"/>
        <v>5</v>
      </c>
      <c r="E1231">
        <v>91359</v>
      </c>
      <c r="F1231" t="s">
        <v>227</v>
      </c>
      <c r="G1231">
        <f t="shared" si="134"/>
        <v>27000000</v>
      </c>
      <c r="H1231" s="3" t="s">
        <v>56</v>
      </c>
      <c r="I1231" t="str">
        <f t="shared" si="135"/>
        <v>1000000+</v>
      </c>
      <c r="J1231" s="1">
        <f t="shared" si="136"/>
        <v>1000000</v>
      </c>
      <c r="K1231" t="s">
        <v>17</v>
      </c>
      <c r="L1231" s="2">
        <v>0</v>
      </c>
      <c r="M1231" s="1">
        <f t="shared" si="137"/>
        <v>0</v>
      </c>
      <c r="N1231" t="s">
        <v>18</v>
      </c>
      <c r="O1231" t="s">
        <v>1873</v>
      </c>
      <c r="P1231" t="s">
        <v>704</v>
      </c>
      <c r="Q1231" t="str">
        <f t="shared" si="138"/>
        <v>2018</v>
      </c>
      <c r="R1231" t="str">
        <f t="shared" si="139"/>
        <v>July</v>
      </c>
      <c r="S1231" t="s">
        <v>1963</v>
      </c>
      <c r="T1231" t="s">
        <v>46</v>
      </c>
    </row>
    <row r="1232" spans="1:20" x14ac:dyDescent="0.3">
      <c r="A1232" t="s">
        <v>1964</v>
      </c>
      <c r="B1232" t="s">
        <v>1872</v>
      </c>
      <c r="C1232">
        <v>4.5999999999999996</v>
      </c>
      <c r="D1232">
        <f t="shared" si="133"/>
        <v>5</v>
      </c>
      <c r="E1232">
        <v>22015</v>
      </c>
      <c r="F1232" t="s">
        <v>39</v>
      </c>
      <c r="G1232">
        <f t="shared" si="134"/>
        <v>1000</v>
      </c>
      <c r="H1232" s="3" t="s">
        <v>56</v>
      </c>
      <c r="I1232" t="str">
        <f t="shared" si="135"/>
        <v>1000000+</v>
      </c>
      <c r="J1232" s="1">
        <f t="shared" si="136"/>
        <v>1000000</v>
      </c>
      <c r="K1232" t="s">
        <v>17</v>
      </c>
      <c r="L1232" s="2">
        <v>0</v>
      </c>
      <c r="M1232" s="1">
        <f t="shared" si="137"/>
        <v>0</v>
      </c>
      <c r="N1232" t="s">
        <v>18</v>
      </c>
      <c r="O1232" t="s">
        <v>1873</v>
      </c>
      <c r="P1232" t="s">
        <v>688</v>
      </c>
      <c r="Q1232" t="str">
        <f t="shared" si="138"/>
        <v>2018</v>
      </c>
      <c r="R1232" t="str">
        <f t="shared" si="139"/>
        <v>July</v>
      </c>
      <c r="S1232" t="s">
        <v>39</v>
      </c>
      <c r="T1232" t="s">
        <v>245</v>
      </c>
    </row>
    <row r="1233" spans="1:20" x14ac:dyDescent="0.3">
      <c r="A1233" t="s">
        <v>1965</v>
      </c>
      <c r="B1233" t="s">
        <v>1872</v>
      </c>
      <c r="C1233">
        <v>4.5</v>
      </c>
      <c r="D1233">
        <f t="shared" si="133"/>
        <v>5</v>
      </c>
      <c r="E1233">
        <v>131569</v>
      </c>
      <c r="F1233" t="s">
        <v>386</v>
      </c>
      <c r="G1233">
        <f t="shared" si="134"/>
        <v>8199999.9999999991</v>
      </c>
      <c r="H1233" s="3" t="s">
        <v>79</v>
      </c>
      <c r="I1233" t="str">
        <f t="shared" si="135"/>
        <v>10000000+</v>
      </c>
      <c r="J1233" s="1">
        <f t="shared" si="136"/>
        <v>10000000</v>
      </c>
      <c r="K1233" t="s">
        <v>17</v>
      </c>
      <c r="L1233" s="2">
        <v>0</v>
      </c>
      <c r="M1233" s="1">
        <f t="shared" si="137"/>
        <v>0</v>
      </c>
      <c r="N1233" t="s">
        <v>18</v>
      </c>
      <c r="O1233" t="s">
        <v>1873</v>
      </c>
      <c r="P1233" t="s">
        <v>86</v>
      </c>
      <c r="Q1233" t="str">
        <f t="shared" si="138"/>
        <v>2018</v>
      </c>
      <c r="R1233" t="str">
        <f t="shared" si="139"/>
        <v>August</v>
      </c>
      <c r="S1233" t="s">
        <v>1966</v>
      </c>
      <c r="T1233" t="s">
        <v>40</v>
      </c>
    </row>
    <row r="1234" spans="1:20" x14ac:dyDescent="0.3">
      <c r="A1234" t="s">
        <v>1967</v>
      </c>
      <c r="B1234" t="s">
        <v>1872</v>
      </c>
      <c r="C1234">
        <v>4.3</v>
      </c>
      <c r="D1234">
        <f t="shared" si="133"/>
        <v>5</v>
      </c>
      <c r="E1234">
        <v>31986</v>
      </c>
      <c r="F1234" t="s">
        <v>1367</v>
      </c>
      <c r="G1234">
        <f t="shared" si="134"/>
        <v>76000000</v>
      </c>
      <c r="H1234" s="3" t="s">
        <v>56</v>
      </c>
      <c r="I1234" t="str">
        <f t="shared" si="135"/>
        <v>1000000+</v>
      </c>
      <c r="J1234" s="1">
        <f t="shared" si="136"/>
        <v>1000000</v>
      </c>
      <c r="K1234" t="s">
        <v>17</v>
      </c>
      <c r="L1234" s="2">
        <v>0</v>
      </c>
      <c r="M1234" s="1">
        <f t="shared" si="137"/>
        <v>0</v>
      </c>
      <c r="N1234" t="s">
        <v>37</v>
      </c>
      <c r="O1234" t="s">
        <v>1873</v>
      </c>
      <c r="P1234" t="s">
        <v>458</v>
      </c>
      <c r="Q1234" t="str">
        <f t="shared" si="138"/>
        <v>2017</v>
      </c>
      <c r="R1234" t="str">
        <f t="shared" si="139"/>
        <v>November</v>
      </c>
      <c r="S1234" t="s">
        <v>1968</v>
      </c>
      <c r="T1234" t="s">
        <v>245</v>
      </c>
    </row>
    <row r="1235" spans="1:20" x14ac:dyDescent="0.3">
      <c r="A1235" t="s">
        <v>1969</v>
      </c>
      <c r="B1235" t="s">
        <v>1872</v>
      </c>
      <c r="C1235">
        <v>3.6</v>
      </c>
      <c r="D1235">
        <f t="shared" si="133"/>
        <v>4</v>
      </c>
      <c r="E1235">
        <v>22875</v>
      </c>
      <c r="F1235" t="s">
        <v>364</v>
      </c>
      <c r="G1235">
        <f t="shared" si="134"/>
        <v>22000000</v>
      </c>
      <c r="H1235" s="3" t="s">
        <v>56</v>
      </c>
      <c r="I1235" t="str">
        <f t="shared" si="135"/>
        <v>1000000+</v>
      </c>
      <c r="J1235" s="1">
        <f t="shared" si="136"/>
        <v>1000000</v>
      </c>
      <c r="K1235" t="s">
        <v>17</v>
      </c>
      <c r="L1235" s="2">
        <v>0</v>
      </c>
      <c r="M1235" s="1">
        <f t="shared" si="137"/>
        <v>0</v>
      </c>
      <c r="N1235" t="s">
        <v>18</v>
      </c>
      <c r="O1235" t="s">
        <v>1873</v>
      </c>
      <c r="P1235" t="s">
        <v>248</v>
      </c>
      <c r="Q1235" t="str">
        <f t="shared" si="138"/>
        <v>2018</v>
      </c>
      <c r="R1235" t="str">
        <f t="shared" si="139"/>
        <v>July</v>
      </c>
      <c r="S1235" t="s">
        <v>1970</v>
      </c>
      <c r="T1235" t="s">
        <v>245</v>
      </c>
    </row>
    <row r="1236" spans="1:20" x14ac:dyDescent="0.3">
      <c r="A1236" t="s">
        <v>1971</v>
      </c>
      <c r="B1236" t="s">
        <v>1872</v>
      </c>
      <c r="C1236">
        <v>4.4000000000000004</v>
      </c>
      <c r="D1236">
        <f t="shared" si="133"/>
        <v>5</v>
      </c>
      <c r="E1236">
        <v>17071</v>
      </c>
      <c r="F1236" t="s">
        <v>39</v>
      </c>
      <c r="G1236">
        <f t="shared" si="134"/>
        <v>1000</v>
      </c>
      <c r="H1236" s="3" t="s">
        <v>56</v>
      </c>
      <c r="I1236" t="str">
        <f t="shared" si="135"/>
        <v>1000000+</v>
      </c>
      <c r="J1236" s="1">
        <f t="shared" si="136"/>
        <v>1000000</v>
      </c>
      <c r="K1236" t="s">
        <v>17</v>
      </c>
      <c r="L1236" s="2">
        <v>0</v>
      </c>
      <c r="M1236" s="1">
        <f t="shared" si="137"/>
        <v>0</v>
      </c>
      <c r="N1236" t="s">
        <v>18</v>
      </c>
      <c r="O1236" t="s">
        <v>1873</v>
      </c>
      <c r="P1236" t="s">
        <v>153</v>
      </c>
      <c r="Q1236" t="str">
        <f t="shared" si="138"/>
        <v>2018</v>
      </c>
      <c r="R1236" t="str">
        <f t="shared" si="139"/>
        <v>August</v>
      </c>
      <c r="S1236" t="s">
        <v>39</v>
      </c>
      <c r="T1236" t="s">
        <v>245</v>
      </c>
    </row>
    <row r="1237" spans="1:20" x14ac:dyDescent="0.3">
      <c r="A1237" t="s">
        <v>1972</v>
      </c>
      <c r="B1237" t="s">
        <v>1872</v>
      </c>
      <c r="C1237">
        <v>4.5999999999999996</v>
      </c>
      <c r="D1237">
        <f t="shared" si="133"/>
        <v>5</v>
      </c>
      <c r="E1237">
        <v>90242</v>
      </c>
      <c r="F1237" t="s">
        <v>15</v>
      </c>
      <c r="G1237">
        <f t="shared" si="134"/>
        <v>19000000</v>
      </c>
      <c r="H1237" s="3" t="s">
        <v>31</v>
      </c>
      <c r="I1237" t="str">
        <f t="shared" si="135"/>
        <v>5000000+</v>
      </c>
      <c r="J1237" s="1">
        <f t="shared" si="136"/>
        <v>5000000</v>
      </c>
      <c r="K1237" t="s">
        <v>17</v>
      </c>
      <c r="L1237" s="2">
        <v>0</v>
      </c>
      <c r="M1237" s="1">
        <f t="shared" si="137"/>
        <v>0</v>
      </c>
      <c r="N1237" t="s">
        <v>18</v>
      </c>
      <c r="O1237" t="s">
        <v>1873</v>
      </c>
      <c r="P1237" t="s">
        <v>74</v>
      </c>
      <c r="Q1237" t="str">
        <f t="shared" si="138"/>
        <v>2018</v>
      </c>
      <c r="R1237" t="str">
        <f t="shared" si="139"/>
        <v>July</v>
      </c>
      <c r="S1237" t="s">
        <v>1973</v>
      </c>
      <c r="T1237" t="s">
        <v>245</v>
      </c>
    </row>
    <row r="1238" spans="1:20" x14ac:dyDescent="0.3">
      <c r="A1238" t="s">
        <v>1974</v>
      </c>
      <c r="B1238" t="s">
        <v>1872</v>
      </c>
      <c r="C1238">
        <v>4.0999999999999996</v>
      </c>
      <c r="D1238">
        <f t="shared" si="133"/>
        <v>5</v>
      </c>
      <c r="E1238">
        <v>483960</v>
      </c>
      <c r="F1238" t="s">
        <v>39</v>
      </c>
      <c r="G1238">
        <f t="shared" si="134"/>
        <v>1000</v>
      </c>
      <c r="H1238" s="3" t="s">
        <v>79</v>
      </c>
      <c r="I1238" t="str">
        <f t="shared" si="135"/>
        <v>10000000+</v>
      </c>
      <c r="J1238" s="1">
        <f t="shared" si="136"/>
        <v>10000000</v>
      </c>
      <c r="K1238" t="s">
        <v>17</v>
      </c>
      <c r="L1238" s="2">
        <v>0</v>
      </c>
      <c r="M1238" s="1">
        <f t="shared" si="137"/>
        <v>0</v>
      </c>
      <c r="N1238" t="s">
        <v>37</v>
      </c>
      <c r="O1238" t="s">
        <v>1873</v>
      </c>
      <c r="P1238" t="s">
        <v>274</v>
      </c>
      <c r="Q1238" t="str">
        <f t="shared" si="138"/>
        <v>2018</v>
      </c>
      <c r="R1238" t="str">
        <f t="shared" si="139"/>
        <v>July</v>
      </c>
      <c r="S1238" t="s">
        <v>39</v>
      </c>
      <c r="T1238" t="s">
        <v>39</v>
      </c>
    </row>
    <row r="1239" spans="1:20" x14ac:dyDescent="0.3">
      <c r="A1239" t="s">
        <v>1975</v>
      </c>
      <c r="B1239" t="s">
        <v>1872</v>
      </c>
      <c r="C1239">
        <v>4.3</v>
      </c>
      <c r="D1239">
        <f t="shared" si="133"/>
        <v>5</v>
      </c>
      <c r="E1239">
        <v>511228</v>
      </c>
      <c r="F1239" t="s">
        <v>39</v>
      </c>
      <c r="G1239">
        <f t="shared" si="134"/>
        <v>1000</v>
      </c>
      <c r="H1239" s="3" t="s">
        <v>79</v>
      </c>
      <c r="I1239" t="str">
        <f t="shared" si="135"/>
        <v>10000000+</v>
      </c>
      <c r="J1239" s="1">
        <f t="shared" si="136"/>
        <v>10000000</v>
      </c>
      <c r="K1239" t="s">
        <v>17</v>
      </c>
      <c r="L1239" s="2">
        <v>0</v>
      </c>
      <c r="M1239" s="1">
        <f t="shared" si="137"/>
        <v>0</v>
      </c>
      <c r="N1239" t="s">
        <v>18</v>
      </c>
      <c r="O1239" t="s">
        <v>1873</v>
      </c>
      <c r="P1239" t="s">
        <v>32</v>
      </c>
      <c r="Q1239" t="str">
        <f t="shared" si="138"/>
        <v>2018</v>
      </c>
      <c r="R1239" t="str">
        <f t="shared" si="139"/>
        <v>August</v>
      </c>
      <c r="S1239" t="s">
        <v>39</v>
      </c>
      <c r="T1239" t="s">
        <v>39</v>
      </c>
    </row>
    <row r="1240" spans="1:20" x14ac:dyDescent="0.3">
      <c r="A1240" t="s">
        <v>1976</v>
      </c>
      <c r="B1240" t="s">
        <v>1872</v>
      </c>
      <c r="C1240">
        <v>3.9</v>
      </c>
      <c r="D1240">
        <f t="shared" si="133"/>
        <v>4</v>
      </c>
      <c r="E1240">
        <v>464</v>
      </c>
      <c r="F1240" t="s">
        <v>68</v>
      </c>
      <c r="G1240">
        <f t="shared" si="134"/>
        <v>28000000</v>
      </c>
      <c r="H1240" s="3" t="s">
        <v>49</v>
      </c>
      <c r="I1240" t="str">
        <f t="shared" si="135"/>
        <v>50000+</v>
      </c>
      <c r="J1240" s="1">
        <f t="shared" si="136"/>
        <v>50000</v>
      </c>
      <c r="K1240" t="s">
        <v>17</v>
      </c>
      <c r="L1240" s="2">
        <v>0</v>
      </c>
      <c r="M1240" s="1">
        <f t="shared" si="137"/>
        <v>0</v>
      </c>
      <c r="N1240" t="s">
        <v>18</v>
      </c>
      <c r="O1240" t="s">
        <v>1873</v>
      </c>
      <c r="P1240" t="s">
        <v>1977</v>
      </c>
      <c r="Q1240" t="str">
        <f t="shared" si="138"/>
        <v>2018</v>
      </c>
      <c r="R1240" t="str">
        <f t="shared" si="139"/>
        <v>May</v>
      </c>
      <c r="S1240" t="s">
        <v>1978</v>
      </c>
      <c r="T1240" t="s">
        <v>46</v>
      </c>
    </row>
    <row r="1241" spans="1:20" x14ac:dyDescent="0.3">
      <c r="A1241" t="s">
        <v>1899</v>
      </c>
      <c r="B1241" t="s">
        <v>1872</v>
      </c>
      <c r="C1241">
        <v>4.5</v>
      </c>
      <c r="D1241">
        <f t="shared" si="133"/>
        <v>5</v>
      </c>
      <c r="E1241">
        <v>155944</v>
      </c>
      <c r="F1241" t="s">
        <v>197</v>
      </c>
      <c r="G1241">
        <f t="shared" si="134"/>
        <v>35000000</v>
      </c>
      <c r="H1241" s="3" t="s">
        <v>31</v>
      </c>
      <c r="I1241" t="str">
        <f t="shared" si="135"/>
        <v>5000000+</v>
      </c>
      <c r="J1241" s="1">
        <f t="shared" si="136"/>
        <v>5000000</v>
      </c>
      <c r="K1241" t="s">
        <v>17</v>
      </c>
      <c r="L1241" s="2">
        <v>0</v>
      </c>
      <c r="M1241" s="1">
        <f t="shared" si="137"/>
        <v>0</v>
      </c>
      <c r="N1241" t="s">
        <v>18</v>
      </c>
      <c r="O1241" t="s">
        <v>1873</v>
      </c>
      <c r="P1241" t="s">
        <v>153</v>
      </c>
      <c r="Q1241" t="str">
        <f t="shared" si="138"/>
        <v>2018</v>
      </c>
      <c r="R1241" t="str">
        <f t="shared" si="139"/>
        <v>August</v>
      </c>
      <c r="S1241">
        <v>7.12</v>
      </c>
      <c r="T1241" t="s">
        <v>245</v>
      </c>
    </row>
    <row r="1242" spans="1:20" x14ac:dyDescent="0.3">
      <c r="A1242" t="s">
        <v>1979</v>
      </c>
      <c r="B1242" t="s">
        <v>1872</v>
      </c>
      <c r="C1242">
        <v>4.0999999999999996</v>
      </c>
      <c r="D1242">
        <f t="shared" si="133"/>
        <v>5</v>
      </c>
      <c r="E1242">
        <v>1920</v>
      </c>
      <c r="F1242" t="s">
        <v>39</v>
      </c>
      <c r="G1242">
        <f t="shared" si="134"/>
        <v>1000</v>
      </c>
      <c r="H1242" s="3" t="s">
        <v>43</v>
      </c>
      <c r="I1242" t="str">
        <f t="shared" si="135"/>
        <v>100000+</v>
      </c>
      <c r="J1242" s="1">
        <f t="shared" si="136"/>
        <v>100000</v>
      </c>
      <c r="K1242" t="s">
        <v>17</v>
      </c>
      <c r="L1242" s="2">
        <v>0</v>
      </c>
      <c r="M1242" s="1">
        <f t="shared" si="137"/>
        <v>0</v>
      </c>
      <c r="N1242" t="s">
        <v>18</v>
      </c>
      <c r="O1242" t="s">
        <v>1873</v>
      </c>
      <c r="P1242" t="s">
        <v>74</v>
      </c>
      <c r="Q1242" t="str">
        <f t="shared" si="138"/>
        <v>2018</v>
      </c>
      <c r="R1242" t="str">
        <f t="shared" si="139"/>
        <v>July</v>
      </c>
      <c r="S1242" t="s">
        <v>39</v>
      </c>
      <c r="T1242" t="s">
        <v>39</v>
      </c>
    </row>
    <row r="1243" spans="1:20" x14ac:dyDescent="0.3">
      <c r="A1243" t="s">
        <v>1969</v>
      </c>
      <c r="B1243" t="s">
        <v>1872</v>
      </c>
      <c r="C1243">
        <v>3.6</v>
      </c>
      <c r="D1243">
        <f t="shared" si="133"/>
        <v>4</v>
      </c>
      <c r="E1243">
        <v>22875</v>
      </c>
      <c r="F1243" t="s">
        <v>364</v>
      </c>
      <c r="G1243">
        <f t="shared" si="134"/>
        <v>22000000</v>
      </c>
      <c r="H1243" s="3" t="s">
        <v>56</v>
      </c>
      <c r="I1243" t="str">
        <f t="shared" si="135"/>
        <v>1000000+</v>
      </c>
      <c r="J1243" s="1">
        <f t="shared" si="136"/>
        <v>1000000</v>
      </c>
      <c r="K1243" t="s">
        <v>17</v>
      </c>
      <c r="L1243" s="2">
        <v>0</v>
      </c>
      <c r="M1243" s="1">
        <f t="shared" si="137"/>
        <v>0</v>
      </c>
      <c r="N1243" t="s">
        <v>18</v>
      </c>
      <c r="O1243" t="s">
        <v>1873</v>
      </c>
      <c r="P1243" t="s">
        <v>248</v>
      </c>
      <c r="Q1243" t="str">
        <f t="shared" si="138"/>
        <v>2018</v>
      </c>
      <c r="R1243" t="str">
        <f t="shared" si="139"/>
        <v>July</v>
      </c>
      <c r="S1243" t="s">
        <v>1970</v>
      </c>
      <c r="T1243" t="s">
        <v>245</v>
      </c>
    </row>
    <row r="1244" spans="1:20" x14ac:dyDescent="0.3">
      <c r="A1244" t="s">
        <v>1910</v>
      </c>
      <c r="B1244" t="s">
        <v>1872</v>
      </c>
      <c r="C1244">
        <v>4.7</v>
      </c>
      <c r="D1244">
        <f t="shared" si="133"/>
        <v>5</v>
      </c>
      <c r="E1244">
        <v>1032935</v>
      </c>
      <c r="F1244" t="s">
        <v>39</v>
      </c>
      <c r="G1244">
        <f t="shared" si="134"/>
        <v>1000</v>
      </c>
      <c r="H1244" s="3" t="s">
        <v>79</v>
      </c>
      <c r="I1244" t="str">
        <f t="shared" si="135"/>
        <v>10000000+</v>
      </c>
      <c r="J1244" s="1">
        <f t="shared" si="136"/>
        <v>10000000</v>
      </c>
      <c r="K1244" t="s">
        <v>17</v>
      </c>
      <c r="L1244" s="2">
        <v>0</v>
      </c>
      <c r="M1244" s="1">
        <f t="shared" si="137"/>
        <v>0</v>
      </c>
      <c r="N1244" t="s">
        <v>18</v>
      </c>
      <c r="O1244" t="s">
        <v>1873</v>
      </c>
      <c r="P1244" t="s">
        <v>165</v>
      </c>
      <c r="Q1244" t="str">
        <f t="shared" si="138"/>
        <v>2018</v>
      </c>
      <c r="R1244" t="str">
        <f t="shared" si="139"/>
        <v>July</v>
      </c>
      <c r="S1244" t="s">
        <v>39</v>
      </c>
      <c r="T1244" t="s">
        <v>39</v>
      </c>
    </row>
    <row r="1245" spans="1:20" x14ac:dyDescent="0.3">
      <c r="A1245" t="s">
        <v>1980</v>
      </c>
      <c r="B1245" t="s">
        <v>1872</v>
      </c>
      <c r="C1245">
        <v>4.3</v>
      </c>
      <c r="D1245">
        <f t="shared" si="133"/>
        <v>5</v>
      </c>
      <c r="E1245">
        <v>40116</v>
      </c>
      <c r="F1245" t="s">
        <v>39</v>
      </c>
      <c r="G1245">
        <f t="shared" si="134"/>
        <v>1000</v>
      </c>
      <c r="H1245" s="3" t="s">
        <v>56</v>
      </c>
      <c r="I1245" t="str">
        <f t="shared" si="135"/>
        <v>1000000+</v>
      </c>
      <c r="J1245" s="1">
        <f t="shared" si="136"/>
        <v>1000000</v>
      </c>
      <c r="K1245" t="s">
        <v>17</v>
      </c>
      <c r="L1245" s="2">
        <v>0</v>
      </c>
      <c r="M1245" s="1">
        <f t="shared" si="137"/>
        <v>0</v>
      </c>
      <c r="N1245" t="s">
        <v>18</v>
      </c>
      <c r="O1245" t="s">
        <v>1873</v>
      </c>
      <c r="P1245" t="s">
        <v>153</v>
      </c>
      <c r="Q1245" t="str">
        <f t="shared" si="138"/>
        <v>2018</v>
      </c>
      <c r="R1245" t="str">
        <f t="shared" si="139"/>
        <v>August</v>
      </c>
      <c r="S1245" t="s">
        <v>39</v>
      </c>
      <c r="T1245" t="s">
        <v>39</v>
      </c>
    </row>
    <row r="1246" spans="1:20" x14ac:dyDescent="0.3">
      <c r="A1246" t="s">
        <v>1981</v>
      </c>
      <c r="B1246" t="s">
        <v>1872</v>
      </c>
      <c r="C1246">
        <v>4.7</v>
      </c>
      <c r="D1246">
        <f t="shared" si="133"/>
        <v>5</v>
      </c>
      <c r="E1246">
        <v>51517</v>
      </c>
      <c r="F1246" t="s">
        <v>39</v>
      </c>
      <c r="G1246">
        <f t="shared" si="134"/>
        <v>1000</v>
      </c>
      <c r="H1246" s="3" t="s">
        <v>56</v>
      </c>
      <c r="I1246" t="str">
        <f t="shared" si="135"/>
        <v>1000000+</v>
      </c>
      <c r="J1246" s="1">
        <f t="shared" si="136"/>
        <v>1000000</v>
      </c>
      <c r="K1246" t="s">
        <v>17</v>
      </c>
      <c r="L1246" s="2">
        <v>0</v>
      </c>
      <c r="M1246" s="1">
        <f t="shared" si="137"/>
        <v>0</v>
      </c>
      <c r="N1246" t="s">
        <v>18</v>
      </c>
      <c r="O1246" t="s">
        <v>1873</v>
      </c>
      <c r="P1246" t="s">
        <v>32</v>
      </c>
      <c r="Q1246" t="str">
        <f t="shared" si="138"/>
        <v>2018</v>
      </c>
      <c r="R1246" t="str">
        <f t="shared" si="139"/>
        <v>August</v>
      </c>
      <c r="S1246" t="s">
        <v>39</v>
      </c>
      <c r="T1246" t="s">
        <v>39</v>
      </c>
    </row>
    <row r="1247" spans="1:20" x14ac:dyDescent="0.3">
      <c r="A1247" t="s">
        <v>1982</v>
      </c>
      <c r="B1247" t="s">
        <v>1872</v>
      </c>
      <c r="C1247">
        <v>4.5999999999999996</v>
      </c>
      <c r="D1247">
        <f t="shared" si="133"/>
        <v>5</v>
      </c>
      <c r="E1247">
        <v>7690</v>
      </c>
      <c r="F1247" t="s">
        <v>35</v>
      </c>
      <c r="G1247">
        <f t="shared" si="134"/>
        <v>25000000</v>
      </c>
      <c r="H1247" s="3" t="s">
        <v>43</v>
      </c>
      <c r="I1247" t="str">
        <f t="shared" si="135"/>
        <v>100000+</v>
      </c>
      <c r="J1247" s="1">
        <f t="shared" si="136"/>
        <v>100000</v>
      </c>
      <c r="K1247" t="s">
        <v>17</v>
      </c>
      <c r="L1247" s="2">
        <v>0</v>
      </c>
      <c r="M1247" s="1">
        <f t="shared" si="137"/>
        <v>0</v>
      </c>
      <c r="N1247" t="s">
        <v>18</v>
      </c>
      <c r="O1247" t="s">
        <v>1873</v>
      </c>
      <c r="P1247" t="s">
        <v>66</v>
      </c>
      <c r="Q1247" t="str">
        <f t="shared" si="138"/>
        <v>2018</v>
      </c>
      <c r="R1247" t="str">
        <f t="shared" si="139"/>
        <v>July</v>
      </c>
      <c r="S1247" t="s">
        <v>1983</v>
      </c>
      <c r="T1247" t="s">
        <v>245</v>
      </c>
    </row>
    <row r="1248" spans="1:20" x14ac:dyDescent="0.3">
      <c r="A1248" t="s">
        <v>1984</v>
      </c>
      <c r="B1248" t="s">
        <v>1872</v>
      </c>
      <c r="C1248">
        <v>4.4000000000000004</v>
      </c>
      <c r="D1248">
        <f t="shared" si="133"/>
        <v>5</v>
      </c>
      <c r="E1248">
        <v>321134</v>
      </c>
      <c r="F1248" t="s">
        <v>336</v>
      </c>
      <c r="G1248">
        <f t="shared" si="134"/>
        <v>30000000</v>
      </c>
      <c r="H1248" s="3" t="s">
        <v>79</v>
      </c>
      <c r="I1248" t="str">
        <f t="shared" si="135"/>
        <v>10000000+</v>
      </c>
      <c r="J1248" s="1">
        <f t="shared" si="136"/>
        <v>10000000</v>
      </c>
      <c r="K1248" t="s">
        <v>17</v>
      </c>
      <c r="L1248" s="2">
        <v>0</v>
      </c>
      <c r="M1248" s="1">
        <f t="shared" si="137"/>
        <v>0</v>
      </c>
      <c r="N1248" t="s">
        <v>18</v>
      </c>
      <c r="O1248" t="s">
        <v>1873</v>
      </c>
      <c r="P1248" t="s">
        <v>225</v>
      </c>
      <c r="Q1248" t="str">
        <f t="shared" si="138"/>
        <v>2018</v>
      </c>
      <c r="R1248" t="str">
        <f t="shared" si="139"/>
        <v>June</v>
      </c>
      <c r="S1248" t="s">
        <v>1319</v>
      </c>
      <c r="T1248" t="s">
        <v>71</v>
      </c>
    </row>
    <row r="1249" spans="1:20" x14ac:dyDescent="0.3">
      <c r="A1249" t="s">
        <v>1985</v>
      </c>
      <c r="B1249" t="s">
        <v>1872</v>
      </c>
      <c r="C1249">
        <v>4.2</v>
      </c>
      <c r="D1249">
        <f t="shared" si="133"/>
        <v>5</v>
      </c>
      <c r="E1249">
        <v>3755</v>
      </c>
      <c r="F1249" t="s">
        <v>631</v>
      </c>
      <c r="G1249">
        <f t="shared" si="134"/>
        <v>8500000</v>
      </c>
      <c r="H1249" s="3" t="s">
        <v>43</v>
      </c>
      <c r="I1249" t="str">
        <f t="shared" si="135"/>
        <v>100000+</v>
      </c>
      <c r="J1249" s="1">
        <f t="shared" si="136"/>
        <v>100000</v>
      </c>
      <c r="K1249" t="s">
        <v>17</v>
      </c>
      <c r="L1249" s="2">
        <v>0</v>
      </c>
      <c r="M1249" s="1">
        <f t="shared" si="137"/>
        <v>0</v>
      </c>
      <c r="N1249" t="s">
        <v>18</v>
      </c>
      <c r="O1249" t="s">
        <v>1873</v>
      </c>
      <c r="P1249" t="s">
        <v>165</v>
      </c>
      <c r="Q1249" t="str">
        <f t="shared" si="138"/>
        <v>2018</v>
      </c>
      <c r="R1249" t="str">
        <f t="shared" si="139"/>
        <v>July</v>
      </c>
      <c r="S1249" t="s">
        <v>1986</v>
      </c>
      <c r="T1249" t="s">
        <v>267</v>
      </c>
    </row>
    <row r="1250" spans="1:20" x14ac:dyDescent="0.3">
      <c r="A1250" t="s">
        <v>1987</v>
      </c>
      <c r="B1250" t="s">
        <v>1872</v>
      </c>
      <c r="C1250">
        <v>4.5</v>
      </c>
      <c r="D1250">
        <f t="shared" si="133"/>
        <v>5</v>
      </c>
      <c r="E1250">
        <v>104504</v>
      </c>
      <c r="F1250" t="s">
        <v>39</v>
      </c>
      <c r="G1250">
        <f t="shared" si="134"/>
        <v>1000</v>
      </c>
      <c r="H1250" s="3" t="s">
        <v>56</v>
      </c>
      <c r="I1250" t="str">
        <f t="shared" si="135"/>
        <v>1000000+</v>
      </c>
      <c r="J1250" s="1">
        <f t="shared" si="136"/>
        <v>1000000</v>
      </c>
      <c r="K1250" t="s">
        <v>17</v>
      </c>
      <c r="L1250" s="2">
        <v>0</v>
      </c>
      <c r="M1250" s="1">
        <f t="shared" si="137"/>
        <v>0</v>
      </c>
      <c r="N1250" t="s">
        <v>18</v>
      </c>
      <c r="O1250" t="s">
        <v>1873</v>
      </c>
      <c r="P1250" t="s">
        <v>74</v>
      </c>
      <c r="Q1250" t="str">
        <f t="shared" si="138"/>
        <v>2018</v>
      </c>
      <c r="R1250" t="str">
        <f t="shared" si="139"/>
        <v>July</v>
      </c>
      <c r="S1250" t="s">
        <v>39</v>
      </c>
      <c r="T1250" t="s">
        <v>39</v>
      </c>
    </row>
    <row r="1251" spans="1:20" x14ac:dyDescent="0.3">
      <c r="A1251" t="s">
        <v>1902</v>
      </c>
      <c r="B1251" t="s">
        <v>1872</v>
      </c>
      <c r="C1251">
        <v>4.3</v>
      </c>
      <c r="D1251">
        <f t="shared" si="133"/>
        <v>5</v>
      </c>
      <c r="E1251">
        <v>28009</v>
      </c>
      <c r="F1251" t="s">
        <v>96</v>
      </c>
      <c r="G1251">
        <f t="shared" si="134"/>
        <v>17000000</v>
      </c>
      <c r="H1251" s="3" t="s">
        <v>31</v>
      </c>
      <c r="I1251" t="str">
        <f t="shared" si="135"/>
        <v>5000000+</v>
      </c>
      <c r="J1251" s="1">
        <f t="shared" si="136"/>
        <v>5000000</v>
      </c>
      <c r="K1251" t="s">
        <v>17</v>
      </c>
      <c r="L1251" s="2">
        <v>0</v>
      </c>
      <c r="M1251" s="1">
        <f t="shared" si="137"/>
        <v>0</v>
      </c>
      <c r="N1251" t="s">
        <v>18</v>
      </c>
      <c r="O1251" t="s">
        <v>1873</v>
      </c>
      <c r="P1251" t="s">
        <v>86</v>
      </c>
      <c r="Q1251" t="str">
        <f t="shared" si="138"/>
        <v>2018</v>
      </c>
      <c r="R1251" t="str">
        <f t="shared" si="139"/>
        <v>August</v>
      </c>
      <c r="S1251" t="s">
        <v>1903</v>
      </c>
      <c r="T1251" t="s">
        <v>245</v>
      </c>
    </row>
    <row r="1252" spans="1:20" x14ac:dyDescent="0.3">
      <c r="A1252" t="s">
        <v>1988</v>
      </c>
      <c r="B1252" t="s">
        <v>1872</v>
      </c>
      <c r="C1252">
        <v>4.2</v>
      </c>
      <c r="D1252">
        <f t="shared" si="133"/>
        <v>5</v>
      </c>
      <c r="E1252">
        <v>333208</v>
      </c>
      <c r="F1252" t="s">
        <v>1677</v>
      </c>
      <c r="G1252">
        <f t="shared" si="134"/>
        <v>34000000</v>
      </c>
      <c r="H1252" s="3" t="s">
        <v>79</v>
      </c>
      <c r="I1252" t="str">
        <f t="shared" si="135"/>
        <v>10000000+</v>
      </c>
      <c r="J1252" s="1">
        <f t="shared" si="136"/>
        <v>10000000</v>
      </c>
      <c r="K1252" t="s">
        <v>17</v>
      </c>
      <c r="L1252" s="2">
        <v>0</v>
      </c>
      <c r="M1252" s="1">
        <f t="shared" si="137"/>
        <v>0</v>
      </c>
      <c r="N1252" t="s">
        <v>18</v>
      </c>
      <c r="O1252" t="s">
        <v>1873</v>
      </c>
      <c r="P1252" t="s">
        <v>32</v>
      </c>
      <c r="Q1252" t="str">
        <f t="shared" si="138"/>
        <v>2018</v>
      </c>
      <c r="R1252" t="str">
        <f t="shared" si="139"/>
        <v>August</v>
      </c>
      <c r="S1252" t="s">
        <v>1989</v>
      </c>
      <c r="T1252" t="s">
        <v>245</v>
      </c>
    </row>
    <row r="1253" spans="1:20" x14ac:dyDescent="0.3">
      <c r="A1253" t="s">
        <v>1990</v>
      </c>
      <c r="B1253" t="s">
        <v>1872</v>
      </c>
      <c r="C1253">
        <v>4.5</v>
      </c>
      <c r="D1253">
        <f t="shared" si="133"/>
        <v>5</v>
      </c>
      <c r="E1253">
        <v>35218</v>
      </c>
      <c r="F1253" t="s">
        <v>1677</v>
      </c>
      <c r="G1253">
        <f t="shared" si="134"/>
        <v>34000000</v>
      </c>
      <c r="H1253" s="3" t="s">
        <v>56</v>
      </c>
      <c r="I1253" t="str">
        <f t="shared" si="135"/>
        <v>1000000+</v>
      </c>
      <c r="J1253" s="1">
        <f t="shared" si="136"/>
        <v>1000000</v>
      </c>
      <c r="K1253" t="s">
        <v>17</v>
      </c>
      <c r="L1253" s="2">
        <v>0</v>
      </c>
      <c r="M1253" s="1">
        <f t="shared" si="137"/>
        <v>0</v>
      </c>
      <c r="N1253" t="s">
        <v>18</v>
      </c>
      <c r="O1253" t="s">
        <v>1873</v>
      </c>
      <c r="P1253" t="s">
        <v>153</v>
      </c>
      <c r="Q1253" t="str">
        <f t="shared" si="138"/>
        <v>2018</v>
      </c>
      <c r="R1253" t="str">
        <f t="shared" si="139"/>
        <v>August</v>
      </c>
      <c r="S1253">
        <v>7.12</v>
      </c>
      <c r="T1253" t="s">
        <v>245</v>
      </c>
    </row>
    <row r="1254" spans="1:20" x14ac:dyDescent="0.3">
      <c r="A1254" t="s">
        <v>1991</v>
      </c>
      <c r="B1254" t="s">
        <v>1872</v>
      </c>
      <c r="C1254">
        <v>4.5</v>
      </c>
      <c r="D1254">
        <f t="shared" si="133"/>
        <v>5</v>
      </c>
      <c r="E1254">
        <v>116403</v>
      </c>
      <c r="F1254" t="s">
        <v>39</v>
      </c>
      <c r="G1254">
        <f t="shared" si="134"/>
        <v>1000</v>
      </c>
      <c r="H1254" s="3" t="s">
        <v>31</v>
      </c>
      <c r="I1254" t="str">
        <f t="shared" si="135"/>
        <v>5000000+</v>
      </c>
      <c r="J1254" s="1">
        <f t="shared" si="136"/>
        <v>5000000</v>
      </c>
      <c r="K1254" t="s">
        <v>17</v>
      </c>
      <c r="L1254" s="2">
        <v>0</v>
      </c>
      <c r="M1254" s="1">
        <f t="shared" si="137"/>
        <v>0</v>
      </c>
      <c r="N1254" t="s">
        <v>18</v>
      </c>
      <c r="O1254" t="s">
        <v>1873</v>
      </c>
      <c r="P1254" t="s">
        <v>32</v>
      </c>
      <c r="Q1254" t="str">
        <f t="shared" si="138"/>
        <v>2018</v>
      </c>
      <c r="R1254" t="str">
        <f t="shared" si="139"/>
        <v>August</v>
      </c>
      <c r="S1254" t="s">
        <v>39</v>
      </c>
      <c r="T1254" t="s">
        <v>39</v>
      </c>
    </row>
    <row r="1255" spans="1:20" x14ac:dyDescent="0.3">
      <c r="A1255" t="s">
        <v>1992</v>
      </c>
      <c r="B1255" t="s">
        <v>1872</v>
      </c>
      <c r="C1255">
        <v>4.3</v>
      </c>
      <c r="D1255">
        <f t="shared" si="133"/>
        <v>5</v>
      </c>
      <c r="E1255">
        <v>37517</v>
      </c>
      <c r="F1255" t="s">
        <v>96</v>
      </c>
      <c r="G1255">
        <f t="shared" si="134"/>
        <v>17000000</v>
      </c>
      <c r="H1255" s="3" t="s">
        <v>31</v>
      </c>
      <c r="I1255" t="str">
        <f t="shared" si="135"/>
        <v>5000000+</v>
      </c>
      <c r="J1255" s="1">
        <f t="shared" si="136"/>
        <v>5000000</v>
      </c>
      <c r="K1255" t="s">
        <v>17</v>
      </c>
      <c r="L1255" s="2">
        <v>0</v>
      </c>
      <c r="M1255" s="1">
        <f t="shared" si="137"/>
        <v>0</v>
      </c>
      <c r="N1255" t="s">
        <v>18</v>
      </c>
      <c r="O1255" t="s">
        <v>1873</v>
      </c>
      <c r="P1255" t="s">
        <v>165</v>
      </c>
      <c r="Q1255" t="str">
        <f t="shared" si="138"/>
        <v>2018</v>
      </c>
      <c r="R1255" t="str">
        <f t="shared" si="139"/>
        <v>July</v>
      </c>
      <c r="S1255" t="s">
        <v>1993</v>
      </c>
      <c r="T1255" t="s">
        <v>71</v>
      </c>
    </row>
    <row r="1256" spans="1:20" x14ac:dyDescent="0.3">
      <c r="A1256" t="s">
        <v>1994</v>
      </c>
      <c r="B1256" t="s">
        <v>1872</v>
      </c>
      <c r="C1256">
        <v>4</v>
      </c>
      <c r="D1256">
        <f t="shared" si="133"/>
        <v>4</v>
      </c>
      <c r="E1256">
        <v>292969</v>
      </c>
      <c r="F1256" t="s">
        <v>242</v>
      </c>
      <c r="G1256">
        <f t="shared" si="134"/>
        <v>16000000</v>
      </c>
      <c r="H1256" s="3" t="s">
        <v>79</v>
      </c>
      <c r="I1256" t="str">
        <f t="shared" si="135"/>
        <v>10000000+</v>
      </c>
      <c r="J1256" s="1">
        <f t="shared" si="136"/>
        <v>10000000</v>
      </c>
      <c r="K1256" t="s">
        <v>17</v>
      </c>
      <c r="L1256" s="2">
        <v>0</v>
      </c>
      <c r="M1256" s="1">
        <f t="shared" si="137"/>
        <v>0</v>
      </c>
      <c r="N1256" t="s">
        <v>18</v>
      </c>
      <c r="O1256" t="s">
        <v>1873</v>
      </c>
      <c r="P1256" t="s">
        <v>103</v>
      </c>
      <c r="Q1256" t="str">
        <f t="shared" si="138"/>
        <v>2018</v>
      </c>
      <c r="R1256" t="str">
        <f t="shared" si="139"/>
        <v>July</v>
      </c>
      <c r="S1256" t="s">
        <v>1995</v>
      </c>
      <c r="T1256" t="s">
        <v>40</v>
      </c>
    </row>
    <row r="1257" spans="1:20" x14ac:dyDescent="0.3">
      <c r="A1257" t="s">
        <v>1975</v>
      </c>
      <c r="B1257" t="s">
        <v>1872</v>
      </c>
      <c r="C1257">
        <v>4.3</v>
      </c>
      <c r="D1257">
        <f t="shared" si="133"/>
        <v>5</v>
      </c>
      <c r="E1257">
        <v>511420</v>
      </c>
      <c r="F1257" t="s">
        <v>39</v>
      </c>
      <c r="G1257">
        <f t="shared" si="134"/>
        <v>1000</v>
      </c>
      <c r="H1257" s="3" t="s">
        <v>79</v>
      </c>
      <c r="I1257" t="str">
        <f t="shared" si="135"/>
        <v>10000000+</v>
      </c>
      <c r="J1257" s="1">
        <f t="shared" si="136"/>
        <v>10000000</v>
      </c>
      <c r="K1257" t="s">
        <v>17</v>
      </c>
      <c r="L1257" s="2">
        <v>0</v>
      </c>
      <c r="M1257" s="1">
        <f t="shared" si="137"/>
        <v>0</v>
      </c>
      <c r="N1257" t="s">
        <v>18</v>
      </c>
      <c r="O1257" t="s">
        <v>1873</v>
      </c>
      <c r="P1257" t="s">
        <v>32</v>
      </c>
      <c r="Q1257" t="str">
        <f t="shared" si="138"/>
        <v>2018</v>
      </c>
      <c r="R1257" t="str">
        <f t="shared" si="139"/>
        <v>August</v>
      </c>
      <c r="S1257" t="s">
        <v>39</v>
      </c>
      <c r="T1257" t="s">
        <v>39</v>
      </c>
    </row>
    <row r="1258" spans="1:20" x14ac:dyDescent="0.3">
      <c r="A1258" t="s">
        <v>1996</v>
      </c>
      <c r="B1258" t="s">
        <v>1997</v>
      </c>
      <c r="C1258">
        <v>4.8</v>
      </c>
      <c r="D1258">
        <f t="shared" si="133"/>
        <v>5</v>
      </c>
      <c r="E1258">
        <v>428156</v>
      </c>
      <c r="F1258" t="s">
        <v>164</v>
      </c>
      <c r="G1258">
        <f t="shared" si="134"/>
        <v>15000000</v>
      </c>
      <c r="H1258" s="3" t="s">
        <v>79</v>
      </c>
      <c r="I1258" t="str">
        <f t="shared" si="135"/>
        <v>10000000+</v>
      </c>
      <c r="J1258" s="1">
        <f t="shared" si="136"/>
        <v>10000000</v>
      </c>
      <c r="K1258" t="s">
        <v>17</v>
      </c>
      <c r="L1258" s="2">
        <v>0</v>
      </c>
      <c r="M1258" s="1">
        <f t="shared" si="137"/>
        <v>0</v>
      </c>
      <c r="N1258" t="s">
        <v>18</v>
      </c>
      <c r="O1258" t="s">
        <v>1998</v>
      </c>
      <c r="P1258" t="s">
        <v>423</v>
      </c>
      <c r="Q1258" t="str">
        <f t="shared" si="138"/>
        <v>2018</v>
      </c>
      <c r="R1258" t="str">
        <f t="shared" si="139"/>
        <v>June</v>
      </c>
      <c r="S1258" t="s">
        <v>39</v>
      </c>
      <c r="T1258" t="s">
        <v>39</v>
      </c>
    </row>
    <row r="1259" spans="1:20" x14ac:dyDescent="0.3">
      <c r="A1259" t="s">
        <v>1999</v>
      </c>
      <c r="B1259" t="s">
        <v>1997</v>
      </c>
      <c r="C1259">
        <v>4</v>
      </c>
      <c r="D1259">
        <f t="shared" si="133"/>
        <v>4</v>
      </c>
      <c r="E1259">
        <v>1577</v>
      </c>
      <c r="F1259" t="s">
        <v>300</v>
      </c>
      <c r="G1259">
        <f t="shared" si="134"/>
        <v>2200000</v>
      </c>
      <c r="H1259" s="3" t="s">
        <v>25</v>
      </c>
      <c r="I1259" t="str">
        <f t="shared" si="135"/>
        <v>500000+</v>
      </c>
      <c r="J1259" s="1">
        <f t="shared" si="136"/>
        <v>500000</v>
      </c>
      <c r="K1259" t="s">
        <v>17</v>
      </c>
      <c r="L1259" s="2">
        <v>0</v>
      </c>
      <c r="M1259" s="1">
        <f t="shared" si="137"/>
        <v>0</v>
      </c>
      <c r="N1259" t="s">
        <v>18</v>
      </c>
      <c r="O1259" t="s">
        <v>1998</v>
      </c>
      <c r="P1259" t="s">
        <v>2000</v>
      </c>
      <c r="Q1259" t="str">
        <f t="shared" si="138"/>
        <v>2017</v>
      </c>
      <c r="R1259" t="str">
        <f t="shared" si="139"/>
        <v>August</v>
      </c>
      <c r="S1259" t="s">
        <v>1171</v>
      </c>
      <c r="T1259" t="s">
        <v>46</v>
      </c>
    </row>
    <row r="1260" spans="1:20" x14ac:dyDescent="0.3">
      <c r="A1260" t="s">
        <v>2001</v>
      </c>
      <c r="B1260" t="s">
        <v>1997</v>
      </c>
      <c r="C1260">
        <v>4.9000000000000004</v>
      </c>
      <c r="D1260">
        <f t="shared" si="133"/>
        <v>5</v>
      </c>
      <c r="E1260">
        <v>38098</v>
      </c>
      <c r="F1260" t="s">
        <v>142</v>
      </c>
      <c r="G1260">
        <f t="shared" si="134"/>
        <v>11000000</v>
      </c>
      <c r="H1260" s="3" t="s">
        <v>31</v>
      </c>
      <c r="I1260" t="str">
        <f t="shared" si="135"/>
        <v>5000000+</v>
      </c>
      <c r="J1260" s="1">
        <f t="shared" si="136"/>
        <v>5000000</v>
      </c>
      <c r="K1260" t="s">
        <v>17</v>
      </c>
      <c r="L1260" s="2">
        <v>0</v>
      </c>
      <c r="M1260" s="1">
        <f t="shared" si="137"/>
        <v>0</v>
      </c>
      <c r="N1260" t="s">
        <v>18</v>
      </c>
      <c r="O1260" t="s">
        <v>1998</v>
      </c>
      <c r="P1260" t="s">
        <v>326</v>
      </c>
      <c r="Q1260" t="str">
        <f t="shared" si="138"/>
        <v>2018</v>
      </c>
      <c r="R1260" t="str">
        <f t="shared" si="139"/>
        <v>June</v>
      </c>
      <c r="S1260" t="s">
        <v>70</v>
      </c>
      <c r="T1260" t="s">
        <v>40</v>
      </c>
    </row>
    <row r="1261" spans="1:20" x14ac:dyDescent="0.3">
      <c r="A1261" t="s">
        <v>2002</v>
      </c>
      <c r="B1261" t="s">
        <v>1997</v>
      </c>
      <c r="C1261">
        <v>4.8</v>
      </c>
      <c r="D1261">
        <f t="shared" si="133"/>
        <v>5</v>
      </c>
      <c r="E1261">
        <v>31139</v>
      </c>
      <c r="F1261" t="s">
        <v>1149</v>
      </c>
      <c r="G1261">
        <f t="shared" si="134"/>
        <v>6900000</v>
      </c>
      <c r="H1261" s="3" t="s">
        <v>56</v>
      </c>
      <c r="I1261" t="str">
        <f t="shared" si="135"/>
        <v>1000000+</v>
      </c>
      <c r="J1261" s="1">
        <f t="shared" si="136"/>
        <v>1000000</v>
      </c>
      <c r="K1261" t="s">
        <v>17</v>
      </c>
      <c r="L1261" s="2">
        <v>0</v>
      </c>
      <c r="M1261" s="1">
        <f t="shared" si="137"/>
        <v>0</v>
      </c>
      <c r="N1261" t="s">
        <v>18</v>
      </c>
      <c r="O1261" t="s">
        <v>1998</v>
      </c>
      <c r="P1261" t="s">
        <v>265</v>
      </c>
      <c r="Q1261" t="str">
        <f t="shared" si="138"/>
        <v>2018</v>
      </c>
      <c r="R1261" t="str">
        <f t="shared" si="139"/>
        <v>July</v>
      </c>
      <c r="S1261" t="s">
        <v>1666</v>
      </c>
      <c r="T1261" t="s">
        <v>71</v>
      </c>
    </row>
    <row r="1262" spans="1:20" x14ac:dyDescent="0.3">
      <c r="A1262" t="s">
        <v>2003</v>
      </c>
      <c r="B1262" t="s">
        <v>1997</v>
      </c>
      <c r="C1262">
        <v>4.9000000000000004</v>
      </c>
      <c r="D1262">
        <f t="shared" si="133"/>
        <v>5</v>
      </c>
      <c r="E1262">
        <v>272337</v>
      </c>
      <c r="F1262" t="s">
        <v>435</v>
      </c>
      <c r="G1262">
        <f t="shared" si="134"/>
        <v>13000000</v>
      </c>
      <c r="H1262" s="3" t="s">
        <v>79</v>
      </c>
      <c r="I1262" t="str">
        <f t="shared" si="135"/>
        <v>10000000+</v>
      </c>
      <c r="J1262" s="1">
        <f t="shared" si="136"/>
        <v>10000000</v>
      </c>
      <c r="K1262" t="s">
        <v>17</v>
      </c>
      <c r="L1262" s="2">
        <v>0</v>
      </c>
      <c r="M1262" s="1">
        <f t="shared" si="137"/>
        <v>0</v>
      </c>
      <c r="N1262" t="s">
        <v>18</v>
      </c>
      <c r="O1262" t="s">
        <v>1998</v>
      </c>
      <c r="P1262" t="s">
        <v>326</v>
      </c>
      <c r="Q1262" t="str">
        <f t="shared" si="138"/>
        <v>2018</v>
      </c>
      <c r="R1262" t="str">
        <f t="shared" si="139"/>
        <v>June</v>
      </c>
      <c r="S1262" t="s">
        <v>1198</v>
      </c>
      <c r="T1262" t="s">
        <v>40</v>
      </c>
    </row>
    <row r="1263" spans="1:20" x14ac:dyDescent="0.3">
      <c r="A1263" t="s">
        <v>2004</v>
      </c>
      <c r="B1263" t="s">
        <v>1997</v>
      </c>
      <c r="C1263">
        <v>4.8</v>
      </c>
      <c r="D1263">
        <f t="shared" si="133"/>
        <v>5</v>
      </c>
      <c r="E1263">
        <v>220125</v>
      </c>
      <c r="F1263" t="s">
        <v>142</v>
      </c>
      <c r="G1263">
        <f t="shared" si="134"/>
        <v>11000000</v>
      </c>
      <c r="H1263" s="3" t="s">
        <v>79</v>
      </c>
      <c r="I1263" t="str">
        <f t="shared" si="135"/>
        <v>10000000+</v>
      </c>
      <c r="J1263" s="1">
        <f t="shared" si="136"/>
        <v>10000000</v>
      </c>
      <c r="K1263" t="s">
        <v>17</v>
      </c>
      <c r="L1263" s="2">
        <v>0</v>
      </c>
      <c r="M1263" s="1">
        <f t="shared" si="137"/>
        <v>0</v>
      </c>
      <c r="N1263" t="s">
        <v>18</v>
      </c>
      <c r="O1263" t="s">
        <v>1998</v>
      </c>
      <c r="P1263" t="s">
        <v>74</v>
      </c>
      <c r="Q1263" t="str">
        <f t="shared" si="138"/>
        <v>2018</v>
      </c>
      <c r="R1263" t="str">
        <f t="shared" si="139"/>
        <v>July</v>
      </c>
      <c r="S1263" t="s">
        <v>2005</v>
      </c>
      <c r="T1263" t="s">
        <v>76</v>
      </c>
    </row>
    <row r="1264" spans="1:20" x14ac:dyDescent="0.3">
      <c r="A1264" t="s">
        <v>2006</v>
      </c>
      <c r="B1264" t="s">
        <v>1997</v>
      </c>
      <c r="C1264">
        <v>4.4000000000000004</v>
      </c>
      <c r="D1264">
        <f t="shared" si="133"/>
        <v>5</v>
      </c>
      <c r="E1264">
        <v>400592</v>
      </c>
      <c r="F1264" t="s">
        <v>258</v>
      </c>
      <c r="G1264">
        <f t="shared" si="134"/>
        <v>2900000</v>
      </c>
      <c r="H1264" s="3" t="s">
        <v>79</v>
      </c>
      <c r="I1264" t="str">
        <f t="shared" si="135"/>
        <v>10000000+</v>
      </c>
      <c r="J1264" s="1">
        <f t="shared" si="136"/>
        <v>10000000</v>
      </c>
      <c r="K1264" t="s">
        <v>17</v>
      </c>
      <c r="L1264" s="2">
        <v>0</v>
      </c>
      <c r="M1264" s="1">
        <f t="shared" si="137"/>
        <v>0</v>
      </c>
      <c r="N1264" t="s">
        <v>18</v>
      </c>
      <c r="O1264" t="s">
        <v>1998</v>
      </c>
      <c r="P1264" t="s">
        <v>256</v>
      </c>
      <c r="Q1264" t="str">
        <f t="shared" si="138"/>
        <v>2018</v>
      </c>
      <c r="R1264" t="str">
        <f t="shared" si="139"/>
        <v>July</v>
      </c>
      <c r="S1264">
        <v>5.23</v>
      </c>
      <c r="T1264" t="s">
        <v>76</v>
      </c>
    </row>
    <row r="1265" spans="1:20" x14ac:dyDescent="0.3">
      <c r="A1265" t="s">
        <v>2007</v>
      </c>
      <c r="B1265" t="s">
        <v>1997</v>
      </c>
      <c r="C1265">
        <v>3.3</v>
      </c>
      <c r="D1265">
        <f t="shared" si="133"/>
        <v>4</v>
      </c>
      <c r="E1265">
        <v>20098</v>
      </c>
      <c r="F1265" t="s">
        <v>35</v>
      </c>
      <c r="G1265">
        <f t="shared" si="134"/>
        <v>25000000</v>
      </c>
      <c r="H1265" s="3" t="s">
        <v>79</v>
      </c>
      <c r="I1265" t="str">
        <f t="shared" si="135"/>
        <v>10000000+</v>
      </c>
      <c r="J1265" s="1">
        <f t="shared" si="136"/>
        <v>10000000</v>
      </c>
      <c r="K1265" t="s">
        <v>17</v>
      </c>
      <c r="L1265" s="2">
        <v>0</v>
      </c>
      <c r="M1265" s="1">
        <f t="shared" si="137"/>
        <v>0</v>
      </c>
      <c r="N1265" t="s">
        <v>18</v>
      </c>
      <c r="O1265" t="s">
        <v>1998</v>
      </c>
      <c r="P1265" t="s">
        <v>366</v>
      </c>
      <c r="Q1265" t="str">
        <f t="shared" si="138"/>
        <v>2018</v>
      </c>
      <c r="R1265" t="str">
        <f t="shared" si="139"/>
        <v>May</v>
      </c>
      <c r="S1265" t="s">
        <v>2008</v>
      </c>
      <c r="T1265" t="s">
        <v>46</v>
      </c>
    </row>
    <row r="1266" spans="1:20" x14ac:dyDescent="0.3">
      <c r="A1266" t="s">
        <v>2009</v>
      </c>
      <c r="B1266" t="s">
        <v>1997</v>
      </c>
      <c r="C1266">
        <v>4.7</v>
      </c>
      <c r="D1266">
        <f t="shared" si="133"/>
        <v>5</v>
      </c>
      <c r="E1266">
        <v>117925</v>
      </c>
      <c r="F1266" t="s">
        <v>115</v>
      </c>
      <c r="G1266">
        <f t="shared" si="134"/>
        <v>7000000</v>
      </c>
      <c r="H1266" s="3" t="s">
        <v>79</v>
      </c>
      <c r="I1266" t="str">
        <f t="shared" si="135"/>
        <v>10000000+</v>
      </c>
      <c r="J1266" s="1">
        <f t="shared" si="136"/>
        <v>10000000</v>
      </c>
      <c r="K1266" t="s">
        <v>17</v>
      </c>
      <c r="L1266" s="2">
        <v>0</v>
      </c>
      <c r="M1266" s="1">
        <f t="shared" si="137"/>
        <v>0</v>
      </c>
      <c r="N1266" t="s">
        <v>18</v>
      </c>
      <c r="O1266" t="s">
        <v>1998</v>
      </c>
      <c r="P1266" t="s">
        <v>265</v>
      </c>
      <c r="Q1266" t="str">
        <f t="shared" si="138"/>
        <v>2018</v>
      </c>
      <c r="R1266" t="str">
        <f t="shared" si="139"/>
        <v>July</v>
      </c>
      <c r="S1266" t="s">
        <v>2010</v>
      </c>
      <c r="T1266" t="s">
        <v>71</v>
      </c>
    </row>
    <row r="1267" spans="1:20" x14ac:dyDescent="0.3">
      <c r="A1267" t="s">
        <v>2011</v>
      </c>
      <c r="B1267" t="s">
        <v>1997</v>
      </c>
      <c r="C1267">
        <v>4.5999999999999996</v>
      </c>
      <c r="D1267">
        <f t="shared" si="133"/>
        <v>5</v>
      </c>
      <c r="E1267">
        <v>548021</v>
      </c>
      <c r="F1267" t="s">
        <v>227</v>
      </c>
      <c r="G1267">
        <f t="shared" si="134"/>
        <v>27000000</v>
      </c>
      <c r="H1267" s="3" t="s">
        <v>79</v>
      </c>
      <c r="I1267" t="str">
        <f t="shared" si="135"/>
        <v>10000000+</v>
      </c>
      <c r="J1267" s="1">
        <f t="shared" si="136"/>
        <v>10000000</v>
      </c>
      <c r="K1267" t="s">
        <v>17</v>
      </c>
      <c r="L1267" s="2">
        <v>0</v>
      </c>
      <c r="M1267" s="1">
        <f t="shared" si="137"/>
        <v>0</v>
      </c>
      <c r="N1267" t="s">
        <v>18</v>
      </c>
      <c r="O1267" t="s">
        <v>1998</v>
      </c>
      <c r="P1267" t="s">
        <v>153</v>
      </c>
      <c r="Q1267" t="str">
        <f t="shared" si="138"/>
        <v>2018</v>
      </c>
      <c r="R1267" t="str">
        <f t="shared" si="139"/>
        <v>August</v>
      </c>
      <c r="S1267" t="s">
        <v>2012</v>
      </c>
      <c r="T1267" t="s">
        <v>71</v>
      </c>
    </row>
    <row r="1268" spans="1:20" x14ac:dyDescent="0.3">
      <c r="A1268" t="s">
        <v>2013</v>
      </c>
      <c r="B1268" t="s">
        <v>1997</v>
      </c>
      <c r="C1268">
        <v>4.8</v>
      </c>
      <c r="D1268">
        <f t="shared" si="133"/>
        <v>5</v>
      </c>
      <c r="E1268">
        <v>48276</v>
      </c>
      <c r="F1268" t="s">
        <v>578</v>
      </c>
      <c r="G1268">
        <f t="shared" si="134"/>
        <v>7500000</v>
      </c>
      <c r="H1268" s="3" t="s">
        <v>56</v>
      </c>
      <c r="I1268" t="str">
        <f t="shared" si="135"/>
        <v>1000000+</v>
      </c>
      <c r="J1268" s="1">
        <f t="shared" si="136"/>
        <v>1000000</v>
      </c>
      <c r="K1268" t="s">
        <v>17</v>
      </c>
      <c r="L1268" s="2">
        <v>0</v>
      </c>
      <c r="M1268" s="1">
        <f t="shared" si="137"/>
        <v>0</v>
      </c>
      <c r="N1268" t="s">
        <v>18</v>
      </c>
      <c r="O1268" t="s">
        <v>1998</v>
      </c>
      <c r="P1268" t="s">
        <v>279</v>
      </c>
      <c r="Q1268" t="str">
        <f t="shared" si="138"/>
        <v>2018</v>
      </c>
      <c r="R1268" t="str">
        <f t="shared" si="139"/>
        <v>August</v>
      </c>
      <c r="S1268" t="s">
        <v>2014</v>
      </c>
      <c r="T1268" t="s">
        <v>46</v>
      </c>
    </row>
    <row r="1269" spans="1:20" x14ac:dyDescent="0.3">
      <c r="A1269" t="s">
        <v>2015</v>
      </c>
      <c r="B1269" t="s">
        <v>1997</v>
      </c>
      <c r="C1269">
        <v>4.8</v>
      </c>
      <c r="D1269">
        <f t="shared" si="133"/>
        <v>5</v>
      </c>
      <c r="E1269">
        <v>471036</v>
      </c>
      <c r="F1269" t="s">
        <v>39</v>
      </c>
      <c r="G1269">
        <f t="shared" si="134"/>
        <v>1000</v>
      </c>
      <c r="H1269" s="3" t="s">
        <v>79</v>
      </c>
      <c r="I1269" t="str">
        <f t="shared" si="135"/>
        <v>10000000+</v>
      </c>
      <c r="J1269" s="1">
        <f t="shared" si="136"/>
        <v>10000000</v>
      </c>
      <c r="K1269" t="s">
        <v>17</v>
      </c>
      <c r="L1269" s="2">
        <v>0</v>
      </c>
      <c r="M1269" s="1">
        <f t="shared" si="137"/>
        <v>0</v>
      </c>
      <c r="N1269" t="s">
        <v>18</v>
      </c>
      <c r="O1269" t="s">
        <v>1998</v>
      </c>
      <c r="P1269" t="s">
        <v>86</v>
      </c>
      <c r="Q1269" t="str">
        <f t="shared" si="138"/>
        <v>2018</v>
      </c>
      <c r="R1269" t="str">
        <f t="shared" si="139"/>
        <v>August</v>
      </c>
      <c r="S1269" t="s">
        <v>39</v>
      </c>
      <c r="T1269" t="s">
        <v>76</v>
      </c>
    </row>
    <row r="1270" spans="1:20" x14ac:dyDescent="0.3">
      <c r="A1270" t="s">
        <v>2016</v>
      </c>
      <c r="B1270" t="s">
        <v>1997</v>
      </c>
      <c r="C1270">
        <v>4.8</v>
      </c>
      <c r="D1270">
        <f t="shared" si="133"/>
        <v>5</v>
      </c>
      <c r="E1270">
        <v>12705</v>
      </c>
      <c r="F1270" t="s">
        <v>164</v>
      </c>
      <c r="G1270">
        <f t="shared" si="134"/>
        <v>15000000</v>
      </c>
      <c r="H1270" s="3" t="s">
        <v>56</v>
      </c>
      <c r="I1270" t="str">
        <f t="shared" si="135"/>
        <v>1000000+</v>
      </c>
      <c r="J1270" s="1">
        <f t="shared" si="136"/>
        <v>1000000</v>
      </c>
      <c r="K1270" t="s">
        <v>17</v>
      </c>
      <c r="L1270" s="2">
        <v>0</v>
      </c>
      <c r="M1270" s="1">
        <f t="shared" si="137"/>
        <v>0</v>
      </c>
      <c r="N1270" t="s">
        <v>18</v>
      </c>
      <c r="O1270" t="s">
        <v>1998</v>
      </c>
      <c r="P1270" t="s">
        <v>553</v>
      </c>
      <c r="Q1270" t="str">
        <f t="shared" si="138"/>
        <v>2018</v>
      </c>
      <c r="R1270" t="str">
        <f t="shared" si="139"/>
        <v>July</v>
      </c>
      <c r="S1270" t="s">
        <v>1198</v>
      </c>
      <c r="T1270" t="s">
        <v>76</v>
      </c>
    </row>
    <row r="1271" spans="1:20" x14ac:dyDescent="0.3">
      <c r="A1271" t="s">
        <v>2017</v>
      </c>
      <c r="B1271" t="s">
        <v>1997</v>
      </c>
      <c r="C1271">
        <v>4.5</v>
      </c>
      <c r="D1271">
        <f t="shared" si="133"/>
        <v>5</v>
      </c>
      <c r="E1271">
        <v>706</v>
      </c>
      <c r="F1271" t="s">
        <v>161</v>
      </c>
      <c r="G1271">
        <f t="shared" si="134"/>
        <v>9400000</v>
      </c>
      <c r="H1271" s="3" t="s">
        <v>43</v>
      </c>
      <c r="I1271" t="str">
        <f t="shared" si="135"/>
        <v>100000+</v>
      </c>
      <c r="J1271" s="1">
        <f t="shared" si="136"/>
        <v>100000</v>
      </c>
      <c r="K1271" t="s">
        <v>17</v>
      </c>
      <c r="L1271" s="2">
        <v>0</v>
      </c>
      <c r="M1271" s="1">
        <f t="shared" si="137"/>
        <v>0</v>
      </c>
      <c r="N1271" t="s">
        <v>18</v>
      </c>
      <c r="O1271" t="s">
        <v>1998</v>
      </c>
      <c r="P1271" t="s">
        <v>265</v>
      </c>
      <c r="Q1271" t="str">
        <f t="shared" si="138"/>
        <v>2018</v>
      </c>
      <c r="R1271" t="str">
        <f t="shared" si="139"/>
        <v>July</v>
      </c>
      <c r="S1271" t="s">
        <v>585</v>
      </c>
      <c r="T1271" t="s">
        <v>71</v>
      </c>
    </row>
    <row r="1272" spans="1:20" x14ac:dyDescent="0.3">
      <c r="A1272" t="s">
        <v>2018</v>
      </c>
      <c r="B1272" t="s">
        <v>1997</v>
      </c>
      <c r="C1272">
        <v>4.4000000000000004</v>
      </c>
      <c r="D1272">
        <f t="shared" si="133"/>
        <v>5</v>
      </c>
      <c r="E1272">
        <v>465</v>
      </c>
      <c r="F1272" t="s">
        <v>380</v>
      </c>
      <c r="G1272">
        <f t="shared" si="134"/>
        <v>6400000</v>
      </c>
      <c r="H1272" s="3" t="s">
        <v>25</v>
      </c>
      <c r="I1272" t="str">
        <f t="shared" si="135"/>
        <v>500000+</v>
      </c>
      <c r="J1272" s="1">
        <f t="shared" si="136"/>
        <v>500000</v>
      </c>
      <c r="K1272" t="s">
        <v>17</v>
      </c>
      <c r="L1272" s="2">
        <v>0</v>
      </c>
      <c r="M1272" s="1">
        <f t="shared" si="137"/>
        <v>0</v>
      </c>
      <c r="N1272" t="s">
        <v>18</v>
      </c>
      <c r="O1272" t="s">
        <v>1998</v>
      </c>
      <c r="P1272" t="s">
        <v>373</v>
      </c>
      <c r="Q1272" t="str">
        <f t="shared" si="138"/>
        <v>2018</v>
      </c>
      <c r="R1272" t="str">
        <f t="shared" si="139"/>
        <v>June</v>
      </c>
      <c r="S1272">
        <v>1.08</v>
      </c>
      <c r="T1272" t="s">
        <v>22</v>
      </c>
    </row>
    <row r="1273" spans="1:20" x14ac:dyDescent="0.3">
      <c r="A1273" t="s">
        <v>2019</v>
      </c>
      <c r="B1273" t="s">
        <v>1997</v>
      </c>
      <c r="C1273">
        <v>4.5</v>
      </c>
      <c r="D1273">
        <f t="shared" si="133"/>
        <v>5</v>
      </c>
      <c r="E1273">
        <v>644</v>
      </c>
      <c r="F1273" t="s">
        <v>94</v>
      </c>
      <c r="G1273">
        <f t="shared" si="134"/>
        <v>5500000</v>
      </c>
      <c r="H1273" s="3" t="s">
        <v>43</v>
      </c>
      <c r="I1273" t="str">
        <f t="shared" si="135"/>
        <v>100000+</v>
      </c>
      <c r="J1273" s="1">
        <f t="shared" si="136"/>
        <v>100000</v>
      </c>
      <c r="K1273" t="s">
        <v>17</v>
      </c>
      <c r="L1273" s="2">
        <v>0</v>
      </c>
      <c r="M1273" s="1">
        <f t="shared" si="137"/>
        <v>0</v>
      </c>
      <c r="N1273" t="s">
        <v>18</v>
      </c>
      <c r="O1273" t="s">
        <v>1998</v>
      </c>
      <c r="P1273" t="s">
        <v>322</v>
      </c>
      <c r="Q1273" t="str">
        <f t="shared" si="138"/>
        <v>2018</v>
      </c>
      <c r="R1273" t="str">
        <f t="shared" si="139"/>
        <v>July</v>
      </c>
      <c r="S1273" t="s">
        <v>70</v>
      </c>
      <c r="T1273" t="s">
        <v>71</v>
      </c>
    </row>
    <row r="1274" spans="1:20" x14ac:dyDescent="0.3">
      <c r="A1274" t="s">
        <v>2020</v>
      </c>
      <c r="B1274" t="s">
        <v>1997</v>
      </c>
      <c r="C1274">
        <v>4.5</v>
      </c>
      <c r="D1274">
        <f t="shared" si="133"/>
        <v>5</v>
      </c>
      <c r="E1274">
        <v>6238</v>
      </c>
      <c r="F1274" t="s">
        <v>255</v>
      </c>
      <c r="G1274">
        <f t="shared" si="134"/>
        <v>3900000</v>
      </c>
      <c r="H1274" s="3" t="s">
        <v>25</v>
      </c>
      <c r="I1274" t="str">
        <f t="shared" si="135"/>
        <v>500000+</v>
      </c>
      <c r="J1274" s="1">
        <f t="shared" si="136"/>
        <v>500000</v>
      </c>
      <c r="K1274" t="s">
        <v>17</v>
      </c>
      <c r="L1274" s="2">
        <v>0</v>
      </c>
      <c r="M1274" s="1">
        <f t="shared" si="137"/>
        <v>0</v>
      </c>
      <c r="N1274" t="s">
        <v>18</v>
      </c>
      <c r="O1274" t="s">
        <v>1998</v>
      </c>
      <c r="P1274" t="s">
        <v>103</v>
      </c>
      <c r="Q1274" t="str">
        <f t="shared" si="138"/>
        <v>2018</v>
      </c>
      <c r="R1274" t="str">
        <f t="shared" si="139"/>
        <v>July</v>
      </c>
      <c r="S1274" t="s">
        <v>2021</v>
      </c>
      <c r="T1274" t="s">
        <v>71</v>
      </c>
    </row>
    <row r="1275" spans="1:20" x14ac:dyDescent="0.3">
      <c r="A1275" t="s">
        <v>2022</v>
      </c>
      <c r="B1275" t="s">
        <v>1997</v>
      </c>
      <c r="C1275">
        <v>4.5</v>
      </c>
      <c r="D1275">
        <f t="shared" si="133"/>
        <v>5</v>
      </c>
      <c r="E1275">
        <v>144040</v>
      </c>
      <c r="F1275" t="s">
        <v>538</v>
      </c>
      <c r="G1275">
        <f t="shared" si="134"/>
        <v>55000000</v>
      </c>
      <c r="H1275" s="3" t="s">
        <v>31</v>
      </c>
      <c r="I1275" t="str">
        <f t="shared" si="135"/>
        <v>5000000+</v>
      </c>
      <c r="J1275" s="1">
        <f t="shared" si="136"/>
        <v>5000000</v>
      </c>
      <c r="K1275" t="s">
        <v>17</v>
      </c>
      <c r="L1275" s="2">
        <v>0</v>
      </c>
      <c r="M1275" s="1">
        <f t="shared" si="137"/>
        <v>0</v>
      </c>
      <c r="N1275" t="s">
        <v>18</v>
      </c>
      <c r="O1275" t="s">
        <v>1998</v>
      </c>
      <c r="P1275" t="s">
        <v>248</v>
      </c>
      <c r="Q1275" t="str">
        <f t="shared" si="138"/>
        <v>2018</v>
      </c>
      <c r="R1275" t="str">
        <f t="shared" si="139"/>
        <v>July</v>
      </c>
      <c r="S1275" t="s">
        <v>2023</v>
      </c>
      <c r="T1275" t="s">
        <v>245</v>
      </c>
    </row>
    <row r="1276" spans="1:20" x14ac:dyDescent="0.3">
      <c r="A1276" t="s">
        <v>2024</v>
      </c>
      <c r="B1276" t="s">
        <v>1997</v>
      </c>
      <c r="C1276">
        <v>4.8</v>
      </c>
      <c r="D1276">
        <f t="shared" si="133"/>
        <v>5</v>
      </c>
      <c r="E1276">
        <v>51227</v>
      </c>
      <c r="F1276" t="s">
        <v>68</v>
      </c>
      <c r="G1276">
        <f t="shared" si="134"/>
        <v>28000000</v>
      </c>
      <c r="H1276" s="3" t="s">
        <v>56</v>
      </c>
      <c r="I1276" t="str">
        <f t="shared" si="135"/>
        <v>1000000+</v>
      </c>
      <c r="J1276" s="1">
        <f t="shared" si="136"/>
        <v>1000000</v>
      </c>
      <c r="K1276" t="s">
        <v>17</v>
      </c>
      <c r="L1276" s="2">
        <v>0</v>
      </c>
      <c r="M1276" s="1">
        <f t="shared" si="137"/>
        <v>0</v>
      </c>
      <c r="N1276" t="s">
        <v>18</v>
      </c>
      <c r="O1276" t="s">
        <v>1998</v>
      </c>
      <c r="P1276" t="s">
        <v>450</v>
      </c>
      <c r="Q1276" t="str">
        <f t="shared" si="138"/>
        <v>2018</v>
      </c>
      <c r="R1276" t="str">
        <f t="shared" si="139"/>
        <v>July</v>
      </c>
      <c r="S1276" t="s">
        <v>2025</v>
      </c>
      <c r="T1276" t="s">
        <v>22</v>
      </c>
    </row>
    <row r="1277" spans="1:20" x14ac:dyDescent="0.3">
      <c r="A1277" t="s">
        <v>2026</v>
      </c>
      <c r="B1277" t="s">
        <v>1997</v>
      </c>
      <c r="C1277">
        <v>3.9</v>
      </c>
      <c r="D1277">
        <f t="shared" si="133"/>
        <v>4</v>
      </c>
      <c r="E1277">
        <v>357417</v>
      </c>
      <c r="F1277" t="s">
        <v>39</v>
      </c>
      <c r="G1277">
        <f t="shared" si="134"/>
        <v>1000</v>
      </c>
      <c r="H1277" s="3" t="s">
        <v>79</v>
      </c>
      <c r="I1277" t="str">
        <f t="shared" si="135"/>
        <v>10000000+</v>
      </c>
      <c r="J1277" s="1">
        <f t="shared" si="136"/>
        <v>10000000</v>
      </c>
      <c r="K1277" t="s">
        <v>17</v>
      </c>
      <c r="L1277" s="2">
        <v>0</v>
      </c>
      <c r="M1277" s="1">
        <f t="shared" si="137"/>
        <v>0</v>
      </c>
      <c r="N1277" t="s">
        <v>18</v>
      </c>
      <c r="O1277" t="s">
        <v>1998</v>
      </c>
      <c r="P1277" t="s">
        <v>192</v>
      </c>
      <c r="Q1277" t="str">
        <f t="shared" si="138"/>
        <v>2018</v>
      </c>
      <c r="R1277" t="str">
        <f t="shared" si="139"/>
        <v>July</v>
      </c>
      <c r="S1277" t="s">
        <v>39</v>
      </c>
      <c r="T1277" t="s">
        <v>39</v>
      </c>
    </row>
    <row r="1278" spans="1:20" x14ac:dyDescent="0.3">
      <c r="A1278" t="s">
        <v>2027</v>
      </c>
      <c r="B1278" t="s">
        <v>1997</v>
      </c>
      <c r="C1278">
        <v>4.5999999999999996</v>
      </c>
      <c r="D1278">
        <f t="shared" si="133"/>
        <v>5</v>
      </c>
      <c r="E1278">
        <v>199</v>
      </c>
      <c r="F1278" t="s">
        <v>744</v>
      </c>
      <c r="G1278">
        <f t="shared" si="134"/>
        <v>8800000</v>
      </c>
      <c r="H1278" s="3" t="s">
        <v>49</v>
      </c>
      <c r="I1278" t="str">
        <f t="shared" si="135"/>
        <v>50000+</v>
      </c>
      <c r="J1278" s="1">
        <f t="shared" si="136"/>
        <v>50000</v>
      </c>
      <c r="K1278" t="s">
        <v>17</v>
      </c>
      <c r="L1278" s="2">
        <v>0</v>
      </c>
      <c r="M1278" s="1">
        <f t="shared" si="137"/>
        <v>0</v>
      </c>
      <c r="N1278" t="s">
        <v>18</v>
      </c>
      <c r="O1278" t="s">
        <v>1998</v>
      </c>
      <c r="P1278" t="s">
        <v>265</v>
      </c>
      <c r="Q1278" t="str">
        <f t="shared" si="138"/>
        <v>2018</v>
      </c>
      <c r="R1278" t="str">
        <f t="shared" si="139"/>
        <v>July</v>
      </c>
      <c r="S1278" t="s">
        <v>1171</v>
      </c>
      <c r="T1278" t="s">
        <v>71</v>
      </c>
    </row>
    <row r="1279" spans="1:20" x14ac:dyDescent="0.3">
      <c r="A1279" t="s">
        <v>2028</v>
      </c>
      <c r="B1279" t="s">
        <v>1997</v>
      </c>
      <c r="C1279">
        <v>4.5</v>
      </c>
      <c r="D1279">
        <f t="shared" si="133"/>
        <v>5</v>
      </c>
      <c r="E1279">
        <v>827597</v>
      </c>
      <c r="F1279" t="s">
        <v>39</v>
      </c>
      <c r="G1279">
        <f t="shared" si="134"/>
        <v>1000</v>
      </c>
      <c r="H1279" s="3" t="s">
        <v>79</v>
      </c>
      <c r="I1279" t="str">
        <f t="shared" si="135"/>
        <v>10000000+</v>
      </c>
      <c r="J1279" s="1">
        <f t="shared" si="136"/>
        <v>10000000</v>
      </c>
      <c r="K1279" t="s">
        <v>17</v>
      </c>
      <c r="L1279" s="2">
        <v>0</v>
      </c>
      <c r="M1279" s="1">
        <f t="shared" si="137"/>
        <v>0</v>
      </c>
      <c r="N1279" t="s">
        <v>18</v>
      </c>
      <c r="O1279" t="s">
        <v>1998</v>
      </c>
      <c r="P1279" t="s">
        <v>322</v>
      </c>
      <c r="Q1279" t="str">
        <f t="shared" si="138"/>
        <v>2018</v>
      </c>
      <c r="R1279" t="str">
        <f t="shared" si="139"/>
        <v>July</v>
      </c>
      <c r="S1279" t="s">
        <v>39</v>
      </c>
      <c r="T1279" t="s">
        <v>39</v>
      </c>
    </row>
    <row r="1280" spans="1:20" x14ac:dyDescent="0.3">
      <c r="A1280" t="s">
        <v>2029</v>
      </c>
      <c r="B1280" t="s">
        <v>1997</v>
      </c>
      <c r="C1280">
        <v>4.5</v>
      </c>
      <c r="D1280">
        <f t="shared" si="133"/>
        <v>5</v>
      </c>
      <c r="E1280">
        <v>9116</v>
      </c>
      <c r="F1280" t="s">
        <v>477</v>
      </c>
      <c r="G1280">
        <f t="shared" si="134"/>
        <v>4000000</v>
      </c>
      <c r="H1280" s="3" t="s">
        <v>25</v>
      </c>
      <c r="I1280" t="str">
        <f t="shared" si="135"/>
        <v>500000+</v>
      </c>
      <c r="J1280" s="1">
        <f t="shared" si="136"/>
        <v>500000</v>
      </c>
      <c r="K1280" t="s">
        <v>17</v>
      </c>
      <c r="L1280" s="2">
        <v>0</v>
      </c>
      <c r="M1280" s="1">
        <f t="shared" si="137"/>
        <v>0</v>
      </c>
      <c r="N1280" t="s">
        <v>18</v>
      </c>
      <c r="O1280" t="s">
        <v>1998</v>
      </c>
      <c r="P1280" t="s">
        <v>103</v>
      </c>
      <c r="Q1280" t="str">
        <f t="shared" si="138"/>
        <v>2018</v>
      </c>
      <c r="R1280" t="str">
        <f t="shared" si="139"/>
        <v>July</v>
      </c>
      <c r="S1280" t="s">
        <v>2021</v>
      </c>
      <c r="T1280" t="s">
        <v>71</v>
      </c>
    </row>
    <row r="1281" spans="1:20" x14ac:dyDescent="0.3">
      <c r="A1281" t="s">
        <v>2030</v>
      </c>
      <c r="B1281" t="s">
        <v>1997</v>
      </c>
      <c r="C1281">
        <v>4.7</v>
      </c>
      <c r="D1281">
        <f t="shared" si="133"/>
        <v>5</v>
      </c>
      <c r="E1281">
        <v>2071</v>
      </c>
      <c r="F1281" t="s">
        <v>1149</v>
      </c>
      <c r="G1281">
        <f t="shared" si="134"/>
        <v>6900000</v>
      </c>
      <c r="H1281" s="3" t="s">
        <v>43</v>
      </c>
      <c r="I1281" t="str">
        <f t="shared" si="135"/>
        <v>100000+</v>
      </c>
      <c r="J1281" s="1">
        <f t="shared" si="136"/>
        <v>100000</v>
      </c>
      <c r="K1281" t="s">
        <v>17</v>
      </c>
      <c r="L1281" s="2">
        <v>0</v>
      </c>
      <c r="M1281" s="1">
        <f t="shared" si="137"/>
        <v>0</v>
      </c>
      <c r="N1281" t="s">
        <v>18</v>
      </c>
      <c r="O1281" t="s">
        <v>1998</v>
      </c>
      <c r="P1281" t="s">
        <v>265</v>
      </c>
      <c r="Q1281" t="str">
        <f t="shared" si="138"/>
        <v>2018</v>
      </c>
      <c r="R1281" t="str">
        <f t="shared" si="139"/>
        <v>July</v>
      </c>
      <c r="S1281" t="s">
        <v>2031</v>
      </c>
      <c r="T1281" t="s">
        <v>71</v>
      </c>
    </row>
    <row r="1282" spans="1:20" x14ac:dyDescent="0.3">
      <c r="A1282" t="s">
        <v>2032</v>
      </c>
      <c r="B1282" t="s">
        <v>1997</v>
      </c>
      <c r="C1282">
        <v>4.7</v>
      </c>
      <c r="D1282">
        <f t="shared" si="133"/>
        <v>5</v>
      </c>
      <c r="E1282">
        <v>50294</v>
      </c>
      <c r="F1282" t="s">
        <v>142</v>
      </c>
      <c r="G1282">
        <f t="shared" si="134"/>
        <v>11000000</v>
      </c>
      <c r="H1282" s="3" t="s">
        <v>56</v>
      </c>
      <c r="I1282" t="str">
        <f t="shared" si="135"/>
        <v>1000000+</v>
      </c>
      <c r="J1282" s="1">
        <f t="shared" si="136"/>
        <v>1000000</v>
      </c>
      <c r="K1282" t="s">
        <v>17</v>
      </c>
      <c r="L1282" s="2">
        <v>0</v>
      </c>
      <c r="M1282" s="1">
        <f t="shared" si="137"/>
        <v>0</v>
      </c>
      <c r="N1282" t="s">
        <v>18</v>
      </c>
      <c r="O1282" t="s">
        <v>1998</v>
      </c>
      <c r="P1282" t="s">
        <v>533</v>
      </c>
      <c r="Q1282" t="str">
        <f t="shared" si="138"/>
        <v>2018</v>
      </c>
      <c r="R1282" t="str">
        <f t="shared" si="139"/>
        <v>July</v>
      </c>
      <c r="S1282" t="s">
        <v>866</v>
      </c>
      <c r="T1282" t="s">
        <v>71</v>
      </c>
    </row>
    <row r="1283" spans="1:20" x14ac:dyDescent="0.3">
      <c r="A1283" t="s">
        <v>2033</v>
      </c>
      <c r="B1283" t="s">
        <v>1997</v>
      </c>
      <c r="C1283">
        <v>4.4000000000000004</v>
      </c>
      <c r="D1283">
        <f t="shared" ref="D1283:D1346" si="140">IF(C1283&gt;4,5,IF(C1283&gt;3,4,IF(C1283&gt;2,3,IF(C1283&gt;1,2,1))))</f>
        <v>5</v>
      </c>
      <c r="E1283">
        <v>708674</v>
      </c>
      <c r="F1283" t="s">
        <v>39</v>
      </c>
      <c r="G1283">
        <f t="shared" ref="G1283:G1346" si="141">IF(RIGHT(F1283,1)="M",LEFT(F1283,LEN(F1283)-1)*1000000,IF(RIGHT(F1283,1)="K",LEFT(F1283,LEN(F1283)-1)*1000, 1000))</f>
        <v>1000</v>
      </c>
      <c r="H1283" s="3" t="s">
        <v>79</v>
      </c>
      <c r="I1283" t="str">
        <f t="shared" ref="I1283:I1346" si="142">SUBSTITUTE(H1283,",","")</f>
        <v>10000000+</v>
      </c>
      <c r="J1283" s="1">
        <f t="shared" ref="J1283:J1346" si="143">VALUE(LEFT(I1283,LEN(I1283)-1))</f>
        <v>10000000</v>
      </c>
      <c r="K1283" t="s">
        <v>17</v>
      </c>
      <c r="L1283" s="2">
        <v>0</v>
      </c>
      <c r="M1283" s="1">
        <f t="shared" ref="M1283:M1346" si="144">VALUE(IF(RIGHT(L1283,LEN(L1283)-1)="",0,RIGHT(L1283,LEN(L1283)-1)))</f>
        <v>0</v>
      </c>
      <c r="N1283" t="s">
        <v>18</v>
      </c>
      <c r="O1283" t="s">
        <v>1998</v>
      </c>
      <c r="P1283" t="s">
        <v>112</v>
      </c>
      <c r="Q1283" t="str">
        <f t="shared" ref="Q1283:Q1346" si="145">RIGHT(P1283,4)</f>
        <v>2018</v>
      </c>
      <c r="R1283" t="str">
        <f t="shared" ref="R1283:R1346" si="146">LEFT(P1283,FIND(" ",P1283)-1)</f>
        <v>July</v>
      </c>
      <c r="S1283" t="s">
        <v>2034</v>
      </c>
      <c r="T1283" t="s">
        <v>46</v>
      </c>
    </row>
    <row r="1284" spans="1:20" x14ac:dyDescent="0.3">
      <c r="A1284" t="s">
        <v>2035</v>
      </c>
      <c r="B1284" t="s">
        <v>1997</v>
      </c>
      <c r="C1284">
        <v>4.2</v>
      </c>
      <c r="D1284">
        <f t="shared" si="140"/>
        <v>5</v>
      </c>
      <c r="E1284">
        <v>1140</v>
      </c>
      <c r="F1284" t="s">
        <v>94</v>
      </c>
      <c r="G1284">
        <f t="shared" si="141"/>
        <v>5500000</v>
      </c>
      <c r="H1284" s="3" t="s">
        <v>25</v>
      </c>
      <c r="I1284" t="str">
        <f t="shared" si="142"/>
        <v>500000+</v>
      </c>
      <c r="J1284" s="1">
        <f t="shared" si="143"/>
        <v>500000</v>
      </c>
      <c r="K1284" t="s">
        <v>17</v>
      </c>
      <c r="L1284" s="2">
        <v>0</v>
      </c>
      <c r="M1284" s="1">
        <f t="shared" si="144"/>
        <v>0</v>
      </c>
      <c r="N1284" t="s">
        <v>37</v>
      </c>
      <c r="O1284" t="s">
        <v>1998</v>
      </c>
      <c r="P1284" t="s">
        <v>2036</v>
      </c>
      <c r="Q1284" t="str">
        <f t="shared" si="145"/>
        <v>2017</v>
      </c>
      <c r="R1284" t="str">
        <f t="shared" si="146"/>
        <v>January</v>
      </c>
      <c r="S1284">
        <v>1.5</v>
      </c>
      <c r="T1284" t="s">
        <v>63</v>
      </c>
    </row>
    <row r="1285" spans="1:20" x14ac:dyDescent="0.3">
      <c r="A1285" t="s">
        <v>2037</v>
      </c>
      <c r="B1285" t="s">
        <v>1997</v>
      </c>
      <c r="C1285">
        <v>3.9</v>
      </c>
      <c r="D1285">
        <f t="shared" si="140"/>
        <v>4</v>
      </c>
      <c r="E1285">
        <v>232153</v>
      </c>
      <c r="F1285" t="s">
        <v>39</v>
      </c>
      <c r="G1285">
        <f t="shared" si="141"/>
        <v>1000</v>
      </c>
      <c r="H1285" s="3" t="s">
        <v>79</v>
      </c>
      <c r="I1285" t="str">
        <f t="shared" si="142"/>
        <v>10000000+</v>
      </c>
      <c r="J1285" s="1">
        <f t="shared" si="143"/>
        <v>10000000</v>
      </c>
      <c r="K1285" t="s">
        <v>17</v>
      </c>
      <c r="L1285" s="2">
        <v>0</v>
      </c>
      <c r="M1285" s="1">
        <f t="shared" si="144"/>
        <v>0</v>
      </c>
      <c r="N1285" t="s">
        <v>18</v>
      </c>
      <c r="O1285" t="s">
        <v>1998</v>
      </c>
      <c r="P1285" t="s">
        <v>153</v>
      </c>
      <c r="Q1285" t="str">
        <f t="shared" si="145"/>
        <v>2018</v>
      </c>
      <c r="R1285" t="str">
        <f t="shared" si="146"/>
        <v>August</v>
      </c>
      <c r="S1285" t="s">
        <v>39</v>
      </c>
      <c r="T1285" t="s">
        <v>39</v>
      </c>
    </row>
    <row r="1286" spans="1:20" x14ac:dyDescent="0.3">
      <c r="A1286" t="s">
        <v>2038</v>
      </c>
      <c r="B1286" t="s">
        <v>1997</v>
      </c>
      <c r="C1286">
        <v>4.2</v>
      </c>
      <c r="D1286">
        <f t="shared" si="140"/>
        <v>5</v>
      </c>
      <c r="E1286">
        <v>14709</v>
      </c>
      <c r="F1286" t="s">
        <v>164</v>
      </c>
      <c r="G1286">
        <f t="shared" si="141"/>
        <v>15000000</v>
      </c>
      <c r="H1286" s="3" t="s">
        <v>31</v>
      </c>
      <c r="I1286" t="str">
        <f t="shared" si="142"/>
        <v>5000000+</v>
      </c>
      <c r="J1286" s="1">
        <f t="shared" si="143"/>
        <v>5000000</v>
      </c>
      <c r="K1286" t="s">
        <v>17</v>
      </c>
      <c r="L1286" s="2">
        <v>0</v>
      </c>
      <c r="M1286" s="1">
        <f t="shared" si="144"/>
        <v>0</v>
      </c>
      <c r="N1286" t="s">
        <v>18</v>
      </c>
      <c r="O1286" t="s">
        <v>1998</v>
      </c>
      <c r="P1286" t="s">
        <v>192</v>
      </c>
      <c r="Q1286" t="str">
        <f t="shared" si="145"/>
        <v>2018</v>
      </c>
      <c r="R1286" t="str">
        <f t="shared" si="146"/>
        <v>July</v>
      </c>
      <c r="S1286" t="s">
        <v>289</v>
      </c>
      <c r="T1286" t="s">
        <v>245</v>
      </c>
    </row>
    <row r="1287" spans="1:20" x14ac:dyDescent="0.3">
      <c r="A1287" t="s">
        <v>2039</v>
      </c>
      <c r="B1287" t="s">
        <v>1997</v>
      </c>
      <c r="C1287">
        <v>4.4000000000000004</v>
      </c>
      <c r="D1287">
        <f t="shared" si="140"/>
        <v>5</v>
      </c>
      <c r="E1287">
        <v>12029</v>
      </c>
      <c r="F1287" t="s">
        <v>678</v>
      </c>
      <c r="G1287">
        <f t="shared" si="141"/>
        <v>4300000</v>
      </c>
      <c r="H1287" s="3" t="s">
        <v>56</v>
      </c>
      <c r="I1287" t="str">
        <f t="shared" si="142"/>
        <v>1000000+</v>
      </c>
      <c r="J1287" s="1">
        <f t="shared" si="143"/>
        <v>1000000</v>
      </c>
      <c r="K1287" t="s">
        <v>17</v>
      </c>
      <c r="L1287" s="2">
        <v>0</v>
      </c>
      <c r="M1287" s="1">
        <f t="shared" si="144"/>
        <v>0</v>
      </c>
      <c r="N1287" t="s">
        <v>18</v>
      </c>
      <c r="O1287" t="s">
        <v>1998</v>
      </c>
      <c r="P1287" t="s">
        <v>279</v>
      </c>
      <c r="Q1287" t="str">
        <f t="shared" si="145"/>
        <v>2018</v>
      </c>
      <c r="R1287" t="str">
        <f t="shared" si="146"/>
        <v>August</v>
      </c>
      <c r="S1287">
        <v>2.6</v>
      </c>
      <c r="T1287" t="s">
        <v>40</v>
      </c>
    </row>
    <row r="1288" spans="1:20" x14ac:dyDescent="0.3">
      <c r="A1288" t="s">
        <v>2040</v>
      </c>
      <c r="B1288" t="s">
        <v>1997</v>
      </c>
      <c r="C1288">
        <v>4.5999999999999996</v>
      </c>
      <c r="D1288">
        <f t="shared" si="140"/>
        <v>5</v>
      </c>
      <c r="E1288">
        <v>1873516</v>
      </c>
      <c r="F1288" t="s">
        <v>39</v>
      </c>
      <c r="G1288">
        <f t="shared" si="141"/>
        <v>1000</v>
      </c>
      <c r="H1288" s="3" t="s">
        <v>36</v>
      </c>
      <c r="I1288" t="str">
        <f t="shared" si="142"/>
        <v>50000000+</v>
      </c>
      <c r="J1288" s="1">
        <f t="shared" si="143"/>
        <v>50000000</v>
      </c>
      <c r="K1288" t="s">
        <v>17</v>
      </c>
      <c r="L1288" s="2">
        <v>0</v>
      </c>
      <c r="M1288" s="1">
        <f t="shared" si="144"/>
        <v>0</v>
      </c>
      <c r="N1288" t="s">
        <v>18</v>
      </c>
      <c r="O1288" t="s">
        <v>1998</v>
      </c>
      <c r="P1288" t="s">
        <v>74</v>
      </c>
      <c r="Q1288" t="str">
        <f t="shared" si="145"/>
        <v>2018</v>
      </c>
      <c r="R1288" t="str">
        <f t="shared" si="146"/>
        <v>July</v>
      </c>
      <c r="S1288" t="s">
        <v>39</v>
      </c>
      <c r="T1288" t="s">
        <v>39</v>
      </c>
    </row>
    <row r="1289" spans="1:20" x14ac:dyDescent="0.3">
      <c r="A1289" t="s">
        <v>2041</v>
      </c>
      <c r="B1289" t="s">
        <v>1997</v>
      </c>
      <c r="C1289">
        <v>4.5999999999999996</v>
      </c>
      <c r="D1289">
        <f t="shared" si="140"/>
        <v>5</v>
      </c>
      <c r="E1289">
        <v>2880</v>
      </c>
      <c r="F1289" t="s">
        <v>358</v>
      </c>
      <c r="G1289">
        <f t="shared" si="141"/>
        <v>7100000</v>
      </c>
      <c r="H1289" s="3" t="s">
        <v>43</v>
      </c>
      <c r="I1289" t="str">
        <f t="shared" si="142"/>
        <v>100000+</v>
      </c>
      <c r="J1289" s="1">
        <f t="shared" si="143"/>
        <v>100000</v>
      </c>
      <c r="K1289" t="s">
        <v>17</v>
      </c>
      <c r="L1289" s="2">
        <v>0</v>
      </c>
      <c r="M1289" s="1">
        <f t="shared" si="144"/>
        <v>0</v>
      </c>
      <c r="N1289" t="s">
        <v>18</v>
      </c>
      <c r="O1289" t="s">
        <v>1998</v>
      </c>
      <c r="P1289" t="s">
        <v>265</v>
      </c>
      <c r="Q1289" t="str">
        <f t="shared" si="145"/>
        <v>2018</v>
      </c>
      <c r="R1289" t="str">
        <f t="shared" si="146"/>
        <v>July</v>
      </c>
      <c r="S1289" t="s">
        <v>127</v>
      </c>
      <c r="T1289" t="s">
        <v>71</v>
      </c>
    </row>
    <row r="1290" spans="1:20" x14ac:dyDescent="0.3">
      <c r="A1290" t="s">
        <v>2042</v>
      </c>
      <c r="B1290" t="s">
        <v>1997</v>
      </c>
      <c r="C1290">
        <v>4.2</v>
      </c>
      <c r="D1290">
        <f t="shared" si="140"/>
        <v>5</v>
      </c>
      <c r="E1290">
        <v>270267</v>
      </c>
      <c r="F1290" t="s">
        <v>1819</v>
      </c>
      <c r="G1290">
        <f t="shared" si="141"/>
        <v>58000000</v>
      </c>
      <c r="H1290" s="3" t="s">
        <v>31</v>
      </c>
      <c r="I1290" t="str">
        <f t="shared" si="142"/>
        <v>5000000+</v>
      </c>
      <c r="J1290" s="1">
        <f t="shared" si="143"/>
        <v>5000000</v>
      </c>
      <c r="K1290" t="s">
        <v>17</v>
      </c>
      <c r="L1290" s="2">
        <v>0</v>
      </c>
      <c r="M1290" s="1">
        <f t="shared" si="144"/>
        <v>0</v>
      </c>
      <c r="N1290" t="s">
        <v>18</v>
      </c>
      <c r="O1290" t="s">
        <v>1998</v>
      </c>
      <c r="P1290" t="s">
        <v>74</v>
      </c>
      <c r="Q1290" t="str">
        <f t="shared" si="145"/>
        <v>2018</v>
      </c>
      <c r="R1290" t="str">
        <f t="shared" si="146"/>
        <v>July</v>
      </c>
      <c r="S1290" t="s">
        <v>2043</v>
      </c>
      <c r="T1290" t="s">
        <v>71</v>
      </c>
    </row>
    <row r="1291" spans="1:20" x14ac:dyDescent="0.3">
      <c r="A1291" t="s">
        <v>2044</v>
      </c>
      <c r="B1291" t="s">
        <v>1997</v>
      </c>
      <c r="C1291">
        <v>4.5</v>
      </c>
      <c r="D1291">
        <f t="shared" si="140"/>
        <v>5</v>
      </c>
      <c r="E1291">
        <v>559186</v>
      </c>
      <c r="F1291" t="s">
        <v>39</v>
      </c>
      <c r="G1291">
        <f t="shared" si="141"/>
        <v>1000</v>
      </c>
      <c r="H1291" s="3" t="s">
        <v>79</v>
      </c>
      <c r="I1291" t="str">
        <f t="shared" si="142"/>
        <v>10000000+</v>
      </c>
      <c r="J1291" s="1">
        <f t="shared" si="143"/>
        <v>10000000</v>
      </c>
      <c r="K1291" t="s">
        <v>17</v>
      </c>
      <c r="L1291" s="2">
        <v>0</v>
      </c>
      <c r="M1291" s="1">
        <f t="shared" si="144"/>
        <v>0</v>
      </c>
      <c r="N1291" t="s">
        <v>18</v>
      </c>
      <c r="O1291" t="s">
        <v>1998</v>
      </c>
      <c r="P1291" t="s">
        <v>150</v>
      </c>
      <c r="Q1291" t="str">
        <f t="shared" si="145"/>
        <v>2018</v>
      </c>
      <c r="R1291" t="str">
        <f t="shared" si="146"/>
        <v>July</v>
      </c>
      <c r="S1291" t="s">
        <v>39</v>
      </c>
      <c r="T1291" t="s">
        <v>39</v>
      </c>
    </row>
    <row r="1292" spans="1:20" x14ac:dyDescent="0.3">
      <c r="A1292" t="s">
        <v>2045</v>
      </c>
      <c r="B1292" t="s">
        <v>1997</v>
      </c>
      <c r="C1292">
        <v>4.7</v>
      </c>
      <c r="D1292">
        <f t="shared" si="140"/>
        <v>5</v>
      </c>
      <c r="E1292">
        <v>77777</v>
      </c>
      <c r="F1292" t="s">
        <v>39</v>
      </c>
      <c r="G1292">
        <f t="shared" si="141"/>
        <v>1000</v>
      </c>
      <c r="H1292" s="3" t="s">
        <v>56</v>
      </c>
      <c r="I1292" t="str">
        <f t="shared" si="142"/>
        <v>1000000+</v>
      </c>
      <c r="J1292" s="1">
        <f t="shared" si="143"/>
        <v>1000000</v>
      </c>
      <c r="K1292" t="s">
        <v>17</v>
      </c>
      <c r="L1292" s="2">
        <v>0</v>
      </c>
      <c r="M1292" s="1">
        <f t="shared" si="144"/>
        <v>0</v>
      </c>
      <c r="N1292" t="s">
        <v>18</v>
      </c>
      <c r="O1292" t="s">
        <v>1998</v>
      </c>
      <c r="P1292" t="s">
        <v>456</v>
      </c>
      <c r="Q1292" t="str">
        <f t="shared" si="145"/>
        <v>2018</v>
      </c>
      <c r="R1292" t="str">
        <f t="shared" si="146"/>
        <v>June</v>
      </c>
      <c r="S1292">
        <v>3.4009999999999998</v>
      </c>
      <c r="T1292" t="s">
        <v>245</v>
      </c>
    </row>
    <row r="1293" spans="1:20" x14ac:dyDescent="0.3">
      <c r="A1293" t="s">
        <v>2046</v>
      </c>
      <c r="B1293" t="s">
        <v>1997</v>
      </c>
      <c r="C1293">
        <v>4.5</v>
      </c>
      <c r="D1293">
        <f t="shared" si="140"/>
        <v>5</v>
      </c>
      <c r="E1293">
        <v>8642</v>
      </c>
      <c r="F1293" t="s">
        <v>276</v>
      </c>
      <c r="G1293">
        <f t="shared" si="141"/>
        <v>18000000</v>
      </c>
      <c r="H1293" s="3" t="s">
        <v>43</v>
      </c>
      <c r="I1293" t="str">
        <f t="shared" si="142"/>
        <v>100000+</v>
      </c>
      <c r="J1293" s="1">
        <f t="shared" si="143"/>
        <v>100000</v>
      </c>
      <c r="K1293" t="s">
        <v>17</v>
      </c>
      <c r="L1293" s="2">
        <v>0</v>
      </c>
      <c r="M1293" s="1">
        <f t="shared" si="144"/>
        <v>0</v>
      </c>
      <c r="N1293" t="s">
        <v>18</v>
      </c>
      <c r="O1293" t="s">
        <v>1998</v>
      </c>
      <c r="P1293" t="s">
        <v>153</v>
      </c>
      <c r="Q1293" t="str">
        <f t="shared" si="145"/>
        <v>2018</v>
      </c>
      <c r="R1293" t="str">
        <f t="shared" si="146"/>
        <v>August</v>
      </c>
      <c r="S1293">
        <v>1.2</v>
      </c>
      <c r="T1293" t="s">
        <v>46</v>
      </c>
    </row>
    <row r="1294" spans="1:20" x14ac:dyDescent="0.3">
      <c r="A1294" t="s">
        <v>2047</v>
      </c>
      <c r="B1294" t="s">
        <v>1997</v>
      </c>
      <c r="C1294">
        <v>4.5</v>
      </c>
      <c r="D1294">
        <f t="shared" si="140"/>
        <v>5</v>
      </c>
      <c r="E1294">
        <v>501144</v>
      </c>
      <c r="F1294" t="s">
        <v>39</v>
      </c>
      <c r="G1294">
        <f t="shared" si="141"/>
        <v>1000</v>
      </c>
      <c r="H1294" s="3" t="s">
        <v>79</v>
      </c>
      <c r="I1294" t="str">
        <f t="shared" si="142"/>
        <v>10000000+</v>
      </c>
      <c r="J1294" s="1">
        <f t="shared" si="143"/>
        <v>10000000</v>
      </c>
      <c r="K1294" t="s">
        <v>17</v>
      </c>
      <c r="L1294" s="2">
        <v>0</v>
      </c>
      <c r="M1294" s="1">
        <f t="shared" si="144"/>
        <v>0</v>
      </c>
      <c r="N1294" t="s">
        <v>18</v>
      </c>
      <c r="O1294" t="s">
        <v>1998</v>
      </c>
      <c r="P1294" t="s">
        <v>237</v>
      </c>
      <c r="Q1294" t="str">
        <f t="shared" si="145"/>
        <v>2018</v>
      </c>
      <c r="R1294" t="str">
        <f t="shared" si="146"/>
        <v>July</v>
      </c>
      <c r="S1294" t="s">
        <v>39</v>
      </c>
      <c r="T1294" t="s">
        <v>39</v>
      </c>
    </row>
    <row r="1295" spans="1:20" x14ac:dyDescent="0.3">
      <c r="A1295" t="s">
        <v>2048</v>
      </c>
      <c r="B1295" t="s">
        <v>1997</v>
      </c>
      <c r="C1295">
        <v>3.7</v>
      </c>
      <c r="D1295">
        <f t="shared" si="140"/>
        <v>4</v>
      </c>
      <c r="E1295">
        <v>1861</v>
      </c>
      <c r="F1295" t="s">
        <v>575</v>
      </c>
      <c r="G1295">
        <f t="shared" si="141"/>
        <v>1500000</v>
      </c>
      <c r="H1295" s="3" t="s">
        <v>56</v>
      </c>
      <c r="I1295" t="str">
        <f t="shared" si="142"/>
        <v>1000000+</v>
      </c>
      <c r="J1295" s="1">
        <f t="shared" si="143"/>
        <v>1000000</v>
      </c>
      <c r="K1295" t="s">
        <v>17</v>
      </c>
      <c r="L1295" s="2">
        <v>0</v>
      </c>
      <c r="M1295" s="1">
        <f t="shared" si="144"/>
        <v>0</v>
      </c>
      <c r="N1295" t="s">
        <v>18</v>
      </c>
      <c r="O1295" t="s">
        <v>1998</v>
      </c>
      <c r="P1295" t="s">
        <v>1359</v>
      </c>
      <c r="Q1295" t="str">
        <f t="shared" si="145"/>
        <v>2018</v>
      </c>
      <c r="R1295" t="str">
        <f t="shared" si="146"/>
        <v>June</v>
      </c>
      <c r="S1295">
        <v>1.5</v>
      </c>
      <c r="T1295" t="s">
        <v>51</v>
      </c>
    </row>
    <row r="1296" spans="1:20" x14ac:dyDescent="0.3">
      <c r="A1296" t="s">
        <v>2049</v>
      </c>
      <c r="B1296" t="s">
        <v>1997</v>
      </c>
      <c r="C1296">
        <v>4.5</v>
      </c>
      <c r="D1296">
        <f t="shared" si="140"/>
        <v>5</v>
      </c>
      <c r="E1296">
        <v>1203</v>
      </c>
      <c r="F1296" t="s">
        <v>567</v>
      </c>
      <c r="G1296">
        <f t="shared" si="141"/>
        <v>6500000</v>
      </c>
      <c r="H1296" s="3" t="s">
        <v>25</v>
      </c>
      <c r="I1296" t="str">
        <f t="shared" si="142"/>
        <v>500000+</v>
      </c>
      <c r="J1296" s="1">
        <f t="shared" si="143"/>
        <v>500000</v>
      </c>
      <c r="K1296" t="s">
        <v>17</v>
      </c>
      <c r="L1296" s="2">
        <v>0</v>
      </c>
      <c r="M1296" s="1">
        <f t="shared" si="144"/>
        <v>0</v>
      </c>
      <c r="N1296" t="s">
        <v>18</v>
      </c>
      <c r="O1296" t="s">
        <v>1998</v>
      </c>
      <c r="P1296" t="s">
        <v>2050</v>
      </c>
      <c r="Q1296" t="str">
        <f t="shared" si="145"/>
        <v>2016</v>
      </c>
      <c r="R1296" t="str">
        <f t="shared" si="146"/>
        <v>October</v>
      </c>
      <c r="S1296">
        <v>1.2</v>
      </c>
      <c r="T1296" t="s">
        <v>157</v>
      </c>
    </row>
    <row r="1297" spans="1:20" x14ac:dyDescent="0.3">
      <c r="A1297" t="s">
        <v>2051</v>
      </c>
      <c r="B1297" t="s">
        <v>1997</v>
      </c>
      <c r="C1297">
        <v>4.5999999999999996</v>
      </c>
      <c r="D1297">
        <f t="shared" si="140"/>
        <v>5</v>
      </c>
      <c r="E1297">
        <v>299</v>
      </c>
      <c r="F1297" t="s">
        <v>142</v>
      </c>
      <c r="G1297">
        <f t="shared" si="141"/>
        <v>11000000</v>
      </c>
      <c r="H1297" s="3" t="s">
        <v>43</v>
      </c>
      <c r="I1297" t="str">
        <f t="shared" si="142"/>
        <v>100000+</v>
      </c>
      <c r="J1297" s="1">
        <f t="shared" si="143"/>
        <v>100000</v>
      </c>
      <c r="K1297" t="s">
        <v>17</v>
      </c>
      <c r="L1297" s="2">
        <v>0</v>
      </c>
      <c r="M1297" s="1">
        <f t="shared" si="144"/>
        <v>0</v>
      </c>
      <c r="N1297" t="s">
        <v>18</v>
      </c>
      <c r="O1297" t="s">
        <v>1998</v>
      </c>
      <c r="P1297" t="s">
        <v>86</v>
      </c>
      <c r="Q1297" t="str">
        <f t="shared" si="145"/>
        <v>2018</v>
      </c>
      <c r="R1297" t="str">
        <f t="shared" si="146"/>
        <v>August</v>
      </c>
      <c r="S1297" t="s">
        <v>1231</v>
      </c>
      <c r="T1297" t="s">
        <v>46</v>
      </c>
    </row>
    <row r="1298" spans="1:20" x14ac:dyDescent="0.3">
      <c r="A1298" t="s">
        <v>2052</v>
      </c>
      <c r="B1298" t="s">
        <v>1997</v>
      </c>
      <c r="C1298">
        <v>4.5999999999999996</v>
      </c>
      <c r="D1298">
        <f t="shared" si="140"/>
        <v>5</v>
      </c>
      <c r="E1298">
        <v>115721</v>
      </c>
      <c r="F1298" t="s">
        <v>2053</v>
      </c>
      <c r="G1298">
        <f t="shared" si="141"/>
        <v>67000000</v>
      </c>
      <c r="H1298" s="3" t="s">
        <v>79</v>
      </c>
      <c r="I1298" t="str">
        <f t="shared" si="142"/>
        <v>10000000+</v>
      </c>
      <c r="J1298" s="1">
        <f t="shared" si="143"/>
        <v>10000000</v>
      </c>
      <c r="K1298" t="s">
        <v>17</v>
      </c>
      <c r="L1298" s="2">
        <v>0</v>
      </c>
      <c r="M1298" s="1">
        <f t="shared" si="144"/>
        <v>0</v>
      </c>
      <c r="N1298" t="s">
        <v>18</v>
      </c>
      <c r="O1298" t="s">
        <v>1998</v>
      </c>
      <c r="P1298" t="s">
        <v>150</v>
      </c>
      <c r="Q1298" t="str">
        <f t="shared" si="145"/>
        <v>2018</v>
      </c>
      <c r="R1298" t="str">
        <f t="shared" si="146"/>
        <v>July</v>
      </c>
      <c r="S1298" t="s">
        <v>871</v>
      </c>
      <c r="T1298" t="s">
        <v>245</v>
      </c>
    </row>
    <row r="1299" spans="1:20" x14ac:dyDescent="0.3">
      <c r="A1299" t="s">
        <v>2054</v>
      </c>
      <c r="B1299" t="s">
        <v>1997</v>
      </c>
      <c r="C1299">
        <v>4.7</v>
      </c>
      <c r="D1299">
        <f t="shared" si="140"/>
        <v>5</v>
      </c>
      <c r="E1299">
        <v>14810</v>
      </c>
      <c r="F1299" t="s">
        <v>39</v>
      </c>
      <c r="G1299">
        <f t="shared" si="141"/>
        <v>1000</v>
      </c>
      <c r="H1299" s="3" t="s">
        <v>56</v>
      </c>
      <c r="I1299" t="str">
        <f t="shared" si="142"/>
        <v>1000000+</v>
      </c>
      <c r="J1299" s="1">
        <f t="shared" si="143"/>
        <v>1000000</v>
      </c>
      <c r="K1299" t="s">
        <v>17</v>
      </c>
      <c r="L1299" s="2">
        <v>0</v>
      </c>
      <c r="M1299" s="1">
        <f t="shared" si="144"/>
        <v>0</v>
      </c>
      <c r="N1299" t="s">
        <v>18</v>
      </c>
      <c r="O1299" t="s">
        <v>1998</v>
      </c>
      <c r="P1299" t="s">
        <v>265</v>
      </c>
      <c r="Q1299" t="str">
        <f t="shared" si="145"/>
        <v>2018</v>
      </c>
      <c r="R1299" t="str">
        <f t="shared" si="146"/>
        <v>July</v>
      </c>
      <c r="S1299" t="s">
        <v>39</v>
      </c>
      <c r="T1299" t="s">
        <v>39</v>
      </c>
    </row>
    <row r="1300" spans="1:20" x14ac:dyDescent="0.3">
      <c r="A1300" t="s">
        <v>2055</v>
      </c>
      <c r="B1300" t="s">
        <v>1997</v>
      </c>
      <c r="C1300">
        <v>4.5</v>
      </c>
      <c r="D1300">
        <f t="shared" si="140"/>
        <v>5</v>
      </c>
      <c r="E1300">
        <v>183662</v>
      </c>
      <c r="F1300" t="s">
        <v>194</v>
      </c>
      <c r="G1300">
        <f t="shared" si="141"/>
        <v>57000000</v>
      </c>
      <c r="H1300" s="3" t="s">
        <v>31</v>
      </c>
      <c r="I1300" t="str">
        <f t="shared" si="142"/>
        <v>5000000+</v>
      </c>
      <c r="J1300" s="1">
        <f t="shared" si="143"/>
        <v>5000000</v>
      </c>
      <c r="K1300" t="s">
        <v>17</v>
      </c>
      <c r="L1300" s="2">
        <v>0</v>
      </c>
      <c r="M1300" s="1">
        <f t="shared" si="144"/>
        <v>0</v>
      </c>
      <c r="N1300" t="s">
        <v>18</v>
      </c>
      <c r="O1300" t="s">
        <v>1998</v>
      </c>
      <c r="P1300" t="s">
        <v>248</v>
      </c>
      <c r="Q1300" t="str">
        <f t="shared" si="145"/>
        <v>2018</v>
      </c>
      <c r="R1300" t="str">
        <f t="shared" si="146"/>
        <v>July</v>
      </c>
      <c r="S1300" t="s">
        <v>2023</v>
      </c>
      <c r="T1300" t="s">
        <v>245</v>
      </c>
    </row>
    <row r="1301" spans="1:20" x14ac:dyDescent="0.3">
      <c r="A1301" t="s">
        <v>2056</v>
      </c>
      <c r="B1301" t="s">
        <v>1997</v>
      </c>
      <c r="C1301">
        <v>4.5</v>
      </c>
      <c r="D1301">
        <f t="shared" si="140"/>
        <v>5</v>
      </c>
      <c r="E1301">
        <v>27393</v>
      </c>
      <c r="F1301" t="s">
        <v>1417</v>
      </c>
      <c r="G1301">
        <f t="shared" si="141"/>
        <v>59000000</v>
      </c>
      <c r="H1301" s="3" t="s">
        <v>56</v>
      </c>
      <c r="I1301" t="str">
        <f t="shared" si="142"/>
        <v>1000000+</v>
      </c>
      <c r="J1301" s="1">
        <f t="shared" si="143"/>
        <v>1000000</v>
      </c>
      <c r="K1301" t="s">
        <v>17</v>
      </c>
      <c r="L1301" s="2">
        <v>0</v>
      </c>
      <c r="M1301" s="1">
        <f t="shared" si="144"/>
        <v>0</v>
      </c>
      <c r="N1301" t="s">
        <v>375</v>
      </c>
      <c r="O1301" t="s">
        <v>1998</v>
      </c>
      <c r="P1301" t="s">
        <v>237</v>
      </c>
      <c r="Q1301" t="str">
        <f t="shared" si="145"/>
        <v>2018</v>
      </c>
      <c r="R1301" t="str">
        <f t="shared" si="146"/>
        <v>July</v>
      </c>
      <c r="S1301" t="s">
        <v>2057</v>
      </c>
      <c r="T1301" t="s">
        <v>71</v>
      </c>
    </row>
    <row r="1302" spans="1:20" x14ac:dyDescent="0.3">
      <c r="A1302" t="s">
        <v>2058</v>
      </c>
      <c r="B1302" t="s">
        <v>1997</v>
      </c>
      <c r="C1302">
        <v>4.5999999999999996</v>
      </c>
      <c r="D1302">
        <f t="shared" si="140"/>
        <v>5</v>
      </c>
      <c r="E1302">
        <v>10445</v>
      </c>
      <c r="F1302" t="s">
        <v>621</v>
      </c>
      <c r="G1302">
        <f t="shared" si="141"/>
        <v>48000000</v>
      </c>
      <c r="H1302" s="3" t="s">
        <v>25</v>
      </c>
      <c r="I1302" t="str">
        <f t="shared" si="142"/>
        <v>500000+</v>
      </c>
      <c r="J1302" s="1">
        <f t="shared" si="143"/>
        <v>500000</v>
      </c>
      <c r="K1302" t="s">
        <v>17</v>
      </c>
      <c r="L1302" s="2">
        <v>0</v>
      </c>
      <c r="M1302" s="1">
        <f t="shared" si="144"/>
        <v>0</v>
      </c>
      <c r="N1302" t="s">
        <v>18</v>
      </c>
      <c r="O1302" t="s">
        <v>1998</v>
      </c>
      <c r="P1302" t="s">
        <v>371</v>
      </c>
      <c r="Q1302" t="str">
        <f t="shared" si="145"/>
        <v>2018</v>
      </c>
      <c r="R1302" t="str">
        <f t="shared" si="146"/>
        <v>July</v>
      </c>
      <c r="S1302">
        <v>112</v>
      </c>
      <c r="T1302" t="s">
        <v>46</v>
      </c>
    </row>
    <row r="1303" spans="1:20" x14ac:dyDescent="0.3">
      <c r="A1303" t="s">
        <v>2059</v>
      </c>
      <c r="B1303" t="s">
        <v>1997</v>
      </c>
      <c r="C1303">
        <v>4</v>
      </c>
      <c r="D1303">
        <f t="shared" si="140"/>
        <v>4</v>
      </c>
      <c r="E1303">
        <v>49479</v>
      </c>
      <c r="F1303" t="s">
        <v>194</v>
      </c>
      <c r="G1303">
        <f t="shared" si="141"/>
        <v>57000000</v>
      </c>
      <c r="H1303" s="3" t="s">
        <v>56</v>
      </c>
      <c r="I1303" t="str">
        <f t="shared" si="142"/>
        <v>1000000+</v>
      </c>
      <c r="J1303" s="1">
        <f t="shared" si="143"/>
        <v>1000000</v>
      </c>
      <c r="K1303" t="s">
        <v>17</v>
      </c>
      <c r="L1303" s="2">
        <v>0</v>
      </c>
      <c r="M1303" s="1">
        <f t="shared" si="144"/>
        <v>0</v>
      </c>
      <c r="N1303" t="s">
        <v>37</v>
      </c>
      <c r="O1303" t="s">
        <v>1998</v>
      </c>
      <c r="P1303" t="s">
        <v>553</v>
      </c>
      <c r="Q1303" t="str">
        <f t="shared" si="145"/>
        <v>2018</v>
      </c>
      <c r="R1303" t="str">
        <f t="shared" si="146"/>
        <v>July</v>
      </c>
      <c r="S1303" t="s">
        <v>2060</v>
      </c>
      <c r="T1303" t="s">
        <v>245</v>
      </c>
    </row>
    <row r="1304" spans="1:20" x14ac:dyDescent="0.3">
      <c r="A1304" t="s">
        <v>2061</v>
      </c>
      <c r="B1304" t="s">
        <v>1997</v>
      </c>
      <c r="C1304">
        <v>4.3</v>
      </c>
      <c r="D1304">
        <f t="shared" si="140"/>
        <v>5</v>
      </c>
      <c r="E1304">
        <v>4848</v>
      </c>
      <c r="F1304" t="s">
        <v>435</v>
      </c>
      <c r="G1304">
        <f t="shared" si="141"/>
        <v>13000000</v>
      </c>
      <c r="H1304" s="3" t="s">
        <v>56</v>
      </c>
      <c r="I1304" t="str">
        <f t="shared" si="142"/>
        <v>1000000+</v>
      </c>
      <c r="J1304" s="1">
        <f t="shared" si="143"/>
        <v>1000000</v>
      </c>
      <c r="K1304" t="s">
        <v>17</v>
      </c>
      <c r="L1304" s="2">
        <v>0</v>
      </c>
      <c r="M1304" s="1">
        <f t="shared" si="144"/>
        <v>0</v>
      </c>
      <c r="N1304" t="s">
        <v>18</v>
      </c>
      <c r="O1304" t="s">
        <v>1998</v>
      </c>
      <c r="P1304" t="s">
        <v>200</v>
      </c>
      <c r="Q1304" t="str">
        <f t="shared" si="145"/>
        <v>2018</v>
      </c>
      <c r="R1304" t="str">
        <f t="shared" si="146"/>
        <v>July</v>
      </c>
      <c r="S1304">
        <v>2.6</v>
      </c>
      <c r="T1304" t="s">
        <v>71</v>
      </c>
    </row>
    <row r="1305" spans="1:20" x14ac:dyDescent="0.3">
      <c r="A1305" t="s">
        <v>2062</v>
      </c>
      <c r="B1305" t="s">
        <v>1997</v>
      </c>
      <c r="C1305">
        <v>4.4000000000000004</v>
      </c>
      <c r="D1305">
        <f t="shared" si="140"/>
        <v>5</v>
      </c>
      <c r="E1305">
        <v>20812</v>
      </c>
      <c r="F1305" t="s">
        <v>39</v>
      </c>
      <c r="G1305">
        <f t="shared" si="141"/>
        <v>1000</v>
      </c>
      <c r="H1305" s="3" t="s">
        <v>56</v>
      </c>
      <c r="I1305" t="str">
        <f t="shared" si="142"/>
        <v>1000000+</v>
      </c>
      <c r="J1305" s="1">
        <f t="shared" si="143"/>
        <v>1000000</v>
      </c>
      <c r="K1305" t="s">
        <v>17</v>
      </c>
      <c r="L1305" s="2">
        <v>0</v>
      </c>
      <c r="M1305" s="1">
        <f t="shared" si="144"/>
        <v>0</v>
      </c>
      <c r="N1305" t="s">
        <v>37</v>
      </c>
      <c r="O1305" t="s">
        <v>1998</v>
      </c>
      <c r="P1305" t="s">
        <v>248</v>
      </c>
      <c r="Q1305" t="str">
        <f t="shared" si="145"/>
        <v>2018</v>
      </c>
      <c r="R1305" t="str">
        <f t="shared" si="146"/>
        <v>July</v>
      </c>
      <c r="S1305" t="s">
        <v>39</v>
      </c>
      <c r="T1305" t="s">
        <v>39</v>
      </c>
    </row>
    <row r="1306" spans="1:20" x14ac:dyDescent="0.3">
      <c r="A1306" t="s">
        <v>2063</v>
      </c>
      <c r="B1306" t="s">
        <v>1997</v>
      </c>
      <c r="C1306">
        <v>4.5</v>
      </c>
      <c r="D1306">
        <f t="shared" si="140"/>
        <v>5</v>
      </c>
      <c r="E1306">
        <v>328469</v>
      </c>
      <c r="F1306" t="s">
        <v>39</v>
      </c>
      <c r="G1306">
        <f t="shared" si="141"/>
        <v>1000</v>
      </c>
      <c r="H1306" s="3" t="s">
        <v>79</v>
      </c>
      <c r="I1306" t="str">
        <f t="shared" si="142"/>
        <v>10000000+</v>
      </c>
      <c r="J1306" s="1">
        <f t="shared" si="143"/>
        <v>10000000</v>
      </c>
      <c r="K1306" t="s">
        <v>17</v>
      </c>
      <c r="L1306" s="2">
        <v>0</v>
      </c>
      <c r="M1306" s="1">
        <f t="shared" si="144"/>
        <v>0</v>
      </c>
      <c r="N1306" t="s">
        <v>37</v>
      </c>
      <c r="O1306" t="s">
        <v>1998</v>
      </c>
      <c r="P1306" t="s">
        <v>32</v>
      </c>
      <c r="Q1306" t="str">
        <f t="shared" si="145"/>
        <v>2018</v>
      </c>
      <c r="R1306" t="str">
        <f t="shared" si="146"/>
        <v>August</v>
      </c>
      <c r="S1306" t="s">
        <v>39</v>
      </c>
      <c r="T1306" t="s">
        <v>39</v>
      </c>
    </row>
    <row r="1307" spans="1:20" x14ac:dyDescent="0.3">
      <c r="A1307" t="s">
        <v>2064</v>
      </c>
      <c r="B1307" t="s">
        <v>1997</v>
      </c>
      <c r="C1307">
        <v>4.2</v>
      </c>
      <c r="D1307">
        <f t="shared" si="140"/>
        <v>5</v>
      </c>
      <c r="E1307">
        <v>100406</v>
      </c>
      <c r="F1307" t="s">
        <v>39</v>
      </c>
      <c r="G1307">
        <f t="shared" si="141"/>
        <v>1000</v>
      </c>
      <c r="H1307" s="3" t="s">
        <v>79</v>
      </c>
      <c r="I1307" t="str">
        <f t="shared" si="142"/>
        <v>10000000+</v>
      </c>
      <c r="J1307" s="1">
        <f t="shared" si="143"/>
        <v>10000000</v>
      </c>
      <c r="K1307" t="s">
        <v>17</v>
      </c>
      <c r="L1307" s="2">
        <v>0</v>
      </c>
      <c r="M1307" s="1">
        <f t="shared" si="144"/>
        <v>0</v>
      </c>
      <c r="N1307" t="s">
        <v>18</v>
      </c>
      <c r="O1307" t="s">
        <v>1998</v>
      </c>
      <c r="P1307" t="s">
        <v>1593</v>
      </c>
      <c r="Q1307" t="str">
        <f t="shared" si="145"/>
        <v>2018</v>
      </c>
      <c r="R1307" t="str">
        <f t="shared" si="146"/>
        <v>June</v>
      </c>
      <c r="S1307" t="s">
        <v>39</v>
      </c>
      <c r="T1307" t="s">
        <v>39</v>
      </c>
    </row>
    <row r="1308" spans="1:20" x14ac:dyDescent="0.3">
      <c r="A1308" t="s">
        <v>2065</v>
      </c>
      <c r="B1308" t="s">
        <v>1997</v>
      </c>
      <c r="C1308">
        <v>4.5999999999999996</v>
      </c>
      <c r="D1308">
        <f t="shared" si="140"/>
        <v>5</v>
      </c>
      <c r="E1308">
        <v>205299</v>
      </c>
      <c r="F1308" t="s">
        <v>102</v>
      </c>
      <c r="G1308">
        <f t="shared" si="141"/>
        <v>31000000</v>
      </c>
      <c r="H1308" s="3" t="s">
        <v>31</v>
      </c>
      <c r="I1308" t="str">
        <f t="shared" si="142"/>
        <v>5000000+</v>
      </c>
      <c r="J1308" s="1">
        <f t="shared" si="143"/>
        <v>5000000</v>
      </c>
      <c r="K1308" t="s">
        <v>17</v>
      </c>
      <c r="L1308" s="2">
        <v>0</v>
      </c>
      <c r="M1308" s="1">
        <f t="shared" si="144"/>
        <v>0</v>
      </c>
      <c r="N1308" t="s">
        <v>18</v>
      </c>
      <c r="O1308" t="s">
        <v>1998</v>
      </c>
      <c r="P1308" t="s">
        <v>237</v>
      </c>
      <c r="Q1308" t="str">
        <f t="shared" si="145"/>
        <v>2018</v>
      </c>
      <c r="R1308" t="str">
        <f t="shared" si="146"/>
        <v>July</v>
      </c>
      <c r="S1308">
        <v>3.48</v>
      </c>
      <c r="T1308" t="s">
        <v>71</v>
      </c>
    </row>
    <row r="1309" spans="1:20" x14ac:dyDescent="0.3">
      <c r="A1309" t="s">
        <v>2066</v>
      </c>
      <c r="B1309" t="s">
        <v>1997</v>
      </c>
      <c r="C1309">
        <v>4.9000000000000004</v>
      </c>
      <c r="D1309">
        <f t="shared" si="140"/>
        <v>5</v>
      </c>
      <c r="E1309">
        <v>66791</v>
      </c>
      <c r="F1309" t="s">
        <v>168</v>
      </c>
      <c r="G1309">
        <f t="shared" si="141"/>
        <v>10000000</v>
      </c>
      <c r="H1309" s="3" t="s">
        <v>56</v>
      </c>
      <c r="I1309" t="str">
        <f t="shared" si="142"/>
        <v>1000000+</v>
      </c>
      <c r="J1309" s="1">
        <f t="shared" si="143"/>
        <v>1000000</v>
      </c>
      <c r="K1309" t="s">
        <v>17</v>
      </c>
      <c r="L1309" s="2">
        <v>0</v>
      </c>
      <c r="M1309" s="1">
        <f t="shared" si="144"/>
        <v>0</v>
      </c>
      <c r="N1309" t="s">
        <v>18</v>
      </c>
      <c r="O1309" t="s">
        <v>1998</v>
      </c>
      <c r="P1309" t="s">
        <v>103</v>
      </c>
      <c r="Q1309" t="str">
        <f t="shared" si="145"/>
        <v>2018</v>
      </c>
      <c r="R1309" t="str">
        <f t="shared" si="146"/>
        <v>July</v>
      </c>
      <c r="S1309" t="s">
        <v>39</v>
      </c>
      <c r="T1309" t="s">
        <v>39</v>
      </c>
    </row>
    <row r="1310" spans="1:20" x14ac:dyDescent="0.3">
      <c r="A1310" t="s">
        <v>2055</v>
      </c>
      <c r="B1310" t="s">
        <v>1997</v>
      </c>
      <c r="C1310">
        <v>4.5</v>
      </c>
      <c r="D1310">
        <f t="shared" si="140"/>
        <v>5</v>
      </c>
      <c r="E1310">
        <v>183669</v>
      </c>
      <c r="F1310" t="s">
        <v>194</v>
      </c>
      <c r="G1310">
        <f t="shared" si="141"/>
        <v>57000000</v>
      </c>
      <c r="H1310" s="3" t="s">
        <v>31</v>
      </c>
      <c r="I1310" t="str">
        <f t="shared" si="142"/>
        <v>5000000+</v>
      </c>
      <c r="J1310" s="1">
        <f t="shared" si="143"/>
        <v>5000000</v>
      </c>
      <c r="K1310" t="s">
        <v>17</v>
      </c>
      <c r="L1310" s="2">
        <v>0</v>
      </c>
      <c r="M1310" s="1">
        <f t="shared" si="144"/>
        <v>0</v>
      </c>
      <c r="N1310" t="s">
        <v>18</v>
      </c>
      <c r="O1310" t="s">
        <v>1998</v>
      </c>
      <c r="P1310" t="s">
        <v>248</v>
      </c>
      <c r="Q1310" t="str">
        <f t="shared" si="145"/>
        <v>2018</v>
      </c>
      <c r="R1310" t="str">
        <f t="shared" si="146"/>
        <v>July</v>
      </c>
      <c r="S1310" t="s">
        <v>2023</v>
      </c>
      <c r="T1310" t="s">
        <v>245</v>
      </c>
    </row>
    <row r="1311" spans="1:20" x14ac:dyDescent="0.3">
      <c r="A1311" t="s">
        <v>2067</v>
      </c>
      <c r="B1311" t="s">
        <v>1997</v>
      </c>
      <c r="C1311">
        <v>4.5</v>
      </c>
      <c r="D1311">
        <f t="shared" si="140"/>
        <v>5</v>
      </c>
      <c r="E1311">
        <v>399009</v>
      </c>
      <c r="F1311" t="s">
        <v>39</v>
      </c>
      <c r="G1311">
        <f t="shared" si="141"/>
        <v>1000</v>
      </c>
      <c r="H1311" s="3" t="s">
        <v>79</v>
      </c>
      <c r="I1311" t="str">
        <f t="shared" si="142"/>
        <v>10000000+</v>
      </c>
      <c r="J1311" s="1">
        <f t="shared" si="143"/>
        <v>10000000</v>
      </c>
      <c r="K1311" t="s">
        <v>17</v>
      </c>
      <c r="L1311" s="2">
        <v>0</v>
      </c>
      <c r="M1311" s="1">
        <f t="shared" si="144"/>
        <v>0</v>
      </c>
      <c r="N1311" t="s">
        <v>18</v>
      </c>
      <c r="O1311" t="s">
        <v>1998</v>
      </c>
      <c r="P1311" t="s">
        <v>38</v>
      </c>
      <c r="Q1311" t="str">
        <f t="shared" si="145"/>
        <v>2018</v>
      </c>
      <c r="R1311" t="str">
        <f t="shared" si="146"/>
        <v>June</v>
      </c>
      <c r="S1311" t="s">
        <v>39</v>
      </c>
      <c r="T1311" t="s">
        <v>39</v>
      </c>
    </row>
    <row r="1312" spans="1:20" x14ac:dyDescent="0.3">
      <c r="A1312" t="s">
        <v>2068</v>
      </c>
      <c r="B1312" t="s">
        <v>1997</v>
      </c>
      <c r="C1312">
        <v>4.5999999999999996</v>
      </c>
      <c r="D1312">
        <f t="shared" si="140"/>
        <v>5</v>
      </c>
      <c r="E1312">
        <v>5420</v>
      </c>
      <c r="F1312" t="s">
        <v>82</v>
      </c>
      <c r="G1312">
        <f t="shared" si="141"/>
        <v>21000000</v>
      </c>
      <c r="H1312" s="3" t="s">
        <v>25</v>
      </c>
      <c r="I1312" t="str">
        <f t="shared" si="142"/>
        <v>500000+</v>
      </c>
      <c r="J1312" s="1">
        <f t="shared" si="143"/>
        <v>500000</v>
      </c>
      <c r="K1312" t="s">
        <v>17</v>
      </c>
      <c r="L1312" s="2">
        <v>0</v>
      </c>
      <c r="M1312" s="1">
        <f t="shared" si="144"/>
        <v>0</v>
      </c>
      <c r="N1312" t="s">
        <v>18</v>
      </c>
      <c r="O1312" t="s">
        <v>1998</v>
      </c>
      <c r="P1312" t="s">
        <v>328</v>
      </c>
      <c r="Q1312" t="str">
        <f t="shared" si="145"/>
        <v>2018</v>
      </c>
      <c r="R1312" t="str">
        <f t="shared" si="146"/>
        <v>June</v>
      </c>
      <c r="S1312" t="s">
        <v>2069</v>
      </c>
      <c r="T1312" t="s">
        <v>71</v>
      </c>
    </row>
    <row r="1313" spans="1:20" x14ac:dyDescent="0.3">
      <c r="A1313" t="s">
        <v>2070</v>
      </c>
      <c r="B1313" t="s">
        <v>1997</v>
      </c>
      <c r="C1313">
        <v>4.5</v>
      </c>
      <c r="D1313">
        <f t="shared" si="140"/>
        <v>5</v>
      </c>
      <c r="E1313">
        <v>130104</v>
      </c>
      <c r="F1313" t="s">
        <v>35</v>
      </c>
      <c r="G1313">
        <f t="shared" si="141"/>
        <v>25000000</v>
      </c>
      <c r="H1313" s="3" t="s">
        <v>79</v>
      </c>
      <c r="I1313" t="str">
        <f t="shared" si="142"/>
        <v>10000000+</v>
      </c>
      <c r="J1313" s="1">
        <f t="shared" si="143"/>
        <v>10000000</v>
      </c>
      <c r="K1313" t="s">
        <v>17</v>
      </c>
      <c r="L1313" s="2">
        <v>0</v>
      </c>
      <c r="M1313" s="1">
        <f t="shared" si="144"/>
        <v>0</v>
      </c>
      <c r="N1313" t="s">
        <v>18</v>
      </c>
      <c r="O1313" t="s">
        <v>1998</v>
      </c>
      <c r="P1313" t="s">
        <v>86</v>
      </c>
      <c r="Q1313" t="str">
        <f t="shared" si="145"/>
        <v>2018</v>
      </c>
      <c r="R1313" t="str">
        <f t="shared" si="146"/>
        <v>August</v>
      </c>
      <c r="S1313">
        <v>5.3</v>
      </c>
      <c r="T1313" t="s">
        <v>245</v>
      </c>
    </row>
    <row r="1314" spans="1:20" x14ac:dyDescent="0.3">
      <c r="A1314" t="s">
        <v>2071</v>
      </c>
      <c r="B1314" t="s">
        <v>1997</v>
      </c>
      <c r="C1314">
        <v>4.5999999999999996</v>
      </c>
      <c r="D1314">
        <f t="shared" si="140"/>
        <v>5</v>
      </c>
      <c r="E1314">
        <v>251534</v>
      </c>
      <c r="F1314" t="s">
        <v>1692</v>
      </c>
      <c r="G1314">
        <f t="shared" si="141"/>
        <v>93000000</v>
      </c>
      <c r="H1314" s="3" t="s">
        <v>79</v>
      </c>
      <c r="I1314" t="str">
        <f t="shared" si="142"/>
        <v>10000000+</v>
      </c>
      <c r="J1314" s="1">
        <f t="shared" si="143"/>
        <v>10000000</v>
      </c>
      <c r="K1314" t="s">
        <v>17</v>
      </c>
      <c r="L1314" s="2">
        <v>0</v>
      </c>
      <c r="M1314" s="1">
        <f t="shared" si="144"/>
        <v>0</v>
      </c>
      <c r="N1314" t="s">
        <v>18</v>
      </c>
      <c r="O1314" t="s">
        <v>1998</v>
      </c>
      <c r="P1314" t="s">
        <v>200</v>
      </c>
      <c r="Q1314" t="str">
        <f t="shared" si="145"/>
        <v>2018</v>
      </c>
      <c r="R1314" t="str">
        <f t="shared" si="146"/>
        <v>July</v>
      </c>
      <c r="S1314" t="s">
        <v>2072</v>
      </c>
      <c r="T1314" t="s">
        <v>245</v>
      </c>
    </row>
    <row r="1315" spans="1:20" x14ac:dyDescent="0.3">
      <c r="A1315" t="s">
        <v>2073</v>
      </c>
      <c r="B1315" t="s">
        <v>1997</v>
      </c>
      <c r="C1315">
        <v>4.5999999999999996</v>
      </c>
      <c r="D1315">
        <f t="shared" si="140"/>
        <v>5</v>
      </c>
      <c r="E1315">
        <v>28951</v>
      </c>
      <c r="F1315" t="s">
        <v>2074</v>
      </c>
      <c r="G1315">
        <f t="shared" si="141"/>
        <v>60000000</v>
      </c>
      <c r="H1315" s="3" t="s">
        <v>56</v>
      </c>
      <c r="I1315" t="str">
        <f t="shared" si="142"/>
        <v>1000000+</v>
      </c>
      <c r="J1315" s="1">
        <f t="shared" si="143"/>
        <v>1000000</v>
      </c>
      <c r="K1315" t="s">
        <v>17</v>
      </c>
      <c r="L1315" s="2">
        <v>0</v>
      </c>
      <c r="M1315" s="1">
        <f t="shared" si="144"/>
        <v>0</v>
      </c>
      <c r="N1315" t="s">
        <v>18</v>
      </c>
      <c r="O1315" t="s">
        <v>1998</v>
      </c>
      <c r="P1315" t="s">
        <v>237</v>
      </c>
      <c r="Q1315" t="str">
        <f t="shared" si="145"/>
        <v>2018</v>
      </c>
      <c r="R1315" t="str">
        <f t="shared" si="146"/>
        <v>July</v>
      </c>
      <c r="S1315">
        <v>4.4000000000000004</v>
      </c>
      <c r="T1315" t="s">
        <v>46</v>
      </c>
    </row>
    <row r="1316" spans="1:20" x14ac:dyDescent="0.3">
      <c r="A1316" t="s">
        <v>2075</v>
      </c>
      <c r="B1316" t="s">
        <v>1997</v>
      </c>
      <c r="C1316">
        <v>4.5</v>
      </c>
      <c r="D1316">
        <f t="shared" si="140"/>
        <v>5</v>
      </c>
      <c r="E1316">
        <v>60096</v>
      </c>
      <c r="F1316" t="s">
        <v>227</v>
      </c>
      <c r="G1316">
        <f t="shared" si="141"/>
        <v>27000000</v>
      </c>
      <c r="H1316" s="3" t="s">
        <v>31</v>
      </c>
      <c r="I1316" t="str">
        <f t="shared" si="142"/>
        <v>5000000+</v>
      </c>
      <c r="J1316" s="1">
        <f t="shared" si="143"/>
        <v>5000000</v>
      </c>
      <c r="K1316" t="s">
        <v>17</v>
      </c>
      <c r="L1316" s="2">
        <v>0</v>
      </c>
      <c r="M1316" s="1">
        <f t="shared" si="144"/>
        <v>0</v>
      </c>
      <c r="N1316" t="s">
        <v>37</v>
      </c>
      <c r="O1316" t="s">
        <v>1998</v>
      </c>
      <c r="P1316" t="s">
        <v>1107</v>
      </c>
      <c r="Q1316" t="str">
        <f t="shared" si="145"/>
        <v>2018</v>
      </c>
      <c r="R1316" t="str">
        <f t="shared" si="146"/>
        <v>April</v>
      </c>
      <c r="S1316">
        <v>10</v>
      </c>
      <c r="T1316" t="s">
        <v>22</v>
      </c>
    </row>
    <row r="1317" spans="1:20" x14ac:dyDescent="0.3">
      <c r="A1317" t="s">
        <v>2076</v>
      </c>
      <c r="B1317" t="s">
        <v>1997</v>
      </c>
      <c r="C1317">
        <v>4.5</v>
      </c>
      <c r="D1317">
        <f t="shared" si="140"/>
        <v>5</v>
      </c>
      <c r="E1317">
        <v>106547</v>
      </c>
      <c r="F1317" t="s">
        <v>206</v>
      </c>
      <c r="G1317">
        <f t="shared" si="141"/>
        <v>54000000</v>
      </c>
      <c r="H1317" s="3" t="s">
        <v>56</v>
      </c>
      <c r="I1317" t="str">
        <f t="shared" si="142"/>
        <v>1000000+</v>
      </c>
      <c r="J1317" s="1">
        <f t="shared" si="143"/>
        <v>1000000</v>
      </c>
      <c r="K1317" t="s">
        <v>17</v>
      </c>
      <c r="L1317" s="2">
        <v>0</v>
      </c>
      <c r="M1317" s="1">
        <f t="shared" si="144"/>
        <v>0</v>
      </c>
      <c r="N1317" t="s">
        <v>18</v>
      </c>
      <c r="O1317" t="s">
        <v>1998</v>
      </c>
      <c r="P1317" t="s">
        <v>248</v>
      </c>
      <c r="Q1317" t="str">
        <f t="shared" si="145"/>
        <v>2018</v>
      </c>
      <c r="R1317" t="str">
        <f t="shared" si="146"/>
        <v>July</v>
      </c>
      <c r="S1317" t="s">
        <v>2023</v>
      </c>
      <c r="T1317" t="s">
        <v>245</v>
      </c>
    </row>
    <row r="1318" spans="1:20" x14ac:dyDescent="0.3">
      <c r="A1318" t="s">
        <v>2077</v>
      </c>
      <c r="B1318" t="s">
        <v>1997</v>
      </c>
      <c r="C1318">
        <v>4.4000000000000004</v>
      </c>
      <c r="D1318">
        <f t="shared" si="140"/>
        <v>5</v>
      </c>
      <c r="E1318">
        <v>134195</v>
      </c>
      <c r="F1318" t="s">
        <v>39</v>
      </c>
      <c r="G1318">
        <f t="shared" si="141"/>
        <v>1000</v>
      </c>
      <c r="H1318" s="3" t="s">
        <v>79</v>
      </c>
      <c r="I1318" t="str">
        <f t="shared" si="142"/>
        <v>10000000+</v>
      </c>
      <c r="J1318" s="1">
        <f t="shared" si="143"/>
        <v>10000000</v>
      </c>
      <c r="K1318" t="s">
        <v>17</v>
      </c>
      <c r="L1318" s="2">
        <v>0</v>
      </c>
      <c r="M1318" s="1">
        <f t="shared" si="144"/>
        <v>0</v>
      </c>
      <c r="N1318" t="s">
        <v>18</v>
      </c>
      <c r="O1318" t="s">
        <v>1998</v>
      </c>
      <c r="P1318" t="s">
        <v>57</v>
      </c>
      <c r="Q1318" t="str">
        <f t="shared" si="145"/>
        <v>2018</v>
      </c>
      <c r="R1318" t="str">
        <f t="shared" si="146"/>
        <v>June</v>
      </c>
      <c r="S1318" t="s">
        <v>39</v>
      </c>
      <c r="T1318" t="s">
        <v>39</v>
      </c>
    </row>
    <row r="1319" spans="1:20" x14ac:dyDescent="0.3">
      <c r="A1319" t="s">
        <v>2078</v>
      </c>
      <c r="B1319" t="s">
        <v>1997</v>
      </c>
      <c r="C1319">
        <v>3.9</v>
      </c>
      <c r="D1319">
        <f t="shared" si="140"/>
        <v>4</v>
      </c>
      <c r="E1319">
        <v>249855</v>
      </c>
      <c r="F1319" t="s">
        <v>39</v>
      </c>
      <c r="G1319">
        <f t="shared" si="141"/>
        <v>1000</v>
      </c>
      <c r="H1319" s="3" t="s">
        <v>79</v>
      </c>
      <c r="I1319" t="str">
        <f t="shared" si="142"/>
        <v>10000000+</v>
      </c>
      <c r="J1319" s="1">
        <f t="shared" si="143"/>
        <v>10000000</v>
      </c>
      <c r="K1319" t="s">
        <v>17</v>
      </c>
      <c r="L1319" s="2">
        <v>0</v>
      </c>
      <c r="M1319" s="1">
        <f t="shared" si="144"/>
        <v>0</v>
      </c>
      <c r="N1319" t="s">
        <v>18</v>
      </c>
      <c r="O1319" t="s">
        <v>1998</v>
      </c>
      <c r="P1319" t="s">
        <v>265</v>
      </c>
      <c r="Q1319" t="str">
        <f t="shared" si="145"/>
        <v>2018</v>
      </c>
      <c r="R1319" t="str">
        <f t="shared" si="146"/>
        <v>July</v>
      </c>
      <c r="S1319" t="s">
        <v>39</v>
      </c>
      <c r="T1319" t="s">
        <v>39</v>
      </c>
    </row>
    <row r="1320" spans="1:20" x14ac:dyDescent="0.3">
      <c r="A1320" t="s">
        <v>2056</v>
      </c>
      <c r="B1320" t="s">
        <v>1997</v>
      </c>
      <c r="C1320">
        <v>4.5</v>
      </c>
      <c r="D1320">
        <f t="shared" si="140"/>
        <v>5</v>
      </c>
      <c r="E1320">
        <v>27396</v>
      </c>
      <c r="F1320" t="s">
        <v>1417</v>
      </c>
      <c r="G1320">
        <f t="shared" si="141"/>
        <v>59000000</v>
      </c>
      <c r="H1320" s="3" t="s">
        <v>56</v>
      </c>
      <c r="I1320" t="str">
        <f t="shared" si="142"/>
        <v>1000000+</v>
      </c>
      <c r="J1320" s="1">
        <f t="shared" si="143"/>
        <v>1000000</v>
      </c>
      <c r="K1320" t="s">
        <v>17</v>
      </c>
      <c r="L1320" s="2">
        <v>0</v>
      </c>
      <c r="M1320" s="1">
        <f t="shared" si="144"/>
        <v>0</v>
      </c>
      <c r="N1320" t="s">
        <v>375</v>
      </c>
      <c r="O1320" t="s">
        <v>1998</v>
      </c>
      <c r="P1320" t="s">
        <v>237</v>
      </c>
      <c r="Q1320" t="str">
        <f t="shared" si="145"/>
        <v>2018</v>
      </c>
      <c r="R1320" t="str">
        <f t="shared" si="146"/>
        <v>July</v>
      </c>
      <c r="S1320" t="s">
        <v>2057</v>
      </c>
      <c r="T1320" t="s">
        <v>71</v>
      </c>
    </row>
    <row r="1321" spans="1:20" x14ac:dyDescent="0.3">
      <c r="A1321" t="s">
        <v>2033</v>
      </c>
      <c r="B1321" t="s">
        <v>1997</v>
      </c>
      <c r="C1321">
        <v>4.4000000000000004</v>
      </c>
      <c r="D1321">
        <f t="shared" si="140"/>
        <v>5</v>
      </c>
      <c r="E1321">
        <v>708710</v>
      </c>
      <c r="F1321" t="s">
        <v>39</v>
      </c>
      <c r="G1321">
        <f t="shared" si="141"/>
        <v>1000</v>
      </c>
      <c r="H1321" s="3" t="s">
        <v>79</v>
      </c>
      <c r="I1321" t="str">
        <f t="shared" si="142"/>
        <v>10000000+</v>
      </c>
      <c r="J1321" s="1">
        <f t="shared" si="143"/>
        <v>10000000</v>
      </c>
      <c r="K1321" t="s">
        <v>17</v>
      </c>
      <c r="L1321" s="2">
        <v>0</v>
      </c>
      <c r="M1321" s="1">
        <f t="shared" si="144"/>
        <v>0</v>
      </c>
      <c r="N1321" t="s">
        <v>18</v>
      </c>
      <c r="O1321" t="s">
        <v>1998</v>
      </c>
      <c r="P1321" t="s">
        <v>112</v>
      </c>
      <c r="Q1321" t="str">
        <f t="shared" si="145"/>
        <v>2018</v>
      </c>
      <c r="R1321" t="str">
        <f t="shared" si="146"/>
        <v>July</v>
      </c>
      <c r="S1321" t="s">
        <v>2034</v>
      </c>
      <c r="T1321" t="s">
        <v>46</v>
      </c>
    </row>
    <row r="1322" spans="1:20" x14ac:dyDescent="0.3">
      <c r="A1322" t="s">
        <v>2079</v>
      </c>
      <c r="B1322" t="s">
        <v>1997</v>
      </c>
      <c r="C1322">
        <v>4.5999999999999996</v>
      </c>
      <c r="D1322">
        <f t="shared" si="140"/>
        <v>5</v>
      </c>
      <c r="E1322">
        <v>109756</v>
      </c>
      <c r="F1322" t="s">
        <v>1500</v>
      </c>
      <c r="G1322">
        <f t="shared" si="141"/>
        <v>78000000</v>
      </c>
      <c r="H1322" s="3" t="s">
        <v>31</v>
      </c>
      <c r="I1322" t="str">
        <f t="shared" si="142"/>
        <v>5000000+</v>
      </c>
      <c r="J1322" s="1">
        <f t="shared" si="143"/>
        <v>5000000</v>
      </c>
      <c r="K1322" t="s">
        <v>17</v>
      </c>
      <c r="L1322" s="2">
        <v>0</v>
      </c>
      <c r="M1322" s="1">
        <f t="shared" si="144"/>
        <v>0</v>
      </c>
      <c r="N1322" t="s">
        <v>18</v>
      </c>
      <c r="O1322" t="s">
        <v>1998</v>
      </c>
      <c r="P1322" t="s">
        <v>32</v>
      </c>
      <c r="Q1322" t="str">
        <f t="shared" si="145"/>
        <v>2018</v>
      </c>
      <c r="R1322" t="str">
        <f t="shared" si="146"/>
        <v>August</v>
      </c>
      <c r="S1322" t="s">
        <v>2080</v>
      </c>
      <c r="T1322" t="s">
        <v>22</v>
      </c>
    </row>
    <row r="1323" spans="1:20" x14ac:dyDescent="0.3">
      <c r="A1323" t="s">
        <v>2081</v>
      </c>
      <c r="B1323" t="s">
        <v>1997</v>
      </c>
      <c r="C1323">
        <v>4.4000000000000004</v>
      </c>
      <c r="D1323">
        <f t="shared" si="140"/>
        <v>5</v>
      </c>
      <c r="E1323">
        <v>38343</v>
      </c>
      <c r="F1323" t="s">
        <v>538</v>
      </c>
      <c r="G1323">
        <f t="shared" si="141"/>
        <v>55000000</v>
      </c>
      <c r="H1323" s="3" t="s">
        <v>56</v>
      </c>
      <c r="I1323" t="str">
        <f t="shared" si="142"/>
        <v>1000000+</v>
      </c>
      <c r="J1323" s="1">
        <f t="shared" si="143"/>
        <v>1000000</v>
      </c>
      <c r="K1323" t="s">
        <v>17</v>
      </c>
      <c r="L1323" s="2">
        <v>0</v>
      </c>
      <c r="M1323" s="1">
        <f t="shared" si="144"/>
        <v>0</v>
      </c>
      <c r="N1323" t="s">
        <v>18</v>
      </c>
      <c r="O1323" t="s">
        <v>1998</v>
      </c>
      <c r="P1323" t="s">
        <v>248</v>
      </c>
      <c r="Q1323" t="str">
        <f t="shared" si="145"/>
        <v>2018</v>
      </c>
      <c r="R1323" t="str">
        <f t="shared" si="146"/>
        <v>July</v>
      </c>
      <c r="S1323" t="s">
        <v>2023</v>
      </c>
      <c r="T1323" t="s">
        <v>245</v>
      </c>
    </row>
    <row r="1324" spans="1:20" x14ac:dyDescent="0.3">
      <c r="A1324" t="s">
        <v>2082</v>
      </c>
      <c r="B1324" t="s">
        <v>1997</v>
      </c>
      <c r="C1324">
        <v>4.5</v>
      </c>
      <c r="D1324">
        <f t="shared" si="140"/>
        <v>5</v>
      </c>
      <c r="E1324">
        <v>190247</v>
      </c>
      <c r="F1324" t="s">
        <v>39</v>
      </c>
      <c r="G1324">
        <f t="shared" si="141"/>
        <v>1000</v>
      </c>
      <c r="H1324" s="3" t="s">
        <v>31</v>
      </c>
      <c r="I1324" t="str">
        <f t="shared" si="142"/>
        <v>5000000+</v>
      </c>
      <c r="J1324" s="1">
        <f t="shared" si="143"/>
        <v>5000000</v>
      </c>
      <c r="K1324" t="s">
        <v>17</v>
      </c>
      <c r="L1324" s="2">
        <v>0</v>
      </c>
      <c r="M1324" s="1">
        <f t="shared" si="144"/>
        <v>0</v>
      </c>
      <c r="N1324" t="s">
        <v>18</v>
      </c>
      <c r="O1324" t="s">
        <v>1998</v>
      </c>
      <c r="P1324" t="s">
        <v>86</v>
      </c>
      <c r="Q1324" t="str">
        <f t="shared" si="145"/>
        <v>2018</v>
      </c>
      <c r="R1324" t="str">
        <f t="shared" si="146"/>
        <v>August</v>
      </c>
      <c r="S1324" t="s">
        <v>39</v>
      </c>
      <c r="T1324" t="s">
        <v>39</v>
      </c>
    </row>
    <row r="1325" spans="1:20" x14ac:dyDescent="0.3">
      <c r="A1325" t="s">
        <v>2028</v>
      </c>
      <c r="B1325" t="s">
        <v>1997</v>
      </c>
      <c r="C1325">
        <v>4.5</v>
      </c>
      <c r="D1325">
        <f t="shared" si="140"/>
        <v>5</v>
      </c>
      <c r="E1325">
        <v>827651</v>
      </c>
      <c r="F1325" t="s">
        <v>39</v>
      </c>
      <c r="G1325">
        <f t="shared" si="141"/>
        <v>1000</v>
      </c>
      <c r="H1325" s="3" t="s">
        <v>79</v>
      </c>
      <c r="I1325" t="str">
        <f t="shared" si="142"/>
        <v>10000000+</v>
      </c>
      <c r="J1325" s="1">
        <f t="shared" si="143"/>
        <v>10000000</v>
      </c>
      <c r="K1325" t="s">
        <v>17</v>
      </c>
      <c r="L1325" s="2">
        <v>0</v>
      </c>
      <c r="M1325" s="1">
        <f t="shared" si="144"/>
        <v>0</v>
      </c>
      <c r="N1325" t="s">
        <v>18</v>
      </c>
      <c r="O1325" t="s">
        <v>1998</v>
      </c>
      <c r="P1325" t="s">
        <v>322</v>
      </c>
      <c r="Q1325" t="str">
        <f t="shared" si="145"/>
        <v>2018</v>
      </c>
      <c r="R1325" t="str">
        <f t="shared" si="146"/>
        <v>July</v>
      </c>
      <c r="S1325" t="s">
        <v>39</v>
      </c>
      <c r="T1325" t="s">
        <v>39</v>
      </c>
    </row>
    <row r="1326" spans="1:20" x14ac:dyDescent="0.3">
      <c r="A1326" t="s">
        <v>2052</v>
      </c>
      <c r="B1326" t="s">
        <v>1997</v>
      </c>
      <c r="C1326">
        <v>4.5999999999999996</v>
      </c>
      <c r="D1326">
        <f t="shared" si="140"/>
        <v>5</v>
      </c>
      <c r="E1326">
        <v>115721</v>
      </c>
      <c r="F1326" t="s">
        <v>2053</v>
      </c>
      <c r="G1326">
        <f t="shared" si="141"/>
        <v>67000000</v>
      </c>
      <c r="H1326" s="3" t="s">
        <v>79</v>
      </c>
      <c r="I1326" t="str">
        <f t="shared" si="142"/>
        <v>10000000+</v>
      </c>
      <c r="J1326" s="1">
        <f t="shared" si="143"/>
        <v>10000000</v>
      </c>
      <c r="K1326" t="s">
        <v>17</v>
      </c>
      <c r="L1326" s="2">
        <v>0</v>
      </c>
      <c r="M1326" s="1">
        <f t="shared" si="144"/>
        <v>0</v>
      </c>
      <c r="N1326" t="s">
        <v>18</v>
      </c>
      <c r="O1326" t="s">
        <v>1998</v>
      </c>
      <c r="P1326" t="s">
        <v>150</v>
      </c>
      <c r="Q1326" t="str">
        <f t="shared" si="145"/>
        <v>2018</v>
      </c>
      <c r="R1326" t="str">
        <f t="shared" si="146"/>
        <v>July</v>
      </c>
      <c r="S1326" t="s">
        <v>871</v>
      </c>
      <c r="T1326" t="s">
        <v>245</v>
      </c>
    </row>
    <row r="1327" spans="1:20" x14ac:dyDescent="0.3">
      <c r="A1327" t="s">
        <v>2083</v>
      </c>
      <c r="B1327" t="s">
        <v>1997</v>
      </c>
      <c r="C1327">
        <v>4.5</v>
      </c>
      <c r="D1327">
        <f t="shared" si="140"/>
        <v>5</v>
      </c>
      <c r="E1327">
        <v>75571</v>
      </c>
      <c r="F1327" t="s">
        <v>39</v>
      </c>
      <c r="G1327">
        <f t="shared" si="141"/>
        <v>1000</v>
      </c>
      <c r="H1327" s="3" t="s">
        <v>56</v>
      </c>
      <c r="I1327" t="str">
        <f t="shared" si="142"/>
        <v>1000000+</v>
      </c>
      <c r="J1327" s="1">
        <f t="shared" si="143"/>
        <v>1000000</v>
      </c>
      <c r="K1327" t="s">
        <v>17</v>
      </c>
      <c r="L1327" s="2">
        <v>0</v>
      </c>
      <c r="M1327" s="1">
        <f t="shared" si="144"/>
        <v>0</v>
      </c>
      <c r="N1327" t="s">
        <v>18</v>
      </c>
      <c r="O1327" t="s">
        <v>1998</v>
      </c>
      <c r="P1327" t="s">
        <v>86</v>
      </c>
      <c r="Q1327" t="str">
        <f t="shared" si="145"/>
        <v>2018</v>
      </c>
      <c r="R1327" t="str">
        <f t="shared" si="146"/>
        <v>August</v>
      </c>
      <c r="S1327" t="s">
        <v>2084</v>
      </c>
      <c r="T1327" t="s">
        <v>39</v>
      </c>
    </row>
    <row r="1328" spans="1:20" x14ac:dyDescent="0.3">
      <c r="A1328" t="s">
        <v>2085</v>
      </c>
      <c r="B1328" t="s">
        <v>1997</v>
      </c>
      <c r="C1328">
        <v>4.4000000000000004</v>
      </c>
      <c r="D1328">
        <f t="shared" si="140"/>
        <v>5</v>
      </c>
      <c r="E1328">
        <v>70769</v>
      </c>
      <c r="F1328" t="s">
        <v>197</v>
      </c>
      <c r="G1328">
        <f t="shared" si="141"/>
        <v>35000000</v>
      </c>
      <c r="H1328" s="3" t="s">
        <v>31</v>
      </c>
      <c r="I1328" t="str">
        <f t="shared" si="142"/>
        <v>5000000+</v>
      </c>
      <c r="J1328" s="1">
        <f t="shared" si="143"/>
        <v>5000000</v>
      </c>
      <c r="K1328" t="s">
        <v>17</v>
      </c>
      <c r="L1328" s="2">
        <v>0</v>
      </c>
      <c r="M1328" s="1">
        <f t="shared" si="144"/>
        <v>0</v>
      </c>
      <c r="N1328" t="s">
        <v>18</v>
      </c>
      <c r="O1328" t="s">
        <v>1998</v>
      </c>
      <c r="P1328" t="s">
        <v>265</v>
      </c>
      <c r="Q1328" t="str">
        <f t="shared" si="145"/>
        <v>2018</v>
      </c>
      <c r="R1328" t="str">
        <f t="shared" si="146"/>
        <v>July</v>
      </c>
      <c r="S1328" t="s">
        <v>2086</v>
      </c>
      <c r="T1328" t="s">
        <v>76</v>
      </c>
    </row>
    <row r="1329" spans="1:20" x14ac:dyDescent="0.3">
      <c r="A1329" t="s">
        <v>2087</v>
      </c>
      <c r="B1329" t="s">
        <v>1997</v>
      </c>
      <c r="C1329">
        <v>4.4000000000000004</v>
      </c>
      <c r="D1329">
        <f t="shared" si="140"/>
        <v>5</v>
      </c>
      <c r="E1329">
        <v>2107</v>
      </c>
      <c r="F1329" t="s">
        <v>39</v>
      </c>
      <c r="G1329">
        <f t="shared" si="141"/>
        <v>1000</v>
      </c>
      <c r="H1329" s="3" t="s">
        <v>43</v>
      </c>
      <c r="I1329" t="str">
        <f t="shared" si="142"/>
        <v>100000+</v>
      </c>
      <c r="J1329" s="1">
        <f t="shared" si="143"/>
        <v>100000</v>
      </c>
      <c r="K1329" t="s">
        <v>596</v>
      </c>
      <c r="L1329" s="2" t="s">
        <v>943</v>
      </c>
      <c r="M1329" s="1">
        <f t="shared" si="144"/>
        <v>2.99</v>
      </c>
      <c r="N1329" t="s">
        <v>18</v>
      </c>
      <c r="O1329" t="s">
        <v>1998</v>
      </c>
      <c r="P1329" t="s">
        <v>2088</v>
      </c>
      <c r="Q1329" t="str">
        <f t="shared" si="145"/>
        <v>2015</v>
      </c>
      <c r="R1329" t="str">
        <f t="shared" si="146"/>
        <v>December</v>
      </c>
      <c r="S1329" t="s">
        <v>39</v>
      </c>
      <c r="T1329" t="s">
        <v>39</v>
      </c>
    </row>
    <row r="1330" spans="1:20" x14ac:dyDescent="0.3">
      <c r="A1330" t="s">
        <v>2089</v>
      </c>
      <c r="B1330" t="s">
        <v>1997</v>
      </c>
      <c r="C1330">
        <v>4.4000000000000004</v>
      </c>
      <c r="D1330">
        <f t="shared" si="140"/>
        <v>5</v>
      </c>
      <c r="E1330">
        <v>26540</v>
      </c>
      <c r="F1330" t="s">
        <v>1590</v>
      </c>
      <c r="G1330">
        <f t="shared" si="141"/>
        <v>43000000</v>
      </c>
      <c r="H1330" s="3" t="s">
        <v>56</v>
      </c>
      <c r="I1330" t="str">
        <f t="shared" si="142"/>
        <v>1000000+</v>
      </c>
      <c r="J1330" s="1">
        <f t="shared" si="143"/>
        <v>1000000</v>
      </c>
      <c r="K1330" t="s">
        <v>17</v>
      </c>
      <c r="L1330" s="2">
        <v>0</v>
      </c>
      <c r="M1330" s="1">
        <f t="shared" si="144"/>
        <v>0</v>
      </c>
      <c r="N1330" t="s">
        <v>18</v>
      </c>
      <c r="O1330" t="s">
        <v>1998</v>
      </c>
      <c r="P1330" t="s">
        <v>2090</v>
      </c>
      <c r="Q1330" t="str">
        <f t="shared" si="145"/>
        <v>2017</v>
      </c>
      <c r="R1330" t="str">
        <f t="shared" si="146"/>
        <v>February</v>
      </c>
      <c r="S1330" t="s">
        <v>204</v>
      </c>
      <c r="T1330" t="s">
        <v>22</v>
      </c>
    </row>
    <row r="1331" spans="1:20" x14ac:dyDescent="0.3">
      <c r="A1331" t="s">
        <v>2091</v>
      </c>
      <c r="B1331" t="s">
        <v>1997</v>
      </c>
      <c r="C1331">
        <v>4.2</v>
      </c>
      <c r="D1331">
        <f t="shared" si="140"/>
        <v>5</v>
      </c>
      <c r="E1331">
        <v>1608</v>
      </c>
      <c r="F1331" t="s">
        <v>99</v>
      </c>
      <c r="G1331">
        <f t="shared" si="141"/>
        <v>39000000</v>
      </c>
      <c r="H1331" s="3" t="s">
        <v>43</v>
      </c>
      <c r="I1331" t="str">
        <f t="shared" si="142"/>
        <v>100000+</v>
      </c>
      <c r="J1331" s="1">
        <f t="shared" si="143"/>
        <v>100000</v>
      </c>
      <c r="K1331" t="s">
        <v>17</v>
      </c>
      <c r="L1331" s="2">
        <v>0</v>
      </c>
      <c r="M1331" s="1">
        <f t="shared" si="144"/>
        <v>0</v>
      </c>
      <c r="N1331" t="s">
        <v>18</v>
      </c>
      <c r="O1331" t="s">
        <v>1998</v>
      </c>
      <c r="P1331" t="s">
        <v>2092</v>
      </c>
      <c r="Q1331" t="str">
        <f t="shared" si="145"/>
        <v>2016</v>
      </c>
      <c r="R1331" t="str">
        <f t="shared" si="146"/>
        <v>July</v>
      </c>
      <c r="S1331">
        <v>6.7</v>
      </c>
      <c r="T1331" t="s">
        <v>157</v>
      </c>
    </row>
    <row r="1332" spans="1:20" x14ac:dyDescent="0.3">
      <c r="A1332" t="s">
        <v>2093</v>
      </c>
      <c r="B1332" t="s">
        <v>1997</v>
      </c>
      <c r="C1332">
        <v>4.5</v>
      </c>
      <c r="D1332">
        <f t="shared" si="140"/>
        <v>5</v>
      </c>
      <c r="E1332">
        <v>19074</v>
      </c>
      <c r="F1332" t="s">
        <v>110</v>
      </c>
      <c r="G1332">
        <f t="shared" si="141"/>
        <v>4200000</v>
      </c>
      <c r="H1332" s="3" t="s">
        <v>56</v>
      </c>
      <c r="I1332" t="str">
        <f t="shared" si="142"/>
        <v>1000000+</v>
      </c>
      <c r="J1332" s="1">
        <f t="shared" si="143"/>
        <v>1000000</v>
      </c>
      <c r="K1332" t="s">
        <v>17</v>
      </c>
      <c r="L1332" s="2">
        <v>0</v>
      </c>
      <c r="M1332" s="1">
        <f t="shared" si="144"/>
        <v>0</v>
      </c>
      <c r="N1332" t="s">
        <v>18</v>
      </c>
      <c r="O1332" t="s">
        <v>1998</v>
      </c>
      <c r="P1332" t="s">
        <v>2094</v>
      </c>
      <c r="Q1332" t="str">
        <f t="shared" si="145"/>
        <v>2018</v>
      </c>
      <c r="R1332" t="str">
        <f t="shared" si="146"/>
        <v>January</v>
      </c>
      <c r="S1332">
        <v>16</v>
      </c>
      <c r="T1332" t="s">
        <v>76</v>
      </c>
    </row>
    <row r="1333" spans="1:20" x14ac:dyDescent="0.3">
      <c r="A1333" t="s">
        <v>2095</v>
      </c>
      <c r="B1333" t="s">
        <v>1997</v>
      </c>
      <c r="C1333">
        <v>4.5</v>
      </c>
      <c r="D1333">
        <f t="shared" si="140"/>
        <v>5</v>
      </c>
      <c r="E1333">
        <v>7976</v>
      </c>
      <c r="F1333" t="s">
        <v>903</v>
      </c>
      <c r="G1333">
        <f t="shared" si="141"/>
        <v>44000000</v>
      </c>
      <c r="H1333" s="3" t="s">
        <v>25</v>
      </c>
      <c r="I1333" t="str">
        <f t="shared" si="142"/>
        <v>500000+</v>
      </c>
      <c r="J1333" s="1">
        <f t="shared" si="143"/>
        <v>500000</v>
      </c>
      <c r="K1333" t="s">
        <v>17</v>
      </c>
      <c r="L1333" s="2">
        <v>0</v>
      </c>
      <c r="M1333" s="1">
        <f t="shared" si="144"/>
        <v>0</v>
      </c>
      <c r="N1333" t="s">
        <v>18</v>
      </c>
      <c r="O1333" t="s">
        <v>1998</v>
      </c>
      <c r="P1333" t="s">
        <v>533</v>
      </c>
      <c r="Q1333" t="str">
        <f t="shared" si="145"/>
        <v>2018</v>
      </c>
      <c r="R1333" t="str">
        <f t="shared" si="146"/>
        <v>July</v>
      </c>
      <c r="S1333">
        <v>7</v>
      </c>
      <c r="T1333" t="s">
        <v>22</v>
      </c>
    </row>
    <row r="1334" spans="1:20" x14ac:dyDescent="0.3">
      <c r="A1334" t="s">
        <v>2096</v>
      </c>
      <c r="B1334" t="s">
        <v>1997</v>
      </c>
      <c r="C1334">
        <v>4.4000000000000004</v>
      </c>
      <c r="D1334">
        <f t="shared" si="140"/>
        <v>5</v>
      </c>
      <c r="E1334">
        <v>7586</v>
      </c>
      <c r="F1334" t="s">
        <v>1063</v>
      </c>
      <c r="G1334">
        <f t="shared" si="141"/>
        <v>45000000</v>
      </c>
      <c r="H1334" s="3" t="s">
        <v>25</v>
      </c>
      <c r="I1334" t="str">
        <f t="shared" si="142"/>
        <v>500000+</v>
      </c>
      <c r="J1334" s="1">
        <f t="shared" si="143"/>
        <v>500000</v>
      </c>
      <c r="K1334" t="s">
        <v>17</v>
      </c>
      <c r="L1334" s="2">
        <v>0</v>
      </c>
      <c r="M1334" s="1">
        <f t="shared" si="144"/>
        <v>0</v>
      </c>
      <c r="N1334" t="s">
        <v>18</v>
      </c>
      <c r="O1334" t="s">
        <v>1998</v>
      </c>
      <c r="P1334" t="s">
        <v>1956</v>
      </c>
      <c r="Q1334" t="str">
        <f t="shared" si="145"/>
        <v>2018</v>
      </c>
      <c r="R1334" t="str">
        <f t="shared" si="146"/>
        <v>April</v>
      </c>
      <c r="S1334" t="s">
        <v>315</v>
      </c>
      <c r="T1334" t="s">
        <v>157</v>
      </c>
    </row>
    <row r="1335" spans="1:20" x14ac:dyDescent="0.3">
      <c r="A1335" t="s">
        <v>2097</v>
      </c>
      <c r="B1335" t="s">
        <v>1997</v>
      </c>
      <c r="C1335">
        <v>4.3</v>
      </c>
      <c r="D1335">
        <f t="shared" si="140"/>
        <v>5</v>
      </c>
      <c r="E1335">
        <v>2885</v>
      </c>
      <c r="F1335" t="s">
        <v>39</v>
      </c>
      <c r="G1335">
        <f t="shared" si="141"/>
        <v>1000</v>
      </c>
      <c r="H1335" s="3" t="s">
        <v>43</v>
      </c>
      <c r="I1335" t="str">
        <f t="shared" si="142"/>
        <v>100000+</v>
      </c>
      <c r="J1335" s="1">
        <f t="shared" si="143"/>
        <v>100000</v>
      </c>
      <c r="K1335" t="s">
        <v>17</v>
      </c>
      <c r="L1335" s="2">
        <v>0</v>
      </c>
      <c r="M1335" s="1">
        <f t="shared" si="144"/>
        <v>0</v>
      </c>
      <c r="N1335" t="s">
        <v>18</v>
      </c>
      <c r="O1335" t="s">
        <v>1998</v>
      </c>
      <c r="P1335" t="s">
        <v>2098</v>
      </c>
      <c r="Q1335" t="str">
        <f t="shared" si="145"/>
        <v>2012</v>
      </c>
      <c r="R1335" t="str">
        <f t="shared" si="146"/>
        <v>June</v>
      </c>
      <c r="S1335" t="s">
        <v>39</v>
      </c>
      <c r="T1335" t="s">
        <v>39</v>
      </c>
    </row>
    <row r="1336" spans="1:20" x14ac:dyDescent="0.3">
      <c r="A1336" t="s">
        <v>2099</v>
      </c>
      <c r="B1336" t="s">
        <v>1997</v>
      </c>
      <c r="C1336">
        <v>4.5999999999999996</v>
      </c>
      <c r="D1336">
        <f t="shared" si="140"/>
        <v>5</v>
      </c>
      <c r="E1336">
        <v>48226</v>
      </c>
      <c r="F1336" t="s">
        <v>68</v>
      </c>
      <c r="G1336">
        <f t="shared" si="141"/>
        <v>28000000</v>
      </c>
      <c r="H1336" s="3" t="s">
        <v>56</v>
      </c>
      <c r="I1336" t="str">
        <f t="shared" si="142"/>
        <v>1000000+</v>
      </c>
      <c r="J1336" s="1">
        <f t="shared" si="143"/>
        <v>1000000</v>
      </c>
      <c r="K1336" t="s">
        <v>17</v>
      </c>
      <c r="L1336" s="2">
        <v>0</v>
      </c>
      <c r="M1336" s="1">
        <f t="shared" si="144"/>
        <v>0</v>
      </c>
      <c r="N1336" t="s">
        <v>18</v>
      </c>
      <c r="O1336" t="s">
        <v>1998</v>
      </c>
      <c r="P1336" t="s">
        <v>682</v>
      </c>
      <c r="Q1336" t="str">
        <f t="shared" si="145"/>
        <v>2018</v>
      </c>
      <c r="R1336" t="str">
        <f t="shared" si="146"/>
        <v>March</v>
      </c>
      <c r="S1336" t="s">
        <v>2100</v>
      </c>
      <c r="T1336" t="s">
        <v>22</v>
      </c>
    </row>
    <row r="1337" spans="1:20" x14ac:dyDescent="0.3">
      <c r="A1337" t="s">
        <v>2101</v>
      </c>
      <c r="B1337" t="s">
        <v>1997</v>
      </c>
      <c r="C1337">
        <v>4.5999999999999996</v>
      </c>
      <c r="D1337">
        <f t="shared" si="140"/>
        <v>5</v>
      </c>
      <c r="E1337">
        <v>1026</v>
      </c>
      <c r="F1337" t="s">
        <v>55</v>
      </c>
      <c r="G1337">
        <f t="shared" si="141"/>
        <v>29000000</v>
      </c>
      <c r="H1337" s="3" t="s">
        <v>16</v>
      </c>
      <c r="I1337" t="str">
        <f t="shared" si="142"/>
        <v>10000+</v>
      </c>
      <c r="J1337" s="1">
        <f t="shared" si="143"/>
        <v>10000</v>
      </c>
      <c r="K1337" t="s">
        <v>596</v>
      </c>
      <c r="L1337" s="2" t="s">
        <v>860</v>
      </c>
      <c r="M1337" s="1">
        <f t="shared" si="144"/>
        <v>3.99</v>
      </c>
      <c r="N1337" t="s">
        <v>18</v>
      </c>
      <c r="O1337" t="s">
        <v>1998</v>
      </c>
      <c r="P1337" t="s">
        <v>313</v>
      </c>
      <c r="Q1337" t="str">
        <f t="shared" si="145"/>
        <v>2018</v>
      </c>
      <c r="R1337" t="str">
        <f t="shared" si="146"/>
        <v>May</v>
      </c>
      <c r="S1337" t="s">
        <v>315</v>
      </c>
      <c r="T1337" t="s">
        <v>535</v>
      </c>
    </row>
    <row r="1338" spans="1:20" x14ac:dyDescent="0.3">
      <c r="A1338" t="s">
        <v>2102</v>
      </c>
      <c r="B1338" t="s">
        <v>1997</v>
      </c>
      <c r="C1338">
        <v>4.9000000000000004</v>
      </c>
      <c r="D1338">
        <f t="shared" si="140"/>
        <v>5</v>
      </c>
      <c r="E1338">
        <v>28945</v>
      </c>
      <c r="F1338" t="s">
        <v>73</v>
      </c>
      <c r="G1338">
        <f t="shared" si="141"/>
        <v>12000000</v>
      </c>
      <c r="H1338" s="3" t="s">
        <v>25</v>
      </c>
      <c r="I1338" t="str">
        <f t="shared" si="142"/>
        <v>500000+</v>
      </c>
      <c r="J1338" s="1">
        <f t="shared" si="143"/>
        <v>500000</v>
      </c>
      <c r="K1338" t="s">
        <v>17</v>
      </c>
      <c r="L1338" s="2">
        <v>0</v>
      </c>
      <c r="M1338" s="1">
        <f t="shared" si="144"/>
        <v>0</v>
      </c>
      <c r="N1338" t="s">
        <v>37</v>
      </c>
      <c r="O1338" t="s">
        <v>1998</v>
      </c>
      <c r="P1338" t="s">
        <v>445</v>
      </c>
      <c r="Q1338" t="str">
        <f t="shared" si="145"/>
        <v>2018</v>
      </c>
      <c r="R1338" t="str">
        <f t="shared" si="146"/>
        <v>May</v>
      </c>
      <c r="S1338" t="s">
        <v>2103</v>
      </c>
      <c r="T1338" t="s">
        <v>40</v>
      </c>
    </row>
    <row r="1339" spans="1:20" x14ac:dyDescent="0.3">
      <c r="A1339" t="s">
        <v>2104</v>
      </c>
      <c r="B1339" t="s">
        <v>1997</v>
      </c>
      <c r="C1339">
        <v>4.4000000000000004</v>
      </c>
      <c r="D1339">
        <f t="shared" si="140"/>
        <v>5</v>
      </c>
      <c r="E1339">
        <v>11506</v>
      </c>
      <c r="F1339" t="s">
        <v>164</v>
      </c>
      <c r="G1339">
        <f t="shared" si="141"/>
        <v>15000000</v>
      </c>
      <c r="H1339" s="3" t="s">
        <v>43</v>
      </c>
      <c r="I1339" t="str">
        <f t="shared" si="142"/>
        <v>100000+</v>
      </c>
      <c r="J1339" s="1">
        <f t="shared" si="143"/>
        <v>100000</v>
      </c>
      <c r="K1339" t="s">
        <v>17</v>
      </c>
      <c r="L1339" s="2">
        <v>0</v>
      </c>
      <c r="M1339" s="1">
        <f t="shared" si="144"/>
        <v>0</v>
      </c>
      <c r="N1339" t="s">
        <v>18</v>
      </c>
      <c r="O1339" t="s">
        <v>1998</v>
      </c>
      <c r="P1339" t="s">
        <v>153</v>
      </c>
      <c r="Q1339" t="str">
        <f t="shared" si="145"/>
        <v>2018</v>
      </c>
      <c r="R1339" t="str">
        <f t="shared" si="146"/>
        <v>August</v>
      </c>
      <c r="S1339" t="s">
        <v>1027</v>
      </c>
      <c r="T1339" t="s">
        <v>71</v>
      </c>
    </row>
    <row r="1340" spans="1:20" x14ac:dyDescent="0.3">
      <c r="A1340" t="s">
        <v>2105</v>
      </c>
      <c r="B1340" t="s">
        <v>1997</v>
      </c>
      <c r="C1340">
        <v>4.3</v>
      </c>
      <c r="D1340">
        <f t="shared" si="140"/>
        <v>5</v>
      </c>
      <c r="E1340">
        <v>1288</v>
      </c>
      <c r="F1340" t="s">
        <v>102</v>
      </c>
      <c r="G1340">
        <f t="shared" si="141"/>
        <v>31000000</v>
      </c>
      <c r="H1340" s="3" t="s">
        <v>43</v>
      </c>
      <c r="I1340" t="str">
        <f t="shared" si="142"/>
        <v>100000+</v>
      </c>
      <c r="J1340" s="1">
        <f t="shared" si="143"/>
        <v>100000</v>
      </c>
      <c r="K1340" t="s">
        <v>17</v>
      </c>
      <c r="L1340" s="2">
        <v>0</v>
      </c>
      <c r="M1340" s="1">
        <f t="shared" si="144"/>
        <v>0</v>
      </c>
      <c r="N1340" t="s">
        <v>18</v>
      </c>
      <c r="O1340" t="s">
        <v>1998</v>
      </c>
      <c r="P1340" t="s">
        <v>1956</v>
      </c>
      <c r="Q1340" t="str">
        <f t="shared" si="145"/>
        <v>2018</v>
      </c>
      <c r="R1340" t="str">
        <f t="shared" si="146"/>
        <v>April</v>
      </c>
      <c r="S1340" t="s">
        <v>1765</v>
      </c>
      <c r="T1340" t="s">
        <v>157</v>
      </c>
    </row>
    <row r="1341" spans="1:20" x14ac:dyDescent="0.3">
      <c r="A1341" t="s">
        <v>2106</v>
      </c>
      <c r="B1341" t="s">
        <v>1997</v>
      </c>
      <c r="C1341">
        <v>4.0999999999999996</v>
      </c>
      <c r="D1341">
        <f t="shared" si="140"/>
        <v>5</v>
      </c>
      <c r="E1341">
        <v>6826</v>
      </c>
      <c r="F1341" t="s">
        <v>39</v>
      </c>
      <c r="G1341">
        <f t="shared" si="141"/>
        <v>1000</v>
      </c>
      <c r="H1341" s="3" t="s">
        <v>56</v>
      </c>
      <c r="I1341" t="str">
        <f t="shared" si="142"/>
        <v>1000000+</v>
      </c>
      <c r="J1341" s="1">
        <f t="shared" si="143"/>
        <v>1000000</v>
      </c>
      <c r="K1341" t="s">
        <v>17</v>
      </c>
      <c r="L1341" s="2">
        <v>0</v>
      </c>
      <c r="M1341" s="1">
        <f t="shared" si="144"/>
        <v>0</v>
      </c>
      <c r="N1341" t="s">
        <v>18</v>
      </c>
      <c r="O1341" t="s">
        <v>1998</v>
      </c>
      <c r="P1341" t="s">
        <v>57</v>
      </c>
      <c r="Q1341" t="str">
        <f t="shared" si="145"/>
        <v>2018</v>
      </c>
      <c r="R1341" t="str">
        <f t="shared" si="146"/>
        <v>June</v>
      </c>
      <c r="S1341" t="s">
        <v>39</v>
      </c>
      <c r="T1341" t="s">
        <v>39</v>
      </c>
    </row>
    <row r="1342" spans="1:20" x14ac:dyDescent="0.3">
      <c r="A1342" t="s">
        <v>2107</v>
      </c>
      <c r="B1342" t="s">
        <v>1997</v>
      </c>
      <c r="C1342">
        <v>4.5999999999999996</v>
      </c>
      <c r="D1342">
        <f t="shared" si="140"/>
        <v>5</v>
      </c>
      <c r="E1342">
        <v>111450</v>
      </c>
      <c r="F1342" t="s">
        <v>39</v>
      </c>
      <c r="G1342">
        <f t="shared" si="141"/>
        <v>1000</v>
      </c>
      <c r="H1342" s="3" t="s">
        <v>31</v>
      </c>
      <c r="I1342" t="str">
        <f t="shared" si="142"/>
        <v>5000000+</v>
      </c>
      <c r="J1342" s="1">
        <f t="shared" si="143"/>
        <v>5000000</v>
      </c>
      <c r="K1342" t="s">
        <v>17</v>
      </c>
      <c r="L1342" s="2">
        <v>0</v>
      </c>
      <c r="M1342" s="1">
        <f t="shared" si="144"/>
        <v>0</v>
      </c>
      <c r="N1342" t="s">
        <v>18</v>
      </c>
      <c r="O1342" t="s">
        <v>1998</v>
      </c>
      <c r="P1342" t="s">
        <v>2108</v>
      </c>
      <c r="Q1342" t="str">
        <f t="shared" si="145"/>
        <v>2018</v>
      </c>
      <c r="R1342" t="str">
        <f t="shared" si="146"/>
        <v>August</v>
      </c>
      <c r="S1342" t="s">
        <v>39</v>
      </c>
      <c r="T1342" t="s">
        <v>39</v>
      </c>
    </row>
    <row r="1343" spans="1:20" x14ac:dyDescent="0.3">
      <c r="A1343" t="s">
        <v>2109</v>
      </c>
      <c r="B1343" t="s">
        <v>1997</v>
      </c>
      <c r="C1343">
        <v>4.8</v>
      </c>
      <c r="D1343">
        <f t="shared" si="140"/>
        <v>5</v>
      </c>
      <c r="E1343">
        <v>19543</v>
      </c>
      <c r="F1343" t="s">
        <v>39</v>
      </c>
      <c r="G1343">
        <f t="shared" si="141"/>
        <v>1000</v>
      </c>
      <c r="H1343" s="3" t="s">
        <v>43</v>
      </c>
      <c r="I1343" t="str">
        <f t="shared" si="142"/>
        <v>100000+</v>
      </c>
      <c r="J1343" s="1">
        <f t="shared" si="143"/>
        <v>100000</v>
      </c>
      <c r="K1343" t="s">
        <v>596</v>
      </c>
      <c r="L1343" s="2" t="s">
        <v>943</v>
      </c>
      <c r="M1343" s="1">
        <f t="shared" si="144"/>
        <v>2.99</v>
      </c>
      <c r="N1343" t="s">
        <v>18</v>
      </c>
      <c r="O1343" t="s">
        <v>1998</v>
      </c>
      <c r="P1343" t="s">
        <v>1560</v>
      </c>
      <c r="Q1343" t="str">
        <f t="shared" si="145"/>
        <v>2018</v>
      </c>
      <c r="R1343" t="str">
        <f t="shared" si="146"/>
        <v>January</v>
      </c>
      <c r="S1343" t="s">
        <v>39</v>
      </c>
      <c r="T1343" t="s">
        <v>39</v>
      </c>
    </row>
    <row r="1344" spans="1:20" x14ac:dyDescent="0.3">
      <c r="A1344" t="s">
        <v>2110</v>
      </c>
      <c r="B1344" t="s">
        <v>1997</v>
      </c>
      <c r="C1344">
        <v>4.5</v>
      </c>
      <c r="D1344">
        <f t="shared" si="140"/>
        <v>5</v>
      </c>
      <c r="E1344">
        <v>233243</v>
      </c>
      <c r="F1344" t="s">
        <v>39</v>
      </c>
      <c r="G1344">
        <f t="shared" si="141"/>
        <v>1000</v>
      </c>
      <c r="H1344" s="3" t="s">
        <v>31</v>
      </c>
      <c r="I1344" t="str">
        <f t="shared" si="142"/>
        <v>5000000+</v>
      </c>
      <c r="J1344" s="1">
        <f t="shared" si="143"/>
        <v>5000000</v>
      </c>
      <c r="K1344" t="s">
        <v>17</v>
      </c>
      <c r="L1344" s="2">
        <v>0</v>
      </c>
      <c r="M1344" s="1">
        <f t="shared" si="144"/>
        <v>0</v>
      </c>
      <c r="N1344" t="s">
        <v>18</v>
      </c>
      <c r="O1344" t="s">
        <v>1998</v>
      </c>
      <c r="P1344" t="s">
        <v>274</v>
      </c>
      <c r="Q1344" t="str">
        <f t="shared" si="145"/>
        <v>2018</v>
      </c>
      <c r="R1344" t="str">
        <f t="shared" si="146"/>
        <v>July</v>
      </c>
      <c r="S1344" t="s">
        <v>39</v>
      </c>
      <c r="T1344" t="s">
        <v>39</v>
      </c>
    </row>
    <row r="1345" spans="1:20" x14ac:dyDescent="0.3">
      <c r="A1345" t="s">
        <v>2111</v>
      </c>
      <c r="B1345" t="s">
        <v>1997</v>
      </c>
      <c r="C1345">
        <v>4.7</v>
      </c>
      <c r="D1345">
        <f t="shared" si="140"/>
        <v>5</v>
      </c>
      <c r="E1345">
        <v>11689</v>
      </c>
      <c r="F1345" t="s">
        <v>78</v>
      </c>
      <c r="G1345">
        <f t="shared" si="141"/>
        <v>20000000</v>
      </c>
      <c r="H1345" s="3" t="s">
        <v>25</v>
      </c>
      <c r="I1345" t="str">
        <f t="shared" si="142"/>
        <v>500000+</v>
      </c>
      <c r="J1345" s="1">
        <f t="shared" si="143"/>
        <v>500000</v>
      </c>
      <c r="K1345" t="s">
        <v>17</v>
      </c>
      <c r="L1345" s="2">
        <v>0</v>
      </c>
      <c r="M1345" s="1">
        <f t="shared" si="144"/>
        <v>0</v>
      </c>
      <c r="N1345" t="s">
        <v>18</v>
      </c>
      <c r="O1345" t="s">
        <v>1998</v>
      </c>
      <c r="P1345" t="s">
        <v>248</v>
      </c>
      <c r="Q1345" t="str">
        <f t="shared" si="145"/>
        <v>2018</v>
      </c>
      <c r="R1345" t="str">
        <f t="shared" si="146"/>
        <v>July</v>
      </c>
      <c r="S1345" t="s">
        <v>2112</v>
      </c>
      <c r="T1345" t="s">
        <v>46</v>
      </c>
    </row>
    <row r="1346" spans="1:20" x14ac:dyDescent="0.3">
      <c r="A1346" t="s">
        <v>2113</v>
      </c>
      <c r="B1346" t="s">
        <v>1997</v>
      </c>
      <c r="C1346">
        <v>4.5999999999999996</v>
      </c>
      <c r="D1346">
        <f t="shared" si="140"/>
        <v>5</v>
      </c>
      <c r="E1346">
        <v>77563</v>
      </c>
      <c r="F1346" t="s">
        <v>99</v>
      </c>
      <c r="G1346">
        <f t="shared" si="141"/>
        <v>39000000</v>
      </c>
      <c r="H1346" s="3" t="s">
        <v>79</v>
      </c>
      <c r="I1346" t="str">
        <f t="shared" si="142"/>
        <v>10000000+</v>
      </c>
      <c r="J1346" s="1">
        <f t="shared" si="143"/>
        <v>10000000</v>
      </c>
      <c r="K1346" t="s">
        <v>17</v>
      </c>
      <c r="L1346" s="2">
        <v>0</v>
      </c>
      <c r="M1346" s="1">
        <f t="shared" si="144"/>
        <v>0</v>
      </c>
      <c r="N1346" t="s">
        <v>18</v>
      </c>
      <c r="O1346" t="s">
        <v>1998</v>
      </c>
      <c r="P1346" t="s">
        <v>274</v>
      </c>
      <c r="Q1346" t="str">
        <f t="shared" si="145"/>
        <v>2018</v>
      </c>
      <c r="R1346" t="str">
        <f t="shared" si="146"/>
        <v>July</v>
      </c>
      <c r="S1346" t="s">
        <v>2114</v>
      </c>
      <c r="T1346" t="s">
        <v>40</v>
      </c>
    </row>
    <row r="1347" spans="1:20" x14ac:dyDescent="0.3">
      <c r="A1347" t="s">
        <v>2115</v>
      </c>
      <c r="B1347" t="s">
        <v>1997</v>
      </c>
      <c r="C1347">
        <v>4.3</v>
      </c>
      <c r="D1347">
        <f t="shared" ref="D1347:D1410" si="147">IF(C1347&gt;4,5,IF(C1347&gt;3,4,IF(C1347&gt;2,3,IF(C1347&gt;1,2,1))))</f>
        <v>5</v>
      </c>
      <c r="E1347">
        <v>5499</v>
      </c>
      <c r="F1347" t="s">
        <v>2116</v>
      </c>
      <c r="G1347">
        <f t="shared" ref="G1347:G1410" si="148">IF(RIGHT(F1347,1)="M",LEFT(F1347,LEN(F1347)-1)*1000000,IF(RIGHT(F1347,1)="K",LEFT(F1347,LEN(F1347)-1)*1000, 1000))</f>
        <v>94000000</v>
      </c>
      <c r="H1347" s="3" t="s">
        <v>43</v>
      </c>
      <c r="I1347" t="str">
        <f t="shared" ref="I1347:I1410" si="149">SUBSTITUTE(H1347,",","")</f>
        <v>100000+</v>
      </c>
      <c r="J1347" s="1">
        <f t="shared" ref="J1347:J1410" si="150">VALUE(LEFT(I1347,LEN(I1347)-1))</f>
        <v>100000</v>
      </c>
      <c r="K1347" t="s">
        <v>17</v>
      </c>
      <c r="L1347" s="2">
        <v>0</v>
      </c>
      <c r="M1347" s="1">
        <f t="shared" ref="M1347:M1410" si="151">VALUE(IF(RIGHT(L1347,LEN(L1347)-1)="",0,RIGHT(L1347,LEN(L1347)-1)))</f>
        <v>0</v>
      </c>
      <c r="N1347" t="s">
        <v>18</v>
      </c>
      <c r="O1347" t="s">
        <v>1998</v>
      </c>
      <c r="P1347" t="s">
        <v>274</v>
      </c>
      <c r="Q1347" t="str">
        <f t="shared" ref="Q1347:Q1410" si="152">RIGHT(P1347,4)</f>
        <v>2018</v>
      </c>
      <c r="R1347" t="str">
        <f t="shared" ref="R1347:R1410" si="153">LEFT(P1347,FIND(" ",P1347)-1)</f>
        <v>July</v>
      </c>
      <c r="S1347" t="s">
        <v>2117</v>
      </c>
      <c r="T1347" t="s">
        <v>71</v>
      </c>
    </row>
    <row r="1348" spans="1:20" x14ac:dyDescent="0.3">
      <c r="A1348" t="s">
        <v>2085</v>
      </c>
      <c r="B1348" t="s">
        <v>1997</v>
      </c>
      <c r="C1348">
        <v>4.4000000000000004</v>
      </c>
      <c r="D1348">
        <f t="shared" si="147"/>
        <v>5</v>
      </c>
      <c r="E1348">
        <v>70769</v>
      </c>
      <c r="F1348" t="s">
        <v>197</v>
      </c>
      <c r="G1348">
        <f t="shared" si="148"/>
        <v>35000000</v>
      </c>
      <c r="H1348" s="3" t="s">
        <v>31</v>
      </c>
      <c r="I1348" t="str">
        <f t="shared" si="149"/>
        <v>5000000+</v>
      </c>
      <c r="J1348" s="1">
        <f t="shared" si="150"/>
        <v>5000000</v>
      </c>
      <c r="K1348" t="s">
        <v>17</v>
      </c>
      <c r="L1348" s="2">
        <v>0</v>
      </c>
      <c r="M1348" s="1">
        <f t="shared" si="151"/>
        <v>0</v>
      </c>
      <c r="N1348" t="s">
        <v>18</v>
      </c>
      <c r="O1348" t="s">
        <v>1998</v>
      </c>
      <c r="P1348" t="s">
        <v>265</v>
      </c>
      <c r="Q1348" t="str">
        <f t="shared" si="152"/>
        <v>2018</v>
      </c>
      <c r="R1348" t="str">
        <f t="shared" si="153"/>
        <v>July</v>
      </c>
      <c r="S1348" t="s">
        <v>2086</v>
      </c>
      <c r="T1348" t="s">
        <v>76</v>
      </c>
    </row>
    <row r="1349" spans="1:20" x14ac:dyDescent="0.3">
      <c r="A1349" t="s">
        <v>2087</v>
      </c>
      <c r="B1349" t="s">
        <v>1997</v>
      </c>
      <c r="C1349">
        <v>4.4000000000000004</v>
      </c>
      <c r="D1349">
        <f t="shared" si="147"/>
        <v>5</v>
      </c>
      <c r="E1349">
        <v>2107</v>
      </c>
      <c r="F1349" t="s">
        <v>39</v>
      </c>
      <c r="G1349">
        <f t="shared" si="148"/>
        <v>1000</v>
      </c>
      <c r="H1349" s="3" t="s">
        <v>43</v>
      </c>
      <c r="I1349" t="str">
        <f t="shared" si="149"/>
        <v>100000+</v>
      </c>
      <c r="J1349" s="1">
        <f t="shared" si="150"/>
        <v>100000</v>
      </c>
      <c r="K1349" t="s">
        <v>596</v>
      </c>
      <c r="L1349" s="2" t="s">
        <v>943</v>
      </c>
      <c r="M1349" s="1">
        <f t="shared" si="151"/>
        <v>2.99</v>
      </c>
      <c r="N1349" t="s">
        <v>18</v>
      </c>
      <c r="O1349" t="s">
        <v>1998</v>
      </c>
      <c r="P1349" t="s">
        <v>2088</v>
      </c>
      <c r="Q1349" t="str">
        <f t="shared" si="152"/>
        <v>2015</v>
      </c>
      <c r="R1349" t="str">
        <f t="shared" si="153"/>
        <v>December</v>
      </c>
      <c r="S1349" t="s">
        <v>39</v>
      </c>
      <c r="T1349" t="s">
        <v>39</v>
      </c>
    </row>
    <row r="1350" spans="1:20" x14ac:dyDescent="0.3">
      <c r="A1350" t="s">
        <v>2118</v>
      </c>
      <c r="B1350" t="s">
        <v>1997</v>
      </c>
      <c r="C1350">
        <v>4.5999999999999996</v>
      </c>
      <c r="D1350">
        <f t="shared" si="147"/>
        <v>5</v>
      </c>
      <c r="E1350">
        <v>48286</v>
      </c>
      <c r="F1350" t="s">
        <v>39</v>
      </c>
      <c r="G1350">
        <f t="shared" si="148"/>
        <v>1000</v>
      </c>
      <c r="H1350" s="3" t="s">
        <v>56</v>
      </c>
      <c r="I1350" t="str">
        <f t="shared" si="149"/>
        <v>1000000+</v>
      </c>
      <c r="J1350" s="1">
        <f t="shared" si="150"/>
        <v>1000000</v>
      </c>
      <c r="K1350" t="s">
        <v>17</v>
      </c>
      <c r="L1350" s="2">
        <v>0</v>
      </c>
      <c r="M1350" s="1">
        <f t="shared" si="151"/>
        <v>0</v>
      </c>
      <c r="N1350" t="s">
        <v>18</v>
      </c>
      <c r="O1350" t="s">
        <v>1998</v>
      </c>
      <c r="P1350" t="s">
        <v>248</v>
      </c>
      <c r="Q1350" t="str">
        <f t="shared" si="152"/>
        <v>2018</v>
      </c>
      <c r="R1350" t="str">
        <f t="shared" si="153"/>
        <v>July</v>
      </c>
      <c r="S1350" t="s">
        <v>39</v>
      </c>
      <c r="T1350" t="s">
        <v>39</v>
      </c>
    </row>
    <row r="1351" spans="1:20" x14ac:dyDescent="0.3">
      <c r="A1351" t="s">
        <v>2119</v>
      </c>
      <c r="B1351" t="s">
        <v>1997</v>
      </c>
      <c r="C1351">
        <v>4.3</v>
      </c>
      <c r="D1351">
        <f t="shared" si="147"/>
        <v>5</v>
      </c>
      <c r="E1351">
        <v>26652</v>
      </c>
      <c r="F1351" t="s">
        <v>614</v>
      </c>
      <c r="G1351">
        <f t="shared" si="148"/>
        <v>41000000</v>
      </c>
      <c r="H1351" s="3" t="s">
        <v>56</v>
      </c>
      <c r="I1351" t="str">
        <f t="shared" si="149"/>
        <v>1000000+</v>
      </c>
      <c r="J1351" s="1">
        <f t="shared" si="150"/>
        <v>1000000</v>
      </c>
      <c r="K1351" t="s">
        <v>17</v>
      </c>
      <c r="L1351" s="2">
        <v>0</v>
      </c>
      <c r="M1351" s="1">
        <f t="shared" si="151"/>
        <v>0</v>
      </c>
      <c r="N1351" t="s">
        <v>18</v>
      </c>
      <c r="O1351" t="s">
        <v>1998</v>
      </c>
      <c r="P1351" t="s">
        <v>513</v>
      </c>
      <c r="Q1351" t="str">
        <f t="shared" si="152"/>
        <v>2018</v>
      </c>
      <c r="R1351" t="str">
        <f t="shared" si="153"/>
        <v>May</v>
      </c>
      <c r="S1351" t="s">
        <v>725</v>
      </c>
      <c r="T1351" t="s">
        <v>22</v>
      </c>
    </row>
    <row r="1352" spans="1:20" x14ac:dyDescent="0.3">
      <c r="A1352" t="s">
        <v>2120</v>
      </c>
      <c r="B1352" t="s">
        <v>1997</v>
      </c>
      <c r="C1352">
        <v>4.5999999999999996</v>
      </c>
      <c r="D1352">
        <f t="shared" si="147"/>
        <v>5</v>
      </c>
      <c r="E1352">
        <v>71269</v>
      </c>
      <c r="F1352" t="s">
        <v>1083</v>
      </c>
      <c r="G1352">
        <f t="shared" si="148"/>
        <v>49000000</v>
      </c>
      <c r="H1352" s="3" t="s">
        <v>56</v>
      </c>
      <c r="I1352" t="str">
        <f t="shared" si="149"/>
        <v>1000000+</v>
      </c>
      <c r="J1352" s="1">
        <f t="shared" si="150"/>
        <v>1000000</v>
      </c>
      <c r="K1352" t="s">
        <v>17</v>
      </c>
      <c r="L1352" s="2">
        <v>0</v>
      </c>
      <c r="M1352" s="1">
        <f t="shared" si="151"/>
        <v>0</v>
      </c>
      <c r="N1352" t="s">
        <v>18</v>
      </c>
      <c r="O1352" t="s">
        <v>1998</v>
      </c>
      <c r="P1352" t="s">
        <v>2121</v>
      </c>
      <c r="Q1352" t="str">
        <f t="shared" si="152"/>
        <v>2018</v>
      </c>
      <c r="R1352" t="str">
        <f t="shared" si="153"/>
        <v>March</v>
      </c>
      <c r="S1352" t="s">
        <v>1591</v>
      </c>
      <c r="T1352" t="s">
        <v>22</v>
      </c>
    </row>
    <row r="1353" spans="1:20" x14ac:dyDescent="0.3">
      <c r="A1353" t="s">
        <v>2122</v>
      </c>
      <c r="B1353" t="s">
        <v>1997</v>
      </c>
      <c r="C1353">
        <v>4.5999999999999996</v>
      </c>
      <c r="D1353">
        <f t="shared" si="147"/>
        <v>5</v>
      </c>
      <c r="E1353">
        <v>20301</v>
      </c>
      <c r="F1353" t="s">
        <v>364</v>
      </c>
      <c r="G1353">
        <f t="shared" si="148"/>
        <v>22000000</v>
      </c>
      <c r="H1353" s="3" t="s">
        <v>56</v>
      </c>
      <c r="I1353" t="str">
        <f t="shared" si="149"/>
        <v>1000000+</v>
      </c>
      <c r="J1353" s="1">
        <f t="shared" si="150"/>
        <v>1000000</v>
      </c>
      <c r="K1353" t="s">
        <v>17</v>
      </c>
      <c r="L1353" s="2">
        <v>0</v>
      </c>
      <c r="M1353" s="1">
        <f t="shared" si="151"/>
        <v>0</v>
      </c>
      <c r="N1353" t="s">
        <v>18</v>
      </c>
      <c r="O1353" t="s">
        <v>1998</v>
      </c>
      <c r="P1353" t="s">
        <v>288</v>
      </c>
      <c r="Q1353" t="str">
        <f t="shared" si="152"/>
        <v>2018</v>
      </c>
      <c r="R1353" t="str">
        <f t="shared" si="153"/>
        <v>May</v>
      </c>
      <c r="S1353">
        <v>3.22</v>
      </c>
      <c r="T1353" t="s">
        <v>535</v>
      </c>
    </row>
    <row r="1354" spans="1:20" x14ac:dyDescent="0.3">
      <c r="A1354" t="s">
        <v>2123</v>
      </c>
      <c r="B1354" t="s">
        <v>1997</v>
      </c>
      <c r="C1354">
        <v>4.5</v>
      </c>
      <c r="D1354">
        <f t="shared" si="147"/>
        <v>5</v>
      </c>
      <c r="E1354">
        <v>93691</v>
      </c>
      <c r="F1354" t="s">
        <v>39</v>
      </c>
      <c r="G1354">
        <f t="shared" si="148"/>
        <v>1000</v>
      </c>
      <c r="H1354" s="3" t="s">
        <v>31</v>
      </c>
      <c r="I1354" t="str">
        <f t="shared" si="149"/>
        <v>5000000+</v>
      </c>
      <c r="J1354" s="1">
        <f t="shared" si="150"/>
        <v>5000000</v>
      </c>
      <c r="K1354" t="s">
        <v>17</v>
      </c>
      <c r="L1354" s="2">
        <v>0</v>
      </c>
      <c r="M1354" s="1">
        <f t="shared" si="151"/>
        <v>0</v>
      </c>
      <c r="N1354" t="s">
        <v>18</v>
      </c>
      <c r="O1354" t="s">
        <v>1998</v>
      </c>
      <c r="P1354" t="s">
        <v>704</v>
      </c>
      <c r="Q1354" t="str">
        <f t="shared" si="152"/>
        <v>2018</v>
      </c>
      <c r="R1354" t="str">
        <f t="shared" si="153"/>
        <v>July</v>
      </c>
      <c r="S1354" t="s">
        <v>39</v>
      </c>
      <c r="T1354" t="s">
        <v>39</v>
      </c>
    </row>
    <row r="1355" spans="1:20" x14ac:dyDescent="0.3">
      <c r="A1355" t="s">
        <v>2124</v>
      </c>
      <c r="B1355" t="s">
        <v>1997</v>
      </c>
      <c r="C1355">
        <v>4.5999999999999996</v>
      </c>
      <c r="D1355">
        <f t="shared" si="147"/>
        <v>5</v>
      </c>
      <c r="E1355">
        <v>56145</v>
      </c>
      <c r="F1355" t="s">
        <v>119</v>
      </c>
      <c r="G1355">
        <f t="shared" si="148"/>
        <v>23000000</v>
      </c>
      <c r="H1355" s="3" t="s">
        <v>56</v>
      </c>
      <c r="I1355" t="str">
        <f t="shared" si="149"/>
        <v>1000000+</v>
      </c>
      <c r="J1355" s="1">
        <f t="shared" si="150"/>
        <v>1000000</v>
      </c>
      <c r="K1355" t="s">
        <v>17</v>
      </c>
      <c r="L1355" s="2">
        <v>0</v>
      </c>
      <c r="M1355" s="1">
        <f t="shared" si="151"/>
        <v>0</v>
      </c>
      <c r="N1355" t="s">
        <v>18</v>
      </c>
      <c r="O1355" t="s">
        <v>1998</v>
      </c>
      <c r="P1355" t="s">
        <v>32</v>
      </c>
      <c r="Q1355" t="str">
        <f t="shared" si="152"/>
        <v>2018</v>
      </c>
      <c r="R1355" t="str">
        <f t="shared" si="153"/>
        <v>August</v>
      </c>
      <c r="S1355" t="s">
        <v>2125</v>
      </c>
      <c r="T1355" t="s">
        <v>245</v>
      </c>
    </row>
    <row r="1356" spans="1:20" x14ac:dyDescent="0.3">
      <c r="A1356" t="s">
        <v>2126</v>
      </c>
      <c r="B1356" t="s">
        <v>1997</v>
      </c>
      <c r="C1356">
        <v>4.5999999999999996</v>
      </c>
      <c r="D1356">
        <f t="shared" si="147"/>
        <v>5</v>
      </c>
      <c r="E1356">
        <v>20326</v>
      </c>
      <c r="F1356" t="s">
        <v>68</v>
      </c>
      <c r="G1356">
        <f t="shared" si="148"/>
        <v>28000000</v>
      </c>
      <c r="H1356" s="3" t="s">
        <v>56</v>
      </c>
      <c r="I1356" t="str">
        <f t="shared" si="149"/>
        <v>1000000+</v>
      </c>
      <c r="J1356" s="1">
        <f t="shared" si="150"/>
        <v>1000000</v>
      </c>
      <c r="K1356" t="s">
        <v>17</v>
      </c>
      <c r="L1356" s="2">
        <v>0</v>
      </c>
      <c r="M1356" s="1">
        <f t="shared" si="151"/>
        <v>0</v>
      </c>
      <c r="N1356" t="s">
        <v>37</v>
      </c>
      <c r="O1356" t="s">
        <v>1998</v>
      </c>
      <c r="P1356" t="s">
        <v>279</v>
      </c>
      <c r="Q1356" t="str">
        <f t="shared" si="152"/>
        <v>2018</v>
      </c>
      <c r="R1356" t="str">
        <f t="shared" si="153"/>
        <v>August</v>
      </c>
      <c r="S1356" t="s">
        <v>2127</v>
      </c>
      <c r="T1356" t="s">
        <v>71</v>
      </c>
    </row>
    <row r="1357" spans="1:20" x14ac:dyDescent="0.3">
      <c r="A1357" t="s">
        <v>2128</v>
      </c>
      <c r="B1357" t="s">
        <v>1997</v>
      </c>
      <c r="C1357">
        <v>4.5</v>
      </c>
      <c r="D1357">
        <f t="shared" si="147"/>
        <v>5</v>
      </c>
      <c r="E1357">
        <v>12955</v>
      </c>
      <c r="F1357" t="s">
        <v>486</v>
      </c>
      <c r="G1357">
        <f t="shared" si="148"/>
        <v>7200000</v>
      </c>
      <c r="H1357" s="3" t="s">
        <v>56</v>
      </c>
      <c r="I1357" t="str">
        <f t="shared" si="149"/>
        <v>1000000+</v>
      </c>
      <c r="J1357" s="1">
        <f t="shared" si="150"/>
        <v>1000000</v>
      </c>
      <c r="K1357" t="s">
        <v>17</v>
      </c>
      <c r="L1357" s="2">
        <v>0</v>
      </c>
      <c r="M1357" s="1">
        <f t="shared" si="151"/>
        <v>0</v>
      </c>
      <c r="N1357" t="s">
        <v>37</v>
      </c>
      <c r="O1357" t="s">
        <v>1998</v>
      </c>
      <c r="P1357" t="s">
        <v>801</v>
      </c>
      <c r="Q1357" t="str">
        <f t="shared" si="152"/>
        <v>2018</v>
      </c>
      <c r="R1357" t="str">
        <f t="shared" si="153"/>
        <v>June</v>
      </c>
      <c r="S1357">
        <v>10.24</v>
      </c>
      <c r="T1357" t="s">
        <v>46</v>
      </c>
    </row>
    <row r="1358" spans="1:20" x14ac:dyDescent="0.3">
      <c r="A1358" t="s">
        <v>2129</v>
      </c>
      <c r="B1358" t="s">
        <v>1997</v>
      </c>
      <c r="C1358">
        <v>4.0999999999999996</v>
      </c>
      <c r="D1358">
        <f t="shared" si="147"/>
        <v>5</v>
      </c>
      <c r="E1358">
        <v>2681</v>
      </c>
      <c r="F1358" t="s">
        <v>567</v>
      </c>
      <c r="G1358">
        <f t="shared" si="148"/>
        <v>6500000</v>
      </c>
      <c r="H1358" s="3" t="s">
        <v>25</v>
      </c>
      <c r="I1358" t="str">
        <f t="shared" si="149"/>
        <v>500000+</v>
      </c>
      <c r="J1358" s="1">
        <f t="shared" si="150"/>
        <v>500000</v>
      </c>
      <c r="K1358" t="s">
        <v>17</v>
      </c>
      <c r="L1358" s="2">
        <v>0</v>
      </c>
      <c r="M1358" s="1">
        <f t="shared" si="151"/>
        <v>0</v>
      </c>
      <c r="N1358" t="s">
        <v>18</v>
      </c>
      <c r="O1358" t="s">
        <v>1998</v>
      </c>
      <c r="P1358" t="s">
        <v>2130</v>
      </c>
      <c r="Q1358" t="str">
        <f t="shared" si="152"/>
        <v>2018</v>
      </c>
      <c r="R1358" t="str">
        <f t="shared" si="153"/>
        <v>February</v>
      </c>
      <c r="S1358">
        <v>37</v>
      </c>
      <c r="T1358" t="s">
        <v>22</v>
      </c>
    </row>
    <row r="1359" spans="1:20" x14ac:dyDescent="0.3">
      <c r="A1359" t="s">
        <v>2131</v>
      </c>
      <c r="B1359" t="s">
        <v>1997</v>
      </c>
      <c r="C1359">
        <v>4.5</v>
      </c>
      <c r="D1359">
        <f t="shared" si="147"/>
        <v>5</v>
      </c>
      <c r="E1359">
        <v>325738</v>
      </c>
      <c r="F1359" t="s">
        <v>39</v>
      </c>
      <c r="G1359">
        <f t="shared" si="148"/>
        <v>1000</v>
      </c>
      <c r="H1359" s="3" t="s">
        <v>79</v>
      </c>
      <c r="I1359" t="str">
        <f t="shared" si="149"/>
        <v>10000000+</v>
      </c>
      <c r="J1359" s="1">
        <f t="shared" si="150"/>
        <v>10000000</v>
      </c>
      <c r="K1359" t="s">
        <v>17</v>
      </c>
      <c r="L1359" s="2">
        <v>0</v>
      </c>
      <c r="M1359" s="1">
        <f t="shared" si="151"/>
        <v>0</v>
      </c>
      <c r="N1359" t="s">
        <v>18</v>
      </c>
      <c r="O1359" t="s">
        <v>1998</v>
      </c>
      <c r="P1359" t="s">
        <v>221</v>
      </c>
      <c r="Q1359" t="str">
        <f t="shared" si="152"/>
        <v>2018</v>
      </c>
      <c r="R1359" t="str">
        <f t="shared" si="153"/>
        <v>July</v>
      </c>
      <c r="S1359" t="s">
        <v>39</v>
      </c>
      <c r="T1359" t="s">
        <v>39</v>
      </c>
    </row>
    <row r="1360" spans="1:20" x14ac:dyDescent="0.3">
      <c r="A1360" t="s">
        <v>2132</v>
      </c>
      <c r="B1360" t="s">
        <v>1997</v>
      </c>
      <c r="C1360">
        <v>4.5999999999999996</v>
      </c>
      <c r="D1360">
        <f t="shared" si="147"/>
        <v>5</v>
      </c>
      <c r="E1360">
        <v>4102</v>
      </c>
      <c r="F1360" t="s">
        <v>152</v>
      </c>
      <c r="G1360">
        <f t="shared" si="148"/>
        <v>24000000</v>
      </c>
      <c r="H1360" s="3" t="s">
        <v>25</v>
      </c>
      <c r="I1360" t="str">
        <f t="shared" si="149"/>
        <v>500000+</v>
      </c>
      <c r="J1360" s="1">
        <f t="shared" si="150"/>
        <v>500000</v>
      </c>
      <c r="K1360" t="s">
        <v>17</v>
      </c>
      <c r="L1360" s="2">
        <v>0</v>
      </c>
      <c r="M1360" s="1">
        <f t="shared" si="151"/>
        <v>0</v>
      </c>
      <c r="N1360" t="s">
        <v>111</v>
      </c>
      <c r="O1360" t="s">
        <v>1998</v>
      </c>
      <c r="P1360" t="s">
        <v>143</v>
      </c>
      <c r="Q1360" t="str">
        <f t="shared" si="152"/>
        <v>2018</v>
      </c>
      <c r="R1360" t="str">
        <f t="shared" si="153"/>
        <v>July</v>
      </c>
      <c r="S1360" t="s">
        <v>2103</v>
      </c>
      <c r="T1360" t="s">
        <v>40</v>
      </c>
    </row>
    <row r="1361" spans="1:20" x14ac:dyDescent="0.3">
      <c r="A1361" t="s">
        <v>2133</v>
      </c>
      <c r="B1361" t="s">
        <v>1997</v>
      </c>
      <c r="C1361">
        <v>4.5</v>
      </c>
      <c r="D1361">
        <f t="shared" si="147"/>
        <v>5</v>
      </c>
      <c r="E1361">
        <v>40296</v>
      </c>
      <c r="F1361" t="s">
        <v>39</v>
      </c>
      <c r="G1361">
        <f t="shared" si="148"/>
        <v>1000</v>
      </c>
      <c r="H1361" s="3" t="s">
        <v>56</v>
      </c>
      <c r="I1361" t="str">
        <f t="shared" si="149"/>
        <v>1000000+</v>
      </c>
      <c r="J1361" s="1">
        <f t="shared" si="150"/>
        <v>1000000</v>
      </c>
      <c r="K1361" t="s">
        <v>17</v>
      </c>
      <c r="L1361" s="2">
        <v>0</v>
      </c>
      <c r="M1361" s="1">
        <f t="shared" si="151"/>
        <v>0</v>
      </c>
      <c r="N1361" t="s">
        <v>18</v>
      </c>
      <c r="O1361" t="s">
        <v>1998</v>
      </c>
      <c r="P1361" t="s">
        <v>487</v>
      </c>
      <c r="Q1361" t="str">
        <f t="shared" si="152"/>
        <v>2018</v>
      </c>
      <c r="R1361" t="str">
        <f t="shared" si="153"/>
        <v>June</v>
      </c>
      <c r="S1361" t="s">
        <v>39</v>
      </c>
      <c r="T1361" t="s">
        <v>39</v>
      </c>
    </row>
    <row r="1362" spans="1:20" x14ac:dyDescent="0.3">
      <c r="A1362" t="s">
        <v>2134</v>
      </c>
      <c r="B1362" t="s">
        <v>1997</v>
      </c>
      <c r="C1362">
        <v>4.8</v>
      </c>
      <c r="D1362">
        <f t="shared" si="147"/>
        <v>5</v>
      </c>
      <c r="E1362">
        <v>4559407</v>
      </c>
      <c r="F1362" t="s">
        <v>39</v>
      </c>
      <c r="G1362">
        <f t="shared" si="148"/>
        <v>1000</v>
      </c>
      <c r="H1362" s="3" t="s">
        <v>403</v>
      </c>
      <c r="I1362" t="str">
        <f t="shared" si="149"/>
        <v>100000000+</v>
      </c>
      <c r="J1362" s="1">
        <f t="shared" si="150"/>
        <v>100000000</v>
      </c>
      <c r="K1362" t="s">
        <v>17</v>
      </c>
      <c r="L1362" s="2">
        <v>0</v>
      </c>
      <c r="M1362" s="1">
        <f t="shared" si="151"/>
        <v>0</v>
      </c>
      <c r="N1362" t="s">
        <v>18</v>
      </c>
      <c r="O1362" t="s">
        <v>1998</v>
      </c>
      <c r="P1362" t="s">
        <v>32</v>
      </c>
      <c r="Q1362" t="str">
        <f t="shared" si="152"/>
        <v>2018</v>
      </c>
      <c r="R1362" t="str">
        <f t="shared" si="153"/>
        <v>August</v>
      </c>
      <c r="S1362" t="s">
        <v>39</v>
      </c>
      <c r="T1362" t="s">
        <v>39</v>
      </c>
    </row>
    <row r="1363" spans="1:20" x14ac:dyDescent="0.3">
      <c r="A1363" t="s">
        <v>2135</v>
      </c>
      <c r="B1363" t="s">
        <v>1997</v>
      </c>
      <c r="C1363">
        <v>4.8</v>
      </c>
      <c r="D1363">
        <f t="shared" si="147"/>
        <v>5</v>
      </c>
      <c r="E1363">
        <v>570242</v>
      </c>
      <c r="F1363" t="s">
        <v>78</v>
      </c>
      <c r="G1363">
        <f t="shared" si="148"/>
        <v>20000000</v>
      </c>
      <c r="H1363" s="3" t="s">
        <v>79</v>
      </c>
      <c r="I1363" t="str">
        <f t="shared" si="149"/>
        <v>10000000+</v>
      </c>
      <c r="J1363" s="1">
        <f t="shared" si="150"/>
        <v>10000000</v>
      </c>
      <c r="K1363" t="s">
        <v>17</v>
      </c>
      <c r="L1363" s="2">
        <v>0</v>
      </c>
      <c r="M1363" s="1">
        <f t="shared" si="151"/>
        <v>0</v>
      </c>
      <c r="N1363" t="s">
        <v>18</v>
      </c>
      <c r="O1363" t="s">
        <v>1998</v>
      </c>
      <c r="P1363" t="s">
        <v>153</v>
      </c>
      <c r="Q1363" t="str">
        <f t="shared" si="152"/>
        <v>2018</v>
      </c>
      <c r="R1363" t="str">
        <f t="shared" si="153"/>
        <v>August</v>
      </c>
      <c r="S1363" t="s">
        <v>2136</v>
      </c>
      <c r="T1363" t="s">
        <v>71</v>
      </c>
    </row>
    <row r="1364" spans="1:20" x14ac:dyDescent="0.3">
      <c r="A1364" t="s">
        <v>2040</v>
      </c>
      <c r="B1364" t="s">
        <v>1997</v>
      </c>
      <c r="C1364">
        <v>4.5999999999999996</v>
      </c>
      <c r="D1364">
        <f t="shared" si="147"/>
        <v>5</v>
      </c>
      <c r="E1364">
        <v>1873523</v>
      </c>
      <c r="F1364" t="s">
        <v>39</v>
      </c>
      <c r="G1364">
        <f t="shared" si="148"/>
        <v>1000</v>
      </c>
      <c r="H1364" s="3" t="s">
        <v>36</v>
      </c>
      <c r="I1364" t="str">
        <f t="shared" si="149"/>
        <v>50000000+</v>
      </c>
      <c r="J1364" s="1">
        <f t="shared" si="150"/>
        <v>50000000</v>
      </c>
      <c r="K1364" t="s">
        <v>17</v>
      </c>
      <c r="L1364" s="2">
        <v>0</v>
      </c>
      <c r="M1364" s="1">
        <f t="shared" si="151"/>
        <v>0</v>
      </c>
      <c r="N1364" t="s">
        <v>18</v>
      </c>
      <c r="O1364" t="s">
        <v>1998</v>
      </c>
      <c r="P1364" t="s">
        <v>74</v>
      </c>
      <c r="Q1364" t="str">
        <f t="shared" si="152"/>
        <v>2018</v>
      </c>
      <c r="R1364" t="str">
        <f t="shared" si="153"/>
        <v>July</v>
      </c>
      <c r="S1364" t="s">
        <v>39</v>
      </c>
      <c r="T1364" t="s">
        <v>39</v>
      </c>
    </row>
    <row r="1365" spans="1:20" x14ac:dyDescent="0.3">
      <c r="A1365" t="s">
        <v>2137</v>
      </c>
      <c r="B1365" t="s">
        <v>1997</v>
      </c>
      <c r="C1365">
        <v>4.5</v>
      </c>
      <c r="D1365">
        <f t="shared" si="147"/>
        <v>5</v>
      </c>
      <c r="E1365">
        <v>121838</v>
      </c>
      <c r="F1365" t="s">
        <v>164</v>
      </c>
      <c r="G1365">
        <f t="shared" si="148"/>
        <v>15000000</v>
      </c>
      <c r="H1365" s="3" t="s">
        <v>31</v>
      </c>
      <c r="I1365" t="str">
        <f t="shared" si="149"/>
        <v>5000000+</v>
      </c>
      <c r="J1365" s="1">
        <f t="shared" si="150"/>
        <v>5000000</v>
      </c>
      <c r="K1365" t="s">
        <v>17</v>
      </c>
      <c r="L1365" s="2">
        <v>0</v>
      </c>
      <c r="M1365" s="1">
        <f t="shared" si="151"/>
        <v>0</v>
      </c>
      <c r="N1365" t="s">
        <v>18</v>
      </c>
      <c r="O1365" t="s">
        <v>1998</v>
      </c>
      <c r="P1365" t="s">
        <v>691</v>
      </c>
      <c r="Q1365" t="str">
        <f t="shared" si="152"/>
        <v>2018</v>
      </c>
      <c r="R1365" t="str">
        <f t="shared" si="153"/>
        <v>May</v>
      </c>
      <c r="S1365" t="s">
        <v>2138</v>
      </c>
      <c r="T1365" t="s">
        <v>22</v>
      </c>
    </row>
    <row r="1366" spans="1:20" x14ac:dyDescent="0.3">
      <c r="A1366" t="s">
        <v>2139</v>
      </c>
      <c r="B1366" t="s">
        <v>1997</v>
      </c>
      <c r="C1366">
        <v>4.0999999999999996</v>
      </c>
      <c r="D1366">
        <f t="shared" si="147"/>
        <v>5</v>
      </c>
      <c r="E1366">
        <v>62616</v>
      </c>
      <c r="F1366" t="s">
        <v>39</v>
      </c>
      <c r="G1366">
        <f t="shared" si="148"/>
        <v>1000</v>
      </c>
      <c r="H1366" s="3" t="s">
        <v>31</v>
      </c>
      <c r="I1366" t="str">
        <f t="shared" si="149"/>
        <v>5000000+</v>
      </c>
      <c r="J1366" s="1">
        <f t="shared" si="150"/>
        <v>5000000</v>
      </c>
      <c r="K1366" t="s">
        <v>17</v>
      </c>
      <c r="L1366" s="2">
        <v>0</v>
      </c>
      <c r="M1366" s="1">
        <f t="shared" si="151"/>
        <v>0</v>
      </c>
      <c r="N1366" t="s">
        <v>37</v>
      </c>
      <c r="O1366" t="s">
        <v>1998</v>
      </c>
      <c r="P1366" t="s">
        <v>153</v>
      </c>
      <c r="Q1366" t="str">
        <f t="shared" si="152"/>
        <v>2018</v>
      </c>
      <c r="R1366" t="str">
        <f t="shared" si="153"/>
        <v>August</v>
      </c>
      <c r="S1366" t="s">
        <v>39</v>
      </c>
      <c r="T1366" t="s">
        <v>39</v>
      </c>
    </row>
    <row r="1367" spans="1:20" x14ac:dyDescent="0.3">
      <c r="A1367" t="s">
        <v>2140</v>
      </c>
      <c r="B1367" t="s">
        <v>1997</v>
      </c>
      <c r="C1367">
        <v>4.4000000000000004</v>
      </c>
      <c r="D1367">
        <f t="shared" si="147"/>
        <v>5</v>
      </c>
      <c r="E1367">
        <v>12858</v>
      </c>
      <c r="F1367" t="s">
        <v>538</v>
      </c>
      <c r="G1367">
        <f t="shared" si="148"/>
        <v>55000000</v>
      </c>
      <c r="H1367" s="3" t="s">
        <v>25</v>
      </c>
      <c r="I1367" t="str">
        <f t="shared" si="149"/>
        <v>500000+</v>
      </c>
      <c r="J1367" s="1">
        <f t="shared" si="150"/>
        <v>500000</v>
      </c>
      <c r="K1367" t="s">
        <v>17</v>
      </c>
      <c r="L1367" s="2">
        <v>0</v>
      </c>
      <c r="M1367" s="1">
        <f t="shared" si="151"/>
        <v>0</v>
      </c>
      <c r="N1367" t="s">
        <v>18</v>
      </c>
      <c r="O1367" t="s">
        <v>1998</v>
      </c>
      <c r="P1367" t="s">
        <v>248</v>
      </c>
      <c r="Q1367" t="str">
        <f t="shared" si="152"/>
        <v>2018</v>
      </c>
      <c r="R1367" t="str">
        <f t="shared" si="153"/>
        <v>July</v>
      </c>
      <c r="S1367" t="s">
        <v>2023</v>
      </c>
      <c r="T1367" t="s">
        <v>245</v>
      </c>
    </row>
    <row r="1368" spans="1:20" x14ac:dyDescent="0.3">
      <c r="A1368" t="s">
        <v>2141</v>
      </c>
      <c r="B1368" t="s">
        <v>1997</v>
      </c>
      <c r="C1368">
        <v>4.2</v>
      </c>
      <c r="D1368">
        <f t="shared" si="147"/>
        <v>5</v>
      </c>
      <c r="E1368">
        <v>34356</v>
      </c>
      <c r="F1368" t="s">
        <v>39</v>
      </c>
      <c r="G1368">
        <f t="shared" si="148"/>
        <v>1000</v>
      </c>
      <c r="H1368" s="3" t="s">
        <v>56</v>
      </c>
      <c r="I1368" t="str">
        <f t="shared" si="149"/>
        <v>1000000+</v>
      </c>
      <c r="J1368" s="1">
        <f t="shared" si="150"/>
        <v>1000000</v>
      </c>
      <c r="K1368" t="s">
        <v>17</v>
      </c>
      <c r="L1368" s="2">
        <v>0</v>
      </c>
      <c r="M1368" s="1">
        <f t="shared" si="151"/>
        <v>0</v>
      </c>
      <c r="N1368" t="s">
        <v>18</v>
      </c>
      <c r="O1368" t="s">
        <v>1998</v>
      </c>
      <c r="P1368" t="s">
        <v>74</v>
      </c>
      <c r="Q1368" t="str">
        <f t="shared" si="152"/>
        <v>2018</v>
      </c>
      <c r="R1368" t="str">
        <f t="shared" si="153"/>
        <v>July</v>
      </c>
      <c r="S1368" t="s">
        <v>39</v>
      </c>
      <c r="T1368" t="s">
        <v>39</v>
      </c>
    </row>
    <row r="1369" spans="1:20" x14ac:dyDescent="0.3">
      <c r="A1369" t="s">
        <v>2142</v>
      </c>
      <c r="B1369" t="s">
        <v>1997</v>
      </c>
      <c r="C1369">
        <v>4.5</v>
      </c>
      <c r="D1369">
        <f t="shared" si="147"/>
        <v>5</v>
      </c>
      <c r="E1369">
        <v>50679</v>
      </c>
      <c r="F1369" t="s">
        <v>261</v>
      </c>
      <c r="G1369">
        <f t="shared" si="148"/>
        <v>38000000</v>
      </c>
      <c r="H1369" s="3" t="s">
        <v>56</v>
      </c>
      <c r="I1369" t="str">
        <f t="shared" si="149"/>
        <v>1000000+</v>
      </c>
      <c r="J1369" s="1">
        <f t="shared" si="150"/>
        <v>1000000</v>
      </c>
      <c r="K1369" t="s">
        <v>17</v>
      </c>
      <c r="L1369" s="2">
        <v>0</v>
      </c>
      <c r="M1369" s="1">
        <f t="shared" si="151"/>
        <v>0</v>
      </c>
      <c r="N1369" t="s">
        <v>18</v>
      </c>
      <c r="O1369" t="s">
        <v>1998</v>
      </c>
      <c r="P1369" t="s">
        <v>32</v>
      </c>
      <c r="Q1369" t="str">
        <f t="shared" si="152"/>
        <v>2018</v>
      </c>
      <c r="R1369" t="str">
        <f t="shared" si="153"/>
        <v>August</v>
      </c>
      <c r="S1369" t="s">
        <v>1809</v>
      </c>
      <c r="T1369" t="s">
        <v>46</v>
      </c>
    </row>
    <row r="1370" spans="1:20" x14ac:dyDescent="0.3">
      <c r="A1370" t="s">
        <v>2143</v>
      </c>
      <c r="B1370" t="s">
        <v>1997</v>
      </c>
      <c r="C1370">
        <v>4.3</v>
      </c>
      <c r="D1370">
        <f t="shared" si="147"/>
        <v>5</v>
      </c>
      <c r="E1370">
        <v>16943</v>
      </c>
      <c r="F1370" t="s">
        <v>264</v>
      </c>
      <c r="G1370">
        <f t="shared" si="148"/>
        <v>32000000</v>
      </c>
      <c r="H1370" s="3" t="s">
        <v>56</v>
      </c>
      <c r="I1370" t="str">
        <f t="shared" si="149"/>
        <v>1000000+</v>
      </c>
      <c r="J1370" s="1">
        <f t="shared" si="150"/>
        <v>1000000</v>
      </c>
      <c r="K1370" t="s">
        <v>17</v>
      </c>
      <c r="L1370" s="2">
        <v>0</v>
      </c>
      <c r="M1370" s="1">
        <f t="shared" si="151"/>
        <v>0</v>
      </c>
      <c r="N1370" t="s">
        <v>18</v>
      </c>
      <c r="O1370" t="s">
        <v>1998</v>
      </c>
      <c r="P1370" t="s">
        <v>103</v>
      </c>
      <c r="Q1370" t="str">
        <f t="shared" si="152"/>
        <v>2018</v>
      </c>
      <c r="R1370" t="str">
        <f t="shared" si="153"/>
        <v>July</v>
      </c>
      <c r="S1370" t="s">
        <v>2144</v>
      </c>
      <c r="T1370" t="s">
        <v>46</v>
      </c>
    </row>
    <row r="1371" spans="1:20" x14ac:dyDescent="0.3">
      <c r="A1371" t="s">
        <v>2145</v>
      </c>
      <c r="B1371" t="s">
        <v>1997</v>
      </c>
      <c r="C1371">
        <v>4.5999999999999996</v>
      </c>
      <c r="D1371">
        <f t="shared" si="147"/>
        <v>5</v>
      </c>
      <c r="E1371">
        <v>524299</v>
      </c>
      <c r="F1371" t="s">
        <v>39</v>
      </c>
      <c r="G1371">
        <f t="shared" si="148"/>
        <v>1000</v>
      </c>
      <c r="H1371" s="3" t="s">
        <v>79</v>
      </c>
      <c r="I1371" t="str">
        <f t="shared" si="149"/>
        <v>10000000+</v>
      </c>
      <c r="J1371" s="1">
        <f t="shared" si="150"/>
        <v>10000000</v>
      </c>
      <c r="K1371" t="s">
        <v>17</v>
      </c>
      <c r="L1371" s="2">
        <v>0</v>
      </c>
      <c r="M1371" s="1">
        <f t="shared" si="151"/>
        <v>0</v>
      </c>
      <c r="N1371" t="s">
        <v>18</v>
      </c>
      <c r="O1371" t="s">
        <v>1998</v>
      </c>
      <c r="P1371" t="s">
        <v>456</v>
      </c>
      <c r="Q1371" t="str">
        <f t="shared" si="152"/>
        <v>2018</v>
      </c>
      <c r="R1371" t="str">
        <f t="shared" si="153"/>
        <v>June</v>
      </c>
      <c r="S1371" t="s">
        <v>39</v>
      </c>
      <c r="T1371" t="s">
        <v>39</v>
      </c>
    </row>
    <row r="1372" spans="1:20" x14ac:dyDescent="0.3">
      <c r="A1372" t="s">
        <v>2146</v>
      </c>
      <c r="B1372" t="s">
        <v>1997</v>
      </c>
      <c r="C1372">
        <v>4</v>
      </c>
      <c r="D1372">
        <f t="shared" si="147"/>
        <v>4</v>
      </c>
      <c r="E1372">
        <v>267</v>
      </c>
      <c r="F1372" t="s">
        <v>39</v>
      </c>
      <c r="G1372">
        <f t="shared" si="148"/>
        <v>1000</v>
      </c>
      <c r="H1372" s="3" t="s">
        <v>49</v>
      </c>
      <c r="I1372" t="str">
        <f t="shared" si="149"/>
        <v>50000+</v>
      </c>
      <c r="J1372" s="1">
        <f t="shared" si="150"/>
        <v>50000</v>
      </c>
      <c r="K1372" t="s">
        <v>17</v>
      </c>
      <c r="L1372" s="2">
        <v>0</v>
      </c>
      <c r="M1372" s="1">
        <f t="shared" si="151"/>
        <v>0</v>
      </c>
      <c r="N1372" t="s">
        <v>37</v>
      </c>
      <c r="O1372" t="s">
        <v>1998</v>
      </c>
      <c r="P1372" t="s">
        <v>32</v>
      </c>
      <c r="Q1372" t="str">
        <f t="shared" si="152"/>
        <v>2018</v>
      </c>
      <c r="R1372" t="str">
        <f t="shared" si="153"/>
        <v>August</v>
      </c>
      <c r="S1372" t="s">
        <v>39</v>
      </c>
      <c r="T1372" t="s">
        <v>39</v>
      </c>
    </row>
    <row r="1373" spans="1:20" x14ac:dyDescent="0.3">
      <c r="A1373" t="s">
        <v>2147</v>
      </c>
      <c r="B1373" t="s">
        <v>1997</v>
      </c>
      <c r="C1373">
        <v>4.5999999999999996</v>
      </c>
      <c r="D1373">
        <f t="shared" si="147"/>
        <v>5</v>
      </c>
      <c r="E1373">
        <v>623</v>
      </c>
      <c r="F1373" t="s">
        <v>708</v>
      </c>
      <c r="G1373">
        <f t="shared" si="148"/>
        <v>40000000</v>
      </c>
      <c r="H1373" s="3" t="s">
        <v>49</v>
      </c>
      <c r="I1373" t="str">
        <f t="shared" si="149"/>
        <v>50000+</v>
      </c>
      <c r="J1373" s="1">
        <f t="shared" si="150"/>
        <v>50000</v>
      </c>
      <c r="K1373" t="s">
        <v>17</v>
      </c>
      <c r="L1373" s="2">
        <v>0</v>
      </c>
      <c r="M1373" s="1">
        <f t="shared" si="151"/>
        <v>0</v>
      </c>
      <c r="N1373" t="s">
        <v>111</v>
      </c>
      <c r="O1373" t="s">
        <v>1998</v>
      </c>
      <c r="P1373" t="s">
        <v>2148</v>
      </c>
      <c r="Q1373" t="str">
        <f t="shared" si="152"/>
        <v>2017</v>
      </c>
      <c r="R1373" t="str">
        <f t="shared" si="153"/>
        <v>July</v>
      </c>
      <c r="S1373" t="s">
        <v>87</v>
      </c>
      <c r="T1373" t="s">
        <v>22</v>
      </c>
    </row>
    <row r="1374" spans="1:20" x14ac:dyDescent="0.3">
      <c r="A1374" t="s">
        <v>2056</v>
      </c>
      <c r="B1374" t="s">
        <v>1997</v>
      </c>
      <c r="C1374">
        <v>4.5</v>
      </c>
      <c r="D1374">
        <f t="shared" si="147"/>
        <v>5</v>
      </c>
      <c r="E1374">
        <v>27396</v>
      </c>
      <c r="F1374" t="s">
        <v>1417</v>
      </c>
      <c r="G1374">
        <f t="shared" si="148"/>
        <v>59000000</v>
      </c>
      <c r="H1374" s="3" t="s">
        <v>56</v>
      </c>
      <c r="I1374" t="str">
        <f t="shared" si="149"/>
        <v>1000000+</v>
      </c>
      <c r="J1374" s="1">
        <f t="shared" si="150"/>
        <v>1000000</v>
      </c>
      <c r="K1374" t="s">
        <v>17</v>
      </c>
      <c r="L1374" s="2">
        <v>0</v>
      </c>
      <c r="M1374" s="1">
        <f t="shared" si="151"/>
        <v>0</v>
      </c>
      <c r="N1374" t="s">
        <v>375</v>
      </c>
      <c r="O1374" t="s">
        <v>1998</v>
      </c>
      <c r="P1374" t="s">
        <v>237</v>
      </c>
      <c r="Q1374" t="str">
        <f t="shared" si="152"/>
        <v>2018</v>
      </c>
      <c r="R1374" t="str">
        <f t="shared" si="153"/>
        <v>July</v>
      </c>
      <c r="S1374" t="s">
        <v>2057</v>
      </c>
      <c r="T1374" t="s">
        <v>71</v>
      </c>
    </row>
    <row r="1375" spans="1:20" x14ac:dyDescent="0.3">
      <c r="A1375" t="s">
        <v>2033</v>
      </c>
      <c r="B1375" t="s">
        <v>1997</v>
      </c>
      <c r="C1375">
        <v>4.4000000000000004</v>
      </c>
      <c r="D1375">
        <f t="shared" si="147"/>
        <v>5</v>
      </c>
      <c r="E1375">
        <v>708710</v>
      </c>
      <c r="F1375" t="s">
        <v>39</v>
      </c>
      <c r="G1375">
        <f t="shared" si="148"/>
        <v>1000</v>
      </c>
      <c r="H1375" s="3" t="s">
        <v>79</v>
      </c>
      <c r="I1375" t="str">
        <f t="shared" si="149"/>
        <v>10000000+</v>
      </c>
      <c r="J1375" s="1">
        <f t="shared" si="150"/>
        <v>10000000</v>
      </c>
      <c r="K1375" t="s">
        <v>17</v>
      </c>
      <c r="L1375" s="2">
        <v>0</v>
      </c>
      <c r="M1375" s="1">
        <f t="shared" si="151"/>
        <v>0</v>
      </c>
      <c r="N1375" t="s">
        <v>18</v>
      </c>
      <c r="O1375" t="s">
        <v>1998</v>
      </c>
      <c r="P1375" t="s">
        <v>112</v>
      </c>
      <c r="Q1375" t="str">
        <f t="shared" si="152"/>
        <v>2018</v>
      </c>
      <c r="R1375" t="str">
        <f t="shared" si="153"/>
        <v>July</v>
      </c>
      <c r="S1375" t="s">
        <v>2034</v>
      </c>
      <c r="T1375" t="s">
        <v>46</v>
      </c>
    </row>
    <row r="1376" spans="1:20" x14ac:dyDescent="0.3">
      <c r="A1376" t="s">
        <v>2083</v>
      </c>
      <c r="B1376" t="s">
        <v>1997</v>
      </c>
      <c r="C1376">
        <v>4.5</v>
      </c>
      <c r="D1376">
        <f t="shared" si="147"/>
        <v>5</v>
      </c>
      <c r="E1376">
        <v>75571</v>
      </c>
      <c r="F1376" t="s">
        <v>39</v>
      </c>
      <c r="G1376">
        <f t="shared" si="148"/>
        <v>1000</v>
      </c>
      <c r="H1376" s="3" t="s">
        <v>56</v>
      </c>
      <c r="I1376" t="str">
        <f t="shared" si="149"/>
        <v>1000000+</v>
      </c>
      <c r="J1376" s="1">
        <f t="shared" si="150"/>
        <v>1000000</v>
      </c>
      <c r="K1376" t="s">
        <v>17</v>
      </c>
      <c r="L1376" s="2">
        <v>0</v>
      </c>
      <c r="M1376" s="1">
        <f t="shared" si="151"/>
        <v>0</v>
      </c>
      <c r="N1376" t="s">
        <v>18</v>
      </c>
      <c r="O1376" t="s">
        <v>1998</v>
      </c>
      <c r="P1376" t="s">
        <v>86</v>
      </c>
      <c r="Q1376" t="str">
        <f t="shared" si="152"/>
        <v>2018</v>
      </c>
      <c r="R1376" t="str">
        <f t="shared" si="153"/>
        <v>August</v>
      </c>
      <c r="S1376" t="s">
        <v>2084</v>
      </c>
      <c r="T1376" t="s">
        <v>39</v>
      </c>
    </row>
    <row r="1377" spans="1:20" x14ac:dyDescent="0.3">
      <c r="A1377" t="s">
        <v>2149</v>
      </c>
      <c r="B1377" t="s">
        <v>1997</v>
      </c>
      <c r="C1377">
        <v>4.5999999999999996</v>
      </c>
      <c r="D1377">
        <f t="shared" si="147"/>
        <v>5</v>
      </c>
      <c r="E1377">
        <v>117176</v>
      </c>
      <c r="F1377" t="s">
        <v>39</v>
      </c>
      <c r="G1377">
        <f t="shared" si="148"/>
        <v>1000</v>
      </c>
      <c r="H1377" s="3" t="s">
        <v>31</v>
      </c>
      <c r="I1377" t="str">
        <f t="shared" si="149"/>
        <v>5000000+</v>
      </c>
      <c r="J1377" s="1">
        <f t="shared" si="150"/>
        <v>5000000</v>
      </c>
      <c r="K1377" t="s">
        <v>17</v>
      </c>
      <c r="L1377" s="2">
        <v>0</v>
      </c>
      <c r="M1377" s="1">
        <f t="shared" si="151"/>
        <v>0</v>
      </c>
      <c r="N1377" t="s">
        <v>18</v>
      </c>
      <c r="O1377" t="s">
        <v>1998</v>
      </c>
      <c r="P1377" t="s">
        <v>120</v>
      </c>
      <c r="Q1377" t="str">
        <f t="shared" si="152"/>
        <v>2018</v>
      </c>
      <c r="R1377" t="str">
        <f t="shared" si="153"/>
        <v>July</v>
      </c>
      <c r="S1377" t="s">
        <v>39</v>
      </c>
      <c r="T1377" t="s">
        <v>39</v>
      </c>
    </row>
    <row r="1378" spans="1:20" x14ac:dyDescent="0.3">
      <c r="A1378" t="s">
        <v>2150</v>
      </c>
      <c r="B1378" t="s">
        <v>1997</v>
      </c>
      <c r="C1378">
        <v>4.4000000000000004</v>
      </c>
      <c r="D1378">
        <f t="shared" si="147"/>
        <v>5</v>
      </c>
      <c r="E1378">
        <v>70416</v>
      </c>
      <c r="F1378" t="s">
        <v>119</v>
      </c>
      <c r="G1378">
        <f t="shared" si="148"/>
        <v>23000000</v>
      </c>
      <c r="H1378" s="3" t="s">
        <v>31</v>
      </c>
      <c r="I1378" t="str">
        <f t="shared" si="149"/>
        <v>5000000+</v>
      </c>
      <c r="J1378" s="1">
        <f t="shared" si="150"/>
        <v>5000000</v>
      </c>
      <c r="K1378" t="s">
        <v>17</v>
      </c>
      <c r="L1378" s="2">
        <v>0</v>
      </c>
      <c r="M1378" s="1">
        <f t="shared" si="151"/>
        <v>0</v>
      </c>
      <c r="N1378" t="s">
        <v>18</v>
      </c>
      <c r="O1378" t="s">
        <v>1998</v>
      </c>
      <c r="P1378" t="s">
        <v>248</v>
      </c>
      <c r="Q1378" t="str">
        <f t="shared" si="152"/>
        <v>2018</v>
      </c>
      <c r="R1378" t="str">
        <f t="shared" si="153"/>
        <v>July</v>
      </c>
      <c r="S1378" t="s">
        <v>2151</v>
      </c>
      <c r="T1378" t="s">
        <v>71</v>
      </c>
    </row>
    <row r="1379" spans="1:20" x14ac:dyDescent="0.3">
      <c r="A1379" t="s">
        <v>2152</v>
      </c>
      <c r="B1379" t="s">
        <v>1997</v>
      </c>
      <c r="C1379">
        <v>4.7</v>
      </c>
      <c r="D1379">
        <f t="shared" si="147"/>
        <v>5</v>
      </c>
      <c r="E1379">
        <v>15674</v>
      </c>
      <c r="F1379" t="s">
        <v>129</v>
      </c>
      <c r="G1379">
        <f t="shared" si="148"/>
        <v>6100000</v>
      </c>
      <c r="H1379" s="3" t="s">
        <v>56</v>
      </c>
      <c r="I1379" t="str">
        <f t="shared" si="149"/>
        <v>1000000+</v>
      </c>
      <c r="J1379" s="1">
        <f t="shared" si="150"/>
        <v>1000000</v>
      </c>
      <c r="K1379" t="s">
        <v>17</v>
      </c>
      <c r="L1379" s="2">
        <v>0</v>
      </c>
      <c r="M1379" s="1">
        <f t="shared" si="151"/>
        <v>0</v>
      </c>
      <c r="N1379" t="s">
        <v>18</v>
      </c>
      <c r="O1379" t="s">
        <v>1998</v>
      </c>
      <c r="P1379" t="s">
        <v>74</v>
      </c>
      <c r="Q1379" t="str">
        <f t="shared" si="152"/>
        <v>2018</v>
      </c>
      <c r="R1379" t="str">
        <f t="shared" si="153"/>
        <v>July</v>
      </c>
      <c r="S1379" t="s">
        <v>893</v>
      </c>
      <c r="T1379" t="s">
        <v>71</v>
      </c>
    </row>
    <row r="1380" spans="1:20" x14ac:dyDescent="0.3">
      <c r="A1380" t="s">
        <v>2153</v>
      </c>
      <c r="B1380" t="s">
        <v>1997</v>
      </c>
      <c r="C1380">
        <v>4.4000000000000004</v>
      </c>
      <c r="D1380">
        <f t="shared" si="147"/>
        <v>5</v>
      </c>
      <c r="E1380">
        <v>14402</v>
      </c>
      <c r="F1380" t="s">
        <v>39</v>
      </c>
      <c r="G1380">
        <f t="shared" si="148"/>
        <v>1000</v>
      </c>
      <c r="H1380" s="3" t="s">
        <v>56</v>
      </c>
      <c r="I1380" t="str">
        <f t="shared" si="149"/>
        <v>1000000+</v>
      </c>
      <c r="J1380" s="1">
        <f t="shared" si="150"/>
        <v>1000000</v>
      </c>
      <c r="K1380" t="s">
        <v>17</v>
      </c>
      <c r="L1380" s="2">
        <v>0</v>
      </c>
      <c r="M1380" s="1">
        <f t="shared" si="151"/>
        <v>0</v>
      </c>
      <c r="N1380" t="s">
        <v>18</v>
      </c>
      <c r="O1380" t="s">
        <v>1998</v>
      </c>
      <c r="P1380" t="s">
        <v>86</v>
      </c>
      <c r="Q1380" t="str">
        <f t="shared" si="152"/>
        <v>2018</v>
      </c>
      <c r="R1380" t="str">
        <f t="shared" si="153"/>
        <v>August</v>
      </c>
      <c r="S1380" t="s">
        <v>39</v>
      </c>
      <c r="T1380" t="s">
        <v>39</v>
      </c>
    </row>
    <row r="1381" spans="1:20" x14ac:dyDescent="0.3">
      <c r="A1381" t="s">
        <v>2042</v>
      </c>
      <c r="B1381" t="s">
        <v>1997</v>
      </c>
      <c r="C1381">
        <v>4.2</v>
      </c>
      <c r="D1381">
        <f t="shared" si="147"/>
        <v>5</v>
      </c>
      <c r="E1381">
        <v>270294</v>
      </c>
      <c r="F1381" t="s">
        <v>1819</v>
      </c>
      <c r="G1381">
        <f t="shared" si="148"/>
        <v>58000000</v>
      </c>
      <c r="H1381" s="3" t="s">
        <v>31</v>
      </c>
      <c r="I1381" t="str">
        <f t="shared" si="149"/>
        <v>5000000+</v>
      </c>
      <c r="J1381" s="1">
        <f t="shared" si="150"/>
        <v>5000000</v>
      </c>
      <c r="K1381" t="s">
        <v>17</v>
      </c>
      <c r="L1381" s="2">
        <v>0</v>
      </c>
      <c r="M1381" s="1">
        <f t="shared" si="151"/>
        <v>0</v>
      </c>
      <c r="N1381" t="s">
        <v>18</v>
      </c>
      <c r="O1381" t="s">
        <v>1998</v>
      </c>
      <c r="P1381" t="s">
        <v>74</v>
      </c>
      <c r="Q1381" t="str">
        <f t="shared" si="152"/>
        <v>2018</v>
      </c>
      <c r="R1381" t="str">
        <f t="shared" si="153"/>
        <v>July</v>
      </c>
      <c r="S1381" t="s">
        <v>2043</v>
      </c>
      <c r="T1381" t="s">
        <v>71</v>
      </c>
    </row>
    <row r="1382" spans="1:20" x14ac:dyDescent="0.3">
      <c r="A1382" t="s">
        <v>2022</v>
      </c>
      <c r="B1382" t="s">
        <v>1997</v>
      </c>
      <c r="C1382">
        <v>4.5</v>
      </c>
      <c r="D1382">
        <f t="shared" si="147"/>
        <v>5</v>
      </c>
      <c r="E1382">
        <v>144050</v>
      </c>
      <c r="F1382" t="s">
        <v>538</v>
      </c>
      <c r="G1382">
        <f t="shared" si="148"/>
        <v>55000000</v>
      </c>
      <c r="H1382" s="3" t="s">
        <v>31</v>
      </c>
      <c r="I1382" t="str">
        <f t="shared" si="149"/>
        <v>5000000+</v>
      </c>
      <c r="J1382" s="1">
        <f t="shared" si="150"/>
        <v>5000000</v>
      </c>
      <c r="K1382" t="s">
        <v>17</v>
      </c>
      <c r="L1382" s="2">
        <v>0</v>
      </c>
      <c r="M1382" s="1">
        <f t="shared" si="151"/>
        <v>0</v>
      </c>
      <c r="N1382" t="s">
        <v>18</v>
      </c>
      <c r="O1382" t="s">
        <v>1998</v>
      </c>
      <c r="P1382" t="s">
        <v>248</v>
      </c>
      <c r="Q1382" t="str">
        <f t="shared" si="152"/>
        <v>2018</v>
      </c>
      <c r="R1382" t="str">
        <f t="shared" si="153"/>
        <v>July</v>
      </c>
      <c r="S1382" t="s">
        <v>2023</v>
      </c>
      <c r="T1382" t="s">
        <v>245</v>
      </c>
    </row>
    <row r="1383" spans="1:20" x14ac:dyDescent="0.3">
      <c r="A1383" t="s">
        <v>2064</v>
      </c>
      <c r="B1383" t="s">
        <v>1997</v>
      </c>
      <c r="C1383">
        <v>4.2</v>
      </c>
      <c r="D1383">
        <f t="shared" si="147"/>
        <v>5</v>
      </c>
      <c r="E1383">
        <v>100406</v>
      </c>
      <c r="F1383" t="s">
        <v>39</v>
      </c>
      <c r="G1383">
        <f t="shared" si="148"/>
        <v>1000</v>
      </c>
      <c r="H1383" s="3" t="s">
        <v>79</v>
      </c>
      <c r="I1383" t="str">
        <f t="shared" si="149"/>
        <v>10000000+</v>
      </c>
      <c r="J1383" s="1">
        <f t="shared" si="150"/>
        <v>10000000</v>
      </c>
      <c r="K1383" t="s">
        <v>17</v>
      </c>
      <c r="L1383" s="2">
        <v>0</v>
      </c>
      <c r="M1383" s="1">
        <f t="shared" si="151"/>
        <v>0</v>
      </c>
      <c r="N1383" t="s">
        <v>18</v>
      </c>
      <c r="O1383" t="s">
        <v>1998</v>
      </c>
      <c r="P1383" t="s">
        <v>1593</v>
      </c>
      <c r="Q1383" t="str">
        <f t="shared" si="152"/>
        <v>2018</v>
      </c>
      <c r="R1383" t="str">
        <f t="shared" si="153"/>
        <v>June</v>
      </c>
      <c r="S1383" t="s">
        <v>39</v>
      </c>
      <c r="T1383" t="s">
        <v>39</v>
      </c>
    </row>
    <row r="1384" spans="1:20" x14ac:dyDescent="0.3">
      <c r="A1384" t="s">
        <v>2154</v>
      </c>
      <c r="B1384" t="s">
        <v>1997</v>
      </c>
      <c r="C1384">
        <v>4.4000000000000004</v>
      </c>
      <c r="D1384">
        <f t="shared" si="147"/>
        <v>5</v>
      </c>
      <c r="E1384">
        <v>141163</v>
      </c>
      <c r="F1384" t="s">
        <v>39</v>
      </c>
      <c r="G1384">
        <f t="shared" si="148"/>
        <v>1000</v>
      </c>
      <c r="H1384" s="3" t="s">
        <v>79</v>
      </c>
      <c r="I1384" t="str">
        <f t="shared" si="149"/>
        <v>10000000+</v>
      </c>
      <c r="J1384" s="1">
        <f t="shared" si="150"/>
        <v>10000000</v>
      </c>
      <c r="K1384" t="s">
        <v>17</v>
      </c>
      <c r="L1384" s="2">
        <v>0</v>
      </c>
      <c r="M1384" s="1">
        <f t="shared" si="151"/>
        <v>0</v>
      </c>
      <c r="N1384" t="s">
        <v>18</v>
      </c>
      <c r="O1384" t="s">
        <v>1998</v>
      </c>
      <c r="P1384" t="s">
        <v>1519</v>
      </c>
      <c r="Q1384" t="str">
        <f t="shared" si="152"/>
        <v>2018</v>
      </c>
      <c r="R1384" t="str">
        <f t="shared" si="153"/>
        <v>June</v>
      </c>
      <c r="S1384" t="s">
        <v>39</v>
      </c>
      <c r="T1384" t="s">
        <v>39</v>
      </c>
    </row>
    <row r="1385" spans="1:20" x14ac:dyDescent="0.3">
      <c r="A1385" t="s">
        <v>2055</v>
      </c>
      <c r="B1385" t="s">
        <v>1997</v>
      </c>
      <c r="C1385">
        <v>4.5</v>
      </c>
      <c r="D1385">
        <f t="shared" si="147"/>
        <v>5</v>
      </c>
      <c r="E1385">
        <v>183669</v>
      </c>
      <c r="F1385" t="s">
        <v>194</v>
      </c>
      <c r="G1385">
        <f t="shared" si="148"/>
        <v>57000000</v>
      </c>
      <c r="H1385" s="3" t="s">
        <v>31</v>
      </c>
      <c r="I1385" t="str">
        <f t="shared" si="149"/>
        <v>5000000+</v>
      </c>
      <c r="J1385" s="1">
        <f t="shared" si="150"/>
        <v>5000000</v>
      </c>
      <c r="K1385" t="s">
        <v>17</v>
      </c>
      <c r="L1385" s="2">
        <v>0</v>
      </c>
      <c r="M1385" s="1">
        <f t="shared" si="151"/>
        <v>0</v>
      </c>
      <c r="N1385" t="s">
        <v>18</v>
      </c>
      <c r="O1385" t="s">
        <v>1998</v>
      </c>
      <c r="P1385" t="s">
        <v>248</v>
      </c>
      <c r="Q1385" t="str">
        <f t="shared" si="152"/>
        <v>2018</v>
      </c>
      <c r="R1385" t="str">
        <f t="shared" si="153"/>
        <v>July</v>
      </c>
      <c r="S1385" t="s">
        <v>2023</v>
      </c>
      <c r="T1385" t="s">
        <v>245</v>
      </c>
    </row>
    <row r="1386" spans="1:20" x14ac:dyDescent="0.3">
      <c r="A1386" t="s">
        <v>2071</v>
      </c>
      <c r="B1386" t="s">
        <v>1997</v>
      </c>
      <c r="C1386">
        <v>4.5999999999999996</v>
      </c>
      <c r="D1386">
        <f t="shared" si="147"/>
        <v>5</v>
      </c>
      <c r="E1386">
        <v>251534</v>
      </c>
      <c r="F1386" t="s">
        <v>1692</v>
      </c>
      <c r="G1386">
        <f t="shared" si="148"/>
        <v>93000000</v>
      </c>
      <c r="H1386" s="3" t="s">
        <v>79</v>
      </c>
      <c r="I1386" t="str">
        <f t="shared" si="149"/>
        <v>10000000+</v>
      </c>
      <c r="J1386" s="1">
        <f t="shared" si="150"/>
        <v>10000000</v>
      </c>
      <c r="K1386" t="s">
        <v>17</v>
      </c>
      <c r="L1386" s="2">
        <v>0</v>
      </c>
      <c r="M1386" s="1">
        <f t="shared" si="151"/>
        <v>0</v>
      </c>
      <c r="N1386" t="s">
        <v>18</v>
      </c>
      <c r="O1386" t="s">
        <v>1998</v>
      </c>
      <c r="P1386" t="s">
        <v>200</v>
      </c>
      <c r="Q1386" t="str">
        <f t="shared" si="152"/>
        <v>2018</v>
      </c>
      <c r="R1386" t="str">
        <f t="shared" si="153"/>
        <v>July</v>
      </c>
      <c r="S1386" t="s">
        <v>2072</v>
      </c>
      <c r="T1386" t="s">
        <v>245</v>
      </c>
    </row>
    <row r="1387" spans="1:20" x14ac:dyDescent="0.3">
      <c r="A1387" t="s">
        <v>2073</v>
      </c>
      <c r="B1387" t="s">
        <v>1997</v>
      </c>
      <c r="C1387">
        <v>4.5999999999999996</v>
      </c>
      <c r="D1387">
        <f t="shared" si="147"/>
        <v>5</v>
      </c>
      <c r="E1387">
        <v>28951</v>
      </c>
      <c r="F1387" t="s">
        <v>2074</v>
      </c>
      <c r="G1387">
        <f t="shared" si="148"/>
        <v>60000000</v>
      </c>
      <c r="H1387" s="3" t="s">
        <v>56</v>
      </c>
      <c r="I1387" t="str">
        <f t="shared" si="149"/>
        <v>1000000+</v>
      </c>
      <c r="J1387" s="1">
        <f t="shared" si="150"/>
        <v>1000000</v>
      </c>
      <c r="K1387" t="s">
        <v>17</v>
      </c>
      <c r="L1387" s="2">
        <v>0</v>
      </c>
      <c r="M1387" s="1">
        <f t="shared" si="151"/>
        <v>0</v>
      </c>
      <c r="N1387" t="s">
        <v>18</v>
      </c>
      <c r="O1387" t="s">
        <v>1998</v>
      </c>
      <c r="P1387" t="s">
        <v>237</v>
      </c>
      <c r="Q1387" t="str">
        <f t="shared" si="152"/>
        <v>2018</v>
      </c>
      <c r="R1387" t="str">
        <f t="shared" si="153"/>
        <v>July</v>
      </c>
      <c r="S1387">
        <v>4.4000000000000004</v>
      </c>
      <c r="T1387" t="s">
        <v>46</v>
      </c>
    </row>
    <row r="1388" spans="1:20" x14ac:dyDescent="0.3">
      <c r="A1388" t="s">
        <v>2040</v>
      </c>
      <c r="B1388" t="s">
        <v>1997</v>
      </c>
      <c r="C1388">
        <v>4.5999999999999996</v>
      </c>
      <c r="D1388">
        <f t="shared" si="147"/>
        <v>5</v>
      </c>
      <c r="E1388">
        <v>1873520</v>
      </c>
      <c r="F1388" t="s">
        <v>39</v>
      </c>
      <c r="G1388">
        <f t="shared" si="148"/>
        <v>1000</v>
      </c>
      <c r="H1388" s="3" t="s">
        <v>36</v>
      </c>
      <c r="I1388" t="str">
        <f t="shared" si="149"/>
        <v>50000000+</v>
      </c>
      <c r="J1388" s="1">
        <f t="shared" si="150"/>
        <v>50000000</v>
      </c>
      <c r="K1388" t="s">
        <v>17</v>
      </c>
      <c r="L1388" s="2">
        <v>0</v>
      </c>
      <c r="M1388" s="1">
        <f t="shared" si="151"/>
        <v>0</v>
      </c>
      <c r="N1388" t="s">
        <v>18</v>
      </c>
      <c r="O1388" t="s">
        <v>1998</v>
      </c>
      <c r="P1388" t="s">
        <v>74</v>
      </c>
      <c r="Q1388" t="str">
        <f t="shared" si="152"/>
        <v>2018</v>
      </c>
      <c r="R1388" t="str">
        <f t="shared" si="153"/>
        <v>July</v>
      </c>
      <c r="S1388" t="s">
        <v>39</v>
      </c>
      <c r="T1388" t="s">
        <v>39</v>
      </c>
    </row>
    <row r="1389" spans="1:20" x14ac:dyDescent="0.3">
      <c r="A1389" t="s">
        <v>2044</v>
      </c>
      <c r="B1389" t="s">
        <v>1997</v>
      </c>
      <c r="C1389">
        <v>4.5</v>
      </c>
      <c r="D1389">
        <f t="shared" si="147"/>
        <v>5</v>
      </c>
      <c r="E1389">
        <v>559262</v>
      </c>
      <c r="F1389" t="s">
        <v>39</v>
      </c>
      <c r="G1389">
        <f t="shared" si="148"/>
        <v>1000</v>
      </c>
      <c r="H1389" s="3" t="s">
        <v>79</v>
      </c>
      <c r="I1389" t="str">
        <f t="shared" si="149"/>
        <v>10000000+</v>
      </c>
      <c r="J1389" s="1">
        <f t="shared" si="150"/>
        <v>10000000</v>
      </c>
      <c r="K1389" t="s">
        <v>17</v>
      </c>
      <c r="L1389" s="2">
        <v>0</v>
      </c>
      <c r="M1389" s="1">
        <f t="shared" si="151"/>
        <v>0</v>
      </c>
      <c r="N1389" t="s">
        <v>18</v>
      </c>
      <c r="O1389" t="s">
        <v>1998</v>
      </c>
      <c r="P1389" t="s">
        <v>150</v>
      </c>
      <c r="Q1389" t="str">
        <f t="shared" si="152"/>
        <v>2018</v>
      </c>
      <c r="R1389" t="str">
        <f t="shared" si="153"/>
        <v>July</v>
      </c>
      <c r="S1389" t="s">
        <v>39</v>
      </c>
      <c r="T1389" t="s">
        <v>39</v>
      </c>
    </row>
    <row r="1390" spans="1:20" x14ac:dyDescent="0.3">
      <c r="A1390" t="s">
        <v>2047</v>
      </c>
      <c r="B1390" t="s">
        <v>1997</v>
      </c>
      <c r="C1390">
        <v>4.5</v>
      </c>
      <c r="D1390">
        <f t="shared" si="147"/>
        <v>5</v>
      </c>
      <c r="E1390">
        <v>501144</v>
      </c>
      <c r="F1390" t="s">
        <v>39</v>
      </c>
      <c r="G1390">
        <f t="shared" si="148"/>
        <v>1000</v>
      </c>
      <c r="H1390" s="3" t="s">
        <v>79</v>
      </c>
      <c r="I1390" t="str">
        <f t="shared" si="149"/>
        <v>10000000+</v>
      </c>
      <c r="J1390" s="1">
        <f t="shared" si="150"/>
        <v>10000000</v>
      </c>
      <c r="K1390" t="s">
        <v>17</v>
      </c>
      <c r="L1390" s="2">
        <v>0</v>
      </c>
      <c r="M1390" s="1">
        <f t="shared" si="151"/>
        <v>0</v>
      </c>
      <c r="N1390" t="s">
        <v>18</v>
      </c>
      <c r="O1390" t="s">
        <v>1998</v>
      </c>
      <c r="P1390" t="s">
        <v>237</v>
      </c>
      <c r="Q1390" t="str">
        <f t="shared" si="152"/>
        <v>2018</v>
      </c>
      <c r="R1390" t="str">
        <f t="shared" si="153"/>
        <v>July</v>
      </c>
      <c r="S1390" t="s">
        <v>39</v>
      </c>
      <c r="T1390" t="s">
        <v>39</v>
      </c>
    </row>
    <row r="1391" spans="1:20" x14ac:dyDescent="0.3">
      <c r="A1391" t="s">
        <v>2033</v>
      </c>
      <c r="B1391" t="s">
        <v>1997</v>
      </c>
      <c r="C1391">
        <v>4.4000000000000004</v>
      </c>
      <c r="D1391">
        <f t="shared" si="147"/>
        <v>5</v>
      </c>
      <c r="E1391">
        <v>708753</v>
      </c>
      <c r="F1391" t="s">
        <v>39</v>
      </c>
      <c r="G1391">
        <f t="shared" si="148"/>
        <v>1000</v>
      </c>
      <c r="H1391" s="3" t="s">
        <v>79</v>
      </c>
      <c r="I1391" t="str">
        <f t="shared" si="149"/>
        <v>10000000+</v>
      </c>
      <c r="J1391" s="1">
        <f t="shared" si="150"/>
        <v>10000000</v>
      </c>
      <c r="K1391" t="s">
        <v>17</v>
      </c>
      <c r="L1391" s="2">
        <v>0</v>
      </c>
      <c r="M1391" s="1">
        <f t="shared" si="151"/>
        <v>0</v>
      </c>
      <c r="N1391" t="s">
        <v>18</v>
      </c>
      <c r="O1391" t="s">
        <v>1998</v>
      </c>
      <c r="P1391" t="s">
        <v>112</v>
      </c>
      <c r="Q1391" t="str">
        <f t="shared" si="152"/>
        <v>2018</v>
      </c>
      <c r="R1391" t="str">
        <f t="shared" si="153"/>
        <v>July</v>
      </c>
      <c r="S1391" t="s">
        <v>2034</v>
      </c>
      <c r="T1391" t="s">
        <v>46</v>
      </c>
    </row>
    <row r="1392" spans="1:20" x14ac:dyDescent="0.3">
      <c r="A1392" t="s">
        <v>2155</v>
      </c>
      <c r="B1392" t="s">
        <v>1997</v>
      </c>
      <c r="C1392">
        <v>4.4000000000000004</v>
      </c>
      <c r="D1392">
        <f t="shared" si="147"/>
        <v>5</v>
      </c>
      <c r="E1392">
        <v>69395</v>
      </c>
      <c r="F1392" t="s">
        <v>39</v>
      </c>
      <c r="G1392">
        <f t="shared" si="148"/>
        <v>1000</v>
      </c>
      <c r="H1392" s="3" t="s">
        <v>79</v>
      </c>
      <c r="I1392" t="str">
        <f t="shared" si="149"/>
        <v>10000000+</v>
      </c>
      <c r="J1392" s="1">
        <f t="shared" si="150"/>
        <v>10000000</v>
      </c>
      <c r="K1392" t="s">
        <v>17</v>
      </c>
      <c r="L1392" s="2">
        <v>0</v>
      </c>
      <c r="M1392" s="1">
        <f t="shared" si="151"/>
        <v>0</v>
      </c>
      <c r="N1392" t="s">
        <v>18</v>
      </c>
      <c r="O1392" t="s">
        <v>1998</v>
      </c>
      <c r="P1392" t="s">
        <v>86</v>
      </c>
      <c r="Q1392" t="str">
        <f t="shared" si="152"/>
        <v>2018</v>
      </c>
      <c r="R1392" t="str">
        <f t="shared" si="153"/>
        <v>August</v>
      </c>
      <c r="S1392" t="s">
        <v>39</v>
      </c>
      <c r="T1392" t="s">
        <v>39</v>
      </c>
    </row>
    <row r="1393" spans="1:20" x14ac:dyDescent="0.3">
      <c r="A1393" t="s">
        <v>2028</v>
      </c>
      <c r="B1393" t="s">
        <v>1997</v>
      </c>
      <c r="C1393">
        <v>4.5</v>
      </c>
      <c r="D1393">
        <f t="shared" si="147"/>
        <v>5</v>
      </c>
      <c r="E1393">
        <v>827653</v>
      </c>
      <c r="F1393" t="s">
        <v>39</v>
      </c>
      <c r="G1393">
        <f t="shared" si="148"/>
        <v>1000</v>
      </c>
      <c r="H1393" s="3" t="s">
        <v>79</v>
      </c>
      <c r="I1393" t="str">
        <f t="shared" si="149"/>
        <v>10000000+</v>
      </c>
      <c r="J1393" s="1">
        <f t="shared" si="150"/>
        <v>10000000</v>
      </c>
      <c r="K1393" t="s">
        <v>17</v>
      </c>
      <c r="L1393" s="2">
        <v>0</v>
      </c>
      <c r="M1393" s="1">
        <f t="shared" si="151"/>
        <v>0</v>
      </c>
      <c r="N1393" t="s">
        <v>18</v>
      </c>
      <c r="O1393" t="s">
        <v>1998</v>
      </c>
      <c r="P1393" t="s">
        <v>322</v>
      </c>
      <c r="Q1393" t="str">
        <f t="shared" si="152"/>
        <v>2018</v>
      </c>
      <c r="R1393" t="str">
        <f t="shared" si="153"/>
        <v>July</v>
      </c>
      <c r="S1393" t="s">
        <v>39</v>
      </c>
      <c r="T1393" t="s">
        <v>39</v>
      </c>
    </row>
    <row r="1394" spans="1:20" x14ac:dyDescent="0.3">
      <c r="A1394" t="s">
        <v>2156</v>
      </c>
      <c r="B1394" t="s">
        <v>1997</v>
      </c>
      <c r="C1394">
        <v>4.5</v>
      </c>
      <c r="D1394">
        <f t="shared" si="147"/>
        <v>5</v>
      </c>
      <c r="E1394">
        <v>27439</v>
      </c>
      <c r="F1394" t="s">
        <v>15</v>
      </c>
      <c r="G1394">
        <f t="shared" si="148"/>
        <v>19000000</v>
      </c>
      <c r="H1394" s="3" t="s">
        <v>56</v>
      </c>
      <c r="I1394" t="str">
        <f t="shared" si="149"/>
        <v>1000000+</v>
      </c>
      <c r="J1394" s="1">
        <f t="shared" si="150"/>
        <v>1000000</v>
      </c>
      <c r="K1394" t="s">
        <v>17</v>
      </c>
      <c r="L1394" s="2">
        <v>0</v>
      </c>
      <c r="M1394" s="1">
        <f t="shared" si="151"/>
        <v>0</v>
      </c>
      <c r="N1394" t="s">
        <v>18</v>
      </c>
      <c r="O1394" t="s">
        <v>1998</v>
      </c>
      <c r="P1394" t="s">
        <v>237</v>
      </c>
      <c r="Q1394" t="str">
        <f t="shared" si="152"/>
        <v>2018</v>
      </c>
      <c r="R1394" t="str">
        <f t="shared" si="153"/>
        <v>July</v>
      </c>
      <c r="S1394" t="s">
        <v>837</v>
      </c>
      <c r="T1394" t="s">
        <v>245</v>
      </c>
    </row>
    <row r="1395" spans="1:20" x14ac:dyDescent="0.3">
      <c r="A1395" t="s">
        <v>2157</v>
      </c>
      <c r="B1395" t="s">
        <v>1997</v>
      </c>
      <c r="C1395">
        <v>4</v>
      </c>
      <c r="D1395">
        <f t="shared" si="147"/>
        <v>4</v>
      </c>
      <c r="E1395">
        <v>2490</v>
      </c>
      <c r="F1395" t="s">
        <v>1040</v>
      </c>
      <c r="G1395">
        <f t="shared" si="148"/>
        <v>3800000</v>
      </c>
      <c r="H1395" s="3" t="s">
        <v>25</v>
      </c>
      <c r="I1395" t="str">
        <f t="shared" si="149"/>
        <v>500000+</v>
      </c>
      <c r="J1395" s="1">
        <f t="shared" si="150"/>
        <v>500000</v>
      </c>
      <c r="K1395" t="s">
        <v>17</v>
      </c>
      <c r="L1395" s="2">
        <v>0</v>
      </c>
      <c r="M1395" s="1">
        <f t="shared" si="151"/>
        <v>0</v>
      </c>
      <c r="N1395" t="s">
        <v>111</v>
      </c>
      <c r="O1395" t="s">
        <v>1998</v>
      </c>
      <c r="P1395" t="s">
        <v>1952</v>
      </c>
      <c r="Q1395" t="str">
        <f t="shared" si="152"/>
        <v>2017</v>
      </c>
      <c r="R1395" t="str">
        <f t="shared" si="153"/>
        <v>February</v>
      </c>
      <c r="S1395">
        <v>1.9</v>
      </c>
      <c r="T1395" t="s">
        <v>157</v>
      </c>
    </row>
    <row r="1396" spans="1:20" x14ac:dyDescent="0.3">
      <c r="A1396" t="s">
        <v>2158</v>
      </c>
      <c r="B1396" t="s">
        <v>1997</v>
      </c>
      <c r="C1396">
        <v>4.5999999999999996</v>
      </c>
      <c r="D1396">
        <f t="shared" si="147"/>
        <v>5</v>
      </c>
      <c r="E1396">
        <v>24094</v>
      </c>
      <c r="F1396" t="s">
        <v>276</v>
      </c>
      <c r="G1396">
        <f t="shared" si="148"/>
        <v>18000000</v>
      </c>
      <c r="H1396" s="3" t="s">
        <v>56</v>
      </c>
      <c r="I1396" t="str">
        <f t="shared" si="149"/>
        <v>1000000+</v>
      </c>
      <c r="J1396" s="1">
        <f t="shared" si="150"/>
        <v>1000000</v>
      </c>
      <c r="K1396" t="s">
        <v>17</v>
      </c>
      <c r="L1396" s="2">
        <v>0</v>
      </c>
      <c r="M1396" s="1">
        <f t="shared" si="151"/>
        <v>0</v>
      </c>
      <c r="N1396" t="s">
        <v>18</v>
      </c>
      <c r="O1396" t="s">
        <v>1998</v>
      </c>
      <c r="P1396" t="s">
        <v>533</v>
      </c>
      <c r="Q1396" t="str">
        <f t="shared" si="152"/>
        <v>2018</v>
      </c>
      <c r="R1396" t="str">
        <f t="shared" si="153"/>
        <v>July</v>
      </c>
      <c r="S1396" t="s">
        <v>2159</v>
      </c>
      <c r="T1396" t="s">
        <v>71</v>
      </c>
    </row>
    <row r="1397" spans="1:20" x14ac:dyDescent="0.3">
      <c r="A1397" t="s">
        <v>2160</v>
      </c>
      <c r="B1397" t="s">
        <v>1997</v>
      </c>
      <c r="C1397">
        <v>4.0999999999999996</v>
      </c>
      <c r="D1397">
        <f t="shared" si="147"/>
        <v>5</v>
      </c>
      <c r="E1397">
        <v>18539</v>
      </c>
      <c r="F1397" t="s">
        <v>194</v>
      </c>
      <c r="G1397">
        <f t="shared" si="148"/>
        <v>57000000</v>
      </c>
      <c r="H1397" s="3" t="s">
        <v>56</v>
      </c>
      <c r="I1397" t="str">
        <f t="shared" si="149"/>
        <v>1000000+</v>
      </c>
      <c r="J1397" s="1">
        <f t="shared" si="150"/>
        <v>1000000</v>
      </c>
      <c r="K1397" t="s">
        <v>17</v>
      </c>
      <c r="L1397" s="2">
        <v>0</v>
      </c>
      <c r="M1397" s="1">
        <f t="shared" si="151"/>
        <v>0</v>
      </c>
      <c r="N1397" t="s">
        <v>18</v>
      </c>
      <c r="O1397" t="s">
        <v>1998</v>
      </c>
      <c r="P1397" t="s">
        <v>103</v>
      </c>
      <c r="Q1397" t="str">
        <f t="shared" si="152"/>
        <v>2018</v>
      </c>
      <c r="R1397" t="str">
        <f t="shared" si="153"/>
        <v>July</v>
      </c>
      <c r="S1397" t="s">
        <v>2161</v>
      </c>
      <c r="T1397" t="s">
        <v>22</v>
      </c>
    </row>
    <row r="1398" spans="1:20" x14ac:dyDescent="0.3">
      <c r="A1398" t="s">
        <v>2162</v>
      </c>
      <c r="B1398" t="s">
        <v>1997</v>
      </c>
      <c r="C1398">
        <v>4</v>
      </c>
      <c r="D1398">
        <f t="shared" si="147"/>
        <v>4</v>
      </c>
      <c r="E1398">
        <v>3061</v>
      </c>
      <c r="F1398" t="s">
        <v>94</v>
      </c>
      <c r="G1398">
        <f t="shared" si="148"/>
        <v>5500000</v>
      </c>
      <c r="H1398" s="3" t="s">
        <v>43</v>
      </c>
      <c r="I1398" t="str">
        <f t="shared" si="149"/>
        <v>100000+</v>
      </c>
      <c r="J1398" s="1">
        <f t="shared" si="150"/>
        <v>100000</v>
      </c>
      <c r="K1398" t="s">
        <v>17</v>
      </c>
      <c r="L1398" s="2">
        <v>0</v>
      </c>
      <c r="M1398" s="1">
        <f t="shared" si="151"/>
        <v>0</v>
      </c>
      <c r="N1398" t="s">
        <v>18</v>
      </c>
      <c r="O1398" t="s">
        <v>1998</v>
      </c>
      <c r="P1398" t="s">
        <v>2163</v>
      </c>
      <c r="Q1398" t="str">
        <f t="shared" si="152"/>
        <v>2016</v>
      </c>
      <c r="R1398" t="str">
        <f t="shared" si="153"/>
        <v>August</v>
      </c>
      <c r="S1398" t="s">
        <v>298</v>
      </c>
      <c r="T1398" t="s">
        <v>245</v>
      </c>
    </row>
    <row r="1399" spans="1:20" x14ac:dyDescent="0.3">
      <c r="A1399" t="s">
        <v>2164</v>
      </c>
      <c r="B1399" t="s">
        <v>1997</v>
      </c>
      <c r="C1399">
        <v>4.4000000000000004</v>
      </c>
      <c r="D1399">
        <f t="shared" si="147"/>
        <v>5</v>
      </c>
      <c r="E1399">
        <v>229210</v>
      </c>
      <c r="F1399" t="s">
        <v>39</v>
      </c>
      <c r="G1399">
        <f t="shared" si="148"/>
        <v>1000</v>
      </c>
      <c r="H1399" s="3" t="s">
        <v>79</v>
      </c>
      <c r="I1399" t="str">
        <f t="shared" si="149"/>
        <v>10000000+</v>
      </c>
      <c r="J1399" s="1">
        <f t="shared" si="150"/>
        <v>10000000</v>
      </c>
      <c r="K1399" t="s">
        <v>17</v>
      </c>
      <c r="L1399" s="2">
        <v>0</v>
      </c>
      <c r="M1399" s="1">
        <f t="shared" si="151"/>
        <v>0</v>
      </c>
      <c r="N1399" t="s">
        <v>18</v>
      </c>
      <c r="O1399" t="s">
        <v>1998</v>
      </c>
      <c r="P1399" t="s">
        <v>74</v>
      </c>
      <c r="Q1399" t="str">
        <f t="shared" si="152"/>
        <v>2018</v>
      </c>
      <c r="R1399" t="str">
        <f t="shared" si="153"/>
        <v>July</v>
      </c>
      <c r="S1399" t="s">
        <v>39</v>
      </c>
      <c r="T1399" t="s">
        <v>39</v>
      </c>
    </row>
    <row r="1400" spans="1:20" x14ac:dyDescent="0.3">
      <c r="A1400" t="s">
        <v>2165</v>
      </c>
      <c r="B1400" t="s">
        <v>1997</v>
      </c>
      <c r="C1400">
        <v>4.4000000000000004</v>
      </c>
      <c r="D1400">
        <f t="shared" si="147"/>
        <v>5</v>
      </c>
      <c r="E1400">
        <v>20547</v>
      </c>
      <c r="F1400" t="s">
        <v>215</v>
      </c>
      <c r="G1400">
        <f t="shared" si="148"/>
        <v>5700000</v>
      </c>
      <c r="H1400" s="3" t="s">
        <v>56</v>
      </c>
      <c r="I1400" t="str">
        <f t="shared" si="149"/>
        <v>1000000+</v>
      </c>
      <c r="J1400" s="1">
        <f t="shared" si="150"/>
        <v>1000000</v>
      </c>
      <c r="K1400" t="s">
        <v>17</v>
      </c>
      <c r="L1400" s="2">
        <v>0</v>
      </c>
      <c r="M1400" s="1">
        <f t="shared" si="151"/>
        <v>0</v>
      </c>
      <c r="N1400" t="s">
        <v>18</v>
      </c>
      <c r="O1400" t="s">
        <v>1998</v>
      </c>
      <c r="P1400" t="s">
        <v>159</v>
      </c>
      <c r="Q1400" t="str">
        <f t="shared" si="152"/>
        <v>2017</v>
      </c>
      <c r="R1400" t="str">
        <f t="shared" si="153"/>
        <v>November</v>
      </c>
      <c r="S1400" t="s">
        <v>1932</v>
      </c>
      <c r="T1400" t="s">
        <v>71</v>
      </c>
    </row>
    <row r="1401" spans="1:20" x14ac:dyDescent="0.3">
      <c r="A1401" t="s">
        <v>2166</v>
      </c>
      <c r="B1401" t="s">
        <v>1997</v>
      </c>
      <c r="C1401">
        <v>4.0999999999999996</v>
      </c>
      <c r="D1401">
        <f t="shared" si="147"/>
        <v>5</v>
      </c>
      <c r="E1401">
        <v>3405</v>
      </c>
      <c r="F1401" t="s">
        <v>611</v>
      </c>
      <c r="G1401">
        <f t="shared" si="148"/>
        <v>51000000</v>
      </c>
      <c r="H1401" s="3" t="s">
        <v>43</v>
      </c>
      <c r="I1401" t="str">
        <f t="shared" si="149"/>
        <v>100000+</v>
      </c>
      <c r="J1401" s="1">
        <f t="shared" si="150"/>
        <v>100000</v>
      </c>
      <c r="K1401" t="s">
        <v>17</v>
      </c>
      <c r="L1401" s="2">
        <v>0</v>
      </c>
      <c r="M1401" s="1">
        <f t="shared" si="151"/>
        <v>0</v>
      </c>
      <c r="N1401" t="s">
        <v>18</v>
      </c>
      <c r="O1401" t="s">
        <v>1998</v>
      </c>
      <c r="P1401" t="s">
        <v>322</v>
      </c>
      <c r="Q1401" t="str">
        <f t="shared" si="152"/>
        <v>2018</v>
      </c>
      <c r="R1401" t="str">
        <f t="shared" si="153"/>
        <v>July</v>
      </c>
      <c r="S1401" t="s">
        <v>2167</v>
      </c>
      <c r="T1401" t="s">
        <v>46</v>
      </c>
    </row>
    <row r="1402" spans="1:20" x14ac:dyDescent="0.3">
      <c r="A1402" t="s">
        <v>2168</v>
      </c>
      <c r="B1402" t="s">
        <v>1997</v>
      </c>
      <c r="C1402">
        <v>3.5</v>
      </c>
      <c r="D1402">
        <f t="shared" si="147"/>
        <v>4</v>
      </c>
      <c r="E1402">
        <v>217</v>
      </c>
      <c r="F1402" t="s">
        <v>161</v>
      </c>
      <c r="G1402">
        <f t="shared" si="148"/>
        <v>9400000</v>
      </c>
      <c r="H1402" s="3" t="s">
        <v>49</v>
      </c>
      <c r="I1402" t="str">
        <f t="shared" si="149"/>
        <v>50000+</v>
      </c>
      <c r="J1402" s="1">
        <f t="shared" si="150"/>
        <v>50000</v>
      </c>
      <c r="K1402" t="s">
        <v>17</v>
      </c>
      <c r="L1402" s="2">
        <v>0</v>
      </c>
      <c r="M1402" s="1">
        <f t="shared" si="151"/>
        <v>0</v>
      </c>
      <c r="N1402" t="s">
        <v>37</v>
      </c>
      <c r="O1402" t="s">
        <v>1998</v>
      </c>
      <c r="P1402" t="s">
        <v>2169</v>
      </c>
      <c r="Q1402" t="str">
        <f t="shared" si="152"/>
        <v>2017</v>
      </c>
      <c r="R1402" t="str">
        <f t="shared" si="153"/>
        <v>August</v>
      </c>
      <c r="S1402" t="s">
        <v>1470</v>
      </c>
      <c r="T1402" t="s">
        <v>22</v>
      </c>
    </row>
    <row r="1403" spans="1:20" x14ac:dyDescent="0.3">
      <c r="A1403" t="s">
        <v>2170</v>
      </c>
      <c r="B1403" t="s">
        <v>1997</v>
      </c>
      <c r="C1403">
        <v>4.3</v>
      </c>
      <c r="D1403">
        <f t="shared" si="147"/>
        <v>5</v>
      </c>
      <c r="E1403">
        <v>7895</v>
      </c>
      <c r="F1403" t="s">
        <v>701</v>
      </c>
      <c r="G1403">
        <f t="shared" si="148"/>
        <v>3300000</v>
      </c>
      <c r="H1403" s="3" t="s">
        <v>25</v>
      </c>
      <c r="I1403" t="str">
        <f t="shared" si="149"/>
        <v>500000+</v>
      </c>
      <c r="J1403" s="1">
        <f t="shared" si="150"/>
        <v>500000</v>
      </c>
      <c r="K1403" t="s">
        <v>17</v>
      </c>
      <c r="L1403" s="2">
        <v>0</v>
      </c>
      <c r="M1403" s="1">
        <f t="shared" si="151"/>
        <v>0</v>
      </c>
      <c r="N1403" t="s">
        <v>18</v>
      </c>
      <c r="O1403" t="s">
        <v>1998</v>
      </c>
      <c r="P1403" t="s">
        <v>262</v>
      </c>
      <c r="Q1403" t="str">
        <f t="shared" si="152"/>
        <v>2018</v>
      </c>
      <c r="R1403" t="str">
        <f t="shared" si="153"/>
        <v>July</v>
      </c>
      <c r="S1403">
        <v>3.3</v>
      </c>
      <c r="T1403" t="s">
        <v>76</v>
      </c>
    </row>
    <row r="1404" spans="1:20" x14ac:dyDescent="0.3">
      <c r="A1404" t="s">
        <v>2171</v>
      </c>
      <c r="B1404" t="s">
        <v>1997</v>
      </c>
      <c r="C1404">
        <v>4.5</v>
      </c>
      <c r="D1404">
        <f t="shared" si="147"/>
        <v>5</v>
      </c>
      <c r="E1404">
        <v>32606</v>
      </c>
      <c r="F1404" t="s">
        <v>39</v>
      </c>
      <c r="G1404">
        <f t="shared" si="148"/>
        <v>1000</v>
      </c>
      <c r="H1404" s="3" t="s">
        <v>56</v>
      </c>
      <c r="I1404" t="str">
        <f t="shared" si="149"/>
        <v>1000000+</v>
      </c>
      <c r="J1404" s="1">
        <f t="shared" si="150"/>
        <v>1000000</v>
      </c>
      <c r="K1404" t="s">
        <v>17</v>
      </c>
      <c r="L1404" s="2">
        <v>0</v>
      </c>
      <c r="M1404" s="1">
        <f t="shared" si="151"/>
        <v>0</v>
      </c>
      <c r="N1404" t="s">
        <v>18</v>
      </c>
      <c r="O1404" t="s">
        <v>1998</v>
      </c>
      <c r="P1404" t="s">
        <v>641</v>
      </c>
      <c r="Q1404" t="str">
        <f t="shared" si="152"/>
        <v>2018</v>
      </c>
      <c r="R1404" t="str">
        <f t="shared" si="153"/>
        <v>March</v>
      </c>
      <c r="S1404" t="s">
        <v>39</v>
      </c>
      <c r="T1404" t="s">
        <v>39</v>
      </c>
    </row>
    <row r="1405" spans="1:20" x14ac:dyDescent="0.3">
      <c r="A1405" t="s">
        <v>2172</v>
      </c>
      <c r="B1405" t="s">
        <v>1997</v>
      </c>
      <c r="C1405">
        <v>4.2</v>
      </c>
      <c r="D1405">
        <f t="shared" si="147"/>
        <v>5</v>
      </c>
      <c r="E1405">
        <v>1324</v>
      </c>
      <c r="F1405" t="s">
        <v>477</v>
      </c>
      <c r="G1405">
        <f t="shared" si="148"/>
        <v>4000000</v>
      </c>
      <c r="H1405" s="3" t="s">
        <v>43</v>
      </c>
      <c r="I1405" t="str">
        <f t="shared" si="149"/>
        <v>100000+</v>
      </c>
      <c r="J1405" s="1">
        <f t="shared" si="150"/>
        <v>100000</v>
      </c>
      <c r="K1405" t="s">
        <v>17</v>
      </c>
      <c r="L1405" s="2">
        <v>0</v>
      </c>
      <c r="M1405" s="1">
        <f t="shared" si="151"/>
        <v>0</v>
      </c>
      <c r="N1405" t="s">
        <v>18</v>
      </c>
      <c r="O1405" t="s">
        <v>1998</v>
      </c>
      <c r="P1405" t="s">
        <v>2173</v>
      </c>
      <c r="Q1405" t="str">
        <f t="shared" si="152"/>
        <v>2018</v>
      </c>
      <c r="R1405" t="str">
        <f t="shared" si="153"/>
        <v>January</v>
      </c>
      <c r="S1405" t="s">
        <v>2174</v>
      </c>
      <c r="T1405" t="s">
        <v>76</v>
      </c>
    </row>
    <row r="1406" spans="1:20" x14ac:dyDescent="0.3">
      <c r="A1406" t="s">
        <v>2040</v>
      </c>
      <c r="B1406" t="s">
        <v>1997</v>
      </c>
      <c r="C1406">
        <v>4.5999999999999996</v>
      </c>
      <c r="D1406">
        <f t="shared" si="147"/>
        <v>5</v>
      </c>
      <c r="E1406">
        <v>1873520</v>
      </c>
      <c r="F1406" t="s">
        <v>39</v>
      </c>
      <c r="G1406">
        <f t="shared" si="148"/>
        <v>1000</v>
      </c>
      <c r="H1406" s="3" t="s">
        <v>36</v>
      </c>
      <c r="I1406" t="str">
        <f t="shared" si="149"/>
        <v>50000000+</v>
      </c>
      <c r="J1406" s="1">
        <f t="shared" si="150"/>
        <v>50000000</v>
      </c>
      <c r="K1406" t="s">
        <v>17</v>
      </c>
      <c r="L1406" s="2">
        <v>0</v>
      </c>
      <c r="M1406" s="1">
        <f t="shared" si="151"/>
        <v>0</v>
      </c>
      <c r="N1406" t="s">
        <v>18</v>
      </c>
      <c r="O1406" t="s">
        <v>1998</v>
      </c>
      <c r="P1406" t="s">
        <v>74</v>
      </c>
      <c r="Q1406" t="str">
        <f t="shared" si="152"/>
        <v>2018</v>
      </c>
      <c r="R1406" t="str">
        <f t="shared" si="153"/>
        <v>July</v>
      </c>
      <c r="S1406" t="s">
        <v>39</v>
      </c>
      <c r="T1406" t="s">
        <v>39</v>
      </c>
    </row>
    <row r="1407" spans="1:20" x14ac:dyDescent="0.3">
      <c r="A1407" t="s">
        <v>2155</v>
      </c>
      <c r="B1407" t="s">
        <v>1997</v>
      </c>
      <c r="C1407">
        <v>4.4000000000000004</v>
      </c>
      <c r="D1407">
        <f t="shared" si="147"/>
        <v>5</v>
      </c>
      <c r="E1407">
        <v>69395</v>
      </c>
      <c r="F1407" t="s">
        <v>39</v>
      </c>
      <c r="G1407">
        <f t="shared" si="148"/>
        <v>1000</v>
      </c>
      <c r="H1407" s="3" t="s">
        <v>79</v>
      </c>
      <c r="I1407" t="str">
        <f t="shared" si="149"/>
        <v>10000000+</v>
      </c>
      <c r="J1407" s="1">
        <f t="shared" si="150"/>
        <v>10000000</v>
      </c>
      <c r="K1407" t="s">
        <v>17</v>
      </c>
      <c r="L1407" s="2">
        <v>0</v>
      </c>
      <c r="M1407" s="1">
        <f t="shared" si="151"/>
        <v>0</v>
      </c>
      <c r="N1407" t="s">
        <v>18</v>
      </c>
      <c r="O1407" t="s">
        <v>1998</v>
      </c>
      <c r="P1407" t="s">
        <v>86</v>
      </c>
      <c r="Q1407" t="str">
        <f t="shared" si="152"/>
        <v>2018</v>
      </c>
      <c r="R1407" t="str">
        <f t="shared" si="153"/>
        <v>August</v>
      </c>
      <c r="S1407" t="s">
        <v>39</v>
      </c>
      <c r="T1407" t="s">
        <v>39</v>
      </c>
    </row>
    <row r="1408" spans="1:20" x14ac:dyDescent="0.3">
      <c r="A1408" t="s">
        <v>2156</v>
      </c>
      <c r="B1408" t="s">
        <v>1997</v>
      </c>
      <c r="C1408">
        <v>4.5</v>
      </c>
      <c r="D1408">
        <f t="shared" si="147"/>
        <v>5</v>
      </c>
      <c r="E1408">
        <v>27439</v>
      </c>
      <c r="F1408" t="s">
        <v>15</v>
      </c>
      <c r="G1408">
        <f t="shared" si="148"/>
        <v>19000000</v>
      </c>
      <c r="H1408" s="3" t="s">
        <v>56</v>
      </c>
      <c r="I1408" t="str">
        <f t="shared" si="149"/>
        <v>1000000+</v>
      </c>
      <c r="J1408" s="1">
        <f t="shared" si="150"/>
        <v>1000000</v>
      </c>
      <c r="K1408" t="s">
        <v>17</v>
      </c>
      <c r="L1408" s="2">
        <v>0</v>
      </c>
      <c r="M1408" s="1">
        <f t="shared" si="151"/>
        <v>0</v>
      </c>
      <c r="N1408" t="s">
        <v>18</v>
      </c>
      <c r="O1408" t="s">
        <v>1998</v>
      </c>
      <c r="P1408" t="s">
        <v>237</v>
      </c>
      <c r="Q1408" t="str">
        <f t="shared" si="152"/>
        <v>2018</v>
      </c>
      <c r="R1408" t="str">
        <f t="shared" si="153"/>
        <v>July</v>
      </c>
      <c r="S1408" t="s">
        <v>837</v>
      </c>
      <c r="T1408" t="s">
        <v>245</v>
      </c>
    </row>
    <row r="1409" spans="1:20" x14ac:dyDescent="0.3">
      <c r="A1409" t="s">
        <v>2157</v>
      </c>
      <c r="B1409" t="s">
        <v>1997</v>
      </c>
      <c r="C1409">
        <v>4</v>
      </c>
      <c r="D1409">
        <f t="shared" si="147"/>
        <v>4</v>
      </c>
      <c r="E1409">
        <v>2490</v>
      </c>
      <c r="F1409" t="s">
        <v>1040</v>
      </c>
      <c r="G1409">
        <f t="shared" si="148"/>
        <v>3800000</v>
      </c>
      <c r="H1409" s="3" t="s">
        <v>25</v>
      </c>
      <c r="I1409" t="str">
        <f t="shared" si="149"/>
        <v>500000+</v>
      </c>
      <c r="J1409" s="1">
        <f t="shared" si="150"/>
        <v>500000</v>
      </c>
      <c r="K1409" t="s">
        <v>17</v>
      </c>
      <c r="L1409" s="2">
        <v>0</v>
      </c>
      <c r="M1409" s="1">
        <f t="shared" si="151"/>
        <v>0</v>
      </c>
      <c r="N1409" t="s">
        <v>111</v>
      </c>
      <c r="O1409" t="s">
        <v>1998</v>
      </c>
      <c r="P1409" t="s">
        <v>1952</v>
      </c>
      <c r="Q1409" t="str">
        <f t="shared" si="152"/>
        <v>2017</v>
      </c>
      <c r="R1409" t="str">
        <f t="shared" si="153"/>
        <v>February</v>
      </c>
      <c r="S1409">
        <v>1.9</v>
      </c>
      <c r="T1409" t="s">
        <v>157</v>
      </c>
    </row>
    <row r="1410" spans="1:20" x14ac:dyDescent="0.3">
      <c r="A1410" t="s">
        <v>2175</v>
      </c>
      <c r="B1410" t="s">
        <v>1997</v>
      </c>
      <c r="C1410">
        <v>4.5</v>
      </c>
      <c r="D1410">
        <f t="shared" si="147"/>
        <v>5</v>
      </c>
      <c r="E1410">
        <v>126017</v>
      </c>
      <c r="F1410" t="s">
        <v>678</v>
      </c>
      <c r="G1410">
        <f t="shared" si="148"/>
        <v>4300000</v>
      </c>
      <c r="H1410" s="3" t="s">
        <v>31</v>
      </c>
      <c r="I1410" t="str">
        <f t="shared" si="149"/>
        <v>5000000+</v>
      </c>
      <c r="J1410" s="1">
        <f t="shared" si="150"/>
        <v>5000000</v>
      </c>
      <c r="K1410" t="s">
        <v>17</v>
      </c>
      <c r="L1410" s="2">
        <v>0</v>
      </c>
      <c r="M1410" s="1">
        <f t="shared" si="151"/>
        <v>0</v>
      </c>
      <c r="N1410" t="s">
        <v>18</v>
      </c>
      <c r="O1410" t="s">
        <v>1998</v>
      </c>
      <c r="P1410" t="s">
        <v>704</v>
      </c>
      <c r="Q1410" t="str">
        <f t="shared" si="152"/>
        <v>2018</v>
      </c>
      <c r="R1410" t="str">
        <f t="shared" si="153"/>
        <v>July</v>
      </c>
      <c r="S1410" t="s">
        <v>2176</v>
      </c>
      <c r="T1410" t="s">
        <v>76</v>
      </c>
    </row>
    <row r="1411" spans="1:20" x14ac:dyDescent="0.3">
      <c r="A1411" t="s">
        <v>2158</v>
      </c>
      <c r="B1411" t="s">
        <v>1997</v>
      </c>
      <c r="C1411">
        <v>4.5999999999999996</v>
      </c>
      <c r="D1411">
        <f t="shared" ref="D1411:D1474" si="154">IF(C1411&gt;4,5,IF(C1411&gt;3,4,IF(C1411&gt;2,3,IF(C1411&gt;1,2,1))))</f>
        <v>5</v>
      </c>
      <c r="E1411">
        <v>24094</v>
      </c>
      <c r="F1411" t="s">
        <v>276</v>
      </c>
      <c r="G1411">
        <f t="shared" ref="G1411:G1474" si="155">IF(RIGHT(F1411,1)="M",LEFT(F1411,LEN(F1411)-1)*1000000,IF(RIGHT(F1411,1)="K",LEFT(F1411,LEN(F1411)-1)*1000, 1000))</f>
        <v>18000000</v>
      </c>
      <c r="H1411" s="3" t="s">
        <v>56</v>
      </c>
      <c r="I1411" t="str">
        <f t="shared" ref="I1411:I1474" si="156">SUBSTITUTE(H1411,",","")</f>
        <v>1000000+</v>
      </c>
      <c r="J1411" s="1">
        <f t="shared" ref="J1411:J1474" si="157">VALUE(LEFT(I1411,LEN(I1411)-1))</f>
        <v>1000000</v>
      </c>
      <c r="K1411" t="s">
        <v>17</v>
      </c>
      <c r="L1411" s="2">
        <v>0</v>
      </c>
      <c r="M1411" s="1">
        <f t="shared" ref="M1411:M1474" si="158">VALUE(IF(RIGHT(L1411,LEN(L1411)-1)="",0,RIGHT(L1411,LEN(L1411)-1)))</f>
        <v>0</v>
      </c>
      <c r="N1411" t="s">
        <v>18</v>
      </c>
      <c r="O1411" t="s">
        <v>1998</v>
      </c>
      <c r="P1411" t="s">
        <v>533</v>
      </c>
      <c r="Q1411" t="str">
        <f t="shared" ref="Q1411:Q1474" si="159">RIGHT(P1411,4)</f>
        <v>2018</v>
      </c>
      <c r="R1411" t="str">
        <f t="shared" ref="R1411:R1474" si="160">LEFT(P1411,FIND(" ",P1411)-1)</f>
        <v>July</v>
      </c>
      <c r="S1411" t="s">
        <v>2159</v>
      </c>
      <c r="T1411" t="s">
        <v>71</v>
      </c>
    </row>
    <row r="1412" spans="1:20" x14ac:dyDescent="0.3">
      <c r="A1412" t="s">
        <v>2165</v>
      </c>
      <c r="B1412" t="s">
        <v>1997</v>
      </c>
      <c r="C1412">
        <v>4.4000000000000004</v>
      </c>
      <c r="D1412">
        <f t="shared" si="154"/>
        <v>5</v>
      </c>
      <c r="E1412">
        <v>20547</v>
      </c>
      <c r="F1412" t="s">
        <v>215</v>
      </c>
      <c r="G1412">
        <f t="shared" si="155"/>
        <v>5700000</v>
      </c>
      <c r="H1412" s="3" t="s">
        <v>56</v>
      </c>
      <c r="I1412" t="str">
        <f t="shared" si="156"/>
        <v>1000000+</v>
      </c>
      <c r="J1412" s="1">
        <f t="shared" si="157"/>
        <v>1000000</v>
      </c>
      <c r="K1412" t="s">
        <v>17</v>
      </c>
      <c r="L1412" s="2">
        <v>0</v>
      </c>
      <c r="M1412" s="1">
        <f t="shared" si="158"/>
        <v>0</v>
      </c>
      <c r="N1412" t="s">
        <v>18</v>
      </c>
      <c r="O1412" t="s">
        <v>1998</v>
      </c>
      <c r="P1412" t="s">
        <v>159</v>
      </c>
      <c r="Q1412" t="str">
        <f t="shared" si="159"/>
        <v>2017</v>
      </c>
      <c r="R1412" t="str">
        <f t="shared" si="160"/>
        <v>November</v>
      </c>
      <c r="S1412" t="s">
        <v>1932</v>
      </c>
      <c r="T1412" t="s">
        <v>71</v>
      </c>
    </row>
    <row r="1413" spans="1:20" x14ac:dyDescent="0.3">
      <c r="A1413" t="s">
        <v>2164</v>
      </c>
      <c r="B1413" t="s">
        <v>1997</v>
      </c>
      <c r="C1413">
        <v>4.4000000000000004</v>
      </c>
      <c r="D1413">
        <f t="shared" si="154"/>
        <v>5</v>
      </c>
      <c r="E1413">
        <v>229214</v>
      </c>
      <c r="F1413" t="s">
        <v>39</v>
      </c>
      <c r="G1413">
        <f t="shared" si="155"/>
        <v>1000</v>
      </c>
      <c r="H1413" s="3" t="s">
        <v>79</v>
      </c>
      <c r="I1413" t="str">
        <f t="shared" si="156"/>
        <v>10000000+</v>
      </c>
      <c r="J1413" s="1">
        <f t="shared" si="157"/>
        <v>10000000</v>
      </c>
      <c r="K1413" t="s">
        <v>17</v>
      </c>
      <c r="L1413" s="2">
        <v>0</v>
      </c>
      <c r="M1413" s="1">
        <f t="shared" si="158"/>
        <v>0</v>
      </c>
      <c r="N1413" t="s">
        <v>18</v>
      </c>
      <c r="O1413" t="s">
        <v>1998</v>
      </c>
      <c r="P1413" t="s">
        <v>74</v>
      </c>
      <c r="Q1413" t="str">
        <f t="shared" si="159"/>
        <v>2018</v>
      </c>
      <c r="R1413" t="str">
        <f t="shared" si="160"/>
        <v>July</v>
      </c>
      <c r="S1413" t="s">
        <v>39</v>
      </c>
      <c r="T1413" t="s">
        <v>39</v>
      </c>
    </row>
    <row r="1414" spans="1:20" x14ac:dyDescent="0.3">
      <c r="A1414" t="s">
        <v>2177</v>
      </c>
      <c r="B1414" t="s">
        <v>1997</v>
      </c>
      <c r="C1414">
        <v>4.0999999999999996</v>
      </c>
      <c r="D1414">
        <f t="shared" si="154"/>
        <v>5</v>
      </c>
      <c r="E1414">
        <v>2469</v>
      </c>
      <c r="F1414" t="s">
        <v>213</v>
      </c>
      <c r="G1414">
        <f t="shared" si="155"/>
        <v>3600000</v>
      </c>
      <c r="H1414" s="3" t="s">
        <v>43</v>
      </c>
      <c r="I1414" t="str">
        <f t="shared" si="156"/>
        <v>100000+</v>
      </c>
      <c r="J1414" s="1">
        <f t="shared" si="157"/>
        <v>100000</v>
      </c>
      <c r="K1414" t="s">
        <v>17</v>
      </c>
      <c r="L1414" s="2">
        <v>0</v>
      </c>
      <c r="M1414" s="1">
        <f t="shared" si="158"/>
        <v>0</v>
      </c>
      <c r="N1414" t="s">
        <v>18</v>
      </c>
      <c r="O1414" t="s">
        <v>1998</v>
      </c>
      <c r="P1414" t="s">
        <v>2178</v>
      </c>
      <c r="Q1414" t="str">
        <f t="shared" si="159"/>
        <v>2014</v>
      </c>
      <c r="R1414" t="str">
        <f t="shared" si="160"/>
        <v>July</v>
      </c>
      <c r="S1414" t="s">
        <v>154</v>
      </c>
      <c r="T1414" t="s">
        <v>51</v>
      </c>
    </row>
    <row r="1415" spans="1:20" x14ac:dyDescent="0.3">
      <c r="A1415" t="s">
        <v>2162</v>
      </c>
      <c r="B1415" t="s">
        <v>1997</v>
      </c>
      <c r="C1415">
        <v>4</v>
      </c>
      <c r="D1415">
        <f t="shared" si="154"/>
        <v>4</v>
      </c>
      <c r="E1415">
        <v>3061</v>
      </c>
      <c r="F1415" t="s">
        <v>94</v>
      </c>
      <c r="G1415">
        <f t="shared" si="155"/>
        <v>5500000</v>
      </c>
      <c r="H1415" s="3" t="s">
        <v>43</v>
      </c>
      <c r="I1415" t="str">
        <f t="shared" si="156"/>
        <v>100000+</v>
      </c>
      <c r="J1415" s="1">
        <f t="shared" si="157"/>
        <v>100000</v>
      </c>
      <c r="K1415" t="s">
        <v>17</v>
      </c>
      <c r="L1415" s="2">
        <v>0</v>
      </c>
      <c r="M1415" s="1">
        <f t="shared" si="158"/>
        <v>0</v>
      </c>
      <c r="N1415" t="s">
        <v>18</v>
      </c>
      <c r="O1415" t="s">
        <v>1998</v>
      </c>
      <c r="P1415" t="s">
        <v>2163</v>
      </c>
      <c r="Q1415" t="str">
        <f t="shared" si="159"/>
        <v>2016</v>
      </c>
      <c r="R1415" t="str">
        <f t="shared" si="160"/>
        <v>August</v>
      </c>
      <c r="S1415" t="s">
        <v>298</v>
      </c>
      <c r="T1415" t="s">
        <v>245</v>
      </c>
    </row>
    <row r="1416" spans="1:20" x14ac:dyDescent="0.3">
      <c r="A1416" t="s">
        <v>2160</v>
      </c>
      <c r="B1416" t="s">
        <v>1997</v>
      </c>
      <c r="C1416">
        <v>4.0999999999999996</v>
      </c>
      <c r="D1416">
        <f t="shared" si="154"/>
        <v>5</v>
      </c>
      <c r="E1416">
        <v>18539</v>
      </c>
      <c r="F1416" t="s">
        <v>194</v>
      </c>
      <c r="G1416">
        <f t="shared" si="155"/>
        <v>57000000</v>
      </c>
      <c r="H1416" s="3" t="s">
        <v>56</v>
      </c>
      <c r="I1416" t="str">
        <f t="shared" si="156"/>
        <v>1000000+</v>
      </c>
      <c r="J1416" s="1">
        <f t="shared" si="157"/>
        <v>1000000</v>
      </c>
      <c r="K1416" t="s">
        <v>17</v>
      </c>
      <c r="L1416" s="2">
        <v>0</v>
      </c>
      <c r="M1416" s="1">
        <f t="shared" si="158"/>
        <v>0</v>
      </c>
      <c r="N1416" t="s">
        <v>18</v>
      </c>
      <c r="O1416" t="s">
        <v>1998</v>
      </c>
      <c r="P1416" t="s">
        <v>103</v>
      </c>
      <c r="Q1416" t="str">
        <f t="shared" si="159"/>
        <v>2018</v>
      </c>
      <c r="R1416" t="str">
        <f t="shared" si="160"/>
        <v>July</v>
      </c>
      <c r="S1416" t="s">
        <v>2161</v>
      </c>
      <c r="T1416" t="s">
        <v>22</v>
      </c>
    </row>
    <row r="1417" spans="1:20" x14ac:dyDescent="0.3">
      <c r="A1417" t="s">
        <v>2166</v>
      </c>
      <c r="B1417" t="s">
        <v>1997</v>
      </c>
      <c r="C1417">
        <v>4.0999999999999996</v>
      </c>
      <c r="D1417">
        <f t="shared" si="154"/>
        <v>5</v>
      </c>
      <c r="E1417">
        <v>3405</v>
      </c>
      <c r="F1417" t="s">
        <v>611</v>
      </c>
      <c r="G1417">
        <f t="shared" si="155"/>
        <v>51000000</v>
      </c>
      <c r="H1417" s="3" t="s">
        <v>43</v>
      </c>
      <c r="I1417" t="str">
        <f t="shared" si="156"/>
        <v>100000+</v>
      </c>
      <c r="J1417" s="1">
        <f t="shared" si="157"/>
        <v>100000</v>
      </c>
      <c r="K1417" t="s">
        <v>17</v>
      </c>
      <c r="L1417" s="2">
        <v>0</v>
      </c>
      <c r="M1417" s="1">
        <f t="shared" si="158"/>
        <v>0</v>
      </c>
      <c r="N1417" t="s">
        <v>18</v>
      </c>
      <c r="O1417" t="s">
        <v>1998</v>
      </c>
      <c r="P1417" t="s">
        <v>322</v>
      </c>
      <c r="Q1417" t="str">
        <f t="shared" si="159"/>
        <v>2018</v>
      </c>
      <c r="R1417" t="str">
        <f t="shared" si="160"/>
        <v>July</v>
      </c>
      <c r="S1417" t="s">
        <v>2167</v>
      </c>
      <c r="T1417" t="s">
        <v>46</v>
      </c>
    </row>
    <row r="1418" spans="1:20" x14ac:dyDescent="0.3">
      <c r="A1418" t="s">
        <v>2042</v>
      </c>
      <c r="B1418" t="s">
        <v>1997</v>
      </c>
      <c r="C1418">
        <v>4.2</v>
      </c>
      <c r="D1418">
        <f t="shared" si="154"/>
        <v>5</v>
      </c>
      <c r="E1418">
        <v>270294</v>
      </c>
      <c r="F1418" t="s">
        <v>1819</v>
      </c>
      <c r="G1418">
        <f t="shared" si="155"/>
        <v>58000000</v>
      </c>
      <c r="H1418" s="3" t="s">
        <v>31</v>
      </c>
      <c r="I1418" t="str">
        <f t="shared" si="156"/>
        <v>5000000+</v>
      </c>
      <c r="J1418" s="1">
        <f t="shared" si="157"/>
        <v>5000000</v>
      </c>
      <c r="K1418" t="s">
        <v>17</v>
      </c>
      <c r="L1418" s="2">
        <v>0</v>
      </c>
      <c r="M1418" s="1">
        <f t="shared" si="158"/>
        <v>0</v>
      </c>
      <c r="N1418" t="s">
        <v>18</v>
      </c>
      <c r="O1418" t="s">
        <v>1998</v>
      </c>
      <c r="P1418" t="s">
        <v>74</v>
      </c>
      <c r="Q1418" t="str">
        <f t="shared" si="159"/>
        <v>2018</v>
      </c>
      <c r="R1418" t="str">
        <f t="shared" si="160"/>
        <v>July</v>
      </c>
      <c r="S1418" t="s">
        <v>2043</v>
      </c>
      <c r="T1418" t="s">
        <v>71</v>
      </c>
    </row>
    <row r="1419" spans="1:20" x14ac:dyDescent="0.3">
      <c r="A1419" t="s">
        <v>2171</v>
      </c>
      <c r="B1419" t="s">
        <v>1997</v>
      </c>
      <c r="C1419">
        <v>4.5</v>
      </c>
      <c r="D1419">
        <f t="shared" si="154"/>
        <v>5</v>
      </c>
      <c r="E1419">
        <v>32606</v>
      </c>
      <c r="F1419" t="s">
        <v>39</v>
      </c>
      <c r="G1419">
        <f t="shared" si="155"/>
        <v>1000</v>
      </c>
      <c r="H1419" s="3" t="s">
        <v>56</v>
      </c>
      <c r="I1419" t="str">
        <f t="shared" si="156"/>
        <v>1000000+</v>
      </c>
      <c r="J1419" s="1">
        <f t="shared" si="157"/>
        <v>1000000</v>
      </c>
      <c r="K1419" t="s">
        <v>17</v>
      </c>
      <c r="L1419" s="2">
        <v>0</v>
      </c>
      <c r="M1419" s="1">
        <f t="shared" si="158"/>
        <v>0</v>
      </c>
      <c r="N1419" t="s">
        <v>18</v>
      </c>
      <c r="O1419" t="s">
        <v>1998</v>
      </c>
      <c r="P1419" t="s">
        <v>641</v>
      </c>
      <c r="Q1419" t="str">
        <f t="shared" si="159"/>
        <v>2018</v>
      </c>
      <c r="R1419" t="str">
        <f t="shared" si="160"/>
        <v>March</v>
      </c>
      <c r="S1419" t="s">
        <v>39</v>
      </c>
      <c r="T1419" t="s">
        <v>39</v>
      </c>
    </row>
    <row r="1420" spans="1:20" x14ac:dyDescent="0.3">
      <c r="A1420" t="s">
        <v>2168</v>
      </c>
      <c r="B1420" t="s">
        <v>1997</v>
      </c>
      <c r="C1420">
        <v>3.5</v>
      </c>
      <c r="D1420">
        <f t="shared" si="154"/>
        <v>4</v>
      </c>
      <c r="E1420">
        <v>217</v>
      </c>
      <c r="F1420" t="s">
        <v>161</v>
      </c>
      <c r="G1420">
        <f t="shared" si="155"/>
        <v>9400000</v>
      </c>
      <c r="H1420" s="3" t="s">
        <v>49</v>
      </c>
      <c r="I1420" t="str">
        <f t="shared" si="156"/>
        <v>50000+</v>
      </c>
      <c r="J1420" s="1">
        <f t="shared" si="157"/>
        <v>50000</v>
      </c>
      <c r="K1420" t="s">
        <v>17</v>
      </c>
      <c r="L1420" s="2">
        <v>0</v>
      </c>
      <c r="M1420" s="1">
        <f t="shared" si="158"/>
        <v>0</v>
      </c>
      <c r="N1420" t="s">
        <v>37</v>
      </c>
      <c r="O1420" t="s">
        <v>1998</v>
      </c>
      <c r="P1420" t="s">
        <v>2169</v>
      </c>
      <c r="Q1420" t="str">
        <f t="shared" si="159"/>
        <v>2017</v>
      </c>
      <c r="R1420" t="str">
        <f t="shared" si="160"/>
        <v>August</v>
      </c>
      <c r="S1420" t="s">
        <v>1470</v>
      </c>
      <c r="T1420" t="s">
        <v>22</v>
      </c>
    </row>
    <row r="1421" spans="1:20" x14ac:dyDescent="0.3">
      <c r="A1421" t="s">
        <v>2170</v>
      </c>
      <c r="B1421" t="s">
        <v>1997</v>
      </c>
      <c r="C1421">
        <v>4.3</v>
      </c>
      <c r="D1421">
        <f t="shared" si="154"/>
        <v>5</v>
      </c>
      <c r="E1421">
        <v>7895</v>
      </c>
      <c r="F1421" t="s">
        <v>701</v>
      </c>
      <c r="G1421">
        <f t="shared" si="155"/>
        <v>3300000</v>
      </c>
      <c r="H1421" s="3" t="s">
        <v>25</v>
      </c>
      <c r="I1421" t="str">
        <f t="shared" si="156"/>
        <v>500000+</v>
      </c>
      <c r="J1421" s="1">
        <f t="shared" si="157"/>
        <v>500000</v>
      </c>
      <c r="K1421" t="s">
        <v>17</v>
      </c>
      <c r="L1421" s="2">
        <v>0</v>
      </c>
      <c r="M1421" s="1">
        <f t="shared" si="158"/>
        <v>0</v>
      </c>
      <c r="N1421" t="s">
        <v>18</v>
      </c>
      <c r="O1421" t="s">
        <v>1998</v>
      </c>
      <c r="P1421" t="s">
        <v>262</v>
      </c>
      <c r="Q1421" t="str">
        <f t="shared" si="159"/>
        <v>2018</v>
      </c>
      <c r="R1421" t="str">
        <f t="shared" si="160"/>
        <v>July</v>
      </c>
      <c r="S1421">
        <v>3.3</v>
      </c>
      <c r="T1421" t="s">
        <v>76</v>
      </c>
    </row>
    <row r="1422" spans="1:20" x14ac:dyDescent="0.3">
      <c r="A1422" t="s">
        <v>2172</v>
      </c>
      <c r="B1422" t="s">
        <v>1997</v>
      </c>
      <c r="C1422">
        <v>4.2</v>
      </c>
      <c r="D1422">
        <f t="shared" si="154"/>
        <v>5</v>
      </c>
      <c r="E1422">
        <v>1324</v>
      </c>
      <c r="F1422" t="s">
        <v>477</v>
      </c>
      <c r="G1422">
        <f t="shared" si="155"/>
        <v>4000000</v>
      </c>
      <c r="H1422" s="3" t="s">
        <v>43</v>
      </c>
      <c r="I1422" t="str">
        <f t="shared" si="156"/>
        <v>100000+</v>
      </c>
      <c r="J1422" s="1">
        <f t="shared" si="157"/>
        <v>100000</v>
      </c>
      <c r="K1422" t="s">
        <v>17</v>
      </c>
      <c r="L1422" s="2">
        <v>0</v>
      </c>
      <c r="M1422" s="1">
        <f t="shared" si="158"/>
        <v>0</v>
      </c>
      <c r="N1422" t="s">
        <v>18</v>
      </c>
      <c r="O1422" t="s">
        <v>1998</v>
      </c>
      <c r="P1422" t="s">
        <v>2173</v>
      </c>
      <c r="Q1422" t="str">
        <f t="shared" si="159"/>
        <v>2018</v>
      </c>
      <c r="R1422" t="str">
        <f t="shared" si="160"/>
        <v>January</v>
      </c>
      <c r="S1422" t="s">
        <v>2174</v>
      </c>
      <c r="T1422" t="s">
        <v>76</v>
      </c>
    </row>
    <row r="1423" spans="1:20" x14ac:dyDescent="0.3">
      <c r="A1423" t="s">
        <v>2040</v>
      </c>
      <c r="B1423" t="s">
        <v>1997</v>
      </c>
      <c r="C1423">
        <v>4.5999999999999996</v>
      </c>
      <c r="D1423">
        <f t="shared" si="154"/>
        <v>5</v>
      </c>
      <c r="E1423">
        <v>1873523</v>
      </c>
      <c r="F1423" t="s">
        <v>39</v>
      </c>
      <c r="G1423">
        <f t="shared" si="155"/>
        <v>1000</v>
      </c>
      <c r="H1423" s="3" t="s">
        <v>36</v>
      </c>
      <c r="I1423" t="str">
        <f t="shared" si="156"/>
        <v>50000000+</v>
      </c>
      <c r="J1423" s="1">
        <f t="shared" si="157"/>
        <v>50000000</v>
      </c>
      <c r="K1423" t="s">
        <v>17</v>
      </c>
      <c r="L1423" s="2">
        <v>0</v>
      </c>
      <c r="M1423" s="1">
        <f t="shared" si="158"/>
        <v>0</v>
      </c>
      <c r="N1423" t="s">
        <v>18</v>
      </c>
      <c r="O1423" t="s">
        <v>1998</v>
      </c>
      <c r="P1423" t="s">
        <v>74</v>
      </c>
      <c r="Q1423" t="str">
        <f t="shared" si="159"/>
        <v>2018</v>
      </c>
      <c r="R1423" t="str">
        <f t="shared" si="160"/>
        <v>July</v>
      </c>
      <c r="S1423" t="s">
        <v>39</v>
      </c>
      <c r="T1423" t="s">
        <v>39</v>
      </c>
    </row>
    <row r="1424" spans="1:20" x14ac:dyDescent="0.3">
      <c r="A1424" t="s">
        <v>2155</v>
      </c>
      <c r="B1424" t="s">
        <v>1997</v>
      </c>
      <c r="C1424">
        <v>4.4000000000000004</v>
      </c>
      <c r="D1424">
        <f t="shared" si="154"/>
        <v>5</v>
      </c>
      <c r="E1424">
        <v>69395</v>
      </c>
      <c r="F1424" t="s">
        <v>39</v>
      </c>
      <c r="G1424">
        <f t="shared" si="155"/>
        <v>1000</v>
      </c>
      <c r="H1424" s="3" t="s">
        <v>79</v>
      </c>
      <c r="I1424" t="str">
        <f t="shared" si="156"/>
        <v>10000000+</v>
      </c>
      <c r="J1424" s="1">
        <f t="shared" si="157"/>
        <v>10000000</v>
      </c>
      <c r="K1424" t="s">
        <v>17</v>
      </c>
      <c r="L1424" s="2">
        <v>0</v>
      </c>
      <c r="M1424" s="1">
        <f t="shared" si="158"/>
        <v>0</v>
      </c>
      <c r="N1424" t="s">
        <v>18</v>
      </c>
      <c r="O1424" t="s">
        <v>1998</v>
      </c>
      <c r="P1424" t="s">
        <v>86</v>
      </c>
      <c r="Q1424" t="str">
        <f t="shared" si="159"/>
        <v>2018</v>
      </c>
      <c r="R1424" t="str">
        <f t="shared" si="160"/>
        <v>August</v>
      </c>
      <c r="S1424" t="s">
        <v>39</v>
      </c>
      <c r="T1424" t="s">
        <v>39</v>
      </c>
    </row>
    <row r="1425" spans="1:20" x14ac:dyDescent="0.3">
      <c r="A1425" t="s">
        <v>2179</v>
      </c>
      <c r="B1425" t="s">
        <v>1997</v>
      </c>
      <c r="C1425">
        <v>4.5</v>
      </c>
      <c r="D1425">
        <f t="shared" si="154"/>
        <v>5</v>
      </c>
      <c r="E1425">
        <v>14394</v>
      </c>
      <c r="F1425" t="s">
        <v>391</v>
      </c>
      <c r="G1425">
        <f t="shared" si="155"/>
        <v>9900000</v>
      </c>
      <c r="H1425" s="3" t="s">
        <v>25</v>
      </c>
      <c r="I1425" t="str">
        <f t="shared" si="156"/>
        <v>500000+</v>
      </c>
      <c r="J1425" s="1">
        <f t="shared" si="157"/>
        <v>500000</v>
      </c>
      <c r="K1425" t="s">
        <v>17</v>
      </c>
      <c r="L1425" s="2">
        <v>0</v>
      </c>
      <c r="M1425" s="1">
        <f t="shared" si="158"/>
        <v>0</v>
      </c>
      <c r="N1425" t="s">
        <v>18</v>
      </c>
      <c r="O1425" t="s">
        <v>1998</v>
      </c>
      <c r="P1425" t="s">
        <v>2180</v>
      </c>
      <c r="Q1425" t="str">
        <f t="shared" si="159"/>
        <v>2017</v>
      </c>
      <c r="R1425" t="str">
        <f t="shared" si="160"/>
        <v>July</v>
      </c>
      <c r="S1425" t="s">
        <v>2181</v>
      </c>
      <c r="T1425" t="s">
        <v>22</v>
      </c>
    </row>
    <row r="1426" spans="1:20" x14ac:dyDescent="0.3">
      <c r="A1426" t="s">
        <v>2089</v>
      </c>
      <c r="B1426" t="s">
        <v>1997</v>
      </c>
      <c r="C1426">
        <v>4.4000000000000004</v>
      </c>
      <c r="D1426">
        <f t="shared" si="154"/>
        <v>5</v>
      </c>
      <c r="E1426">
        <v>26540</v>
      </c>
      <c r="F1426" t="s">
        <v>1590</v>
      </c>
      <c r="G1426">
        <f t="shared" si="155"/>
        <v>43000000</v>
      </c>
      <c r="H1426" s="3" t="s">
        <v>56</v>
      </c>
      <c r="I1426" t="str">
        <f t="shared" si="156"/>
        <v>1000000+</v>
      </c>
      <c r="J1426" s="1">
        <f t="shared" si="157"/>
        <v>1000000</v>
      </c>
      <c r="K1426" t="s">
        <v>17</v>
      </c>
      <c r="L1426" s="2">
        <v>0</v>
      </c>
      <c r="M1426" s="1">
        <f t="shared" si="158"/>
        <v>0</v>
      </c>
      <c r="N1426" t="s">
        <v>18</v>
      </c>
      <c r="O1426" t="s">
        <v>1998</v>
      </c>
      <c r="P1426" t="s">
        <v>2090</v>
      </c>
      <c r="Q1426" t="str">
        <f t="shared" si="159"/>
        <v>2017</v>
      </c>
      <c r="R1426" t="str">
        <f t="shared" si="160"/>
        <v>February</v>
      </c>
      <c r="S1426" t="s">
        <v>204</v>
      </c>
      <c r="T1426" t="s">
        <v>22</v>
      </c>
    </row>
    <row r="1427" spans="1:20" x14ac:dyDescent="0.3">
      <c r="A1427" t="s">
        <v>2182</v>
      </c>
      <c r="B1427" t="s">
        <v>1997</v>
      </c>
      <c r="C1427">
        <v>3.7</v>
      </c>
      <c r="D1427">
        <f t="shared" si="154"/>
        <v>4</v>
      </c>
      <c r="E1427">
        <v>1812</v>
      </c>
      <c r="F1427" t="s">
        <v>85</v>
      </c>
      <c r="G1427">
        <f t="shared" si="155"/>
        <v>37000000</v>
      </c>
      <c r="H1427" s="3" t="s">
        <v>43</v>
      </c>
      <c r="I1427" t="str">
        <f t="shared" si="156"/>
        <v>100000+</v>
      </c>
      <c r="J1427" s="1">
        <f t="shared" si="157"/>
        <v>100000</v>
      </c>
      <c r="K1427" t="s">
        <v>17</v>
      </c>
      <c r="L1427" s="2">
        <v>0</v>
      </c>
      <c r="M1427" s="1">
        <f t="shared" si="158"/>
        <v>0</v>
      </c>
      <c r="N1427" t="s">
        <v>18</v>
      </c>
      <c r="O1427" t="s">
        <v>1998</v>
      </c>
      <c r="P1427" t="s">
        <v>265</v>
      </c>
      <c r="Q1427" t="str">
        <f t="shared" si="159"/>
        <v>2018</v>
      </c>
      <c r="R1427" t="str">
        <f t="shared" si="160"/>
        <v>July</v>
      </c>
      <c r="S1427" t="s">
        <v>2183</v>
      </c>
      <c r="T1427" t="s">
        <v>46</v>
      </c>
    </row>
    <row r="1428" spans="1:20" x14ac:dyDescent="0.3">
      <c r="A1428" t="s">
        <v>2184</v>
      </c>
      <c r="B1428" t="s">
        <v>1997</v>
      </c>
      <c r="C1428">
        <v>4.3</v>
      </c>
      <c r="D1428">
        <f t="shared" si="154"/>
        <v>5</v>
      </c>
      <c r="E1428">
        <v>13724</v>
      </c>
      <c r="F1428" t="s">
        <v>39</v>
      </c>
      <c r="G1428">
        <f t="shared" si="155"/>
        <v>1000</v>
      </c>
      <c r="H1428" s="3" t="s">
        <v>56</v>
      </c>
      <c r="I1428" t="str">
        <f t="shared" si="156"/>
        <v>1000000+</v>
      </c>
      <c r="J1428" s="1">
        <f t="shared" si="157"/>
        <v>1000000</v>
      </c>
      <c r="K1428" t="s">
        <v>17</v>
      </c>
      <c r="L1428" s="2">
        <v>0</v>
      </c>
      <c r="M1428" s="1">
        <f t="shared" si="158"/>
        <v>0</v>
      </c>
      <c r="N1428" t="s">
        <v>18</v>
      </c>
      <c r="O1428" t="s">
        <v>1998</v>
      </c>
      <c r="P1428" t="s">
        <v>1305</v>
      </c>
      <c r="Q1428" t="str">
        <f t="shared" si="159"/>
        <v>2017</v>
      </c>
      <c r="R1428" t="str">
        <f t="shared" si="160"/>
        <v>August</v>
      </c>
      <c r="S1428" t="s">
        <v>39</v>
      </c>
      <c r="T1428" t="s">
        <v>39</v>
      </c>
    </row>
    <row r="1429" spans="1:20" x14ac:dyDescent="0.3">
      <c r="A1429" t="s">
        <v>2185</v>
      </c>
      <c r="B1429" t="s">
        <v>1997</v>
      </c>
      <c r="C1429">
        <v>4.5</v>
      </c>
      <c r="D1429">
        <f t="shared" si="154"/>
        <v>5</v>
      </c>
      <c r="E1429">
        <v>10253</v>
      </c>
      <c r="F1429" t="s">
        <v>39</v>
      </c>
      <c r="G1429">
        <f t="shared" si="155"/>
        <v>1000</v>
      </c>
      <c r="H1429" s="3" t="s">
        <v>25</v>
      </c>
      <c r="I1429" t="str">
        <f t="shared" si="156"/>
        <v>500000+</v>
      </c>
      <c r="J1429" s="1">
        <f t="shared" si="157"/>
        <v>500000</v>
      </c>
      <c r="K1429" t="s">
        <v>17</v>
      </c>
      <c r="L1429" s="2">
        <v>0</v>
      </c>
      <c r="M1429" s="1">
        <f t="shared" si="158"/>
        <v>0</v>
      </c>
      <c r="N1429" t="s">
        <v>37</v>
      </c>
      <c r="O1429" t="s">
        <v>1998</v>
      </c>
      <c r="P1429" t="s">
        <v>533</v>
      </c>
      <c r="Q1429" t="str">
        <f t="shared" si="159"/>
        <v>2018</v>
      </c>
      <c r="R1429" t="str">
        <f t="shared" si="160"/>
        <v>July</v>
      </c>
      <c r="S1429" t="s">
        <v>2186</v>
      </c>
      <c r="T1429" t="s">
        <v>39</v>
      </c>
    </row>
    <row r="1430" spans="1:20" x14ac:dyDescent="0.3">
      <c r="A1430" t="s">
        <v>2187</v>
      </c>
      <c r="B1430" t="s">
        <v>1997</v>
      </c>
      <c r="C1430">
        <v>4.5999999999999996</v>
      </c>
      <c r="D1430">
        <f t="shared" si="154"/>
        <v>5</v>
      </c>
      <c r="E1430">
        <v>4642</v>
      </c>
      <c r="F1430" t="s">
        <v>708</v>
      </c>
      <c r="G1430">
        <f t="shared" si="155"/>
        <v>40000000</v>
      </c>
      <c r="H1430" s="3" t="s">
        <v>43</v>
      </c>
      <c r="I1430" t="str">
        <f t="shared" si="156"/>
        <v>100000+</v>
      </c>
      <c r="J1430" s="1">
        <f t="shared" si="157"/>
        <v>100000</v>
      </c>
      <c r="K1430" t="s">
        <v>17</v>
      </c>
      <c r="L1430" s="2">
        <v>0</v>
      </c>
      <c r="M1430" s="1">
        <f t="shared" si="158"/>
        <v>0</v>
      </c>
      <c r="N1430" t="s">
        <v>18</v>
      </c>
      <c r="O1430" t="s">
        <v>1998</v>
      </c>
      <c r="P1430" t="s">
        <v>2188</v>
      </c>
      <c r="Q1430" t="str">
        <f t="shared" si="159"/>
        <v>2017</v>
      </c>
      <c r="R1430" t="str">
        <f t="shared" si="160"/>
        <v>March</v>
      </c>
      <c r="S1430">
        <v>1.92</v>
      </c>
      <c r="T1430" t="s">
        <v>71</v>
      </c>
    </row>
    <row r="1431" spans="1:20" x14ac:dyDescent="0.3">
      <c r="A1431" t="s">
        <v>2189</v>
      </c>
      <c r="B1431" t="s">
        <v>1997</v>
      </c>
      <c r="C1431">
        <v>4.7</v>
      </c>
      <c r="D1431">
        <f t="shared" si="154"/>
        <v>5</v>
      </c>
      <c r="E1431">
        <v>16570</v>
      </c>
      <c r="F1431" t="s">
        <v>461</v>
      </c>
      <c r="G1431">
        <f t="shared" si="155"/>
        <v>73000000</v>
      </c>
      <c r="H1431" s="3" t="s">
        <v>25</v>
      </c>
      <c r="I1431" t="str">
        <f t="shared" si="156"/>
        <v>500000+</v>
      </c>
      <c r="J1431" s="1">
        <f t="shared" si="157"/>
        <v>500000</v>
      </c>
      <c r="K1431" t="s">
        <v>17</v>
      </c>
      <c r="L1431" s="2">
        <v>0</v>
      </c>
      <c r="M1431" s="1">
        <f t="shared" si="158"/>
        <v>0</v>
      </c>
      <c r="N1431" t="s">
        <v>18</v>
      </c>
      <c r="O1431" t="s">
        <v>1998</v>
      </c>
      <c r="P1431" t="s">
        <v>203</v>
      </c>
      <c r="Q1431" t="str">
        <f t="shared" si="159"/>
        <v>2018</v>
      </c>
      <c r="R1431" t="str">
        <f t="shared" si="160"/>
        <v>July</v>
      </c>
      <c r="S1431" t="s">
        <v>2190</v>
      </c>
      <c r="T1431" t="s">
        <v>46</v>
      </c>
    </row>
    <row r="1432" spans="1:20" x14ac:dyDescent="0.3">
      <c r="A1432" t="s">
        <v>2099</v>
      </c>
      <c r="B1432" t="s">
        <v>1997</v>
      </c>
      <c r="C1432">
        <v>4.5999999999999996</v>
      </c>
      <c r="D1432">
        <f t="shared" si="154"/>
        <v>5</v>
      </c>
      <c r="E1432">
        <v>48226</v>
      </c>
      <c r="F1432" t="s">
        <v>68</v>
      </c>
      <c r="G1432">
        <f t="shared" si="155"/>
        <v>28000000</v>
      </c>
      <c r="H1432" s="3" t="s">
        <v>56</v>
      </c>
      <c r="I1432" t="str">
        <f t="shared" si="156"/>
        <v>1000000+</v>
      </c>
      <c r="J1432" s="1">
        <f t="shared" si="157"/>
        <v>1000000</v>
      </c>
      <c r="K1432" t="s">
        <v>17</v>
      </c>
      <c r="L1432" s="2">
        <v>0</v>
      </c>
      <c r="M1432" s="1">
        <f t="shared" si="158"/>
        <v>0</v>
      </c>
      <c r="N1432" t="s">
        <v>18</v>
      </c>
      <c r="O1432" t="s">
        <v>1998</v>
      </c>
      <c r="P1432" t="s">
        <v>682</v>
      </c>
      <c r="Q1432" t="str">
        <f t="shared" si="159"/>
        <v>2018</v>
      </c>
      <c r="R1432" t="str">
        <f t="shared" si="160"/>
        <v>March</v>
      </c>
      <c r="S1432" t="s">
        <v>2100</v>
      </c>
      <c r="T1432" t="s">
        <v>22</v>
      </c>
    </row>
    <row r="1433" spans="1:20" x14ac:dyDescent="0.3">
      <c r="A1433" t="s">
        <v>2191</v>
      </c>
      <c r="B1433" t="s">
        <v>1997</v>
      </c>
      <c r="C1433">
        <v>4.5999999999999996</v>
      </c>
      <c r="D1433">
        <f t="shared" si="154"/>
        <v>5</v>
      </c>
      <c r="E1433">
        <v>20161</v>
      </c>
      <c r="F1433" t="s">
        <v>39</v>
      </c>
      <c r="G1433">
        <f t="shared" si="155"/>
        <v>1000</v>
      </c>
      <c r="H1433" s="3" t="s">
        <v>56</v>
      </c>
      <c r="I1433" t="str">
        <f t="shared" si="156"/>
        <v>1000000+</v>
      </c>
      <c r="J1433" s="1">
        <f t="shared" si="157"/>
        <v>1000000</v>
      </c>
      <c r="K1433" t="s">
        <v>17</v>
      </c>
      <c r="L1433" s="2">
        <v>0</v>
      </c>
      <c r="M1433" s="1">
        <f t="shared" si="158"/>
        <v>0</v>
      </c>
      <c r="N1433" t="s">
        <v>18</v>
      </c>
      <c r="O1433" t="s">
        <v>1998</v>
      </c>
      <c r="P1433" t="s">
        <v>32</v>
      </c>
      <c r="Q1433" t="str">
        <f t="shared" si="159"/>
        <v>2018</v>
      </c>
      <c r="R1433" t="str">
        <f t="shared" si="160"/>
        <v>August</v>
      </c>
      <c r="S1433" t="s">
        <v>39</v>
      </c>
      <c r="T1433" t="s">
        <v>39</v>
      </c>
    </row>
    <row r="1434" spans="1:20" x14ac:dyDescent="0.3">
      <c r="A1434" t="s">
        <v>2192</v>
      </c>
      <c r="B1434" t="s">
        <v>1997</v>
      </c>
      <c r="C1434">
        <v>4</v>
      </c>
      <c r="D1434">
        <f t="shared" si="154"/>
        <v>4</v>
      </c>
      <c r="E1434">
        <v>2894</v>
      </c>
      <c r="F1434" t="s">
        <v>119</v>
      </c>
      <c r="G1434">
        <f t="shared" si="155"/>
        <v>23000000</v>
      </c>
      <c r="H1434" s="3" t="s">
        <v>25</v>
      </c>
      <c r="I1434" t="str">
        <f t="shared" si="156"/>
        <v>500000+</v>
      </c>
      <c r="J1434" s="1">
        <f t="shared" si="157"/>
        <v>500000</v>
      </c>
      <c r="K1434" t="s">
        <v>17</v>
      </c>
      <c r="L1434" s="2">
        <v>0</v>
      </c>
      <c r="M1434" s="1">
        <f t="shared" si="158"/>
        <v>0</v>
      </c>
      <c r="N1434" t="s">
        <v>111</v>
      </c>
      <c r="O1434" t="s">
        <v>1998</v>
      </c>
      <c r="P1434" t="s">
        <v>2193</v>
      </c>
      <c r="Q1434" t="str">
        <f t="shared" si="159"/>
        <v>2017</v>
      </c>
      <c r="R1434" t="str">
        <f t="shared" si="160"/>
        <v>February</v>
      </c>
      <c r="S1434" t="s">
        <v>590</v>
      </c>
      <c r="T1434" t="s">
        <v>22</v>
      </c>
    </row>
    <row r="1435" spans="1:20" x14ac:dyDescent="0.3">
      <c r="A1435" t="s">
        <v>2194</v>
      </c>
      <c r="B1435" t="s">
        <v>1997</v>
      </c>
      <c r="C1435">
        <v>4.4000000000000004</v>
      </c>
      <c r="D1435">
        <f t="shared" si="154"/>
        <v>5</v>
      </c>
      <c r="E1435">
        <v>5038</v>
      </c>
      <c r="F1435" t="s">
        <v>168</v>
      </c>
      <c r="G1435">
        <f t="shared" si="155"/>
        <v>10000000</v>
      </c>
      <c r="H1435" s="3" t="s">
        <v>25</v>
      </c>
      <c r="I1435" t="str">
        <f t="shared" si="156"/>
        <v>500000+</v>
      </c>
      <c r="J1435" s="1">
        <f t="shared" si="157"/>
        <v>500000</v>
      </c>
      <c r="K1435" t="s">
        <v>17</v>
      </c>
      <c r="L1435" s="2">
        <v>0</v>
      </c>
      <c r="M1435" s="1">
        <f t="shared" si="158"/>
        <v>0</v>
      </c>
      <c r="N1435" t="s">
        <v>18</v>
      </c>
      <c r="O1435" t="s">
        <v>1998</v>
      </c>
      <c r="P1435" t="s">
        <v>262</v>
      </c>
      <c r="Q1435" t="str">
        <f t="shared" si="159"/>
        <v>2018</v>
      </c>
      <c r="R1435" t="str">
        <f t="shared" si="160"/>
        <v>July</v>
      </c>
      <c r="S1435">
        <v>5.2</v>
      </c>
      <c r="T1435" t="s">
        <v>46</v>
      </c>
    </row>
    <row r="1436" spans="1:20" x14ac:dyDescent="0.3">
      <c r="A1436" t="s">
        <v>2104</v>
      </c>
      <c r="B1436" t="s">
        <v>1997</v>
      </c>
      <c r="C1436">
        <v>4.4000000000000004</v>
      </c>
      <c r="D1436">
        <f t="shared" si="154"/>
        <v>5</v>
      </c>
      <c r="E1436">
        <v>11506</v>
      </c>
      <c r="F1436" t="s">
        <v>164</v>
      </c>
      <c r="G1436">
        <f t="shared" si="155"/>
        <v>15000000</v>
      </c>
      <c r="H1436" s="3" t="s">
        <v>43</v>
      </c>
      <c r="I1436" t="str">
        <f t="shared" si="156"/>
        <v>100000+</v>
      </c>
      <c r="J1436" s="1">
        <f t="shared" si="157"/>
        <v>100000</v>
      </c>
      <c r="K1436" t="s">
        <v>17</v>
      </c>
      <c r="L1436" s="2">
        <v>0</v>
      </c>
      <c r="M1436" s="1">
        <f t="shared" si="158"/>
        <v>0</v>
      </c>
      <c r="N1436" t="s">
        <v>18</v>
      </c>
      <c r="O1436" t="s">
        <v>1998</v>
      </c>
      <c r="P1436" t="s">
        <v>153</v>
      </c>
      <c r="Q1436" t="str">
        <f t="shared" si="159"/>
        <v>2018</v>
      </c>
      <c r="R1436" t="str">
        <f t="shared" si="160"/>
        <v>August</v>
      </c>
      <c r="S1436" t="s">
        <v>1027</v>
      </c>
      <c r="T1436" t="s">
        <v>71</v>
      </c>
    </row>
    <row r="1437" spans="1:20" x14ac:dyDescent="0.3">
      <c r="A1437" t="s">
        <v>2195</v>
      </c>
      <c r="B1437" t="s">
        <v>1997</v>
      </c>
      <c r="C1437">
        <v>4.8</v>
      </c>
      <c r="D1437">
        <f t="shared" si="154"/>
        <v>5</v>
      </c>
      <c r="E1437">
        <v>31665</v>
      </c>
      <c r="F1437" t="s">
        <v>836</v>
      </c>
      <c r="G1437">
        <f t="shared" si="155"/>
        <v>8400000</v>
      </c>
      <c r="H1437" s="3" t="s">
        <v>56</v>
      </c>
      <c r="I1437" t="str">
        <f t="shared" si="156"/>
        <v>1000000+</v>
      </c>
      <c r="J1437" s="1">
        <f t="shared" si="157"/>
        <v>1000000</v>
      </c>
      <c r="K1437" t="s">
        <v>17</v>
      </c>
      <c r="L1437" s="2">
        <v>0</v>
      </c>
      <c r="M1437" s="1">
        <f t="shared" si="158"/>
        <v>0</v>
      </c>
      <c r="N1437" t="s">
        <v>18</v>
      </c>
      <c r="O1437" t="s">
        <v>1998</v>
      </c>
      <c r="P1437" t="s">
        <v>143</v>
      </c>
      <c r="Q1437" t="str">
        <f t="shared" si="159"/>
        <v>2018</v>
      </c>
      <c r="R1437" t="str">
        <f t="shared" si="160"/>
        <v>July</v>
      </c>
      <c r="S1437" t="s">
        <v>2196</v>
      </c>
      <c r="T1437" t="s">
        <v>76</v>
      </c>
    </row>
    <row r="1438" spans="1:20" x14ac:dyDescent="0.3">
      <c r="A1438" t="s">
        <v>2065</v>
      </c>
      <c r="B1438" t="s">
        <v>1997</v>
      </c>
      <c r="C1438">
        <v>4.5999999999999996</v>
      </c>
      <c r="D1438">
        <f t="shared" si="154"/>
        <v>5</v>
      </c>
      <c r="E1438">
        <v>205299</v>
      </c>
      <c r="F1438" t="s">
        <v>102</v>
      </c>
      <c r="G1438">
        <f t="shared" si="155"/>
        <v>31000000</v>
      </c>
      <c r="H1438" s="3" t="s">
        <v>31</v>
      </c>
      <c r="I1438" t="str">
        <f t="shared" si="156"/>
        <v>5000000+</v>
      </c>
      <c r="J1438" s="1">
        <f t="shared" si="157"/>
        <v>5000000</v>
      </c>
      <c r="K1438" t="s">
        <v>17</v>
      </c>
      <c r="L1438" s="2">
        <v>0</v>
      </c>
      <c r="M1438" s="1">
        <f t="shared" si="158"/>
        <v>0</v>
      </c>
      <c r="N1438" t="s">
        <v>18</v>
      </c>
      <c r="O1438" t="s">
        <v>1998</v>
      </c>
      <c r="P1438" t="s">
        <v>237</v>
      </c>
      <c r="Q1438" t="str">
        <f t="shared" si="159"/>
        <v>2018</v>
      </c>
      <c r="R1438" t="str">
        <f t="shared" si="160"/>
        <v>July</v>
      </c>
      <c r="S1438">
        <v>3.48</v>
      </c>
      <c r="T1438" t="s">
        <v>71</v>
      </c>
    </row>
    <row r="1439" spans="1:20" x14ac:dyDescent="0.3">
      <c r="A1439" t="s">
        <v>2197</v>
      </c>
      <c r="B1439" t="s">
        <v>1997</v>
      </c>
      <c r="C1439">
        <v>4.2</v>
      </c>
      <c r="D1439">
        <f t="shared" si="154"/>
        <v>5</v>
      </c>
      <c r="E1439">
        <v>13799</v>
      </c>
      <c r="F1439" t="s">
        <v>39</v>
      </c>
      <c r="G1439">
        <f t="shared" si="155"/>
        <v>1000</v>
      </c>
      <c r="H1439" s="3" t="s">
        <v>25</v>
      </c>
      <c r="I1439" t="str">
        <f t="shared" si="156"/>
        <v>500000+</v>
      </c>
      <c r="J1439" s="1">
        <f t="shared" si="157"/>
        <v>500000</v>
      </c>
      <c r="K1439" t="s">
        <v>17</v>
      </c>
      <c r="L1439" s="2">
        <v>0</v>
      </c>
      <c r="M1439" s="1">
        <f t="shared" si="158"/>
        <v>0</v>
      </c>
      <c r="N1439" t="s">
        <v>37</v>
      </c>
      <c r="O1439" t="s">
        <v>1998</v>
      </c>
      <c r="P1439" t="s">
        <v>74</v>
      </c>
      <c r="Q1439" t="str">
        <f t="shared" si="159"/>
        <v>2018</v>
      </c>
      <c r="R1439" t="str">
        <f t="shared" si="160"/>
        <v>July</v>
      </c>
      <c r="S1439" t="s">
        <v>39</v>
      </c>
      <c r="T1439" t="s">
        <v>39</v>
      </c>
    </row>
    <row r="1440" spans="1:20" x14ac:dyDescent="0.3">
      <c r="A1440" t="s">
        <v>2107</v>
      </c>
      <c r="B1440" t="s">
        <v>1997</v>
      </c>
      <c r="C1440">
        <v>4.5999999999999996</v>
      </c>
      <c r="D1440">
        <f t="shared" si="154"/>
        <v>5</v>
      </c>
      <c r="E1440">
        <v>111455</v>
      </c>
      <c r="F1440" t="s">
        <v>39</v>
      </c>
      <c r="G1440">
        <f t="shared" si="155"/>
        <v>1000</v>
      </c>
      <c r="H1440" s="3" t="s">
        <v>31</v>
      </c>
      <c r="I1440" t="str">
        <f t="shared" si="156"/>
        <v>5000000+</v>
      </c>
      <c r="J1440" s="1">
        <f t="shared" si="157"/>
        <v>5000000</v>
      </c>
      <c r="K1440" t="s">
        <v>17</v>
      </c>
      <c r="L1440" s="2">
        <v>0</v>
      </c>
      <c r="M1440" s="1">
        <f t="shared" si="158"/>
        <v>0</v>
      </c>
      <c r="N1440" t="s">
        <v>18</v>
      </c>
      <c r="O1440" t="s">
        <v>1998</v>
      </c>
      <c r="P1440" t="s">
        <v>2108</v>
      </c>
      <c r="Q1440" t="str">
        <f t="shared" si="159"/>
        <v>2018</v>
      </c>
      <c r="R1440" t="str">
        <f t="shared" si="160"/>
        <v>August</v>
      </c>
      <c r="S1440" t="s">
        <v>39</v>
      </c>
      <c r="T1440" t="s">
        <v>39</v>
      </c>
    </row>
    <row r="1441" spans="1:20" x14ac:dyDescent="0.3">
      <c r="A1441" t="s">
        <v>2198</v>
      </c>
      <c r="B1441" t="s">
        <v>1997</v>
      </c>
      <c r="C1441">
        <v>4.0999999999999996</v>
      </c>
      <c r="D1441">
        <f t="shared" si="154"/>
        <v>5</v>
      </c>
      <c r="E1441">
        <v>111462</v>
      </c>
      <c r="F1441" t="s">
        <v>39</v>
      </c>
      <c r="G1441">
        <f t="shared" si="155"/>
        <v>1000</v>
      </c>
      <c r="H1441" s="3" t="s">
        <v>31</v>
      </c>
      <c r="I1441" t="str">
        <f t="shared" si="156"/>
        <v>5000000+</v>
      </c>
      <c r="J1441" s="1">
        <f t="shared" si="157"/>
        <v>5000000</v>
      </c>
      <c r="K1441" t="s">
        <v>17</v>
      </c>
      <c r="L1441" s="2">
        <v>0</v>
      </c>
      <c r="M1441" s="1">
        <f t="shared" si="158"/>
        <v>0</v>
      </c>
      <c r="N1441" t="s">
        <v>18</v>
      </c>
      <c r="O1441" t="s">
        <v>1998</v>
      </c>
      <c r="P1441" t="s">
        <v>322</v>
      </c>
      <c r="Q1441" t="str">
        <f t="shared" si="159"/>
        <v>2018</v>
      </c>
      <c r="R1441" t="str">
        <f t="shared" si="160"/>
        <v>July</v>
      </c>
      <c r="S1441" t="s">
        <v>39</v>
      </c>
      <c r="T1441" t="s">
        <v>39</v>
      </c>
    </row>
    <row r="1442" spans="1:20" x14ac:dyDescent="0.3">
      <c r="A1442" t="s">
        <v>2199</v>
      </c>
      <c r="B1442" t="s">
        <v>1997</v>
      </c>
      <c r="C1442">
        <v>4.4000000000000004</v>
      </c>
      <c r="D1442">
        <f t="shared" si="154"/>
        <v>5</v>
      </c>
      <c r="E1442">
        <v>57634</v>
      </c>
      <c r="F1442" t="s">
        <v>614</v>
      </c>
      <c r="G1442">
        <f t="shared" si="155"/>
        <v>41000000</v>
      </c>
      <c r="H1442" s="3" t="s">
        <v>56</v>
      </c>
      <c r="I1442" t="str">
        <f t="shared" si="156"/>
        <v>1000000+</v>
      </c>
      <c r="J1442" s="1">
        <f t="shared" si="157"/>
        <v>1000000</v>
      </c>
      <c r="K1442" t="s">
        <v>17</v>
      </c>
      <c r="L1442" s="2">
        <v>0</v>
      </c>
      <c r="M1442" s="1">
        <f t="shared" si="158"/>
        <v>0</v>
      </c>
      <c r="N1442" t="s">
        <v>18</v>
      </c>
      <c r="O1442" t="s">
        <v>1998</v>
      </c>
      <c r="P1442" t="s">
        <v>452</v>
      </c>
      <c r="Q1442" t="str">
        <f t="shared" si="159"/>
        <v>2018</v>
      </c>
      <c r="R1442" t="str">
        <f t="shared" si="160"/>
        <v>June</v>
      </c>
      <c r="S1442">
        <v>7.4</v>
      </c>
      <c r="T1442" t="s">
        <v>71</v>
      </c>
    </row>
    <row r="1443" spans="1:20" x14ac:dyDescent="0.3">
      <c r="A1443" t="s">
        <v>2110</v>
      </c>
      <c r="B1443" t="s">
        <v>1997</v>
      </c>
      <c r="C1443">
        <v>4.5</v>
      </c>
      <c r="D1443">
        <f t="shared" si="154"/>
        <v>5</v>
      </c>
      <c r="E1443">
        <v>233243</v>
      </c>
      <c r="F1443" t="s">
        <v>39</v>
      </c>
      <c r="G1443">
        <f t="shared" si="155"/>
        <v>1000</v>
      </c>
      <c r="H1443" s="3" t="s">
        <v>31</v>
      </c>
      <c r="I1443" t="str">
        <f t="shared" si="156"/>
        <v>5000000+</v>
      </c>
      <c r="J1443" s="1">
        <f t="shared" si="157"/>
        <v>5000000</v>
      </c>
      <c r="K1443" t="s">
        <v>17</v>
      </c>
      <c r="L1443" s="2">
        <v>0</v>
      </c>
      <c r="M1443" s="1">
        <f t="shared" si="158"/>
        <v>0</v>
      </c>
      <c r="N1443" t="s">
        <v>18</v>
      </c>
      <c r="O1443" t="s">
        <v>1998</v>
      </c>
      <c r="P1443" t="s">
        <v>274</v>
      </c>
      <c r="Q1443" t="str">
        <f t="shared" si="159"/>
        <v>2018</v>
      </c>
      <c r="R1443" t="str">
        <f t="shared" si="160"/>
        <v>July</v>
      </c>
      <c r="S1443" t="s">
        <v>39</v>
      </c>
      <c r="T1443" t="s">
        <v>39</v>
      </c>
    </row>
    <row r="1444" spans="1:20" x14ac:dyDescent="0.3">
      <c r="A1444" t="s">
        <v>2200</v>
      </c>
      <c r="B1444" t="s">
        <v>1997</v>
      </c>
      <c r="C1444">
        <v>4.3</v>
      </c>
      <c r="D1444">
        <f t="shared" si="154"/>
        <v>5</v>
      </c>
      <c r="E1444">
        <v>8576</v>
      </c>
      <c r="F1444" t="s">
        <v>39</v>
      </c>
      <c r="G1444">
        <f t="shared" si="155"/>
        <v>1000</v>
      </c>
      <c r="H1444" s="3" t="s">
        <v>56</v>
      </c>
      <c r="I1444" t="str">
        <f t="shared" si="156"/>
        <v>1000000+</v>
      </c>
      <c r="J1444" s="1">
        <f t="shared" si="157"/>
        <v>1000000</v>
      </c>
      <c r="K1444" t="s">
        <v>17</v>
      </c>
      <c r="L1444" s="2">
        <v>0</v>
      </c>
      <c r="M1444" s="1">
        <f t="shared" si="158"/>
        <v>0</v>
      </c>
      <c r="N1444" t="s">
        <v>18</v>
      </c>
      <c r="O1444" t="s">
        <v>1998</v>
      </c>
      <c r="P1444" t="s">
        <v>221</v>
      </c>
      <c r="Q1444" t="str">
        <f t="shared" si="159"/>
        <v>2018</v>
      </c>
      <c r="R1444" t="str">
        <f t="shared" si="160"/>
        <v>July</v>
      </c>
      <c r="S1444" t="s">
        <v>39</v>
      </c>
      <c r="T1444" t="s">
        <v>39</v>
      </c>
    </row>
    <row r="1445" spans="1:20" x14ac:dyDescent="0.3">
      <c r="A1445" t="s">
        <v>2111</v>
      </c>
      <c r="B1445" t="s">
        <v>1997</v>
      </c>
      <c r="C1445">
        <v>4.7</v>
      </c>
      <c r="D1445">
        <f t="shared" si="154"/>
        <v>5</v>
      </c>
      <c r="E1445">
        <v>11689</v>
      </c>
      <c r="F1445" t="s">
        <v>78</v>
      </c>
      <c r="G1445">
        <f t="shared" si="155"/>
        <v>20000000</v>
      </c>
      <c r="H1445" s="3" t="s">
        <v>25</v>
      </c>
      <c r="I1445" t="str">
        <f t="shared" si="156"/>
        <v>500000+</v>
      </c>
      <c r="J1445" s="1">
        <f t="shared" si="157"/>
        <v>500000</v>
      </c>
      <c r="K1445" t="s">
        <v>17</v>
      </c>
      <c r="L1445" s="2">
        <v>0</v>
      </c>
      <c r="M1445" s="1">
        <f t="shared" si="158"/>
        <v>0</v>
      </c>
      <c r="N1445" t="s">
        <v>18</v>
      </c>
      <c r="O1445" t="s">
        <v>1998</v>
      </c>
      <c r="P1445" t="s">
        <v>248</v>
      </c>
      <c r="Q1445" t="str">
        <f t="shared" si="159"/>
        <v>2018</v>
      </c>
      <c r="R1445" t="str">
        <f t="shared" si="160"/>
        <v>July</v>
      </c>
      <c r="S1445" t="s">
        <v>2112</v>
      </c>
      <c r="T1445" t="s">
        <v>46</v>
      </c>
    </row>
    <row r="1446" spans="1:20" x14ac:dyDescent="0.3">
      <c r="A1446" t="s">
        <v>2113</v>
      </c>
      <c r="B1446" t="s">
        <v>1997</v>
      </c>
      <c r="C1446">
        <v>4.5999999999999996</v>
      </c>
      <c r="D1446">
        <f t="shared" si="154"/>
        <v>5</v>
      </c>
      <c r="E1446">
        <v>77563</v>
      </c>
      <c r="F1446" t="s">
        <v>99</v>
      </c>
      <c r="G1446">
        <f t="shared" si="155"/>
        <v>39000000</v>
      </c>
      <c r="H1446" s="3" t="s">
        <v>79</v>
      </c>
      <c r="I1446" t="str">
        <f t="shared" si="156"/>
        <v>10000000+</v>
      </c>
      <c r="J1446" s="1">
        <f t="shared" si="157"/>
        <v>10000000</v>
      </c>
      <c r="K1446" t="s">
        <v>17</v>
      </c>
      <c r="L1446" s="2">
        <v>0</v>
      </c>
      <c r="M1446" s="1">
        <f t="shared" si="158"/>
        <v>0</v>
      </c>
      <c r="N1446" t="s">
        <v>18</v>
      </c>
      <c r="O1446" t="s">
        <v>1998</v>
      </c>
      <c r="P1446" t="s">
        <v>274</v>
      </c>
      <c r="Q1446" t="str">
        <f t="shared" si="159"/>
        <v>2018</v>
      </c>
      <c r="R1446" t="str">
        <f t="shared" si="160"/>
        <v>July</v>
      </c>
      <c r="S1446" t="s">
        <v>2114</v>
      </c>
      <c r="T1446" t="s">
        <v>40</v>
      </c>
    </row>
    <row r="1447" spans="1:20" x14ac:dyDescent="0.3">
      <c r="A1447" t="s">
        <v>2085</v>
      </c>
      <c r="B1447" t="s">
        <v>1997</v>
      </c>
      <c r="C1447">
        <v>4.4000000000000004</v>
      </c>
      <c r="D1447">
        <f t="shared" si="154"/>
        <v>5</v>
      </c>
      <c r="E1447">
        <v>70769</v>
      </c>
      <c r="F1447" t="s">
        <v>197</v>
      </c>
      <c r="G1447">
        <f t="shared" si="155"/>
        <v>35000000</v>
      </c>
      <c r="H1447" s="3" t="s">
        <v>31</v>
      </c>
      <c r="I1447" t="str">
        <f t="shared" si="156"/>
        <v>5000000+</v>
      </c>
      <c r="J1447" s="1">
        <f t="shared" si="157"/>
        <v>5000000</v>
      </c>
      <c r="K1447" t="s">
        <v>17</v>
      </c>
      <c r="L1447" s="2">
        <v>0</v>
      </c>
      <c r="M1447" s="1">
        <f t="shared" si="158"/>
        <v>0</v>
      </c>
      <c r="N1447" t="s">
        <v>18</v>
      </c>
      <c r="O1447" t="s">
        <v>1998</v>
      </c>
      <c r="P1447" t="s">
        <v>265</v>
      </c>
      <c r="Q1447" t="str">
        <f t="shared" si="159"/>
        <v>2018</v>
      </c>
      <c r="R1447" t="str">
        <f t="shared" si="160"/>
        <v>July</v>
      </c>
      <c r="S1447" t="s">
        <v>2086</v>
      </c>
      <c r="T1447" t="s">
        <v>76</v>
      </c>
    </row>
    <row r="1448" spans="1:20" x14ac:dyDescent="0.3">
      <c r="A1448" t="s">
        <v>2201</v>
      </c>
      <c r="B1448" t="s">
        <v>2202</v>
      </c>
      <c r="C1448">
        <v>4.5</v>
      </c>
      <c r="D1448">
        <f t="shared" si="154"/>
        <v>5</v>
      </c>
      <c r="E1448">
        <v>417907</v>
      </c>
      <c r="F1448" t="s">
        <v>1677</v>
      </c>
      <c r="G1448">
        <f t="shared" si="155"/>
        <v>34000000</v>
      </c>
      <c r="H1448" s="3" t="s">
        <v>79</v>
      </c>
      <c r="I1448" t="str">
        <f t="shared" si="156"/>
        <v>10000000+</v>
      </c>
      <c r="J1448" s="1">
        <f t="shared" si="157"/>
        <v>10000000</v>
      </c>
      <c r="K1448" t="s">
        <v>17</v>
      </c>
      <c r="L1448" s="2">
        <v>0</v>
      </c>
      <c r="M1448" s="1">
        <f t="shared" si="158"/>
        <v>0</v>
      </c>
      <c r="N1448" t="s">
        <v>18</v>
      </c>
      <c r="O1448" t="s">
        <v>2203</v>
      </c>
      <c r="P1448" t="s">
        <v>32</v>
      </c>
      <c r="Q1448" t="str">
        <f t="shared" si="159"/>
        <v>2018</v>
      </c>
      <c r="R1448" t="str">
        <f t="shared" si="160"/>
        <v>August</v>
      </c>
      <c r="S1448" t="s">
        <v>2204</v>
      </c>
      <c r="T1448" t="s">
        <v>46</v>
      </c>
    </row>
    <row r="1449" spans="1:20" x14ac:dyDescent="0.3">
      <c r="A1449" t="s">
        <v>2205</v>
      </c>
      <c r="B1449" t="s">
        <v>2202</v>
      </c>
      <c r="C1449">
        <v>4.8</v>
      </c>
      <c r="D1449">
        <f t="shared" si="154"/>
        <v>5</v>
      </c>
      <c r="E1449">
        <v>3167</v>
      </c>
      <c r="F1449" t="s">
        <v>578</v>
      </c>
      <c r="G1449">
        <f t="shared" si="155"/>
        <v>7500000</v>
      </c>
      <c r="H1449" s="3" t="s">
        <v>43</v>
      </c>
      <c r="I1449" t="str">
        <f t="shared" si="156"/>
        <v>100000+</v>
      </c>
      <c r="J1449" s="1">
        <f t="shared" si="157"/>
        <v>100000</v>
      </c>
      <c r="K1449" t="s">
        <v>17</v>
      </c>
      <c r="L1449" s="2">
        <v>0</v>
      </c>
      <c r="M1449" s="1">
        <f t="shared" si="158"/>
        <v>0</v>
      </c>
      <c r="N1449" t="s">
        <v>18</v>
      </c>
      <c r="O1449" t="s">
        <v>2203</v>
      </c>
      <c r="P1449" t="s">
        <v>86</v>
      </c>
      <c r="Q1449" t="str">
        <f t="shared" si="159"/>
        <v>2018</v>
      </c>
      <c r="R1449" t="str">
        <f t="shared" si="160"/>
        <v>August</v>
      </c>
      <c r="S1449" t="s">
        <v>28</v>
      </c>
      <c r="T1449" t="s">
        <v>245</v>
      </c>
    </row>
    <row r="1450" spans="1:20" x14ac:dyDescent="0.3">
      <c r="A1450" t="s">
        <v>2206</v>
      </c>
      <c r="B1450" t="s">
        <v>2202</v>
      </c>
      <c r="C1450">
        <v>4.2</v>
      </c>
      <c r="D1450">
        <f t="shared" si="154"/>
        <v>5</v>
      </c>
      <c r="E1450">
        <v>27386</v>
      </c>
      <c r="F1450" t="s">
        <v>39</v>
      </c>
      <c r="G1450">
        <f t="shared" si="155"/>
        <v>1000</v>
      </c>
      <c r="H1450" s="3" t="s">
        <v>56</v>
      </c>
      <c r="I1450" t="str">
        <f t="shared" si="156"/>
        <v>1000000+</v>
      </c>
      <c r="J1450" s="1">
        <f t="shared" si="157"/>
        <v>1000000</v>
      </c>
      <c r="K1450" t="s">
        <v>17</v>
      </c>
      <c r="L1450" s="2">
        <v>0</v>
      </c>
      <c r="M1450" s="1">
        <f t="shared" si="158"/>
        <v>0</v>
      </c>
      <c r="N1450" t="s">
        <v>18</v>
      </c>
      <c r="O1450" t="s">
        <v>2203</v>
      </c>
      <c r="P1450" t="s">
        <v>326</v>
      </c>
      <c r="Q1450" t="str">
        <f t="shared" si="159"/>
        <v>2018</v>
      </c>
      <c r="R1450" t="str">
        <f t="shared" si="160"/>
        <v>June</v>
      </c>
      <c r="S1450" t="s">
        <v>39</v>
      </c>
      <c r="T1450" t="s">
        <v>39</v>
      </c>
    </row>
    <row r="1451" spans="1:20" x14ac:dyDescent="0.3">
      <c r="A1451" t="s">
        <v>2207</v>
      </c>
      <c r="B1451" t="s">
        <v>2202</v>
      </c>
      <c r="C1451">
        <v>4.5</v>
      </c>
      <c r="D1451">
        <f t="shared" si="154"/>
        <v>5</v>
      </c>
      <c r="E1451">
        <v>162243</v>
      </c>
      <c r="F1451" t="s">
        <v>73</v>
      </c>
      <c r="G1451">
        <f t="shared" si="155"/>
        <v>12000000</v>
      </c>
      <c r="H1451" s="3" t="s">
        <v>79</v>
      </c>
      <c r="I1451" t="str">
        <f t="shared" si="156"/>
        <v>10000000+</v>
      </c>
      <c r="J1451" s="1">
        <f t="shared" si="157"/>
        <v>10000000</v>
      </c>
      <c r="K1451" t="s">
        <v>17</v>
      </c>
      <c r="L1451" s="2">
        <v>0</v>
      </c>
      <c r="M1451" s="1">
        <f t="shared" si="158"/>
        <v>0</v>
      </c>
      <c r="N1451" t="s">
        <v>18</v>
      </c>
      <c r="O1451" t="s">
        <v>2203</v>
      </c>
      <c r="P1451" t="s">
        <v>192</v>
      </c>
      <c r="Q1451" t="str">
        <f t="shared" si="159"/>
        <v>2018</v>
      </c>
      <c r="R1451" t="str">
        <f t="shared" si="160"/>
        <v>July</v>
      </c>
      <c r="S1451">
        <v>8.18</v>
      </c>
      <c r="T1451" t="s">
        <v>22</v>
      </c>
    </row>
    <row r="1452" spans="1:20" x14ac:dyDescent="0.3">
      <c r="A1452" t="s">
        <v>2208</v>
      </c>
      <c r="B1452" t="s">
        <v>2202</v>
      </c>
      <c r="C1452">
        <v>4.0999999999999996</v>
      </c>
      <c r="D1452">
        <f t="shared" si="154"/>
        <v>5</v>
      </c>
      <c r="E1452">
        <v>65913</v>
      </c>
      <c r="F1452" t="s">
        <v>1598</v>
      </c>
      <c r="G1452">
        <f t="shared" si="155"/>
        <v>7700000</v>
      </c>
      <c r="H1452" s="3" t="s">
        <v>31</v>
      </c>
      <c r="I1452" t="str">
        <f t="shared" si="156"/>
        <v>5000000+</v>
      </c>
      <c r="J1452" s="1">
        <f t="shared" si="157"/>
        <v>5000000</v>
      </c>
      <c r="K1452" t="s">
        <v>17</v>
      </c>
      <c r="L1452" s="2">
        <v>0</v>
      </c>
      <c r="M1452" s="1">
        <f t="shared" si="158"/>
        <v>0</v>
      </c>
      <c r="N1452" t="s">
        <v>18</v>
      </c>
      <c r="O1452" t="s">
        <v>2203</v>
      </c>
      <c r="P1452" t="s">
        <v>237</v>
      </c>
      <c r="Q1452" t="str">
        <f t="shared" si="159"/>
        <v>2018</v>
      </c>
      <c r="R1452" t="str">
        <f t="shared" si="160"/>
        <v>July</v>
      </c>
      <c r="S1452" t="s">
        <v>238</v>
      </c>
      <c r="T1452" t="s">
        <v>22</v>
      </c>
    </row>
    <row r="1453" spans="1:20" x14ac:dyDescent="0.3">
      <c r="A1453" t="s">
        <v>2209</v>
      </c>
      <c r="B1453" t="s">
        <v>2202</v>
      </c>
      <c r="C1453">
        <v>4.0999999999999996</v>
      </c>
      <c r="D1453">
        <f t="shared" si="154"/>
        <v>5</v>
      </c>
      <c r="E1453">
        <v>24977</v>
      </c>
      <c r="F1453" t="s">
        <v>82</v>
      </c>
      <c r="G1453">
        <f t="shared" si="155"/>
        <v>21000000</v>
      </c>
      <c r="H1453" s="3" t="s">
        <v>56</v>
      </c>
      <c r="I1453" t="str">
        <f t="shared" si="156"/>
        <v>1000000+</v>
      </c>
      <c r="J1453" s="1">
        <f t="shared" si="157"/>
        <v>1000000</v>
      </c>
      <c r="K1453" t="s">
        <v>17</v>
      </c>
      <c r="L1453" s="2">
        <v>0</v>
      </c>
      <c r="M1453" s="1">
        <f t="shared" si="158"/>
        <v>0</v>
      </c>
      <c r="N1453" t="s">
        <v>18</v>
      </c>
      <c r="O1453" t="s">
        <v>2203</v>
      </c>
      <c r="P1453" t="s">
        <v>32</v>
      </c>
      <c r="Q1453" t="str">
        <f t="shared" si="159"/>
        <v>2018</v>
      </c>
      <c r="R1453" t="str">
        <f t="shared" si="160"/>
        <v>August</v>
      </c>
      <c r="S1453" t="s">
        <v>2210</v>
      </c>
      <c r="T1453" t="s">
        <v>22</v>
      </c>
    </row>
    <row r="1454" spans="1:20" x14ac:dyDescent="0.3">
      <c r="A1454" t="s">
        <v>2211</v>
      </c>
      <c r="B1454" t="s">
        <v>2202</v>
      </c>
      <c r="C1454">
        <v>4</v>
      </c>
      <c r="D1454">
        <f t="shared" si="154"/>
        <v>4</v>
      </c>
      <c r="E1454">
        <v>6000</v>
      </c>
      <c r="F1454" t="s">
        <v>276</v>
      </c>
      <c r="G1454">
        <f t="shared" si="155"/>
        <v>18000000</v>
      </c>
      <c r="H1454" s="3" t="s">
        <v>56</v>
      </c>
      <c r="I1454" t="str">
        <f t="shared" si="156"/>
        <v>1000000+</v>
      </c>
      <c r="J1454" s="1">
        <f t="shared" si="157"/>
        <v>1000000</v>
      </c>
      <c r="K1454" t="s">
        <v>17</v>
      </c>
      <c r="L1454" s="2">
        <v>0</v>
      </c>
      <c r="M1454" s="1">
        <f t="shared" si="158"/>
        <v>0</v>
      </c>
      <c r="N1454" t="s">
        <v>18</v>
      </c>
      <c r="O1454" t="s">
        <v>2203</v>
      </c>
      <c r="P1454" t="s">
        <v>221</v>
      </c>
      <c r="Q1454" t="str">
        <f t="shared" si="159"/>
        <v>2018</v>
      </c>
      <c r="R1454" t="str">
        <f t="shared" si="160"/>
        <v>July</v>
      </c>
      <c r="S1454" t="s">
        <v>2212</v>
      </c>
      <c r="T1454" t="s">
        <v>71</v>
      </c>
    </row>
    <row r="1455" spans="1:20" x14ac:dyDescent="0.3">
      <c r="A1455" t="s">
        <v>2213</v>
      </c>
      <c r="B1455" t="s">
        <v>2202</v>
      </c>
      <c r="C1455">
        <v>4.3</v>
      </c>
      <c r="D1455">
        <f t="shared" si="154"/>
        <v>5</v>
      </c>
      <c r="E1455">
        <v>37711</v>
      </c>
      <c r="F1455" t="s">
        <v>708</v>
      </c>
      <c r="G1455">
        <f t="shared" si="155"/>
        <v>40000000</v>
      </c>
      <c r="H1455" s="3" t="s">
        <v>56</v>
      </c>
      <c r="I1455" t="str">
        <f t="shared" si="156"/>
        <v>1000000+</v>
      </c>
      <c r="J1455" s="1">
        <f t="shared" si="157"/>
        <v>1000000</v>
      </c>
      <c r="K1455" t="s">
        <v>17</v>
      </c>
      <c r="L1455" s="2">
        <v>0</v>
      </c>
      <c r="M1455" s="1">
        <f t="shared" si="158"/>
        <v>0</v>
      </c>
      <c r="N1455" t="s">
        <v>18</v>
      </c>
      <c r="O1455" t="s">
        <v>2203</v>
      </c>
      <c r="P1455" t="s">
        <v>74</v>
      </c>
      <c r="Q1455" t="str">
        <f t="shared" si="159"/>
        <v>2018</v>
      </c>
      <c r="R1455" t="str">
        <f t="shared" si="160"/>
        <v>July</v>
      </c>
      <c r="S1455" t="s">
        <v>1265</v>
      </c>
      <c r="T1455" t="s">
        <v>46</v>
      </c>
    </row>
    <row r="1456" spans="1:20" x14ac:dyDescent="0.3">
      <c r="A1456" t="s">
        <v>2214</v>
      </c>
      <c r="B1456" t="s">
        <v>2202</v>
      </c>
      <c r="C1456">
        <v>4.5</v>
      </c>
      <c r="D1456">
        <f t="shared" si="154"/>
        <v>5</v>
      </c>
      <c r="E1456">
        <v>175293</v>
      </c>
      <c r="F1456" t="s">
        <v>39</v>
      </c>
      <c r="G1456">
        <f t="shared" si="155"/>
        <v>1000</v>
      </c>
      <c r="H1456" s="3" t="s">
        <v>79</v>
      </c>
      <c r="I1456" t="str">
        <f t="shared" si="156"/>
        <v>10000000+</v>
      </c>
      <c r="J1456" s="1">
        <f t="shared" si="157"/>
        <v>10000000</v>
      </c>
      <c r="K1456" t="s">
        <v>17</v>
      </c>
      <c r="L1456" s="2">
        <v>0</v>
      </c>
      <c r="M1456" s="1">
        <f t="shared" si="158"/>
        <v>0</v>
      </c>
      <c r="N1456" t="s">
        <v>18</v>
      </c>
      <c r="O1456" t="s">
        <v>2203</v>
      </c>
      <c r="P1456" t="s">
        <v>265</v>
      </c>
      <c r="Q1456" t="str">
        <f t="shared" si="159"/>
        <v>2018</v>
      </c>
      <c r="R1456" t="str">
        <f t="shared" si="160"/>
        <v>July</v>
      </c>
      <c r="S1456" t="s">
        <v>39</v>
      </c>
      <c r="T1456" t="s">
        <v>39</v>
      </c>
    </row>
    <row r="1457" spans="1:20" x14ac:dyDescent="0.3">
      <c r="A1457" t="s">
        <v>2215</v>
      </c>
      <c r="B1457" t="s">
        <v>2202</v>
      </c>
      <c r="C1457">
        <v>3.5</v>
      </c>
      <c r="D1457">
        <f t="shared" si="154"/>
        <v>4</v>
      </c>
      <c r="E1457">
        <v>174</v>
      </c>
      <c r="F1457" t="s">
        <v>30</v>
      </c>
      <c r="G1457">
        <f t="shared" si="155"/>
        <v>8700000</v>
      </c>
      <c r="H1457" s="3" t="s">
        <v>16</v>
      </c>
      <c r="I1457" t="str">
        <f t="shared" si="156"/>
        <v>10000+</v>
      </c>
      <c r="J1457" s="1">
        <f t="shared" si="157"/>
        <v>10000</v>
      </c>
      <c r="K1457" t="s">
        <v>17</v>
      </c>
      <c r="L1457" s="2">
        <v>0</v>
      </c>
      <c r="M1457" s="1">
        <f t="shared" si="158"/>
        <v>0</v>
      </c>
      <c r="N1457" t="s">
        <v>18</v>
      </c>
      <c r="O1457" t="s">
        <v>2203</v>
      </c>
      <c r="P1457" t="s">
        <v>192</v>
      </c>
      <c r="Q1457" t="str">
        <f t="shared" si="159"/>
        <v>2018</v>
      </c>
      <c r="R1457" t="str">
        <f t="shared" si="160"/>
        <v>July</v>
      </c>
      <c r="S1457">
        <v>1.1000000000000001</v>
      </c>
      <c r="T1457" t="s">
        <v>51</v>
      </c>
    </row>
    <row r="1458" spans="1:20" x14ac:dyDescent="0.3">
      <c r="A1458" t="s">
        <v>2216</v>
      </c>
      <c r="B1458" t="s">
        <v>2202</v>
      </c>
      <c r="C1458">
        <v>4.5999999999999996</v>
      </c>
      <c r="D1458">
        <f t="shared" si="154"/>
        <v>5</v>
      </c>
      <c r="E1458">
        <v>353799</v>
      </c>
      <c r="F1458" t="s">
        <v>39</v>
      </c>
      <c r="G1458">
        <f t="shared" si="155"/>
        <v>1000</v>
      </c>
      <c r="H1458" s="3" t="s">
        <v>79</v>
      </c>
      <c r="I1458" t="str">
        <f t="shared" si="156"/>
        <v>10000000+</v>
      </c>
      <c r="J1458" s="1">
        <f t="shared" si="157"/>
        <v>10000000</v>
      </c>
      <c r="K1458" t="s">
        <v>17</v>
      </c>
      <c r="L1458" s="2">
        <v>0</v>
      </c>
      <c r="M1458" s="1">
        <f t="shared" si="158"/>
        <v>0</v>
      </c>
      <c r="N1458" t="s">
        <v>18</v>
      </c>
      <c r="O1458" t="s">
        <v>2203</v>
      </c>
      <c r="P1458" t="s">
        <v>32</v>
      </c>
      <c r="Q1458" t="str">
        <f t="shared" si="159"/>
        <v>2018</v>
      </c>
      <c r="R1458" t="str">
        <f t="shared" si="160"/>
        <v>August</v>
      </c>
      <c r="S1458" t="s">
        <v>39</v>
      </c>
      <c r="T1458" t="s">
        <v>39</v>
      </c>
    </row>
    <row r="1459" spans="1:20" x14ac:dyDescent="0.3">
      <c r="A1459" t="s">
        <v>2217</v>
      </c>
      <c r="B1459" t="s">
        <v>2202</v>
      </c>
      <c r="C1459">
        <v>3.7</v>
      </c>
      <c r="D1459">
        <f t="shared" si="154"/>
        <v>4</v>
      </c>
      <c r="E1459">
        <v>2758</v>
      </c>
      <c r="F1459" t="s">
        <v>220</v>
      </c>
      <c r="G1459">
        <f t="shared" si="155"/>
        <v>8600000</v>
      </c>
      <c r="H1459" s="3" t="s">
        <v>25</v>
      </c>
      <c r="I1459" t="str">
        <f t="shared" si="156"/>
        <v>500000+</v>
      </c>
      <c r="J1459" s="1">
        <f t="shared" si="157"/>
        <v>500000</v>
      </c>
      <c r="K1459" t="s">
        <v>17</v>
      </c>
      <c r="L1459" s="2">
        <v>0</v>
      </c>
      <c r="M1459" s="1">
        <f t="shared" si="158"/>
        <v>0</v>
      </c>
      <c r="N1459" t="s">
        <v>18</v>
      </c>
      <c r="O1459" t="s">
        <v>2203</v>
      </c>
      <c r="P1459" t="s">
        <v>452</v>
      </c>
      <c r="Q1459" t="str">
        <f t="shared" si="159"/>
        <v>2018</v>
      </c>
      <c r="R1459" t="str">
        <f t="shared" si="160"/>
        <v>June</v>
      </c>
      <c r="S1459" t="s">
        <v>1378</v>
      </c>
      <c r="T1459" t="s">
        <v>76</v>
      </c>
    </row>
    <row r="1460" spans="1:20" x14ac:dyDescent="0.3">
      <c r="A1460" t="s">
        <v>2218</v>
      </c>
      <c r="B1460" t="s">
        <v>2202</v>
      </c>
      <c r="C1460">
        <v>3.7</v>
      </c>
      <c r="D1460">
        <f t="shared" si="154"/>
        <v>4</v>
      </c>
      <c r="E1460">
        <v>1437</v>
      </c>
      <c r="F1460" t="s">
        <v>39</v>
      </c>
      <c r="G1460">
        <f t="shared" si="155"/>
        <v>1000</v>
      </c>
      <c r="H1460" s="3" t="s">
        <v>43</v>
      </c>
      <c r="I1460" t="str">
        <f t="shared" si="156"/>
        <v>100000+</v>
      </c>
      <c r="J1460" s="1">
        <f t="shared" si="157"/>
        <v>100000</v>
      </c>
      <c r="K1460" t="s">
        <v>17</v>
      </c>
      <c r="L1460" s="2">
        <v>0</v>
      </c>
      <c r="M1460" s="1">
        <f t="shared" si="158"/>
        <v>0</v>
      </c>
      <c r="N1460" t="s">
        <v>18</v>
      </c>
      <c r="O1460" t="s">
        <v>2203</v>
      </c>
      <c r="P1460" t="s">
        <v>153</v>
      </c>
      <c r="Q1460" t="str">
        <f t="shared" si="159"/>
        <v>2018</v>
      </c>
      <c r="R1460" t="str">
        <f t="shared" si="160"/>
        <v>August</v>
      </c>
      <c r="S1460" t="s">
        <v>39</v>
      </c>
      <c r="T1460" t="s">
        <v>39</v>
      </c>
    </row>
    <row r="1461" spans="1:20" x14ac:dyDescent="0.3">
      <c r="A1461" t="s">
        <v>2219</v>
      </c>
      <c r="B1461" t="s">
        <v>2202</v>
      </c>
      <c r="C1461">
        <v>4.2</v>
      </c>
      <c r="D1461">
        <f t="shared" si="154"/>
        <v>5</v>
      </c>
      <c r="E1461">
        <v>7573</v>
      </c>
      <c r="F1461" t="s">
        <v>276</v>
      </c>
      <c r="G1461">
        <f t="shared" si="155"/>
        <v>18000000</v>
      </c>
      <c r="H1461" s="3" t="s">
        <v>56</v>
      </c>
      <c r="I1461" t="str">
        <f t="shared" si="156"/>
        <v>1000000+</v>
      </c>
      <c r="J1461" s="1">
        <f t="shared" si="157"/>
        <v>1000000</v>
      </c>
      <c r="K1461" t="s">
        <v>17</v>
      </c>
      <c r="L1461" s="2">
        <v>0</v>
      </c>
      <c r="M1461" s="1">
        <f t="shared" si="158"/>
        <v>0</v>
      </c>
      <c r="N1461" t="s">
        <v>18</v>
      </c>
      <c r="O1461" t="s">
        <v>2203</v>
      </c>
      <c r="P1461" t="s">
        <v>322</v>
      </c>
      <c r="Q1461" t="str">
        <f t="shared" si="159"/>
        <v>2018</v>
      </c>
      <c r="R1461" t="str">
        <f t="shared" si="160"/>
        <v>July</v>
      </c>
      <c r="S1461" t="s">
        <v>2220</v>
      </c>
      <c r="T1461" t="s">
        <v>40</v>
      </c>
    </row>
    <row r="1462" spans="1:20" x14ac:dyDescent="0.3">
      <c r="A1462" t="s">
        <v>2221</v>
      </c>
      <c r="B1462" t="s">
        <v>2202</v>
      </c>
      <c r="C1462">
        <v>4.5</v>
      </c>
      <c r="D1462">
        <f t="shared" si="154"/>
        <v>5</v>
      </c>
      <c r="E1462">
        <v>8481</v>
      </c>
      <c r="F1462" t="s">
        <v>578</v>
      </c>
      <c r="G1462">
        <f t="shared" si="155"/>
        <v>7500000</v>
      </c>
      <c r="H1462" s="3" t="s">
        <v>56</v>
      </c>
      <c r="I1462" t="str">
        <f t="shared" si="156"/>
        <v>1000000+</v>
      </c>
      <c r="J1462" s="1">
        <f t="shared" si="157"/>
        <v>1000000</v>
      </c>
      <c r="K1462" t="s">
        <v>17</v>
      </c>
      <c r="L1462" s="2">
        <v>0</v>
      </c>
      <c r="M1462" s="1">
        <f t="shared" si="158"/>
        <v>0</v>
      </c>
      <c r="N1462" t="s">
        <v>18</v>
      </c>
      <c r="O1462" t="s">
        <v>2203</v>
      </c>
      <c r="P1462" t="s">
        <v>86</v>
      </c>
      <c r="Q1462" t="str">
        <f t="shared" si="159"/>
        <v>2018</v>
      </c>
      <c r="R1462" t="str">
        <f t="shared" si="160"/>
        <v>August</v>
      </c>
      <c r="S1462" t="s">
        <v>1926</v>
      </c>
      <c r="T1462" t="s">
        <v>245</v>
      </c>
    </row>
    <row r="1463" spans="1:20" x14ac:dyDescent="0.3">
      <c r="A1463" t="s">
        <v>2222</v>
      </c>
      <c r="B1463" t="s">
        <v>2202</v>
      </c>
      <c r="C1463">
        <v>4.3</v>
      </c>
      <c r="D1463">
        <f t="shared" si="154"/>
        <v>5</v>
      </c>
      <c r="E1463">
        <v>10054</v>
      </c>
      <c r="F1463" t="s">
        <v>520</v>
      </c>
      <c r="G1463">
        <f t="shared" si="155"/>
        <v>9100000</v>
      </c>
      <c r="H1463" s="3" t="s">
        <v>56</v>
      </c>
      <c r="I1463" t="str">
        <f t="shared" si="156"/>
        <v>1000000+</v>
      </c>
      <c r="J1463" s="1">
        <f t="shared" si="157"/>
        <v>1000000</v>
      </c>
      <c r="K1463" t="s">
        <v>17</v>
      </c>
      <c r="L1463" s="2">
        <v>0</v>
      </c>
      <c r="M1463" s="1">
        <f t="shared" si="158"/>
        <v>0</v>
      </c>
      <c r="N1463" t="s">
        <v>18</v>
      </c>
      <c r="O1463" t="s">
        <v>2203</v>
      </c>
      <c r="P1463" t="s">
        <v>112</v>
      </c>
      <c r="Q1463" t="str">
        <f t="shared" si="159"/>
        <v>2018</v>
      </c>
      <c r="R1463" t="str">
        <f t="shared" si="160"/>
        <v>July</v>
      </c>
      <c r="S1463" t="s">
        <v>137</v>
      </c>
      <c r="T1463" t="s">
        <v>22</v>
      </c>
    </row>
    <row r="1464" spans="1:20" x14ac:dyDescent="0.3">
      <c r="A1464" t="s">
        <v>2223</v>
      </c>
      <c r="B1464" t="s">
        <v>2202</v>
      </c>
      <c r="C1464">
        <v>3.9</v>
      </c>
      <c r="D1464">
        <f t="shared" si="154"/>
        <v>4</v>
      </c>
      <c r="E1464">
        <v>10117</v>
      </c>
      <c r="F1464" t="s">
        <v>435</v>
      </c>
      <c r="G1464">
        <f t="shared" si="155"/>
        <v>13000000</v>
      </c>
      <c r="H1464" s="3" t="s">
        <v>56</v>
      </c>
      <c r="I1464" t="str">
        <f t="shared" si="156"/>
        <v>1000000+</v>
      </c>
      <c r="J1464" s="1">
        <f t="shared" si="157"/>
        <v>1000000</v>
      </c>
      <c r="K1464" t="s">
        <v>17</v>
      </c>
      <c r="L1464" s="2">
        <v>0</v>
      </c>
      <c r="M1464" s="1">
        <f t="shared" si="158"/>
        <v>0</v>
      </c>
      <c r="N1464" t="s">
        <v>18</v>
      </c>
      <c r="O1464" t="s">
        <v>2203</v>
      </c>
      <c r="P1464" t="s">
        <v>456</v>
      </c>
      <c r="Q1464" t="str">
        <f t="shared" si="159"/>
        <v>2018</v>
      </c>
      <c r="R1464" t="str">
        <f t="shared" si="160"/>
        <v>June</v>
      </c>
      <c r="S1464">
        <v>3.6</v>
      </c>
      <c r="T1464" t="s">
        <v>22</v>
      </c>
    </row>
    <row r="1465" spans="1:20" x14ac:dyDescent="0.3">
      <c r="A1465" t="s">
        <v>2224</v>
      </c>
      <c r="B1465" t="s">
        <v>2202</v>
      </c>
      <c r="C1465">
        <v>4.5999999999999996</v>
      </c>
      <c r="D1465">
        <f t="shared" si="154"/>
        <v>5</v>
      </c>
      <c r="E1465">
        <v>39189</v>
      </c>
      <c r="F1465" t="s">
        <v>39</v>
      </c>
      <c r="G1465">
        <f t="shared" si="155"/>
        <v>1000</v>
      </c>
      <c r="H1465" s="3" t="s">
        <v>56</v>
      </c>
      <c r="I1465" t="str">
        <f t="shared" si="156"/>
        <v>1000000+</v>
      </c>
      <c r="J1465" s="1">
        <f t="shared" si="157"/>
        <v>1000000</v>
      </c>
      <c r="K1465" t="s">
        <v>17</v>
      </c>
      <c r="L1465" s="2">
        <v>0</v>
      </c>
      <c r="M1465" s="1">
        <f t="shared" si="158"/>
        <v>0</v>
      </c>
      <c r="N1465" t="s">
        <v>18</v>
      </c>
      <c r="O1465" t="s">
        <v>2203</v>
      </c>
      <c r="P1465" t="s">
        <v>103</v>
      </c>
      <c r="Q1465" t="str">
        <f t="shared" si="159"/>
        <v>2018</v>
      </c>
      <c r="R1465" t="str">
        <f t="shared" si="160"/>
        <v>July</v>
      </c>
      <c r="S1465" t="s">
        <v>39</v>
      </c>
      <c r="T1465" t="s">
        <v>39</v>
      </c>
    </row>
    <row r="1466" spans="1:20" x14ac:dyDescent="0.3">
      <c r="A1466" t="s">
        <v>2225</v>
      </c>
      <c r="B1466" t="s">
        <v>2202</v>
      </c>
      <c r="C1466">
        <v>4.3</v>
      </c>
      <c r="D1466">
        <f t="shared" si="154"/>
        <v>5</v>
      </c>
      <c r="E1466">
        <v>3522</v>
      </c>
      <c r="F1466" t="s">
        <v>164</v>
      </c>
      <c r="G1466">
        <f t="shared" si="155"/>
        <v>15000000</v>
      </c>
      <c r="H1466" s="3" t="s">
        <v>43</v>
      </c>
      <c r="I1466" t="str">
        <f t="shared" si="156"/>
        <v>100000+</v>
      </c>
      <c r="J1466" s="1">
        <f t="shared" si="157"/>
        <v>100000</v>
      </c>
      <c r="K1466" t="s">
        <v>17</v>
      </c>
      <c r="L1466" s="2">
        <v>0</v>
      </c>
      <c r="M1466" s="1">
        <f t="shared" si="158"/>
        <v>0</v>
      </c>
      <c r="N1466" t="s">
        <v>18</v>
      </c>
      <c r="O1466" t="s">
        <v>2203</v>
      </c>
      <c r="P1466" t="s">
        <v>153</v>
      </c>
      <c r="Q1466" t="str">
        <f t="shared" si="159"/>
        <v>2018</v>
      </c>
      <c r="R1466" t="str">
        <f t="shared" si="160"/>
        <v>August</v>
      </c>
      <c r="S1466" t="s">
        <v>2226</v>
      </c>
      <c r="T1466" t="s">
        <v>76</v>
      </c>
    </row>
    <row r="1467" spans="1:20" x14ac:dyDescent="0.3">
      <c r="A1467" t="s">
        <v>2227</v>
      </c>
      <c r="B1467" t="s">
        <v>2202</v>
      </c>
      <c r="C1467">
        <v>4.4000000000000004</v>
      </c>
      <c r="D1467">
        <f t="shared" si="154"/>
        <v>5</v>
      </c>
      <c r="E1467">
        <v>71419</v>
      </c>
      <c r="F1467" t="s">
        <v>39</v>
      </c>
      <c r="G1467">
        <f t="shared" si="155"/>
        <v>1000</v>
      </c>
      <c r="H1467" s="3" t="s">
        <v>31</v>
      </c>
      <c r="I1467" t="str">
        <f t="shared" si="156"/>
        <v>5000000+</v>
      </c>
      <c r="J1467" s="1">
        <f t="shared" si="157"/>
        <v>5000000</v>
      </c>
      <c r="K1467" t="s">
        <v>17</v>
      </c>
      <c r="L1467" s="2">
        <v>0</v>
      </c>
      <c r="M1467" s="1">
        <f t="shared" si="158"/>
        <v>0</v>
      </c>
      <c r="N1467" t="s">
        <v>18</v>
      </c>
      <c r="O1467" t="s">
        <v>2203</v>
      </c>
      <c r="P1467" t="s">
        <v>265</v>
      </c>
      <c r="Q1467" t="str">
        <f t="shared" si="159"/>
        <v>2018</v>
      </c>
      <c r="R1467" t="str">
        <f t="shared" si="160"/>
        <v>July</v>
      </c>
      <c r="S1467" t="s">
        <v>39</v>
      </c>
      <c r="T1467" t="s">
        <v>39</v>
      </c>
    </row>
    <row r="1468" spans="1:20" x14ac:dyDescent="0.3">
      <c r="A1468" t="s">
        <v>2228</v>
      </c>
      <c r="B1468" t="s">
        <v>2202</v>
      </c>
      <c r="C1468">
        <v>4.5999999999999996</v>
      </c>
      <c r="D1468">
        <f t="shared" si="154"/>
        <v>5</v>
      </c>
      <c r="E1468">
        <v>36857</v>
      </c>
      <c r="F1468" t="s">
        <v>15</v>
      </c>
      <c r="G1468">
        <f t="shared" si="155"/>
        <v>19000000</v>
      </c>
      <c r="H1468" s="3" t="s">
        <v>56</v>
      </c>
      <c r="I1468" t="str">
        <f t="shared" si="156"/>
        <v>1000000+</v>
      </c>
      <c r="J1468" s="1">
        <f t="shared" si="157"/>
        <v>1000000</v>
      </c>
      <c r="K1468" t="s">
        <v>17</v>
      </c>
      <c r="L1468" s="2">
        <v>0</v>
      </c>
      <c r="M1468" s="1">
        <f t="shared" si="158"/>
        <v>0</v>
      </c>
      <c r="N1468" t="s">
        <v>18</v>
      </c>
      <c r="O1468" t="s">
        <v>2203</v>
      </c>
      <c r="P1468" t="s">
        <v>322</v>
      </c>
      <c r="Q1468" t="str">
        <f t="shared" si="159"/>
        <v>2018</v>
      </c>
      <c r="R1468" t="str">
        <f t="shared" si="160"/>
        <v>July</v>
      </c>
      <c r="S1468">
        <v>220</v>
      </c>
      <c r="T1468" t="s">
        <v>245</v>
      </c>
    </row>
    <row r="1469" spans="1:20" x14ac:dyDescent="0.3">
      <c r="A1469" t="s">
        <v>2229</v>
      </c>
      <c r="B1469" t="s">
        <v>2202</v>
      </c>
      <c r="C1469">
        <v>4.5</v>
      </c>
      <c r="D1469">
        <f t="shared" si="154"/>
        <v>5</v>
      </c>
      <c r="E1469">
        <v>39123</v>
      </c>
      <c r="F1469" t="s">
        <v>39</v>
      </c>
      <c r="G1469">
        <f t="shared" si="155"/>
        <v>1000</v>
      </c>
      <c r="H1469" s="3" t="s">
        <v>56</v>
      </c>
      <c r="I1469" t="str">
        <f t="shared" si="156"/>
        <v>1000000+</v>
      </c>
      <c r="J1469" s="1">
        <f t="shared" si="157"/>
        <v>1000000</v>
      </c>
      <c r="K1469" t="s">
        <v>17</v>
      </c>
      <c r="L1469" s="2">
        <v>0</v>
      </c>
      <c r="M1469" s="1">
        <f t="shared" si="158"/>
        <v>0</v>
      </c>
      <c r="N1469" t="s">
        <v>18</v>
      </c>
      <c r="O1469" t="s">
        <v>2203</v>
      </c>
      <c r="P1469" t="s">
        <v>86</v>
      </c>
      <c r="Q1469" t="str">
        <f t="shared" si="159"/>
        <v>2018</v>
      </c>
      <c r="R1469" t="str">
        <f t="shared" si="160"/>
        <v>August</v>
      </c>
      <c r="S1469" t="s">
        <v>39</v>
      </c>
      <c r="T1469" t="s">
        <v>39</v>
      </c>
    </row>
    <row r="1470" spans="1:20" x14ac:dyDescent="0.3">
      <c r="A1470" t="s">
        <v>2230</v>
      </c>
      <c r="B1470" t="s">
        <v>2202</v>
      </c>
      <c r="C1470">
        <v>3.8</v>
      </c>
      <c r="D1470">
        <f t="shared" si="154"/>
        <v>4</v>
      </c>
      <c r="E1470">
        <v>14653</v>
      </c>
      <c r="F1470" t="s">
        <v>39</v>
      </c>
      <c r="G1470">
        <f t="shared" si="155"/>
        <v>1000</v>
      </c>
      <c r="H1470" s="3" t="s">
        <v>56</v>
      </c>
      <c r="I1470" t="str">
        <f t="shared" si="156"/>
        <v>1000000+</v>
      </c>
      <c r="J1470" s="1">
        <f t="shared" si="157"/>
        <v>1000000</v>
      </c>
      <c r="K1470" t="s">
        <v>17</v>
      </c>
      <c r="L1470" s="2">
        <v>0</v>
      </c>
      <c r="M1470" s="1">
        <f t="shared" si="158"/>
        <v>0</v>
      </c>
      <c r="N1470" t="s">
        <v>18</v>
      </c>
      <c r="O1470" t="s">
        <v>2203</v>
      </c>
      <c r="P1470" t="s">
        <v>237</v>
      </c>
      <c r="Q1470" t="str">
        <f t="shared" si="159"/>
        <v>2018</v>
      </c>
      <c r="R1470" t="str">
        <f t="shared" si="160"/>
        <v>July</v>
      </c>
      <c r="S1470" t="s">
        <v>39</v>
      </c>
      <c r="T1470" t="s">
        <v>39</v>
      </c>
    </row>
    <row r="1471" spans="1:20" x14ac:dyDescent="0.3">
      <c r="A1471" t="s">
        <v>2231</v>
      </c>
      <c r="B1471" t="s">
        <v>2202</v>
      </c>
      <c r="C1471">
        <v>3.5</v>
      </c>
      <c r="D1471">
        <f t="shared" si="154"/>
        <v>4</v>
      </c>
      <c r="E1471">
        <v>12</v>
      </c>
      <c r="F1471" t="s">
        <v>768</v>
      </c>
      <c r="G1471">
        <f t="shared" si="155"/>
        <v>5100000</v>
      </c>
      <c r="H1471" s="3" t="s">
        <v>90</v>
      </c>
      <c r="I1471" t="str">
        <f t="shared" si="156"/>
        <v>5000+</v>
      </c>
      <c r="J1471" s="1">
        <f t="shared" si="157"/>
        <v>5000</v>
      </c>
      <c r="K1471" t="s">
        <v>17</v>
      </c>
      <c r="L1471" s="2">
        <v>0</v>
      </c>
      <c r="M1471" s="1">
        <f t="shared" si="158"/>
        <v>0</v>
      </c>
      <c r="N1471" t="s">
        <v>18</v>
      </c>
      <c r="O1471" t="s">
        <v>2203</v>
      </c>
      <c r="P1471" t="s">
        <v>112</v>
      </c>
      <c r="Q1471" t="str">
        <f t="shared" si="159"/>
        <v>2018</v>
      </c>
      <c r="R1471" t="str">
        <f t="shared" si="160"/>
        <v>July</v>
      </c>
      <c r="S1471">
        <v>1.04</v>
      </c>
      <c r="T1471" t="s">
        <v>22</v>
      </c>
    </row>
    <row r="1472" spans="1:20" x14ac:dyDescent="0.3">
      <c r="A1472" t="s">
        <v>2232</v>
      </c>
      <c r="B1472" t="s">
        <v>2202</v>
      </c>
      <c r="C1472">
        <v>4.4000000000000004</v>
      </c>
      <c r="D1472">
        <f t="shared" si="154"/>
        <v>5</v>
      </c>
      <c r="E1472">
        <v>23013</v>
      </c>
      <c r="F1472" t="s">
        <v>178</v>
      </c>
      <c r="G1472">
        <f t="shared" si="155"/>
        <v>26000000</v>
      </c>
      <c r="H1472" s="3" t="s">
        <v>31</v>
      </c>
      <c r="I1472" t="str">
        <f t="shared" si="156"/>
        <v>5000000+</v>
      </c>
      <c r="J1472" s="1">
        <f t="shared" si="157"/>
        <v>5000000</v>
      </c>
      <c r="K1472" t="s">
        <v>17</v>
      </c>
      <c r="L1472" s="2">
        <v>0</v>
      </c>
      <c r="M1472" s="1">
        <f t="shared" si="158"/>
        <v>0</v>
      </c>
      <c r="N1472" t="s">
        <v>18</v>
      </c>
      <c r="O1472" t="s">
        <v>2203</v>
      </c>
      <c r="P1472" t="s">
        <v>369</v>
      </c>
      <c r="Q1472" t="str">
        <f t="shared" si="159"/>
        <v>2018</v>
      </c>
      <c r="R1472" t="str">
        <f t="shared" si="160"/>
        <v>July</v>
      </c>
      <c r="S1472" t="s">
        <v>2233</v>
      </c>
      <c r="T1472" t="s">
        <v>71</v>
      </c>
    </row>
    <row r="1473" spans="1:20" x14ac:dyDescent="0.3">
      <c r="A1473" t="s">
        <v>2234</v>
      </c>
      <c r="B1473" t="s">
        <v>2202</v>
      </c>
      <c r="C1473">
        <v>4.7</v>
      </c>
      <c r="D1473">
        <f t="shared" si="154"/>
        <v>5</v>
      </c>
      <c r="E1473">
        <v>114</v>
      </c>
      <c r="F1473" t="s">
        <v>676</v>
      </c>
      <c r="G1473">
        <f t="shared" si="155"/>
        <v>8300000.0000000009</v>
      </c>
      <c r="H1473" s="3" t="s">
        <v>16</v>
      </c>
      <c r="I1473" t="str">
        <f t="shared" si="156"/>
        <v>10000+</v>
      </c>
      <c r="J1473" s="1">
        <f t="shared" si="157"/>
        <v>10000</v>
      </c>
      <c r="K1473" t="s">
        <v>17</v>
      </c>
      <c r="L1473" s="2">
        <v>0</v>
      </c>
      <c r="M1473" s="1">
        <f t="shared" si="158"/>
        <v>0</v>
      </c>
      <c r="N1473" t="s">
        <v>37</v>
      </c>
      <c r="O1473" t="s">
        <v>2203</v>
      </c>
      <c r="P1473" t="s">
        <v>2235</v>
      </c>
      <c r="Q1473" t="str">
        <f t="shared" si="159"/>
        <v>2018</v>
      </c>
      <c r="R1473" t="str">
        <f t="shared" si="160"/>
        <v>February</v>
      </c>
      <c r="S1473">
        <v>2.1</v>
      </c>
      <c r="T1473" t="s">
        <v>71</v>
      </c>
    </row>
    <row r="1474" spans="1:20" x14ac:dyDescent="0.3">
      <c r="A1474" t="s">
        <v>2236</v>
      </c>
      <c r="B1474" t="s">
        <v>2202</v>
      </c>
      <c r="C1474">
        <v>3.4</v>
      </c>
      <c r="D1474">
        <f t="shared" si="154"/>
        <v>4</v>
      </c>
      <c r="E1474">
        <v>287</v>
      </c>
      <c r="F1474" t="s">
        <v>227</v>
      </c>
      <c r="G1474">
        <f t="shared" si="155"/>
        <v>27000000</v>
      </c>
      <c r="H1474" s="3" t="s">
        <v>43</v>
      </c>
      <c r="I1474" t="str">
        <f t="shared" si="156"/>
        <v>100000+</v>
      </c>
      <c r="J1474" s="1">
        <f t="shared" si="157"/>
        <v>100000</v>
      </c>
      <c r="K1474" t="s">
        <v>17</v>
      </c>
      <c r="L1474" s="2">
        <v>0</v>
      </c>
      <c r="M1474" s="1">
        <f t="shared" si="158"/>
        <v>0</v>
      </c>
      <c r="N1474" t="s">
        <v>18</v>
      </c>
      <c r="O1474" t="s">
        <v>2203</v>
      </c>
      <c r="P1474" t="s">
        <v>359</v>
      </c>
      <c r="Q1474" t="str">
        <f t="shared" si="159"/>
        <v>2018</v>
      </c>
      <c r="R1474" t="str">
        <f t="shared" si="160"/>
        <v>May</v>
      </c>
      <c r="S1474" t="s">
        <v>2237</v>
      </c>
      <c r="T1474" t="s">
        <v>46</v>
      </c>
    </row>
    <row r="1475" spans="1:20" x14ac:dyDescent="0.3">
      <c r="A1475" t="s">
        <v>2238</v>
      </c>
      <c r="B1475" t="s">
        <v>2202</v>
      </c>
      <c r="C1475">
        <v>4.3</v>
      </c>
      <c r="D1475">
        <f t="shared" ref="D1475:D1538" si="161">IF(C1475&gt;4,5,IF(C1475&gt;3,4,IF(C1475&gt;2,3,IF(C1475&gt;1,2,1))))</f>
        <v>5</v>
      </c>
      <c r="E1475">
        <v>4435</v>
      </c>
      <c r="F1475" t="s">
        <v>184</v>
      </c>
      <c r="G1475">
        <f t="shared" ref="G1475:G1538" si="162">IF(RIGHT(F1475,1)="M",LEFT(F1475,LEN(F1475)-1)*1000000,IF(RIGHT(F1475,1)="K",LEFT(F1475,LEN(F1475)-1)*1000, 1000))</f>
        <v>7900000</v>
      </c>
      <c r="H1475" s="3" t="s">
        <v>25</v>
      </c>
      <c r="I1475" t="str">
        <f t="shared" ref="I1475:I1538" si="163">SUBSTITUTE(H1475,",","")</f>
        <v>500000+</v>
      </c>
      <c r="J1475" s="1">
        <f t="shared" ref="J1475:J1538" si="164">VALUE(LEFT(I1475,LEN(I1475)-1))</f>
        <v>500000</v>
      </c>
      <c r="K1475" t="s">
        <v>17</v>
      </c>
      <c r="L1475" s="2">
        <v>0</v>
      </c>
      <c r="M1475" s="1">
        <f t="shared" ref="M1475:M1538" si="165">VALUE(IF(RIGHT(L1475,LEN(L1475)-1)="",0,RIGHT(L1475,LEN(L1475)-1)))</f>
        <v>0</v>
      </c>
      <c r="N1475" t="s">
        <v>18</v>
      </c>
      <c r="O1475" t="s">
        <v>2203</v>
      </c>
      <c r="P1475" t="s">
        <v>2239</v>
      </c>
      <c r="Q1475" t="str">
        <f t="shared" ref="Q1475:Q1538" si="166">RIGHT(P1475,4)</f>
        <v>2016</v>
      </c>
      <c r="R1475" t="str">
        <f t="shared" ref="R1475:R1538" si="167">LEFT(P1475,FIND(" ",P1475)-1)</f>
        <v>March</v>
      </c>
      <c r="S1475" t="s">
        <v>2240</v>
      </c>
      <c r="T1475" t="s">
        <v>76</v>
      </c>
    </row>
    <row r="1476" spans="1:20" x14ac:dyDescent="0.3">
      <c r="A1476" t="s">
        <v>2241</v>
      </c>
      <c r="B1476" t="s">
        <v>2202</v>
      </c>
      <c r="C1476">
        <v>4.3</v>
      </c>
      <c r="D1476">
        <f t="shared" si="161"/>
        <v>5</v>
      </c>
      <c r="E1476">
        <v>43800</v>
      </c>
      <c r="F1476" t="s">
        <v>39</v>
      </c>
      <c r="G1476">
        <f t="shared" si="162"/>
        <v>1000</v>
      </c>
      <c r="H1476" s="3" t="s">
        <v>56</v>
      </c>
      <c r="I1476" t="str">
        <f t="shared" si="163"/>
        <v>1000000+</v>
      </c>
      <c r="J1476" s="1">
        <f t="shared" si="164"/>
        <v>1000000</v>
      </c>
      <c r="K1476" t="s">
        <v>17</v>
      </c>
      <c r="L1476" s="2">
        <v>0</v>
      </c>
      <c r="M1476" s="1">
        <f t="shared" si="165"/>
        <v>0</v>
      </c>
      <c r="N1476" t="s">
        <v>18</v>
      </c>
      <c r="O1476" t="s">
        <v>2203</v>
      </c>
      <c r="P1476" t="s">
        <v>688</v>
      </c>
      <c r="Q1476" t="str">
        <f t="shared" si="166"/>
        <v>2018</v>
      </c>
      <c r="R1476" t="str">
        <f t="shared" si="167"/>
        <v>July</v>
      </c>
      <c r="S1476" t="s">
        <v>39</v>
      </c>
      <c r="T1476" t="s">
        <v>39</v>
      </c>
    </row>
    <row r="1477" spans="1:20" x14ac:dyDescent="0.3">
      <c r="A1477" t="s">
        <v>2242</v>
      </c>
      <c r="B1477" t="s">
        <v>2202</v>
      </c>
      <c r="C1477">
        <v>4</v>
      </c>
      <c r="D1477">
        <f t="shared" si="161"/>
        <v>4</v>
      </c>
      <c r="E1477">
        <v>4281</v>
      </c>
      <c r="F1477" t="s">
        <v>227</v>
      </c>
      <c r="G1477">
        <f t="shared" si="162"/>
        <v>27000000</v>
      </c>
      <c r="H1477" s="3" t="s">
        <v>43</v>
      </c>
      <c r="I1477" t="str">
        <f t="shared" si="163"/>
        <v>100000+</v>
      </c>
      <c r="J1477" s="1">
        <f t="shared" si="164"/>
        <v>100000</v>
      </c>
      <c r="K1477" t="s">
        <v>17</v>
      </c>
      <c r="L1477" s="2">
        <v>0</v>
      </c>
      <c r="M1477" s="1">
        <f t="shared" si="165"/>
        <v>0</v>
      </c>
      <c r="N1477" t="s">
        <v>18</v>
      </c>
      <c r="O1477" t="s">
        <v>2203</v>
      </c>
      <c r="P1477" t="s">
        <v>2108</v>
      </c>
      <c r="Q1477" t="str">
        <f t="shared" si="166"/>
        <v>2018</v>
      </c>
      <c r="R1477" t="str">
        <f t="shared" si="167"/>
        <v>August</v>
      </c>
      <c r="S1477">
        <v>858</v>
      </c>
      <c r="T1477" t="s">
        <v>22</v>
      </c>
    </row>
    <row r="1478" spans="1:20" x14ac:dyDescent="0.3">
      <c r="A1478" t="s">
        <v>2243</v>
      </c>
      <c r="B1478" t="s">
        <v>2202</v>
      </c>
      <c r="C1478">
        <v>4</v>
      </c>
      <c r="D1478">
        <f t="shared" si="161"/>
        <v>4</v>
      </c>
      <c r="E1478">
        <v>7508</v>
      </c>
      <c r="F1478" t="s">
        <v>768</v>
      </c>
      <c r="G1478">
        <f t="shared" si="162"/>
        <v>5100000</v>
      </c>
      <c r="H1478" s="3" t="s">
        <v>56</v>
      </c>
      <c r="I1478" t="str">
        <f t="shared" si="163"/>
        <v>1000000+</v>
      </c>
      <c r="J1478" s="1">
        <f t="shared" si="164"/>
        <v>1000000</v>
      </c>
      <c r="K1478" t="s">
        <v>17</v>
      </c>
      <c r="L1478" s="2">
        <v>0</v>
      </c>
      <c r="M1478" s="1">
        <f t="shared" si="165"/>
        <v>0</v>
      </c>
      <c r="N1478" t="s">
        <v>18</v>
      </c>
      <c r="O1478" t="s">
        <v>2203</v>
      </c>
      <c r="P1478" t="s">
        <v>533</v>
      </c>
      <c r="Q1478" t="str">
        <f t="shared" si="166"/>
        <v>2018</v>
      </c>
      <c r="R1478" t="str">
        <f t="shared" si="167"/>
        <v>July</v>
      </c>
      <c r="S1478" t="s">
        <v>2244</v>
      </c>
      <c r="T1478" t="s">
        <v>245</v>
      </c>
    </row>
    <row r="1479" spans="1:20" x14ac:dyDescent="0.3">
      <c r="A1479" t="s">
        <v>2245</v>
      </c>
      <c r="B1479" t="s">
        <v>2202</v>
      </c>
      <c r="C1479">
        <v>3.8</v>
      </c>
      <c r="D1479">
        <f t="shared" si="161"/>
        <v>4</v>
      </c>
      <c r="E1479">
        <v>491</v>
      </c>
      <c r="F1479" t="s">
        <v>164</v>
      </c>
      <c r="G1479">
        <f t="shared" si="162"/>
        <v>15000000</v>
      </c>
      <c r="H1479" s="3" t="s">
        <v>43</v>
      </c>
      <c r="I1479" t="str">
        <f t="shared" si="163"/>
        <v>100000+</v>
      </c>
      <c r="J1479" s="1">
        <f t="shared" si="164"/>
        <v>100000</v>
      </c>
      <c r="K1479" t="s">
        <v>17</v>
      </c>
      <c r="L1479" s="2">
        <v>0</v>
      </c>
      <c r="M1479" s="1">
        <f t="shared" si="165"/>
        <v>0</v>
      </c>
      <c r="N1479" t="s">
        <v>18</v>
      </c>
      <c r="O1479" t="s">
        <v>2203</v>
      </c>
      <c r="P1479" t="s">
        <v>322</v>
      </c>
      <c r="Q1479" t="str">
        <f t="shared" si="166"/>
        <v>2018</v>
      </c>
      <c r="R1479" t="str">
        <f t="shared" si="167"/>
        <v>July</v>
      </c>
      <c r="S1479" t="s">
        <v>1711</v>
      </c>
      <c r="T1479" t="s">
        <v>22</v>
      </c>
    </row>
    <row r="1480" spans="1:20" x14ac:dyDescent="0.3">
      <c r="A1480" t="s">
        <v>2246</v>
      </c>
      <c r="B1480" t="s">
        <v>2202</v>
      </c>
      <c r="C1480">
        <v>3.5</v>
      </c>
      <c r="D1480">
        <f t="shared" si="161"/>
        <v>4</v>
      </c>
      <c r="E1480">
        <v>160</v>
      </c>
      <c r="F1480" t="s">
        <v>65</v>
      </c>
      <c r="G1480">
        <f t="shared" si="162"/>
        <v>3100000</v>
      </c>
      <c r="H1480" s="3" t="s">
        <v>43</v>
      </c>
      <c r="I1480" t="str">
        <f t="shared" si="163"/>
        <v>100000+</v>
      </c>
      <c r="J1480" s="1">
        <f t="shared" si="164"/>
        <v>100000</v>
      </c>
      <c r="K1480" t="s">
        <v>17</v>
      </c>
      <c r="L1480" s="2">
        <v>0</v>
      </c>
      <c r="M1480" s="1">
        <f t="shared" si="165"/>
        <v>0</v>
      </c>
      <c r="N1480" t="s">
        <v>18</v>
      </c>
      <c r="O1480" t="s">
        <v>2203</v>
      </c>
      <c r="P1480" t="s">
        <v>2247</v>
      </c>
      <c r="Q1480" t="str">
        <f t="shared" si="166"/>
        <v>2017</v>
      </c>
      <c r="R1480" t="str">
        <f t="shared" si="167"/>
        <v>September</v>
      </c>
      <c r="S1480" t="s">
        <v>1249</v>
      </c>
      <c r="T1480" t="s">
        <v>76</v>
      </c>
    </row>
    <row r="1481" spans="1:20" x14ac:dyDescent="0.3">
      <c r="A1481" t="s">
        <v>2248</v>
      </c>
      <c r="B1481" t="s">
        <v>2202</v>
      </c>
      <c r="C1481">
        <v>4.3</v>
      </c>
      <c r="D1481">
        <f t="shared" si="161"/>
        <v>5</v>
      </c>
      <c r="E1481">
        <v>22584</v>
      </c>
      <c r="F1481" t="s">
        <v>242</v>
      </c>
      <c r="G1481">
        <f t="shared" si="162"/>
        <v>16000000</v>
      </c>
      <c r="H1481" s="3" t="s">
        <v>56</v>
      </c>
      <c r="I1481" t="str">
        <f t="shared" si="163"/>
        <v>1000000+</v>
      </c>
      <c r="J1481" s="1">
        <f t="shared" si="164"/>
        <v>1000000</v>
      </c>
      <c r="K1481" t="s">
        <v>17</v>
      </c>
      <c r="L1481" s="2">
        <v>0</v>
      </c>
      <c r="M1481" s="1">
        <f t="shared" si="165"/>
        <v>0</v>
      </c>
      <c r="N1481" t="s">
        <v>18</v>
      </c>
      <c r="O1481" t="s">
        <v>2203</v>
      </c>
      <c r="P1481" t="s">
        <v>237</v>
      </c>
      <c r="Q1481" t="str">
        <f t="shared" si="166"/>
        <v>2018</v>
      </c>
      <c r="R1481" t="str">
        <f t="shared" si="167"/>
        <v>July</v>
      </c>
      <c r="S1481" t="s">
        <v>2249</v>
      </c>
      <c r="T1481" t="s">
        <v>46</v>
      </c>
    </row>
    <row r="1482" spans="1:20" x14ac:dyDescent="0.3">
      <c r="A1482" t="s">
        <v>2250</v>
      </c>
      <c r="B1482" t="s">
        <v>2202</v>
      </c>
      <c r="C1482">
        <v>3.6</v>
      </c>
      <c r="D1482">
        <f t="shared" si="161"/>
        <v>4</v>
      </c>
      <c r="E1482">
        <v>4087</v>
      </c>
      <c r="F1482" t="s">
        <v>136</v>
      </c>
      <c r="G1482">
        <f t="shared" si="162"/>
        <v>9200000</v>
      </c>
      <c r="H1482" s="3" t="s">
        <v>25</v>
      </c>
      <c r="I1482" t="str">
        <f t="shared" si="163"/>
        <v>500000+</v>
      </c>
      <c r="J1482" s="1">
        <f t="shared" si="164"/>
        <v>500000</v>
      </c>
      <c r="K1482" t="s">
        <v>17</v>
      </c>
      <c r="L1482" s="2">
        <v>0</v>
      </c>
      <c r="M1482" s="1">
        <f t="shared" si="165"/>
        <v>0</v>
      </c>
      <c r="N1482" t="s">
        <v>18</v>
      </c>
      <c r="O1482" t="s">
        <v>2203</v>
      </c>
      <c r="P1482" t="s">
        <v>237</v>
      </c>
      <c r="Q1482" t="str">
        <f t="shared" si="166"/>
        <v>2018</v>
      </c>
      <c r="R1482" t="str">
        <f t="shared" si="167"/>
        <v>July</v>
      </c>
      <c r="S1482" t="s">
        <v>715</v>
      </c>
      <c r="T1482" t="s">
        <v>71</v>
      </c>
    </row>
    <row r="1483" spans="1:20" x14ac:dyDescent="0.3">
      <c r="A1483" t="s">
        <v>2251</v>
      </c>
      <c r="B1483" t="s">
        <v>2202</v>
      </c>
      <c r="C1483">
        <v>3.8</v>
      </c>
      <c r="D1483">
        <f t="shared" si="161"/>
        <v>4</v>
      </c>
      <c r="E1483">
        <v>2496</v>
      </c>
      <c r="F1483" t="s">
        <v>39</v>
      </c>
      <c r="G1483">
        <f t="shared" si="162"/>
        <v>1000</v>
      </c>
      <c r="H1483" s="3" t="s">
        <v>25</v>
      </c>
      <c r="I1483" t="str">
        <f t="shared" si="163"/>
        <v>500000+</v>
      </c>
      <c r="J1483" s="1">
        <f t="shared" si="164"/>
        <v>500000</v>
      </c>
      <c r="K1483" t="s">
        <v>17</v>
      </c>
      <c r="L1483" s="2">
        <v>0</v>
      </c>
      <c r="M1483" s="1">
        <f t="shared" si="165"/>
        <v>0</v>
      </c>
      <c r="N1483" t="s">
        <v>18</v>
      </c>
      <c r="O1483" t="s">
        <v>2203</v>
      </c>
      <c r="P1483" t="s">
        <v>704</v>
      </c>
      <c r="Q1483" t="str">
        <f t="shared" si="166"/>
        <v>2018</v>
      </c>
      <c r="R1483" t="str">
        <f t="shared" si="167"/>
        <v>July</v>
      </c>
      <c r="S1483" t="s">
        <v>39</v>
      </c>
      <c r="T1483" t="s">
        <v>39</v>
      </c>
    </row>
    <row r="1484" spans="1:20" x14ac:dyDescent="0.3">
      <c r="A1484" t="s">
        <v>2252</v>
      </c>
      <c r="B1484" t="s">
        <v>2202</v>
      </c>
      <c r="C1484">
        <v>4.5</v>
      </c>
      <c r="D1484">
        <f t="shared" si="161"/>
        <v>5</v>
      </c>
      <c r="E1484">
        <v>103305</v>
      </c>
      <c r="F1484" t="s">
        <v>39</v>
      </c>
      <c r="G1484">
        <f t="shared" si="162"/>
        <v>1000</v>
      </c>
      <c r="H1484" s="3" t="s">
        <v>31</v>
      </c>
      <c r="I1484" t="str">
        <f t="shared" si="163"/>
        <v>5000000+</v>
      </c>
      <c r="J1484" s="1">
        <f t="shared" si="164"/>
        <v>5000000</v>
      </c>
      <c r="K1484" t="s">
        <v>17</v>
      </c>
      <c r="L1484" s="2">
        <v>0</v>
      </c>
      <c r="M1484" s="1">
        <f t="shared" si="165"/>
        <v>0</v>
      </c>
      <c r="N1484" t="s">
        <v>18</v>
      </c>
      <c r="O1484" t="s">
        <v>2203</v>
      </c>
      <c r="P1484" t="s">
        <v>74</v>
      </c>
      <c r="Q1484" t="str">
        <f t="shared" si="166"/>
        <v>2018</v>
      </c>
      <c r="R1484" t="str">
        <f t="shared" si="167"/>
        <v>July</v>
      </c>
      <c r="S1484" t="s">
        <v>39</v>
      </c>
      <c r="T1484" t="s">
        <v>39</v>
      </c>
    </row>
    <row r="1485" spans="1:20" x14ac:dyDescent="0.3">
      <c r="A1485" t="s">
        <v>2253</v>
      </c>
      <c r="B1485" t="s">
        <v>2202</v>
      </c>
      <c r="C1485">
        <v>4.5999999999999996</v>
      </c>
      <c r="D1485">
        <f t="shared" si="161"/>
        <v>5</v>
      </c>
      <c r="E1485">
        <v>2669</v>
      </c>
      <c r="F1485" t="s">
        <v>168</v>
      </c>
      <c r="G1485">
        <f t="shared" si="162"/>
        <v>10000000</v>
      </c>
      <c r="H1485" s="3" t="s">
        <v>25</v>
      </c>
      <c r="I1485" t="str">
        <f t="shared" si="163"/>
        <v>500000+</v>
      </c>
      <c r="J1485" s="1">
        <f t="shared" si="164"/>
        <v>500000</v>
      </c>
      <c r="K1485" t="s">
        <v>17</v>
      </c>
      <c r="L1485" s="2">
        <v>0</v>
      </c>
      <c r="M1485" s="1">
        <f t="shared" si="165"/>
        <v>0</v>
      </c>
      <c r="N1485" t="s">
        <v>37</v>
      </c>
      <c r="O1485" t="s">
        <v>2203</v>
      </c>
      <c r="P1485" t="s">
        <v>86</v>
      </c>
      <c r="Q1485" t="str">
        <f t="shared" si="166"/>
        <v>2018</v>
      </c>
      <c r="R1485" t="str">
        <f t="shared" si="167"/>
        <v>August</v>
      </c>
      <c r="S1485" t="s">
        <v>2254</v>
      </c>
      <c r="T1485" t="s">
        <v>71</v>
      </c>
    </row>
    <row r="1486" spans="1:20" x14ac:dyDescent="0.3">
      <c r="A1486" t="s">
        <v>2255</v>
      </c>
      <c r="B1486" t="s">
        <v>2202</v>
      </c>
      <c r="C1486">
        <v>3.5</v>
      </c>
      <c r="D1486">
        <f t="shared" si="161"/>
        <v>4</v>
      </c>
      <c r="E1486">
        <v>10</v>
      </c>
      <c r="F1486" t="s">
        <v>352</v>
      </c>
      <c r="G1486">
        <f t="shared" si="162"/>
        <v>2600000</v>
      </c>
      <c r="H1486" s="3" t="s">
        <v>90</v>
      </c>
      <c r="I1486" t="str">
        <f t="shared" si="163"/>
        <v>5000+</v>
      </c>
      <c r="J1486" s="1">
        <f t="shared" si="164"/>
        <v>5000</v>
      </c>
      <c r="K1486" t="s">
        <v>17</v>
      </c>
      <c r="L1486" s="2">
        <v>0</v>
      </c>
      <c r="M1486" s="1">
        <f t="shared" si="165"/>
        <v>0</v>
      </c>
      <c r="N1486" t="s">
        <v>18</v>
      </c>
      <c r="O1486" t="s">
        <v>2203</v>
      </c>
      <c r="P1486" t="s">
        <v>1031</v>
      </c>
      <c r="Q1486" t="str">
        <f t="shared" si="166"/>
        <v>2017</v>
      </c>
      <c r="R1486" t="str">
        <f t="shared" si="167"/>
        <v>December</v>
      </c>
      <c r="S1486">
        <v>2</v>
      </c>
      <c r="T1486" t="s">
        <v>22</v>
      </c>
    </row>
    <row r="1487" spans="1:20" x14ac:dyDescent="0.3">
      <c r="A1487" t="s">
        <v>2256</v>
      </c>
      <c r="B1487" t="s">
        <v>2202</v>
      </c>
      <c r="C1487">
        <v>4.5</v>
      </c>
      <c r="D1487">
        <f t="shared" si="161"/>
        <v>5</v>
      </c>
      <c r="E1487">
        <v>7619</v>
      </c>
      <c r="F1487" t="s">
        <v>435</v>
      </c>
      <c r="G1487">
        <f t="shared" si="162"/>
        <v>13000000</v>
      </c>
      <c r="H1487" s="3" t="s">
        <v>43</v>
      </c>
      <c r="I1487" t="str">
        <f t="shared" si="163"/>
        <v>100000+</v>
      </c>
      <c r="J1487" s="1">
        <f t="shared" si="164"/>
        <v>100000</v>
      </c>
      <c r="K1487" t="s">
        <v>17</v>
      </c>
      <c r="L1487" s="2">
        <v>0</v>
      </c>
      <c r="M1487" s="1">
        <f t="shared" si="165"/>
        <v>0</v>
      </c>
      <c r="N1487" t="s">
        <v>18</v>
      </c>
      <c r="O1487" t="s">
        <v>2203</v>
      </c>
      <c r="P1487" t="s">
        <v>112</v>
      </c>
      <c r="Q1487" t="str">
        <f t="shared" si="166"/>
        <v>2018</v>
      </c>
      <c r="R1487" t="str">
        <f t="shared" si="167"/>
        <v>July</v>
      </c>
      <c r="S1487" t="s">
        <v>2257</v>
      </c>
      <c r="T1487" t="s">
        <v>22</v>
      </c>
    </row>
    <row r="1488" spans="1:20" x14ac:dyDescent="0.3">
      <c r="A1488" t="s">
        <v>2258</v>
      </c>
      <c r="B1488" t="s">
        <v>2202</v>
      </c>
      <c r="C1488">
        <v>4.7</v>
      </c>
      <c r="D1488">
        <f t="shared" si="161"/>
        <v>5</v>
      </c>
      <c r="E1488">
        <v>126</v>
      </c>
      <c r="F1488" t="s">
        <v>1311</v>
      </c>
      <c r="G1488">
        <f t="shared" si="162"/>
        <v>1900000</v>
      </c>
      <c r="H1488" s="3" t="s">
        <v>16</v>
      </c>
      <c r="I1488" t="str">
        <f t="shared" si="163"/>
        <v>10000+</v>
      </c>
      <c r="J1488" s="1">
        <f t="shared" si="164"/>
        <v>10000</v>
      </c>
      <c r="K1488" t="s">
        <v>17</v>
      </c>
      <c r="L1488" s="2">
        <v>0</v>
      </c>
      <c r="M1488" s="1">
        <f t="shared" si="165"/>
        <v>0</v>
      </c>
      <c r="N1488" t="s">
        <v>18</v>
      </c>
      <c r="O1488" t="s">
        <v>2203</v>
      </c>
      <c r="P1488" t="s">
        <v>2259</v>
      </c>
      <c r="Q1488" t="str">
        <f t="shared" si="166"/>
        <v>2017</v>
      </c>
      <c r="R1488" t="str">
        <f t="shared" si="167"/>
        <v>August</v>
      </c>
      <c r="S1488">
        <v>1</v>
      </c>
      <c r="T1488" t="s">
        <v>76</v>
      </c>
    </row>
    <row r="1489" spans="1:20" x14ac:dyDescent="0.3">
      <c r="A1489" t="s">
        <v>2260</v>
      </c>
      <c r="B1489" t="s">
        <v>2202</v>
      </c>
      <c r="C1489">
        <v>4.3</v>
      </c>
      <c r="D1489">
        <f t="shared" si="161"/>
        <v>5</v>
      </c>
      <c r="E1489">
        <v>273</v>
      </c>
      <c r="F1489" t="s">
        <v>115</v>
      </c>
      <c r="G1489">
        <f t="shared" si="162"/>
        <v>7000000</v>
      </c>
      <c r="H1489" s="3" t="s">
        <v>49</v>
      </c>
      <c r="I1489" t="str">
        <f t="shared" si="163"/>
        <v>50000+</v>
      </c>
      <c r="J1489" s="1">
        <f t="shared" si="164"/>
        <v>50000</v>
      </c>
      <c r="K1489" t="s">
        <v>17</v>
      </c>
      <c r="L1489" s="2">
        <v>0</v>
      </c>
      <c r="M1489" s="1">
        <f t="shared" si="165"/>
        <v>0</v>
      </c>
      <c r="N1489" t="s">
        <v>18</v>
      </c>
      <c r="O1489" t="s">
        <v>2203</v>
      </c>
      <c r="P1489" t="s">
        <v>1668</v>
      </c>
      <c r="Q1489" t="str">
        <f t="shared" si="166"/>
        <v>2018</v>
      </c>
      <c r="R1489" t="str">
        <f t="shared" si="167"/>
        <v>May</v>
      </c>
      <c r="S1489">
        <v>1.2</v>
      </c>
      <c r="T1489" t="s">
        <v>22</v>
      </c>
    </row>
    <row r="1490" spans="1:20" x14ac:dyDescent="0.3">
      <c r="A1490" t="s">
        <v>2261</v>
      </c>
      <c r="B1490" t="s">
        <v>2202</v>
      </c>
      <c r="C1490">
        <v>3.7</v>
      </c>
      <c r="D1490">
        <f t="shared" si="161"/>
        <v>4</v>
      </c>
      <c r="E1490">
        <v>2248</v>
      </c>
      <c r="F1490" t="s">
        <v>164</v>
      </c>
      <c r="G1490">
        <f t="shared" si="162"/>
        <v>15000000</v>
      </c>
      <c r="H1490" s="3" t="s">
        <v>43</v>
      </c>
      <c r="I1490" t="str">
        <f t="shared" si="163"/>
        <v>100000+</v>
      </c>
      <c r="J1490" s="1">
        <f t="shared" si="164"/>
        <v>100000</v>
      </c>
      <c r="K1490" t="s">
        <v>17</v>
      </c>
      <c r="L1490" s="2">
        <v>0</v>
      </c>
      <c r="M1490" s="1">
        <f t="shared" si="165"/>
        <v>0</v>
      </c>
      <c r="N1490" t="s">
        <v>18</v>
      </c>
      <c r="O1490" t="s">
        <v>2203</v>
      </c>
      <c r="P1490" t="s">
        <v>86</v>
      </c>
      <c r="Q1490" t="str">
        <f t="shared" si="166"/>
        <v>2018</v>
      </c>
      <c r="R1490" t="str">
        <f t="shared" si="167"/>
        <v>August</v>
      </c>
      <c r="S1490" t="s">
        <v>2262</v>
      </c>
      <c r="T1490" t="s">
        <v>76</v>
      </c>
    </row>
    <row r="1491" spans="1:20" x14ac:dyDescent="0.3">
      <c r="A1491" t="s">
        <v>2263</v>
      </c>
      <c r="B1491" t="s">
        <v>2202</v>
      </c>
      <c r="C1491">
        <v>3.5</v>
      </c>
      <c r="D1491">
        <f t="shared" si="161"/>
        <v>4</v>
      </c>
      <c r="E1491">
        <v>10</v>
      </c>
      <c r="F1491" t="s">
        <v>110</v>
      </c>
      <c r="G1491">
        <f t="shared" si="162"/>
        <v>4200000</v>
      </c>
      <c r="H1491" s="3" t="s">
        <v>16</v>
      </c>
      <c r="I1491" t="str">
        <f t="shared" si="163"/>
        <v>10000+</v>
      </c>
      <c r="J1491" s="1">
        <f t="shared" si="164"/>
        <v>10000</v>
      </c>
      <c r="K1491" t="s">
        <v>17</v>
      </c>
      <c r="L1491" s="2">
        <v>0</v>
      </c>
      <c r="M1491" s="1">
        <f t="shared" si="165"/>
        <v>0</v>
      </c>
      <c r="N1491" t="s">
        <v>18</v>
      </c>
      <c r="O1491" t="s">
        <v>2203</v>
      </c>
      <c r="P1491" t="s">
        <v>153</v>
      </c>
      <c r="Q1491" t="str">
        <f t="shared" si="166"/>
        <v>2018</v>
      </c>
      <c r="R1491" t="str">
        <f t="shared" si="167"/>
        <v>August</v>
      </c>
      <c r="S1491">
        <v>1.2</v>
      </c>
      <c r="T1491" t="s">
        <v>535</v>
      </c>
    </row>
    <row r="1492" spans="1:20" x14ac:dyDescent="0.3">
      <c r="A1492" t="s">
        <v>2264</v>
      </c>
      <c r="B1492" t="s">
        <v>2202</v>
      </c>
      <c r="C1492">
        <v>4.2</v>
      </c>
      <c r="D1492">
        <f t="shared" si="161"/>
        <v>5</v>
      </c>
      <c r="E1492">
        <v>809</v>
      </c>
      <c r="F1492" t="s">
        <v>723</v>
      </c>
      <c r="G1492">
        <f t="shared" si="162"/>
        <v>7800000</v>
      </c>
      <c r="H1492" s="3" t="s">
        <v>43</v>
      </c>
      <c r="I1492" t="str">
        <f t="shared" si="163"/>
        <v>100000+</v>
      </c>
      <c r="J1492" s="1">
        <f t="shared" si="164"/>
        <v>100000</v>
      </c>
      <c r="K1492" t="s">
        <v>17</v>
      </c>
      <c r="L1492" s="2">
        <v>0</v>
      </c>
      <c r="M1492" s="1">
        <f t="shared" si="165"/>
        <v>0</v>
      </c>
      <c r="N1492" t="s">
        <v>18</v>
      </c>
      <c r="O1492" t="s">
        <v>2203</v>
      </c>
      <c r="P1492" t="s">
        <v>322</v>
      </c>
      <c r="Q1492" t="str">
        <f t="shared" si="166"/>
        <v>2018</v>
      </c>
      <c r="R1492" t="str">
        <f t="shared" si="167"/>
        <v>July</v>
      </c>
      <c r="S1492" t="s">
        <v>2265</v>
      </c>
      <c r="T1492" t="s">
        <v>76</v>
      </c>
    </row>
    <row r="1493" spans="1:20" x14ac:dyDescent="0.3">
      <c r="A1493" t="s">
        <v>2266</v>
      </c>
      <c r="B1493" t="s">
        <v>2202</v>
      </c>
      <c r="C1493">
        <v>3.4</v>
      </c>
      <c r="D1493">
        <f t="shared" si="161"/>
        <v>4</v>
      </c>
      <c r="E1493">
        <v>3280</v>
      </c>
      <c r="F1493" t="s">
        <v>1113</v>
      </c>
      <c r="G1493">
        <f t="shared" si="162"/>
        <v>77000000</v>
      </c>
      <c r="H1493" s="3" t="s">
        <v>56</v>
      </c>
      <c r="I1493" t="str">
        <f t="shared" si="163"/>
        <v>1000000+</v>
      </c>
      <c r="J1493" s="1">
        <f t="shared" si="164"/>
        <v>1000000</v>
      </c>
      <c r="K1493" t="s">
        <v>17</v>
      </c>
      <c r="L1493" s="2">
        <v>0</v>
      </c>
      <c r="M1493" s="1">
        <f t="shared" si="165"/>
        <v>0</v>
      </c>
      <c r="N1493" t="s">
        <v>18</v>
      </c>
      <c r="O1493" t="s">
        <v>2203</v>
      </c>
      <c r="P1493" t="s">
        <v>456</v>
      </c>
      <c r="Q1493" t="str">
        <f t="shared" si="166"/>
        <v>2018</v>
      </c>
      <c r="R1493" t="str">
        <f t="shared" si="167"/>
        <v>June</v>
      </c>
      <c r="S1493" t="s">
        <v>981</v>
      </c>
      <c r="T1493" t="s">
        <v>22</v>
      </c>
    </row>
    <row r="1494" spans="1:20" x14ac:dyDescent="0.3">
      <c r="A1494" t="s">
        <v>2267</v>
      </c>
      <c r="B1494" t="s">
        <v>2202</v>
      </c>
      <c r="C1494">
        <v>3.9</v>
      </c>
      <c r="D1494">
        <f t="shared" si="161"/>
        <v>4</v>
      </c>
      <c r="E1494">
        <v>1478</v>
      </c>
      <c r="F1494" t="s">
        <v>215</v>
      </c>
      <c r="G1494">
        <f t="shared" si="162"/>
        <v>5700000</v>
      </c>
      <c r="H1494" s="3" t="s">
        <v>43</v>
      </c>
      <c r="I1494" t="str">
        <f t="shared" si="163"/>
        <v>100000+</v>
      </c>
      <c r="J1494" s="1">
        <f t="shared" si="164"/>
        <v>100000</v>
      </c>
      <c r="K1494" t="s">
        <v>17</v>
      </c>
      <c r="L1494" s="2">
        <v>0</v>
      </c>
      <c r="M1494" s="1">
        <f t="shared" si="165"/>
        <v>0</v>
      </c>
      <c r="N1494" t="s">
        <v>18</v>
      </c>
      <c r="O1494" t="s">
        <v>2203</v>
      </c>
      <c r="P1494" t="s">
        <v>2268</v>
      </c>
      <c r="Q1494" t="str">
        <f t="shared" si="166"/>
        <v>2015</v>
      </c>
      <c r="R1494" t="str">
        <f t="shared" si="167"/>
        <v>March</v>
      </c>
      <c r="S1494">
        <v>1.2</v>
      </c>
      <c r="T1494" t="s">
        <v>63</v>
      </c>
    </row>
    <row r="1495" spans="1:20" x14ac:dyDescent="0.3">
      <c r="A1495" t="s">
        <v>2269</v>
      </c>
      <c r="B1495" t="s">
        <v>2202</v>
      </c>
      <c r="C1495">
        <v>4</v>
      </c>
      <c r="D1495">
        <f t="shared" si="161"/>
        <v>4</v>
      </c>
      <c r="E1495">
        <v>2382</v>
      </c>
      <c r="F1495" t="s">
        <v>432</v>
      </c>
      <c r="G1495">
        <f t="shared" si="162"/>
        <v>5900000</v>
      </c>
      <c r="H1495" s="3" t="s">
        <v>25</v>
      </c>
      <c r="I1495" t="str">
        <f t="shared" si="163"/>
        <v>500000+</v>
      </c>
      <c r="J1495" s="1">
        <f t="shared" si="164"/>
        <v>500000</v>
      </c>
      <c r="K1495" t="s">
        <v>17</v>
      </c>
      <c r="L1495" s="2">
        <v>0</v>
      </c>
      <c r="M1495" s="1">
        <f t="shared" si="165"/>
        <v>0</v>
      </c>
      <c r="N1495" t="s">
        <v>18</v>
      </c>
      <c r="O1495" t="s">
        <v>2203</v>
      </c>
      <c r="P1495" t="s">
        <v>2270</v>
      </c>
      <c r="Q1495" t="str">
        <f t="shared" si="166"/>
        <v>2015</v>
      </c>
      <c r="R1495" t="str">
        <f t="shared" si="167"/>
        <v>April</v>
      </c>
      <c r="S1495">
        <v>1.7</v>
      </c>
      <c r="T1495" t="s">
        <v>63</v>
      </c>
    </row>
    <row r="1496" spans="1:20" x14ac:dyDescent="0.3">
      <c r="A1496" t="s">
        <v>2271</v>
      </c>
      <c r="B1496" t="s">
        <v>2202</v>
      </c>
      <c r="C1496">
        <v>4</v>
      </c>
      <c r="D1496">
        <f t="shared" si="161"/>
        <v>4</v>
      </c>
      <c r="E1496">
        <v>4450</v>
      </c>
      <c r="F1496" t="s">
        <v>1413</v>
      </c>
      <c r="G1496">
        <f t="shared" si="162"/>
        <v>7600000</v>
      </c>
      <c r="H1496" s="3" t="s">
        <v>56</v>
      </c>
      <c r="I1496" t="str">
        <f t="shared" si="163"/>
        <v>1000000+</v>
      </c>
      <c r="J1496" s="1">
        <f t="shared" si="164"/>
        <v>1000000</v>
      </c>
      <c r="K1496" t="s">
        <v>17</v>
      </c>
      <c r="L1496" s="2">
        <v>0</v>
      </c>
      <c r="M1496" s="1">
        <f t="shared" si="165"/>
        <v>0</v>
      </c>
      <c r="N1496" t="s">
        <v>18</v>
      </c>
      <c r="O1496" t="s">
        <v>2203</v>
      </c>
      <c r="P1496" t="s">
        <v>2272</v>
      </c>
      <c r="Q1496" t="str">
        <f t="shared" si="166"/>
        <v>2015</v>
      </c>
      <c r="R1496" t="str">
        <f t="shared" si="167"/>
        <v>March</v>
      </c>
      <c r="S1496">
        <v>1.7</v>
      </c>
      <c r="T1496" t="s">
        <v>63</v>
      </c>
    </row>
    <row r="1497" spans="1:20" x14ac:dyDescent="0.3">
      <c r="A1497" t="s">
        <v>2273</v>
      </c>
      <c r="B1497" t="s">
        <v>2202</v>
      </c>
      <c r="C1497">
        <v>4</v>
      </c>
      <c r="D1497">
        <f t="shared" si="161"/>
        <v>4</v>
      </c>
      <c r="E1497">
        <v>515</v>
      </c>
      <c r="F1497" t="s">
        <v>1035</v>
      </c>
      <c r="G1497">
        <f t="shared" si="162"/>
        <v>5800000</v>
      </c>
      <c r="H1497" s="3" t="s">
        <v>49</v>
      </c>
      <c r="I1497" t="str">
        <f t="shared" si="163"/>
        <v>50000+</v>
      </c>
      <c r="J1497" s="1">
        <f t="shared" si="164"/>
        <v>50000</v>
      </c>
      <c r="K1497" t="s">
        <v>17</v>
      </c>
      <c r="L1497" s="2">
        <v>0</v>
      </c>
      <c r="M1497" s="1">
        <f t="shared" si="165"/>
        <v>0</v>
      </c>
      <c r="N1497" t="s">
        <v>18</v>
      </c>
      <c r="O1497" t="s">
        <v>2203</v>
      </c>
      <c r="P1497" t="s">
        <v>2274</v>
      </c>
      <c r="Q1497" t="str">
        <f t="shared" si="166"/>
        <v>2015</v>
      </c>
      <c r="R1497" t="str">
        <f t="shared" si="167"/>
        <v>May</v>
      </c>
      <c r="S1497">
        <v>1.5</v>
      </c>
      <c r="T1497" t="s">
        <v>63</v>
      </c>
    </row>
    <row r="1498" spans="1:20" x14ac:dyDescent="0.3">
      <c r="A1498" t="s">
        <v>2216</v>
      </c>
      <c r="B1498" t="s">
        <v>2202</v>
      </c>
      <c r="C1498">
        <v>4.5999999999999996</v>
      </c>
      <c r="D1498">
        <f t="shared" si="161"/>
        <v>5</v>
      </c>
      <c r="E1498">
        <v>353800</v>
      </c>
      <c r="F1498" t="s">
        <v>39</v>
      </c>
      <c r="G1498">
        <f t="shared" si="162"/>
        <v>1000</v>
      </c>
      <c r="H1498" s="3" t="s">
        <v>79</v>
      </c>
      <c r="I1498" t="str">
        <f t="shared" si="163"/>
        <v>10000000+</v>
      </c>
      <c r="J1498" s="1">
        <f t="shared" si="164"/>
        <v>10000000</v>
      </c>
      <c r="K1498" t="s">
        <v>17</v>
      </c>
      <c r="L1498" s="2">
        <v>0</v>
      </c>
      <c r="M1498" s="1">
        <f t="shared" si="165"/>
        <v>0</v>
      </c>
      <c r="N1498" t="s">
        <v>18</v>
      </c>
      <c r="O1498" t="s">
        <v>2203</v>
      </c>
      <c r="P1498" t="s">
        <v>32</v>
      </c>
      <c r="Q1498" t="str">
        <f t="shared" si="166"/>
        <v>2018</v>
      </c>
      <c r="R1498" t="str">
        <f t="shared" si="167"/>
        <v>August</v>
      </c>
      <c r="S1498" t="s">
        <v>39</v>
      </c>
      <c r="T1498" t="s">
        <v>39</v>
      </c>
    </row>
    <row r="1499" spans="1:20" x14ac:dyDescent="0.3">
      <c r="A1499" t="s">
        <v>2275</v>
      </c>
      <c r="B1499" t="s">
        <v>2202</v>
      </c>
      <c r="C1499">
        <v>4</v>
      </c>
      <c r="D1499">
        <f t="shared" si="161"/>
        <v>4</v>
      </c>
      <c r="E1499">
        <v>4465</v>
      </c>
      <c r="F1499" t="s">
        <v>1035</v>
      </c>
      <c r="G1499">
        <f t="shared" si="162"/>
        <v>5800000</v>
      </c>
      <c r="H1499" s="3" t="s">
        <v>56</v>
      </c>
      <c r="I1499" t="str">
        <f t="shared" si="163"/>
        <v>1000000+</v>
      </c>
      <c r="J1499" s="1">
        <f t="shared" si="164"/>
        <v>1000000</v>
      </c>
      <c r="K1499" t="s">
        <v>17</v>
      </c>
      <c r="L1499" s="2">
        <v>0</v>
      </c>
      <c r="M1499" s="1">
        <f t="shared" si="165"/>
        <v>0</v>
      </c>
      <c r="N1499" t="s">
        <v>18</v>
      </c>
      <c r="O1499" t="s">
        <v>2203</v>
      </c>
      <c r="P1499" t="s">
        <v>2276</v>
      </c>
      <c r="Q1499" t="str">
        <f t="shared" si="166"/>
        <v>2015</v>
      </c>
      <c r="R1499" t="str">
        <f t="shared" si="167"/>
        <v>March</v>
      </c>
      <c r="S1499">
        <v>1.7</v>
      </c>
      <c r="T1499" t="s">
        <v>63</v>
      </c>
    </row>
    <row r="1500" spans="1:20" x14ac:dyDescent="0.3">
      <c r="A1500" t="s">
        <v>2277</v>
      </c>
      <c r="B1500" t="s">
        <v>2202</v>
      </c>
      <c r="C1500">
        <v>4.0999999999999996</v>
      </c>
      <c r="D1500">
        <f t="shared" si="161"/>
        <v>5</v>
      </c>
      <c r="E1500">
        <v>2427</v>
      </c>
      <c r="F1500" t="s">
        <v>1321</v>
      </c>
      <c r="G1500">
        <f t="shared" si="162"/>
        <v>5300000</v>
      </c>
      <c r="H1500" s="3" t="s">
        <v>25</v>
      </c>
      <c r="I1500" t="str">
        <f t="shared" si="163"/>
        <v>500000+</v>
      </c>
      <c r="J1500" s="1">
        <f t="shared" si="164"/>
        <v>500000</v>
      </c>
      <c r="K1500" t="s">
        <v>17</v>
      </c>
      <c r="L1500" s="2">
        <v>0</v>
      </c>
      <c r="M1500" s="1">
        <f t="shared" si="165"/>
        <v>0</v>
      </c>
      <c r="N1500" t="s">
        <v>18</v>
      </c>
      <c r="O1500" t="s">
        <v>2203</v>
      </c>
      <c r="P1500" t="s">
        <v>2278</v>
      </c>
      <c r="Q1500" t="str">
        <f t="shared" si="166"/>
        <v>2015</v>
      </c>
      <c r="R1500" t="str">
        <f t="shared" si="167"/>
        <v>March</v>
      </c>
      <c r="S1500">
        <v>1.4</v>
      </c>
      <c r="T1500" t="s">
        <v>63</v>
      </c>
    </row>
    <row r="1501" spans="1:20" x14ac:dyDescent="0.3">
      <c r="A1501" t="s">
        <v>2279</v>
      </c>
      <c r="B1501" t="s">
        <v>2202</v>
      </c>
      <c r="C1501">
        <v>3.9</v>
      </c>
      <c r="D1501">
        <f t="shared" si="161"/>
        <v>4</v>
      </c>
      <c r="E1501">
        <v>6631</v>
      </c>
      <c r="F1501" t="s">
        <v>94</v>
      </c>
      <c r="G1501">
        <f t="shared" si="162"/>
        <v>5500000</v>
      </c>
      <c r="H1501" s="3" t="s">
        <v>56</v>
      </c>
      <c r="I1501" t="str">
        <f t="shared" si="163"/>
        <v>1000000+</v>
      </c>
      <c r="J1501" s="1">
        <f t="shared" si="164"/>
        <v>1000000</v>
      </c>
      <c r="K1501" t="s">
        <v>17</v>
      </c>
      <c r="L1501" s="2">
        <v>0</v>
      </c>
      <c r="M1501" s="1">
        <f t="shared" si="165"/>
        <v>0</v>
      </c>
      <c r="N1501" t="s">
        <v>18</v>
      </c>
      <c r="O1501" t="s">
        <v>2203</v>
      </c>
      <c r="P1501" t="s">
        <v>2280</v>
      </c>
      <c r="Q1501" t="str">
        <f t="shared" si="166"/>
        <v>2015</v>
      </c>
      <c r="R1501" t="str">
        <f t="shared" si="167"/>
        <v>March</v>
      </c>
      <c r="S1501">
        <v>1.5</v>
      </c>
      <c r="T1501" t="s">
        <v>63</v>
      </c>
    </row>
    <row r="1502" spans="1:20" x14ac:dyDescent="0.3">
      <c r="A1502" t="s">
        <v>2281</v>
      </c>
      <c r="B1502" t="s">
        <v>2202</v>
      </c>
      <c r="C1502">
        <v>4.4000000000000004</v>
      </c>
      <c r="D1502">
        <f t="shared" si="161"/>
        <v>5</v>
      </c>
      <c r="E1502">
        <v>11200</v>
      </c>
      <c r="F1502" t="s">
        <v>35</v>
      </c>
      <c r="G1502">
        <f t="shared" si="162"/>
        <v>25000000</v>
      </c>
      <c r="H1502" s="3" t="s">
        <v>56</v>
      </c>
      <c r="I1502" t="str">
        <f t="shared" si="163"/>
        <v>1000000+</v>
      </c>
      <c r="J1502" s="1">
        <f t="shared" si="164"/>
        <v>1000000</v>
      </c>
      <c r="K1502" t="s">
        <v>17</v>
      </c>
      <c r="L1502" s="2">
        <v>0</v>
      </c>
      <c r="M1502" s="1">
        <f t="shared" si="165"/>
        <v>0</v>
      </c>
      <c r="N1502" t="s">
        <v>18</v>
      </c>
      <c r="O1502" t="s">
        <v>2203</v>
      </c>
      <c r="P1502" t="s">
        <v>237</v>
      </c>
      <c r="Q1502" t="str">
        <f t="shared" si="166"/>
        <v>2018</v>
      </c>
      <c r="R1502" t="str">
        <f t="shared" si="167"/>
        <v>July</v>
      </c>
      <c r="S1502" t="s">
        <v>2282</v>
      </c>
      <c r="T1502" t="s">
        <v>245</v>
      </c>
    </row>
    <row r="1503" spans="1:20" x14ac:dyDescent="0.3">
      <c r="A1503" t="s">
        <v>2283</v>
      </c>
      <c r="B1503" t="s">
        <v>2202</v>
      </c>
      <c r="C1503">
        <v>4.4000000000000004</v>
      </c>
      <c r="D1503">
        <f t="shared" si="161"/>
        <v>5</v>
      </c>
      <c r="E1503">
        <v>6896</v>
      </c>
      <c r="F1503" t="s">
        <v>197</v>
      </c>
      <c r="G1503">
        <f t="shared" si="162"/>
        <v>35000000</v>
      </c>
      <c r="H1503" s="3" t="s">
        <v>25</v>
      </c>
      <c r="I1503" t="str">
        <f t="shared" si="163"/>
        <v>500000+</v>
      </c>
      <c r="J1503" s="1">
        <f t="shared" si="164"/>
        <v>500000</v>
      </c>
      <c r="K1503" t="s">
        <v>17</v>
      </c>
      <c r="L1503" s="2">
        <v>0</v>
      </c>
      <c r="M1503" s="1">
        <f t="shared" si="165"/>
        <v>0</v>
      </c>
      <c r="N1503" t="s">
        <v>18</v>
      </c>
      <c r="O1503" t="s">
        <v>2203</v>
      </c>
      <c r="P1503" t="s">
        <v>2284</v>
      </c>
      <c r="Q1503" t="str">
        <f t="shared" si="166"/>
        <v>2017</v>
      </c>
      <c r="R1503" t="str">
        <f t="shared" si="167"/>
        <v>August</v>
      </c>
      <c r="S1503" t="s">
        <v>2285</v>
      </c>
      <c r="T1503" t="s">
        <v>71</v>
      </c>
    </row>
    <row r="1504" spans="1:20" x14ac:dyDescent="0.3">
      <c r="A1504" t="s">
        <v>2238</v>
      </c>
      <c r="B1504" t="s">
        <v>2202</v>
      </c>
      <c r="C1504">
        <v>4.3</v>
      </c>
      <c r="D1504">
        <f t="shared" si="161"/>
        <v>5</v>
      </c>
      <c r="E1504">
        <v>4435</v>
      </c>
      <c r="F1504" t="s">
        <v>184</v>
      </c>
      <c r="G1504">
        <f t="shared" si="162"/>
        <v>7900000</v>
      </c>
      <c r="H1504" s="3" t="s">
        <v>25</v>
      </c>
      <c r="I1504" t="str">
        <f t="shared" si="163"/>
        <v>500000+</v>
      </c>
      <c r="J1504" s="1">
        <f t="shared" si="164"/>
        <v>500000</v>
      </c>
      <c r="K1504" t="s">
        <v>17</v>
      </c>
      <c r="L1504" s="2">
        <v>0</v>
      </c>
      <c r="M1504" s="1">
        <f t="shared" si="165"/>
        <v>0</v>
      </c>
      <c r="N1504" t="s">
        <v>18</v>
      </c>
      <c r="O1504" t="s">
        <v>2203</v>
      </c>
      <c r="P1504" t="s">
        <v>2239</v>
      </c>
      <c r="Q1504" t="str">
        <f t="shared" si="166"/>
        <v>2016</v>
      </c>
      <c r="R1504" t="str">
        <f t="shared" si="167"/>
        <v>March</v>
      </c>
      <c r="S1504" t="s">
        <v>2240</v>
      </c>
      <c r="T1504" t="s">
        <v>76</v>
      </c>
    </row>
    <row r="1505" spans="1:20" x14ac:dyDescent="0.3">
      <c r="A1505" t="s">
        <v>2228</v>
      </c>
      <c r="B1505" t="s">
        <v>2202</v>
      </c>
      <c r="C1505">
        <v>4.5999999999999996</v>
      </c>
      <c r="D1505">
        <f t="shared" si="161"/>
        <v>5</v>
      </c>
      <c r="E1505">
        <v>36857</v>
      </c>
      <c r="F1505" t="s">
        <v>15</v>
      </c>
      <c r="G1505">
        <f t="shared" si="162"/>
        <v>19000000</v>
      </c>
      <c r="H1505" s="3" t="s">
        <v>56</v>
      </c>
      <c r="I1505" t="str">
        <f t="shared" si="163"/>
        <v>1000000+</v>
      </c>
      <c r="J1505" s="1">
        <f t="shared" si="164"/>
        <v>1000000</v>
      </c>
      <c r="K1505" t="s">
        <v>17</v>
      </c>
      <c r="L1505" s="2">
        <v>0</v>
      </c>
      <c r="M1505" s="1">
        <f t="shared" si="165"/>
        <v>0</v>
      </c>
      <c r="N1505" t="s">
        <v>18</v>
      </c>
      <c r="O1505" t="s">
        <v>2203</v>
      </c>
      <c r="P1505" t="s">
        <v>322</v>
      </c>
      <c r="Q1505" t="str">
        <f t="shared" si="166"/>
        <v>2018</v>
      </c>
      <c r="R1505" t="str">
        <f t="shared" si="167"/>
        <v>July</v>
      </c>
      <c r="S1505">
        <v>220</v>
      </c>
      <c r="T1505" t="s">
        <v>245</v>
      </c>
    </row>
    <row r="1506" spans="1:20" x14ac:dyDescent="0.3">
      <c r="A1506" t="s">
        <v>2221</v>
      </c>
      <c r="B1506" t="s">
        <v>2202</v>
      </c>
      <c r="C1506">
        <v>4.5</v>
      </c>
      <c r="D1506">
        <f t="shared" si="161"/>
        <v>5</v>
      </c>
      <c r="E1506">
        <v>8481</v>
      </c>
      <c r="F1506" t="s">
        <v>578</v>
      </c>
      <c r="G1506">
        <f t="shared" si="162"/>
        <v>7500000</v>
      </c>
      <c r="H1506" s="3" t="s">
        <v>56</v>
      </c>
      <c r="I1506" t="str">
        <f t="shared" si="163"/>
        <v>1000000+</v>
      </c>
      <c r="J1506" s="1">
        <f t="shared" si="164"/>
        <v>1000000</v>
      </c>
      <c r="K1506" t="s">
        <v>17</v>
      </c>
      <c r="L1506" s="2">
        <v>0</v>
      </c>
      <c r="M1506" s="1">
        <f t="shared" si="165"/>
        <v>0</v>
      </c>
      <c r="N1506" t="s">
        <v>18</v>
      </c>
      <c r="O1506" t="s">
        <v>2203</v>
      </c>
      <c r="P1506" t="s">
        <v>86</v>
      </c>
      <c r="Q1506" t="str">
        <f t="shared" si="166"/>
        <v>2018</v>
      </c>
      <c r="R1506" t="str">
        <f t="shared" si="167"/>
        <v>August</v>
      </c>
      <c r="S1506" t="s">
        <v>1926</v>
      </c>
      <c r="T1506" t="s">
        <v>245</v>
      </c>
    </row>
    <row r="1507" spans="1:20" x14ac:dyDescent="0.3">
      <c r="A1507" t="s">
        <v>2207</v>
      </c>
      <c r="B1507" t="s">
        <v>2202</v>
      </c>
      <c r="C1507">
        <v>4.5</v>
      </c>
      <c r="D1507">
        <f t="shared" si="161"/>
        <v>5</v>
      </c>
      <c r="E1507">
        <v>162243</v>
      </c>
      <c r="F1507" t="s">
        <v>73</v>
      </c>
      <c r="G1507">
        <f t="shared" si="162"/>
        <v>12000000</v>
      </c>
      <c r="H1507" s="3" t="s">
        <v>79</v>
      </c>
      <c r="I1507" t="str">
        <f t="shared" si="163"/>
        <v>10000000+</v>
      </c>
      <c r="J1507" s="1">
        <f t="shared" si="164"/>
        <v>10000000</v>
      </c>
      <c r="K1507" t="s">
        <v>17</v>
      </c>
      <c r="L1507" s="2">
        <v>0</v>
      </c>
      <c r="M1507" s="1">
        <f t="shared" si="165"/>
        <v>0</v>
      </c>
      <c r="N1507" t="s">
        <v>18</v>
      </c>
      <c r="O1507" t="s">
        <v>2203</v>
      </c>
      <c r="P1507" t="s">
        <v>192</v>
      </c>
      <c r="Q1507" t="str">
        <f t="shared" si="166"/>
        <v>2018</v>
      </c>
      <c r="R1507" t="str">
        <f t="shared" si="167"/>
        <v>July</v>
      </c>
      <c r="S1507">
        <v>8.18</v>
      </c>
      <c r="T1507" t="s">
        <v>22</v>
      </c>
    </row>
    <row r="1508" spans="1:20" x14ac:dyDescent="0.3">
      <c r="A1508" t="s">
        <v>2214</v>
      </c>
      <c r="B1508" t="s">
        <v>2202</v>
      </c>
      <c r="C1508">
        <v>4.5</v>
      </c>
      <c r="D1508">
        <f t="shared" si="161"/>
        <v>5</v>
      </c>
      <c r="E1508">
        <v>175293</v>
      </c>
      <c r="F1508" t="s">
        <v>39</v>
      </c>
      <c r="G1508">
        <f t="shared" si="162"/>
        <v>1000</v>
      </c>
      <c r="H1508" s="3" t="s">
        <v>79</v>
      </c>
      <c r="I1508" t="str">
        <f t="shared" si="163"/>
        <v>10000000+</v>
      </c>
      <c r="J1508" s="1">
        <f t="shared" si="164"/>
        <v>10000000</v>
      </c>
      <c r="K1508" t="s">
        <v>17</v>
      </c>
      <c r="L1508" s="2">
        <v>0</v>
      </c>
      <c r="M1508" s="1">
        <f t="shared" si="165"/>
        <v>0</v>
      </c>
      <c r="N1508" t="s">
        <v>18</v>
      </c>
      <c r="O1508" t="s">
        <v>2203</v>
      </c>
      <c r="P1508" t="s">
        <v>265</v>
      </c>
      <c r="Q1508" t="str">
        <f t="shared" si="166"/>
        <v>2018</v>
      </c>
      <c r="R1508" t="str">
        <f t="shared" si="167"/>
        <v>July</v>
      </c>
      <c r="S1508" t="s">
        <v>39</v>
      </c>
      <c r="T1508" t="s">
        <v>39</v>
      </c>
    </row>
    <row r="1509" spans="1:20" x14ac:dyDescent="0.3">
      <c r="A1509" t="s">
        <v>2201</v>
      </c>
      <c r="B1509" t="s">
        <v>2202</v>
      </c>
      <c r="C1509">
        <v>4.5</v>
      </c>
      <c r="D1509">
        <f t="shared" si="161"/>
        <v>5</v>
      </c>
      <c r="E1509">
        <v>417907</v>
      </c>
      <c r="F1509" t="s">
        <v>1677</v>
      </c>
      <c r="G1509">
        <f t="shared" si="162"/>
        <v>34000000</v>
      </c>
      <c r="H1509" s="3" t="s">
        <v>79</v>
      </c>
      <c r="I1509" t="str">
        <f t="shared" si="163"/>
        <v>10000000+</v>
      </c>
      <c r="J1509" s="1">
        <f t="shared" si="164"/>
        <v>10000000</v>
      </c>
      <c r="K1509" t="s">
        <v>17</v>
      </c>
      <c r="L1509" s="2">
        <v>0</v>
      </c>
      <c r="M1509" s="1">
        <f t="shared" si="165"/>
        <v>0</v>
      </c>
      <c r="N1509" t="s">
        <v>18</v>
      </c>
      <c r="O1509" t="s">
        <v>2203</v>
      </c>
      <c r="P1509" t="s">
        <v>32</v>
      </c>
      <c r="Q1509" t="str">
        <f t="shared" si="166"/>
        <v>2018</v>
      </c>
      <c r="R1509" t="str">
        <f t="shared" si="167"/>
        <v>August</v>
      </c>
      <c r="S1509" t="s">
        <v>2204</v>
      </c>
      <c r="T1509" t="s">
        <v>46</v>
      </c>
    </row>
    <row r="1510" spans="1:20" x14ac:dyDescent="0.3">
      <c r="A1510" t="s">
        <v>2286</v>
      </c>
      <c r="B1510" t="s">
        <v>2202</v>
      </c>
      <c r="C1510">
        <v>4.3</v>
      </c>
      <c r="D1510">
        <f t="shared" si="161"/>
        <v>5</v>
      </c>
      <c r="E1510">
        <v>3834</v>
      </c>
      <c r="F1510" t="s">
        <v>336</v>
      </c>
      <c r="G1510">
        <f t="shared" si="162"/>
        <v>30000000</v>
      </c>
      <c r="H1510" s="3" t="s">
        <v>25</v>
      </c>
      <c r="I1510" t="str">
        <f t="shared" si="163"/>
        <v>500000+</v>
      </c>
      <c r="J1510" s="1">
        <f t="shared" si="164"/>
        <v>500000</v>
      </c>
      <c r="K1510" t="s">
        <v>17</v>
      </c>
      <c r="L1510" s="2">
        <v>0</v>
      </c>
      <c r="M1510" s="1">
        <f t="shared" si="165"/>
        <v>0</v>
      </c>
      <c r="N1510" t="s">
        <v>18</v>
      </c>
      <c r="O1510" t="s">
        <v>2203</v>
      </c>
      <c r="P1510" t="s">
        <v>74</v>
      </c>
      <c r="Q1510" t="str">
        <f t="shared" si="166"/>
        <v>2018</v>
      </c>
      <c r="R1510" t="str">
        <f t="shared" si="167"/>
        <v>July</v>
      </c>
      <c r="S1510" t="s">
        <v>2287</v>
      </c>
      <c r="T1510" t="s">
        <v>40</v>
      </c>
    </row>
    <row r="1511" spans="1:20" x14ac:dyDescent="0.3">
      <c r="A1511" t="s">
        <v>2206</v>
      </c>
      <c r="B1511" t="s">
        <v>2202</v>
      </c>
      <c r="C1511">
        <v>4.2</v>
      </c>
      <c r="D1511">
        <f t="shared" si="161"/>
        <v>5</v>
      </c>
      <c r="E1511">
        <v>27387</v>
      </c>
      <c r="F1511" t="s">
        <v>39</v>
      </c>
      <c r="G1511">
        <f t="shared" si="162"/>
        <v>1000</v>
      </c>
      <c r="H1511" s="3" t="s">
        <v>56</v>
      </c>
      <c r="I1511" t="str">
        <f t="shared" si="163"/>
        <v>1000000+</v>
      </c>
      <c r="J1511" s="1">
        <f t="shared" si="164"/>
        <v>1000000</v>
      </c>
      <c r="K1511" t="s">
        <v>17</v>
      </c>
      <c r="L1511" s="2">
        <v>0</v>
      </c>
      <c r="M1511" s="1">
        <f t="shared" si="165"/>
        <v>0</v>
      </c>
      <c r="N1511" t="s">
        <v>18</v>
      </c>
      <c r="O1511" t="s">
        <v>2203</v>
      </c>
      <c r="P1511" t="s">
        <v>326</v>
      </c>
      <c r="Q1511" t="str">
        <f t="shared" si="166"/>
        <v>2018</v>
      </c>
      <c r="R1511" t="str">
        <f t="shared" si="167"/>
        <v>June</v>
      </c>
      <c r="S1511" t="s">
        <v>39</v>
      </c>
      <c r="T1511" t="s">
        <v>39</v>
      </c>
    </row>
    <row r="1512" spans="1:20" x14ac:dyDescent="0.3">
      <c r="A1512" t="s">
        <v>2227</v>
      </c>
      <c r="B1512" t="s">
        <v>2202</v>
      </c>
      <c r="C1512">
        <v>4.4000000000000004</v>
      </c>
      <c r="D1512">
        <f t="shared" si="161"/>
        <v>5</v>
      </c>
      <c r="E1512">
        <v>71421</v>
      </c>
      <c r="F1512" t="s">
        <v>39</v>
      </c>
      <c r="G1512">
        <f t="shared" si="162"/>
        <v>1000</v>
      </c>
      <c r="H1512" s="3" t="s">
        <v>31</v>
      </c>
      <c r="I1512" t="str">
        <f t="shared" si="163"/>
        <v>5000000+</v>
      </c>
      <c r="J1512" s="1">
        <f t="shared" si="164"/>
        <v>5000000</v>
      </c>
      <c r="K1512" t="s">
        <v>17</v>
      </c>
      <c r="L1512" s="2">
        <v>0</v>
      </c>
      <c r="M1512" s="1">
        <f t="shared" si="165"/>
        <v>0</v>
      </c>
      <c r="N1512" t="s">
        <v>18</v>
      </c>
      <c r="O1512" t="s">
        <v>2203</v>
      </c>
      <c r="P1512" t="s">
        <v>265</v>
      </c>
      <c r="Q1512" t="str">
        <f t="shared" si="166"/>
        <v>2018</v>
      </c>
      <c r="R1512" t="str">
        <f t="shared" si="167"/>
        <v>July</v>
      </c>
      <c r="S1512" t="s">
        <v>39</v>
      </c>
      <c r="T1512" t="s">
        <v>39</v>
      </c>
    </row>
    <row r="1513" spans="1:20" x14ac:dyDescent="0.3">
      <c r="A1513" t="s">
        <v>2248</v>
      </c>
      <c r="B1513" t="s">
        <v>2202</v>
      </c>
      <c r="C1513">
        <v>4.3</v>
      </c>
      <c r="D1513">
        <f t="shared" si="161"/>
        <v>5</v>
      </c>
      <c r="E1513">
        <v>22584</v>
      </c>
      <c r="F1513" t="s">
        <v>242</v>
      </c>
      <c r="G1513">
        <f t="shared" si="162"/>
        <v>16000000</v>
      </c>
      <c r="H1513" s="3" t="s">
        <v>56</v>
      </c>
      <c r="I1513" t="str">
        <f t="shared" si="163"/>
        <v>1000000+</v>
      </c>
      <c r="J1513" s="1">
        <f t="shared" si="164"/>
        <v>1000000</v>
      </c>
      <c r="K1513" t="s">
        <v>17</v>
      </c>
      <c r="L1513" s="2">
        <v>0</v>
      </c>
      <c r="M1513" s="1">
        <f t="shared" si="165"/>
        <v>0</v>
      </c>
      <c r="N1513" t="s">
        <v>18</v>
      </c>
      <c r="O1513" t="s">
        <v>2203</v>
      </c>
      <c r="P1513" t="s">
        <v>237</v>
      </c>
      <c r="Q1513" t="str">
        <f t="shared" si="166"/>
        <v>2018</v>
      </c>
      <c r="R1513" t="str">
        <f t="shared" si="167"/>
        <v>July</v>
      </c>
      <c r="S1513" t="s">
        <v>2249</v>
      </c>
      <c r="T1513" t="s">
        <v>46</v>
      </c>
    </row>
    <row r="1514" spans="1:20" x14ac:dyDescent="0.3">
      <c r="A1514" t="s">
        <v>2216</v>
      </c>
      <c r="B1514" t="s">
        <v>2202</v>
      </c>
      <c r="C1514">
        <v>4.5999999999999996</v>
      </c>
      <c r="D1514">
        <f t="shared" si="161"/>
        <v>5</v>
      </c>
      <c r="E1514">
        <v>353813</v>
      </c>
      <c r="F1514" t="s">
        <v>39</v>
      </c>
      <c r="G1514">
        <f t="shared" si="162"/>
        <v>1000</v>
      </c>
      <c r="H1514" s="3" t="s">
        <v>79</v>
      </c>
      <c r="I1514" t="str">
        <f t="shared" si="163"/>
        <v>10000000+</v>
      </c>
      <c r="J1514" s="1">
        <f t="shared" si="164"/>
        <v>10000000</v>
      </c>
      <c r="K1514" t="s">
        <v>17</v>
      </c>
      <c r="L1514" s="2">
        <v>0</v>
      </c>
      <c r="M1514" s="1">
        <f t="shared" si="165"/>
        <v>0</v>
      </c>
      <c r="N1514" t="s">
        <v>18</v>
      </c>
      <c r="O1514" t="s">
        <v>2203</v>
      </c>
      <c r="P1514" t="s">
        <v>32</v>
      </c>
      <c r="Q1514" t="str">
        <f t="shared" si="166"/>
        <v>2018</v>
      </c>
      <c r="R1514" t="str">
        <f t="shared" si="167"/>
        <v>August</v>
      </c>
      <c r="S1514" t="s">
        <v>39</v>
      </c>
      <c r="T1514" t="s">
        <v>39</v>
      </c>
    </row>
    <row r="1515" spans="1:20" x14ac:dyDescent="0.3">
      <c r="A1515" t="s">
        <v>2288</v>
      </c>
      <c r="B1515" t="s">
        <v>2202</v>
      </c>
      <c r="C1515">
        <v>4.0999999999999996</v>
      </c>
      <c r="D1515">
        <f t="shared" si="161"/>
        <v>5</v>
      </c>
      <c r="E1515">
        <v>81</v>
      </c>
      <c r="F1515" t="s">
        <v>242</v>
      </c>
      <c r="G1515">
        <f t="shared" si="162"/>
        <v>16000000</v>
      </c>
      <c r="H1515" s="3" t="s">
        <v>49</v>
      </c>
      <c r="I1515" t="str">
        <f t="shared" si="163"/>
        <v>50000+</v>
      </c>
      <c r="J1515" s="1">
        <f t="shared" si="164"/>
        <v>50000</v>
      </c>
      <c r="K1515" t="s">
        <v>17</v>
      </c>
      <c r="L1515" s="2">
        <v>0</v>
      </c>
      <c r="M1515" s="1">
        <f t="shared" si="165"/>
        <v>0</v>
      </c>
      <c r="N1515" t="s">
        <v>18</v>
      </c>
      <c r="O1515" t="s">
        <v>2203</v>
      </c>
      <c r="P1515" t="s">
        <v>1102</v>
      </c>
      <c r="Q1515" t="str">
        <f t="shared" si="166"/>
        <v>2018</v>
      </c>
      <c r="R1515" t="str">
        <f t="shared" si="167"/>
        <v>February</v>
      </c>
      <c r="S1515" t="s">
        <v>1926</v>
      </c>
      <c r="T1515" t="s">
        <v>46</v>
      </c>
    </row>
    <row r="1516" spans="1:20" x14ac:dyDescent="0.3">
      <c r="A1516" t="s">
        <v>2289</v>
      </c>
      <c r="B1516" t="s">
        <v>2290</v>
      </c>
      <c r="C1516">
        <v>3.9</v>
      </c>
      <c r="D1516">
        <f t="shared" si="161"/>
        <v>4</v>
      </c>
      <c r="E1516">
        <v>2087</v>
      </c>
      <c r="F1516" t="s">
        <v>39</v>
      </c>
      <c r="G1516">
        <f t="shared" si="162"/>
        <v>1000</v>
      </c>
      <c r="H1516" s="3" t="s">
        <v>49</v>
      </c>
      <c r="I1516" t="str">
        <f t="shared" si="163"/>
        <v>50000+</v>
      </c>
      <c r="J1516" s="1">
        <f t="shared" si="164"/>
        <v>50000</v>
      </c>
      <c r="K1516" t="s">
        <v>17</v>
      </c>
      <c r="L1516" s="2">
        <v>0</v>
      </c>
      <c r="M1516" s="1">
        <f t="shared" si="165"/>
        <v>0</v>
      </c>
      <c r="N1516" t="s">
        <v>18</v>
      </c>
      <c r="O1516" t="s">
        <v>2291</v>
      </c>
      <c r="P1516" t="s">
        <v>103</v>
      </c>
      <c r="Q1516" t="str">
        <f t="shared" si="166"/>
        <v>2018</v>
      </c>
      <c r="R1516" t="str">
        <f t="shared" si="167"/>
        <v>July</v>
      </c>
      <c r="S1516" t="s">
        <v>39</v>
      </c>
      <c r="T1516" t="s">
        <v>39</v>
      </c>
    </row>
    <row r="1517" spans="1:20" x14ac:dyDescent="0.3">
      <c r="A1517" t="s">
        <v>2292</v>
      </c>
      <c r="B1517" t="s">
        <v>2290</v>
      </c>
      <c r="C1517">
        <v>4.4000000000000004</v>
      </c>
      <c r="D1517">
        <f t="shared" si="161"/>
        <v>5</v>
      </c>
      <c r="E1517">
        <v>58</v>
      </c>
      <c r="F1517" t="s">
        <v>164</v>
      </c>
      <c r="G1517">
        <f t="shared" si="162"/>
        <v>15000000</v>
      </c>
      <c r="H1517" s="3" t="s">
        <v>16</v>
      </c>
      <c r="I1517" t="str">
        <f t="shared" si="163"/>
        <v>10000+</v>
      </c>
      <c r="J1517" s="1">
        <f t="shared" si="164"/>
        <v>10000</v>
      </c>
      <c r="K1517" t="s">
        <v>17</v>
      </c>
      <c r="L1517" s="2">
        <v>0</v>
      </c>
      <c r="M1517" s="1">
        <f t="shared" si="165"/>
        <v>0</v>
      </c>
      <c r="N1517" t="s">
        <v>18</v>
      </c>
      <c r="O1517" t="s">
        <v>2291</v>
      </c>
      <c r="P1517" t="s">
        <v>688</v>
      </c>
      <c r="Q1517" t="str">
        <f t="shared" si="166"/>
        <v>2018</v>
      </c>
      <c r="R1517" t="str">
        <f t="shared" si="167"/>
        <v>July</v>
      </c>
      <c r="S1517">
        <v>1</v>
      </c>
      <c r="T1517" t="s">
        <v>22</v>
      </c>
    </row>
    <row r="1518" spans="1:20" x14ac:dyDescent="0.3">
      <c r="A1518" t="s">
        <v>2293</v>
      </c>
      <c r="B1518" t="s">
        <v>2290</v>
      </c>
      <c r="C1518">
        <v>4.5999999999999996</v>
      </c>
      <c r="D1518">
        <f t="shared" si="161"/>
        <v>5</v>
      </c>
      <c r="E1518">
        <v>3014</v>
      </c>
      <c r="F1518" t="s">
        <v>82</v>
      </c>
      <c r="G1518">
        <f t="shared" si="162"/>
        <v>21000000</v>
      </c>
      <c r="H1518" s="3" t="s">
        <v>43</v>
      </c>
      <c r="I1518" t="str">
        <f t="shared" si="163"/>
        <v>100000+</v>
      </c>
      <c r="J1518" s="1">
        <f t="shared" si="164"/>
        <v>100000</v>
      </c>
      <c r="K1518" t="s">
        <v>17</v>
      </c>
      <c r="L1518" s="2">
        <v>0</v>
      </c>
      <c r="M1518" s="1">
        <f t="shared" si="165"/>
        <v>0</v>
      </c>
      <c r="N1518" t="s">
        <v>18</v>
      </c>
      <c r="O1518" t="s">
        <v>2291</v>
      </c>
      <c r="P1518" t="s">
        <v>801</v>
      </c>
      <c r="Q1518" t="str">
        <f t="shared" si="166"/>
        <v>2018</v>
      </c>
      <c r="R1518" t="str">
        <f t="shared" si="167"/>
        <v>June</v>
      </c>
      <c r="S1518">
        <v>1.1000000000000001</v>
      </c>
      <c r="T1518" t="s">
        <v>245</v>
      </c>
    </row>
    <row r="1519" spans="1:20" x14ac:dyDescent="0.3">
      <c r="A1519" t="s">
        <v>2294</v>
      </c>
      <c r="B1519" t="s">
        <v>2290</v>
      </c>
      <c r="C1519">
        <v>3.5</v>
      </c>
      <c r="D1519">
        <f t="shared" si="161"/>
        <v>4</v>
      </c>
      <c r="E1519">
        <v>5</v>
      </c>
      <c r="F1519" t="s">
        <v>1314</v>
      </c>
      <c r="G1519">
        <f t="shared" si="162"/>
        <v>1800000</v>
      </c>
      <c r="H1519" s="3" t="s">
        <v>719</v>
      </c>
      <c r="I1519" t="str">
        <f t="shared" si="163"/>
        <v>1000+</v>
      </c>
      <c r="J1519" s="1">
        <f t="shared" si="164"/>
        <v>1000</v>
      </c>
      <c r="K1519" t="s">
        <v>17</v>
      </c>
      <c r="L1519" s="2">
        <v>0</v>
      </c>
      <c r="M1519" s="1">
        <f t="shared" si="165"/>
        <v>0</v>
      </c>
      <c r="N1519" t="s">
        <v>18</v>
      </c>
      <c r="O1519" t="s">
        <v>2291</v>
      </c>
      <c r="P1519" t="s">
        <v>2295</v>
      </c>
      <c r="Q1519" t="str">
        <f t="shared" si="166"/>
        <v>2018</v>
      </c>
      <c r="R1519" t="str">
        <f t="shared" si="167"/>
        <v>April</v>
      </c>
      <c r="S1519" t="s">
        <v>2296</v>
      </c>
      <c r="T1519" t="s">
        <v>157</v>
      </c>
    </row>
    <row r="1520" spans="1:20" x14ac:dyDescent="0.3">
      <c r="A1520" t="s">
        <v>2297</v>
      </c>
      <c r="B1520" t="s">
        <v>2290</v>
      </c>
      <c r="C1520">
        <v>4.0999999999999996</v>
      </c>
      <c r="D1520">
        <f t="shared" si="161"/>
        <v>5</v>
      </c>
      <c r="E1520">
        <v>923</v>
      </c>
      <c r="F1520" t="s">
        <v>678</v>
      </c>
      <c r="G1520">
        <f t="shared" si="162"/>
        <v>4300000</v>
      </c>
      <c r="H1520" s="3" t="s">
        <v>43</v>
      </c>
      <c r="I1520" t="str">
        <f t="shared" si="163"/>
        <v>100000+</v>
      </c>
      <c r="J1520" s="1">
        <f t="shared" si="164"/>
        <v>100000</v>
      </c>
      <c r="K1520" t="s">
        <v>17</v>
      </c>
      <c r="L1520" s="2">
        <v>0</v>
      </c>
      <c r="M1520" s="1">
        <f t="shared" si="165"/>
        <v>0</v>
      </c>
      <c r="N1520" t="s">
        <v>18</v>
      </c>
      <c r="O1520" t="s">
        <v>2291</v>
      </c>
      <c r="P1520" t="s">
        <v>2298</v>
      </c>
      <c r="Q1520" t="str">
        <f t="shared" si="166"/>
        <v>2015</v>
      </c>
      <c r="R1520" t="str">
        <f t="shared" si="167"/>
        <v>October</v>
      </c>
      <c r="S1520">
        <v>3.1</v>
      </c>
      <c r="T1520" t="s">
        <v>51</v>
      </c>
    </row>
    <row r="1521" spans="1:20" x14ac:dyDescent="0.3">
      <c r="A1521" t="s">
        <v>2299</v>
      </c>
      <c r="B1521" t="s">
        <v>2290</v>
      </c>
      <c r="C1521">
        <v>3.5</v>
      </c>
      <c r="D1521">
        <f t="shared" si="161"/>
        <v>4</v>
      </c>
      <c r="E1521">
        <v>26</v>
      </c>
      <c r="F1521" t="s">
        <v>168</v>
      </c>
      <c r="G1521">
        <f t="shared" si="162"/>
        <v>10000000</v>
      </c>
      <c r="H1521" s="3" t="s">
        <v>16</v>
      </c>
      <c r="I1521" t="str">
        <f t="shared" si="163"/>
        <v>10000+</v>
      </c>
      <c r="J1521" s="1">
        <f t="shared" si="164"/>
        <v>10000</v>
      </c>
      <c r="K1521" t="s">
        <v>17</v>
      </c>
      <c r="L1521" s="2">
        <v>0</v>
      </c>
      <c r="M1521" s="1">
        <f t="shared" si="165"/>
        <v>0</v>
      </c>
      <c r="N1521" t="s">
        <v>18</v>
      </c>
      <c r="O1521" t="s">
        <v>2291</v>
      </c>
      <c r="P1521" t="s">
        <v>2300</v>
      </c>
      <c r="Q1521" t="str">
        <f t="shared" si="166"/>
        <v>2018</v>
      </c>
      <c r="R1521" t="str">
        <f t="shared" si="167"/>
        <v>February</v>
      </c>
      <c r="S1521">
        <v>1.2</v>
      </c>
      <c r="T1521" t="s">
        <v>76</v>
      </c>
    </row>
    <row r="1522" spans="1:20" x14ac:dyDescent="0.3">
      <c r="A1522" t="s">
        <v>2301</v>
      </c>
      <c r="B1522" t="s">
        <v>2290</v>
      </c>
      <c r="C1522">
        <v>3.5</v>
      </c>
      <c r="D1522">
        <f t="shared" si="161"/>
        <v>4</v>
      </c>
      <c r="E1522">
        <v>487</v>
      </c>
      <c r="F1522" t="s">
        <v>362</v>
      </c>
      <c r="G1522">
        <f t="shared" si="162"/>
        <v>3700000</v>
      </c>
      <c r="H1522" s="3" t="s">
        <v>43</v>
      </c>
      <c r="I1522" t="str">
        <f t="shared" si="163"/>
        <v>100000+</v>
      </c>
      <c r="J1522" s="1">
        <f t="shared" si="164"/>
        <v>100000</v>
      </c>
      <c r="K1522" t="s">
        <v>17</v>
      </c>
      <c r="L1522" s="2">
        <v>0</v>
      </c>
      <c r="M1522" s="1">
        <f t="shared" si="165"/>
        <v>0</v>
      </c>
      <c r="N1522" t="s">
        <v>18</v>
      </c>
      <c r="O1522" t="s">
        <v>2291</v>
      </c>
      <c r="P1522" t="s">
        <v>2302</v>
      </c>
      <c r="Q1522" t="str">
        <f t="shared" si="166"/>
        <v>2018</v>
      </c>
      <c r="R1522" t="str">
        <f t="shared" si="167"/>
        <v>January</v>
      </c>
      <c r="S1522">
        <v>1</v>
      </c>
      <c r="T1522" t="s">
        <v>22</v>
      </c>
    </row>
    <row r="1523" spans="1:20" x14ac:dyDescent="0.3">
      <c r="A1523" t="s">
        <v>2303</v>
      </c>
      <c r="B1523" t="s">
        <v>2290</v>
      </c>
      <c r="C1523">
        <v>3.8</v>
      </c>
      <c r="D1523">
        <f t="shared" si="161"/>
        <v>4</v>
      </c>
      <c r="E1523">
        <v>67007</v>
      </c>
      <c r="F1523" t="s">
        <v>2304</v>
      </c>
      <c r="G1523">
        <f t="shared" si="162"/>
        <v>232000</v>
      </c>
      <c r="H1523" s="3" t="s">
        <v>31</v>
      </c>
      <c r="I1523" t="str">
        <f t="shared" si="163"/>
        <v>5000000+</v>
      </c>
      <c r="J1523" s="1">
        <f t="shared" si="164"/>
        <v>5000000</v>
      </c>
      <c r="K1523" t="s">
        <v>17</v>
      </c>
      <c r="L1523" s="2">
        <v>0</v>
      </c>
      <c r="M1523" s="1">
        <f t="shared" si="165"/>
        <v>0</v>
      </c>
      <c r="N1523" t="s">
        <v>18</v>
      </c>
      <c r="O1523" t="s">
        <v>2291</v>
      </c>
      <c r="P1523" t="s">
        <v>2305</v>
      </c>
      <c r="Q1523" t="str">
        <f t="shared" si="166"/>
        <v>2013</v>
      </c>
      <c r="R1523" t="str">
        <f t="shared" si="167"/>
        <v>March</v>
      </c>
      <c r="S1523" t="s">
        <v>1249</v>
      </c>
      <c r="T1523" t="s">
        <v>211</v>
      </c>
    </row>
    <row r="1524" spans="1:20" x14ac:dyDescent="0.3">
      <c r="A1524" t="s">
        <v>2306</v>
      </c>
      <c r="B1524" t="s">
        <v>2290</v>
      </c>
      <c r="C1524">
        <v>4.5999999999999996</v>
      </c>
      <c r="D1524">
        <f t="shared" si="161"/>
        <v>5</v>
      </c>
      <c r="E1524">
        <v>539</v>
      </c>
      <c r="F1524" t="s">
        <v>2307</v>
      </c>
      <c r="G1524">
        <f t="shared" si="162"/>
        <v>99000000</v>
      </c>
      <c r="H1524" s="3" t="s">
        <v>49</v>
      </c>
      <c r="I1524" t="str">
        <f t="shared" si="163"/>
        <v>50000+</v>
      </c>
      <c r="J1524" s="1">
        <f t="shared" si="164"/>
        <v>50000</v>
      </c>
      <c r="K1524" t="s">
        <v>17</v>
      </c>
      <c r="L1524" s="2">
        <v>0</v>
      </c>
      <c r="M1524" s="1">
        <f t="shared" si="165"/>
        <v>0</v>
      </c>
      <c r="N1524" t="s">
        <v>18</v>
      </c>
      <c r="O1524" t="s">
        <v>2291</v>
      </c>
      <c r="P1524" t="s">
        <v>153</v>
      </c>
      <c r="Q1524" t="str">
        <f t="shared" si="166"/>
        <v>2018</v>
      </c>
      <c r="R1524" t="str">
        <f t="shared" si="167"/>
        <v>August</v>
      </c>
      <c r="S1524">
        <v>7</v>
      </c>
      <c r="T1524" t="s">
        <v>22</v>
      </c>
    </row>
    <row r="1525" spans="1:20" x14ac:dyDescent="0.3">
      <c r="A1525" t="s">
        <v>2308</v>
      </c>
      <c r="B1525" t="s">
        <v>2290</v>
      </c>
      <c r="C1525">
        <v>3.5</v>
      </c>
      <c r="D1525">
        <f t="shared" si="161"/>
        <v>4</v>
      </c>
      <c r="E1525">
        <v>126862</v>
      </c>
      <c r="F1525" t="s">
        <v>2309</v>
      </c>
      <c r="G1525">
        <f t="shared" si="162"/>
        <v>624000</v>
      </c>
      <c r="H1525" s="3" t="s">
        <v>79</v>
      </c>
      <c r="I1525" t="str">
        <f t="shared" si="163"/>
        <v>10000000+</v>
      </c>
      <c r="J1525" s="1">
        <f t="shared" si="164"/>
        <v>10000000</v>
      </c>
      <c r="K1525" t="s">
        <v>17</v>
      </c>
      <c r="L1525" s="2">
        <v>0</v>
      </c>
      <c r="M1525" s="1">
        <f t="shared" si="165"/>
        <v>0</v>
      </c>
      <c r="N1525" t="s">
        <v>18</v>
      </c>
      <c r="O1525" t="s">
        <v>2291</v>
      </c>
      <c r="P1525" t="s">
        <v>2310</v>
      </c>
      <c r="Q1525" t="str">
        <f t="shared" si="166"/>
        <v>2012</v>
      </c>
      <c r="R1525" t="str">
        <f t="shared" si="167"/>
        <v>January</v>
      </c>
      <c r="S1525">
        <v>1</v>
      </c>
      <c r="T1525" t="s">
        <v>211</v>
      </c>
    </row>
    <row r="1526" spans="1:20" x14ac:dyDescent="0.3">
      <c r="A1526" t="s">
        <v>2311</v>
      </c>
      <c r="B1526" t="s">
        <v>2290</v>
      </c>
      <c r="C1526">
        <v>4.7</v>
      </c>
      <c r="D1526">
        <f t="shared" si="161"/>
        <v>5</v>
      </c>
      <c r="E1526">
        <v>48</v>
      </c>
      <c r="F1526" t="s">
        <v>1149</v>
      </c>
      <c r="G1526">
        <f t="shared" si="162"/>
        <v>6900000</v>
      </c>
      <c r="H1526" s="3" t="s">
        <v>719</v>
      </c>
      <c r="I1526" t="str">
        <f t="shared" si="163"/>
        <v>1000+</v>
      </c>
      <c r="J1526" s="1">
        <f t="shared" si="164"/>
        <v>1000</v>
      </c>
      <c r="K1526" t="s">
        <v>17</v>
      </c>
      <c r="L1526" s="2">
        <v>0</v>
      </c>
      <c r="M1526" s="1">
        <f t="shared" si="165"/>
        <v>0</v>
      </c>
      <c r="N1526" t="s">
        <v>18</v>
      </c>
      <c r="O1526" t="s">
        <v>2291</v>
      </c>
      <c r="P1526" t="s">
        <v>235</v>
      </c>
      <c r="Q1526" t="str">
        <f t="shared" si="166"/>
        <v>2018</v>
      </c>
      <c r="R1526" t="str">
        <f t="shared" si="167"/>
        <v>May</v>
      </c>
      <c r="S1526" t="s">
        <v>2312</v>
      </c>
      <c r="T1526" t="s">
        <v>76</v>
      </c>
    </row>
    <row r="1527" spans="1:20" x14ac:dyDescent="0.3">
      <c r="A1527" t="s">
        <v>2313</v>
      </c>
      <c r="B1527" t="s">
        <v>2290</v>
      </c>
      <c r="C1527">
        <v>4.3</v>
      </c>
      <c r="D1527">
        <f t="shared" si="161"/>
        <v>5</v>
      </c>
      <c r="E1527">
        <v>1465</v>
      </c>
      <c r="F1527" t="s">
        <v>115</v>
      </c>
      <c r="G1527">
        <f t="shared" si="162"/>
        <v>7000000</v>
      </c>
      <c r="H1527" s="3" t="s">
        <v>43</v>
      </c>
      <c r="I1527" t="str">
        <f t="shared" si="163"/>
        <v>100000+</v>
      </c>
      <c r="J1527" s="1">
        <f t="shared" si="164"/>
        <v>100000</v>
      </c>
      <c r="K1527" t="s">
        <v>17</v>
      </c>
      <c r="L1527" s="2">
        <v>0</v>
      </c>
      <c r="M1527" s="1">
        <f t="shared" si="165"/>
        <v>0</v>
      </c>
      <c r="N1527" t="s">
        <v>18</v>
      </c>
      <c r="O1527" t="s">
        <v>2291</v>
      </c>
      <c r="P1527" t="s">
        <v>533</v>
      </c>
      <c r="Q1527" t="str">
        <f t="shared" si="166"/>
        <v>2018</v>
      </c>
      <c r="R1527" t="str">
        <f t="shared" si="167"/>
        <v>July</v>
      </c>
      <c r="S1527" t="s">
        <v>2314</v>
      </c>
      <c r="T1527" t="s">
        <v>22</v>
      </c>
    </row>
    <row r="1528" spans="1:20" x14ac:dyDescent="0.3">
      <c r="A1528" t="s">
        <v>2315</v>
      </c>
      <c r="B1528" t="s">
        <v>2290</v>
      </c>
      <c r="C1528">
        <v>4.5</v>
      </c>
      <c r="D1528">
        <f t="shared" si="161"/>
        <v>5</v>
      </c>
      <c r="E1528">
        <v>929</v>
      </c>
      <c r="F1528" t="s">
        <v>115</v>
      </c>
      <c r="G1528">
        <f t="shared" si="162"/>
        <v>7000000</v>
      </c>
      <c r="H1528" s="3" t="s">
        <v>49</v>
      </c>
      <c r="I1528" t="str">
        <f t="shared" si="163"/>
        <v>50000+</v>
      </c>
      <c r="J1528" s="1">
        <f t="shared" si="164"/>
        <v>50000</v>
      </c>
      <c r="K1528" t="s">
        <v>17</v>
      </c>
      <c r="L1528" s="2">
        <v>0</v>
      </c>
      <c r="M1528" s="1">
        <f t="shared" si="165"/>
        <v>0</v>
      </c>
      <c r="N1528" t="s">
        <v>18</v>
      </c>
      <c r="O1528" t="s">
        <v>2291</v>
      </c>
      <c r="P1528" t="s">
        <v>1102</v>
      </c>
      <c r="Q1528" t="str">
        <f t="shared" si="166"/>
        <v>2018</v>
      </c>
      <c r="R1528" t="str">
        <f t="shared" si="167"/>
        <v>February</v>
      </c>
      <c r="S1528" t="s">
        <v>2316</v>
      </c>
      <c r="T1528" t="s">
        <v>76</v>
      </c>
    </row>
    <row r="1529" spans="1:20" x14ac:dyDescent="0.3">
      <c r="A1529" t="s">
        <v>2317</v>
      </c>
      <c r="B1529" t="s">
        <v>2290</v>
      </c>
      <c r="C1529">
        <v>4.4000000000000004</v>
      </c>
      <c r="D1529">
        <f t="shared" si="161"/>
        <v>5</v>
      </c>
      <c r="E1529">
        <v>783</v>
      </c>
      <c r="F1529" t="s">
        <v>380</v>
      </c>
      <c r="G1529">
        <f t="shared" si="162"/>
        <v>6400000</v>
      </c>
      <c r="H1529" s="3" t="s">
        <v>43</v>
      </c>
      <c r="I1529" t="str">
        <f t="shared" si="163"/>
        <v>100000+</v>
      </c>
      <c r="J1529" s="1">
        <f t="shared" si="164"/>
        <v>100000</v>
      </c>
      <c r="K1529" t="s">
        <v>17</v>
      </c>
      <c r="L1529" s="2">
        <v>0</v>
      </c>
      <c r="M1529" s="1">
        <f t="shared" si="165"/>
        <v>0</v>
      </c>
      <c r="N1529" t="s">
        <v>18</v>
      </c>
      <c r="O1529" t="s">
        <v>2291</v>
      </c>
      <c r="P1529" t="s">
        <v>2318</v>
      </c>
      <c r="Q1529" t="str">
        <f t="shared" si="166"/>
        <v>2017</v>
      </c>
      <c r="R1529" t="str">
        <f t="shared" si="167"/>
        <v>June</v>
      </c>
      <c r="S1529">
        <v>1.6</v>
      </c>
      <c r="T1529" t="s">
        <v>211</v>
      </c>
    </row>
    <row r="1530" spans="1:20" x14ac:dyDescent="0.3">
      <c r="A1530" t="s">
        <v>2319</v>
      </c>
      <c r="B1530" t="s">
        <v>2290</v>
      </c>
      <c r="C1530">
        <v>3.4</v>
      </c>
      <c r="D1530">
        <f t="shared" si="161"/>
        <v>4</v>
      </c>
      <c r="E1530">
        <v>2907</v>
      </c>
      <c r="F1530" t="s">
        <v>39</v>
      </c>
      <c r="G1530">
        <f t="shared" si="162"/>
        <v>1000</v>
      </c>
      <c r="H1530" s="3" t="s">
        <v>49</v>
      </c>
      <c r="I1530" t="str">
        <f t="shared" si="163"/>
        <v>50000+</v>
      </c>
      <c r="J1530" s="1">
        <f t="shared" si="164"/>
        <v>50000</v>
      </c>
      <c r="K1530" t="s">
        <v>17</v>
      </c>
      <c r="L1530" s="2">
        <v>0</v>
      </c>
      <c r="M1530" s="1">
        <f t="shared" si="165"/>
        <v>0</v>
      </c>
      <c r="N1530" t="s">
        <v>18</v>
      </c>
      <c r="O1530" t="s">
        <v>2291</v>
      </c>
      <c r="P1530" t="s">
        <v>885</v>
      </c>
      <c r="Q1530" t="str">
        <f t="shared" si="166"/>
        <v>2018</v>
      </c>
      <c r="R1530" t="str">
        <f t="shared" si="167"/>
        <v>June</v>
      </c>
      <c r="S1530" t="s">
        <v>39</v>
      </c>
      <c r="T1530" t="s">
        <v>39</v>
      </c>
    </row>
    <row r="1531" spans="1:20" x14ac:dyDescent="0.3">
      <c r="A1531" t="s">
        <v>2320</v>
      </c>
      <c r="B1531" t="s">
        <v>2290</v>
      </c>
      <c r="C1531">
        <v>4.3</v>
      </c>
      <c r="D1531">
        <f t="shared" si="161"/>
        <v>5</v>
      </c>
      <c r="E1531">
        <v>434</v>
      </c>
      <c r="F1531" t="s">
        <v>242</v>
      </c>
      <c r="G1531">
        <f t="shared" si="162"/>
        <v>16000000</v>
      </c>
      <c r="H1531" s="3" t="s">
        <v>43</v>
      </c>
      <c r="I1531" t="str">
        <f t="shared" si="163"/>
        <v>100000+</v>
      </c>
      <c r="J1531" s="1">
        <f t="shared" si="164"/>
        <v>100000</v>
      </c>
      <c r="K1531" t="s">
        <v>17</v>
      </c>
      <c r="L1531" s="2">
        <v>0</v>
      </c>
      <c r="M1531" s="1">
        <f t="shared" si="165"/>
        <v>0</v>
      </c>
      <c r="N1531" t="s">
        <v>18</v>
      </c>
      <c r="O1531" t="s">
        <v>2291</v>
      </c>
      <c r="P1531" t="s">
        <v>91</v>
      </c>
      <c r="Q1531" t="str">
        <f t="shared" si="166"/>
        <v>2018</v>
      </c>
      <c r="R1531" t="str">
        <f t="shared" si="167"/>
        <v>June</v>
      </c>
      <c r="S1531" t="s">
        <v>2321</v>
      </c>
      <c r="T1531" t="s">
        <v>51</v>
      </c>
    </row>
    <row r="1532" spans="1:20" x14ac:dyDescent="0.3">
      <c r="A1532" t="s">
        <v>2322</v>
      </c>
      <c r="B1532" t="s">
        <v>2290</v>
      </c>
      <c r="C1532">
        <v>3.5</v>
      </c>
      <c r="D1532">
        <f t="shared" si="161"/>
        <v>4</v>
      </c>
      <c r="E1532">
        <v>54</v>
      </c>
      <c r="F1532" t="s">
        <v>432</v>
      </c>
      <c r="G1532">
        <f t="shared" si="162"/>
        <v>5900000</v>
      </c>
      <c r="H1532" s="3" t="s">
        <v>16</v>
      </c>
      <c r="I1532" t="str">
        <f t="shared" si="163"/>
        <v>10000+</v>
      </c>
      <c r="J1532" s="1">
        <f t="shared" si="164"/>
        <v>10000</v>
      </c>
      <c r="K1532" t="s">
        <v>17</v>
      </c>
      <c r="L1532" s="2">
        <v>0</v>
      </c>
      <c r="M1532" s="1">
        <f t="shared" si="165"/>
        <v>0</v>
      </c>
      <c r="N1532" t="s">
        <v>18</v>
      </c>
      <c r="O1532" t="s">
        <v>2291</v>
      </c>
      <c r="P1532" t="s">
        <v>256</v>
      </c>
      <c r="Q1532" t="str">
        <f t="shared" si="166"/>
        <v>2018</v>
      </c>
      <c r="R1532" t="str">
        <f t="shared" si="167"/>
        <v>July</v>
      </c>
      <c r="S1532">
        <v>1</v>
      </c>
      <c r="T1532" t="s">
        <v>22</v>
      </c>
    </row>
    <row r="1533" spans="1:20" x14ac:dyDescent="0.3">
      <c r="A1533" t="s">
        <v>2323</v>
      </c>
      <c r="B1533" t="s">
        <v>2290</v>
      </c>
      <c r="C1533">
        <v>4.3</v>
      </c>
      <c r="D1533">
        <f t="shared" si="161"/>
        <v>5</v>
      </c>
      <c r="E1533">
        <v>411</v>
      </c>
      <c r="F1533" t="s">
        <v>2324</v>
      </c>
      <c r="G1533">
        <f t="shared" si="162"/>
        <v>95000000</v>
      </c>
      <c r="H1533" s="3" t="s">
        <v>49</v>
      </c>
      <c r="I1533" t="str">
        <f t="shared" si="163"/>
        <v>50000+</v>
      </c>
      <c r="J1533" s="1">
        <f t="shared" si="164"/>
        <v>50000</v>
      </c>
      <c r="K1533" t="s">
        <v>17</v>
      </c>
      <c r="L1533" s="2">
        <v>0</v>
      </c>
      <c r="M1533" s="1">
        <f t="shared" si="165"/>
        <v>0</v>
      </c>
      <c r="N1533" t="s">
        <v>18</v>
      </c>
      <c r="O1533" t="s">
        <v>2291</v>
      </c>
      <c r="P1533" t="s">
        <v>38</v>
      </c>
      <c r="Q1533" t="str">
        <f t="shared" si="166"/>
        <v>2018</v>
      </c>
      <c r="R1533" t="str">
        <f t="shared" si="167"/>
        <v>June</v>
      </c>
      <c r="S1533">
        <v>5</v>
      </c>
      <c r="T1533" t="s">
        <v>22</v>
      </c>
    </row>
    <row r="1534" spans="1:20" x14ac:dyDescent="0.3">
      <c r="A1534" t="s">
        <v>2325</v>
      </c>
      <c r="B1534" t="s">
        <v>2290</v>
      </c>
      <c r="C1534">
        <v>4.5999999999999996</v>
      </c>
      <c r="D1534">
        <f t="shared" si="161"/>
        <v>5</v>
      </c>
      <c r="E1534">
        <v>237</v>
      </c>
      <c r="F1534" t="s">
        <v>2326</v>
      </c>
      <c r="G1534">
        <f t="shared" si="162"/>
        <v>8500</v>
      </c>
      <c r="H1534" s="3" t="s">
        <v>49</v>
      </c>
      <c r="I1534" t="str">
        <f t="shared" si="163"/>
        <v>50000+</v>
      </c>
      <c r="J1534" s="1">
        <f t="shared" si="164"/>
        <v>50000</v>
      </c>
      <c r="K1534" t="s">
        <v>17</v>
      </c>
      <c r="L1534" s="2">
        <v>0</v>
      </c>
      <c r="M1534" s="1">
        <f t="shared" si="165"/>
        <v>0</v>
      </c>
      <c r="N1534" t="s">
        <v>18</v>
      </c>
      <c r="O1534" t="s">
        <v>2291</v>
      </c>
      <c r="P1534" t="s">
        <v>2327</v>
      </c>
      <c r="Q1534" t="str">
        <f t="shared" si="166"/>
        <v>2017</v>
      </c>
      <c r="R1534" t="str">
        <f t="shared" si="167"/>
        <v>September</v>
      </c>
      <c r="S1534">
        <v>1.02</v>
      </c>
      <c r="T1534" t="s">
        <v>2328</v>
      </c>
    </row>
    <row r="1535" spans="1:20" x14ac:dyDescent="0.3">
      <c r="A1535" t="s">
        <v>2329</v>
      </c>
      <c r="B1535" t="s">
        <v>2290</v>
      </c>
      <c r="C1535">
        <v>4.5999999999999996</v>
      </c>
      <c r="D1535">
        <f t="shared" si="161"/>
        <v>5</v>
      </c>
      <c r="E1535">
        <v>2580</v>
      </c>
      <c r="F1535" t="s">
        <v>78</v>
      </c>
      <c r="G1535">
        <f t="shared" si="162"/>
        <v>20000000</v>
      </c>
      <c r="H1535" s="3" t="s">
        <v>43</v>
      </c>
      <c r="I1535" t="str">
        <f t="shared" si="163"/>
        <v>100000+</v>
      </c>
      <c r="J1535" s="1">
        <f t="shared" si="164"/>
        <v>100000</v>
      </c>
      <c r="K1535" t="s">
        <v>17</v>
      </c>
      <c r="L1535" s="2">
        <v>0</v>
      </c>
      <c r="M1535" s="1">
        <f t="shared" si="165"/>
        <v>0</v>
      </c>
      <c r="N1535" t="s">
        <v>18</v>
      </c>
      <c r="O1535" t="s">
        <v>2291</v>
      </c>
      <c r="P1535" t="s">
        <v>2330</v>
      </c>
      <c r="Q1535" t="str">
        <f t="shared" si="166"/>
        <v>2018</v>
      </c>
      <c r="R1535" t="str">
        <f t="shared" si="167"/>
        <v>March</v>
      </c>
      <c r="S1535">
        <v>2</v>
      </c>
      <c r="T1535" t="s">
        <v>51</v>
      </c>
    </row>
    <row r="1536" spans="1:20" x14ac:dyDescent="0.3">
      <c r="A1536" t="s">
        <v>2331</v>
      </c>
      <c r="B1536" t="s">
        <v>2290</v>
      </c>
      <c r="C1536">
        <v>3.5</v>
      </c>
      <c r="D1536">
        <f t="shared" si="161"/>
        <v>4</v>
      </c>
      <c r="E1536">
        <v>363</v>
      </c>
      <c r="F1536" t="s">
        <v>231</v>
      </c>
      <c r="G1536">
        <f t="shared" si="162"/>
        <v>2500000</v>
      </c>
      <c r="H1536" s="3" t="s">
        <v>43</v>
      </c>
      <c r="I1536" t="str">
        <f t="shared" si="163"/>
        <v>100000+</v>
      </c>
      <c r="J1536" s="1">
        <f t="shared" si="164"/>
        <v>100000</v>
      </c>
      <c r="K1536" t="s">
        <v>17</v>
      </c>
      <c r="L1536" s="2">
        <v>0</v>
      </c>
      <c r="M1536" s="1">
        <f t="shared" si="165"/>
        <v>0</v>
      </c>
      <c r="N1536" t="s">
        <v>18</v>
      </c>
      <c r="O1536" t="s">
        <v>2291</v>
      </c>
      <c r="P1536" t="s">
        <v>2332</v>
      </c>
      <c r="Q1536" t="str">
        <f t="shared" si="166"/>
        <v>2017</v>
      </c>
      <c r="R1536" t="str">
        <f t="shared" si="167"/>
        <v>January</v>
      </c>
      <c r="S1536">
        <v>1.2</v>
      </c>
      <c r="T1536" t="s">
        <v>51</v>
      </c>
    </row>
    <row r="1537" spans="1:20" x14ac:dyDescent="0.3">
      <c r="A1537" t="s">
        <v>2333</v>
      </c>
      <c r="B1537" t="s">
        <v>2290</v>
      </c>
      <c r="C1537">
        <v>4.2</v>
      </c>
      <c r="D1537">
        <f t="shared" si="161"/>
        <v>5</v>
      </c>
      <c r="E1537">
        <v>130272</v>
      </c>
      <c r="F1537" t="s">
        <v>1844</v>
      </c>
      <c r="G1537">
        <f t="shared" si="162"/>
        <v>50000000</v>
      </c>
      <c r="H1537" s="3" t="s">
        <v>79</v>
      </c>
      <c r="I1537" t="str">
        <f t="shared" si="163"/>
        <v>10000000+</v>
      </c>
      <c r="J1537" s="1">
        <f t="shared" si="164"/>
        <v>10000000</v>
      </c>
      <c r="K1537" t="s">
        <v>17</v>
      </c>
      <c r="L1537" s="2">
        <v>0</v>
      </c>
      <c r="M1537" s="1">
        <f t="shared" si="165"/>
        <v>0</v>
      </c>
      <c r="N1537" t="s">
        <v>18</v>
      </c>
      <c r="O1537" t="s">
        <v>2291</v>
      </c>
      <c r="P1537" t="s">
        <v>2334</v>
      </c>
      <c r="Q1537" t="str">
        <f t="shared" si="166"/>
        <v>2016</v>
      </c>
      <c r="R1537" t="str">
        <f t="shared" si="167"/>
        <v>March</v>
      </c>
      <c r="S1537">
        <v>1.8</v>
      </c>
      <c r="T1537" t="s">
        <v>71</v>
      </c>
    </row>
    <row r="1538" spans="1:20" x14ac:dyDescent="0.3">
      <c r="A1538" t="s">
        <v>2335</v>
      </c>
      <c r="B1538" t="s">
        <v>2290</v>
      </c>
      <c r="C1538">
        <v>3.5</v>
      </c>
      <c r="D1538">
        <f t="shared" si="161"/>
        <v>4</v>
      </c>
      <c r="E1538">
        <v>110</v>
      </c>
      <c r="F1538" t="s">
        <v>168</v>
      </c>
      <c r="G1538">
        <f t="shared" si="162"/>
        <v>10000000</v>
      </c>
      <c r="H1538" s="3" t="s">
        <v>16</v>
      </c>
      <c r="I1538" t="str">
        <f t="shared" si="163"/>
        <v>10000+</v>
      </c>
      <c r="J1538" s="1">
        <f t="shared" si="164"/>
        <v>10000</v>
      </c>
      <c r="K1538" t="s">
        <v>17</v>
      </c>
      <c r="L1538" s="2">
        <v>0</v>
      </c>
      <c r="M1538" s="1">
        <f t="shared" si="165"/>
        <v>0</v>
      </c>
      <c r="N1538" t="s">
        <v>18</v>
      </c>
      <c r="O1538" t="s">
        <v>2291</v>
      </c>
      <c r="P1538" t="s">
        <v>2336</v>
      </c>
      <c r="Q1538" t="str">
        <f t="shared" si="166"/>
        <v>2017</v>
      </c>
      <c r="R1538" t="str">
        <f t="shared" si="167"/>
        <v>November</v>
      </c>
      <c r="S1538">
        <v>1</v>
      </c>
      <c r="T1538" t="s">
        <v>76</v>
      </c>
    </row>
    <row r="1539" spans="1:20" x14ac:dyDescent="0.3">
      <c r="A1539" t="s">
        <v>2337</v>
      </c>
      <c r="B1539" t="s">
        <v>2290</v>
      </c>
      <c r="C1539">
        <v>3.5</v>
      </c>
      <c r="D1539">
        <f t="shared" ref="D1539:D1602" si="168">IF(C1539&gt;4,5,IF(C1539&gt;3,4,IF(C1539&gt;2,3,IF(C1539&gt;1,2,1))))</f>
        <v>4</v>
      </c>
      <c r="E1539">
        <v>91</v>
      </c>
      <c r="F1539" t="s">
        <v>276</v>
      </c>
      <c r="G1539">
        <f t="shared" ref="G1539:G1602" si="169">IF(RIGHT(F1539,1)="M",LEFT(F1539,LEN(F1539)-1)*1000000,IF(RIGHT(F1539,1)="K",LEFT(F1539,LEN(F1539)-1)*1000, 1000))</f>
        <v>18000000</v>
      </c>
      <c r="H1539" s="3" t="s">
        <v>43</v>
      </c>
      <c r="I1539" t="str">
        <f t="shared" ref="I1539:I1602" si="170">SUBSTITUTE(H1539,",","")</f>
        <v>100000+</v>
      </c>
      <c r="J1539" s="1">
        <f t="shared" ref="J1539:J1602" si="171">VALUE(LEFT(I1539,LEN(I1539)-1))</f>
        <v>100000</v>
      </c>
      <c r="K1539" t="s">
        <v>17</v>
      </c>
      <c r="L1539" s="2">
        <v>0</v>
      </c>
      <c r="M1539" s="1">
        <f t="shared" ref="M1539:M1602" si="172">VALUE(IF(RIGHT(L1539,LEN(L1539)-1)="",0,RIGHT(L1539,LEN(L1539)-1)))</f>
        <v>0</v>
      </c>
      <c r="N1539" t="s">
        <v>18</v>
      </c>
      <c r="O1539" t="s">
        <v>2291</v>
      </c>
      <c r="P1539" t="s">
        <v>665</v>
      </c>
      <c r="Q1539" t="str">
        <f t="shared" ref="Q1539:Q1602" si="173">RIGHT(P1539,4)</f>
        <v>2017</v>
      </c>
      <c r="R1539" t="str">
        <f t="shared" ref="R1539:R1602" si="174">LEFT(P1539,FIND(" ",P1539)-1)</f>
        <v>November</v>
      </c>
      <c r="S1539">
        <v>6</v>
      </c>
      <c r="T1539" t="s">
        <v>51</v>
      </c>
    </row>
    <row r="1540" spans="1:20" x14ac:dyDescent="0.3">
      <c r="A1540" t="s">
        <v>2338</v>
      </c>
      <c r="B1540" t="s">
        <v>2290</v>
      </c>
      <c r="C1540">
        <v>4.5999999999999996</v>
      </c>
      <c r="D1540">
        <f t="shared" si="168"/>
        <v>5</v>
      </c>
      <c r="E1540">
        <v>130</v>
      </c>
      <c r="F1540" t="s">
        <v>73</v>
      </c>
      <c r="G1540">
        <f t="shared" si="169"/>
        <v>12000000</v>
      </c>
      <c r="H1540" s="3" t="s">
        <v>16</v>
      </c>
      <c r="I1540" t="str">
        <f t="shared" si="170"/>
        <v>10000+</v>
      </c>
      <c r="J1540" s="1">
        <f t="shared" si="171"/>
        <v>10000</v>
      </c>
      <c r="K1540" t="s">
        <v>17</v>
      </c>
      <c r="L1540" s="2">
        <v>0</v>
      </c>
      <c r="M1540" s="1">
        <f t="shared" si="172"/>
        <v>0</v>
      </c>
      <c r="N1540" t="s">
        <v>18</v>
      </c>
      <c r="O1540" t="s">
        <v>2291</v>
      </c>
      <c r="P1540" t="s">
        <v>2339</v>
      </c>
      <c r="Q1540" t="str">
        <f t="shared" si="173"/>
        <v>2018</v>
      </c>
      <c r="R1540" t="str">
        <f t="shared" si="174"/>
        <v>February</v>
      </c>
      <c r="S1540">
        <v>1</v>
      </c>
      <c r="T1540" t="s">
        <v>22</v>
      </c>
    </row>
    <row r="1541" spans="1:20" x14ac:dyDescent="0.3">
      <c r="A1541" t="s">
        <v>2340</v>
      </c>
      <c r="B1541" t="s">
        <v>2290</v>
      </c>
      <c r="C1541">
        <v>3.5</v>
      </c>
      <c r="D1541">
        <f t="shared" si="168"/>
        <v>4</v>
      </c>
      <c r="E1541">
        <v>25</v>
      </c>
      <c r="F1541" t="s">
        <v>231</v>
      </c>
      <c r="G1541">
        <f t="shared" si="169"/>
        <v>2500000</v>
      </c>
      <c r="H1541" s="3" t="s">
        <v>16</v>
      </c>
      <c r="I1541" t="str">
        <f t="shared" si="170"/>
        <v>10000+</v>
      </c>
      <c r="J1541" s="1">
        <f t="shared" si="171"/>
        <v>10000</v>
      </c>
      <c r="K1541" t="s">
        <v>17</v>
      </c>
      <c r="L1541" s="2">
        <v>0</v>
      </c>
      <c r="M1541" s="1">
        <f t="shared" si="172"/>
        <v>0</v>
      </c>
      <c r="N1541" t="s">
        <v>18</v>
      </c>
      <c r="O1541" t="s">
        <v>2291</v>
      </c>
      <c r="P1541" t="s">
        <v>1644</v>
      </c>
      <c r="Q1541" t="str">
        <f t="shared" si="173"/>
        <v>2018</v>
      </c>
      <c r="R1541" t="str">
        <f t="shared" si="174"/>
        <v>June</v>
      </c>
      <c r="S1541">
        <v>1</v>
      </c>
      <c r="T1541" t="s">
        <v>22</v>
      </c>
    </row>
    <row r="1542" spans="1:20" x14ac:dyDescent="0.3">
      <c r="A1542" t="s">
        <v>2341</v>
      </c>
      <c r="B1542" t="s">
        <v>2290</v>
      </c>
      <c r="C1542">
        <v>3.5</v>
      </c>
      <c r="D1542">
        <f t="shared" si="168"/>
        <v>4</v>
      </c>
      <c r="E1542">
        <v>20</v>
      </c>
      <c r="F1542" t="s">
        <v>493</v>
      </c>
      <c r="G1542">
        <f t="shared" si="169"/>
        <v>2100000</v>
      </c>
      <c r="H1542" s="3" t="s">
        <v>90</v>
      </c>
      <c r="I1542" t="str">
        <f t="shared" si="170"/>
        <v>5000+</v>
      </c>
      <c r="J1542" s="1">
        <f t="shared" si="171"/>
        <v>5000</v>
      </c>
      <c r="K1542" t="s">
        <v>17</v>
      </c>
      <c r="L1542" s="2">
        <v>0</v>
      </c>
      <c r="M1542" s="1">
        <f t="shared" si="172"/>
        <v>0</v>
      </c>
      <c r="N1542" t="s">
        <v>18</v>
      </c>
      <c r="O1542" t="s">
        <v>2291</v>
      </c>
      <c r="P1542" t="s">
        <v>576</v>
      </c>
      <c r="Q1542" t="str">
        <f t="shared" si="173"/>
        <v>2018</v>
      </c>
      <c r="R1542" t="str">
        <f t="shared" si="174"/>
        <v>March</v>
      </c>
      <c r="S1542">
        <v>1</v>
      </c>
      <c r="T1542" t="s">
        <v>51</v>
      </c>
    </row>
    <row r="1543" spans="1:20" x14ac:dyDescent="0.3">
      <c r="A1543" t="s">
        <v>2342</v>
      </c>
      <c r="B1543" t="s">
        <v>2290</v>
      </c>
      <c r="C1543">
        <v>4.4000000000000004</v>
      </c>
      <c r="D1543">
        <f t="shared" si="168"/>
        <v>5</v>
      </c>
      <c r="E1543">
        <v>7396</v>
      </c>
      <c r="F1543" t="s">
        <v>364</v>
      </c>
      <c r="G1543">
        <f t="shared" si="169"/>
        <v>22000000</v>
      </c>
      <c r="H1543" s="3" t="s">
        <v>25</v>
      </c>
      <c r="I1543" t="str">
        <f t="shared" si="170"/>
        <v>500000+</v>
      </c>
      <c r="J1543" s="1">
        <f t="shared" si="171"/>
        <v>500000</v>
      </c>
      <c r="K1543" t="s">
        <v>17</v>
      </c>
      <c r="L1543" s="2">
        <v>0</v>
      </c>
      <c r="M1543" s="1">
        <f t="shared" si="172"/>
        <v>0</v>
      </c>
      <c r="N1543" t="s">
        <v>18</v>
      </c>
      <c r="O1543" t="s">
        <v>2291</v>
      </c>
      <c r="P1543" t="s">
        <v>688</v>
      </c>
      <c r="Q1543" t="str">
        <f t="shared" si="173"/>
        <v>2018</v>
      </c>
      <c r="R1543" t="str">
        <f t="shared" si="174"/>
        <v>July</v>
      </c>
      <c r="S1543">
        <v>5.28</v>
      </c>
      <c r="T1543" t="s">
        <v>22</v>
      </c>
    </row>
    <row r="1544" spans="1:20" x14ac:dyDescent="0.3">
      <c r="A1544" t="s">
        <v>2343</v>
      </c>
      <c r="B1544" t="s">
        <v>2290</v>
      </c>
      <c r="C1544">
        <v>3.9</v>
      </c>
      <c r="D1544">
        <f t="shared" si="168"/>
        <v>4</v>
      </c>
      <c r="E1544">
        <v>58055</v>
      </c>
      <c r="F1544" t="s">
        <v>2344</v>
      </c>
      <c r="G1544">
        <f t="shared" si="169"/>
        <v>41000</v>
      </c>
      <c r="H1544" s="3" t="s">
        <v>31</v>
      </c>
      <c r="I1544" t="str">
        <f t="shared" si="170"/>
        <v>5000000+</v>
      </c>
      <c r="J1544" s="1">
        <f t="shared" si="171"/>
        <v>5000000</v>
      </c>
      <c r="K1544" t="s">
        <v>17</v>
      </c>
      <c r="L1544" s="2">
        <v>0</v>
      </c>
      <c r="M1544" s="1">
        <f t="shared" si="172"/>
        <v>0</v>
      </c>
      <c r="N1544" t="s">
        <v>18</v>
      </c>
      <c r="O1544" t="s">
        <v>2291</v>
      </c>
      <c r="P1544" t="s">
        <v>2345</v>
      </c>
      <c r="Q1544" t="str">
        <f t="shared" si="173"/>
        <v>2016</v>
      </c>
      <c r="R1544" t="str">
        <f t="shared" si="174"/>
        <v>November</v>
      </c>
      <c r="S1544" t="s">
        <v>1963</v>
      </c>
      <c r="T1544" t="s">
        <v>415</v>
      </c>
    </row>
    <row r="1545" spans="1:20" x14ac:dyDescent="0.3">
      <c r="A1545" t="s">
        <v>2346</v>
      </c>
      <c r="B1545" t="s">
        <v>2290</v>
      </c>
      <c r="C1545">
        <v>4.5</v>
      </c>
      <c r="D1545">
        <f t="shared" si="168"/>
        <v>5</v>
      </c>
      <c r="E1545">
        <v>1703</v>
      </c>
      <c r="F1545" t="s">
        <v>364</v>
      </c>
      <c r="G1545">
        <f t="shared" si="169"/>
        <v>22000000</v>
      </c>
      <c r="H1545" s="3" t="s">
        <v>43</v>
      </c>
      <c r="I1545" t="str">
        <f t="shared" si="170"/>
        <v>100000+</v>
      </c>
      <c r="J1545" s="1">
        <f t="shared" si="171"/>
        <v>100000</v>
      </c>
      <c r="K1545" t="s">
        <v>17</v>
      </c>
      <c r="L1545" s="2">
        <v>0</v>
      </c>
      <c r="M1545" s="1">
        <f t="shared" si="172"/>
        <v>0</v>
      </c>
      <c r="N1545" t="s">
        <v>18</v>
      </c>
      <c r="O1545" t="s">
        <v>2291</v>
      </c>
      <c r="P1545" t="s">
        <v>343</v>
      </c>
      <c r="Q1545" t="str">
        <f t="shared" si="173"/>
        <v>2018</v>
      </c>
      <c r="R1545" t="str">
        <f t="shared" si="174"/>
        <v>March</v>
      </c>
      <c r="S1545">
        <v>3.1</v>
      </c>
      <c r="T1545" t="s">
        <v>22</v>
      </c>
    </row>
    <row r="1546" spans="1:20" x14ac:dyDescent="0.3">
      <c r="A1546" t="s">
        <v>2347</v>
      </c>
      <c r="B1546" t="s">
        <v>2290</v>
      </c>
      <c r="C1546">
        <v>3.8</v>
      </c>
      <c r="D1546">
        <f t="shared" si="168"/>
        <v>4</v>
      </c>
      <c r="E1546">
        <v>7750</v>
      </c>
      <c r="F1546" t="s">
        <v>2348</v>
      </c>
      <c r="G1546">
        <f t="shared" si="169"/>
        <v>292000</v>
      </c>
      <c r="H1546" s="3" t="s">
        <v>56</v>
      </c>
      <c r="I1546" t="str">
        <f t="shared" si="170"/>
        <v>1000000+</v>
      </c>
      <c r="J1546" s="1">
        <f t="shared" si="171"/>
        <v>1000000</v>
      </c>
      <c r="K1546" t="s">
        <v>17</v>
      </c>
      <c r="L1546" s="2">
        <v>0</v>
      </c>
      <c r="M1546" s="1">
        <f t="shared" si="172"/>
        <v>0</v>
      </c>
      <c r="N1546" t="s">
        <v>18</v>
      </c>
      <c r="O1546" t="s">
        <v>2291</v>
      </c>
      <c r="P1546" t="s">
        <v>2349</v>
      </c>
      <c r="Q1546" t="str">
        <f t="shared" si="173"/>
        <v>2011</v>
      </c>
      <c r="R1546" t="str">
        <f t="shared" si="174"/>
        <v>June</v>
      </c>
      <c r="S1546">
        <v>1</v>
      </c>
      <c r="T1546" t="s">
        <v>389</v>
      </c>
    </row>
    <row r="1547" spans="1:20" x14ac:dyDescent="0.3">
      <c r="A1547" t="s">
        <v>2350</v>
      </c>
      <c r="B1547" t="s">
        <v>2290</v>
      </c>
      <c r="C1547">
        <v>4.3</v>
      </c>
      <c r="D1547">
        <f t="shared" si="168"/>
        <v>5</v>
      </c>
      <c r="E1547">
        <v>6</v>
      </c>
      <c r="F1547" t="s">
        <v>94</v>
      </c>
      <c r="G1547">
        <f t="shared" si="169"/>
        <v>5500000</v>
      </c>
      <c r="H1547" s="3" t="s">
        <v>16</v>
      </c>
      <c r="I1547" t="str">
        <f t="shared" si="170"/>
        <v>10000+</v>
      </c>
      <c r="J1547" s="1">
        <f t="shared" si="171"/>
        <v>10000</v>
      </c>
      <c r="K1547" t="s">
        <v>17</v>
      </c>
      <c r="L1547" s="2">
        <v>0</v>
      </c>
      <c r="M1547" s="1">
        <f t="shared" si="172"/>
        <v>0</v>
      </c>
      <c r="N1547" t="s">
        <v>18</v>
      </c>
      <c r="O1547" t="s">
        <v>2291</v>
      </c>
      <c r="P1547" t="s">
        <v>86</v>
      </c>
      <c r="Q1547" t="str">
        <f t="shared" si="173"/>
        <v>2018</v>
      </c>
      <c r="R1547" t="str">
        <f t="shared" si="174"/>
        <v>August</v>
      </c>
      <c r="S1547" t="s">
        <v>2351</v>
      </c>
      <c r="T1547" t="s">
        <v>40</v>
      </c>
    </row>
    <row r="1548" spans="1:20" x14ac:dyDescent="0.3">
      <c r="A1548" t="s">
        <v>2352</v>
      </c>
      <c r="B1548" t="s">
        <v>2290</v>
      </c>
      <c r="C1548">
        <v>3.7</v>
      </c>
      <c r="D1548">
        <f t="shared" si="168"/>
        <v>4</v>
      </c>
      <c r="E1548">
        <v>12657</v>
      </c>
      <c r="F1548" t="s">
        <v>39</v>
      </c>
      <c r="G1548">
        <f t="shared" si="169"/>
        <v>1000</v>
      </c>
      <c r="H1548" s="3" t="s">
        <v>56</v>
      </c>
      <c r="I1548" t="str">
        <f t="shared" si="170"/>
        <v>1000000+</v>
      </c>
      <c r="J1548" s="1">
        <f t="shared" si="171"/>
        <v>1000000</v>
      </c>
      <c r="K1548" t="s">
        <v>17</v>
      </c>
      <c r="L1548" s="2">
        <v>0</v>
      </c>
      <c r="M1548" s="1">
        <f t="shared" si="172"/>
        <v>0</v>
      </c>
      <c r="N1548" t="s">
        <v>18</v>
      </c>
      <c r="O1548" t="s">
        <v>2291</v>
      </c>
      <c r="P1548" t="s">
        <v>2353</v>
      </c>
      <c r="Q1548" t="str">
        <f t="shared" si="173"/>
        <v>2015</v>
      </c>
      <c r="R1548" t="str">
        <f t="shared" si="174"/>
        <v>September</v>
      </c>
      <c r="S1548">
        <v>3</v>
      </c>
      <c r="T1548" t="s">
        <v>39</v>
      </c>
    </row>
    <row r="1549" spans="1:20" x14ac:dyDescent="0.3">
      <c r="A1549" t="s">
        <v>2354</v>
      </c>
      <c r="B1549" t="s">
        <v>2290</v>
      </c>
      <c r="C1549">
        <v>5</v>
      </c>
      <c r="D1549">
        <f t="shared" si="168"/>
        <v>5</v>
      </c>
      <c r="E1549">
        <v>26</v>
      </c>
      <c r="F1549" t="s">
        <v>231</v>
      </c>
      <c r="G1549">
        <f t="shared" si="169"/>
        <v>2500000</v>
      </c>
      <c r="H1549" s="3" t="s">
        <v>719</v>
      </c>
      <c r="I1549" t="str">
        <f t="shared" si="170"/>
        <v>1000+</v>
      </c>
      <c r="J1549" s="1">
        <f t="shared" si="171"/>
        <v>1000</v>
      </c>
      <c r="K1549" t="s">
        <v>17</v>
      </c>
      <c r="L1549" s="2">
        <v>0</v>
      </c>
      <c r="M1549" s="1">
        <f t="shared" si="172"/>
        <v>0</v>
      </c>
      <c r="N1549" t="s">
        <v>18</v>
      </c>
      <c r="O1549" t="s">
        <v>2291</v>
      </c>
      <c r="P1549" t="s">
        <v>350</v>
      </c>
      <c r="Q1549" t="str">
        <f t="shared" si="173"/>
        <v>2018</v>
      </c>
      <c r="R1549" t="str">
        <f t="shared" si="174"/>
        <v>May</v>
      </c>
      <c r="S1549">
        <v>1</v>
      </c>
      <c r="T1549" t="s">
        <v>389</v>
      </c>
    </row>
    <row r="1550" spans="1:20" x14ac:dyDescent="0.3">
      <c r="A1550" t="s">
        <v>2355</v>
      </c>
      <c r="B1550" t="s">
        <v>2290</v>
      </c>
      <c r="C1550">
        <v>3.2</v>
      </c>
      <c r="D1550">
        <f t="shared" si="168"/>
        <v>4</v>
      </c>
      <c r="E1550">
        <v>1919</v>
      </c>
      <c r="F1550" t="s">
        <v>1200</v>
      </c>
      <c r="G1550">
        <f t="shared" si="169"/>
        <v>8100000</v>
      </c>
      <c r="H1550" s="3" t="s">
        <v>25</v>
      </c>
      <c r="I1550" t="str">
        <f t="shared" si="170"/>
        <v>500000+</v>
      </c>
      <c r="J1550" s="1">
        <f t="shared" si="171"/>
        <v>500000</v>
      </c>
      <c r="K1550" t="s">
        <v>17</v>
      </c>
      <c r="L1550" s="2">
        <v>0</v>
      </c>
      <c r="M1550" s="1">
        <f t="shared" si="172"/>
        <v>0</v>
      </c>
      <c r="N1550" t="s">
        <v>18</v>
      </c>
      <c r="O1550" t="s">
        <v>2291</v>
      </c>
      <c r="P1550" t="s">
        <v>150</v>
      </c>
      <c r="Q1550" t="str">
        <f t="shared" si="173"/>
        <v>2018</v>
      </c>
      <c r="R1550" t="str">
        <f t="shared" si="174"/>
        <v>July</v>
      </c>
      <c r="S1550" t="s">
        <v>2356</v>
      </c>
      <c r="T1550" t="s">
        <v>71</v>
      </c>
    </row>
    <row r="1551" spans="1:20" x14ac:dyDescent="0.3">
      <c r="A1551" t="s">
        <v>2357</v>
      </c>
      <c r="B1551" t="s">
        <v>2290</v>
      </c>
      <c r="C1551">
        <v>4.5</v>
      </c>
      <c r="D1551">
        <f t="shared" si="168"/>
        <v>5</v>
      </c>
      <c r="E1551">
        <v>60170</v>
      </c>
      <c r="F1551" t="s">
        <v>68</v>
      </c>
      <c r="G1551">
        <f t="shared" si="169"/>
        <v>28000000</v>
      </c>
      <c r="H1551" s="3" t="s">
        <v>56</v>
      </c>
      <c r="I1551" t="str">
        <f t="shared" si="170"/>
        <v>1000000+</v>
      </c>
      <c r="J1551" s="1">
        <f t="shared" si="171"/>
        <v>1000000</v>
      </c>
      <c r="K1551" t="s">
        <v>17</v>
      </c>
      <c r="L1551" s="2">
        <v>0</v>
      </c>
      <c r="M1551" s="1">
        <f t="shared" si="172"/>
        <v>0</v>
      </c>
      <c r="N1551" t="s">
        <v>18</v>
      </c>
      <c r="O1551" t="s">
        <v>2291</v>
      </c>
      <c r="P1551" t="s">
        <v>450</v>
      </c>
      <c r="Q1551" t="str">
        <f t="shared" si="173"/>
        <v>2018</v>
      </c>
      <c r="R1551" t="str">
        <f t="shared" si="174"/>
        <v>July</v>
      </c>
      <c r="S1551">
        <v>2.4</v>
      </c>
      <c r="T1551" t="s">
        <v>245</v>
      </c>
    </row>
    <row r="1552" spans="1:20" x14ac:dyDescent="0.3">
      <c r="A1552" t="s">
        <v>2358</v>
      </c>
      <c r="B1552" t="s">
        <v>2290</v>
      </c>
      <c r="C1552">
        <v>4.7</v>
      </c>
      <c r="D1552">
        <f t="shared" si="168"/>
        <v>5</v>
      </c>
      <c r="E1552">
        <v>831</v>
      </c>
      <c r="F1552" t="s">
        <v>152</v>
      </c>
      <c r="G1552">
        <f t="shared" si="169"/>
        <v>24000000</v>
      </c>
      <c r="H1552" s="3" t="s">
        <v>43</v>
      </c>
      <c r="I1552" t="str">
        <f t="shared" si="170"/>
        <v>100000+</v>
      </c>
      <c r="J1552" s="1">
        <f t="shared" si="171"/>
        <v>100000</v>
      </c>
      <c r="K1552" t="s">
        <v>17</v>
      </c>
      <c r="L1552" s="2">
        <v>0</v>
      </c>
      <c r="M1552" s="1">
        <f t="shared" si="172"/>
        <v>0</v>
      </c>
      <c r="N1552" t="s">
        <v>18</v>
      </c>
      <c r="O1552" t="s">
        <v>2291</v>
      </c>
      <c r="P1552" t="s">
        <v>2300</v>
      </c>
      <c r="Q1552" t="str">
        <f t="shared" si="173"/>
        <v>2018</v>
      </c>
      <c r="R1552" t="str">
        <f t="shared" si="174"/>
        <v>February</v>
      </c>
      <c r="S1552">
        <v>8</v>
      </c>
      <c r="T1552" t="s">
        <v>51</v>
      </c>
    </row>
    <row r="1553" spans="1:20" x14ac:dyDescent="0.3">
      <c r="A1553" t="s">
        <v>2359</v>
      </c>
      <c r="B1553" t="s">
        <v>2290</v>
      </c>
      <c r="C1553">
        <v>4</v>
      </c>
      <c r="D1553">
        <f t="shared" si="168"/>
        <v>4</v>
      </c>
      <c r="E1553">
        <v>8671</v>
      </c>
      <c r="F1553" t="s">
        <v>65</v>
      </c>
      <c r="G1553">
        <f t="shared" si="169"/>
        <v>3100000</v>
      </c>
      <c r="H1553" s="3" t="s">
        <v>56</v>
      </c>
      <c r="I1553" t="str">
        <f t="shared" si="170"/>
        <v>1000000+</v>
      </c>
      <c r="J1553" s="1">
        <f t="shared" si="171"/>
        <v>1000000</v>
      </c>
      <c r="K1553" t="s">
        <v>17</v>
      </c>
      <c r="L1553" s="2">
        <v>0</v>
      </c>
      <c r="M1553" s="1">
        <f t="shared" si="172"/>
        <v>0</v>
      </c>
      <c r="N1553" t="s">
        <v>18</v>
      </c>
      <c r="O1553" t="s">
        <v>2291</v>
      </c>
      <c r="P1553" t="s">
        <v>66</v>
      </c>
      <c r="Q1553" t="str">
        <f t="shared" si="173"/>
        <v>2018</v>
      </c>
      <c r="R1553" t="str">
        <f t="shared" si="174"/>
        <v>July</v>
      </c>
      <c r="S1553">
        <v>3.6</v>
      </c>
      <c r="T1553" t="s">
        <v>76</v>
      </c>
    </row>
    <row r="1554" spans="1:20" x14ac:dyDescent="0.3">
      <c r="A1554" t="s">
        <v>2360</v>
      </c>
      <c r="B1554" t="s">
        <v>2290</v>
      </c>
      <c r="C1554">
        <v>3.5</v>
      </c>
      <c r="D1554">
        <f t="shared" si="168"/>
        <v>4</v>
      </c>
      <c r="E1554">
        <v>31</v>
      </c>
      <c r="F1554" t="s">
        <v>250</v>
      </c>
      <c r="G1554">
        <f t="shared" si="169"/>
        <v>3400000</v>
      </c>
      <c r="H1554" s="3" t="s">
        <v>16</v>
      </c>
      <c r="I1554" t="str">
        <f t="shared" si="170"/>
        <v>10000+</v>
      </c>
      <c r="J1554" s="1">
        <f t="shared" si="171"/>
        <v>10000</v>
      </c>
      <c r="K1554" t="s">
        <v>17</v>
      </c>
      <c r="L1554" s="2">
        <v>0</v>
      </c>
      <c r="M1554" s="1">
        <f t="shared" si="172"/>
        <v>0</v>
      </c>
      <c r="N1554" t="s">
        <v>18</v>
      </c>
      <c r="O1554" t="s">
        <v>2291</v>
      </c>
      <c r="P1554" t="s">
        <v>1584</v>
      </c>
      <c r="Q1554" t="str">
        <f t="shared" si="173"/>
        <v>2017</v>
      </c>
      <c r="R1554" t="str">
        <f t="shared" si="174"/>
        <v>December</v>
      </c>
      <c r="S1554">
        <v>1</v>
      </c>
      <c r="T1554" t="s">
        <v>22</v>
      </c>
    </row>
    <row r="1555" spans="1:20" x14ac:dyDescent="0.3">
      <c r="A1555" t="s">
        <v>2361</v>
      </c>
      <c r="B1555" t="s">
        <v>2290</v>
      </c>
      <c r="C1555">
        <v>4.0999999999999996</v>
      </c>
      <c r="D1555">
        <f t="shared" si="168"/>
        <v>5</v>
      </c>
      <c r="E1555">
        <v>20145</v>
      </c>
      <c r="F1555" t="s">
        <v>2362</v>
      </c>
      <c r="G1555">
        <f t="shared" si="169"/>
        <v>11000</v>
      </c>
      <c r="H1555" s="3" t="s">
        <v>56</v>
      </c>
      <c r="I1555" t="str">
        <f t="shared" si="170"/>
        <v>1000000+</v>
      </c>
      <c r="J1555" s="1">
        <f t="shared" si="171"/>
        <v>1000000</v>
      </c>
      <c r="K1555" t="s">
        <v>17</v>
      </c>
      <c r="L1555" s="2">
        <v>0</v>
      </c>
      <c r="M1555" s="1">
        <f t="shared" si="172"/>
        <v>0</v>
      </c>
      <c r="N1555" t="s">
        <v>18</v>
      </c>
      <c r="O1555" t="s">
        <v>2291</v>
      </c>
      <c r="P1555" t="s">
        <v>2363</v>
      </c>
      <c r="Q1555" t="str">
        <f t="shared" si="173"/>
        <v>2013</v>
      </c>
      <c r="R1555" t="str">
        <f t="shared" si="174"/>
        <v>February</v>
      </c>
      <c r="T1555" t="s">
        <v>415</v>
      </c>
    </row>
    <row r="1556" spans="1:20" x14ac:dyDescent="0.3">
      <c r="A1556" t="s">
        <v>2364</v>
      </c>
      <c r="B1556" t="s">
        <v>2290</v>
      </c>
      <c r="C1556">
        <v>3.8</v>
      </c>
      <c r="D1556">
        <f t="shared" si="168"/>
        <v>4</v>
      </c>
      <c r="E1556">
        <v>912</v>
      </c>
      <c r="F1556" t="s">
        <v>435</v>
      </c>
      <c r="G1556">
        <f t="shared" si="169"/>
        <v>13000000</v>
      </c>
      <c r="H1556" s="3" t="s">
        <v>25</v>
      </c>
      <c r="I1556" t="str">
        <f t="shared" si="170"/>
        <v>500000+</v>
      </c>
      <c r="J1556" s="1">
        <f t="shared" si="171"/>
        <v>500000</v>
      </c>
      <c r="K1556" t="s">
        <v>17</v>
      </c>
      <c r="L1556" s="2">
        <v>0</v>
      </c>
      <c r="M1556" s="1">
        <f t="shared" si="172"/>
        <v>0</v>
      </c>
      <c r="N1556" t="s">
        <v>18</v>
      </c>
      <c r="O1556" t="s">
        <v>2291</v>
      </c>
      <c r="P1556" t="s">
        <v>2365</v>
      </c>
      <c r="Q1556" t="str">
        <f t="shared" si="173"/>
        <v>2018</v>
      </c>
      <c r="R1556" t="str">
        <f t="shared" si="174"/>
        <v>January</v>
      </c>
      <c r="S1556" t="s">
        <v>28</v>
      </c>
      <c r="T1556" t="s">
        <v>51</v>
      </c>
    </row>
    <row r="1557" spans="1:20" x14ac:dyDescent="0.3">
      <c r="A1557" t="s">
        <v>2366</v>
      </c>
      <c r="B1557" t="s">
        <v>2290</v>
      </c>
      <c r="C1557">
        <v>4.7</v>
      </c>
      <c r="D1557">
        <f t="shared" si="168"/>
        <v>5</v>
      </c>
      <c r="E1557">
        <v>2639</v>
      </c>
      <c r="F1557" t="s">
        <v>15</v>
      </c>
      <c r="G1557">
        <f t="shared" si="169"/>
        <v>19000000</v>
      </c>
      <c r="H1557" s="3" t="s">
        <v>25</v>
      </c>
      <c r="I1557" t="str">
        <f t="shared" si="170"/>
        <v>500000+</v>
      </c>
      <c r="J1557" s="1">
        <f t="shared" si="171"/>
        <v>500000</v>
      </c>
      <c r="K1557" t="s">
        <v>17</v>
      </c>
      <c r="L1557" s="2">
        <v>0</v>
      </c>
      <c r="M1557" s="1">
        <f t="shared" si="172"/>
        <v>0</v>
      </c>
      <c r="N1557" t="s">
        <v>18</v>
      </c>
      <c r="O1557" t="s">
        <v>2291</v>
      </c>
      <c r="P1557" t="s">
        <v>378</v>
      </c>
      <c r="Q1557" t="str">
        <f t="shared" si="173"/>
        <v>2017</v>
      </c>
      <c r="R1557" t="str">
        <f t="shared" si="174"/>
        <v>December</v>
      </c>
      <c r="S1557">
        <v>6</v>
      </c>
      <c r="T1557" t="s">
        <v>51</v>
      </c>
    </row>
    <row r="1558" spans="1:20" x14ac:dyDescent="0.3">
      <c r="A1558" t="s">
        <v>2367</v>
      </c>
      <c r="B1558" t="s">
        <v>2290</v>
      </c>
      <c r="C1558">
        <v>4.5</v>
      </c>
      <c r="D1558">
        <f t="shared" si="168"/>
        <v>5</v>
      </c>
      <c r="E1558">
        <v>399</v>
      </c>
      <c r="F1558" t="s">
        <v>409</v>
      </c>
      <c r="G1558">
        <f t="shared" si="169"/>
        <v>9500000</v>
      </c>
      <c r="H1558" s="3" t="s">
        <v>43</v>
      </c>
      <c r="I1558" t="str">
        <f t="shared" si="170"/>
        <v>100000+</v>
      </c>
      <c r="J1558" s="1">
        <f t="shared" si="171"/>
        <v>100000</v>
      </c>
      <c r="K1558" t="s">
        <v>17</v>
      </c>
      <c r="L1558" s="2">
        <v>0</v>
      </c>
      <c r="M1558" s="1">
        <f t="shared" si="172"/>
        <v>0</v>
      </c>
      <c r="N1558" t="s">
        <v>18</v>
      </c>
      <c r="O1558" t="s">
        <v>2291</v>
      </c>
      <c r="P1558" t="s">
        <v>1977</v>
      </c>
      <c r="Q1558" t="str">
        <f t="shared" si="173"/>
        <v>2018</v>
      </c>
      <c r="R1558" t="str">
        <f t="shared" si="174"/>
        <v>May</v>
      </c>
      <c r="S1558">
        <v>1.1000000000000001</v>
      </c>
      <c r="T1558" t="s">
        <v>22</v>
      </c>
    </row>
    <row r="1559" spans="1:20" x14ac:dyDescent="0.3">
      <c r="A1559" t="s">
        <v>2368</v>
      </c>
      <c r="B1559" t="s">
        <v>2290</v>
      </c>
      <c r="C1559">
        <v>3.5</v>
      </c>
      <c r="D1559">
        <f t="shared" si="168"/>
        <v>4</v>
      </c>
      <c r="E1559">
        <v>102</v>
      </c>
      <c r="F1559" t="s">
        <v>82</v>
      </c>
      <c r="G1559">
        <f t="shared" si="169"/>
        <v>21000000</v>
      </c>
      <c r="H1559" s="3" t="s">
        <v>49</v>
      </c>
      <c r="I1559" t="str">
        <f t="shared" si="170"/>
        <v>50000+</v>
      </c>
      <c r="J1559" s="1">
        <f t="shared" si="171"/>
        <v>50000</v>
      </c>
      <c r="K1559" t="s">
        <v>17</v>
      </c>
      <c r="L1559" s="2">
        <v>0</v>
      </c>
      <c r="M1559" s="1">
        <f t="shared" si="172"/>
        <v>0</v>
      </c>
      <c r="N1559" t="s">
        <v>18</v>
      </c>
      <c r="O1559" t="s">
        <v>2291</v>
      </c>
      <c r="P1559" t="s">
        <v>2369</v>
      </c>
      <c r="Q1559" t="str">
        <f t="shared" si="173"/>
        <v>2018</v>
      </c>
      <c r="R1559" t="str">
        <f t="shared" si="174"/>
        <v>July</v>
      </c>
      <c r="S1559" t="s">
        <v>2321</v>
      </c>
      <c r="T1559" t="s">
        <v>51</v>
      </c>
    </row>
    <row r="1560" spans="1:20" x14ac:dyDescent="0.3">
      <c r="A1560" t="s">
        <v>2370</v>
      </c>
      <c r="B1560" t="s">
        <v>2290</v>
      </c>
      <c r="C1560">
        <v>4.2</v>
      </c>
      <c r="D1560">
        <f t="shared" si="168"/>
        <v>5</v>
      </c>
      <c r="E1560">
        <v>3945</v>
      </c>
      <c r="F1560" t="s">
        <v>161</v>
      </c>
      <c r="G1560">
        <f t="shared" si="169"/>
        <v>9400000</v>
      </c>
      <c r="H1560" s="3" t="s">
        <v>25</v>
      </c>
      <c r="I1560" t="str">
        <f t="shared" si="170"/>
        <v>500000+</v>
      </c>
      <c r="J1560" s="1">
        <f t="shared" si="171"/>
        <v>500000</v>
      </c>
      <c r="K1560" t="s">
        <v>17</v>
      </c>
      <c r="L1560" s="2">
        <v>0</v>
      </c>
      <c r="M1560" s="1">
        <f t="shared" si="172"/>
        <v>0</v>
      </c>
      <c r="N1560" t="s">
        <v>18</v>
      </c>
      <c r="O1560" t="s">
        <v>2291</v>
      </c>
      <c r="P1560" t="s">
        <v>2365</v>
      </c>
      <c r="Q1560" t="str">
        <f t="shared" si="173"/>
        <v>2018</v>
      </c>
      <c r="R1560" t="str">
        <f t="shared" si="174"/>
        <v>January</v>
      </c>
      <c r="S1560" t="s">
        <v>2371</v>
      </c>
      <c r="T1560" t="s">
        <v>1411</v>
      </c>
    </row>
    <row r="1561" spans="1:20" x14ac:dyDescent="0.3">
      <c r="A1561" t="s">
        <v>2372</v>
      </c>
      <c r="B1561" t="s">
        <v>2290</v>
      </c>
      <c r="C1561">
        <v>3.5</v>
      </c>
      <c r="D1561">
        <f t="shared" si="168"/>
        <v>4</v>
      </c>
      <c r="E1561">
        <v>2221</v>
      </c>
      <c r="F1561" t="s">
        <v>224</v>
      </c>
      <c r="G1561">
        <f t="shared" si="169"/>
        <v>2400000</v>
      </c>
      <c r="H1561" s="3" t="s">
        <v>25</v>
      </c>
      <c r="I1561" t="str">
        <f t="shared" si="170"/>
        <v>500000+</v>
      </c>
      <c r="J1561" s="1">
        <f t="shared" si="171"/>
        <v>500000</v>
      </c>
      <c r="K1561" t="s">
        <v>17</v>
      </c>
      <c r="L1561" s="2">
        <v>0</v>
      </c>
      <c r="M1561" s="1">
        <f t="shared" si="172"/>
        <v>0</v>
      </c>
      <c r="N1561" t="s">
        <v>18</v>
      </c>
      <c r="O1561" t="s">
        <v>2291</v>
      </c>
      <c r="P1561" t="s">
        <v>1025</v>
      </c>
      <c r="Q1561" t="str">
        <f t="shared" si="173"/>
        <v>2017</v>
      </c>
      <c r="R1561" t="str">
        <f t="shared" si="174"/>
        <v>January</v>
      </c>
      <c r="S1561">
        <v>1.1000000000000001</v>
      </c>
      <c r="T1561" t="s">
        <v>51</v>
      </c>
    </row>
    <row r="1562" spans="1:20" x14ac:dyDescent="0.3">
      <c r="A1562" t="s">
        <v>2373</v>
      </c>
      <c r="B1562" t="s">
        <v>2290</v>
      </c>
      <c r="C1562">
        <v>4.0999999999999996</v>
      </c>
      <c r="D1562">
        <f t="shared" si="168"/>
        <v>5</v>
      </c>
      <c r="E1562">
        <v>3781</v>
      </c>
      <c r="F1562" t="s">
        <v>1206</v>
      </c>
      <c r="G1562">
        <f t="shared" si="169"/>
        <v>36000000</v>
      </c>
      <c r="H1562" s="3" t="s">
        <v>56</v>
      </c>
      <c r="I1562" t="str">
        <f t="shared" si="170"/>
        <v>1000000+</v>
      </c>
      <c r="J1562" s="1">
        <f t="shared" si="171"/>
        <v>1000000</v>
      </c>
      <c r="K1562" t="s">
        <v>17</v>
      </c>
      <c r="L1562" s="2">
        <v>0</v>
      </c>
      <c r="M1562" s="1">
        <f t="shared" si="172"/>
        <v>0</v>
      </c>
      <c r="N1562" t="s">
        <v>18</v>
      </c>
      <c r="O1562" t="s">
        <v>2291</v>
      </c>
      <c r="P1562" t="s">
        <v>172</v>
      </c>
      <c r="Q1562" t="str">
        <f t="shared" si="173"/>
        <v>2018</v>
      </c>
      <c r="R1562" t="str">
        <f t="shared" si="174"/>
        <v>April</v>
      </c>
      <c r="S1562">
        <v>1.8</v>
      </c>
      <c r="T1562" t="s">
        <v>76</v>
      </c>
    </row>
    <row r="1563" spans="1:20" x14ac:dyDescent="0.3">
      <c r="A1563" t="s">
        <v>2374</v>
      </c>
      <c r="B1563" t="s">
        <v>2290</v>
      </c>
      <c r="C1563">
        <v>3.1</v>
      </c>
      <c r="D1563">
        <f t="shared" si="168"/>
        <v>4</v>
      </c>
      <c r="E1563">
        <v>1267</v>
      </c>
      <c r="F1563" t="s">
        <v>538</v>
      </c>
      <c r="G1563">
        <f t="shared" si="169"/>
        <v>55000000</v>
      </c>
      <c r="H1563" s="3" t="s">
        <v>43</v>
      </c>
      <c r="I1563" t="str">
        <f t="shared" si="170"/>
        <v>100000+</v>
      </c>
      <c r="J1563" s="1">
        <f t="shared" si="171"/>
        <v>100000</v>
      </c>
      <c r="K1563" t="s">
        <v>17</v>
      </c>
      <c r="L1563" s="2">
        <v>0</v>
      </c>
      <c r="M1563" s="1">
        <f t="shared" si="172"/>
        <v>0</v>
      </c>
      <c r="N1563" t="s">
        <v>18</v>
      </c>
      <c r="O1563" t="s">
        <v>2291</v>
      </c>
      <c r="P1563" t="s">
        <v>153</v>
      </c>
      <c r="Q1563" t="str">
        <f t="shared" si="173"/>
        <v>2018</v>
      </c>
      <c r="R1563" t="str">
        <f t="shared" si="174"/>
        <v>August</v>
      </c>
      <c r="S1563" t="s">
        <v>2375</v>
      </c>
      <c r="T1563" t="s">
        <v>46</v>
      </c>
    </row>
    <row r="1564" spans="1:20" x14ac:dyDescent="0.3">
      <c r="A1564" t="s">
        <v>2376</v>
      </c>
      <c r="B1564" t="s">
        <v>2377</v>
      </c>
      <c r="C1564">
        <v>4.0999999999999996</v>
      </c>
      <c r="D1564">
        <f t="shared" si="168"/>
        <v>5</v>
      </c>
      <c r="E1564">
        <v>18968</v>
      </c>
      <c r="F1564" t="s">
        <v>264</v>
      </c>
      <c r="G1564">
        <f t="shared" si="169"/>
        <v>32000000</v>
      </c>
      <c r="H1564" s="3" t="s">
        <v>31</v>
      </c>
      <c r="I1564" t="str">
        <f t="shared" si="170"/>
        <v>5000000+</v>
      </c>
      <c r="J1564" s="1">
        <f t="shared" si="171"/>
        <v>5000000</v>
      </c>
      <c r="K1564" t="s">
        <v>17</v>
      </c>
      <c r="L1564" s="2">
        <v>0</v>
      </c>
      <c r="M1564" s="1">
        <f t="shared" si="172"/>
        <v>0</v>
      </c>
      <c r="N1564" t="s">
        <v>37</v>
      </c>
      <c r="O1564" t="s">
        <v>2378</v>
      </c>
      <c r="P1564" t="s">
        <v>53</v>
      </c>
      <c r="Q1564" t="str">
        <f t="shared" si="173"/>
        <v>2018</v>
      </c>
      <c r="R1564" t="str">
        <f t="shared" si="174"/>
        <v>April</v>
      </c>
      <c r="S1564">
        <v>5.0999999999999996</v>
      </c>
      <c r="T1564" t="s">
        <v>71</v>
      </c>
    </row>
    <row r="1565" spans="1:20" x14ac:dyDescent="0.3">
      <c r="A1565" t="s">
        <v>2379</v>
      </c>
      <c r="B1565" t="s">
        <v>2377</v>
      </c>
      <c r="C1565">
        <v>4.0999999999999996</v>
      </c>
      <c r="D1565">
        <f t="shared" si="168"/>
        <v>5</v>
      </c>
      <c r="E1565">
        <v>47497</v>
      </c>
      <c r="F1565" t="s">
        <v>1677</v>
      </c>
      <c r="G1565">
        <f t="shared" si="169"/>
        <v>34000000</v>
      </c>
      <c r="H1565" s="3" t="s">
        <v>79</v>
      </c>
      <c r="I1565" t="str">
        <f t="shared" si="170"/>
        <v>10000000+</v>
      </c>
      <c r="J1565" s="1">
        <f t="shared" si="171"/>
        <v>10000000</v>
      </c>
      <c r="K1565" t="s">
        <v>17</v>
      </c>
      <c r="L1565" s="2">
        <v>0</v>
      </c>
      <c r="M1565" s="1">
        <f t="shared" si="172"/>
        <v>0</v>
      </c>
      <c r="N1565" t="s">
        <v>18</v>
      </c>
      <c r="O1565" t="s">
        <v>2378</v>
      </c>
      <c r="P1565" t="s">
        <v>38</v>
      </c>
      <c r="Q1565" t="str">
        <f t="shared" si="173"/>
        <v>2018</v>
      </c>
      <c r="R1565" t="str">
        <f t="shared" si="174"/>
        <v>June</v>
      </c>
      <c r="S1565" t="s">
        <v>2380</v>
      </c>
      <c r="T1565" t="s">
        <v>245</v>
      </c>
    </row>
    <row r="1566" spans="1:20" x14ac:dyDescent="0.3">
      <c r="A1566" t="s">
        <v>2381</v>
      </c>
      <c r="B1566" t="s">
        <v>2377</v>
      </c>
      <c r="C1566">
        <v>4.3</v>
      </c>
      <c r="D1566">
        <f t="shared" si="168"/>
        <v>5</v>
      </c>
      <c r="E1566">
        <v>601</v>
      </c>
      <c r="F1566" t="s">
        <v>768</v>
      </c>
      <c r="G1566">
        <f t="shared" si="169"/>
        <v>5100000</v>
      </c>
      <c r="H1566" s="3" t="s">
        <v>43</v>
      </c>
      <c r="I1566" t="str">
        <f t="shared" si="170"/>
        <v>100000+</v>
      </c>
      <c r="J1566" s="1">
        <f t="shared" si="171"/>
        <v>100000</v>
      </c>
      <c r="K1566" t="s">
        <v>17</v>
      </c>
      <c r="L1566" s="2">
        <v>0</v>
      </c>
      <c r="M1566" s="1">
        <f t="shared" si="172"/>
        <v>0</v>
      </c>
      <c r="N1566" t="s">
        <v>18</v>
      </c>
      <c r="O1566" t="s">
        <v>2378</v>
      </c>
      <c r="P1566" t="s">
        <v>2382</v>
      </c>
      <c r="Q1566" t="str">
        <f t="shared" si="173"/>
        <v>2017</v>
      </c>
      <c r="R1566" t="str">
        <f t="shared" si="174"/>
        <v>December</v>
      </c>
      <c r="S1566">
        <v>1</v>
      </c>
      <c r="T1566" t="s">
        <v>51</v>
      </c>
    </row>
    <row r="1567" spans="1:20" x14ac:dyDescent="0.3">
      <c r="A1567" t="s">
        <v>2383</v>
      </c>
      <c r="B1567" t="s">
        <v>2377</v>
      </c>
      <c r="C1567">
        <v>4</v>
      </c>
      <c r="D1567">
        <f t="shared" si="168"/>
        <v>4</v>
      </c>
      <c r="E1567">
        <v>140995</v>
      </c>
      <c r="F1567" t="s">
        <v>1736</v>
      </c>
      <c r="G1567">
        <f t="shared" si="169"/>
        <v>100000000</v>
      </c>
      <c r="H1567" s="3" t="s">
        <v>79</v>
      </c>
      <c r="I1567" t="str">
        <f t="shared" si="170"/>
        <v>10000000+</v>
      </c>
      <c r="J1567" s="1">
        <f t="shared" si="171"/>
        <v>10000000</v>
      </c>
      <c r="K1567" t="s">
        <v>17</v>
      </c>
      <c r="L1567" s="2">
        <v>0</v>
      </c>
      <c r="M1567" s="1">
        <f t="shared" si="172"/>
        <v>0</v>
      </c>
      <c r="N1567" t="s">
        <v>18</v>
      </c>
      <c r="O1567" t="s">
        <v>2384</v>
      </c>
      <c r="P1567" t="s">
        <v>237</v>
      </c>
      <c r="Q1567" t="str">
        <f t="shared" si="173"/>
        <v>2018</v>
      </c>
      <c r="R1567" t="str">
        <f t="shared" si="174"/>
        <v>July</v>
      </c>
      <c r="S1567">
        <v>9</v>
      </c>
      <c r="T1567" t="s">
        <v>76</v>
      </c>
    </row>
    <row r="1568" spans="1:20" x14ac:dyDescent="0.3">
      <c r="A1568" t="s">
        <v>2385</v>
      </c>
      <c r="B1568" t="s">
        <v>2377</v>
      </c>
      <c r="C1568">
        <v>4.5999999999999996</v>
      </c>
      <c r="D1568">
        <f t="shared" si="168"/>
        <v>5</v>
      </c>
      <c r="E1568">
        <v>51357</v>
      </c>
      <c r="F1568" t="s">
        <v>2386</v>
      </c>
      <c r="G1568">
        <f t="shared" si="169"/>
        <v>80000000</v>
      </c>
      <c r="H1568" s="3" t="s">
        <v>31</v>
      </c>
      <c r="I1568" t="str">
        <f t="shared" si="170"/>
        <v>5000000+</v>
      </c>
      <c r="J1568" s="1">
        <f t="shared" si="171"/>
        <v>5000000</v>
      </c>
      <c r="K1568" t="s">
        <v>17</v>
      </c>
      <c r="L1568" s="2">
        <v>0</v>
      </c>
      <c r="M1568" s="1">
        <f t="shared" si="172"/>
        <v>0</v>
      </c>
      <c r="N1568" t="s">
        <v>18</v>
      </c>
      <c r="O1568" t="s">
        <v>2378</v>
      </c>
      <c r="P1568" t="s">
        <v>74</v>
      </c>
      <c r="Q1568" t="str">
        <f t="shared" si="173"/>
        <v>2018</v>
      </c>
      <c r="R1568" t="str">
        <f t="shared" si="174"/>
        <v>July</v>
      </c>
      <c r="S1568">
        <v>8</v>
      </c>
      <c r="T1568" t="s">
        <v>76</v>
      </c>
    </row>
    <row r="1569" spans="1:20" x14ac:dyDescent="0.3">
      <c r="A1569" t="s">
        <v>2387</v>
      </c>
      <c r="B1569" t="s">
        <v>2377</v>
      </c>
      <c r="C1569">
        <v>4.4000000000000004</v>
      </c>
      <c r="D1569">
        <f t="shared" si="168"/>
        <v>5</v>
      </c>
      <c r="E1569">
        <v>13565</v>
      </c>
      <c r="F1569" t="s">
        <v>701</v>
      </c>
      <c r="G1569">
        <f t="shared" si="169"/>
        <v>3300000</v>
      </c>
      <c r="H1569" s="3" t="s">
        <v>56</v>
      </c>
      <c r="I1569" t="str">
        <f t="shared" si="170"/>
        <v>1000000+</v>
      </c>
      <c r="J1569" s="1">
        <f t="shared" si="171"/>
        <v>1000000</v>
      </c>
      <c r="K1569" t="s">
        <v>17</v>
      </c>
      <c r="L1569" s="2">
        <v>0</v>
      </c>
      <c r="M1569" s="1">
        <f t="shared" si="172"/>
        <v>0</v>
      </c>
      <c r="N1569" t="s">
        <v>18</v>
      </c>
      <c r="O1569" t="s">
        <v>2378</v>
      </c>
      <c r="P1569" t="s">
        <v>2108</v>
      </c>
      <c r="Q1569" t="str">
        <f t="shared" si="173"/>
        <v>2018</v>
      </c>
      <c r="R1569" t="str">
        <f t="shared" si="174"/>
        <v>August</v>
      </c>
      <c r="S1569">
        <v>2.5</v>
      </c>
      <c r="T1569" t="s">
        <v>76</v>
      </c>
    </row>
    <row r="1570" spans="1:20" x14ac:dyDescent="0.3">
      <c r="A1570" t="s">
        <v>2388</v>
      </c>
      <c r="B1570" t="s">
        <v>2377</v>
      </c>
      <c r="C1570">
        <v>4.4000000000000004</v>
      </c>
      <c r="D1570">
        <f t="shared" si="168"/>
        <v>5</v>
      </c>
      <c r="E1570">
        <v>39364</v>
      </c>
      <c r="F1570" t="s">
        <v>68</v>
      </c>
      <c r="G1570">
        <f t="shared" si="169"/>
        <v>28000000</v>
      </c>
      <c r="H1570" s="3" t="s">
        <v>31</v>
      </c>
      <c r="I1570" t="str">
        <f t="shared" si="170"/>
        <v>5000000+</v>
      </c>
      <c r="J1570" s="1">
        <f t="shared" si="171"/>
        <v>5000000</v>
      </c>
      <c r="K1570" t="s">
        <v>17</v>
      </c>
      <c r="L1570" s="2">
        <v>0</v>
      </c>
      <c r="M1570" s="1">
        <f t="shared" si="172"/>
        <v>0</v>
      </c>
      <c r="N1570" t="s">
        <v>18</v>
      </c>
      <c r="O1570" t="s">
        <v>2378</v>
      </c>
      <c r="P1570" t="s">
        <v>369</v>
      </c>
      <c r="Q1570" t="str">
        <f t="shared" si="173"/>
        <v>2018</v>
      </c>
      <c r="R1570" t="str">
        <f t="shared" si="174"/>
        <v>July</v>
      </c>
      <c r="S1570">
        <v>10.19</v>
      </c>
      <c r="T1570" t="s">
        <v>22</v>
      </c>
    </row>
    <row r="1571" spans="1:20" x14ac:dyDescent="0.3">
      <c r="A1571" t="s">
        <v>2389</v>
      </c>
      <c r="B1571" t="s">
        <v>2377</v>
      </c>
      <c r="C1571">
        <v>4.3</v>
      </c>
      <c r="D1571">
        <f t="shared" si="168"/>
        <v>5</v>
      </c>
      <c r="E1571">
        <v>7287</v>
      </c>
      <c r="F1571" t="s">
        <v>427</v>
      </c>
      <c r="G1571">
        <f t="shared" si="169"/>
        <v>5000000</v>
      </c>
      <c r="H1571" s="3" t="s">
        <v>56</v>
      </c>
      <c r="I1571" t="str">
        <f t="shared" si="170"/>
        <v>1000000+</v>
      </c>
      <c r="J1571" s="1">
        <f t="shared" si="171"/>
        <v>1000000</v>
      </c>
      <c r="K1571" t="s">
        <v>17</v>
      </c>
      <c r="L1571" s="2">
        <v>0</v>
      </c>
      <c r="M1571" s="1">
        <f t="shared" si="172"/>
        <v>0</v>
      </c>
      <c r="N1571" t="s">
        <v>18</v>
      </c>
      <c r="O1571" t="s">
        <v>2378</v>
      </c>
      <c r="P1571" t="s">
        <v>2390</v>
      </c>
      <c r="Q1571" t="str">
        <f t="shared" si="173"/>
        <v>2016</v>
      </c>
      <c r="R1571" t="str">
        <f t="shared" si="174"/>
        <v>November</v>
      </c>
      <c r="S1571">
        <v>1</v>
      </c>
      <c r="T1571" t="s">
        <v>51</v>
      </c>
    </row>
    <row r="1572" spans="1:20" x14ac:dyDescent="0.3">
      <c r="A1572" t="s">
        <v>2391</v>
      </c>
      <c r="B1572" t="s">
        <v>2377</v>
      </c>
      <c r="C1572">
        <v>4.5999999999999996</v>
      </c>
      <c r="D1572">
        <f t="shared" si="168"/>
        <v>5</v>
      </c>
      <c r="E1572">
        <v>161143</v>
      </c>
      <c r="F1572" t="s">
        <v>142</v>
      </c>
      <c r="G1572">
        <f t="shared" si="169"/>
        <v>11000000</v>
      </c>
      <c r="H1572" s="3" t="s">
        <v>79</v>
      </c>
      <c r="I1572" t="str">
        <f t="shared" si="170"/>
        <v>10000000+</v>
      </c>
      <c r="J1572" s="1">
        <f t="shared" si="171"/>
        <v>10000000</v>
      </c>
      <c r="K1572" t="s">
        <v>17</v>
      </c>
      <c r="L1572" s="2">
        <v>0</v>
      </c>
      <c r="M1572" s="1">
        <f t="shared" si="172"/>
        <v>0</v>
      </c>
      <c r="N1572" t="s">
        <v>111</v>
      </c>
      <c r="O1572" t="s">
        <v>2378</v>
      </c>
      <c r="P1572" t="s">
        <v>452</v>
      </c>
      <c r="Q1572" t="str">
        <f t="shared" si="173"/>
        <v>2018</v>
      </c>
      <c r="R1572" t="str">
        <f t="shared" si="174"/>
        <v>June</v>
      </c>
      <c r="S1572" t="s">
        <v>2392</v>
      </c>
      <c r="T1572" t="s">
        <v>22</v>
      </c>
    </row>
    <row r="1573" spans="1:20" x14ac:dyDescent="0.3">
      <c r="A1573" t="s">
        <v>2393</v>
      </c>
      <c r="B1573" t="s">
        <v>2377</v>
      </c>
      <c r="C1573">
        <v>3.2</v>
      </c>
      <c r="D1573">
        <f t="shared" si="168"/>
        <v>4</v>
      </c>
      <c r="E1573">
        <v>16168</v>
      </c>
      <c r="F1573" t="s">
        <v>538</v>
      </c>
      <c r="G1573">
        <f t="shared" si="169"/>
        <v>55000000</v>
      </c>
      <c r="H1573" s="3" t="s">
        <v>56</v>
      </c>
      <c r="I1573" t="str">
        <f t="shared" si="170"/>
        <v>1000000+</v>
      </c>
      <c r="J1573" s="1">
        <f t="shared" si="171"/>
        <v>1000000</v>
      </c>
      <c r="K1573" t="s">
        <v>17</v>
      </c>
      <c r="L1573" s="2">
        <v>0</v>
      </c>
      <c r="M1573" s="1">
        <f t="shared" si="172"/>
        <v>0</v>
      </c>
      <c r="N1573" t="s">
        <v>18</v>
      </c>
      <c r="O1573" t="s">
        <v>2378</v>
      </c>
      <c r="P1573" t="s">
        <v>192</v>
      </c>
      <c r="Q1573" t="str">
        <f t="shared" si="173"/>
        <v>2018</v>
      </c>
      <c r="R1573" t="str">
        <f t="shared" si="174"/>
        <v>July</v>
      </c>
      <c r="S1573" t="s">
        <v>1136</v>
      </c>
      <c r="T1573" t="s">
        <v>22</v>
      </c>
    </row>
    <row r="1574" spans="1:20" x14ac:dyDescent="0.3">
      <c r="A1574" t="s">
        <v>2394</v>
      </c>
      <c r="B1574" t="s">
        <v>2377</v>
      </c>
      <c r="C1574">
        <v>4.5</v>
      </c>
      <c r="D1574">
        <f t="shared" si="168"/>
        <v>5</v>
      </c>
      <c r="E1574">
        <v>100</v>
      </c>
      <c r="F1574" t="s">
        <v>358</v>
      </c>
      <c r="G1574">
        <f t="shared" si="169"/>
        <v>7100000</v>
      </c>
      <c r="H1574" s="3" t="s">
        <v>56</v>
      </c>
      <c r="I1574" t="str">
        <f t="shared" si="170"/>
        <v>1000000+</v>
      </c>
      <c r="J1574" s="1">
        <f t="shared" si="171"/>
        <v>1000000</v>
      </c>
      <c r="K1574" t="s">
        <v>17</v>
      </c>
      <c r="L1574" s="2">
        <v>0</v>
      </c>
      <c r="M1574" s="1">
        <f t="shared" si="172"/>
        <v>0</v>
      </c>
      <c r="N1574" t="s">
        <v>18</v>
      </c>
      <c r="O1574" t="s">
        <v>2378</v>
      </c>
      <c r="P1574" t="s">
        <v>1841</v>
      </c>
      <c r="Q1574" t="str">
        <f t="shared" si="173"/>
        <v>2018</v>
      </c>
      <c r="R1574" t="str">
        <f t="shared" si="174"/>
        <v>May</v>
      </c>
      <c r="S1574" t="s">
        <v>2395</v>
      </c>
      <c r="T1574" t="s">
        <v>2396</v>
      </c>
    </row>
    <row r="1575" spans="1:20" x14ac:dyDescent="0.3">
      <c r="A1575" t="s">
        <v>2397</v>
      </c>
      <c r="B1575" t="s">
        <v>2377</v>
      </c>
      <c r="C1575">
        <v>4.5999999999999996</v>
      </c>
      <c r="D1575">
        <f t="shared" si="168"/>
        <v>5</v>
      </c>
      <c r="E1575">
        <v>116079</v>
      </c>
      <c r="F1575" t="s">
        <v>382</v>
      </c>
      <c r="G1575">
        <f t="shared" si="169"/>
        <v>3200000</v>
      </c>
      <c r="H1575" s="3" t="s">
        <v>31</v>
      </c>
      <c r="I1575" t="str">
        <f t="shared" si="170"/>
        <v>5000000+</v>
      </c>
      <c r="J1575" s="1">
        <f t="shared" si="171"/>
        <v>5000000</v>
      </c>
      <c r="K1575" t="s">
        <v>17</v>
      </c>
      <c r="L1575" s="2">
        <v>0</v>
      </c>
      <c r="M1575" s="1">
        <f t="shared" si="172"/>
        <v>0</v>
      </c>
      <c r="N1575" t="s">
        <v>18</v>
      </c>
      <c r="O1575" t="s">
        <v>2378</v>
      </c>
      <c r="P1575" t="s">
        <v>1325</v>
      </c>
      <c r="Q1575" t="str">
        <f t="shared" si="173"/>
        <v>2018</v>
      </c>
      <c r="R1575" t="str">
        <f t="shared" si="174"/>
        <v>May</v>
      </c>
      <c r="S1575">
        <v>5.8</v>
      </c>
      <c r="T1575" t="s">
        <v>51</v>
      </c>
    </row>
    <row r="1576" spans="1:20" x14ac:dyDescent="0.3">
      <c r="A1576" t="s">
        <v>2398</v>
      </c>
      <c r="B1576" t="s">
        <v>2377</v>
      </c>
      <c r="C1576">
        <v>4.5999999999999996</v>
      </c>
      <c r="D1576">
        <f t="shared" si="168"/>
        <v>5</v>
      </c>
      <c r="E1576">
        <v>815893</v>
      </c>
      <c r="F1576" t="s">
        <v>1130</v>
      </c>
      <c r="G1576">
        <f t="shared" si="169"/>
        <v>4400000</v>
      </c>
      <c r="H1576" s="3" t="s">
        <v>79</v>
      </c>
      <c r="I1576" t="str">
        <f t="shared" si="170"/>
        <v>10000000+</v>
      </c>
      <c r="J1576" s="1">
        <f t="shared" si="171"/>
        <v>10000000</v>
      </c>
      <c r="K1576" t="s">
        <v>17</v>
      </c>
      <c r="L1576" s="2">
        <v>0</v>
      </c>
      <c r="M1576" s="1">
        <f t="shared" si="172"/>
        <v>0</v>
      </c>
      <c r="N1576" t="s">
        <v>18</v>
      </c>
      <c r="O1576" t="s">
        <v>2378</v>
      </c>
      <c r="P1576" t="s">
        <v>1593</v>
      </c>
      <c r="Q1576" t="str">
        <f t="shared" si="173"/>
        <v>2018</v>
      </c>
      <c r="R1576" t="str">
        <f t="shared" si="174"/>
        <v>June</v>
      </c>
      <c r="S1576">
        <v>4.9000000000000004</v>
      </c>
      <c r="T1576" t="s">
        <v>71</v>
      </c>
    </row>
    <row r="1577" spans="1:20" x14ac:dyDescent="0.3">
      <c r="A1577" t="s">
        <v>2399</v>
      </c>
      <c r="B1577" t="s">
        <v>2377</v>
      </c>
      <c r="C1577">
        <v>4.3</v>
      </c>
      <c r="D1577">
        <f t="shared" si="168"/>
        <v>5</v>
      </c>
      <c r="E1577">
        <v>985</v>
      </c>
      <c r="F1577" t="s">
        <v>242</v>
      </c>
      <c r="G1577">
        <f t="shared" si="169"/>
        <v>16000000</v>
      </c>
      <c r="H1577" s="3" t="s">
        <v>25</v>
      </c>
      <c r="I1577" t="str">
        <f t="shared" si="170"/>
        <v>500000+</v>
      </c>
      <c r="J1577" s="1">
        <f t="shared" si="171"/>
        <v>500000</v>
      </c>
      <c r="K1577" t="s">
        <v>17</v>
      </c>
      <c r="L1577" s="2">
        <v>0</v>
      </c>
      <c r="M1577" s="1">
        <f t="shared" si="172"/>
        <v>0</v>
      </c>
      <c r="N1577" t="s">
        <v>18</v>
      </c>
      <c r="O1577" t="s">
        <v>2378</v>
      </c>
      <c r="P1577" t="s">
        <v>140</v>
      </c>
      <c r="Q1577" t="str">
        <f t="shared" si="173"/>
        <v>2018</v>
      </c>
      <c r="R1577" t="str">
        <f t="shared" si="174"/>
        <v>May</v>
      </c>
      <c r="S1577">
        <v>3.7</v>
      </c>
      <c r="T1577" t="s">
        <v>472</v>
      </c>
    </row>
    <row r="1578" spans="1:20" x14ac:dyDescent="0.3">
      <c r="A1578" t="s">
        <v>2400</v>
      </c>
      <c r="B1578" t="s">
        <v>2377</v>
      </c>
      <c r="C1578">
        <v>3</v>
      </c>
      <c r="D1578">
        <f t="shared" si="168"/>
        <v>3</v>
      </c>
      <c r="E1578">
        <v>4260</v>
      </c>
      <c r="F1578" t="s">
        <v>1614</v>
      </c>
      <c r="G1578">
        <f t="shared" si="169"/>
        <v>6300000</v>
      </c>
      <c r="H1578" s="3" t="s">
        <v>31</v>
      </c>
      <c r="I1578" t="str">
        <f t="shared" si="170"/>
        <v>5000000+</v>
      </c>
      <c r="J1578" s="1">
        <f t="shared" si="171"/>
        <v>5000000</v>
      </c>
      <c r="K1578" t="s">
        <v>17</v>
      </c>
      <c r="L1578" s="2">
        <v>0</v>
      </c>
      <c r="M1578" s="1">
        <f t="shared" si="172"/>
        <v>0</v>
      </c>
      <c r="N1578" t="s">
        <v>18</v>
      </c>
      <c r="O1578" t="s">
        <v>2378</v>
      </c>
      <c r="P1578" t="s">
        <v>376</v>
      </c>
      <c r="Q1578" t="str">
        <f t="shared" si="173"/>
        <v>2017</v>
      </c>
      <c r="R1578" t="str">
        <f t="shared" si="174"/>
        <v>August</v>
      </c>
      <c r="S1578">
        <v>6.1</v>
      </c>
      <c r="T1578" t="s">
        <v>157</v>
      </c>
    </row>
    <row r="1579" spans="1:20" x14ac:dyDescent="0.3">
      <c r="A1579" t="s">
        <v>2401</v>
      </c>
      <c r="B1579" t="s">
        <v>2377</v>
      </c>
      <c r="C1579">
        <v>4.4000000000000004</v>
      </c>
      <c r="D1579">
        <f t="shared" si="168"/>
        <v>5</v>
      </c>
      <c r="E1579">
        <v>726074</v>
      </c>
      <c r="F1579" t="s">
        <v>1063</v>
      </c>
      <c r="G1579">
        <f t="shared" si="169"/>
        <v>45000000</v>
      </c>
      <c r="H1579" s="3" t="s">
        <v>79</v>
      </c>
      <c r="I1579" t="str">
        <f t="shared" si="170"/>
        <v>10000000+</v>
      </c>
      <c r="J1579" s="1">
        <f t="shared" si="171"/>
        <v>10000000</v>
      </c>
      <c r="K1579" t="s">
        <v>17</v>
      </c>
      <c r="L1579" s="2">
        <v>0</v>
      </c>
      <c r="M1579" s="1">
        <f t="shared" si="172"/>
        <v>0</v>
      </c>
      <c r="N1579" t="s">
        <v>18</v>
      </c>
      <c r="O1579" t="s">
        <v>2378</v>
      </c>
      <c r="P1579" t="s">
        <v>153</v>
      </c>
      <c r="Q1579" t="str">
        <f t="shared" si="173"/>
        <v>2018</v>
      </c>
      <c r="R1579" t="str">
        <f t="shared" si="174"/>
        <v>August</v>
      </c>
      <c r="S1579" t="s">
        <v>2402</v>
      </c>
      <c r="T1579" t="s">
        <v>46</v>
      </c>
    </row>
    <row r="1580" spans="1:20" x14ac:dyDescent="0.3">
      <c r="A1580" t="s">
        <v>2403</v>
      </c>
      <c r="B1580" t="s">
        <v>2377</v>
      </c>
      <c r="C1580">
        <v>4.4000000000000004</v>
      </c>
      <c r="D1580">
        <f t="shared" si="168"/>
        <v>5</v>
      </c>
      <c r="E1580">
        <v>3829</v>
      </c>
      <c r="F1580" t="s">
        <v>119</v>
      </c>
      <c r="G1580">
        <f t="shared" si="169"/>
        <v>23000000</v>
      </c>
      <c r="H1580" s="3" t="s">
        <v>56</v>
      </c>
      <c r="I1580" t="str">
        <f t="shared" si="170"/>
        <v>1000000+</v>
      </c>
      <c r="J1580" s="1">
        <f t="shared" si="171"/>
        <v>1000000</v>
      </c>
      <c r="K1580" t="s">
        <v>17</v>
      </c>
      <c r="L1580" s="2">
        <v>0</v>
      </c>
      <c r="M1580" s="1">
        <f t="shared" si="172"/>
        <v>0</v>
      </c>
      <c r="N1580" t="s">
        <v>18</v>
      </c>
      <c r="O1580" t="s">
        <v>2378</v>
      </c>
      <c r="P1580" t="s">
        <v>383</v>
      </c>
      <c r="Q1580" t="str">
        <f t="shared" si="173"/>
        <v>2018</v>
      </c>
      <c r="R1580" t="str">
        <f t="shared" si="174"/>
        <v>June</v>
      </c>
      <c r="S1580" t="s">
        <v>2404</v>
      </c>
      <c r="T1580" t="s">
        <v>71</v>
      </c>
    </row>
    <row r="1581" spans="1:20" x14ac:dyDescent="0.3">
      <c r="A1581" t="s">
        <v>2405</v>
      </c>
      <c r="B1581" t="s">
        <v>2377</v>
      </c>
      <c r="C1581">
        <v>4.3</v>
      </c>
      <c r="D1581">
        <f t="shared" si="168"/>
        <v>5</v>
      </c>
      <c r="E1581">
        <v>33572</v>
      </c>
      <c r="F1581" t="s">
        <v>85</v>
      </c>
      <c r="G1581">
        <f t="shared" si="169"/>
        <v>37000000</v>
      </c>
      <c r="H1581" s="3" t="s">
        <v>56</v>
      </c>
      <c r="I1581" t="str">
        <f t="shared" si="170"/>
        <v>1000000+</v>
      </c>
      <c r="J1581" s="1">
        <f t="shared" si="171"/>
        <v>1000000</v>
      </c>
      <c r="K1581" t="s">
        <v>17</v>
      </c>
      <c r="L1581" s="2">
        <v>0</v>
      </c>
      <c r="M1581" s="1">
        <f t="shared" si="172"/>
        <v>0</v>
      </c>
      <c r="N1581" t="s">
        <v>18</v>
      </c>
      <c r="O1581" t="s">
        <v>2378</v>
      </c>
      <c r="P1581" t="s">
        <v>153</v>
      </c>
      <c r="Q1581" t="str">
        <f t="shared" si="173"/>
        <v>2018</v>
      </c>
      <c r="R1581" t="str">
        <f t="shared" si="174"/>
        <v>August</v>
      </c>
      <c r="S1581" t="s">
        <v>2406</v>
      </c>
      <c r="T1581" t="s">
        <v>46</v>
      </c>
    </row>
    <row r="1582" spans="1:20" x14ac:dyDescent="0.3">
      <c r="A1582" t="s">
        <v>2407</v>
      </c>
      <c r="B1582" t="s">
        <v>2377</v>
      </c>
      <c r="C1582">
        <v>3.5</v>
      </c>
      <c r="D1582">
        <f t="shared" si="168"/>
        <v>4</v>
      </c>
      <c r="E1582">
        <v>6145</v>
      </c>
      <c r="F1582" t="s">
        <v>435</v>
      </c>
      <c r="G1582">
        <f t="shared" si="169"/>
        <v>13000000</v>
      </c>
      <c r="H1582" s="3" t="s">
        <v>79</v>
      </c>
      <c r="I1582" t="str">
        <f t="shared" si="170"/>
        <v>10000000+</v>
      </c>
      <c r="J1582" s="1">
        <f t="shared" si="171"/>
        <v>10000000</v>
      </c>
      <c r="K1582" t="s">
        <v>17</v>
      </c>
      <c r="L1582" s="2">
        <v>0</v>
      </c>
      <c r="M1582" s="1">
        <f t="shared" si="172"/>
        <v>0</v>
      </c>
      <c r="N1582" t="s">
        <v>18</v>
      </c>
      <c r="O1582" t="s">
        <v>2378</v>
      </c>
      <c r="P1582" t="s">
        <v>2408</v>
      </c>
      <c r="Q1582" t="str">
        <f t="shared" si="173"/>
        <v>2016</v>
      </c>
      <c r="R1582" t="str">
        <f t="shared" si="174"/>
        <v>June</v>
      </c>
      <c r="S1582" t="s">
        <v>2409</v>
      </c>
      <c r="T1582" t="s">
        <v>245</v>
      </c>
    </row>
    <row r="1583" spans="1:20" x14ac:dyDescent="0.3">
      <c r="A1583" t="s">
        <v>2410</v>
      </c>
      <c r="B1583" t="s">
        <v>2377</v>
      </c>
      <c r="C1583">
        <v>4.3</v>
      </c>
      <c r="D1583">
        <f t="shared" si="168"/>
        <v>5</v>
      </c>
      <c r="E1583">
        <v>34327</v>
      </c>
      <c r="F1583" t="s">
        <v>1200</v>
      </c>
      <c r="G1583">
        <f t="shared" si="169"/>
        <v>8100000</v>
      </c>
      <c r="H1583" s="3" t="s">
        <v>31</v>
      </c>
      <c r="I1583" t="str">
        <f t="shared" si="170"/>
        <v>5000000+</v>
      </c>
      <c r="J1583" s="1">
        <f t="shared" si="171"/>
        <v>5000000</v>
      </c>
      <c r="K1583" t="s">
        <v>17</v>
      </c>
      <c r="L1583" s="2">
        <v>0</v>
      </c>
      <c r="M1583" s="1">
        <f t="shared" si="172"/>
        <v>0</v>
      </c>
      <c r="N1583" t="s">
        <v>18</v>
      </c>
      <c r="O1583" t="s">
        <v>2378</v>
      </c>
      <c r="P1583" t="s">
        <v>369</v>
      </c>
      <c r="Q1583" t="str">
        <f t="shared" si="173"/>
        <v>2018</v>
      </c>
      <c r="R1583" t="str">
        <f t="shared" si="174"/>
        <v>July</v>
      </c>
      <c r="S1583" t="s">
        <v>204</v>
      </c>
      <c r="T1583" t="s">
        <v>76</v>
      </c>
    </row>
    <row r="1584" spans="1:20" x14ac:dyDescent="0.3">
      <c r="A1584" t="s">
        <v>2411</v>
      </c>
      <c r="B1584" t="s">
        <v>2377</v>
      </c>
      <c r="C1584">
        <v>4.5</v>
      </c>
      <c r="D1584">
        <f t="shared" si="168"/>
        <v>5</v>
      </c>
      <c r="E1584">
        <v>7457</v>
      </c>
      <c r="F1584" t="s">
        <v>435</v>
      </c>
      <c r="G1584">
        <f t="shared" si="169"/>
        <v>13000000</v>
      </c>
      <c r="H1584" s="3" t="s">
        <v>56</v>
      </c>
      <c r="I1584" t="str">
        <f t="shared" si="170"/>
        <v>1000000+</v>
      </c>
      <c r="J1584" s="1">
        <f t="shared" si="171"/>
        <v>1000000</v>
      </c>
      <c r="K1584" t="s">
        <v>17</v>
      </c>
      <c r="L1584" s="2">
        <v>0</v>
      </c>
      <c r="M1584" s="1">
        <f t="shared" si="172"/>
        <v>0</v>
      </c>
      <c r="N1584" t="s">
        <v>37</v>
      </c>
      <c r="O1584" t="s">
        <v>2378</v>
      </c>
      <c r="P1584" t="s">
        <v>86</v>
      </c>
      <c r="Q1584" t="str">
        <f t="shared" si="173"/>
        <v>2018</v>
      </c>
      <c r="R1584" t="str">
        <f t="shared" si="174"/>
        <v>August</v>
      </c>
      <c r="S1584" t="s">
        <v>2412</v>
      </c>
      <c r="T1584" t="s">
        <v>71</v>
      </c>
    </row>
    <row r="1585" spans="1:20" x14ac:dyDescent="0.3">
      <c r="A1585" t="s">
        <v>2413</v>
      </c>
      <c r="B1585" t="s">
        <v>2377</v>
      </c>
      <c r="C1585">
        <v>3.7</v>
      </c>
      <c r="D1585">
        <f t="shared" si="168"/>
        <v>4</v>
      </c>
      <c r="E1585">
        <v>41941</v>
      </c>
      <c r="F1585" t="s">
        <v>24</v>
      </c>
      <c r="G1585">
        <f t="shared" si="169"/>
        <v>14000000</v>
      </c>
      <c r="H1585" s="3" t="s">
        <v>79</v>
      </c>
      <c r="I1585" t="str">
        <f t="shared" si="170"/>
        <v>10000000+</v>
      </c>
      <c r="J1585" s="1">
        <f t="shared" si="171"/>
        <v>10000000</v>
      </c>
      <c r="K1585" t="s">
        <v>17</v>
      </c>
      <c r="L1585" s="2">
        <v>0</v>
      </c>
      <c r="M1585" s="1">
        <f t="shared" si="172"/>
        <v>0</v>
      </c>
      <c r="N1585" t="s">
        <v>18</v>
      </c>
      <c r="O1585" t="s">
        <v>2378</v>
      </c>
      <c r="P1585" t="s">
        <v>103</v>
      </c>
      <c r="Q1585" t="str">
        <f t="shared" si="173"/>
        <v>2018</v>
      </c>
      <c r="R1585" t="str">
        <f t="shared" si="174"/>
        <v>July</v>
      </c>
      <c r="S1585" t="s">
        <v>2414</v>
      </c>
      <c r="T1585" t="s">
        <v>46</v>
      </c>
    </row>
    <row r="1586" spans="1:20" x14ac:dyDescent="0.3">
      <c r="A1586" t="s">
        <v>2415</v>
      </c>
      <c r="B1586" t="s">
        <v>2377</v>
      </c>
      <c r="C1586">
        <v>4.5</v>
      </c>
      <c r="D1586">
        <f t="shared" si="168"/>
        <v>5</v>
      </c>
      <c r="E1586">
        <v>82145</v>
      </c>
      <c r="F1586" t="s">
        <v>336</v>
      </c>
      <c r="G1586">
        <f t="shared" si="169"/>
        <v>30000000</v>
      </c>
      <c r="H1586" s="3" t="s">
        <v>36</v>
      </c>
      <c r="I1586" t="str">
        <f t="shared" si="170"/>
        <v>50000000+</v>
      </c>
      <c r="J1586" s="1">
        <f t="shared" si="171"/>
        <v>50000000</v>
      </c>
      <c r="K1586" t="s">
        <v>17</v>
      </c>
      <c r="L1586" s="2">
        <v>0</v>
      </c>
      <c r="M1586" s="1">
        <f t="shared" si="172"/>
        <v>0</v>
      </c>
      <c r="N1586" t="s">
        <v>18</v>
      </c>
      <c r="O1586" t="s">
        <v>2378</v>
      </c>
      <c r="P1586" t="s">
        <v>704</v>
      </c>
      <c r="Q1586" t="str">
        <f t="shared" si="173"/>
        <v>2018</v>
      </c>
      <c r="R1586" t="str">
        <f t="shared" si="174"/>
        <v>July</v>
      </c>
      <c r="S1586" t="s">
        <v>2416</v>
      </c>
      <c r="T1586" t="s">
        <v>46</v>
      </c>
    </row>
    <row r="1587" spans="1:20" x14ac:dyDescent="0.3">
      <c r="A1587" t="s">
        <v>2417</v>
      </c>
      <c r="B1587" t="s">
        <v>2377</v>
      </c>
      <c r="C1587">
        <v>4.2</v>
      </c>
      <c r="D1587">
        <f t="shared" si="168"/>
        <v>5</v>
      </c>
      <c r="E1587">
        <v>10944</v>
      </c>
      <c r="F1587" t="s">
        <v>1206</v>
      </c>
      <c r="G1587">
        <f t="shared" si="169"/>
        <v>36000000</v>
      </c>
      <c r="H1587" s="3" t="s">
        <v>56</v>
      </c>
      <c r="I1587" t="str">
        <f t="shared" si="170"/>
        <v>1000000+</v>
      </c>
      <c r="J1587" s="1">
        <f t="shared" si="171"/>
        <v>1000000</v>
      </c>
      <c r="K1587" t="s">
        <v>17</v>
      </c>
      <c r="L1587" s="2">
        <v>0</v>
      </c>
      <c r="M1587" s="1">
        <f t="shared" si="172"/>
        <v>0</v>
      </c>
      <c r="N1587" t="s">
        <v>18</v>
      </c>
      <c r="O1587" t="s">
        <v>2378</v>
      </c>
      <c r="P1587" t="s">
        <v>487</v>
      </c>
      <c r="Q1587" t="str">
        <f t="shared" si="173"/>
        <v>2018</v>
      </c>
      <c r="R1587" t="str">
        <f t="shared" si="174"/>
        <v>June</v>
      </c>
      <c r="S1587">
        <v>2</v>
      </c>
      <c r="T1587" t="s">
        <v>71</v>
      </c>
    </row>
    <row r="1588" spans="1:20" x14ac:dyDescent="0.3">
      <c r="A1588" t="s">
        <v>2418</v>
      </c>
      <c r="B1588" t="s">
        <v>2377</v>
      </c>
      <c r="C1588">
        <v>4.3</v>
      </c>
      <c r="D1588">
        <f t="shared" si="168"/>
        <v>5</v>
      </c>
      <c r="E1588">
        <v>665</v>
      </c>
      <c r="F1588" t="s">
        <v>1015</v>
      </c>
      <c r="G1588">
        <f t="shared" si="169"/>
        <v>3000000</v>
      </c>
      <c r="H1588" s="3" t="s">
        <v>25</v>
      </c>
      <c r="I1588" t="str">
        <f t="shared" si="170"/>
        <v>500000+</v>
      </c>
      <c r="J1588" s="1">
        <f t="shared" si="171"/>
        <v>500000</v>
      </c>
      <c r="K1588" t="s">
        <v>17</v>
      </c>
      <c r="L1588" s="2">
        <v>0</v>
      </c>
      <c r="M1588" s="1">
        <f t="shared" si="172"/>
        <v>0</v>
      </c>
      <c r="N1588" t="s">
        <v>18</v>
      </c>
      <c r="O1588" t="s">
        <v>2378</v>
      </c>
      <c r="P1588" t="s">
        <v>279</v>
      </c>
      <c r="Q1588" t="str">
        <f t="shared" si="173"/>
        <v>2018</v>
      </c>
      <c r="R1588" t="str">
        <f t="shared" si="174"/>
        <v>August</v>
      </c>
      <c r="S1588">
        <v>2</v>
      </c>
      <c r="T1588" t="s">
        <v>51</v>
      </c>
    </row>
    <row r="1589" spans="1:20" x14ac:dyDescent="0.3">
      <c r="A1589" t="s">
        <v>2419</v>
      </c>
      <c r="B1589" t="s">
        <v>2377</v>
      </c>
      <c r="C1589">
        <v>4.5999999999999996</v>
      </c>
      <c r="D1589">
        <f t="shared" si="168"/>
        <v>5</v>
      </c>
      <c r="E1589">
        <v>2167</v>
      </c>
      <c r="F1589" t="s">
        <v>1001</v>
      </c>
      <c r="G1589">
        <f t="shared" si="169"/>
        <v>1400000</v>
      </c>
      <c r="H1589" s="3" t="s">
        <v>25</v>
      </c>
      <c r="I1589" t="str">
        <f t="shared" si="170"/>
        <v>500000+</v>
      </c>
      <c r="J1589" s="1">
        <f t="shared" si="171"/>
        <v>500000</v>
      </c>
      <c r="K1589" t="s">
        <v>17</v>
      </c>
      <c r="L1589" s="2">
        <v>0</v>
      </c>
      <c r="M1589" s="1">
        <f t="shared" si="172"/>
        <v>0</v>
      </c>
      <c r="N1589" t="s">
        <v>18</v>
      </c>
      <c r="O1589" t="s">
        <v>2378</v>
      </c>
      <c r="P1589" t="s">
        <v>20</v>
      </c>
      <c r="Q1589" t="str">
        <f t="shared" si="173"/>
        <v>2018</v>
      </c>
      <c r="R1589" t="str">
        <f t="shared" si="174"/>
        <v>January</v>
      </c>
      <c r="S1589">
        <v>1</v>
      </c>
      <c r="T1589" t="s">
        <v>51</v>
      </c>
    </row>
    <row r="1590" spans="1:20" x14ac:dyDescent="0.3">
      <c r="A1590" t="s">
        <v>2420</v>
      </c>
      <c r="B1590" t="s">
        <v>2377</v>
      </c>
      <c r="C1590">
        <v>4.5</v>
      </c>
      <c r="D1590">
        <f t="shared" si="168"/>
        <v>5</v>
      </c>
      <c r="E1590">
        <v>53652</v>
      </c>
      <c r="F1590" t="s">
        <v>99</v>
      </c>
      <c r="G1590">
        <f t="shared" si="169"/>
        <v>39000000</v>
      </c>
      <c r="H1590" s="3" t="s">
        <v>56</v>
      </c>
      <c r="I1590" t="str">
        <f t="shared" si="170"/>
        <v>1000000+</v>
      </c>
      <c r="J1590" s="1">
        <f t="shared" si="171"/>
        <v>1000000</v>
      </c>
      <c r="K1590" t="s">
        <v>17</v>
      </c>
      <c r="L1590" s="2">
        <v>0</v>
      </c>
      <c r="M1590" s="1">
        <f t="shared" si="172"/>
        <v>0</v>
      </c>
      <c r="N1590" t="s">
        <v>18</v>
      </c>
      <c r="O1590" t="s">
        <v>2378</v>
      </c>
      <c r="P1590" t="s">
        <v>2108</v>
      </c>
      <c r="Q1590" t="str">
        <f t="shared" si="173"/>
        <v>2018</v>
      </c>
      <c r="R1590" t="str">
        <f t="shared" si="174"/>
        <v>August</v>
      </c>
      <c r="S1590">
        <v>2.15</v>
      </c>
      <c r="T1590" t="s">
        <v>245</v>
      </c>
    </row>
    <row r="1591" spans="1:20" x14ac:dyDescent="0.3">
      <c r="A1591" t="s">
        <v>2421</v>
      </c>
      <c r="B1591" t="s">
        <v>2377</v>
      </c>
      <c r="C1591">
        <v>3.9</v>
      </c>
      <c r="D1591">
        <f t="shared" si="168"/>
        <v>4</v>
      </c>
      <c r="E1591">
        <v>18961</v>
      </c>
      <c r="F1591" t="s">
        <v>1314</v>
      </c>
      <c r="G1591">
        <f t="shared" si="169"/>
        <v>1800000</v>
      </c>
      <c r="H1591" s="3" t="s">
        <v>31</v>
      </c>
      <c r="I1591" t="str">
        <f t="shared" si="170"/>
        <v>5000000+</v>
      </c>
      <c r="J1591" s="1">
        <f t="shared" si="171"/>
        <v>5000000</v>
      </c>
      <c r="K1591" t="s">
        <v>17</v>
      </c>
      <c r="L1591" s="2">
        <v>0</v>
      </c>
      <c r="M1591" s="1">
        <f t="shared" si="172"/>
        <v>0</v>
      </c>
      <c r="N1591" t="s">
        <v>18</v>
      </c>
      <c r="O1591" t="s">
        <v>2378</v>
      </c>
      <c r="P1591" t="s">
        <v>2422</v>
      </c>
      <c r="Q1591" t="str">
        <f t="shared" si="173"/>
        <v>2015</v>
      </c>
      <c r="R1591" t="str">
        <f t="shared" si="174"/>
        <v>September</v>
      </c>
      <c r="S1591" t="s">
        <v>1183</v>
      </c>
      <c r="T1591" t="s">
        <v>51</v>
      </c>
    </row>
    <row r="1592" spans="1:20" x14ac:dyDescent="0.3">
      <c r="A1592" t="s">
        <v>2423</v>
      </c>
      <c r="B1592" t="s">
        <v>2377</v>
      </c>
      <c r="C1592">
        <v>4.3</v>
      </c>
      <c r="D1592">
        <f t="shared" si="168"/>
        <v>5</v>
      </c>
      <c r="E1592">
        <v>9412</v>
      </c>
      <c r="F1592" t="s">
        <v>2424</v>
      </c>
      <c r="G1592">
        <f t="shared" si="169"/>
        <v>1700000</v>
      </c>
      <c r="H1592" s="3" t="s">
        <v>56</v>
      </c>
      <c r="I1592" t="str">
        <f t="shared" si="170"/>
        <v>1000000+</v>
      </c>
      <c r="J1592" s="1">
        <f t="shared" si="171"/>
        <v>1000000</v>
      </c>
      <c r="K1592" t="s">
        <v>17</v>
      </c>
      <c r="L1592" s="2">
        <v>0</v>
      </c>
      <c r="M1592" s="1">
        <f t="shared" si="172"/>
        <v>0</v>
      </c>
      <c r="N1592" t="s">
        <v>18</v>
      </c>
      <c r="O1592" t="s">
        <v>2378</v>
      </c>
      <c r="P1592" t="s">
        <v>2425</v>
      </c>
      <c r="Q1592" t="str">
        <f t="shared" si="173"/>
        <v>2016</v>
      </c>
      <c r="R1592" t="str">
        <f t="shared" si="174"/>
        <v>December</v>
      </c>
      <c r="S1592" t="s">
        <v>2426</v>
      </c>
      <c r="T1592" t="s">
        <v>22</v>
      </c>
    </row>
    <row r="1593" spans="1:20" x14ac:dyDescent="0.3">
      <c r="A1593" t="s">
        <v>2427</v>
      </c>
      <c r="B1593" t="s">
        <v>2377</v>
      </c>
      <c r="C1593">
        <v>3.3</v>
      </c>
      <c r="D1593">
        <f t="shared" si="168"/>
        <v>4</v>
      </c>
      <c r="E1593">
        <v>9663</v>
      </c>
      <c r="F1593" t="s">
        <v>15</v>
      </c>
      <c r="G1593">
        <f t="shared" si="169"/>
        <v>19000000</v>
      </c>
      <c r="H1593" s="3" t="s">
        <v>56</v>
      </c>
      <c r="I1593" t="str">
        <f t="shared" si="170"/>
        <v>1000000+</v>
      </c>
      <c r="J1593" s="1">
        <f t="shared" si="171"/>
        <v>1000000</v>
      </c>
      <c r="K1593" t="s">
        <v>17</v>
      </c>
      <c r="L1593" s="2">
        <v>0</v>
      </c>
      <c r="M1593" s="1">
        <f t="shared" si="172"/>
        <v>0</v>
      </c>
      <c r="N1593" t="s">
        <v>18</v>
      </c>
      <c r="O1593" t="s">
        <v>2378</v>
      </c>
      <c r="P1593" t="s">
        <v>237</v>
      </c>
      <c r="Q1593" t="str">
        <f t="shared" si="173"/>
        <v>2018</v>
      </c>
      <c r="R1593" t="str">
        <f t="shared" si="174"/>
        <v>July</v>
      </c>
      <c r="S1593" t="s">
        <v>2428</v>
      </c>
      <c r="T1593" t="s">
        <v>46</v>
      </c>
    </row>
    <row r="1594" spans="1:20" x14ac:dyDescent="0.3">
      <c r="A1594" t="s">
        <v>2429</v>
      </c>
      <c r="B1594" t="s">
        <v>2377</v>
      </c>
      <c r="C1594">
        <v>4.7</v>
      </c>
      <c r="D1594">
        <f t="shared" si="168"/>
        <v>5</v>
      </c>
      <c r="E1594">
        <v>2225</v>
      </c>
      <c r="F1594" t="s">
        <v>164</v>
      </c>
      <c r="G1594">
        <f t="shared" si="169"/>
        <v>15000000</v>
      </c>
      <c r="H1594" s="3" t="s">
        <v>43</v>
      </c>
      <c r="I1594" t="str">
        <f t="shared" si="170"/>
        <v>100000+</v>
      </c>
      <c r="J1594" s="1">
        <f t="shared" si="171"/>
        <v>100000</v>
      </c>
      <c r="K1594" t="s">
        <v>17</v>
      </c>
      <c r="L1594" s="2">
        <v>0</v>
      </c>
      <c r="M1594" s="1">
        <f t="shared" si="172"/>
        <v>0</v>
      </c>
      <c r="N1594" t="s">
        <v>18</v>
      </c>
      <c r="O1594" t="s">
        <v>2378</v>
      </c>
      <c r="P1594" t="s">
        <v>192</v>
      </c>
      <c r="Q1594" t="str">
        <f t="shared" si="173"/>
        <v>2018</v>
      </c>
      <c r="R1594" t="str">
        <f t="shared" si="174"/>
        <v>July</v>
      </c>
      <c r="S1594" t="s">
        <v>1618</v>
      </c>
      <c r="T1594" t="s">
        <v>22</v>
      </c>
    </row>
    <row r="1595" spans="1:20" x14ac:dyDescent="0.3">
      <c r="A1595" t="s">
        <v>2430</v>
      </c>
      <c r="B1595" t="s">
        <v>2377</v>
      </c>
      <c r="C1595">
        <v>4.2</v>
      </c>
      <c r="D1595">
        <f t="shared" si="168"/>
        <v>5</v>
      </c>
      <c r="E1595">
        <v>23164</v>
      </c>
      <c r="F1595" t="s">
        <v>1161</v>
      </c>
      <c r="G1595">
        <f t="shared" si="169"/>
        <v>10000000</v>
      </c>
      <c r="H1595" s="3" t="s">
        <v>56</v>
      </c>
      <c r="I1595" t="str">
        <f t="shared" si="170"/>
        <v>1000000+</v>
      </c>
      <c r="J1595" s="1">
        <f t="shared" si="171"/>
        <v>1000000</v>
      </c>
      <c r="K1595" t="s">
        <v>17</v>
      </c>
      <c r="L1595" s="2">
        <v>0</v>
      </c>
      <c r="M1595" s="1">
        <f t="shared" si="172"/>
        <v>0</v>
      </c>
      <c r="N1595" t="s">
        <v>375</v>
      </c>
      <c r="O1595" t="s">
        <v>2378</v>
      </c>
      <c r="P1595" t="s">
        <v>265</v>
      </c>
      <c r="Q1595" t="str">
        <f t="shared" si="173"/>
        <v>2018</v>
      </c>
      <c r="R1595" t="str">
        <f t="shared" si="174"/>
        <v>July</v>
      </c>
      <c r="S1595">
        <v>2.6</v>
      </c>
      <c r="T1595" t="s">
        <v>245</v>
      </c>
    </row>
    <row r="1596" spans="1:20" x14ac:dyDescent="0.3">
      <c r="A1596" t="s">
        <v>2431</v>
      </c>
      <c r="B1596" t="s">
        <v>2377</v>
      </c>
      <c r="C1596">
        <v>3.2</v>
      </c>
      <c r="D1596">
        <f t="shared" si="168"/>
        <v>4</v>
      </c>
      <c r="E1596">
        <v>3031</v>
      </c>
      <c r="F1596" t="s">
        <v>89</v>
      </c>
      <c r="G1596">
        <f t="shared" si="169"/>
        <v>2700000</v>
      </c>
      <c r="H1596" s="3" t="s">
        <v>56</v>
      </c>
      <c r="I1596" t="str">
        <f t="shared" si="170"/>
        <v>1000000+</v>
      </c>
      <c r="J1596" s="1">
        <f t="shared" si="171"/>
        <v>1000000</v>
      </c>
      <c r="K1596" t="s">
        <v>17</v>
      </c>
      <c r="L1596" s="2">
        <v>0</v>
      </c>
      <c r="M1596" s="1">
        <f t="shared" si="172"/>
        <v>0</v>
      </c>
      <c r="N1596" t="s">
        <v>18</v>
      </c>
      <c r="O1596" t="s">
        <v>2378</v>
      </c>
      <c r="P1596" t="s">
        <v>66</v>
      </c>
      <c r="Q1596" t="str">
        <f t="shared" si="173"/>
        <v>2018</v>
      </c>
      <c r="R1596" t="str">
        <f t="shared" si="174"/>
        <v>July</v>
      </c>
      <c r="S1596" t="s">
        <v>2432</v>
      </c>
      <c r="T1596" t="s">
        <v>76</v>
      </c>
    </row>
    <row r="1597" spans="1:20" x14ac:dyDescent="0.3">
      <c r="A1597" t="s">
        <v>2433</v>
      </c>
      <c r="B1597" t="s">
        <v>2377</v>
      </c>
      <c r="C1597">
        <v>4.4000000000000004</v>
      </c>
      <c r="D1597">
        <f t="shared" si="168"/>
        <v>5</v>
      </c>
      <c r="E1597">
        <v>95557</v>
      </c>
      <c r="F1597" t="s">
        <v>242</v>
      </c>
      <c r="G1597">
        <f t="shared" si="169"/>
        <v>16000000</v>
      </c>
      <c r="H1597" s="3" t="s">
        <v>79</v>
      </c>
      <c r="I1597" t="str">
        <f t="shared" si="170"/>
        <v>10000000+</v>
      </c>
      <c r="J1597" s="1">
        <f t="shared" si="171"/>
        <v>10000000</v>
      </c>
      <c r="K1597" t="s">
        <v>17</v>
      </c>
      <c r="L1597" s="2">
        <v>0</v>
      </c>
      <c r="M1597" s="1">
        <f t="shared" si="172"/>
        <v>0</v>
      </c>
      <c r="N1597" t="s">
        <v>18</v>
      </c>
      <c r="O1597" t="s">
        <v>2378</v>
      </c>
      <c r="P1597" t="s">
        <v>274</v>
      </c>
      <c r="Q1597" t="str">
        <f t="shared" si="173"/>
        <v>2018</v>
      </c>
      <c r="R1597" t="str">
        <f t="shared" si="174"/>
        <v>July</v>
      </c>
      <c r="S1597" t="s">
        <v>2434</v>
      </c>
      <c r="T1597" t="s">
        <v>22</v>
      </c>
    </row>
    <row r="1598" spans="1:20" x14ac:dyDescent="0.3">
      <c r="A1598" t="s">
        <v>2435</v>
      </c>
      <c r="B1598" t="s">
        <v>2377</v>
      </c>
      <c r="C1598">
        <v>3.5</v>
      </c>
      <c r="D1598">
        <f t="shared" si="168"/>
        <v>4</v>
      </c>
      <c r="E1598">
        <v>7869</v>
      </c>
      <c r="F1598" t="s">
        <v>82</v>
      </c>
      <c r="G1598">
        <f t="shared" si="169"/>
        <v>21000000</v>
      </c>
      <c r="H1598" s="3" t="s">
        <v>56</v>
      </c>
      <c r="I1598" t="str">
        <f t="shared" si="170"/>
        <v>1000000+</v>
      </c>
      <c r="J1598" s="1">
        <f t="shared" si="171"/>
        <v>1000000</v>
      </c>
      <c r="K1598" t="s">
        <v>17</v>
      </c>
      <c r="L1598" s="2">
        <v>0</v>
      </c>
      <c r="M1598" s="1">
        <f t="shared" si="172"/>
        <v>0</v>
      </c>
      <c r="N1598" t="s">
        <v>18</v>
      </c>
      <c r="O1598" t="s">
        <v>2378</v>
      </c>
      <c r="P1598" t="s">
        <v>32</v>
      </c>
      <c r="Q1598" t="str">
        <f t="shared" si="173"/>
        <v>2018</v>
      </c>
      <c r="R1598" t="str">
        <f t="shared" si="174"/>
        <v>August</v>
      </c>
      <c r="S1598" t="s">
        <v>2436</v>
      </c>
      <c r="T1598" t="s">
        <v>46</v>
      </c>
    </row>
    <row r="1599" spans="1:20" x14ac:dyDescent="0.3">
      <c r="A1599" t="s">
        <v>2437</v>
      </c>
      <c r="B1599" t="s">
        <v>2377</v>
      </c>
      <c r="C1599">
        <v>3.7</v>
      </c>
      <c r="D1599">
        <f t="shared" si="168"/>
        <v>4</v>
      </c>
      <c r="E1599">
        <v>4212</v>
      </c>
      <c r="F1599" t="s">
        <v>78</v>
      </c>
      <c r="G1599">
        <f t="shared" si="169"/>
        <v>20000000</v>
      </c>
      <c r="H1599" s="3" t="s">
        <v>56</v>
      </c>
      <c r="I1599" t="str">
        <f t="shared" si="170"/>
        <v>1000000+</v>
      </c>
      <c r="J1599" s="1">
        <f t="shared" si="171"/>
        <v>1000000</v>
      </c>
      <c r="K1599" t="s">
        <v>17</v>
      </c>
      <c r="L1599" s="2">
        <v>0</v>
      </c>
      <c r="M1599" s="1">
        <f t="shared" si="172"/>
        <v>0</v>
      </c>
      <c r="N1599" t="s">
        <v>18</v>
      </c>
      <c r="O1599" t="s">
        <v>2378</v>
      </c>
      <c r="P1599" t="s">
        <v>322</v>
      </c>
      <c r="Q1599" t="str">
        <f t="shared" si="173"/>
        <v>2018</v>
      </c>
      <c r="R1599" t="str">
        <f t="shared" si="174"/>
        <v>July</v>
      </c>
      <c r="S1599" t="s">
        <v>565</v>
      </c>
      <c r="T1599" t="s">
        <v>51</v>
      </c>
    </row>
    <row r="1600" spans="1:20" x14ac:dyDescent="0.3">
      <c r="A1600" t="s">
        <v>2438</v>
      </c>
      <c r="B1600" t="s">
        <v>2377</v>
      </c>
      <c r="C1600">
        <v>3.8</v>
      </c>
      <c r="D1600">
        <f t="shared" si="168"/>
        <v>4</v>
      </c>
      <c r="E1600">
        <v>17368</v>
      </c>
      <c r="F1600" t="s">
        <v>24</v>
      </c>
      <c r="G1600">
        <f t="shared" si="169"/>
        <v>14000000</v>
      </c>
      <c r="H1600" s="3" t="s">
        <v>79</v>
      </c>
      <c r="I1600" t="str">
        <f t="shared" si="170"/>
        <v>10000000+</v>
      </c>
      <c r="J1600" s="1">
        <f t="shared" si="171"/>
        <v>10000000</v>
      </c>
      <c r="K1600" t="s">
        <v>17</v>
      </c>
      <c r="L1600" s="2">
        <v>0</v>
      </c>
      <c r="M1600" s="1">
        <f t="shared" si="172"/>
        <v>0</v>
      </c>
      <c r="N1600" t="s">
        <v>18</v>
      </c>
      <c r="O1600" t="s">
        <v>2378</v>
      </c>
      <c r="P1600" t="s">
        <v>801</v>
      </c>
      <c r="Q1600" t="str">
        <f t="shared" si="173"/>
        <v>2018</v>
      </c>
      <c r="R1600" t="str">
        <f t="shared" si="174"/>
        <v>June</v>
      </c>
      <c r="S1600" t="s">
        <v>2439</v>
      </c>
      <c r="T1600" t="s">
        <v>76</v>
      </c>
    </row>
    <row r="1601" spans="1:20" x14ac:dyDescent="0.3">
      <c r="A1601" t="s">
        <v>2440</v>
      </c>
      <c r="B1601" t="s">
        <v>2377</v>
      </c>
      <c r="C1601">
        <v>3.8</v>
      </c>
      <c r="D1601">
        <f t="shared" si="168"/>
        <v>4</v>
      </c>
      <c r="E1601">
        <v>6554</v>
      </c>
      <c r="F1601" t="s">
        <v>1367</v>
      </c>
      <c r="G1601">
        <f t="shared" si="169"/>
        <v>76000000</v>
      </c>
      <c r="H1601" s="3" t="s">
        <v>25</v>
      </c>
      <c r="I1601" t="str">
        <f t="shared" si="170"/>
        <v>500000+</v>
      </c>
      <c r="J1601" s="1">
        <f t="shared" si="171"/>
        <v>500000</v>
      </c>
      <c r="K1601" t="s">
        <v>17</v>
      </c>
      <c r="L1601" s="2">
        <v>0</v>
      </c>
      <c r="M1601" s="1">
        <f t="shared" si="172"/>
        <v>0</v>
      </c>
      <c r="N1601" t="s">
        <v>37</v>
      </c>
      <c r="O1601" t="s">
        <v>2378</v>
      </c>
      <c r="P1601" t="s">
        <v>45</v>
      </c>
      <c r="Q1601" t="str">
        <f t="shared" si="173"/>
        <v>2018</v>
      </c>
      <c r="R1601" t="str">
        <f t="shared" si="174"/>
        <v>June</v>
      </c>
      <c r="S1601" t="s">
        <v>2441</v>
      </c>
      <c r="T1601" t="s">
        <v>71</v>
      </c>
    </row>
    <row r="1602" spans="1:20" x14ac:dyDescent="0.3">
      <c r="A1602" t="s">
        <v>2442</v>
      </c>
      <c r="B1602" t="s">
        <v>2377</v>
      </c>
      <c r="C1602">
        <v>3.7</v>
      </c>
      <c r="D1602">
        <f t="shared" si="168"/>
        <v>4</v>
      </c>
      <c r="E1602">
        <v>33264</v>
      </c>
      <c r="F1602" t="s">
        <v>276</v>
      </c>
      <c r="G1602">
        <f t="shared" si="169"/>
        <v>18000000</v>
      </c>
      <c r="H1602" s="3" t="s">
        <v>79</v>
      </c>
      <c r="I1602" t="str">
        <f t="shared" si="170"/>
        <v>10000000+</v>
      </c>
      <c r="J1602" s="1">
        <f t="shared" si="171"/>
        <v>10000000</v>
      </c>
      <c r="K1602" t="s">
        <v>17</v>
      </c>
      <c r="L1602" s="2">
        <v>0</v>
      </c>
      <c r="M1602" s="1">
        <f t="shared" si="172"/>
        <v>0</v>
      </c>
      <c r="N1602" t="s">
        <v>18</v>
      </c>
      <c r="O1602" t="s">
        <v>2378</v>
      </c>
      <c r="P1602" t="s">
        <v>487</v>
      </c>
      <c r="Q1602" t="str">
        <f t="shared" si="173"/>
        <v>2018</v>
      </c>
      <c r="R1602" t="str">
        <f t="shared" si="174"/>
        <v>June</v>
      </c>
      <c r="S1602" t="s">
        <v>2443</v>
      </c>
      <c r="T1602" t="s">
        <v>76</v>
      </c>
    </row>
    <row r="1603" spans="1:20" x14ac:dyDescent="0.3">
      <c r="A1603" t="s">
        <v>2444</v>
      </c>
      <c r="B1603" t="s">
        <v>2377</v>
      </c>
      <c r="C1603">
        <v>4.5999999999999996</v>
      </c>
      <c r="D1603">
        <f t="shared" ref="D1603:D1666" si="175">IF(C1603&gt;4,5,IF(C1603&gt;3,4,IF(C1603&gt;2,3,IF(C1603&gt;1,2,1))))</f>
        <v>5</v>
      </c>
      <c r="E1603">
        <v>34782</v>
      </c>
      <c r="F1603" t="s">
        <v>73</v>
      </c>
      <c r="G1603">
        <f t="shared" ref="G1603:G1666" si="176">IF(RIGHT(F1603,1)="M",LEFT(F1603,LEN(F1603)-1)*1000000,IF(RIGHT(F1603,1)="K",LEFT(F1603,LEN(F1603)-1)*1000, 1000))</f>
        <v>12000000</v>
      </c>
      <c r="H1603" s="3" t="s">
        <v>56</v>
      </c>
      <c r="I1603" t="str">
        <f t="shared" ref="I1603:I1666" si="177">SUBSTITUTE(H1603,",","")</f>
        <v>1000000+</v>
      </c>
      <c r="J1603" s="1">
        <f t="shared" ref="J1603:J1666" si="178">VALUE(LEFT(I1603,LEN(I1603)-1))</f>
        <v>1000000</v>
      </c>
      <c r="K1603" t="s">
        <v>17</v>
      </c>
      <c r="L1603" s="2">
        <v>0</v>
      </c>
      <c r="M1603" s="1">
        <f t="shared" ref="M1603:M1666" si="179">VALUE(IF(RIGHT(L1603,LEN(L1603)-1)="",0,RIGHT(L1603,LEN(L1603)-1)))</f>
        <v>0</v>
      </c>
      <c r="N1603" t="s">
        <v>18</v>
      </c>
      <c r="O1603" t="s">
        <v>2378</v>
      </c>
      <c r="P1603" t="s">
        <v>885</v>
      </c>
      <c r="Q1603" t="str">
        <f t="shared" ref="Q1603:Q1666" si="180">RIGHT(P1603,4)</f>
        <v>2018</v>
      </c>
      <c r="R1603" t="str">
        <f t="shared" ref="R1603:R1666" si="181">LEFT(P1603,FIND(" ",P1603)-1)</f>
        <v>June</v>
      </c>
      <c r="S1603" t="s">
        <v>1896</v>
      </c>
      <c r="T1603" t="s">
        <v>535</v>
      </c>
    </row>
    <row r="1604" spans="1:20" x14ac:dyDescent="0.3">
      <c r="A1604" t="s">
        <v>2445</v>
      </c>
      <c r="B1604" t="s">
        <v>2377</v>
      </c>
      <c r="C1604">
        <v>4</v>
      </c>
      <c r="D1604">
        <f t="shared" si="175"/>
        <v>4</v>
      </c>
      <c r="E1604">
        <v>6676</v>
      </c>
      <c r="F1604" t="s">
        <v>933</v>
      </c>
      <c r="G1604">
        <f t="shared" si="176"/>
        <v>6200000</v>
      </c>
      <c r="H1604" s="3" t="s">
        <v>56</v>
      </c>
      <c r="I1604" t="str">
        <f t="shared" si="177"/>
        <v>1000000+</v>
      </c>
      <c r="J1604" s="1">
        <f t="shared" si="178"/>
        <v>1000000</v>
      </c>
      <c r="K1604" t="s">
        <v>17</v>
      </c>
      <c r="L1604" s="2">
        <v>0</v>
      </c>
      <c r="M1604" s="1">
        <f t="shared" si="179"/>
        <v>0</v>
      </c>
      <c r="N1604" t="s">
        <v>18</v>
      </c>
      <c r="O1604" t="s">
        <v>2378</v>
      </c>
      <c r="P1604" t="s">
        <v>2446</v>
      </c>
      <c r="Q1604" t="str">
        <f t="shared" si="180"/>
        <v>2018</v>
      </c>
      <c r="R1604" t="str">
        <f t="shared" si="181"/>
        <v>February</v>
      </c>
      <c r="S1604">
        <v>3</v>
      </c>
      <c r="T1604" t="s">
        <v>40</v>
      </c>
    </row>
    <row r="1605" spans="1:20" x14ac:dyDescent="0.3">
      <c r="A1605" t="s">
        <v>2447</v>
      </c>
      <c r="B1605" t="s">
        <v>2377</v>
      </c>
      <c r="C1605">
        <v>3.6</v>
      </c>
      <c r="D1605">
        <f t="shared" si="175"/>
        <v>4</v>
      </c>
      <c r="E1605">
        <v>1067</v>
      </c>
      <c r="F1605" t="s">
        <v>39</v>
      </c>
      <c r="G1605">
        <f t="shared" si="176"/>
        <v>1000</v>
      </c>
      <c r="H1605" s="3" t="s">
        <v>43</v>
      </c>
      <c r="I1605" t="str">
        <f t="shared" si="177"/>
        <v>100000+</v>
      </c>
      <c r="J1605" s="1">
        <f t="shared" si="178"/>
        <v>100000</v>
      </c>
      <c r="K1605" t="s">
        <v>17</v>
      </c>
      <c r="L1605" s="2">
        <v>0</v>
      </c>
      <c r="M1605" s="1">
        <f t="shared" si="179"/>
        <v>0</v>
      </c>
      <c r="N1605" t="s">
        <v>18</v>
      </c>
      <c r="O1605" t="s">
        <v>2378</v>
      </c>
      <c r="P1605" t="s">
        <v>108</v>
      </c>
      <c r="Q1605" t="str">
        <f t="shared" si="180"/>
        <v>2018</v>
      </c>
      <c r="R1605" t="str">
        <f t="shared" si="181"/>
        <v>March</v>
      </c>
      <c r="S1605" t="s">
        <v>2448</v>
      </c>
      <c r="T1605" t="s">
        <v>71</v>
      </c>
    </row>
    <row r="1606" spans="1:20" x14ac:dyDescent="0.3">
      <c r="A1606" t="s">
        <v>2449</v>
      </c>
      <c r="B1606" t="s">
        <v>2377</v>
      </c>
      <c r="C1606">
        <v>3.8</v>
      </c>
      <c r="D1606">
        <f t="shared" si="175"/>
        <v>4</v>
      </c>
      <c r="E1606">
        <v>1797</v>
      </c>
      <c r="F1606" t="s">
        <v>467</v>
      </c>
      <c r="G1606">
        <f t="shared" si="176"/>
        <v>6800000</v>
      </c>
      <c r="H1606" s="3" t="s">
        <v>43</v>
      </c>
      <c r="I1606" t="str">
        <f t="shared" si="177"/>
        <v>100000+</v>
      </c>
      <c r="J1606" s="1">
        <f t="shared" si="178"/>
        <v>100000</v>
      </c>
      <c r="K1606" t="s">
        <v>17</v>
      </c>
      <c r="L1606" s="2">
        <v>0</v>
      </c>
      <c r="M1606" s="1">
        <f t="shared" si="179"/>
        <v>0</v>
      </c>
      <c r="N1606" t="s">
        <v>18</v>
      </c>
      <c r="O1606" t="s">
        <v>2378</v>
      </c>
      <c r="P1606" t="s">
        <v>2450</v>
      </c>
      <c r="Q1606" t="str">
        <f t="shared" si="180"/>
        <v>2016</v>
      </c>
      <c r="R1606" t="str">
        <f t="shared" si="181"/>
        <v>September</v>
      </c>
      <c r="S1606">
        <v>2</v>
      </c>
      <c r="T1606" t="s">
        <v>535</v>
      </c>
    </row>
    <row r="1607" spans="1:20" x14ac:dyDescent="0.3">
      <c r="A1607" t="s">
        <v>2451</v>
      </c>
      <c r="B1607" t="s">
        <v>2377</v>
      </c>
      <c r="C1607">
        <v>4.0999999999999996</v>
      </c>
      <c r="D1607">
        <f t="shared" si="175"/>
        <v>5</v>
      </c>
      <c r="E1607">
        <v>367505</v>
      </c>
      <c r="F1607" t="s">
        <v>39</v>
      </c>
      <c r="G1607">
        <f t="shared" si="176"/>
        <v>1000</v>
      </c>
      <c r="H1607" s="3" t="s">
        <v>79</v>
      </c>
      <c r="I1607" t="str">
        <f t="shared" si="177"/>
        <v>10000000+</v>
      </c>
      <c r="J1607" s="1">
        <f t="shared" si="178"/>
        <v>10000000</v>
      </c>
      <c r="K1607" t="s">
        <v>17</v>
      </c>
      <c r="L1607" s="2">
        <v>0</v>
      </c>
      <c r="M1607" s="1">
        <f t="shared" si="179"/>
        <v>0</v>
      </c>
      <c r="N1607" t="s">
        <v>18</v>
      </c>
      <c r="O1607" t="s">
        <v>2378</v>
      </c>
      <c r="P1607" t="s">
        <v>322</v>
      </c>
      <c r="Q1607" t="str">
        <f t="shared" si="180"/>
        <v>2018</v>
      </c>
      <c r="R1607" t="str">
        <f t="shared" si="181"/>
        <v>July</v>
      </c>
      <c r="S1607" t="s">
        <v>39</v>
      </c>
      <c r="T1607" t="s">
        <v>39</v>
      </c>
    </row>
    <row r="1608" spans="1:20" x14ac:dyDescent="0.3">
      <c r="A1608" t="s">
        <v>2452</v>
      </c>
      <c r="B1608" t="s">
        <v>2377</v>
      </c>
      <c r="C1608">
        <v>4.7</v>
      </c>
      <c r="D1608">
        <f t="shared" si="175"/>
        <v>5</v>
      </c>
      <c r="E1608">
        <v>20304</v>
      </c>
      <c r="F1608" t="s">
        <v>152</v>
      </c>
      <c r="G1608">
        <f t="shared" si="176"/>
        <v>24000000</v>
      </c>
      <c r="H1608" s="3" t="s">
        <v>25</v>
      </c>
      <c r="I1608" t="str">
        <f t="shared" si="177"/>
        <v>500000+</v>
      </c>
      <c r="J1608" s="1">
        <f t="shared" si="178"/>
        <v>500000</v>
      </c>
      <c r="K1608" t="s">
        <v>17</v>
      </c>
      <c r="L1608" s="2">
        <v>0</v>
      </c>
      <c r="M1608" s="1">
        <f t="shared" si="179"/>
        <v>0</v>
      </c>
      <c r="N1608" t="s">
        <v>18</v>
      </c>
      <c r="O1608" t="s">
        <v>2378</v>
      </c>
      <c r="P1608" t="s">
        <v>74</v>
      </c>
      <c r="Q1608" t="str">
        <f t="shared" si="180"/>
        <v>2018</v>
      </c>
      <c r="R1608" t="str">
        <f t="shared" si="181"/>
        <v>July</v>
      </c>
      <c r="S1608">
        <v>4.3499999999999996</v>
      </c>
      <c r="T1608" t="s">
        <v>22</v>
      </c>
    </row>
    <row r="1609" spans="1:20" x14ac:dyDescent="0.3">
      <c r="A1609" t="s">
        <v>2453</v>
      </c>
      <c r="B1609" t="s">
        <v>2377</v>
      </c>
      <c r="C1609">
        <v>3.9</v>
      </c>
      <c r="D1609">
        <f t="shared" si="175"/>
        <v>4</v>
      </c>
      <c r="E1609">
        <v>7376</v>
      </c>
      <c r="F1609" t="s">
        <v>15</v>
      </c>
      <c r="G1609">
        <f t="shared" si="176"/>
        <v>19000000</v>
      </c>
      <c r="H1609" s="3" t="s">
        <v>56</v>
      </c>
      <c r="I1609" t="str">
        <f t="shared" si="177"/>
        <v>1000000+</v>
      </c>
      <c r="J1609" s="1">
        <f t="shared" si="178"/>
        <v>1000000</v>
      </c>
      <c r="K1609" t="s">
        <v>17</v>
      </c>
      <c r="L1609" s="2">
        <v>0</v>
      </c>
      <c r="M1609" s="1">
        <f t="shared" si="179"/>
        <v>0</v>
      </c>
      <c r="N1609" t="s">
        <v>18</v>
      </c>
      <c r="O1609" t="s">
        <v>2378</v>
      </c>
      <c r="P1609" t="s">
        <v>2454</v>
      </c>
      <c r="Q1609" t="str">
        <f t="shared" si="180"/>
        <v>2018</v>
      </c>
      <c r="R1609" t="str">
        <f t="shared" si="181"/>
        <v>January</v>
      </c>
      <c r="S1609" t="s">
        <v>2455</v>
      </c>
      <c r="T1609" t="s">
        <v>71</v>
      </c>
    </row>
    <row r="1610" spans="1:20" x14ac:dyDescent="0.3">
      <c r="A1610" t="s">
        <v>2456</v>
      </c>
      <c r="B1610" t="s">
        <v>2377</v>
      </c>
      <c r="C1610">
        <v>4.0999999999999996</v>
      </c>
      <c r="D1610">
        <f t="shared" si="175"/>
        <v>5</v>
      </c>
      <c r="E1610">
        <v>49147</v>
      </c>
      <c r="F1610" t="s">
        <v>435</v>
      </c>
      <c r="G1610">
        <f t="shared" si="176"/>
        <v>13000000</v>
      </c>
      <c r="H1610" s="3" t="s">
        <v>56</v>
      </c>
      <c r="I1610" t="str">
        <f t="shared" si="177"/>
        <v>1000000+</v>
      </c>
      <c r="J1610" s="1">
        <f t="shared" si="178"/>
        <v>1000000</v>
      </c>
      <c r="K1610" t="s">
        <v>17</v>
      </c>
      <c r="L1610" s="2">
        <v>0</v>
      </c>
      <c r="M1610" s="1">
        <f t="shared" si="179"/>
        <v>0</v>
      </c>
      <c r="N1610" t="s">
        <v>18</v>
      </c>
      <c r="O1610" t="s">
        <v>2378</v>
      </c>
      <c r="P1610" t="s">
        <v>2457</v>
      </c>
      <c r="Q1610" t="str">
        <f t="shared" si="180"/>
        <v>2018</v>
      </c>
      <c r="R1610" t="str">
        <f t="shared" si="181"/>
        <v>May</v>
      </c>
      <c r="S1610" t="s">
        <v>1794</v>
      </c>
      <c r="T1610" t="s">
        <v>71</v>
      </c>
    </row>
    <row r="1611" spans="1:20" x14ac:dyDescent="0.3">
      <c r="A1611" t="s">
        <v>2458</v>
      </c>
      <c r="B1611" t="s">
        <v>2377</v>
      </c>
      <c r="C1611">
        <v>4.5999999999999996</v>
      </c>
      <c r="D1611">
        <f t="shared" si="175"/>
        <v>5</v>
      </c>
      <c r="E1611">
        <v>69177</v>
      </c>
      <c r="F1611" t="s">
        <v>164</v>
      </c>
      <c r="G1611">
        <f t="shared" si="176"/>
        <v>15000000</v>
      </c>
      <c r="H1611" s="3" t="s">
        <v>56</v>
      </c>
      <c r="I1611" t="str">
        <f t="shared" si="177"/>
        <v>1000000+</v>
      </c>
      <c r="J1611" s="1">
        <f t="shared" si="178"/>
        <v>1000000</v>
      </c>
      <c r="K1611" t="s">
        <v>17</v>
      </c>
      <c r="L1611" s="2">
        <v>0</v>
      </c>
      <c r="M1611" s="1">
        <f t="shared" si="179"/>
        <v>0</v>
      </c>
      <c r="N1611" t="s">
        <v>37</v>
      </c>
      <c r="O1611" t="s">
        <v>2378</v>
      </c>
      <c r="P1611" t="s">
        <v>2459</v>
      </c>
      <c r="Q1611" t="str">
        <f t="shared" si="180"/>
        <v>2017</v>
      </c>
      <c r="R1611" t="str">
        <f t="shared" si="181"/>
        <v>August</v>
      </c>
      <c r="S1611" t="s">
        <v>2460</v>
      </c>
      <c r="T1611" t="s">
        <v>46</v>
      </c>
    </row>
    <row r="1612" spans="1:20" x14ac:dyDescent="0.3">
      <c r="A1612" t="s">
        <v>2461</v>
      </c>
      <c r="B1612" t="s">
        <v>2377</v>
      </c>
      <c r="C1612">
        <v>4.2</v>
      </c>
      <c r="D1612">
        <f t="shared" si="175"/>
        <v>5</v>
      </c>
      <c r="E1612">
        <v>3448</v>
      </c>
      <c r="F1612" t="s">
        <v>435</v>
      </c>
      <c r="G1612">
        <f t="shared" si="176"/>
        <v>13000000</v>
      </c>
      <c r="H1612" s="3" t="s">
        <v>43</v>
      </c>
      <c r="I1612" t="str">
        <f t="shared" si="177"/>
        <v>100000+</v>
      </c>
      <c r="J1612" s="1">
        <f t="shared" si="178"/>
        <v>100000</v>
      </c>
      <c r="K1612" t="s">
        <v>17</v>
      </c>
      <c r="L1612" s="2">
        <v>0</v>
      </c>
      <c r="M1612" s="1">
        <f t="shared" si="179"/>
        <v>0</v>
      </c>
      <c r="N1612" t="s">
        <v>18</v>
      </c>
      <c r="O1612" t="s">
        <v>2378</v>
      </c>
      <c r="P1612" t="s">
        <v>533</v>
      </c>
      <c r="Q1612" t="str">
        <f t="shared" si="180"/>
        <v>2018</v>
      </c>
      <c r="R1612" t="str">
        <f t="shared" si="181"/>
        <v>July</v>
      </c>
      <c r="S1612" t="s">
        <v>2462</v>
      </c>
      <c r="T1612" t="s">
        <v>22</v>
      </c>
    </row>
    <row r="1613" spans="1:20" x14ac:dyDescent="0.3">
      <c r="A1613" t="s">
        <v>2447</v>
      </c>
      <c r="B1613" t="s">
        <v>2377</v>
      </c>
      <c r="C1613">
        <v>3.6</v>
      </c>
      <c r="D1613">
        <f t="shared" si="175"/>
        <v>4</v>
      </c>
      <c r="E1613">
        <v>1067</v>
      </c>
      <c r="F1613" t="s">
        <v>39</v>
      </c>
      <c r="G1613">
        <f t="shared" si="176"/>
        <v>1000</v>
      </c>
      <c r="H1613" s="3" t="s">
        <v>43</v>
      </c>
      <c r="I1613" t="str">
        <f t="shared" si="177"/>
        <v>100000+</v>
      </c>
      <c r="J1613" s="1">
        <f t="shared" si="178"/>
        <v>100000</v>
      </c>
      <c r="K1613" t="s">
        <v>17</v>
      </c>
      <c r="L1613" s="2">
        <v>0</v>
      </c>
      <c r="M1613" s="1">
        <f t="shared" si="179"/>
        <v>0</v>
      </c>
      <c r="N1613" t="s">
        <v>18</v>
      </c>
      <c r="O1613" t="s">
        <v>2378</v>
      </c>
      <c r="P1613" t="s">
        <v>108</v>
      </c>
      <c r="Q1613" t="str">
        <f t="shared" si="180"/>
        <v>2018</v>
      </c>
      <c r="R1613" t="str">
        <f t="shared" si="181"/>
        <v>March</v>
      </c>
      <c r="S1613" t="s">
        <v>2448</v>
      </c>
      <c r="T1613" t="s">
        <v>71</v>
      </c>
    </row>
    <row r="1614" spans="1:20" x14ac:dyDescent="0.3">
      <c r="A1614" t="s">
        <v>2463</v>
      </c>
      <c r="B1614" t="s">
        <v>2377</v>
      </c>
      <c r="C1614">
        <v>4.5999999999999996</v>
      </c>
      <c r="D1614">
        <f t="shared" si="175"/>
        <v>5</v>
      </c>
      <c r="E1614">
        <v>39724</v>
      </c>
      <c r="F1614" t="s">
        <v>39</v>
      </c>
      <c r="G1614">
        <f t="shared" si="176"/>
        <v>1000</v>
      </c>
      <c r="H1614" s="3" t="s">
        <v>56</v>
      </c>
      <c r="I1614" t="str">
        <f t="shared" si="177"/>
        <v>1000000+</v>
      </c>
      <c r="J1614" s="1">
        <f t="shared" si="178"/>
        <v>1000000</v>
      </c>
      <c r="K1614" t="s">
        <v>17</v>
      </c>
      <c r="L1614" s="2">
        <v>0</v>
      </c>
      <c r="M1614" s="1">
        <f t="shared" si="179"/>
        <v>0</v>
      </c>
      <c r="N1614" t="s">
        <v>18</v>
      </c>
      <c r="O1614" t="s">
        <v>2378</v>
      </c>
      <c r="P1614" t="s">
        <v>456</v>
      </c>
      <c r="Q1614" t="str">
        <f t="shared" si="180"/>
        <v>2018</v>
      </c>
      <c r="R1614" t="str">
        <f t="shared" si="181"/>
        <v>June</v>
      </c>
      <c r="S1614" t="s">
        <v>39</v>
      </c>
      <c r="T1614" t="s">
        <v>39</v>
      </c>
    </row>
    <row r="1615" spans="1:20" x14ac:dyDescent="0.3">
      <c r="A1615" t="s">
        <v>2464</v>
      </c>
      <c r="B1615" t="s">
        <v>2377</v>
      </c>
      <c r="C1615">
        <v>4.2</v>
      </c>
      <c r="D1615">
        <f t="shared" si="175"/>
        <v>5</v>
      </c>
      <c r="E1615">
        <v>3788</v>
      </c>
      <c r="F1615" t="s">
        <v>903</v>
      </c>
      <c r="G1615">
        <f t="shared" si="176"/>
        <v>44000000</v>
      </c>
      <c r="H1615" s="3" t="s">
        <v>56</v>
      </c>
      <c r="I1615" t="str">
        <f t="shared" si="177"/>
        <v>1000000+</v>
      </c>
      <c r="J1615" s="1">
        <f t="shared" si="178"/>
        <v>1000000</v>
      </c>
      <c r="K1615" t="s">
        <v>17</v>
      </c>
      <c r="L1615" s="2">
        <v>0</v>
      </c>
      <c r="M1615" s="1">
        <f t="shared" si="179"/>
        <v>0</v>
      </c>
      <c r="N1615" t="s">
        <v>18</v>
      </c>
      <c r="O1615" t="s">
        <v>2378</v>
      </c>
      <c r="P1615" t="s">
        <v>265</v>
      </c>
      <c r="Q1615" t="str">
        <f t="shared" si="180"/>
        <v>2018</v>
      </c>
      <c r="R1615" t="str">
        <f t="shared" si="181"/>
        <v>July</v>
      </c>
      <c r="S1615" t="s">
        <v>2465</v>
      </c>
      <c r="T1615" t="s">
        <v>245</v>
      </c>
    </row>
    <row r="1616" spans="1:20" x14ac:dyDescent="0.3">
      <c r="A1616" t="s">
        <v>2466</v>
      </c>
      <c r="B1616" t="s">
        <v>2377</v>
      </c>
      <c r="C1616">
        <v>4.4000000000000004</v>
      </c>
      <c r="D1616">
        <f t="shared" si="175"/>
        <v>5</v>
      </c>
      <c r="E1616">
        <v>95736</v>
      </c>
      <c r="F1616" t="s">
        <v>39</v>
      </c>
      <c r="G1616">
        <f t="shared" si="176"/>
        <v>1000</v>
      </c>
      <c r="H1616" s="3" t="s">
        <v>79</v>
      </c>
      <c r="I1616" t="str">
        <f t="shared" si="177"/>
        <v>10000000+</v>
      </c>
      <c r="J1616" s="1">
        <f t="shared" si="178"/>
        <v>10000000</v>
      </c>
      <c r="K1616" t="s">
        <v>17</v>
      </c>
      <c r="L1616" s="2">
        <v>0</v>
      </c>
      <c r="M1616" s="1">
        <f t="shared" si="179"/>
        <v>0</v>
      </c>
      <c r="N1616" t="s">
        <v>18</v>
      </c>
      <c r="O1616" t="s">
        <v>2378</v>
      </c>
      <c r="P1616" t="s">
        <v>103</v>
      </c>
      <c r="Q1616" t="str">
        <f t="shared" si="180"/>
        <v>2018</v>
      </c>
      <c r="R1616" t="str">
        <f t="shared" si="181"/>
        <v>July</v>
      </c>
      <c r="S1616" t="s">
        <v>39</v>
      </c>
      <c r="T1616" t="s">
        <v>39</v>
      </c>
    </row>
    <row r="1617" spans="1:20" x14ac:dyDescent="0.3">
      <c r="A1617" t="s">
        <v>2467</v>
      </c>
      <c r="B1617" t="s">
        <v>2377</v>
      </c>
      <c r="C1617">
        <v>4.5999999999999996</v>
      </c>
      <c r="D1617">
        <f t="shared" si="175"/>
        <v>5</v>
      </c>
      <c r="E1617">
        <v>1658</v>
      </c>
      <c r="F1617" t="s">
        <v>1472</v>
      </c>
      <c r="G1617">
        <f t="shared" si="176"/>
        <v>9700000</v>
      </c>
      <c r="H1617" s="3" t="s">
        <v>43</v>
      </c>
      <c r="I1617" t="str">
        <f t="shared" si="177"/>
        <v>100000+</v>
      </c>
      <c r="J1617" s="1">
        <f t="shared" si="178"/>
        <v>100000</v>
      </c>
      <c r="K1617" t="s">
        <v>17</v>
      </c>
      <c r="L1617" s="2">
        <v>0</v>
      </c>
      <c r="M1617" s="1">
        <f t="shared" si="179"/>
        <v>0</v>
      </c>
      <c r="N1617" t="s">
        <v>18</v>
      </c>
      <c r="O1617" t="s">
        <v>2378</v>
      </c>
      <c r="P1617" t="s">
        <v>74</v>
      </c>
      <c r="Q1617" t="str">
        <f t="shared" si="180"/>
        <v>2018</v>
      </c>
      <c r="R1617" t="str">
        <f t="shared" si="181"/>
        <v>July</v>
      </c>
      <c r="S1617" t="s">
        <v>2468</v>
      </c>
      <c r="T1617" t="s">
        <v>46</v>
      </c>
    </row>
    <row r="1618" spans="1:20" x14ac:dyDescent="0.3">
      <c r="A1618" t="s">
        <v>2452</v>
      </c>
      <c r="B1618" t="s">
        <v>2377</v>
      </c>
      <c r="C1618">
        <v>4.7</v>
      </c>
      <c r="D1618">
        <f t="shared" si="175"/>
        <v>5</v>
      </c>
      <c r="E1618">
        <v>20304</v>
      </c>
      <c r="F1618" t="s">
        <v>152</v>
      </c>
      <c r="G1618">
        <f t="shared" si="176"/>
        <v>24000000</v>
      </c>
      <c r="H1618" s="3" t="s">
        <v>25</v>
      </c>
      <c r="I1618" t="str">
        <f t="shared" si="177"/>
        <v>500000+</v>
      </c>
      <c r="J1618" s="1">
        <f t="shared" si="178"/>
        <v>500000</v>
      </c>
      <c r="K1618" t="s">
        <v>17</v>
      </c>
      <c r="L1618" s="2">
        <v>0</v>
      </c>
      <c r="M1618" s="1">
        <f t="shared" si="179"/>
        <v>0</v>
      </c>
      <c r="N1618" t="s">
        <v>18</v>
      </c>
      <c r="O1618" t="s">
        <v>2378</v>
      </c>
      <c r="P1618" t="s">
        <v>74</v>
      </c>
      <c r="Q1618" t="str">
        <f t="shared" si="180"/>
        <v>2018</v>
      </c>
      <c r="R1618" t="str">
        <f t="shared" si="181"/>
        <v>July</v>
      </c>
      <c r="S1618">
        <v>4.3499999999999996</v>
      </c>
      <c r="T1618" t="s">
        <v>22</v>
      </c>
    </row>
    <row r="1619" spans="1:20" x14ac:dyDescent="0.3">
      <c r="A1619" t="s">
        <v>2469</v>
      </c>
      <c r="B1619" t="s">
        <v>2377</v>
      </c>
      <c r="C1619">
        <v>4.0999999999999996</v>
      </c>
      <c r="D1619">
        <f t="shared" si="175"/>
        <v>5</v>
      </c>
      <c r="E1619">
        <v>3309</v>
      </c>
      <c r="F1619" t="s">
        <v>435</v>
      </c>
      <c r="G1619">
        <f t="shared" si="176"/>
        <v>13000000</v>
      </c>
      <c r="H1619" s="3" t="s">
        <v>25</v>
      </c>
      <c r="I1619" t="str">
        <f t="shared" si="177"/>
        <v>500000+</v>
      </c>
      <c r="J1619" s="1">
        <f t="shared" si="178"/>
        <v>500000</v>
      </c>
      <c r="K1619" t="s">
        <v>17</v>
      </c>
      <c r="L1619" s="2">
        <v>0</v>
      </c>
      <c r="M1619" s="1">
        <f t="shared" si="179"/>
        <v>0</v>
      </c>
      <c r="N1619" t="s">
        <v>18</v>
      </c>
      <c r="O1619" t="s">
        <v>2378</v>
      </c>
      <c r="P1619" t="s">
        <v>2108</v>
      </c>
      <c r="Q1619" t="str">
        <f t="shared" si="180"/>
        <v>2018</v>
      </c>
      <c r="R1619" t="str">
        <f t="shared" si="181"/>
        <v>August</v>
      </c>
      <c r="S1619">
        <v>10</v>
      </c>
      <c r="T1619" t="s">
        <v>76</v>
      </c>
    </row>
    <row r="1620" spans="1:20" x14ac:dyDescent="0.3">
      <c r="A1620" t="s">
        <v>2470</v>
      </c>
      <c r="B1620" t="s">
        <v>2377</v>
      </c>
      <c r="C1620">
        <v>3.9</v>
      </c>
      <c r="D1620">
        <f t="shared" si="175"/>
        <v>4</v>
      </c>
      <c r="E1620">
        <v>987</v>
      </c>
      <c r="F1620" t="s">
        <v>302</v>
      </c>
      <c r="G1620">
        <f t="shared" si="176"/>
        <v>4500000</v>
      </c>
      <c r="H1620" s="3" t="s">
        <v>16</v>
      </c>
      <c r="I1620" t="str">
        <f t="shared" si="177"/>
        <v>10000+</v>
      </c>
      <c r="J1620" s="1">
        <f t="shared" si="178"/>
        <v>10000</v>
      </c>
      <c r="K1620" t="s">
        <v>17</v>
      </c>
      <c r="L1620" s="2">
        <v>0</v>
      </c>
      <c r="M1620" s="1">
        <f t="shared" si="179"/>
        <v>0</v>
      </c>
      <c r="N1620" t="s">
        <v>18</v>
      </c>
      <c r="O1620" t="s">
        <v>2378</v>
      </c>
      <c r="P1620" t="s">
        <v>2471</v>
      </c>
      <c r="Q1620" t="str">
        <f t="shared" si="180"/>
        <v>2017</v>
      </c>
      <c r="R1620" t="str">
        <f t="shared" si="181"/>
        <v>August</v>
      </c>
      <c r="S1620" t="s">
        <v>1765</v>
      </c>
      <c r="T1620" t="s">
        <v>76</v>
      </c>
    </row>
    <row r="1621" spans="1:20" x14ac:dyDescent="0.3">
      <c r="A1621" t="s">
        <v>2472</v>
      </c>
      <c r="B1621" t="s">
        <v>2377</v>
      </c>
      <c r="C1621">
        <v>4</v>
      </c>
      <c r="D1621">
        <f t="shared" si="175"/>
        <v>4</v>
      </c>
      <c r="E1621">
        <v>5208</v>
      </c>
      <c r="F1621" t="s">
        <v>302</v>
      </c>
      <c r="G1621">
        <f t="shared" si="176"/>
        <v>4500000</v>
      </c>
      <c r="H1621" s="3" t="s">
        <v>43</v>
      </c>
      <c r="I1621" t="str">
        <f t="shared" si="177"/>
        <v>100000+</v>
      </c>
      <c r="J1621" s="1">
        <f t="shared" si="178"/>
        <v>100000</v>
      </c>
      <c r="K1621" t="s">
        <v>17</v>
      </c>
      <c r="L1621" s="2">
        <v>0</v>
      </c>
      <c r="M1621" s="1">
        <f t="shared" si="179"/>
        <v>0</v>
      </c>
      <c r="N1621" t="s">
        <v>37</v>
      </c>
      <c r="O1621" t="s">
        <v>2378</v>
      </c>
      <c r="P1621" t="s">
        <v>458</v>
      </c>
      <c r="Q1621" t="str">
        <f t="shared" si="180"/>
        <v>2017</v>
      </c>
      <c r="R1621" t="str">
        <f t="shared" si="181"/>
        <v>November</v>
      </c>
      <c r="S1621">
        <v>1.37</v>
      </c>
      <c r="T1621" t="s">
        <v>76</v>
      </c>
    </row>
    <row r="1622" spans="1:20" x14ac:dyDescent="0.3">
      <c r="A1622" t="s">
        <v>2473</v>
      </c>
      <c r="B1622" t="s">
        <v>2377</v>
      </c>
      <c r="C1622">
        <v>4.0999999999999996</v>
      </c>
      <c r="D1622">
        <f t="shared" si="175"/>
        <v>5</v>
      </c>
      <c r="E1622">
        <v>78298</v>
      </c>
      <c r="F1622" t="s">
        <v>55</v>
      </c>
      <c r="G1622">
        <f t="shared" si="176"/>
        <v>29000000</v>
      </c>
      <c r="H1622" s="3" t="s">
        <v>31</v>
      </c>
      <c r="I1622" t="str">
        <f t="shared" si="177"/>
        <v>5000000+</v>
      </c>
      <c r="J1622" s="1">
        <f t="shared" si="178"/>
        <v>5000000</v>
      </c>
      <c r="K1622" t="s">
        <v>17</v>
      </c>
      <c r="L1622" s="2">
        <v>0</v>
      </c>
      <c r="M1622" s="1">
        <f t="shared" si="179"/>
        <v>0</v>
      </c>
      <c r="N1622" t="s">
        <v>18</v>
      </c>
      <c r="O1622" t="s">
        <v>2378</v>
      </c>
      <c r="P1622" t="s">
        <v>153</v>
      </c>
      <c r="Q1622" t="str">
        <f t="shared" si="180"/>
        <v>2018</v>
      </c>
      <c r="R1622" t="str">
        <f t="shared" si="181"/>
        <v>August</v>
      </c>
      <c r="S1622" t="s">
        <v>2474</v>
      </c>
      <c r="T1622" t="s">
        <v>71</v>
      </c>
    </row>
    <row r="1623" spans="1:20" x14ac:dyDescent="0.3">
      <c r="A1623" t="s">
        <v>2444</v>
      </c>
      <c r="B1623" t="s">
        <v>2377</v>
      </c>
      <c r="C1623">
        <v>4.5999999999999996</v>
      </c>
      <c r="D1623">
        <f t="shared" si="175"/>
        <v>5</v>
      </c>
      <c r="E1623">
        <v>34802</v>
      </c>
      <c r="F1623" t="s">
        <v>73</v>
      </c>
      <c r="G1623">
        <f t="shared" si="176"/>
        <v>12000000</v>
      </c>
      <c r="H1623" s="3" t="s">
        <v>56</v>
      </c>
      <c r="I1623" t="str">
        <f t="shared" si="177"/>
        <v>1000000+</v>
      </c>
      <c r="J1623" s="1">
        <f t="shared" si="178"/>
        <v>1000000</v>
      </c>
      <c r="K1623" t="s">
        <v>17</v>
      </c>
      <c r="L1623" s="2">
        <v>0</v>
      </c>
      <c r="M1623" s="1">
        <f t="shared" si="179"/>
        <v>0</v>
      </c>
      <c r="N1623" t="s">
        <v>18</v>
      </c>
      <c r="O1623" t="s">
        <v>2378</v>
      </c>
      <c r="P1623" t="s">
        <v>885</v>
      </c>
      <c r="Q1623" t="str">
        <f t="shared" si="180"/>
        <v>2018</v>
      </c>
      <c r="R1623" t="str">
        <f t="shared" si="181"/>
        <v>June</v>
      </c>
      <c r="S1623" t="s">
        <v>1896</v>
      </c>
      <c r="T1623" t="s">
        <v>535</v>
      </c>
    </row>
    <row r="1624" spans="1:20" x14ac:dyDescent="0.3">
      <c r="A1624" t="s">
        <v>2475</v>
      </c>
      <c r="B1624" t="s">
        <v>2377</v>
      </c>
      <c r="C1624">
        <v>4.0999999999999996</v>
      </c>
      <c r="D1624">
        <f t="shared" si="175"/>
        <v>5</v>
      </c>
      <c r="E1624">
        <v>6808</v>
      </c>
      <c r="F1624" t="s">
        <v>73</v>
      </c>
      <c r="G1624">
        <f t="shared" si="176"/>
        <v>12000000</v>
      </c>
      <c r="H1624" s="3" t="s">
        <v>25</v>
      </c>
      <c r="I1624" t="str">
        <f t="shared" si="177"/>
        <v>500000+</v>
      </c>
      <c r="J1624" s="1">
        <f t="shared" si="178"/>
        <v>500000</v>
      </c>
      <c r="K1624" t="s">
        <v>17</v>
      </c>
      <c r="L1624" s="2">
        <v>0</v>
      </c>
      <c r="M1624" s="1">
        <f t="shared" si="179"/>
        <v>0</v>
      </c>
      <c r="N1624" t="s">
        <v>37</v>
      </c>
      <c r="O1624" t="s">
        <v>2378</v>
      </c>
      <c r="P1624" t="s">
        <v>2476</v>
      </c>
      <c r="Q1624" t="str">
        <f t="shared" si="180"/>
        <v>2017</v>
      </c>
      <c r="R1624" t="str">
        <f t="shared" si="181"/>
        <v>June</v>
      </c>
      <c r="S1624" t="s">
        <v>918</v>
      </c>
      <c r="T1624" t="s">
        <v>71</v>
      </c>
    </row>
    <row r="1625" spans="1:20" x14ac:dyDescent="0.3">
      <c r="A1625" t="s">
        <v>2477</v>
      </c>
      <c r="B1625" t="s">
        <v>2377</v>
      </c>
      <c r="C1625">
        <v>4.0999999999999996</v>
      </c>
      <c r="D1625">
        <f t="shared" si="175"/>
        <v>5</v>
      </c>
      <c r="E1625">
        <v>12452</v>
      </c>
      <c r="F1625" t="s">
        <v>39</v>
      </c>
      <c r="G1625">
        <f t="shared" si="176"/>
        <v>1000</v>
      </c>
      <c r="H1625" s="3" t="s">
        <v>25</v>
      </c>
      <c r="I1625" t="str">
        <f t="shared" si="177"/>
        <v>500000+</v>
      </c>
      <c r="J1625" s="1">
        <f t="shared" si="178"/>
        <v>500000</v>
      </c>
      <c r="K1625" t="s">
        <v>17</v>
      </c>
      <c r="L1625" s="2">
        <v>0</v>
      </c>
      <c r="M1625" s="1">
        <f t="shared" si="179"/>
        <v>0</v>
      </c>
      <c r="N1625" t="s">
        <v>18</v>
      </c>
      <c r="O1625" t="s">
        <v>2378</v>
      </c>
      <c r="P1625" t="s">
        <v>2478</v>
      </c>
      <c r="Q1625" t="str">
        <f t="shared" si="180"/>
        <v>2017</v>
      </c>
      <c r="R1625" t="str">
        <f t="shared" si="181"/>
        <v>January</v>
      </c>
      <c r="S1625" t="s">
        <v>39</v>
      </c>
      <c r="T1625" t="s">
        <v>39</v>
      </c>
    </row>
    <row r="1626" spans="1:20" x14ac:dyDescent="0.3">
      <c r="A1626" t="s">
        <v>2479</v>
      </c>
      <c r="B1626" t="s">
        <v>2377</v>
      </c>
      <c r="C1626">
        <v>4.0999999999999996</v>
      </c>
      <c r="D1626">
        <f t="shared" si="175"/>
        <v>5</v>
      </c>
      <c r="E1626">
        <v>360</v>
      </c>
      <c r="F1626" t="s">
        <v>132</v>
      </c>
      <c r="G1626">
        <f t="shared" si="176"/>
        <v>4600000</v>
      </c>
      <c r="H1626" s="3" t="s">
        <v>16</v>
      </c>
      <c r="I1626" t="str">
        <f t="shared" si="177"/>
        <v>10000+</v>
      </c>
      <c r="J1626" s="1">
        <f t="shared" si="178"/>
        <v>10000</v>
      </c>
      <c r="K1626" t="s">
        <v>17</v>
      </c>
      <c r="L1626" s="2">
        <v>0</v>
      </c>
      <c r="M1626" s="1">
        <f t="shared" si="179"/>
        <v>0</v>
      </c>
      <c r="N1626" t="s">
        <v>18</v>
      </c>
      <c r="O1626" t="s">
        <v>2378</v>
      </c>
      <c r="P1626" t="s">
        <v>2480</v>
      </c>
      <c r="Q1626" t="str">
        <f t="shared" si="180"/>
        <v>2014</v>
      </c>
      <c r="R1626" t="str">
        <f t="shared" si="181"/>
        <v>April</v>
      </c>
      <c r="S1626" t="s">
        <v>2481</v>
      </c>
      <c r="T1626" t="s">
        <v>211</v>
      </c>
    </row>
    <row r="1627" spans="1:20" x14ac:dyDescent="0.3">
      <c r="A1627" t="s">
        <v>2482</v>
      </c>
      <c r="B1627" t="s">
        <v>2377</v>
      </c>
      <c r="C1627">
        <v>4.4000000000000004</v>
      </c>
      <c r="D1627">
        <f t="shared" si="175"/>
        <v>5</v>
      </c>
      <c r="E1627">
        <v>16637</v>
      </c>
      <c r="F1627" t="s">
        <v>168</v>
      </c>
      <c r="G1627">
        <f t="shared" si="176"/>
        <v>10000000</v>
      </c>
      <c r="H1627" s="3" t="s">
        <v>56</v>
      </c>
      <c r="I1627" t="str">
        <f t="shared" si="177"/>
        <v>1000000+</v>
      </c>
      <c r="J1627" s="1">
        <f t="shared" si="178"/>
        <v>1000000</v>
      </c>
      <c r="K1627" t="s">
        <v>17</v>
      </c>
      <c r="L1627" s="2">
        <v>0</v>
      </c>
      <c r="M1627" s="1">
        <f t="shared" si="179"/>
        <v>0</v>
      </c>
      <c r="N1627" t="s">
        <v>18</v>
      </c>
      <c r="O1627" t="s">
        <v>2378</v>
      </c>
      <c r="P1627" t="s">
        <v>2483</v>
      </c>
      <c r="Q1627" t="str">
        <f t="shared" si="180"/>
        <v>2017</v>
      </c>
      <c r="R1627" t="str">
        <f t="shared" si="181"/>
        <v>June</v>
      </c>
      <c r="S1627">
        <v>1.8</v>
      </c>
      <c r="T1627" t="s">
        <v>51</v>
      </c>
    </row>
    <row r="1628" spans="1:20" x14ac:dyDescent="0.3">
      <c r="A1628" t="s">
        <v>2449</v>
      </c>
      <c r="B1628" t="s">
        <v>2377</v>
      </c>
      <c r="C1628">
        <v>3.8</v>
      </c>
      <c r="D1628">
        <f t="shared" si="175"/>
        <v>4</v>
      </c>
      <c r="E1628">
        <v>1797</v>
      </c>
      <c r="F1628" t="s">
        <v>467</v>
      </c>
      <c r="G1628">
        <f t="shared" si="176"/>
        <v>6800000</v>
      </c>
      <c r="H1628" s="3" t="s">
        <v>43</v>
      </c>
      <c r="I1628" t="str">
        <f t="shared" si="177"/>
        <v>100000+</v>
      </c>
      <c r="J1628" s="1">
        <f t="shared" si="178"/>
        <v>100000</v>
      </c>
      <c r="K1628" t="s">
        <v>17</v>
      </c>
      <c r="L1628" s="2">
        <v>0</v>
      </c>
      <c r="M1628" s="1">
        <f t="shared" si="179"/>
        <v>0</v>
      </c>
      <c r="N1628" t="s">
        <v>18</v>
      </c>
      <c r="O1628" t="s">
        <v>2378</v>
      </c>
      <c r="P1628" t="s">
        <v>2450</v>
      </c>
      <c r="Q1628" t="str">
        <f t="shared" si="180"/>
        <v>2016</v>
      </c>
      <c r="R1628" t="str">
        <f t="shared" si="181"/>
        <v>September</v>
      </c>
      <c r="S1628">
        <v>2</v>
      </c>
      <c r="T1628" t="s">
        <v>535</v>
      </c>
    </row>
    <row r="1629" spans="1:20" x14ac:dyDescent="0.3">
      <c r="A1629" t="s">
        <v>2484</v>
      </c>
      <c r="B1629" t="s">
        <v>2377</v>
      </c>
      <c r="C1629">
        <v>4.3</v>
      </c>
      <c r="D1629">
        <f t="shared" si="175"/>
        <v>5</v>
      </c>
      <c r="E1629">
        <v>95904</v>
      </c>
      <c r="F1629" t="s">
        <v>60</v>
      </c>
      <c r="G1629">
        <f t="shared" si="176"/>
        <v>33000000</v>
      </c>
      <c r="H1629" s="3" t="s">
        <v>79</v>
      </c>
      <c r="I1629" t="str">
        <f t="shared" si="177"/>
        <v>10000000+</v>
      </c>
      <c r="J1629" s="1">
        <f t="shared" si="178"/>
        <v>10000000</v>
      </c>
      <c r="K1629" t="s">
        <v>17</v>
      </c>
      <c r="L1629" s="2">
        <v>0</v>
      </c>
      <c r="M1629" s="1">
        <f t="shared" si="179"/>
        <v>0</v>
      </c>
      <c r="N1629" t="s">
        <v>18</v>
      </c>
      <c r="O1629" t="s">
        <v>2378</v>
      </c>
      <c r="P1629" t="s">
        <v>103</v>
      </c>
      <c r="Q1629" t="str">
        <f t="shared" si="180"/>
        <v>2018</v>
      </c>
      <c r="R1629" t="str">
        <f t="shared" si="181"/>
        <v>July</v>
      </c>
      <c r="S1629" t="s">
        <v>699</v>
      </c>
      <c r="T1629" t="s">
        <v>71</v>
      </c>
    </row>
    <row r="1630" spans="1:20" x14ac:dyDescent="0.3">
      <c r="A1630" t="s">
        <v>2475</v>
      </c>
      <c r="B1630" t="s">
        <v>2377</v>
      </c>
      <c r="C1630">
        <v>4.0999999999999996</v>
      </c>
      <c r="D1630">
        <f t="shared" si="175"/>
        <v>5</v>
      </c>
      <c r="E1630">
        <v>6808</v>
      </c>
      <c r="F1630" t="s">
        <v>73</v>
      </c>
      <c r="G1630">
        <f t="shared" si="176"/>
        <v>12000000</v>
      </c>
      <c r="H1630" s="3" t="s">
        <v>25</v>
      </c>
      <c r="I1630" t="str">
        <f t="shared" si="177"/>
        <v>500000+</v>
      </c>
      <c r="J1630" s="1">
        <f t="shared" si="178"/>
        <v>500000</v>
      </c>
      <c r="K1630" t="s">
        <v>17</v>
      </c>
      <c r="L1630" s="2">
        <v>0</v>
      </c>
      <c r="M1630" s="1">
        <f t="shared" si="179"/>
        <v>0</v>
      </c>
      <c r="N1630" t="s">
        <v>37</v>
      </c>
      <c r="O1630" t="s">
        <v>2378</v>
      </c>
      <c r="P1630" t="s">
        <v>2476</v>
      </c>
      <c r="Q1630" t="str">
        <f t="shared" si="180"/>
        <v>2017</v>
      </c>
      <c r="R1630" t="str">
        <f t="shared" si="181"/>
        <v>June</v>
      </c>
      <c r="S1630" t="s">
        <v>918</v>
      </c>
      <c r="T1630" t="s">
        <v>71</v>
      </c>
    </row>
    <row r="1631" spans="1:20" x14ac:dyDescent="0.3">
      <c r="A1631" t="s">
        <v>2477</v>
      </c>
      <c r="B1631" t="s">
        <v>2377</v>
      </c>
      <c r="C1631">
        <v>4.0999999999999996</v>
      </c>
      <c r="D1631">
        <f t="shared" si="175"/>
        <v>5</v>
      </c>
      <c r="E1631">
        <v>12452</v>
      </c>
      <c r="F1631" t="s">
        <v>39</v>
      </c>
      <c r="G1631">
        <f t="shared" si="176"/>
        <v>1000</v>
      </c>
      <c r="H1631" s="3" t="s">
        <v>25</v>
      </c>
      <c r="I1631" t="str">
        <f t="shared" si="177"/>
        <v>500000+</v>
      </c>
      <c r="J1631" s="1">
        <f t="shared" si="178"/>
        <v>500000</v>
      </c>
      <c r="K1631" t="s">
        <v>17</v>
      </c>
      <c r="L1631" s="2">
        <v>0</v>
      </c>
      <c r="M1631" s="1">
        <f t="shared" si="179"/>
        <v>0</v>
      </c>
      <c r="N1631" t="s">
        <v>18</v>
      </c>
      <c r="O1631" t="s">
        <v>2378</v>
      </c>
      <c r="P1631" t="s">
        <v>2478</v>
      </c>
      <c r="Q1631" t="str">
        <f t="shared" si="180"/>
        <v>2017</v>
      </c>
      <c r="R1631" t="str">
        <f t="shared" si="181"/>
        <v>January</v>
      </c>
      <c r="S1631" t="s">
        <v>39</v>
      </c>
      <c r="T1631" t="s">
        <v>39</v>
      </c>
    </row>
    <row r="1632" spans="1:20" x14ac:dyDescent="0.3">
      <c r="A1632" t="s">
        <v>2479</v>
      </c>
      <c r="B1632" t="s">
        <v>2377</v>
      </c>
      <c r="C1632">
        <v>4.0999999999999996</v>
      </c>
      <c r="D1632">
        <f t="shared" si="175"/>
        <v>5</v>
      </c>
      <c r="E1632">
        <v>360</v>
      </c>
      <c r="F1632" t="s">
        <v>132</v>
      </c>
      <c r="G1632">
        <f t="shared" si="176"/>
        <v>4600000</v>
      </c>
      <c r="H1632" s="3" t="s">
        <v>16</v>
      </c>
      <c r="I1632" t="str">
        <f t="shared" si="177"/>
        <v>10000+</v>
      </c>
      <c r="J1632" s="1">
        <f t="shared" si="178"/>
        <v>10000</v>
      </c>
      <c r="K1632" t="s">
        <v>17</v>
      </c>
      <c r="L1632" s="2">
        <v>0</v>
      </c>
      <c r="M1632" s="1">
        <f t="shared" si="179"/>
        <v>0</v>
      </c>
      <c r="N1632" t="s">
        <v>18</v>
      </c>
      <c r="O1632" t="s">
        <v>2378</v>
      </c>
      <c r="P1632" t="s">
        <v>2480</v>
      </c>
      <c r="Q1632" t="str">
        <f t="shared" si="180"/>
        <v>2014</v>
      </c>
      <c r="R1632" t="str">
        <f t="shared" si="181"/>
        <v>April</v>
      </c>
      <c r="S1632" t="s">
        <v>2481</v>
      </c>
      <c r="T1632" t="s">
        <v>211</v>
      </c>
    </row>
    <row r="1633" spans="1:20" x14ac:dyDescent="0.3">
      <c r="A1633" t="s">
        <v>2482</v>
      </c>
      <c r="B1633" t="s">
        <v>2377</v>
      </c>
      <c r="C1633">
        <v>4.4000000000000004</v>
      </c>
      <c r="D1633">
        <f t="shared" si="175"/>
        <v>5</v>
      </c>
      <c r="E1633">
        <v>16637</v>
      </c>
      <c r="F1633" t="s">
        <v>168</v>
      </c>
      <c r="G1633">
        <f t="shared" si="176"/>
        <v>10000000</v>
      </c>
      <c r="H1633" s="3" t="s">
        <v>56</v>
      </c>
      <c r="I1633" t="str">
        <f t="shared" si="177"/>
        <v>1000000+</v>
      </c>
      <c r="J1633" s="1">
        <f t="shared" si="178"/>
        <v>1000000</v>
      </c>
      <c r="K1633" t="s">
        <v>17</v>
      </c>
      <c r="L1633" s="2">
        <v>0</v>
      </c>
      <c r="M1633" s="1">
        <f t="shared" si="179"/>
        <v>0</v>
      </c>
      <c r="N1633" t="s">
        <v>18</v>
      </c>
      <c r="O1633" t="s">
        <v>2378</v>
      </c>
      <c r="P1633" t="s">
        <v>2483</v>
      </c>
      <c r="Q1633" t="str">
        <f t="shared" si="180"/>
        <v>2017</v>
      </c>
      <c r="R1633" t="str">
        <f t="shared" si="181"/>
        <v>June</v>
      </c>
      <c r="S1633">
        <v>1.8</v>
      </c>
      <c r="T1633" t="s">
        <v>51</v>
      </c>
    </row>
    <row r="1634" spans="1:20" x14ac:dyDescent="0.3">
      <c r="A1634" t="s">
        <v>2449</v>
      </c>
      <c r="B1634" t="s">
        <v>2377</v>
      </c>
      <c r="C1634">
        <v>3.8</v>
      </c>
      <c r="D1634">
        <f t="shared" si="175"/>
        <v>4</v>
      </c>
      <c r="E1634">
        <v>1797</v>
      </c>
      <c r="F1634" t="s">
        <v>467</v>
      </c>
      <c r="G1634">
        <f t="shared" si="176"/>
        <v>6800000</v>
      </c>
      <c r="H1634" s="3" t="s">
        <v>43</v>
      </c>
      <c r="I1634" t="str">
        <f t="shared" si="177"/>
        <v>100000+</v>
      </c>
      <c r="J1634" s="1">
        <f t="shared" si="178"/>
        <v>100000</v>
      </c>
      <c r="K1634" t="s">
        <v>17</v>
      </c>
      <c r="L1634" s="2">
        <v>0</v>
      </c>
      <c r="M1634" s="1">
        <f t="shared" si="179"/>
        <v>0</v>
      </c>
      <c r="N1634" t="s">
        <v>18</v>
      </c>
      <c r="O1634" t="s">
        <v>2378</v>
      </c>
      <c r="P1634" t="s">
        <v>2450</v>
      </c>
      <c r="Q1634" t="str">
        <f t="shared" si="180"/>
        <v>2016</v>
      </c>
      <c r="R1634" t="str">
        <f t="shared" si="181"/>
        <v>September</v>
      </c>
      <c r="S1634">
        <v>2</v>
      </c>
      <c r="T1634" t="s">
        <v>535</v>
      </c>
    </row>
    <row r="1635" spans="1:20" x14ac:dyDescent="0.3">
      <c r="A1635" t="s">
        <v>2484</v>
      </c>
      <c r="B1635" t="s">
        <v>2377</v>
      </c>
      <c r="C1635">
        <v>4.3</v>
      </c>
      <c r="D1635">
        <f t="shared" si="175"/>
        <v>5</v>
      </c>
      <c r="E1635">
        <v>95905</v>
      </c>
      <c r="F1635" t="s">
        <v>60</v>
      </c>
      <c r="G1635">
        <f t="shared" si="176"/>
        <v>33000000</v>
      </c>
      <c r="H1635" s="3" t="s">
        <v>79</v>
      </c>
      <c r="I1635" t="str">
        <f t="shared" si="177"/>
        <v>10000000+</v>
      </c>
      <c r="J1635" s="1">
        <f t="shared" si="178"/>
        <v>10000000</v>
      </c>
      <c r="K1635" t="s">
        <v>17</v>
      </c>
      <c r="L1635" s="2">
        <v>0</v>
      </c>
      <c r="M1635" s="1">
        <f t="shared" si="179"/>
        <v>0</v>
      </c>
      <c r="N1635" t="s">
        <v>18</v>
      </c>
      <c r="O1635" t="s">
        <v>2378</v>
      </c>
      <c r="P1635" t="s">
        <v>103</v>
      </c>
      <c r="Q1635" t="str">
        <f t="shared" si="180"/>
        <v>2018</v>
      </c>
      <c r="R1635" t="str">
        <f t="shared" si="181"/>
        <v>July</v>
      </c>
      <c r="S1635" t="s">
        <v>699</v>
      </c>
      <c r="T1635" t="s">
        <v>71</v>
      </c>
    </row>
    <row r="1636" spans="1:20" x14ac:dyDescent="0.3">
      <c r="A1636" t="s">
        <v>2485</v>
      </c>
      <c r="B1636" t="s">
        <v>2377</v>
      </c>
      <c r="C1636">
        <v>4.4000000000000004</v>
      </c>
      <c r="D1636">
        <f t="shared" si="175"/>
        <v>5</v>
      </c>
      <c r="E1636">
        <v>3114</v>
      </c>
      <c r="F1636" t="s">
        <v>435</v>
      </c>
      <c r="G1636">
        <f t="shared" si="176"/>
        <v>13000000</v>
      </c>
      <c r="H1636" s="3" t="s">
        <v>43</v>
      </c>
      <c r="I1636" t="str">
        <f t="shared" si="177"/>
        <v>100000+</v>
      </c>
      <c r="J1636" s="1">
        <f t="shared" si="178"/>
        <v>100000</v>
      </c>
      <c r="K1636" t="s">
        <v>17</v>
      </c>
      <c r="L1636" s="2">
        <v>0</v>
      </c>
      <c r="M1636" s="1">
        <f t="shared" si="179"/>
        <v>0</v>
      </c>
      <c r="N1636" t="s">
        <v>18</v>
      </c>
      <c r="O1636" t="s">
        <v>2378</v>
      </c>
      <c r="P1636" t="s">
        <v>2300</v>
      </c>
      <c r="Q1636" t="str">
        <f t="shared" si="180"/>
        <v>2018</v>
      </c>
      <c r="R1636" t="str">
        <f t="shared" si="181"/>
        <v>February</v>
      </c>
      <c r="S1636">
        <v>6.1</v>
      </c>
      <c r="T1636" t="s">
        <v>22</v>
      </c>
    </row>
    <row r="1637" spans="1:20" x14ac:dyDescent="0.3">
      <c r="A1637" t="s">
        <v>2486</v>
      </c>
      <c r="B1637" t="s">
        <v>2377</v>
      </c>
      <c r="C1637">
        <v>4.2</v>
      </c>
      <c r="D1637">
        <f t="shared" si="175"/>
        <v>5</v>
      </c>
      <c r="E1637">
        <v>220</v>
      </c>
      <c r="F1637" t="s">
        <v>164</v>
      </c>
      <c r="G1637">
        <f t="shared" si="176"/>
        <v>15000000</v>
      </c>
      <c r="H1637" s="3" t="s">
        <v>49</v>
      </c>
      <c r="I1637" t="str">
        <f t="shared" si="177"/>
        <v>50000+</v>
      </c>
      <c r="J1637" s="1">
        <f t="shared" si="178"/>
        <v>50000</v>
      </c>
      <c r="K1637" t="s">
        <v>17</v>
      </c>
      <c r="L1637" s="2">
        <v>0</v>
      </c>
      <c r="M1637" s="1">
        <f t="shared" si="179"/>
        <v>0</v>
      </c>
      <c r="N1637" t="s">
        <v>18</v>
      </c>
      <c r="O1637" t="s">
        <v>2378</v>
      </c>
      <c r="P1637" t="s">
        <v>192</v>
      </c>
      <c r="Q1637" t="str">
        <f t="shared" si="180"/>
        <v>2018</v>
      </c>
      <c r="R1637" t="str">
        <f t="shared" si="181"/>
        <v>July</v>
      </c>
      <c r="S1637" t="s">
        <v>2487</v>
      </c>
      <c r="T1637" t="s">
        <v>245</v>
      </c>
    </row>
    <row r="1638" spans="1:20" x14ac:dyDescent="0.3">
      <c r="A1638" t="s">
        <v>2488</v>
      </c>
      <c r="B1638" t="s">
        <v>2377</v>
      </c>
      <c r="C1638">
        <v>4.4000000000000004</v>
      </c>
      <c r="D1638">
        <f t="shared" si="175"/>
        <v>5</v>
      </c>
      <c r="E1638">
        <v>33</v>
      </c>
      <c r="F1638" t="s">
        <v>119</v>
      </c>
      <c r="G1638">
        <f t="shared" si="176"/>
        <v>23000000</v>
      </c>
      <c r="H1638" s="3" t="s">
        <v>90</v>
      </c>
      <c r="I1638" t="str">
        <f t="shared" si="177"/>
        <v>5000+</v>
      </c>
      <c r="J1638" s="1">
        <f t="shared" si="178"/>
        <v>5000</v>
      </c>
      <c r="K1638" t="s">
        <v>17</v>
      </c>
      <c r="L1638" s="2">
        <v>0</v>
      </c>
      <c r="M1638" s="1">
        <f t="shared" si="179"/>
        <v>0</v>
      </c>
      <c r="N1638" t="s">
        <v>18</v>
      </c>
      <c r="O1638" t="s">
        <v>2378</v>
      </c>
      <c r="P1638" t="s">
        <v>2489</v>
      </c>
      <c r="Q1638" t="str">
        <f t="shared" si="180"/>
        <v>2017</v>
      </c>
      <c r="R1638" t="str">
        <f t="shared" si="181"/>
        <v>October</v>
      </c>
      <c r="S1638" t="s">
        <v>2462</v>
      </c>
      <c r="T1638" t="s">
        <v>40</v>
      </c>
    </row>
    <row r="1639" spans="1:20" x14ac:dyDescent="0.3">
      <c r="A1639" t="s">
        <v>2490</v>
      </c>
      <c r="B1639" t="s">
        <v>2377</v>
      </c>
      <c r="C1639">
        <v>4.3</v>
      </c>
      <c r="D1639">
        <f t="shared" si="175"/>
        <v>5</v>
      </c>
      <c r="E1639">
        <v>1533</v>
      </c>
      <c r="F1639" t="s">
        <v>1598</v>
      </c>
      <c r="G1639">
        <f t="shared" si="176"/>
        <v>7700000</v>
      </c>
      <c r="H1639" s="3" t="s">
        <v>43</v>
      </c>
      <c r="I1639" t="str">
        <f t="shared" si="177"/>
        <v>100000+</v>
      </c>
      <c r="J1639" s="1">
        <f t="shared" si="178"/>
        <v>100000</v>
      </c>
      <c r="K1639" t="s">
        <v>17</v>
      </c>
      <c r="L1639" s="2">
        <v>0</v>
      </c>
      <c r="M1639" s="1">
        <f t="shared" si="179"/>
        <v>0</v>
      </c>
      <c r="N1639" t="s">
        <v>18</v>
      </c>
      <c r="O1639" t="s">
        <v>2378</v>
      </c>
      <c r="P1639" t="s">
        <v>2450</v>
      </c>
      <c r="Q1639" t="str">
        <f t="shared" si="180"/>
        <v>2016</v>
      </c>
      <c r="R1639" t="str">
        <f t="shared" si="181"/>
        <v>September</v>
      </c>
      <c r="S1639" t="s">
        <v>2491</v>
      </c>
      <c r="T1639" t="s">
        <v>211</v>
      </c>
    </row>
    <row r="1640" spans="1:20" x14ac:dyDescent="0.3">
      <c r="A1640" t="s">
        <v>2492</v>
      </c>
      <c r="B1640" t="s">
        <v>2377</v>
      </c>
      <c r="C1640">
        <v>4.0999999999999996</v>
      </c>
      <c r="D1640">
        <f t="shared" si="175"/>
        <v>5</v>
      </c>
      <c r="E1640">
        <v>28301</v>
      </c>
      <c r="F1640" t="s">
        <v>39</v>
      </c>
      <c r="G1640">
        <f t="shared" si="176"/>
        <v>1000</v>
      </c>
      <c r="H1640" s="3" t="s">
        <v>56</v>
      </c>
      <c r="I1640" t="str">
        <f t="shared" si="177"/>
        <v>1000000+</v>
      </c>
      <c r="J1640" s="1">
        <f t="shared" si="178"/>
        <v>1000000</v>
      </c>
      <c r="K1640" t="s">
        <v>17</v>
      </c>
      <c r="L1640" s="2">
        <v>0</v>
      </c>
      <c r="M1640" s="1">
        <f t="shared" si="179"/>
        <v>0</v>
      </c>
      <c r="N1640" t="s">
        <v>18</v>
      </c>
      <c r="O1640" t="s">
        <v>2378</v>
      </c>
      <c r="P1640" t="s">
        <v>450</v>
      </c>
      <c r="Q1640" t="str">
        <f t="shared" si="180"/>
        <v>2018</v>
      </c>
      <c r="R1640" t="str">
        <f t="shared" si="181"/>
        <v>July</v>
      </c>
      <c r="S1640" t="s">
        <v>2493</v>
      </c>
      <c r="T1640" t="s">
        <v>71</v>
      </c>
    </row>
    <row r="1641" spans="1:20" x14ac:dyDescent="0.3">
      <c r="A1641" t="s">
        <v>2494</v>
      </c>
      <c r="B1641" t="s">
        <v>2377</v>
      </c>
      <c r="C1641">
        <v>4</v>
      </c>
      <c r="D1641">
        <f t="shared" si="175"/>
        <v>4</v>
      </c>
      <c r="E1641">
        <v>3937</v>
      </c>
      <c r="F1641" t="s">
        <v>164</v>
      </c>
      <c r="G1641">
        <f t="shared" si="176"/>
        <v>15000000</v>
      </c>
      <c r="H1641" s="3" t="s">
        <v>43</v>
      </c>
      <c r="I1641" t="str">
        <f t="shared" si="177"/>
        <v>100000+</v>
      </c>
      <c r="J1641" s="1">
        <f t="shared" si="178"/>
        <v>100000</v>
      </c>
      <c r="K1641" t="s">
        <v>17</v>
      </c>
      <c r="L1641" s="2">
        <v>0</v>
      </c>
      <c r="M1641" s="1">
        <f t="shared" si="179"/>
        <v>0</v>
      </c>
      <c r="N1641" t="s">
        <v>18</v>
      </c>
      <c r="O1641" t="s">
        <v>2378</v>
      </c>
      <c r="P1641" t="s">
        <v>248</v>
      </c>
      <c r="Q1641" t="str">
        <f t="shared" si="180"/>
        <v>2018</v>
      </c>
      <c r="R1641" t="str">
        <f t="shared" si="181"/>
        <v>July</v>
      </c>
      <c r="S1641" t="s">
        <v>2495</v>
      </c>
      <c r="T1641" t="s">
        <v>46</v>
      </c>
    </row>
    <row r="1642" spans="1:20" x14ac:dyDescent="0.3">
      <c r="A1642" t="s">
        <v>2496</v>
      </c>
      <c r="B1642" t="s">
        <v>2377</v>
      </c>
      <c r="C1642">
        <v>4.2</v>
      </c>
      <c r="D1642">
        <f t="shared" si="175"/>
        <v>5</v>
      </c>
      <c r="E1642">
        <v>894</v>
      </c>
      <c r="F1642" t="s">
        <v>35</v>
      </c>
      <c r="G1642">
        <f t="shared" si="176"/>
        <v>25000000</v>
      </c>
      <c r="H1642" s="3" t="s">
        <v>49</v>
      </c>
      <c r="I1642" t="str">
        <f t="shared" si="177"/>
        <v>50000+</v>
      </c>
      <c r="J1642" s="1">
        <f t="shared" si="178"/>
        <v>50000</v>
      </c>
      <c r="K1642" t="s">
        <v>17</v>
      </c>
      <c r="L1642" s="2">
        <v>0</v>
      </c>
      <c r="M1642" s="1">
        <f t="shared" si="179"/>
        <v>0</v>
      </c>
      <c r="N1642" t="s">
        <v>18</v>
      </c>
      <c r="O1642" t="s">
        <v>2378</v>
      </c>
      <c r="P1642" t="s">
        <v>340</v>
      </c>
      <c r="Q1642" t="str">
        <f t="shared" si="180"/>
        <v>2018</v>
      </c>
      <c r="R1642" t="str">
        <f t="shared" si="181"/>
        <v>April</v>
      </c>
      <c r="S1642" t="s">
        <v>2497</v>
      </c>
      <c r="T1642" t="s">
        <v>22</v>
      </c>
    </row>
    <row r="1643" spans="1:20" x14ac:dyDescent="0.3">
      <c r="A1643" t="s">
        <v>2498</v>
      </c>
      <c r="B1643" t="s">
        <v>2377</v>
      </c>
      <c r="C1643">
        <v>4.0999999999999996</v>
      </c>
      <c r="D1643">
        <f t="shared" si="175"/>
        <v>5</v>
      </c>
      <c r="E1643">
        <v>21195</v>
      </c>
      <c r="F1643" t="s">
        <v>39</v>
      </c>
      <c r="G1643">
        <f t="shared" si="176"/>
        <v>1000</v>
      </c>
      <c r="H1643" s="3" t="s">
        <v>56</v>
      </c>
      <c r="I1643" t="str">
        <f t="shared" si="177"/>
        <v>1000000+</v>
      </c>
      <c r="J1643" s="1">
        <f t="shared" si="178"/>
        <v>1000000</v>
      </c>
      <c r="K1643" t="s">
        <v>17</v>
      </c>
      <c r="L1643" s="2">
        <v>0</v>
      </c>
      <c r="M1643" s="1">
        <f t="shared" si="179"/>
        <v>0</v>
      </c>
      <c r="N1643" t="s">
        <v>18</v>
      </c>
      <c r="O1643" t="s">
        <v>2378</v>
      </c>
      <c r="P1643" t="s">
        <v>885</v>
      </c>
      <c r="Q1643" t="str">
        <f t="shared" si="180"/>
        <v>2018</v>
      </c>
      <c r="R1643" t="str">
        <f t="shared" si="181"/>
        <v>June</v>
      </c>
      <c r="S1643" t="s">
        <v>39</v>
      </c>
      <c r="T1643" t="s">
        <v>39</v>
      </c>
    </row>
    <row r="1644" spans="1:20" x14ac:dyDescent="0.3">
      <c r="A1644" t="s">
        <v>2499</v>
      </c>
      <c r="B1644" t="s">
        <v>2377</v>
      </c>
      <c r="C1644">
        <v>3.9</v>
      </c>
      <c r="D1644">
        <f t="shared" si="175"/>
        <v>4</v>
      </c>
      <c r="E1644">
        <v>2042</v>
      </c>
      <c r="F1644" t="s">
        <v>1015</v>
      </c>
      <c r="G1644">
        <f t="shared" si="176"/>
        <v>3000000</v>
      </c>
      <c r="H1644" s="3" t="s">
        <v>43</v>
      </c>
      <c r="I1644" t="str">
        <f t="shared" si="177"/>
        <v>100000+</v>
      </c>
      <c r="J1644" s="1">
        <f t="shared" si="178"/>
        <v>100000</v>
      </c>
      <c r="K1644" t="s">
        <v>17</v>
      </c>
      <c r="L1644" s="2">
        <v>0</v>
      </c>
      <c r="M1644" s="1">
        <f t="shared" si="179"/>
        <v>0</v>
      </c>
      <c r="N1644" t="s">
        <v>18</v>
      </c>
      <c r="O1644" t="s">
        <v>2378</v>
      </c>
      <c r="P1644" t="s">
        <v>2500</v>
      </c>
      <c r="Q1644" t="str">
        <f t="shared" si="180"/>
        <v>2015</v>
      </c>
      <c r="R1644" t="str">
        <f t="shared" si="181"/>
        <v>August</v>
      </c>
      <c r="S1644" t="s">
        <v>2501</v>
      </c>
      <c r="T1644" t="s">
        <v>76</v>
      </c>
    </row>
    <row r="1645" spans="1:20" x14ac:dyDescent="0.3">
      <c r="A1645" t="s">
        <v>2502</v>
      </c>
      <c r="B1645" t="s">
        <v>2377</v>
      </c>
      <c r="C1645">
        <v>4.4000000000000004</v>
      </c>
      <c r="D1645">
        <f t="shared" si="175"/>
        <v>5</v>
      </c>
      <c r="E1645">
        <v>13213</v>
      </c>
      <c r="F1645" t="s">
        <v>364</v>
      </c>
      <c r="G1645">
        <f t="shared" si="176"/>
        <v>22000000</v>
      </c>
      <c r="H1645" s="3" t="s">
        <v>56</v>
      </c>
      <c r="I1645" t="str">
        <f t="shared" si="177"/>
        <v>1000000+</v>
      </c>
      <c r="J1645" s="1">
        <f t="shared" si="178"/>
        <v>1000000</v>
      </c>
      <c r="K1645" t="s">
        <v>17</v>
      </c>
      <c r="L1645" s="2">
        <v>0</v>
      </c>
      <c r="M1645" s="1">
        <f t="shared" si="179"/>
        <v>0</v>
      </c>
      <c r="N1645" t="s">
        <v>18</v>
      </c>
      <c r="O1645" t="s">
        <v>2378</v>
      </c>
      <c r="P1645" t="s">
        <v>1928</v>
      </c>
      <c r="Q1645" t="str">
        <f t="shared" si="180"/>
        <v>2018</v>
      </c>
      <c r="R1645" t="str">
        <f t="shared" si="181"/>
        <v>March</v>
      </c>
      <c r="S1645" t="s">
        <v>2503</v>
      </c>
      <c r="T1645" t="s">
        <v>22</v>
      </c>
    </row>
    <row r="1646" spans="1:20" x14ac:dyDescent="0.3">
      <c r="A1646" t="s">
        <v>2504</v>
      </c>
      <c r="B1646" t="s">
        <v>2377</v>
      </c>
      <c r="C1646">
        <v>4.5999999999999996</v>
      </c>
      <c r="D1646">
        <f t="shared" si="175"/>
        <v>5</v>
      </c>
      <c r="E1646">
        <v>118034</v>
      </c>
      <c r="F1646" t="s">
        <v>39</v>
      </c>
      <c r="G1646">
        <f t="shared" si="176"/>
        <v>1000</v>
      </c>
      <c r="H1646" s="3" t="s">
        <v>31</v>
      </c>
      <c r="I1646" t="str">
        <f t="shared" si="177"/>
        <v>5000000+</v>
      </c>
      <c r="J1646" s="1">
        <f t="shared" si="178"/>
        <v>5000000</v>
      </c>
      <c r="K1646" t="s">
        <v>17</v>
      </c>
      <c r="L1646" s="2">
        <v>0</v>
      </c>
      <c r="M1646" s="1">
        <f t="shared" si="179"/>
        <v>0</v>
      </c>
      <c r="N1646" t="s">
        <v>18</v>
      </c>
      <c r="O1646" t="s">
        <v>2378</v>
      </c>
      <c r="P1646" t="s">
        <v>153</v>
      </c>
      <c r="Q1646" t="str">
        <f t="shared" si="180"/>
        <v>2018</v>
      </c>
      <c r="R1646" t="str">
        <f t="shared" si="181"/>
        <v>August</v>
      </c>
      <c r="S1646" t="s">
        <v>39</v>
      </c>
      <c r="T1646" t="s">
        <v>39</v>
      </c>
    </row>
    <row r="1647" spans="1:20" x14ac:dyDescent="0.3">
      <c r="A1647" t="s">
        <v>2505</v>
      </c>
      <c r="B1647" t="s">
        <v>2377</v>
      </c>
      <c r="C1647">
        <v>4.5</v>
      </c>
      <c r="D1647">
        <f t="shared" si="175"/>
        <v>5</v>
      </c>
      <c r="E1647">
        <v>9464</v>
      </c>
      <c r="F1647" t="s">
        <v>39</v>
      </c>
      <c r="G1647">
        <f t="shared" si="176"/>
        <v>1000</v>
      </c>
      <c r="H1647" s="3" t="s">
        <v>25</v>
      </c>
      <c r="I1647" t="str">
        <f t="shared" si="177"/>
        <v>500000+</v>
      </c>
      <c r="J1647" s="1">
        <f t="shared" si="178"/>
        <v>500000</v>
      </c>
      <c r="K1647" t="s">
        <v>17</v>
      </c>
      <c r="L1647" s="2">
        <v>0</v>
      </c>
      <c r="M1647" s="1">
        <f t="shared" si="179"/>
        <v>0</v>
      </c>
      <c r="N1647" t="s">
        <v>18</v>
      </c>
      <c r="O1647" t="s">
        <v>2378</v>
      </c>
      <c r="P1647" t="s">
        <v>2506</v>
      </c>
      <c r="Q1647" t="str">
        <f t="shared" si="180"/>
        <v>2017</v>
      </c>
      <c r="R1647" t="str">
        <f t="shared" si="181"/>
        <v>July</v>
      </c>
      <c r="S1647" t="s">
        <v>39</v>
      </c>
      <c r="T1647" t="s">
        <v>39</v>
      </c>
    </row>
    <row r="1648" spans="1:20" x14ac:dyDescent="0.3">
      <c r="A1648" t="s">
        <v>2507</v>
      </c>
      <c r="B1648" t="s">
        <v>2377</v>
      </c>
      <c r="C1648">
        <v>4.5</v>
      </c>
      <c r="D1648">
        <f t="shared" si="175"/>
        <v>5</v>
      </c>
      <c r="E1648">
        <v>10097</v>
      </c>
      <c r="F1648" t="s">
        <v>578</v>
      </c>
      <c r="G1648">
        <f t="shared" si="176"/>
        <v>7500000</v>
      </c>
      <c r="H1648" s="3" t="s">
        <v>25</v>
      </c>
      <c r="I1648" t="str">
        <f t="shared" si="177"/>
        <v>500000+</v>
      </c>
      <c r="J1648" s="1">
        <f t="shared" si="178"/>
        <v>500000</v>
      </c>
      <c r="K1648" t="s">
        <v>17</v>
      </c>
      <c r="L1648" s="2">
        <v>0</v>
      </c>
      <c r="M1648" s="1">
        <f t="shared" si="179"/>
        <v>0</v>
      </c>
      <c r="N1648" t="s">
        <v>18</v>
      </c>
      <c r="O1648" t="s">
        <v>2378</v>
      </c>
      <c r="P1648" t="s">
        <v>53</v>
      </c>
      <c r="Q1648" t="str">
        <f t="shared" si="180"/>
        <v>2018</v>
      </c>
      <c r="R1648" t="str">
        <f t="shared" si="181"/>
        <v>April</v>
      </c>
      <c r="S1648">
        <v>1.2</v>
      </c>
      <c r="T1648" t="s">
        <v>76</v>
      </c>
    </row>
    <row r="1649" spans="1:20" x14ac:dyDescent="0.3">
      <c r="A1649" t="s">
        <v>2508</v>
      </c>
      <c r="B1649" t="s">
        <v>2377</v>
      </c>
      <c r="C1649">
        <v>4.8</v>
      </c>
      <c r="D1649">
        <f t="shared" si="175"/>
        <v>5</v>
      </c>
      <c r="E1649">
        <v>28588</v>
      </c>
      <c r="F1649" t="s">
        <v>152</v>
      </c>
      <c r="G1649">
        <f t="shared" si="176"/>
        <v>24000000</v>
      </c>
      <c r="H1649" s="3" t="s">
        <v>56</v>
      </c>
      <c r="I1649" t="str">
        <f t="shared" si="177"/>
        <v>1000000+</v>
      </c>
      <c r="J1649" s="1">
        <f t="shared" si="178"/>
        <v>1000000</v>
      </c>
      <c r="K1649" t="s">
        <v>17</v>
      </c>
      <c r="L1649" s="2">
        <v>0</v>
      </c>
      <c r="M1649" s="1">
        <f t="shared" si="179"/>
        <v>0</v>
      </c>
      <c r="N1649" t="s">
        <v>18</v>
      </c>
      <c r="O1649" t="s">
        <v>2378</v>
      </c>
      <c r="P1649" t="s">
        <v>343</v>
      </c>
      <c r="Q1649" t="str">
        <f t="shared" si="180"/>
        <v>2018</v>
      </c>
      <c r="R1649" t="str">
        <f t="shared" si="181"/>
        <v>March</v>
      </c>
      <c r="S1649" t="s">
        <v>2509</v>
      </c>
      <c r="T1649" t="s">
        <v>22</v>
      </c>
    </row>
    <row r="1650" spans="1:20" x14ac:dyDescent="0.3">
      <c r="A1650" t="s">
        <v>2510</v>
      </c>
      <c r="B1650" t="s">
        <v>2377</v>
      </c>
      <c r="C1650">
        <v>4.4000000000000004</v>
      </c>
      <c r="D1650">
        <f t="shared" si="175"/>
        <v>5</v>
      </c>
      <c r="E1650">
        <v>19621</v>
      </c>
      <c r="F1650" t="s">
        <v>39</v>
      </c>
      <c r="G1650">
        <f t="shared" si="176"/>
        <v>1000</v>
      </c>
      <c r="H1650" s="3" t="s">
        <v>25</v>
      </c>
      <c r="I1650" t="str">
        <f t="shared" si="177"/>
        <v>500000+</v>
      </c>
      <c r="J1650" s="1">
        <f t="shared" si="178"/>
        <v>500000</v>
      </c>
      <c r="K1650" t="s">
        <v>17</v>
      </c>
      <c r="L1650" s="2">
        <v>0</v>
      </c>
      <c r="M1650" s="1">
        <f t="shared" si="179"/>
        <v>0</v>
      </c>
      <c r="N1650" t="s">
        <v>18</v>
      </c>
      <c r="O1650" t="s">
        <v>2378</v>
      </c>
      <c r="P1650" t="s">
        <v>2511</v>
      </c>
      <c r="Q1650" t="str">
        <f t="shared" si="180"/>
        <v>2016</v>
      </c>
      <c r="R1650" t="str">
        <f t="shared" si="181"/>
        <v>February</v>
      </c>
      <c r="S1650" t="s">
        <v>39</v>
      </c>
      <c r="T1650" t="s">
        <v>39</v>
      </c>
    </row>
    <row r="1651" spans="1:20" x14ac:dyDescent="0.3">
      <c r="A1651" t="s">
        <v>2512</v>
      </c>
      <c r="B1651" t="s">
        <v>2377</v>
      </c>
      <c r="C1651">
        <v>4.5</v>
      </c>
      <c r="D1651">
        <f t="shared" si="175"/>
        <v>5</v>
      </c>
      <c r="E1651">
        <v>10544</v>
      </c>
      <c r="F1651" t="s">
        <v>903</v>
      </c>
      <c r="G1651">
        <f t="shared" si="176"/>
        <v>44000000</v>
      </c>
      <c r="H1651" s="3" t="s">
        <v>56</v>
      </c>
      <c r="I1651" t="str">
        <f t="shared" si="177"/>
        <v>1000000+</v>
      </c>
      <c r="J1651" s="1">
        <f t="shared" si="178"/>
        <v>1000000</v>
      </c>
      <c r="K1651" t="s">
        <v>17</v>
      </c>
      <c r="L1651" s="2">
        <v>0</v>
      </c>
      <c r="M1651" s="1">
        <f t="shared" si="179"/>
        <v>0</v>
      </c>
      <c r="N1651" t="s">
        <v>18</v>
      </c>
      <c r="O1651" t="s">
        <v>2378</v>
      </c>
      <c r="P1651" t="s">
        <v>1359</v>
      </c>
      <c r="Q1651" t="str">
        <f t="shared" si="180"/>
        <v>2018</v>
      </c>
      <c r="R1651" t="str">
        <f t="shared" si="181"/>
        <v>June</v>
      </c>
      <c r="S1651">
        <v>5.3</v>
      </c>
      <c r="T1651" t="s">
        <v>71</v>
      </c>
    </row>
    <row r="1652" spans="1:20" x14ac:dyDescent="0.3">
      <c r="A1652" t="s">
        <v>2513</v>
      </c>
      <c r="B1652" t="s">
        <v>2377</v>
      </c>
      <c r="C1652">
        <v>4.5</v>
      </c>
      <c r="D1652">
        <f t="shared" si="175"/>
        <v>5</v>
      </c>
      <c r="E1652">
        <v>4427</v>
      </c>
      <c r="F1652" t="s">
        <v>39</v>
      </c>
      <c r="G1652">
        <f t="shared" si="176"/>
        <v>1000</v>
      </c>
      <c r="H1652" s="3" t="s">
        <v>43</v>
      </c>
      <c r="I1652" t="str">
        <f t="shared" si="177"/>
        <v>100000+</v>
      </c>
      <c r="J1652" s="1">
        <f t="shared" si="178"/>
        <v>100000</v>
      </c>
      <c r="K1652" t="s">
        <v>17</v>
      </c>
      <c r="L1652" s="2">
        <v>0</v>
      </c>
      <c r="M1652" s="1">
        <f t="shared" si="179"/>
        <v>0</v>
      </c>
      <c r="N1652" t="s">
        <v>18</v>
      </c>
      <c r="O1652" t="s">
        <v>2378</v>
      </c>
      <c r="P1652" t="s">
        <v>2514</v>
      </c>
      <c r="Q1652" t="str">
        <f t="shared" si="180"/>
        <v>2017</v>
      </c>
      <c r="R1652" t="str">
        <f t="shared" si="181"/>
        <v>June</v>
      </c>
      <c r="S1652" t="s">
        <v>39</v>
      </c>
      <c r="T1652" t="s">
        <v>39</v>
      </c>
    </row>
    <row r="1653" spans="1:20" x14ac:dyDescent="0.3">
      <c r="A1653" t="s">
        <v>2515</v>
      </c>
      <c r="B1653" t="s">
        <v>2377</v>
      </c>
      <c r="C1653">
        <v>4.5999999999999996</v>
      </c>
      <c r="D1653">
        <f t="shared" si="175"/>
        <v>5</v>
      </c>
      <c r="E1653">
        <v>50338</v>
      </c>
      <c r="F1653" t="s">
        <v>39</v>
      </c>
      <c r="G1653">
        <f t="shared" si="176"/>
        <v>1000</v>
      </c>
      <c r="H1653" s="3" t="s">
        <v>56</v>
      </c>
      <c r="I1653" t="str">
        <f t="shared" si="177"/>
        <v>1000000+</v>
      </c>
      <c r="J1653" s="1">
        <f t="shared" si="178"/>
        <v>1000000</v>
      </c>
      <c r="K1653" t="s">
        <v>17</v>
      </c>
      <c r="L1653" s="2">
        <v>0</v>
      </c>
      <c r="M1653" s="1">
        <f t="shared" si="179"/>
        <v>0</v>
      </c>
      <c r="N1653" t="s">
        <v>18</v>
      </c>
      <c r="O1653" t="s">
        <v>2378</v>
      </c>
      <c r="P1653" t="s">
        <v>274</v>
      </c>
      <c r="Q1653" t="str">
        <f t="shared" si="180"/>
        <v>2018</v>
      </c>
      <c r="R1653" t="str">
        <f t="shared" si="181"/>
        <v>July</v>
      </c>
      <c r="S1653" t="s">
        <v>39</v>
      </c>
      <c r="T1653" t="s">
        <v>39</v>
      </c>
    </row>
    <row r="1654" spans="1:20" x14ac:dyDescent="0.3">
      <c r="A1654" t="s">
        <v>2516</v>
      </c>
      <c r="B1654" t="s">
        <v>2377</v>
      </c>
      <c r="C1654">
        <v>4.5</v>
      </c>
      <c r="D1654">
        <f t="shared" si="175"/>
        <v>5</v>
      </c>
      <c r="E1654">
        <v>3346</v>
      </c>
      <c r="F1654" t="s">
        <v>24</v>
      </c>
      <c r="G1654">
        <f t="shared" si="176"/>
        <v>14000000</v>
      </c>
      <c r="H1654" s="3" t="s">
        <v>43</v>
      </c>
      <c r="I1654" t="str">
        <f t="shared" si="177"/>
        <v>100000+</v>
      </c>
      <c r="J1654" s="1">
        <f t="shared" si="178"/>
        <v>100000</v>
      </c>
      <c r="K1654" t="s">
        <v>17</v>
      </c>
      <c r="L1654" s="2">
        <v>0</v>
      </c>
      <c r="M1654" s="1">
        <f t="shared" si="179"/>
        <v>0</v>
      </c>
      <c r="N1654" t="s">
        <v>37</v>
      </c>
      <c r="O1654" t="s">
        <v>2378</v>
      </c>
      <c r="P1654" t="s">
        <v>2517</v>
      </c>
      <c r="Q1654" t="str">
        <f t="shared" si="180"/>
        <v>2017</v>
      </c>
      <c r="R1654" t="str">
        <f t="shared" si="181"/>
        <v>March</v>
      </c>
      <c r="S1654" t="s">
        <v>1100</v>
      </c>
      <c r="T1654" t="s">
        <v>22</v>
      </c>
    </row>
    <row r="1655" spans="1:20" x14ac:dyDescent="0.3">
      <c r="A1655" t="s">
        <v>2518</v>
      </c>
      <c r="B1655" t="s">
        <v>2519</v>
      </c>
      <c r="C1655">
        <v>4.5</v>
      </c>
      <c r="D1655">
        <f t="shared" si="175"/>
        <v>5</v>
      </c>
      <c r="E1655">
        <v>4447388</v>
      </c>
      <c r="F1655" t="s">
        <v>2053</v>
      </c>
      <c r="G1655">
        <f t="shared" si="176"/>
        <v>67000000</v>
      </c>
      <c r="H1655" s="3" t="s">
        <v>403</v>
      </c>
      <c r="I1655" t="str">
        <f t="shared" si="177"/>
        <v>100000000+</v>
      </c>
      <c r="J1655" s="1">
        <f t="shared" si="178"/>
        <v>100000000</v>
      </c>
      <c r="K1655" t="s">
        <v>17</v>
      </c>
      <c r="L1655" s="2">
        <v>0</v>
      </c>
      <c r="M1655" s="1">
        <f t="shared" si="179"/>
        <v>0</v>
      </c>
      <c r="N1655" t="s">
        <v>111</v>
      </c>
      <c r="O1655" t="s">
        <v>2520</v>
      </c>
      <c r="P1655" t="s">
        <v>74</v>
      </c>
      <c r="Q1655" t="str">
        <f t="shared" si="180"/>
        <v>2018</v>
      </c>
      <c r="R1655" t="str">
        <f t="shared" si="181"/>
        <v>July</v>
      </c>
      <c r="S1655" t="s">
        <v>2521</v>
      </c>
      <c r="T1655" t="s">
        <v>71</v>
      </c>
    </row>
    <row r="1656" spans="1:20" x14ac:dyDescent="0.3">
      <c r="A1656" t="s">
        <v>2522</v>
      </c>
      <c r="B1656" t="s">
        <v>2519</v>
      </c>
      <c r="C1656">
        <v>4.5</v>
      </c>
      <c r="D1656">
        <f t="shared" si="175"/>
        <v>5</v>
      </c>
      <c r="E1656">
        <v>27722264</v>
      </c>
      <c r="F1656" t="s">
        <v>1367</v>
      </c>
      <c r="G1656">
        <f t="shared" si="176"/>
        <v>76000000</v>
      </c>
      <c r="H1656" s="3" t="s">
        <v>430</v>
      </c>
      <c r="I1656" t="str">
        <f t="shared" si="177"/>
        <v>1000000000+</v>
      </c>
      <c r="J1656" s="1">
        <f t="shared" si="178"/>
        <v>1000000000</v>
      </c>
      <c r="K1656" t="s">
        <v>17</v>
      </c>
      <c r="L1656" s="2">
        <v>0</v>
      </c>
      <c r="M1656" s="1">
        <f t="shared" si="179"/>
        <v>0</v>
      </c>
      <c r="N1656" t="s">
        <v>111</v>
      </c>
      <c r="O1656" t="s">
        <v>2523</v>
      </c>
      <c r="P1656" t="s">
        <v>112</v>
      </c>
      <c r="Q1656" t="str">
        <f t="shared" si="180"/>
        <v>2018</v>
      </c>
      <c r="R1656" t="str">
        <f t="shared" si="181"/>
        <v>July</v>
      </c>
      <c r="S1656" t="s">
        <v>2524</v>
      </c>
      <c r="T1656" t="s">
        <v>71</v>
      </c>
    </row>
    <row r="1657" spans="1:20" x14ac:dyDescent="0.3">
      <c r="A1657" t="s">
        <v>2525</v>
      </c>
      <c r="B1657" t="s">
        <v>2519</v>
      </c>
      <c r="C1657">
        <v>4.4000000000000004</v>
      </c>
      <c r="D1657">
        <f t="shared" si="175"/>
        <v>5</v>
      </c>
      <c r="E1657">
        <v>22426677</v>
      </c>
      <c r="F1657" t="s">
        <v>2526</v>
      </c>
      <c r="G1657">
        <f t="shared" si="176"/>
        <v>74000000</v>
      </c>
      <c r="H1657" s="3" t="s">
        <v>742</v>
      </c>
      <c r="I1657" t="str">
        <f t="shared" si="177"/>
        <v>500000000+</v>
      </c>
      <c r="J1657" s="1">
        <f t="shared" si="178"/>
        <v>500000000</v>
      </c>
      <c r="K1657" t="s">
        <v>17</v>
      </c>
      <c r="L1657" s="2">
        <v>0</v>
      </c>
      <c r="M1657" s="1">
        <f t="shared" si="179"/>
        <v>0</v>
      </c>
      <c r="N1657" t="s">
        <v>18</v>
      </c>
      <c r="O1657" t="s">
        <v>2527</v>
      </c>
      <c r="P1657" t="s">
        <v>704</v>
      </c>
      <c r="Q1657" t="str">
        <f t="shared" si="180"/>
        <v>2018</v>
      </c>
      <c r="R1657" t="str">
        <f t="shared" si="181"/>
        <v>July</v>
      </c>
      <c r="S1657" t="s">
        <v>2528</v>
      </c>
      <c r="T1657" t="s">
        <v>71</v>
      </c>
    </row>
    <row r="1658" spans="1:20" x14ac:dyDescent="0.3">
      <c r="A1658" t="s">
        <v>2529</v>
      </c>
      <c r="B1658" t="s">
        <v>2519</v>
      </c>
      <c r="C1658">
        <v>4.7</v>
      </c>
      <c r="D1658">
        <f t="shared" si="175"/>
        <v>5</v>
      </c>
      <c r="E1658">
        <v>254258</v>
      </c>
      <c r="F1658" t="s">
        <v>119</v>
      </c>
      <c r="G1658">
        <f t="shared" si="176"/>
        <v>23000000</v>
      </c>
      <c r="H1658" s="3" t="s">
        <v>79</v>
      </c>
      <c r="I1658" t="str">
        <f t="shared" si="177"/>
        <v>10000000+</v>
      </c>
      <c r="J1658" s="1">
        <f t="shared" si="178"/>
        <v>10000000</v>
      </c>
      <c r="K1658" t="s">
        <v>17</v>
      </c>
      <c r="L1658" s="2">
        <v>0</v>
      </c>
      <c r="M1658" s="1">
        <f t="shared" si="179"/>
        <v>0</v>
      </c>
      <c r="N1658" t="s">
        <v>18</v>
      </c>
      <c r="O1658" t="s">
        <v>2530</v>
      </c>
      <c r="P1658" t="s">
        <v>32</v>
      </c>
      <c r="Q1658" t="str">
        <f t="shared" si="180"/>
        <v>2018</v>
      </c>
      <c r="R1658" t="str">
        <f t="shared" si="181"/>
        <v>August</v>
      </c>
      <c r="S1658" t="s">
        <v>2531</v>
      </c>
      <c r="T1658" t="s">
        <v>71</v>
      </c>
    </row>
    <row r="1659" spans="1:20" x14ac:dyDescent="0.3">
      <c r="A1659" t="s">
        <v>2532</v>
      </c>
      <c r="B1659" t="s">
        <v>2519</v>
      </c>
      <c r="C1659">
        <v>4.5</v>
      </c>
      <c r="D1659">
        <f t="shared" si="175"/>
        <v>5</v>
      </c>
      <c r="E1659">
        <v>148897</v>
      </c>
      <c r="F1659" t="s">
        <v>644</v>
      </c>
      <c r="G1659">
        <f t="shared" si="176"/>
        <v>46000000</v>
      </c>
      <c r="H1659" s="3" t="s">
        <v>79</v>
      </c>
      <c r="I1659" t="str">
        <f t="shared" si="177"/>
        <v>10000000+</v>
      </c>
      <c r="J1659" s="1">
        <f t="shared" si="178"/>
        <v>10000000</v>
      </c>
      <c r="K1659" t="s">
        <v>17</v>
      </c>
      <c r="L1659" s="2">
        <v>0</v>
      </c>
      <c r="M1659" s="1">
        <f t="shared" si="179"/>
        <v>0</v>
      </c>
      <c r="N1659" t="s">
        <v>18</v>
      </c>
      <c r="O1659" t="s">
        <v>2527</v>
      </c>
      <c r="P1659" t="s">
        <v>369</v>
      </c>
      <c r="Q1659" t="str">
        <f t="shared" si="180"/>
        <v>2018</v>
      </c>
      <c r="R1659" t="str">
        <f t="shared" si="181"/>
        <v>July</v>
      </c>
      <c r="S1659" t="s">
        <v>2533</v>
      </c>
      <c r="T1659" t="s">
        <v>22</v>
      </c>
    </row>
    <row r="1660" spans="1:20" x14ac:dyDescent="0.3">
      <c r="A1660" t="s">
        <v>2534</v>
      </c>
      <c r="B1660" t="s">
        <v>2519</v>
      </c>
      <c r="C1660">
        <v>4.2</v>
      </c>
      <c r="D1660">
        <f t="shared" si="175"/>
        <v>5</v>
      </c>
      <c r="E1660">
        <v>369203</v>
      </c>
      <c r="F1660" t="s">
        <v>152</v>
      </c>
      <c r="G1660">
        <f t="shared" si="176"/>
        <v>24000000</v>
      </c>
      <c r="H1660" s="3" t="s">
        <v>36</v>
      </c>
      <c r="I1660" t="str">
        <f t="shared" si="177"/>
        <v>50000000+</v>
      </c>
      <c r="J1660" s="1">
        <f t="shared" si="178"/>
        <v>50000000</v>
      </c>
      <c r="K1660" t="s">
        <v>17</v>
      </c>
      <c r="L1660" s="2">
        <v>0</v>
      </c>
      <c r="M1660" s="1">
        <f t="shared" si="179"/>
        <v>0</v>
      </c>
      <c r="N1660" t="s">
        <v>18</v>
      </c>
      <c r="O1660" t="s">
        <v>2535</v>
      </c>
      <c r="P1660" t="s">
        <v>2536</v>
      </c>
      <c r="Q1660" t="str">
        <f t="shared" si="180"/>
        <v>2018</v>
      </c>
      <c r="R1660" t="str">
        <f t="shared" si="181"/>
        <v>April</v>
      </c>
      <c r="S1660">
        <v>1.5</v>
      </c>
      <c r="T1660" t="s">
        <v>71</v>
      </c>
    </row>
    <row r="1661" spans="1:20" x14ac:dyDescent="0.3">
      <c r="A1661" t="s">
        <v>2537</v>
      </c>
      <c r="B1661" t="s">
        <v>2519</v>
      </c>
      <c r="C1661">
        <v>4.4000000000000004</v>
      </c>
      <c r="D1661">
        <f t="shared" si="175"/>
        <v>5</v>
      </c>
      <c r="E1661">
        <v>5234162</v>
      </c>
      <c r="F1661" t="s">
        <v>39</v>
      </c>
      <c r="G1661">
        <f t="shared" si="176"/>
        <v>1000</v>
      </c>
      <c r="H1661" s="3" t="s">
        <v>403</v>
      </c>
      <c r="I1661" t="str">
        <f t="shared" si="177"/>
        <v>100000000+</v>
      </c>
      <c r="J1661" s="1">
        <f t="shared" si="178"/>
        <v>100000000</v>
      </c>
      <c r="K1661" t="s">
        <v>17</v>
      </c>
      <c r="L1661" s="2">
        <v>0</v>
      </c>
      <c r="M1661" s="1">
        <f t="shared" si="179"/>
        <v>0</v>
      </c>
      <c r="N1661" t="s">
        <v>18</v>
      </c>
      <c r="O1661" t="s">
        <v>2538</v>
      </c>
      <c r="P1661" t="s">
        <v>179</v>
      </c>
      <c r="Q1661" t="str">
        <f t="shared" si="180"/>
        <v>2017</v>
      </c>
      <c r="R1661" t="str">
        <f t="shared" si="181"/>
        <v>November</v>
      </c>
      <c r="S1661" t="s">
        <v>39</v>
      </c>
      <c r="T1661" t="s">
        <v>51</v>
      </c>
    </row>
    <row r="1662" spans="1:20" x14ac:dyDescent="0.3">
      <c r="A1662" t="s">
        <v>2539</v>
      </c>
      <c r="B1662" t="s">
        <v>2519</v>
      </c>
      <c r="C1662">
        <v>4.5999999999999996</v>
      </c>
      <c r="D1662">
        <f t="shared" si="175"/>
        <v>5</v>
      </c>
      <c r="E1662">
        <v>23133508</v>
      </c>
      <c r="F1662" t="s">
        <v>1299</v>
      </c>
      <c r="G1662">
        <f t="shared" si="176"/>
        <v>97000000</v>
      </c>
      <c r="H1662" s="3" t="s">
        <v>403</v>
      </c>
      <c r="I1662" t="str">
        <f t="shared" si="177"/>
        <v>100000000+</v>
      </c>
      <c r="J1662" s="1">
        <f t="shared" si="178"/>
        <v>100000000</v>
      </c>
      <c r="K1662" t="s">
        <v>17</v>
      </c>
      <c r="L1662" s="2">
        <v>0</v>
      </c>
      <c r="M1662" s="1">
        <f t="shared" si="179"/>
        <v>0</v>
      </c>
      <c r="N1662" t="s">
        <v>111</v>
      </c>
      <c r="O1662" t="s">
        <v>2540</v>
      </c>
      <c r="P1662" t="s">
        <v>801</v>
      </c>
      <c r="Q1662" t="str">
        <f t="shared" si="180"/>
        <v>2018</v>
      </c>
      <c r="R1662" t="str">
        <f t="shared" si="181"/>
        <v>June</v>
      </c>
      <c r="S1662" t="s">
        <v>1591</v>
      </c>
      <c r="T1662" t="s">
        <v>71</v>
      </c>
    </row>
    <row r="1663" spans="1:20" x14ac:dyDescent="0.3">
      <c r="A1663" t="s">
        <v>2541</v>
      </c>
      <c r="B1663" t="s">
        <v>2519</v>
      </c>
      <c r="C1663">
        <v>4.3</v>
      </c>
      <c r="D1663">
        <f t="shared" si="175"/>
        <v>5</v>
      </c>
      <c r="E1663">
        <v>8118609</v>
      </c>
      <c r="F1663" t="s">
        <v>2542</v>
      </c>
      <c r="G1663">
        <f t="shared" si="176"/>
        <v>62000000</v>
      </c>
      <c r="H1663" s="3" t="s">
        <v>742</v>
      </c>
      <c r="I1663" t="str">
        <f t="shared" si="177"/>
        <v>500000000+</v>
      </c>
      <c r="J1663" s="1">
        <f t="shared" si="178"/>
        <v>500000000</v>
      </c>
      <c r="K1663" t="s">
        <v>17</v>
      </c>
      <c r="L1663" s="2">
        <v>0</v>
      </c>
      <c r="M1663" s="1">
        <f t="shared" si="179"/>
        <v>0</v>
      </c>
      <c r="N1663" t="s">
        <v>18</v>
      </c>
      <c r="O1663" t="s">
        <v>2538</v>
      </c>
      <c r="P1663" t="s">
        <v>704</v>
      </c>
      <c r="Q1663" t="str">
        <f t="shared" si="180"/>
        <v>2018</v>
      </c>
      <c r="R1663" t="str">
        <f t="shared" si="181"/>
        <v>July</v>
      </c>
      <c r="S1663" t="s">
        <v>2543</v>
      </c>
      <c r="T1663" t="s">
        <v>76</v>
      </c>
    </row>
    <row r="1664" spans="1:20" x14ac:dyDescent="0.3">
      <c r="A1664" t="s">
        <v>2544</v>
      </c>
      <c r="B1664" t="s">
        <v>2519</v>
      </c>
      <c r="C1664">
        <v>4.3</v>
      </c>
      <c r="D1664">
        <f t="shared" si="175"/>
        <v>5</v>
      </c>
      <c r="E1664">
        <v>10485308</v>
      </c>
      <c r="F1664" t="s">
        <v>152</v>
      </c>
      <c r="G1664">
        <f t="shared" si="176"/>
        <v>24000000</v>
      </c>
      <c r="H1664" s="3" t="s">
        <v>742</v>
      </c>
      <c r="I1664" t="str">
        <f t="shared" si="177"/>
        <v>500000000+</v>
      </c>
      <c r="J1664" s="1">
        <f t="shared" si="178"/>
        <v>500000000</v>
      </c>
      <c r="K1664" t="s">
        <v>17</v>
      </c>
      <c r="L1664" s="2">
        <v>0</v>
      </c>
      <c r="M1664" s="1">
        <f t="shared" si="179"/>
        <v>0</v>
      </c>
      <c r="N1664" t="s">
        <v>18</v>
      </c>
      <c r="O1664" t="s">
        <v>2527</v>
      </c>
      <c r="P1664" t="s">
        <v>235</v>
      </c>
      <c r="Q1664" t="str">
        <f t="shared" si="180"/>
        <v>2018</v>
      </c>
      <c r="R1664" t="str">
        <f t="shared" si="181"/>
        <v>May</v>
      </c>
      <c r="S1664" t="s">
        <v>2545</v>
      </c>
      <c r="T1664" t="s">
        <v>76</v>
      </c>
    </row>
    <row r="1665" spans="1:20" x14ac:dyDescent="0.3">
      <c r="A1665" t="s">
        <v>2546</v>
      </c>
      <c r="B1665" t="s">
        <v>2519</v>
      </c>
      <c r="C1665">
        <v>4.2</v>
      </c>
      <c r="D1665">
        <f t="shared" si="175"/>
        <v>5</v>
      </c>
      <c r="E1665">
        <v>1497361</v>
      </c>
      <c r="F1665" t="s">
        <v>60</v>
      </c>
      <c r="G1665">
        <f t="shared" si="176"/>
        <v>33000000</v>
      </c>
      <c r="H1665" s="3" t="s">
        <v>403</v>
      </c>
      <c r="I1665" t="str">
        <f t="shared" si="177"/>
        <v>100000000+</v>
      </c>
      <c r="J1665" s="1">
        <f t="shared" si="178"/>
        <v>100000000</v>
      </c>
      <c r="K1665" t="s">
        <v>17</v>
      </c>
      <c r="L1665" s="2">
        <v>0</v>
      </c>
      <c r="M1665" s="1">
        <f t="shared" si="179"/>
        <v>0</v>
      </c>
      <c r="N1665" t="s">
        <v>18</v>
      </c>
      <c r="O1665" t="s">
        <v>2538</v>
      </c>
      <c r="P1665" t="s">
        <v>340</v>
      </c>
      <c r="Q1665" t="str">
        <f t="shared" si="180"/>
        <v>2018</v>
      </c>
      <c r="R1665" t="str">
        <f t="shared" si="181"/>
        <v>April</v>
      </c>
      <c r="S1665" t="s">
        <v>315</v>
      </c>
      <c r="T1665" t="s">
        <v>71</v>
      </c>
    </row>
    <row r="1666" spans="1:20" x14ac:dyDescent="0.3">
      <c r="A1666" t="s">
        <v>2547</v>
      </c>
      <c r="B1666" t="s">
        <v>2519</v>
      </c>
      <c r="C1666">
        <v>4.5999999999999996</v>
      </c>
      <c r="D1666">
        <f t="shared" si="175"/>
        <v>5</v>
      </c>
      <c r="E1666">
        <v>59800</v>
      </c>
      <c r="F1666" t="s">
        <v>723</v>
      </c>
      <c r="G1666">
        <f t="shared" si="176"/>
        <v>7800000</v>
      </c>
      <c r="H1666" s="3" t="s">
        <v>31</v>
      </c>
      <c r="I1666" t="str">
        <f t="shared" si="177"/>
        <v>5000000+</v>
      </c>
      <c r="J1666" s="1">
        <f t="shared" si="178"/>
        <v>5000000</v>
      </c>
      <c r="K1666" t="s">
        <v>17</v>
      </c>
      <c r="L1666" s="2">
        <v>0</v>
      </c>
      <c r="M1666" s="1">
        <f t="shared" si="179"/>
        <v>0</v>
      </c>
      <c r="N1666" t="s">
        <v>18</v>
      </c>
      <c r="O1666" t="s">
        <v>2548</v>
      </c>
      <c r="P1666" t="s">
        <v>2549</v>
      </c>
      <c r="Q1666" t="str">
        <f t="shared" si="180"/>
        <v>2018</v>
      </c>
      <c r="R1666" t="str">
        <f t="shared" si="181"/>
        <v>March</v>
      </c>
      <c r="S1666">
        <v>2.9</v>
      </c>
      <c r="T1666" t="s">
        <v>51</v>
      </c>
    </row>
    <row r="1667" spans="1:20" x14ac:dyDescent="0.3">
      <c r="A1667" t="s">
        <v>2550</v>
      </c>
      <c r="B1667" t="s">
        <v>2519</v>
      </c>
      <c r="C1667">
        <v>4.4000000000000004</v>
      </c>
      <c r="D1667">
        <f t="shared" ref="D1667:D1730" si="182">IF(C1667&gt;4,5,IF(C1667&gt;3,4,IF(C1667&gt;2,3,IF(C1667&gt;1,2,1))))</f>
        <v>5</v>
      </c>
      <c r="E1667">
        <v>2610526</v>
      </c>
      <c r="F1667" t="s">
        <v>644</v>
      </c>
      <c r="G1667">
        <f t="shared" ref="G1667:G1730" si="183">IF(RIGHT(F1667,1)="M",LEFT(F1667,LEN(F1667)-1)*1000000,IF(RIGHT(F1667,1)="K",LEFT(F1667,LEN(F1667)-1)*1000, 1000))</f>
        <v>46000000</v>
      </c>
      <c r="H1667" s="3" t="s">
        <v>403</v>
      </c>
      <c r="I1667" t="str">
        <f t="shared" ref="I1667:I1730" si="184">SUBSTITUTE(H1667,",","")</f>
        <v>100000000+</v>
      </c>
      <c r="J1667" s="1">
        <f t="shared" ref="J1667:J1730" si="185">VALUE(LEFT(I1667,LEN(I1667)-1))</f>
        <v>100000000</v>
      </c>
      <c r="K1667" t="s">
        <v>17</v>
      </c>
      <c r="L1667" s="2">
        <v>0</v>
      </c>
      <c r="M1667" s="1">
        <f t="shared" ref="M1667:M1730" si="186">VALUE(IF(RIGHT(L1667,LEN(L1667)-1)="",0,RIGHT(L1667,LEN(L1667)-1)))</f>
        <v>0</v>
      </c>
      <c r="N1667" t="s">
        <v>18</v>
      </c>
      <c r="O1667" t="s">
        <v>2523</v>
      </c>
      <c r="P1667" t="s">
        <v>66</v>
      </c>
      <c r="Q1667" t="str">
        <f t="shared" ref="Q1667:Q1730" si="187">RIGHT(P1667,4)</f>
        <v>2018</v>
      </c>
      <c r="R1667" t="str">
        <f t="shared" ref="R1667:R1730" si="188">LEFT(P1667,FIND(" ",P1667)-1)</f>
        <v>July</v>
      </c>
      <c r="S1667" t="s">
        <v>2551</v>
      </c>
      <c r="T1667" t="s">
        <v>71</v>
      </c>
    </row>
    <row r="1668" spans="1:20" x14ac:dyDescent="0.3">
      <c r="A1668" t="s">
        <v>2552</v>
      </c>
      <c r="B1668" t="s">
        <v>2519</v>
      </c>
      <c r="C1668">
        <v>4.4000000000000004</v>
      </c>
      <c r="D1668">
        <f t="shared" si="182"/>
        <v>5</v>
      </c>
      <c r="E1668">
        <v>4066989</v>
      </c>
      <c r="F1668" t="s">
        <v>2553</v>
      </c>
      <c r="G1668">
        <f t="shared" si="183"/>
        <v>69000000</v>
      </c>
      <c r="H1668" s="3" t="s">
        <v>403</v>
      </c>
      <c r="I1668" t="str">
        <f t="shared" si="184"/>
        <v>100000000+</v>
      </c>
      <c r="J1668" s="1">
        <f t="shared" si="185"/>
        <v>100000000</v>
      </c>
      <c r="K1668" t="s">
        <v>17</v>
      </c>
      <c r="L1668" s="2">
        <v>0</v>
      </c>
      <c r="M1668" s="1">
        <f t="shared" si="186"/>
        <v>0</v>
      </c>
      <c r="N1668" t="s">
        <v>111</v>
      </c>
      <c r="O1668" t="s">
        <v>2540</v>
      </c>
      <c r="P1668" t="s">
        <v>688</v>
      </c>
      <c r="Q1668" t="str">
        <f t="shared" si="187"/>
        <v>2018</v>
      </c>
      <c r="R1668" t="str">
        <f t="shared" si="188"/>
        <v>July</v>
      </c>
      <c r="S1668" t="s">
        <v>2554</v>
      </c>
      <c r="T1668" t="s">
        <v>71</v>
      </c>
    </row>
    <row r="1669" spans="1:20" x14ac:dyDescent="0.3">
      <c r="A1669" t="s">
        <v>2555</v>
      </c>
      <c r="B1669" t="s">
        <v>2519</v>
      </c>
      <c r="C1669">
        <v>4.5</v>
      </c>
      <c r="D1669">
        <f t="shared" si="182"/>
        <v>5</v>
      </c>
      <c r="E1669">
        <v>3778921</v>
      </c>
      <c r="F1669" t="s">
        <v>2556</v>
      </c>
      <c r="G1669">
        <f t="shared" si="183"/>
        <v>75000000</v>
      </c>
      <c r="H1669" s="3" t="s">
        <v>403</v>
      </c>
      <c r="I1669" t="str">
        <f t="shared" si="184"/>
        <v>100000000+</v>
      </c>
      <c r="J1669" s="1">
        <f t="shared" si="185"/>
        <v>100000000</v>
      </c>
      <c r="K1669" t="s">
        <v>17</v>
      </c>
      <c r="L1669" s="2">
        <v>0</v>
      </c>
      <c r="M1669" s="1">
        <f t="shared" si="186"/>
        <v>0</v>
      </c>
      <c r="N1669" t="s">
        <v>18</v>
      </c>
      <c r="O1669" t="s">
        <v>2523</v>
      </c>
      <c r="P1669" t="s">
        <v>192</v>
      </c>
      <c r="Q1669" t="str">
        <f t="shared" si="187"/>
        <v>2018</v>
      </c>
      <c r="R1669" t="str">
        <f t="shared" si="188"/>
        <v>July</v>
      </c>
      <c r="S1669" t="s">
        <v>2557</v>
      </c>
      <c r="T1669" t="s">
        <v>71</v>
      </c>
    </row>
    <row r="1670" spans="1:20" x14ac:dyDescent="0.3">
      <c r="A1670" t="s">
        <v>2558</v>
      </c>
      <c r="B1670" t="s">
        <v>2519</v>
      </c>
      <c r="C1670">
        <v>4.4000000000000004</v>
      </c>
      <c r="D1670">
        <f t="shared" si="182"/>
        <v>5</v>
      </c>
      <c r="E1670">
        <v>6198563</v>
      </c>
      <c r="F1670" t="s">
        <v>2053</v>
      </c>
      <c r="G1670">
        <f t="shared" si="183"/>
        <v>67000000</v>
      </c>
      <c r="H1670" s="3" t="s">
        <v>403</v>
      </c>
      <c r="I1670" t="str">
        <f t="shared" si="184"/>
        <v>100000000+</v>
      </c>
      <c r="J1670" s="1">
        <f t="shared" si="185"/>
        <v>100000000</v>
      </c>
      <c r="K1670" t="s">
        <v>17</v>
      </c>
      <c r="L1670" s="2">
        <v>0</v>
      </c>
      <c r="M1670" s="1">
        <f t="shared" si="186"/>
        <v>0</v>
      </c>
      <c r="N1670" t="s">
        <v>18</v>
      </c>
      <c r="O1670" t="s">
        <v>2527</v>
      </c>
      <c r="P1670" t="s">
        <v>553</v>
      </c>
      <c r="Q1670" t="str">
        <f t="shared" si="187"/>
        <v>2018</v>
      </c>
      <c r="R1670" t="str">
        <f t="shared" si="188"/>
        <v>July</v>
      </c>
      <c r="S1670" t="s">
        <v>2559</v>
      </c>
      <c r="T1670" t="s">
        <v>71</v>
      </c>
    </row>
    <row r="1671" spans="1:20" x14ac:dyDescent="0.3">
      <c r="A1671" t="s">
        <v>2560</v>
      </c>
      <c r="B1671" t="s">
        <v>2519</v>
      </c>
      <c r="C1671">
        <v>4.3</v>
      </c>
      <c r="D1671">
        <f t="shared" si="182"/>
        <v>5</v>
      </c>
      <c r="E1671">
        <v>10306</v>
      </c>
      <c r="F1671" t="s">
        <v>1844</v>
      </c>
      <c r="G1671">
        <f t="shared" si="183"/>
        <v>50000000</v>
      </c>
      <c r="H1671" s="3" t="s">
        <v>56</v>
      </c>
      <c r="I1671" t="str">
        <f t="shared" si="184"/>
        <v>1000000+</v>
      </c>
      <c r="J1671" s="1">
        <f t="shared" si="185"/>
        <v>1000000</v>
      </c>
      <c r="K1671" t="s">
        <v>17</v>
      </c>
      <c r="L1671" s="2">
        <v>0</v>
      </c>
      <c r="M1671" s="1">
        <f t="shared" si="186"/>
        <v>0</v>
      </c>
      <c r="N1671" t="s">
        <v>375</v>
      </c>
      <c r="O1671" t="s">
        <v>2538</v>
      </c>
      <c r="P1671" t="s">
        <v>32</v>
      </c>
      <c r="Q1671" t="str">
        <f t="shared" si="187"/>
        <v>2018</v>
      </c>
      <c r="R1671" t="str">
        <f t="shared" si="188"/>
        <v>August</v>
      </c>
      <c r="S1671" t="s">
        <v>127</v>
      </c>
      <c r="T1671" t="s">
        <v>51</v>
      </c>
    </row>
    <row r="1672" spans="1:20" x14ac:dyDescent="0.3">
      <c r="A1672" t="s">
        <v>2561</v>
      </c>
      <c r="B1672" t="s">
        <v>2519</v>
      </c>
      <c r="C1672">
        <v>4.5999999999999996</v>
      </c>
      <c r="D1672">
        <f t="shared" si="182"/>
        <v>5</v>
      </c>
      <c r="E1672">
        <v>44891723</v>
      </c>
      <c r="F1672" t="s">
        <v>2562</v>
      </c>
      <c r="G1672">
        <f t="shared" si="183"/>
        <v>98000000</v>
      </c>
      <c r="H1672" s="3" t="s">
        <v>403</v>
      </c>
      <c r="I1672" t="str">
        <f t="shared" si="184"/>
        <v>100000000+</v>
      </c>
      <c r="J1672" s="1">
        <f t="shared" si="185"/>
        <v>100000000</v>
      </c>
      <c r="K1672" t="s">
        <v>17</v>
      </c>
      <c r="L1672" s="2">
        <v>0</v>
      </c>
      <c r="M1672" s="1">
        <f t="shared" si="186"/>
        <v>0</v>
      </c>
      <c r="N1672" t="s">
        <v>111</v>
      </c>
      <c r="O1672" t="s">
        <v>2540</v>
      </c>
      <c r="P1672" t="s">
        <v>262</v>
      </c>
      <c r="Q1672" t="str">
        <f t="shared" si="187"/>
        <v>2018</v>
      </c>
      <c r="R1672" t="str">
        <f t="shared" si="188"/>
        <v>July</v>
      </c>
      <c r="S1672" t="s">
        <v>2563</v>
      </c>
      <c r="T1672" t="s">
        <v>71</v>
      </c>
    </row>
    <row r="1673" spans="1:20" x14ac:dyDescent="0.3">
      <c r="A1673" t="s">
        <v>2564</v>
      </c>
      <c r="B1673" t="s">
        <v>2519</v>
      </c>
      <c r="C1673">
        <v>4.3</v>
      </c>
      <c r="D1673">
        <f t="shared" si="182"/>
        <v>5</v>
      </c>
      <c r="E1673">
        <v>1000417</v>
      </c>
      <c r="F1673" t="s">
        <v>39</v>
      </c>
      <c r="G1673">
        <f t="shared" si="183"/>
        <v>1000</v>
      </c>
      <c r="H1673" s="3" t="s">
        <v>36</v>
      </c>
      <c r="I1673" t="str">
        <f t="shared" si="184"/>
        <v>50000000+</v>
      </c>
      <c r="J1673" s="1">
        <f t="shared" si="185"/>
        <v>50000000</v>
      </c>
      <c r="K1673" t="s">
        <v>17</v>
      </c>
      <c r="L1673" s="2">
        <v>0</v>
      </c>
      <c r="M1673" s="1">
        <f t="shared" si="186"/>
        <v>0</v>
      </c>
      <c r="N1673" t="s">
        <v>37</v>
      </c>
      <c r="O1673" t="s">
        <v>2538</v>
      </c>
      <c r="P1673" t="s">
        <v>704</v>
      </c>
      <c r="Q1673" t="str">
        <f t="shared" si="187"/>
        <v>2018</v>
      </c>
      <c r="R1673" t="str">
        <f t="shared" si="188"/>
        <v>July</v>
      </c>
      <c r="S1673" t="s">
        <v>39</v>
      </c>
      <c r="T1673" t="s">
        <v>46</v>
      </c>
    </row>
    <row r="1674" spans="1:20" x14ac:dyDescent="0.3">
      <c r="A1674" t="s">
        <v>2565</v>
      </c>
      <c r="B1674" t="s">
        <v>2519</v>
      </c>
      <c r="C1674">
        <v>4.2</v>
      </c>
      <c r="D1674">
        <f t="shared" si="182"/>
        <v>5</v>
      </c>
      <c r="E1674">
        <v>17039</v>
      </c>
      <c r="F1674" t="s">
        <v>406</v>
      </c>
      <c r="G1674">
        <f t="shared" si="183"/>
        <v>4900000</v>
      </c>
      <c r="H1674" s="3" t="s">
        <v>31</v>
      </c>
      <c r="I1674" t="str">
        <f t="shared" si="184"/>
        <v>5000000+</v>
      </c>
      <c r="J1674" s="1">
        <f t="shared" si="185"/>
        <v>5000000</v>
      </c>
      <c r="K1674" t="s">
        <v>17</v>
      </c>
      <c r="L1674" s="2">
        <v>0</v>
      </c>
      <c r="M1674" s="1">
        <f t="shared" si="186"/>
        <v>0</v>
      </c>
      <c r="N1674" t="s">
        <v>18</v>
      </c>
      <c r="O1674" t="s">
        <v>2548</v>
      </c>
      <c r="P1674" t="s">
        <v>2566</v>
      </c>
      <c r="Q1674" t="str">
        <f t="shared" si="187"/>
        <v>2018</v>
      </c>
      <c r="R1674" t="str">
        <f t="shared" si="188"/>
        <v>April</v>
      </c>
      <c r="S1674">
        <v>2.9</v>
      </c>
      <c r="T1674" t="s">
        <v>157</v>
      </c>
    </row>
    <row r="1675" spans="1:20" x14ac:dyDescent="0.3">
      <c r="A1675" t="s">
        <v>2567</v>
      </c>
      <c r="B1675" t="s">
        <v>2519</v>
      </c>
      <c r="C1675">
        <v>4.2</v>
      </c>
      <c r="D1675">
        <f t="shared" si="182"/>
        <v>5</v>
      </c>
      <c r="E1675">
        <v>685981</v>
      </c>
      <c r="F1675" t="s">
        <v>85</v>
      </c>
      <c r="G1675">
        <f t="shared" si="183"/>
        <v>37000000</v>
      </c>
      <c r="H1675" s="3" t="s">
        <v>403</v>
      </c>
      <c r="I1675" t="str">
        <f t="shared" si="184"/>
        <v>100000000+</v>
      </c>
      <c r="J1675" s="1">
        <f t="shared" si="185"/>
        <v>100000000</v>
      </c>
      <c r="K1675" t="s">
        <v>17</v>
      </c>
      <c r="L1675" s="2">
        <v>0</v>
      </c>
      <c r="M1675" s="1">
        <f t="shared" si="186"/>
        <v>0</v>
      </c>
      <c r="N1675" t="s">
        <v>18</v>
      </c>
      <c r="O1675" t="s">
        <v>2523</v>
      </c>
      <c r="P1675" t="s">
        <v>313</v>
      </c>
      <c r="Q1675" t="str">
        <f t="shared" si="187"/>
        <v>2018</v>
      </c>
      <c r="R1675" t="str">
        <f t="shared" si="188"/>
        <v>May</v>
      </c>
      <c r="S1675" t="s">
        <v>2568</v>
      </c>
      <c r="T1675" t="s">
        <v>71</v>
      </c>
    </row>
    <row r="1676" spans="1:20" x14ac:dyDescent="0.3">
      <c r="A1676" t="s">
        <v>2569</v>
      </c>
      <c r="B1676" t="s">
        <v>2519</v>
      </c>
      <c r="C1676">
        <v>4.5</v>
      </c>
      <c r="D1676">
        <f t="shared" si="182"/>
        <v>5</v>
      </c>
      <c r="E1676">
        <v>10393</v>
      </c>
      <c r="F1676" t="s">
        <v>276</v>
      </c>
      <c r="G1676">
        <f t="shared" si="183"/>
        <v>18000000</v>
      </c>
      <c r="H1676" s="3" t="s">
        <v>56</v>
      </c>
      <c r="I1676" t="str">
        <f t="shared" si="184"/>
        <v>1000000+</v>
      </c>
      <c r="J1676" s="1">
        <f t="shared" si="185"/>
        <v>1000000</v>
      </c>
      <c r="K1676" t="s">
        <v>17</v>
      </c>
      <c r="L1676" s="2">
        <v>0</v>
      </c>
      <c r="M1676" s="1">
        <f t="shared" si="186"/>
        <v>0</v>
      </c>
      <c r="N1676" t="s">
        <v>18</v>
      </c>
      <c r="O1676" t="s">
        <v>2523</v>
      </c>
      <c r="P1676" t="s">
        <v>150</v>
      </c>
      <c r="Q1676" t="str">
        <f t="shared" si="187"/>
        <v>2018</v>
      </c>
      <c r="R1676" t="str">
        <f t="shared" si="188"/>
        <v>July</v>
      </c>
      <c r="S1676" t="s">
        <v>2570</v>
      </c>
      <c r="T1676" t="s">
        <v>76</v>
      </c>
    </row>
    <row r="1677" spans="1:20" x14ac:dyDescent="0.3">
      <c r="A1677" t="s">
        <v>2571</v>
      </c>
      <c r="B1677" t="s">
        <v>2519</v>
      </c>
      <c r="C1677">
        <v>4.5</v>
      </c>
      <c r="D1677">
        <f t="shared" si="182"/>
        <v>5</v>
      </c>
      <c r="E1677">
        <v>14198297</v>
      </c>
      <c r="F1677" t="s">
        <v>319</v>
      </c>
      <c r="G1677">
        <f t="shared" si="183"/>
        <v>52000000</v>
      </c>
      <c r="H1677" s="3" t="s">
        <v>403</v>
      </c>
      <c r="I1677" t="str">
        <f t="shared" si="184"/>
        <v>100000000+</v>
      </c>
      <c r="J1677" s="1">
        <f t="shared" si="185"/>
        <v>100000000</v>
      </c>
      <c r="K1677" t="s">
        <v>17</v>
      </c>
      <c r="L1677" s="2">
        <v>0</v>
      </c>
      <c r="M1677" s="1">
        <f t="shared" si="186"/>
        <v>0</v>
      </c>
      <c r="N1677" t="s">
        <v>18</v>
      </c>
      <c r="O1677" t="s">
        <v>2572</v>
      </c>
      <c r="P1677" t="s">
        <v>74</v>
      </c>
      <c r="Q1677" t="str">
        <f t="shared" si="187"/>
        <v>2018</v>
      </c>
      <c r="R1677" t="str">
        <f t="shared" si="188"/>
        <v>July</v>
      </c>
      <c r="S1677" t="s">
        <v>2573</v>
      </c>
      <c r="T1677" t="s">
        <v>22</v>
      </c>
    </row>
    <row r="1678" spans="1:20" x14ac:dyDescent="0.3">
      <c r="A1678" t="s">
        <v>2574</v>
      </c>
      <c r="B1678" t="s">
        <v>2519</v>
      </c>
      <c r="C1678">
        <v>4.5</v>
      </c>
      <c r="D1678">
        <f t="shared" si="182"/>
        <v>5</v>
      </c>
      <c r="E1678">
        <v>592068</v>
      </c>
      <c r="F1678" t="s">
        <v>39</v>
      </c>
      <c r="G1678">
        <f t="shared" si="183"/>
        <v>1000</v>
      </c>
      <c r="H1678" s="3" t="s">
        <v>36</v>
      </c>
      <c r="I1678" t="str">
        <f t="shared" si="184"/>
        <v>50000000+</v>
      </c>
      <c r="J1678" s="1">
        <f t="shared" si="185"/>
        <v>50000000</v>
      </c>
      <c r="K1678" t="s">
        <v>17</v>
      </c>
      <c r="L1678" s="2">
        <v>0</v>
      </c>
      <c r="M1678" s="1">
        <f t="shared" si="186"/>
        <v>0</v>
      </c>
      <c r="N1678" t="s">
        <v>18</v>
      </c>
      <c r="O1678" t="s">
        <v>2575</v>
      </c>
      <c r="P1678" t="s">
        <v>86</v>
      </c>
      <c r="Q1678" t="str">
        <f t="shared" si="187"/>
        <v>2018</v>
      </c>
      <c r="R1678" t="str">
        <f t="shared" si="188"/>
        <v>August</v>
      </c>
      <c r="S1678" t="s">
        <v>2576</v>
      </c>
      <c r="T1678" t="s">
        <v>71</v>
      </c>
    </row>
    <row r="1679" spans="1:20" x14ac:dyDescent="0.3">
      <c r="A1679" t="s">
        <v>2577</v>
      </c>
      <c r="B1679" t="s">
        <v>2519</v>
      </c>
      <c r="C1679">
        <v>4.7</v>
      </c>
      <c r="D1679">
        <f t="shared" si="182"/>
        <v>5</v>
      </c>
      <c r="E1679">
        <v>1732263</v>
      </c>
      <c r="F1679" t="s">
        <v>1500</v>
      </c>
      <c r="G1679">
        <f t="shared" si="183"/>
        <v>78000000</v>
      </c>
      <c r="H1679" s="3" t="s">
        <v>36</v>
      </c>
      <c r="I1679" t="str">
        <f t="shared" si="184"/>
        <v>50000000+</v>
      </c>
      <c r="J1679" s="1">
        <f t="shared" si="185"/>
        <v>50000000</v>
      </c>
      <c r="K1679" t="s">
        <v>17</v>
      </c>
      <c r="L1679" s="2">
        <v>0</v>
      </c>
      <c r="M1679" s="1">
        <f t="shared" si="186"/>
        <v>0</v>
      </c>
      <c r="N1679" t="s">
        <v>18</v>
      </c>
      <c r="O1679" t="s">
        <v>2548</v>
      </c>
      <c r="P1679" t="s">
        <v>369</v>
      </c>
      <c r="Q1679" t="str">
        <f t="shared" si="187"/>
        <v>2018</v>
      </c>
      <c r="R1679" t="str">
        <f t="shared" si="188"/>
        <v>July</v>
      </c>
      <c r="S1679" t="s">
        <v>2578</v>
      </c>
      <c r="T1679" t="s">
        <v>63</v>
      </c>
    </row>
    <row r="1680" spans="1:20" x14ac:dyDescent="0.3">
      <c r="A1680" t="s">
        <v>2579</v>
      </c>
      <c r="B1680" t="s">
        <v>2519</v>
      </c>
      <c r="C1680">
        <v>4.7</v>
      </c>
      <c r="D1680">
        <f t="shared" si="182"/>
        <v>5</v>
      </c>
      <c r="E1680">
        <v>295241</v>
      </c>
      <c r="F1680" t="s">
        <v>255</v>
      </c>
      <c r="G1680">
        <f t="shared" si="183"/>
        <v>3900000</v>
      </c>
      <c r="H1680" s="3" t="s">
        <v>79</v>
      </c>
      <c r="I1680" t="str">
        <f t="shared" si="184"/>
        <v>10000000+</v>
      </c>
      <c r="J1680" s="1">
        <f t="shared" si="185"/>
        <v>10000000</v>
      </c>
      <c r="K1680" t="s">
        <v>17</v>
      </c>
      <c r="L1680" s="2">
        <v>0</v>
      </c>
      <c r="M1680" s="1">
        <f t="shared" si="186"/>
        <v>0</v>
      </c>
      <c r="N1680" t="s">
        <v>18</v>
      </c>
      <c r="O1680" t="s">
        <v>2580</v>
      </c>
      <c r="P1680" t="s">
        <v>91</v>
      </c>
      <c r="Q1680" t="str">
        <f t="shared" si="187"/>
        <v>2018</v>
      </c>
      <c r="R1680" t="str">
        <f t="shared" si="188"/>
        <v>June</v>
      </c>
      <c r="S1680" t="s">
        <v>121</v>
      </c>
      <c r="T1680" t="s">
        <v>63</v>
      </c>
    </row>
    <row r="1681" spans="1:20" x14ac:dyDescent="0.3">
      <c r="A1681" t="s">
        <v>2581</v>
      </c>
      <c r="B1681" t="s">
        <v>2519</v>
      </c>
      <c r="C1681">
        <v>4.5</v>
      </c>
      <c r="D1681">
        <f t="shared" si="182"/>
        <v>5</v>
      </c>
      <c r="E1681">
        <v>1135631</v>
      </c>
      <c r="F1681" t="s">
        <v>1417</v>
      </c>
      <c r="G1681">
        <f t="shared" si="183"/>
        <v>59000000</v>
      </c>
      <c r="H1681" s="3" t="s">
        <v>36</v>
      </c>
      <c r="I1681" t="str">
        <f t="shared" si="184"/>
        <v>50000000+</v>
      </c>
      <c r="J1681" s="1">
        <f t="shared" si="185"/>
        <v>50000000</v>
      </c>
      <c r="K1681" t="s">
        <v>17</v>
      </c>
      <c r="L1681" s="2">
        <v>0</v>
      </c>
      <c r="M1681" s="1">
        <f t="shared" si="186"/>
        <v>0</v>
      </c>
      <c r="N1681" t="s">
        <v>37</v>
      </c>
      <c r="O1681" t="s">
        <v>2523</v>
      </c>
      <c r="P1681" t="s">
        <v>359</v>
      </c>
      <c r="Q1681" t="str">
        <f t="shared" si="187"/>
        <v>2018</v>
      </c>
      <c r="R1681" t="str">
        <f t="shared" si="188"/>
        <v>May</v>
      </c>
      <c r="S1681" t="s">
        <v>2582</v>
      </c>
      <c r="T1681" t="s">
        <v>76</v>
      </c>
    </row>
    <row r="1682" spans="1:20" x14ac:dyDescent="0.3">
      <c r="A1682" t="s">
        <v>2583</v>
      </c>
      <c r="B1682" t="s">
        <v>2519</v>
      </c>
      <c r="C1682">
        <v>4.4000000000000004</v>
      </c>
      <c r="D1682">
        <f t="shared" si="182"/>
        <v>5</v>
      </c>
      <c r="E1682">
        <v>5566669</v>
      </c>
      <c r="F1682" t="s">
        <v>1299</v>
      </c>
      <c r="G1682">
        <f t="shared" si="183"/>
        <v>97000000</v>
      </c>
      <c r="H1682" s="3" t="s">
        <v>403</v>
      </c>
      <c r="I1682" t="str">
        <f t="shared" si="184"/>
        <v>100000000+</v>
      </c>
      <c r="J1682" s="1">
        <f t="shared" si="185"/>
        <v>100000000</v>
      </c>
      <c r="K1682" t="s">
        <v>17</v>
      </c>
      <c r="L1682" s="2">
        <v>0</v>
      </c>
      <c r="M1682" s="1">
        <f t="shared" si="186"/>
        <v>0</v>
      </c>
      <c r="N1682" t="s">
        <v>18</v>
      </c>
      <c r="O1682" t="s">
        <v>2523</v>
      </c>
      <c r="P1682" t="s">
        <v>350</v>
      </c>
      <c r="Q1682" t="str">
        <f t="shared" si="187"/>
        <v>2018</v>
      </c>
      <c r="R1682" t="str">
        <f t="shared" si="188"/>
        <v>May</v>
      </c>
      <c r="S1682" t="s">
        <v>2584</v>
      </c>
      <c r="T1682" t="s">
        <v>71</v>
      </c>
    </row>
    <row r="1683" spans="1:20" x14ac:dyDescent="0.3">
      <c r="A1683" t="s">
        <v>2585</v>
      </c>
      <c r="B1683" t="s">
        <v>2519</v>
      </c>
      <c r="C1683">
        <v>4.3</v>
      </c>
      <c r="D1683">
        <f t="shared" si="182"/>
        <v>5</v>
      </c>
      <c r="E1683">
        <v>1295557</v>
      </c>
      <c r="F1683" t="s">
        <v>142</v>
      </c>
      <c r="G1683">
        <f t="shared" si="183"/>
        <v>11000000</v>
      </c>
      <c r="H1683" s="3" t="s">
        <v>403</v>
      </c>
      <c r="I1683" t="str">
        <f t="shared" si="184"/>
        <v>100000000+</v>
      </c>
      <c r="J1683" s="1">
        <f t="shared" si="185"/>
        <v>100000000</v>
      </c>
      <c r="K1683" t="s">
        <v>17</v>
      </c>
      <c r="L1683" s="2">
        <v>0</v>
      </c>
      <c r="M1683" s="1">
        <f t="shared" si="186"/>
        <v>0</v>
      </c>
      <c r="N1683" t="s">
        <v>18</v>
      </c>
      <c r="O1683" t="s">
        <v>2548</v>
      </c>
      <c r="P1683" t="s">
        <v>2586</v>
      </c>
      <c r="Q1683" t="str">
        <f t="shared" si="187"/>
        <v>2018</v>
      </c>
      <c r="R1683" t="str">
        <f t="shared" si="188"/>
        <v>April</v>
      </c>
      <c r="S1683">
        <v>4</v>
      </c>
      <c r="T1683" t="s">
        <v>71</v>
      </c>
    </row>
    <row r="1684" spans="1:20" x14ac:dyDescent="0.3">
      <c r="A1684" t="s">
        <v>2587</v>
      </c>
      <c r="B1684" t="s">
        <v>2519</v>
      </c>
      <c r="C1684">
        <v>3.8</v>
      </c>
      <c r="D1684">
        <f t="shared" si="182"/>
        <v>4</v>
      </c>
      <c r="E1684">
        <v>270687</v>
      </c>
      <c r="F1684" t="s">
        <v>261</v>
      </c>
      <c r="G1684">
        <f t="shared" si="183"/>
        <v>38000000</v>
      </c>
      <c r="H1684" s="3" t="s">
        <v>79</v>
      </c>
      <c r="I1684" t="str">
        <f t="shared" si="184"/>
        <v>10000000+</v>
      </c>
      <c r="J1684" s="1">
        <f t="shared" si="185"/>
        <v>10000000</v>
      </c>
      <c r="K1684" t="s">
        <v>17</v>
      </c>
      <c r="L1684" s="2">
        <v>0</v>
      </c>
      <c r="M1684" s="1">
        <f t="shared" si="186"/>
        <v>0</v>
      </c>
      <c r="N1684" t="s">
        <v>37</v>
      </c>
      <c r="O1684" t="s">
        <v>2588</v>
      </c>
      <c r="P1684" t="s">
        <v>165</v>
      </c>
      <c r="Q1684" t="str">
        <f t="shared" si="187"/>
        <v>2018</v>
      </c>
      <c r="R1684" t="str">
        <f t="shared" si="188"/>
        <v>July</v>
      </c>
      <c r="S1684" t="s">
        <v>2589</v>
      </c>
      <c r="T1684" t="s">
        <v>22</v>
      </c>
    </row>
    <row r="1685" spans="1:20" x14ac:dyDescent="0.3">
      <c r="A1685" t="s">
        <v>2590</v>
      </c>
      <c r="B1685" t="s">
        <v>2519</v>
      </c>
      <c r="C1685">
        <v>4.5999999999999996</v>
      </c>
      <c r="D1685">
        <f t="shared" si="182"/>
        <v>5</v>
      </c>
      <c r="E1685">
        <v>2157930</v>
      </c>
      <c r="F1685" t="s">
        <v>39</v>
      </c>
      <c r="G1685">
        <f t="shared" si="183"/>
        <v>1000</v>
      </c>
      <c r="H1685" s="3" t="s">
        <v>79</v>
      </c>
      <c r="I1685" t="str">
        <f t="shared" si="184"/>
        <v>10000000+</v>
      </c>
      <c r="J1685" s="1">
        <f t="shared" si="185"/>
        <v>10000000</v>
      </c>
      <c r="K1685" t="s">
        <v>17</v>
      </c>
      <c r="L1685" s="2">
        <v>0</v>
      </c>
      <c r="M1685" s="1">
        <f t="shared" si="186"/>
        <v>0</v>
      </c>
      <c r="N1685" t="s">
        <v>18</v>
      </c>
      <c r="O1685" t="s">
        <v>2548</v>
      </c>
      <c r="P1685" t="s">
        <v>143</v>
      </c>
      <c r="Q1685" t="str">
        <f t="shared" si="187"/>
        <v>2018</v>
      </c>
      <c r="R1685" t="str">
        <f t="shared" si="188"/>
        <v>July</v>
      </c>
      <c r="S1685" t="s">
        <v>2591</v>
      </c>
      <c r="T1685" t="s">
        <v>22</v>
      </c>
    </row>
    <row r="1686" spans="1:20" x14ac:dyDescent="0.3">
      <c r="A1686" t="s">
        <v>2592</v>
      </c>
      <c r="B1686" t="s">
        <v>2519</v>
      </c>
      <c r="C1686">
        <v>4.5999999999999996</v>
      </c>
      <c r="D1686">
        <f t="shared" si="182"/>
        <v>5</v>
      </c>
      <c r="E1686">
        <v>506275</v>
      </c>
      <c r="F1686" t="s">
        <v>39</v>
      </c>
      <c r="G1686">
        <f t="shared" si="183"/>
        <v>1000</v>
      </c>
      <c r="H1686" s="3" t="s">
        <v>79</v>
      </c>
      <c r="I1686" t="str">
        <f t="shared" si="184"/>
        <v>10000000+</v>
      </c>
      <c r="J1686" s="1">
        <f t="shared" si="185"/>
        <v>10000000</v>
      </c>
      <c r="K1686" t="s">
        <v>17</v>
      </c>
      <c r="L1686" s="2">
        <v>0</v>
      </c>
      <c r="M1686" s="1">
        <f t="shared" si="186"/>
        <v>0</v>
      </c>
      <c r="N1686" t="s">
        <v>18</v>
      </c>
      <c r="O1686" t="s">
        <v>2523</v>
      </c>
      <c r="P1686" t="s">
        <v>32</v>
      </c>
      <c r="Q1686" t="str">
        <f t="shared" si="187"/>
        <v>2018</v>
      </c>
      <c r="R1686" t="str">
        <f t="shared" si="188"/>
        <v>August</v>
      </c>
      <c r="S1686">
        <v>5.66</v>
      </c>
      <c r="T1686" t="s">
        <v>71</v>
      </c>
    </row>
    <row r="1687" spans="1:20" x14ac:dyDescent="0.3">
      <c r="A1687" t="s">
        <v>2593</v>
      </c>
      <c r="B1687" t="s">
        <v>2519</v>
      </c>
      <c r="C1687">
        <v>4.4000000000000004</v>
      </c>
      <c r="D1687">
        <f t="shared" si="182"/>
        <v>5</v>
      </c>
      <c r="E1687">
        <v>4920817</v>
      </c>
      <c r="F1687" t="s">
        <v>39</v>
      </c>
      <c r="G1687">
        <f t="shared" si="183"/>
        <v>1000</v>
      </c>
      <c r="H1687" s="3" t="s">
        <v>403</v>
      </c>
      <c r="I1687" t="str">
        <f t="shared" si="184"/>
        <v>100000000+</v>
      </c>
      <c r="J1687" s="1">
        <f t="shared" si="185"/>
        <v>100000000</v>
      </c>
      <c r="K1687" t="s">
        <v>17</v>
      </c>
      <c r="L1687" s="2">
        <v>0</v>
      </c>
      <c r="M1687" s="1">
        <f t="shared" si="186"/>
        <v>0</v>
      </c>
      <c r="N1687" t="s">
        <v>111</v>
      </c>
      <c r="O1687" t="s">
        <v>2523</v>
      </c>
      <c r="P1687" t="s">
        <v>487</v>
      </c>
      <c r="Q1687" t="str">
        <f t="shared" si="187"/>
        <v>2018</v>
      </c>
      <c r="R1687" t="str">
        <f t="shared" si="188"/>
        <v>June</v>
      </c>
      <c r="S1687" t="s">
        <v>39</v>
      </c>
      <c r="T1687" t="s">
        <v>39</v>
      </c>
    </row>
    <row r="1688" spans="1:20" x14ac:dyDescent="0.3">
      <c r="A1688" t="s">
        <v>2594</v>
      </c>
      <c r="B1688" t="s">
        <v>2519</v>
      </c>
      <c r="C1688">
        <v>4.3</v>
      </c>
      <c r="D1688">
        <f t="shared" si="182"/>
        <v>5</v>
      </c>
      <c r="E1688">
        <v>23005</v>
      </c>
      <c r="F1688" t="s">
        <v>39</v>
      </c>
      <c r="G1688">
        <f t="shared" si="183"/>
        <v>1000</v>
      </c>
      <c r="H1688" s="3" t="s">
        <v>31</v>
      </c>
      <c r="I1688" t="str">
        <f t="shared" si="184"/>
        <v>5000000+</v>
      </c>
      <c r="J1688" s="1">
        <f t="shared" si="185"/>
        <v>5000000</v>
      </c>
      <c r="K1688" t="s">
        <v>17</v>
      </c>
      <c r="L1688" s="2">
        <v>0</v>
      </c>
      <c r="M1688" s="1">
        <f t="shared" si="186"/>
        <v>0</v>
      </c>
      <c r="N1688" t="s">
        <v>18</v>
      </c>
      <c r="O1688" t="s">
        <v>2523</v>
      </c>
      <c r="P1688" t="s">
        <v>322</v>
      </c>
      <c r="Q1688" t="str">
        <f t="shared" si="187"/>
        <v>2018</v>
      </c>
      <c r="R1688" t="str">
        <f t="shared" si="188"/>
        <v>July</v>
      </c>
      <c r="S1688">
        <v>3.5</v>
      </c>
      <c r="T1688" t="s">
        <v>71</v>
      </c>
    </row>
    <row r="1689" spans="1:20" x14ac:dyDescent="0.3">
      <c r="A1689" t="s">
        <v>2595</v>
      </c>
      <c r="B1689" t="s">
        <v>2519</v>
      </c>
      <c r="C1689">
        <v>4.0999999999999996</v>
      </c>
      <c r="D1689">
        <f t="shared" si="182"/>
        <v>5</v>
      </c>
      <c r="E1689">
        <v>68057</v>
      </c>
      <c r="F1689" t="s">
        <v>2596</v>
      </c>
      <c r="G1689">
        <f t="shared" si="183"/>
        <v>85000000</v>
      </c>
      <c r="H1689" s="3" t="s">
        <v>79</v>
      </c>
      <c r="I1689" t="str">
        <f t="shared" si="184"/>
        <v>10000000+</v>
      </c>
      <c r="J1689" s="1">
        <f t="shared" si="185"/>
        <v>10000000</v>
      </c>
      <c r="K1689" t="s">
        <v>17</v>
      </c>
      <c r="L1689" s="2">
        <v>0</v>
      </c>
      <c r="M1689" s="1">
        <f t="shared" si="186"/>
        <v>0</v>
      </c>
      <c r="N1689" t="s">
        <v>18</v>
      </c>
      <c r="O1689" t="s">
        <v>2597</v>
      </c>
      <c r="P1689" t="s">
        <v>103</v>
      </c>
      <c r="Q1689" t="str">
        <f t="shared" si="187"/>
        <v>2018</v>
      </c>
      <c r="R1689" t="str">
        <f t="shared" si="188"/>
        <v>July</v>
      </c>
      <c r="S1689" t="s">
        <v>2598</v>
      </c>
      <c r="T1689" t="s">
        <v>71</v>
      </c>
    </row>
    <row r="1690" spans="1:20" x14ac:dyDescent="0.3">
      <c r="A1690" t="s">
        <v>2599</v>
      </c>
      <c r="B1690" t="s">
        <v>2519</v>
      </c>
      <c r="C1690">
        <v>4.3</v>
      </c>
      <c r="D1690">
        <f t="shared" si="182"/>
        <v>5</v>
      </c>
      <c r="E1690">
        <v>1300490</v>
      </c>
      <c r="F1690" t="s">
        <v>1500</v>
      </c>
      <c r="G1690">
        <f t="shared" si="183"/>
        <v>78000000</v>
      </c>
      <c r="H1690" s="3" t="s">
        <v>36</v>
      </c>
      <c r="I1690" t="str">
        <f t="shared" si="184"/>
        <v>50000000+</v>
      </c>
      <c r="J1690" s="1">
        <f t="shared" si="185"/>
        <v>50000000</v>
      </c>
      <c r="K1690" t="s">
        <v>17</v>
      </c>
      <c r="L1690" s="2">
        <v>0</v>
      </c>
      <c r="M1690" s="1">
        <f t="shared" si="186"/>
        <v>0</v>
      </c>
      <c r="N1690" t="s">
        <v>18</v>
      </c>
      <c r="O1690" t="s">
        <v>2548</v>
      </c>
      <c r="P1690" t="s">
        <v>165</v>
      </c>
      <c r="Q1690" t="str">
        <f t="shared" si="187"/>
        <v>2018</v>
      </c>
      <c r="R1690" t="str">
        <f t="shared" si="188"/>
        <v>July</v>
      </c>
      <c r="S1690" t="s">
        <v>2600</v>
      </c>
      <c r="T1690" t="s">
        <v>76</v>
      </c>
    </row>
    <row r="1691" spans="1:20" x14ac:dyDescent="0.3">
      <c r="A1691" t="s">
        <v>2601</v>
      </c>
      <c r="B1691" t="s">
        <v>2519</v>
      </c>
      <c r="C1691">
        <v>4.4000000000000004</v>
      </c>
      <c r="D1691">
        <f t="shared" si="182"/>
        <v>5</v>
      </c>
      <c r="E1691">
        <v>8923587</v>
      </c>
      <c r="F1691" t="s">
        <v>1072</v>
      </c>
      <c r="G1691">
        <f t="shared" si="183"/>
        <v>63000000</v>
      </c>
      <c r="H1691" s="3" t="s">
        <v>403</v>
      </c>
      <c r="I1691" t="str">
        <f t="shared" si="184"/>
        <v>100000000+</v>
      </c>
      <c r="J1691" s="1">
        <f t="shared" si="185"/>
        <v>100000000</v>
      </c>
      <c r="K1691" t="s">
        <v>17</v>
      </c>
      <c r="L1691" s="2">
        <v>0</v>
      </c>
      <c r="M1691" s="1">
        <f t="shared" si="186"/>
        <v>0</v>
      </c>
      <c r="N1691" t="s">
        <v>18</v>
      </c>
      <c r="O1691" t="s">
        <v>2588</v>
      </c>
      <c r="P1691" t="s">
        <v>371</v>
      </c>
      <c r="Q1691" t="str">
        <f t="shared" si="187"/>
        <v>2018</v>
      </c>
      <c r="R1691" t="str">
        <f t="shared" si="188"/>
        <v>July</v>
      </c>
      <c r="S1691" t="s">
        <v>2602</v>
      </c>
      <c r="T1691" t="s">
        <v>40</v>
      </c>
    </row>
    <row r="1692" spans="1:20" x14ac:dyDescent="0.3">
      <c r="A1692" t="s">
        <v>2603</v>
      </c>
      <c r="B1692" t="s">
        <v>2519</v>
      </c>
      <c r="C1692">
        <v>4.5999999999999996</v>
      </c>
      <c r="D1692">
        <f t="shared" si="182"/>
        <v>5</v>
      </c>
      <c r="E1692">
        <v>4128732</v>
      </c>
      <c r="F1692" t="s">
        <v>39</v>
      </c>
      <c r="G1692">
        <f t="shared" si="183"/>
        <v>1000</v>
      </c>
      <c r="H1692" s="3" t="s">
        <v>36</v>
      </c>
      <c r="I1692" t="str">
        <f t="shared" si="184"/>
        <v>50000000+</v>
      </c>
      <c r="J1692" s="1">
        <f t="shared" si="185"/>
        <v>50000000</v>
      </c>
      <c r="K1692" t="s">
        <v>17</v>
      </c>
      <c r="L1692" s="2">
        <v>0</v>
      </c>
      <c r="M1692" s="1">
        <f t="shared" si="186"/>
        <v>0</v>
      </c>
      <c r="N1692" t="s">
        <v>18</v>
      </c>
      <c r="O1692" t="s">
        <v>2527</v>
      </c>
      <c r="P1692" t="s">
        <v>450</v>
      </c>
      <c r="Q1692" t="str">
        <f t="shared" si="187"/>
        <v>2018</v>
      </c>
      <c r="R1692" t="str">
        <f t="shared" si="188"/>
        <v>July</v>
      </c>
      <c r="S1692" t="s">
        <v>1257</v>
      </c>
      <c r="T1692" t="s">
        <v>22</v>
      </c>
    </row>
    <row r="1693" spans="1:20" x14ac:dyDescent="0.3">
      <c r="A1693" t="s">
        <v>2604</v>
      </c>
      <c r="B1693" t="s">
        <v>2519</v>
      </c>
      <c r="C1693">
        <v>4.3</v>
      </c>
      <c r="D1693">
        <f t="shared" si="182"/>
        <v>5</v>
      </c>
      <c r="E1693">
        <v>42053</v>
      </c>
      <c r="F1693" t="s">
        <v>152</v>
      </c>
      <c r="G1693">
        <f t="shared" si="183"/>
        <v>24000000</v>
      </c>
      <c r="H1693" s="3" t="s">
        <v>79</v>
      </c>
      <c r="I1693" t="str">
        <f t="shared" si="184"/>
        <v>10000000+</v>
      </c>
      <c r="J1693" s="1">
        <f t="shared" si="185"/>
        <v>10000000</v>
      </c>
      <c r="K1693" t="s">
        <v>17</v>
      </c>
      <c r="L1693" s="2">
        <v>0</v>
      </c>
      <c r="M1693" s="1">
        <f t="shared" si="186"/>
        <v>0</v>
      </c>
      <c r="N1693" t="s">
        <v>18</v>
      </c>
      <c r="O1693" t="s">
        <v>2548</v>
      </c>
      <c r="P1693" t="s">
        <v>326</v>
      </c>
      <c r="Q1693" t="str">
        <f t="shared" si="187"/>
        <v>2018</v>
      </c>
      <c r="R1693" t="str">
        <f t="shared" si="188"/>
        <v>June</v>
      </c>
      <c r="S1693">
        <v>4.9000000000000004</v>
      </c>
      <c r="T1693" t="s">
        <v>22</v>
      </c>
    </row>
    <row r="1694" spans="1:20" x14ac:dyDescent="0.3">
      <c r="A1694" t="s">
        <v>2605</v>
      </c>
      <c r="B1694" t="s">
        <v>2519</v>
      </c>
      <c r="C1694">
        <v>4.4000000000000004</v>
      </c>
      <c r="D1694">
        <f t="shared" si="182"/>
        <v>5</v>
      </c>
      <c r="E1694">
        <v>257724</v>
      </c>
      <c r="F1694" t="s">
        <v>2553</v>
      </c>
      <c r="G1694">
        <f t="shared" si="183"/>
        <v>69000000</v>
      </c>
      <c r="H1694" s="3" t="s">
        <v>79</v>
      </c>
      <c r="I1694" t="str">
        <f t="shared" si="184"/>
        <v>10000000+</v>
      </c>
      <c r="J1694" s="1">
        <f t="shared" si="185"/>
        <v>10000000</v>
      </c>
      <c r="K1694" t="s">
        <v>17</v>
      </c>
      <c r="L1694" s="2">
        <v>0</v>
      </c>
      <c r="M1694" s="1">
        <f t="shared" si="186"/>
        <v>0</v>
      </c>
      <c r="N1694" t="s">
        <v>111</v>
      </c>
      <c r="O1694" t="s">
        <v>2572</v>
      </c>
      <c r="P1694" t="s">
        <v>235</v>
      </c>
      <c r="Q1694" t="str">
        <f t="shared" si="187"/>
        <v>2018</v>
      </c>
      <c r="R1694" t="str">
        <f t="shared" si="188"/>
        <v>May</v>
      </c>
      <c r="S1694" t="s">
        <v>354</v>
      </c>
      <c r="T1694" t="s">
        <v>22</v>
      </c>
    </row>
    <row r="1695" spans="1:20" x14ac:dyDescent="0.3">
      <c r="A1695" t="s">
        <v>2606</v>
      </c>
      <c r="B1695" t="s">
        <v>2519</v>
      </c>
      <c r="C1695">
        <v>4.7</v>
      </c>
      <c r="D1695">
        <f t="shared" si="182"/>
        <v>5</v>
      </c>
      <c r="E1695">
        <v>990491</v>
      </c>
      <c r="F1695" t="s">
        <v>2556</v>
      </c>
      <c r="G1695">
        <f t="shared" si="183"/>
        <v>75000000</v>
      </c>
      <c r="H1695" s="3" t="s">
        <v>79</v>
      </c>
      <c r="I1695" t="str">
        <f t="shared" si="184"/>
        <v>10000000+</v>
      </c>
      <c r="J1695" s="1">
        <f t="shared" si="185"/>
        <v>10000000</v>
      </c>
      <c r="K1695" t="s">
        <v>17</v>
      </c>
      <c r="L1695" s="2">
        <v>0</v>
      </c>
      <c r="M1695" s="1">
        <f t="shared" si="186"/>
        <v>0</v>
      </c>
      <c r="N1695" t="s">
        <v>18</v>
      </c>
      <c r="O1695" t="s">
        <v>2538</v>
      </c>
      <c r="P1695" t="s">
        <v>350</v>
      </c>
      <c r="Q1695" t="str">
        <f t="shared" si="187"/>
        <v>2018</v>
      </c>
      <c r="R1695" t="str">
        <f t="shared" si="188"/>
        <v>May</v>
      </c>
      <c r="S1695" t="s">
        <v>2607</v>
      </c>
      <c r="T1695" t="s">
        <v>71</v>
      </c>
    </row>
    <row r="1696" spans="1:20" x14ac:dyDescent="0.3">
      <c r="A1696" t="s">
        <v>2608</v>
      </c>
      <c r="B1696" t="s">
        <v>2519</v>
      </c>
      <c r="C1696">
        <v>4.5</v>
      </c>
      <c r="D1696">
        <f t="shared" si="182"/>
        <v>5</v>
      </c>
      <c r="E1696">
        <v>10216538</v>
      </c>
      <c r="F1696" t="s">
        <v>39</v>
      </c>
      <c r="G1696">
        <f t="shared" si="183"/>
        <v>1000</v>
      </c>
      <c r="H1696" s="3" t="s">
        <v>403</v>
      </c>
      <c r="I1696" t="str">
        <f t="shared" si="184"/>
        <v>100000000+</v>
      </c>
      <c r="J1696" s="1">
        <f t="shared" si="185"/>
        <v>100000000</v>
      </c>
      <c r="K1696" t="s">
        <v>17</v>
      </c>
      <c r="L1696" s="2">
        <v>0</v>
      </c>
      <c r="M1696" s="1">
        <f t="shared" si="186"/>
        <v>0</v>
      </c>
      <c r="N1696" t="s">
        <v>111</v>
      </c>
      <c r="O1696" t="s">
        <v>2609</v>
      </c>
      <c r="P1696" t="s">
        <v>112</v>
      </c>
      <c r="Q1696" t="str">
        <f t="shared" si="187"/>
        <v>2018</v>
      </c>
      <c r="R1696" t="str">
        <f t="shared" si="188"/>
        <v>July</v>
      </c>
      <c r="S1696" t="s">
        <v>39</v>
      </c>
      <c r="T1696" t="s">
        <v>39</v>
      </c>
    </row>
    <row r="1697" spans="1:20" x14ac:dyDescent="0.3">
      <c r="A1697" t="s">
        <v>2610</v>
      </c>
      <c r="B1697" t="s">
        <v>2519</v>
      </c>
      <c r="C1697">
        <v>4.4000000000000004</v>
      </c>
      <c r="D1697">
        <f t="shared" si="182"/>
        <v>5</v>
      </c>
      <c r="E1697">
        <v>7614130</v>
      </c>
      <c r="F1697" t="s">
        <v>1135</v>
      </c>
      <c r="G1697">
        <f t="shared" si="183"/>
        <v>70000000</v>
      </c>
      <c r="H1697" s="3" t="s">
        <v>403</v>
      </c>
      <c r="I1697" t="str">
        <f t="shared" si="184"/>
        <v>100000000+</v>
      </c>
      <c r="J1697" s="1">
        <f t="shared" si="185"/>
        <v>100000000</v>
      </c>
      <c r="K1697" t="s">
        <v>17</v>
      </c>
      <c r="L1697" s="2">
        <v>0</v>
      </c>
      <c r="M1697" s="1">
        <f t="shared" si="186"/>
        <v>0</v>
      </c>
      <c r="N1697" t="s">
        <v>18</v>
      </c>
      <c r="O1697" t="s">
        <v>2527</v>
      </c>
      <c r="P1697" t="s">
        <v>192</v>
      </c>
      <c r="Q1697" t="str">
        <f t="shared" si="187"/>
        <v>2018</v>
      </c>
      <c r="R1697" t="str">
        <f t="shared" si="188"/>
        <v>July</v>
      </c>
      <c r="S1697" t="s">
        <v>2611</v>
      </c>
      <c r="T1697" t="s">
        <v>51</v>
      </c>
    </row>
    <row r="1698" spans="1:20" x14ac:dyDescent="0.3">
      <c r="A1698" t="s">
        <v>2612</v>
      </c>
      <c r="B1698" t="s">
        <v>2519</v>
      </c>
      <c r="C1698">
        <v>4.5999999999999996</v>
      </c>
      <c r="D1698">
        <f t="shared" si="182"/>
        <v>5</v>
      </c>
      <c r="E1698">
        <v>760628</v>
      </c>
      <c r="F1698" t="s">
        <v>1072</v>
      </c>
      <c r="G1698">
        <f t="shared" si="183"/>
        <v>63000000</v>
      </c>
      <c r="H1698" s="3" t="s">
        <v>79</v>
      </c>
      <c r="I1698" t="str">
        <f t="shared" si="184"/>
        <v>10000000+</v>
      </c>
      <c r="J1698" s="1">
        <f t="shared" si="185"/>
        <v>10000000</v>
      </c>
      <c r="K1698" t="s">
        <v>17</v>
      </c>
      <c r="L1698" s="2">
        <v>0</v>
      </c>
      <c r="M1698" s="1">
        <f t="shared" si="186"/>
        <v>0</v>
      </c>
      <c r="N1698" t="s">
        <v>18</v>
      </c>
      <c r="O1698" t="s">
        <v>2523</v>
      </c>
      <c r="P1698" t="s">
        <v>2613</v>
      </c>
      <c r="Q1698" t="str">
        <f t="shared" si="187"/>
        <v>2017</v>
      </c>
      <c r="R1698" t="str">
        <f t="shared" si="188"/>
        <v>December</v>
      </c>
      <c r="S1698">
        <v>1.03</v>
      </c>
      <c r="T1698" t="s">
        <v>76</v>
      </c>
    </row>
    <row r="1699" spans="1:20" x14ac:dyDescent="0.3">
      <c r="A1699" t="s">
        <v>2614</v>
      </c>
      <c r="B1699" t="s">
        <v>2519</v>
      </c>
      <c r="C1699">
        <v>4.5</v>
      </c>
      <c r="D1699">
        <f t="shared" si="182"/>
        <v>5</v>
      </c>
      <c r="E1699">
        <v>9881829</v>
      </c>
      <c r="F1699" t="s">
        <v>2307</v>
      </c>
      <c r="G1699">
        <f t="shared" si="183"/>
        <v>99000000</v>
      </c>
      <c r="H1699" s="3" t="s">
        <v>403</v>
      </c>
      <c r="I1699" t="str">
        <f t="shared" si="184"/>
        <v>100000000+</v>
      </c>
      <c r="J1699" s="1">
        <f t="shared" si="185"/>
        <v>100000000</v>
      </c>
      <c r="K1699" t="s">
        <v>17</v>
      </c>
      <c r="L1699" s="2">
        <v>0</v>
      </c>
      <c r="M1699" s="1">
        <f t="shared" si="186"/>
        <v>0</v>
      </c>
      <c r="N1699" t="s">
        <v>18</v>
      </c>
      <c r="O1699" t="s">
        <v>2527</v>
      </c>
      <c r="P1699" t="s">
        <v>66</v>
      </c>
      <c r="Q1699" t="str">
        <f t="shared" si="187"/>
        <v>2018</v>
      </c>
      <c r="R1699" t="str">
        <f t="shared" si="188"/>
        <v>July</v>
      </c>
      <c r="S1699" t="s">
        <v>2615</v>
      </c>
      <c r="T1699" t="s">
        <v>71</v>
      </c>
    </row>
    <row r="1700" spans="1:20" x14ac:dyDescent="0.3">
      <c r="A1700" t="s">
        <v>2616</v>
      </c>
      <c r="B1700" t="s">
        <v>2519</v>
      </c>
      <c r="C1700">
        <v>4.4000000000000004</v>
      </c>
      <c r="D1700">
        <f t="shared" si="182"/>
        <v>5</v>
      </c>
      <c r="E1700">
        <v>2123381</v>
      </c>
      <c r="F1700" t="s">
        <v>1083</v>
      </c>
      <c r="G1700">
        <f t="shared" si="183"/>
        <v>49000000</v>
      </c>
      <c r="H1700" s="3" t="s">
        <v>403</v>
      </c>
      <c r="I1700" t="str">
        <f t="shared" si="184"/>
        <v>100000000+</v>
      </c>
      <c r="J1700" s="1">
        <f t="shared" si="185"/>
        <v>100000000</v>
      </c>
      <c r="K1700" t="s">
        <v>17</v>
      </c>
      <c r="L1700" s="2">
        <v>0</v>
      </c>
      <c r="M1700" s="1">
        <f t="shared" si="186"/>
        <v>0</v>
      </c>
      <c r="N1700" t="s">
        <v>18</v>
      </c>
      <c r="O1700" t="s">
        <v>2548</v>
      </c>
      <c r="P1700" t="s">
        <v>704</v>
      </c>
      <c r="Q1700" t="str">
        <f t="shared" si="187"/>
        <v>2018</v>
      </c>
      <c r="R1700" t="str">
        <f t="shared" si="188"/>
        <v>July</v>
      </c>
      <c r="S1700" t="s">
        <v>2617</v>
      </c>
      <c r="T1700" t="s">
        <v>71</v>
      </c>
    </row>
    <row r="1701" spans="1:20" x14ac:dyDescent="0.3">
      <c r="A1701" t="s">
        <v>2618</v>
      </c>
      <c r="B1701" t="s">
        <v>2519</v>
      </c>
      <c r="C1701">
        <v>4.5999999999999996</v>
      </c>
      <c r="D1701">
        <f t="shared" si="182"/>
        <v>5</v>
      </c>
      <c r="E1701">
        <v>7671249</v>
      </c>
      <c r="F1701" t="s">
        <v>39</v>
      </c>
      <c r="G1701">
        <f t="shared" si="183"/>
        <v>1000</v>
      </c>
      <c r="H1701" s="3" t="s">
        <v>403</v>
      </c>
      <c r="I1701" t="str">
        <f t="shared" si="184"/>
        <v>100000000+</v>
      </c>
      <c r="J1701" s="1">
        <f t="shared" si="185"/>
        <v>100000000</v>
      </c>
      <c r="K1701" t="s">
        <v>17</v>
      </c>
      <c r="L1701" s="2">
        <v>0</v>
      </c>
      <c r="M1701" s="1">
        <f t="shared" si="186"/>
        <v>0</v>
      </c>
      <c r="N1701" t="s">
        <v>375</v>
      </c>
      <c r="O1701" t="s">
        <v>2538</v>
      </c>
      <c r="P1701" t="s">
        <v>153</v>
      </c>
      <c r="Q1701" t="str">
        <f t="shared" si="187"/>
        <v>2018</v>
      </c>
      <c r="R1701" t="str">
        <f t="shared" si="188"/>
        <v>August</v>
      </c>
      <c r="S1701" t="s">
        <v>39</v>
      </c>
      <c r="T1701" t="s">
        <v>39</v>
      </c>
    </row>
    <row r="1702" spans="1:20" x14ac:dyDescent="0.3">
      <c r="A1702" t="s">
        <v>2522</v>
      </c>
      <c r="B1702" t="s">
        <v>2519</v>
      </c>
      <c r="C1702">
        <v>4.5</v>
      </c>
      <c r="D1702">
        <f t="shared" si="182"/>
        <v>5</v>
      </c>
      <c r="E1702">
        <v>27723193</v>
      </c>
      <c r="F1702" t="s">
        <v>1367</v>
      </c>
      <c r="G1702">
        <f t="shared" si="183"/>
        <v>76000000</v>
      </c>
      <c r="H1702" s="3" t="s">
        <v>430</v>
      </c>
      <c r="I1702" t="str">
        <f t="shared" si="184"/>
        <v>1000000000+</v>
      </c>
      <c r="J1702" s="1">
        <f t="shared" si="185"/>
        <v>1000000000</v>
      </c>
      <c r="K1702" t="s">
        <v>17</v>
      </c>
      <c r="L1702" s="2">
        <v>0</v>
      </c>
      <c r="M1702" s="1">
        <f t="shared" si="186"/>
        <v>0</v>
      </c>
      <c r="N1702" t="s">
        <v>111</v>
      </c>
      <c r="O1702" t="s">
        <v>2523</v>
      </c>
      <c r="P1702" t="s">
        <v>112</v>
      </c>
      <c r="Q1702" t="str">
        <f t="shared" si="187"/>
        <v>2018</v>
      </c>
      <c r="R1702" t="str">
        <f t="shared" si="188"/>
        <v>July</v>
      </c>
      <c r="S1702" t="s">
        <v>2524</v>
      </c>
      <c r="T1702" t="s">
        <v>71</v>
      </c>
    </row>
    <row r="1703" spans="1:20" x14ac:dyDescent="0.3">
      <c r="A1703" t="s">
        <v>2518</v>
      </c>
      <c r="B1703" t="s">
        <v>2519</v>
      </c>
      <c r="C1703">
        <v>4.5</v>
      </c>
      <c r="D1703">
        <f t="shared" si="182"/>
        <v>5</v>
      </c>
      <c r="E1703">
        <v>4447346</v>
      </c>
      <c r="F1703" t="s">
        <v>2053</v>
      </c>
      <c r="G1703">
        <f t="shared" si="183"/>
        <v>67000000</v>
      </c>
      <c r="H1703" s="3" t="s">
        <v>403</v>
      </c>
      <c r="I1703" t="str">
        <f t="shared" si="184"/>
        <v>100000000+</v>
      </c>
      <c r="J1703" s="1">
        <f t="shared" si="185"/>
        <v>100000000</v>
      </c>
      <c r="K1703" t="s">
        <v>17</v>
      </c>
      <c r="L1703" s="2">
        <v>0</v>
      </c>
      <c r="M1703" s="1">
        <f t="shared" si="186"/>
        <v>0</v>
      </c>
      <c r="N1703" t="s">
        <v>111</v>
      </c>
      <c r="O1703" t="s">
        <v>2520</v>
      </c>
      <c r="P1703" t="s">
        <v>74</v>
      </c>
      <c r="Q1703" t="str">
        <f t="shared" si="187"/>
        <v>2018</v>
      </c>
      <c r="R1703" t="str">
        <f t="shared" si="188"/>
        <v>July</v>
      </c>
      <c r="S1703" t="s">
        <v>2521</v>
      </c>
      <c r="T1703" t="s">
        <v>71</v>
      </c>
    </row>
    <row r="1704" spans="1:20" x14ac:dyDescent="0.3">
      <c r="A1704" t="s">
        <v>2544</v>
      </c>
      <c r="B1704" t="s">
        <v>2519</v>
      </c>
      <c r="C1704">
        <v>4.3</v>
      </c>
      <c r="D1704">
        <f t="shared" si="182"/>
        <v>5</v>
      </c>
      <c r="E1704">
        <v>10485334</v>
      </c>
      <c r="F1704" t="s">
        <v>152</v>
      </c>
      <c r="G1704">
        <f t="shared" si="183"/>
        <v>24000000</v>
      </c>
      <c r="H1704" s="3" t="s">
        <v>742</v>
      </c>
      <c r="I1704" t="str">
        <f t="shared" si="184"/>
        <v>500000000+</v>
      </c>
      <c r="J1704" s="1">
        <f t="shared" si="185"/>
        <v>500000000</v>
      </c>
      <c r="K1704" t="s">
        <v>17</v>
      </c>
      <c r="L1704" s="2">
        <v>0</v>
      </c>
      <c r="M1704" s="1">
        <f t="shared" si="186"/>
        <v>0</v>
      </c>
      <c r="N1704" t="s">
        <v>18</v>
      </c>
      <c r="O1704" t="s">
        <v>2527</v>
      </c>
      <c r="P1704" t="s">
        <v>235</v>
      </c>
      <c r="Q1704" t="str">
        <f t="shared" si="187"/>
        <v>2018</v>
      </c>
      <c r="R1704" t="str">
        <f t="shared" si="188"/>
        <v>May</v>
      </c>
      <c r="S1704" t="s">
        <v>2545</v>
      </c>
      <c r="T1704" t="s">
        <v>76</v>
      </c>
    </row>
    <row r="1705" spans="1:20" x14ac:dyDescent="0.3">
      <c r="A1705" t="s">
        <v>2571</v>
      </c>
      <c r="B1705" t="s">
        <v>2519</v>
      </c>
      <c r="C1705">
        <v>4.5</v>
      </c>
      <c r="D1705">
        <f t="shared" si="182"/>
        <v>5</v>
      </c>
      <c r="E1705">
        <v>14198602</v>
      </c>
      <c r="F1705" t="s">
        <v>319</v>
      </c>
      <c r="G1705">
        <f t="shared" si="183"/>
        <v>52000000</v>
      </c>
      <c r="H1705" s="3" t="s">
        <v>403</v>
      </c>
      <c r="I1705" t="str">
        <f t="shared" si="184"/>
        <v>100000000+</v>
      </c>
      <c r="J1705" s="1">
        <f t="shared" si="185"/>
        <v>100000000</v>
      </c>
      <c r="K1705" t="s">
        <v>17</v>
      </c>
      <c r="L1705" s="2">
        <v>0</v>
      </c>
      <c r="M1705" s="1">
        <f t="shared" si="186"/>
        <v>0</v>
      </c>
      <c r="N1705" t="s">
        <v>18</v>
      </c>
      <c r="O1705" t="s">
        <v>2572</v>
      </c>
      <c r="P1705" t="s">
        <v>74</v>
      </c>
      <c r="Q1705" t="str">
        <f t="shared" si="187"/>
        <v>2018</v>
      </c>
      <c r="R1705" t="str">
        <f t="shared" si="188"/>
        <v>July</v>
      </c>
      <c r="S1705" t="s">
        <v>2573</v>
      </c>
      <c r="T1705" t="s">
        <v>22</v>
      </c>
    </row>
    <row r="1706" spans="1:20" x14ac:dyDescent="0.3">
      <c r="A1706" t="s">
        <v>2561</v>
      </c>
      <c r="B1706" t="s">
        <v>2519</v>
      </c>
      <c r="C1706">
        <v>4.5999999999999996</v>
      </c>
      <c r="D1706">
        <f t="shared" si="182"/>
        <v>5</v>
      </c>
      <c r="E1706">
        <v>44891723</v>
      </c>
      <c r="F1706" t="s">
        <v>2562</v>
      </c>
      <c r="G1706">
        <f t="shared" si="183"/>
        <v>98000000</v>
      </c>
      <c r="H1706" s="3" t="s">
        <v>403</v>
      </c>
      <c r="I1706" t="str">
        <f t="shared" si="184"/>
        <v>100000000+</v>
      </c>
      <c r="J1706" s="1">
        <f t="shared" si="185"/>
        <v>100000000</v>
      </c>
      <c r="K1706" t="s">
        <v>17</v>
      </c>
      <c r="L1706" s="2">
        <v>0</v>
      </c>
      <c r="M1706" s="1">
        <f t="shared" si="186"/>
        <v>0</v>
      </c>
      <c r="N1706" t="s">
        <v>111</v>
      </c>
      <c r="O1706" t="s">
        <v>2540</v>
      </c>
      <c r="P1706" t="s">
        <v>262</v>
      </c>
      <c r="Q1706" t="str">
        <f t="shared" si="187"/>
        <v>2018</v>
      </c>
      <c r="R1706" t="str">
        <f t="shared" si="188"/>
        <v>July</v>
      </c>
      <c r="S1706" t="s">
        <v>2563</v>
      </c>
      <c r="T1706" t="s">
        <v>71</v>
      </c>
    </row>
    <row r="1707" spans="1:20" x14ac:dyDescent="0.3">
      <c r="A1707" t="s">
        <v>2525</v>
      </c>
      <c r="B1707" t="s">
        <v>2519</v>
      </c>
      <c r="C1707">
        <v>4.4000000000000004</v>
      </c>
      <c r="D1707">
        <f t="shared" si="182"/>
        <v>5</v>
      </c>
      <c r="E1707">
        <v>22428456</v>
      </c>
      <c r="F1707" t="s">
        <v>2526</v>
      </c>
      <c r="G1707">
        <f t="shared" si="183"/>
        <v>74000000</v>
      </c>
      <c r="H1707" s="3" t="s">
        <v>742</v>
      </c>
      <c r="I1707" t="str">
        <f t="shared" si="184"/>
        <v>500000000+</v>
      </c>
      <c r="J1707" s="1">
        <f t="shared" si="185"/>
        <v>500000000</v>
      </c>
      <c r="K1707" t="s">
        <v>17</v>
      </c>
      <c r="L1707" s="2">
        <v>0</v>
      </c>
      <c r="M1707" s="1">
        <f t="shared" si="186"/>
        <v>0</v>
      </c>
      <c r="N1707" t="s">
        <v>18</v>
      </c>
      <c r="O1707" t="s">
        <v>2527</v>
      </c>
      <c r="P1707" t="s">
        <v>704</v>
      </c>
      <c r="Q1707" t="str">
        <f t="shared" si="187"/>
        <v>2018</v>
      </c>
      <c r="R1707" t="str">
        <f t="shared" si="188"/>
        <v>July</v>
      </c>
      <c r="S1707" t="s">
        <v>2528</v>
      </c>
      <c r="T1707" t="s">
        <v>71</v>
      </c>
    </row>
    <row r="1708" spans="1:20" x14ac:dyDescent="0.3">
      <c r="A1708" t="s">
        <v>2552</v>
      </c>
      <c r="B1708" t="s">
        <v>2519</v>
      </c>
      <c r="C1708">
        <v>4.4000000000000004</v>
      </c>
      <c r="D1708">
        <f t="shared" si="182"/>
        <v>5</v>
      </c>
      <c r="E1708">
        <v>4066980</v>
      </c>
      <c r="F1708" t="s">
        <v>2553</v>
      </c>
      <c r="G1708">
        <f t="shared" si="183"/>
        <v>69000000</v>
      </c>
      <c r="H1708" s="3" t="s">
        <v>403</v>
      </c>
      <c r="I1708" t="str">
        <f t="shared" si="184"/>
        <v>100000000+</v>
      </c>
      <c r="J1708" s="1">
        <f t="shared" si="185"/>
        <v>100000000</v>
      </c>
      <c r="K1708" t="s">
        <v>17</v>
      </c>
      <c r="L1708" s="2">
        <v>0</v>
      </c>
      <c r="M1708" s="1">
        <f t="shared" si="186"/>
        <v>0</v>
      </c>
      <c r="N1708" t="s">
        <v>111</v>
      </c>
      <c r="O1708" t="s">
        <v>2540</v>
      </c>
      <c r="P1708" t="s">
        <v>688</v>
      </c>
      <c r="Q1708" t="str">
        <f t="shared" si="187"/>
        <v>2018</v>
      </c>
      <c r="R1708" t="str">
        <f t="shared" si="188"/>
        <v>July</v>
      </c>
      <c r="S1708" t="s">
        <v>2554</v>
      </c>
      <c r="T1708" t="s">
        <v>71</v>
      </c>
    </row>
    <row r="1709" spans="1:20" x14ac:dyDescent="0.3">
      <c r="A1709" t="s">
        <v>2619</v>
      </c>
      <c r="B1709" t="s">
        <v>2519</v>
      </c>
      <c r="C1709">
        <v>4.5</v>
      </c>
      <c r="D1709">
        <f t="shared" si="182"/>
        <v>5</v>
      </c>
      <c r="E1709">
        <v>3197865</v>
      </c>
      <c r="F1709" t="s">
        <v>2620</v>
      </c>
      <c r="G1709">
        <f t="shared" si="183"/>
        <v>82000000</v>
      </c>
      <c r="H1709" s="3" t="s">
        <v>403</v>
      </c>
      <c r="I1709" t="str">
        <f t="shared" si="184"/>
        <v>100000000+</v>
      </c>
      <c r="J1709" s="1">
        <f t="shared" si="185"/>
        <v>100000000</v>
      </c>
      <c r="K1709" t="s">
        <v>17</v>
      </c>
      <c r="L1709" s="2">
        <v>0</v>
      </c>
      <c r="M1709" s="1">
        <f t="shared" si="186"/>
        <v>0</v>
      </c>
      <c r="N1709" t="s">
        <v>18</v>
      </c>
      <c r="O1709" t="s">
        <v>2523</v>
      </c>
      <c r="P1709" t="s">
        <v>112</v>
      </c>
      <c r="Q1709" t="str">
        <f t="shared" si="187"/>
        <v>2018</v>
      </c>
      <c r="R1709" t="str">
        <f t="shared" si="188"/>
        <v>July</v>
      </c>
      <c r="S1709" t="s">
        <v>1070</v>
      </c>
      <c r="T1709" t="s">
        <v>22</v>
      </c>
    </row>
    <row r="1710" spans="1:20" x14ac:dyDescent="0.3">
      <c r="A1710" t="s">
        <v>2621</v>
      </c>
      <c r="B1710" t="s">
        <v>2519</v>
      </c>
      <c r="C1710">
        <v>4.7</v>
      </c>
      <c r="D1710">
        <f t="shared" si="182"/>
        <v>5</v>
      </c>
      <c r="E1710">
        <v>1351068</v>
      </c>
      <c r="F1710" t="s">
        <v>39</v>
      </c>
      <c r="G1710">
        <f t="shared" si="183"/>
        <v>1000</v>
      </c>
      <c r="H1710" s="3" t="s">
        <v>79</v>
      </c>
      <c r="I1710" t="str">
        <f t="shared" si="184"/>
        <v>10000000+</v>
      </c>
      <c r="J1710" s="1">
        <f t="shared" si="185"/>
        <v>10000000</v>
      </c>
      <c r="K1710" t="s">
        <v>17</v>
      </c>
      <c r="L1710" s="2">
        <v>0</v>
      </c>
      <c r="M1710" s="1">
        <f t="shared" si="186"/>
        <v>0</v>
      </c>
      <c r="N1710" t="s">
        <v>18</v>
      </c>
      <c r="O1710" t="s">
        <v>2548</v>
      </c>
      <c r="P1710" t="s">
        <v>103</v>
      </c>
      <c r="Q1710" t="str">
        <f t="shared" si="187"/>
        <v>2018</v>
      </c>
      <c r="R1710" t="str">
        <f t="shared" si="188"/>
        <v>July</v>
      </c>
      <c r="S1710">
        <v>3196</v>
      </c>
      <c r="T1710" t="s">
        <v>71</v>
      </c>
    </row>
    <row r="1711" spans="1:20" x14ac:dyDescent="0.3">
      <c r="A1711" t="s">
        <v>2622</v>
      </c>
      <c r="B1711" t="s">
        <v>2519</v>
      </c>
      <c r="C1711">
        <v>4.5999999999999996</v>
      </c>
      <c r="D1711">
        <f t="shared" si="182"/>
        <v>5</v>
      </c>
      <c r="E1711">
        <v>5418675</v>
      </c>
      <c r="F1711" t="s">
        <v>2623</v>
      </c>
      <c r="G1711">
        <f t="shared" si="183"/>
        <v>96000000</v>
      </c>
      <c r="H1711" s="3" t="s">
        <v>403</v>
      </c>
      <c r="I1711" t="str">
        <f t="shared" si="184"/>
        <v>100000000+</v>
      </c>
      <c r="J1711" s="1">
        <f t="shared" si="185"/>
        <v>100000000</v>
      </c>
      <c r="K1711" t="s">
        <v>17</v>
      </c>
      <c r="L1711" s="2">
        <v>0</v>
      </c>
      <c r="M1711" s="1">
        <f t="shared" si="186"/>
        <v>0</v>
      </c>
      <c r="N1711" t="s">
        <v>18</v>
      </c>
      <c r="O1711" t="s">
        <v>2572</v>
      </c>
      <c r="P1711" t="s">
        <v>1016</v>
      </c>
      <c r="Q1711" t="str">
        <f t="shared" si="187"/>
        <v>2018</v>
      </c>
      <c r="R1711" t="str">
        <f t="shared" si="188"/>
        <v>June</v>
      </c>
      <c r="S1711">
        <v>1.7509999999999999</v>
      </c>
      <c r="T1711" t="s">
        <v>46</v>
      </c>
    </row>
    <row r="1712" spans="1:20" x14ac:dyDescent="0.3">
      <c r="A1712" t="s">
        <v>2614</v>
      </c>
      <c r="B1712" t="s">
        <v>2519</v>
      </c>
      <c r="C1712">
        <v>4.5</v>
      </c>
      <c r="D1712">
        <f t="shared" si="182"/>
        <v>5</v>
      </c>
      <c r="E1712">
        <v>9881908</v>
      </c>
      <c r="F1712" t="s">
        <v>2307</v>
      </c>
      <c r="G1712">
        <f t="shared" si="183"/>
        <v>99000000</v>
      </c>
      <c r="H1712" s="3" t="s">
        <v>403</v>
      </c>
      <c r="I1712" t="str">
        <f t="shared" si="184"/>
        <v>100000000+</v>
      </c>
      <c r="J1712" s="1">
        <f t="shared" si="185"/>
        <v>100000000</v>
      </c>
      <c r="K1712" t="s">
        <v>17</v>
      </c>
      <c r="L1712" s="2">
        <v>0</v>
      </c>
      <c r="M1712" s="1">
        <f t="shared" si="186"/>
        <v>0</v>
      </c>
      <c r="N1712" t="s">
        <v>18</v>
      </c>
      <c r="O1712" t="s">
        <v>2527</v>
      </c>
      <c r="P1712" t="s">
        <v>66</v>
      </c>
      <c r="Q1712" t="str">
        <f t="shared" si="187"/>
        <v>2018</v>
      </c>
      <c r="R1712" t="str">
        <f t="shared" si="188"/>
        <v>July</v>
      </c>
      <c r="S1712" t="s">
        <v>2615</v>
      </c>
      <c r="T1712" t="s">
        <v>71</v>
      </c>
    </row>
    <row r="1713" spans="1:20" x14ac:dyDescent="0.3">
      <c r="A1713" t="s">
        <v>2532</v>
      </c>
      <c r="B1713" t="s">
        <v>2519</v>
      </c>
      <c r="C1713">
        <v>4.5</v>
      </c>
      <c r="D1713">
        <f t="shared" si="182"/>
        <v>5</v>
      </c>
      <c r="E1713">
        <v>148895</v>
      </c>
      <c r="F1713" t="s">
        <v>644</v>
      </c>
      <c r="G1713">
        <f t="shared" si="183"/>
        <v>46000000</v>
      </c>
      <c r="H1713" s="3" t="s">
        <v>79</v>
      </c>
      <c r="I1713" t="str">
        <f t="shared" si="184"/>
        <v>10000000+</v>
      </c>
      <c r="J1713" s="1">
        <f t="shared" si="185"/>
        <v>10000000</v>
      </c>
      <c r="K1713" t="s">
        <v>17</v>
      </c>
      <c r="L1713" s="2">
        <v>0</v>
      </c>
      <c r="M1713" s="1">
        <f t="shared" si="186"/>
        <v>0</v>
      </c>
      <c r="N1713" t="s">
        <v>18</v>
      </c>
      <c r="O1713" t="s">
        <v>2527</v>
      </c>
      <c r="P1713" t="s">
        <v>369</v>
      </c>
      <c r="Q1713" t="str">
        <f t="shared" si="187"/>
        <v>2018</v>
      </c>
      <c r="R1713" t="str">
        <f t="shared" si="188"/>
        <v>July</v>
      </c>
      <c r="S1713" t="s">
        <v>2533</v>
      </c>
      <c r="T1713" t="s">
        <v>22</v>
      </c>
    </row>
    <row r="1714" spans="1:20" x14ac:dyDescent="0.3">
      <c r="A1714" t="s">
        <v>2624</v>
      </c>
      <c r="B1714" t="s">
        <v>2519</v>
      </c>
      <c r="C1714">
        <v>4.7</v>
      </c>
      <c r="D1714">
        <f t="shared" si="182"/>
        <v>5</v>
      </c>
      <c r="E1714">
        <v>1889250</v>
      </c>
      <c r="F1714" t="s">
        <v>39</v>
      </c>
      <c r="G1714">
        <f t="shared" si="183"/>
        <v>1000</v>
      </c>
      <c r="H1714" s="3" t="s">
        <v>36</v>
      </c>
      <c r="I1714" t="str">
        <f t="shared" si="184"/>
        <v>50000000+</v>
      </c>
      <c r="J1714" s="1">
        <f t="shared" si="185"/>
        <v>50000000</v>
      </c>
      <c r="K1714" t="s">
        <v>17</v>
      </c>
      <c r="L1714" s="2">
        <v>0</v>
      </c>
      <c r="M1714" s="1">
        <f t="shared" si="186"/>
        <v>0</v>
      </c>
      <c r="N1714" t="s">
        <v>18</v>
      </c>
      <c r="O1714" t="s">
        <v>2548</v>
      </c>
      <c r="P1714" t="s">
        <v>274</v>
      </c>
      <c r="Q1714" t="str">
        <f t="shared" si="187"/>
        <v>2018</v>
      </c>
      <c r="R1714" t="str">
        <f t="shared" si="188"/>
        <v>July</v>
      </c>
      <c r="S1714">
        <v>5423</v>
      </c>
      <c r="T1714" t="s">
        <v>71</v>
      </c>
    </row>
    <row r="1715" spans="1:20" x14ac:dyDescent="0.3">
      <c r="A1715" t="s">
        <v>2625</v>
      </c>
      <c r="B1715" t="s">
        <v>2519</v>
      </c>
      <c r="C1715">
        <v>4.5</v>
      </c>
      <c r="D1715">
        <f t="shared" si="182"/>
        <v>5</v>
      </c>
      <c r="E1715">
        <v>183846</v>
      </c>
      <c r="F1715" t="s">
        <v>2307</v>
      </c>
      <c r="G1715">
        <f t="shared" si="183"/>
        <v>99000000</v>
      </c>
      <c r="H1715" s="3" t="s">
        <v>79</v>
      </c>
      <c r="I1715" t="str">
        <f t="shared" si="184"/>
        <v>10000000+</v>
      </c>
      <c r="J1715" s="1">
        <f t="shared" si="185"/>
        <v>10000000</v>
      </c>
      <c r="K1715" t="s">
        <v>17</v>
      </c>
      <c r="L1715" s="2">
        <v>0</v>
      </c>
      <c r="M1715" s="1">
        <f t="shared" si="186"/>
        <v>0</v>
      </c>
      <c r="N1715" t="s">
        <v>18</v>
      </c>
      <c r="O1715" t="s">
        <v>2538</v>
      </c>
      <c r="P1715" t="s">
        <v>103</v>
      </c>
      <c r="Q1715" t="str">
        <f t="shared" si="187"/>
        <v>2018</v>
      </c>
      <c r="R1715" t="str">
        <f t="shared" si="188"/>
        <v>July</v>
      </c>
      <c r="S1715" t="s">
        <v>315</v>
      </c>
      <c r="T1715" t="s">
        <v>46</v>
      </c>
    </row>
    <row r="1716" spans="1:20" x14ac:dyDescent="0.3">
      <c r="A1716" t="s">
        <v>2626</v>
      </c>
      <c r="B1716" t="s">
        <v>2519</v>
      </c>
      <c r="C1716">
        <v>4.8</v>
      </c>
      <c r="D1716">
        <f t="shared" si="182"/>
        <v>5</v>
      </c>
      <c r="E1716">
        <v>230710</v>
      </c>
      <c r="F1716" t="s">
        <v>2627</v>
      </c>
      <c r="G1716">
        <f t="shared" si="183"/>
        <v>87000000</v>
      </c>
      <c r="H1716" s="3" t="s">
        <v>79</v>
      </c>
      <c r="I1716" t="str">
        <f t="shared" si="184"/>
        <v>10000000+</v>
      </c>
      <c r="J1716" s="1">
        <f t="shared" si="185"/>
        <v>10000000</v>
      </c>
      <c r="K1716" t="s">
        <v>17</v>
      </c>
      <c r="L1716" s="2">
        <v>0</v>
      </c>
      <c r="M1716" s="1">
        <f t="shared" si="186"/>
        <v>0</v>
      </c>
      <c r="N1716" t="s">
        <v>18</v>
      </c>
      <c r="O1716" t="s">
        <v>2580</v>
      </c>
      <c r="P1716" t="s">
        <v>153</v>
      </c>
      <c r="Q1716" t="str">
        <f t="shared" si="187"/>
        <v>2018</v>
      </c>
      <c r="R1716" t="str">
        <f t="shared" si="188"/>
        <v>August</v>
      </c>
      <c r="S1716" t="s">
        <v>2628</v>
      </c>
      <c r="T1716" t="s">
        <v>71</v>
      </c>
    </row>
    <row r="1717" spans="1:20" x14ac:dyDescent="0.3">
      <c r="A1717" t="s">
        <v>2579</v>
      </c>
      <c r="B1717" t="s">
        <v>2519</v>
      </c>
      <c r="C1717">
        <v>4.7</v>
      </c>
      <c r="D1717">
        <f t="shared" si="182"/>
        <v>5</v>
      </c>
      <c r="E1717">
        <v>295305</v>
      </c>
      <c r="F1717" t="s">
        <v>255</v>
      </c>
      <c r="G1717">
        <f t="shared" si="183"/>
        <v>3900000</v>
      </c>
      <c r="H1717" s="3" t="s">
        <v>79</v>
      </c>
      <c r="I1717" t="str">
        <f t="shared" si="184"/>
        <v>10000000+</v>
      </c>
      <c r="J1717" s="1">
        <f t="shared" si="185"/>
        <v>10000000</v>
      </c>
      <c r="K1717" t="s">
        <v>17</v>
      </c>
      <c r="L1717" s="2">
        <v>0</v>
      </c>
      <c r="M1717" s="1">
        <f t="shared" si="186"/>
        <v>0</v>
      </c>
      <c r="N1717" t="s">
        <v>18</v>
      </c>
      <c r="O1717" t="s">
        <v>2580</v>
      </c>
      <c r="P1717" t="s">
        <v>91</v>
      </c>
      <c r="Q1717" t="str">
        <f t="shared" si="187"/>
        <v>2018</v>
      </c>
      <c r="R1717" t="str">
        <f t="shared" si="188"/>
        <v>June</v>
      </c>
      <c r="S1717" t="s">
        <v>121</v>
      </c>
      <c r="T1717" t="s">
        <v>63</v>
      </c>
    </row>
    <row r="1718" spans="1:20" x14ac:dyDescent="0.3">
      <c r="A1718" t="s">
        <v>2558</v>
      </c>
      <c r="B1718" t="s">
        <v>2519</v>
      </c>
      <c r="C1718">
        <v>4.4000000000000004</v>
      </c>
      <c r="D1718">
        <f t="shared" si="182"/>
        <v>5</v>
      </c>
      <c r="E1718">
        <v>6198880</v>
      </c>
      <c r="F1718" t="s">
        <v>2053</v>
      </c>
      <c r="G1718">
        <f t="shared" si="183"/>
        <v>67000000</v>
      </c>
      <c r="H1718" s="3" t="s">
        <v>403</v>
      </c>
      <c r="I1718" t="str">
        <f t="shared" si="184"/>
        <v>100000000+</v>
      </c>
      <c r="J1718" s="1">
        <f t="shared" si="185"/>
        <v>100000000</v>
      </c>
      <c r="K1718" t="s">
        <v>17</v>
      </c>
      <c r="L1718" s="2">
        <v>0</v>
      </c>
      <c r="M1718" s="1">
        <f t="shared" si="186"/>
        <v>0</v>
      </c>
      <c r="N1718" t="s">
        <v>18</v>
      </c>
      <c r="O1718" t="s">
        <v>2527</v>
      </c>
      <c r="P1718" t="s">
        <v>553</v>
      </c>
      <c r="Q1718" t="str">
        <f t="shared" si="187"/>
        <v>2018</v>
      </c>
      <c r="R1718" t="str">
        <f t="shared" si="188"/>
        <v>July</v>
      </c>
      <c r="S1718" t="s">
        <v>2559</v>
      </c>
      <c r="T1718" t="s">
        <v>71</v>
      </c>
    </row>
    <row r="1719" spans="1:20" x14ac:dyDescent="0.3">
      <c r="A1719" t="s">
        <v>2590</v>
      </c>
      <c r="B1719" t="s">
        <v>2519</v>
      </c>
      <c r="C1719">
        <v>4.5999999999999996</v>
      </c>
      <c r="D1719">
        <f t="shared" si="182"/>
        <v>5</v>
      </c>
      <c r="E1719">
        <v>2157930</v>
      </c>
      <c r="F1719" t="s">
        <v>39</v>
      </c>
      <c r="G1719">
        <f t="shared" si="183"/>
        <v>1000</v>
      </c>
      <c r="H1719" s="3" t="s">
        <v>79</v>
      </c>
      <c r="I1719" t="str">
        <f t="shared" si="184"/>
        <v>10000000+</v>
      </c>
      <c r="J1719" s="1">
        <f t="shared" si="185"/>
        <v>10000000</v>
      </c>
      <c r="K1719" t="s">
        <v>17</v>
      </c>
      <c r="L1719" s="2">
        <v>0</v>
      </c>
      <c r="M1719" s="1">
        <f t="shared" si="186"/>
        <v>0</v>
      </c>
      <c r="N1719" t="s">
        <v>18</v>
      </c>
      <c r="O1719" t="s">
        <v>2548</v>
      </c>
      <c r="P1719" t="s">
        <v>143</v>
      </c>
      <c r="Q1719" t="str">
        <f t="shared" si="187"/>
        <v>2018</v>
      </c>
      <c r="R1719" t="str">
        <f t="shared" si="188"/>
        <v>July</v>
      </c>
      <c r="S1719" t="s">
        <v>2591</v>
      </c>
      <c r="T1719" t="s">
        <v>22</v>
      </c>
    </row>
    <row r="1720" spans="1:20" x14ac:dyDescent="0.3">
      <c r="A1720" t="s">
        <v>2629</v>
      </c>
      <c r="B1720" t="s">
        <v>2519</v>
      </c>
      <c r="C1720">
        <v>4.5</v>
      </c>
      <c r="D1720">
        <f t="shared" si="182"/>
        <v>5</v>
      </c>
      <c r="E1720">
        <v>5465624</v>
      </c>
      <c r="F1720" t="s">
        <v>967</v>
      </c>
      <c r="G1720">
        <f t="shared" si="183"/>
        <v>53000000</v>
      </c>
      <c r="H1720" s="3" t="s">
        <v>403</v>
      </c>
      <c r="I1720" t="str">
        <f t="shared" si="184"/>
        <v>100000000+</v>
      </c>
      <c r="J1720" s="1">
        <f t="shared" si="185"/>
        <v>100000000</v>
      </c>
      <c r="K1720" t="s">
        <v>17</v>
      </c>
      <c r="L1720" s="2">
        <v>0</v>
      </c>
      <c r="M1720" s="1">
        <f t="shared" si="186"/>
        <v>0</v>
      </c>
      <c r="N1720" t="s">
        <v>37</v>
      </c>
      <c r="O1720" t="s">
        <v>2538</v>
      </c>
      <c r="P1720" t="s">
        <v>86</v>
      </c>
      <c r="Q1720" t="str">
        <f t="shared" si="187"/>
        <v>2018</v>
      </c>
      <c r="R1720" t="str">
        <f t="shared" si="188"/>
        <v>August</v>
      </c>
      <c r="S1720" t="s">
        <v>2630</v>
      </c>
      <c r="T1720" t="s">
        <v>22</v>
      </c>
    </row>
    <row r="1721" spans="1:20" x14ac:dyDescent="0.3">
      <c r="A1721" t="s">
        <v>2547</v>
      </c>
      <c r="B1721" t="s">
        <v>2519</v>
      </c>
      <c r="C1721">
        <v>4.5999999999999996</v>
      </c>
      <c r="D1721">
        <f t="shared" si="182"/>
        <v>5</v>
      </c>
      <c r="E1721">
        <v>59854</v>
      </c>
      <c r="F1721" t="s">
        <v>723</v>
      </c>
      <c r="G1721">
        <f t="shared" si="183"/>
        <v>7800000</v>
      </c>
      <c r="H1721" s="3" t="s">
        <v>31</v>
      </c>
      <c r="I1721" t="str">
        <f t="shared" si="184"/>
        <v>5000000+</v>
      </c>
      <c r="J1721" s="1">
        <f t="shared" si="185"/>
        <v>5000000</v>
      </c>
      <c r="K1721" t="s">
        <v>17</v>
      </c>
      <c r="L1721" s="2">
        <v>0</v>
      </c>
      <c r="M1721" s="1">
        <f t="shared" si="186"/>
        <v>0</v>
      </c>
      <c r="N1721" t="s">
        <v>18</v>
      </c>
      <c r="O1721" t="s">
        <v>2548</v>
      </c>
      <c r="P1721" t="s">
        <v>2549</v>
      </c>
      <c r="Q1721" t="str">
        <f t="shared" si="187"/>
        <v>2018</v>
      </c>
      <c r="R1721" t="str">
        <f t="shared" si="188"/>
        <v>March</v>
      </c>
      <c r="S1721">
        <v>2.9</v>
      </c>
      <c r="T1721" t="s">
        <v>51</v>
      </c>
    </row>
    <row r="1722" spans="1:20" x14ac:dyDescent="0.3">
      <c r="A1722" t="s">
        <v>2631</v>
      </c>
      <c r="B1722" t="s">
        <v>2519</v>
      </c>
      <c r="C1722">
        <v>4.7</v>
      </c>
      <c r="D1722">
        <f t="shared" si="182"/>
        <v>5</v>
      </c>
      <c r="E1722">
        <v>1534466</v>
      </c>
      <c r="F1722" t="s">
        <v>39</v>
      </c>
      <c r="G1722">
        <f t="shared" si="183"/>
        <v>1000</v>
      </c>
      <c r="H1722" s="3" t="s">
        <v>36</v>
      </c>
      <c r="I1722" t="str">
        <f t="shared" si="184"/>
        <v>50000000+</v>
      </c>
      <c r="J1722" s="1">
        <f t="shared" si="185"/>
        <v>50000000</v>
      </c>
      <c r="K1722" t="s">
        <v>17</v>
      </c>
      <c r="L1722" s="2">
        <v>0</v>
      </c>
      <c r="M1722" s="1">
        <f t="shared" si="186"/>
        <v>0</v>
      </c>
      <c r="N1722" t="s">
        <v>37</v>
      </c>
      <c r="O1722" t="s">
        <v>2538</v>
      </c>
      <c r="P1722" t="s">
        <v>274</v>
      </c>
      <c r="Q1722" t="str">
        <f t="shared" si="187"/>
        <v>2018</v>
      </c>
      <c r="R1722" t="str">
        <f t="shared" si="188"/>
        <v>July</v>
      </c>
      <c r="S1722" t="s">
        <v>2632</v>
      </c>
      <c r="T1722" t="s">
        <v>71</v>
      </c>
    </row>
    <row r="1723" spans="1:20" x14ac:dyDescent="0.3">
      <c r="A1723" t="s">
        <v>2539</v>
      </c>
      <c r="B1723" t="s">
        <v>2519</v>
      </c>
      <c r="C1723">
        <v>4.5999999999999996</v>
      </c>
      <c r="D1723">
        <f t="shared" si="182"/>
        <v>5</v>
      </c>
      <c r="E1723">
        <v>23134775</v>
      </c>
      <c r="F1723" t="s">
        <v>1299</v>
      </c>
      <c r="G1723">
        <f t="shared" si="183"/>
        <v>97000000</v>
      </c>
      <c r="H1723" s="3" t="s">
        <v>403</v>
      </c>
      <c r="I1723" t="str">
        <f t="shared" si="184"/>
        <v>100000000+</v>
      </c>
      <c r="J1723" s="1">
        <f t="shared" si="185"/>
        <v>100000000</v>
      </c>
      <c r="K1723" t="s">
        <v>17</v>
      </c>
      <c r="L1723" s="2">
        <v>0</v>
      </c>
      <c r="M1723" s="1">
        <f t="shared" si="186"/>
        <v>0</v>
      </c>
      <c r="N1723" t="s">
        <v>111</v>
      </c>
      <c r="O1723" t="s">
        <v>2540</v>
      </c>
      <c r="P1723" t="s">
        <v>801</v>
      </c>
      <c r="Q1723" t="str">
        <f t="shared" si="187"/>
        <v>2018</v>
      </c>
      <c r="R1723" t="str">
        <f t="shared" si="188"/>
        <v>June</v>
      </c>
      <c r="S1723" t="s">
        <v>1591</v>
      </c>
      <c r="T1723" t="s">
        <v>71</v>
      </c>
    </row>
    <row r="1724" spans="1:20" x14ac:dyDescent="0.3">
      <c r="A1724" t="s">
        <v>2633</v>
      </c>
      <c r="B1724" t="s">
        <v>2519</v>
      </c>
      <c r="C1724">
        <v>4.5</v>
      </c>
      <c r="D1724">
        <f t="shared" si="182"/>
        <v>5</v>
      </c>
      <c r="E1724">
        <v>14891223</v>
      </c>
      <c r="F1724" t="s">
        <v>39</v>
      </c>
      <c r="G1724">
        <f t="shared" si="183"/>
        <v>1000</v>
      </c>
      <c r="H1724" s="3" t="s">
        <v>742</v>
      </c>
      <c r="I1724" t="str">
        <f t="shared" si="184"/>
        <v>500000000+</v>
      </c>
      <c r="J1724" s="1">
        <f t="shared" si="185"/>
        <v>500000000</v>
      </c>
      <c r="K1724" t="s">
        <v>17</v>
      </c>
      <c r="L1724" s="2">
        <v>0</v>
      </c>
      <c r="M1724" s="1">
        <f t="shared" si="186"/>
        <v>0</v>
      </c>
      <c r="N1724" t="s">
        <v>18</v>
      </c>
      <c r="O1724" t="s">
        <v>2527</v>
      </c>
      <c r="P1724" t="s">
        <v>143</v>
      </c>
      <c r="Q1724" t="str">
        <f t="shared" si="187"/>
        <v>2018</v>
      </c>
      <c r="R1724" t="str">
        <f t="shared" si="188"/>
        <v>July</v>
      </c>
      <c r="S1724" t="s">
        <v>2634</v>
      </c>
      <c r="T1724" t="s">
        <v>71</v>
      </c>
    </row>
    <row r="1725" spans="1:20" x14ac:dyDescent="0.3">
      <c r="A1725" t="s">
        <v>2618</v>
      </c>
      <c r="B1725" t="s">
        <v>2519</v>
      </c>
      <c r="C1725">
        <v>4.5999999999999996</v>
      </c>
      <c r="D1725">
        <f t="shared" si="182"/>
        <v>5</v>
      </c>
      <c r="E1725">
        <v>7672495</v>
      </c>
      <c r="F1725" t="s">
        <v>39</v>
      </c>
      <c r="G1725">
        <f t="shared" si="183"/>
        <v>1000</v>
      </c>
      <c r="H1725" s="3" t="s">
        <v>403</v>
      </c>
      <c r="I1725" t="str">
        <f t="shared" si="184"/>
        <v>100000000+</v>
      </c>
      <c r="J1725" s="1">
        <f t="shared" si="185"/>
        <v>100000000</v>
      </c>
      <c r="K1725" t="s">
        <v>17</v>
      </c>
      <c r="L1725" s="2">
        <v>0</v>
      </c>
      <c r="M1725" s="1">
        <f t="shared" si="186"/>
        <v>0</v>
      </c>
      <c r="N1725" t="s">
        <v>375</v>
      </c>
      <c r="O1725" t="s">
        <v>2538</v>
      </c>
      <c r="P1725" t="s">
        <v>153</v>
      </c>
      <c r="Q1725" t="str">
        <f t="shared" si="187"/>
        <v>2018</v>
      </c>
      <c r="R1725" t="str">
        <f t="shared" si="188"/>
        <v>August</v>
      </c>
      <c r="S1725" t="s">
        <v>39</v>
      </c>
      <c r="T1725" t="s">
        <v>39</v>
      </c>
    </row>
    <row r="1726" spans="1:20" x14ac:dyDescent="0.3">
      <c r="A1726" t="s">
        <v>2581</v>
      </c>
      <c r="B1726" t="s">
        <v>2519</v>
      </c>
      <c r="C1726">
        <v>4.5</v>
      </c>
      <c r="D1726">
        <f t="shared" si="182"/>
        <v>5</v>
      </c>
      <c r="E1726">
        <v>1137271</v>
      </c>
      <c r="F1726" t="s">
        <v>1417</v>
      </c>
      <c r="G1726">
        <f t="shared" si="183"/>
        <v>59000000</v>
      </c>
      <c r="H1726" s="3" t="s">
        <v>36</v>
      </c>
      <c r="I1726" t="str">
        <f t="shared" si="184"/>
        <v>50000000+</v>
      </c>
      <c r="J1726" s="1">
        <f t="shared" si="185"/>
        <v>50000000</v>
      </c>
      <c r="K1726" t="s">
        <v>17</v>
      </c>
      <c r="L1726" s="2">
        <v>0</v>
      </c>
      <c r="M1726" s="1">
        <f t="shared" si="186"/>
        <v>0</v>
      </c>
      <c r="N1726" t="s">
        <v>37</v>
      </c>
      <c r="O1726" t="s">
        <v>2523</v>
      </c>
      <c r="P1726" t="s">
        <v>359</v>
      </c>
      <c r="Q1726" t="str">
        <f t="shared" si="187"/>
        <v>2018</v>
      </c>
      <c r="R1726" t="str">
        <f t="shared" si="188"/>
        <v>May</v>
      </c>
      <c r="S1726" t="s">
        <v>2582</v>
      </c>
      <c r="T1726" t="s">
        <v>76</v>
      </c>
    </row>
    <row r="1727" spans="1:20" x14ac:dyDescent="0.3">
      <c r="A1727" t="s">
        <v>2592</v>
      </c>
      <c r="B1727" t="s">
        <v>2519</v>
      </c>
      <c r="C1727">
        <v>4.5999999999999996</v>
      </c>
      <c r="D1727">
        <f t="shared" si="182"/>
        <v>5</v>
      </c>
      <c r="E1727">
        <v>506275</v>
      </c>
      <c r="F1727" t="s">
        <v>39</v>
      </c>
      <c r="G1727">
        <f t="shared" si="183"/>
        <v>1000</v>
      </c>
      <c r="H1727" s="3" t="s">
        <v>79</v>
      </c>
      <c r="I1727" t="str">
        <f t="shared" si="184"/>
        <v>10000000+</v>
      </c>
      <c r="J1727" s="1">
        <f t="shared" si="185"/>
        <v>10000000</v>
      </c>
      <c r="K1727" t="s">
        <v>17</v>
      </c>
      <c r="L1727" s="2">
        <v>0</v>
      </c>
      <c r="M1727" s="1">
        <f t="shared" si="186"/>
        <v>0</v>
      </c>
      <c r="N1727" t="s">
        <v>18</v>
      </c>
      <c r="O1727" t="s">
        <v>2523</v>
      </c>
      <c r="P1727" t="s">
        <v>32</v>
      </c>
      <c r="Q1727" t="str">
        <f t="shared" si="187"/>
        <v>2018</v>
      </c>
      <c r="R1727" t="str">
        <f t="shared" si="188"/>
        <v>August</v>
      </c>
      <c r="S1727">
        <v>5.66</v>
      </c>
      <c r="T1727" t="s">
        <v>71</v>
      </c>
    </row>
    <row r="1728" spans="1:20" x14ac:dyDescent="0.3">
      <c r="A1728" t="s">
        <v>2550</v>
      </c>
      <c r="B1728" t="s">
        <v>2519</v>
      </c>
      <c r="C1728">
        <v>4.4000000000000004</v>
      </c>
      <c r="D1728">
        <f t="shared" si="182"/>
        <v>5</v>
      </c>
      <c r="E1728">
        <v>2610622</v>
      </c>
      <c r="F1728" t="s">
        <v>644</v>
      </c>
      <c r="G1728">
        <f t="shared" si="183"/>
        <v>46000000</v>
      </c>
      <c r="H1728" s="3" t="s">
        <v>403</v>
      </c>
      <c r="I1728" t="str">
        <f t="shared" si="184"/>
        <v>100000000+</v>
      </c>
      <c r="J1728" s="1">
        <f t="shared" si="185"/>
        <v>100000000</v>
      </c>
      <c r="K1728" t="s">
        <v>17</v>
      </c>
      <c r="L1728" s="2">
        <v>0</v>
      </c>
      <c r="M1728" s="1">
        <f t="shared" si="186"/>
        <v>0</v>
      </c>
      <c r="N1728" t="s">
        <v>18</v>
      </c>
      <c r="O1728" t="s">
        <v>2523</v>
      </c>
      <c r="P1728" t="s">
        <v>66</v>
      </c>
      <c r="Q1728" t="str">
        <f t="shared" si="187"/>
        <v>2018</v>
      </c>
      <c r="R1728" t="str">
        <f t="shared" si="188"/>
        <v>July</v>
      </c>
      <c r="S1728" t="s">
        <v>2551</v>
      </c>
      <c r="T1728" t="s">
        <v>71</v>
      </c>
    </row>
    <row r="1729" spans="1:20" x14ac:dyDescent="0.3">
      <c r="A1729" t="s">
        <v>2606</v>
      </c>
      <c r="B1729" t="s">
        <v>2519</v>
      </c>
      <c r="C1729">
        <v>4.7</v>
      </c>
      <c r="D1729">
        <f t="shared" si="182"/>
        <v>5</v>
      </c>
      <c r="E1729">
        <v>990586</v>
      </c>
      <c r="F1729" t="s">
        <v>2556</v>
      </c>
      <c r="G1729">
        <f t="shared" si="183"/>
        <v>75000000</v>
      </c>
      <c r="H1729" s="3" t="s">
        <v>79</v>
      </c>
      <c r="I1729" t="str">
        <f t="shared" si="184"/>
        <v>10000000+</v>
      </c>
      <c r="J1729" s="1">
        <f t="shared" si="185"/>
        <v>10000000</v>
      </c>
      <c r="K1729" t="s">
        <v>17</v>
      </c>
      <c r="L1729" s="2">
        <v>0</v>
      </c>
      <c r="M1729" s="1">
        <f t="shared" si="186"/>
        <v>0</v>
      </c>
      <c r="N1729" t="s">
        <v>18</v>
      </c>
      <c r="O1729" t="s">
        <v>2538</v>
      </c>
      <c r="P1729" t="s">
        <v>350</v>
      </c>
      <c r="Q1729" t="str">
        <f t="shared" si="187"/>
        <v>2018</v>
      </c>
      <c r="R1729" t="str">
        <f t="shared" si="188"/>
        <v>May</v>
      </c>
      <c r="S1729" t="s">
        <v>2607</v>
      </c>
      <c r="T1729" t="s">
        <v>71</v>
      </c>
    </row>
    <row r="1730" spans="1:20" x14ac:dyDescent="0.3">
      <c r="A1730" t="s">
        <v>2560</v>
      </c>
      <c r="B1730" t="s">
        <v>2519</v>
      </c>
      <c r="C1730">
        <v>4.3</v>
      </c>
      <c r="D1730">
        <f t="shared" si="182"/>
        <v>5</v>
      </c>
      <c r="E1730">
        <v>10354</v>
      </c>
      <c r="F1730" t="s">
        <v>1844</v>
      </c>
      <c r="G1730">
        <f t="shared" si="183"/>
        <v>50000000</v>
      </c>
      <c r="H1730" s="3" t="s">
        <v>56</v>
      </c>
      <c r="I1730" t="str">
        <f t="shared" si="184"/>
        <v>1000000+</v>
      </c>
      <c r="J1730" s="1">
        <f t="shared" si="185"/>
        <v>1000000</v>
      </c>
      <c r="K1730" t="s">
        <v>17</v>
      </c>
      <c r="L1730" s="2">
        <v>0</v>
      </c>
      <c r="M1730" s="1">
        <f t="shared" si="186"/>
        <v>0</v>
      </c>
      <c r="N1730" t="s">
        <v>375</v>
      </c>
      <c r="O1730" t="s">
        <v>2538</v>
      </c>
      <c r="P1730" t="s">
        <v>32</v>
      </c>
      <c r="Q1730" t="str">
        <f t="shared" si="187"/>
        <v>2018</v>
      </c>
      <c r="R1730" t="str">
        <f t="shared" si="188"/>
        <v>August</v>
      </c>
      <c r="S1730" t="s">
        <v>127</v>
      </c>
      <c r="T1730" t="s">
        <v>51</v>
      </c>
    </row>
    <row r="1731" spans="1:20" x14ac:dyDescent="0.3">
      <c r="A1731" t="s">
        <v>2541</v>
      </c>
      <c r="B1731" t="s">
        <v>2519</v>
      </c>
      <c r="C1731">
        <v>4.3</v>
      </c>
      <c r="D1731">
        <f t="shared" ref="D1731:D1794" si="189">IF(C1731&gt;4,5,IF(C1731&gt;3,4,IF(C1731&gt;2,3,IF(C1731&gt;1,2,1))))</f>
        <v>5</v>
      </c>
      <c r="E1731">
        <v>8118937</v>
      </c>
      <c r="F1731" t="s">
        <v>2542</v>
      </c>
      <c r="G1731">
        <f t="shared" ref="G1731:G1794" si="190">IF(RIGHT(F1731,1)="M",LEFT(F1731,LEN(F1731)-1)*1000000,IF(RIGHT(F1731,1)="K",LEFT(F1731,LEN(F1731)-1)*1000, 1000))</f>
        <v>62000000</v>
      </c>
      <c r="H1731" s="3" t="s">
        <v>742</v>
      </c>
      <c r="I1731" t="str">
        <f t="shared" ref="I1731:I1794" si="191">SUBSTITUTE(H1731,",","")</f>
        <v>500000000+</v>
      </c>
      <c r="J1731" s="1">
        <f t="shared" ref="J1731:J1794" si="192">VALUE(LEFT(I1731,LEN(I1731)-1))</f>
        <v>500000000</v>
      </c>
      <c r="K1731" t="s">
        <v>17</v>
      </c>
      <c r="L1731" s="2">
        <v>0</v>
      </c>
      <c r="M1731" s="1">
        <f t="shared" ref="M1731:M1794" si="193">VALUE(IF(RIGHT(L1731,LEN(L1731)-1)="",0,RIGHT(L1731,LEN(L1731)-1)))</f>
        <v>0</v>
      </c>
      <c r="N1731" t="s">
        <v>18</v>
      </c>
      <c r="O1731" t="s">
        <v>2538</v>
      </c>
      <c r="P1731" t="s">
        <v>704</v>
      </c>
      <c r="Q1731" t="str">
        <f t="shared" ref="Q1731:Q1794" si="194">RIGHT(P1731,4)</f>
        <v>2018</v>
      </c>
      <c r="R1731" t="str">
        <f t="shared" ref="R1731:R1794" si="195">LEFT(P1731,FIND(" ",P1731)-1)</f>
        <v>July</v>
      </c>
      <c r="S1731" t="s">
        <v>2543</v>
      </c>
      <c r="T1731" t="s">
        <v>76</v>
      </c>
    </row>
    <row r="1732" spans="1:20" x14ac:dyDescent="0.3">
      <c r="A1732" t="s">
        <v>2593</v>
      </c>
      <c r="B1732" t="s">
        <v>2519</v>
      </c>
      <c r="C1732">
        <v>4.4000000000000004</v>
      </c>
      <c r="D1732">
        <f t="shared" si="189"/>
        <v>5</v>
      </c>
      <c r="E1732">
        <v>4921122</v>
      </c>
      <c r="F1732" t="s">
        <v>39</v>
      </c>
      <c r="G1732">
        <f t="shared" si="190"/>
        <v>1000</v>
      </c>
      <c r="H1732" s="3" t="s">
        <v>403</v>
      </c>
      <c r="I1732" t="str">
        <f t="shared" si="191"/>
        <v>100000000+</v>
      </c>
      <c r="J1732" s="1">
        <f t="shared" si="192"/>
        <v>100000000</v>
      </c>
      <c r="K1732" t="s">
        <v>17</v>
      </c>
      <c r="L1732" s="2">
        <v>0</v>
      </c>
      <c r="M1732" s="1">
        <f t="shared" si="193"/>
        <v>0</v>
      </c>
      <c r="N1732" t="s">
        <v>111</v>
      </c>
      <c r="O1732" t="s">
        <v>2523</v>
      </c>
      <c r="P1732" t="s">
        <v>487</v>
      </c>
      <c r="Q1732" t="str">
        <f t="shared" si="194"/>
        <v>2018</v>
      </c>
      <c r="R1732" t="str">
        <f t="shared" si="195"/>
        <v>June</v>
      </c>
      <c r="S1732" t="s">
        <v>39</v>
      </c>
      <c r="T1732" t="s">
        <v>39</v>
      </c>
    </row>
    <row r="1733" spans="1:20" x14ac:dyDescent="0.3">
      <c r="A1733" t="s">
        <v>2635</v>
      </c>
      <c r="B1733" t="s">
        <v>2519</v>
      </c>
      <c r="C1733">
        <v>4.3</v>
      </c>
      <c r="D1733">
        <f t="shared" si="189"/>
        <v>5</v>
      </c>
      <c r="E1733">
        <v>18985</v>
      </c>
      <c r="F1733" t="s">
        <v>119</v>
      </c>
      <c r="G1733">
        <f t="shared" si="190"/>
        <v>23000000</v>
      </c>
      <c r="H1733" s="3" t="s">
        <v>31</v>
      </c>
      <c r="I1733" t="str">
        <f t="shared" si="191"/>
        <v>5000000+</v>
      </c>
      <c r="J1733" s="1">
        <f t="shared" si="192"/>
        <v>5000000</v>
      </c>
      <c r="K1733" t="s">
        <v>17</v>
      </c>
      <c r="L1733" s="2">
        <v>0</v>
      </c>
      <c r="M1733" s="1">
        <f t="shared" si="193"/>
        <v>0</v>
      </c>
      <c r="N1733" t="s">
        <v>18</v>
      </c>
      <c r="O1733" t="s">
        <v>2527</v>
      </c>
      <c r="P1733" t="s">
        <v>274</v>
      </c>
      <c r="Q1733" t="str">
        <f t="shared" si="194"/>
        <v>2018</v>
      </c>
      <c r="R1733" t="str">
        <f t="shared" si="195"/>
        <v>July</v>
      </c>
      <c r="S1733" t="s">
        <v>2636</v>
      </c>
      <c r="T1733" t="s">
        <v>22</v>
      </c>
    </row>
    <row r="1734" spans="1:20" x14ac:dyDescent="0.3">
      <c r="A1734" t="s">
        <v>2637</v>
      </c>
      <c r="B1734" t="s">
        <v>2519</v>
      </c>
      <c r="C1734">
        <v>4.5</v>
      </c>
      <c r="D1734">
        <f t="shared" si="189"/>
        <v>5</v>
      </c>
      <c r="E1734">
        <v>655067</v>
      </c>
      <c r="F1734" t="s">
        <v>1522</v>
      </c>
      <c r="G1734">
        <f t="shared" si="190"/>
        <v>72000000</v>
      </c>
      <c r="H1734" s="3" t="s">
        <v>79</v>
      </c>
      <c r="I1734" t="str">
        <f t="shared" si="191"/>
        <v>10000000+</v>
      </c>
      <c r="J1734" s="1">
        <f t="shared" si="192"/>
        <v>10000000</v>
      </c>
      <c r="K1734" t="s">
        <v>17</v>
      </c>
      <c r="L1734" s="2">
        <v>0</v>
      </c>
      <c r="M1734" s="1">
        <f t="shared" si="193"/>
        <v>0</v>
      </c>
      <c r="N1734" t="s">
        <v>37</v>
      </c>
      <c r="O1734" t="s">
        <v>2523</v>
      </c>
      <c r="P1734" t="s">
        <v>2148</v>
      </c>
      <c r="Q1734" t="str">
        <f t="shared" si="194"/>
        <v>2017</v>
      </c>
      <c r="R1734" t="str">
        <f t="shared" si="195"/>
        <v>July</v>
      </c>
      <c r="S1734" t="s">
        <v>989</v>
      </c>
      <c r="T1734" t="s">
        <v>22</v>
      </c>
    </row>
    <row r="1735" spans="1:20" x14ac:dyDescent="0.3">
      <c r="A1735" t="s">
        <v>2610</v>
      </c>
      <c r="B1735" t="s">
        <v>2519</v>
      </c>
      <c r="C1735">
        <v>4.4000000000000004</v>
      </c>
      <c r="D1735">
        <f t="shared" si="189"/>
        <v>5</v>
      </c>
      <c r="E1735">
        <v>7614271</v>
      </c>
      <c r="F1735" t="s">
        <v>1135</v>
      </c>
      <c r="G1735">
        <f t="shared" si="190"/>
        <v>70000000</v>
      </c>
      <c r="H1735" s="3" t="s">
        <v>403</v>
      </c>
      <c r="I1735" t="str">
        <f t="shared" si="191"/>
        <v>100000000+</v>
      </c>
      <c r="J1735" s="1">
        <f t="shared" si="192"/>
        <v>100000000</v>
      </c>
      <c r="K1735" t="s">
        <v>17</v>
      </c>
      <c r="L1735" s="2">
        <v>0</v>
      </c>
      <c r="M1735" s="1">
        <f t="shared" si="193"/>
        <v>0</v>
      </c>
      <c r="N1735" t="s">
        <v>18</v>
      </c>
      <c r="O1735" t="s">
        <v>2527</v>
      </c>
      <c r="P1735" t="s">
        <v>192</v>
      </c>
      <c r="Q1735" t="str">
        <f t="shared" si="194"/>
        <v>2018</v>
      </c>
      <c r="R1735" t="str">
        <f t="shared" si="195"/>
        <v>July</v>
      </c>
      <c r="S1735" t="s">
        <v>2611</v>
      </c>
      <c r="T1735" t="s">
        <v>51</v>
      </c>
    </row>
    <row r="1736" spans="1:20" x14ac:dyDescent="0.3">
      <c r="A1736" t="s">
        <v>2569</v>
      </c>
      <c r="B1736" t="s">
        <v>2519</v>
      </c>
      <c r="C1736">
        <v>4.5</v>
      </c>
      <c r="D1736">
        <f t="shared" si="189"/>
        <v>5</v>
      </c>
      <c r="E1736">
        <v>10434</v>
      </c>
      <c r="F1736" t="s">
        <v>276</v>
      </c>
      <c r="G1736">
        <f t="shared" si="190"/>
        <v>18000000</v>
      </c>
      <c r="H1736" s="3" t="s">
        <v>56</v>
      </c>
      <c r="I1736" t="str">
        <f t="shared" si="191"/>
        <v>1000000+</v>
      </c>
      <c r="J1736" s="1">
        <f t="shared" si="192"/>
        <v>1000000</v>
      </c>
      <c r="K1736" t="s">
        <v>17</v>
      </c>
      <c r="L1736" s="2">
        <v>0</v>
      </c>
      <c r="M1736" s="1">
        <f t="shared" si="193"/>
        <v>0</v>
      </c>
      <c r="N1736" t="s">
        <v>18</v>
      </c>
      <c r="O1736" t="s">
        <v>2523</v>
      </c>
      <c r="P1736" t="s">
        <v>150</v>
      </c>
      <c r="Q1736" t="str">
        <f t="shared" si="194"/>
        <v>2018</v>
      </c>
      <c r="R1736" t="str">
        <f t="shared" si="195"/>
        <v>July</v>
      </c>
      <c r="S1736" t="s">
        <v>2570</v>
      </c>
      <c r="T1736" t="s">
        <v>76</v>
      </c>
    </row>
    <row r="1737" spans="1:20" x14ac:dyDescent="0.3">
      <c r="A1737" t="s">
        <v>2537</v>
      </c>
      <c r="B1737" t="s">
        <v>2519</v>
      </c>
      <c r="C1737">
        <v>4.4000000000000004</v>
      </c>
      <c r="D1737">
        <f t="shared" si="189"/>
        <v>5</v>
      </c>
      <c r="E1737">
        <v>5234825</v>
      </c>
      <c r="F1737" t="s">
        <v>39</v>
      </c>
      <c r="G1737">
        <f t="shared" si="190"/>
        <v>1000</v>
      </c>
      <c r="H1737" s="3" t="s">
        <v>403</v>
      </c>
      <c r="I1737" t="str">
        <f t="shared" si="191"/>
        <v>100000000+</v>
      </c>
      <c r="J1737" s="1">
        <f t="shared" si="192"/>
        <v>100000000</v>
      </c>
      <c r="K1737" t="s">
        <v>17</v>
      </c>
      <c r="L1737" s="2">
        <v>0</v>
      </c>
      <c r="M1737" s="1">
        <f t="shared" si="193"/>
        <v>0</v>
      </c>
      <c r="N1737" t="s">
        <v>18</v>
      </c>
      <c r="O1737" t="s">
        <v>2538</v>
      </c>
      <c r="P1737" t="s">
        <v>179</v>
      </c>
      <c r="Q1737" t="str">
        <f t="shared" si="194"/>
        <v>2017</v>
      </c>
      <c r="R1737" t="str">
        <f t="shared" si="195"/>
        <v>November</v>
      </c>
      <c r="S1737" t="s">
        <v>39</v>
      </c>
      <c r="T1737" t="s">
        <v>51</v>
      </c>
    </row>
    <row r="1738" spans="1:20" x14ac:dyDescent="0.3">
      <c r="A1738" t="s">
        <v>2638</v>
      </c>
      <c r="B1738" t="s">
        <v>2519</v>
      </c>
      <c r="C1738">
        <v>4.5</v>
      </c>
      <c r="D1738">
        <f t="shared" si="189"/>
        <v>5</v>
      </c>
      <c r="E1738">
        <v>1385093</v>
      </c>
      <c r="F1738" t="s">
        <v>197</v>
      </c>
      <c r="G1738">
        <f t="shared" si="190"/>
        <v>35000000</v>
      </c>
      <c r="H1738" s="3" t="s">
        <v>403</v>
      </c>
      <c r="I1738" t="str">
        <f t="shared" si="191"/>
        <v>100000000+</v>
      </c>
      <c r="J1738" s="1">
        <f t="shared" si="192"/>
        <v>100000000</v>
      </c>
      <c r="K1738" t="s">
        <v>17</v>
      </c>
      <c r="L1738" s="2">
        <v>0</v>
      </c>
      <c r="M1738" s="1">
        <f t="shared" si="193"/>
        <v>0</v>
      </c>
      <c r="N1738" t="s">
        <v>18</v>
      </c>
      <c r="O1738" t="s">
        <v>2548</v>
      </c>
      <c r="P1738" t="s">
        <v>153</v>
      </c>
      <c r="Q1738" t="str">
        <f t="shared" si="194"/>
        <v>2018</v>
      </c>
      <c r="R1738" t="str">
        <f t="shared" si="195"/>
        <v>August</v>
      </c>
      <c r="S1738" t="s">
        <v>2639</v>
      </c>
      <c r="T1738" t="s">
        <v>71</v>
      </c>
    </row>
    <row r="1739" spans="1:20" x14ac:dyDescent="0.3">
      <c r="A1739" t="s">
        <v>2640</v>
      </c>
      <c r="B1739" t="s">
        <v>2519</v>
      </c>
      <c r="C1739">
        <v>4.5999999999999996</v>
      </c>
      <c r="D1739">
        <f t="shared" si="189"/>
        <v>5</v>
      </c>
      <c r="E1739">
        <v>2698348</v>
      </c>
      <c r="F1739" t="s">
        <v>1500</v>
      </c>
      <c r="G1739">
        <f t="shared" si="190"/>
        <v>78000000</v>
      </c>
      <c r="H1739" s="3" t="s">
        <v>403</v>
      </c>
      <c r="I1739" t="str">
        <f t="shared" si="191"/>
        <v>100000000+</v>
      </c>
      <c r="J1739" s="1">
        <f t="shared" si="192"/>
        <v>100000000</v>
      </c>
      <c r="K1739" t="s">
        <v>17</v>
      </c>
      <c r="L1739" s="2">
        <v>0</v>
      </c>
      <c r="M1739" s="1">
        <f t="shared" si="193"/>
        <v>0</v>
      </c>
      <c r="N1739" t="s">
        <v>18</v>
      </c>
      <c r="O1739" t="s">
        <v>2538</v>
      </c>
      <c r="P1739" t="s">
        <v>74</v>
      </c>
      <c r="Q1739" t="str">
        <f t="shared" si="194"/>
        <v>2018</v>
      </c>
      <c r="R1739" t="str">
        <f t="shared" si="195"/>
        <v>July</v>
      </c>
      <c r="S1739" t="s">
        <v>2641</v>
      </c>
      <c r="T1739" t="s">
        <v>71</v>
      </c>
    </row>
    <row r="1740" spans="1:20" x14ac:dyDescent="0.3">
      <c r="A1740" t="s">
        <v>2642</v>
      </c>
      <c r="B1740" t="s">
        <v>2519</v>
      </c>
      <c r="C1740">
        <v>4.7</v>
      </c>
      <c r="D1740">
        <f t="shared" si="189"/>
        <v>5</v>
      </c>
      <c r="E1740">
        <v>1125017</v>
      </c>
      <c r="F1740" t="s">
        <v>35</v>
      </c>
      <c r="G1740">
        <f t="shared" si="190"/>
        <v>25000000</v>
      </c>
      <c r="H1740" s="3" t="s">
        <v>79</v>
      </c>
      <c r="I1740" t="str">
        <f t="shared" si="191"/>
        <v>10000000+</v>
      </c>
      <c r="J1740" s="1">
        <f t="shared" si="192"/>
        <v>10000000</v>
      </c>
      <c r="K1740" t="s">
        <v>17</v>
      </c>
      <c r="L1740" s="2">
        <v>0</v>
      </c>
      <c r="M1740" s="1">
        <f t="shared" si="193"/>
        <v>0</v>
      </c>
      <c r="N1740" t="s">
        <v>18</v>
      </c>
      <c r="O1740" t="s">
        <v>2548</v>
      </c>
      <c r="P1740" t="s">
        <v>369</v>
      </c>
      <c r="Q1740" t="str">
        <f t="shared" si="194"/>
        <v>2018</v>
      </c>
      <c r="R1740" t="str">
        <f t="shared" si="195"/>
        <v>July</v>
      </c>
      <c r="S1740" t="s">
        <v>592</v>
      </c>
      <c r="T1740" t="s">
        <v>535</v>
      </c>
    </row>
    <row r="1741" spans="1:20" x14ac:dyDescent="0.3">
      <c r="A1741" t="s">
        <v>2643</v>
      </c>
      <c r="B1741" t="s">
        <v>2519</v>
      </c>
      <c r="C1741">
        <v>4.5999999999999996</v>
      </c>
      <c r="D1741">
        <f t="shared" si="189"/>
        <v>5</v>
      </c>
      <c r="E1741">
        <v>9882639</v>
      </c>
      <c r="F1741" t="s">
        <v>2526</v>
      </c>
      <c r="G1741">
        <f t="shared" si="190"/>
        <v>74000000</v>
      </c>
      <c r="H1741" s="3" t="s">
        <v>403</v>
      </c>
      <c r="I1741" t="str">
        <f t="shared" si="191"/>
        <v>100000000+</v>
      </c>
      <c r="J1741" s="1">
        <f t="shared" si="192"/>
        <v>100000000</v>
      </c>
      <c r="K1741" t="s">
        <v>17</v>
      </c>
      <c r="L1741" s="2">
        <v>0</v>
      </c>
      <c r="M1741" s="1">
        <f t="shared" si="193"/>
        <v>0</v>
      </c>
      <c r="N1741" t="s">
        <v>18</v>
      </c>
      <c r="O1741" t="s">
        <v>2572</v>
      </c>
      <c r="P1741" t="s">
        <v>237</v>
      </c>
      <c r="Q1741" t="str">
        <f t="shared" si="194"/>
        <v>2018</v>
      </c>
      <c r="R1741" t="str">
        <f t="shared" si="195"/>
        <v>July</v>
      </c>
      <c r="S1741">
        <v>5.0640000000000001</v>
      </c>
      <c r="T1741" t="s">
        <v>46</v>
      </c>
    </row>
    <row r="1742" spans="1:20" x14ac:dyDescent="0.3">
      <c r="A1742" t="s">
        <v>2583</v>
      </c>
      <c r="B1742" t="s">
        <v>2519</v>
      </c>
      <c r="C1742">
        <v>4.4000000000000004</v>
      </c>
      <c r="D1742">
        <f t="shared" si="189"/>
        <v>5</v>
      </c>
      <c r="E1742">
        <v>5566805</v>
      </c>
      <c r="F1742" t="s">
        <v>1299</v>
      </c>
      <c r="G1742">
        <f t="shared" si="190"/>
        <v>97000000</v>
      </c>
      <c r="H1742" s="3" t="s">
        <v>403</v>
      </c>
      <c r="I1742" t="str">
        <f t="shared" si="191"/>
        <v>100000000+</v>
      </c>
      <c r="J1742" s="1">
        <f t="shared" si="192"/>
        <v>100000000</v>
      </c>
      <c r="K1742" t="s">
        <v>17</v>
      </c>
      <c r="L1742" s="2">
        <v>0</v>
      </c>
      <c r="M1742" s="1">
        <f t="shared" si="193"/>
        <v>0</v>
      </c>
      <c r="N1742" t="s">
        <v>18</v>
      </c>
      <c r="O1742" t="s">
        <v>2523</v>
      </c>
      <c r="P1742" t="s">
        <v>350</v>
      </c>
      <c r="Q1742" t="str">
        <f t="shared" si="194"/>
        <v>2018</v>
      </c>
      <c r="R1742" t="str">
        <f t="shared" si="195"/>
        <v>May</v>
      </c>
      <c r="S1742" t="s">
        <v>2584</v>
      </c>
      <c r="T1742" t="s">
        <v>71</v>
      </c>
    </row>
    <row r="1743" spans="1:20" x14ac:dyDescent="0.3">
      <c r="A1743" t="s">
        <v>2644</v>
      </c>
      <c r="B1743" t="s">
        <v>2519</v>
      </c>
      <c r="C1743">
        <v>4.4000000000000004</v>
      </c>
      <c r="D1743">
        <f t="shared" si="189"/>
        <v>5</v>
      </c>
      <c r="E1743">
        <v>74673</v>
      </c>
      <c r="F1743" t="s">
        <v>96</v>
      </c>
      <c r="G1743">
        <f t="shared" si="190"/>
        <v>17000000</v>
      </c>
      <c r="H1743" s="3" t="s">
        <v>79</v>
      </c>
      <c r="I1743" t="str">
        <f t="shared" si="191"/>
        <v>10000000+</v>
      </c>
      <c r="J1743" s="1">
        <f t="shared" si="192"/>
        <v>10000000</v>
      </c>
      <c r="K1743" t="s">
        <v>17</v>
      </c>
      <c r="L1743" s="2">
        <v>0</v>
      </c>
      <c r="M1743" s="1">
        <f t="shared" si="193"/>
        <v>0</v>
      </c>
      <c r="N1743" t="s">
        <v>18</v>
      </c>
      <c r="O1743" t="s">
        <v>2527</v>
      </c>
      <c r="P1743" t="s">
        <v>688</v>
      </c>
      <c r="Q1743" t="str">
        <f t="shared" si="194"/>
        <v>2018</v>
      </c>
      <c r="R1743" t="str">
        <f t="shared" si="195"/>
        <v>July</v>
      </c>
      <c r="S1743" t="s">
        <v>2645</v>
      </c>
      <c r="T1743" t="s">
        <v>22</v>
      </c>
    </row>
    <row r="1744" spans="1:20" x14ac:dyDescent="0.3">
      <c r="A1744" t="s">
        <v>2646</v>
      </c>
      <c r="B1744" t="s">
        <v>2519</v>
      </c>
      <c r="C1744">
        <v>4.5</v>
      </c>
      <c r="D1744">
        <f t="shared" si="189"/>
        <v>5</v>
      </c>
      <c r="E1744">
        <v>5387639</v>
      </c>
      <c r="F1744" t="s">
        <v>967</v>
      </c>
      <c r="G1744">
        <f t="shared" si="190"/>
        <v>53000000</v>
      </c>
      <c r="H1744" s="3" t="s">
        <v>403</v>
      </c>
      <c r="I1744" t="str">
        <f t="shared" si="191"/>
        <v>100000000+</v>
      </c>
      <c r="J1744" s="1">
        <f t="shared" si="192"/>
        <v>100000000</v>
      </c>
      <c r="K1744" t="s">
        <v>17</v>
      </c>
      <c r="L1744" s="2">
        <v>0</v>
      </c>
      <c r="M1744" s="1">
        <f t="shared" si="193"/>
        <v>0</v>
      </c>
      <c r="N1744" t="s">
        <v>18</v>
      </c>
      <c r="O1744" t="s">
        <v>2588</v>
      </c>
      <c r="P1744" t="s">
        <v>2647</v>
      </c>
      <c r="Q1744" t="str">
        <f t="shared" si="194"/>
        <v>2018</v>
      </c>
      <c r="R1744" t="str">
        <f t="shared" si="195"/>
        <v>February</v>
      </c>
      <c r="S1744">
        <v>2.5</v>
      </c>
      <c r="T1744" t="s">
        <v>71</v>
      </c>
    </row>
    <row r="1745" spans="1:20" x14ac:dyDescent="0.3">
      <c r="A1745" t="s">
        <v>2648</v>
      </c>
      <c r="B1745" t="s">
        <v>2519</v>
      </c>
      <c r="C1745">
        <v>4.5999999999999996</v>
      </c>
      <c r="D1745">
        <f t="shared" si="189"/>
        <v>5</v>
      </c>
      <c r="E1745">
        <v>2750410</v>
      </c>
      <c r="F1745" t="s">
        <v>39</v>
      </c>
      <c r="G1745">
        <f t="shared" si="190"/>
        <v>1000</v>
      </c>
      <c r="H1745" s="3" t="s">
        <v>403</v>
      </c>
      <c r="I1745" t="str">
        <f t="shared" si="191"/>
        <v>100000000+</v>
      </c>
      <c r="J1745" s="1">
        <f t="shared" si="192"/>
        <v>100000000</v>
      </c>
      <c r="K1745" t="s">
        <v>17</v>
      </c>
      <c r="L1745" s="2">
        <v>0</v>
      </c>
      <c r="M1745" s="1">
        <f t="shared" si="193"/>
        <v>0</v>
      </c>
      <c r="N1745" t="s">
        <v>18</v>
      </c>
      <c r="O1745" t="s">
        <v>2588</v>
      </c>
      <c r="P1745" t="s">
        <v>153</v>
      </c>
      <c r="Q1745" t="str">
        <f t="shared" si="194"/>
        <v>2018</v>
      </c>
      <c r="R1745" t="str">
        <f t="shared" si="195"/>
        <v>August</v>
      </c>
      <c r="S1745" t="s">
        <v>1716</v>
      </c>
      <c r="T1745" t="s">
        <v>40</v>
      </c>
    </row>
    <row r="1746" spans="1:20" x14ac:dyDescent="0.3">
      <c r="A1746" t="s">
        <v>2585</v>
      </c>
      <c r="B1746" t="s">
        <v>2519</v>
      </c>
      <c r="C1746">
        <v>4.3</v>
      </c>
      <c r="D1746">
        <f t="shared" si="189"/>
        <v>5</v>
      </c>
      <c r="E1746">
        <v>1295606</v>
      </c>
      <c r="F1746" t="s">
        <v>142</v>
      </c>
      <c r="G1746">
        <f t="shared" si="190"/>
        <v>11000000</v>
      </c>
      <c r="H1746" s="3" t="s">
        <v>403</v>
      </c>
      <c r="I1746" t="str">
        <f t="shared" si="191"/>
        <v>100000000+</v>
      </c>
      <c r="J1746" s="1">
        <f t="shared" si="192"/>
        <v>100000000</v>
      </c>
      <c r="K1746" t="s">
        <v>17</v>
      </c>
      <c r="L1746" s="2">
        <v>0</v>
      </c>
      <c r="M1746" s="1">
        <f t="shared" si="193"/>
        <v>0</v>
      </c>
      <c r="N1746" t="s">
        <v>18</v>
      </c>
      <c r="O1746" t="s">
        <v>2548</v>
      </c>
      <c r="P1746" t="s">
        <v>2586</v>
      </c>
      <c r="Q1746" t="str">
        <f t="shared" si="194"/>
        <v>2018</v>
      </c>
      <c r="R1746" t="str">
        <f t="shared" si="195"/>
        <v>April</v>
      </c>
      <c r="S1746">
        <v>4</v>
      </c>
      <c r="T1746" t="s">
        <v>71</v>
      </c>
    </row>
    <row r="1747" spans="1:20" x14ac:dyDescent="0.3">
      <c r="A1747" t="s">
        <v>2649</v>
      </c>
      <c r="B1747" t="s">
        <v>2519</v>
      </c>
      <c r="C1747">
        <v>4.5</v>
      </c>
      <c r="D1747">
        <f t="shared" si="189"/>
        <v>5</v>
      </c>
      <c r="E1747">
        <v>461137</v>
      </c>
      <c r="F1747" t="s">
        <v>2074</v>
      </c>
      <c r="G1747">
        <f t="shared" si="190"/>
        <v>60000000</v>
      </c>
      <c r="H1747" s="3" t="s">
        <v>79</v>
      </c>
      <c r="I1747" t="str">
        <f t="shared" si="191"/>
        <v>10000000+</v>
      </c>
      <c r="J1747" s="1">
        <f t="shared" si="192"/>
        <v>10000000</v>
      </c>
      <c r="K1747" t="s">
        <v>17</v>
      </c>
      <c r="L1747" s="2">
        <v>0</v>
      </c>
      <c r="M1747" s="1">
        <f t="shared" si="193"/>
        <v>0</v>
      </c>
      <c r="N1747" t="s">
        <v>18</v>
      </c>
      <c r="O1747" t="s">
        <v>2523</v>
      </c>
      <c r="P1747" t="s">
        <v>1977</v>
      </c>
      <c r="Q1747" t="str">
        <f t="shared" si="194"/>
        <v>2018</v>
      </c>
      <c r="R1747" t="str">
        <f t="shared" si="195"/>
        <v>May</v>
      </c>
      <c r="S1747" t="s">
        <v>2650</v>
      </c>
      <c r="T1747" t="s">
        <v>22</v>
      </c>
    </row>
    <row r="1748" spans="1:20" x14ac:dyDescent="0.3">
      <c r="A1748" t="s">
        <v>2651</v>
      </c>
      <c r="B1748" t="s">
        <v>2519</v>
      </c>
      <c r="C1748">
        <v>4.5</v>
      </c>
      <c r="D1748">
        <f t="shared" si="189"/>
        <v>5</v>
      </c>
      <c r="E1748">
        <v>946926</v>
      </c>
      <c r="F1748" t="s">
        <v>194</v>
      </c>
      <c r="G1748">
        <f t="shared" si="190"/>
        <v>57000000</v>
      </c>
      <c r="H1748" s="3" t="s">
        <v>36</v>
      </c>
      <c r="I1748" t="str">
        <f t="shared" si="191"/>
        <v>50000000+</v>
      </c>
      <c r="J1748" s="1">
        <f t="shared" si="192"/>
        <v>50000000</v>
      </c>
      <c r="K1748" t="s">
        <v>17</v>
      </c>
      <c r="L1748" s="2">
        <v>0</v>
      </c>
      <c r="M1748" s="1">
        <f t="shared" si="193"/>
        <v>0</v>
      </c>
      <c r="N1748" t="s">
        <v>18</v>
      </c>
      <c r="O1748" t="s">
        <v>2652</v>
      </c>
      <c r="P1748" t="s">
        <v>682</v>
      </c>
      <c r="Q1748" t="str">
        <f t="shared" si="194"/>
        <v>2018</v>
      </c>
      <c r="R1748" t="str">
        <f t="shared" si="195"/>
        <v>March</v>
      </c>
      <c r="S1748" t="s">
        <v>2653</v>
      </c>
      <c r="T1748" t="s">
        <v>22</v>
      </c>
    </row>
    <row r="1749" spans="1:20" x14ac:dyDescent="0.3">
      <c r="A1749" t="s">
        <v>2654</v>
      </c>
      <c r="B1749" t="s">
        <v>2519</v>
      </c>
      <c r="C1749">
        <v>4.4000000000000004</v>
      </c>
      <c r="D1749">
        <f t="shared" si="189"/>
        <v>5</v>
      </c>
      <c r="E1749">
        <v>9305</v>
      </c>
      <c r="F1749" t="s">
        <v>24</v>
      </c>
      <c r="G1749">
        <f t="shared" si="190"/>
        <v>14000000</v>
      </c>
      <c r="H1749" s="3" t="s">
        <v>56</v>
      </c>
      <c r="I1749" t="str">
        <f t="shared" si="191"/>
        <v>1000000+</v>
      </c>
      <c r="J1749" s="1">
        <f t="shared" si="192"/>
        <v>1000000</v>
      </c>
      <c r="K1749" t="s">
        <v>17</v>
      </c>
      <c r="L1749" s="2">
        <v>0</v>
      </c>
      <c r="M1749" s="1">
        <f t="shared" si="193"/>
        <v>0</v>
      </c>
      <c r="N1749" t="s">
        <v>18</v>
      </c>
      <c r="O1749" t="s">
        <v>2527</v>
      </c>
      <c r="P1749" t="s">
        <v>153</v>
      </c>
      <c r="Q1749" t="str">
        <f t="shared" si="194"/>
        <v>2018</v>
      </c>
      <c r="R1749" t="str">
        <f t="shared" si="195"/>
        <v>August</v>
      </c>
      <c r="S1749" t="s">
        <v>400</v>
      </c>
      <c r="T1749" t="s">
        <v>22</v>
      </c>
    </row>
    <row r="1750" spans="1:20" x14ac:dyDescent="0.3">
      <c r="A1750" t="s">
        <v>2518</v>
      </c>
      <c r="B1750" t="s">
        <v>2519</v>
      </c>
      <c r="C1750">
        <v>4.5</v>
      </c>
      <c r="D1750">
        <f t="shared" si="189"/>
        <v>5</v>
      </c>
      <c r="E1750">
        <v>4448791</v>
      </c>
      <c r="F1750" t="s">
        <v>2053</v>
      </c>
      <c r="G1750">
        <f t="shared" si="190"/>
        <v>67000000</v>
      </c>
      <c r="H1750" s="3" t="s">
        <v>403</v>
      </c>
      <c r="I1750" t="str">
        <f t="shared" si="191"/>
        <v>100000000+</v>
      </c>
      <c r="J1750" s="1">
        <f t="shared" si="192"/>
        <v>100000000</v>
      </c>
      <c r="K1750" t="s">
        <v>17</v>
      </c>
      <c r="L1750" s="2">
        <v>0</v>
      </c>
      <c r="M1750" s="1">
        <f t="shared" si="193"/>
        <v>0</v>
      </c>
      <c r="N1750" t="s">
        <v>111</v>
      </c>
      <c r="O1750" t="s">
        <v>2520</v>
      </c>
      <c r="P1750" t="s">
        <v>74</v>
      </c>
      <c r="Q1750" t="str">
        <f t="shared" si="194"/>
        <v>2018</v>
      </c>
      <c r="R1750" t="str">
        <f t="shared" si="195"/>
        <v>July</v>
      </c>
      <c r="S1750" t="s">
        <v>2521</v>
      </c>
      <c r="T1750" t="s">
        <v>71</v>
      </c>
    </row>
    <row r="1751" spans="1:20" x14ac:dyDescent="0.3">
      <c r="A1751" t="s">
        <v>2546</v>
      </c>
      <c r="B1751" t="s">
        <v>2519</v>
      </c>
      <c r="C1751">
        <v>4.2</v>
      </c>
      <c r="D1751">
        <f t="shared" si="189"/>
        <v>5</v>
      </c>
      <c r="E1751">
        <v>1498648</v>
      </c>
      <c r="F1751" t="s">
        <v>60</v>
      </c>
      <c r="G1751">
        <f t="shared" si="190"/>
        <v>33000000</v>
      </c>
      <c r="H1751" s="3" t="s">
        <v>403</v>
      </c>
      <c r="I1751" t="str">
        <f t="shared" si="191"/>
        <v>100000000+</v>
      </c>
      <c r="J1751" s="1">
        <f t="shared" si="192"/>
        <v>100000000</v>
      </c>
      <c r="K1751" t="s">
        <v>17</v>
      </c>
      <c r="L1751" s="2">
        <v>0</v>
      </c>
      <c r="M1751" s="1">
        <f t="shared" si="193"/>
        <v>0</v>
      </c>
      <c r="N1751" t="s">
        <v>18</v>
      </c>
      <c r="O1751" t="s">
        <v>2538</v>
      </c>
      <c r="P1751" t="s">
        <v>340</v>
      </c>
      <c r="Q1751" t="str">
        <f t="shared" si="194"/>
        <v>2018</v>
      </c>
      <c r="R1751" t="str">
        <f t="shared" si="195"/>
        <v>April</v>
      </c>
      <c r="S1751" t="s">
        <v>315</v>
      </c>
      <c r="T1751" t="s">
        <v>71</v>
      </c>
    </row>
    <row r="1752" spans="1:20" x14ac:dyDescent="0.3">
      <c r="A1752" t="s">
        <v>2522</v>
      </c>
      <c r="B1752" t="s">
        <v>2519</v>
      </c>
      <c r="C1752">
        <v>4.5</v>
      </c>
      <c r="D1752">
        <f t="shared" si="189"/>
        <v>5</v>
      </c>
      <c r="E1752">
        <v>27724094</v>
      </c>
      <c r="F1752" t="s">
        <v>1367</v>
      </c>
      <c r="G1752">
        <f t="shared" si="190"/>
        <v>76000000</v>
      </c>
      <c r="H1752" s="3" t="s">
        <v>430</v>
      </c>
      <c r="I1752" t="str">
        <f t="shared" si="191"/>
        <v>1000000000+</v>
      </c>
      <c r="J1752" s="1">
        <f t="shared" si="192"/>
        <v>1000000000</v>
      </c>
      <c r="K1752" t="s">
        <v>17</v>
      </c>
      <c r="L1752" s="2">
        <v>0</v>
      </c>
      <c r="M1752" s="1">
        <f t="shared" si="193"/>
        <v>0</v>
      </c>
      <c r="N1752" t="s">
        <v>111</v>
      </c>
      <c r="O1752" t="s">
        <v>2523</v>
      </c>
      <c r="P1752" t="s">
        <v>112</v>
      </c>
      <c r="Q1752" t="str">
        <f t="shared" si="194"/>
        <v>2018</v>
      </c>
      <c r="R1752" t="str">
        <f t="shared" si="195"/>
        <v>July</v>
      </c>
      <c r="S1752" t="s">
        <v>2524</v>
      </c>
      <c r="T1752" t="s">
        <v>71</v>
      </c>
    </row>
    <row r="1753" spans="1:20" x14ac:dyDescent="0.3">
      <c r="A1753" t="s">
        <v>2525</v>
      </c>
      <c r="B1753" t="s">
        <v>2519</v>
      </c>
      <c r="C1753">
        <v>4.4000000000000004</v>
      </c>
      <c r="D1753">
        <f t="shared" si="189"/>
        <v>5</v>
      </c>
      <c r="E1753">
        <v>22428456</v>
      </c>
      <c r="F1753" t="s">
        <v>2526</v>
      </c>
      <c r="G1753">
        <f t="shared" si="190"/>
        <v>74000000</v>
      </c>
      <c r="H1753" s="3" t="s">
        <v>742</v>
      </c>
      <c r="I1753" t="str">
        <f t="shared" si="191"/>
        <v>500000000+</v>
      </c>
      <c r="J1753" s="1">
        <f t="shared" si="192"/>
        <v>500000000</v>
      </c>
      <c r="K1753" t="s">
        <v>17</v>
      </c>
      <c r="L1753" s="2">
        <v>0</v>
      </c>
      <c r="M1753" s="1">
        <f t="shared" si="193"/>
        <v>0</v>
      </c>
      <c r="N1753" t="s">
        <v>18</v>
      </c>
      <c r="O1753" t="s">
        <v>2527</v>
      </c>
      <c r="P1753" t="s">
        <v>704</v>
      </c>
      <c r="Q1753" t="str">
        <f t="shared" si="194"/>
        <v>2018</v>
      </c>
      <c r="R1753" t="str">
        <f t="shared" si="195"/>
        <v>July</v>
      </c>
      <c r="S1753" t="s">
        <v>2528</v>
      </c>
      <c r="T1753" t="s">
        <v>71</v>
      </c>
    </row>
    <row r="1754" spans="1:20" x14ac:dyDescent="0.3">
      <c r="A1754" t="s">
        <v>2621</v>
      </c>
      <c r="B1754" t="s">
        <v>2519</v>
      </c>
      <c r="C1754">
        <v>4.7</v>
      </c>
      <c r="D1754">
        <f t="shared" si="189"/>
        <v>5</v>
      </c>
      <c r="E1754">
        <v>1351089</v>
      </c>
      <c r="F1754" t="s">
        <v>39</v>
      </c>
      <c r="G1754">
        <f t="shared" si="190"/>
        <v>1000</v>
      </c>
      <c r="H1754" s="3" t="s">
        <v>79</v>
      </c>
      <c r="I1754" t="str">
        <f t="shared" si="191"/>
        <v>10000000+</v>
      </c>
      <c r="J1754" s="1">
        <f t="shared" si="192"/>
        <v>10000000</v>
      </c>
      <c r="K1754" t="s">
        <v>17</v>
      </c>
      <c r="L1754" s="2">
        <v>0</v>
      </c>
      <c r="M1754" s="1">
        <f t="shared" si="193"/>
        <v>0</v>
      </c>
      <c r="N1754" t="s">
        <v>18</v>
      </c>
      <c r="O1754" t="s">
        <v>2548</v>
      </c>
      <c r="P1754" t="s">
        <v>103</v>
      </c>
      <c r="Q1754" t="str">
        <f t="shared" si="194"/>
        <v>2018</v>
      </c>
      <c r="R1754" t="str">
        <f t="shared" si="195"/>
        <v>July</v>
      </c>
      <c r="S1754">
        <v>3196</v>
      </c>
      <c r="T1754" t="s">
        <v>71</v>
      </c>
    </row>
    <row r="1755" spans="1:20" x14ac:dyDescent="0.3">
      <c r="A1755" t="s">
        <v>2655</v>
      </c>
      <c r="B1755" t="s">
        <v>2519</v>
      </c>
      <c r="C1755">
        <v>4.2</v>
      </c>
      <c r="D1755">
        <f t="shared" si="189"/>
        <v>5</v>
      </c>
      <c r="E1755">
        <v>360630</v>
      </c>
      <c r="F1755" t="s">
        <v>708</v>
      </c>
      <c r="G1755">
        <f t="shared" si="190"/>
        <v>40000000</v>
      </c>
      <c r="H1755" s="3" t="s">
        <v>36</v>
      </c>
      <c r="I1755" t="str">
        <f t="shared" si="191"/>
        <v>50000000+</v>
      </c>
      <c r="J1755" s="1">
        <f t="shared" si="192"/>
        <v>50000000</v>
      </c>
      <c r="K1755" t="s">
        <v>17</v>
      </c>
      <c r="L1755" s="2">
        <v>0</v>
      </c>
      <c r="M1755" s="1">
        <f t="shared" si="193"/>
        <v>0</v>
      </c>
      <c r="N1755" t="s">
        <v>18</v>
      </c>
      <c r="O1755" t="s">
        <v>2548</v>
      </c>
      <c r="P1755" t="s">
        <v>74</v>
      </c>
      <c r="Q1755" t="str">
        <f t="shared" si="194"/>
        <v>2018</v>
      </c>
      <c r="R1755" t="str">
        <f t="shared" si="195"/>
        <v>July</v>
      </c>
      <c r="S1755" t="s">
        <v>2656</v>
      </c>
      <c r="T1755" t="s">
        <v>71</v>
      </c>
    </row>
    <row r="1756" spans="1:20" x14ac:dyDescent="0.3">
      <c r="A1756" t="s">
        <v>2581</v>
      </c>
      <c r="B1756" t="s">
        <v>2519</v>
      </c>
      <c r="C1756">
        <v>4.5</v>
      </c>
      <c r="D1756">
        <f t="shared" si="189"/>
        <v>5</v>
      </c>
      <c r="E1756">
        <v>1137267</v>
      </c>
      <c r="F1756" t="s">
        <v>1417</v>
      </c>
      <c r="G1756">
        <f t="shared" si="190"/>
        <v>59000000</v>
      </c>
      <c r="H1756" s="3" t="s">
        <v>36</v>
      </c>
      <c r="I1756" t="str">
        <f t="shared" si="191"/>
        <v>50000000+</v>
      </c>
      <c r="J1756" s="1">
        <f t="shared" si="192"/>
        <v>50000000</v>
      </c>
      <c r="K1756" t="s">
        <v>17</v>
      </c>
      <c r="L1756" s="2">
        <v>0</v>
      </c>
      <c r="M1756" s="1">
        <f t="shared" si="193"/>
        <v>0</v>
      </c>
      <c r="N1756" t="s">
        <v>37</v>
      </c>
      <c r="O1756" t="s">
        <v>2523</v>
      </c>
      <c r="P1756" t="s">
        <v>359</v>
      </c>
      <c r="Q1756" t="str">
        <f t="shared" si="194"/>
        <v>2018</v>
      </c>
      <c r="R1756" t="str">
        <f t="shared" si="195"/>
        <v>May</v>
      </c>
      <c r="S1756" t="s">
        <v>2582</v>
      </c>
      <c r="T1756" t="s">
        <v>76</v>
      </c>
    </row>
    <row r="1757" spans="1:20" x14ac:dyDescent="0.3">
      <c r="A1757" t="s">
        <v>2571</v>
      </c>
      <c r="B1757" t="s">
        <v>2519</v>
      </c>
      <c r="C1757">
        <v>4.5</v>
      </c>
      <c r="D1757">
        <f t="shared" si="189"/>
        <v>5</v>
      </c>
      <c r="E1757">
        <v>14200344</v>
      </c>
      <c r="F1757" t="s">
        <v>319</v>
      </c>
      <c r="G1757">
        <f t="shared" si="190"/>
        <v>52000000</v>
      </c>
      <c r="H1757" s="3" t="s">
        <v>403</v>
      </c>
      <c r="I1757" t="str">
        <f t="shared" si="191"/>
        <v>100000000+</v>
      </c>
      <c r="J1757" s="1">
        <f t="shared" si="192"/>
        <v>100000000</v>
      </c>
      <c r="K1757" t="s">
        <v>17</v>
      </c>
      <c r="L1757" s="2">
        <v>0</v>
      </c>
      <c r="M1757" s="1">
        <f t="shared" si="193"/>
        <v>0</v>
      </c>
      <c r="N1757" t="s">
        <v>18</v>
      </c>
      <c r="O1757" t="s">
        <v>2572</v>
      </c>
      <c r="P1757" t="s">
        <v>74</v>
      </c>
      <c r="Q1757" t="str">
        <f t="shared" si="194"/>
        <v>2018</v>
      </c>
      <c r="R1757" t="str">
        <f t="shared" si="195"/>
        <v>July</v>
      </c>
      <c r="S1757" t="s">
        <v>2573</v>
      </c>
      <c r="T1757" t="s">
        <v>22</v>
      </c>
    </row>
    <row r="1758" spans="1:20" x14ac:dyDescent="0.3">
      <c r="A1758" t="s">
        <v>2618</v>
      </c>
      <c r="B1758" t="s">
        <v>2519</v>
      </c>
      <c r="C1758">
        <v>4.5999999999999996</v>
      </c>
      <c r="D1758">
        <f t="shared" si="189"/>
        <v>5</v>
      </c>
      <c r="E1758">
        <v>7672495</v>
      </c>
      <c r="F1758" t="s">
        <v>39</v>
      </c>
      <c r="G1758">
        <f t="shared" si="190"/>
        <v>1000</v>
      </c>
      <c r="H1758" s="3" t="s">
        <v>403</v>
      </c>
      <c r="I1758" t="str">
        <f t="shared" si="191"/>
        <v>100000000+</v>
      </c>
      <c r="J1758" s="1">
        <f t="shared" si="192"/>
        <v>100000000</v>
      </c>
      <c r="K1758" t="s">
        <v>17</v>
      </c>
      <c r="L1758" s="2">
        <v>0</v>
      </c>
      <c r="M1758" s="1">
        <f t="shared" si="193"/>
        <v>0</v>
      </c>
      <c r="N1758" t="s">
        <v>375</v>
      </c>
      <c r="O1758" t="s">
        <v>2538</v>
      </c>
      <c r="P1758" t="s">
        <v>153</v>
      </c>
      <c r="Q1758" t="str">
        <f t="shared" si="194"/>
        <v>2018</v>
      </c>
      <c r="R1758" t="str">
        <f t="shared" si="195"/>
        <v>August</v>
      </c>
      <c r="S1758" t="s">
        <v>39</v>
      </c>
      <c r="T1758" t="s">
        <v>39</v>
      </c>
    </row>
    <row r="1759" spans="1:20" x14ac:dyDescent="0.3">
      <c r="A1759" t="s">
        <v>2537</v>
      </c>
      <c r="B1759" t="s">
        <v>2519</v>
      </c>
      <c r="C1759">
        <v>4.4000000000000004</v>
      </c>
      <c r="D1759">
        <f t="shared" si="189"/>
        <v>5</v>
      </c>
      <c r="E1759">
        <v>5234810</v>
      </c>
      <c r="F1759" t="s">
        <v>39</v>
      </c>
      <c r="G1759">
        <f t="shared" si="190"/>
        <v>1000</v>
      </c>
      <c r="H1759" s="3" t="s">
        <v>403</v>
      </c>
      <c r="I1759" t="str">
        <f t="shared" si="191"/>
        <v>100000000+</v>
      </c>
      <c r="J1759" s="1">
        <f t="shared" si="192"/>
        <v>100000000</v>
      </c>
      <c r="K1759" t="s">
        <v>17</v>
      </c>
      <c r="L1759" s="2">
        <v>0</v>
      </c>
      <c r="M1759" s="1">
        <f t="shared" si="193"/>
        <v>0</v>
      </c>
      <c r="N1759" t="s">
        <v>18</v>
      </c>
      <c r="O1759" t="s">
        <v>2538</v>
      </c>
      <c r="P1759" t="s">
        <v>179</v>
      </c>
      <c r="Q1759" t="str">
        <f t="shared" si="194"/>
        <v>2017</v>
      </c>
      <c r="R1759" t="str">
        <f t="shared" si="195"/>
        <v>November</v>
      </c>
      <c r="S1759" t="s">
        <v>39</v>
      </c>
      <c r="T1759" t="s">
        <v>51</v>
      </c>
    </row>
    <row r="1760" spans="1:20" x14ac:dyDescent="0.3">
      <c r="A1760" t="s">
        <v>2657</v>
      </c>
      <c r="B1760" t="s">
        <v>2519</v>
      </c>
      <c r="C1760">
        <v>4.5</v>
      </c>
      <c r="D1760">
        <f t="shared" si="189"/>
        <v>5</v>
      </c>
      <c r="E1760">
        <v>6074334</v>
      </c>
      <c r="F1760" t="s">
        <v>1736</v>
      </c>
      <c r="G1760">
        <f t="shared" si="190"/>
        <v>100000000</v>
      </c>
      <c r="H1760" s="3" t="s">
        <v>403</v>
      </c>
      <c r="I1760" t="str">
        <f t="shared" si="191"/>
        <v>100000000+</v>
      </c>
      <c r="J1760" s="1">
        <f t="shared" si="192"/>
        <v>100000000</v>
      </c>
      <c r="K1760" t="s">
        <v>17</v>
      </c>
      <c r="L1760" s="2">
        <v>0</v>
      </c>
      <c r="M1760" s="1">
        <f t="shared" si="193"/>
        <v>0</v>
      </c>
      <c r="N1760" t="s">
        <v>37</v>
      </c>
      <c r="O1760" t="s">
        <v>2523</v>
      </c>
      <c r="P1760" t="s">
        <v>322</v>
      </c>
      <c r="Q1760" t="str">
        <f t="shared" si="194"/>
        <v>2018</v>
      </c>
      <c r="R1760" t="str">
        <f t="shared" si="195"/>
        <v>July</v>
      </c>
      <c r="S1760" t="s">
        <v>2321</v>
      </c>
      <c r="T1760" t="s">
        <v>71</v>
      </c>
    </row>
    <row r="1761" spans="1:20" x14ac:dyDescent="0.3">
      <c r="A1761" t="s">
        <v>2541</v>
      </c>
      <c r="B1761" t="s">
        <v>2519</v>
      </c>
      <c r="C1761">
        <v>4.3</v>
      </c>
      <c r="D1761">
        <f t="shared" si="189"/>
        <v>5</v>
      </c>
      <c r="E1761">
        <v>8118937</v>
      </c>
      <c r="F1761" t="s">
        <v>2542</v>
      </c>
      <c r="G1761">
        <f t="shared" si="190"/>
        <v>62000000</v>
      </c>
      <c r="H1761" s="3" t="s">
        <v>742</v>
      </c>
      <c r="I1761" t="str">
        <f t="shared" si="191"/>
        <v>500000000+</v>
      </c>
      <c r="J1761" s="1">
        <f t="shared" si="192"/>
        <v>500000000</v>
      </c>
      <c r="K1761" t="s">
        <v>17</v>
      </c>
      <c r="L1761" s="2">
        <v>0</v>
      </c>
      <c r="M1761" s="1">
        <f t="shared" si="193"/>
        <v>0</v>
      </c>
      <c r="N1761" t="s">
        <v>18</v>
      </c>
      <c r="O1761" t="s">
        <v>2538</v>
      </c>
      <c r="P1761" t="s">
        <v>704</v>
      </c>
      <c r="Q1761" t="str">
        <f t="shared" si="194"/>
        <v>2018</v>
      </c>
      <c r="R1761" t="str">
        <f t="shared" si="195"/>
        <v>July</v>
      </c>
      <c r="S1761" t="s">
        <v>2543</v>
      </c>
      <c r="T1761" t="s">
        <v>76</v>
      </c>
    </row>
    <row r="1762" spans="1:20" x14ac:dyDescent="0.3">
      <c r="A1762" t="s">
        <v>2564</v>
      </c>
      <c r="B1762" t="s">
        <v>2519</v>
      </c>
      <c r="C1762">
        <v>4.3</v>
      </c>
      <c r="D1762">
        <f t="shared" si="189"/>
        <v>5</v>
      </c>
      <c r="E1762">
        <v>1000417</v>
      </c>
      <c r="F1762" t="s">
        <v>39</v>
      </c>
      <c r="G1762">
        <f t="shared" si="190"/>
        <v>1000</v>
      </c>
      <c r="H1762" s="3" t="s">
        <v>36</v>
      </c>
      <c r="I1762" t="str">
        <f t="shared" si="191"/>
        <v>50000000+</v>
      </c>
      <c r="J1762" s="1">
        <f t="shared" si="192"/>
        <v>50000000</v>
      </c>
      <c r="K1762" t="s">
        <v>17</v>
      </c>
      <c r="L1762" s="2">
        <v>0</v>
      </c>
      <c r="M1762" s="1">
        <f t="shared" si="193"/>
        <v>0</v>
      </c>
      <c r="N1762" t="s">
        <v>37</v>
      </c>
      <c r="O1762" t="s">
        <v>2538</v>
      </c>
      <c r="P1762" t="s">
        <v>704</v>
      </c>
      <c r="Q1762" t="str">
        <f t="shared" si="194"/>
        <v>2018</v>
      </c>
      <c r="R1762" t="str">
        <f t="shared" si="195"/>
        <v>July</v>
      </c>
      <c r="S1762" t="s">
        <v>39</v>
      </c>
      <c r="T1762" t="s">
        <v>46</v>
      </c>
    </row>
    <row r="1763" spans="1:20" x14ac:dyDescent="0.3">
      <c r="A1763" t="s">
        <v>2574</v>
      </c>
      <c r="B1763" t="s">
        <v>2519</v>
      </c>
      <c r="C1763">
        <v>4.5</v>
      </c>
      <c r="D1763">
        <f t="shared" si="189"/>
        <v>5</v>
      </c>
      <c r="E1763">
        <v>592282</v>
      </c>
      <c r="F1763" t="s">
        <v>39</v>
      </c>
      <c r="G1763">
        <f t="shared" si="190"/>
        <v>1000</v>
      </c>
      <c r="H1763" s="3" t="s">
        <v>36</v>
      </c>
      <c r="I1763" t="str">
        <f t="shared" si="191"/>
        <v>50000000+</v>
      </c>
      <c r="J1763" s="1">
        <f t="shared" si="192"/>
        <v>50000000</v>
      </c>
      <c r="K1763" t="s">
        <v>17</v>
      </c>
      <c r="L1763" s="2">
        <v>0</v>
      </c>
      <c r="M1763" s="1">
        <f t="shared" si="193"/>
        <v>0</v>
      </c>
      <c r="N1763" t="s">
        <v>18</v>
      </c>
      <c r="O1763" t="s">
        <v>2575</v>
      </c>
      <c r="P1763" t="s">
        <v>86</v>
      </c>
      <c r="Q1763" t="str">
        <f t="shared" si="194"/>
        <v>2018</v>
      </c>
      <c r="R1763" t="str">
        <f t="shared" si="195"/>
        <v>August</v>
      </c>
      <c r="S1763" t="s">
        <v>2576</v>
      </c>
      <c r="T1763" t="s">
        <v>71</v>
      </c>
    </row>
    <row r="1764" spans="1:20" x14ac:dyDescent="0.3">
      <c r="A1764" t="s">
        <v>2631</v>
      </c>
      <c r="B1764" t="s">
        <v>2519</v>
      </c>
      <c r="C1764">
        <v>4.7</v>
      </c>
      <c r="D1764">
        <f t="shared" si="189"/>
        <v>5</v>
      </c>
      <c r="E1764">
        <v>1535084</v>
      </c>
      <c r="F1764" t="s">
        <v>39</v>
      </c>
      <c r="G1764">
        <f t="shared" si="190"/>
        <v>1000</v>
      </c>
      <c r="H1764" s="3" t="s">
        <v>36</v>
      </c>
      <c r="I1764" t="str">
        <f t="shared" si="191"/>
        <v>50000000+</v>
      </c>
      <c r="J1764" s="1">
        <f t="shared" si="192"/>
        <v>50000000</v>
      </c>
      <c r="K1764" t="s">
        <v>17</v>
      </c>
      <c r="L1764" s="2">
        <v>0</v>
      </c>
      <c r="M1764" s="1">
        <f t="shared" si="193"/>
        <v>0</v>
      </c>
      <c r="N1764" t="s">
        <v>37</v>
      </c>
      <c r="O1764" t="s">
        <v>2538</v>
      </c>
      <c r="P1764" t="s">
        <v>274</v>
      </c>
      <c r="Q1764" t="str">
        <f t="shared" si="194"/>
        <v>2018</v>
      </c>
      <c r="R1764" t="str">
        <f t="shared" si="195"/>
        <v>July</v>
      </c>
      <c r="S1764" t="s">
        <v>2632</v>
      </c>
      <c r="T1764" t="s">
        <v>71</v>
      </c>
    </row>
    <row r="1765" spans="1:20" x14ac:dyDescent="0.3">
      <c r="A1765" t="s">
        <v>2658</v>
      </c>
      <c r="B1765" t="s">
        <v>2519</v>
      </c>
      <c r="C1765">
        <v>4.7</v>
      </c>
      <c r="D1765">
        <f t="shared" si="189"/>
        <v>5</v>
      </c>
      <c r="E1765">
        <v>8118880</v>
      </c>
      <c r="F1765" t="s">
        <v>39</v>
      </c>
      <c r="G1765">
        <f t="shared" si="190"/>
        <v>1000</v>
      </c>
      <c r="H1765" s="3" t="s">
        <v>403</v>
      </c>
      <c r="I1765" t="str">
        <f t="shared" si="191"/>
        <v>100000000+</v>
      </c>
      <c r="J1765" s="1">
        <f t="shared" si="192"/>
        <v>100000000</v>
      </c>
      <c r="K1765" t="s">
        <v>17</v>
      </c>
      <c r="L1765" s="2">
        <v>0</v>
      </c>
      <c r="M1765" s="1">
        <f t="shared" si="193"/>
        <v>0</v>
      </c>
      <c r="N1765" t="s">
        <v>18</v>
      </c>
      <c r="O1765" t="s">
        <v>2523</v>
      </c>
      <c r="P1765" t="s">
        <v>86</v>
      </c>
      <c r="Q1765" t="str">
        <f t="shared" si="194"/>
        <v>2018</v>
      </c>
      <c r="R1765" t="str">
        <f t="shared" si="195"/>
        <v>August</v>
      </c>
      <c r="S1765" t="s">
        <v>2659</v>
      </c>
      <c r="T1765" t="s">
        <v>71</v>
      </c>
    </row>
    <row r="1766" spans="1:20" x14ac:dyDescent="0.3">
      <c r="A1766" t="s">
        <v>2660</v>
      </c>
      <c r="B1766" t="s">
        <v>2519</v>
      </c>
      <c r="C1766">
        <v>4.0999999999999996</v>
      </c>
      <c r="D1766">
        <f t="shared" si="189"/>
        <v>5</v>
      </c>
      <c r="E1766">
        <v>10424925</v>
      </c>
      <c r="F1766" t="s">
        <v>2596</v>
      </c>
      <c r="G1766">
        <f t="shared" si="190"/>
        <v>85000000</v>
      </c>
      <c r="H1766" s="3" t="s">
        <v>403</v>
      </c>
      <c r="I1766" t="str">
        <f t="shared" si="191"/>
        <v>100000000+</v>
      </c>
      <c r="J1766" s="1">
        <f t="shared" si="192"/>
        <v>100000000</v>
      </c>
      <c r="K1766" t="s">
        <v>17</v>
      </c>
      <c r="L1766" s="2">
        <v>0</v>
      </c>
      <c r="M1766" s="1">
        <f t="shared" si="193"/>
        <v>0</v>
      </c>
      <c r="N1766" t="s">
        <v>18</v>
      </c>
      <c r="O1766" t="s">
        <v>2661</v>
      </c>
      <c r="P1766" t="s">
        <v>274</v>
      </c>
      <c r="Q1766" t="str">
        <f t="shared" si="194"/>
        <v>2018</v>
      </c>
      <c r="R1766" t="str">
        <f t="shared" si="195"/>
        <v>July</v>
      </c>
      <c r="S1766" t="s">
        <v>2662</v>
      </c>
      <c r="T1766" t="s">
        <v>46</v>
      </c>
    </row>
    <row r="1767" spans="1:20" x14ac:dyDescent="0.3">
      <c r="A1767" t="s">
        <v>2626</v>
      </c>
      <c r="B1767" t="s">
        <v>2519</v>
      </c>
      <c r="C1767">
        <v>4.8</v>
      </c>
      <c r="D1767">
        <f t="shared" si="189"/>
        <v>5</v>
      </c>
      <c r="E1767">
        <v>230727</v>
      </c>
      <c r="F1767" t="s">
        <v>2627</v>
      </c>
      <c r="G1767">
        <f t="shared" si="190"/>
        <v>87000000</v>
      </c>
      <c r="H1767" s="3" t="s">
        <v>79</v>
      </c>
      <c r="I1767" t="str">
        <f t="shared" si="191"/>
        <v>10000000+</v>
      </c>
      <c r="J1767" s="1">
        <f t="shared" si="192"/>
        <v>10000000</v>
      </c>
      <c r="K1767" t="s">
        <v>17</v>
      </c>
      <c r="L1767" s="2">
        <v>0</v>
      </c>
      <c r="M1767" s="1">
        <f t="shared" si="193"/>
        <v>0</v>
      </c>
      <c r="N1767" t="s">
        <v>18</v>
      </c>
      <c r="O1767" t="s">
        <v>2580</v>
      </c>
      <c r="P1767" t="s">
        <v>153</v>
      </c>
      <c r="Q1767" t="str">
        <f t="shared" si="194"/>
        <v>2018</v>
      </c>
      <c r="R1767" t="str">
        <f t="shared" si="195"/>
        <v>August</v>
      </c>
      <c r="S1767" t="s">
        <v>2628</v>
      </c>
      <c r="T1767" t="s">
        <v>71</v>
      </c>
    </row>
    <row r="1768" spans="1:20" x14ac:dyDescent="0.3">
      <c r="A1768" t="s">
        <v>2663</v>
      </c>
      <c r="B1768" t="s">
        <v>2519</v>
      </c>
      <c r="C1768">
        <v>4.4000000000000004</v>
      </c>
      <c r="D1768">
        <f t="shared" si="189"/>
        <v>5</v>
      </c>
      <c r="E1768">
        <v>37023</v>
      </c>
      <c r="F1768" t="s">
        <v>60</v>
      </c>
      <c r="G1768">
        <f t="shared" si="190"/>
        <v>33000000</v>
      </c>
      <c r="H1768" s="3" t="s">
        <v>79</v>
      </c>
      <c r="I1768" t="str">
        <f t="shared" si="191"/>
        <v>10000000+</v>
      </c>
      <c r="J1768" s="1">
        <f t="shared" si="192"/>
        <v>10000000</v>
      </c>
      <c r="K1768" t="s">
        <v>17</v>
      </c>
      <c r="L1768" s="2">
        <v>0</v>
      </c>
      <c r="M1768" s="1">
        <f t="shared" si="193"/>
        <v>0</v>
      </c>
      <c r="N1768" t="s">
        <v>18</v>
      </c>
      <c r="O1768" t="s">
        <v>2527</v>
      </c>
      <c r="P1768" t="s">
        <v>688</v>
      </c>
      <c r="Q1768" t="str">
        <f t="shared" si="194"/>
        <v>2018</v>
      </c>
      <c r="R1768" t="str">
        <f t="shared" si="195"/>
        <v>July</v>
      </c>
      <c r="S1768">
        <v>5.2</v>
      </c>
      <c r="T1768" t="s">
        <v>245</v>
      </c>
    </row>
    <row r="1769" spans="1:20" x14ac:dyDescent="0.3">
      <c r="A1769" t="s">
        <v>2664</v>
      </c>
      <c r="B1769" t="s">
        <v>2519</v>
      </c>
      <c r="C1769">
        <v>4.2</v>
      </c>
      <c r="D1769">
        <f t="shared" si="189"/>
        <v>5</v>
      </c>
      <c r="E1769">
        <v>422244</v>
      </c>
      <c r="F1769" t="s">
        <v>264</v>
      </c>
      <c r="G1769">
        <f t="shared" si="190"/>
        <v>32000000</v>
      </c>
      <c r="H1769" s="3" t="s">
        <v>36</v>
      </c>
      <c r="I1769" t="str">
        <f t="shared" si="191"/>
        <v>50000000+</v>
      </c>
      <c r="J1769" s="1">
        <f t="shared" si="192"/>
        <v>50000000</v>
      </c>
      <c r="K1769" t="s">
        <v>17</v>
      </c>
      <c r="L1769" s="2">
        <v>0</v>
      </c>
      <c r="M1769" s="1">
        <f t="shared" si="193"/>
        <v>0</v>
      </c>
      <c r="N1769" t="s">
        <v>37</v>
      </c>
      <c r="O1769" t="s">
        <v>2523</v>
      </c>
      <c r="P1769" t="s">
        <v>2295</v>
      </c>
      <c r="Q1769" t="str">
        <f t="shared" si="194"/>
        <v>2018</v>
      </c>
      <c r="R1769" t="str">
        <f t="shared" si="195"/>
        <v>April</v>
      </c>
      <c r="S1769">
        <v>1.24</v>
      </c>
      <c r="T1769" t="s">
        <v>71</v>
      </c>
    </row>
    <row r="1770" spans="1:20" x14ac:dyDescent="0.3">
      <c r="A1770" t="s">
        <v>2665</v>
      </c>
      <c r="B1770" t="s">
        <v>2519</v>
      </c>
      <c r="C1770">
        <v>4.4000000000000004</v>
      </c>
      <c r="D1770">
        <f t="shared" si="189"/>
        <v>5</v>
      </c>
      <c r="E1770">
        <v>98123</v>
      </c>
      <c r="F1770" t="s">
        <v>708</v>
      </c>
      <c r="G1770">
        <f t="shared" si="190"/>
        <v>40000000</v>
      </c>
      <c r="H1770" s="3" t="s">
        <v>79</v>
      </c>
      <c r="I1770" t="str">
        <f t="shared" si="191"/>
        <v>10000000+</v>
      </c>
      <c r="J1770" s="1">
        <f t="shared" si="192"/>
        <v>10000000</v>
      </c>
      <c r="K1770" t="s">
        <v>17</v>
      </c>
      <c r="L1770" s="2">
        <v>0</v>
      </c>
      <c r="M1770" s="1">
        <f t="shared" si="193"/>
        <v>0</v>
      </c>
      <c r="N1770" t="s">
        <v>37</v>
      </c>
      <c r="O1770" t="s">
        <v>2523</v>
      </c>
      <c r="P1770" t="s">
        <v>235</v>
      </c>
      <c r="Q1770" t="str">
        <f t="shared" si="194"/>
        <v>2018</v>
      </c>
      <c r="R1770" t="str">
        <f t="shared" si="195"/>
        <v>May</v>
      </c>
      <c r="S1770" t="s">
        <v>2666</v>
      </c>
      <c r="T1770" t="s">
        <v>71</v>
      </c>
    </row>
    <row r="1771" spans="1:20" x14ac:dyDescent="0.3">
      <c r="A1771" t="s">
        <v>2667</v>
      </c>
      <c r="B1771" t="s">
        <v>2519</v>
      </c>
      <c r="C1771">
        <v>4.7</v>
      </c>
      <c r="D1771">
        <f t="shared" si="189"/>
        <v>5</v>
      </c>
      <c r="E1771">
        <v>21262</v>
      </c>
      <c r="F1771" t="s">
        <v>55</v>
      </c>
      <c r="G1771">
        <f t="shared" si="190"/>
        <v>29000000</v>
      </c>
      <c r="H1771" s="3" t="s">
        <v>56</v>
      </c>
      <c r="I1771" t="str">
        <f t="shared" si="191"/>
        <v>1000000+</v>
      </c>
      <c r="J1771" s="1">
        <f t="shared" si="192"/>
        <v>1000000</v>
      </c>
      <c r="K1771" t="s">
        <v>17</v>
      </c>
      <c r="L1771" s="2">
        <v>0</v>
      </c>
      <c r="M1771" s="1">
        <f t="shared" si="193"/>
        <v>0</v>
      </c>
      <c r="N1771" t="s">
        <v>18</v>
      </c>
      <c r="O1771" t="s">
        <v>2548</v>
      </c>
      <c r="P1771" t="s">
        <v>86</v>
      </c>
      <c r="Q1771" t="str">
        <f t="shared" si="194"/>
        <v>2018</v>
      </c>
      <c r="R1771" t="str">
        <f t="shared" si="195"/>
        <v>August</v>
      </c>
      <c r="S1771" t="s">
        <v>154</v>
      </c>
      <c r="T1771" t="s">
        <v>46</v>
      </c>
    </row>
    <row r="1772" spans="1:20" x14ac:dyDescent="0.3">
      <c r="A1772" t="s">
        <v>2668</v>
      </c>
      <c r="B1772" t="s">
        <v>2519</v>
      </c>
      <c r="C1772">
        <v>4.3</v>
      </c>
      <c r="D1772">
        <f t="shared" si="189"/>
        <v>5</v>
      </c>
      <c r="E1772">
        <v>118253</v>
      </c>
      <c r="F1772" t="s">
        <v>708</v>
      </c>
      <c r="G1772">
        <f t="shared" si="190"/>
        <v>40000000</v>
      </c>
      <c r="H1772" s="3" t="s">
        <v>79</v>
      </c>
      <c r="I1772" t="str">
        <f t="shared" si="191"/>
        <v>10000000+</v>
      </c>
      <c r="J1772" s="1">
        <f t="shared" si="192"/>
        <v>10000000</v>
      </c>
      <c r="K1772" t="s">
        <v>17</v>
      </c>
      <c r="L1772" s="2">
        <v>0</v>
      </c>
      <c r="M1772" s="1">
        <f t="shared" si="193"/>
        <v>0</v>
      </c>
      <c r="N1772" t="s">
        <v>37</v>
      </c>
      <c r="O1772" t="s">
        <v>2523</v>
      </c>
      <c r="P1772" t="s">
        <v>1695</v>
      </c>
      <c r="Q1772" t="str">
        <f t="shared" si="194"/>
        <v>2018</v>
      </c>
      <c r="R1772" t="str">
        <f t="shared" si="195"/>
        <v>May</v>
      </c>
      <c r="S1772" t="s">
        <v>2669</v>
      </c>
      <c r="T1772" t="s">
        <v>71</v>
      </c>
    </row>
    <row r="1773" spans="1:20" x14ac:dyDescent="0.3">
      <c r="A1773" t="s">
        <v>2670</v>
      </c>
      <c r="B1773" t="s">
        <v>2519</v>
      </c>
      <c r="C1773">
        <v>4.7</v>
      </c>
      <c r="D1773">
        <f t="shared" si="189"/>
        <v>5</v>
      </c>
      <c r="E1773">
        <v>141529</v>
      </c>
      <c r="F1773" t="s">
        <v>152</v>
      </c>
      <c r="G1773">
        <f t="shared" si="190"/>
        <v>24000000</v>
      </c>
      <c r="H1773" s="3" t="s">
        <v>31</v>
      </c>
      <c r="I1773" t="str">
        <f t="shared" si="191"/>
        <v>5000000+</v>
      </c>
      <c r="J1773" s="1">
        <f t="shared" si="192"/>
        <v>5000000</v>
      </c>
      <c r="K1773" t="s">
        <v>17</v>
      </c>
      <c r="L1773" s="2">
        <v>0</v>
      </c>
      <c r="M1773" s="1">
        <f t="shared" si="193"/>
        <v>0</v>
      </c>
      <c r="N1773" t="s">
        <v>111</v>
      </c>
      <c r="O1773" t="s">
        <v>2671</v>
      </c>
      <c r="P1773" t="s">
        <v>32</v>
      </c>
      <c r="Q1773" t="str">
        <f t="shared" si="194"/>
        <v>2018</v>
      </c>
      <c r="R1773" t="str">
        <f t="shared" si="195"/>
        <v>August</v>
      </c>
      <c r="S1773" t="s">
        <v>2672</v>
      </c>
      <c r="T1773" t="s">
        <v>71</v>
      </c>
    </row>
    <row r="1774" spans="1:20" x14ac:dyDescent="0.3">
      <c r="A1774" t="s">
        <v>2673</v>
      </c>
      <c r="B1774" t="s">
        <v>2519</v>
      </c>
      <c r="C1774">
        <v>4.2</v>
      </c>
      <c r="D1774">
        <f t="shared" si="189"/>
        <v>5</v>
      </c>
      <c r="E1774">
        <v>70226</v>
      </c>
      <c r="F1774" t="s">
        <v>261</v>
      </c>
      <c r="G1774">
        <f t="shared" si="190"/>
        <v>38000000</v>
      </c>
      <c r="H1774" s="3" t="s">
        <v>31</v>
      </c>
      <c r="I1774" t="str">
        <f t="shared" si="191"/>
        <v>5000000+</v>
      </c>
      <c r="J1774" s="1">
        <f t="shared" si="192"/>
        <v>5000000</v>
      </c>
      <c r="K1774" t="s">
        <v>17</v>
      </c>
      <c r="L1774" s="2">
        <v>0</v>
      </c>
      <c r="M1774" s="1">
        <f t="shared" si="193"/>
        <v>0</v>
      </c>
      <c r="N1774" t="s">
        <v>18</v>
      </c>
      <c r="O1774" t="s">
        <v>2523</v>
      </c>
      <c r="P1774" t="s">
        <v>322</v>
      </c>
      <c r="Q1774" t="str">
        <f t="shared" si="194"/>
        <v>2018</v>
      </c>
      <c r="R1774" t="str">
        <f t="shared" si="195"/>
        <v>July</v>
      </c>
      <c r="S1774" t="s">
        <v>1186</v>
      </c>
      <c r="T1774" t="s">
        <v>71</v>
      </c>
    </row>
    <row r="1775" spans="1:20" x14ac:dyDescent="0.3">
      <c r="A1775" t="s">
        <v>2674</v>
      </c>
      <c r="B1775" t="s">
        <v>2519</v>
      </c>
      <c r="C1775">
        <v>4.3</v>
      </c>
      <c r="D1775">
        <f t="shared" si="189"/>
        <v>5</v>
      </c>
      <c r="E1775">
        <v>2251012</v>
      </c>
      <c r="F1775" t="s">
        <v>319</v>
      </c>
      <c r="G1775">
        <f t="shared" si="190"/>
        <v>52000000</v>
      </c>
      <c r="H1775" s="3" t="s">
        <v>403</v>
      </c>
      <c r="I1775" t="str">
        <f t="shared" si="191"/>
        <v>100000000+</v>
      </c>
      <c r="J1775" s="1">
        <f t="shared" si="192"/>
        <v>100000000</v>
      </c>
      <c r="K1775" t="s">
        <v>17</v>
      </c>
      <c r="L1775" s="2">
        <v>0</v>
      </c>
      <c r="M1775" s="1">
        <f t="shared" si="193"/>
        <v>0</v>
      </c>
      <c r="N1775" t="s">
        <v>18</v>
      </c>
      <c r="O1775" t="s">
        <v>2588</v>
      </c>
      <c r="P1775" t="s">
        <v>1695</v>
      </c>
      <c r="Q1775" t="str">
        <f t="shared" si="194"/>
        <v>2018</v>
      </c>
      <c r="R1775" t="str">
        <f t="shared" si="195"/>
        <v>May</v>
      </c>
      <c r="S1775" t="s">
        <v>958</v>
      </c>
      <c r="T1775" t="s">
        <v>76</v>
      </c>
    </row>
    <row r="1776" spans="1:20" x14ac:dyDescent="0.3">
      <c r="A1776" t="s">
        <v>2675</v>
      </c>
      <c r="B1776" t="s">
        <v>2519</v>
      </c>
      <c r="C1776">
        <v>4.4000000000000004</v>
      </c>
      <c r="D1776">
        <f t="shared" si="189"/>
        <v>5</v>
      </c>
      <c r="E1776">
        <v>30253</v>
      </c>
      <c r="F1776" t="s">
        <v>39</v>
      </c>
      <c r="G1776">
        <f t="shared" si="190"/>
        <v>1000</v>
      </c>
      <c r="H1776" s="3" t="s">
        <v>56</v>
      </c>
      <c r="I1776" t="str">
        <f t="shared" si="191"/>
        <v>1000000+</v>
      </c>
      <c r="J1776" s="1">
        <f t="shared" si="192"/>
        <v>1000000</v>
      </c>
      <c r="K1776" t="s">
        <v>17</v>
      </c>
      <c r="L1776" s="2">
        <v>0</v>
      </c>
      <c r="M1776" s="1">
        <f t="shared" si="193"/>
        <v>0</v>
      </c>
      <c r="N1776" t="s">
        <v>18</v>
      </c>
      <c r="O1776" t="s">
        <v>2527</v>
      </c>
      <c r="P1776" t="s">
        <v>2108</v>
      </c>
      <c r="Q1776" t="str">
        <f t="shared" si="194"/>
        <v>2018</v>
      </c>
      <c r="R1776" t="str">
        <f t="shared" si="195"/>
        <v>August</v>
      </c>
      <c r="S1776" t="s">
        <v>2676</v>
      </c>
      <c r="T1776" t="s">
        <v>71</v>
      </c>
    </row>
    <row r="1777" spans="1:20" x14ac:dyDescent="0.3">
      <c r="A1777" t="s">
        <v>2677</v>
      </c>
      <c r="B1777" t="s">
        <v>2519</v>
      </c>
      <c r="C1777">
        <v>4.0999999999999996</v>
      </c>
      <c r="D1777">
        <f t="shared" si="189"/>
        <v>5</v>
      </c>
      <c r="E1777">
        <v>15763</v>
      </c>
      <c r="F1777" t="s">
        <v>206</v>
      </c>
      <c r="G1777">
        <f t="shared" si="190"/>
        <v>54000000</v>
      </c>
      <c r="H1777" s="3" t="s">
        <v>56</v>
      </c>
      <c r="I1777" t="str">
        <f t="shared" si="191"/>
        <v>1000000+</v>
      </c>
      <c r="J1777" s="1">
        <f t="shared" si="192"/>
        <v>1000000</v>
      </c>
      <c r="K1777" t="s">
        <v>17</v>
      </c>
      <c r="L1777" s="2">
        <v>0</v>
      </c>
      <c r="M1777" s="1">
        <f t="shared" si="193"/>
        <v>0</v>
      </c>
      <c r="N1777" t="s">
        <v>18</v>
      </c>
      <c r="O1777" t="s">
        <v>2523</v>
      </c>
      <c r="P1777" t="s">
        <v>369</v>
      </c>
      <c r="Q1777" t="str">
        <f t="shared" si="194"/>
        <v>2018</v>
      </c>
      <c r="R1777" t="str">
        <f t="shared" si="195"/>
        <v>July</v>
      </c>
      <c r="S1777">
        <v>1.6</v>
      </c>
      <c r="T1777" t="s">
        <v>71</v>
      </c>
    </row>
    <row r="1778" spans="1:20" x14ac:dyDescent="0.3">
      <c r="A1778" t="s">
        <v>2678</v>
      </c>
      <c r="B1778" t="s">
        <v>2519</v>
      </c>
      <c r="C1778">
        <v>4.0999999999999996</v>
      </c>
      <c r="D1778">
        <f t="shared" si="189"/>
        <v>5</v>
      </c>
      <c r="E1778">
        <v>84911</v>
      </c>
      <c r="F1778" t="s">
        <v>2679</v>
      </c>
      <c r="G1778">
        <f t="shared" si="190"/>
        <v>71000000</v>
      </c>
      <c r="H1778" s="3" t="s">
        <v>79</v>
      </c>
      <c r="I1778" t="str">
        <f t="shared" si="191"/>
        <v>10000000+</v>
      </c>
      <c r="J1778" s="1">
        <f t="shared" si="192"/>
        <v>10000000</v>
      </c>
      <c r="K1778" t="s">
        <v>17</v>
      </c>
      <c r="L1778" s="2">
        <v>0</v>
      </c>
      <c r="M1778" s="1">
        <f t="shared" si="193"/>
        <v>0</v>
      </c>
      <c r="N1778" t="s">
        <v>18</v>
      </c>
      <c r="O1778" t="s">
        <v>2523</v>
      </c>
      <c r="P1778" t="s">
        <v>143</v>
      </c>
      <c r="Q1778" t="str">
        <f t="shared" si="194"/>
        <v>2018</v>
      </c>
      <c r="R1778" t="str">
        <f t="shared" si="195"/>
        <v>July</v>
      </c>
      <c r="S1778" t="s">
        <v>2680</v>
      </c>
      <c r="T1778" t="s">
        <v>71</v>
      </c>
    </row>
    <row r="1779" spans="1:20" x14ac:dyDescent="0.3">
      <c r="A1779" t="s">
        <v>2681</v>
      </c>
      <c r="B1779" t="s">
        <v>2519</v>
      </c>
      <c r="C1779">
        <v>4.2</v>
      </c>
      <c r="D1779">
        <f t="shared" si="189"/>
        <v>5</v>
      </c>
      <c r="E1779">
        <v>46416</v>
      </c>
      <c r="F1779" t="s">
        <v>461</v>
      </c>
      <c r="G1779">
        <f t="shared" si="190"/>
        <v>73000000</v>
      </c>
      <c r="H1779" s="3" t="s">
        <v>79</v>
      </c>
      <c r="I1779" t="str">
        <f t="shared" si="191"/>
        <v>10000000+</v>
      </c>
      <c r="J1779" s="1">
        <f t="shared" si="192"/>
        <v>10000000</v>
      </c>
      <c r="K1779" t="s">
        <v>17</v>
      </c>
      <c r="L1779" s="2">
        <v>0</v>
      </c>
      <c r="M1779" s="1">
        <f t="shared" si="193"/>
        <v>0</v>
      </c>
      <c r="N1779" t="s">
        <v>18</v>
      </c>
      <c r="O1779" t="s">
        <v>2523</v>
      </c>
      <c r="P1779" t="s">
        <v>274</v>
      </c>
      <c r="Q1779" t="str">
        <f t="shared" si="194"/>
        <v>2018</v>
      </c>
      <c r="R1779" t="str">
        <f t="shared" si="195"/>
        <v>July</v>
      </c>
      <c r="S1779" t="s">
        <v>127</v>
      </c>
      <c r="T1779" t="s">
        <v>71</v>
      </c>
    </row>
    <row r="1780" spans="1:20" x14ac:dyDescent="0.3">
      <c r="A1780" t="s">
        <v>2651</v>
      </c>
      <c r="B1780" t="s">
        <v>2519</v>
      </c>
      <c r="C1780">
        <v>4.5</v>
      </c>
      <c r="D1780">
        <f t="shared" si="189"/>
        <v>5</v>
      </c>
      <c r="E1780">
        <v>946926</v>
      </c>
      <c r="F1780" t="s">
        <v>194</v>
      </c>
      <c r="G1780">
        <f t="shared" si="190"/>
        <v>57000000</v>
      </c>
      <c r="H1780" s="3" t="s">
        <v>36</v>
      </c>
      <c r="I1780" t="str">
        <f t="shared" si="191"/>
        <v>50000000+</v>
      </c>
      <c r="J1780" s="1">
        <f t="shared" si="192"/>
        <v>50000000</v>
      </c>
      <c r="K1780" t="s">
        <v>17</v>
      </c>
      <c r="L1780" s="2">
        <v>0</v>
      </c>
      <c r="M1780" s="1">
        <f t="shared" si="193"/>
        <v>0</v>
      </c>
      <c r="N1780" t="s">
        <v>18</v>
      </c>
      <c r="O1780" t="s">
        <v>2652</v>
      </c>
      <c r="P1780" t="s">
        <v>682</v>
      </c>
      <c r="Q1780" t="str">
        <f t="shared" si="194"/>
        <v>2018</v>
      </c>
      <c r="R1780" t="str">
        <f t="shared" si="195"/>
        <v>March</v>
      </c>
      <c r="S1780" t="s">
        <v>2653</v>
      </c>
      <c r="T1780" t="s">
        <v>22</v>
      </c>
    </row>
    <row r="1781" spans="1:20" x14ac:dyDescent="0.3">
      <c r="A1781" t="s">
        <v>2682</v>
      </c>
      <c r="B1781" t="s">
        <v>2519</v>
      </c>
      <c r="C1781">
        <v>4.7</v>
      </c>
      <c r="D1781">
        <f t="shared" si="189"/>
        <v>5</v>
      </c>
      <c r="E1781">
        <v>7196</v>
      </c>
      <c r="F1781" t="s">
        <v>261</v>
      </c>
      <c r="G1781">
        <f t="shared" si="190"/>
        <v>38000000</v>
      </c>
      <c r="H1781" s="3" t="s">
        <v>25</v>
      </c>
      <c r="I1781" t="str">
        <f t="shared" si="191"/>
        <v>500000+</v>
      </c>
      <c r="J1781" s="1">
        <f t="shared" si="192"/>
        <v>500000</v>
      </c>
      <c r="K1781" t="s">
        <v>17</v>
      </c>
      <c r="L1781" s="2">
        <v>0</v>
      </c>
      <c r="M1781" s="1">
        <f t="shared" si="193"/>
        <v>0</v>
      </c>
      <c r="N1781" t="s">
        <v>18</v>
      </c>
      <c r="O1781" t="s">
        <v>2523</v>
      </c>
      <c r="P1781" t="s">
        <v>369</v>
      </c>
      <c r="Q1781" t="str">
        <f t="shared" si="194"/>
        <v>2018</v>
      </c>
      <c r="R1781" t="str">
        <f t="shared" si="195"/>
        <v>July</v>
      </c>
      <c r="S1781" t="s">
        <v>1198</v>
      </c>
      <c r="T1781" t="s">
        <v>535</v>
      </c>
    </row>
    <row r="1782" spans="1:20" x14ac:dyDescent="0.3">
      <c r="A1782" t="s">
        <v>2683</v>
      </c>
      <c r="B1782" t="s">
        <v>2519</v>
      </c>
      <c r="C1782">
        <v>4.5999999999999996</v>
      </c>
      <c r="D1782">
        <f t="shared" si="189"/>
        <v>5</v>
      </c>
      <c r="E1782">
        <v>48256</v>
      </c>
      <c r="F1782" t="s">
        <v>2542</v>
      </c>
      <c r="G1782">
        <f t="shared" si="190"/>
        <v>62000000</v>
      </c>
      <c r="H1782" s="3" t="s">
        <v>56</v>
      </c>
      <c r="I1782" t="str">
        <f t="shared" si="191"/>
        <v>1000000+</v>
      </c>
      <c r="J1782" s="1">
        <f t="shared" si="192"/>
        <v>1000000</v>
      </c>
      <c r="K1782" t="s">
        <v>17</v>
      </c>
      <c r="L1782" s="2">
        <v>0</v>
      </c>
      <c r="M1782" s="1">
        <f t="shared" si="193"/>
        <v>0</v>
      </c>
      <c r="N1782" t="s">
        <v>18</v>
      </c>
      <c r="O1782" t="s">
        <v>2548</v>
      </c>
      <c r="P1782" t="s">
        <v>165</v>
      </c>
      <c r="Q1782" t="str">
        <f t="shared" si="194"/>
        <v>2018</v>
      </c>
      <c r="R1782" t="str">
        <f t="shared" si="195"/>
        <v>July</v>
      </c>
      <c r="S1782" t="s">
        <v>1249</v>
      </c>
      <c r="T1782" t="s">
        <v>71</v>
      </c>
    </row>
    <row r="1783" spans="1:20" x14ac:dyDescent="0.3">
      <c r="A1783" t="s">
        <v>2684</v>
      </c>
      <c r="B1783" t="s">
        <v>2519</v>
      </c>
      <c r="C1783">
        <v>4.5</v>
      </c>
      <c r="D1783">
        <f t="shared" si="189"/>
        <v>5</v>
      </c>
      <c r="E1783">
        <v>6427773</v>
      </c>
      <c r="F1783" t="s">
        <v>2324</v>
      </c>
      <c r="G1783">
        <f t="shared" si="190"/>
        <v>95000000</v>
      </c>
      <c r="H1783" s="3" t="s">
        <v>403</v>
      </c>
      <c r="I1783" t="str">
        <f t="shared" si="191"/>
        <v>100000000+</v>
      </c>
      <c r="J1783" s="1">
        <f t="shared" si="192"/>
        <v>100000000</v>
      </c>
      <c r="K1783" t="s">
        <v>17</v>
      </c>
      <c r="L1783" s="2">
        <v>0</v>
      </c>
      <c r="M1783" s="1">
        <f t="shared" si="193"/>
        <v>0</v>
      </c>
      <c r="N1783" t="s">
        <v>18</v>
      </c>
      <c r="O1783" t="s">
        <v>2685</v>
      </c>
      <c r="P1783" t="s">
        <v>86</v>
      </c>
      <c r="Q1783" t="str">
        <f t="shared" si="194"/>
        <v>2018</v>
      </c>
      <c r="R1783" t="str">
        <f t="shared" si="195"/>
        <v>August</v>
      </c>
      <c r="S1783" t="s">
        <v>2686</v>
      </c>
      <c r="T1783" t="s">
        <v>71</v>
      </c>
    </row>
    <row r="1784" spans="1:20" x14ac:dyDescent="0.3">
      <c r="A1784" t="s">
        <v>2687</v>
      </c>
      <c r="B1784" t="s">
        <v>2519</v>
      </c>
      <c r="C1784">
        <v>3.1</v>
      </c>
      <c r="D1784">
        <f t="shared" si="189"/>
        <v>4</v>
      </c>
      <c r="E1784">
        <v>25825</v>
      </c>
      <c r="F1784" t="s">
        <v>242</v>
      </c>
      <c r="G1784">
        <f t="shared" si="190"/>
        <v>16000000</v>
      </c>
      <c r="H1784" s="3" t="s">
        <v>31</v>
      </c>
      <c r="I1784" t="str">
        <f t="shared" si="191"/>
        <v>5000000+</v>
      </c>
      <c r="J1784" s="1">
        <f t="shared" si="192"/>
        <v>5000000</v>
      </c>
      <c r="K1784" t="s">
        <v>17</v>
      </c>
      <c r="L1784" s="2">
        <v>0</v>
      </c>
      <c r="M1784" s="1">
        <f t="shared" si="193"/>
        <v>0</v>
      </c>
      <c r="N1784" t="s">
        <v>18</v>
      </c>
      <c r="O1784" t="s">
        <v>2652</v>
      </c>
      <c r="P1784" t="s">
        <v>1977</v>
      </c>
      <c r="Q1784" t="str">
        <f t="shared" si="194"/>
        <v>2018</v>
      </c>
      <c r="R1784" t="str">
        <f t="shared" si="195"/>
        <v>May</v>
      </c>
      <c r="S1784" t="s">
        <v>2688</v>
      </c>
      <c r="T1784" t="s">
        <v>46</v>
      </c>
    </row>
    <row r="1785" spans="1:20" x14ac:dyDescent="0.3">
      <c r="A1785" t="s">
        <v>2689</v>
      </c>
      <c r="B1785" t="s">
        <v>2519</v>
      </c>
      <c r="C1785">
        <v>4.0999999999999996</v>
      </c>
      <c r="D1785">
        <f t="shared" si="189"/>
        <v>5</v>
      </c>
      <c r="E1785">
        <v>55380</v>
      </c>
      <c r="F1785" t="s">
        <v>99</v>
      </c>
      <c r="G1785">
        <f t="shared" si="190"/>
        <v>39000000</v>
      </c>
      <c r="H1785" s="3" t="s">
        <v>31</v>
      </c>
      <c r="I1785" t="str">
        <f t="shared" si="191"/>
        <v>5000000+</v>
      </c>
      <c r="J1785" s="1">
        <f t="shared" si="192"/>
        <v>5000000</v>
      </c>
      <c r="K1785" t="s">
        <v>17</v>
      </c>
      <c r="L1785" s="2">
        <v>0</v>
      </c>
      <c r="M1785" s="1">
        <f t="shared" si="193"/>
        <v>0</v>
      </c>
      <c r="N1785" t="s">
        <v>18</v>
      </c>
      <c r="O1785" t="s">
        <v>2538</v>
      </c>
      <c r="P1785" t="s">
        <v>265</v>
      </c>
      <c r="Q1785" t="str">
        <f t="shared" si="194"/>
        <v>2018</v>
      </c>
      <c r="R1785" t="str">
        <f t="shared" si="195"/>
        <v>July</v>
      </c>
      <c r="S1785" t="s">
        <v>989</v>
      </c>
      <c r="T1785" t="s">
        <v>245</v>
      </c>
    </row>
    <row r="1786" spans="1:20" x14ac:dyDescent="0.3">
      <c r="A1786" t="s">
        <v>2690</v>
      </c>
      <c r="B1786" t="s">
        <v>2519</v>
      </c>
      <c r="C1786">
        <v>3.4</v>
      </c>
      <c r="D1786">
        <f t="shared" si="189"/>
        <v>4</v>
      </c>
      <c r="E1786">
        <v>148177</v>
      </c>
      <c r="F1786" t="s">
        <v>1500</v>
      </c>
      <c r="G1786">
        <f t="shared" si="190"/>
        <v>78000000</v>
      </c>
      <c r="H1786" s="3" t="s">
        <v>79</v>
      </c>
      <c r="I1786" t="str">
        <f t="shared" si="191"/>
        <v>10000000+</v>
      </c>
      <c r="J1786" s="1">
        <f t="shared" si="192"/>
        <v>10000000</v>
      </c>
      <c r="K1786" t="s">
        <v>17</v>
      </c>
      <c r="L1786" s="2">
        <v>0</v>
      </c>
      <c r="M1786" s="1">
        <f t="shared" si="193"/>
        <v>0</v>
      </c>
      <c r="N1786" t="s">
        <v>18</v>
      </c>
      <c r="O1786" t="s">
        <v>2523</v>
      </c>
      <c r="P1786" t="s">
        <v>248</v>
      </c>
      <c r="Q1786" t="str">
        <f t="shared" si="194"/>
        <v>2018</v>
      </c>
      <c r="R1786" t="str">
        <f t="shared" si="195"/>
        <v>July</v>
      </c>
      <c r="S1786" t="s">
        <v>2650</v>
      </c>
      <c r="T1786" t="s">
        <v>71</v>
      </c>
    </row>
    <row r="1787" spans="1:20" x14ac:dyDescent="0.3">
      <c r="A1787" t="s">
        <v>2691</v>
      </c>
      <c r="B1787" t="s">
        <v>2519</v>
      </c>
      <c r="C1787">
        <v>4.4000000000000004</v>
      </c>
      <c r="D1787">
        <f t="shared" si="189"/>
        <v>5</v>
      </c>
      <c r="E1787">
        <v>3715656</v>
      </c>
      <c r="F1787" t="s">
        <v>1206</v>
      </c>
      <c r="G1787">
        <f t="shared" si="190"/>
        <v>36000000</v>
      </c>
      <c r="H1787" s="3" t="s">
        <v>36</v>
      </c>
      <c r="I1787" t="str">
        <f t="shared" si="191"/>
        <v>50000000+</v>
      </c>
      <c r="J1787" s="1">
        <f t="shared" si="192"/>
        <v>50000000</v>
      </c>
      <c r="K1787" t="s">
        <v>17</v>
      </c>
      <c r="L1787" s="2">
        <v>0</v>
      </c>
      <c r="M1787" s="1">
        <f t="shared" si="193"/>
        <v>0</v>
      </c>
      <c r="N1787" t="s">
        <v>37</v>
      </c>
      <c r="O1787" t="s">
        <v>2538</v>
      </c>
      <c r="P1787" t="s">
        <v>265</v>
      </c>
      <c r="Q1787" t="str">
        <f t="shared" si="194"/>
        <v>2018</v>
      </c>
      <c r="R1787" t="str">
        <f t="shared" si="195"/>
        <v>July</v>
      </c>
      <c r="S1787" t="s">
        <v>2692</v>
      </c>
      <c r="T1787" t="s">
        <v>535</v>
      </c>
    </row>
    <row r="1788" spans="1:20" x14ac:dyDescent="0.3">
      <c r="A1788" t="s">
        <v>2693</v>
      </c>
      <c r="B1788" t="s">
        <v>2519</v>
      </c>
      <c r="C1788">
        <v>4.3</v>
      </c>
      <c r="D1788">
        <f t="shared" si="189"/>
        <v>5</v>
      </c>
      <c r="E1788">
        <v>1841061</v>
      </c>
      <c r="F1788" t="s">
        <v>39</v>
      </c>
      <c r="G1788">
        <f t="shared" si="190"/>
        <v>1000</v>
      </c>
      <c r="H1788" s="3" t="s">
        <v>36</v>
      </c>
      <c r="I1788" t="str">
        <f t="shared" si="191"/>
        <v>50000000+</v>
      </c>
      <c r="J1788" s="1">
        <f t="shared" si="192"/>
        <v>50000000</v>
      </c>
      <c r="K1788" t="s">
        <v>17</v>
      </c>
      <c r="L1788" s="2">
        <v>0</v>
      </c>
      <c r="M1788" s="1">
        <f t="shared" si="193"/>
        <v>0</v>
      </c>
      <c r="N1788" t="s">
        <v>37</v>
      </c>
      <c r="O1788" t="s">
        <v>2652</v>
      </c>
      <c r="P1788" t="s">
        <v>74</v>
      </c>
      <c r="Q1788" t="str">
        <f t="shared" si="194"/>
        <v>2018</v>
      </c>
      <c r="R1788" t="str">
        <f t="shared" si="195"/>
        <v>July</v>
      </c>
      <c r="S1788" t="s">
        <v>39</v>
      </c>
      <c r="T1788" t="s">
        <v>39</v>
      </c>
    </row>
    <row r="1789" spans="1:20" x14ac:dyDescent="0.3">
      <c r="A1789" t="s">
        <v>2694</v>
      </c>
      <c r="B1789" t="s">
        <v>2519</v>
      </c>
      <c r="C1789">
        <v>4.5999999999999996</v>
      </c>
      <c r="D1789">
        <f t="shared" si="189"/>
        <v>5</v>
      </c>
      <c r="E1789">
        <v>101686</v>
      </c>
      <c r="F1789" t="s">
        <v>102</v>
      </c>
      <c r="G1789">
        <f t="shared" si="190"/>
        <v>31000000</v>
      </c>
      <c r="H1789" s="3" t="s">
        <v>79</v>
      </c>
      <c r="I1789" t="str">
        <f t="shared" si="191"/>
        <v>10000000+</v>
      </c>
      <c r="J1789" s="1">
        <f t="shared" si="192"/>
        <v>10000000</v>
      </c>
      <c r="K1789" t="s">
        <v>17</v>
      </c>
      <c r="L1789" s="2">
        <v>0</v>
      </c>
      <c r="M1789" s="1">
        <f t="shared" si="193"/>
        <v>0</v>
      </c>
      <c r="N1789" t="s">
        <v>18</v>
      </c>
      <c r="O1789" t="s">
        <v>2548</v>
      </c>
      <c r="P1789" t="s">
        <v>279</v>
      </c>
      <c r="Q1789" t="str">
        <f t="shared" si="194"/>
        <v>2018</v>
      </c>
      <c r="R1789" t="str">
        <f t="shared" si="195"/>
        <v>August</v>
      </c>
      <c r="S1789" t="s">
        <v>2695</v>
      </c>
      <c r="T1789" t="s">
        <v>71</v>
      </c>
    </row>
    <row r="1790" spans="1:20" x14ac:dyDescent="0.3">
      <c r="A1790" t="s">
        <v>2696</v>
      </c>
      <c r="B1790" t="s">
        <v>2519</v>
      </c>
      <c r="C1790">
        <v>4.4000000000000004</v>
      </c>
      <c r="D1790">
        <f t="shared" si="189"/>
        <v>5</v>
      </c>
      <c r="E1790">
        <v>275447</v>
      </c>
      <c r="F1790" t="s">
        <v>39</v>
      </c>
      <c r="G1790">
        <f t="shared" si="190"/>
        <v>1000</v>
      </c>
      <c r="H1790" s="3" t="s">
        <v>79</v>
      </c>
      <c r="I1790" t="str">
        <f t="shared" si="191"/>
        <v>10000000+</v>
      </c>
      <c r="J1790" s="1">
        <f t="shared" si="192"/>
        <v>10000000</v>
      </c>
      <c r="K1790" t="s">
        <v>17</v>
      </c>
      <c r="L1790" s="2">
        <v>0</v>
      </c>
      <c r="M1790" s="1">
        <f t="shared" si="193"/>
        <v>0</v>
      </c>
      <c r="N1790" t="s">
        <v>111</v>
      </c>
      <c r="O1790" t="s">
        <v>2523</v>
      </c>
      <c r="P1790" t="s">
        <v>32</v>
      </c>
      <c r="Q1790" t="str">
        <f t="shared" si="194"/>
        <v>2018</v>
      </c>
      <c r="R1790" t="str">
        <f t="shared" si="195"/>
        <v>August</v>
      </c>
      <c r="S1790" t="s">
        <v>39</v>
      </c>
      <c r="T1790" t="s">
        <v>71</v>
      </c>
    </row>
    <row r="1791" spans="1:20" x14ac:dyDescent="0.3">
      <c r="A1791" t="s">
        <v>2697</v>
      </c>
      <c r="B1791" t="s">
        <v>2519</v>
      </c>
      <c r="C1791">
        <v>4.3</v>
      </c>
      <c r="D1791">
        <f t="shared" si="189"/>
        <v>5</v>
      </c>
      <c r="E1791">
        <v>174755</v>
      </c>
      <c r="F1791" t="s">
        <v>2562</v>
      </c>
      <c r="G1791">
        <f t="shared" si="190"/>
        <v>98000000</v>
      </c>
      <c r="H1791" s="3" t="s">
        <v>79</v>
      </c>
      <c r="I1791" t="str">
        <f t="shared" si="191"/>
        <v>10000000+</v>
      </c>
      <c r="J1791" s="1">
        <f t="shared" si="192"/>
        <v>10000000</v>
      </c>
      <c r="K1791" t="s">
        <v>17</v>
      </c>
      <c r="L1791" s="2">
        <v>0</v>
      </c>
      <c r="M1791" s="1">
        <f t="shared" si="193"/>
        <v>0</v>
      </c>
      <c r="N1791" t="s">
        <v>111</v>
      </c>
      <c r="O1791" t="s">
        <v>2523</v>
      </c>
      <c r="P1791" t="s">
        <v>150</v>
      </c>
      <c r="Q1791" t="str">
        <f t="shared" si="194"/>
        <v>2018</v>
      </c>
      <c r="R1791" t="str">
        <f t="shared" si="195"/>
        <v>July</v>
      </c>
      <c r="S1791" t="s">
        <v>1183</v>
      </c>
      <c r="T1791" t="s">
        <v>245</v>
      </c>
    </row>
    <row r="1792" spans="1:20" x14ac:dyDescent="0.3">
      <c r="A1792" t="s">
        <v>2698</v>
      </c>
      <c r="B1792" t="s">
        <v>2519</v>
      </c>
      <c r="C1792">
        <v>4.5999999999999996</v>
      </c>
      <c r="D1792">
        <f t="shared" si="189"/>
        <v>5</v>
      </c>
      <c r="E1792">
        <v>4578476</v>
      </c>
      <c r="F1792" t="s">
        <v>152</v>
      </c>
      <c r="G1792">
        <f t="shared" si="190"/>
        <v>24000000</v>
      </c>
      <c r="H1792" s="3" t="s">
        <v>36</v>
      </c>
      <c r="I1792" t="str">
        <f t="shared" si="191"/>
        <v>50000000+</v>
      </c>
      <c r="J1792" s="1">
        <f t="shared" si="192"/>
        <v>50000000</v>
      </c>
      <c r="K1792" t="s">
        <v>17</v>
      </c>
      <c r="L1792" s="2">
        <v>0</v>
      </c>
      <c r="M1792" s="1">
        <f t="shared" si="193"/>
        <v>0</v>
      </c>
      <c r="N1792" t="s">
        <v>111</v>
      </c>
      <c r="O1792" t="s">
        <v>2540</v>
      </c>
      <c r="P1792" t="s">
        <v>369</v>
      </c>
      <c r="Q1792" t="str">
        <f t="shared" si="194"/>
        <v>2018</v>
      </c>
      <c r="R1792" t="str">
        <f t="shared" si="195"/>
        <v>July</v>
      </c>
      <c r="S1792" t="s">
        <v>2699</v>
      </c>
      <c r="T1792" t="s">
        <v>71</v>
      </c>
    </row>
    <row r="1793" spans="1:20" x14ac:dyDescent="0.3">
      <c r="A1793" t="s">
        <v>2700</v>
      </c>
      <c r="B1793" t="s">
        <v>2519</v>
      </c>
      <c r="C1793">
        <v>4.2</v>
      </c>
      <c r="D1793">
        <f t="shared" si="189"/>
        <v>5</v>
      </c>
      <c r="E1793">
        <v>145353</v>
      </c>
      <c r="F1793" t="s">
        <v>2596</v>
      </c>
      <c r="G1793">
        <f t="shared" si="190"/>
        <v>85000000</v>
      </c>
      <c r="H1793" s="3" t="s">
        <v>79</v>
      </c>
      <c r="I1793" t="str">
        <f t="shared" si="191"/>
        <v>10000000+</v>
      </c>
      <c r="J1793" s="1">
        <f t="shared" si="192"/>
        <v>10000000</v>
      </c>
      <c r="K1793" t="s">
        <v>17</v>
      </c>
      <c r="L1793" s="2">
        <v>0</v>
      </c>
      <c r="M1793" s="1">
        <f t="shared" si="193"/>
        <v>0</v>
      </c>
      <c r="N1793" t="s">
        <v>37</v>
      </c>
      <c r="O1793" t="s">
        <v>2523</v>
      </c>
      <c r="P1793" t="s">
        <v>265</v>
      </c>
      <c r="Q1793" t="str">
        <f t="shared" si="194"/>
        <v>2018</v>
      </c>
      <c r="R1793" t="str">
        <f t="shared" si="195"/>
        <v>July</v>
      </c>
      <c r="S1793" t="s">
        <v>2701</v>
      </c>
      <c r="T1793" t="s">
        <v>71</v>
      </c>
    </row>
    <row r="1794" spans="1:20" x14ac:dyDescent="0.3">
      <c r="A1794" t="s">
        <v>2546</v>
      </c>
      <c r="B1794" t="s">
        <v>2519</v>
      </c>
      <c r="C1794">
        <v>4.2</v>
      </c>
      <c r="D1794">
        <f t="shared" si="189"/>
        <v>5</v>
      </c>
      <c r="E1794">
        <v>1499373</v>
      </c>
      <c r="F1794" t="s">
        <v>60</v>
      </c>
      <c r="G1794">
        <f t="shared" si="190"/>
        <v>33000000</v>
      </c>
      <c r="H1794" s="3" t="s">
        <v>403</v>
      </c>
      <c r="I1794" t="str">
        <f t="shared" si="191"/>
        <v>100000000+</v>
      </c>
      <c r="J1794" s="1">
        <f t="shared" si="192"/>
        <v>100000000</v>
      </c>
      <c r="K1794" t="s">
        <v>17</v>
      </c>
      <c r="L1794" s="2">
        <v>0</v>
      </c>
      <c r="M1794" s="1">
        <f t="shared" si="193"/>
        <v>0</v>
      </c>
      <c r="N1794" t="s">
        <v>18</v>
      </c>
      <c r="O1794" t="s">
        <v>2538</v>
      </c>
      <c r="P1794" t="s">
        <v>340</v>
      </c>
      <c r="Q1794" t="str">
        <f t="shared" si="194"/>
        <v>2018</v>
      </c>
      <c r="R1794" t="str">
        <f t="shared" si="195"/>
        <v>April</v>
      </c>
      <c r="S1794" t="s">
        <v>315</v>
      </c>
      <c r="T1794" t="s">
        <v>71</v>
      </c>
    </row>
    <row r="1795" spans="1:20" x14ac:dyDescent="0.3">
      <c r="A1795" t="s">
        <v>2702</v>
      </c>
      <c r="B1795" t="s">
        <v>2519</v>
      </c>
      <c r="C1795">
        <v>4.5</v>
      </c>
      <c r="D1795">
        <f t="shared" ref="D1795:D1858" si="196">IF(C1795&gt;4,5,IF(C1795&gt;3,4,IF(C1795&gt;2,3,IF(C1795&gt;1,2,1))))</f>
        <v>5</v>
      </c>
      <c r="E1795">
        <v>531458</v>
      </c>
      <c r="F1795" t="s">
        <v>1736</v>
      </c>
      <c r="G1795">
        <f t="shared" ref="G1795:G1858" si="197">IF(RIGHT(F1795,1)="M",LEFT(F1795,LEN(F1795)-1)*1000000,IF(RIGHT(F1795,1)="K",LEFT(F1795,LEN(F1795)-1)*1000, 1000))</f>
        <v>100000000</v>
      </c>
      <c r="H1795" s="3" t="s">
        <v>31</v>
      </c>
      <c r="I1795" t="str">
        <f t="shared" ref="I1795:I1858" si="198">SUBSTITUTE(H1795,",","")</f>
        <v>5000000+</v>
      </c>
      <c r="J1795" s="1">
        <f t="shared" ref="J1795:J1858" si="199">VALUE(LEFT(I1795,LEN(I1795)-1))</f>
        <v>5000000</v>
      </c>
      <c r="K1795" t="s">
        <v>17</v>
      </c>
      <c r="L1795" s="2">
        <v>0</v>
      </c>
      <c r="M1795" s="1">
        <f t="shared" ref="M1795:M1858" si="200">VALUE(IF(RIGHT(L1795,LEN(L1795)-1)="",0,RIGHT(L1795,LEN(L1795)-1)))</f>
        <v>0</v>
      </c>
      <c r="N1795" t="s">
        <v>18</v>
      </c>
      <c r="O1795" t="s">
        <v>2572</v>
      </c>
      <c r="P1795" t="s">
        <v>165</v>
      </c>
      <c r="Q1795" t="str">
        <f t="shared" ref="Q1795:Q1858" si="201">RIGHT(P1795,4)</f>
        <v>2018</v>
      </c>
      <c r="R1795" t="str">
        <f t="shared" ref="R1795:R1858" si="202">LEFT(P1795,FIND(" ",P1795)-1)</f>
        <v>July</v>
      </c>
      <c r="S1795" t="s">
        <v>2703</v>
      </c>
      <c r="T1795" t="s">
        <v>22</v>
      </c>
    </row>
    <row r="1796" spans="1:20" x14ac:dyDescent="0.3">
      <c r="A1796" t="s">
        <v>2691</v>
      </c>
      <c r="B1796" t="s">
        <v>2519</v>
      </c>
      <c r="C1796">
        <v>4.4000000000000004</v>
      </c>
      <c r="D1796">
        <f t="shared" si="196"/>
        <v>5</v>
      </c>
      <c r="E1796">
        <v>3714270</v>
      </c>
      <c r="F1796" t="s">
        <v>1206</v>
      </c>
      <c r="G1796">
        <f t="shared" si="197"/>
        <v>36000000</v>
      </c>
      <c r="H1796" s="3" t="s">
        <v>36</v>
      </c>
      <c r="I1796" t="str">
        <f t="shared" si="198"/>
        <v>50000000+</v>
      </c>
      <c r="J1796" s="1">
        <f t="shared" si="199"/>
        <v>50000000</v>
      </c>
      <c r="K1796" t="s">
        <v>17</v>
      </c>
      <c r="L1796" s="2">
        <v>0</v>
      </c>
      <c r="M1796" s="1">
        <f t="shared" si="200"/>
        <v>0</v>
      </c>
      <c r="N1796" t="s">
        <v>37</v>
      </c>
      <c r="O1796" t="s">
        <v>2538</v>
      </c>
      <c r="P1796" t="s">
        <v>265</v>
      </c>
      <c r="Q1796" t="str">
        <f t="shared" si="201"/>
        <v>2018</v>
      </c>
      <c r="R1796" t="str">
        <f t="shared" si="202"/>
        <v>July</v>
      </c>
      <c r="S1796" t="s">
        <v>2692</v>
      </c>
      <c r="T1796" t="s">
        <v>535</v>
      </c>
    </row>
    <row r="1797" spans="1:20" x14ac:dyDescent="0.3">
      <c r="A1797" t="s">
        <v>2704</v>
      </c>
      <c r="B1797" t="s">
        <v>2519</v>
      </c>
      <c r="C1797">
        <v>4.2</v>
      </c>
      <c r="D1797">
        <f t="shared" si="196"/>
        <v>5</v>
      </c>
      <c r="E1797">
        <v>195558</v>
      </c>
      <c r="F1797" t="s">
        <v>2705</v>
      </c>
      <c r="G1797">
        <f t="shared" si="197"/>
        <v>86000000</v>
      </c>
      <c r="H1797" s="3" t="s">
        <v>79</v>
      </c>
      <c r="I1797" t="str">
        <f t="shared" si="198"/>
        <v>10000000+</v>
      </c>
      <c r="J1797" s="1">
        <f t="shared" si="199"/>
        <v>10000000</v>
      </c>
      <c r="K1797" t="s">
        <v>17</v>
      </c>
      <c r="L1797" s="2">
        <v>0</v>
      </c>
      <c r="M1797" s="1">
        <f t="shared" si="200"/>
        <v>0</v>
      </c>
      <c r="N1797" t="s">
        <v>18</v>
      </c>
      <c r="O1797" t="s">
        <v>2523</v>
      </c>
      <c r="P1797" t="s">
        <v>192</v>
      </c>
      <c r="Q1797" t="str">
        <f t="shared" si="201"/>
        <v>2018</v>
      </c>
      <c r="R1797" t="str">
        <f t="shared" si="202"/>
        <v>July</v>
      </c>
      <c r="S1797">
        <v>1.2</v>
      </c>
      <c r="T1797" t="s">
        <v>245</v>
      </c>
    </row>
    <row r="1798" spans="1:20" x14ac:dyDescent="0.3">
      <c r="A1798" t="s">
        <v>2706</v>
      </c>
      <c r="B1798" t="s">
        <v>2519</v>
      </c>
      <c r="C1798">
        <v>4.5</v>
      </c>
      <c r="D1798">
        <f t="shared" si="196"/>
        <v>5</v>
      </c>
      <c r="E1798">
        <v>29940</v>
      </c>
      <c r="F1798" t="s">
        <v>2386</v>
      </c>
      <c r="G1798">
        <f t="shared" si="197"/>
        <v>80000000</v>
      </c>
      <c r="H1798" s="3" t="s">
        <v>56</v>
      </c>
      <c r="I1798" t="str">
        <f t="shared" si="198"/>
        <v>1000000+</v>
      </c>
      <c r="J1798" s="1">
        <f t="shared" si="199"/>
        <v>1000000</v>
      </c>
      <c r="K1798" t="s">
        <v>17</v>
      </c>
      <c r="L1798" s="2">
        <v>0</v>
      </c>
      <c r="M1798" s="1">
        <f t="shared" si="200"/>
        <v>0</v>
      </c>
      <c r="N1798" t="s">
        <v>18</v>
      </c>
      <c r="O1798" t="s">
        <v>2538</v>
      </c>
      <c r="P1798" t="s">
        <v>192</v>
      </c>
      <c r="Q1798" t="str">
        <f t="shared" si="201"/>
        <v>2018</v>
      </c>
      <c r="R1798" t="str">
        <f t="shared" si="202"/>
        <v>July</v>
      </c>
      <c r="S1798" t="s">
        <v>2707</v>
      </c>
      <c r="T1798" t="s">
        <v>71</v>
      </c>
    </row>
    <row r="1799" spans="1:20" x14ac:dyDescent="0.3">
      <c r="A1799" t="s">
        <v>2626</v>
      </c>
      <c r="B1799" t="s">
        <v>2519</v>
      </c>
      <c r="C1799">
        <v>4.8</v>
      </c>
      <c r="D1799">
        <f t="shared" si="196"/>
        <v>5</v>
      </c>
      <c r="E1799">
        <v>230727</v>
      </c>
      <c r="F1799" t="s">
        <v>2627</v>
      </c>
      <c r="G1799">
        <f t="shared" si="197"/>
        <v>87000000</v>
      </c>
      <c r="H1799" s="3" t="s">
        <v>79</v>
      </c>
      <c r="I1799" t="str">
        <f t="shared" si="198"/>
        <v>10000000+</v>
      </c>
      <c r="J1799" s="1">
        <f t="shared" si="199"/>
        <v>10000000</v>
      </c>
      <c r="K1799" t="s">
        <v>17</v>
      </c>
      <c r="L1799" s="2">
        <v>0</v>
      </c>
      <c r="M1799" s="1">
        <f t="shared" si="200"/>
        <v>0</v>
      </c>
      <c r="N1799" t="s">
        <v>18</v>
      </c>
      <c r="O1799" t="s">
        <v>2580</v>
      </c>
      <c r="P1799" t="s">
        <v>153</v>
      </c>
      <c r="Q1799" t="str">
        <f t="shared" si="201"/>
        <v>2018</v>
      </c>
      <c r="R1799" t="str">
        <f t="shared" si="202"/>
        <v>August</v>
      </c>
      <c r="S1799" t="s">
        <v>2628</v>
      </c>
      <c r="T1799" t="s">
        <v>71</v>
      </c>
    </row>
    <row r="1800" spans="1:20" x14ac:dyDescent="0.3">
      <c r="A1800" t="s">
        <v>2708</v>
      </c>
      <c r="B1800" t="s">
        <v>2519</v>
      </c>
      <c r="C1800">
        <v>4.4000000000000004</v>
      </c>
      <c r="D1800">
        <f t="shared" si="196"/>
        <v>5</v>
      </c>
      <c r="E1800">
        <v>41975</v>
      </c>
      <c r="F1800" t="s">
        <v>1730</v>
      </c>
      <c r="G1800">
        <f t="shared" si="197"/>
        <v>79000000</v>
      </c>
      <c r="H1800" s="3" t="s">
        <v>56</v>
      </c>
      <c r="I1800" t="str">
        <f t="shared" si="198"/>
        <v>1000000+</v>
      </c>
      <c r="J1800" s="1">
        <f t="shared" si="199"/>
        <v>1000000</v>
      </c>
      <c r="K1800" t="s">
        <v>17</v>
      </c>
      <c r="L1800" s="2">
        <v>0</v>
      </c>
      <c r="M1800" s="1">
        <f t="shared" si="200"/>
        <v>0</v>
      </c>
      <c r="N1800" t="s">
        <v>18</v>
      </c>
      <c r="O1800" t="s">
        <v>2588</v>
      </c>
      <c r="P1800" t="s">
        <v>143</v>
      </c>
      <c r="Q1800" t="str">
        <f t="shared" si="201"/>
        <v>2018</v>
      </c>
      <c r="R1800" t="str">
        <f t="shared" si="202"/>
        <v>July</v>
      </c>
      <c r="S1800" t="s">
        <v>2709</v>
      </c>
      <c r="T1800" t="s">
        <v>245</v>
      </c>
    </row>
    <row r="1801" spans="1:20" x14ac:dyDescent="0.3">
      <c r="A1801" t="s">
        <v>2710</v>
      </c>
      <c r="B1801" t="s">
        <v>2519</v>
      </c>
      <c r="C1801">
        <v>4.5999999999999996</v>
      </c>
      <c r="D1801">
        <f t="shared" si="196"/>
        <v>5</v>
      </c>
      <c r="E1801">
        <v>216675</v>
      </c>
      <c r="F1801" t="s">
        <v>336</v>
      </c>
      <c r="G1801">
        <f t="shared" si="197"/>
        <v>30000000</v>
      </c>
      <c r="H1801" s="3" t="s">
        <v>79</v>
      </c>
      <c r="I1801" t="str">
        <f t="shared" si="198"/>
        <v>10000000+</v>
      </c>
      <c r="J1801" s="1">
        <f t="shared" si="199"/>
        <v>10000000</v>
      </c>
      <c r="K1801" t="s">
        <v>17</v>
      </c>
      <c r="L1801" s="2">
        <v>0</v>
      </c>
      <c r="M1801" s="1">
        <f t="shared" si="200"/>
        <v>0</v>
      </c>
      <c r="N1801" t="s">
        <v>18</v>
      </c>
      <c r="O1801" t="s">
        <v>2580</v>
      </c>
      <c r="P1801" t="s">
        <v>32</v>
      </c>
      <c r="Q1801" t="str">
        <f t="shared" si="201"/>
        <v>2018</v>
      </c>
      <c r="R1801" t="str">
        <f t="shared" si="202"/>
        <v>August</v>
      </c>
      <c r="S1801" t="s">
        <v>1086</v>
      </c>
      <c r="T1801" t="s">
        <v>71</v>
      </c>
    </row>
    <row r="1802" spans="1:20" x14ac:dyDescent="0.3">
      <c r="A1802" t="s">
        <v>2711</v>
      </c>
      <c r="B1802" t="s">
        <v>2519</v>
      </c>
      <c r="C1802">
        <v>4.5</v>
      </c>
      <c r="D1802">
        <f t="shared" si="196"/>
        <v>5</v>
      </c>
      <c r="E1802">
        <v>2311785</v>
      </c>
      <c r="F1802" t="s">
        <v>2627</v>
      </c>
      <c r="G1802">
        <f t="shared" si="197"/>
        <v>87000000</v>
      </c>
      <c r="H1802" s="3" t="s">
        <v>79</v>
      </c>
      <c r="I1802" t="str">
        <f t="shared" si="198"/>
        <v>10000000+</v>
      </c>
      <c r="J1802" s="1">
        <f t="shared" si="199"/>
        <v>10000000</v>
      </c>
      <c r="K1802" t="s">
        <v>17</v>
      </c>
      <c r="L1802" s="2">
        <v>0</v>
      </c>
      <c r="M1802" s="1">
        <f t="shared" si="200"/>
        <v>0</v>
      </c>
      <c r="N1802" t="s">
        <v>37</v>
      </c>
      <c r="O1802" t="s">
        <v>2538</v>
      </c>
      <c r="P1802" t="s">
        <v>32</v>
      </c>
      <c r="Q1802" t="str">
        <f t="shared" si="201"/>
        <v>2018</v>
      </c>
      <c r="R1802" t="str">
        <f t="shared" si="202"/>
        <v>August</v>
      </c>
      <c r="S1802" t="s">
        <v>2712</v>
      </c>
      <c r="T1802" t="s">
        <v>71</v>
      </c>
    </row>
    <row r="1803" spans="1:20" x14ac:dyDescent="0.3">
      <c r="A1803" t="s">
        <v>2713</v>
      </c>
      <c r="B1803" t="s">
        <v>2519</v>
      </c>
      <c r="C1803">
        <v>4.3</v>
      </c>
      <c r="D1803">
        <f t="shared" si="196"/>
        <v>5</v>
      </c>
      <c r="E1803">
        <v>165888</v>
      </c>
      <c r="F1803" t="s">
        <v>2714</v>
      </c>
      <c r="G1803">
        <f t="shared" si="197"/>
        <v>91000000</v>
      </c>
      <c r="H1803" s="3" t="s">
        <v>31</v>
      </c>
      <c r="I1803" t="str">
        <f t="shared" si="198"/>
        <v>5000000+</v>
      </c>
      <c r="J1803" s="1">
        <f t="shared" si="199"/>
        <v>5000000</v>
      </c>
      <c r="K1803" t="s">
        <v>17</v>
      </c>
      <c r="L1803" s="2">
        <v>0</v>
      </c>
      <c r="M1803" s="1">
        <f t="shared" si="200"/>
        <v>0</v>
      </c>
      <c r="N1803" t="s">
        <v>37</v>
      </c>
      <c r="O1803" t="s">
        <v>2715</v>
      </c>
      <c r="P1803" t="s">
        <v>74</v>
      </c>
      <c r="Q1803" t="str">
        <f t="shared" si="201"/>
        <v>2018</v>
      </c>
      <c r="R1803" t="str">
        <f t="shared" si="202"/>
        <v>July</v>
      </c>
      <c r="S1803" t="s">
        <v>1118</v>
      </c>
      <c r="T1803" t="s">
        <v>46</v>
      </c>
    </row>
    <row r="1804" spans="1:20" x14ac:dyDescent="0.3">
      <c r="A1804" t="s">
        <v>2716</v>
      </c>
      <c r="B1804" t="s">
        <v>2519</v>
      </c>
      <c r="C1804">
        <v>4.5999999999999996</v>
      </c>
      <c r="D1804">
        <f t="shared" si="196"/>
        <v>5</v>
      </c>
      <c r="E1804">
        <v>541144</v>
      </c>
      <c r="F1804" t="s">
        <v>1072</v>
      </c>
      <c r="G1804">
        <f t="shared" si="197"/>
        <v>63000000</v>
      </c>
      <c r="H1804" s="3" t="s">
        <v>79</v>
      </c>
      <c r="I1804" t="str">
        <f t="shared" si="198"/>
        <v>10000000+</v>
      </c>
      <c r="J1804" s="1">
        <f t="shared" si="199"/>
        <v>10000000</v>
      </c>
      <c r="K1804" t="s">
        <v>17</v>
      </c>
      <c r="L1804" s="2">
        <v>0</v>
      </c>
      <c r="M1804" s="1">
        <f t="shared" si="200"/>
        <v>0</v>
      </c>
      <c r="N1804" t="s">
        <v>37</v>
      </c>
      <c r="O1804" t="s">
        <v>2523</v>
      </c>
      <c r="P1804" t="s">
        <v>112</v>
      </c>
      <c r="Q1804" t="str">
        <f t="shared" si="201"/>
        <v>2018</v>
      </c>
      <c r="R1804" t="str">
        <f t="shared" si="202"/>
        <v>July</v>
      </c>
      <c r="S1804" t="s">
        <v>2717</v>
      </c>
      <c r="T1804" t="s">
        <v>245</v>
      </c>
    </row>
    <row r="1805" spans="1:20" x14ac:dyDescent="0.3">
      <c r="A1805" t="s">
        <v>2718</v>
      </c>
      <c r="B1805" t="s">
        <v>2519</v>
      </c>
      <c r="C1805">
        <v>4.4000000000000004</v>
      </c>
      <c r="D1805">
        <f t="shared" si="196"/>
        <v>5</v>
      </c>
      <c r="E1805">
        <v>1107310</v>
      </c>
      <c r="F1805" t="s">
        <v>39</v>
      </c>
      <c r="G1805">
        <f t="shared" si="197"/>
        <v>1000</v>
      </c>
      <c r="H1805" s="3" t="s">
        <v>79</v>
      </c>
      <c r="I1805" t="str">
        <f t="shared" si="198"/>
        <v>10000000+</v>
      </c>
      <c r="J1805" s="1">
        <f t="shared" si="199"/>
        <v>10000000</v>
      </c>
      <c r="K1805" t="s">
        <v>17</v>
      </c>
      <c r="L1805" s="2">
        <v>0</v>
      </c>
      <c r="M1805" s="1">
        <f t="shared" si="200"/>
        <v>0</v>
      </c>
      <c r="N1805" t="s">
        <v>37</v>
      </c>
      <c r="O1805" t="s">
        <v>2661</v>
      </c>
      <c r="P1805" t="s">
        <v>32</v>
      </c>
      <c r="Q1805" t="str">
        <f t="shared" si="201"/>
        <v>2018</v>
      </c>
      <c r="R1805" t="str">
        <f t="shared" si="202"/>
        <v>August</v>
      </c>
      <c r="S1805" t="s">
        <v>2695</v>
      </c>
      <c r="T1805" t="s">
        <v>46</v>
      </c>
    </row>
    <row r="1806" spans="1:20" x14ac:dyDescent="0.3">
      <c r="A1806" t="s">
        <v>2719</v>
      </c>
      <c r="B1806" t="s">
        <v>2519</v>
      </c>
      <c r="C1806">
        <v>4.4000000000000004</v>
      </c>
      <c r="D1806">
        <f t="shared" si="196"/>
        <v>5</v>
      </c>
      <c r="E1806">
        <v>29168</v>
      </c>
      <c r="F1806" t="s">
        <v>39</v>
      </c>
      <c r="G1806">
        <f t="shared" si="197"/>
        <v>1000</v>
      </c>
      <c r="H1806" s="3" t="s">
        <v>56</v>
      </c>
      <c r="I1806" t="str">
        <f t="shared" si="198"/>
        <v>1000000+</v>
      </c>
      <c r="J1806" s="1">
        <f t="shared" si="199"/>
        <v>1000000</v>
      </c>
      <c r="K1806" t="s">
        <v>17</v>
      </c>
      <c r="L1806" s="2">
        <v>0</v>
      </c>
      <c r="M1806" s="1">
        <f t="shared" si="200"/>
        <v>0</v>
      </c>
      <c r="N1806" t="s">
        <v>18</v>
      </c>
      <c r="O1806" t="s">
        <v>2588</v>
      </c>
      <c r="P1806" t="s">
        <v>359</v>
      </c>
      <c r="Q1806" t="str">
        <f t="shared" si="201"/>
        <v>2018</v>
      </c>
      <c r="R1806" t="str">
        <f t="shared" si="202"/>
        <v>May</v>
      </c>
      <c r="S1806" t="s">
        <v>166</v>
      </c>
      <c r="T1806" t="s">
        <v>71</v>
      </c>
    </row>
    <row r="1807" spans="1:20" x14ac:dyDescent="0.3">
      <c r="A1807" t="s">
        <v>2720</v>
      </c>
      <c r="B1807" t="s">
        <v>2519</v>
      </c>
      <c r="C1807">
        <v>4.5</v>
      </c>
      <c r="D1807">
        <f t="shared" si="196"/>
        <v>5</v>
      </c>
      <c r="E1807">
        <v>189773</v>
      </c>
      <c r="F1807" t="s">
        <v>2324</v>
      </c>
      <c r="G1807">
        <f t="shared" si="197"/>
        <v>95000000</v>
      </c>
      <c r="H1807" s="3" t="s">
        <v>31</v>
      </c>
      <c r="I1807" t="str">
        <f t="shared" si="198"/>
        <v>5000000+</v>
      </c>
      <c r="J1807" s="1">
        <f t="shared" si="199"/>
        <v>5000000</v>
      </c>
      <c r="K1807" t="s">
        <v>17</v>
      </c>
      <c r="L1807" s="2">
        <v>0</v>
      </c>
      <c r="M1807" s="1">
        <f t="shared" si="200"/>
        <v>0</v>
      </c>
      <c r="N1807" t="s">
        <v>37</v>
      </c>
      <c r="O1807" t="s">
        <v>2715</v>
      </c>
      <c r="P1807" t="s">
        <v>200</v>
      </c>
      <c r="Q1807" t="str">
        <f t="shared" si="201"/>
        <v>2018</v>
      </c>
      <c r="R1807" t="str">
        <f t="shared" si="202"/>
        <v>July</v>
      </c>
      <c r="S1807" t="s">
        <v>1183</v>
      </c>
      <c r="T1807" t="s">
        <v>71</v>
      </c>
    </row>
    <row r="1808" spans="1:20" x14ac:dyDescent="0.3">
      <c r="A1808" t="s">
        <v>2721</v>
      </c>
      <c r="B1808" t="s">
        <v>2519</v>
      </c>
      <c r="C1808">
        <v>4.5999999999999996</v>
      </c>
      <c r="D1808">
        <f t="shared" si="196"/>
        <v>5</v>
      </c>
      <c r="E1808">
        <v>337752</v>
      </c>
      <c r="F1808" t="s">
        <v>621</v>
      </c>
      <c r="G1808">
        <f t="shared" si="197"/>
        <v>48000000</v>
      </c>
      <c r="H1808" s="3" t="s">
        <v>31</v>
      </c>
      <c r="I1808" t="str">
        <f t="shared" si="198"/>
        <v>5000000+</v>
      </c>
      <c r="J1808" s="1">
        <f t="shared" si="199"/>
        <v>5000000</v>
      </c>
      <c r="K1808" t="s">
        <v>17</v>
      </c>
      <c r="L1808" s="2">
        <v>0</v>
      </c>
      <c r="M1808" s="1">
        <f t="shared" si="200"/>
        <v>0</v>
      </c>
      <c r="N1808" t="s">
        <v>37</v>
      </c>
      <c r="O1808" t="s">
        <v>2538</v>
      </c>
      <c r="P1808" t="s">
        <v>86</v>
      </c>
      <c r="Q1808" t="str">
        <f t="shared" si="201"/>
        <v>2018</v>
      </c>
      <c r="R1808" t="str">
        <f t="shared" si="202"/>
        <v>August</v>
      </c>
      <c r="S1808" t="s">
        <v>2722</v>
      </c>
      <c r="T1808" t="s">
        <v>267</v>
      </c>
    </row>
    <row r="1809" spans="1:20" x14ac:dyDescent="0.3">
      <c r="A1809" t="s">
        <v>2723</v>
      </c>
      <c r="B1809" t="s">
        <v>2519</v>
      </c>
      <c r="C1809">
        <v>4.5999999999999996</v>
      </c>
      <c r="D1809">
        <f t="shared" si="196"/>
        <v>5</v>
      </c>
      <c r="E1809">
        <v>102107</v>
      </c>
      <c r="F1809" t="s">
        <v>39</v>
      </c>
      <c r="G1809">
        <f t="shared" si="197"/>
        <v>1000</v>
      </c>
      <c r="H1809" s="3" t="s">
        <v>31</v>
      </c>
      <c r="I1809" t="str">
        <f t="shared" si="198"/>
        <v>5000000+</v>
      </c>
      <c r="J1809" s="1">
        <f t="shared" si="199"/>
        <v>5000000</v>
      </c>
      <c r="K1809" t="s">
        <v>17</v>
      </c>
      <c r="L1809" s="2">
        <v>0</v>
      </c>
      <c r="M1809" s="1">
        <f t="shared" si="200"/>
        <v>0</v>
      </c>
      <c r="N1809" t="s">
        <v>111</v>
      </c>
      <c r="O1809" t="s">
        <v>2540</v>
      </c>
      <c r="P1809" t="s">
        <v>74</v>
      </c>
      <c r="Q1809" t="str">
        <f t="shared" si="201"/>
        <v>2018</v>
      </c>
      <c r="R1809" t="str">
        <f t="shared" si="202"/>
        <v>July</v>
      </c>
      <c r="S1809" t="s">
        <v>1935</v>
      </c>
      <c r="T1809" t="s">
        <v>39</v>
      </c>
    </row>
    <row r="1810" spans="1:20" x14ac:dyDescent="0.3">
      <c r="A1810" t="s">
        <v>2724</v>
      </c>
      <c r="B1810" t="s">
        <v>2519</v>
      </c>
      <c r="C1810">
        <v>4.5999999999999996</v>
      </c>
      <c r="D1810">
        <f t="shared" si="196"/>
        <v>5</v>
      </c>
      <c r="E1810">
        <v>3093358</v>
      </c>
      <c r="F1810" t="s">
        <v>39</v>
      </c>
      <c r="G1810">
        <f t="shared" si="197"/>
        <v>1000</v>
      </c>
      <c r="H1810" s="3" t="s">
        <v>79</v>
      </c>
      <c r="I1810" t="str">
        <f t="shared" si="198"/>
        <v>10000000+</v>
      </c>
      <c r="J1810" s="1">
        <f t="shared" si="199"/>
        <v>10000000</v>
      </c>
      <c r="K1810" t="s">
        <v>17</v>
      </c>
      <c r="L1810" s="2">
        <v>0</v>
      </c>
      <c r="M1810" s="1">
        <f t="shared" si="200"/>
        <v>0</v>
      </c>
      <c r="N1810" t="s">
        <v>18</v>
      </c>
      <c r="O1810" t="s">
        <v>2527</v>
      </c>
      <c r="P1810" t="s">
        <v>450</v>
      </c>
      <c r="Q1810" t="str">
        <f t="shared" si="201"/>
        <v>2018</v>
      </c>
      <c r="R1810" t="str">
        <f t="shared" si="202"/>
        <v>July</v>
      </c>
      <c r="S1810" t="s">
        <v>2725</v>
      </c>
      <c r="T1810" t="s">
        <v>22</v>
      </c>
    </row>
    <row r="1811" spans="1:20" x14ac:dyDescent="0.3">
      <c r="A1811" t="s">
        <v>2726</v>
      </c>
      <c r="B1811" t="s">
        <v>2519</v>
      </c>
      <c r="C1811">
        <v>4.0999999999999996</v>
      </c>
      <c r="D1811">
        <f t="shared" si="196"/>
        <v>5</v>
      </c>
      <c r="E1811">
        <v>42079</v>
      </c>
      <c r="F1811" t="s">
        <v>1692</v>
      </c>
      <c r="G1811">
        <f t="shared" si="197"/>
        <v>93000000</v>
      </c>
      <c r="H1811" s="3" t="s">
        <v>31</v>
      </c>
      <c r="I1811" t="str">
        <f t="shared" si="198"/>
        <v>5000000+</v>
      </c>
      <c r="J1811" s="1">
        <f t="shared" si="199"/>
        <v>5000000</v>
      </c>
      <c r="K1811" t="s">
        <v>17</v>
      </c>
      <c r="L1811" s="2">
        <v>0</v>
      </c>
      <c r="M1811" s="1">
        <f t="shared" si="200"/>
        <v>0</v>
      </c>
      <c r="N1811" t="s">
        <v>18</v>
      </c>
      <c r="O1811" t="s">
        <v>2671</v>
      </c>
      <c r="P1811" t="s">
        <v>704</v>
      </c>
      <c r="Q1811" t="str">
        <f t="shared" si="201"/>
        <v>2018</v>
      </c>
      <c r="R1811" t="str">
        <f t="shared" si="202"/>
        <v>July</v>
      </c>
      <c r="S1811" t="s">
        <v>2727</v>
      </c>
      <c r="T1811" t="s">
        <v>71</v>
      </c>
    </row>
    <row r="1812" spans="1:20" x14ac:dyDescent="0.3">
      <c r="A1812" t="s">
        <v>2728</v>
      </c>
      <c r="B1812" t="s">
        <v>2519</v>
      </c>
      <c r="C1812">
        <v>4.5</v>
      </c>
      <c r="D1812">
        <f t="shared" si="196"/>
        <v>5</v>
      </c>
      <c r="E1812">
        <v>240416</v>
      </c>
      <c r="F1812" t="s">
        <v>967</v>
      </c>
      <c r="G1812">
        <f t="shared" si="197"/>
        <v>53000000</v>
      </c>
      <c r="H1812" s="3" t="s">
        <v>31</v>
      </c>
      <c r="I1812" t="str">
        <f t="shared" si="198"/>
        <v>5000000+</v>
      </c>
      <c r="J1812" s="1">
        <f t="shared" si="199"/>
        <v>5000000</v>
      </c>
      <c r="K1812" t="s">
        <v>17</v>
      </c>
      <c r="L1812" s="2">
        <v>0</v>
      </c>
      <c r="M1812" s="1">
        <f t="shared" si="200"/>
        <v>0</v>
      </c>
      <c r="N1812" t="s">
        <v>18</v>
      </c>
      <c r="O1812" t="s">
        <v>2580</v>
      </c>
      <c r="P1812" t="s">
        <v>32</v>
      </c>
      <c r="Q1812" t="str">
        <f t="shared" si="201"/>
        <v>2018</v>
      </c>
      <c r="R1812" t="str">
        <f t="shared" si="202"/>
        <v>August</v>
      </c>
      <c r="S1812" t="s">
        <v>2729</v>
      </c>
      <c r="T1812" t="s">
        <v>22</v>
      </c>
    </row>
    <row r="1813" spans="1:20" x14ac:dyDescent="0.3">
      <c r="A1813" t="s">
        <v>2730</v>
      </c>
      <c r="B1813" t="s">
        <v>2519</v>
      </c>
      <c r="C1813">
        <v>4.5999999999999996</v>
      </c>
      <c r="D1813">
        <f t="shared" si="196"/>
        <v>5</v>
      </c>
      <c r="E1813">
        <v>32506</v>
      </c>
      <c r="F1813" t="s">
        <v>2620</v>
      </c>
      <c r="G1813">
        <f t="shared" si="197"/>
        <v>82000000</v>
      </c>
      <c r="H1813" s="3" t="s">
        <v>56</v>
      </c>
      <c r="I1813" t="str">
        <f t="shared" si="198"/>
        <v>1000000+</v>
      </c>
      <c r="J1813" s="1">
        <f t="shared" si="199"/>
        <v>1000000</v>
      </c>
      <c r="K1813" t="s">
        <v>17</v>
      </c>
      <c r="L1813" s="2">
        <v>0</v>
      </c>
      <c r="M1813" s="1">
        <f t="shared" si="200"/>
        <v>0</v>
      </c>
      <c r="N1813" t="s">
        <v>18</v>
      </c>
      <c r="O1813" t="s">
        <v>2572</v>
      </c>
      <c r="P1813" t="s">
        <v>801</v>
      </c>
      <c r="Q1813" t="str">
        <f t="shared" si="201"/>
        <v>2018</v>
      </c>
      <c r="R1813" t="str">
        <f t="shared" si="202"/>
        <v>June</v>
      </c>
      <c r="S1813" t="s">
        <v>989</v>
      </c>
      <c r="T1813" t="s">
        <v>40</v>
      </c>
    </row>
    <row r="1814" spans="1:20" x14ac:dyDescent="0.3">
      <c r="A1814" t="s">
        <v>2731</v>
      </c>
      <c r="B1814" t="s">
        <v>2519</v>
      </c>
      <c r="C1814">
        <v>4.4000000000000004</v>
      </c>
      <c r="D1814">
        <f t="shared" si="196"/>
        <v>5</v>
      </c>
      <c r="E1814">
        <v>70747</v>
      </c>
      <c r="F1814" t="s">
        <v>2307</v>
      </c>
      <c r="G1814">
        <f t="shared" si="197"/>
        <v>99000000</v>
      </c>
      <c r="H1814" s="3" t="s">
        <v>31</v>
      </c>
      <c r="I1814" t="str">
        <f t="shared" si="198"/>
        <v>5000000+</v>
      </c>
      <c r="J1814" s="1">
        <f t="shared" si="199"/>
        <v>5000000</v>
      </c>
      <c r="K1814" t="s">
        <v>17</v>
      </c>
      <c r="L1814" s="2">
        <v>0</v>
      </c>
      <c r="M1814" s="1">
        <f t="shared" si="200"/>
        <v>0</v>
      </c>
      <c r="N1814" t="s">
        <v>37</v>
      </c>
      <c r="O1814" t="s">
        <v>2538</v>
      </c>
      <c r="P1814" t="s">
        <v>74</v>
      </c>
      <c r="Q1814" t="str">
        <f t="shared" si="201"/>
        <v>2018</v>
      </c>
      <c r="R1814" t="str">
        <f t="shared" si="202"/>
        <v>July</v>
      </c>
      <c r="S1814">
        <v>1.7</v>
      </c>
      <c r="T1814" t="s">
        <v>46</v>
      </c>
    </row>
    <row r="1815" spans="1:20" x14ac:dyDescent="0.3">
      <c r="A1815" t="s">
        <v>2732</v>
      </c>
      <c r="B1815" t="s">
        <v>2519</v>
      </c>
      <c r="C1815">
        <v>4.7</v>
      </c>
      <c r="D1815">
        <f t="shared" si="196"/>
        <v>5</v>
      </c>
      <c r="E1815">
        <v>358817</v>
      </c>
      <c r="F1815" t="s">
        <v>1083</v>
      </c>
      <c r="G1815">
        <f t="shared" si="197"/>
        <v>49000000</v>
      </c>
      <c r="H1815" s="3" t="s">
        <v>79</v>
      </c>
      <c r="I1815" t="str">
        <f t="shared" si="198"/>
        <v>10000000+</v>
      </c>
      <c r="J1815" s="1">
        <f t="shared" si="199"/>
        <v>10000000</v>
      </c>
      <c r="K1815" t="s">
        <v>17</v>
      </c>
      <c r="L1815" s="2">
        <v>0</v>
      </c>
      <c r="M1815" s="1">
        <f t="shared" si="200"/>
        <v>0</v>
      </c>
      <c r="N1815" t="s">
        <v>18</v>
      </c>
      <c r="O1815" t="s">
        <v>2523</v>
      </c>
      <c r="P1815" t="s">
        <v>103</v>
      </c>
      <c r="Q1815" t="str">
        <f t="shared" si="201"/>
        <v>2018</v>
      </c>
      <c r="R1815" t="str">
        <f t="shared" si="202"/>
        <v>July</v>
      </c>
      <c r="S1815" t="s">
        <v>1935</v>
      </c>
      <c r="T1815" t="s">
        <v>71</v>
      </c>
    </row>
    <row r="1816" spans="1:20" x14ac:dyDescent="0.3">
      <c r="A1816" t="s">
        <v>2733</v>
      </c>
      <c r="B1816" t="s">
        <v>2519</v>
      </c>
      <c r="C1816">
        <v>4.5999999999999996</v>
      </c>
      <c r="D1816">
        <f t="shared" si="196"/>
        <v>5</v>
      </c>
      <c r="E1816">
        <v>15403</v>
      </c>
      <c r="F1816" t="s">
        <v>35</v>
      </c>
      <c r="G1816">
        <f t="shared" si="197"/>
        <v>25000000</v>
      </c>
      <c r="H1816" s="3" t="s">
        <v>56</v>
      </c>
      <c r="I1816" t="str">
        <f t="shared" si="198"/>
        <v>1000000+</v>
      </c>
      <c r="J1816" s="1">
        <f t="shared" si="199"/>
        <v>1000000</v>
      </c>
      <c r="K1816" t="s">
        <v>17</v>
      </c>
      <c r="L1816" s="2">
        <v>0</v>
      </c>
      <c r="M1816" s="1">
        <f t="shared" si="200"/>
        <v>0</v>
      </c>
      <c r="N1816" t="s">
        <v>18</v>
      </c>
      <c r="O1816" t="s">
        <v>2527</v>
      </c>
      <c r="P1816" t="s">
        <v>153</v>
      </c>
      <c r="Q1816" t="str">
        <f t="shared" si="201"/>
        <v>2018</v>
      </c>
      <c r="R1816" t="str">
        <f t="shared" si="202"/>
        <v>August</v>
      </c>
      <c r="S1816" t="s">
        <v>1338</v>
      </c>
      <c r="T1816" t="s">
        <v>71</v>
      </c>
    </row>
    <row r="1817" spans="1:20" x14ac:dyDescent="0.3">
      <c r="A1817" t="s">
        <v>2734</v>
      </c>
      <c r="B1817" t="s">
        <v>2519</v>
      </c>
      <c r="C1817">
        <v>4.3</v>
      </c>
      <c r="D1817">
        <f t="shared" si="196"/>
        <v>5</v>
      </c>
      <c r="E1817">
        <v>38957</v>
      </c>
      <c r="F1817" t="s">
        <v>39</v>
      </c>
      <c r="G1817">
        <f t="shared" si="197"/>
        <v>1000</v>
      </c>
      <c r="H1817" s="3" t="s">
        <v>56</v>
      </c>
      <c r="I1817" t="str">
        <f t="shared" si="198"/>
        <v>1000000+</v>
      </c>
      <c r="J1817" s="1">
        <f t="shared" si="199"/>
        <v>1000000</v>
      </c>
      <c r="K1817" t="s">
        <v>17</v>
      </c>
      <c r="L1817" s="2">
        <v>0</v>
      </c>
      <c r="M1817" s="1">
        <f t="shared" si="200"/>
        <v>0</v>
      </c>
      <c r="N1817" t="s">
        <v>18</v>
      </c>
      <c r="O1817" t="s">
        <v>2652</v>
      </c>
      <c r="P1817" t="s">
        <v>153</v>
      </c>
      <c r="Q1817" t="str">
        <f t="shared" si="201"/>
        <v>2018</v>
      </c>
      <c r="R1817" t="str">
        <f t="shared" si="202"/>
        <v>August</v>
      </c>
      <c r="S1817" t="s">
        <v>2735</v>
      </c>
      <c r="T1817" t="s">
        <v>39</v>
      </c>
    </row>
    <row r="1818" spans="1:20" x14ac:dyDescent="0.3">
      <c r="A1818" t="s">
        <v>2736</v>
      </c>
      <c r="B1818" t="s">
        <v>2519</v>
      </c>
      <c r="C1818">
        <v>4.5</v>
      </c>
      <c r="D1818">
        <f t="shared" si="196"/>
        <v>5</v>
      </c>
      <c r="E1818">
        <v>214777</v>
      </c>
      <c r="F1818" t="s">
        <v>2714</v>
      </c>
      <c r="G1818">
        <f t="shared" si="197"/>
        <v>91000000</v>
      </c>
      <c r="H1818" s="3" t="s">
        <v>31</v>
      </c>
      <c r="I1818" t="str">
        <f t="shared" si="198"/>
        <v>5000000+</v>
      </c>
      <c r="J1818" s="1">
        <f t="shared" si="199"/>
        <v>5000000</v>
      </c>
      <c r="K1818" t="s">
        <v>17</v>
      </c>
      <c r="L1818" s="2">
        <v>0</v>
      </c>
      <c r="M1818" s="1">
        <f t="shared" si="200"/>
        <v>0</v>
      </c>
      <c r="N1818" t="s">
        <v>18</v>
      </c>
      <c r="O1818" t="s">
        <v>2548</v>
      </c>
      <c r="P1818" t="s">
        <v>103</v>
      </c>
      <c r="Q1818" t="str">
        <f t="shared" si="201"/>
        <v>2018</v>
      </c>
      <c r="R1818" t="str">
        <f t="shared" si="202"/>
        <v>July</v>
      </c>
      <c r="S1818" t="s">
        <v>2737</v>
      </c>
      <c r="T1818" t="s">
        <v>71</v>
      </c>
    </row>
    <row r="1819" spans="1:20" x14ac:dyDescent="0.3">
      <c r="A1819" t="s">
        <v>2738</v>
      </c>
      <c r="B1819" t="s">
        <v>2519</v>
      </c>
      <c r="C1819">
        <v>4.5999999999999996</v>
      </c>
      <c r="D1819">
        <f t="shared" si="196"/>
        <v>5</v>
      </c>
      <c r="E1819">
        <v>100609</v>
      </c>
      <c r="F1819" t="s">
        <v>319</v>
      </c>
      <c r="G1819">
        <f t="shared" si="197"/>
        <v>52000000</v>
      </c>
      <c r="H1819" s="3" t="s">
        <v>56</v>
      </c>
      <c r="I1819" t="str">
        <f t="shared" si="198"/>
        <v>1000000+</v>
      </c>
      <c r="J1819" s="1">
        <f t="shared" si="199"/>
        <v>1000000</v>
      </c>
      <c r="K1819" t="s">
        <v>17</v>
      </c>
      <c r="L1819" s="2">
        <v>0</v>
      </c>
      <c r="M1819" s="1">
        <f t="shared" si="200"/>
        <v>0</v>
      </c>
      <c r="N1819" t="s">
        <v>37</v>
      </c>
      <c r="O1819" t="s">
        <v>2538</v>
      </c>
      <c r="P1819" t="s">
        <v>237</v>
      </c>
      <c r="Q1819" t="str">
        <f t="shared" si="201"/>
        <v>2018</v>
      </c>
      <c r="R1819" t="str">
        <f t="shared" si="202"/>
        <v>July</v>
      </c>
      <c r="S1819" t="s">
        <v>2739</v>
      </c>
      <c r="T1819" t="s">
        <v>267</v>
      </c>
    </row>
    <row r="1820" spans="1:20" x14ac:dyDescent="0.3">
      <c r="A1820" t="s">
        <v>2740</v>
      </c>
      <c r="B1820" t="s">
        <v>2519</v>
      </c>
      <c r="C1820">
        <v>4.2</v>
      </c>
      <c r="D1820">
        <f t="shared" si="196"/>
        <v>5</v>
      </c>
      <c r="E1820">
        <v>1343866</v>
      </c>
      <c r="F1820" t="s">
        <v>191</v>
      </c>
      <c r="G1820">
        <f t="shared" si="197"/>
        <v>56000000</v>
      </c>
      <c r="H1820" s="3" t="s">
        <v>79</v>
      </c>
      <c r="I1820" t="str">
        <f t="shared" si="198"/>
        <v>10000000+</v>
      </c>
      <c r="J1820" s="1">
        <f t="shared" si="199"/>
        <v>10000000</v>
      </c>
      <c r="K1820" t="s">
        <v>17</v>
      </c>
      <c r="L1820" s="2">
        <v>0</v>
      </c>
      <c r="M1820" s="1">
        <f t="shared" si="200"/>
        <v>0</v>
      </c>
      <c r="N1820" t="s">
        <v>37</v>
      </c>
      <c r="O1820" t="s">
        <v>2538</v>
      </c>
      <c r="P1820" t="s">
        <v>32</v>
      </c>
      <c r="Q1820" t="str">
        <f t="shared" si="201"/>
        <v>2018</v>
      </c>
      <c r="R1820" t="str">
        <f t="shared" si="202"/>
        <v>August</v>
      </c>
      <c r="S1820" t="s">
        <v>2741</v>
      </c>
      <c r="T1820" t="s">
        <v>76</v>
      </c>
    </row>
    <row r="1821" spans="1:20" x14ac:dyDescent="0.3">
      <c r="A1821" t="s">
        <v>2742</v>
      </c>
      <c r="B1821" t="s">
        <v>2519</v>
      </c>
      <c r="C1821">
        <v>4.5</v>
      </c>
      <c r="D1821">
        <f t="shared" si="196"/>
        <v>5</v>
      </c>
      <c r="E1821">
        <v>168717</v>
      </c>
      <c r="F1821" t="s">
        <v>191</v>
      </c>
      <c r="G1821">
        <f t="shared" si="197"/>
        <v>56000000</v>
      </c>
      <c r="H1821" s="3" t="s">
        <v>79</v>
      </c>
      <c r="I1821" t="str">
        <f t="shared" si="198"/>
        <v>10000000+</v>
      </c>
      <c r="J1821" s="1">
        <f t="shared" si="199"/>
        <v>10000000</v>
      </c>
      <c r="K1821" t="s">
        <v>17</v>
      </c>
      <c r="L1821" s="2">
        <v>0</v>
      </c>
      <c r="M1821" s="1">
        <f t="shared" si="200"/>
        <v>0</v>
      </c>
      <c r="N1821" t="s">
        <v>375</v>
      </c>
      <c r="O1821" t="s">
        <v>2540</v>
      </c>
      <c r="P1821" t="s">
        <v>86</v>
      </c>
      <c r="Q1821" t="str">
        <f t="shared" si="201"/>
        <v>2018</v>
      </c>
      <c r="R1821" t="str">
        <f t="shared" si="202"/>
        <v>August</v>
      </c>
      <c r="S1821" t="s">
        <v>2743</v>
      </c>
      <c r="T1821" t="s">
        <v>51</v>
      </c>
    </row>
    <row r="1822" spans="1:20" x14ac:dyDescent="0.3">
      <c r="A1822" t="s">
        <v>2744</v>
      </c>
      <c r="B1822" t="s">
        <v>2519</v>
      </c>
      <c r="C1822">
        <v>4.8</v>
      </c>
      <c r="D1822">
        <f t="shared" si="196"/>
        <v>5</v>
      </c>
      <c r="E1822">
        <v>549720</v>
      </c>
      <c r="F1822" t="s">
        <v>2596</v>
      </c>
      <c r="G1822">
        <f t="shared" si="197"/>
        <v>85000000</v>
      </c>
      <c r="H1822" s="3" t="s">
        <v>79</v>
      </c>
      <c r="I1822" t="str">
        <f t="shared" si="198"/>
        <v>10000000+</v>
      </c>
      <c r="J1822" s="1">
        <f t="shared" si="199"/>
        <v>10000000</v>
      </c>
      <c r="K1822" t="s">
        <v>17</v>
      </c>
      <c r="L1822" s="2">
        <v>0</v>
      </c>
      <c r="M1822" s="1">
        <f t="shared" si="200"/>
        <v>0</v>
      </c>
      <c r="N1822" t="s">
        <v>18</v>
      </c>
      <c r="O1822" t="s">
        <v>2652</v>
      </c>
      <c r="P1822" t="s">
        <v>143</v>
      </c>
      <c r="Q1822" t="str">
        <f t="shared" si="201"/>
        <v>2018</v>
      </c>
      <c r="R1822" t="str">
        <f t="shared" si="202"/>
        <v>July</v>
      </c>
      <c r="S1822" t="s">
        <v>2745</v>
      </c>
      <c r="T1822" t="s">
        <v>46</v>
      </c>
    </row>
    <row r="1823" spans="1:20" x14ac:dyDescent="0.3">
      <c r="A1823" t="s">
        <v>2746</v>
      </c>
      <c r="B1823" t="s">
        <v>2519</v>
      </c>
      <c r="C1823">
        <v>4.0999999999999996</v>
      </c>
      <c r="D1823">
        <f t="shared" si="196"/>
        <v>5</v>
      </c>
      <c r="E1823">
        <v>18996</v>
      </c>
      <c r="F1823" t="s">
        <v>2747</v>
      </c>
      <c r="G1823">
        <f t="shared" si="197"/>
        <v>81000000</v>
      </c>
      <c r="H1823" s="3" t="s">
        <v>56</v>
      </c>
      <c r="I1823" t="str">
        <f t="shared" si="198"/>
        <v>1000000+</v>
      </c>
      <c r="J1823" s="1">
        <f t="shared" si="199"/>
        <v>1000000</v>
      </c>
      <c r="K1823" t="s">
        <v>17</v>
      </c>
      <c r="L1823" s="2">
        <v>0</v>
      </c>
      <c r="M1823" s="1">
        <f t="shared" si="200"/>
        <v>0</v>
      </c>
      <c r="N1823" t="s">
        <v>37</v>
      </c>
      <c r="O1823" t="s">
        <v>2540</v>
      </c>
      <c r="P1823" t="s">
        <v>32</v>
      </c>
      <c r="Q1823" t="str">
        <f t="shared" si="201"/>
        <v>2018</v>
      </c>
      <c r="R1823" t="str">
        <f t="shared" si="202"/>
        <v>August</v>
      </c>
      <c r="S1823" t="s">
        <v>599</v>
      </c>
      <c r="T1823" t="s">
        <v>71</v>
      </c>
    </row>
    <row r="1824" spans="1:20" x14ac:dyDescent="0.3">
      <c r="A1824" t="s">
        <v>2748</v>
      </c>
      <c r="B1824" t="s">
        <v>2519</v>
      </c>
      <c r="C1824">
        <v>4.3</v>
      </c>
      <c r="D1824">
        <f t="shared" si="196"/>
        <v>5</v>
      </c>
      <c r="E1824">
        <v>25094</v>
      </c>
      <c r="F1824" t="s">
        <v>2620</v>
      </c>
      <c r="G1824">
        <f t="shared" si="197"/>
        <v>82000000</v>
      </c>
      <c r="H1824" s="3" t="s">
        <v>56</v>
      </c>
      <c r="I1824" t="str">
        <f t="shared" si="198"/>
        <v>1000000+</v>
      </c>
      <c r="J1824" s="1">
        <f t="shared" si="199"/>
        <v>1000000</v>
      </c>
      <c r="K1824" t="s">
        <v>17</v>
      </c>
      <c r="L1824" s="2">
        <v>0</v>
      </c>
      <c r="M1824" s="1">
        <f t="shared" si="200"/>
        <v>0</v>
      </c>
      <c r="N1824" t="s">
        <v>37</v>
      </c>
      <c r="O1824" t="s">
        <v>2715</v>
      </c>
      <c r="P1824" t="s">
        <v>688</v>
      </c>
      <c r="Q1824" t="str">
        <f t="shared" si="201"/>
        <v>2018</v>
      </c>
      <c r="R1824" t="str">
        <f t="shared" si="202"/>
        <v>July</v>
      </c>
      <c r="S1824" t="s">
        <v>1249</v>
      </c>
      <c r="T1824" t="s">
        <v>535</v>
      </c>
    </row>
    <row r="1825" spans="1:20" x14ac:dyDescent="0.3">
      <c r="A1825" t="s">
        <v>2749</v>
      </c>
      <c r="B1825" t="s">
        <v>2519</v>
      </c>
      <c r="C1825">
        <v>4.4000000000000004</v>
      </c>
      <c r="D1825">
        <f t="shared" si="196"/>
        <v>5</v>
      </c>
      <c r="E1825">
        <v>93033</v>
      </c>
      <c r="F1825" t="s">
        <v>2562</v>
      </c>
      <c r="G1825">
        <f t="shared" si="197"/>
        <v>98000000</v>
      </c>
      <c r="H1825" s="3" t="s">
        <v>31</v>
      </c>
      <c r="I1825" t="str">
        <f t="shared" si="198"/>
        <v>5000000+</v>
      </c>
      <c r="J1825" s="1">
        <f t="shared" si="199"/>
        <v>5000000</v>
      </c>
      <c r="K1825" t="s">
        <v>17</v>
      </c>
      <c r="L1825" s="2">
        <v>0</v>
      </c>
      <c r="M1825" s="1">
        <f t="shared" si="200"/>
        <v>0</v>
      </c>
      <c r="N1825" t="s">
        <v>37</v>
      </c>
      <c r="O1825" t="s">
        <v>2540</v>
      </c>
      <c r="P1825" t="s">
        <v>279</v>
      </c>
      <c r="Q1825" t="str">
        <f t="shared" si="201"/>
        <v>2018</v>
      </c>
      <c r="R1825" t="str">
        <f t="shared" si="202"/>
        <v>August</v>
      </c>
      <c r="S1825" t="s">
        <v>2750</v>
      </c>
      <c r="T1825" t="s">
        <v>22</v>
      </c>
    </row>
    <row r="1826" spans="1:20" x14ac:dyDescent="0.3">
      <c r="A1826" t="s">
        <v>2751</v>
      </c>
      <c r="B1826" t="s">
        <v>2519</v>
      </c>
      <c r="C1826">
        <v>4</v>
      </c>
      <c r="D1826">
        <f t="shared" si="196"/>
        <v>4</v>
      </c>
      <c r="E1826">
        <v>120592</v>
      </c>
      <c r="F1826" t="s">
        <v>1113</v>
      </c>
      <c r="G1826">
        <f t="shared" si="197"/>
        <v>77000000</v>
      </c>
      <c r="H1826" s="3" t="s">
        <v>79</v>
      </c>
      <c r="I1826" t="str">
        <f t="shared" si="198"/>
        <v>10000000+</v>
      </c>
      <c r="J1826" s="1">
        <f t="shared" si="199"/>
        <v>10000000</v>
      </c>
      <c r="K1826" t="s">
        <v>17</v>
      </c>
      <c r="L1826" s="2">
        <v>0</v>
      </c>
      <c r="M1826" s="1">
        <f t="shared" si="200"/>
        <v>0</v>
      </c>
      <c r="N1826" t="s">
        <v>111</v>
      </c>
      <c r="O1826" t="s">
        <v>2540</v>
      </c>
      <c r="P1826" t="s">
        <v>74</v>
      </c>
      <c r="Q1826" t="str">
        <f t="shared" si="201"/>
        <v>2018</v>
      </c>
      <c r="R1826" t="str">
        <f t="shared" si="202"/>
        <v>July</v>
      </c>
      <c r="S1826" t="s">
        <v>2752</v>
      </c>
      <c r="T1826" t="s">
        <v>22</v>
      </c>
    </row>
    <row r="1827" spans="1:20" x14ac:dyDescent="0.3">
      <c r="A1827" t="s">
        <v>2753</v>
      </c>
      <c r="B1827" t="s">
        <v>2519</v>
      </c>
      <c r="C1827">
        <v>4.2</v>
      </c>
      <c r="D1827">
        <f t="shared" si="196"/>
        <v>5</v>
      </c>
      <c r="E1827">
        <v>187972</v>
      </c>
      <c r="F1827" t="s">
        <v>2307</v>
      </c>
      <c r="G1827">
        <f t="shared" si="197"/>
        <v>99000000</v>
      </c>
      <c r="H1827" s="3" t="s">
        <v>31</v>
      </c>
      <c r="I1827" t="str">
        <f t="shared" si="198"/>
        <v>5000000+</v>
      </c>
      <c r="J1827" s="1">
        <f t="shared" si="199"/>
        <v>5000000</v>
      </c>
      <c r="K1827" t="s">
        <v>17</v>
      </c>
      <c r="L1827" s="2">
        <v>0</v>
      </c>
      <c r="M1827" s="1">
        <f t="shared" si="200"/>
        <v>0</v>
      </c>
      <c r="N1827" t="s">
        <v>37</v>
      </c>
      <c r="O1827" t="s">
        <v>2715</v>
      </c>
      <c r="P1827" t="s">
        <v>150</v>
      </c>
      <c r="Q1827" t="str">
        <f t="shared" si="201"/>
        <v>2018</v>
      </c>
      <c r="R1827" t="str">
        <f t="shared" si="202"/>
        <v>July</v>
      </c>
      <c r="S1827" t="s">
        <v>2754</v>
      </c>
      <c r="T1827" t="s">
        <v>46</v>
      </c>
    </row>
    <row r="1828" spans="1:20" x14ac:dyDescent="0.3">
      <c r="A1828" t="s">
        <v>2755</v>
      </c>
      <c r="B1828" t="s">
        <v>2519</v>
      </c>
      <c r="C1828">
        <v>4</v>
      </c>
      <c r="D1828">
        <f t="shared" si="196"/>
        <v>4</v>
      </c>
      <c r="E1828">
        <v>484981</v>
      </c>
      <c r="F1828" t="s">
        <v>39</v>
      </c>
      <c r="G1828">
        <f t="shared" si="197"/>
        <v>1000</v>
      </c>
      <c r="H1828" s="3" t="s">
        <v>79</v>
      </c>
      <c r="I1828" t="str">
        <f t="shared" si="198"/>
        <v>10000000+</v>
      </c>
      <c r="J1828" s="1">
        <f t="shared" si="199"/>
        <v>10000000</v>
      </c>
      <c r="K1828" t="s">
        <v>17</v>
      </c>
      <c r="L1828" s="2">
        <v>0</v>
      </c>
      <c r="M1828" s="1">
        <f t="shared" si="200"/>
        <v>0</v>
      </c>
      <c r="N1828" t="s">
        <v>111</v>
      </c>
      <c r="O1828" t="s">
        <v>2540</v>
      </c>
      <c r="P1828" t="s">
        <v>487</v>
      </c>
      <c r="Q1828" t="str">
        <f t="shared" si="201"/>
        <v>2018</v>
      </c>
      <c r="R1828" t="str">
        <f t="shared" si="202"/>
        <v>June</v>
      </c>
      <c r="S1828" t="s">
        <v>2756</v>
      </c>
      <c r="T1828" t="s">
        <v>71</v>
      </c>
    </row>
    <row r="1829" spans="1:20" x14ac:dyDescent="0.3">
      <c r="A1829" t="s">
        <v>2757</v>
      </c>
      <c r="B1829" t="s">
        <v>2519</v>
      </c>
      <c r="C1829">
        <v>4.2</v>
      </c>
      <c r="D1829">
        <f t="shared" si="196"/>
        <v>5</v>
      </c>
      <c r="E1829">
        <v>2055</v>
      </c>
      <c r="F1829" t="s">
        <v>2623</v>
      </c>
      <c r="G1829">
        <f t="shared" si="197"/>
        <v>96000000</v>
      </c>
      <c r="H1829" s="3" t="s">
        <v>43</v>
      </c>
      <c r="I1829" t="str">
        <f t="shared" si="198"/>
        <v>100000+</v>
      </c>
      <c r="J1829" s="1">
        <f t="shared" si="199"/>
        <v>100000</v>
      </c>
      <c r="K1829" t="s">
        <v>17</v>
      </c>
      <c r="L1829" s="2">
        <v>0</v>
      </c>
      <c r="M1829" s="1">
        <f t="shared" si="200"/>
        <v>0</v>
      </c>
      <c r="N1829" t="s">
        <v>37</v>
      </c>
      <c r="O1829" t="s">
        <v>2540</v>
      </c>
      <c r="P1829" t="s">
        <v>417</v>
      </c>
      <c r="Q1829" t="str">
        <f t="shared" si="201"/>
        <v>2018</v>
      </c>
      <c r="R1829" t="str">
        <f t="shared" si="202"/>
        <v>May</v>
      </c>
      <c r="S1829" t="s">
        <v>2758</v>
      </c>
      <c r="T1829" t="s">
        <v>22</v>
      </c>
    </row>
    <row r="1830" spans="1:20" x14ac:dyDescent="0.3">
      <c r="A1830" t="s">
        <v>2759</v>
      </c>
      <c r="B1830" t="s">
        <v>2519</v>
      </c>
      <c r="C1830">
        <v>4.5</v>
      </c>
      <c r="D1830">
        <f t="shared" si="196"/>
        <v>5</v>
      </c>
      <c r="E1830">
        <v>73539</v>
      </c>
      <c r="F1830" t="s">
        <v>2623</v>
      </c>
      <c r="G1830">
        <f t="shared" si="197"/>
        <v>96000000</v>
      </c>
      <c r="H1830" s="3" t="s">
        <v>56</v>
      </c>
      <c r="I1830" t="str">
        <f t="shared" si="198"/>
        <v>1000000+</v>
      </c>
      <c r="J1830" s="1">
        <f t="shared" si="199"/>
        <v>1000000</v>
      </c>
      <c r="K1830" t="s">
        <v>17</v>
      </c>
      <c r="L1830" s="2">
        <v>0</v>
      </c>
      <c r="M1830" s="1">
        <f t="shared" si="200"/>
        <v>0</v>
      </c>
      <c r="N1830" t="s">
        <v>375</v>
      </c>
      <c r="O1830" t="s">
        <v>2715</v>
      </c>
      <c r="P1830" t="s">
        <v>153</v>
      </c>
      <c r="Q1830" t="str">
        <f t="shared" si="201"/>
        <v>2018</v>
      </c>
      <c r="R1830" t="str">
        <f t="shared" si="202"/>
        <v>August</v>
      </c>
      <c r="S1830" t="s">
        <v>2688</v>
      </c>
      <c r="T1830" t="s">
        <v>535</v>
      </c>
    </row>
    <row r="1831" spans="1:20" x14ac:dyDescent="0.3">
      <c r="A1831" t="s">
        <v>2760</v>
      </c>
      <c r="B1831" t="s">
        <v>2519</v>
      </c>
      <c r="C1831">
        <v>4.7</v>
      </c>
      <c r="D1831">
        <f t="shared" si="196"/>
        <v>5</v>
      </c>
      <c r="E1831">
        <v>59017</v>
      </c>
      <c r="F1831" t="s">
        <v>2620</v>
      </c>
      <c r="G1831">
        <f t="shared" si="197"/>
        <v>82000000</v>
      </c>
      <c r="H1831" s="3" t="s">
        <v>56</v>
      </c>
      <c r="I1831" t="str">
        <f t="shared" si="198"/>
        <v>1000000+</v>
      </c>
      <c r="J1831" s="1">
        <f t="shared" si="199"/>
        <v>1000000</v>
      </c>
      <c r="K1831" t="s">
        <v>17</v>
      </c>
      <c r="L1831" s="2">
        <v>0</v>
      </c>
      <c r="M1831" s="1">
        <f t="shared" si="200"/>
        <v>0</v>
      </c>
      <c r="N1831" t="s">
        <v>37</v>
      </c>
      <c r="O1831" t="s">
        <v>2538</v>
      </c>
      <c r="P1831" t="s">
        <v>66</v>
      </c>
      <c r="Q1831" t="str">
        <f t="shared" si="201"/>
        <v>2018</v>
      </c>
      <c r="R1831" t="str">
        <f t="shared" si="202"/>
        <v>July</v>
      </c>
      <c r="S1831" t="s">
        <v>2761</v>
      </c>
      <c r="T1831" t="s">
        <v>535</v>
      </c>
    </row>
    <row r="1832" spans="1:20" x14ac:dyDescent="0.3">
      <c r="A1832" t="s">
        <v>2762</v>
      </c>
      <c r="B1832" t="s">
        <v>2519</v>
      </c>
      <c r="C1832">
        <v>4.2</v>
      </c>
      <c r="D1832">
        <f t="shared" si="196"/>
        <v>5</v>
      </c>
      <c r="E1832">
        <v>5829</v>
      </c>
      <c r="F1832" t="s">
        <v>1135</v>
      </c>
      <c r="G1832">
        <f t="shared" si="197"/>
        <v>70000000</v>
      </c>
      <c r="H1832" s="3" t="s">
        <v>43</v>
      </c>
      <c r="I1832" t="str">
        <f t="shared" si="198"/>
        <v>100000+</v>
      </c>
      <c r="J1832" s="1">
        <f t="shared" si="199"/>
        <v>100000</v>
      </c>
      <c r="K1832" t="s">
        <v>17</v>
      </c>
      <c r="L1832" s="2">
        <v>0</v>
      </c>
      <c r="M1832" s="1">
        <f t="shared" si="200"/>
        <v>0</v>
      </c>
      <c r="N1832" t="s">
        <v>37</v>
      </c>
      <c r="O1832" t="s">
        <v>2540</v>
      </c>
      <c r="P1832" t="s">
        <v>192</v>
      </c>
      <c r="Q1832" t="str">
        <f t="shared" si="201"/>
        <v>2018</v>
      </c>
      <c r="R1832" t="str">
        <f t="shared" si="202"/>
        <v>July</v>
      </c>
      <c r="S1832" t="s">
        <v>2695</v>
      </c>
      <c r="T1832" t="s">
        <v>46</v>
      </c>
    </row>
    <row r="1833" spans="1:20" x14ac:dyDescent="0.3">
      <c r="A1833" t="s">
        <v>2763</v>
      </c>
      <c r="B1833" t="s">
        <v>2519</v>
      </c>
      <c r="C1833">
        <v>4.4000000000000004</v>
      </c>
      <c r="D1833">
        <f t="shared" si="196"/>
        <v>5</v>
      </c>
      <c r="E1833">
        <v>18621</v>
      </c>
      <c r="F1833" t="s">
        <v>1072</v>
      </c>
      <c r="G1833">
        <f t="shared" si="197"/>
        <v>63000000</v>
      </c>
      <c r="H1833" s="3" t="s">
        <v>43</v>
      </c>
      <c r="I1833" t="str">
        <f t="shared" si="198"/>
        <v>100000+</v>
      </c>
      <c r="J1833" s="1">
        <f t="shared" si="199"/>
        <v>100000</v>
      </c>
      <c r="K1833" t="s">
        <v>596</v>
      </c>
      <c r="L1833" s="2" t="s">
        <v>943</v>
      </c>
      <c r="M1833" s="1">
        <f t="shared" si="200"/>
        <v>2.99</v>
      </c>
      <c r="N1833" t="s">
        <v>18</v>
      </c>
      <c r="O1833" t="s">
        <v>2671</v>
      </c>
      <c r="P1833" t="s">
        <v>256</v>
      </c>
      <c r="Q1833" t="str">
        <f t="shared" si="201"/>
        <v>2018</v>
      </c>
      <c r="R1833" t="str">
        <f t="shared" si="202"/>
        <v>July</v>
      </c>
      <c r="S1833" t="s">
        <v>2764</v>
      </c>
      <c r="T1833" t="s">
        <v>46</v>
      </c>
    </row>
    <row r="1834" spans="1:20" x14ac:dyDescent="0.3">
      <c r="A1834" t="s">
        <v>2765</v>
      </c>
      <c r="B1834" t="s">
        <v>2519</v>
      </c>
      <c r="C1834">
        <v>4.5999999999999996</v>
      </c>
      <c r="D1834">
        <f t="shared" si="196"/>
        <v>5</v>
      </c>
      <c r="E1834">
        <v>19922</v>
      </c>
      <c r="F1834" t="s">
        <v>197</v>
      </c>
      <c r="G1834">
        <f t="shared" si="197"/>
        <v>35000000</v>
      </c>
      <c r="H1834" s="3" t="s">
        <v>43</v>
      </c>
      <c r="I1834" t="str">
        <f t="shared" si="198"/>
        <v>100000+</v>
      </c>
      <c r="J1834" s="1">
        <f t="shared" si="199"/>
        <v>100000</v>
      </c>
      <c r="K1834" t="s">
        <v>596</v>
      </c>
      <c r="L1834" s="2" t="s">
        <v>2766</v>
      </c>
      <c r="M1834" s="1">
        <f t="shared" si="200"/>
        <v>1.99</v>
      </c>
      <c r="N1834" t="s">
        <v>111</v>
      </c>
      <c r="O1834" t="s">
        <v>2671</v>
      </c>
      <c r="P1834" t="s">
        <v>103</v>
      </c>
      <c r="Q1834" t="str">
        <f t="shared" si="201"/>
        <v>2018</v>
      </c>
      <c r="R1834" t="str">
        <f t="shared" si="202"/>
        <v>July</v>
      </c>
      <c r="S1834" t="s">
        <v>100</v>
      </c>
      <c r="T1834" t="s">
        <v>245</v>
      </c>
    </row>
    <row r="1835" spans="1:20" x14ac:dyDescent="0.3">
      <c r="A1835" t="s">
        <v>2767</v>
      </c>
      <c r="B1835" t="s">
        <v>2519</v>
      </c>
      <c r="C1835">
        <v>4.9000000000000004</v>
      </c>
      <c r="D1835">
        <f t="shared" si="196"/>
        <v>5</v>
      </c>
      <c r="E1835">
        <v>21119</v>
      </c>
      <c r="F1835" t="s">
        <v>621</v>
      </c>
      <c r="G1835">
        <f t="shared" si="197"/>
        <v>48000000</v>
      </c>
      <c r="H1835" s="3" t="s">
        <v>43</v>
      </c>
      <c r="I1835" t="str">
        <f t="shared" si="198"/>
        <v>100000+</v>
      </c>
      <c r="J1835" s="1">
        <f t="shared" si="199"/>
        <v>100000</v>
      </c>
      <c r="K1835" t="s">
        <v>596</v>
      </c>
      <c r="L1835" s="2" t="s">
        <v>597</v>
      </c>
      <c r="M1835" s="1">
        <f t="shared" si="200"/>
        <v>4.99</v>
      </c>
      <c r="N1835" t="s">
        <v>18</v>
      </c>
      <c r="O1835" t="s">
        <v>2548</v>
      </c>
      <c r="P1835" t="s">
        <v>608</v>
      </c>
      <c r="Q1835" t="str">
        <f t="shared" si="201"/>
        <v>2018</v>
      </c>
      <c r="R1835" t="str">
        <f t="shared" si="202"/>
        <v>April</v>
      </c>
      <c r="S1835" t="s">
        <v>210</v>
      </c>
      <c r="T1835" t="s">
        <v>46</v>
      </c>
    </row>
    <row r="1836" spans="1:20" x14ac:dyDescent="0.3">
      <c r="A1836" t="s">
        <v>2768</v>
      </c>
      <c r="B1836" t="s">
        <v>2519</v>
      </c>
      <c r="C1836">
        <v>4.4000000000000004</v>
      </c>
      <c r="D1836">
        <f t="shared" si="196"/>
        <v>5</v>
      </c>
      <c r="E1836">
        <v>7412</v>
      </c>
      <c r="F1836" t="s">
        <v>1272</v>
      </c>
      <c r="G1836">
        <f t="shared" si="197"/>
        <v>84000000</v>
      </c>
      <c r="H1836" s="3" t="s">
        <v>43</v>
      </c>
      <c r="I1836" t="str">
        <f t="shared" si="198"/>
        <v>100000+</v>
      </c>
      <c r="J1836" s="1">
        <f t="shared" si="199"/>
        <v>100000</v>
      </c>
      <c r="K1836" t="s">
        <v>596</v>
      </c>
      <c r="L1836" s="2" t="s">
        <v>597</v>
      </c>
      <c r="M1836" s="1">
        <f t="shared" si="200"/>
        <v>4.99</v>
      </c>
      <c r="N1836" t="s">
        <v>37</v>
      </c>
      <c r="O1836" t="s">
        <v>2540</v>
      </c>
      <c r="P1836" t="s">
        <v>53</v>
      </c>
      <c r="Q1836" t="str">
        <f t="shared" si="201"/>
        <v>2018</v>
      </c>
      <c r="R1836" t="str">
        <f t="shared" si="202"/>
        <v>April</v>
      </c>
      <c r="S1836" t="s">
        <v>146</v>
      </c>
      <c r="T1836" t="s">
        <v>51</v>
      </c>
    </row>
    <row r="1837" spans="1:20" x14ac:dyDescent="0.3">
      <c r="A1837" t="s">
        <v>2769</v>
      </c>
      <c r="B1837" t="s">
        <v>2519</v>
      </c>
      <c r="C1837">
        <v>4.5</v>
      </c>
      <c r="D1837">
        <f t="shared" si="196"/>
        <v>5</v>
      </c>
      <c r="E1837">
        <v>18125</v>
      </c>
      <c r="F1837" t="s">
        <v>164</v>
      </c>
      <c r="G1837">
        <f t="shared" si="197"/>
        <v>15000000</v>
      </c>
      <c r="H1837" s="3" t="s">
        <v>43</v>
      </c>
      <c r="I1837" t="str">
        <f t="shared" si="198"/>
        <v>100000+</v>
      </c>
      <c r="J1837" s="1">
        <f t="shared" si="199"/>
        <v>100000</v>
      </c>
      <c r="K1837" t="s">
        <v>596</v>
      </c>
      <c r="L1837" s="2" t="s">
        <v>597</v>
      </c>
      <c r="M1837" s="1">
        <f t="shared" si="200"/>
        <v>4.99</v>
      </c>
      <c r="N1837" t="s">
        <v>18</v>
      </c>
      <c r="O1837" t="s">
        <v>2770</v>
      </c>
      <c r="P1837" t="s">
        <v>533</v>
      </c>
      <c r="Q1837" t="str">
        <f t="shared" si="201"/>
        <v>2018</v>
      </c>
      <c r="R1837" t="str">
        <f t="shared" si="202"/>
        <v>July</v>
      </c>
      <c r="S1837" t="s">
        <v>39</v>
      </c>
      <c r="T1837" t="s">
        <v>46</v>
      </c>
    </row>
    <row r="1838" spans="1:20" x14ac:dyDescent="0.3">
      <c r="A1838" t="s">
        <v>2771</v>
      </c>
      <c r="B1838" t="s">
        <v>2519</v>
      </c>
      <c r="C1838">
        <v>4.5999999999999996</v>
      </c>
      <c r="D1838">
        <f t="shared" si="196"/>
        <v>5</v>
      </c>
      <c r="E1838">
        <v>10795</v>
      </c>
      <c r="F1838" t="s">
        <v>2553</v>
      </c>
      <c r="G1838">
        <f t="shared" si="197"/>
        <v>69000000</v>
      </c>
      <c r="H1838" s="3" t="s">
        <v>43</v>
      </c>
      <c r="I1838" t="str">
        <f t="shared" si="198"/>
        <v>100000+</v>
      </c>
      <c r="J1838" s="1">
        <f t="shared" si="199"/>
        <v>100000</v>
      </c>
      <c r="K1838" t="s">
        <v>596</v>
      </c>
      <c r="L1838" s="2" t="s">
        <v>1437</v>
      </c>
      <c r="M1838" s="1">
        <f t="shared" si="200"/>
        <v>5.99</v>
      </c>
      <c r="N1838" t="s">
        <v>18</v>
      </c>
      <c r="O1838" t="s">
        <v>2652</v>
      </c>
      <c r="P1838" t="s">
        <v>2772</v>
      </c>
      <c r="Q1838" t="str">
        <f t="shared" si="201"/>
        <v>2017</v>
      </c>
      <c r="R1838" t="str">
        <f t="shared" si="202"/>
        <v>December</v>
      </c>
      <c r="S1838" t="s">
        <v>2773</v>
      </c>
      <c r="T1838" t="s">
        <v>22</v>
      </c>
    </row>
    <row r="1839" spans="1:20" x14ac:dyDescent="0.3">
      <c r="A1839" t="s">
        <v>2774</v>
      </c>
      <c r="B1839" t="s">
        <v>2519</v>
      </c>
      <c r="C1839">
        <v>4.2</v>
      </c>
      <c r="D1839">
        <f t="shared" si="196"/>
        <v>5</v>
      </c>
      <c r="E1839">
        <v>13004</v>
      </c>
      <c r="F1839" t="s">
        <v>644</v>
      </c>
      <c r="G1839">
        <f t="shared" si="197"/>
        <v>46000000</v>
      </c>
      <c r="H1839" s="3" t="s">
        <v>43</v>
      </c>
      <c r="I1839" t="str">
        <f t="shared" si="198"/>
        <v>100000+</v>
      </c>
      <c r="J1839" s="1">
        <f t="shared" si="199"/>
        <v>100000</v>
      </c>
      <c r="K1839" t="s">
        <v>596</v>
      </c>
      <c r="L1839" s="2" t="s">
        <v>934</v>
      </c>
      <c r="M1839" s="1">
        <f t="shared" si="200"/>
        <v>6.99</v>
      </c>
      <c r="N1839" t="s">
        <v>37</v>
      </c>
      <c r="O1839" t="s">
        <v>2538</v>
      </c>
      <c r="P1839" t="s">
        <v>1396</v>
      </c>
      <c r="Q1839" t="str">
        <f t="shared" si="201"/>
        <v>2016</v>
      </c>
      <c r="R1839" t="str">
        <f t="shared" si="202"/>
        <v>December</v>
      </c>
      <c r="S1839" t="s">
        <v>1666</v>
      </c>
      <c r="T1839" t="s">
        <v>157</v>
      </c>
    </row>
    <row r="1840" spans="1:20" x14ac:dyDescent="0.3">
      <c r="A1840" t="s">
        <v>2775</v>
      </c>
      <c r="B1840" t="s">
        <v>2519</v>
      </c>
      <c r="C1840">
        <v>4.5</v>
      </c>
      <c r="D1840">
        <f t="shared" si="196"/>
        <v>5</v>
      </c>
      <c r="E1840">
        <v>38207</v>
      </c>
      <c r="F1840" t="s">
        <v>164</v>
      </c>
      <c r="G1840">
        <f t="shared" si="197"/>
        <v>15000000</v>
      </c>
      <c r="H1840" s="3" t="s">
        <v>43</v>
      </c>
      <c r="I1840" t="str">
        <f t="shared" si="198"/>
        <v>100000+</v>
      </c>
      <c r="J1840" s="1">
        <f t="shared" si="199"/>
        <v>100000</v>
      </c>
      <c r="K1840" t="s">
        <v>596</v>
      </c>
      <c r="L1840" s="2" t="s">
        <v>2776</v>
      </c>
      <c r="M1840" s="1">
        <f t="shared" si="200"/>
        <v>9.99</v>
      </c>
      <c r="N1840" t="s">
        <v>37</v>
      </c>
      <c r="O1840" t="s">
        <v>2715</v>
      </c>
      <c r="P1840" t="s">
        <v>2777</v>
      </c>
      <c r="Q1840" t="str">
        <f t="shared" si="201"/>
        <v>2015</v>
      </c>
      <c r="R1840" t="str">
        <f t="shared" si="202"/>
        <v>October</v>
      </c>
      <c r="S1840" t="s">
        <v>315</v>
      </c>
      <c r="T1840" t="s">
        <v>71</v>
      </c>
    </row>
    <row r="1841" spans="1:20" x14ac:dyDescent="0.3">
      <c r="A1841" t="s">
        <v>2778</v>
      </c>
      <c r="B1841" t="s">
        <v>2519</v>
      </c>
      <c r="C1841">
        <v>4.5999999999999996</v>
      </c>
      <c r="D1841">
        <f t="shared" si="196"/>
        <v>5</v>
      </c>
      <c r="E1841">
        <v>9394</v>
      </c>
      <c r="F1841" t="s">
        <v>60</v>
      </c>
      <c r="G1841">
        <f t="shared" si="197"/>
        <v>33000000</v>
      </c>
      <c r="H1841" s="3" t="s">
        <v>43</v>
      </c>
      <c r="I1841" t="str">
        <f t="shared" si="198"/>
        <v>100000+</v>
      </c>
      <c r="J1841" s="1">
        <f t="shared" si="199"/>
        <v>100000</v>
      </c>
      <c r="K1841" t="s">
        <v>596</v>
      </c>
      <c r="L1841" s="2" t="s">
        <v>597</v>
      </c>
      <c r="M1841" s="1">
        <f t="shared" si="200"/>
        <v>4.99</v>
      </c>
      <c r="N1841" t="s">
        <v>18</v>
      </c>
      <c r="O1841" t="s">
        <v>2548</v>
      </c>
      <c r="P1841" t="s">
        <v>2779</v>
      </c>
      <c r="Q1841" t="str">
        <f t="shared" si="201"/>
        <v>2017</v>
      </c>
      <c r="R1841" t="str">
        <f t="shared" si="202"/>
        <v>November</v>
      </c>
      <c r="S1841" t="s">
        <v>1186</v>
      </c>
      <c r="T1841" t="s">
        <v>46</v>
      </c>
    </row>
    <row r="1842" spans="1:20" x14ac:dyDescent="0.3">
      <c r="A1842" t="s">
        <v>2721</v>
      </c>
      <c r="B1842" t="s">
        <v>2519</v>
      </c>
      <c r="C1842">
        <v>4.5999999999999996</v>
      </c>
      <c r="D1842">
        <f t="shared" si="196"/>
        <v>5</v>
      </c>
      <c r="E1842">
        <v>337913</v>
      </c>
      <c r="F1842" t="s">
        <v>621</v>
      </c>
      <c r="G1842">
        <f t="shared" si="197"/>
        <v>48000000</v>
      </c>
      <c r="H1842" s="3" t="s">
        <v>31</v>
      </c>
      <c r="I1842" t="str">
        <f t="shared" si="198"/>
        <v>5000000+</v>
      </c>
      <c r="J1842" s="1">
        <f t="shared" si="199"/>
        <v>5000000</v>
      </c>
      <c r="K1842" t="s">
        <v>17</v>
      </c>
      <c r="L1842" s="2">
        <v>0</v>
      </c>
      <c r="M1842" s="1">
        <f t="shared" si="200"/>
        <v>0</v>
      </c>
      <c r="N1842" t="s">
        <v>37</v>
      </c>
      <c r="O1842" t="s">
        <v>2538</v>
      </c>
      <c r="P1842" t="s">
        <v>86</v>
      </c>
      <c r="Q1842" t="str">
        <f t="shared" si="201"/>
        <v>2018</v>
      </c>
      <c r="R1842" t="str">
        <f t="shared" si="202"/>
        <v>August</v>
      </c>
      <c r="S1842" t="s">
        <v>2722</v>
      </c>
      <c r="T1842" t="s">
        <v>267</v>
      </c>
    </row>
    <row r="1843" spans="1:20" x14ac:dyDescent="0.3">
      <c r="A1843" t="s">
        <v>2518</v>
      </c>
      <c r="B1843" t="s">
        <v>2519</v>
      </c>
      <c r="C1843">
        <v>4.5</v>
      </c>
      <c r="D1843">
        <f t="shared" si="196"/>
        <v>5</v>
      </c>
      <c r="E1843">
        <v>4449882</v>
      </c>
      <c r="F1843" t="s">
        <v>2053</v>
      </c>
      <c r="G1843">
        <f t="shared" si="197"/>
        <v>67000000</v>
      </c>
      <c r="H1843" s="3" t="s">
        <v>403</v>
      </c>
      <c r="I1843" t="str">
        <f t="shared" si="198"/>
        <v>100000000+</v>
      </c>
      <c r="J1843" s="1">
        <f t="shared" si="199"/>
        <v>100000000</v>
      </c>
      <c r="K1843" t="s">
        <v>17</v>
      </c>
      <c r="L1843" s="2">
        <v>0</v>
      </c>
      <c r="M1843" s="1">
        <f t="shared" si="200"/>
        <v>0</v>
      </c>
      <c r="N1843" t="s">
        <v>111</v>
      </c>
      <c r="O1843" t="s">
        <v>2520</v>
      </c>
      <c r="P1843" t="s">
        <v>74</v>
      </c>
      <c r="Q1843" t="str">
        <f t="shared" si="201"/>
        <v>2018</v>
      </c>
      <c r="R1843" t="str">
        <f t="shared" si="202"/>
        <v>July</v>
      </c>
      <c r="S1843" t="s">
        <v>2521</v>
      </c>
      <c r="T1843" t="s">
        <v>71</v>
      </c>
    </row>
    <row r="1844" spans="1:20" x14ac:dyDescent="0.3">
      <c r="A1844" t="s">
        <v>2525</v>
      </c>
      <c r="B1844" t="s">
        <v>2519</v>
      </c>
      <c r="C1844">
        <v>4.4000000000000004</v>
      </c>
      <c r="D1844">
        <f t="shared" si="196"/>
        <v>5</v>
      </c>
      <c r="E1844">
        <v>22429716</v>
      </c>
      <c r="F1844" t="s">
        <v>2526</v>
      </c>
      <c r="G1844">
        <f t="shared" si="197"/>
        <v>74000000</v>
      </c>
      <c r="H1844" s="3" t="s">
        <v>742</v>
      </c>
      <c r="I1844" t="str">
        <f t="shared" si="198"/>
        <v>500000000+</v>
      </c>
      <c r="J1844" s="1">
        <f t="shared" si="199"/>
        <v>500000000</v>
      </c>
      <c r="K1844" t="s">
        <v>17</v>
      </c>
      <c r="L1844" s="2">
        <v>0</v>
      </c>
      <c r="M1844" s="1">
        <f t="shared" si="200"/>
        <v>0</v>
      </c>
      <c r="N1844" t="s">
        <v>18</v>
      </c>
      <c r="O1844" t="s">
        <v>2527</v>
      </c>
      <c r="P1844" t="s">
        <v>704</v>
      </c>
      <c r="Q1844" t="str">
        <f t="shared" si="201"/>
        <v>2018</v>
      </c>
      <c r="R1844" t="str">
        <f t="shared" si="202"/>
        <v>July</v>
      </c>
      <c r="S1844" t="s">
        <v>2528</v>
      </c>
      <c r="T1844" t="s">
        <v>71</v>
      </c>
    </row>
    <row r="1845" spans="1:20" x14ac:dyDescent="0.3">
      <c r="A1845" t="s">
        <v>2780</v>
      </c>
      <c r="B1845" t="s">
        <v>2519</v>
      </c>
      <c r="C1845">
        <v>4.5999999999999996</v>
      </c>
      <c r="D1845">
        <f t="shared" si="196"/>
        <v>5</v>
      </c>
      <c r="E1845">
        <v>3883589</v>
      </c>
      <c r="F1845" t="s">
        <v>194</v>
      </c>
      <c r="G1845">
        <f t="shared" si="197"/>
        <v>57000000</v>
      </c>
      <c r="H1845" s="3" t="s">
        <v>403</v>
      </c>
      <c r="I1845" t="str">
        <f t="shared" si="198"/>
        <v>100000000+</v>
      </c>
      <c r="J1845" s="1">
        <f t="shared" si="199"/>
        <v>100000000</v>
      </c>
      <c r="K1845" t="s">
        <v>17</v>
      </c>
      <c r="L1845" s="2">
        <v>0</v>
      </c>
      <c r="M1845" s="1">
        <f t="shared" si="200"/>
        <v>0</v>
      </c>
      <c r="N1845" t="s">
        <v>18</v>
      </c>
      <c r="O1845" t="s">
        <v>2527</v>
      </c>
      <c r="P1845" t="s">
        <v>192</v>
      </c>
      <c r="Q1845" t="str">
        <f t="shared" si="201"/>
        <v>2018</v>
      </c>
      <c r="R1845" t="str">
        <f t="shared" si="202"/>
        <v>July</v>
      </c>
      <c r="S1845" t="s">
        <v>2781</v>
      </c>
      <c r="T1845" t="s">
        <v>71</v>
      </c>
    </row>
    <row r="1846" spans="1:20" x14ac:dyDescent="0.3">
      <c r="A1846" t="s">
        <v>2571</v>
      </c>
      <c r="B1846" t="s">
        <v>2519</v>
      </c>
      <c r="C1846">
        <v>4.5</v>
      </c>
      <c r="D1846">
        <f t="shared" si="196"/>
        <v>5</v>
      </c>
      <c r="E1846">
        <v>14200550</v>
      </c>
      <c r="F1846" t="s">
        <v>319</v>
      </c>
      <c r="G1846">
        <f t="shared" si="197"/>
        <v>52000000</v>
      </c>
      <c r="H1846" s="3" t="s">
        <v>403</v>
      </c>
      <c r="I1846" t="str">
        <f t="shared" si="198"/>
        <v>100000000+</v>
      </c>
      <c r="J1846" s="1">
        <f t="shared" si="199"/>
        <v>100000000</v>
      </c>
      <c r="K1846" t="s">
        <v>17</v>
      </c>
      <c r="L1846" s="2">
        <v>0</v>
      </c>
      <c r="M1846" s="1">
        <f t="shared" si="200"/>
        <v>0</v>
      </c>
      <c r="N1846" t="s">
        <v>18</v>
      </c>
      <c r="O1846" t="s">
        <v>2572</v>
      </c>
      <c r="P1846" t="s">
        <v>74</v>
      </c>
      <c r="Q1846" t="str">
        <f t="shared" si="201"/>
        <v>2018</v>
      </c>
      <c r="R1846" t="str">
        <f t="shared" si="202"/>
        <v>July</v>
      </c>
      <c r="S1846" t="s">
        <v>2573</v>
      </c>
      <c r="T1846" t="s">
        <v>22</v>
      </c>
    </row>
    <row r="1847" spans="1:20" x14ac:dyDescent="0.3">
      <c r="A1847" t="s">
        <v>2782</v>
      </c>
      <c r="B1847" t="s">
        <v>2519</v>
      </c>
      <c r="C1847">
        <v>4.5999999999999996</v>
      </c>
      <c r="D1847">
        <f t="shared" si="196"/>
        <v>5</v>
      </c>
      <c r="E1847">
        <v>2719142</v>
      </c>
      <c r="F1847" t="s">
        <v>35</v>
      </c>
      <c r="G1847">
        <f t="shared" si="197"/>
        <v>25000000</v>
      </c>
      <c r="H1847" s="3" t="s">
        <v>79</v>
      </c>
      <c r="I1847" t="str">
        <f t="shared" si="198"/>
        <v>10000000+</v>
      </c>
      <c r="J1847" s="1">
        <f t="shared" si="199"/>
        <v>10000000</v>
      </c>
      <c r="K1847" t="s">
        <v>17</v>
      </c>
      <c r="L1847" s="2">
        <v>0</v>
      </c>
      <c r="M1847" s="1">
        <f t="shared" si="200"/>
        <v>0</v>
      </c>
      <c r="N1847" t="s">
        <v>37</v>
      </c>
      <c r="O1847" t="s">
        <v>2652</v>
      </c>
      <c r="P1847" t="s">
        <v>1519</v>
      </c>
      <c r="Q1847" t="str">
        <f t="shared" si="201"/>
        <v>2018</v>
      </c>
      <c r="R1847" t="str">
        <f t="shared" si="202"/>
        <v>June</v>
      </c>
      <c r="S1847" t="s">
        <v>2783</v>
      </c>
      <c r="T1847" t="s">
        <v>71</v>
      </c>
    </row>
    <row r="1848" spans="1:20" x14ac:dyDescent="0.3">
      <c r="A1848" t="s">
        <v>2718</v>
      </c>
      <c r="B1848" t="s">
        <v>2519</v>
      </c>
      <c r="C1848">
        <v>4.4000000000000004</v>
      </c>
      <c r="D1848">
        <f t="shared" si="196"/>
        <v>5</v>
      </c>
      <c r="E1848">
        <v>1107197</v>
      </c>
      <c r="F1848" t="s">
        <v>39</v>
      </c>
      <c r="G1848">
        <f t="shared" si="197"/>
        <v>1000</v>
      </c>
      <c r="H1848" s="3" t="s">
        <v>79</v>
      </c>
      <c r="I1848" t="str">
        <f t="shared" si="198"/>
        <v>10000000+</v>
      </c>
      <c r="J1848" s="1">
        <f t="shared" si="199"/>
        <v>10000000</v>
      </c>
      <c r="K1848" t="s">
        <v>17</v>
      </c>
      <c r="L1848" s="2">
        <v>0</v>
      </c>
      <c r="M1848" s="1">
        <f t="shared" si="200"/>
        <v>0</v>
      </c>
      <c r="N1848" t="s">
        <v>37</v>
      </c>
      <c r="O1848" t="s">
        <v>2661</v>
      </c>
      <c r="P1848" t="s">
        <v>32</v>
      </c>
      <c r="Q1848" t="str">
        <f t="shared" si="201"/>
        <v>2018</v>
      </c>
      <c r="R1848" t="str">
        <f t="shared" si="202"/>
        <v>August</v>
      </c>
      <c r="S1848" t="s">
        <v>2695</v>
      </c>
      <c r="T1848" t="s">
        <v>46</v>
      </c>
    </row>
    <row r="1849" spans="1:20" x14ac:dyDescent="0.3">
      <c r="A1849" t="s">
        <v>2691</v>
      </c>
      <c r="B1849" t="s">
        <v>2519</v>
      </c>
      <c r="C1849">
        <v>4.4000000000000004</v>
      </c>
      <c r="D1849">
        <f t="shared" si="196"/>
        <v>5</v>
      </c>
      <c r="E1849">
        <v>3716278</v>
      </c>
      <c r="F1849" t="s">
        <v>1206</v>
      </c>
      <c r="G1849">
        <f t="shared" si="197"/>
        <v>36000000</v>
      </c>
      <c r="H1849" s="3" t="s">
        <v>36</v>
      </c>
      <c r="I1849" t="str">
        <f t="shared" si="198"/>
        <v>50000000+</v>
      </c>
      <c r="J1849" s="1">
        <f t="shared" si="199"/>
        <v>50000000</v>
      </c>
      <c r="K1849" t="s">
        <v>17</v>
      </c>
      <c r="L1849" s="2">
        <v>0</v>
      </c>
      <c r="M1849" s="1">
        <f t="shared" si="200"/>
        <v>0</v>
      </c>
      <c r="N1849" t="s">
        <v>37</v>
      </c>
      <c r="O1849" t="s">
        <v>2538</v>
      </c>
      <c r="P1849" t="s">
        <v>265</v>
      </c>
      <c r="Q1849" t="str">
        <f t="shared" si="201"/>
        <v>2018</v>
      </c>
      <c r="R1849" t="str">
        <f t="shared" si="202"/>
        <v>July</v>
      </c>
      <c r="S1849" t="s">
        <v>2692</v>
      </c>
      <c r="T1849" t="s">
        <v>535</v>
      </c>
    </row>
    <row r="1850" spans="1:20" x14ac:dyDescent="0.3">
      <c r="A1850" t="s">
        <v>2784</v>
      </c>
      <c r="B1850" t="s">
        <v>2519</v>
      </c>
      <c r="C1850">
        <v>4.3</v>
      </c>
      <c r="D1850">
        <f t="shared" si="196"/>
        <v>5</v>
      </c>
      <c r="E1850">
        <v>931595</v>
      </c>
      <c r="F1850" t="s">
        <v>102</v>
      </c>
      <c r="G1850">
        <f t="shared" si="197"/>
        <v>31000000</v>
      </c>
      <c r="H1850" s="3" t="s">
        <v>79</v>
      </c>
      <c r="I1850" t="str">
        <f t="shared" si="198"/>
        <v>10000000+</v>
      </c>
      <c r="J1850" s="1">
        <f t="shared" si="199"/>
        <v>10000000</v>
      </c>
      <c r="K1850" t="s">
        <v>17</v>
      </c>
      <c r="L1850" s="2">
        <v>0</v>
      </c>
      <c r="M1850" s="1">
        <f t="shared" si="200"/>
        <v>0</v>
      </c>
      <c r="N1850" t="s">
        <v>37</v>
      </c>
      <c r="O1850" t="s">
        <v>2652</v>
      </c>
      <c r="P1850" t="s">
        <v>237</v>
      </c>
      <c r="Q1850" t="str">
        <f t="shared" si="201"/>
        <v>2018</v>
      </c>
      <c r="R1850" t="str">
        <f t="shared" si="202"/>
        <v>July</v>
      </c>
      <c r="S1850" t="s">
        <v>2785</v>
      </c>
      <c r="T1850" t="s">
        <v>22</v>
      </c>
    </row>
    <row r="1851" spans="1:20" x14ac:dyDescent="0.3">
      <c r="A1851" t="s">
        <v>2713</v>
      </c>
      <c r="B1851" t="s">
        <v>2519</v>
      </c>
      <c r="C1851">
        <v>4.3</v>
      </c>
      <c r="D1851">
        <f t="shared" si="196"/>
        <v>5</v>
      </c>
      <c r="E1851">
        <v>165928</v>
      </c>
      <c r="F1851" t="s">
        <v>2714</v>
      </c>
      <c r="G1851">
        <f t="shared" si="197"/>
        <v>91000000</v>
      </c>
      <c r="H1851" s="3" t="s">
        <v>31</v>
      </c>
      <c r="I1851" t="str">
        <f t="shared" si="198"/>
        <v>5000000+</v>
      </c>
      <c r="J1851" s="1">
        <f t="shared" si="199"/>
        <v>5000000</v>
      </c>
      <c r="K1851" t="s">
        <v>17</v>
      </c>
      <c r="L1851" s="2">
        <v>0</v>
      </c>
      <c r="M1851" s="1">
        <f t="shared" si="200"/>
        <v>0</v>
      </c>
      <c r="N1851" t="s">
        <v>37</v>
      </c>
      <c r="O1851" t="s">
        <v>2715</v>
      </c>
      <c r="P1851" t="s">
        <v>74</v>
      </c>
      <c r="Q1851" t="str">
        <f t="shared" si="201"/>
        <v>2018</v>
      </c>
      <c r="R1851" t="str">
        <f t="shared" si="202"/>
        <v>July</v>
      </c>
      <c r="S1851" t="s">
        <v>1118</v>
      </c>
      <c r="T1851" t="s">
        <v>46</v>
      </c>
    </row>
    <row r="1852" spans="1:20" x14ac:dyDescent="0.3">
      <c r="A1852" t="s">
        <v>2786</v>
      </c>
      <c r="B1852" t="s">
        <v>2519</v>
      </c>
      <c r="C1852">
        <v>4.5999999999999996</v>
      </c>
      <c r="D1852">
        <f t="shared" si="196"/>
        <v>5</v>
      </c>
      <c r="E1852">
        <v>1480189</v>
      </c>
      <c r="F1852" t="s">
        <v>39</v>
      </c>
      <c r="G1852">
        <f t="shared" si="197"/>
        <v>1000</v>
      </c>
      <c r="H1852" s="3" t="s">
        <v>79</v>
      </c>
      <c r="I1852" t="str">
        <f t="shared" si="198"/>
        <v>10000000+</v>
      </c>
      <c r="J1852" s="1">
        <f t="shared" si="199"/>
        <v>10000000</v>
      </c>
      <c r="K1852" t="s">
        <v>17</v>
      </c>
      <c r="L1852" s="2">
        <v>0</v>
      </c>
      <c r="M1852" s="1">
        <f t="shared" si="200"/>
        <v>0</v>
      </c>
      <c r="N1852" t="s">
        <v>18</v>
      </c>
      <c r="O1852" t="s">
        <v>2527</v>
      </c>
      <c r="P1852" t="s">
        <v>153</v>
      </c>
      <c r="Q1852" t="str">
        <f t="shared" si="201"/>
        <v>2018</v>
      </c>
      <c r="R1852" t="str">
        <f t="shared" si="202"/>
        <v>August</v>
      </c>
      <c r="S1852" t="s">
        <v>2787</v>
      </c>
      <c r="T1852" t="s">
        <v>39</v>
      </c>
    </row>
    <row r="1853" spans="1:20" x14ac:dyDescent="0.3">
      <c r="A1853" t="s">
        <v>2788</v>
      </c>
      <c r="B1853" t="s">
        <v>2519</v>
      </c>
      <c r="C1853">
        <v>4.3</v>
      </c>
      <c r="D1853">
        <f t="shared" si="196"/>
        <v>5</v>
      </c>
      <c r="E1853">
        <v>2468063</v>
      </c>
      <c r="F1853" t="s">
        <v>2789</v>
      </c>
      <c r="G1853">
        <f t="shared" si="197"/>
        <v>92000000</v>
      </c>
      <c r="H1853" s="3" t="s">
        <v>36</v>
      </c>
      <c r="I1853" t="str">
        <f t="shared" si="198"/>
        <v>50000000+</v>
      </c>
      <c r="J1853" s="1">
        <f t="shared" si="199"/>
        <v>50000000</v>
      </c>
      <c r="K1853" t="s">
        <v>17</v>
      </c>
      <c r="L1853" s="2">
        <v>0</v>
      </c>
      <c r="M1853" s="1">
        <f t="shared" si="200"/>
        <v>0</v>
      </c>
      <c r="N1853" t="s">
        <v>37</v>
      </c>
      <c r="O1853" t="s">
        <v>2538</v>
      </c>
      <c r="P1853" t="s">
        <v>103</v>
      </c>
      <c r="Q1853" t="str">
        <f t="shared" si="201"/>
        <v>2018</v>
      </c>
      <c r="R1853" t="str">
        <f t="shared" si="202"/>
        <v>July</v>
      </c>
      <c r="S1853" t="s">
        <v>2790</v>
      </c>
      <c r="T1853" t="s">
        <v>22</v>
      </c>
    </row>
    <row r="1854" spans="1:20" x14ac:dyDescent="0.3">
      <c r="A1854" t="s">
        <v>2791</v>
      </c>
      <c r="B1854" t="s">
        <v>2519</v>
      </c>
      <c r="C1854">
        <v>4.3</v>
      </c>
      <c r="D1854">
        <f t="shared" si="196"/>
        <v>5</v>
      </c>
      <c r="E1854">
        <v>309176</v>
      </c>
      <c r="F1854" t="s">
        <v>1135</v>
      </c>
      <c r="G1854">
        <f t="shared" si="197"/>
        <v>70000000</v>
      </c>
      <c r="H1854" s="3" t="s">
        <v>31</v>
      </c>
      <c r="I1854" t="str">
        <f t="shared" si="198"/>
        <v>5000000+</v>
      </c>
      <c r="J1854" s="1">
        <f t="shared" si="199"/>
        <v>5000000</v>
      </c>
      <c r="K1854" t="s">
        <v>17</v>
      </c>
      <c r="L1854" s="2">
        <v>0</v>
      </c>
      <c r="M1854" s="1">
        <f t="shared" si="200"/>
        <v>0</v>
      </c>
      <c r="N1854" t="s">
        <v>111</v>
      </c>
      <c r="O1854" t="s">
        <v>2652</v>
      </c>
      <c r="P1854" t="s">
        <v>153</v>
      </c>
      <c r="Q1854" t="str">
        <f t="shared" si="201"/>
        <v>2018</v>
      </c>
      <c r="R1854" t="str">
        <f t="shared" si="202"/>
        <v>August</v>
      </c>
      <c r="S1854" t="s">
        <v>2792</v>
      </c>
      <c r="T1854" t="s">
        <v>46</v>
      </c>
    </row>
    <row r="1855" spans="1:20" x14ac:dyDescent="0.3">
      <c r="A1855" t="s">
        <v>2793</v>
      </c>
      <c r="B1855" t="s">
        <v>2519</v>
      </c>
      <c r="C1855">
        <v>4.5999999999999996</v>
      </c>
      <c r="D1855">
        <f t="shared" si="196"/>
        <v>5</v>
      </c>
      <c r="E1855">
        <v>807338</v>
      </c>
      <c r="F1855" t="s">
        <v>1692</v>
      </c>
      <c r="G1855">
        <f t="shared" si="197"/>
        <v>93000000</v>
      </c>
      <c r="H1855" s="3" t="s">
        <v>79</v>
      </c>
      <c r="I1855" t="str">
        <f t="shared" si="198"/>
        <v>10000000+</v>
      </c>
      <c r="J1855" s="1">
        <f t="shared" si="199"/>
        <v>10000000</v>
      </c>
      <c r="K1855" t="s">
        <v>17</v>
      </c>
      <c r="L1855" s="2">
        <v>0</v>
      </c>
      <c r="M1855" s="1">
        <f t="shared" si="200"/>
        <v>0</v>
      </c>
      <c r="N1855" t="s">
        <v>37</v>
      </c>
      <c r="O1855" t="s">
        <v>2652</v>
      </c>
      <c r="P1855" t="s">
        <v>103</v>
      </c>
      <c r="Q1855" t="str">
        <f t="shared" si="201"/>
        <v>2018</v>
      </c>
      <c r="R1855" t="str">
        <f t="shared" si="202"/>
        <v>July</v>
      </c>
      <c r="S1855" t="s">
        <v>2794</v>
      </c>
      <c r="T1855" t="s">
        <v>22</v>
      </c>
    </row>
    <row r="1856" spans="1:20" x14ac:dyDescent="0.3">
      <c r="A1856" t="s">
        <v>2795</v>
      </c>
      <c r="B1856" t="s">
        <v>2519</v>
      </c>
      <c r="C1856">
        <v>4.5</v>
      </c>
      <c r="D1856">
        <f t="shared" si="196"/>
        <v>5</v>
      </c>
      <c r="E1856">
        <v>446434</v>
      </c>
      <c r="F1856" t="s">
        <v>319</v>
      </c>
      <c r="G1856">
        <f t="shared" si="197"/>
        <v>52000000</v>
      </c>
      <c r="H1856" s="3" t="s">
        <v>79</v>
      </c>
      <c r="I1856" t="str">
        <f t="shared" si="198"/>
        <v>10000000+</v>
      </c>
      <c r="J1856" s="1">
        <f t="shared" si="199"/>
        <v>10000000</v>
      </c>
      <c r="K1856" t="s">
        <v>17</v>
      </c>
      <c r="L1856" s="2">
        <v>0</v>
      </c>
      <c r="M1856" s="1">
        <f t="shared" si="200"/>
        <v>0</v>
      </c>
      <c r="N1856" t="s">
        <v>18</v>
      </c>
      <c r="O1856" t="s">
        <v>2530</v>
      </c>
      <c r="P1856" t="s">
        <v>32</v>
      </c>
      <c r="Q1856" t="str">
        <f t="shared" si="201"/>
        <v>2018</v>
      </c>
      <c r="R1856" t="str">
        <f t="shared" si="202"/>
        <v>August</v>
      </c>
      <c r="S1856" t="s">
        <v>2796</v>
      </c>
      <c r="T1856" t="s">
        <v>22</v>
      </c>
    </row>
    <row r="1857" spans="1:20" x14ac:dyDescent="0.3">
      <c r="A1857" t="s">
        <v>2736</v>
      </c>
      <c r="B1857" t="s">
        <v>2519</v>
      </c>
      <c r="C1857">
        <v>4.5</v>
      </c>
      <c r="D1857">
        <f t="shared" si="196"/>
        <v>5</v>
      </c>
      <c r="E1857">
        <v>214819</v>
      </c>
      <c r="F1857" t="s">
        <v>2714</v>
      </c>
      <c r="G1857">
        <f t="shared" si="197"/>
        <v>91000000</v>
      </c>
      <c r="H1857" s="3" t="s">
        <v>31</v>
      </c>
      <c r="I1857" t="str">
        <f t="shared" si="198"/>
        <v>5000000+</v>
      </c>
      <c r="J1857" s="1">
        <f t="shared" si="199"/>
        <v>5000000</v>
      </c>
      <c r="K1857" t="s">
        <v>17</v>
      </c>
      <c r="L1857" s="2">
        <v>0</v>
      </c>
      <c r="M1857" s="1">
        <f t="shared" si="200"/>
        <v>0</v>
      </c>
      <c r="N1857" t="s">
        <v>18</v>
      </c>
      <c r="O1857" t="s">
        <v>2548</v>
      </c>
      <c r="P1857" t="s">
        <v>103</v>
      </c>
      <c r="Q1857" t="str">
        <f t="shared" si="201"/>
        <v>2018</v>
      </c>
      <c r="R1857" t="str">
        <f t="shared" si="202"/>
        <v>July</v>
      </c>
      <c r="S1857" t="s">
        <v>2737</v>
      </c>
      <c r="T1857" t="s">
        <v>71</v>
      </c>
    </row>
    <row r="1858" spans="1:20" x14ac:dyDescent="0.3">
      <c r="A1858" t="s">
        <v>2797</v>
      </c>
      <c r="B1858" t="s">
        <v>2519</v>
      </c>
      <c r="C1858">
        <v>4.2</v>
      </c>
      <c r="D1858">
        <f t="shared" si="196"/>
        <v>5</v>
      </c>
      <c r="E1858">
        <v>522466</v>
      </c>
      <c r="F1858" t="s">
        <v>85</v>
      </c>
      <c r="G1858">
        <f t="shared" si="197"/>
        <v>37000000</v>
      </c>
      <c r="H1858" s="3" t="s">
        <v>79</v>
      </c>
      <c r="I1858" t="str">
        <f t="shared" si="198"/>
        <v>10000000+</v>
      </c>
      <c r="J1858" s="1">
        <f t="shared" si="199"/>
        <v>10000000</v>
      </c>
      <c r="K1858" t="s">
        <v>17</v>
      </c>
      <c r="L1858" s="2">
        <v>0</v>
      </c>
      <c r="M1858" s="1">
        <f t="shared" si="200"/>
        <v>0</v>
      </c>
      <c r="N1858" t="s">
        <v>375</v>
      </c>
      <c r="O1858" t="s">
        <v>2715</v>
      </c>
      <c r="P1858" t="s">
        <v>763</v>
      </c>
      <c r="Q1858" t="str">
        <f t="shared" si="201"/>
        <v>2018</v>
      </c>
      <c r="R1858" t="str">
        <f t="shared" si="202"/>
        <v>June</v>
      </c>
      <c r="S1858" t="s">
        <v>2798</v>
      </c>
      <c r="T1858" t="s">
        <v>22</v>
      </c>
    </row>
    <row r="1859" spans="1:20" x14ac:dyDescent="0.3">
      <c r="A1859" t="s">
        <v>2799</v>
      </c>
      <c r="B1859" t="s">
        <v>2519</v>
      </c>
      <c r="C1859">
        <v>4.7</v>
      </c>
      <c r="D1859">
        <f t="shared" ref="D1859:D1922" si="203">IF(C1859&gt;4,5,IF(C1859&gt;3,4,IF(C1859&gt;2,3,IF(C1859&gt;1,2,1))))</f>
        <v>5</v>
      </c>
      <c r="E1859">
        <v>584126</v>
      </c>
      <c r="F1859" t="s">
        <v>1888</v>
      </c>
      <c r="G1859">
        <f t="shared" ref="G1859:G1922" si="204">IF(RIGHT(F1859,1)="M",LEFT(F1859,LEN(F1859)-1)*1000000,IF(RIGHT(F1859,1)="K",LEFT(F1859,LEN(F1859)-1)*1000, 1000))</f>
        <v>64000000</v>
      </c>
      <c r="H1859" s="3" t="s">
        <v>79</v>
      </c>
      <c r="I1859" t="str">
        <f t="shared" ref="I1859:I1922" si="205">SUBSTITUTE(H1859,",","")</f>
        <v>10000000+</v>
      </c>
      <c r="J1859" s="1">
        <f t="shared" ref="J1859:J1922" si="206">VALUE(LEFT(I1859,LEN(I1859)-1))</f>
        <v>10000000</v>
      </c>
      <c r="K1859" t="s">
        <v>17</v>
      </c>
      <c r="L1859" s="2">
        <v>0</v>
      </c>
      <c r="M1859" s="1">
        <f t="shared" ref="M1859:M1922" si="207">VALUE(IF(RIGHT(L1859,LEN(L1859)-1)="",0,RIGHT(L1859,LEN(L1859)-1)))</f>
        <v>0</v>
      </c>
      <c r="N1859" t="s">
        <v>111</v>
      </c>
      <c r="O1859" t="s">
        <v>2715</v>
      </c>
      <c r="P1859" t="s">
        <v>248</v>
      </c>
      <c r="Q1859" t="str">
        <f t="shared" ref="Q1859:Q1922" si="208">RIGHT(P1859,4)</f>
        <v>2018</v>
      </c>
      <c r="R1859" t="str">
        <f t="shared" ref="R1859:R1922" si="209">LEFT(P1859,FIND(" ",P1859)-1)</f>
        <v>July</v>
      </c>
      <c r="S1859" t="s">
        <v>2636</v>
      </c>
      <c r="T1859" t="s">
        <v>71</v>
      </c>
    </row>
    <row r="1860" spans="1:20" x14ac:dyDescent="0.3">
      <c r="A1860" t="s">
        <v>2800</v>
      </c>
      <c r="B1860" t="s">
        <v>2519</v>
      </c>
      <c r="C1860">
        <v>4.3</v>
      </c>
      <c r="D1860">
        <f t="shared" si="203"/>
        <v>5</v>
      </c>
      <c r="E1860">
        <v>32551</v>
      </c>
      <c r="F1860" t="s">
        <v>197</v>
      </c>
      <c r="G1860">
        <f t="shared" si="204"/>
        <v>35000000</v>
      </c>
      <c r="H1860" s="3" t="s">
        <v>25</v>
      </c>
      <c r="I1860" t="str">
        <f t="shared" si="205"/>
        <v>500000+</v>
      </c>
      <c r="J1860" s="1">
        <f t="shared" si="206"/>
        <v>500000</v>
      </c>
      <c r="K1860" t="s">
        <v>17</v>
      </c>
      <c r="L1860" s="2">
        <v>0</v>
      </c>
      <c r="M1860" s="1">
        <f t="shared" si="207"/>
        <v>0</v>
      </c>
      <c r="N1860" t="s">
        <v>375</v>
      </c>
      <c r="O1860" t="s">
        <v>2715</v>
      </c>
      <c r="P1860" t="s">
        <v>112</v>
      </c>
      <c r="Q1860" t="str">
        <f t="shared" si="208"/>
        <v>2018</v>
      </c>
      <c r="R1860" t="str">
        <f t="shared" si="209"/>
        <v>July</v>
      </c>
      <c r="S1860">
        <v>1.93</v>
      </c>
      <c r="T1860" t="s">
        <v>46</v>
      </c>
    </row>
    <row r="1861" spans="1:20" x14ac:dyDescent="0.3">
      <c r="A1861" t="s">
        <v>2801</v>
      </c>
      <c r="B1861" t="s">
        <v>2519</v>
      </c>
      <c r="C1861">
        <v>4</v>
      </c>
      <c r="D1861">
        <f t="shared" si="203"/>
        <v>4</v>
      </c>
      <c r="E1861">
        <v>90218</v>
      </c>
      <c r="F1861" t="s">
        <v>1299</v>
      </c>
      <c r="G1861">
        <f t="shared" si="204"/>
        <v>97000000</v>
      </c>
      <c r="H1861" s="3" t="s">
        <v>56</v>
      </c>
      <c r="I1861" t="str">
        <f t="shared" si="205"/>
        <v>1000000+</v>
      </c>
      <c r="J1861" s="1">
        <f t="shared" si="206"/>
        <v>1000000</v>
      </c>
      <c r="K1861" t="s">
        <v>17</v>
      </c>
      <c r="L1861" s="2">
        <v>0</v>
      </c>
      <c r="M1861" s="1">
        <f t="shared" si="207"/>
        <v>0</v>
      </c>
      <c r="N1861" t="s">
        <v>37</v>
      </c>
      <c r="O1861" t="s">
        <v>2540</v>
      </c>
      <c r="P1861" t="s">
        <v>86</v>
      </c>
      <c r="Q1861" t="str">
        <f t="shared" si="208"/>
        <v>2018</v>
      </c>
      <c r="R1861" t="str">
        <f t="shared" si="209"/>
        <v>August</v>
      </c>
      <c r="S1861" t="s">
        <v>2802</v>
      </c>
      <c r="T1861" t="s">
        <v>267</v>
      </c>
    </row>
    <row r="1862" spans="1:20" x14ac:dyDescent="0.3">
      <c r="A1862" t="s">
        <v>2803</v>
      </c>
      <c r="B1862" t="s">
        <v>2519</v>
      </c>
      <c r="C1862">
        <v>4.4000000000000004</v>
      </c>
      <c r="D1862">
        <f t="shared" si="203"/>
        <v>5</v>
      </c>
      <c r="E1862">
        <v>212524</v>
      </c>
      <c r="F1862" t="s">
        <v>1692</v>
      </c>
      <c r="G1862">
        <f t="shared" si="204"/>
        <v>93000000</v>
      </c>
      <c r="H1862" s="3" t="s">
        <v>31</v>
      </c>
      <c r="I1862" t="str">
        <f t="shared" si="205"/>
        <v>5000000+</v>
      </c>
      <c r="J1862" s="1">
        <f t="shared" si="206"/>
        <v>5000000</v>
      </c>
      <c r="K1862" t="s">
        <v>17</v>
      </c>
      <c r="L1862" s="2">
        <v>0</v>
      </c>
      <c r="M1862" s="1">
        <f t="shared" si="207"/>
        <v>0</v>
      </c>
      <c r="N1862" t="s">
        <v>18</v>
      </c>
      <c r="O1862" t="s">
        <v>2715</v>
      </c>
      <c r="P1862" t="s">
        <v>265</v>
      </c>
      <c r="Q1862" t="str">
        <f t="shared" si="208"/>
        <v>2018</v>
      </c>
      <c r="R1862" t="str">
        <f t="shared" si="209"/>
        <v>July</v>
      </c>
      <c r="S1862" t="s">
        <v>1027</v>
      </c>
      <c r="T1862" t="s">
        <v>22</v>
      </c>
    </row>
    <row r="1863" spans="1:20" x14ac:dyDescent="0.3">
      <c r="A1863" t="s">
        <v>2804</v>
      </c>
      <c r="B1863" t="s">
        <v>2519</v>
      </c>
      <c r="C1863">
        <v>4.3</v>
      </c>
      <c r="D1863">
        <f t="shared" si="203"/>
        <v>5</v>
      </c>
      <c r="E1863">
        <v>2045554</v>
      </c>
      <c r="F1863" t="s">
        <v>68</v>
      </c>
      <c r="G1863">
        <f t="shared" si="204"/>
        <v>28000000</v>
      </c>
      <c r="H1863" s="3" t="s">
        <v>36</v>
      </c>
      <c r="I1863" t="str">
        <f t="shared" si="205"/>
        <v>50000000+</v>
      </c>
      <c r="J1863" s="1">
        <f t="shared" si="206"/>
        <v>50000000</v>
      </c>
      <c r="K1863" t="s">
        <v>17</v>
      </c>
      <c r="L1863" s="2">
        <v>0</v>
      </c>
      <c r="M1863" s="1">
        <f t="shared" si="207"/>
        <v>0</v>
      </c>
      <c r="N1863" t="s">
        <v>37</v>
      </c>
      <c r="O1863" t="s">
        <v>2715</v>
      </c>
      <c r="P1863" t="s">
        <v>103</v>
      </c>
      <c r="Q1863" t="str">
        <f t="shared" si="208"/>
        <v>2018</v>
      </c>
      <c r="R1863" t="str">
        <f t="shared" si="209"/>
        <v>July</v>
      </c>
      <c r="S1863" t="s">
        <v>2025</v>
      </c>
      <c r="T1863" t="s">
        <v>22</v>
      </c>
    </row>
    <row r="1864" spans="1:20" x14ac:dyDescent="0.3">
      <c r="A1864" t="s">
        <v>2805</v>
      </c>
      <c r="B1864" t="s">
        <v>2519</v>
      </c>
      <c r="C1864">
        <v>4.5999999999999996</v>
      </c>
      <c r="D1864">
        <f t="shared" si="203"/>
        <v>5</v>
      </c>
      <c r="E1864">
        <v>745684</v>
      </c>
      <c r="F1864" t="s">
        <v>2806</v>
      </c>
      <c r="G1864">
        <f t="shared" si="204"/>
        <v>83000000</v>
      </c>
      <c r="H1864" s="3" t="s">
        <v>31</v>
      </c>
      <c r="I1864" t="str">
        <f t="shared" si="205"/>
        <v>5000000+</v>
      </c>
      <c r="J1864" s="1">
        <f t="shared" si="206"/>
        <v>5000000</v>
      </c>
      <c r="K1864" t="s">
        <v>17</v>
      </c>
      <c r="L1864" s="2">
        <v>0</v>
      </c>
      <c r="M1864" s="1">
        <f t="shared" si="207"/>
        <v>0</v>
      </c>
      <c r="N1864" t="s">
        <v>37</v>
      </c>
      <c r="O1864" t="s">
        <v>2715</v>
      </c>
      <c r="P1864" t="s">
        <v>369</v>
      </c>
      <c r="Q1864" t="str">
        <f t="shared" si="208"/>
        <v>2018</v>
      </c>
      <c r="R1864" t="str">
        <f t="shared" si="209"/>
        <v>July</v>
      </c>
      <c r="S1864" t="s">
        <v>2807</v>
      </c>
      <c r="T1864" t="s">
        <v>22</v>
      </c>
    </row>
    <row r="1865" spans="1:20" x14ac:dyDescent="0.3">
      <c r="A1865" t="s">
        <v>2808</v>
      </c>
      <c r="B1865" t="s">
        <v>2519</v>
      </c>
      <c r="C1865">
        <v>4.7</v>
      </c>
      <c r="D1865">
        <f t="shared" si="203"/>
        <v>5</v>
      </c>
      <c r="E1865">
        <v>416540</v>
      </c>
      <c r="F1865" t="s">
        <v>2307</v>
      </c>
      <c r="G1865">
        <f t="shared" si="204"/>
        <v>99000000</v>
      </c>
      <c r="H1865" s="3" t="s">
        <v>79</v>
      </c>
      <c r="I1865" t="str">
        <f t="shared" si="205"/>
        <v>10000000+</v>
      </c>
      <c r="J1865" s="1">
        <f t="shared" si="206"/>
        <v>10000000</v>
      </c>
      <c r="K1865" t="s">
        <v>17</v>
      </c>
      <c r="L1865" s="2">
        <v>0</v>
      </c>
      <c r="M1865" s="1">
        <f t="shared" si="207"/>
        <v>0</v>
      </c>
      <c r="N1865" t="s">
        <v>111</v>
      </c>
      <c r="O1865" t="s">
        <v>2715</v>
      </c>
      <c r="P1865" t="s">
        <v>1668</v>
      </c>
      <c r="Q1865" t="str">
        <f t="shared" si="208"/>
        <v>2018</v>
      </c>
      <c r="R1865" t="str">
        <f t="shared" si="209"/>
        <v>May</v>
      </c>
      <c r="S1865" t="s">
        <v>2809</v>
      </c>
      <c r="T1865" t="s">
        <v>51</v>
      </c>
    </row>
    <row r="1866" spans="1:20" x14ac:dyDescent="0.3">
      <c r="A1866" t="s">
        <v>2810</v>
      </c>
      <c r="B1866" t="s">
        <v>2519</v>
      </c>
      <c r="C1866">
        <v>4.4000000000000004</v>
      </c>
      <c r="D1866">
        <f t="shared" si="203"/>
        <v>5</v>
      </c>
      <c r="E1866">
        <v>16601</v>
      </c>
      <c r="F1866" t="s">
        <v>538</v>
      </c>
      <c r="G1866">
        <f t="shared" si="204"/>
        <v>55000000</v>
      </c>
      <c r="H1866" s="3" t="s">
        <v>25</v>
      </c>
      <c r="I1866" t="str">
        <f t="shared" si="205"/>
        <v>500000+</v>
      </c>
      <c r="J1866" s="1">
        <f t="shared" si="206"/>
        <v>500000</v>
      </c>
      <c r="K1866" t="s">
        <v>17</v>
      </c>
      <c r="L1866" s="2">
        <v>0</v>
      </c>
      <c r="M1866" s="1">
        <f t="shared" si="207"/>
        <v>0</v>
      </c>
      <c r="N1866" t="s">
        <v>37</v>
      </c>
      <c r="O1866" t="s">
        <v>2715</v>
      </c>
      <c r="P1866" t="s">
        <v>192</v>
      </c>
      <c r="Q1866" t="str">
        <f t="shared" si="208"/>
        <v>2018</v>
      </c>
      <c r="R1866" t="str">
        <f t="shared" si="209"/>
        <v>July</v>
      </c>
      <c r="S1866" t="s">
        <v>1787</v>
      </c>
      <c r="T1866" t="s">
        <v>76</v>
      </c>
    </row>
    <row r="1867" spans="1:20" x14ac:dyDescent="0.3">
      <c r="A1867" t="s">
        <v>2760</v>
      </c>
      <c r="B1867" t="s">
        <v>2519</v>
      </c>
      <c r="C1867">
        <v>4.7</v>
      </c>
      <c r="D1867">
        <f t="shared" si="203"/>
        <v>5</v>
      </c>
      <c r="E1867">
        <v>59017</v>
      </c>
      <c r="F1867" t="s">
        <v>2620</v>
      </c>
      <c r="G1867">
        <f t="shared" si="204"/>
        <v>82000000</v>
      </c>
      <c r="H1867" s="3" t="s">
        <v>56</v>
      </c>
      <c r="I1867" t="str">
        <f t="shared" si="205"/>
        <v>1000000+</v>
      </c>
      <c r="J1867" s="1">
        <f t="shared" si="206"/>
        <v>1000000</v>
      </c>
      <c r="K1867" t="s">
        <v>17</v>
      </c>
      <c r="L1867" s="2">
        <v>0</v>
      </c>
      <c r="M1867" s="1">
        <f t="shared" si="207"/>
        <v>0</v>
      </c>
      <c r="N1867" t="s">
        <v>37</v>
      </c>
      <c r="O1867" t="s">
        <v>2538</v>
      </c>
      <c r="P1867" t="s">
        <v>66</v>
      </c>
      <c r="Q1867" t="str">
        <f t="shared" si="208"/>
        <v>2018</v>
      </c>
      <c r="R1867" t="str">
        <f t="shared" si="209"/>
        <v>July</v>
      </c>
      <c r="S1867" t="s">
        <v>2761</v>
      </c>
      <c r="T1867" t="s">
        <v>535</v>
      </c>
    </row>
    <row r="1868" spans="1:20" x14ac:dyDescent="0.3">
      <c r="A1868" t="s">
        <v>2811</v>
      </c>
      <c r="B1868" t="s">
        <v>2519</v>
      </c>
      <c r="C1868">
        <v>4.4000000000000004</v>
      </c>
      <c r="D1868">
        <f t="shared" si="203"/>
        <v>5</v>
      </c>
      <c r="E1868">
        <v>3057481</v>
      </c>
      <c r="F1868" t="s">
        <v>24</v>
      </c>
      <c r="G1868">
        <f t="shared" si="204"/>
        <v>14000000</v>
      </c>
      <c r="H1868" s="3" t="s">
        <v>36</v>
      </c>
      <c r="I1868" t="str">
        <f t="shared" si="205"/>
        <v>50000000+</v>
      </c>
      <c r="J1868" s="1">
        <f t="shared" si="206"/>
        <v>50000000</v>
      </c>
      <c r="K1868" t="s">
        <v>17</v>
      </c>
      <c r="L1868" s="2">
        <v>0</v>
      </c>
      <c r="M1868" s="1">
        <f t="shared" si="207"/>
        <v>0</v>
      </c>
      <c r="N1868" t="s">
        <v>37</v>
      </c>
      <c r="O1868" t="s">
        <v>2540</v>
      </c>
      <c r="P1868" t="s">
        <v>192</v>
      </c>
      <c r="Q1868" t="str">
        <f t="shared" si="208"/>
        <v>2018</v>
      </c>
      <c r="R1868" t="str">
        <f t="shared" si="209"/>
        <v>July</v>
      </c>
      <c r="S1868">
        <v>1.76</v>
      </c>
      <c r="T1868" t="s">
        <v>51</v>
      </c>
    </row>
    <row r="1869" spans="1:20" x14ac:dyDescent="0.3">
      <c r="A1869" t="s">
        <v>2812</v>
      </c>
      <c r="B1869" t="s">
        <v>2519</v>
      </c>
      <c r="C1869">
        <v>4.3</v>
      </c>
      <c r="D1869">
        <f t="shared" si="203"/>
        <v>5</v>
      </c>
      <c r="E1869">
        <v>224514</v>
      </c>
      <c r="F1869" t="s">
        <v>2747</v>
      </c>
      <c r="G1869">
        <f t="shared" si="204"/>
        <v>81000000</v>
      </c>
      <c r="H1869" s="3" t="s">
        <v>31</v>
      </c>
      <c r="I1869" t="str">
        <f t="shared" si="205"/>
        <v>5000000+</v>
      </c>
      <c r="J1869" s="1">
        <f t="shared" si="206"/>
        <v>5000000</v>
      </c>
      <c r="K1869" t="s">
        <v>17</v>
      </c>
      <c r="L1869" s="2">
        <v>0</v>
      </c>
      <c r="M1869" s="1">
        <f t="shared" si="207"/>
        <v>0</v>
      </c>
      <c r="N1869" t="s">
        <v>37</v>
      </c>
      <c r="O1869" t="s">
        <v>2540</v>
      </c>
      <c r="P1869" t="s">
        <v>200</v>
      </c>
      <c r="Q1869" t="str">
        <f t="shared" si="208"/>
        <v>2018</v>
      </c>
      <c r="R1869" t="str">
        <f t="shared" si="209"/>
        <v>July</v>
      </c>
      <c r="S1869" t="s">
        <v>2813</v>
      </c>
      <c r="T1869" t="s">
        <v>22</v>
      </c>
    </row>
    <row r="1870" spans="1:20" x14ac:dyDescent="0.3">
      <c r="A1870" t="s">
        <v>2814</v>
      </c>
      <c r="B1870" t="s">
        <v>2519</v>
      </c>
      <c r="C1870">
        <v>4.2</v>
      </c>
      <c r="D1870">
        <f t="shared" si="203"/>
        <v>5</v>
      </c>
      <c r="E1870">
        <v>26247</v>
      </c>
      <c r="F1870" t="s">
        <v>39</v>
      </c>
      <c r="G1870">
        <f t="shared" si="204"/>
        <v>1000</v>
      </c>
      <c r="H1870" s="3" t="s">
        <v>56</v>
      </c>
      <c r="I1870" t="str">
        <f t="shared" si="205"/>
        <v>1000000+</v>
      </c>
      <c r="J1870" s="1">
        <f t="shared" si="206"/>
        <v>1000000</v>
      </c>
      <c r="K1870" t="s">
        <v>17</v>
      </c>
      <c r="L1870" s="2">
        <v>0</v>
      </c>
      <c r="M1870" s="1">
        <f t="shared" si="207"/>
        <v>0</v>
      </c>
      <c r="N1870" t="s">
        <v>37</v>
      </c>
      <c r="O1870" t="s">
        <v>2715</v>
      </c>
      <c r="P1870" t="s">
        <v>192</v>
      </c>
      <c r="Q1870" t="str">
        <f t="shared" si="208"/>
        <v>2018</v>
      </c>
      <c r="R1870" t="str">
        <f t="shared" si="209"/>
        <v>July</v>
      </c>
      <c r="S1870" t="s">
        <v>2815</v>
      </c>
      <c r="T1870" t="s">
        <v>22</v>
      </c>
    </row>
    <row r="1871" spans="1:20" x14ac:dyDescent="0.3">
      <c r="A1871" t="s">
        <v>2525</v>
      </c>
      <c r="B1871" t="s">
        <v>2519</v>
      </c>
      <c r="C1871">
        <v>4.4000000000000004</v>
      </c>
      <c r="D1871">
        <f t="shared" si="203"/>
        <v>5</v>
      </c>
      <c r="E1871">
        <v>22430188</v>
      </c>
      <c r="F1871" t="s">
        <v>2526</v>
      </c>
      <c r="G1871">
        <f t="shared" si="204"/>
        <v>74000000</v>
      </c>
      <c r="H1871" s="3" t="s">
        <v>742</v>
      </c>
      <c r="I1871" t="str">
        <f t="shared" si="205"/>
        <v>500000000+</v>
      </c>
      <c r="J1871" s="1">
        <f t="shared" si="206"/>
        <v>500000000</v>
      </c>
      <c r="K1871" t="s">
        <v>17</v>
      </c>
      <c r="L1871" s="2">
        <v>0</v>
      </c>
      <c r="M1871" s="1">
        <f t="shared" si="207"/>
        <v>0</v>
      </c>
      <c r="N1871" t="s">
        <v>18</v>
      </c>
      <c r="O1871" t="s">
        <v>2527</v>
      </c>
      <c r="P1871" t="s">
        <v>704</v>
      </c>
      <c r="Q1871" t="str">
        <f t="shared" si="208"/>
        <v>2018</v>
      </c>
      <c r="R1871" t="str">
        <f t="shared" si="209"/>
        <v>July</v>
      </c>
      <c r="S1871" t="s">
        <v>2528</v>
      </c>
      <c r="T1871" t="s">
        <v>71</v>
      </c>
    </row>
    <row r="1872" spans="1:20" x14ac:dyDescent="0.3">
      <c r="A1872" t="s">
        <v>2518</v>
      </c>
      <c r="B1872" t="s">
        <v>2519</v>
      </c>
      <c r="C1872">
        <v>4.5</v>
      </c>
      <c r="D1872">
        <f t="shared" si="203"/>
        <v>5</v>
      </c>
      <c r="E1872">
        <v>4449910</v>
      </c>
      <c r="F1872" t="s">
        <v>2053</v>
      </c>
      <c r="G1872">
        <f t="shared" si="204"/>
        <v>67000000</v>
      </c>
      <c r="H1872" s="3" t="s">
        <v>403</v>
      </c>
      <c r="I1872" t="str">
        <f t="shared" si="205"/>
        <v>100000000+</v>
      </c>
      <c r="J1872" s="1">
        <f t="shared" si="206"/>
        <v>100000000</v>
      </c>
      <c r="K1872" t="s">
        <v>17</v>
      </c>
      <c r="L1872" s="2">
        <v>0</v>
      </c>
      <c r="M1872" s="1">
        <f t="shared" si="207"/>
        <v>0</v>
      </c>
      <c r="N1872" t="s">
        <v>111</v>
      </c>
      <c r="O1872" t="s">
        <v>2520</v>
      </c>
      <c r="P1872" t="s">
        <v>74</v>
      </c>
      <c r="Q1872" t="str">
        <f t="shared" si="208"/>
        <v>2018</v>
      </c>
      <c r="R1872" t="str">
        <f t="shared" si="209"/>
        <v>July</v>
      </c>
      <c r="S1872" t="s">
        <v>2521</v>
      </c>
      <c r="T1872" t="s">
        <v>71</v>
      </c>
    </row>
    <row r="1873" spans="1:20" x14ac:dyDescent="0.3">
      <c r="A1873" t="s">
        <v>2571</v>
      </c>
      <c r="B1873" t="s">
        <v>2519</v>
      </c>
      <c r="C1873">
        <v>4.5</v>
      </c>
      <c r="D1873">
        <f t="shared" si="203"/>
        <v>5</v>
      </c>
      <c r="E1873">
        <v>14201891</v>
      </c>
      <c r="F1873" t="s">
        <v>319</v>
      </c>
      <c r="G1873">
        <f t="shared" si="204"/>
        <v>52000000</v>
      </c>
      <c r="H1873" s="3" t="s">
        <v>403</v>
      </c>
      <c r="I1873" t="str">
        <f t="shared" si="205"/>
        <v>100000000+</v>
      </c>
      <c r="J1873" s="1">
        <f t="shared" si="206"/>
        <v>100000000</v>
      </c>
      <c r="K1873" t="s">
        <v>17</v>
      </c>
      <c r="L1873" s="2">
        <v>0</v>
      </c>
      <c r="M1873" s="1">
        <f t="shared" si="207"/>
        <v>0</v>
      </c>
      <c r="N1873" t="s">
        <v>18</v>
      </c>
      <c r="O1873" t="s">
        <v>2572</v>
      </c>
      <c r="P1873" t="s">
        <v>74</v>
      </c>
      <c r="Q1873" t="str">
        <f t="shared" si="208"/>
        <v>2018</v>
      </c>
      <c r="R1873" t="str">
        <f t="shared" si="209"/>
        <v>July</v>
      </c>
      <c r="S1873" t="s">
        <v>2573</v>
      </c>
      <c r="T1873" t="s">
        <v>22</v>
      </c>
    </row>
    <row r="1874" spans="1:20" x14ac:dyDescent="0.3">
      <c r="A1874" t="s">
        <v>2522</v>
      </c>
      <c r="B1874" t="s">
        <v>2519</v>
      </c>
      <c r="C1874">
        <v>4.5</v>
      </c>
      <c r="D1874">
        <f t="shared" si="203"/>
        <v>5</v>
      </c>
      <c r="E1874">
        <v>27725352</v>
      </c>
      <c r="F1874" t="s">
        <v>1367</v>
      </c>
      <c r="G1874">
        <f t="shared" si="204"/>
        <v>76000000</v>
      </c>
      <c r="H1874" s="3" t="s">
        <v>430</v>
      </c>
      <c r="I1874" t="str">
        <f t="shared" si="205"/>
        <v>1000000000+</v>
      </c>
      <c r="J1874" s="1">
        <f t="shared" si="206"/>
        <v>1000000000</v>
      </c>
      <c r="K1874" t="s">
        <v>17</v>
      </c>
      <c r="L1874" s="2">
        <v>0</v>
      </c>
      <c r="M1874" s="1">
        <f t="shared" si="207"/>
        <v>0</v>
      </c>
      <c r="N1874" t="s">
        <v>111</v>
      </c>
      <c r="O1874" t="s">
        <v>2523</v>
      </c>
      <c r="P1874" t="s">
        <v>112</v>
      </c>
      <c r="Q1874" t="str">
        <f t="shared" si="208"/>
        <v>2018</v>
      </c>
      <c r="R1874" t="str">
        <f t="shared" si="209"/>
        <v>July</v>
      </c>
      <c r="S1874" t="s">
        <v>2524</v>
      </c>
      <c r="T1874" t="s">
        <v>71</v>
      </c>
    </row>
    <row r="1875" spans="1:20" x14ac:dyDescent="0.3">
      <c r="A1875" t="s">
        <v>2558</v>
      </c>
      <c r="B1875" t="s">
        <v>2519</v>
      </c>
      <c r="C1875">
        <v>4.4000000000000004</v>
      </c>
      <c r="D1875">
        <f t="shared" si="203"/>
        <v>5</v>
      </c>
      <c r="E1875">
        <v>6199095</v>
      </c>
      <c r="F1875" t="s">
        <v>2053</v>
      </c>
      <c r="G1875">
        <f t="shared" si="204"/>
        <v>67000000</v>
      </c>
      <c r="H1875" s="3" t="s">
        <v>403</v>
      </c>
      <c r="I1875" t="str">
        <f t="shared" si="205"/>
        <v>100000000+</v>
      </c>
      <c r="J1875" s="1">
        <f t="shared" si="206"/>
        <v>100000000</v>
      </c>
      <c r="K1875" t="s">
        <v>17</v>
      </c>
      <c r="L1875" s="2">
        <v>0</v>
      </c>
      <c r="M1875" s="1">
        <f t="shared" si="207"/>
        <v>0</v>
      </c>
      <c r="N1875" t="s">
        <v>18</v>
      </c>
      <c r="O1875" t="s">
        <v>2527</v>
      </c>
      <c r="P1875" t="s">
        <v>553</v>
      </c>
      <c r="Q1875" t="str">
        <f t="shared" si="208"/>
        <v>2018</v>
      </c>
      <c r="R1875" t="str">
        <f t="shared" si="209"/>
        <v>July</v>
      </c>
      <c r="S1875" t="s">
        <v>2559</v>
      </c>
      <c r="T1875" t="s">
        <v>71</v>
      </c>
    </row>
    <row r="1876" spans="1:20" x14ac:dyDescent="0.3">
      <c r="A1876" t="s">
        <v>2560</v>
      </c>
      <c r="B1876" t="s">
        <v>2519</v>
      </c>
      <c r="C1876">
        <v>4.3</v>
      </c>
      <c r="D1876">
        <f t="shared" si="203"/>
        <v>5</v>
      </c>
      <c r="E1876">
        <v>10493</v>
      </c>
      <c r="F1876" t="s">
        <v>1844</v>
      </c>
      <c r="G1876">
        <f t="shared" si="204"/>
        <v>50000000</v>
      </c>
      <c r="H1876" s="3" t="s">
        <v>56</v>
      </c>
      <c r="I1876" t="str">
        <f t="shared" si="205"/>
        <v>1000000+</v>
      </c>
      <c r="J1876" s="1">
        <f t="shared" si="206"/>
        <v>1000000</v>
      </c>
      <c r="K1876" t="s">
        <v>17</v>
      </c>
      <c r="L1876" s="2">
        <v>0</v>
      </c>
      <c r="M1876" s="1">
        <f t="shared" si="207"/>
        <v>0</v>
      </c>
      <c r="N1876" t="s">
        <v>375</v>
      </c>
      <c r="O1876" t="s">
        <v>2538</v>
      </c>
      <c r="P1876" t="s">
        <v>32</v>
      </c>
      <c r="Q1876" t="str">
        <f t="shared" si="208"/>
        <v>2018</v>
      </c>
      <c r="R1876" t="str">
        <f t="shared" si="209"/>
        <v>August</v>
      </c>
      <c r="S1876" t="s">
        <v>127</v>
      </c>
      <c r="T1876" t="s">
        <v>51</v>
      </c>
    </row>
    <row r="1877" spans="1:20" x14ac:dyDescent="0.3">
      <c r="A1877" t="s">
        <v>2532</v>
      </c>
      <c r="B1877" t="s">
        <v>2519</v>
      </c>
      <c r="C1877">
        <v>4.5</v>
      </c>
      <c r="D1877">
        <f t="shared" si="203"/>
        <v>5</v>
      </c>
      <c r="E1877">
        <v>148945</v>
      </c>
      <c r="F1877" t="s">
        <v>644</v>
      </c>
      <c r="G1877">
        <f t="shared" si="204"/>
        <v>46000000</v>
      </c>
      <c r="H1877" s="3" t="s">
        <v>79</v>
      </c>
      <c r="I1877" t="str">
        <f t="shared" si="205"/>
        <v>10000000+</v>
      </c>
      <c r="J1877" s="1">
        <f t="shared" si="206"/>
        <v>10000000</v>
      </c>
      <c r="K1877" t="s">
        <v>17</v>
      </c>
      <c r="L1877" s="2">
        <v>0</v>
      </c>
      <c r="M1877" s="1">
        <f t="shared" si="207"/>
        <v>0</v>
      </c>
      <c r="N1877" t="s">
        <v>18</v>
      </c>
      <c r="O1877" t="s">
        <v>2527</v>
      </c>
      <c r="P1877" t="s">
        <v>369</v>
      </c>
      <c r="Q1877" t="str">
        <f t="shared" si="208"/>
        <v>2018</v>
      </c>
      <c r="R1877" t="str">
        <f t="shared" si="209"/>
        <v>July</v>
      </c>
      <c r="S1877" t="s">
        <v>2533</v>
      </c>
      <c r="T1877" t="s">
        <v>22</v>
      </c>
    </row>
    <row r="1878" spans="1:20" x14ac:dyDescent="0.3">
      <c r="A1878" t="s">
        <v>2621</v>
      </c>
      <c r="B1878" t="s">
        <v>2519</v>
      </c>
      <c r="C1878">
        <v>4.7</v>
      </c>
      <c r="D1878">
        <f t="shared" si="203"/>
        <v>5</v>
      </c>
      <c r="E1878">
        <v>1351771</v>
      </c>
      <c r="F1878" t="s">
        <v>39</v>
      </c>
      <c r="G1878">
        <f t="shared" si="204"/>
        <v>1000</v>
      </c>
      <c r="H1878" s="3" t="s">
        <v>79</v>
      </c>
      <c r="I1878" t="str">
        <f t="shared" si="205"/>
        <v>10000000+</v>
      </c>
      <c r="J1878" s="1">
        <f t="shared" si="206"/>
        <v>10000000</v>
      </c>
      <c r="K1878" t="s">
        <v>17</v>
      </c>
      <c r="L1878" s="2">
        <v>0</v>
      </c>
      <c r="M1878" s="1">
        <f t="shared" si="207"/>
        <v>0</v>
      </c>
      <c r="N1878" t="s">
        <v>18</v>
      </c>
      <c r="O1878" t="s">
        <v>2548</v>
      </c>
      <c r="P1878" t="s">
        <v>103</v>
      </c>
      <c r="Q1878" t="str">
        <f t="shared" si="208"/>
        <v>2018</v>
      </c>
      <c r="R1878" t="str">
        <f t="shared" si="209"/>
        <v>July</v>
      </c>
      <c r="S1878">
        <v>3196</v>
      </c>
      <c r="T1878" t="s">
        <v>71</v>
      </c>
    </row>
    <row r="1879" spans="1:20" x14ac:dyDescent="0.3">
      <c r="A1879" t="s">
        <v>2624</v>
      </c>
      <c r="B1879" t="s">
        <v>2519</v>
      </c>
      <c r="C1879">
        <v>4.7</v>
      </c>
      <c r="D1879">
        <f t="shared" si="203"/>
        <v>5</v>
      </c>
      <c r="E1879">
        <v>1889582</v>
      </c>
      <c r="F1879" t="s">
        <v>39</v>
      </c>
      <c r="G1879">
        <f t="shared" si="204"/>
        <v>1000</v>
      </c>
      <c r="H1879" s="3" t="s">
        <v>36</v>
      </c>
      <c r="I1879" t="str">
        <f t="shared" si="205"/>
        <v>50000000+</v>
      </c>
      <c r="J1879" s="1">
        <f t="shared" si="206"/>
        <v>50000000</v>
      </c>
      <c r="K1879" t="s">
        <v>17</v>
      </c>
      <c r="L1879" s="2">
        <v>0</v>
      </c>
      <c r="M1879" s="1">
        <f t="shared" si="207"/>
        <v>0</v>
      </c>
      <c r="N1879" t="s">
        <v>18</v>
      </c>
      <c r="O1879" t="s">
        <v>2548</v>
      </c>
      <c r="P1879" t="s">
        <v>274</v>
      </c>
      <c r="Q1879" t="str">
        <f t="shared" si="208"/>
        <v>2018</v>
      </c>
      <c r="R1879" t="str">
        <f t="shared" si="209"/>
        <v>July</v>
      </c>
      <c r="S1879">
        <v>5423</v>
      </c>
      <c r="T1879" t="s">
        <v>71</v>
      </c>
    </row>
    <row r="1880" spans="1:20" x14ac:dyDescent="0.3">
      <c r="A1880" t="s">
        <v>2539</v>
      </c>
      <c r="B1880" t="s">
        <v>2519</v>
      </c>
      <c r="C1880">
        <v>4.5999999999999996</v>
      </c>
      <c r="D1880">
        <f t="shared" si="203"/>
        <v>5</v>
      </c>
      <c r="E1880">
        <v>23136735</v>
      </c>
      <c r="F1880" t="s">
        <v>1299</v>
      </c>
      <c r="G1880">
        <f t="shared" si="204"/>
        <v>97000000</v>
      </c>
      <c r="H1880" s="3" t="s">
        <v>403</v>
      </c>
      <c r="I1880" t="str">
        <f t="shared" si="205"/>
        <v>100000000+</v>
      </c>
      <c r="J1880" s="1">
        <f t="shared" si="206"/>
        <v>100000000</v>
      </c>
      <c r="K1880" t="s">
        <v>17</v>
      </c>
      <c r="L1880" s="2">
        <v>0</v>
      </c>
      <c r="M1880" s="1">
        <f t="shared" si="207"/>
        <v>0</v>
      </c>
      <c r="N1880" t="s">
        <v>111</v>
      </c>
      <c r="O1880" t="s">
        <v>2540</v>
      </c>
      <c r="P1880" t="s">
        <v>801</v>
      </c>
      <c r="Q1880" t="str">
        <f t="shared" si="208"/>
        <v>2018</v>
      </c>
      <c r="R1880" t="str">
        <f t="shared" si="209"/>
        <v>June</v>
      </c>
      <c r="S1880" t="s">
        <v>1591</v>
      </c>
      <c r="T1880" t="s">
        <v>71</v>
      </c>
    </row>
    <row r="1881" spans="1:20" x14ac:dyDescent="0.3">
      <c r="A1881" t="s">
        <v>2561</v>
      </c>
      <c r="B1881" t="s">
        <v>2519</v>
      </c>
      <c r="C1881">
        <v>4.5999999999999996</v>
      </c>
      <c r="D1881">
        <f t="shared" si="203"/>
        <v>5</v>
      </c>
      <c r="E1881">
        <v>44893888</v>
      </c>
      <c r="F1881" t="s">
        <v>2562</v>
      </c>
      <c r="G1881">
        <f t="shared" si="204"/>
        <v>98000000</v>
      </c>
      <c r="H1881" s="3" t="s">
        <v>403</v>
      </c>
      <c r="I1881" t="str">
        <f t="shared" si="205"/>
        <v>100000000+</v>
      </c>
      <c r="J1881" s="1">
        <f t="shared" si="206"/>
        <v>100000000</v>
      </c>
      <c r="K1881" t="s">
        <v>17</v>
      </c>
      <c r="L1881" s="2">
        <v>0</v>
      </c>
      <c r="M1881" s="1">
        <f t="shared" si="207"/>
        <v>0</v>
      </c>
      <c r="N1881" t="s">
        <v>111</v>
      </c>
      <c r="O1881" t="s">
        <v>2540</v>
      </c>
      <c r="P1881" t="s">
        <v>262</v>
      </c>
      <c r="Q1881" t="str">
        <f t="shared" si="208"/>
        <v>2018</v>
      </c>
      <c r="R1881" t="str">
        <f t="shared" si="209"/>
        <v>July</v>
      </c>
      <c r="S1881" t="s">
        <v>2563</v>
      </c>
      <c r="T1881" t="s">
        <v>71</v>
      </c>
    </row>
    <row r="1882" spans="1:20" x14ac:dyDescent="0.3">
      <c r="A1882" t="s">
        <v>2610</v>
      </c>
      <c r="B1882" t="s">
        <v>2519</v>
      </c>
      <c r="C1882">
        <v>4.4000000000000004</v>
      </c>
      <c r="D1882">
        <f t="shared" si="203"/>
        <v>5</v>
      </c>
      <c r="E1882">
        <v>7614415</v>
      </c>
      <c r="F1882" t="s">
        <v>1135</v>
      </c>
      <c r="G1882">
        <f t="shared" si="204"/>
        <v>70000000</v>
      </c>
      <c r="H1882" s="3" t="s">
        <v>403</v>
      </c>
      <c r="I1882" t="str">
        <f t="shared" si="205"/>
        <v>100000000+</v>
      </c>
      <c r="J1882" s="1">
        <f t="shared" si="206"/>
        <v>100000000</v>
      </c>
      <c r="K1882" t="s">
        <v>17</v>
      </c>
      <c r="L1882" s="2">
        <v>0</v>
      </c>
      <c r="M1882" s="1">
        <f t="shared" si="207"/>
        <v>0</v>
      </c>
      <c r="N1882" t="s">
        <v>18</v>
      </c>
      <c r="O1882" t="s">
        <v>2527</v>
      </c>
      <c r="P1882" t="s">
        <v>192</v>
      </c>
      <c r="Q1882" t="str">
        <f t="shared" si="208"/>
        <v>2018</v>
      </c>
      <c r="R1882" t="str">
        <f t="shared" si="209"/>
        <v>July</v>
      </c>
      <c r="S1882" t="s">
        <v>2611</v>
      </c>
      <c r="T1882" t="s">
        <v>51</v>
      </c>
    </row>
    <row r="1883" spans="1:20" x14ac:dyDescent="0.3">
      <c r="A1883" t="s">
        <v>2552</v>
      </c>
      <c r="B1883" t="s">
        <v>2519</v>
      </c>
      <c r="C1883">
        <v>4.4000000000000004</v>
      </c>
      <c r="D1883">
        <f t="shared" si="203"/>
        <v>5</v>
      </c>
      <c r="E1883">
        <v>4067651</v>
      </c>
      <c r="F1883" t="s">
        <v>2553</v>
      </c>
      <c r="G1883">
        <f t="shared" si="204"/>
        <v>69000000</v>
      </c>
      <c r="H1883" s="3" t="s">
        <v>403</v>
      </c>
      <c r="I1883" t="str">
        <f t="shared" si="205"/>
        <v>100000000+</v>
      </c>
      <c r="J1883" s="1">
        <f t="shared" si="206"/>
        <v>100000000</v>
      </c>
      <c r="K1883" t="s">
        <v>17</v>
      </c>
      <c r="L1883" s="2">
        <v>0</v>
      </c>
      <c r="M1883" s="1">
        <f t="shared" si="207"/>
        <v>0</v>
      </c>
      <c r="N1883" t="s">
        <v>111</v>
      </c>
      <c r="O1883" t="s">
        <v>2540</v>
      </c>
      <c r="P1883" t="s">
        <v>688</v>
      </c>
      <c r="Q1883" t="str">
        <f t="shared" si="208"/>
        <v>2018</v>
      </c>
      <c r="R1883" t="str">
        <f t="shared" si="209"/>
        <v>July</v>
      </c>
      <c r="S1883" t="s">
        <v>2554</v>
      </c>
      <c r="T1883" t="s">
        <v>71</v>
      </c>
    </row>
    <row r="1884" spans="1:20" x14ac:dyDescent="0.3">
      <c r="A1884" t="s">
        <v>2579</v>
      </c>
      <c r="B1884" t="s">
        <v>2519</v>
      </c>
      <c r="C1884">
        <v>4.7</v>
      </c>
      <c r="D1884">
        <f t="shared" si="203"/>
        <v>5</v>
      </c>
      <c r="E1884">
        <v>295576</v>
      </c>
      <c r="F1884" t="s">
        <v>255</v>
      </c>
      <c r="G1884">
        <f t="shared" si="204"/>
        <v>3900000</v>
      </c>
      <c r="H1884" s="3" t="s">
        <v>79</v>
      </c>
      <c r="I1884" t="str">
        <f t="shared" si="205"/>
        <v>10000000+</v>
      </c>
      <c r="J1884" s="1">
        <f t="shared" si="206"/>
        <v>10000000</v>
      </c>
      <c r="K1884" t="s">
        <v>17</v>
      </c>
      <c r="L1884" s="2">
        <v>0</v>
      </c>
      <c r="M1884" s="1">
        <f t="shared" si="207"/>
        <v>0</v>
      </c>
      <c r="N1884" t="s">
        <v>18</v>
      </c>
      <c r="O1884" t="s">
        <v>2580</v>
      </c>
      <c r="P1884" t="s">
        <v>91</v>
      </c>
      <c r="Q1884" t="str">
        <f t="shared" si="208"/>
        <v>2018</v>
      </c>
      <c r="R1884" t="str">
        <f t="shared" si="209"/>
        <v>June</v>
      </c>
      <c r="S1884" t="s">
        <v>121</v>
      </c>
      <c r="T1884" t="s">
        <v>63</v>
      </c>
    </row>
    <row r="1885" spans="1:20" x14ac:dyDescent="0.3">
      <c r="A1885" t="s">
        <v>2547</v>
      </c>
      <c r="B1885" t="s">
        <v>2519</v>
      </c>
      <c r="C1885">
        <v>4.5999999999999996</v>
      </c>
      <c r="D1885">
        <f t="shared" si="203"/>
        <v>5</v>
      </c>
      <c r="E1885">
        <v>59907</v>
      </c>
      <c r="F1885" t="s">
        <v>723</v>
      </c>
      <c r="G1885">
        <f t="shared" si="204"/>
        <v>7800000</v>
      </c>
      <c r="H1885" s="3" t="s">
        <v>31</v>
      </c>
      <c r="I1885" t="str">
        <f t="shared" si="205"/>
        <v>5000000+</v>
      </c>
      <c r="J1885" s="1">
        <f t="shared" si="206"/>
        <v>5000000</v>
      </c>
      <c r="K1885" t="s">
        <v>17</v>
      </c>
      <c r="L1885" s="2">
        <v>0</v>
      </c>
      <c r="M1885" s="1">
        <f t="shared" si="207"/>
        <v>0</v>
      </c>
      <c r="N1885" t="s">
        <v>18</v>
      </c>
      <c r="O1885" t="s">
        <v>2548</v>
      </c>
      <c r="P1885" t="s">
        <v>2549</v>
      </c>
      <c r="Q1885" t="str">
        <f t="shared" si="208"/>
        <v>2018</v>
      </c>
      <c r="R1885" t="str">
        <f t="shared" si="209"/>
        <v>March</v>
      </c>
      <c r="S1885">
        <v>2.9</v>
      </c>
      <c r="T1885" t="s">
        <v>51</v>
      </c>
    </row>
    <row r="1886" spans="1:20" x14ac:dyDescent="0.3">
      <c r="A1886" t="s">
        <v>2569</v>
      </c>
      <c r="B1886" t="s">
        <v>2519</v>
      </c>
      <c r="C1886">
        <v>4.5</v>
      </c>
      <c r="D1886">
        <f t="shared" si="203"/>
        <v>5</v>
      </c>
      <c r="E1886">
        <v>10460</v>
      </c>
      <c r="F1886" t="s">
        <v>276</v>
      </c>
      <c r="G1886">
        <f t="shared" si="204"/>
        <v>18000000</v>
      </c>
      <c r="H1886" s="3" t="s">
        <v>56</v>
      </c>
      <c r="I1886" t="str">
        <f t="shared" si="205"/>
        <v>1000000+</v>
      </c>
      <c r="J1886" s="1">
        <f t="shared" si="206"/>
        <v>1000000</v>
      </c>
      <c r="K1886" t="s">
        <v>17</v>
      </c>
      <c r="L1886" s="2">
        <v>0</v>
      </c>
      <c r="M1886" s="1">
        <f t="shared" si="207"/>
        <v>0</v>
      </c>
      <c r="N1886" t="s">
        <v>18</v>
      </c>
      <c r="O1886" t="s">
        <v>2523</v>
      </c>
      <c r="P1886" t="s">
        <v>150</v>
      </c>
      <c r="Q1886" t="str">
        <f t="shared" si="208"/>
        <v>2018</v>
      </c>
      <c r="R1886" t="str">
        <f t="shared" si="209"/>
        <v>July</v>
      </c>
      <c r="S1886" t="s">
        <v>2570</v>
      </c>
      <c r="T1886" t="s">
        <v>76</v>
      </c>
    </row>
    <row r="1887" spans="1:20" x14ac:dyDescent="0.3">
      <c r="A1887" t="s">
        <v>2544</v>
      </c>
      <c r="B1887" t="s">
        <v>2519</v>
      </c>
      <c r="C1887">
        <v>4.3</v>
      </c>
      <c r="D1887">
        <f t="shared" si="203"/>
        <v>5</v>
      </c>
      <c r="E1887">
        <v>10486018</v>
      </c>
      <c r="F1887" t="s">
        <v>152</v>
      </c>
      <c r="G1887">
        <f t="shared" si="204"/>
        <v>24000000</v>
      </c>
      <c r="H1887" s="3" t="s">
        <v>742</v>
      </c>
      <c r="I1887" t="str">
        <f t="shared" si="205"/>
        <v>500000000+</v>
      </c>
      <c r="J1887" s="1">
        <f t="shared" si="206"/>
        <v>500000000</v>
      </c>
      <c r="K1887" t="s">
        <v>17</v>
      </c>
      <c r="L1887" s="2">
        <v>0</v>
      </c>
      <c r="M1887" s="1">
        <f t="shared" si="207"/>
        <v>0</v>
      </c>
      <c r="N1887" t="s">
        <v>18</v>
      </c>
      <c r="O1887" t="s">
        <v>2527</v>
      </c>
      <c r="P1887" t="s">
        <v>235</v>
      </c>
      <c r="Q1887" t="str">
        <f t="shared" si="208"/>
        <v>2018</v>
      </c>
      <c r="R1887" t="str">
        <f t="shared" si="209"/>
        <v>May</v>
      </c>
      <c r="S1887" t="s">
        <v>2545</v>
      </c>
      <c r="T1887" t="s">
        <v>76</v>
      </c>
    </row>
    <row r="1888" spans="1:20" x14ac:dyDescent="0.3">
      <c r="A1888" t="s">
        <v>2541</v>
      </c>
      <c r="B1888" t="s">
        <v>2519</v>
      </c>
      <c r="C1888">
        <v>4.3</v>
      </c>
      <c r="D1888">
        <f t="shared" si="203"/>
        <v>5</v>
      </c>
      <c r="E1888">
        <v>8119151</v>
      </c>
      <c r="F1888" t="s">
        <v>2542</v>
      </c>
      <c r="G1888">
        <f t="shared" si="204"/>
        <v>62000000</v>
      </c>
      <c r="H1888" s="3" t="s">
        <v>742</v>
      </c>
      <c r="I1888" t="str">
        <f t="shared" si="205"/>
        <v>500000000+</v>
      </c>
      <c r="J1888" s="1">
        <f t="shared" si="206"/>
        <v>500000000</v>
      </c>
      <c r="K1888" t="s">
        <v>17</v>
      </c>
      <c r="L1888" s="2">
        <v>0</v>
      </c>
      <c r="M1888" s="1">
        <f t="shared" si="207"/>
        <v>0</v>
      </c>
      <c r="N1888" t="s">
        <v>18</v>
      </c>
      <c r="O1888" t="s">
        <v>2538</v>
      </c>
      <c r="P1888" t="s">
        <v>704</v>
      </c>
      <c r="Q1888" t="str">
        <f t="shared" si="208"/>
        <v>2018</v>
      </c>
      <c r="R1888" t="str">
        <f t="shared" si="209"/>
        <v>July</v>
      </c>
      <c r="S1888" t="s">
        <v>2543</v>
      </c>
      <c r="T1888" t="s">
        <v>76</v>
      </c>
    </row>
    <row r="1889" spans="1:20" x14ac:dyDescent="0.3">
      <c r="A1889" t="s">
        <v>2585</v>
      </c>
      <c r="B1889" t="s">
        <v>2519</v>
      </c>
      <c r="C1889">
        <v>4.3</v>
      </c>
      <c r="D1889">
        <f t="shared" si="203"/>
        <v>5</v>
      </c>
      <c r="E1889">
        <v>1295625</v>
      </c>
      <c r="F1889" t="s">
        <v>142</v>
      </c>
      <c r="G1889">
        <f t="shared" si="204"/>
        <v>11000000</v>
      </c>
      <c r="H1889" s="3" t="s">
        <v>403</v>
      </c>
      <c r="I1889" t="str">
        <f t="shared" si="205"/>
        <v>100000000+</v>
      </c>
      <c r="J1889" s="1">
        <f t="shared" si="206"/>
        <v>100000000</v>
      </c>
      <c r="K1889" t="s">
        <v>17</v>
      </c>
      <c r="L1889" s="2">
        <v>0</v>
      </c>
      <c r="M1889" s="1">
        <f t="shared" si="207"/>
        <v>0</v>
      </c>
      <c r="N1889" t="s">
        <v>18</v>
      </c>
      <c r="O1889" t="s">
        <v>2548</v>
      </c>
      <c r="P1889" t="s">
        <v>2586</v>
      </c>
      <c r="Q1889" t="str">
        <f t="shared" si="208"/>
        <v>2018</v>
      </c>
      <c r="R1889" t="str">
        <f t="shared" si="209"/>
        <v>April</v>
      </c>
      <c r="S1889">
        <v>4</v>
      </c>
      <c r="T1889" t="s">
        <v>71</v>
      </c>
    </row>
    <row r="1890" spans="1:20" x14ac:dyDescent="0.3">
      <c r="A1890" t="s">
        <v>2724</v>
      </c>
      <c r="B1890" t="s">
        <v>2519</v>
      </c>
      <c r="C1890">
        <v>4.5999999999999996</v>
      </c>
      <c r="D1890">
        <f t="shared" si="203"/>
        <v>5</v>
      </c>
      <c r="E1890">
        <v>3093932</v>
      </c>
      <c r="F1890" t="s">
        <v>39</v>
      </c>
      <c r="G1890">
        <f t="shared" si="204"/>
        <v>1000</v>
      </c>
      <c r="H1890" s="3" t="s">
        <v>79</v>
      </c>
      <c r="I1890" t="str">
        <f t="shared" si="205"/>
        <v>10000000+</v>
      </c>
      <c r="J1890" s="1">
        <f t="shared" si="206"/>
        <v>10000000</v>
      </c>
      <c r="K1890" t="s">
        <v>17</v>
      </c>
      <c r="L1890" s="2">
        <v>0</v>
      </c>
      <c r="M1890" s="1">
        <f t="shared" si="207"/>
        <v>0</v>
      </c>
      <c r="N1890" t="s">
        <v>18</v>
      </c>
      <c r="O1890" t="s">
        <v>2527</v>
      </c>
      <c r="P1890" t="s">
        <v>450</v>
      </c>
      <c r="Q1890" t="str">
        <f t="shared" si="208"/>
        <v>2018</v>
      </c>
      <c r="R1890" t="str">
        <f t="shared" si="209"/>
        <v>July</v>
      </c>
      <c r="S1890" t="s">
        <v>2725</v>
      </c>
      <c r="T1890" t="s">
        <v>22</v>
      </c>
    </row>
    <row r="1891" spans="1:20" x14ac:dyDescent="0.3">
      <c r="A1891" t="s">
        <v>2626</v>
      </c>
      <c r="B1891" t="s">
        <v>2519</v>
      </c>
      <c r="C1891">
        <v>4.8</v>
      </c>
      <c r="D1891">
        <f t="shared" si="203"/>
        <v>5</v>
      </c>
      <c r="E1891">
        <v>230849</v>
      </c>
      <c r="F1891" t="s">
        <v>2627</v>
      </c>
      <c r="G1891">
        <f t="shared" si="204"/>
        <v>87000000</v>
      </c>
      <c r="H1891" s="3" t="s">
        <v>79</v>
      </c>
      <c r="I1891" t="str">
        <f t="shared" si="205"/>
        <v>10000000+</v>
      </c>
      <c r="J1891" s="1">
        <f t="shared" si="206"/>
        <v>10000000</v>
      </c>
      <c r="K1891" t="s">
        <v>17</v>
      </c>
      <c r="L1891" s="2">
        <v>0</v>
      </c>
      <c r="M1891" s="1">
        <f t="shared" si="207"/>
        <v>0</v>
      </c>
      <c r="N1891" t="s">
        <v>18</v>
      </c>
      <c r="O1891" t="s">
        <v>2580</v>
      </c>
      <c r="P1891" t="s">
        <v>153</v>
      </c>
      <c r="Q1891" t="str">
        <f t="shared" si="208"/>
        <v>2018</v>
      </c>
      <c r="R1891" t="str">
        <f t="shared" si="209"/>
        <v>August</v>
      </c>
      <c r="S1891" t="s">
        <v>2628</v>
      </c>
      <c r="T1891" t="s">
        <v>71</v>
      </c>
    </row>
    <row r="1892" spans="1:20" x14ac:dyDescent="0.3">
      <c r="A1892" t="s">
        <v>2614</v>
      </c>
      <c r="B1892" t="s">
        <v>2519</v>
      </c>
      <c r="C1892">
        <v>4.5</v>
      </c>
      <c r="D1892">
        <f t="shared" si="203"/>
        <v>5</v>
      </c>
      <c r="E1892">
        <v>9883367</v>
      </c>
      <c r="F1892" t="s">
        <v>2307</v>
      </c>
      <c r="G1892">
        <f t="shared" si="204"/>
        <v>99000000</v>
      </c>
      <c r="H1892" s="3" t="s">
        <v>403</v>
      </c>
      <c r="I1892" t="str">
        <f t="shared" si="205"/>
        <v>100000000+</v>
      </c>
      <c r="J1892" s="1">
        <f t="shared" si="206"/>
        <v>100000000</v>
      </c>
      <c r="K1892" t="s">
        <v>17</v>
      </c>
      <c r="L1892" s="2">
        <v>0</v>
      </c>
      <c r="M1892" s="1">
        <f t="shared" si="207"/>
        <v>0</v>
      </c>
      <c r="N1892" t="s">
        <v>18</v>
      </c>
      <c r="O1892" t="s">
        <v>2527</v>
      </c>
      <c r="P1892" t="s">
        <v>66</v>
      </c>
      <c r="Q1892" t="str">
        <f t="shared" si="208"/>
        <v>2018</v>
      </c>
      <c r="R1892" t="str">
        <f t="shared" si="209"/>
        <v>July</v>
      </c>
      <c r="S1892" t="s">
        <v>2615</v>
      </c>
      <c r="T1892" t="s">
        <v>71</v>
      </c>
    </row>
    <row r="1893" spans="1:20" x14ac:dyDescent="0.3">
      <c r="A1893" t="s">
        <v>2537</v>
      </c>
      <c r="B1893" t="s">
        <v>2519</v>
      </c>
      <c r="C1893">
        <v>4.4000000000000004</v>
      </c>
      <c r="D1893">
        <f t="shared" si="203"/>
        <v>5</v>
      </c>
      <c r="E1893">
        <v>5235294</v>
      </c>
      <c r="F1893" t="s">
        <v>39</v>
      </c>
      <c r="G1893">
        <f t="shared" si="204"/>
        <v>1000</v>
      </c>
      <c r="H1893" s="3" t="s">
        <v>403</v>
      </c>
      <c r="I1893" t="str">
        <f t="shared" si="205"/>
        <v>100000000+</v>
      </c>
      <c r="J1893" s="1">
        <f t="shared" si="206"/>
        <v>100000000</v>
      </c>
      <c r="K1893" t="s">
        <v>17</v>
      </c>
      <c r="L1893" s="2">
        <v>0</v>
      </c>
      <c r="M1893" s="1">
        <f t="shared" si="207"/>
        <v>0</v>
      </c>
      <c r="N1893" t="s">
        <v>18</v>
      </c>
      <c r="O1893" t="s">
        <v>2538</v>
      </c>
      <c r="P1893" t="s">
        <v>179</v>
      </c>
      <c r="Q1893" t="str">
        <f t="shared" si="208"/>
        <v>2017</v>
      </c>
      <c r="R1893" t="str">
        <f t="shared" si="209"/>
        <v>November</v>
      </c>
      <c r="S1893" t="s">
        <v>39</v>
      </c>
      <c r="T1893" t="s">
        <v>51</v>
      </c>
    </row>
    <row r="1894" spans="1:20" x14ac:dyDescent="0.3">
      <c r="A1894" t="s">
        <v>2619</v>
      </c>
      <c r="B1894" t="s">
        <v>2519</v>
      </c>
      <c r="C1894">
        <v>4.5</v>
      </c>
      <c r="D1894">
        <f t="shared" si="203"/>
        <v>5</v>
      </c>
      <c r="E1894">
        <v>3198176</v>
      </c>
      <c r="F1894" t="s">
        <v>2620</v>
      </c>
      <c r="G1894">
        <f t="shared" si="204"/>
        <v>82000000</v>
      </c>
      <c r="H1894" s="3" t="s">
        <v>403</v>
      </c>
      <c r="I1894" t="str">
        <f t="shared" si="205"/>
        <v>100000000+</v>
      </c>
      <c r="J1894" s="1">
        <f t="shared" si="206"/>
        <v>100000000</v>
      </c>
      <c r="K1894" t="s">
        <v>17</v>
      </c>
      <c r="L1894" s="2">
        <v>0</v>
      </c>
      <c r="M1894" s="1">
        <f t="shared" si="207"/>
        <v>0</v>
      </c>
      <c r="N1894" t="s">
        <v>18</v>
      </c>
      <c r="O1894" t="s">
        <v>2523</v>
      </c>
      <c r="P1894" t="s">
        <v>112</v>
      </c>
      <c r="Q1894" t="str">
        <f t="shared" si="208"/>
        <v>2018</v>
      </c>
      <c r="R1894" t="str">
        <f t="shared" si="209"/>
        <v>July</v>
      </c>
      <c r="S1894" t="s">
        <v>1070</v>
      </c>
      <c r="T1894" t="s">
        <v>22</v>
      </c>
    </row>
    <row r="1895" spans="1:20" x14ac:dyDescent="0.3">
      <c r="A1895" t="s">
        <v>2816</v>
      </c>
      <c r="B1895" t="s">
        <v>2519</v>
      </c>
      <c r="C1895">
        <v>4.5</v>
      </c>
      <c r="D1895">
        <f t="shared" si="203"/>
        <v>5</v>
      </c>
      <c r="E1895">
        <v>10055521</v>
      </c>
      <c r="F1895" t="s">
        <v>2116</v>
      </c>
      <c r="G1895">
        <f t="shared" si="204"/>
        <v>94000000</v>
      </c>
      <c r="H1895" s="3" t="s">
        <v>403</v>
      </c>
      <c r="I1895" t="str">
        <f t="shared" si="205"/>
        <v>100000000+</v>
      </c>
      <c r="J1895" s="1">
        <f t="shared" si="206"/>
        <v>100000000</v>
      </c>
      <c r="K1895" t="s">
        <v>17</v>
      </c>
      <c r="L1895" s="2">
        <v>0</v>
      </c>
      <c r="M1895" s="1">
        <f t="shared" si="207"/>
        <v>0</v>
      </c>
      <c r="N1895" t="s">
        <v>18</v>
      </c>
      <c r="O1895" t="s">
        <v>2527</v>
      </c>
      <c r="P1895" t="s">
        <v>423</v>
      </c>
      <c r="Q1895" t="str">
        <f t="shared" si="208"/>
        <v>2018</v>
      </c>
      <c r="R1895" t="str">
        <f t="shared" si="209"/>
        <v>June</v>
      </c>
      <c r="S1895" t="s">
        <v>2817</v>
      </c>
      <c r="T1895" t="s">
        <v>22</v>
      </c>
    </row>
    <row r="1896" spans="1:20" x14ac:dyDescent="0.3">
      <c r="A1896" t="s">
        <v>2603</v>
      </c>
      <c r="B1896" t="s">
        <v>2519</v>
      </c>
      <c r="C1896">
        <v>4.5999999999999996</v>
      </c>
      <c r="D1896">
        <f t="shared" si="203"/>
        <v>5</v>
      </c>
      <c r="E1896">
        <v>4129665</v>
      </c>
      <c r="F1896" t="s">
        <v>39</v>
      </c>
      <c r="G1896">
        <f t="shared" si="204"/>
        <v>1000</v>
      </c>
      <c r="H1896" s="3" t="s">
        <v>36</v>
      </c>
      <c r="I1896" t="str">
        <f t="shared" si="205"/>
        <v>50000000+</v>
      </c>
      <c r="J1896" s="1">
        <f t="shared" si="206"/>
        <v>50000000</v>
      </c>
      <c r="K1896" t="s">
        <v>17</v>
      </c>
      <c r="L1896" s="2">
        <v>0</v>
      </c>
      <c r="M1896" s="1">
        <f t="shared" si="207"/>
        <v>0</v>
      </c>
      <c r="N1896" t="s">
        <v>18</v>
      </c>
      <c r="O1896" t="s">
        <v>2527</v>
      </c>
      <c r="P1896" t="s">
        <v>450</v>
      </c>
      <c r="Q1896" t="str">
        <f t="shared" si="208"/>
        <v>2018</v>
      </c>
      <c r="R1896" t="str">
        <f t="shared" si="209"/>
        <v>July</v>
      </c>
      <c r="S1896" t="s">
        <v>1257</v>
      </c>
      <c r="T1896" t="s">
        <v>22</v>
      </c>
    </row>
    <row r="1897" spans="1:20" x14ac:dyDescent="0.3">
      <c r="A1897" t="s">
        <v>2590</v>
      </c>
      <c r="B1897" t="s">
        <v>2519</v>
      </c>
      <c r="C1897">
        <v>4.5999999999999996</v>
      </c>
      <c r="D1897">
        <f t="shared" si="203"/>
        <v>5</v>
      </c>
      <c r="E1897">
        <v>2158580</v>
      </c>
      <c r="F1897" t="s">
        <v>39</v>
      </c>
      <c r="G1897">
        <f t="shared" si="204"/>
        <v>1000</v>
      </c>
      <c r="H1897" s="3" t="s">
        <v>79</v>
      </c>
      <c r="I1897" t="str">
        <f t="shared" si="205"/>
        <v>10000000+</v>
      </c>
      <c r="J1897" s="1">
        <f t="shared" si="206"/>
        <v>10000000</v>
      </c>
      <c r="K1897" t="s">
        <v>17</v>
      </c>
      <c r="L1897" s="2">
        <v>0</v>
      </c>
      <c r="M1897" s="1">
        <f t="shared" si="207"/>
        <v>0</v>
      </c>
      <c r="N1897" t="s">
        <v>18</v>
      </c>
      <c r="O1897" t="s">
        <v>2548</v>
      </c>
      <c r="P1897" t="s">
        <v>143</v>
      </c>
      <c r="Q1897" t="str">
        <f t="shared" si="208"/>
        <v>2018</v>
      </c>
      <c r="R1897" t="str">
        <f t="shared" si="209"/>
        <v>July</v>
      </c>
      <c r="S1897" t="s">
        <v>2591</v>
      </c>
      <c r="T1897" t="s">
        <v>22</v>
      </c>
    </row>
    <row r="1898" spans="1:20" x14ac:dyDescent="0.3">
      <c r="A1898" t="s">
        <v>2592</v>
      </c>
      <c r="B1898" t="s">
        <v>2519</v>
      </c>
      <c r="C1898">
        <v>4.5999999999999996</v>
      </c>
      <c r="D1898">
        <f t="shared" si="203"/>
        <v>5</v>
      </c>
      <c r="E1898">
        <v>506593</v>
      </c>
      <c r="F1898" t="s">
        <v>39</v>
      </c>
      <c r="G1898">
        <f t="shared" si="204"/>
        <v>1000</v>
      </c>
      <c r="H1898" s="3" t="s">
        <v>79</v>
      </c>
      <c r="I1898" t="str">
        <f t="shared" si="205"/>
        <v>10000000+</v>
      </c>
      <c r="J1898" s="1">
        <f t="shared" si="206"/>
        <v>10000000</v>
      </c>
      <c r="K1898" t="s">
        <v>17</v>
      </c>
      <c r="L1898" s="2">
        <v>0</v>
      </c>
      <c r="M1898" s="1">
        <f t="shared" si="207"/>
        <v>0</v>
      </c>
      <c r="N1898" t="s">
        <v>18</v>
      </c>
      <c r="O1898" t="s">
        <v>2523</v>
      </c>
      <c r="P1898" t="s">
        <v>32</v>
      </c>
      <c r="Q1898" t="str">
        <f t="shared" si="208"/>
        <v>2018</v>
      </c>
      <c r="R1898" t="str">
        <f t="shared" si="209"/>
        <v>August</v>
      </c>
      <c r="S1898">
        <v>5.66</v>
      </c>
      <c r="T1898" t="s">
        <v>71</v>
      </c>
    </row>
    <row r="1899" spans="1:20" x14ac:dyDescent="0.3">
      <c r="A1899" t="s">
        <v>2622</v>
      </c>
      <c r="B1899" t="s">
        <v>2519</v>
      </c>
      <c r="C1899">
        <v>4.5999999999999996</v>
      </c>
      <c r="D1899">
        <f t="shared" si="203"/>
        <v>5</v>
      </c>
      <c r="E1899">
        <v>5419676</v>
      </c>
      <c r="F1899" t="s">
        <v>2623</v>
      </c>
      <c r="G1899">
        <f t="shared" si="204"/>
        <v>96000000</v>
      </c>
      <c r="H1899" s="3" t="s">
        <v>403</v>
      </c>
      <c r="I1899" t="str">
        <f t="shared" si="205"/>
        <v>100000000+</v>
      </c>
      <c r="J1899" s="1">
        <f t="shared" si="206"/>
        <v>100000000</v>
      </c>
      <c r="K1899" t="s">
        <v>17</v>
      </c>
      <c r="L1899" s="2">
        <v>0</v>
      </c>
      <c r="M1899" s="1">
        <f t="shared" si="207"/>
        <v>0</v>
      </c>
      <c r="N1899" t="s">
        <v>18</v>
      </c>
      <c r="O1899" t="s">
        <v>2572</v>
      </c>
      <c r="P1899" t="s">
        <v>1016</v>
      </c>
      <c r="Q1899" t="str">
        <f t="shared" si="208"/>
        <v>2018</v>
      </c>
      <c r="R1899" t="str">
        <f t="shared" si="209"/>
        <v>June</v>
      </c>
      <c r="S1899">
        <v>1.7509999999999999</v>
      </c>
      <c r="T1899" t="s">
        <v>46</v>
      </c>
    </row>
    <row r="1900" spans="1:20" x14ac:dyDescent="0.3">
      <c r="A1900" t="s">
        <v>2606</v>
      </c>
      <c r="B1900" t="s">
        <v>2519</v>
      </c>
      <c r="C1900">
        <v>4.7</v>
      </c>
      <c r="D1900">
        <f t="shared" si="203"/>
        <v>5</v>
      </c>
      <c r="E1900">
        <v>990723</v>
      </c>
      <c r="F1900" t="s">
        <v>2556</v>
      </c>
      <c r="G1900">
        <f t="shared" si="204"/>
        <v>75000000</v>
      </c>
      <c r="H1900" s="3" t="s">
        <v>79</v>
      </c>
      <c r="I1900" t="str">
        <f t="shared" si="205"/>
        <v>10000000+</v>
      </c>
      <c r="J1900" s="1">
        <f t="shared" si="206"/>
        <v>10000000</v>
      </c>
      <c r="K1900" t="s">
        <v>17</v>
      </c>
      <c r="L1900" s="2">
        <v>0</v>
      </c>
      <c r="M1900" s="1">
        <f t="shared" si="207"/>
        <v>0</v>
      </c>
      <c r="N1900" t="s">
        <v>18</v>
      </c>
      <c r="O1900" t="s">
        <v>2538</v>
      </c>
      <c r="P1900" t="s">
        <v>350</v>
      </c>
      <c r="Q1900" t="str">
        <f t="shared" si="208"/>
        <v>2018</v>
      </c>
      <c r="R1900" t="str">
        <f t="shared" si="209"/>
        <v>May</v>
      </c>
      <c r="S1900" t="s">
        <v>2607</v>
      </c>
      <c r="T1900" t="s">
        <v>71</v>
      </c>
    </row>
    <row r="1901" spans="1:20" x14ac:dyDescent="0.3">
      <c r="A1901" t="s">
        <v>2574</v>
      </c>
      <c r="B1901" t="s">
        <v>2519</v>
      </c>
      <c r="C1901">
        <v>4.5</v>
      </c>
      <c r="D1901">
        <f t="shared" si="203"/>
        <v>5</v>
      </c>
      <c r="E1901">
        <v>592504</v>
      </c>
      <c r="F1901" t="s">
        <v>39</v>
      </c>
      <c r="G1901">
        <f t="shared" si="204"/>
        <v>1000</v>
      </c>
      <c r="H1901" s="3" t="s">
        <v>36</v>
      </c>
      <c r="I1901" t="str">
        <f t="shared" si="205"/>
        <v>50000000+</v>
      </c>
      <c r="J1901" s="1">
        <f t="shared" si="206"/>
        <v>50000000</v>
      </c>
      <c r="K1901" t="s">
        <v>17</v>
      </c>
      <c r="L1901" s="2">
        <v>0</v>
      </c>
      <c r="M1901" s="1">
        <f t="shared" si="207"/>
        <v>0</v>
      </c>
      <c r="N1901" t="s">
        <v>18</v>
      </c>
      <c r="O1901" t="s">
        <v>2575</v>
      </c>
      <c r="P1901" t="s">
        <v>86</v>
      </c>
      <c r="Q1901" t="str">
        <f t="shared" si="208"/>
        <v>2018</v>
      </c>
      <c r="R1901" t="str">
        <f t="shared" si="209"/>
        <v>August</v>
      </c>
      <c r="S1901" t="s">
        <v>2576</v>
      </c>
      <c r="T1901" t="s">
        <v>71</v>
      </c>
    </row>
    <row r="1902" spans="1:20" x14ac:dyDescent="0.3">
      <c r="A1902" t="s">
        <v>2818</v>
      </c>
      <c r="B1902" t="s">
        <v>2519</v>
      </c>
      <c r="C1902">
        <v>4.5</v>
      </c>
      <c r="D1902">
        <f t="shared" si="203"/>
        <v>5</v>
      </c>
      <c r="E1902">
        <v>21892</v>
      </c>
      <c r="F1902" t="s">
        <v>24</v>
      </c>
      <c r="G1902">
        <f t="shared" si="204"/>
        <v>14000000</v>
      </c>
      <c r="H1902" s="3" t="s">
        <v>56</v>
      </c>
      <c r="I1902" t="str">
        <f t="shared" si="205"/>
        <v>1000000+</v>
      </c>
      <c r="J1902" s="1">
        <f t="shared" si="206"/>
        <v>1000000</v>
      </c>
      <c r="K1902" t="s">
        <v>17</v>
      </c>
      <c r="L1902" s="2">
        <v>0</v>
      </c>
      <c r="M1902" s="1">
        <f t="shared" si="207"/>
        <v>0</v>
      </c>
      <c r="N1902" t="s">
        <v>18</v>
      </c>
      <c r="O1902" t="s">
        <v>2548</v>
      </c>
      <c r="P1902" t="s">
        <v>1219</v>
      </c>
      <c r="Q1902" t="str">
        <f t="shared" si="208"/>
        <v>2017</v>
      </c>
      <c r="R1902" t="str">
        <f t="shared" si="209"/>
        <v>December</v>
      </c>
      <c r="S1902">
        <v>1.3</v>
      </c>
      <c r="T1902" t="s">
        <v>76</v>
      </c>
    </row>
    <row r="1903" spans="1:20" x14ac:dyDescent="0.3">
      <c r="A1903" t="s">
        <v>2581</v>
      </c>
      <c r="B1903" t="s">
        <v>2519</v>
      </c>
      <c r="C1903">
        <v>4.5</v>
      </c>
      <c r="D1903">
        <f t="shared" si="203"/>
        <v>5</v>
      </c>
      <c r="E1903">
        <v>1138239</v>
      </c>
      <c r="F1903" t="s">
        <v>1417</v>
      </c>
      <c r="G1903">
        <f t="shared" si="204"/>
        <v>59000000</v>
      </c>
      <c r="H1903" s="3" t="s">
        <v>36</v>
      </c>
      <c r="I1903" t="str">
        <f t="shared" si="205"/>
        <v>50000000+</v>
      </c>
      <c r="J1903" s="1">
        <f t="shared" si="206"/>
        <v>50000000</v>
      </c>
      <c r="K1903" t="s">
        <v>17</v>
      </c>
      <c r="L1903" s="2">
        <v>0</v>
      </c>
      <c r="M1903" s="1">
        <f t="shared" si="207"/>
        <v>0</v>
      </c>
      <c r="N1903" t="s">
        <v>37</v>
      </c>
      <c r="O1903" t="s">
        <v>2523</v>
      </c>
      <c r="P1903" t="s">
        <v>359</v>
      </c>
      <c r="Q1903" t="str">
        <f t="shared" si="208"/>
        <v>2018</v>
      </c>
      <c r="R1903" t="str">
        <f t="shared" si="209"/>
        <v>May</v>
      </c>
      <c r="S1903" t="s">
        <v>2582</v>
      </c>
      <c r="T1903" t="s">
        <v>76</v>
      </c>
    </row>
    <row r="1904" spans="1:20" x14ac:dyDescent="0.3">
      <c r="A1904" t="s">
        <v>2643</v>
      </c>
      <c r="B1904" t="s">
        <v>2519</v>
      </c>
      <c r="C1904">
        <v>4.5999999999999996</v>
      </c>
      <c r="D1904">
        <f t="shared" si="203"/>
        <v>5</v>
      </c>
      <c r="E1904">
        <v>9883806</v>
      </c>
      <c r="F1904" t="s">
        <v>2526</v>
      </c>
      <c r="G1904">
        <f t="shared" si="204"/>
        <v>74000000</v>
      </c>
      <c r="H1904" s="3" t="s">
        <v>403</v>
      </c>
      <c r="I1904" t="str">
        <f t="shared" si="205"/>
        <v>100000000+</v>
      </c>
      <c r="J1904" s="1">
        <f t="shared" si="206"/>
        <v>100000000</v>
      </c>
      <c r="K1904" t="s">
        <v>17</v>
      </c>
      <c r="L1904" s="2">
        <v>0</v>
      </c>
      <c r="M1904" s="1">
        <f t="shared" si="207"/>
        <v>0</v>
      </c>
      <c r="N1904" t="s">
        <v>18</v>
      </c>
      <c r="O1904" t="s">
        <v>2572</v>
      </c>
      <c r="P1904" t="s">
        <v>237</v>
      </c>
      <c r="Q1904" t="str">
        <f t="shared" si="208"/>
        <v>2018</v>
      </c>
      <c r="R1904" t="str">
        <f t="shared" si="209"/>
        <v>July</v>
      </c>
      <c r="S1904">
        <v>5.0640000000000001</v>
      </c>
      <c r="T1904" t="s">
        <v>46</v>
      </c>
    </row>
    <row r="1905" spans="1:20" x14ac:dyDescent="0.3">
      <c r="A1905" t="s">
        <v>2819</v>
      </c>
      <c r="B1905" t="s">
        <v>2519</v>
      </c>
      <c r="C1905">
        <v>4.5</v>
      </c>
      <c r="D1905">
        <f t="shared" si="203"/>
        <v>5</v>
      </c>
      <c r="E1905">
        <v>197540</v>
      </c>
      <c r="F1905" t="s">
        <v>55</v>
      </c>
      <c r="G1905">
        <f t="shared" si="204"/>
        <v>29000000</v>
      </c>
      <c r="H1905" s="3" t="s">
        <v>79</v>
      </c>
      <c r="I1905" t="str">
        <f t="shared" si="205"/>
        <v>10000000+</v>
      </c>
      <c r="J1905" s="1">
        <f t="shared" si="206"/>
        <v>10000000</v>
      </c>
      <c r="K1905" t="s">
        <v>17</v>
      </c>
      <c r="L1905" s="2">
        <v>0</v>
      </c>
      <c r="M1905" s="1">
        <f t="shared" si="207"/>
        <v>0</v>
      </c>
      <c r="N1905" t="s">
        <v>18</v>
      </c>
      <c r="O1905" t="s">
        <v>2548</v>
      </c>
      <c r="P1905" t="s">
        <v>237</v>
      </c>
      <c r="Q1905" t="str">
        <f t="shared" si="208"/>
        <v>2018</v>
      </c>
      <c r="R1905" t="str">
        <f t="shared" si="209"/>
        <v>July</v>
      </c>
      <c r="S1905">
        <v>79</v>
      </c>
      <c r="T1905" t="s">
        <v>71</v>
      </c>
    </row>
    <row r="1906" spans="1:20" x14ac:dyDescent="0.3">
      <c r="A1906" t="s">
        <v>2644</v>
      </c>
      <c r="B1906" t="s">
        <v>2519</v>
      </c>
      <c r="C1906">
        <v>4.4000000000000004</v>
      </c>
      <c r="D1906">
        <f t="shared" si="203"/>
        <v>5</v>
      </c>
      <c r="E1906">
        <v>74695</v>
      </c>
      <c r="F1906" t="s">
        <v>96</v>
      </c>
      <c r="G1906">
        <f t="shared" si="204"/>
        <v>17000000</v>
      </c>
      <c r="H1906" s="3" t="s">
        <v>79</v>
      </c>
      <c r="I1906" t="str">
        <f t="shared" si="205"/>
        <v>10000000+</v>
      </c>
      <c r="J1906" s="1">
        <f t="shared" si="206"/>
        <v>10000000</v>
      </c>
      <c r="K1906" t="s">
        <v>17</v>
      </c>
      <c r="L1906" s="2">
        <v>0</v>
      </c>
      <c r="M1906" s="1">
        <f t="shared" si="207"/>
        <v>0</v>
      </c>
      <c r="N1906" t="s">
        <v>18</v>
      </c>
      <c r="O1906" t="s">
        <v>2527</v>
      </c>
      <c r="P1906" t="s">
        <v>688</v>
      </c>
      <c r="Q1906" t="str">
        <f t="shared" si="208"/>
        <v>2018</v>
      </c>
      <c r="R1906" t="str">
        <f t="shared" si="209"/>
        <v>July</v>
      </c>
      <c r="S1906" t="s">
        <v>2645</v>
      </c>
      <c r="T1906" t="s">
        <v>22</v>
      </c>
    </row>
    <row r="1907" spans="1:20" x14ac:dyDescent="0.3">
      <c r="A1907" t="s">
        <v>2583</v>
      </c>
      <c r="B1907" t="s">
        <v>2519</v>
      </c>
      <c r="C1907">
        <v>4.4000000000000004</v>
      </c>
      <c r="D1907">
        <f t="shared" si="203"/>
        <v>5</v>
      </c>
      <c r="E1907">
        <v>5566889</v>
      </c>
      <c r="F1907" t="s">
        <v>1299</v>
      </c>
      <c r="G1907">
        <f t="shared" si="204"/>
        <v>97000000</v>
      </c>
      <c r="H1907" s="3" t="s">
        <v>403</v>
      </c>
      <c r="I1907" t="str">
        <f t="shared" si="205"/>
        <v>100000000+</v>
      </c>
      <c r="J1907" s="1">
        <f t="shared" si="206"/>
        <v>100000000</v>
      </c>
      <c r="K1907" t="s">
        <v>17</v>
      </c>
      <c r="L1907" s="2">
        <v>0</v>
      </c>
      <c r="M1907" s="1">
        <f t="shared" si="207"/>
        <v>0</v>
      </c>
      <c r="N1907" t="s">
        <v>18</v>
      </c>
      <c r="O1907" t="s">
        <v>2523</v>
      </c>
      <c r="P1907" t="s">
        <v>350</v>
      </c>
      <c r="Q1907" t="str">
        <f t="shared" si="208"/>
        <v>2018</v>
      </c>
      <c r="R1907" t="str">
        <f t="shared" si="209"/>
        <v>May</v>
      </c>
      <c r="S1907" t="s">
        <v>2584</v>
      </c>
      <c r="T1907" t="s">
        <v>71</v>
      </c>
    </row>
    <row r="1908" spans="1:20" x14ac:dyDescent="0.3">
      <c r="A1908" t="s">
        <v>2640</v>
      </c>
      <c r="B1908" t="s">
        <v>2519</v>
      </c>
      <c r="C1908">
        <v>4.5999999999999996</v>
      </c>
      <c r="D1908">
        <f t="shared" si="203"/>
        <v>5</v>
      </c>
      <c r="E1908">
        <v>2698882</v>
      </c>
      <c r="F1908" t="s">
        <v>1500</v>
      </c>
      <c r="G1908">
        <f t="shared" si="204"/>
        <v>78000000</v>
      </c>
      <c r="H1908" s="3" t="s">
        <v>403</v>
      </c>
      <c r="I1908" t="str">
        <f t="shared" si="205"/>
        <v>100000000+</v>
      </c>
      <c r="J1908" s="1">
        <f t="shared" si="206"/>
        <v>100000000</v>
      </c>
      <c r="K1908" t="s">
        <v>17</v>
      </c>
      <c r="L1908" s="2">
        <v>0</v>
      </c>
      <c r="M1908" s="1">
        <f t="shared" si="207"/>
        <v>0</v>
      </c>
      <c r="N1908" t="s">
        <v>18</v>
      </c>
      <c r="O1908" t="s">
        <v>2538</v>
      </c>
      <c r="P1908" t="s">
        <v>74</v>
      </c>
      <c r="Q1908" t="str">
        <f t="shared" si="208"/>
        <v>2018</v>
      </c>
      <c r="R1908" t="str">
        <f t="shared" si="209"/>
        <v>July</v>
      </c>
      <c r="S1908" t="s">
        <v>2641</v>
      </c>
      <c r="T1908" t="s">
        <v>71</v>
      </c>
    </row>
    <row r="1909" spans="1:20" x14ac:dyDescent="0.3">
      <c r="A1909" t="s">
        <v>2631</v>
      </c>
      <c r="B1909" t="s">
        <v>2519</v>
      </c>
      <c r="C1909">
        <v>4.7</v>
      </c>
      <c r="D1909">
        <f t="shared" si="203"/>
        <v>5</v>
      </c>
      <c r="E1909">
        <v>1535973</v>
      </c>
      <c r="F1909" t="s">
        <v>39</v>
      </c>
      <c r="G1909">
        <f t="shared" si="204"/>
        <v>1000</v>
      </c>
      <c r="H1909" s="3" t="s">
        <v>36</v>
      </c>
      <c r="I1909" t="str">
        <f t="shared" si="205"/>
        <v>50000000+</v>
      </c>
      <c r="J1909" s="1">
        <f t="shared" si="206"/>
        <v>50000000</v>
      </c>
      <c r="K1909" t="s">
        <v>17</v>
      </c>
      <c r="L1909" s="2">
        <v>0</v>
      </c>
      <c r="M1909" s="1">
        <f t="shared" si="207"/>
        <v>0</v>
      </c>
      <c r="N1909" t="s">
        <v>37</v>
      </c>
      <c r="O1909" t="s">
        <v>2538</v>
      </c>
      <c r="P1909" t="s">
        <v>274</v>
      </c>
      <c r="Q1909" t="str">
        <f t="shared" si="208"/>
        <v>2018</v>
      </c>
      <c r="R1909" t="str">
        <f t="shared" si="209"/>
        <v>July</v>
      </c>
      <c r="S1909" t="s">
        <v>2632</v>
      </c>
      <c r="T1909" t="s">
        <v>71</v>
      </c>
    </row>
    <row r="1910" spans="1:20" x14ac:dyDescent="0.3">
      <c r="A1910" t="s">
        <v>2633</v>
      </c>
      <c r="B1910" t="s">
        <v>2519</v>
      </c>
      <c r="C1910">
        <v>4.5</v>
      </c>
      <c r="D1910">
        <f t="shared" si="203"/>
        <v>5</v>
      </c>
      <c r="E1910">
        <v>14892469</v>
      </c>
      <c r="F1910" t="s">
        <v>39</v>
      </c>
      <c r="G1910">
        <f t="shared" si="204"/>
        <v>1000</v>
      </c>
      <c r="H1910" s="3" t="s">
        <v>742</v>
      </c>
      <c r="I1910" t="str">
        <f t="shared" si="205"/>
        <v>500000000+</v>
      </c>
      <c r="J1910" s="1">
        <f t="shared" si="206"/>
        <v>500000000</v>
      </c>
      <c r="K1910" t="s">
        <v>17</v>
      </c>
      <c r="L1910" s="2">
        <v>0</v>
      </c>
      <c r="M1910" s="1">
        <f t="shared" si="207"/>
        <v>0</v>
      </c>
      <c r="N1910" t="s">
        <v>18</v>
      </c>
      <c r="O1910" t="s">
        <v>2527</v>
      </c>
      <c r="P1910" t="s">
        <v>143</v>
      </c>
      <c r="Q1910" t="str">
        <f t="shared" si="208"/>
        <v>2018</v>
      </c>
      <c r="R1910" t="str">
        <f t="shared" si="209"/>
        <v>July</v>
      </c>
      <c r="S1910" t="s">
        <v>2634</v>
      </c>
      <c r="T1910" t="s">
        <v>71</v>
      </c>
    </row>
    <row r="1911" spans="1:20" x14ac:dyDescent="0.3">
      <c r="A1911" t="s">
        <v>2601</v>
      </c>
      <c r="B1911" t="s">
        <v>2519</v>
      </c>
      <c r="C1911">
        <v>4.4000000000000004</v>
      </c>
      <c r="D1911">
        <f t="shared" si="203"/>
        <v>5</v>
      </c>
      <c r="E1911">
        <v>8923818</v>
      </c>
      <c r="F1911" t="s">
        <v>1072</v>
      </c>
      <c r="G1911">
        <f t="shared" si="204"/>
        <v>63000000</v>
      </c>
      <c r="H1911" s="3" t="s">
        <v>403</v>
      </c>
      <c r="I1911" t="str">
        <f t="shared" si="205"/>
        <v>100000000+</v>
      </c>
      <c r="J1911" s="1">
        <f t="shared" si="206"/>
        <v>100000000</v>
      </c>
      <c r="K1911" t="s">
        <v>17</v>
      </c>
      <c r="L1911" s="2">
        <v>0</v>
      </c>
      <c r="M1911" s="1">
        <f t="shared" si="207"/>
        <v>0</v>
      </c>
      <c r="N1911" t="s">
        <v>18</v>
      </c>
      <c r="O1911" t="s">
        <v>2588</v>
      </c>
      <c r="P1911" t="s">
        <v>371</v>
      </c>
      <c r="Q1911" t="str">
        <f t="shared" si="208"/>
        <v>2018</v>
      </c>
      <c r="R1911" t="str">
        <f t="shared" si="209"/>
        <v>July</v>
      </c>
      <c r="S1911" t="s">
        <v>2602</v>
      </c>
      <c r="T1911" t="s">
        <v>40</v>
      </c>
    </row>
    <row r="1912" spans="1:20" x14ac:dyDescent="0.3">
      <c r="A1912" t="s">
        <v>2618</v>
      </c>
      <c r="B1912" t="s">
        <v>2519</v>
      </c>
      <c r="C1912">
        <v>4.5999999999999996</v>
      </c>
      <c r="D1912">
        <f t="shared" si="203"/>
        <v>5</v>
      </c>
      <c r="E1912">
        <v>7674252</v>
      </c>
      <c r="F1912" t="s">
        <v>39</v>
      </c>
      <c r="G1912">
        <f t="shared" si="204"/>
        <v>1000</v>
      </c>
      <c r="H1912" s="3" t="s">
        <v>403</v>
      </c>
      <c r="I1912" t="str">
        <f t="shared" si="205"/>
        <v>100000000+</v>
      </c>
      <c r="J1912" s="1">
        <f t="shared" si="206"/>
        <v>100000000</v>
      </c>
      <c r="K1912" t="s">
        <v>17</v>
      </c>
      <c r="L1912" s="2">
        <v>0</v>
      </c>
      <c r="M1912" s="1">
        <f t="shared" si="207"/>
        <v>0</v>
      </c>
      <c r="N1912" t="s">
        <v>375</v>
      </c>
      <c r="O1912" t="s">
        <v>2538</v>
      </c>
      <c r="P1912" t="s">
        <v>153</v>
      </c>
      <c r="Q1912" t="str">
        <f t="shared" si="208"/>
        <v>2018</v>
      </c>
      <c r="R1912" t="str">
        <f t="shared" si="209"/>
        <v>August</v>
      </c>
      <c r="S1912" t="s">
        <v>39</v>
      </c>
      <c r="T1912" t="s">
        <v>39</v>
      </c>
    </row>
    <row r="1913" spans="1:20" x14ac:dyDescent="0.3">
      <c r="A1913" t="s">
        <v>2642</v>
      </c>
      <c r="B1913" t="s">
        <v>2519</v>
      </c>
      <c r="C1913">
        <v>4.7</v>
      </c>
      <c r="D1913">
        <f t="shared" si="203"/>
        <v>5</v>
      </c>
      <c r="E1913">
        <v>1125438</v>
      </c>
      <c r="F1913" t="s">
        <v>35</v>
      </c>
      <c r="G1913">
        <f t="shared" si="204"/>
        <v>25000000</v>
      </c>
      <c r="H1913" s="3" t="s">
        <v>79</v>
      </c>
      <c r="I1913" t="str">
        <f t="shared" si="205"/>
        <v>10000000+</v>
      </c>
      <c r="J1913" s="1">
        <f t="shared" si="206"/>
        <v>10000000</v>
      </c>
      <c r="K1913" t="s">
        <v>17</v>
      </c>
      <c r="L1913" s="2">
        <v>0</v>
      </c>
      <c r="M1913" s="1">
        <f t="shared" si="207"/>
        <v>0</v>
      </c>
      <c r="N1913" t="s">
        <v>18</v>
      </c>
      <c r="O1913" t="s">
        <v>2548</v>
      </c>
      <c r="P1913" t="s">
        <v>369</v>
      </c>
      <c r="Q1913" t="str">
        <f t="shared" si="208"/>
        <v>2018</v>
      </c>
      <c r="R1913" t="str">
        <f t="shared" si="209"/>
        <v>July</v>
      </c>
      <c r="S1913" t="s">
        <v>592</v>
      </c>
      <c r="T1913" t="s">
        <v>535</v>
      </c>
    </row>
    <row r="1914" spans="1:20" x14ac:dyDescent="0.3">
      <c r="A1914" t="s">
        <v>2820</v>
      </c>
      <c r="B1914" t="s">
        <v>2519</v>
      </c>
      <c r="C1914">
        <v>4.5999999999999996</v>
      </c>
      <c r="D1914">
        <f t="shared" si="203"/>
        <v>5</v>
      </c>
      <c r="E1914">
        <v>29445</v>
      </c>
      <c r="F1914" t="s">
        <v>55</v>
      </c>
      <c r="G1914">
        <f t="shared" si="204"/>
        <v>29000000</v>
      </c>
      <c r="H1914" s="3" t="s">
        <v>31</v>
      </c>
      <c r="I1914" t="str">
        <f t="shared" si="205"/>
        <v>5000000+</v>
      </c>
      <c r="J1914" s="1">
        <f t="shared" si="206"/>
        <v>5000000</v>
      </c>
      <c r="K1914" t="s">
        <v>17</v>
      </c>
      <c r="L1914" s="2">
        <v>0</v>
      </c>
      <c r="M1914" s="1">
        <f t="shared" si="207"/>
        <v>0</v>
      </c>
      <c r="N1914" t="s">
        <v>18</v>
      </c>
      <c r="O1914" t="s">
        <v>2527</v>
      </c>
      <c r="P1914" t="s">
        <v>1833</v>
      </c>
      <c r="Q1914" t="str">
        <f t="shared" si="208"/>
        <v>2018</v>
      </c>
      <c r="R1914" t="str">
        <f t="shared" si="209"/>
        <v>May</v>
      </c>
      <c r="S1914">
        <v>14</v>
      </c>
      <c r="T1914" t="s">
        <v>22</v>
      </c>
    </row>
    <row r="1915" spans="1:20" x14ac:dyDescent="0.3">
      <c r="A1915" t="s">
        <v>2637</v>
      </c>
      <c r="B1915" t="s">
        <v>2519</v>
      </c>
      <c r="C1915">
        <v>4.5</v>
      </c>
      <c r="D1915">
        <f t="shared" si="203"/>
        <v>5</v>
      </c>
      <c r="E1915">
        <v>655145</v>
      </c>
      <c r="F1915" t="s">
        <v>1522</v>
      </c>
      <c r="G1915">
        <f t="shared" si="204"/>
        <v>72000000</v>
      </c>
      <c r="H1915" s="3" t="s">
        <v>79</v>
      </c>
      <c r="I1915" t="str">
        <f t="shared" si="205"/>
        <v>10000000+</v>
      </c>
      <c r="J1915" s="1">
        <f t="shared" si="206"/>
        <v>10000000</v>
      </c>
      <c r="K1915" t="s">
        <v>17</v>
      </c>
      <c r="L1915" s="2">
        <v>0</v>
      </c>
      <c r="M1915" s="1">
        <f t="shared" si="207"/>
        <v>0</v>
      </c>
      <c r="N1915" t="s">
        <v>37</v>
      </c>
      <c r="O1915" t="s">
        <v>2523</v>
      </c>
      <c r="P1915" t="s">
        <v>2148</v>
      </c>
      <c r="Q1915" t="str">
        <f t="shared" si="208"/>
        <v>2017</v>
      </c>
      <c r="R1915" t="str">
        <f t="shared" si="209"/>
        <v>July</v>
      </c>
      <c r="S1915" t="s">
        <v>989</v>
      </c>
      <c r="T1915" t="s">
        <v>22</v>
      </c>
    </row>
    <row r="1916" spans="1:20" x14ac:dyDescent="0.3">
      <c r="A1916" t="s">
        <v>2593</v>
      </c>
      <c r="B1916" t="s">
        <v>2519</v>
      </c>
      <c r="C1916">
        <v>4.4000000000000004</v>
      </c>
      <c r="D1916">
        <f t="shared" si="203"/>
        <v>5</v>
      </c>
      <c r="E1916">
        <v>4921451</v>
      </c>
      <c r="F1916" t="s">
        <v>39</v>
      </c>
      <c r="G1916">
        <f t="shared" si="204"/>
        <v>1000</v>
      </c>
      <c r="H1916" s="3" t="s">
        <v>403</v>
      </c>
      <c r="I1916" t="str">
        <f t="shared" si="205"/>
        <v>100000000+</v>
      </c>
      <c r="J1916" s="1">
        <f t="shared" si="206"/>
        <v>100000000</v>
      </c>
      <c r="K1916" t="s">
        <v>17</v>
      </c>
      <c r="L1916" s="2">
        <v>0</v>
      </c>
      <c r="M1916" s="1">
        <f t="shared" si="207"/>
        <v>0</v>
      </c>
      <c r="N1916" t="s">
        <v>111</v>
      </c>
      <c r="O1916" t="s">
        <v>2523</v>
      </c>
      <c r="P1916" t="s">
        <v>487</v>
      </c>
      <c r="Q1916" t="str">
        <f t="shared" si="208"/>
        <v>2018</v>
      </c>
      <c r="R1916" t="str">
        <f t="shared" si="209"/>
        <v>June</v>
      </c>
      <c r="S1916" t="s">
        <v>39</v>
      </c>
      <c r="T1916" t="s">
        <v>39</v>
      </c>
    </row>
    <row r="1917" spans="1:20" x14ac:dyDescent="0.3">
      <c r="A1917" t="s">
        <v>2629</v>
      </c>
      <c r="B1917" t="s">
        <v>2519</v>
      </c>
      <c r="C1917">
        <v>4.5</v>
      </c>
      <c r="D1917">
        <f t="shared" si="203"/>
        <v>5</v>
      </c>
      <c r="E1917">
        <v>5476569</v>
      </c>
      <c r="F1917" t="s">
        <v>967</v>
      </c>
      <c r="G1917">
        <f t="shared" si="204"/>
        <v>53000000</v>
      </c>
      <c r="H1917" s="3" t="s">
        <v>403</v>
      </c>
      <c r="I1917" t="str">
        <f t="shared" si="205"/>
        <v>100000000+</v>
      </c>
      <c r="J1917" s="1">
        <f t="shared" si="206"/>
        <v>100000000</v>
      </c>
      <c r="K1917" t="s">
        <v>17</v>
      </c>
      <c r="L1917" s="2">
        <v>0</v>
      </c>
      <c r="M1917" s="1">
        <f t="shared" si="207"/>
        <v>0</v>
      </c>
      <c r="N1917" t="s">
        <v>37</v>
      </c>
      <c r="O1917" t="s">
        <v>2538</v>
      </c>
      <c r="P1917" t="s">
        <v>86</v>
      </c>
      <c r="Q1917" t="str">
        <f t="shared" si="208"/>
        <v>2018</v>
      </c>
      <c r="R1917" t="str">
        <f t="shared" si="209"/>
        <v>August</v>
      </c>
      <c r="S1917" t="s">
        <v>2630</v>
      </c>
      <c r="T1917" t="s">
        <v>22</v>
      </c>
    </row>
    <row r="1918" spans="1:20" x14ac:dyDescent="0.3">
      <c r="A1918" t="s">
        <v>2821</v>
      </c>
      <c r="B1918" t="s">
        <v>2519</v>
      </c>
      <c r="C1918">
        <v>4.3</v>
      </c>
      <c r="D1918">
        <f t="shared" si="203"/>
        <v>5</v>
      </c>
      <c r="E1918">
        <v>1083571</v>
      </c>
      <c r="F1918" t="s">
        <v>39</v>
      </c>
      <c r="G1918">
        <f t="shared" si="204"/>
        <v>1000</v>
      </c>
      <c r="H1918" s="3" t="s">
        <v>36</v>
      </c>
      <c r="I1918" t="str">
        <f t="shared" si="205"/>
        <v>50000000+</v>
      </c>
      <c r="J1918" s="1">
        <f t="shared" si="206"/>
        <v>50000000</v>
      </c>
      <c r="K1918" t="s">
        <v>17</v>
      </c>
      <c r="L1918" s="2">
        <v>0</v>
      </c>
      <c r="M1918" s="1">
        <f t="shared" si="207"/>
        <v>0</v>
      </c>
      <c r="N1918" t="s">
        <v>18</v>
      </c>
      <c r="O1918" t="s">
        <v>2523</v>
      </c>
      <c r="P1918" t="s">
        <v>165</v>
      </c>
      <c r="Q1918" t="str">
        <f t="shared" si="208"/>
        <v>2018</v>
      </c>
      <c r="R1918" t="str">
        <f t="shared" si="209"/>
        <v>July</v>
      </c>
      <c r="S1918" t="s">
        <v>39</v>
      </c>
      <c r="T1918" t="s">
        <v>39</v>
      </c>
    </row>
    <row r="1919" spans="1:20" x14ac:dyDescent="0.3">
      <c r="A1919" t="s">
        <v>2522</v>
      </c>
      <c r="B1919" t="s">
        <v>2519</v>
      </c>
      <c r="C1919">
        <v>4.5</v>
      </c>
      <c r="D1919">
        <f t="shared" si="203"/>
        <v>5</v>
      </c>
      <c r="E1919">
        <v>27725352</v>
      </c>
      <c r="F1919" t="s">
        <v>1367</v>
      </c>
      <c r="G1919">
        <f t="shared" si="204"/>
        <v>76000000</v>
      </c>
      <c r="H1919" s="3" t="s">
        <v>430</v>
      </c>
      <c r="I1919" t="str">
        <f t="shared" si="205"/>
        <v>1000000000+</v>
      </c>
      <c r="J1919" s="1">
        <f t="shared" si="206"/>
        <v>1000000000</v>
      </c>
      <c r="K1919" t="s">
        <v>17</v>
      </c>
      <c r="L1919" s="2">
        <v>0</v>
      </c>
      <c r="M1919" s="1">
        <f t="shared" si="207"/>
        <v>0</v>
      </c>
      <c r="N1919" t="s">
        <v>111</v>
      </c>
      <c r="O1919" t="s">
        <v>2523</v>
      </c>
      <c r="P1919" t="s">
        <v>112</v>
      </c>
      <c r="Q1919" t="str">
        <f t="shared" si="208"/>
        <v>2018</v>
      </c>
      <c r="R1919" t="str">
        <f t="shared" si="209"/>
        <v>July</v>
      </c>
      <c r="S1919" t="s">
        <v>2524</v>
      </c>
      <c r="T1919" t="s">
        <v>71</v>
      </c>
    </row>
    <row r="1920" spans="1:20" x14ac:dyDescent="0.3">
      <c r="A1920" t="s">
        <v>2546</v>
      </c>
      <c r="B1920" t="s">
        <v>2519</v>
      </c>
      <c r="C1920">
        <v>4.2</v>
      </c>
      <c r="D1920">
        <f t="shared" si="203"/>
        <v>5</v>
      </c>
      <c r="E1920">
        <v>1500999</v>
      </c>
      <c r="F1920" t="s">
        <v>60</v>
      </c>
      <c r="G1920">
        <f t="shared" si="204"/>
        <v>33000000</v>
      </c>
      <c r="H1920" s="3" t="s">
        <v>403</v>
      </c>
      <c r="I1920" t="str">
        <f t="shared" si="205"/>
        <v>100000000+</v>
      </c>
      <c r="J1920" s="1">
        <f t="shared" si="206"/>
        <v>100000000</v>
      </c>
      <c r="K1920" t="s">
        <v>17</v>
      </c>
      <c r="L1920" s="2">
        <v>0</v>
      </c>
      <c r="M1920" s="1">
        <f t="shared" si="207"/>
        <v>0</v>
      </c>
      <c r="N1920" t="s">
        <v>18</v>
      </c>
      <c r="O1920" t="s">
        <v>2538</v>
      </c>
      <c r="P1920" t="s">
        <v>340</v>
      </c>
      <c r="Q1920" t="str">
        <f t="shared" si="208"/>
        <v>2018</v>
      </c>
      <c r="R1920" t="str">
        <f t="shared" si="209"/>
        <v>April</v>
      </c>
      <c r="S1920" t="s">
        <v>315</v>
      </c>
      <c r="T1920" t="s">
        <v>71</v>
      </c>
    </row>
    <row r="1921" spans="1:20" x14ac:dyDescent="0.3">
      <c r="A1921" t="s">
        <v>2822</v>
      </c>
      <c r="B1921" t="s">
        <v>2519</v>
      </c>
      <c r="C1921">
        <v>4.5</v>
      </c>
      <c r="D1921">
        <f t="shared" si="203"/>
        <v>5</v>
      </c>
      <c r="E1921">
        <v>4230886</v>
      </c>
      <c r="F1921" t="s">
        <v>2074</v>
      </c>
      <c r="G1921">
        <f t="shared" si="204"/>
        <v>60000000</v>
      </c>
      <c r="H1921" s="3" t="s">
        <v>403</v>
      </c>
      <c r="I1921" t="str">
        <f t="shared" si="205"/>
        <v>100000000+</v>
      </c>
      <c r="J1921" s="1">
        <f t="shared" si="206"/>
        <v>100000000</v>
      </c>
      <c r="K1921" t="s">
        <v>17</v>
      </c>
      <c r="L1921" s="2">
        <v>0</v>
      </c>
      <c r="M1921" s="1">
        <f t="shared" si="207"/>
        <v>0</v>
      </c>
      <c r="N1921" t="s">
        <v>18</v>
      </c>
      <c r="O1921" t="s">
        <v>2538</v>
      </c>
      <c r="P1921" t="s">
        <v>32</v>
      </c>
      <c r="Q1921" t="str">
        <f t="shared" si="208"/>
        <v>2018</v>
      </c>
      <c r="R1921" t="str">
        <f t="shared" si="209"/>
        <v>August</v>
      </c>
      <c r="S1921" t="s">
        <v>692</v>
      </c>
      <c r="T1921" t="s">
        <v>245</v>
      </c>
    </row>
    <row r="1922" spans="1:20" x14ac:dyDescent="0.3">
      <c r="A1922" t="s">
        <v>2541</v>
      </c>
      <c r="B1922" t="s">
        <v>2519</v>
      </c>
      <c r="C1922">
        <v>4.3</v>
      </c>
      <c r="D1922">
        <f t="shared" si="203"/>
        <v>5</v>
      </c>
      <c r="E1922">
        <v>8119154</v>
      </c>
      <c r="F1922" t="s">
        <v>2542</v>
      </c>
      <c r="G1922">
        <f t="shared" si="204"/>
        <v>62000000</v>
      </c>
      <c r="H1922" s="3" t="s">
        <v>742</v>
      </c>
      <c r="I1922" t="str">
        <f t="shared" si="205"/>
        <v>500000000+</v>
      </c>
      <c r="J1922" s="1">
        <f t="shared" si="206"/>
        <v>500000000</v>
      </c>
      <c r="K1922" t="s">
        <v>17</v>
      </c>
      <c r="L1922" s="2">
        <v>0</v>
      </c>
      <c r="M1922" s="1">
        <f t="shared" si="207"/>
        <v>0</v>
      </c>
      <c r="N1922" t="s">
        <v>18</v>
      </c>
      <c r="O1922" t="s">
        <v>2538</v>
      </c>
      <c r="P1922" t="s">
        <v>704</v>
      </c>
      <c r="Q1922" t="str">
        <f t="shared" si="208"/>
        <v>2018</v>
      </c>
      <c r="R1922" t="str">
        <f t="shared" si="209"/>
        <v>July</v>
      </c>
      <c r="S1922" t="s">
        <v>2543</v>
      </c>
      <c r="T1922" t="s">
        <v>76</v>
      </c>
    </row>
    <row r="1923" spans="1:20" x14ac:dyDescent="0.3">
      <c r="A1923" t="s">
        <v>2537</v>
      </c>
      <c r="B1923" t="s">
        <v>2519</v>
      </c>
      <c r="C1923">
        <v>4.4000000000000004</v>
      </c>
      <c r="D1923">
        <f t="shared" ref="D1923:D1986" si="210">IF(C1923&gt;4,5,IF(C1923&gt;3,4,IF(C1923&gt;2,3,IF(C1923&gt;1,2,1))))</f>
        <v>5</v>
      </c>
      <c r="E1923">
        <v>5235294</v>
      </c>
      <c r="F1923" t="s">
        <v>39</v>
      </c>
      <c r="G1923">
        <f t="shared" ref="G1923:G1986" si="211">IF(RIGHT(F1923,1)="M",LEFT(F1923,LEN(F1923)-1)*1000000,IF(RIGHT(F1923,1)="K",LEFT(F1923,LEN(F1923)-1)*1000, 1000))</f>
        <v>1000</v>
      </c>
      <c r="H1923" s="3" t="s">
        <v>403</v>
      </c>
      <c r="I1923" t="str">
        <f t="shared" ref="I1923:I1986" si="212">SUBSTITUTE(H1923,",","")</f>
        <v>100000000+</v>
      </c>
      <c r="J1923" s="1">
        <f t="shared" ref="J1923:J1986" si="213">VALUE(LEFT(I1923,LEN(I1923)-1))</f>
        <v>100000000</v>
      </c>
      <c r="K1923" t="s">
        <v>17</v>
      </c>
      <c r="L1923" s="2">
        <v>0</v>
      </c>
      <c r="M1923" s="1">
        <f t="shared" ref="M1923:M1986" si="214">VALUE(IF(RIGHT(L1923,LEN(L1923)-1)="",0,RIGHT(L1923,LEN(L1923)-1)))</f>
        <v>0</v>
      </c>
      <c r="N1923" t="s">
        <v>18</v>
      </c>
      <c r="O1923" t="s">
        <v>2538</v>
      </c>
      <c r="P1923" t="s">
        <v>179</v>
      </c>
      <c r="Q1923" t="str">
        <f t="shared" ref="Q1923:Q1986" si="215">RIGHT(P1923,4)</f>
        <v>2017</v>
      </c>
      <c r="R1923" t="str">
        <f t="shared" ref="R1923:R1986" si="216">LEFT(P1923,FIND(" ",P1923)-1)</f>
        <v>November</v>
      </c>
      <c r="S1923" t="s">
        <v>39</v>
      </c>
      <c r="T1923" t="s">
        <v>51</v>
      </c>
    </row>
    <row r="1924" spans="1:20" x14ac:dyDescent="0.3">
      <c r="A1924" t="s">
        <v>2631</v>
      </c>
      <c r="B1924" t="s">
        <v>2519</v>
      </c>
      <c r="C1924">
        <v>4.7</v>
      </c>
      <c r="D1924">
        <f t="shared" si="210"/>
        <v>5</v>
      </c>
      <c r="E1924">
        <v>1535973</v>
      </c>
      <c r="F1924" t="s">
        <v>39</v>
      </c>
      <c r="G1924">
        <f t="shared" si="211"/>
        <v>1000</v>
      </c>
      <c r="H1924" s="3" t="s">
        <v>36</v>
      </c>
      <c r="I1924" t="str">
        <f t="shared" si="212"/>
        <v>50000000+</v>
      </c>
      <c r="J1924" s="1">
        <f t="shared" si="213"/>
        <v>50000000</v>
      </c>
      <c r="K1924" t="s">
        <v>17</v>
      </c>
      <c r="L1924" s="2">
        <v>0</v>
      </c>
      <c r="M1924" s="1">
        <f t="shared" si="214"/>
        <v>0</v>
      </c>
      <c r="N1924" t="s">
        <v>37</v>
      </c>
      <c r="O1924" t="s">
        <v>2538</v>
      </c>
      <c r="P1924" t="s">
        <v>274</v>
      </c>
      <c r="Q1924" t="str">
        <f t="shared" si="215"/>
        <v>2018</v>
      </c>
      <c r="R1924" t="str">
        <f t="shared" si="216"/>
        <v>July</v>
      </c>
      <c r="S1924" t="s">
        <v>2632</v>
      </c>
      <c r="T1924" t="s">
        <v>71</v>
      </c>
    </row>
    <row r="1925" spans="1:20" x14ac:dyDescent="0.3">
      <c r="A1925" t="s">
        <v>2640</v>
      </c>
      <c r="B1925" t="s">
        <v>2519</v>
      </c>
      <c r="C1925">
        <v>4.5999999999999996</v>
      </c>
      <c r="D1925">
        <f t="shared" si="210"/>
        <v>5</v>
      </c>
      <c r="E1925">
        <v>2698889</v>
      </c>
      <c r="F1925" t="s">
        <v>1500</v>
      </c>
      <c r="G1925">
        <f t="shared" si="211"/>
        <v>78000000</v>
      </c>
      <c r="H1925" s="3" t="s">
        <v>403</v>
      </c>
      <c r="I1925" t="str">
        <f t="shared" si="212"/>
        <v>100000000+</v>
      </c>
      <c r="J1925" s="1">
        <f t="shared" si="213"/>
        <v>100000000</v>
      </c>
      <c r="K1925" t="s">
        <v>17</v>
      </c>
      <c r="L1925" s="2">
        <v>0</v>
      </c>
      <c r="M1925" s="1">
        <f t="shared" si="214"/>
        <v>0</v>
      </c>
      <c r="N1925" t="s">
        <v>18</v>
      </c>
      <c r="O1925" t="s">
        <v>2538</v>
      </c>
      <c r="P1925" t="s">
        <v>74</v>
      </c>
      <c r="Q1925" t="str">
        <f t="shared" si="215"/>
        <v>2018</v>
      </c>
      <c r="R1925" t="str">
        <f t="shared" si="216"/>
        <v>July</v>
      </c>
      <c r="S1925" t="s">
        <v>2641</v>
      </c>
      <c r="T1925" t="s">
        <v>71</v>
      </c>
    </row>
    <row r="1926" spans="1:20" x14ac:dyDescent="0.3">
      <c r="A1926" t="s">
        <v>2606</v>
      </c>
      <c r="B1926" t="s">
        <v>2519</v>
      </c>
      <c r="C1926">
        <v>4.7</v>
      </c>
      <c r="D1926">
        <f t="shared" si="210"/>
        <v>5</v>
      </c>
      <c r="E1926">
        <v>990663</v>
      </c>
      <c r="F1926" t="s">
        <v>2556</v>
      </c>
      <c r="G1926">
        <f t="shared" si="211"/>
        <v>75000000</v>
      </c>
      <c r="H1926" s="3" t="s">
        <v>79</v>
      </c>
      <c r="I1926" t="str">
        <f t="shared" si="212"/>
        <v>10000000+</v>
      </c>
      <c r="J1926" s="1">
        <f t="shared" si="213"/>
        <v>10000000</v>
      </c>
      <c r="K1926" t="s">
        <v>17</v>
      </c>
      <c r="L1926" s="2">
        <v>0</v>
      </c>
      <c r="M1926" s="1">
        <f t="shared" si="214"/>
        <v>0</v>
      </c>
      <c r="N1926" t="s">
        <v>18</v>
      </c>
      <c r="O1926" t="s">
        <v>2538</v>
      </c>
      <c r="P1926" t="s">
        <v>350</v>
      </c>
      <c r="Q1926" t="str">
        <f t="shared" si="215"/>
        <v>2018</v>
      </c>
      <c r="R1926" t="str">
        <f t="shared" si="216"/>
        <v>May</v>
      </c>
      <c r="S1926" t="s">
        <v>2607</v>
      </c>
      <c r="T1926" t="s">
        <v>71</v>
      </c>
    </row>
    <row r="1927" spans="1:20" x14ac:dyDescent="0.3">
      <c r="A1927" t="s">
        <v>2618</v>
      </c>
      <c r="B1927" t="s">
        <v>2519</v>
      </c>
      <c r="C1927">
        <v>4.5999999999999996</v>
      </c>
      <c r="D1927">
        <f t="shared" si="210"/>
        <v>5</v>
      </c>
      <c r="E1927">
        <v>7674252</v>
      </c>
      <c r="F1927" t="s">
        <v>39</v>
      </c>
      <c r="G1927">
        <f t="shared" si="211"/>
        <v>1000</v>
      </c>
      <c r="H1927" s="3" t="s">
        <v>403</v>
      </c>
      <c r="I1927" t="str">
        <f t="shared" si="212"/>
        <v>100000000+</v>
      </c>
      <c r="J1927" s="1">
        <f t="shared" si="213"/>
        <v>100000000</v>
      </c>
      <c r="K1927" t="s">
        <v>17</v>
      </c>
      <c r="L1927" s="2">
        <v>0</v>
      </c>
      <c r="M1927" s="1">
        <f t="shared" si="214"/>
        <v>0</v>
      </c>
      <c r="N1927" t="s">
        <v>375</v>
      </c>
      <c r="O1927" t="s">
        <v>2538</v>
      </c>
      <c r="P1927" t="s">
        <v>153</v>
      </c>
      <c r="Q1927" t="str">
        <f t="shared" si="215"/>
        <v>2018</v>
      </c>
      <c r="R1927" t="str">
        <f t="shared" si="216"/>
        <v>August</v>
      </c>
      <c r="S1927" t="s">
        <v>39</v>
      </c>
      <c r="T1927" t="s">
        <v>39</v>
      </c>
    </row>
    <row r="1928" spans="1:20" x14ac:dyDescent="0.3">
      <c r="A1928" t="s">
        <v>2823</v>
      </c>
      <c r="B1928" t="s">
        <v>2519</v>
      </c>
      <c r="C1928">
        <v>4.4000000000000004</v>
      </c>
      <c r="D1928">
        <f t="shared" si="210"/>
        <v>5</v>
      </c>
      <c r="E1928">
        <v>2119218</v>
      </c>
      <c r="F1928" t="s">
        <v>1135</v>
      </c>
      <c r="G1928">
        <f t="shared" si="211"/>
        <v>70000000</v>
      </c>
      <c r="H1928" s="3" t="s">
        <v>36</v>
      </c>
      <c r="I1928" t="str">
        <f t="shared" si="212"/>
        <v>50000000+</v>
      </c>
      <c r="J1928" s="1">
        <f t="shared" si="213"/>
        <v>50000000</v>
      </c>
      <c r="K1928" t="s">
        <v>17</v>
      </c>
      <c r="L1928" s="2">
        <v>0</v>
      </c>
      <c r="M1928" s="1">
        <f t="shared" si="214"/>
        <v>0</v>
      </c>
      <c r="N1928" t="s">
        <v>111</v>
      </c>
      <c r="O1928" t="s">
        <v>2538</v>
      </c>
      <c r="P1928" t="s">
        <v>456</v>
      </c>
      <c r="Q1928" t="str">
        <f t="shared" si="215"/>
        <v>2018</v>
      </c>
      <c r="R1928" t="str">
        <f t="shared" si="216"/>
        <v>June</v>
      </c>
      <c r="S1928" t="s">
        <v>337</v>
      </c>
      <c r="T1928" t="s">
        <v>71</v>
      </c>
    </row>
    <row r="1929" spans="1:20" x14ac:dyDescent="0.3">
      <c r="A1929" t="s">
        <v>2824</v>
      </c>
      <c r="B1929" t="s">
        <v>2519</v>
      </c>
      <c r="C1929">
        <v>4.5999999999999996</v>
      </c>
      <c r="D1929">
        <f t="shared" si="210"/>
        <v>5</v>
      </c>
      <c r="E1929">
        <v>1327265</v>
      </c>
      <c r="F1929" t="s">
        <v>2307</v>
      </c>
      <c r="G1929">
        <f t="shared" si="211"/>
        <v>99000000</v>
      </c>
      <c r="H1929" s="3" t="s">
        <v>36</v>
      </c>
      <c r="I1929" t="str">
        <f t="shared" si="212"/>
        <v>50000000+</v>
      </c>
      <c r="J1929" s="1">
        <f t="shared" si="213"/>
        <v>50000000</v>
      </c>
      <c r="K1929" t="s">
        <v>17</v>
      </c>
      <c r="L1929" s="2">
        <v>0</v>
      </c>
      <c r="M1929" s="1">
        <f t="shared" si="214"/>
        <v>0</v>
      </c>
      <c r="N1929" t="s">
        <v>37</v>
      </c>
      <c r="O1929" t="s">
        <v>2588</v>
      </c>
      <c r="P1929" t="s">
        <v>2825</v>
      </c>
      <c r="Q1929" t="str">
        <f t="shared" si="215"/>
        <v>2017</v>
      </c>
      <c r="R1929" t="str">
        <f t="shared" si="216"/>
        <v>April</v>
      </c>
      <c r="S1929">
        <v>1.3</v>
      </c>
      <c r="T1929" t="s">
        <v>157</v>
      </c>
    </row>
    <row r="1930" spans="1:20" x14ac:dyDescent="0.3">
      <c r="A1930" t="s">
        <v>2625</v>
      </c>
      <c r="B1930" t="s">
        <v>2519</v>
      </c>
      <c r="C1930">
        <v>4.5</v>
      </c>
      <c r="D1930">
        <f t="shared" si="210"/>
        <v>5</v>
      </c>
      <c r="E1930">
        <v>184210</v>
      </c>
      <c r="F1930" t="s">
        <v>2307</v>
      </c>
      <c r="G1930">
        <f t="shared" si="211"/>
        <v>99000000</v>
      </c>
      <c r="H1930" s="3" t="s">
        <v>79</v>
      </c>
      <c r="I1930" t="str">
        <f t="shared" si="212"/>
        <v>10000000+</v>
      </c>
      <c r="J1930" s="1">
        <f t="shared" si="213"/>
        <v>10000000</v>
      </c>
      <c r="K1930" t="s">
        <v>17</v>
      </c>
      <c r="L1930" s="2">
        <v>0</v>
      </c>
      <c r="M1930" s="1">
        <f t="shared" si="214"/>
        <v>0</v>
      </c>
      <c r="N1930" t="s">
        <v>18</v>
      </c>
      <c r="O1930" t="s">
        <v>2538</v>
      </c>
      <c r="P1930" t="s">
        <v>103</v>
      </c>
      <c r="Q1930" t="str">
        <f t="shared" si="215"/>
        <v>2018</v>
      </c>
      <c r="R1930" t="str">
        <f t="shared" si="216"/>
        <v>July</v>
      </c>
      <c r="S1930" t="s">
        <v>315</v>
      </c>
      <c r="T1930" t="s">
        <v>46</v>
      </c>
    </row>
    <row r="1931" spans="1:20" x14ac:dyDescent="0.3">
      <c r="A1931" t="s">
        <v>2564</v>
      </c>
      <c r="B1931" t="s">
        <v>2519</v>
      </c>
      <c r="C1931">
        <v>4.3</v>
      </c>
      <c r="D1931">
        <f t="shared" si="210"/>
        <v>5</v>
      </c>
      <c r="E1931">
        <v>1003269</v>
      </c>
      <c r="F1931" t="s">
        <v>39</v>
      </c>
      <c r="G1931">
        <f t="shared" si="211"/>
        <v>1000</v>
      </c>
      <c r="H1931" s="3" t="s">
        <v>36</v>
      </c>
      <c r="I1931" t="str">
        <f t="shared" si="212"/>
        <v>50000000+</v>
      </c>
      <c r="J1931" s="1">
        <f t="shared" si="213"/>
        <v>50000000</v>
      </c>
      <c r="K1931" t="s">
        <v>17</v>
      </c>
      <c r="L1931" s="2">
        <v>0</v>
      </c>
      <c r="M1931" s="1">
        <f t="shared" si="214"/>
        <v>0</v>
      </c>
      <c r="N1931" t="s">
        <v>37</v>
      </c>
      <c r="O1931" t="s">
        <v>2538</v>
      </c>
      <c r="P1931" t="s">
        <v>704</v>
      </c>
      <c r="Q1931" t="str">
        <f t="shared" si="215"/>
        <v>2018</v>
      </c>
      <c r="R1931" t="str">
        <f t="shared" si="216"/>
        <v>July</v>
      </c>
      <c r="S1931" t="s">
        <v>39</v>
      </c>
      <c r="T1931" t="s">
        <v>46</v>
      </c>
    </row>
    <row r="1932" spans="1:20" x14ac:dyDescent="0.3">
      <c r="A1932" t="s">
        <v>2826</v>
      </c>
      <c r="B1932" t="s">
        <v>2519</v>
      </c>
      <c r="C1932">
        <v>4.5</v>
      </c>
      <c r="D1932">
        <f t="shared" si="210"/>
        <v>5</v>
      </c>
      <c r="E1932">
        <v>1242855</v>
      </c>
      <c r="F1932" t="s">
        <v>227</v>
      </c>
      <c r="G1932">
        <f t="shared" si="211"/>
        <v>27000000</v>
      </c>
      <c r="H1932" s="3" t="s">
        <v>36</v>
      </c>
      <c r="I1932" t="str">
        <f t="shared" si="212"/>
        <v>50000000+</v>
      </c>
      <c r="J1932" s="1">
        <f t="shared" si="213"/>
        <v>50000000</v>
      </c>
      <c r="K1932" t="s">
        <v>17</v>
      </c>
      <c r="L1932" s="2">
        <v>0</v>
      </c>
      <c r="M1932" s="1">
        <f t="shared" si="214"/>
        <v>0</v>
      </c>
      <c r="N1932" t="s">
        <v>37</v>
      </c>
      <c r="O1932" t="s">
        <v>2538</v>
      </c>
      <c r="P1932" t="s">
        <v>200</v>
      </c>
      <c r="Q1932" t="str">
        <f t="shared" si="215"/>
        <v>2018</v>
      </c>
      <c r="R1932" t="str">
        <f t="shared" si="216"/>
        <v>July</v>
      </c>
      <c r="S1932" t="s">
        <v>1027</v>
      </c>
      <c r="T1932" t="s">
        <v>40</v>
      </c>
    </row>
    <row r="1933" spans="1:20" x14ac:dyDescent="0.3">
      <c r="A1933" t="s">
        <v>2827</v>
      </c>
      <c r="B1933" t="s">
        <v>2519</v>
      </c>
      <c r="C1933">
        <v>4.5</v>
      </c>
      <c r="D1933">
        <f t="shared" si="210"/>
        <v>5</v>
      </c>
      <c r="E1933">
        <v>401425</v>
      </c>
      <c r="F1933" t="s">
        <v>1135</v>
      </c>
      <c r="G1933">
        <f t="shared" si="211"/>
        <v>70000000</v>
      </c>
      <c r="H1933" s="3" t="s">
        <v>79</v>
      </c>
      <c r="I1933" t="str">
        <f t="shared" si="212"/>
        <v>10000000+</v>
      </c>
      <c r="J1933" s="1">
        <f t="shared" si="213"/>
        <v>10000000</v>
      </c>
      <c r="K1933" t="s">
        <v>17</v>
      </c>
      <c r="L1933" s="2">
        <v>0</v>
      </c>
      <c r="M1933" s="1">
        <f t="shared" si="214"/>
        <v>0</v>
      </c>
      <c r="N1933" t="s">
        <v>18</v>
      </c>
      <c r="O1933" t="s">
        <v>2538</v>
      </c>
      <c r="P1933" t="s">
        <v>2825</v>
      </c>
      <c r="Q1933" t="str">
        <f t="shared" si="215"/>
        <v>2017</v>
      </c>
      <c r="R1933" t="str">
        <f t="shared" si="216"/>
        <v>April</v>
      </c>
      <c r="S1933" t="s">
        <v>176</v>
      </c>
      <c r="T1933" t="s">
        <v>22</v>
      </c>
    </row>
    <row r="1934" spans="1:20" x14ac:dyDescent="0.3">
      <c r="A1934" t="s">
        <v>2828</v>
      </c>
      <c r="B1934" t="s">
        <v>2519</v>
      </c>
      <c r="C1934">
        <v>4.5999999999999996</v>
      </c>
      <c r="D1934">
        <f t="shared" si="210"/>
        <v>5</v>
      </c>
      <c r="E1934">
        <v>10979062</v>
      </c>
      <c r="F1934" t="s">
        <v>2829</v>
      </c>
      <c r="G1934">
        <f t="shared" si="211"/>
        <v>88000000</v>
      </c>
      <c r="H1934" s="3" t="s">
        <v>403</v>
      </c>
      <c r="I1934" t="str">
        <f t="shared" si="212"/>
        <v>100000000+</v>
      </c>
      <c r="J1934" s="1">
        <f t="shared" si="213"/>
        <v>100000000</v>
      </c>
      <c r="K1934" t="s">
        <v>17</v>
      </c>
      <c r="L1934" s="2">
        <v>0</v>
      </c>
      <c r="M1934" s="1">
        <f t="shared" si="214"/>
        <v>0</v>
      </c>
      <c r="N1934" t="s">
        <v>111</v>
      </c>
      <c r="O1934" t="s">
        <v>2538</v>
      </c>
      <c r="P1934" t="s">
        <v>371</v>
      </c>
      <c r="Q1934" t="str">
        <f t="shared" si="215"/>
        <v>2018</v>
      </c>
      <c r="R1934" t="str">
        <f t="shared" si="216"/>
        <v>July</v>
      </c>
      <c r="S1934" t="s">
        <v>2830</v>
      </c>
      <c r="T1934" t="s">
        <v>63</v>
      </c>
    </row>
    <row r="1935" spans="1:20" x14ac:dyDescent="0.3">
      <c r="A1935" t="s">
        <v>2831</v>
      </c>
      <c r="B1935" t="s">
        <v>2519</v>
      </c>
      <c r="C1935">
        <v>4.5999999999999996</v>
      </c>
      <c r="D1935">
        <f t="shared" si="210"/>
        <v>5</v>
      </c>
      <c r="E1935">
        <v>515657</v>
      </c>
      <c r="F1935" t="s">
        <v>1072</v>
      </c>
      <c r="G1935">
        <f t="shared" si="211"/>
        <v>63000000</v>
      </c>
      <c r="H1935" s="3" t="s">
        <v>79</v>
      </c>
      <c r="I1935" t="str">
        <f t="shared" si="212"/>
        <v>10000000+</v>
      </c>
      <c r="J1935" s="1">
        <f t="shared" si="213"/>
        <v>10000000</v>
      </c>
      <c r="K1935" t="s">
        <v>17</v>
      </c>
      <c r="L1935" s="2">
        <v>0</v>
      </c>
      <c r="M1935" s="1">
        <f t="shared" si="214"/>
        <v>0</v>
      </c>
      <c r="N1935" t="s">
        <v>18</v>
      </c>
      <c r="O1935" t="s">
        <v>2538</v>
      </c>
      <c r="P1935" t="s">
        <v>328</v>
      </c>
      <c r="Q1935" t="str">
        <f t="shared" si="215"/>
        <v>2018</v>
      </c>
      <c r="R1935" t="str">
        <f t="shared" si="216"/>
        <v>June</v>
      </c>
      <c r="S1935" t="s">
        <v>201</v>
      </c>
      <c r="T1935" t="s">
        <v>76</v>
      </c>
    </row>
    <row r="1936" spans="1:20" x14ac:dyDescent="0.3">
      <c r="A1936" t="s">
        <v>2832</v>
      </c>
      <c r="B1936" t="s">
        <v>2519</v>
      </c>
      <c r="C1936">
        <v>4.3</v>
      </c>
      <c r="D1936">
        <f t="shared" si="210"/>
        <v>5</v>
      </c>
      <c r="E1936">
        <v>955656</v>
      </c>
      <c r="F1936" t="s">
        <v>2620</v>
      </c>
      <c r="G1936">
        <f t="shared" si="211"/>
        <v>82000000</v>
      </c>
      <c r="H1936" s="3" t="s">
        <v>79</v>
      </c>
      <c r="I1936" t="str">
        <f t="shared" si="212"/>
        <v>10000000+</v>
      </c>
      <c r="J1936" s="1">
        <f t="shared" si="213"/>
        <v>10000000</v>
      </c>
      <c r="K1936" t="s">
        <v>17</v>
      </c>
      <c r="L1936" s="2">
        <v>0</v>
      </c>
      <c r="M1936" s="1">
        <f t="shared" si="214"/>
        <v>0</v>
      </c>
      <c r="N1936" t="s">
        <v>37</v>
      </c>
      <c r="O1936" t="s">
        <v>2538</v>
      </c>
      <c r="P1936" t="s">
        <v>83</v>
      </c>
      <c r="Q1936" t="str">
        <f t="shared" si="215"/>
        <v>2018</v>
      </c>
      <c r="R1936" t="str">
        <f t="shared" si="216"/>
        <v>June</v>
      </c>
      <c r="S1936" t="s">
        <v>2375</v>
      </c>
      <c r="T1936" t="s">
        <v>63</v>
      </c>
    </row>
    <row r="1937" spans="1:20" x14ac:dyDescent="0.3">
      <c r="A1937" t="s">
        <v>2721</v>
      </c>
      <c r="B1937" t="s">
        <v>2519</v>
      </c>
      <c r="C1937">
        <v>4.5999999999999996</v>
      </c>
      <c r="D1937">
        <f t="shared" si="210"/>
        <v>5</v>
      </c>
      <c r="E1937">
        <v>337913</v>
      </c>
      <c r="F1937" t="s">
        <v>621</v>
      </c>
      <c r="G1937">
        <f t="shared" si="211"/>
        <v>48000000</v>
      </c>
      <c r="H1937" s="3" t="s">
        <v>31</v>
      </c>
      <c r="I1937" t="str">
        <f t="shared" si="212"/>
        <v>5000000+</v>
      </c>
      <c r="J1937" s="1">
        <f t="shared" si="213"/>
        <v>5000000</v>
      </c>
      <c r="K1937" t="s">
        <v>17</v>
      </c>
      <c r="L1937" s="2">
        <v>0</v>
      </c>
      <c r="M1937" s="1">
        <f t="shared" si="214"/>
        <v>0</v>
      </c>
      <c r="N1937" t="s">
        <v>37</v>
      </c>
      <c r="O1937" t="s">
        <v>2538</v>
      </c>
      <c r="P1937" t="s">
        <v>86</v>
      </c>
      <c r="Q1937" t="str">
        <f t="shared" si="215"/>
        <v>2018</v>
      </c>
      <c r="R1937" t="str">
        <f t="shared" si="216"/>
        <v>August</v>
      </c>
      <c r="S1937" t="s">
        <v>2722</v>
      </c>
      <c r="T1937" t="s">
        <v>267</v>
      </c>
    </row>
    <row r="1938" spans="1:20" x14ac:dyDescent="0.3">
      <c r="A1938" t="s">
        <v>2833</v>
      </c>
      <c r="B1938" t="s">
        <v>2519</v>
      </c>
      <c r="C1938">
        <v>4.5</v>
      </c>
      <c r="D1938">
        <f t="shared" si="210"/>
        <v>5</v>
      </c>
      <c r="E1938">
        <v>1468591</v>
      </c>
      <c r="F1938" t="s">
        <v>39</v>
      </c>
      <c r="G1938">
        <f t="shared" si="211"/>
        <v>1000</v>
      </c>
      <c r="H1938" s="3" t="s">
        <v>36</v>
      </c>
      <c r="I1938" t="str">
        <f t="shared" si="212"/>
        <v>50000000+</v>
      </c>
      <c r="J1938" s="1">
        <f t="shared" si="213"/>
        <v>50000000</v>
      </c>
      <c r="K1938" t="s">
        <v>17</v>
      </c>
      <c r="L1938" s="2">
        <v>0</v>
      </c>
      <c r="M1938" s="1">
        <f t="shared" si="214"/>
        <v>0</v>
      </c>
      <c r="N1938" t="s">
        <v>375</v>
      </c>
      <c r="O1938" t="s">
        <v>2538</v>
      </c>
      <c r="P1938" t="s">
        <v>274</v>
      </c>
      <c r="Q1938" t="str">
        <f t="shared" si="215"/>
        <v>2018</v>
      </c>
      <c r="R1938" t="str">
        <f t="shared" si="216"/>
        <v>July</v>
      </c>
      <c r="S1938" t="s">
        <v>39</v>
      </c>
      <c r="T1938" t="s">
        <v>39</v>
      </c>
    </row>
    <row r="1939" spans="1:20" x14ac:dyDescent="0.3">
      <c r="A1939" t="s">
        <v>2834</v>
      </c>
      <c r="B1939" t="s">
        <v>2519</v>
      </c>
      <c r="C1939">
        <v>4.7</v>
      </c>
      <c r="D1939">
        <f t="shared" si="210"/>
        <v>5</v>
      </c>
      <c r="E1939">
        <v>725897</v>
      </c>
      <c r="F1939" t="s">
        <v>102</v>
      </c>
      <c r="G1939">
        <f t="shared" si="211"/>
        <v>31000000</v>
      </c>
      <c r="H1939" s="3" t="s">
        <v>79</v>
      </c>
      <c r="I1939" t="str">
        <f t="shared" si="212"/>
        <v>10000000+</v>
      </c>
      <c r="J1939" s="1">
        <f t="shared" si="213"/>
        <v>10000000</v>
      </c>
      <c r="K1939" t="s">
        <v>17</v>
      </c>
      <c r="L1939" s="2">
        <v>0</v>
      </c>
      <c r="M1939" s="1">
        <f t="shared" si="214"/>
        <v>0</v>
      </c>
      <c r="N1939" t="s">
        <v>37</v>
      </c>
      <c r="O1939" t="s">
        <v>2538</v>
      </c>
      <c r="P1939" t="s">
        <v>86</v>
      </c>
      <c r="Q1939" t="str">
        <f t="shared" si="215"/>
        <v>2018</v>
      </c>
      <c r="R1939" t="str">
        <f t="shared" si="216"/>
        <v>August</v>
      </c>
      <c r="S1939" t="s">
        <v>2835</v>
      </c>
      <c r="T1939" t="s">
        <v>71</v>
      </c>
    </row>
    <row r="1940" spans="1:20" x14ac:dyDescent="0.3">
      <c r="A1940" t="s">
        <v>2836</v>
      </c>
      <c r="B1940" t="s">
        <v>2519</v>
      </c>
      <c r="C1940">
        <v>4.5</v>
      </c>
      <c r="D1940">
        <f t="shared" si="210"/>
        <v>5</v>
      </c>
      <c r="E1940">
        <v>549039</v>
      </c>
      <c r="F1940" t="s">
        <v>119</v>
      </c>
      <c r="G1940">
        <f t="shared" si="211"/>
        <v>23000000</v>
      </c>
      <c r="H1940" s="3" t="s">
        <v>36</v>
      </c>
      <c r="I1940" t="str">
        <f t="shared" si="212"/>
        <v>50000000+</v>
      </c>
      <c r="J1940" s="1">
        <f t="shared" si="213"/>
        <v>50000000</v>
      </c>
      <c r="K1940" t="s">
        <v>17</v>
      </c>
      <c r="L1940" s="2">
        <v>0</v>
      </c>
      <c r="M1940" s="1">
        <f t="shared" si="214"/>
        <v>0</v>
      </c>
      <c r="N1940" t="s">
        <v>37</v>
      </c>
      <c r="O1940" t="s">
        <v>2538</v>
      </c>
      <c r="P1940" t="s">
        <v>86</v>
      </c>
      <c r="Q1940" t="str">
        <f t="shared" si="215"/>
        <v>2018</v>
      </c>
      <c r="R1940" t="str">
        <f t="shared" si="216"/>
        <v>August</v>
      </c>
      <c r="S1940" t="s">
        <v>2837</v>
      </c>
      <c r="T1940" t="s">
        <v>51</v>
      </c>
    </row>
    <row r="1941" spans="1:20" x14ac:dyDescent="0.3">
      <c r="A1941" t="s">
        <v>2838</v>
      </c>
      <c r="B1941" t="s">
        <v>2519</v>
      </c>
      <c r="C1941">
        <v>4.7</v>
      </c>
      <c r="D1941">
        <f t="shared" si="210"/>
        <v>5</v>
      </c>
      <c r="E1941">
        <v>1559650</v>
      </c>
      <c r="F1941" t="s">
        <v>39</v>
      </c>
      <c r="G1941">
        <f t="shared" si="211"/>
        <v>1000</v>
      </c>
      <c r="H1941" s="3" t="s">
        <v>36</v>
      </c>
      <c r="I1941" t="str">
        <f t="shared" si="212"/>
        <v>50000000+</v>
      </c>
      <c r="J1941" s="1">
        <f t="shared" si="213"/>
        <v>50000000</v>
      </c>
      <c r="K1941" t="s">
        <v>17</v>
      </c>
      <c r="L1941" s="2">
        <v>0</v>
      </c>
      <c r="M1941" s="1">
        <f t="shared" si="214"/>
        <v>0</v>
      </c>
      <c r="N1941" t="s">
        <v>18</v>
      </c>
      <c r="O1941" t="s">
        <v>2538</v>
      </c>
      <c r="P1941" t="s">
        <v>533</v>
      </c>
      <c r="Q1941" t="str">
        <f t="shared" si="215"/>
        <v>2018</v>
      </c>
      <c r="R1941" t="str">
        <f t="shared" si="216"/>
        <v>July</v>
      </c>
      <c r="S1941" t="s">
        <v>2839</v>
      </c>
      <c r="T1941" t="s">
        <v>71</v>
      </c>
    </row>
    <row r="1942" spans="1:20" x14ac:dyDescent="0.3">
      <c r="A1942" t="s">
        <v>2840</v>
      </c>
      <c r="B1942" t="s">
        <v>2519</v>
      </c>
      <c r="C1942">
        <v>4.7</v>
      </c>
      <c r="D1942">
        <f t="shared" si="210"/>
        <v>5</v>
      </c>
      <c r="E1942">
        <v>292164</v>
      </c>
      <c r="F1942" t="s">
        <v>1417</v>
      </c>
      <c r="G1942">
        <f t="shared" si="211"/>
        <v>59000000</v>
      </c>
      <c r="H1942" s="3" t="s">
        <v>79</v>
      </c>
      <c r="I1942" t="str">
        <f t="shared" si="212"/>
        <v>10000000+</v>
      </c>
      <c r="J1942" s="1">
        <f t="shared" si="213"/>
        <v>10000000</v>
      </c>
      <c r="K1942" t="s">
        <v>17</v>
      </c>
      <c r="L1942" s="2">
        <v>0</v>
      </c>
      <c r="M1942" s="1">
        <f t="shared" si="214"/>
        <v>0</v>
      </c>
      <c r="N1942" t="s">
        <v>111</v>
      </c>
      <c r="O1942" t="s">
        <v>2538</v>
      </c>
      <c r="P1942" t="s">
        <v>32</v>
      </c>
      <c r="Q1942" t="str">
        <f t="shared" si="215"/>
        <v>2018</v>
      </c>
      <c r="R1942" t="str">
        <f t="shared" si="216"/>
        <v>August</v>
      </c>
      <c r="S1942" t="s">
        <v>2841</v>
      </c>
      <c r="T1942" t="s">
        <v>71</v>
      </c>
    </row>
    <row r="1943" spans="1:20" x14ac:dyDescent="0.3">
      <c r="A1943" t="s">
        <v>2842</v>
      </c>
      <c r="B1943" t="s">
        <v>2519</v>
      </c>
      <c r="C1943">
        <v>4.5999999999999996</v>
      </c>
      <c r="D1943">
        <f t="shared" si="210"/>
        <v>5</v>
      </c>
      <c r="E1943">
        <v>520962</v>
      </c>
      <c r="F1943" t="s">
        <v>99</v>
      </c>
      <c r="G1943">
        <f t="shared" si="211"/>
        <v>39000000</v>
      </c>
      <c r="H1943" s="3" t="s">
        <v>79</v>
      </c>
      <c r="I1943" t="str">
        <f t="shared" si="212"/>
        <v>10000000+</v>
      </c>
      <c r="J1943" s="1">
        <f t="shared" si="213"/>
        <v>10000000</v>
      </c>
      <c r="K1943" t="s">
        <v>17</v>
      </c>
      <c r="L1943" s="2">
        <v>0</v>
      </c>
      <c r="M1943" s="1">
        <f t="shared" si="214"/>
        <v>0</v>
      </c>
      <c r="N1943" t="s">
        <v>37</v>
      </c>
      <c r="O1943" t="s">
        <v>2538</v>
      </c>
      <c r="P1943" t="s">
        <v>2843</v>
      </c>
      <c r="Q1943" t="str">
        <f t="shared" si="215"/>
        <v>2017</v>
      </c>
      <c r="R1943" t="str">
        <f t="shared" si="216"/>
        <v>June</v>
      </c>
      <c r="S1943">
        <v>108</v>
      </c>
      <c r="T1943" t="s">
        <v>76</v>
      </c>
    </row>
    <row r="1944" spans="1:20" x14ac:dyDescent="0.3">
      <c r="A1944" t="s">
        <v>2844</v>
      </c>
      <c r="B1944" t="s">
        <v>2519</v>
      </c>
      <c r="C1944">
        <v>4.4000000000000004</v>
      </c>
      <c r="D1944">
        <f t="shared" si="210"/>
        <v>5</v>
      </c>
      <c r="E1944">
        <v>1381820</v>
      </c>
      <c r="F1944" t="s">
        <v>206</v>
      </c>
      <c r="G1944">
        <f t="shared" si="211"/>
        <v>54000000</v>
      </c>
      <c r="H1944" s="3" t="s">
        <v>79</v>
      </c>
      <c r="I1944" t="str">
        <f t="shared" si="212"/>
        <v>10000000+</v>
      </c>
      <c r="J1944" s="1">
        <f t="shared" si="213"/>
        <v>10000000</v>
      </c>
      <c r="K1944" t="s">
        <v>17</v>
      </c>
      <c r="L1944" s="2">
        <v>0</v>
      </c>
      <c r="M1944" s="1">
        <f t="shared" si="214"/>
        <v>0</v>
      </c>
      <c r="N1944" t="s">
        <v>37</v>
      </c>
      <c r="O1944" t="s">
        <v>2538</v>
      </c>
      <c r="P1944" t="s">
        <v>2845</v>
      </c>
      <c r="Q1944" t="str">
        <f t="shared" si="215"/>
        <v>2017</v>
      </c>
      <c r="R1944" t="str">
        <f t="shared" si="216"/>
        <v>March</v>
      </c>
      <c r="S1944" t="s">
        <v>2846</v>
      </c>
      <c r="T1944" t="s">
        <v>63</v>
      </c>
    </row>
    <row r="1945" spans="1:20" x14ac:dyDescent="0.3">
      <c r="A1945" t="s">
        <v>2847</v>
      </c>
      <c r="B1945" t="s">
        <v>2519</v>
      </c>
      <c r="C1945">
        <v>4.3</v>
      </c>
      <c r="D1945">
        <f t="shared" si="210"/>
        <v>5</v>
      </c>
      <c r="E1945">
        <v>525517</v>
      </c>
      <c r="F1945" t="s">
        <v>621</v>
      </c>
      <c r="G1945">
        <f t="shared" si="211"/>
        <v>48000000</v>
      </c>
      <c r="H1945" s="3" t="s">
        <v>79</v>
      </c>
      <c r="I1945" t="str">
        <f t="shared" si="212"/>
        <v>10000000+</v>
      </c>
      <c r="J1945" s="1">
        <f t="shared" si="213"/>
        <v>10000000</v>
      </c>
      <c r="K1945" t="s">
        <v>17</v>
      </c>
      <c r="L1945" s="2">
        <v>0</v>
      </c>
      <c r="M1945" s="1">
        <f t="shared" si="214"/>
        <v>0</v>
      </c>
      <c r="N1945" t="s">
        <v>18</v>
      </c>
      <c r="O1945" t="s">
        <v>2848</v>
      </c>
      <c r="P1945" t="s">
        <v>2849</v>
      </c>
      <c r="Q1945" t="str">
        <f t="shared" si="215"/>
        <v>2017</v>
      </c>
      <c r="R1945" t="str">
        <f t="shared" si="216"/>
        <v>October</v>
      </c>
      <c r="S1945" t="s">
        <v>87</v>
      </c>
      <c r="T1945" t="s">
        <v>51</v>
      </c>
    </row>
    <row r="1946" spans="1:20" x14ac:dyDescent="0.3">
      <c r="A1946" t="s">
        <v>2850</v>
      </c>
      <c r="B1946" t="s">
        <v>2519</v>
      </c>
      <c r="C1946">
        <v>4.5</v>
      </c>
      <c r="D1946">
        <f t="shared" si="210"/>
        <v>5</v>
      </c>
      <c r="E1946">
        <v>696</v>
      </c>
      <c r="F1946" t="s">
        <v>39</v>
      </c>
      <c r="G1946">
        <f t="shared" si="211"/>
        <v>1000</v>
      </c>
      <c r="H1946" s="3" t="s">
        <v>43</v>
      </c>
      <c r="I1946" t="str">
        <f t="shared" si="212"/>
        <v>100000+</v>
      </c>
      <c r="J1946" s="1">
        <f t="shared" si="213"/>
        <v>100000</v>
      </c>
      <c r="K1946" t="s">
        <v>17</v>
      </c>
      <c r="L1946" s="2">
        <v>0</v>
      </c>
      <c r="M1946" s="1">
        <f t="shared" si="214"/>
        <v>0</v>
      </c>
      <c r="N1946" t="s">
        <v>18</v>
      </c>
      <c r="O1946" t="s">
        <v>2538</v>
      </c>
      <c r="P1946" t="s">
        <v>704</v>
      </c>
      <c r="Q1946" t="str">
        <f t="shared" si="215"/>
        <v>2018</v>
      </c>
      <c r="R1946" t="str">
        <f t="shared" si="216"/>
        <v>July</v>
      </c>
      <c r="S1946" t="s">
        <v>2851</v>
      </c>
      <c r="T1946" t="s">
        <v>71</v>
      </c>
    </row>
    <row r="1947" spans="1:20" x14ac:dyDescent="0.3">
      <c r="A1947" t="s">
        <v>2852</v>
      </c>
      <c r="B1947" t="s">
        <v>2519</v>
      </c>
      <c r="C1947">
        <v>4.3</v>
      </c>
      <c r="D1947">
        <f t="shared" si="210"/>
        <v>5</v>
      </c>
      <c r="E1947">
        <v>194969</v>
      </c>
      <c r="F1947" t="s">
        <v>336</v>
      </c>
      <c r="G1947">
        <f t="shared" si="211"/>
        <v>30000000</v>
      </c>
      <c r="H1947" s="3" t="s">
        <v>79</v>
      </c>
      <c r="I1947" t="str">
        <f t="shared" si="212"/>
        <v>10000000+</v>
      </c>
      <c r="J1947" s="1">
        <f t="shared" si="213"/>
        <v>10000000</v>
      </c>
      <c r="K1947" t="s">
        <v>17</v>
      </c>
      <c r="L1947" s="2">
        <v>0</v>
      </c>
      <c r="M1947" s="1">
        <f t="shared" si="214"/>
        <v>0</v>
      </c>
      <c r="N1947" t="s">
        <v>111</v>
      </c>
      <c r="O1947" t="s">
        <v>2538</v>
      </c>
      <c r="P1947" t="s">
        <v>2173</v>
      </c>
      <c r="Q1947" t="str">
        <f t="shared" si="215"/>
        <v>2018</v>
      </c>
      <c r="R1947" t="str">
        <f t="shared" si="216"/>
        <v>January</v>
      </c>
      <c r="S1947" t="s">
        <v>1118</v>
      </c>
      <c r="T1947" t="s">
        <v>71</v>
      </c>
    </row>
    <row r="1948" spans="1:20" x14ac:dyDescent="0.3">
      <c r="A1948" t="s">
        <v>2853</v>
      </c>
      <c r="B1948" t="s">
        <v>2519</v>
      </c>
      <c r="C1948">
        <v>4.4000000000000004</v>
      </c>
      <c r="D1948">
        <f t="shared" si="210"/>
        <v>5</v>
      </c>
      <c r="E1948">
        <v>327599</v>
      </c>
      <c r="F1948" t="s">
        <v>812</v>
      </c>
      <c r="G1948">
        <f t="shared" si="211"/>
        <v>66000000</v>
      </c>
      <c r="H1948" s="3" t="s">
        <v>79</v>
      </c>
      <c r="I1948" t="str">
        <f t="shared" si="212"/>
        <v>10000000+</v>
      </c>
      <c r="J1948" s="1">
        <f t="shared" si="213"/>
        <v>10000000</v>
      </c>
      <c r="K1948" t="s">
        <v>17</v>
      </c>
      <c r="L1948" s="2">
        <v>0</v>
      </c>
      <c r="M1948" s="1">
        <f t="shared" si="214"/>
        <v>0</v>
      </c>
      <c r="N1948" t="s">
        <v>37</v>
      </c>
      <c r="O1948" t="s">
        <v>2538</v>
      </c>
      <c r="P1948" t="s">
        <v>2854</v>
      </c>
      <c r="Q1948" t="str">
        <f t="shared" si="215"/>
        <v>2017</v>
      </c>
      <c r="R1948" t="str">
        <f t="shared" si="216"/>
        <v>July</v>
      </c>
      <c r="S1948" t="s">
        <v>2237</v>
      </c>
      <c r="T1948" t="s">
        <v>157</v>
      </c>
    </row>
    <row r="1949" spans="1:20" x14ac:dyDescent="0.3">
      <c r="A1949" t="s">
        <v>2855</v>
      </c>
      <c r="B1949" t="s">
        <v>2519</v>
      </c>
      <c r="C1949">
        <v>4.2</v>
      </c>
      <c r="D1949">
        <f t="shared" si="210"/>
        <v>5</v>
      </c>
      <c r="E1949">
        <v>3816799</v>
      </c>
      <c r="F1949" t="s">
        <v>264</v>
      </c>
      <c r="G1949">
        <f t="shared" si="211"/>
        <v>32000000</v>
      </c>
      <c r="H1949" s="3" t="s">
        <v>403</v>
      </c>
      <c r="I1949" t="str">
        <f t="shared" si="212"/>
        <v>100000000+</v>
      </c>
      <c r="J1949" s="1">
        <f t="shared" si="213"/>
        <v>100000000</v>
      </c>
      <c r="K1949" t="s">
        <v>17</v>
      </c>
      <c r="L1949" s="2">
        <v>0</v>
      </c>
      <c r="M1949" s="1">
        <f t="shared" si="214"/>
        <v>0</v>
      </c>
      <c r="N1949" t="s">
        <v>18</v>
      </c>
      <c r="O1949" t="s">
        <v>2538</v>
      </c>
      <c r="P1949" t="s">
        <v>274</v>
      </c>
      <c r="Q1949" t="str">
        <f t="shared" si="215"/>
        <v>2018</v>
      </c>
      <c r="R1949" t="str">
        <f t="shared" si="216"/>
        <v>July</v>
      </c>
      <c r="S1949" t="s">
        <v>2856</v>
      </c>
      <c r="T1949" t="s">
        <v>22</v>
      </c>
    </row>
    <row r="1950" spans="1:20" x14ac:dyDescent="0.3">
      <c r="A1950" t="s">
        <v>2560</v>
      </c>
      <c r="B1950" t="s">
        <v>2519</v>
      </c>
      <c r="C1950">
        <v>4.3</v>
      </c>
      <c r="D1950">
        <f t="shared" si="210"/>
        <v>5</v>
      </c>
      <c r="E1950">
        <v>10538</v>
      </c>
      <c r="F1950" t="s">
        <v>1844</v>
      </c>
      <c r="G1950">
        <f t="shared" si="211"/>
        <v>50000000</v>
      </c>
      <c r="H1950" s="3" t="s">
        <v>56</v>
      </c>
      <c r="I1950" t="str">
        <f t="shared" si="212"/>
        <v>1000000+</v>
      </c>
      <c r="J1950" s="1">
        <f t="shared" si="213"/>
        <v>1000000</v>
      </c>
      <c r="K1950" t="s">
        <v>17</v>
      </c>
      <c r="L1950" s="2">
        <v>0</v>
      </c>
      <c r="M1950" s="1">
        <f t="shared" si="214"/>
        <v>0</v>
      </c>
      <c r="N1950" t="s">
        <v>375</v>
      </c>
      <c r="O1950" t="s">
        <v>2538</v>
      </c>
      <c r="P1950" t="s">
        <v>32</v>
      </c>
      <c r="Q1950" t="str">
        <f t="shared" si="215"/>
        <v>2018</v>
      </c>
      <c r="R1950" t="str">
        <f t="shared" si="216"/>
        <v>August</v>
      </c>
      <c r="S1950" t="s">
        <v>127</v>
      </c>
      <c r="T1950" t="s">
        <v>51</v>
      </c>
    </row>
    <row r="1951" spans="1:20" x14ac:dyDescent="0.3">
      <c r="A1951" t="s">
        <v>2629</v>
      </c>
      <c r="B1951" t="s">
        <v>2519</v>
      </c>
      <c r="C1951">
        <v>4.5</v>
      </c>
      <c r="D1951">
        <f t="shared" si="210"/>
        <v>5</v>
      </c>
      <c r="E1951">
        <v>5476569</v>
      </c>
      <c r="F1951" t="s">
        <v>967</v>
      </c>
      <c r="G1951">
        <f t="shared" si="211"/>
        <v>53000000</v>
      </c>
      <c r="H1951" s="3" t="s">
        <v>403</v>
      </c>
      <c r="I1951" t="str">
        <f t="shared" si="212"/>
        <v>100000000+</v>
      </c>
      <c r="J1951" s="1">
        <f t="shared" si="213"/>
        <v>100000000</v>
      </c>
      <c r="K1951" t="s">
        <v>17</v>
      </c>
      <c r="L1951" s="2">
        <v>0</v>
      </c>
      <c r="M1951" s="1">
        <f t="shared" si="214"/>
        <v>0</v>
      </c>
      <c r="N1951" t="s">
        <v>37</v>
      </c>
      <c r="O1951" t="s">
        <v>2538</v>
      </c>
      <c r="P1951" t="s">
        <v>86</v>
      </c>
      <c r="Q1951" t="str">
        <f t="shared" si="215"/>
        <v>2018</v>
      </c>
      <c r="R1951" t="str">
        <f t="shared" si="216"/>
        <v>August</v>
      </c>
      <c r="S1951" t="s">
        <v>2630</v>
      </c>
      <c r="T1951" t="s">
        <v>22</v>
      </c>
    </row>
    <row r="1952" spans="1:20" x14ac:dyDescent="0.3">
      <c r="A1952" t="s">
        <v>2857</v>
      </c>
      <c r="B1952" t="s">
        <v>2519</v>
      </c>
      <c r="C1952">
        <v>4.4000000000000004</v>
      </c>
      <c r="D1952">
        <f t="shared" si="210"/>
        <v>5</v>
      </c>
      <c r="E1952">
        <v>105620</v>
      </c>
      <c r="F1952" t="s">
        <v>809</v>
      </c>
      <c r="G1952">
        <f t="shared" si="211"/>
        <v>61000000</v>
      </c>
      <c r="H1952" s="3" t="s">
        <v>56</v>
      </c>
      <c r="I1952" t="str">
        <f t="shared" si="212"/>
        <v>1000000+</v>
      </c>
      <c r="J1952" s="1">
        <f t="shared" si="213"/>
        <v>1000000</v>
      </c>
      <c r="K1952" t="s">
        <v>17</v>
      </c>
      <c r="L1952" s="2">
        <v>0</v>
      </c>
      <c r="M1952" s="1">
        <f t="shared" si="214"/>
        <v>0</v>
      </c>
      <c r="N1952" t="s">
        <v>111</v>
      </c>
      <c r="O1952" t="s">
        <v>2538</v>
      </c>
      <c r="P1952" t="s">
        <v>237</v>
      </c>
      <c r="Q1952" t="str">
        <f t="shared" si="215"/>
        <v>2018</v>
      </c>
      <c r="R1952" t="str">
        <f t="shared" si="216"/>
        <v>July</v>
      </c>
      <c r="S1952" t="s">
        <v>2858</v>
      </c>
      <c r="T1952" t="s">
        <v>71</v>
      </c>
    </row>
    <row r="1953" spans="1:20" x14ac:dyDescent="0.3">
      <c r="A1953" t="s">
        <v>2859</v>
      </c>
      <c r="B1953" t="s">
        <v>2519</v>
      </c>
      <c r="C1953">
        <v>4.7</v>
      </c>
      <c r="D1953">
        <f t="shared" si="210"/>
        <v>5</v>
      </c>
      <c r="E1953">
        <v>37139</v>
      </c>
      <c r="F1953" t="s">
        <v>1083</v>
      </c>
      <c r="G1953">
        <f t="shared" si="211"/>
        <v>49000000</v>
      </c>
      <c r="H1953" s="3" t="s">
        <v>56</v>
      </c>
      <c r="I1953" t="str">
        <f t="shared" si="212"/>
        <v>1000000+</v>
      </c>
      <c r="J1953" s="1">
        <f t="shared" si="213"/>
        <v>1000000</v>
      </c>
      <c r="K1953" t="s">
        <v>17</v>
      </c>
      <c r="L1953" s="2">
        <v>0</v>
      </c>
      <c r="M1953" s="1">
        <f t="shared" si="214"/>
        <v>0</v>
      </c>
      <c r="N1953" t="s">
        <v>111</v>
      </c>
      <c r="O1953" t="s">
        <v>2538</v>
      </c>
      <c r="P1953" t="s">
        <v>392</v>
      </c>
      <c r="Q1953" t="str">
        <f t="shared" si="215"/>
        <v>2018</v>
      </c>
      <c r="R1953" t="str">
        <f t="shared" si="216"/>
        <v>January</v>
      </c>
      <c r="S1953">
        <v>8</v>
      </c>
      <c r="T1953" t="s">
        <v>71</v>
      </c>
    </row>
    <row r="1954" spans="1:20" x14ac:dyDescent="0.3">
      <c r="A1954" t="s">
        <v>2860</v>
      </c>
      <c r="B1954" t="s">
        <v>2519</v>
      </c>
      <c r="C1954">
        <v>4.2</v>
      </c>
      <c r="D1954">
        <f t="shared" si="210"/>
        <v>5</v>
      </c>
      <c r="E1954">
        <v>147791</v>
      </c>
      <c r="F1954" t="s">
        <v>261</v>
      </c>
      <c r="G1954">
        <f t="shared" si="211"/>
        <v>38000000</v>
      </c>
      <c r="H1954" s="3" t="s">
        <v>31</v>
      </c>
      <c r="I1954" t="str">
        <f t="shared" si="212"/>
        <v>5000000+</v>
      </c>
      <c r="J1954" s="1">
        <f t="shared" si="213"/>
        <v>5000000</v>
      </c>
      <c r="K1954" t="s">
        <v>17</v>
      </c>
      <c r="L1954" s="2">
        <v>0</v>
      </c>
      <c r="M1954" s="1">
        <f t="shared" si="214"/>
        <v>0</v>
      </c>
      <c r="N1954" t="s">
        <v>37</v>
      </c>
      <c r="O1954" t="s">
        <v>2538</v>
      </c>
      <c r="P1954" t="s">
        <v>192</v>
      </c>
      <c r="Q1954" t="str">
        <f t="shared" si="215"/>
        <v>2018</v>
      </c>
      <c r="R1954" t="str">
        <f t="shared" si="216"/>
        <v>July</v>
      </c>
      <c r="S1954">
        <v>1.3</v>
      </c>
      <c r="T1954" t="s">
        <v>245</v>
      </c>
    </row>
    <row r="1955" spans="1:20" x14ac:dyDescent="0.3">
      <c r="A1955" t="s">
        <v>2861</v>
      </c>
      <c r="B1955" t="s">
        <v>2519</v>
      </c>
      <c r="C1955">
        <v>4.0999999999999996</v>
      </c>
      <c r="D1955">
        <f t="shared" si="210"/>
        <v>5</v>
      </c>
      <c r="E1955">
        <v>347883</v>
      </c>
      <c r="F1955" t="s">
        <v>78</v>
      </c>
      <c r="G1955">
        <f t="shared" si="211"/>
        <v>20000000</v>
      </c>
      <c r="H1955" s="3" t="s">
        <v>79</v>
      </c>
      <c r="I1955" t="str">
        <f t="shared" si="212"/>
        <v>10000000+</v>
      </c>
      <c r="J1955" s="1">
        <f t="shared" si="213"/>
        <v>10000000</v>
      </c>
      <c r="K1955" t="s">
        <v>17</v>
      </c>
      <c r="L1955" s="2">
        <v>0</v>
      </c>
      <c r="M1955" s="1">
        <f t="shared" si="214"/>
        <v>0</v>
      </c>
      <c r="N1955" t="s">
        <v>18</v>
      </c>
      <c r="O1955" t="s">
        <v>2538</v>
      </c>
      <c r="P1955" t="s">
        <v>2862</v>
      </c>
      <c r="Q1955" t="str">
        <f t="shared" si="215"/>
        <v>2018</v>
      </c>
      <c r="R1955" t="str">
        <f t="shared" si="216"/>
        <v>March</v>
      </c>
      <c r="S1955" t="s">
        <v>2656</v>
      </c>
      <c r="T1955" t="s">
        <v>22</v>
      </c>
    </row>
    <row r="1956" spans="1:20" x14ac:dyDescent="0.3">
      <c r="A1956" t="s">
        <v>2863</v>
      </c>
      <c r="B1956" t="s">
        <v>2519</v>
      </c>
      <c r="C1956">
        <v>4.5</v>
      </c>
      <c r="D1956">
        <f t="shared" si="210"/>
        <v>5</v>
      </c>
      <c r="E1956">
        <v>343263</v>
      </c>
      <c r="F1956" t="s">
        <v>39</v>
      </c>
      <c r="G1956">
        <f t="shared" si="211"/>
        <v>1000</v>
      </c>
      <c r="H1956" s="3" t="s">
        <v>79</v>
      </c>
      <c r="I1956" t="str">
        <f t="shared" si="212"/>
        <v>10000000+</v>
      </c>
      <c r="J1956" s="1">
        <f t="shared" si="213"/>
        <v>10000000</v>
      </c>
      <c r="K1956" t="s">
        <v>17</v>
      </c>
      <c r="L1956" s="2">
        <v>0</v>
      </c>
      <c r="M1956" s="1">
        <f t="shared" si="214"/>
        <v>0</v>
      </c>
      <c r="N1956" t="s">
        <v>111</v>
      </c>
      <c r="O1956" t="s">
        <v>2538</v>
      </c>
      <c r="P1956" t="s">
        <v>2864</v>
      </c>
      <c r="Q1956" t="str">
        <f t="shared" si="215"/>
        <v>2018</v>
      </c>
      <c r="R1956" t="str">
        <f t="shared" si="216"/>
        <v>August</v>
      </c>
      <c r="S1956" t="s">
        <v>590</v>
      </c>
      <c r="T1956" t="s">
        <v>22</v>
      </c>
    </row>
    <row r="1957" spans="1:20" x14ac:dyDescent="0.3">
      <c r="A1957" t="s">
        <v>2865</v>
      </c>
      <c r="B1957" t="s">
        <v>2519</v>
      </c>
      <c r="C1957">
        <v>4.5</v>
      </c>
      <c r="D1957">
        <f t="shared" si="210"/>
        <v>5</v>
      </c>
      <c r="E1957">
        <v>216849</v>
      </c>
      <c r="F1957" t="s">
        <v>39</v>
      </c>
      <c r="G1957">
        <f t="shared" si="211"/>
        <v>1000</v>
      </c>
      <c r="H1957" s="3" t="s">
        <v>79</v>
      </c>
      <c r="I1957" t="str">
        <f t="shared" si="212"/>
        <v>10000000+</v>
      </c>
      <c r="J1957" s="1">
        <f t="shared" si="213"/>
        <v>10000000</v>
      </c>
      <c r="K1957" t="s">
        <v>17</v>
      </c>
      <c r="L1957" s="2">
        <v>0</v>
      </c>
      <c r="M1957" s="1">
        <f t="shared" si="214"/>
        <v>0</v>
      </c>
      <c r="N1957" t="s">
        <v>18</v>
      </c>
      <c r="O1957" t="s">
        <v>2848</v>
      </c>
      <c r="P1957" t="s">
        <v>237</v>
      </c>
      <c r="Q1957" t="str">
        <f t="shared" si="215"/>
        <v>2018</v>
      </c>
      <c r="R1957" t="str">
        <f t="shared" si="216"/>
        <v>July</v>
      </c>
      <c r="S1957" t="s">
        <v>39</v>
      </c>
      <c r="T1957" t="s">
        <v>39</v>
      </c>
    </row>
    <row r="1958" spans="1:20" x14ac:dyDescent="0.3">
      <c r="A1958" t="s">
        <v>2866</v>
      </c>
      <c r="B1958" t="s">
        <v>2519</v>
      </c>
      <c r="C1958">
        <v>4.5</v>
      </c>
      <c r="D1958">
        <f t="shared" si="210"/>
        <v>5</v>
      </c>
      <c r="E1958">
        <v>354373</v>
      </c>
      <c r="F1958" t="s">
        <v>812</v>
      </c>
      <c r="G1958">
        <f t="shared" si="211"/>
        <v>66000000</v>
      </c>
      <c r="H1958" s="3" t="s">
        <v>79</v>
      </c>
      <c r="I1958" t="str">
        <f t="shared" si="212"/>
        <v>10000000+</v>
      </c>
      <c r="J1958" s="1">
        <f t="shared" si="213"/>
        <v>10000000</v>
      </c>
      <c r="K1958" t="s">
        <v>17</v>
      </c>
      <c r="L1958" s="2">
        <v>0</v>
      </c>
      <c r="M1958" s="1">
        <f t="shared" si="214"/>
        <v>0</v>
      </c>
      <c r="N1958" t="s">
        <v>111</v>
      </c>
      <c r="O1958" t="s">
        <v>2538</v>
      </c>
      <c r="P1958" t="s">
        <v>2489</v>
      </c>
      <c r="Q1958" t="str">
        <f t="shared" si="215"/>
        <v>2017</v>
      </c>
      <c r="R1958" t="str">
        <f t="shared" si="216"/>
        <v>October</v>
      </c>
      <c r="S1958" t="s">
        <v>2656</v>
      </c>
      <c r="T1958" t="s">
        <v>71</v>
      </c>
    </row>
    <row r="1959" spans="1:20" x14ac:dyDescent="0.3">
      <c r="A1959" t="s">
        <v>2867</v>
      </c>
      <c r="B1959" t="s">
        <v>2519</v>
      </c>
      <c r="C1959">
        <v>4.0999999999999996</v>
      </c>
      <c r="D1959">
        <f t="shared" si="210"/>
        <v>5</v>
      </c>
      <c r="E1959">
        <v>753043</v>
      </c>
      <c r="F1959" t="s">
        <v>194</v>
      </c>
      <c r="G1959">
        <f t="shared" si="211"/>
        <v>57000000</v>
      </c>
      <c r="H1959" s="3" t="s">
        <v>403</v>
      </c>
      <c r="I1959" t="str">
        <f t="shared" si="212"/>
        <v>100000000+</v>
      </c>
      <c r="J1959" s="1">
        <f t="shared" si="213"/>
        <v>100000000</v>
      </c>
      <c r="K1959" t="s">
        <v>17</v>
      </c>
      <c r="L1959" s="2">
        <v>0</v>
      </c>
      <c r="M1959" s="1">
        <f t="shared" si="214"/>
        <v>0</v>
      </c>
      <c r="N1959" t="s">
        <v>37</v>
      </c>
      <c r="O1959" t="s">
        <v>2538</v>
      </c>
      <c r="P1959" t="s">
        <v>32</v>
      </c>
      <c r="Q1959" t="str">
        <f t="shared" si="215"/>
        <v>2018</v>
      </c>
      <c r="R1959" t="str">
        <f t="shared" si="216"/>
        <v>August</v>
      </c>
      <c r="S1959" t="s">
        <v>2868</v>
      </c>
      <c r="T1959" t="s">
        <v>22</v>
      </c>
    </row>
    <row r="1960" spans="1:20" x14ac:dyDescent="0.3">
      <c r="A1960" t="s">
        <v>2869</v>
      </c>
      <c r="B1960" t="s">
        <v>2519</v>
      </c>
      <c r="C1960">
        <v>4.3</v>
      </c>
      <c r="D1960">
        <f t="shared" si="210"/>
        <v>5</v>
      </c>
      <c r="E1960">
        <v>43055</v>
      </c>
      <c r="F1960" t="s">
        <v>2324</v>
      </c>
      <c r="G1960">
        <f t="shared" si="211"/>
        <v>95000000</v>
      </c>
      <c r="H1960" s="3" t="s">
        <v>31</v>
      </c>
      <c r="I1960" t="str">
        <f t="shared" si="212"/>
        <v>5000000+</v>
      </c>
      <c r="J1960" s="1">
        <f t="shared" si="213"/>
        <v>5000000</v>
      </c>
      <c r="K1960" t="s">
        <v>17</v>
      </c>
      <c r="L1960" s="2">
        <v>0</v>
      </c>
      <c r="M1960" s="1">
        <f t="shared" si="214"/>
        <v>0</v>
      </c>
      <c r="N1960" t="s">
        <v>18</v>
      </c>
      <c r="O1960" t="s">
        <v>2848</v>
      </c>
      <c r="P1960" t="s">
        <v>456</v>
      </c>
      <c r="Q1960" t="str">
        <f t="shared" si="215"/>
        <v>2018</v>
      </c>
      <c r="R1960" t="str">
        <f t="shared" si="216"/>
        <v>June</v>
      </c>
      <c r="S1960" t="s">
        <v>1070</v>
      </c>
      <c r="T1960" t="s">
        <v>76</v>
      </c>
    </row>
    <row r="1961" spans="1:20" x14ac:dyDescent="0.3">
      <c r="A1961" t="s">
        <v>2870</v>
      </c>
      <c r="B1961" t="s">
        <v>2519</v>
      </c>
      <c r="C1961">
        <v>4.5</v>
      </c>
      <c r="D1961">
        <f t="shared" si="210"/>
        <v>5</v>
      </c>
      <c r="E1961">
        <v>80678</v>
      </c>
      <c r="F1961" t="s">
        <v>39</v>
      </c>
      <c r="G1961">
        <f t="shared" si="211"/>
        <v>1000</v>
      </c>
      <c r="H1961" s="3" t="s">
        <v>31</v>
      </c>
      <c r="I1961" t="str">
        <f t="shared" si="212"/>
        <v>5000000+</v>
      </c>
      <c r="J1961" s="1">
        <f t="shared" si="213"/>
        <v>5000000</v>
      </c>
      <c r="K1961" t="s">
        <v>17</v>
      </c>
      <c r="L1961" s="2">
        <v>0</v>
      </c>
      <c r="M1961" s="1">
        <f t="shared" si="214"/>
        <v>0</v>
      </c>
      <c r="N1961" t="s">
        <v>375</v>
      </c>
      <c r="O1961" t="s">
        <v>2538</v>
      </c>
      <c r="P1961" t="s">
        <v>235</v>
      </c>
      <c r="Q1961" t="str">
        <f t="shared" si="215"/>
        <v>2018</v>
      </c>
      <c r="R1961" t="str">
        <f t="shared" si="216"/>
        <v>May</v>
      </c>
      <c r="S1961" t="s">
        <v>39</v>
      </c>
      <c r="T1961" t="s">
        <v>39</v>
      </c>
    </row>
    <row r="1962" spans="1:20" x14ac:dyDescent="0.3">
      <c r="A1962" t="s">
        <v>2871</v>
      </c>
      <c r="B1962" t="s">
        <v>2519</v>
      </c>
      <c r="C1962">
        <v>4.4000000000000004</v>
      </c>
      <c r="D1962">
        <f t="shared" si="210"/>
        <v>5</v>
      </c>
      <c r="E1962">
        <v>153381</v>
      </c>
      <c r="F1962" t="s">
        <v>39</v>
      </c>
      <c r="G1962">
        <f t="shared" si="211"/>
        <v>1000</v>
      </c>
      <c r="H1962" s="3" t="s">
        <v>79</v>
      </c>
      <c r="I1962" t="str">
        <f t="shared" si="212"/>
        <v>10000000+</v>
      </c>
      <c r="J1962" s="1">
        <f t="shared" si="213"/>
        <v>10000000</v>
      </c>
      <c r="K1962" t="s">
        <v>17</v>
      </c>
      <c r="L1962" s="2">
        <v>0</v>
      </c>
      <c r="M1962" s="1">
        <f t="shared" si="214"/>
        <v>0</v>
      </c>
      <c r="N1962" t="s">
        <v>37</v>
      </c>
      <c r="O1962" t="s">
        <v>2538</v>
      </c>
      <c r="P1962" t="s">
        <v>1359</v>
      </c>
      <c r="Q1962" t="str">
        <f t="shared" si="215"/>
        <v>2018</v>
      </c>
      <c r="R1962" t="str">
        <f t="shared" si="216"/>
        <v>June</v>
      </c>
      <c r="S1962" t="s">
        <v>2872</v>
      </c>
      <c r="T1962" t="s">
        <v>71</v>
      </c>
    </row>
    <row r="1963" spans="1:20" x14ac:dyDescent="0.3">
      <c r="A1963" t="s">
        <v>2873</v>
      </c>
      <c r="B1963" t="s">
        <v>2519</v>
      </c>
      <c r="C1963">
        <v>4.5</v>
      </c>
      <c r="D1963">
        <f t="shared" si="210"/>
        <v>5</v>
      </c>
      <c r="E1963">
        <v>559</v>
      </c>
      <c r="F1963" t="s">
        <v>264</v>
      </c>
      <c r="G1963">
        <f t="shared" si="211"/>
        <v>32000000</v>
      </c>
      <c r="H1963" s="3" t="s">
        <v>43</v>
      </c>
      <c r="I1963" t="str">
        <f t="shared" si="212"/>
        <v>100000+</v>
      </c>
      <c r="J1963" s="1">
        <f t="shared" si="213"/>
        <v>100000</v>
      </c>
      <c r="K1963" t="s">
        <v>17</v>
      </c>
      <c r="L1963" s="2">
        <v>0</v>
      </c>
      <c r="M1963" s="1">
        <f t="shared" si="214"/>
        <v>0</v>
      </c>
      <c r="N1963" t="s">
        <v>111</v>
      </c>
      <c r="O1963" t="s">
        <v>2538</v>
      </c>
      <c r="P1963" t="s">
        <v>86</v>
      </c>
      <c r="Q1963" t="str">
        <f t="shared" si="215"/>
        <v>2018</v>
      </c>
      <c r="R1963" t="str">
        <f t="shared" si="216"/>
        <v>August</v>
      </c>
      <c r="S1963" t="s">
        <v>1171</v>
      </c>
      <c r="T1963" t="s">
        <v>76</v>
      </c>
    </row>
    <row r="1964" spans="1:20" x14ac:dyDescent="0.3">
      <c r="A1964" t="s">
        <v>2874</v>
      </c>
      <c r="B1964" t="s">
        <v>2519</v>
      </c>
      <c r="C1964">
        <v>4.5999999999999996</v>
      </c>
      <c r="D1964">
        <f t="shared" si="210"/>
        <v>5</v>
      </c>
      <c r="E1964">
        <v>3073251</v>
      </c>
      <c r="F1964" t="s">
        <v>60</v>
      </c>
      <c r="G1964">
        <f t="shared" si="211"/>
        <v>33000000</v>
      </c>
      <c r="H1964" s="3" t="s">
        <v>36</v>
      </c>
      <c r="I1964" t="str">
        <f t="shared" si="212"/>
        <v>50000000+</v>
      </c>
      <c r="J1964" s="1">
        <f t="shared" si="213"/>
        <v>50000000</v>
      </c>
      <c r="K1964" t="s">
        <v>17</v>
      </c>
      <c r="L1964" s="2">
        <v>0</v>
      </c>
      <c r="M1964" s="1">
        <f t="shared" si="214"/>
        <v>0</v>
      </c>
      <c r="N1964" t="s">
        <v>111</v>
      </c>
      <c r="O1964" t="s">
        <v>2538</v>
      </c>
      <c r="P1964" t="s">
        <v>322</v>
      </c>
      <c r="Q1964" t="str">
        <f t="shared" si="215"/>
        <v>2018</v>
      </c>
      <c r="R1964" t="str">
        <f t="shared" si="216"/>
        <v>July</v>
      </c>
      <c r="S1964" t="s">
        <v>2875</v>
      </c>
      <c r="T1964" t="s">
        <v>71</v>
      </c>
    </row>
    <row r="1965" spans="1:20" x14ac:dyDescent="0.3">
      <c r="A1965" t="s">
        <v>2876</v>
      </c>
      <c r="B1965" t="s">
        <v>2519</v>
      </c>
      <c r="C1965">
        <v>4</v>
      </c>
      <c r="D1965">
        <f t="shared" si="210"/>
        <v>4</v>
      </c>
      <c r="E1965">
        <v>26649</v>
      </c>
      <c r="F1965" t="s">
        <v>812</v>
      </c>
      <c r="G1965">
        <f t="shared" si="211"/>
        <v>66000000</v>
      </c>
      <c r="H1965" s="3" t="s">
        <v>31</v>
      </c>
      <c r="I1965" t="str">
        <f t="shared" si="212"/>
        <v>5000000+</v>
      </c>
      <c r="J1965" s="1">
        <f t="shared" si="213"/>
        <v>5000000</v>
      </c>
      <c r="K1965" t="s">
        <v>17</v>
      </c>
      <c r="L1965" s="2">
        <v>0</v>
      </c>
      <c r="M1965" s="1">
        <f t="shared" si="214"/>
        <v>0</v>
      </c>
      <c r="N1965" t="s">
        <v>37</v>
      </c>
      <c r="O1965" t="s">
        <v>2538</v>
      </c>
      <c r="P1965" t="s">
        <v>2108</v>
      </c>
      <c r="Q1965" t="str">
        <f t="shared" si="215"/>
        <v>2018</v>
      </c>
      <c r="R1965" t="str">
        <f t="shared" si="216"/>
        <v>August</v>
      </c>
      <c r="S1965">
        <v>1.2</v>
      </c>
      <c r="T1965" t="s">
        <v>40</v>
      </c>
    </row>
    <row r="1966" spans="1:20" x14ac:dyDescent="0.3">
      <c r="A1966" t="s">
        <v>2877</v>
      </c>
      <c r="B1966" t="s">
        <v>2519</v>
      </c>
      <c r="C1966">
        <v>4.3</v>
      </c>
      <c r="D1966">
        <f t="shared" si="210"/>
        <v>5</v>
      </c>
      <c r="E1966">
        <v>2151039</v>
      </c>
      <c r="F1966" t="s">
        <v>2556</v>
      </c>
      <c r="G1966">
        <f t="shared" si="211"/>
        <v>75000000</v>
      </c>
      <c r="H1966" s="3" t="s">
        <v>36</v>
      </c>
      <c r="I1966" t="str">
        <f t="shared" si="212"/>
        <v>50000000+</v>
      </c>
      <c r="J1966" s="1">
        <f t="shared" si="213"/>
        <v>50000000</v>
      </c>
      <c r="K1966" t="s">
        <v>17</v>
      </c>
      <c r="L1966" s="2">
        <v>0</v>
      </c>
      <c r="M1966" s="1">
        <f t="shared" si="214"/>
        <v>0</v>
      </c>
      <c r="N1966" t="s">
        <v>37</v>
      </c>
      <c r="O1966" t="s">
        <v>2538</v>
      </c>
      <c r="P1966" t="s">
        <v>32</v>
      </c>
      <c r="Q1966" t="str">
        <f t="shared" si="215"/>
        <v>2018</v>
      </c>
      <c r="R1966" t="str">
        <f t="shared" si="216"/>
        <v>August</v>
      </c>
      <c r="S1966" t="s">
        <v>2878</v>
      </c>
      <c r="T1966" t="s">
        <v>22</v>
      </c>
    </row>
    <row r="1967" spans="1:20" x14ac:dyDescent="0.3">
      <c r="A1967" t="s">
        <v>2879</v>
      </c>
      <c r="B1967" t="s">
        <v>2519</v>
      </c>
      <c r="C1967">
        <v>4.5</v>
      </c>
      <c r="D1967">
        <f t="shared" si="210"/>
        <v>5</v>
      </c>
      <c r="E1967">
        <v>306764</v>
      </c>
      <c r="F1967" t="s">
        <v>55</v>
      </c>
      <c r="G1967">
        <f t="shared" si="211"/>
        <v>29000000</v>
      </c>
      <c r="H1967" s="3" t="s">
        <v>79</v>
      </c>
      <c r="I1967" t="str">
        <f t="shared" si="212"/>
        <v>10000000+</v>
      </c>
      <c r="J1967" s="1">
        <f t="shared" si="213"/>
        <v>10000000</v>
      </c>
      <c r="K1967" t="s">
        <v>17</v>
      </c>
      <c r="L1967" s="2">
        <v>0</v>
      </c>
      <c r="M1967" s="1">
        <f t="shared" si="214"/>
        <v>0</v>
      </c>
      <c r="N1967" t="s">
        <v>18</v>
      </c>
      <c r="O1967" t="s">
        <v>2685</v>
      </c>
      <c r="P1967" t="s">
        <v>86</v>
      </c>
      <c r="Q1967" t="str">
        <f t="shared" si="215"/>
        <v>2018</v>
      </c>
      <c r="R1967" t="str">
        <f t="shared" si="216"/>
        <v>August</v>
      </c>
      <c r="S1967">
        <v>6.2</v>
      </c>
      <c r="T1967" t="s">
        <v>22</v>
      </c>
    </row>
    <row r="1968" spans="1:20" x14ac:dyDescent="0.3">
      <c r="A1968" t="s">
        <v>2525</v>
      </c>
      <c r="B1968" t="s">
        <v>2519</v>
      </c>
      <c r="C1968">
        <v>4.4000000000000004</v>
      </c>
      <c r="D1968">
        <f t="shared" si="210"/>
        <v>5</v>
      </c>
      <c r="E1968">
        <v>22430188</v>
      </c>
      <c r="F1968" t="s">
        <v>2526</v>
      </c>
      <c r="G1968">
        <f t="shared" si="211"/>
        <v>74000000</v>
      </c>
      <c r="H1968" s="3" t="s">
        <v>742</v>
      </c>
      <c r="I1968" t="str">
        <f t="shared" si="212"/>
        <v>500000000+</v>
      </c>
      <c r="J1968" s="1">
        <f t="shared" si="213"/>
        <v>500000000</v>
      </c>
      <c r="K1968" t="s">
        <v>17</v>
      </c>
      <c r="L1968" s="2">
        <v>0</v>
      </c>
      <c r="M1968" s="1">
        <f t="shared" si="214"/>
        <v>0</v>
      </c>
      <c r="N1968" t="s">
        <v>18</v>
      </c>
      <c r="O1968" t="s">
        <v>2527</v>
      </c>
      <c r="P1968" t="s">
        <v>704</v>
      </c>
      <c r="Q1968" t="str">
        <f t="shared" si="215"/>
        <v>2018</v>
      </c>
      <c r="R1968" t="str">
        <f t="shared" si="216"/>
        <v>July</v>
      </c>
      <c r="S1968" t="s">
        <v>2528</v>
      </c>
      <c r="T1968" t="s">
        <v>71</v>
      </c>
    </row>
    <row r="1969" spans="1:20" x14ac:dyDescent="0.3">
      <c r="A1969" t="s">
        <v>2552</v>
      </c>
      <c r="B1969" t="s">
        <v>2519</v>
      </c>
      <c r="C1969">
        <v>4.4000000000000004</v>
      </c>
      <c r="D1969">
        <f t="shared" si="210"/>
        <v>5</v>
      </c>
      <c r="E1969">
        <v>4067651</v>
      </c>
      <c r="F1969" t="s">
        <v>2553</v>
      </c>
      <c r="G1969">
        <f t="shared" si="211"/>
        <v>69000000</v>
      </c>
      <c r="H1969" s="3" t="s">
        <v>403</v>
      </c>
      <c r="I1969" t="str">
        <f t="shared" si="212"/>
        <v>100000000+</v>
      </c>
      <c r="J1969" s="1">
        <f t="shared" si="213"/>
        <v>100000000</v>
      </c>
      <c r="K1969" t="s">
        <v>17</v>
      </c>
      <c r="L1969" s="2">
        <v>0</v>
      </c>
      <c r="M1969" s="1">
        <f t="shared" si="214"/>
        <v>0</v>
      </c>
      <c r="N1969" t="s">
        <v>111</v>
      </c>
      <c r="O1969" t="s">
        <v>2540</v>
      </c>
      <c r="P1969" t="s">
        <v>688</v>
      </c>
      <c r="Q1969" t="str">
        <f t="shared" si="215"/>
        <v>2018</v>
      </c>
      <c r="R1969" t="str">
        <f t="shared" si="216"/>
        <v>July</v>
      </c>
      <c r="S1969" t="s">
        <v>2554</v>
      </c>
      <c r="T1969" t="s">
        <v>71</v>
      </c>
    </row>
    <row r="1970" spans="1:20" x14ac:dyDescent="0.3">
      <c r="A1970" t="s">
        <v>2547</v>
      </c>
      <c r="B1970" t="s">
        <v>2519</v>
      </c>
      <c r="C1970">
        <v>4.5999999999999996</v>
      </c>
      <c r="D1970">
        <f t="shared" si="210"/>
        <v>5</v>
      </c>
      <c r="E1970">
        <v>59907</v>
      </c>
      <c r="F1970" t="s">
        <v>723</v>
      </c>
      <c r="G1970">
        <f t="shared" si="211"/>
        <v>7800000</v>
      </c>
      <c r="H1970" s="3" t="s">
        <v>31</v>
      </c>
      <c r="I1970" t="str">
        <f t="shared" si="212"/>
        <v>5000000+</v>
      </c>
      <c r="J1970" s="1">
        <f t="shared" si="213"/>
        <v>5000000</v>
      </c>
      <c r="K1970" t="s">
        <v>17</v>
      </c>
      <c r="L1970" s="2">
        <v>0</v>
      </c>
      <c r="M1970" s="1">
        <f t="shared" si="214"/>
        <v>0</v>
      </c>
      <c r="N1970" t="s">
        <v>18</v>
      </c>
      <c r="O1970" t="s">
        <v>2548</v>
      </c>
      <c r="P1970" t="s">
        <v>2549</v>
      </c>
      <c r="Q1970" t="str">
        <f t="shared" si="215"/>
        <v>2018</v>
      </c>
      <c r="R1970" t="str">
        <f t="shared" si="216"/>
        <v>March</v>
      </c>
      <c r="S1970">
        <v>2.9</v>
      </c>
      <c r="T1970" t="s">
        <v>51</v>
      </c>
    </row>
    <row r="1971" spans="1:20" x14ac:dyDescent="0.3">
      <c r="A1971" t="s">
        <v>2546</v>
      </c>
      <c r="B1971" t="s">
        <v>2519</v>
      </c>
      <c r="C1971">
        <v>4.2</v>
      </c>
      <c r="D1971">
        <f t="shared" si="210"/>
        <v>5</v>
      </c>
      <c r="E1971">
        <v>1500622</v>
      </c>
      <c r="F1971" t="s">
        <v>60</v>
      </c>
      <c r="G1971">
        <f t="shared" si="211"/>
        <v>33000000</v>
      </c>
      <c r="H1971" s="3" t="s">
        <v>403</v>
      </c>
      <c r="I1971" t="str">
        <f t="shared" si="212"/>
        <v>100000000+</v>
      </c>
      <c r="J1971" s="1">
        <f t="shared" si="213"/>
        <v>100000000</v>
      </c>
      <c r="K1971" t="s">
        <v>17</v>
      </c>
      <c r="L1971" s="2">
        <v>0</v>
      </c>
      <c r="M1971" s="1">
        <f t="shared" si="214"/>
        <v>0</v>
      </c>
      <c r="N1971" t="s">
        <v>18</v>
      </c>
      <c r="O1971" t="s">
        <v>2538</v>
      </c>
      <c r="P1971" t="s">
        <v>340</v>
      </c>
      <c r="Q1971" t="str">
        <f t="shared" si="215"/>
        <v>2018</v>
      </c>
      <c r="R1971" t="str">
        <f t="shared" si="216"/>
        <v>April</v>
      </c>
      <c r="S1971" t="s">
        <v>315</v>
      </c>
      <c r="T1971" t="s">
        <v>71</v>
      </c>
    </row>
    <row r="1972" spans="1:20" x14ac:dyDescent="0.3">
      <c r="A1972" t="s">
        <v>2571</v>
      </c>
      <c r="B1972" t="s">
        <v>2519</v>
      </c>
      <c r="C1972">
        <v>4.5</v>
      </c>
      <c r="D1972">
        <f t="shared" si="210"/>
        <v>5</v>
      </c>
      <c r="E1972">
        <v>14201604</v>
      </c>
      <c r="F1972" t="s">
        <v>319</v>
      </c>
      <c r="G1972">
        <f t="shared" si="211"/>
        <v>52000000</v>
      </c>
      <c r="H1972" s="3" t="s">
        <v>403</v>
      </c>
      <c r="I1972" t="str">
        <f t="shared" si="212"/>
        <v>100000000+</v>
      </c>
      <c r="J1972" s="1">
        <f t="shared" si="213"/>
        <v>100000000</v>
      </c>
      <c r="K1972" t="s">
        <v>17</v>
      </c>
      <c r="L1972" s="2">
        <v>0</v>
      </c>
      <c r="M1972" s="1">
        <f t="shared" si="214"/>
        <v>0</v>
      </c>
      <c r="N1972" t="s">
        <v>18</v>
      </c>
      <c r="O1972" t="s">
        <v>2572</v>
      </c>
      <c r="P1972" t="s">
        <v>74</v>
      </c>
      <c r="Q1972" t="str">
        <f t="shared" si="215"/>
        <v>2018</v>
      </c>
      <c r="R1972" t="str">
        <f t="shared" si="216"/>
        <v>July</v>
      </c>
      <c r="S1972" t="s">
        <v>2573</v>
      </c>
      <c r="T1972" t="s">
        <v>22</v>
      </c>
    </row>
    <row r="1973" spans="1:20" x14ac:dyDescent="0.3">
      <c r="A1973" t="s">
        <v>2880</v>
      </c>
      <c r="B1973" t="s">
        <v>2519</v>
      </c>
      <c r="C1973">
        <v>4.5999999999999996</v>
      </c>
      <c r="D1973">
        <f t="shared" si="210"/>
        <v>5</v>
      </c>
      <c r="E1973">
        <v>280098</v>
      </c>
      <c r="F1973" t="s">
        <v>1844</v>
      </c>
      <c r="G1973">
        <f t="shared" si="211"/>
        <v>50000000</v>
      </c>
      <c r="H1973" s="3" t="s">
        <v>79</v>
      </c>
      <c r="I1973" t="str">
        <f t="shared" si="212"/>
        <v>10000000+</v>
      </c>
      <c r="J1973" s="1">
        <f t="shared" si="213"/>
        <v>10000000</v>
      </c>
      <c r="K1973" t="s">
        <v>17</v>
      </c>
      <c r="L1973" s="2">
        <v>0</v>
      </c>
      <c r="M1973" s="1">
        <f t="shared" si="214"/>
        <v>0</v>
      </c>
      <c r="N1973" t="s">
        <v>18</v>
      </c>
      <c r="O1973" t="s">
        <v>2523</v>
      </c>
      <c r="P1973" t="s">
        <v>165</v>
      </c>
      <c r="Q1973" t="str">
        <f t="shared" si="215"/>
        <v>2018</v>
      </c>
      <c r="R1973" t="str">
        <f t="shared" si="216"/>
        <v>July</v>
      </c>
      <c r="S1973" t="s">
        <v>2881</v>
      </c>
      <c r="T1973" t="s">
        <v>22</v>
      </c>
    </row>
    <row r="1974" spans="1:20" x14ac:dyDescent="0.3">
      <c r="A1974" t="s">
        <v>2532</v>
      </c>
      <c r="B1974" t="s">
        <v>2519</v>
      </c>
      <c r="C1974">
        <v>4.5</v>
      </c>
      <c r="D1974">
        <f t="shared" si="210"/>
        <v>5</v>
      </c>
      <c r="E1974">
        <v>148990</v>
      </c>
      <c r="F1974" t="s">
        <v>644</v>
      </c>
      <c r="G1974">
        <f t="shared" si="211"/>
        <v>46000000</v>
      </c>
      <c r="H1974" s="3" t="s">
        <v>79</v>
      </c>
      <c r="I1974" t="str">
        <f t="shared" si="212"/>
        <v>10000000+</v>
      </c>
      <c r="J1974" s="1">
        <f t="shared" si="213"/>
        <v>10000000</v>
      </c>
      <c r="K1974" t="s">
        <v>17</v>
      </c>
      <c r="L1974" s="2">
        <v>0</v>
      </c>
      <c r="M1974" s="1">
        <f t="shared" si="214"/>
        <v>0</v>
      </c>
      <c r="N1974" t="s">
        <v>18</v>
      </c>
      <c r="O1974" t="s">
        <v>2527</v>
      </c>
      <c r="P1974" t="s">
        <v>369</v>
      </c>
      <c r="Q1974" t="str">
        <f t="shared" si="215"/>
        <v>2018</v>
      </c>
      <c r="R1974" t="str">
        <f t="shared" si="216"/>
        <v>July</v>
      </c>
      <c r="S1974" t="s">
        <v>2533</v>
      </c>
      <c r="T1974" t="s">
        <v>22</v>
      </c>
    </row>
    <row r="1975" spans="1:20" x14ac:dyDescent="0.3">
      <c r="A1975" t="s">
        <v>2529</v>
      </c>
      <c r="B1975" t="s">
        <v>2519</v>
      </c>
      <c r="C1975">
        <v>4.7</v>
      </c>
      <c r="D1975">
        <f t="shared" si="210"/>
        <v>5</v>
      </c>
      <c r="E1975">
        <v>154264</v>
      </c>
      <c r="F1975" t="s">
        <v>73</v>
      </c>
      <c r="G1975">
        <f t="shared" si="211"/>
        <v>12000000</v>
      </c>
      <c r="H1975" s="3" t="s">
        <v>79</v>
      </c>
      <c r="I1975" t="str">
        <f t="shared" si="212"/>
        <v>10000000+</v>
      </c>
      <c r="J1975" s="1">
        <f t="shared" si="213"/>
        <v>10000000</v>
      </c>
      <c r="K1975" t="s">
        <v>17</v>
      </c>
      <c r="L1975" s="2">
        <v>0</v>
      </c>
      <c r="M1975" s="1">
        <f t="shared" si="214"/>
        <v>0</v>
      </c>
      <c r="N1975" t="s">
        <v>18</v>
      </c>
      <c r="O1975" t="s">
        <v>2530</v>
      </c>
      <c r="P1975" t="s">
        <v>38</v>
      </c>
      <c r="Q1975" t="str">
        <f t="shared" si="215"/>
        <v>2018</v>
      </c>
      <c r="R1975" t="str">
        <f t="shared" si="216"/>
        <v>June</v>
      </c>
      <c r="S1975" t="s">
        <v>39</v>
      </c>
      <c r="T1975" t="s">
        <v>39</v>
      </c>
    </row>
    <row r="1976" spans="1:20" x14ac:dyDescent="0.3">
      <c r="A1976" t="s">
        <v>2882</v>
      </c>
      <c r="B1976" t="s">
        <v>2519</v>
      </c>
      <c r="C1976">
        <v>4.5</v>
      </c>
      <c r="D1976">
        <f t="shared" si="210"/>
        <v>5</v>
      </c>
      <c r="E1976">
        <v>26985</v>
      </c>
      <c r="F1976" t="s">
        <v>614</v>
      </c>
      <c r="G1976">
        <f t="shared" si="211"/>
        <v>41000000</v>
      </c>
      <c r="H1976" s="3" t="s">
        <v>31</v>
      </c>
      <c r="I1976" t="str">
        <f t="shared" si="212"/>
        <v>5000000+</v>
      </c>
      <c r="J1976" s="1">
        <f t="shared" si="213"/>
        <v>5000000</v>
      </c>
      <c r="K1976" t="s">
        <v>17</v>
      </c>
      <c r="L1976" s="2">
        <v>0</v>
      </c>
      <c r="M1976" s="1">
        <f t="shared" si="214"/>
        <v>0</v>
      </c>
      <c r="N1976" t="s">
        <v>18</v>
      </c>
      <c r="O1976" t="s">
        <v>2527</v>
      </c>
      <c r="P1976" t="s">
        <v>2883</v>
      </c>
      <c r="Q1976" t="str">
        <f t="shared" si="215"/>
        <v>2018</v>
      </c>
      <c r="R1976" t="str">
        <f t="shared" si="216"/>
        <v>June</v>
      </c>
      <c r="S1976" t="s">
        <v>217</v>
      </c>
      <c r="T1976" t="s">
        <v>22</v>
      </c>
    </row>
    <row r="1977" spans="1:20" x14ac:dyDescent="0.3">
      <c r="A1977" t="s">
        <v>2884</v>
      </c>
      <c r="B1977" t="s">
        <v>2519</v>
      </c>
      <c r="C1977">
        <v>4.5</v>
      </c>
      <c r="D1977">
        <f t="shared" si="210"/>
        <v>5</v>
      </c>
      <c r="E1977">
        <v>1125438</v>
      </c>
      <c r="F1977" t="s">
        <v>1072</v>
      </c>
      <c r="G1977">
        <f t="shared" si="211"/>
        <v>63000000</v>
      </c>
      <c r="H1977" s="3" t="s">
        <v>79</v>
      </c>
      <c r="I1977" t="str">
        <f t="shared" si="212"/>
        <v>10000000+</v>
      </c>
      <c r="J1977" s="1">
        <f t="shared" si="213"/>
        <v>10000000</v>
      </c>
      <c r="K1977" t="s">
        <v>17</v>
      </c>
      <c r="L1977" s="2">
        <v>0</v>
      </c>
      <c r="M1977" s="1">
        <f t="shared" si="214"/>
        <v>0</v>
      </c>
      <c r="N1977" t="s">
        <v>18</v>
      </c>
      <c r="O1977" t="s">
        <v>2527</v>
      </c>
      <c r="P1977" t="s">
        <v>704</v>
      </c>
      <c r="Q1977" t="str">
        <f t="shared" si="215"/>
        <v>2018</v>
      </c>
      <c r="R1977" t="str">
        <f t="shared" si="216"/>
        <v>July</v>
      </c>
      <c r="S1977" t="s">
        <v>2885</v>
      </c>
      <c r="T1977" t="s">
        <v>22</v>
      </c>
    </row>
    <row r="1978" spans="1:20" x14ac:dyDescent="0.3">
      <c r="A1978" t="s">
        <v>2646</v>
      </c>
      <c r="B1978" t="s">
        <v>2519</v>
      </c>
      <c r="C1978">
        <v>4.5</v>
      </c>
      <c r="D1978">
        <f t="shared" si="210"/>
        <v>5</v>
      </c>
      <c r="E1978">
        <v>5387781</v>
      </c>
      <c r="F1978" t="s">
        <v>967</v>
      </c>
      <c r="G1978">
        <f t="shared" si="211"/>
        <v>53000000</v>
      </c>
      <c r="H1978" s="3" t="s">
        <v>403</v>
      </c>
      <c r="I1978" t="str">
        <f t="shared" si="212"/>
        <v>100000000+</v>
      </c>
      <c r="J1978" s="1">
        <f t="shared" si="213"/>
        <v>100000000</v>
      </c>
      <c r="K1978" t="s">
        <v>17</v>
      </c>
      <c r="L1978" s="2">
        <v>0</v>
      </c>
      <c r="M1978" s="1">
        <f t="shared" si="214"/>
        <v>0</v>
      </c>
      <c r="N1978" t="s">
        <v>18</v>
      </c>
      <c r="O1978" t="s">
        <v>2588</v>
      </c>
      <c r="P1978" t="s">
        <v>2647</v>
      </c>
      <c r="Q1978" t="str">
        <f t="shared" si="215"/>
        <v>2018</v>
      </c>
      <c r="R1978" t="str">
        <f t="shared" si="216"/>
        <v>February</v>
      </c>
      <c r="S1978">
        <v>2.5</v>
      </c>
      <c r="T1978" t="s">
        <v>71</v>
      </c>
    </row>
    <row r="1979" spans="1:20" x14ac:dyDescent="0.3">
      <c r="A1979" t="s">
        <v>2601</v>
      </c>
      <c r="B1979" t="s">
        <v>2519</v>
      </c>
      <c r="C1979">
        <v>4.4000000000000004</v>
      </c>
      <c r="D1979">
        <f t="shared" si="210"/>
        <v>5</v>
      </c>
      <c r="E1979">
        <v>8923847</v>
      </c>
      <c r="F1979" t="s">
        <v>1072</v>
      </c>
      <c r="G1979">
        <f t="shared" si="211"/>
        <v>63000000</v>
      </c>
      <c r="H1979" s="3" t="s">
        <v>403</v>
      </c>
      <c r="I1979" t="str">
        <f t="shared" si="212"/>
        <v>100000000+</v>
      </c>
      <c r="J1979" s="1">
        <f t="shared" si="213"/>
        <v>100000000</v>
      </c>
      <c r="K1979" t="s">
        <v>17</v>
      </c>
      <c r="L1979" s="2">
        <v>0</v>
      </c>
      <c r="M1979" s="1">
        <f t="shared" si="214"/>
        <v>0</v>
      </c>
      <c r="N1979" t="s">
        <v>18</v>
      </c>
      <c r="O1979" t="s">
        <v>2588</v>
      </c>
      <c r="P1979" t="s">
        <v>371</v>
      </c>
      <c r="Q1979" t="str">
        <f t="shared" si="215"/>
        <v>2018</v>
      </c>
      <c r="R1979" t="str">
        <f t="shared" si="216"/>
        <v>July</v>
      </c>
      <c r="S1979" t="s">
        <v>2602</v>
      </c>
      <c r="T1979" t="s">
        <v>40</v>
      </c>
    </row>
    <row r="1980" spans="1:20" x14ac:dyDescent="0.3">
      <c r="A1980" t="s">
        <v>2824</v>
      </c>
      <c r="B1980" t="s">
        <v>2519</v>
      </c>
      <c r="C1980">
        <v>4.5999999999999996</v>
      </c>
      <c r="D1980">
        <f t="shared" si="210"/>
        <v>5</v>
      </c>
      <c r="E1980">
        <v>1327269</v>
      </c>
      <c r="F1980" t="s">
        <v>2307</v>
      </c>
      <c r="G1980">
        <f t="shared" si="211"/>
        <v>99000000</v>
      </c>
      <c r="H1980" s="3" t="s">
        <v>36</v>
      </c>
      <c r="I1980" t="str">
        <f t="shared" si="212"/>
        <v>50000000+</v>
      </c>
      <c r="J1980" s="1">
        <f t="shared" si="213"/>
        <v>50000000</v>
      </c>
      <c r="K1980" t="s">
        <v>17</v>
      </c>
      <c r="L1980" s="2">
        <v>0</v>
      </c>
      <c r="M1980" s="1">
        <f t="shared" si="214"/>
        <v>0</v>
      </c>
      <c r="N1980" t="s">
        <v>37</v>
      </c>
      <c r="O1980" t="s">
        <v>2588</v>
      </c>
      <c r="P1980" t="s">
        <v>2825</v>
      </c>
      <c r="Q1980" t="str">
        <f t="shared" si="215"/>
        <v>2017</v>
      </c>
      <c r="R1980" t="str">
        <f t="shared" si="216"/>
        <v>April</v>
      </c>
      <c r="S1980">
        <v>1.3</v>
      </c>
      <c r="T1980" t="s">
        <v>157</v>
      </c>
    </row>
    <row r="1981" spans="1:20" x14ac:dyDescent="0.3">
      <c r="A1981" t="s">
        <v>2594</v>
      </c>
      <c r="B1981" t="s">
        <v>2519</v>
      </c>
      <c r="C1981">
        <v>4.3</v>
      </c>
      <c r="D1981">
        <f t="shared" si="210"/>
        <v>5</v>
      </c>
      <c r="E1981">
        <v>23043</v>
      </c>
      <c r="F1981" t="s">
        <v>39</v>
      </c>
      <c r="G1981">
        <f t="shared" si="211"/>
        <v>1000</v>
      </c>
      <c r="H1981" s="3" t="s">
        <v>31</v>
      </c>
      <c r="I1981" t="str">
        <f t="shared" si="212"/>
        <v>5000000+</v>
      </c>
      <c r="J1981" s="1">
        <f t="shared" si="213"/>
        <v>5000000</v>
      </c>
      <c r="K1981" t="s">
        <v>17</v>
      </c>
      <c r="L1981" s="2">
        <v>0</v>
      </c>
      <c r="M1981" s="1">
        <f t="shared" si="214"/>
        <v>0</v>
      </c>
      <c r="N1981" t="s">
        <v>18</v>
      </c>
      <c r="O1981" t="s">
        <v>2523</v>
      </c>
      <c r="P1981" t="s">
        <v>322</v>
      </c>
      <c r="Q1981" t="str">
        <f t="shared" si="215"/>
        <v>2018</v>
      </c>
      <c r="R1981" t="str">
        <f t="shared" si="216"/>
        <v>July</v>
      </c>
      <c r="S1981">
        <v>3.5</v>
      </c>
      <c r="T1981" t="s">
        <v>71</v>
      </c>
    </row>
    <row r="1982" spans="1:20" x14ac:dyDescent="0.3">
      <c r="A1982" t="s">
        <v>2886</v>
      </c>
      <c r="B1982" t="s">
        <v>2519</v>
      </c>
      <c r="C1982">
        <v>4.4000000000000004</v>
      </c>
      <c r="D1982">
        <f t="shared" si="210"/>
        <v>5</v>
      </c>
      <c r="E1982">
        <v>42145</v>
      </c>
      <c r="F1982" t="s">
        <v>78</v>
      </c>
      <c r="G1982">
        <f t="shared" si="211"/>
        <v>20000000</v>
      </c>
      <c r="H1982" s="3" t="s">
        <v>79</v>
      </c>
      <c r="I1982" t="str">
        <f t="shared" si="212"/>
        <v>10000000+</v>
      </c>
      <c r="J1982" s="1">
        <f t="shared" si="213"/>
        <v>10000000</v>
      </c>
      <c r="K1982" t="s">
        <v>17</v>
      </c>
      <c r="L1982" s="2">
        <v>0</v>
      </c>
      <c r="M1982" s="1">
        <f t="shared" si="214"/>
        <v>0</v>
      </c>
      <c r="N1982" t="s">
        <v>18</v>
      </c>
      <c r="O1982" t="s">
        <v>2887</v>
      </c>
      <c r="P1982" t="s">
        <v>256</v>
      </c>
      <c r="Q1982" t="str">
        <f t="shared" si="215"/>
        <v>2018</v>
      </c>
      <c r="R1982" t="str">
        <f t="shared" si="216"/>
        <v>July</v>
      </c>
      <c r="S1982" t="s">
        <v>2888</v>
      </c>
      <c r="T1982" t="s">
        <v>22</v>
      </c>
    </row>
    <row r="1983" spans="1:20" x14ac:dyDescent="0.3">
      <c r="A1983" t="s">
        <v>2585</v>
      </c>
      <c r="B1983" t="s">
        <v>2519</v>
      </c>
      <c r="C1983">
        <v>4.3</v>
      </c>
      <c r="D1983">
        <f t="shared" si="210"/>
        <v>5</v>
      </c>
      <c r="E1983">
        <v>1295625</v>
      </c>
      <c r="F1983" t="s">
        <v>142</v>
      </c>
      <c r="G1983">
        <f t="shared" si="211"/>
        <v>11000000</v>
      </c>
      <c r="H1983" s="3" t="s">
        <v>403</v>
      </c>
      <c r="I1983" t="str">
        <f t="shared" si="212"/>
        <v>100000000+</v>
      </c>
      <c r="J1983" s="1">
        <f t="shared" si="213"/>
        <v>100000000</v>
      </c>
      <c r="K1983" t="s">
        <v>17</v>
      </c>
      <c r="L1983" s="2">
        <v>0</v>
      </c>
      <c r="M1983" s="1">
        <f t="shared" si="214"/>
        <v>0</v>
      </c>
      <c r="N1983" t="s">
        <v>18</v>
      </c>
      <c r="O1983" t="s">
        <v>2548</v>
      </c>
      <c r="P1983" t="s">
        <v>2586</v>
      </c>
      <c r="Q1983" t="str">
        <f t="shared" si="215"/>
        <v>2018</v>
      </c>
      <c r="R1983" t="str">
        <f t="shared" si="216"/>
        <v>April</v>
      </c>
      <c r="S1983">
        <v>4</v>
      </c>
      <c r="T1983" t="s">
        <v>71</v>
      </c>
    </row>
    <row r="1984" spans="1:20" x14ac:dyDescent="0.3">
      <c r="A1984" t="s">
        <v>2606</v>
      </c>
      <c r="B1984" t="s">
        <v>2519</v>
      </c>
      <c r="C1984">
        <v>4.7</v>
      </c>
      <c r="D1984">
        <f t="shared" si="210"/>
        <v>5</v>
      </c>
      <c r="E1984">
        <v>990796</v>
      </c>
      <c r="F1984" t="s">
        <v>2556</v>
      </c>
      <c r="G1984">
        <f t="shared" si="211"/>
        <v>75000000</v>
      </c>
      <c r="H1984" s="3" t="s">
        <v>79</v>
      </c>
      <c r="I1984" t="str">
        <f t="shared" si="212"/>
        <v>10000000+</v>
      </c>
      <c r="J1984" s="1">
        <f t="shared" si="213"/>
        <v>10000000</v>
      </c>
      <c r="K1984" t="s">
        <v>17</v>
      </c>
      <c r="L1984" s="2">
        <v>0</v>
      </c>
      <c r="M1984" s="1">
        <f t="shared" si="214"/>
        <v>0</v>
      </c>
      <c r="N1984" t="s">
        <v>18</v>
      </c>
      <c r="O1984" t="s">
        <v>2538</v>
      </c>
      <c r="P1984" t="s">
        <v>350</v>
      </c>
      <c r="Q1984" t="str">
        <f t="shared" si="215"/>
        <v>2018</v>
      </c>
      <c r="R1984" t="str">
        <f t="shared" si="216"/>
        <v>May</v>
      </c>
      <c r="S1984" t="s">
        <v>2607</v>
      </c>
      <c r="T1984" t="s">
        <v>71</v>
      </c>
    </row>
    <row r="1985" spans="1:20" x14ac:dyDescent="0.3">
      <c r="A1985" t="s">
        <v>2889</v>
      </c>
      <c r="B1985" t="s">
        <v>2519</v>
      </c>
      <c r="C1985">
        <v>4.7</v>
      </c>
      <c r="D1985">
        <f t="shared" si="210"/>
        <v>5</v>
      </c>
      <c r="E1985">
        <v>171448</v>
      </c>
      <c r="F1985" t="s">
        <v>435</v>
      </c>
      <c r="G1985">
        <f t="shared" si="211"/>
        <v>13000000</v>
      </c>
      <c r="H1985" s="3" t="s">
        <v>79</v>
      </c>
      <c r="I1985" t="str">
        <f t="shared" si="212"/>
        <v>10000000+</v>
      </c>
      <c r="J1985" s="1">
        <f t="shared" si="213"/>
        <v>10000000</v>
      </c>
      <c r="K1985" t="s">
        <v>17</v>
      </c>
      <c r="L1985" s="2">
        <v>0</v>
      </c>
      <c r="M1985" s="1">
        <f t="shared" si="214"/>
        <v>0</v>
      </c>
      <c r="N1985" t="s">
        <v>37</v>
      </c>
      <c r="O1985" t="s">
        <v>2548</v>
      </c>
      <c r="P1985" t="s">
        <v>86</v>
      </c>
      <c r="Q1985" t="str">
        <f t="shared" si="215"/>
        <v>2018</v>
      </c>
      <c r="R1985" t="str">
        <f t="shared" si="216"/>
        <v>August</v>
      </c>
      <c r="S1985" t="s">
        <v>2890</v>
      </c>
      <c r="T1985" t="s">
        <v>76</v>
      </c>
    </row>
    <row r="1986" spans="1:20" x14ac:dyDescent="0.3">
      <c r="A1986" t="s">
        <v>2550</v>
      </c>
      <c r="B1986" t="s">
        <v>2519</v>
      </c>
      <c r="C1986">
        <v>4.4000000000000004</v>
      </c>
      <c r="D1986">
        <f t="shared" si="210"/>
        <v>5</v>
      </c>
      <c r="E1986">
        <v>2610680</v>
      </c>
      <c r="F1986" t="s">
        <v>644</v>
      </c>
      <c r="G1986">
        <f t="shared" si="211"/>
        <v>46000000</v>
      </c>
      <c r="H1986" s="3" t="s">
        <v>403</v>
      </c>
      <c r="I1986" t="str">
        <f t="shared" si="212"/>
        <v>100000000+</v>
      </c>
      <c r="J1986" s="1">
        <f t="shared" si="213"/>
        <v>100000000</v>
      </c>
      <c r="K1986" t="s">
        <v>17</v>
      </c>
      <c r="L1986" s="2">
        <v>0</v>
      </c>
      <c r="M1986" s="1">
        <f t="shared" si="214"/>
        <v>0</v>
      </c>
      <c r="N1986" t="s">
        <v>18</v>
      </c>
      <c r="O1986" t="s">
        <v>2523</v>
      </c>
      <c r="P1986" t="s">
        <v>66</v>
      </c>
      <c r="Q1986" t="str">
        <f t="shared" si="215"/>
        <v>2018</v>
      </c>
      <c r="R1986" t="str">
        <f t="shared" si="216"/>
        <v>July</v>
      </c>
      <c r="S1986" t="s">
        <v>2551</v>
      </c>
      <c r="T1986" t="s">
        <v>71</v>
      </c>
    </row>
    <row r="1987" spans="1:20" x14ac:dyDescent="0.3">
      <c r="A1987" t="s">
        <v>2599</v>
      </c>
      <c r="B1987" t="s">
        <v>2519</v>
      </c>
      <c r="C1987">
        <v>4.3</v>
      </c>
      <c r="D1987">
        <f t="shared" ref="D1987:D2050" si="217">IF(C1987&gt;4,5,IF(C1987&gt;3,4,IF(C1987&gt;2,3,IF(C1987&gt;1,2,1))))</f>
        <v>5</v>
      </c>
      <c r="E1987">
        <v>1300619</v>
      </c>
      <c r="F1987" t="s">
        <v>1500</v>
      </c>
      <c r="G1987">
        <f t="shared" ref="G1987:G2050" si="218">IF(RIGHT(F1987,1)="M",LEFT(F1987,LEN(F1987)-1)*1000000,IF(RIGHT(F1987,1)="K",LEFT(F1987,LEN(F1987)-1)*1000, 1000))</f>
        <v>78000000</v>
      </c>
      <c r="H1987" s="3" t="s">
        <v>36</v>
      </c>
      <c r="I1987" t="str">
        <f t="shared" ref="I1987:I2050" si="219">SUBSTITUTE(H1987,",","")</f>
        <v>50000000+</v>
      </c>
      <c r="J1987" s="1">
        <f t="shared" ref="J1987:J2050" si="220">VALUE(LEFT(I1987,LEN(I1987)-1))</f>
        <v>50000000</v>
      </c>
      <c r="K1987" t="s">
        <v>17</v>
      </c>
      <c r="L1987" s="2">
        <v>0</v>
      </c>
      <c r="M1987" s="1">
        <f t="shared" ref="M1987:M2050" si="221">VALUE(IF(RIGHT(L1987,LEN(L1987)-1)="",0,RIGHT(L1987,LEN(L1987)-1)))</f>
        <v>0</v>
      </c>
      <c r="N1987" t="s">
        <v>18</v>
      </c>
      <c r="O1987" t="s">
        <v>2548</v>
      </c>
      <c r="P1987" t="s">
        <v>165</v>
      </c>
      <c r="Q1987" t="str">
        <f t="shared" ref="Q1987:Q2050" si="222">RIGHT(P1987,4)</f>
        <v>2018</v>
      </c>
      <c r="R1987" t="str">
        <f t="shared" ref="R1987:R2050" si="223">LEFT(P1987,FIND(" ",P1987)-1)</f>
        <v>July</v>
      </c>
      <c r="S1987" t="s">
        <v>2600</v>
      </c>
      <c r="T1987" t="s">
        <v>76</v>
      </c>
    </row>
    <row r="1988" spans="1:20" x14ac:dyDescent="0.3">
      <c r="A1988" t="s">
        <v>2616</v>
      </c>
      <c r="B1988" t="s">
        <v>2519</v>
      </c>
      <c r="C1988">
        <v>4.4000000000000004</v>
      </c>
      <c r="D1988">
        <f t="shared" si="217"/>
        <v>5</v>
      </c>
      <c r="E1988">
        <v>2123793</v>
      </c>
      <c r="F1988" t="s">
        <v>1083</v>
      </c>
      <c r="G1988">
        <f t="shared" si="218"/>
        <v>49000000</v>
      </c>
      <c r="H1988" s="3" t="s">
        <v>403</v>
      </c>
      <c r="I1988" t="str">
        <f t="shared" si="219"/>
        <v>100000000+</v>
      </c>
      <c r="J1988" s="1">
        <f t="shared" si="220"/>
        <v>100000000</v>
      </c>
      <c r="K1988" t="s">
        <v>17</v>
      </c>
      <c r="L1988" s="2">
        <v>0</v>
      </c>
      <c r="M1988" s="1">
        <f t="shared" si="221"/>
        <v>0</v>
      </c>
      <c r="N1988" t="s">
        <v>18</v>
      </c>
      <c r="O1988" t="s">
        <v>2548</v>
      </c>
      <c r="P1988" t="s">
        <v>704</v>
      </c>
      <c r="Q1988" t="str">
        <f t="shared" si="222"/>
        <v>2018</v>
      </c>
      <c r="R1988" t="str">
        <f t="shared" si="223"/>
        <v>July</v>
      </c>
      <c r="S1988" t="s">
        <v>2617</v>
      </c>
      <c r="T1988" t="s">
        <v>71</v>
      </c>
    </row>
    <row r="1989" spans="1:20" x14ac:dyDescent="0.3">
      <c r="A1989" t="s">
        <v>2818</v>
      </c>
      <c r="B1989" t="s">
        <v>2519</v>
      </c>
      <c r="C1989">
        <v>4.5</v>
      </c>
      <c r="D1989">
        <f t="shared" si="217"/>
        <v>5</v>
      </c>
      <c r="E1989">
        <v>21892</v>
      </c>
      <c r="F1989" t="s">
        <v>24</v>
      </c>
      <c r="G1989">
        <f t="shared" si="218"/>
        <v>14000000</v>
      </c>
      <c r="H1989" s="3" t="s">
        <v>56</v>
      </c>
      <c r="I1989" t="str">
        <f t="shared" si="219"/>
        <v>1000000+</v>
      </c>
      <c r="J1989" s="1">
        <f t="shared" si="220"/>
        <v>1000000</v>
      </c>
      <c r="K1989" t="s">
        <v>17</v>
      </c>
      <c r="L1989" s="2">
        <v>0</v>
      </c>
      <c r="M1989" s="1">
        <f t="shared" si="221"/>
        <v>0</v>
      </c>
      <c r="N1989" t="s">
        <v>18</v>
      </c>
      <c r="O1989" t="s">
        <v>2548</v>
      </c>
      <c r="P1989" t="s">
        <v>1219</v>
      </c>
      <c r="Q1989" t="str">
        <f t="shared" si="222"/>
        <v>2017</v>
      </c>
      <c r="R1989" t="str">
        <f t="shared" si="223"/>
        <v>December</v>
      </c>
      <c r="S1989">
        <v>1.3</v>
      </c>
      <c r="T1989" t="s">
        <v>76</v>
      </c>
    </row>
    <row r="1990" spans="1:20" x14ac:dyDescent="0.3">
      <c r="A1990" t="s">
        <v>2657</v>
      </c>
      <c r="B1990" t="s">
        <v>2519</v>
      </c>
      <c r="C1990">
        <v>4.5</v>
      </c>
      <c r="D1990">
        <f t="shared" si="217"/>
        <v>5</v>
      </c>
      <c r="E1990">
        <v>6074627</v>
      </c>
      <c r="F1990" t="s">
        <v>1736</v>
      </c>
      <c r="G1990">
        <f t="shared" si="218"/>
        <v>100000000</v>
      </c>
      <c r="H1990" s="3" t="s">
        <v>403</v>
      </c>
      <c r="I1990" t="str">
        <f t="shared" si="219"/>
        <v>100000000+</v>
      </c>
      <c r="J1990" s="1">
        <f t="shared" si="220"/>
        <v>100000000</v>
      </c>
      <c r="K1990" t="s">
        <v>17</v>
      </c>
      <c r="L1990" s="2">
        <v>0</v>
      </c>
      <c r="M1990" s="1">
        <f t="shared" si="221"/>
        <v>0</v>
      </c>
      <c r="N1990" t="s">
        <v>37</v>
      </c>
      <c r="O1990" t="s">
        <v>2523</v>
      </c>
      <c r="P1990" t="s">
        <v>322</v>
      </c>
      <c r="Q1990" t="str">
        <f t="shared" si="222"/>
        <v>2018</v>
      </c>
      <c r="R1990" t="str">
        <f t="shared" si="223"/>
        <v>July</v>
      </c>
      <c r="S1990" t="s">
        <v>2321</v>
      </c>
      <c r="T1990" t="s">
        <v>71</v>
      </c>
    </row>
    <row r="1991" spans="1:20" x14ac:dyDescent="0.3">
      <c r="A1991" t="s">
        <v>2891</v>
      </c>
      <c r="B1991" t="s">
        <v>2519</v>
      </c>
      <c r="C1991">
        <v>4.4000000000000004</v>
      </c>
      <c r="D1991">
        <f t="shared" si="217"/>
        <v>5</v>
      </c>
      <c r="E1991">
        <v>104303</v>
      </c>
      <c r="F1991" t="s">
        <v>39</v>
      </c>
      <c r="G1991">
        <f t="shared" si="218"/>
        <v>1000</v>
      </c>
      <c r="H1991" s="3" t="s">
        <v>79</v>
      </c>
      <c r="I1991" t="str">
        <f t="shared" si="219"/>
        <v>10000000+</v>
      </c>
      <c r="J1991" s="1">
        <f t="shared" si="220"/>
        <v>10000000</v>
      </c>
      <c r="K1991" t="s">
        <v>17</v>
      </c>
      <c r="L1991" s="2">
        <v>0</v>
      </c>
      <c r="M1991" s="1">
        <f t="shared" si="221"/>
        <v>0</v>
      </c>
      <c r="N1991" t="s">
        <v>18</v>
      </c>
      <c r="O1991" t="s">
        <v>2523</v>
      </c>
      <c r="P1991" t="s">
        <v>153</v>
      </c>
      <c r="Q1991" t="str">
        <f t="shared" si="222"/>
        <v>2018</v>
      </c>
      <c r="R1991" t="str">
        <f t="shared" si="223"/>
        <v>August</v>
      </c>
      <c r="S1991">
        <v>3.15</v>
      </c>
      <c r="T1991" t="s">
        <v>71</v>
      </c>
    </row>
    <row r="1992" spans="1:20" x14ac:dyDescent="0.3">
      <c r="A1992" t="s">
        <v>2583</v>
      </c>
      <c r="B1992" t="s">
        <v>2519</v>
      </c>
      <c r="C1992">
        <v>4.4000000000000004</v>
      </c>
      <c r="D1992">
        <f t="shared" si="217"/>
        <v>5</v>
      </c>
      <c r="E1992">
        <v>5566908</v>
      </c>
      <c r="F1992" t="s">
        <v>1299</v>
      </c>
      <c r="G1992">
        <f t="shared" si="218"/>
        <v>97000000</v>
      </c>
      <c r="H1992" s="3" t="s">
        <v>403</v>
      </c>
      <c r="I1992" t="str">
        <f t="shared" si="219"/>
        <v>100000000+</v>
      </c>
      <c r="J1992" s="1">
        <f t="shared" si="220"/>
        <v>100000000</v>
      </c>
      <c r="K1992" t="s">
        <v>17</v>
      </c>
      <c r="L1992" s="2">
        <v>0</v>
      </c>
      <c r="M1992" s="1">
        <f t="shared" si="221"/>
        <v>0</v>
      </c>
      <c r="N1992" t="s">
        <v>18</v>
      </c>
      <c r="O1992" t="s">
        <v>2523</v>
      </c>
      <c r="P1992" t="s">
        <v>350</v>
      </c>
      <c r="Q1992" t="str">
        <f t="shared" si="222"/>
        <v>2018</v>
      </c>
      <c r="R1992" t="str">
        <f t="shared" si="223"/>
        <v>May</v>
      </c>
      <c r="S1992" t="s">
        <v>2584</v>
      </c>
      <c r="T1992" t="s">
        <v>71</v>
      </c>
    </row>
    <row r="1993" spans="1:20" x14ac:dyDescent="0.3">
      <c r="A1993" t="s">
        <v>2786</v>
      </c>
      <c r="B1993" t="s">
        <v>2519</v>
      </c>
      <c r="C1993">
        <v>4.5999999999999996</v>
      </c>
      <c r="D1993">
        <f t="shared" si="217"/>
        <v>5</v>
      </c>
      <c r="E1993">
        <v>1480182</v>
      </c>
      <c r="F1993" t="s">
        <v>39</v>
      </c>
      <c r="G1993">
        <f t="shared" si="218"/>
        <v>1000</v>
      </c>
      <c r="H1993" s="3" t="s">
        <v>79</v>
      </c>
      <c r="I1993" t="str">
        <f t="shared" si="219"/>
        <v>10000000+</v>
      </c>
      <c r="J1993" s="1">
        <f t="shared" si="220"/>
        <v>10000000</v>
      </c>
      <c r="K1993" t="s">
        <v>17</v>
      </c>
      <c r="L1993" s="2">
        <v>0</v>
      </c>
      <c r="M1993" s="1">
        <f t="shared" si="221"/>
        <v>0</v>
      </c>
      <c r="N1993" t="s">
        <v>18</v>
      </c>
      <c r="O1993" t="s">
        <v>2527</v>
      </c>
      <c r="P1993" t="s">
        <v>153</v>
      </c>
      <c r="Q1993" t="str">
        <f t="shared" si="222"/>
        <v>2018</v>
      </c>
      <c r="R1993" t="str">
        <f t="shared" si="223"/>
        <v>August</v>
      </c>
      <c r="S1993" t="s">
        <v>2787</v>
      </c>
      <c r="T1993" t="s">
        <v>39</v>
      </c>
    </row>
    <row r="1994" spans="1:20" x14ac:dyDescent="0.3">
      <c r="A1994" t="s">
        <v>2648</v>
      </c>
      <c r="B1994" t="s">
        <v>2519</v>
      </c>
      <c r="C1994">
        <v>4.5999999999999996</v>
      </c>
      <c r="D1994">
        <f t="shared" si="217"/>
        <v>5</v>
      </c>
      <c r="E1994">
        <v>2750645</v>
      </c>
      <c r="F1994" t="s">
        <v>39</v>
      </c>
      <c r="G1994">
        <f t="shared" si="218"/>
        <v>1000</v>
      </c>
      <c r="H1994" s="3" t="s">
        <v>403</v>
      </c>
      <c r="I1994" t="str">
        <f t="shared" si="219"/>
        <v>100000000+</v>
      </c>
      <c r="J1994" s="1">
        <f t="shared" si="220"/>
        <v>100000000</v>
      </c>
      <c r="K1994" t="s">
        <v>17</v>
      </c>
      <c r="L1994" s="2">
        <v>0</v>
      </c>
      <c r="M1994" s="1">
        <f t="shared" si="221"/>
        <v>0</v>
      </c>
      <c r="N1994" t="s">
        <v>18</v>
      </c>
      <c r="O1994" t="s">
        <v>2588</v>
      </c>
      <c r="P1994" t="s">
        <v>153</v>
      </c>
      <c r="Q1994" t="str">
        <f t="shared" si="222"/>
        <v>2018</v>
      </c>
      <c r="R1994" t="str">
        <f t="shared" si="223"/>
        <v>August</v>
      </c>
      <c r="S1994" t="s">
        <v>1716</v>
      </c>
      <c r="T1994" t="s">
        <v>40</v>
      </c>
    </row>
    <row r="1995" spans="1:20" x14ac:dyDescent="0.3">
      <c r="A1995" t="s">
        <v>2892</v>
      </c>
      <c r="B1995" t="s">
        <v>2519</v>
      </c>
      <c r="C1995">
        <v>4.4000000000000004</v>
      </c>
      <c r="D1995">
        <f t="shared" si="217"/>
        <v>5</v>
      </c>
      <c r="E1995">
        <v>47644</v>
      </c>
      <c r="F1995" t="s">
        <v>164</v>
      </c>
      <c r="G1995">
        <f t="shared" si="218"/>
        <v>15000000</v>
      </c>
      <c r="H1995" s="3" t="s">
        <v>31</v>
      </c>
      <c r="I1995" t="str">
        <f t="shared" si="219"/>
        <v>5000000+</v>
      </c>
      <c r="J1995" s="1">
        <f t="shared" si="220"/>
        <v>5000000</v>
      </c>
      <c r="K1995" t="s">
        <v>17</v>
      </c>
      <c r="L1995" s="2">
        <v>0</v>
      </c>
      <c r="M1995" s="1">
        <f t="shared" si="221"/>
        <v>0</v>
      </c>
      <c r="N1995" t="s">
        <v>18</v>
      </c>
      <c r="O1995" t="s">
        <v>2548</v>
      </c>
      <c r="P1995" t="s">
        <v>487</v>
      </c>
      <c r="Q1995" t="str">
        <f t="shared" si="222"/>
        <v>2018</v>
      </c>
      <c r="R1995" t="str">
        <f t="shared" si="223"/>
        <v>June</v>
      </c>
      <c r="S1995" t="s">
        <v>2237</v>
      </c>
      <c r="T1995" t="s">
        <v>76</v>
      </c>
    </row>
    <row r="1996" spans="1:20" x14ac:dyDescent="0.3">
      <c r="A1996" t="s">
        <v>2893</v>
      </c>
      <c r="B1996" t="s">
        <v>2519</v>
      </c>
      <c r="C1996">
        <v>4.5999999999999996</v>
      </c>
      <c r="D1996">
        <f t="shared" si="217"/>
        <v>5</v>
      </c>
      <c r="E1996">
        <v>125647</v>
      </c>
      <c r="F1996" t="s">
        <v>60</v>
      </c>
      <c r="G1996">
        <f t="shared" si="218"/>
        <v>33000000</v>
      </c>
      <c r="H1996" s="3" t="s">
        <v>79</v>
      </c>
      <c r="I1996" t="str">
        <f t="shared" si="219"/>
        <v>10000000+</v>
      </c>
      <c r="J1996" s="1">
        <f t="shared" si="220"/>
        <v>10000000</v>
      </c>
      <c r="K1996" t="s">
        <v>17</v>
      </c>
      <c r="L1996" s="2">
        <v>0</v>
      </c>
      <c r="M1996" s="1">
        <f t="shared" si="221"/>
        <v>0</v>
      </c>
      <c r="N1996" t="s">
        <v>18</v>
      </c>
      <c r="O1996" t="s">
        <v>2527</v>
      </c>
      <c r="P1996" t="s">
        <v>274</v>
      </c>
      <c r="Q1996" t="str">
        <f t="shared" si="222"/>
        <v>2018</v>
      </c>
      <c r="R1996" t="str">
        <f t="shared" si="223"/>
        <v>July</v>
      </c>
      <c r="S1996">
        <v>60</v>
      </c>
      <c r="T1996" t="s">
        <v>71</v>
      </c>
    </row>
    <row r="1997" spans="1:20" x14ac:dyDescent="0.3">
      <c r="A1997" t="s">
        <v>2894</v>
      </c>
      <c r="B1997" t="s">
        <v>2519</v>
      </c>
      <c r="C1997">
        <v>4.2</v>
      </c>
      <c r="D1997">
        <f t="shared" si="217"/>
        <v>5</v>
      </c>
      <c r="E1997">
        <v>4355</v>
      </c>
      <c r="F1997" t="s">
        <v>39</v>
      </c>
      <c r="G1997">
        <f t="shared" si="218"/>
        <v>1000</v>
      </c>
      <c r="H1997" s="3" t="s">
        <v>56</v>
      </c>
      <c r="I1997" t="str">
        <f t="shared" si="219"/>
        <v>1000000+</v>
      </c>
      <c r="J1997" s="1">
        <f t="shared" si="220"/>
        <v>1000000</v>
      </c>
      <c r="K1997" t="s">
        <v>17</v>
      </c>
      <c r="L1997" s="2">
        <v>0</v>
      </c>
      <c r="M1997" s="1">
        <f t="shared" si="221"/>
        <v>0</v>
      </c>
      <c r="N1997" t="s">
        <v>18</v>
      </c>
      <c r="O1997" t="s">
        <v>2527</v>
      </c>
      <c r="P1997" t="s">
        <v>2148</v>
      </c>
      <c r="Q1997" t="str">
        <f t="shared" si="222"/>
        <v>2017</v>
      </c>
      <c r="R1997" t="str">
        <f t="shared" si="223"/>
        <v>July</v>
      </c>
      <c r="S1997">
        <v>1.6</v>
      </c>
      <c r="T1997" t="s">
        <v>51</v>
      </c>
    </row>
    <row r="1998" spans="1:20" x14ac:dyDescent="0.3">
      <c r="A1998" t="s">
        <v>2823</v>
      </c>
      <c r="B1998" t="s">
        <v>2519</v>
      </c>
      <c r="C1998">
        <v>4.4000000000000004</v>
      </c>
      <c r="D1998">
        <f t="shared" si="217"/>
        <v>5</v>
      </c>
      <c r="E1998">
        <v>2119235</v>
      </c>
      <c r="F1998" t="s">
        <v>1135</v>
      </c>
      <c r="G1998">
        <f t="shared" si="218"/>
        <v>70000000</v>
      </c>
      <c r="H1998" s="3" t="s">
        <v>36</v>
      </c>
      <c r="I1998" t="str">
        <f t="shared" si="219"/>
        <v>50000000+</v>
      </c>
      <c r="J1998" s="1">
        <f t="shared" si="220"/>
        <v>50000000</v>
      </c>
      <c r="K1998" t="s">
        <v>17</v>
      </c>
      <c r="L1998" s="2">
        <v>0</v>
      </c>
      <c r="M1998" s="1">
        <f t="shared" si="221"/>
        <v>0</v>
      </c>
      <c r="N1998" t="s">
        <v>111</v>
      </c>
      <c r="O1998" t="s">
        <v>2538</v>
      </c>
      <c r="P1998" t="s">
        <v>456</v>
      </c>
      <c r="Q1998" t="str">
        <f t="shared" si="222"/>
        <v>2018</v>
      </c>
      <c r="R1998" t="str">
        <f t="shared" si="223"/>
        <v>June</v>
      </c>
      <c r="S1998" t="s">
        <v>337</v>
      </c>
      <c r="T1998" t="s">
        <v>71</v>
      </c>
    </row>
    <row r="1999" spans="1:20" x14ac:dyDescent="0.3">
      <c r="A1999" t="s">
        <v>2895</v>
      </c>
      <c r="B1999" t="s">
        <v>2519</v>
      </c>
      <c r="C1999">
        <v>4.5999999999999996</v>
      </c>
      <c r="D1999">
        <f t="shared" si="217"/>
        <v>5</v>
      </c>
      <c r="E1999">
        <v>214878</v>
      </c>
      <c r="F1999" t="s">
        <v>168</v>
      </c>
      <c r="G1999">
        <f t="shared" si="218"/>
        <v>10000000</v>
      </c>
      <c r="H1999" s="3" t="s">
        <v>79</v>
      </c>
      <c r="I1999" t="str">
        <f t="shared" si="219"/>
        <v>10000000+</v>
      </c>
      <c r="J1999" s="1">
        <f t="shared" si="220"/>
        <v>10000000</v>
      </c>
      <c r="K1999" t="s">
        <v>17</v>
      </c>
      <c r="L1999" s="2">
        <v>0</v>
      </c>
      <c r="M1999" s="1">
        <f t="shared" si="221"/>
        <v>0</v>
      </c>
      <c r="N1999" t="s">
        <v>18</v>
      </c>
      <c r="O1999" t="s">
        <v>2671</v>
      </c>
      <c r="P1999" t="s">
        <v>86</v>
      </c>
      <c r="Q1999" t="str">
        <f t="shared" si="222"/>
        <v>2018</v>
      </c>
      <c r="R1999" t="str">
        <f t="shared" si="223"/>
        <v>August</v>
      </c>
      <c r="S1999" t="s">
        <v>1765</v>
      </c>
      <c r="T1999" t="s">
        <v>71</v>
      </c>
    </row>
    <row r="2000" spans="1:20" x14ac:dyDescent="0.3">
      <c r="A2000" t="s">
        <v>2896</v>
      </c>
      <c r="B2000" t="s">
        <v>2519</v>
      </c>
      <c r="C2000">
        <v>4.5999999999999996</v>
      </c>
      <c r="D2000">
        <f t="shared" si="217"/>
        <v>5</v>
      </c>
      <c r="E2000">
        <v>811040</v>
      </c>
      <c r="F2000" t="s">
        <v>1113</v>
      </c>
      <c r="G2000">
        <f t="shared" si="218"/>
        <v>77000000</v>
      </c>
      <c r="H2000" s="3" t="s">
        <v>79</v>
      </c>
      <c r="I2000" t="str">
        <f t="shared" si="219"/>
        <v>10000000+</v>
      </c>
      <c r="J2000" s="1">
        <f t="shared" si="220"/>
        <v>10000000</v>
      </c>
      <c r="K2000" t="s">
        <v>17</v>
      </c>
      <c r="L2000" s="2">
        <v>0</v>
      </c>
      <c r="M2000" s="1">
        <f t="shared" si="221"/>
        <v>0</v>
      </c>
      <c r="N2000" t="s">
        <v>37</v>
      </c>
      <c r="O2000" t="s">
        <v>2540</v>
      </c>
      <c r="P2000" t="s">
        <v>189</v>
      </c>
      <c r="Q2000" t="str">
        <f t="shared" si="222"/>
        <v>2018</v>
      </c>
      <c r="R2000" t="str">
        <f t="shared" si="223"/>
        <v>May</v>
      </c>
      <c r="S2000" t="s">
        <v>2897</v>
      </c>
      <c r="T2000" t="s">
        <v>46</v>
      </c>
    </row>
    <row r="2001" spans="1:20" x14ac:dyDescent="0.3">
      <c r="A2001" t="s">
        <v>2631</v>
      </c>
      <c r="B2001" t="s">
        <v>2519</v>
      </c>
      <c r="C2001">
        <v>4.7</v>
      </c>
      <c r="D2001">
        <f t="shared" si="217"/>
        <v>5</v>
      </c>
      <c r="E2001">
        <v>1536349</v>
      </c>
      <c r="F2001" t="s">
        <v>39</v>
      </c>
      <c r="G2001">
        <f t="shared" si="218"/>
        <v>1000</v>
      </c>
      <c r="H2001" s="3" t="s">
        <v>36</v>
      </c>
      <c r="I2001" t="str">
        <f t="shared" si="219"/>
        <v>50000000+</v>
      </c>
      <c r="J2001" s="1">
        <f t="shared" si="220"/>
        <v>50000000</v>
      </c>
      <c r="K2001" t="s">
        <v>17</v>
      </c>
      <c r="L2001" s="2">
        <v>0</v>
      </c>
      <c r="M2001" s="1">
        <f t="shared" si="221"/>
        <v>0</v>
      </c>
      <c r="N2001" t="s">
        <v>37</v>
      </c>
      <c r="O2001" t="s">
        <v>2538</v>
      </c>
      <c r="P2001" t="s">
        <v>274</v>
      </c>
      <c r="Q2001" t="str">
        <f t="shared" si="222"/>
        <v>2018</v>
      </c>
      <c r="R2001" t="str">
        <f t="shared" si="223"/>
        <v>July</v>
      </c>
      <c r="S2001" t="s">
        <v>2632</v>
      </c>
      <c r="T2001" t="s">
        <v>71</v>
      </c>
    </row>
    <row r="2002" spans="1:20" x14ac:dyDescent="0.3">
      <c r="A2002" t="s">
        <v>2574</v>
      </c>
      <c r="B2002" t="s">
        <v>2519</v>
      </c>
      <c r="C2002">
        <v>4.5</v>
      </c>
      <c r="D2002">
        <f t="shared" si="217"/>
        <v>5</v>
      </c>
      <c r="E2002">
        <v>592504</v>
      </c>
      <c r="F2002" t="s">
        <v>39</v>
      </c>
      <c r="G2002">
        <f t="shared" si="218"/>
        <v>1000</v>
      </c>
      <c r="H2002" s="3" t="s">
        <v>36</v>
      </c>
      <c r="I2002" t="str">
        <f t="shared" si="219"/>
        <v>50000000+</v>
      </c>
      <c r="J2002" s="1">
        <f t="shared" si="220"/>
        <v>50000000</v>
      </c>
      <c r="K2002" t="s">
        <v>17</v>
      </c>
      <c r="L2002" s="2">
        <v>0</v>
      </c>
      <c r="M2002" s="1">
        <f t="shared" si="221"/>
        <v>0</v>
      </c>
      <c r="N2002" t="s">
        <v>18</v>
      </c>
      <c r="O2002" t="s">
        <v>2575</v>
      </c>
      <c r="P2002" t="s">
        <v>86</v>
      </c>
      <c r="Q2002" t="str">
        <f t="shared" si="222"/>
        <v>2018</v>
      </c>
      <c r="R2002" t="str">
        <f t="shared" si="223"/>
        <v>August</v>
      </c>
      <c r="S2002" t="s">
        <v>2576</v>
      </c>
      <c r="T2002" t="s">
        <v>71</v>
      </c>
    </row>
    <row r="2003" spans="1:20" x14ac:dyDescent="0.3">
      <c r="A2003" t="s">
        <v>2565</v>
      </c>
      <c r="B2003" t="s">
        <v>2519</v>
      </c>
      <c r="C2003">
        <v>4.2</v>
      </c>
      <c r="D2003">
        <f t="shared" si="217"/>
        <v>5</v>
      </c>
      <c r="E2003">
        <v>17044</v>
      </c>
      <c r="F2003" t="s">
        <v>406</v>
      </c>
      <c r="G2003">
        <f t="shared" si="218"/>
        <v>4900000</v>
      </c>
      <c r="H2003" s="3" t="s">
        <v>31</v>
      </c>
      <c r="I2003" t="str">
        <f t="shared" si="219"/>
        <v>5000000+</v>
      </c>
      <c r="J2003" s="1">
        <f t="shared" si="220"/>
        <v>5000000</v>
      </c>
      <c r="K2003" t="s">
        <v>17</v>
      </c>
      <c r="L2003" s="2">
        <v>0</v>
      </c>
      <c r="M2003" s="1">
        <f t="shared" si="221"/>
        <v>0</v>
      </c>
      <c r="N2003" t="s">
        <v>18</v>
      </c>
      <c r="O2003" t="s">
        <v>2548</v>
      </c>
      <c r="P2003" t="s">
        <v>2566</v>
      </c>
      <c r="Q2003" t="str">
        <f t="shared" si="222"/>
        <v>2018</v>
      </c>
      <c r="R2003" t="str">
        <f t="shared" si="223"/>
        <v>April</v>
      </c>
      <c r="S2003">
        <v>2.9</v>
      </c>
      <c r="T2003" t="s">
        <v>157</v>
      </c>
    </row>
    <row r="2004" spans="1:20" x14ac:dyDescent="0.3">
      <c r="A2004" t="s">
        <v>2898</v>
      </c>
      <c r="B2004" t="s">
        <v>2519</v>
      </c>
      <c r="C2004">
        <v>4.5999999999999996</v>
      </c>
      <c r="D2004">
        <f t="shared" si="217"/>
        <v>5</v>
      </c>
      <c r="E2004">
        <v>155186</v>
      </c>
      <c r="F2004" t="s">
        <v>39</v>
      </c>
      <c r="G2004">
        <f t="shared" si="218"/>
        <v>1000</v>
      </c>
      <c r="H2004" s="3" t="s">
        <v>79</v>
      </c>
      <c r="I2004" t="str">
        <f t="shared" si="219"/>
        <v>10000000+</v>
      </c>
      <c r="J2004" s="1">
        <f t="shared" si="220"/>
        <v>10000000</v>
      </c>
      <c r="K2004" t="s">
        <v>17</v>
      </c>
      <c r="L2004" s="2">
        <v>0</v>
      </c>
      <c r="M2004" s="1">
        <f t="shared" si="221"/>
        <v>0</v>
      </c>
      <c r="N2004" t="s">
        <v>18</v>
      </c>
      <c r="O2004" t="s">
        <v>2548</v>
      </c>
      <c r="P2004" t="s">
        <v>86</v>
      </c>
      <c r="Q2004" t="str">
        <f t="shared" si="222"/>
        <v>2018</v>
      </c>
      <c r="R2004" t="str">
        <f t="shared" si="223"/>
        <v>August</v>
      </c>
      <c r="S2004" t="s">
        <v>2899</v>
      </c>
      <c r="T2004" t="s">
        <v>71</v>
      </c>
    </row>
    <row r="2005" spans="1:20" x14ac:dyDescent="0.3">
      <c r="A2005" t="s">
        <v>2642</v>
      </c>
      <c r="B2005" t="s">
        <v>2519</v>
      </c>
      <c r="C2005">
        <v>4.7</v>
      </c>
      <c r="D2005">
        <f t="shared" si="217"/>
        <v>5</v>
      </c>
      <c r="E2005">
        <v>1125566</v>
      </c>
      <c r="F2005" t="s">
        <v>35</v>
      </c>
      <c r="G2005">
        <f t="shared" si="218"/>
        <v>25000000</v>
      </c>
      <c r="H2005" s="3" t="s">
        <v>79</v>
      </c>
      <c r="I2005" t="str">
        <f t="shared" si="219"/>
        <v>10000000+</v>
      </c>
      <c r="J2005" s="1">
        <f t="shared" si="220"/>
        <v>10000000</v>
      </c>
      <c r="K2005" t="s">
        <v>17</v>
      </c>
      <c r="L2005" s="2">
        <v>0</v>
      </c>
      <c r="M2005" s="1">
        <f t="shared" si="221"/>
        <v>0</v>
      </c>
      <c r="N2005" t="s">
        <v>18</v>
      </c>
      <c r="O2005" t="s">
        <v>2548</v>
      </c>
      <c r="P2005" t="s">
        <v>369</v>
      </c>
      <c r="Q2005" t="str">
        <f t="shared" si="222"/>
        <v>2018</v>
      </c>
      <c r="R2005" t="str">
        <f t="shared" si="223"/>
        <v>July</v>
      </c>
      <c r="S2005" t="s">
        <v>592</v>
      </c>
      <c r="T2005" t="s">
        <v>535</v>
      </c>
    </row>
    <row r="2006" spans="1:20" x14ac:dyDescent="0.3">
      <c r="A2006" t="s">
        <v>2622</v>
      </c>
      <c r="B2006" t="s">
        <v>2519</v>
      </c>
      <c r="C2006">
        <v>4.5999999999999996</v>
      </c>
      <c r="D2006">
        <f t="shared" si="217"/>
        <v>5</v>
      </c>
      <c r="E2006">
        <v>5419676</v>
      </c>
      <c r="F2006" t="s">
        <v>2623</v>
      </c>
      <c r="G2006">
        <f t="shared" si="218"/>
        <v>96000000</v>
      </c>
      <c r="H2006" s="3" t="s">
        <v>403</v>
      </c>
      <c r="I2006" t="str">
        <f t="shared" si="219"/>
        <v>100000000+</v>
      </c>
      <c r="J2006" s="1">
        <f t="shared" si="220"/>
        <v>100000000</v>
      </c>
      <c r="K2006" t="s">
        <v>17</v>
      </c>
      <c r="L2006" s="2">
        <v>0</v>
      </c>
      <c r="M2006" s="1">
        <f t="shared" si="221"/>
        <v>0</v>
      </c>
      <c r="N2006" t="s">
        <v>18</v>
      </c>
      <c r="O2006" t="s">
        <v>2572</v>
      </c>
      <c r="P2006" t="s">
        <v>1016</v>
      </c>
      <c r="Q2006" t="str">
        <f t="shared" si="222"/>
        <v>2018</v>
      </c>
      <c r="R2006" t="str">
        <f t="shared" si="223"/>
        <v>June</v>
      </c>
      <c r="S2006">
        <v>1.7509999999999999</v>
      </c>
      <c r="T2006" t="s">
        <v>46</v>
      </c>
    </row>
    <row r="2007" spans="1:20" x14ac:dyDescent="0.3">
      <c r="A2007" t="s">
        <v>2900</v>
      </c>
      <c r="B2007" t="s">
        <v>2519</v>
      </c>
      <c r="C2007">
        <v>4.3</v>
      </c>
      <c r="D2007">
        <f t="shared" si="217"/>
        <v>5</v>
      </c>
      <c r="E2007">
        <v>34494</v>
      </c>
      <c r="F2007" t="s">
        <v>119</v>
      </c>
      <c r="G2007">
        <f t="shared" si="218"/>
        <v>23000000</v>
      </c>
      <c r="H2007" s="3" t="s">
        <v>31</v>
      </c>
      <c r="I2007" t="str">
        <f t="shared" si="219"/>
        <v>5000000+</v>
      </c>
      <c r="J2007" s="1">
        <f t="shared" si="220"/>
        <v>5000000</v>
      </c>
      <c r="K2007" t="s">
        <v>17</v>
      </c>
      <c r="L2007" s="2">
        <v>0</v>
      </c>
      <c r="M2007" s="1">
        <f t="shared" si="221"/>
        <v>0</v>
      </c>
      <c r="N2007" t="s">
        <v>111</v>
      </c>
      <c r="O2007" t="s">
        <v>2523</v>
      </c>
      <c r="P2007" t="s">
        <v>150</v>
      </c>
      <c r="Q2007" t="str">
        <f t="shared" si="222"/>
        <v>2018</v>
      </c>
      <c r="R2007" t="str">
        <f t="shared" si="223"/>
        <v>July</v>
      </c>
      <c r="S2007" t="s">
        <v>2901</v>
      </c>
      <c r="T2007" t="s">
        <v>51</v>
      </c>
    </row>
    <row r="2008" spans="1:20" x14ac:dyDescent="0.3">
      <c r="A2008" t="s">
        <v>2902</v>
      </c>
      <c r="B2008" t="s">
        <v>2519</v>
      </c>
      <c r="C2008">
        <v>4.5999999999999996</v>
      </c>
      <c r="D2008">
        <f t="shared" si="217"/>
        <v>5</v>
      </c>
      <c r="E2008">
        <v>260651</v>
      </c>
      <c r="F2008" t="s">
        <v>611</v>
      </c>
      <c r="G2008">
        <f t="shared" si="218"/>
        <v>51000000</v>
      </c>
      <c r="H2008" s="3" t="s">
        <v>79</v>
      </c>
      <c r="I2008" t="str">
        <f t="shared" si="219"/>
        <v>10000000+</v>
      </c>
      <c r="J2008" s="1">
        <f t="shared" si="220"/>
        <v>10000000</v>
      </c>
      <c r="K2008" t="s">
        <v>17</v>
      </c>
      <c r="L2008" s="2">
        <v>0</v>
      </c>
      <c r="M2008" s="1">
        <f t="shared" si="221"/>
        <v>0</v>
      </c>
      <c r="N2008" t="s">
        <v>18</v>
      </c>
      <c r="O2008" t="s">
        <v>2523</v>
      </c>
      <c r="P2008" t="s">
        <v>1510</v>
      </c>
      <c r="Q2008" t="str">
        <f t="shared" si="222"/>
        <v>2018</v>
      </c>
      <c r="R2008" t="str">
        <f t="shared" si="223"/>
        <v>February</v>
      </c>
      <c r="S2008">
        <v>1.1000000000000001</v>
      </c>
      <c r="T2008" t="s">
        <v>76</v>
      </c>
    </row>
    <row r="2009" spans="1:20" x14ac:dyDescent="0.3">
      <c r="A2009" t="s">
        <v>2903</v>
      </c>
      <c r="B2009" t="s">
        <v>2519</v>
      </c>
      <c r="C2009">
        <v>4.4000000000000004</v>
      </c>
      <c r="D2009">
        <f t="shared" si="217"/>
        <v>5</v>
      </c>
      <c r="E2009">
        <v>4638163</v>
      </c>
      <c r="F2009" t="s">
        <v>2623</v>
      </c>
      <c r="G2009">
        <f t="shared" si="218"/>
        <v>96000000</v>
      </c>
      <c r="H2009" s="3" t="s">
        <v>403</v>
      </c>
      <c r="I2009" t="str">
        <f t="shared" si="219"/>
        <v>100000000+</v>
      </c>
      <c r="J2009" s="1">
        <f t="shared" si="220"/>
        <v>100000000</v>
      </c>
      <c r="K2009" t="s">
        <v>17</v>
      </c>
      <c r="L2009" s="2">
        <v>0</v>
      </c>
      <c r="M2009" s="1">
        <f t="shared" si="221"/>
        <v>0</v>
      </c>
      <c r="N2009" t="s">
        <v>111</v>
      </c>
      <c r="O2009" t="s">
        <v>2523</v>
      </c>
      <c r="P2009" t="s">
        <v>143</v>
      </c>
      <c r="Q2009" t="str">
        <f t="shared" si="222"/>
        <v>2018</v>
      </c>
      <c r="R2009" t="str">
        <f t="shared" si="223"/>
        <v>July</v>
      </c>
      <c r="S2009" t="s">
        <v>2904</v>
      </c>
      <c r="T2009" t="s">
        <v>71</v>
      </c>
    </row>
    <row r="2010" spans="1:20" x14ac:dyDescent="0.3">
      <c r="A2010" t="s">
        <v>2593</v>
      </c>
      <c r="B2010" t="s">
        <v>2519</v>
      </c>
      <c r="C2010">
        <v>4.4000000000000004</v>
      </c>
      <c r="D2010">
        <f t="shared" si="217"/>
        <v>5</v>
      </c>
      <c r="E2010">
        <v>4921409</v>
      </c>
      <c r="F2010" t="s">
        <v>39</v>
      </c>
      <c r="G2010">
        <f t="shared" si="218"/>
        <v>1000</v>
      </c>
      <c r="H2010" s="3" t="s">
        <v>403</v>
      </c>
      <c r="I2010" t="str">
        <f t="shared" si="219"/>
        <v>100000000+</v>
      </c>
      <c r="J2010" s="1">
        <f t="shared" si="220"/>
        <v>100000000</v>
      </c>
      <c r="K2010" t="s">
        <v>17</v>
      </c>
      <c r="L2010" s="2">
        <v>0</v>
      </c>
      <c r="M2010" s="1">
        <f t="shared" si="221"/>
        <v>0</v>
      </c>
      <c r="N2010" t="s">
        <v>111</v>
      </c>
      <c r="O2010" t="s">
        <v>2523</v>
      </c>
      <c r="P2010" t="s">
        <v>487</v>
      </c>
      <c r="Q2010" t="str">
        <f t="shared" si="222"/>
        <v>2018</v>
      </c>
      <c r="R2010" t="str">
        <f t="shared" si="223"/>
        <v>June</v>
      </c>
      <c r="S2010" t="s">
        <v>39</v>
      </c>
      <c r="T2010" t="s">
        <v>39</v>
      </c>
    </row>
    <row r="2011" spans="1:20" x14ac:dyDescent="0.3">
      <c r="A2011" t="s">
        <v>2833</v>
      </c>
      <c r="B2011" t="s">
        <v>2519</v>
      </c>
      <c r="C2011">
        <v>4.5</v>
      </c>
      <c r="D2011">
        <f t="shared" si="217"/>
        <v>5</v>
      </c>
      <c r="E2011">
        <v>1468638</v>
      </c>
      <c r="F2011" t="s">
        <v>39</v>
      </c>
      <c r="G2011">
        <f t="shared" si="218"/>
        <v>1000</v>
      </c>
      <c r="H2011" s="3" t="s">
        <v>36</v>
      </c>
      <c r="I2011" t="str">
        <f t="shared" si="219"/>
        <v>50000000+</v>
      </c>
      <c r="J2011" s="1">
        <f t="shared" si="220"/>
        <v>50000000</v>
      </c>
      <c r="K2011" t="s">
        <v>17</v>
      </c>
      <c r="L2011" s="2">
        <v>0</v>
      </c>
      <c r="M2011" s="1">
        <f t="shared" si="221"/>
        <v>0</v>
      </c>
      <c r="N2011" t="s">
        <v>375</v>
      </c>
      <c r="O2011" t="s">
        <v>2538</v>
      </c>
      <c r="P2011" t="s">
        <v>274</v>
      </c>
      <c r="Q2011" t="str">
        <f t="shared" si="222"/>
        <v>2018</v>
      </c>
      <c r="R2011" t="str">
        <f t="shared" si="223"/>
        <v>July</v>
      </c>
      <c r="S2011" t="s">
        <v>39</v>
      </c>
      <c r="T2011" t="s">
        <v>39</v>
      </c>
    </row>
    <row r="2012" spans="1:20" x14ac:dyDescent="0.3">
      <c r="A2012" t="s">
        <v>2579</v>
      </c>
      <c r="B2012" t="s">
        <v>2519</v>
      </c>
      <c r="C2012">
        <v>4.2</v>
      </c>
      <c r="D2012">
        <f t="shared" si="217"/>
        <v>5</v>
      </c>
      <c r="E2012">
        <v>344585</v>
      </c>
      <c r="F2012" t="s">
        <v>39</v>
      </c>
      <c r="G2012">
        <f t="shared" si="218"/>
        <v>1000</v>
      </c>
      <c r="H2012" s="3" t="s">
        <v>36</v>
      </c>
      <c r="I2012" t="str">
        <f t="shared" si="219"/>
        <v>50000000+</v>
      </c>
      <c r="J2012" s="1">
        <f t="shared" si="220"/>
        <v>50000000</v>
      </c>
      <c r="K2012" t="s">
        <v>17</v>
      </c>
      <c r="L2012" s="2">
        <v>0</v>
      </c>
      <c r="M2012" s="1">
        <f t="shared" si="221"/>
        <v>0</v>
      </c>
      <c r="N2012" t="s">
        <v>18</v>
      </c>
      <c r="O2012" t="s">
        <v>2580</v>
      </c>
      <c r="P2012" t="s">
        <v>371</v>
      </c>
      <c r="Q2012" t="str">
        <f t="shared" si="222"/>
        <v>2018</v>
      </c>
      <c r="R2012" t="str">
        <f t="shared" si="223"/>
        <v>July</v>
      </c>
      <c r="S2012" t="s">
        <v>39</v>
      </c>
      <c r="T2012" t="s">
        <v>39</v>
      </c>
    </row>
    <row r="2013" spans="1:20" x14ac:dyDescent="0.3">
      <c r="A2013" t="s">
        <v>2610</v>
      </c>
      <c r="B2013" t="s">
        <v>2519</v>
      </c>
      <c r="C2013">
        <v>4.4000000000000004</v>
      </c>
      <c r="D2013">
        <f t="shared" si="217"/>
        <v>5</v>
      </c>
      <c r="E2013">
        <v>7614407</v>
      </c>
      <c r="F2013" t="s">
        <v>1135</v>
      </c>
      <c r="G2013">
        <f t="shared" si="218"/>
        <v>70000000</v>
      </c>
      <c r="H2013" s="3" t="s">
        <v>403</v>
      </c>
      <c r="I2013" t="str">
        <f t="shared" si="219"/>
        <v>100000000+</v>
      </c>
      <c r="J2013" s="1">
        <f t="shared" si="220"/>
        <v>100000000</v>
      </c>
      <c r="K2013" t="s">
        <v>17</v>
      </c>
      <c r="L2013" s="2">
        <v>0</v>
      </c>
      <c r="M2013" s="1">
        <f t="shared" si="221"/>
        <v>0</v>
      </c>
      <c r="N2013" t="s">
        <v>18</v>
      </c>
      <c r="O2013" t="s">
        <v>2527</v>
      </c>
      <c r="P2013" t="s">
        <v>192</v>
      </c>
      <c r="Q2013" t="str">
        <f t="shared" si="222"/>
        <v>2018</v>
      </c>
      <c r="R2013" t="str">
        <f t="shared" si="223"/>
        <v>July</v>
      </c>
      <c r="S2013" t="s">
        <v>2611</v>
      </c>
      <c r="T2013" t="s">
        <v>51</v>
      </c>
    </row>
    <row r="2014" spans="1:20" x14ac:dyDescent="0.3">
      <c r="A2014" t="s">
        <v>2905</v>
      </c>
      <c r="B2014" t="s">
        <v>2519</v>
      </c>
      <c r="C2014">
        <v>4.3</v>
      </c>
      <c r="D2014">
        <f t="shared" si="217"/>
        <v>5</v>
      </c>
      <c r="E2014">
        <v>234110</v>
      </c>
      <c r="F2014" t="s">
        <v>261</v>
      </c>
      <c r="G2014">
        <f t="shared" si="218"/>
        <v>38000000</v>
      </c>
      <c r="H2014" s="3" t="s">
        <v>36</v>
      </c>
      <c r="I2014" t="str">
        <f t="shared" si="219"/>
        <v>50000000+</v>
      </c>
      <c r="J2014" s="1">
        <f t="shared" si="220"/>
        <v>50000000</v>
      </c>
      <c r="K2014" t="s">
        <v>17</v>
      </c>
      <c r="L2014" s="2">
        <v>0</v>
      </c>
      <c r="M2014" s="1">
        <f t="shared" si="221"/>
        <v>0</v>
      </c>
      <c r="N2014" t="s">
        <v>18</v>
      </c>
      <c r="O2014" t="s">
        <v>2588</v>
      </c>
      <c r="P2014" t="s">
        <v>2906</v>
      </c>
      <c r="Q2014" t="str">
        <f t="shared" si="222"/>
        <v>2016</v>
      </c>
      <c r="R2014" t="str">
        <f t="shared" si="223"/>
        <v>November</v>
      </c>
      <c r="S2014">
        <v>1</v>
      </c>
      <c r="T2014" t="s">
        <v>157</v>
      </c>
    </row>
    <row r="2015" spans="1:20" x14ac:dyDescent="0.3">
      <c r="A2015" t="s">
        <v>2907</v>
      </c>
      <c r="B2015" t="s">
        <v>2519</v>
      </c>
      <c r="C2015">
        <v>4.7</v>
      </c>
      <c r="D2015">
        <f t="shared" si="217"/>
        <v>5</v>
      </c>
      <c r="E2015">
        <v>48615</v>
      </c>
      <c r="F2015" t="s">
        <v>152</v>
      </c>
      <c r="G2015">
        <f t="shared" si="218"/>
        <v>24000000</v>
      </c>
      <c r="H2015" s="3" t="s">
        <v>79</v>
      </c>
      <c r="I2015" t="str">
        <f t="shared" si="219"/>
        <v>10000000+</v>
      </c>
      <c r="J2015" s="1">
        <f t="shared" si="220"/>
        <v>10000000</v>
      </c>
      <c r="K2015" t="s">
        <v>17</v>
      </c>
      <c r="L2015" s="2">
        <v>0</v>
      </c>
      <c r="M2015" s="1">
        <f t="shared" si="221"/>
        <v>0</v>
      </c>
      <c r="N2015" t="s">
        <v>18</v>
      </c>
      <c r="O2015" t="s">
        <v>2908</v>
      </c>
      <c r="P2015" t="s">
        <v>1977</v>
      </c>
      <c r="Q2015" t="str">
        <f t="shared" si="222"/>
        <v>2018</v>
      </c>
      <c r="R2015" t="str">
        <f t="shared" si="223"/>
        <v>May</v>
      </c>
      <c r="S2015" t="s">
        <v>2909</v>
      </c>
      <c r="T2015" t="s">
        <v>71</v>
      </c>
    </row>
    <row r="2016" spans="1:20" x14ac:dyDescent="0.3">
      <c r="A2016" t="s">
        <v>1451</v>
      </c>
      <c r="B2016" t="s">
        <v>2910</v>
      </c>
      <c r="C2016">
        <v>4.5</v>
      </c>
      <c r="D2016">
        <f t="shared" si="217"/>
        <v>5</v>
      </c>
      <c r="E2016">
        <v>470694</v>
      </c>
      <c r="F2016" t="s">
        <v>39</v>
      </c>
      <c r="G2016">
        <f t="shared" si="218"/>
        <v>1000</v>
      </c>
      <c r="H2016" s="3" t="s">
        <v>36</v>
      </c>
      <c r="I2016" t="str">
        <f t="shared" si="219"/>
        <v>50000000+</v>
      </c>
      <c r="J2016" s="1">
        <f t="shared" si="220"/>
        <v>50000000</v>
      </c>
      <c r="K2016" t="s">
        <v>17</v>
      </c>
      <c r="L2016" s="2">
        <v>0</v>
      </c>
      <c r="M2016" s="1">
        <f t="shared" si="221"/>
        <v>0</v>
      </c>
      <c r="N2016" t="s">
        <v>18</v>
      </c>
      <c r="O2016" t="s">
        <v>1452</v>
      </c>
      <c r="P2016" t="s">
        <v>86</v>
      </c>
      <c r="Q2016" t="str">
        <f t="shared" si="222"/>
        <v>2018</v>
      </c>
      <c r="R2016" t="str">
        <f t="shared" si="223"/>
        <v>August</v>
      </c>
      <c r="S2016" t="s">
        <v>1453</v>
      </c>
      <c r="T2016" t="s">
        <v>71</v>
      </c>
    </row>
    <row r="2017" spans="1:20" x14ac:dyDescent="0.3">
      <c r="A2017" t="s">
        <v>2886</v>
      </c>
      <c r="B2017" t="s">
        <v>2910</v>
      </c>
      <c r="C2017">
        <v>4.4000000000000004</v>
      </c>
      <c r="D2017">
        <f t="shared" si="217"/>
        <v>5</v>
      </c>
      <c r="E2017">
        <v>42145</v>
      </c>
      <c r="F2017" t="s">
        <v>78</v>
      </c>
      <c r="G2017">
        <f t="shared" si="218"/>
        <v>20000000</v>
      </c>
      <c r="H2017" s="3" t="s">
        <v>79</v>
      </c>
      <c r="I2017" t="str">
        <f t="shared" si="219"/>
        <v>10000000+</v>
      </c>
      <c r="J2017" s="1">
        <f t="shared" si="220"/>
        <v>10000000</v>
      </c>
      <c r="K2017" t="s">
        <v>17</v>
      </c>
      <c r="L2017" s="2">
        <v>0</v>
      </c>
      <c r="M2017" s="1">
        <f t="shared" si="221"/>
        <v>0</v>
      </c>
      <c r="N2017" t="s">
        <v>18</v>
      </c>
      <c r="O2017" t="s">
        <v>2887</v>
      </c>
      <c r="P2017" t="s">
        <v>256</v>
      </c>
      <c r="Q2017" t="str">
        <f t="shared" si="222"/>
        <v>2018</v>
      </c>
      <c r="R2017" t="str">
        <f t="shared" si="223"/>
        <v>July</v>
      </c>
      <c r="S2017" t="s">
        <v>2888</v>
      </c>
      <c r="T2017" t="s">
        <v>22</v>
      </c>
    </row>
    <row r="2018" spans="1:20" x14ac:dyDescent="0.3">
      <c r="A2018" t="s">
        <v>2518</v>
      </c>
      <c r="B2018" t="s">
        <v>2910</v>
      </c>
      <c r="C2018">
        <v>4.5</v>
      </c>
      <c r="D2018">
        <f t="shared" si="217"/>
        <v>5</v>
      </c>
      <c r="E2018">
        <v>4449910</v>
      </c>
      <c r="F2018" t="s">
        <v>2053</v>
      </c>
      <c r="G2018">
        <f t="shared" si="218"/>
        <v>67000000</v>
      </c>
      <c r="H2018" s="3" t="s">
        <v>403</v>
      </c>
      <c r="I2018" t="str">
        <f t="shared" si="219"/>
        <v>100000000+</v>
      </c>
      <c r="J2018" s="1">
        <f t="shared" si="220"/>
        <v>100000000</v>
      </c>
      <c r="K2018" t="s">
        <v>17</v>
      </c>
      <c r="L2018" s="2">
        <v>0</v>
      </c>
      <c r="M2018" s="1">
        <f t="shared" si="221"/>
        <v>0</v>
      </c>
      <c r="N2018" t="s">
        <v>111</v>
      </c>
      <c r="O2018" t="s">
        <v>2520</v>
      </c>
      <c r="P2018" t="s">
        <v>74</v>
      </c>
      <c r="Q2018" t="str">
        <f t="shared" si="222"/>
        <v>2018</v>
      </c>
      <c r="R2018" t="str">
        <f t="shared" si="223"/>
        <v>July</v>
      </c>
      <c r="S2018" t="s">
        <v>2521</v>
      </c>
      <c r="T2018" t="s">
        <v>71</v>
      </c>
    </row>
    <row r="2019" spans="1:20" x14ac:dyDescent="0.3">
      <c r="A2019" t="s">
        <v>2911</v>
      </c>
      <c r="B2019" t="s">
        <v>2910</v>
      </c>
      <c r="C2019">
        <v>4.4000000000000004</v>
      </c>
      <c r="D2019">
        <f t="shared" si="217"/>
        <v>5</v>
      </c>
      <c r="E2019">
        <v>14774</v>
      </c>
      <c r="F2019" t="s">
        <v>15</v>
      </c>
      <c r="G2019">
        <f t="shared" si="218"/>
        <v>19000000</v>
      </c>
      <c r="H2019" s="3" t="s">
        <v>56</v>
      </c>
      <c r="I2019" t="str">
        <f t="shared" si="219"/>
        <v>1000000+</v>
      </c>
      <c r="J2019" s="1">
        <f t="shared" si="220"/>
        <v>1000000</v>
      </c>
      <c r="K2019" t="s">
        <v>17</v>
      </c>
      <c r="L2019" s="2">
        <v>0</v>
      </c>
      <c r="M2019" s="1">
        <f t="shared" si="221"/>
        <v>0</v>
      </c>
      <c r="N2019" t="s">
        <v>18</v>
      </c>
      <c r="O2019" t="s">
        <v>2887</v>
      </c>
      <c r="P2019" t="s">
        <v>274</v>
      </c>
      <c r="Q2019" t="str">
        <f t="shared" si="222"/>
        <v>2018</v>
      </c>
      <c r="R2019" t="str">
        <f t="shared" si="223"/>
        <v>July</v>
      </c>
      <c r="S2019" t="s">
        <v>2912</v>
      </c>
      <c r="T2019" t="s">
        <v>22</v>
      </c>
    </row>
    <row r="2020" spans="1:20" x14ac:dyDescent="0.3">
      <c r="A2020" t="s">
        <v>2913</v>
      </c>
      <c r="B2020" t="s">
        <v>2910</v>
      </c>
      <c r="C2020">
        <v>4.4000000000000004</v>
      </c>
      <c r="D2020">
        <f t="shared" si="217"/>
        <v>5</v>
      </c>
      <c r="E2020">
        <v>12753</v>
      </c>
      <c r="F2020" t="s">
        <v>611</v>
      </c>
      <c r="G2020">
        <f t="shared" si="218"/>
        <v>51000000</v>
      </c>
      <c r="H2020" s="3" t="s">
        <v>31</v>
      </c>
      <c r="I2020" t="str">
        <f t="shared" si="219"/>
        <v>5000000+</v>
      </c>
      <c r="J2020" s="1">
        <f t="shared" si="220"/>
        <v>5000000</v>
      </c>
      <c r="K2020" t="s">
        <v>17</v>
      </c>
      <c r="L2020" s="2">
        <v>0</v>
      </c>
      <c r="M2020" s="1">
        <f t="shared" si="221"/>
        <v>0</v>
      </c>
      <c r="N2020" t="s">
        <v>18</v>
      </c>
      <c r="O2020" t="s">
        <v>2914</v>
      </c>
      <c r="P2020" t="s">
        <v>369</v>
      </c>
      <c r="Q2020" t="str">
        <f t="shared" si="222"/>
        <v>2018</v>
      </c>
      <c r="R2020" t="str">
        <f t="shared" si="223"/>
        <v>July</v>
      </c>
      <c r="S2020">
        <v>1.49</v>
      </c>
      <c r="T2020" t="s">
        <v>22</v>
      </c>
    </row>
    <row r="2021" spans="1:20" x14ac:dyDescent="0.3">
      <c r="A2021" t="s">
        <v>2915</v>
      </c>
      <c r="B2021" t="s">
        <v>2910</v>
      </c>
      <c r="C2021">
        <v>4.5</v>
      </c>
      <c r="D2021">
        <f t="shared" si="217"/>
        <v>5</v>
      </c>
      <c r="E2021">
        <v>33983</v>
      </c>
      <c r="F2021" t="s">
        <v>364</v>
      </c>
      <c r="G2021">
        <f t="shared" si="218"/>
        <v>22000000</v>
      </c>
      <c r="H2021" s="3" t="s">
        <v>31</v>
      </c>
      <c r="I2021" t="str">
        <f t="shared" si="219"/>
        <v>5000000+</v>
      </c>
      <c r="J2021" s="1">
        <f t="shared" si="220"/>
        <v>5000000</v>
      </c>
      <c r="K2021" t="s">
        <v>17</v>
      </c>
      <c r="L2021" s="2">
        <v>0</v>
      </c>
      <c r="M2021" s="1">
        <f t="shared" si="221"/>
        <v>0</v>
      </c>
      <c r="N2021" t="s">
        <v>18</v>
      </c>
      <c r="O2021" t="s">
        <v>2916</v>
      </c>
      <c r="P2021" t="s">
        <v>153</v>
      </c>
      <c r="Q2021" t="str">
        <f t="shared" si="222"/>
        <v>2018</v>
      </c>
      <c r="R2021" t="str">
        <f t="shared" si="223"/>
        <v>August</v>
      </c>
      <c r="S2021" t="s">
        <v>2917</v>
      </c>
      <c r="T2021" t="s">
        <v>22</v>
      </c>
    </row>
    <row r="2022" spans="1:20" x14ac:dyDescent="0.3">
      <c r="A2022" t="s">
        <v>2918</v>
      </c>
      <c r="B2022" t="s">
        <v>2910</v>
      </c>
      <c r="C2022">
        <v>4.5999999999999996</v>
      </c>
      <c r="D2022">
        <f t="shared" si="217"/>
        <v>5</v>
      </c>
      <c r="E2022">
        <v>20267</v>
      </c>
      <c r="F2022" t="s">
        <v>644</v>
      </c>
      <c r="G2022">
        <f t="shared" si="218"/>
        <v>46000000</v>
      </c>
      <c r="H2022" s="3" t="s">
        <v>56</v>
      </c>
      <c r="I2022" t="str">
        <f t="shared" si="219"/>
        <v>1000000+</v>
      </c>
      <c r="J2022" s="1">
        <f t="shared" si="220"/>
        <v>1000000</v>
      </c>
      <c r="K2022" t="s">
        <v>17</v>
      </c>
      <c r="L2022" s="2">
        <v>0</v>
      </c>
      <c r="M2022" s="1">
        <f t="shared" si="221"/>
        <v>0</v>
      </c>
      <c r="N2022" t="s">
        <v>18</v>
      </c>
      <c r="O2022" t="s">
        <v>2919</v>
      </c>
      <c r="P2022" t="s">
        <v>237</v>
      </c>
      <c r="Q2022" t="str">
        <f t="shared" si="222"/>
        <v>2018</v>
      </c>
      <c r="R2022" t="str">
        <f t="shared" si="223"/>
        <v>July</v>
      </c>
      <c r="S2022" t="s">
        <v>2920</v>
      </c>
      <c r="T2022" t="s">
        <v>71</v>
      </c>
    </row>
    <row r="2023" spans="1:20" x14ac:dyDescent="0.3">
      <c r="A2023" t="s">
        <v>2921</v>
      </c>
      <c r="B2023" t="s">
        <v>2910</v>
      </c>
      <c r="C2023">
        <v>4.5</v>
      </c>
      <c r="D2023">
        <f t="shared" si="217"/>
        <v>5</v>
      </c>
      <c r="E2023">
        <v>5761</v>
      </c>
      <c r="F2023" t="s">
        <v>82</v>
      </c>
      <c r="G2023">
        <f t="shared" si="218"/>
        <v>21000000</v>
      </c>
      <c r="H2023" s="3" t="s">
        <v>56</v>
      </c>
      <c r="I2023" t="str">
        <f t="shared" si="219"/>
        <v>1000000+</v>
      </c>
      <c r="J2023" s="1">
        <f t="shared" si="220"/>
        <v>1000000</v>
      </c>
      <c r="K2023" t="s">
        <v>17</v>
      </c>
      <c r="L2023" s="2">
        <v>0</v>
      </c>
      <c r="M2023" s="1">
        <f t="shared" si="221"/>
        <v>0</v>
      </c>
      <c r="N2023" t="s">
        <v>18</v>
      </c>
      <c r="O2023" t="s">
        <v>2887</v>
      </c>
      <c r="P2023" t="s">
        <v>256</v>
      </c>
      <c r="Q2023" t="str">
        <f t="shared" si="222"/>
        <v>2018</v>
      </c>
      <c r="R2023" t="str">
        <f t="shared" si="223"/>
        <v>July</v>
      </c>
      <c r="S2023" t="s">
        <v>2922</v>
      </c>
      <c r="T2023" t="s">
        <v>22</v>
      </c>
    </row>
    <row r="2024" spans="1:20" x14ac:dyDescent="0.3">
      <c r="A2024" t="s">
        <v>2923</v>
      </c>
      <c r="B2024" t="s">
        <v>2910</v>
      </c>
      <c r="C2024">
        <v>4.3</v>
      </c>
      <c r="D2024">
        <f t="shared" si="217"/>
        <v>5</v>
      </c>
      <c r="E2024">
        <v>11618</v>
      </c>
      <c r="F2024" t="s">
        <v>99</v>
      </c>
      <c r="G2024">
        <f t="shared" si="218"/>
        <v>39000000</v>
      </c>
      <c r="H2024" s="3" t="s">
        <v>31</v>
      </c>
      <c r="I2024" t="str">
        <f t="shared" si="219"/>
        <v>5000000+</v>
      </c>
      <c r="J2024" s="1">
        <f t="shared" si="220"/>
        <v>5000000</v>
      </c>
      <c r="K2024" t="s">
        <v>17</v>
      </c>
      <c r="L2024" s="2">
        <v>0</v>
      </c>
      <c r="M2024" s="1">
        <f t="shared" si="221"/>
        <v>0</v>
      </c>
      <c r="N2024" t="s">
        <v>18</v>
      </c>
      <c r="O2024" t="s">
        <v>2919</v>
      </c>
      <c r="P2024" t="s">
        <v>906</v>
      </c>
      <c r="Q2024" t="str">
        <f t="shared" si="222"/>
        <v>2018</v>
      </c>
      <c r="R2024" t="str">
        <f t="shared" si="223"/>
        <v>April</v>
      </c>
      <c r="S2024">
        <v>2.4</v>
      </c>
      <c r="T2024" t="s">
        <v>71</v>
      </c>
    </row>
    <row r="2025" spans="1:20" x14ac:dyDescent="0.3">
      <c r="A2025" t="s">
        <v>2924</v>
      </c>
      <c r="B2025" t="s">
        <v>2910</v>
      </c>
      <c r="C2025">
        <v>4.7</v>
      </c>
      <c r="D2025">
        <f t="shared" si="217"/>
        <v>5</v>
      </c>
      <c r="E2025">
        <v>12948</v>
      </c>
      <c r="F2025" t="s">
        <v>119</v>
      </c>
      <c r="G2025">
        <f t="shared" si="218"/>
        <v>23000000</v>
      </c>
      <c r="H2025" s="3" t="s">
        <v>56</v>
      </c>
      <c r="I2025" t="str">
        <f t="shared" si="219"/>
        <v>1000000+</v>
      </c>
      <c r="J2025" s="1">
        <f t="shared" si="220"/>
        <v>1000000</v>
      </c>
      <c r="K2025" t="s">
        <v>17</v>
      </c>
      <c r="L2025" s="2">
        <v>0</v>
      </c>
      <c r="M2025" s="1">
        <f t="shared" si="221"/>
        <v>0</v>
      </c>
      <c r="N2025" t="s">
        <v>18</v>
      </c>
      <c r="O2025" t="s">
        <v>2887</v>
      </c>
      <c r="P2025" t="s">
        <v>350</v>
      </c>
      <c r="Q2025" t="str">
        <f t="shared" si="222"/>
        <v>2018</v>
      </c>
      <c r="R2025" t="str">
        <f t="shared" si="223"/>
        <v>May</v>
      </c>
      <c r="S2025" t="s">
        <v>2925</v>
      </c>
      <c r="T2025" t="s">
        <v>51</v>
      </c>
    </row>
    <row r="2026" spans="1:20" x14ac:dyDescent="0.3">
      <c r="A2026" t="s">
        <v>2529</v>
      </c>
      <c r="B2026" t="s">
        <v>2910</v>
      </c>
      <c r="C2026">
        <v>4.4000000000000004</v>
      </c>
      <c r="D2026">
        <f t="shared" si="217"/>
        <v>5</v>
      </c>
      <c r="E2026">
        <v>685</v>
      </c>
      <c r="F2026" t="s">
        <v>178</v>
      </c>
      <c r="G2026">
        <f t="shared" si="218"/>
        <v>26000000</v>
      </c>
      <c r="H2026" s="3" t="s">
        <v>43</v>
      </c>
      <c r="I2026" t="str">
        <f t="shared" si="219"/>
        <v>100000+</v>
      </c>
      <c r="J2026" s="1">
        <f t="shared" si="220"/>
        <v>100000</v>
      </c>
      <c r="K2026" t="s">
        <v>17</v>
      </c>
      <c r="L2026" s="2">
        <v>0</v>
      </c>
      <c r="M2026" s="1">
        <f t="shared" si="221"/>
        <v>0</v>
      </c>
      <c r="N2026" t="s">
        <v>18</v>
      </c>
      <c r="O2026" t="s">
        <v>2926</v>
      </c>
      <c r="P2026" t="s">
        <v>237</v>
      </c>
      <c r="Q2026" t="str">
        <f t="shared" si="222"/>
        <v>2018</v>
      </c>
      <c r="R2026" t="str">
        <f t="shared" si="223"/>
        <v>July</v>
      </c>
      <c r="S2026" t="s">
        <v>2927</v>
      </c>
      <c r="T2026" t="s">
        <v>71</v>
      </c>
    </row>
    <row r="2027" spans="1:20" x14ac:dyDescent="0.3">
      <c r="A2027" t="s">
        <v>1226</v>
      </c>
      <c r="B2027" t="s">
        <v>2910</v>
      </c>
      <c r="C2027">
        <v>4.5</v>
      </c>
      <c r="D2027">
        <f t="shared" si="217"/>
        <v>5</v>
      </c>
      <c r="E2027">
        <v>9779</v>
      </c>
      <c r="F2027" t="s">
        <v>99</v>
      </c>
      <c r="G2027">
        <f t="shared" si="218"/>
        <v>39000000</v>
      </c>
      <c r="H2027" s="3" t="s">
        <v>31</v>
      </c>
      <c r="I2027" t="str">
        <f t="shared" si="219"/>
        <v>5000000+</v>
      </c>
      <c r="J2027" s="1">
        <f t="shared" si="220"/>
        <v>5000000</v>
      </c>
      <c r="K2027" t="s">
        <v>17</v>
      </c>
      <c r="L2027" s="2">
        <v>0</v>
      </c>
      <c r="M2027" s="1">
        <f t="shared" si="221"/>
        <v>0</v>
      </c>
      <c r="N2027" t="s">
        <v>18</v>
      </c>
      <c r="O2027" t="s">
        <v>1227</v>
      </c>
      <c r="P2027" t="s">
        <v>1228</v>
      </c>
      <c r="Q2027" t="str">
        <f t="shared" si="222"/>
        <v>2018</v>
      </c>
      <c r="R2027" t="str">
        <f t="shared" si="223"/>
        <v>February</v>
      </c>
      <c r="S2027" t="s">
        <v>1229</v>
      </c>
      <c r="T2027" t="s">
        <v>76</v>
      </c>
    </row>
    <row r="2028" spans="1:20" x14ac:dyDescent="0.3">
      <c r="A2028" t="s">
        <v>2534</v>
      </c>
      <c r="B2028" t="s">
        <v>2910</v>
      </c>
      <c r="C2028">
        <v>4.2</v>
      </c>
      <c r="D2028">
        <f t="shared" si="217"/>
        <v>5</v>
      </c>
      <c r="E2028">
        <v>369378</v>
      </c>
      <c r="F2028" t="s">
        <v>152</v>
      </c>
      <c r="G2028">
        <f t="shared" si="218"/>
        <v>24000000</v>
      </c>
      <c r="H2028" s="3" t="s">
        <v>36</v>
      </c>
      <c r="I2028" t="str">
        <f t="shared" si="219"/>
        <v>50000000+</v>
      </c>
      <c r="J2028" s="1">
        <f t="shared" si="220"/>
        <v>50000000</v>
      </c>
      <c r="K2028" t="s">
        <v>17</v>
      </c>
      <c r="L2028" s="2">
        <v>0</v>
      </c>
      <c r="M2028" s="1">
        <f t="shared" si="221"/>
        <v>0</v>
      </c>
      <c r="N2028" t="s">
        <v>18</v>
      </c>
      <c r="O2028" t="s">
        <v>2535</v>
      </c>
      <c r="P2028" t="s">
        <v>2536</v>
      </c>
      <c r="Q2028" t="str">
        <f t="shared" si="222"/>
        <v>2018</v>
      </c>
      <c r="R2028" t="str">
        <f t="shared" si="223"/>
        <v>April</v>
      </c>
      <c r="S2028">
        <v>1.5</v>
      </c>
      <c r="T2028" t="s">
        <v>71</v>
      </c>
    </row>
    <row r="2029" spans="1:20" x14ac:dyDescent="0.3">
      <c r="A2029" t="s">
        <v>2928</v>
      </c>
      <c r="B2029" t="s">
        <v>2910</v>
      </c>
      <c r="C2029">
        <v>4.5</v>
      </c>
      <c r="D2029">
        <f t="shared" si="217"/>
        <v>5</v>
      </c>
      <c r="E2029">
        <v>11436</v>
      </c>
      <c r="F2029" t="s">
        <v>164</v>
      </c>
      <c r="G2029">
        <f t="shared" si="218"/>
        <v>15000000</v>
      </c>
      <c r="H2029" s="3" t="s">
        <v>56</v>
      </c>
      <c r="I2029" t="str">
        <f t="shared" si="219"/>
        <v>1000000+</v>
      </c>
      <c r="J2029" s="1">
        <f t="shared" si="220"/>
        <v>1000000</v>
      </c>
      <c r="K2029" t="s">
        <v>17</v>
      </c>
      <c r="L2029" s="2">
        <v>0</v>
      </c>
      <c r="M2029" s="1">
        <f t="shared" si="221"/>
        <v>0</v>
      </c>
      <c r="N2029" t="s">
        <v>18</v>
      </c>
      <c r="O2029" t="s">
        <v>2887</v>
      </c>
      <c r="P2029" t="s">
        <v>2536</v>
      </c>
      <c r="Q2029" t="str">
        <f t="shared" si="222"/>
        <v>2018</v>
      </c>
      <c r="R2029" t="str">
        <f t="shared" si="223"/>
        <v>April</v>
      </c>
      <c r="S2029" t="s">
        <v>2929</v>
      </c>
      <c r="T2029" t="s">
        <v>22</v>
      </c>
    </row>
    <row r="2030" spans="1:20" x14ac:dyDescent="0.3">
      <c r="A2030" t="s">
        <v>2930</v>
      </c>
      <c r="B2030" t="s">
        <v>2910</v>
      </c>
      <c r="C2030">
        <v>4.5</v>
      </c>
      <c r="D2030">
        <f t="shared" si="217"/>
        <v>5</v>
      </c>
      <c r="E2030">
        <v>2150</v>
      </c>
      <c r="F2030" t="s">
        <v>78</v>
      </c>
      <c r="G2030">
        <f t="shared" si="218"/>
        <v>20000000</v>
      </c>
      <c r="H2030" s="3" t="s">
        <v>25</v>
      </c>
      <c r="I2030" t="str">
        <f t="shared" si="219"/>
        <v>500000+</v>
      </c>
      <c r="J2030" s="1">
        <f t="shared" si="220"/>
        <v>500000</v>
      </c>
      <c r="K2030" t="s">
        <v>17</v>
      </c>
      <c r="L2030" s="2">
        <v>0</v>
      </c>
      <c r="M2030" s="1">
        <f t="shared" si="221"/>
        <v>0</v>
      </c>
      <c r="N2030" t="s">
        <v>18</v>
      </c>
      <c r="O2030" t="s">
        <v>2887</v>
      </c>
      <c r="P2030" t="s">
        <v>2931</v>
      </c>
      <c r="Q2030" t="str">
        <f t="shared" si="222"/>
        <v>2018</v>
      </c>
      <c r="R2030" t="str">
        <f t="shared" si="223"/>
        <v>February</v>
      </c>
      <c r="S2030" t="s">
        <v>2932</v>
      </c>
      <c r="T2030" t="s">
        <v>22</v>
      </c>
    </row>
    <row r="2031" spans="1:20" x14ac:dyDescent="0.3">
      <c r="A2031" t="s">
        <v>2907</v>
      </c>
      <c r="B2031" t="s">
        <v>2910</v>
      </c>
      <c r="C2031">
        <v>4.7</v>
      </c>
      <c r="D2031">
        <f t="shared" si="217"/>
        <v>5</v>
      </c>
      <c r="E2031">
        <v>48615</v>
      </c>
      <c r="F2031" t="s">
        <v>152</v>
      </c>
      <c r="G2031">
        <f t="shared" si="218"/>
        <v>24000000</v>
      </c>
      <c r="H2031" s="3" t="s">
        <v>79</v>
      </c>
      <c r="I2031" t="str">
        <f t="shared" si="219"/>
        <v>10000000+</v>
      </c>
      <c r="J2031" s="1">
        <f t="shared" si="220"/>
        <v>10000000</v>
      </c>
      <c r="K2031" t="s">
        <v>17</v>
      </c>
      <c r="L2031" s="2">
        <v>0</v>
      </c>
      <c r="M2031" s="1">
        <f t="shared" si="221"/>
        <v>0</v>
      </c>
      <c r="N2031" t="s">
        <v>18</v>
      </c>
      <c r="O2031" t="s">
        <v>2908</v>
      </c>
      <c r="P2031" t="s">
        <v>1977</v>
      </c>
      <c r="Q2031" t="str">
        <f t="shared" si="222"/>
        <v>2018</v>
      </c>
      <c r="R2031" t="str">
        <f t="shared" si="223"/>
        <v>May</v>
      </c>
      <c r="S2031" t="s">
        <v>2909</v>
      </c>
      <c r="T2031" t="s">
        <v>71</v>
      </c>
    </row>
    <row r="2032" spans="1:20" x14ac:dyDescent="0.3">
      <c r="A2032" t="s">
        <v>2933</v>
      </c>
      <c r="B2032" t="s">
        <v>2910</v>
      </c>
      <c r="C2032">
        <v>4.4000000000000004</v>
      </c>
      <c r="D2032">
        <f t="shared" si="217"/>
        <v>5</v>
      </c>
      <c r="E2032">
        <v>382</v>
      </c>
      <c r="F2032" t="s">
        <v>903</v>
      </c>
      <c r="G2032">
        <f t="shared" si="218"/>
        <v>44000000</v>
      </c>
      <c r="H2032" s="3" t="s">
        <v>25</v>
      </c>
      <c r="I2032" t="str">
        <f t="shared" si="219"/>
        <v>500000+</v>
      </c>
      <c r="J2032" s="1">
        <f t="shared" si="220"/>
        <v>500000</v>
      </c>
      <c r="K2032" t="s">
        <v>17</v>
      </c>
      <c r="L2032" s="2">
        <v>0</v>
      </c>
      <c r="M2032" s="1">
        <f t="shared" si="221"/>
        <v>0</v>
      </c>
      <c r="N2032" t="s">
        <v>18</v>
      </c>
      <c r="O2032" t="s">
        <v>1227</v>
      </c>
      <c r="P2032" t="s">
        <v>32</v>
      </c>
      <c r="Q2032" t="str">
        <f t="shared" si="222"/>
        <v>2018</v>
      </c>
      <c r="R2032" t="str">
        <f t="shared" si="223"/>
        <v>August</v>
      </c>
      <c r="S2032" t="s">
        <v>146</v>
      </c>
      <c r="T2032" t="s">
        <v>51</v>
      </c>
    </row>
    <row r="2033" spans="1:20" x14ac:dyDescent="0.3">
      <c r="A2033" t="s">
        <v>2934</v>
      </c>
      <c r="B2033" t="s">
        <v>2910</v>
      </c>
      <c r="C2033">
        <v>4.3</v>
      </c>
      <c r="D2033">
        <f t="shared" si="217"/>
        <v>5</v>
      </c>
      <c r="E2033">
        <v>24936</v>
      </c>
      <c r="F2033" t="s">
        <v>261</v>
      </c>
      <c r="G2033">
        <f t="shared" si="218"/>
        <v>38000000</v>
      </c>
      <c r="H2033" s="3" t="s">
        <v>31</v>
      </c>
      <c r="I2033" t="str">
        <f t="shared" si="219"/>
        <v>5000000+</v>
      </c>
      <c r="J2033" s="1">
        <f t="shared" si="220"/>
        <v>5000000</v>
      </c>
      <c r="K2033" t="s">
        <v>17</v>
      </c>
      <c r="L2033" s="2">
        <v>0</v>
      </c>
      <c r="M2033" s="1">
        <f t="shared" si="221"/>
        <v>0</v>
      </c>
      <c r="N2033" t="s">
        <v>18</v>
      </c>
      <c r="O2033" t="s">
        <v>2919</v>
      </c>
      <c r="P2033" t="s">
        <v>288</v>
      </c>
      <c r="Q2033" t="str">
        <f t="shared" si="222"/>
        <v>2018</v>
      </c>
      <c r="R2033" t="str">
        <f t="shared" si="223"/>
        <v>May</v>
      </c>
      <c r="S2033">
        <v>3.1</v>
      </c>
      <c r="T2033" t="s">
        <v>71</v>
      </c>
    </row>
    <row r="2034" spans="1:20" x14ac:dyDescent="0.3">
      <c r="A2034" t="s">
        <v>2935</v>
      </c>
      <c r="B2034" t="s">
        <v>2910</v>
      </c>
      <c r="C2034">
        <v>4.5999999999999996</v>
      </c>
      <c r="D2034">
        <f t="shared" si="217"/>
        <v>5</v>
      </c>
      <c r="E2034">
        <v>1109</v>
      </c>
      <c r="F2034" t="s">
        <v>319</v>
      </c>
      <c r="G2034">
        <f t="shared" si="218"/>
        <v>52000000</v>
      </c>
      <c r="H2034" s="3" t="s">
        <v>56</v>
      </c>
      <c r="I2034" t="str">
        <f t="shared" si="219"/>
        <v>1000000+</v>
      </c>
      <c r="J2034" s="1">
        <f t="shared" si="220"/>
        <v>1000000</v>
      </c>
      <c r="K2034" t="s">
        <v>17</v>
      </c>
      <c r="L2034" s="2">
        <v>0</v>
      </c>
      <c r="M2034" s="1">
        <f t="shared" si="221"/>
        <v>0</v>
      </c>
      <c r="N2034" t="s">
        <v>18</v>
      </c>
      <c r="O2034" t="s">
        <v>2936</v>
      </c>
      <c r="P2034" t="s">
        <v>200</v>
      </c>
      <c r="Q2034" t="str">
        <f t="shared" si="222"/>
        <v>2018</v>
      </c>
      <c r="R2034" t="str">
        <f t="shared" si="223"/>
        <v>July</v>
      </c>
      <c r="S2034" t="s">
        <v>315</v>
      </c>
      <c r="T2034" t="s">
        <v>71</v>
      </c>
    </row>
    <row r="2035" spans="1:20" x14ac:dyDescent="0.3">
      <c r="A2035" t="s">
        <v>23</v>
      </c>
      <c r="B2035" t="s">
        <v>2910</v>
      </c>
      <c r="C2035">
        <v>3.9</v>
      </c>
      <c r="D2035">
        <f t="shared" si="217"/>
        <v>4</v>
      </c>
      <c r="E2035">
        <v>974</v>
      </c>
      <c r="F2035" t="s">
        <v>24</v>
      </c>
      <c r="G2035">
        <f t="shared" si="218"/>
        <v>14000000</v>
      </c>
      <c r="H2035" s="3" t="s">
        <v>25</v>
      </c>
      <c r="I2035" t="str">
        <f t="shared" si="219"/>
        <v>500000+</v>
      </c>
      <c r="J2035" s="1">
        <f t="shared" si="220"/>
        <v>500000</v>
      </c>
      <c r="K2035" t="s">
        <v>17</v>
      </c>
      <c r="L2035" s="2">
        <v>0</v>
      </c>
      <c r="M2035" s="1">
        <f t="shared" si="221"/>
        <v>0</v>
      </c>
      <c r="N2035" t="s">
        <v>18</v>
      </c>
      <c r="O2035" t="s">
        <v>26</v>
      </c>
      <c r="P2035" t="s">
        <v>27</v>
      </c>
      <c r="Q2035" t="str">
        <f t="shared" si="222"/>
        <v>2018</v>
      </c>
      <c r="R2035" t="str">
        <f t="shared" si="223"/>
        <v>January</v>
      </c>
      <c r="S2035" t="s">
        <v>28</v>
      </c>
      <c r="T2035" t="s">
        <v>22</v>
      </c>
    </row>
    <row r="2036" spans="1:20" x14ac:dyDescent="0.3">
      <c r="A2036" t="s">
        <v>2937</v>
      </c>
      <c r="B2036" t="s">
        <v>2910</v>
      </c>
      <c r="C2036">
        <v>4.2</v>
      </c>
      <c r="D2036">
        <f t="shared" si="217"/>
        <v>5</v>
      </c>
      <c r="E2036">
        <v>108795</v>
      </c>
      <c r="F2036" t="s">
        <v>1083</v>
      </c>
      <c r="G2036">
        <f t="shared" si="218"/>
        <v>49000000</v>
      </c>
      <c r="H2036" s="3" t="s">
        <v>79</v>
      </c>
      <c r="I2036" t="str">
        <f t="shared" si="219"/>
        <v>10000000+</v>
      </c>
      <c r="J2036" s="1">
        <f t="shared" si="220"/>
        <v>10000000</v>
      </c>
      <c r="K2036" t="s">
        <v>17</v>
      </c>
      <c r="L2036" s="2">
        <v>0</v>
      </c>
      <c r="M2036" s="1">
        <f t="shared" si="221"/>
        <v>0</v>
      </c>
      <c r="N2036" t="s">
        <v>18</v>
      </c>
      <c r="O2036" t="s">
        <v>2938</v>
      </c>
      <c r="P2036" t="s">
        <v>487</v>
      </c>
      <c r="Q2036" t="str">
        <f t="shared" si="222"/>
        <v>2018</v>
      </c>
      <c r="R2036" t="str">
        <f t="shared" si="223"/>
        <v>June</v>
      </c>
      <c r="S2036" t="s">
        <v>2939</v>
      </c>
      <c r="T2036" t="s">
        <v>22</v>
      </c>
    </row>
    <row r="2037" spans="1:20" x14ac:dyDescent="0.3">
      <c r="A2037" t="s">
        <v>2940</v>
      </c>
      <c r="B2037" t="s">
        <v>2910</v>
      </c>
      <c r="C2037">
        <v>4.5</v>
      </c>
      <c r="D2037">
        <f t="shared" si="217"/>
        <v>5</v>
      </c>
      <c r="E2037">
        <v>1455</v>
      </c>
      <c r="F2037" t="s">
        <v>252</v>
      </c>
      <c r="G2037">
        <f t="shared" si="218"/>
        <v>8900000</v>
      </c>
      <c r="H2037" s="3" t="s">
        <v>25</v>
      </c>
      <c r="I2037" t="str">
        <f t="shared" si="219"/>
        <v>500000+</v>
      </c>
      <c r="J2037" s="1">
        <f t="shared" si="220"/>
        <v>500000</v>
      </c>
      <c r="K2037" t="s">
        <v>17</v>
      </c>
      <c r="L2037" s="2">
        <v>0</v>
      </c>
      <c r="M2037" s="1">
        <f t="shared" si="221"/>
        <v>0</v>
      </c>
      <c r="N2037" t="s">
        <v>18</v>
      </c>
      <c r="O2037" t="s">
        <v>1214</v>
      </c>
      <c r="P2037" t="s">
        <v>2931</v>
      </c>
      <c r="Q2037" t="str">
        <f t="shared" si="222"/>
        <v>2018</v>
      </c>
      <c r="R2037" t="str">
        <f t="shared" si="223"/>
        <v>February</v>
      </c>
      <c r="S2037">
        <v>2.7</v>
      </c>
      <c r="T2037" t="s">
        <v>51</v>
      </c>
    </row>
    <row r="2038" spans="1:20" x14ac:dyDescent="0.3">
      <c r="A2038" t="s">
        <v>2941</v>
      </c>
      <c r="B2038" t="s">
        <v>2910</v>
      </c>
      <c r="C2038">
        <v>4.3</v>
      </c>
      <c r="D2038">
        <f t="shared" si="217"/>
        <v>5</v>
      </c>
      <c r="E2038">
        <v>1024</v>
      </c>
      <c r="F2038" t="s">
        <v>39</v>
      </c>
      <c r="G2038">
        <f t="shared" si="218"/>
        <v>1000</v>
      </c>
      <c r="H2038" s="3" t="s">
        <v>56</v>
      </c>
      <c r="I2038" t="str">
        <f t="shared" si="219"/>
        <v>1000000+</v>
      </c>
      <c r="J2038" s="1">
        <f t="shared" si="220"/>
        <v>1000000</v>
      </c>
      <c r="K2038" t="s">
        <v>17</v>
      </c>
      <c r="L2038" s="2">
        <v>0</v>
      </c>
      <c r="M2038" s="1">
        <f t="shared" si="221"/>
        <v>0</v>
      </c>
      <c r="N2038" t="s">
        <v>18</v>
      </c>
      <c r="O2038" t="s">
        <v>2919</v>
      </c>
      <c r="P2038" t="s">
        <v>185</v>
      </c>
      <c r="Q2038" t="str">
        <f t="shared" si="222"/>
        <v>2018</v>
      </c>
      <c r="R2038" t="str">
        <f t="shared" si="223"/>
        <v>May</v>
      </c>
      <c r="S2038" t="s">
        <v>39</v>
      </c>
      <c r="T2038" t="s">
        <v>39</v>
      </c>
    </row>
    <row r="2039" spans="1:20" x14ac:dyDescent="0.3">
      <c r="A2039" t="s">
        <v>2942</v>
      </c>
      <c r="B2039" t="s">
        <v>2910</v>
      </c>
      <c r="C2039">
        <v>4.5</v>
      </c>
      <c r="D2039">
        <f t="shared" si="217"/>
        <v>5</v>
      </c>
      <c r="E2039">
        <v>1014822</v>
      </c>
      <c r="F2039" t="s">
        <v>191</v>
      </c>
      <c r="G2039">
        <f t="shared" si="218"/>
        <v>56000000</v>
      </c>
      <c r="H2039" s="3" t="s">
        <v>36</v>
      </c>
      <c r="I2039" t="str">
        <f t="shared" si="219"/>
        <v>50000000+</v>
      </c>
      <c r="J2039" s="1">
        <f t="shared" si="220"/>
        <v>50000000</v>
      </c>
      <c r="K2039" t="s">
        <v>17</v>
      </c>
      <c r="L2039" s="2">
        <v>0</v>
      </c>
      <c r="M2039" s="1">
        <f t="shared" si="221"/>
        <v>0</v>
      </c>
      <c r="N2039" t="s">
        <v>18</v>
      </c>
      <c r="O2039" t="s">
        <v>2938</v>
      </c>
      <c r="P2039" t="s">
        <v>2943</v>
      </c>
      <c r="Q2039" t="str">
        <f t="shared" si="222"/>
        <v>2017</v>
      </c>
      <c r="R2039" t="str">
        <f t="shared" si="223"/>
        <v>June</v>
      </c>
      <c r="S2039" t="s">
        <v>2944</v>
      </c>
      <c r="T2039" t="s">
        <v>71</v>
      </c>
    </row>
    <row r="2040" spans="1:20" x14ac:dyDescent="0.3">
      <c r="A2040" t="s">
        <v>2945</v>
      </c>
      <c r="B2040" t="s">
        <v>2910</v>
      </c>
      <c r="C2040">
        <v>4.4000000000000004</v>
      </c>
      <c r="D2040">
        <f t="shared" si="217"/>
        <v>5</v>
      </c>
      <c r="E2040">
        <v>86961</v>
      </c>
      <c r="F2040" t="s">
        <v>2307</v>
      </c>
      <c r="G2040">
        <f t="shared" si="218"/>
        <v>99000000</v>
      </c>
      <c r="H2040" s="3" t="s">
        <v>79</v>
      </c>
      <c r="I2040" t="str">
        <f t="shared" si="219"/>
        <v>10000000+</v>
      </c>
      <c r="J2040" s="1">
        <f t="shared" si="220"/>
        <v>10000000</v>
      </c>
      <c r="K2040" t="s">
        <v>17</v>
      </c>
      <c r="L2040" s="2">
        <v>0</v>
      </c>
      <c r="M2040" s="1">
        <f t="shared" si="221"/>
        <v>0</v>
      </c>
      <c r="N2040" t="s">
        <v>18</v>
      </c>
      <c r="O2040" t="s">
        <v>2609</v>
      </c>
      <c r="P2040" t="s">
        <v>328</v>
      </c>
      <c r="Q2040" t="str">
        <f t="shared" si="222"/>
        <v>2018</v>
      </c>
      <c r="R2040" t="str">
        <f t="shared" si="223"/>
        <v>June</v>
      </c>
      <c r="S2040" t="s">
        <v>166</v>
      </c>
      <c r="T2040" t="s">
        <v>22</v>
      </c>
    </row>
    <row r="2041" spans="1:20" x14ac:dyDescent="0.3">
      <c r="A2041" t="s">
        <v>2946</v>
      </c>
      <c r="B2041" t="s">
        <v>2910</v>
      </c>
      <c r="C2041">
        <v>4.4000000000000004</v>
      </c>
      <c r="D2041">
        <f t="shared" si="217"/>
        <v>5</v>
      </c>
      <c r="E2041">
        <v>7320</v>
      </c>
      <c r="F2041" t="s">
        <v>168</v>
      </c>
      <c r="G2041">
        <f t="shared" si="218"/>
        <v>10000000</v>
      </c>
      <c r="H2041" s="3" t="s">
        <v>56</v>
      </c>
      <c r="I2041" t="str">
        <f t="shared" si="219"/>
        <v>1000000+</v>
      </c>
      <c r="J2041" s="1">
        <f t="shared" si="220"/>
        <v>1000000</v>
      </c>
      <c r="K2041" t="s">
        <v>17</v>
      </c>
      <c r="L2041" s="2">
        <v>0</v>
      </c>
      <c r="M2041" s="1">
        <f t="shared" si="221"/>
        <v>0</v>
      </c>
      <c r="N2041" t="s">
        <v>18</v>
      </c>
      <c r="O2041" t="s">
        <v>2947</v>
      </c>
      <c r="P2041" t="s">
        <v>1595</v>
      </c>
      <c r="Q2041" t="str">
        <f t="shared" si="222"/>
        <v>2017</v>
      </c>
      <c r="R2041" t="str">
        <f t="shared" si="223"/>
        <v>July</v>
      </c>
      <c r="S2041" t="s">
        <v>210</v>
      </c>
      <c r="T2041" t="s">
        <v>22</v>
      </c>
    </row>
    <row r="2042" spans="1:20" x14ac:dyDescent="0.3">
      <c r="A2042" t="s">
        <v>2948</v>
      </c>
      <c r="B2042" t="s">
        <v>2910</v>
      </c>
      <c r="C2042">
        <v>4.8</v>
      </c>
      <c r="D2042">
        <f t="shared" si="217"/>
        <v>5</v>
      </c>
      <c r="E2042">
        <v>269194</v>
      </c>
      <c r="F2042" t="s">
        <v>1149</v>
      </c>
      <c r="G2042">
        <f t="shared" si="218"/>
        <v>6900000</v>
      </c>
      <c r="H2042" s="3" t="s">
        <v>79</v>
      </c>
      <c r="I2042" t="str">
        <f t="shared" si="219"/>
        <v>10000000+</v>
      </c>
      <c r="J2042" s="1">
        <f t="shared" si="220"/>
        <v>10000000</v>
      </c>
      <c r="K2042" t="s">
        <v>17</v>
      </c>
      <c r="L2042" s="2">
        <v>0</v>
      </c>
      <c r="M2042" s="1">
        <f t="shared" si="221"/>
        <v>0</v>
      </c>
      <c r="N2042" t="s">
        <v>18</v>
      </c>
      <c r="O2042" t="s">
        <v>1485</v>
      </c>
      <c r="P2042" t="s">
        <v>86</v>
      </c>
      <c r="Q2042" t="str">
        <f t="shared" si="222"/>
        <v>2018</v>
      </c>
      <c r="R2042" t="str">
        <f t="shared" si="223"/>
        <v>August</v>
      </c>
      <c r="S2042" t="s">
        <v>39</v>
      </c>
      <c r="T2042" t="s">
        <v>39</v>
      </c>
    </row>
    <row r="2043" spans="1:20" x14ac:dyDescent="0.3">
      <c r="A2043" t="s">
        <v>2532</v>
      </c>
      <c r="B2043" t="s">
        <v>2910</v>
      </c>
      <c r="C2043">
        <v>4.4000000000000004</v>
      </c>
      <c r="D2043">
        <f t="shared" si="217"/>
        <v>5</v>
      </c>
      <c r="E2043">
        <v>59843</v>
      </c>
      <c r="F2043" t="s">
        <v>78</v>
      </c>
      <c r="G2043">
        <f t="shared" si="218"/>
        <v>20000000</v>
      </c>
      <c r="H2043" s="3" t="s">
        <v>31</v>
      </c>
      <c r="I2043" t="str">
        <f t="shared" si="219"/>
        <v>5000000+</v>
      </c>
      <c r="J2043" s="1">
        <f t="shared" si="220"/>
        <v>5000000</v>
      </c>
      <c r="K2043" t="s">
        <v>17</v>
      </c>
      <c r="L2043" s="2">
        <v>0</v>
      </c>
      <c r="M2043" s="1">
        <f t="shared" si="221"/>
        <v>0</v>
      </c>
      <c r="N2043" t="s">
        <v>18</v>
      </c>
      <c r="O2043" t="s">
        <v>2916</v>
      </c>
      <c r="P2043" t="s">
        <v>2365</v>
      </c>
      <c r="Q2043" t="str">
        <f t="shared" si="222"/>
        <v>2018</v>
      </c>
      <c r="R2043" t="str">
        <f t="shared" si="223"/>
        <v>January</v>
      </c>
      <c r="S2043" t="s">
        <v>2949</v>
      </c>
      <c r="T2043" t="s">
        <v>51</v>
      </c>
    </row>
    <row r="2044" spans="1:20" x14ac:dyDescent="0.3">
      <c r="A2044" t="s">
        <v>2950</v>
      </c>
      <c r="B2044" t="s">
        <v>2910</v>
      </c>
      <c r="C2044">
        <v>4.4000000000000004</v>
      </c>
      <c r="D2044">
        <f t="shared" si="217"/>
        <v>5</v>
      </c>
      <c r="E2044">
        <v>18616</v>
      </c>
      <c r="F2044" t="s">
        <v>168</v>
      </c>
      <c r="G2044">
        <f t="shared" si="218"/>
        <v>10000000</v>
      </c>
      <c r="H2044" s="3" t="s">
        <v>56</v>
      </c>
      <c r="I2044" t="str">
        <f t="shared" si="219"/>
        <v>1000000+</v>
      </c>
      <c r="J2044" s="1">
        <f t="shared" si="220"/>
        <v>1000000</v>
      </c>
      <c r="K2044" t="s">
        <v>17</v>
      </c>
      <c r="L2044" s="2">
        <v>0</v>
      </c>
      <c r="M2044" s="1">
        <f t="shared" si="221"/>
        <v>0</v>
      </c>
      <c r="N2044" t="s">
        <v>18</v>
      </c>
      <c r="O2044" t="s">
        <v>2951</v>
      </c>
      <c r="P2044" t="s">
        <v>2108</v>
      </c>
      <c r="Q2044" t="str">
        <f t="shared" si="222"/>
        <v>2018</v>
      </c>
      <c r="R2044" t="str">
        <f t="shared" si="223"/>
        <v>August</v>
      </c>
      <c r="S2044" t="s">
        <v>154</v>
      </c>
      <c r="T2044" t="s">
        <v>22</v>
      </c>
    </row>
    <row r="2045" spans="1:20" x14ac:dyDescent="0.3">
      <c r="A2045" t="s">
        <v>2952</v>
      </c>
      <c r="B2045" t="s">
        <v>2910</v>
      </c>
      <c r="C2045">
        <v>4.3</v>
      </c>
      <c r="D2045">
        <f t="shared" si="217"/>
        <v>5</v>
      </c>
      <c r="E2045">
        <v>11950</v>
      </c>
      <c r="F2045" t="s">
        <v>15</v>
      </c>
      <c r="G2045">
        <f t="shared" si="218"/>
        <v>19000000</v>
      </c>
      <c r="H2045" s="3" t="s">
        <v>31</v>
      </c>
      <c r="I2045" t="str">
        <f t="shared" si="219"/>
        <v>5000000+</v>
      </c>
      <c r="J2045" s="1">
        <f t="shared" si="220"/>
        <v>5000000</v>
      </c>
      <c r="K2045" t="s">
        <v>17</v>
      </c>
      <c r="L2045" s="2">
        <v>0</v>
      </c>
      <c r="M2045" s="1">
        <f t="shared" si="221"/>
        <v>0</v>
      </c>
      <c r="N2045" t="s">
        <v>18</v>
      </c>
      <c r="O2045" t="s">
        <v>2919</v>
      </c>
      <c r="P2045" t="s">
        <v>112</v>
      </c>
      <c r="Q2045" t="str">
        <f t="shared" si="222"/>
        <v>2018</v>
      </c>
      <c r="R2045" t="str">
        <f t="shared" si="223"/>
        <v>July</v>
      </c>
      <c r="S2045">
        <v>6.1</v>
      </c>
      <c r="T2045" t="s">
        <v>22</v>
      </c>
    </row>
    <row r="2046" spans="1:20" x14ac:dyDescent="0.3">
      <c r="A2046" t="s">
        <v>2953</v>
      </c>
      <c r="B2046" t="s">
        <v>2910</v>
      </c>
      <c r="C2046">
        <v>4.5999999999999996</v>
      </c>
      <c r="D2046">
        <f t="shared" si="217"/>
        <v>5</v>
      </c>
      <c r="E2046">
        <v>4289</v>
      </c>
      <c r="F2046" t="s">
        <v>60</v>
      </c>
      <c r="G2046">
        <f t="shared" si="218"/>
        <v>33000000</v>
      </c>
      <c r="H2046" s="3" t="s">
        <v>25</v>
      </c>
      <c r="I2046" t="str">
        <f t="shared" si="219"/>
        <v>500000+</v>
      </c>
      <c r="J2046" s="1">
        <f t="shared" si="220"/>
        <v>500000</v>
      </c>
      <c r="K2046" t="s">
        <v>17</v>
      </c>
      <c r="L2046" s="2">
        <v>0</v>
      </c>
      <c r="M2046" s="1">
        <f t="shared" si="221"/>
        <v>0</v>
      </c>
      <c r="N2046" t="s">
        <v>18</v>
      </c>
      <c r="O2046" t="s">
        <v>2887</v>
      </c>
      <c r="P2046" t="s">
        <v>74</v>
      </c>
      <c r="Q2046" t="str">
        <f t="shared" si="222"/>
        <v>2018</v>
      </c>
      <c r="R2046" t="str">
        <f t="shared" si="223"/>
        <v>July</v>
      </c>
      <c r="S2046" t="s">
        <v>2954</v>
      </c>
      <c r="T2046" t="s">
        <v>22</v>
      </c>
    </row>
    <row r="2047" spans="1:20" x14ac:dyDescent="0.3">
      <c r="A2047" t="s">
        <v>2595</v>
      </c>
      <c r="B2047" t="s">
        <v>2910</v>
      </c>
      <c r="C2047">
        <v>4.0999999999999996</v>
      </c>
      <c r="D2047">
        <f t="shared" si="217"/>
        <v>5</v>
      </c>
      <c r="E2047">
        <v>68286</v>
      </c>
      <c r="F2047" t="s">
        <v>2596</v>
      </c>
      <c r="G2047">
        <f t="shared" si="218"/>
        <v>85000000</v>
      </c>
      <c r="H2047" s="3" t="s">
        <v>79</v>
      </c>
      <c r="I2047" t="str">
        <f t="shared" si="219"/>
        <v>10000000+</v>
      </c>
      <c r="J2047" s="1">
        <f t="shared" si="220"/>
        <v>10000000</v>
      </c>
      <c r="K2047" t="s">
        <v>17</v>
      </c>
      <c r="L2047" s="2">
        <v>0</v>
      </c>
      <c r="M2047" s="1">
        <f t="shared" si="221"/>
        <v>0</v>
      </c>
      <c r="N2047" t="s">
        <v>18</v>
      </c>
      <c r="O2047" t="s">
        <v>2597</v>
      </c>
      <c r="P2047" t="s">
        <v>103</v>
      </c>
      <c r="Q2047" t="str">
        <f t="shared" si="222"/>
        <v>2018</v>
      </c>
      <c r="R2047" t="str">
        <f t="shared" si="223"/>
        <v>July</v>
      </c>
      <c r="S2047" t="s">
        <v>2598</v>
      </c>
      <c r="T2047" t="s">
        <v>71</v>
      </c>
    </row>
    <row r="2048" spans="1:20" x14ac:dyDescent="0.3">
      <c r="A2048" t="s">
        <v>2955</v>
      </c>
      <c r="B2048" t="s">
        <v>2910</v>
      </c>
      <c r="C2048">
        <v>4.5</v>
      </c>
      <c r="D2048">
        <f t="shared" si="217"/>
        <v>5</v>
      </c>
      <c r="E2048">
        <v>11716</v>
      </c>
      <c r="F2048" t="s">
        <v>621</v>
      </c>
      <c r="G2048">
        <f t="shared" si="218"/>
        <v>48000000</v>
      </c>
      <c r="H2048" s="3" t="s">
        <v>56</v>
      </c>
      <c r="I2048" t="str">
        <f t="shared" si="219"/>
        <v>1000000+</v>
      </c>
      <c r="J2048" s="1">
        <f t="shared" si="220"/>
        <v>1000000</v>
      </c>
      <c r="K2048" t="s">
        <v>17</v>
      </c>
      <c r="L2048" s="2">
        <v>0</v>
      </c>
      <c r="M2048" s="1">
        <f t="shared" si="221"/>
        <v>0</v>
      </c>
      <c r="N2048" t="s">
        <v>18</v>
      </c>
      <c r="O2048" t="s">
        <v>2887</v>
      </c>
      <c r="P2048" t="s">
        <v>86</v>
      </c>
      <c r="Q2048" t="str">
        <f t="shared" si="222"/>
        <v>2018</v>
      </c>
      <c r="R2048" t="str">
        <f t="shared" si="223"/>
        <v>August</v>
      </c>
      <c r="S2048" t="s">
        <v>2956</v>
      </c>
      <c r="T2048" t="s">
        <v>76</v>
      </c>
    </row>
    <row r="2049" spans="1:20" x14ac:dyDescent="0.3">
      <c r="A2049" t="s">
        <v>2957</v>
      </c>
      <c r="B2049" t="s">
        <v>2910</v>
      </c>
      <c r="C2049">
        <v>4.5</v>
      </c>
      <c r="D2049">
        <f t="shared" si="217"/>
        <v>5</v>
      </c>
      <c r="E2049">
        <v>3323</v>
      </c>
      <c r="F2049" t="s">
        <v>1055</v>
      </c>
      <c r="G2049">
        <f t="shared" si="218"/>
        <v>9600000</v>
      </c>
      <c r="H2049" s="3" t="s">
        <v>56</v>
      </c>
      <c r="I2049" t="str">
        <f t="shared" si="219"/>
        <v>1000000+</v>
      </c>
      <c r="J2049" s="1">
        <f t="shared" si="220"/>
        <v>1000000</v>
      </c>
      <c r="K2049" t="s">
        <v>17</v>
      </c>
      <c r="L2049" s="2">
        <v>0</v>
      </c>
      <c r="M2049" s="1">
        <f t="shared" si="221"/>
        <v>0</v>
      </c>
      <c r="N2049" t="s">
        <v>18</v>
      </c>
      <c r="O2049" t="s">
        <v>2535</v>
      </c>
      <c r="P2049" t="s">
        <v>2958</v>
      </c>
      <c r="Q2049" t="str">
        <f t="shared" si="222"/>
        <v>2017</v>
      </c>
      <c r="R2049" t="str">
        <f t="shared" si="223"/>
        <v>July</v>
      </c>
      <c r="S2049" t="s">
        <v>210</v>
      </c>
      <c r="T2049" t="s">
        <v>22</v>
      </c>
    </row>
    <row r="2050" spans="1:20" x14ac:dyDescent="0.3">
      <c r="A2050" t="s">
        <v>2959</v>
      </c>
      <c r="B2050" t="s">
        <v>2910</v>
      </c>
      <c r="C2050">
        <v>4.5</v>
      </c>
      <c r="D2050">
        <f t="shared" si="217"/>
        <v>5</v>
      </c>
      <c r="E2050">
        <v>36606</v>
      </c>
      <c r="F2050" t="s">
        <v>39</v>
      </c>
      <c r="G2050">
        <f t="shared" si="218"/>
        <v>1000</v>
      </c>
      <c r="H2050" s="3" t="s">
        <v>79</v>
      </c>
      <c r="I2050" t="str">
        <f t="shared" si="219"/>
        <v>10000000+</v>
      </c>
      <c r="J2050" s="1">
        <f t="shared" si="220"/>
        <v>10000000</v>
      </c>
      <c r="K2050" t="s">
        <v>17</v>
      </c>
      <c r="L2050" s="2">
        <v>0</v>
      </c>
      <c r="M2050" s="1">
        <f t="shared" si="221"/>
        <v>0</v>
      </c>
      <c r="N2050" t="s">
        <v>18</v>
      </c>
      <c r="O2050" t="s">
        <v>2919</v>
      </c>
      <c r="P2050" t="s">
        <v>885</v>
      </c>
      <c r="Q2050" t="str">
        <f t="shared" si="222"/>
        <v>2018</v>
      </c>
      <c r="R2050" t="str">
        <f t="shared" si="223"/>
        <v>June</v>
      </c>
      <c r="S2050" t="s">
        <v>39</v>
      </c>
      <c r="T2050" t="s">
        <v>76</v>
      </c>
    </row>
    <row r="2051" spans="1:20" x14ac:dyDescent="0.3">
      <c r="A2051" t="s">
        <v>2960</v>
      </c>
      <c r="B2051" t="s">
        <v>2910</v>
      </c>
      <c r="C2051">
        <v>4</v>
      </c>
      <c r="D2051">
        <f t="shared" ref="D2051:D2114" si="224">IF(C2051&gt;4,5,IF(C2051&gt;3,4,IF(C2051&gt;2,3,IF(C2051&gt;1,2,1))))</f>
        <v>4</v>
      </c>
      <c r="E2051">
        <v>328619</v>
      </c>
      <c r="F2051" t="s">
        <v>164</v>
      </c>
      <c r="G2051">
        <f t="shared" ref="G2051:G2114" si="225">IF(RIGHT(F2051,1)="M",LEFT(F2051,LEN(F2051)-1)*1000000,IF(RIGHT(F2051,1)="K",LEFT(F2051,LEN(F2051)-1)*1000, 1000))</f>
        <v>15000000</v>
      </c>
      <c r="H2051" s="3" t="s">
        <v>79</v>
      </c>
      <c r="I2051" t="str">
        <f t="shared" ref="I2051:I2114" si="226">SUBSTITUTE(H2051,",","")</f>
        <v>10000000+</v>
      </c>
      <c r="J2051" s="1">
        <f t="shared" ref="J2051:J2114" si="227">VALUE(LEFT(I2051,LEN(I2051)-1))</f>
        <v>10000000</v>
      </c>
      <c r="K2051" t="s">
        <v>17</v>
      </c>
      <c r="L2051" s="2">
        <v>0</v>
      </c>
      <c r="M2051" s="1">
        <f t="shared" ref="M2051:M2114" si="228">VALUE(IF(RIGHT(L2051,LEN(L2051)-1)="",0,RIGHT(L2051,LEN(L2051)-1)))</f>
        <v>0</v>
      </c>
      <c r="N2051" t="s">
        <v>18</v>
      </c>
      <c r="O2051" t="s">
        <v>2597</v>
      </c>
      <c r="P2051" t="s">
        <v>2961</v>
      </c>
      <c r="Q2051" t="str">
        <f t="shared" ref="Q2051:Q2114" si="229">RIGHT(P2051,4)</f>
        <v>2017</v>
      </c>
      <c r="R2051" t="str">
        <f t="shared" ref="R2051:R2114" si="230">LEFT(P2051,FIND(" ",P2051)-1)</f>
        <v>October</v>
      </c>
      <c r="S2051">
        <v>2.2000000000000002</v>
      </c>
      <c r="T2051" t="s">
        <v>71</v>
      </c>
    </row>
    <row r="2052" spans="1:20" x14ac:dyDescent="0.3">
      <c r="A2052" t="s">
        <v>2608</v>
      </c>
      <c r="B2052" t="s">
        <v>2910</v>
      </c>
      <c r="C2052">
        <v>4.5</v>
      </c>
      <c r="D2052">
        <f t="shared" si="224"/>
        <v>5</v>
      </c>
      <c r="E2052">
        <v>10216997</v>
      </c>
      <c r="F2052" t="s">
        <v>39</v>
      </c>
      <c r="G2052">
        <f t="shared" si="225"/>
        <v>1000</v>
      </c>
      <c r="H2052" s="3" t="s">
        <v>403</v>
      </c>
      <c r="I2052" t="str">
        <f t="shared" si="226"/>
        <v>100000000+</v>
      </c>
      <c r="J2052" s="1">
        <f t="shared" si="227"/>
        <v>100000000</v>
      </c>
      <c r="K2052" t="s">
        <v>17</v>
      </c>
      <c r="L2052" s="2">
        <v>0</v>
      </c>
      <c r="M2052" s="1">
        <f t="shared" si="228"/>
        <v>0</v>
      </c>
      <c r="N2052" t="s">
        <v>111</v>
      </c>
      <c r="O2052" t="s">
        <v>2609</v>
      </c>
      <c r="P2052" t="s">
        <v>112</v>
      </c>
      <c r="Q2052" t="str">
        <f t="shared" si="229"/>
        <v>2018</v>
      </c>
      <c r="R2052" t="str">
        <f t="shared" si="230"/>
        <v>July</v>
      </c>
      <c r="S2052" t="s">
        <v>39</v>
      </c>
      <c r="T2052" t="s">
        <v>39</v>
      </c>
    </row>
    <row r="2053" spans="1:20" x14ac:dyDescent="0.3">
      <c r="A2053" t="s">
        <v>2962</v>
      </c>
      <c r="B2053" t="s">
        <v>2910</v>
      </c>
      <c r="C2053">
        <v>4.5999999999999996</v>
      </c>
      <c r="D2053">
        <f t="shared" si="224"/>
        <v>5</v>
      </c>
      <c r="E2053">
        <v>46741</v>
      </c>
      <c r="F2053" t="s">
        <v>1844</v>
      </c>
      <c r="G2053">
        <f t="shared" si="225"/>
        <v>50000000</v>
      </c>
      <c r="H2053" s="3" t="s">
        <v>79</v>
      </c>
      <c r="I2053" t="str">
        <f t="shared" si="226"/>
        <v>10000000+</v>
      </c>
      <c r="J2053" s="1">
        <f t="shared" si="227"/>
        <v>10000000</v>
      </c>
      <c r="K2053" t="s">
        <v>17</v>
      </c>
      <c r="L2053" s="2">
        <v>0</v>
      </c>
      <c r="M2053" s="1">
        <f t="shared" si="228"/>
        <v>0</v>
      </c>
      <c r="N2053" t="s">
        <v>18</v>
      </c>
      <c r="O2053" t="s">
        <v>2963</v>
      </c>
      <c r="P2053" t="s">
        <v>86</v>
      </c>
      <c r="Q2053" t="str">
        <f t="shared" si="229"/>
        <v>2018</v>
      </c>
      <c r="R2053" t="str">
        <f t="shared" si="230"/>
        <v>August</v>
      </c>
      <c r="S2053">
        <v>1.73</v>
      </c>
      <c r="T2053" t="s">
        <v>22</v>
      </c>
    </row>
    <row r="2054" spans="1:20" x14ac:dyDescent="0.3">
      <c r="A2054" t="s">
        <v>2964</v>
      </c>
      <c r="B2054" t="s">
        <v>2910</v>
      </c>
      <c r="C2054">
        <v>4.5</v>
      </c>
      <c r="D2054">
        <f t="shared" si="224"/>
        <v>5</v>
      </c>
      <c r="E2054">
        <v>530854</v>
      </c>
      <c r="F2054" t="s">
        <v>611</v>
      </c>
      <c r="G2054">
        <f t="shared" si="225"/>
        <v>51000000</v>
      </c>
      <c r="H2054" s="3" t="s">
        <v>79</v>
      </c>
      <c r="I2054" t="str">
        <f t="shared" si="226"/>
        <v>10000000+</v>
      </c>
      <c r="J2054" s="1">
        <f t="shared" si="227"/>
        <v>10000000</v>
      </c>
      <c r="K2054" t="s">
        <v>17</v>
      </c>
      <c r="L2054" s="2">
        <v>0</v>
      </c>
      <c r="M2054" s="1">
        <f t="shared" si="228"/>
        <v>0</v>
      </c>
      <c r="N2054" t="s">
        <v>18</v>
      </c>
      <c r="O2054" t="s">
        <v>2908</v>
      </c>
      <c r="P2054" t="s">
        <v>2148</v>
      </c>
      <c r="Q2054" t="str">
        <f t="shared" si="229"/>
        <v>2017</v>
      </c>
      <c r="R2054" t="str">
        <f t="shared" si="230"/>
        <v>July</v>
      </c>
      <c r="S2054" t="s">
        <v>1961</v>
      </c>
      <c r="T2054" t="s">
        <v>157</v>
      </c>
    </row>
    <row r="2055" spans="1:20" x14ac:dyDescent="0.3">
      <c r="A2055" t="s">
        <v>2965</v>
      </c>
      <c r="B2055" t="s">
        <v>2910</v>
      </c>
      <c r="C2055">
        <v>4.5</v>
      </c>
      <c r="D2055">
        <f t="shared" si="224"/>
        <v>5</v>
      </c>
      <c r="E2055">
        <v>7050</v>
      </c>
      <c r="F2055" t="s">
        <v>152</v>
      </c>
      <c r="G2055">
        <f t="shared" si="225"/>
        <v>24000000</v>
      </c>
      <c r="H2055" s="3" t="s">
        <v>56</v>
      </c>
      <c r="I2055" t="str">
        <f t="shared" si="226"/>
        <v>1000000+</v>
      </c>
      <c r="J2055" s="1">
        <f t="shared" si="227"/>
        <v>1000000</v>
      </c>
      <c r="K2055" t="s">
        <v>17</v>
      </c>
      <c r="L2055" s="2">
        <v>0</v>
      </c>
      <c r="M2055" s="1">
        <f t="shared" si="228"/>
        <v>0</v>
      </c>
      <c r="N2055" t="s">
        <v>18</v>
      </c>
      <c r="O2055" t="s">
        <v>2919</v>
      </c>
      <c r="P2055" t="s">
        <v>433</v>
      </c>
      <c r="Q2055" t="str">
        <f t="shared" si="229"/>
        <v>2018</v>
      </c>
      <c r="R2055" t="str">
        <f t="shared" si="230"/>
        <v>May</v>
      </c>
      <c r="S2055">
        <v>2</v>
      </c>
      <c r="T2055" t="s">
        <v>76</v>
      </c>
    </row>
    <row r="2056" spans="1:20" x14ac:dyDescent="0.3">
      <c r="A2056" t="s">
        <v>1484</v>
      </c>
      <c r="B2056" t="s">
        <v>2910</v>
      </c>
      <c r="C2056">
        <v>4.5</v>
      </c>
      <c r="D2056">
        <f t="shared" si="224"/>
        <v>5</v>
      </c>
      <c r="E2056">
        <v>235906</v>
      </c>
      <c r="F2056" t="s">
        <v>435</v>
      </c>
      <c r="G2056">
        <f t="shared" si="225"/>
        <v>13000000</v>
      </c>
      <c r="H2056" s="3" t="s">
        <v>79</v>
      </c>
      <c r="I2056" t="str">
        <f t="shared" si="226"/>
        <v>10000000+</v>
      </c>
      <c r="J2056" s="1">
        <f t="shared" si="227"/>
        <v>10000000</v>
      </c>
      <c r="K2056" t="s">
        <v>17</v>
      </c>
      <c r="L2056" s="2">
        <v>0</v>
      </c>
      <c r="M2056" s="1">
        <f t="shared" si="228"/>
        <v>0</v>
      </c>
      <c r="N2056" t="s">
        <v>18</v>
      </c>
      <c r="O2056" t="s">
        <v>1485</v>
      </c>
      <c r="P2056" t="s">
        <v>203</v>
      </c>
      <c r="Q2056" t="str">
        <f t="shared" si="229"/>
        <v>2018</v>
      </c>
      <c r="R2056" t="str">
        <f t="shared" si="230"/>
        <v>July</v>
      </c>
      <c r="S2056" t="s">
        <v>1249</v>
      </c>
      <c r="T2056" t="s">
        <v>71</v>
      </c>
    </row>
    <row r="2057" spans="1:20" x14ac:dyDescent="0.3">
      <c r="A2057" t="s">
        <v>2966</v>
      </c>
      <c r="B2057" t="s">
        <v>2910</v>
      </c>
      <c r="C2057">
        <v>4.4000000000000004</v>
      </c>
      <c r="D2057">
        <f t="shared" si="224"/>
        <v>5</v>
      </c>
      <c r="E2057">
        <v>17753</v>
      </c>
      <c r="F2057" t="s">
        <v>242</v>
      </c>
      <c r="G2057">
        <f t="shared" si="225"/>
        <v>16000000</v>
      </c>
      <c r="H2057" s="3" t="s">
        <v>56</v>
      </c>
      <c r="I2057" t="str">
        <f t="shared" si="226"/>
        <v>1000000+</v>
      </c>
      <c r="J2057" s="1">
        <f t="shared" si="227"/>
        <v>1000000</v>
      </c>
      <c r="K2057" t="s">
        <v>17</v>
      </c>
      <c r="L2057" s="2">
        <v>0</v>
      </c>
      <c r="M2057" s="1">
        <f t="shared" si="228"/>
        <v>0</v>
      </c>
      <c r="N2057" t="s">
        <v>18</v>
      </c>
      <c r="O2057" t="s">
        <v>2887</v>
      </c>
      <c r="P2057" t="s">
        <v>235</v>
      </c>
      <c r="Q2057" t="str">
        <f t="shared" si="229"/>
        <v>2018</v>
      </c>
      <c r="R2057" t="str">
        <f t="shared" si="230"/>
        <v>May</v>
      </c>
      <c r="S2057" t="s">
        <v>2967</v>
      </c>
      <c r="T2057" t="s">
        <v>22</v>
      </c>
    </row>
    <row r="2058" spans="1:20" x14ac:dyDescent="0.3">
      <c r="A2058" t="s">
        <v>1212</v>
      </c>
      <c r="B2058" t="s">
        <v>2910</v>
      </c>
      <c r="C2058">
        <v>4.7</v>
      </c>
      <c r="D2058">
        <f t="shared" si="224"/>
        <v>5</v>
      </c>
      <c r="E2058">
        <v>6294400</v>
      </c>
      <c r="F2058" t="s">
        <v>39</v>
      </c>
      <c r="G2058">
        <f t="shared" si="225"/>
        <v>1000</v>
      </c>
      <c r="H2058" s="3" t="s">
        <v>403</v>
      </c>
      <c r="I2058" t="str">
        <f t="shared" si="226"/>
        <v>100000000+</v>
      </c>
      <c r="J2058" s="1">
        <f t="shared" si="227"/>
        <v>100000000</v>
      </c>
      <c r="K2058" t="s">
        <v>17</v>
      </c>
      <c r="L2058" s="2">
        <v>0</v>
      </c>
      <c r="M2058" s="1">
        <f t="shared" si="228"/>
        <v>0</v>
      </c>
      <c r="N2058" t="s">
        <v>18</v>
      </c>
      <c r="O2058" t="s">
        <v>1214</v>
      </c>
      <c r="P2058" t="s">
        <v>32</v>
      </c>
      <c r="Q2058" t="str">
        <f t="shared" si="229"/>
        <v>2018</v>
      </c>
      <c r="R2058" t="str">
        <f t="shared" si="230"/>
        <v>August</v>
      </c>
      <c r="S2058" t="s">
        <v>39</v>
      </c>
      <c r="T2058" t="s">
        <v>39</v>
      </c>
    </row>
    <row r="2059" spans="1:20" x14ac:dyDescent="0.3">
      <c r="A2059" t="s">
        <v>2968</v>
      </c>
      <c r="B2059" t="s">
        <v>2910</v>
      </c>
      <c r="C2059">
        <v>4.5</v>
      </c>
      <c r="D2059">
        <f t="shared" si="224"/>
        <v>5</v>
      </c>
      <c r="E2059">
        <v>520609</v>
      </c>
      <c r="F2059" t="s">
        <v>39</v>
      </c>
      <c r="G2059">
        <f t="shared" si="225"/>
        <v>1000</v>
      </c>
      <c r="H2059" s="3" t="s">
        <v>79</v>
      </c>
      <c r="I2059" t="str">
        <f t="shared" si="226"/>
        <v>10000000+</v>
      </c>
      <c r="J2059" s="1">
        <f t="shared" si="227"/>
        <v>10000000</v>
      </c>
      <c r="K2059" t="s">
        <v>17</v>
      </c>
      <c r="L2059" s="2">
        <v>0</v>
      </c>
      <c r="M2059" s="1">
        <f t="shared" si="228"/>
        <v>0</v>
      </c>
      <c r="N2059" t="s">
        <v>18</v>
      </c>
      <c r="O2059" t="s">
        <v>2969</v>
      </c>
      <c r="P2059" t="s">
        <v>423</v>
      </c>
      <c r="Q2059" t="str">
        <f t="shared" si="229"/>
        <v>2018</v>
      </c>
      <c r="R2059" t="str">
        <f t="shared" si="230"/>
        <v>June</v>
      </c>
      <c r="S2059" t="s">
        <v>39</v>
      </c>
      <c r="T2059" t="s">
        <v>46</v>
      </c>
    </row>
    <row r="2060" spans="1:20" x14ac:dyDescent="0.3">
      <c r="A2060" t="s">
        <v>2970</v>
      </c>
      <c r="B2060" t="s">
        <v>2910</v>
      </c>
      <c r="C2060">
        <v>4.5</v>
      </c>
      <c r="D2060">
        <f t="shared" si="224"/>
        <v>5</v>
      </c>
      <c r="E2060">
        <v>432</v>
      </c>
      <c r="F2060" t="s">
        <v>1072</v>
      </c>
      <c r="G2060">
        <f t="shared" si="225"/>
        <v>63000000</v>
      </c>
      <c r="H2060" s="3" t="s">
        <v>43</v>
      </c>
      <c r="I2060" t="str">
        <f t="shared" si="226"/>
        <v>100000+</v>
      </c>
      <c r="J2060" s="1">
        <f t="shared" si="227"/>
        <v>100000</v>
      </c>
      <c r="K2060" t="s">
        <v>17</v>
      </c>
      <c r="L2060" s="2">
        <v>0</v>
      </c>
      <c r="M2060" s="1">
        <f t="shared" si="228"/>
        <v>0</v>
      </c>
      <c r="N2060" t="s">
        <v>111</v>
      </c>
      <c r="O2060" t="s">
        <v>2919</v>
      </c>
      <c r="P2060" t="s">
        <v>248</v>
      </c>
      <c r="Q2060" t="str">
        <f t="shared" si="229"/>
        <v>2018</v>
      </c>
      <c r="R2060" t="str">
        <f t="shared" si="230"/>
        <v>July</v>
      </c>
      <c r="S2060" t="s">
        <v>2971</v>
      </c>
      <c r="T2060" t="s">
        <v>46</v>
      </c>
    </row>
    <row r="2061" spans="1:20" x14ac:dyDescent="0.3">
      <c r="A2061" t="s">
        <v>2972</v>
      </c>
      <c r="B2061" t="s">
        <v>2910</v>
      </c>
      <c r="C2061">
        <v>4.2</v>
      </c>
      <c r="D2061">
        <f t="shared" si="224"/>
        <v>5</v>
      </c>
      <c r="E2061">
        <v>32029</v>
      </c>
      <c r="F2061" t="s">
        <v>164</v>
      </c>
      <c r="G2061">
        <f t="shared" si="225"/>
        <v>15000000</v>
      </c>
      <c r="H2061" s="3" t="s">
        <v>31</v>
      </c>
      <c r="I2061" t="str">
        <f t="shared" si="226"/>
        <v>5000000+</v>
      </c>
      <c r="J2061" s="1">
        <f t="shared" si="227"/>
        <v>5000000</v>
      </c>
      <c r="K2061" t="s">
        <v>17</v>
      </c>
      <c r="L2061" s="2">
        <v>0</v>
      </c>
      <c r="M2061" s="1">
        <f t="shared" si="228"/>
        <v>0</v>
      </c>
      <c r="N2061" t="s">
        <v>18</v>
      </c>
      <c r="O2061" t="s">
        <v>2535</v>
      </c>
      <c r="P2061" t="s">
        <v>1029</v>
      </c>
      <c r="Q2061" t="str">
        <f t="shared" si="229"/>
        <v>2017</v>
      </c>
      <c r="R2061" t="str">
        <f t="shared" si="230"/>
        <v>November</v>
      </c>
      <c r="S2061">
        <v>1.2</v>
      </c>
      <c r="T2061" t="s">
        <v>71</v>
      </c>
    </row>
    <row r="2062" spans="1:20" x14ac:dyDescent="0.3">
      <c r="A2062" t="s">
        <v>2973</v>
      </c>
      <c r="B2062" t="s">
        <v>2910</v>
      </c>
      <c r="C2062">
        <v>4.3</v>
      </c>
      <c r="D2062">
        <f t="shared" si="224"/>
        <v>5</v>
      </c>
      <c r="E2062">
        <v>4207</v>
      </c>
      <c r="F2062" t="s">
        <v>178</v>
      </c>
      <c r="G2062">
        <f t="shared" si="225"/>
        <v>26000000</v>
      </c>
      <c r="H2062" s="3" t="s">
        <v>43</v>
      </c>
      <c r="I2062" t="str">
        <f t="shared" si="226"/>
        <v>100000+</v>
      </c>
      <c r="J2062" s="1">
        <f t="shared" si="227"/>
        <v>100000</v>
      </c>
      <c r="K2062" t="s">
        <v>17</v>
      </c>
      <c r="L2062" s="2">
        <v>0</v>
      </c>
      <c r="M2062" s="1">
        <f t="shared" si="228"/>
        <v>0</v>
      </c>
      <c r="N2062" t="s">
        <v>18</v>
      </c>
      <c r="O2062" t="s">
        <v>2963</v>
      </c>
      <c r="P2062" t="s">
        <v>274</v>
      </c>
      <c r="Q2062" t="str">
        <f t="shared" si="229"/>
        <v>2018</v>
      </c>
      <c r="R2062" t="str">
        <f t="shared" si="230"/>
        <v>July</v>
      </c>
      <c r="S2062">
        <v>2.180723</v>
      </c>
      <c r="T2062" t="s">
        <v>71</v>
      </c>
    </row>
    <row r="2063" spans="1:20" x14ac:dyDescent="0.3">
      <c r="A2063" t="s">
        <v>2974</v>
      </c>
      <c r="B2063" t="s">
        <v>2910</v>
      </c>
      <c r="C2063">
        <v>4.5</v>
      </c>
      <c r="D2063">
        <f t="shared" si="224"/>
        <v>5</v>
      </c>
      <c r="E2063">
        <v>64</v>
      </c>
      <c r="F2063" t="s">
        <v>2747</v>
      </c>
      <c r="G2063">
        <f t="shared" si="225"/>
        <v>81000000</v>
      </c>
      <c r="H2063" s="3" t="s">
        <v>16</v>
      </c>
      <c r="I2063" t="str">
        <f t="shared" si="226"/>
        <v>10000+</v>
      </c>
      <c r="J2063" s="1">
        <f t="shared" si="227"/>
        <v>10000</v>
      </c>
      <c r="K2063" t="s">
        <v>17</v>
      </c>
      <c r="L2063" s="2">
        <v>0</v>
      </c>
      <c r="M2063" s="1">
        <f t="shared" si="228"/>
        <v>0</v>
      </c>
      <c r="N2063" t="s">
        <v>18</v>
      </c>
      <c r="O2063" t="s">
        <v>2919</v>
      </c>
      <c r="P2063" t="s">
        <v>200</v>
      </c>
      <c r="Q2063" t="str">
        <f t="shared" si="229"/>
        <v>2018</v>
      </c>
      <c r="R2063" t="str">
        <f t="shared" si="230"/>
        <v>July</v>
      </c>
      <c r="S2063" t="s">
        <v>2975</v>
      </c>
      <c r="T2063" t="s">
        <v>245</v>
      </c>
    </row>
    <row r="2064" spans="1:20" x14ac:dyDescent="0.3">
      <c r="A2064" t="s">
        <v>2976</v>
      </c>
      <c r="B2064" t="s">
        <v>2910</v>
      </c>
      <c r="C2064">
        <v>4.2</v>
      </c>
      <c r="D2064">
        <f t="shared" si="224"/>
        <v>5</v>
      </c>
      <c r="E2064">
        <v>96</v>
      </c>
      <c r="F2064" t="s">
        <v>1730</v>
      </c>
      <c r="G2064">
        <f t="shared" si="225"/>
        <v>79000000</v>
      </c>
      <c r="H2064" s="3" t="s">
        <v>90</v>
      </c>
      <c r="I2064" t="str">
        <f t="shared" si="226"/>
        <v>5000+</v>
      </c>
      <c r="J2064" s="1">
        <f t="shared" si="227"/>
        <v>5000</v>
      </c>
      <c r="K2064" t="s">
        <v>596</v>
      </c>
      <c r="L2064" s="2" t="s">
        <v>860</v>
      </c>
      <c r="M2064" s="1">
        <f t="shared" si="228"/>
        <v>3.99</v>
      </c>
      <c r="N2064" t="s">
        <v>18</v>
      </c>
      <c r="O2064" t="s">
        <v>2914</v>
      </c>
      <c r="P2064" t="s">
        <v>57</v>
      </c>
      <c r="Q2064" t="str">
        <f t="shared" si="229"/>
        <v>2018</v>
      </c>
      <c r="R2064" t="str">
        <f t="shared" si="230"/>
        <v>June</v>
      </c>
      <c r="S2064" t="s">
        <v>210</v>
      </c>
      <c r="T2064" t="s">
        <v>46</v>
      </c>
    </row>
    <row r="2065" spans="1:20" x14ac:dyDescent="0.3">
      <c r="A2065" t="s">
        <v>2977</v>
      </c>
      <c r="B2065" t="s">
        <v>2910</v>
      </c>
      <c r="C2065">
        <v>4.3</v>
      </c>
      <c r="D2065">
        <f t="shared" si="224"/>
        <v>5</v>
      </c>
      <c r="E2065">
        <v>82471</v>
      </c>
      <c r="F2065" t="s">
        <v>39</v>
      </c>
      <c r="G2065">
        <f t="shared" si="225"/>
        <v>1000</v>
      </c>
      <c r="H2065" s="3" t="s">
        <v>31</v>
      </c>
      <c r="I2065" t="str">
        <f t="shared" si="226"/>
        <v>5000000+</v>
      </c>
      <c r="J2065" s="1">
        <f t="shared" si="227"/>
        <v>5000000</v>
      </c>
      <c r="K2065" t="s">
        <v>17</v>
      </c>
      <c r="L2065" s="2">
        <v>0</v>
      </c>
      <c r="M2065" s="1">
        <f t="shared" si="228"/>
        <v>0</v>
      </c>
      <c r="N2065" t="s">
        <v>18</v>
      </c>
      <c r="O2065" t="s">
        <v>1452</v>
      </c>
      <c r="P2065" t="s">
        <v>704</v>
      </c>
      <c r="Q2065" t="str">
        <f t="shared" si="229"/>
        <v>2018</v>
      </c>
      <c r="R2065" t="str">
        <f t="shared" si="230"/>
        <v>July</v>
      </c>
      <c r="S2065" t="s">
        <v>39</v>
      </c>
      <c r="T2065" t="s">
        <v>46</v>
      </c>
    </row>
    <row r="2066" spans="1:20" x14ac:dyDescent="0.3">
      <c r="A2066" t="s">
        <v>2978</v>
      </c>
      <c r="B2066" t="s">
        <v>2910</v>
      </c>
      <c r="C2066">
        <v>4.4000000000000004</v>
      </c>
      <c r="D2066">
        <f t="shared" si="224"/>
        <v>5</v>
      </c>
      <c r="E2066">
        <v>496</v>
      </c>
      <c r="F2066" t="s">
        <v>2116</v>
      </c>
      <c r="G2066">
        <f t="shared" si="225"/>
        <v>94000000</v>
      </c>
      <c r="H2066" s="3" t="s">
        <v>43</v>
      </c>
      <c r="I2066" t="str">
        <f t="shared" si="226"/>
        <v>100000+</v>
      </c>
      <c r="J2066" s="1">
        <f t="shared" si="227"/>
        <v>100000</v>
      </c>
      <c r="K2066" t="s">
        <v>17</v>
      </c>
      <c r="L2066" s="2">
        <v>0</v>
      </c>
      <c r="M2066" s="1">
        <f t="shared" si="228"/>
        <v>0</v>
      </c>
      <c r="N2066" t="s">
        <v>18</v>
      </c>
      <c r="O2066" t="s">
        <v>1214</v>
      </c>
      <c r="P2066" t="s">
        <v>150</v>
      </c>
      <c r="Q2066" t="str">
        <f t="shared" si="229"/>
        <v>2018</v>
      </c>
      <c r="R2066" t="str">
        <f t="shared" si="230"/>
        <v>July</v>
      </c>
      <c r="S2066">
        <v>1</v>
      </c>
      <c r="T2066" t="s">
        <v>40</v>
      </c>
    </row>
    <row r="2067" spans="1:20" x14ac:dyDescent="0.3">
      <c r="A2067" t="s">
        <v>2918</v>
      </c>
      <c r="B2067" t="s">
        <v>2910</v>
      </c>
      <c r="C2067">
        <v>4.5999999999999996</v>
      </c>
      <c r="D2067">
        <f t="shared" si="224"/>
        <v>5</v>
      </c>
      <c r="E2067">
        <v>20267</v>
      </c>
      <c r="F2067" t="s">
        <v>644</v>
      </c>
      <c r="G2067">
        <f t="shared" si="225"/>
        <v>46000000</v>
      </c>
      <c r="H2067" s="3" t="s">
        <v>56</v>
      </c>
      <c r="I2067" t="str">
        <f t="shared" si="226"/>
        <v>1000000+</v>
      </c>
      <c r="J2067" s="1">
        <f t="shared" si="227"/>
        <v>1000000</v>
      </c>
      <c r="K2067" t="s">
        <v>17</v>
      </c>
      <c r="L2067" s="2">
        <v>0</v>
      </c>
      <c r="M2067" s="1">
        <f t="shared" si="228"/>
        <v>0</v>
      </c>
      <c r="N2067" t="s">
        <v>18</v>
      </c>
      <c r="O2067" t="s">
        <v>2919</v>
      </c>
      <c r="P2067" t="s">
        <v>237</v>
      </c>
      <c r="Q2067" t="str">
        <f t="shared" si="229"/>
        <v>2018</v>
      </c>
      <c r="R2067" t="str">
        <f t="shared" si="230"/>
        <v>July</v>
      </c>
      <c r="S2067" t="s">
        <v>2920</v>
      </c>
      <c r="T2067" t="s">
        <v>71</v>
      </c>
    </row>
    <row r="2068" spans="1:20" x14ac:dyDescent="0.3">
      <c r="A2068" t="s">
        <v>2979</v>
      </c>
      <c r="B2068" t="s">
        <v>2910</v>
      </c>
      <c r="C2068">
        <v>4.5999999999999996</v>
      </c>
      <c r="D2068">
        <f t="shared" si="224"/>
        <v>5</v>
      </c>
      <c r="E2068">
        <v>29436</v>
      </c>
      <c r="F2068" t="s">
        <v>1590</v>
      </c>
      <c r="G2068">
        <f t="shared" si="225"/>
        <v>43000000</v>
      </c>
      <c r="H2068" s="3" t="s">
        <v>56</v>
      </c>
      <c r="I2068" t="str">
        <f t="shared" si="226"/>
        <v>1000000+</v>
      </c>
      <c r="J2068" s="1">
        <f t="shared" si="227"/>
        <v>1000000</v>
      </c>
      <c r="K2068" t="s">
        <v>17</v>
      </c>
      <c r="L2068" s="2">
        <v>0</v>
      </c>
      <c r="M2068" s="1">
        <f t="shared" si="228"/>
        <v>0</v>
      </c>
      <c r="N2068" t="s">
        <v>18</v>
      </c>
      <c r="O2068" t="s">
        <v>2919</v>
      </c>
      <c r="P2068" t="s">
        <v>130</v>
      </c>
      <c r="Q2068" t="str">
        <f t="shared" si="229"/>
        <v>2018</v>
      </c>
      <c r="R2068" t="str">
        <f t="shared" si="230"/>
        <v>March</v>
      </c>
      <c r="S2068" t="s">
        <v>2980</v>
      </c>
      <c r="T2068" t="s">
        <v>71</v>
      </c>
    </row>
    <row r="2069" spans="1:20" x14ac:dyDescent="0.3">
      <c r="A2069" t="s">
        <v>2981</v>
      </c>
      <c r="B2069" t="s">
        <v>2910</v>
      </c>
      <c r="C2069">
        <v>4.5</v>
      </c>
      <c r="D2069">
        <f t="shared" si="224"/>
        <v>5</v>
      </c>
      <c r="E2069">
        <v>19230</v>
      </c>
      <c r="F2069" t="s">
        <v>1063</v>
      </c>
      <c r="G2069">
        <f t="shared" si="225"/>
        <v>45000000</v>
      </c>
      <c r="H2069" s="3" t="s">
        <v>31</v>
      </c>
      <c r="I2069" t="str">
        <f t="shared" si="226"/>
        <v>5000000+</v>
      </c>
      <c r="J2069" s="1">
        <f t="shared" si="227"/>
        <v>5000000</v>
      </c>
      <c r="K2069" t="s">
        <v>17</v>
      </c>
      <c r="L2069" s="2">
        <v>0</v>
      </c>
      <c r="M2069" s="1">
        <f t="shared" si="228"/>
        <v>0</v>
      </c>
      <c r="N2069" t="s">
        <v>18</v>
      </c>
      <c r="O2069" t="s">
        <v>2936</v>
      </c>
      <c r="P2069" t="s">
        <v>112</v>
      </c>
      <c r="Q2069" t="str">
        <f t="shared" si="229"/>
        <v>2018</v>
      </c>
      <c r="R2069" t="str">
        <f t="shared" si="230"/>
        <v>July</v>
      </c>
      <c r="S2069" t="s">
        <v>2982</v>
      </c>
      <c r="T2069" t="s">
        <v>22</v>
      </c>
    </row>
    <row r="2070" spans="1:20" x14ac:dyDescent="0.3">
      <c r="A2070" t="s">
        <v>2983</v>
      </c>
      <c r="B2070" t="s">
        <v>2910</v>
      </c>
      <c r="C2070">
        <v>4.2</v>
      </c>
      <c r="D2070">
        <f t="shared" si="224"/>
        <v>5</v>
      </c>
      <c r="E2070">
        <v>11126</v>
      </c>
      <c r="F2070" t="s">
        <v>2714</v>
      </c>
      <c r="G2070">
        <f t="shared" si="225"/>
        <v>91000000</v>
      </c>
      <c r="H2070" s="3" t="s">
        <v>56</v>
      </c>
      <c r="I2070" t="str">
        <f t="shared" si="226"/>
        <v>1000000+</v>
      </c>
      <c r="J2070" s="1">
        <f t="shared" si="227"/>
        <v>1000000</v>
      </c>
      <c r="K2070" t="s">
        <v>17</v>
      </c>
      <c r="L2070" s="2">
        <v>0</v>
      </c>
      <c r="M2070" s="1">
        <f t="shared" si="228"/>
        <v>0</v>
      </c>
      <c r="N2070" t="s">
        <v>18</v>
      </c>
      <c r="O2070" t="s">
        <v>2938</v>
      </c>
      <c r="P2070" t="s">
        <v>1243</v>
      </c>
      <c r="Q2070" t="str">
        <f t="shared" si="229"/>
        <v>2018</v>
      </c>
      <c r="R2070" t="str">
        <f t="shared" si="230"/>
        <v>March</v>
      </c>
      <c r="S2070" t="s">
        <v>2984</v>
      </c>
      <c r="T2070" t="s">
        <v>71</v>
      </c>
    </row>
    <row r="2071" spans="1:20" x14ac:dyDescent="0.3">
      <c r="A2071" t="s">
        <v>2985</v>
      </c>
      <c r="B2071" t="s">
        <v>2910</v>
      </c>
      <c r="C2071">
        <v>4.5</v>
      </c>
      <c r="D2071">
        <f t="shared" si="224"/>
        <v>5</v>
      </c>
      <c r="E2071">
        <v>23671</v>
      </c>
      <c r="F2071" t="s">
        <v>2714</v>
      </c>
      <c r="G2071">
        <f t="shared" si="225"/>
        <v>91000000</v>
      </c>
      <c r="H2071" s="3" t="s">
        <v>56</v>
      </c>
      <c r="I2071" t="str">
        <f t="shared" si="226"/>
        <v>1000000+</v>
      </c>
      <c r="J2071" s="1">
        <f t="shared" si="227"/>
        <v>1000000</v>
      </c>
      <c r="K2071" t="s">
        <v>17</v>
      </c>
      <c r="L2071" s="2">
        <v>0</v>
      </c>
      <c r="M2071" s="1">
        <f t="shared" si="228"/>
        <v>0</v>
      </c>
      <c r="N2071" t="s">
        <v>18</v>
      </c>
      <c r="O2071" t="s">
        <v>2986</v>
      </c>
      <c r="P2071" t="s">
        <v>74</v>
      </c>
      <c r="Q2071" t="str">
        <f t="shared" si="229"/>
        <v>2018</v>
      </c>
      <c r="R2071" t="str">
        <f t="shared" si="230"/>
        <v>July</v>
      </c>
      <c r="S2071" t="s">
        <v>1249</v>
      </c>
      <c r="T2071" t="s">
        <v>71</v>
      </c>
    </row>
    <row r="2072" spans="1:20" x14ac:dyDescent="0.3">
      <c r="A2072" t="s">
        <v>2987</v>
      </c>
      <c r="B2072" t="s">
        <v>2910</v>
      </c>
      <c r="C2072">
        <v>4.5999999999999996</v>
      </c>
      <c r="D2072">
        <f t="shared" si="224"/>
        <v>5</v>
      </c>
      <c r="E2072">
        <v>9652</v>
      </c>
      <c r="F2072" t="s">
        <v>967</v>
      </c>
      <c r="G2072">
        <f t="shared" si="225"/>
        <v>53000000</v>
      </c>
      <c r="H2072" s="3" t="s">
        <v>56</v>
      </c>
      <c r="I2072" t="str">
        <f t="shared" si="226"/>
        <v>1000000+</v>
      </c>
      <c r="J2072" s="1">
        <f t="shared" si="227"/>
        <v>1000000</v>
      </c>
      <c r="K2072" t="s">
        <v>17</v>
      </c>
      <c r="L2072" s="2">
        <v>0</v>
      </c>
      <c r="M2072" s="1">
        <f t="shared" si="228"/>
        <v>0</v>
      </c>
      <c r="N2072" t="s">
        <v>18</v>
      </c>
      <c r="O2072" t="s">
        <v>2919</v>
      </c>
      <c r="P2072" t="s">
        <v>237</v>
      </c>
      <c r="Q2072" t="str">
        <f t="shared" si="229"/>
        <v>2018</v>
      </c>
      <c r="R2072" t="str">
        <f t="shared" si="230"/>
        <v>July</v>
      </c>
      <c r="S2072" t="s">
        <v>2988</v>
      </c>
      <c r="T2072" t="s">
        <v>71</v>
      </c>
    </row>
    <row r="2073" spans="1:20" x14ac:dyDescent="0.3">
      <c r="A2073" t="s">
        <v>2989</v>
      </c>
      <c r="B2073" t="s">
        <v>2910</v>
      </c>
      <c r="C2073">
        <v>4.5999999999999996</v>
      </c>
      <c r="D2073">
        <f t="shared" si="224"/>
        <v>5</v>
      </c>
      <c r="E2073">
        <v>9626</v>
      </c>
      <c r="F2073" t="s">
        <v>68</v>
      </c>
      <c r="G2073">
        <f t="shared" si="225"/>
        <v>28000000</v>
      </c>
      <c r="H2073" s="3" t="s">
        <v>56</v>
      </c>
      <c r="I2073" t="str">
        <f t="shared" si="226"/>
        <v>1000000+</v>
      </c>
      <c r="J2073" s="1">
        <f t="shared" si="227"/>
        <v>1000000</v>
      </c>
      <c r="K2073" t="s">
        <v>17</v>
      </c>
      <c r="L2073" s="2">
        <v>0</v>
      </c>
      <c r="M2073" s="1">
        <f t="shared" si="228"/>
        <v>0</v>
      </c>
      <c r="N2073" t="s">
        <v>18</v>
      </c>
      <c r="O2073" t="s">
        <v>2848</v>
      </c>
      <c r="P2073" t="s">
        <v>1516</v>
      </c>
      <c r="Q2073" t="str">
        <f t="shared" si="229"/>
        <v>2018</v>
      </c>
      <c r="R2073" t="str">
        <f t="shared" si="230"/>
        <v>February</v>
      </c>
      <c r="S2073">
        <v>1.1000000000000001</v>
      </c>
      <c r="T2073" t="s">
        <v>46</v>
      </c>
    </row>
    <row r="2074" spans="1:20" x14ac:dyDescent="0.3">
      <c r="A2074" t="s">
        <v>2990</v>
      </c>
      <c r="B2074" t="s">
        <v>2910</v>
      </c>
      <c r="C2074">
        <v>4.0999999999999996</v>
      </c>
      <c r="D2074">
        <f t="shared" si="224"/>
        <v>5</v>
      </c>
      <c r="E2074">
        <v>29319</v>
      </c>
      <c r="F2074" t="s">
        <v>178</v>
      </c>
      <c r="G2074">
        <f t="shared" si="225"/>
        <v>26000000</v>
      </c>
      <c r="H2074" s="3" t="s">
        <v>31</v>
      </c>
      <c r="I2074" t="str">
        <f t="shared" si="226"/>
        <v>5000000+</v>
      </c>
      <c r="J2074" s="1">
        <f t="shared" si="227"/>
        <v>5000000</v>
      </c>
      <c r="K2074" t="s">
        <v>17</v>
      </c>
      <c r="L2074" s="2">
        <v>0</v>
      </c>
      <c r="M2074" s="1">
        <f t="shared" si="228"/>
        <v>0</v>
      </c>
      <c r="N2074" t="s">
        <v>18</v>
      </c>
      <c r="O2074" t="s">
        <v>2609</v>
      </c>
      <c r="P2074" t="s">
        <v>417</v>
      </c>
      <c r="Q2074" t="str">
        <f t="shared" si="229"/>
        <v>2018</v>
      </c>
      <c r="R2074" t="str">
        <f t="shared" si="230"/>
        <v>May</v>
      </c>
      <c r="S2074">
        <v>2.4</v>
      </c>
      <c r="T2074" t="s">
        <v>46</v>
      </c>
    </row>
    <row r="2075" spans="1:20" x14ac:dyDescent="0.3">
      <c r="A2075" t="s">
        <v>2991</v>
      </c>
      <c r="B2075" t="s">
        <v>2910</v>
      </c>
      <c r="C2075">
        <v>4.5</v>
      </c>
      <c r="D2075">
        <f t="shared" si="224"/>
        <v>5</v>
      </c>
      <c r="E2075">
        <v>1791</v>
      </c>
      <c r="F2075" t="s">
        <v>191</v>
      </c>
      <c r="G2075">
        <f t="shared" si="225"/>
        <v>56000000</v>
      </c>
      <c r="H2075" s="3" t="s">
        <v>25</v>
      </c>
      <c r="I2075" t="str">
        <f t="shared" si="226"/>
        <v>500000+</v>
      </c>
      <c r="J2075" s="1">
        <f t="shared" si="227"/>
        <v>500000</v>
      </c>
      <c r="K2075" t="s">
        <v>17</v>
      </c>
      <c r="L2075" s="2">
        <v>0</v>
      </c>
      <c r="M2075" s="1">
        <f t="shared" si="228"/>
        <v>0</v>
      </c>
      <c r="N2075" t="s">
        <v>18</v>
      </c>
      <c r="O2075" t="s">
        <v>1214</v>
      </c>
      <c r="P2075" t="s">
        <v>297</v>
      </c>
      <c r="Q2075" t="str">
        <f t="shared" si="229"/>
        <v>2018</v>
      </c>
      <c r="R2075" t="str">
        <f t="shared" si="230"/>
        <v>June</v>
      </c>
      <c r="S2075" t="s">
        <v>2992</v>
      </c>
      <c r="T2075" t="s">
        <v>245</v>
      </c>
    </row>
    <row r="2076" spans="1:20" x14ac:dyDescent="0.3">
      <c r="A2076" t="s">
        <v>2993</v>
      </c>
      <c r="B2076" t="s">
        <v>2910</v>
      </c>
      <c r="C2076">
        <v>4.5999999999999996</v>
      </c>
      <c r="D2076">
        <f t="shared" si="224"/>
        <v>5</v>
      </c>
      <c r="E2076">
        <v>9199</v>
      </c>
      <c r="F2076" t="s">
        <v>2386</v>
      </c>
      <c r="G2076">
        <f t="shared" si="225"/>
        <v>80000000</v>
      </c>
      <c r="H2076" s="3" t="s">
        <v>25</v>
      </c>
      <c r="I2076" t="str">
        <f t="shared" si="226"/>
        <v>500000+</v>
      </c>
      <c r="J2076" s="1">
        <f t="shared" si="227"/>
        <v>500000</v>
      </c>
      <c r="K2076" t="s">
        <v>17</v>
      </c>
      <c r="L2076" s="2">
        <v>0</v>
      </c>
      <c r="M2076" s="1">
        <f t="shared" si="228"/>
        <v>0</v>
      </c>
      <c r="N2076" t="s">
        <v>18</v>
      </c>
      <c r="O2076" t="s">
        <v>2916</v>
      </c>
      <c r="P2076" t="s">
        <v>86</v>
      </c>
      <c r="Q2076" t="str">
        <f t="shared" si="229"/>
        <v>2018</v>
      </c>
      <c r="R2076" t="str">
        <f t="shared" si="230"/>
        <v>August</v>
      </c>
      <c r="S2076" t="s">
        <v>2656</v>
      </c>
      <c r="T2076" t="s">
        <v>71</v>
      </c>
    </row>
    <row r="2077" spans="1:20" x14ac:dyDescent="0.3">
      <c r="A2077" t="s">
        <v>2994</v>
      </c>
      <c r="B2077" t="s">
        <v>2910</v>
      </c>
      <c r="C2077">
        <v>4.5999999999999996</v>
      </c>
      <c r="D2077">
        <f t="shared" si="224"/>
        <v>5</v>
      </c>
      <c r="E2077">
        <v>14014</v>
      </c>
      <c r="F2077" t="s">
        <v>2074</v>
      </c>
      <c r="G2077">
        <f t="shared" si="225"/>
        <v>60000000</v>
      </c>
      <c r="H2077" s="3" t="s">
        <v>56</v>
      </c>
      <c r="I2077" t="str">
        <f t="shared" si="226"/>
        <v>1000000+</v>
      </c>
      <c r="J2077" s="1">
        <f t="shared" si="227"/>
        <v>1000000</v>
      </c>
      <c r="K2077" t="s">
        <v>17</v>
      </c>
      <c r="L2077" s="2">
        <v>0</v>
      </c>
      <c r="M2077" s="1">
        <f t="shared" si="228"/>
        <v>0</v>
      </c>
      <c r="N2077" t="s">
        <v>18</v>
      </c>
      <c r="O2077" t="s">
        <v>1214</v>
      </c>
      <c r="P2077" t="s">
        <v>688</v>
      </c>
      <c r="Q2077" t="str">
        <f t="shared" si="229"/>
        <v>2018</v>
      </c>
      <c r="R2077" t="str">
        <f t="shared" si="230"/>
        <v>July</v>
      </c>
      <c r="S2077">
        <v>7.32</v>
      </c>
      <c r="T2077" t="s">
        <v>22</v>
      </c>
    </row>
    <row r="2078" spans="1:20" x14ac:dyDescent="0.3">
      <c r="A2078" t="s">
        <v>2995</v>
      </c>
      <c r="B2078" t="s">
        <v>2910</v>
      </c>
      <c r="C2078">
        <v>4.5</v>
      </c>
      <c r="D2078">
        <f t="shared" si="224"/>
        <v>5</v>
      </c>
      <c r="E2078">
        <v>110877</v>
      </c>
      <c r="F2078" t="s">
        <v>39</v>
      </c>
      <c r="G2078">
        <f t="shared" si="225"/>
        <v>1000</v>
      </c>
      <c r="H2078" s="3" t="s">
        <v>56</v>
      </c>
      <c r="I2078" t="str">
        <f t="shared" si="226"/>
        <v>1000000+</v>
      </c>
      <c r="J2078" s="1">
        <f t="shared" si="227"/>
        <v>1000000</v>
      </c>
      <c r="K2078" t="s">
        <v>17</v>
      </c>
      <c r="L2078" s="2">
        <v>0</v>
      </c>
      <c r="M2078" s="1">
        <f t="shared" si="228"/>
        <v>0</v>
      </c>
      <c r="N2078" t="s">
        <v>111</v>
      </c>
      <c r="O2078" t="s">
        <v>2609</v>
      </c>
      <c r="P2078" t="s">
        <v>1928</v>
      </c>
      <c r="Q2078" t="str">
        <f t="shared" si="229"/>
        <v>2018</v>
      </c>
      <c r="R2078" t="str">
        <f t="shared" si="230"/>
        <v>March</v>
      </c>
      <c r="S2078" t="s">
        <v>39</v>
      </c>
      <c r="T2078" t="s">
        <v>39</v>
      </c>
    </row>
    <row r="2079" spans="1:20" x14ac:dyDescent="0.3">
      <c r="A2079" t="s">
        <v>2996</v>
      </c>
      <c r="B2079" t="s">
        <v>2910</v>
      </c>
      <c r="C2079">
        <v>4.3</v>
      </c>
      <c r="D2079">
        <f t="shared" si="224"/>
        <v>5</v>
      </c>
      <c r="E2079">
        <v>160</v>
      </c>
      <c r="F2079" t="s">
        <v>2053</v>
      </c>
      <c r="G2079">
        <f t="shared" si="225"/>
        <v>67000000</v>
      </c>
      <c r="H2079" s="3" t="s">
        <v>49</v>
      </c>
      <c r="I2079" t="str">
        <f t="shared" si="226"/>
        <v>50000+</v>
      </c>
      <c r="J2079" s="1">
        <f t="shared" si="227"/>
        <v>50000</v>
      </c>
      <c r="K2079" t="s">
        <v>17</v>
      </c>
      <c r="L2079" s="2">
        <v>0</v>
      </c>
      <c r="M2079" s="1">
        <f t="shared" si="228"/>
        <v>0</v>
      </c>
      <c r="N2079" t="s">
        <v>18</v>
      </c>
      <c r="O2079" t="s">
        <v>1214</v>
      </c>
      <c r="P2079" t="s">
        <v>1359</v>
      </c>
      <c r="Q2079" t="str">
        <f t="shared" si="229"/>
        <v>2018</v>
      </c>
      <c r="R2079" t="str">
        <f t="shared" si="230"/>
        <v>June</v>
      </c>
      <c r="S2079" t="s">
        <v>2997</v>
      </c>
      <c r="T2079" t="s">
        <v>39</v>
      </c>
    </row>
    <row r="2080" spans="1:20" x14ac:dyDescent="0.3">
      <c r="A2080" t="s">
        <v>2998</v>
      </c>
      <c r="B2080" t="s">
        <v>2910</v>
      </c>
      <c r="C2080">
        <v>3.8</v>
      </c>
      <c r="D2080">
        <f t="shared" si="224"/>
        <v>4</v>
      </c>
      <c r="E2080">
        <v>10366</v>
      </c>
      <c r="F2080" t="s">
        <v>1500</v>
      </c>
      <c r="G2080">
        <f t="shared" si="225"/>
        <v>78000000</v>
      </c>
      <c r="H2080" s="3" t="s">
        <v>56</v>
      </c>
      <c r="I2080" t="str">
        <f t="shared" si="226"/>
        <v>1000000+</v>
      </c>
      <c r="J2080" s="1">
        <f t="shared" si="227"/>
        <v>1000000</v>
      </c>
      <c r="K2080" t="s">
        <v>17</v>
      </c>
      <c r="L2080" s="2">
        <v>0</v>
      </c>
      <c r="M2080" s="1">
        <f t="shared" si="228"/>
        <v>0</v>
      </c>
      <c r="N2080" t="s">
        <v>18</v>
      </c>
      <c r="O2080" t="s">
        <v>1273</v>
      </c>
      <c r="P2080" t="s">
        <v>265</v>
      </c>
      <c r="Q2080" t="str">
        <f t="shared" si="229"/>
        <v>2018</v>
      </c>
      <c r="R2080" t="str">
        <f t="shared" si="230"/>
        <v>July</v>
      </c>
      <c r="S2080" t="s">
        <v>989</v>
      </c>
      <c r="T2080" t="s">
        <v>71</v>
      </c>
    </row>
    <row r="2081" spans="1:20" x14ac:dyDescent="0.3">
      <c r="A2081" t="s">
        <v>2999</v>
      </c>
      <c r="B2081" t="s">
        <v>2910</v>
      </c>
      <c r="C2081">
        <v>4.5</v>
      </c>
      <c r="D2081">
        <f t="shared" si="224"/>
        <v>5</v>
      </c>
      <c r="E2081">
        <v>47644</v>
      </c>
      <c r="F2081" t="s">
        <v>227</v>
      </c>
      <c r="G2081">
        <f t="shared" si="225"/>
        <v>27000000</v>
      </c>
      <c r="H2081" s="3" t="s">
        <v>56</v>
      </c>
      <c r="I2081" t="str">
        <f t="shared" si="226"/>
        <v>1000000+</v>
      </c>
      <c r="J2081" s="1">
        <f t="shared" si="227"/>
        <v>1000000</v>
      </c>
      <c r="K2081" t="s">
        <v>17</v>
      </c>
      <c r="L2081" s="2">
        <v>0</v>
      </c>
      <c r="M2081" s="1">
        <f t="shared" si="228"/>
        <v>0</v>
      </c>
      <c r="N2081" t="s">
        <v>18</v>
      </c>
      <c r="O2081" t="s">
        <v>2520</v>
      </c>
      <c r="P2081" t="s">
        <v>140</v>
      </c>
      <c r="Q2081" t="str">
        <f t="shared" si="229"/>
        <v>2018</v>
      </c>
      <c r="R2081" t="str">
        <f t="shared" si="230"/>
        <v>May</v>
      </c>
      <c r="S2081">
        <v>10.180529999999999</v>
      </c>
      <c r="T2081" t="s">
        <v>22</v>
      </c>
    </row>
    <row r="2082" spans="1:20" x14ac:dyDescent="0.3">
      <c r="A2082" t="s">
        <v>3000</v>
      </c>
      <c r="B2082" t="s">
        <v>2910</v>
      </c>
      <c r="C2082">
        <v>4.0999999999999996</v>
      </c>
      <c r="D2082">
        <f t="shared" si="224"/>
        <v>5</v>
      </c>
      <c r="E2082">
        <v>530792</v>
      </c>
      <c r="F2082" t="s">
        <v>39</v>
      </c>
      <c r="G2082">
        <f t="shared" si="225"/>
        <v>1000</v>
      </c>
      <c r="H2082" s="3" t="s">
        <v>79</v>
      </c>
      <c r="I2082" t="str">
        <f t="shared" si="226"/>
        <v>10000000+</v>
      </c>
      <c r="J2082" s="1">
        <f t="shared" si="227"/>
        <v>10000000</v>
      </c>
      <c r="K2082" t="s">
        <v>17</v>
      </c>
      <c r="L2082" s="2">
        <v>0</v>
      </c>
      <c r="M2082" s="1">
        <f t="shared" si="228"/>
        <v>0</v>
      </c>
      <c r="N2082" t="s">
        <v>18</v>
      </c>
      <c r="O2082" t="s">
        <v>3001</v>
      </c>
      <c r="P2082" t="s">
        <v>1668</v>
      </c>
      <c r="Q2082" t="str">
        <f t="shared" si="229"/>
        <v>2018</v>
      </c>
      <c r="R2082" t="str">
        <f t="shared" si="230"/>
        <v>May</v>
      </c>
      <c r="S2082" t="s">
        <v>39</v>
      </c>
      <c r="T2082" t="s">
        <v>39</v>
      </c>
    </row>
    <row r="2083" spans="1:20" x14ac:dyDescent="0.3">
      <c r="A2083" t="s">
        <v>3002</v>
      </c>
      <c r="B2083" t="s">
        <v>2910</v>
      </c>
      <c r="C2083">
        <v>4.8</v>
      </c>
      <c r="D2083">
        <f t="shared" si="224"/>
        <v>5</v>
      </c>
      <c r="E2083">
        <v>12137</v>
      </c>
      <c r="F2083" t="s">
        <v>1072</v>
      </c>
      <c r="G2083">
        <f t="shared" si="225"/>
        <v>63000000</v>
      </c>
      <c r="H2083" s="3" t="s">
        <v>43</v>
      </c>
      <c r="I2083" t="str">
        <f t="shared" si="226"/>
        <v>100000+</v>
      </c>
      <c r="J2083" s="1">
        <f t="shared" si="227"/>
        <v>100000</v>
      </c>
      <c r="K2083" t="s">
        <v>17</v>
      </c>
      <c r="L2083" s="2">
        <v>0</v>
      </c>
      <c r="M2083" s="1">
        <f t="shared" si="228"/>
        <v>0</v>
      </c>
      <c r="N2083" t="s">
        <v>111</v>
      </c>
      <c r="O2083" t="s">
        <v>3003</v>
      </c>
      <c r="P2083" t="s">
        <v>2864</v>
      </c>
      <c r="Q2083" t="str">
        <f t="shared" si="229"/>
        <v>2018</v>
      </c>
      <c r="R2083" t="str">
        <f t="shared" si="230"/>
        <v>August</v>
      </c>
      <c r="S2083">
        <v>149</v>
      </c>
      <c r="T2083" t="s">
        <v>71</v>
      </c>
    </row>
    <row r="2084" spans="1:20" x14ac:dyDescent="0.3">
      <c r="A2084" t="s">
        <v>3004</v>
      </c>
      <c r="B2084" t="s">
        <v>2910</v>
      </c>
      <c r="C2084">
        <v>3.9</v>
      </c>
      <c r="D2084">
        <f t="shared" si="224"/>
        <v>4</v>
      </c>
      <c r="E2084">
        <v>237</v>
      </c>
      <c r="F2084" t="s">
        <v>178</v>
      </c>
      <c r="G2084">
        <f t="shared" si="225"/>
        <v>26000000</v>
      </c>
      <c r="H2084" s="3" t="s">
        <v>43</v>
      </c>
      <c r="I2084" t="str">
        <f t="shared" si="226"/>
        <v>100000+</v>
      </c>
      <c r="J2084" s="1">
        <f t="shared" si="227"/>
        <v>100000</v>
      </c>
      <c r="K2084" t="s">
        <v>17</v>
      </c>
      <c r="L2084" s="2">
        <v>0</v>
      </c>
      <c r="M2084" s="1">
        <f t="shared" si="228"/>
        <v>0</v>
      </c>
      <c r="N2084" t="s">
        <v>18</v>
      </c>
      <c r="O2084" t="s">
        <v>1214</v>
      </c>
      <c r="P2084" t="s">
        <v>112</v>
      </c>
      <c r="Q2084" t="str">
        <f t="shared" si="229"/>
        <v>2018</v>
      </c>
      <c r="R2084" t="str">
        <f t="shared" si="230"/>
        <v>July</v>
      </c>
      <c r="S2084" t="s">
        <v>2650</v>
      </c>
      <c r="T2084" t="s">
        <v>71</v>
      </c>
    </row>
    <row r="2085" spans="1:20" x14ac:dyDescent="0.3">
      <c r="A2085" t="s">
        <v>3005</v>
      </c>
      <c r="B2085" t="s">
        <v>2910</v>
      </c>
      <c r="C2085">
        <v>4.5</v>
      </c>
      <c r="D2085">
        <f t="shared" si="224"/>
        <v>5</v>
      </c>
      <c r="E2085">
        <v>6404</v>
      </c>
      <c r="F2085" t="s">
        <v>644</v>
      </c>
      <c r="G2085">
        <f t="shared" si="225"/>
        <v>46000000</v>
      </c>
      <c r="H2085" s="3" t="s">
        <v>25</v>
      </c>
      <c r="I2085" t="str">
        <f t="shared" si="226"/>
        <v>500000+</v>
      </c>
      <c r="J2085" s="1">
        <f t="shared" si="227"/>
        <v>500000</v>
      </c>
      <c r="K2085" t="s">
        <v>17</v>
      </c>
      <c r="L2085" s="2">
        <v>0</v>
      </c>
      <c r="M2085" s="1">
        <f t="shared" si="228"/>
        <v>0</v>
      </c>
      <c r="N2085" t="s">
        <v>18</v>
      </c>
      <c r="O2085" t="s">
        <v>2936</v>
      </c>
      <c r="P2085" t="s">
        <v>237</v>
      </c>
      <c r="Q2085" t="str">
        <f t="shared" si="229"/>
        <v>2018</v>
      </c>
      <c r="R2085" t="str">
        <f t="shared" si="230"/>
        <v>July</v>
      </c>
      <c r="S2085" t="s">
        <v>3006</v>
      </c>
      <c r="T2085" t="s">
        <v>71</v>
      </c>
    </row>
    <row r="2086" spans="1:20" x14ac:dyDescent="0.3">
      <c r="A2086" t="s">
        <v>3007</v>
      </c>
      <c r="B2086" t="s">
        <v>2910</v>
      </c>
      <c r="C2086">
        <v>4.4000000000000004</v>
      </c>
      <c r="D2086">
        <f t="shared" si="224"/>
        <v>5</v>
      </c>
      <c r="E2086">
        <v>6356</v>
      </c>
      <c r="F2086" t="s">
        <v>2806</v>
      </c>
      <c r="G2086">
        <f t="shared" si="225"/>
        <v>83000000</v>
      </c>
      <c r="H2086" s="3" t="s">
        <v>25</v>
      </c>
      <c r="I2086" t="str">
        <f t="shared" si="226"/>
        <v>500000+</v>
      </c>
      <c r="J2086" s="1">
        <f t="shared" si="227"/>
        <v>500000</v>
      </c>
      <c r="K2086" t="s">
        <v>17</v>
      </c>
      <c r="L2086" s="2">
        <v>0</v>
      </c>
      <c r="M2086" s="1">
        <f t="shared" si="228"/>
        <v>0</v>
      </c>
      <c r="N2086" t="s">
        <v>18</v>
      </c>
      <c r="O2086" t="s">
        <v>3008</v>
      </c>
      <c r="P2086" t="s">
        <v>256</v>
      </c>
      <c r="Q2086" t="str">
        <f t="shared" si="229"/>
        <v>2018</v>
      </c>
      <c r="R2086" t="str">
        <f t="shared" si="230"/>
        <v>July</v>
      </c>
      <c r="S2086">
        <v>1.1807019999999999</v>
      </c>
      <c r="T2086" t="s">
        <v>71</v>
      </c>
    </row>
    <row r="2087" spans="1:20" x14ac:dyDescent="0.3">
      <c r="A2087" t="s">
        <v>3009</v>
      </c>
      <c r="B2087" t="s">
        <v>2910</v>
      </c>
      <c r="C2087">
        <v>4.3</v>
      </c>
      <c r="D2087">
        <f t="shared" si="224"/>
        <v>5</v>
      </c>
      <c r="E2087">
        <v>169</v>
      </c>
      <c r="F2087" t="s">
        <v>2074</v>
      </c>
      <c r="G2087">
        <f t="shared" si="225"/>
        <v>60000000</v>
      </c>
      <c r="H2087" s="3" t="s">
        <v>90</v>
      </c>
      <c r="I2087" t="str">
        <f t="shared" si="226"/>
        <v>5000+</v>
      </c>
      <c r="J2087" s="1">
        <f t="shared" si="227"/>
        <v>5000</v>
      </c>
      <c r="K2087" t="s">
        <v>596</v>
      </c>
      <c r="L2087" s="2" t="s">
        <v>943</v>
      </c>
      <c r="M2087" s="1">
        <f t="shared" si="228"/>
        <v>2.99</v>
      </c>
      <c r="N2087" t="s">
        <v>18</v>
      </c>
      <c r="O2087" t="s">
        <v>2938</v>
      </c>
      <c r="P2087" t="s">
        <v>235</v>
      </c>
      <c r="Q2087" t="str">
        <f t="shared" si="229"/>
        <v>2018</v>
      </c>
      <c r="R2087" t="str">
        <f t="shared" si="230"/>
        <v>May</v>
      </c>
      <c r="S2087">
        <v>1.08</v>
      </c>
      <c r="T2087" t="s">
        <v>71</v>
      </c>
    </row>
    <row r="2088" spans="1:20" x14ac:dyDescent="0.3">
      <c r="A2088" t="s">
        <v>3010</v>
      </c>
      <c r="B2088" t="s">
        <v>2910</v>
      </c>
      <c r="C2088">
        <v>4.2</v>
      </c>
      <c r="D2088">
        <f t="shared" si="224"/>
        <v>5</v>
      </c>
      <c r="E2088">
        <v>8</v>
      </c>
      <c r="F2088" t="s">
        <v>903</v>
      </c>
      <c r="G2088">
        <f t="shared" si="225"/>
        <v>44000000</v>
      </c>
      <c r="H2088" s="3" t="s">
        <v>719</v>
      </c>
      <c r="I2088" t="str">
        <f t="shared" si="226"/>
        <v>1000+</v>
      </c>
      <c r="J2088" s="1">
        <f t="shared" si="227"/>
        <v>1000</v>
      </c>
      <c r="K2088" t="s">
        <v>596</v>
      </c>
      <c r="L2088" s="2" t="s">
        <v>860</v>
      </c>
      <c r="M2088" s="1">
        <f t="shared" si="228"/>
        <v>3.99</v>
      </c>
      <c r="N2088" t="s">
        <v>18</v>
      </c>
      <c r="O2088" t="s">
        <v>1273</v>
      </c>
      <c r="P2088" t="s">
        <v>533</v>
      </c>
      <c r="Q2088" t="str">
        <f t="shared" si="229"/>
        <v>2018</v>
      </c>
      <c r="R2088" t="str">
        <f t="shared" si="230"/>
        <v>July</v>
      </c>
      <c r="S2088">
        <v>1.1000000000000001</v>
      </c>
      <c r="T2088" t="s">
        <v>46</v>
      </c>
    </row>
    <row r="2089" spans="1:20" x14ac:dyDescent="0.3">
      <c r="A2089" t="s">
        <v>3011</v>
      </c>
      <c r="B2089" t="s">
        <v>2910</v>
      </c>
      <c r="C2089">
        <v>3</v>
      </c>
      <c r="D2089">
        <f t="shared" si="224"/>
        <v>3</v>
      </c>
      <c r="E2089">
        <v>2</v>
      </c>
      <c r="F2089" t="s">
        <v>2620</v>
      </c>
      <c r="G2089">
        <f t="shared" si="225"/>
        <v>82000000</v>
      </c>
      <c r="H2089" s="3" t="s">
        <v>1122</v>
      </c>
      <c r="I2089" t="str">
        <f t="shared" si="226"/>
        <v>500+</v>
      </c>
      <c r="J2089" s="1">
        <f t="shared" si="227"/>
        <v>500</v>
      </c>
      <c r="K2089" t="s">
        <v>596</v>
      </c>
      <c r="L2089" s="2" t="s">
        <v>943</v>
      </c>
      <c r="M2089" s="1">
        <f t="shared" si="228"/>
        <v>2.99</v>
      </c>
      <c r="N2089" t="s">
        <v>18</v>
      </c>
      <c r="O2089" t="s">
        <v>2914</v>
      </c>
      <c r="P2089" t="s">
        <v>452</v>
      </c>
      <c r="Q2089" t="str">
        <f t="shared" si="229"/>
        <v>2018</v>
      </c>
      <c r="R2089" t="str">
        <f t="shared" si="230"/>
        <v>June</v>
      </c>
      <c r="S2089" t="s">
        <v>1616</v>
      </c>
      <c r="T2089" t="s">
        <v>71</v>
      </c>
    </row>
    <row r="2090" spans="1:20" x14ac:dyDescent="0.3">
      <c r="A2090" t="s">
        <v>2518</v>
      </c>
      <c r="B2090" t="s">
        <v>2910</v>
      </c>
      <c r="C2090">
        <v>4.5</v>
      </c>
      <c r="D2090">
        <f t="shared" si="224"/>
        <v>5</v>
      </c>
      <c r="E2090">
        <v>4450855</v>
      </c>
      <c r="F2090" t="s">
        <v>2053</v>
      </c>
      <c r="G2090">
        <f t="shared" si="225"/>
        <v>67000000</v>
      </c>
      <c r="H2090" s="3" t="s">
        <v>403</v>
      </c>
      <c r="I2090" t="str">
        <f t="shared" si="226"/>
        <v>100000000+</v>
      </c>
      <c r="J2090" s="1">
        <f t="shared" si="227"/>
        <v>100000000</v>
      </c>
      <c r="K2090" t="s">
        <v>17</v>
      </c>
      <c r="L2090" s="2">
        <v>0</v>
      </c>
      <c r="M2090" s="1">
        <f t="shared" si="228"/>
        <v>0</v>
      </c>
      <c r="N2090" t="s">
        <v>111</v>
      </c>
      <c r="O2090" t="s">
        <v>2520</v>
      </c>
      <c r="P2090" t="s">
        <v>74</v>
      </c>
      <c r="Q2090" t="str">
        <f t="shared" si="229"/>
        <v>2018</v>
      </c>
      <c r="R2090" t="str">
        <f t="shared" si="230"/>
        <v>July</v>
      </c>
      <c r="S2090" t="s">
        <v>2521</v>
      </c>
      <c r="T2090" t="s">
        <v>71</v>
      </c>
    </row>
    <row r="2091" spans="1:20" x14ac:dyDescent="0.3">
      <c r="A2091" t="s">
        <v>2945</v>
      </c>
      <c r="B2091" t="s">
        <v>2910</v>
      </c>
      <c r="C2091">
        <v>4.4000000000000004</v>
      </c>
      <c r="D2091">
        <f t="shared" si="224"/>
        <v>5</v>
      </c>
      <c r="E2091">
        <v>86961</v>
      </c>
      <c r="F2091" t="s">
        <v>2307</v>
      </c>
      <c r="G2091">
        <f t="shared" si="225"/>
        <v>99000000</v>
      </c>
      <c r="H2091" s="3" t="s">
        <v>79</v>
      </c>
      <c r="I2091" t="str">
        <f t="shared" si="226"/>
        <v>10000000+</v>
      </c>
      <c r="J2091" s="1">
        <f t="shared" si="227"/>
        <v>10000000</v>
      </c>
      <c r="K2091" t="s">
        <v>17</v>
      </c>
      <c r="L2091" s="2">
        <v>0</v>
      </c>
      <c r="M2091" s="1">
        <f t="shared" si="228"/>
        <v>0</v>
      </c>
      <c r="N2091" t="s">
        <v>18</v>
      </c>
      <c r="O2091" t="s">
        <v>2609</v>
      </c>
      <c r="P2091" t="s">
        <v>328</v>
      </c>
      <c r="Q2091" t="str">
        <f t="shared" si="229"/>
        <v>2018</v>
      </c>
      <c r="R2091" t="str">
        <f t="shared" si="230"/>
        <v>June</v>
      </c>
      <c r="S2091" t="s">
        <v>166</v>
      </c>
      <c r="T2091" t="s">
        <v>22</v>
      </c>
    </row>
    <row r="2092" spans="1:20" x14ac:dyDescent="0.3">
      <c r="A2092" t="s">
        <v>2608</v>
      </c>
      <c r="B2092" t="s">
        <v>2910</v>
      </c>
      <c r="C2092">
        <v>4.5</v>
      </c>
      <c r="D2092">
        <f t="shared" si="224"/>
        <v>5</v>
      </c>
      <c r="E2092">
        <v>10216997</v>
      </c>
      <c r="F2092" t="s">
        <v>39</v>
      </c>
      <c r="G2092">
        <f t="shared" si="225"/>
        <v>1000</v>
      </c>
      <c r="H2092" s="3" t="s">
        <v>403</v>
      </c>
      <c r="I2092" t="str">
        <f t="shared" si="226"/>
        <v>100000000+</v>
      </c>
      <c r="J2092" s="1">
        <f t="shared" si="227"/>
        <v>100000000</v>
      </c>
      <c r="K2092" t="s">
        <v>17</v>
      </c>
      <c r="L2092" s="2">
        <v>0</v>
      </c>
      <c r="M2092" s="1">
        <f t="shared" si="228"/>
        <v>0</v>
      </c>
      <c r="N2092" t="s">
        <v>111</v>
      </c>
      <c r="O2092" t="s">
        <v>2609</v>
      </c>
      <c r="P2092" t="s">
        <v>112</v>
      </c>
      <c r="Q2092" t="str">
        <f t="shared" si="229"/>
        <v>2018</v>
      </c>
      <c r="R2092" t="str">
        <f t="shared" si="230"/>
        <v>July</v>
      </c>
      <c r="S2092" t="s">
        <v>39</v>
      </c>
      <c r="T2092" t="s">
        <v>39</v>
      </c>
    </row>
    <row r="2093" spans="1:20" x14ac:dyDescent="0.3">
      <c r="A2093" t="s">
        <v>2907</v>
      </c>
      <c r="B2093" t="s">
        <v>2910</v>
      </c>
      <c r="C2093">
        <v>4.7</v>
      </c>
      <c r="D2093">
        <f t="shared" si="224"/>
        <v>5</v>
      </c>
      <c r="E2093">
        <v>48701</v>
      </c>
      <c r="F2093" t="s">
        <v>152</v>
      </c>
      <c r="G2093">
        <f t="shared" si="225"/>
        <v>24000000</v>
      </c>
      <c r="H2093" s="3" t="s">
        <v>79</v>
      </c>
      <c r="I2093" t="str">
        <f t="shared" si="226"/>
        <v>10000000+</v>
      </c>
      <c r="J2093" s="1">
        <f t="shared" si="227"/>
        <v>10000000</v>
      </c>
      <c r="K2093" t="s">
        <v>17</v>
      </c>
      <c r="L2093" s="2">
        <v>0</v>
      </c>
      <c r="M2093" s="1">
        <f t="shared" si="228"/>
        <v>0</v>
      </c>
      <c r="N2093" t="s">
        <v>18</v>
      </c>
      <c r="O2093" t="s">
        <v>2908</v>
      </c>
      <c r="P2093" t="s">
        <v>1977</v>
      </c>
      <c r="Q2093" t="str">
        <f t="shared" si="229"/>
        <v>2018</v>
      </c>
      <c r="R2093" t="str">
        <f t="shared" si="230"/>
        <v>May</v>
      </c>
      <c r="S2093" t="s">
        <v>2909</v>
      </c>
      <c r="T2093" t="s">
        <v>71</v>
      </c>
    </row>
    <row r="2094" spans="1:20" x14ac:dyDescent="0.3">
      <c r="A2094" t="s">
        <v>3012</v>
      </c>
      <c r="B2094" t="s">
        <v>2910</v>
      </c>
      <c r="C2094">
        <v>4.0999999999999996</v>
      </c>
      <c r="D2094">
        <f t="shared" si="224"/>
        <v>5</v>
      </c>
      <c r="E2094">
        <v>15246</v>
      </c>
      <c r="F2094" t="s">
        <v>1500</v>
      </c>
      <c r="G2094">
        <f t="shared" si="225"/>
        <v>78000000</v>
      </c>
      <c r="H2094" s="3" t="s">
        <v>56</v>
      </c>
      <c r="I2094" t="str">
        <f t="shared" si="226"/>
        <v>1000000+</v>
      </c>
      <c r="J2094" s="1">
        <f t="shared" si="227"/>
        <v>1000000</v>
      </c>
      <c r="K2094" t="s">
        <v>17</v>
      </c>
      <c r="L2094" s="2">
        <v>0</v>
      </c>
      <c r="M2094" s="1">
        <f t="shared" si="228"/>
        <v>0</v>
      </c>
      <c r="N2094" t="s">
        <v>18</v>
      </c>
      <c r="O2094" t="s">
        <v>2908</v>
      </c>
      <c r="P2094" t="s">
        <v>3013</v>
      </c>
      <c r="Q2094" t="str">
        <f t="shared" si="229"/>
        <v>2017</v>
      </c>
      <c r="R2094" t="str">
        <f t="shared" si="230"/>
        <v>July</v>
      </c>
      <c r="S2094" t="s">
        <v>3014</v>
      </c>
      <c r="T2094" t="s">
        <v>76</v>
      </c>
    </row>
    <row r="2095" spans="1:20" x14ac:dyDescent="0.3">
      <c r="A2095" t="s">
        <v>2968</v>
      </c>
      <c r="B2095" t="s">
        <v>2910</v>
      </c>
      <c r="C2095">
        <v>4.5</v>
      </c>
      <c r="D2095">
        <f t="shared" si="224"/>
        <v>5</v>
      </c>
      <c r="E2095">
        <v>520654</v>
      </c>
      <c r="F2095" t="s">
        <v>39</v>
      </c>
      <c r="G2095">
        <f t="shared" si="225"/>
        <v>1000</v>
      </c>
      <c r="H2095" s="3" t="s">
        <v>79</v>
      </c>
      <c r="I2095" t="str">
        <f t="shared" si="226"/>
        <v>10000000+</v>
      </c>
      <c r="J2095" s="1">
        <f t="shared" si="227"/>
        <v>10000000</v>
      </c>
      <c r="K2095" t="s">
        <v>17</v>
      </c>
      <c r="L2095" s="2">
        <v>0</v>
      </c>
      <c r="M2095" s="1">
        <f t="shared" si="228"/>
        <v>0</v>
      </c>
      <c r="N2095" t="s">
        <v>18</v>
      </c>
      <c r="O2095" t="s">
        <v>2969</v>
      </c>
      <c r="P2095" t="s">
        <v>423</v>
      </c>
      <c r="Q2095" t="str">
        <f t="shared" si="229"/>
        <v>2018</v>
      </c>
      <c r="R2095" t="str">
        <f t="shared" si="230"/>
        <v>June</v>
      </c>
      <c r="S2095" t="s">
        <v>39</v>
      </c>
      <c r="T2095" t="s">
        <v>46</v>
      </c>
    </row>
    <row r="2096" spans="1:20" x14ac:dyDescent="0.3">
      <c r="A2096" t="s">
        <v>3015</v>
      </c>
      <c r="B2096" t="s">
        <v>2910</v>
      </c>
      <c r="C2096">
        <v>4.5</v>
      </c>
      <c r="D2096">
        <f t="shared" si="224"/>
        <v>5</v>
      </c>
      <c r="E2096">
        <v>4076</v>
      </c>
      <c r="F2096" t="s">
        <v>39</v>
      </c>
      <c r="G2096">
        <f t="shared" si="225"/>
        <v>1000</v>
      </c>
      <c r="H2096" s="3" t="s">
        <v>43</v>
      </c>
      <c r="I2096" t="str">
        <f t="shared" si="226"/>
        <v>100000+</v>
      </c>
      <c r="J2096" s="1">
        <f t="shared" si="227"/>
        <v>100000</v>
      </c>
      <c r="K2096" t="s">
        <v>17</v>
      </c>
      <c r="L2096" s="2">
        <v>0</v>
      </c>
      <c r="M2096" s="1">
        <f t="shared" si="228"/>
        <v>0</v>
      </c>
      <c r="N2096" t="s">
        <v>18</v>
      </c>
      <c r="O2096" t="s">
        <v>3016</v>
      </c>
      <c r="P2096" t="s">
        <v>32</v>
      </c>
      <c r="Q2096" t="str">
        <f t="shared" si="229"/>
        <v>2018</v>
      </c>
      <c r="R2096" t="str">
        <f t="shared" si="230"/>
        <v>August</v>
      </c>
      <c r="S2096" t="s">
        <v>2688</v>
      </c>
      <c r="T2096" t="s">
        <v>71</v>
      </c>
    </row>
    <row r="2097" spans="1:20" x14ac:dyDescent="0.3">
      <c r="A2097" t="s">
        <v>2964</v>
      </c>
      <c r="B2097" t="s">
        <v>2910</v>
      </c>
      <c r="C2097">
        <v>4.5</v>
      </c>
      <c r="D2097">
        <f t="shared" si="224"/>
        <v>5</v>
      </c>
      <c r="E2097">
        <v>530904</v>
      </c>
      <c r="F2097" t="s">
        <v>611</v>
      </c>
      <c r="G2097">
        <f t="shared" si="225"/>
        <v>51000000</v>
      </c>
      <c r="H2097" s="3" t="s">
        <v>79</v>
      </c>
      <c r="I2097" t="str">
        <f t="shared" si="226"/>
        <v>10000000+</v>
      </c>
      <c r="J2097" s="1">
        <f t="shared" si="227"/>
        <v>10000000</v>
      </c>
      <c r="K2097" t="s">
        <v>17</v>
      </c>
      <c r="L2097" s="2">
        <v>0</v>
      </c>
      <c r="M2097" s="1">
        <f t="shared" si="228"/>
        <v>0</v>
      </c>
      <c r="N2097" t="s">
        <v>18</v>
      </c>
      <c r="O2097" t="s">
        <v>2908</v>
      </c>
      <c r="P2097" t="s">
        <v>2148</v>
      </c>
      <c r="Q2097" t="str">
        <f t="shared" si="229"/>
        <v>2017</v>
      </c>
      <c r="R2097" t="str">
        <f t="shared" si="230"/>
        <v>July</v>
      </c>
      <c r="S2097" t="s">
        <v>1961</v>
      </c>
      <c r="T2097" t="s">
        <v>157</v>
      </c>
    </row>
    <row r="2098" spans="1:20" x14ac:dyDescent="0.3">
      <c r="A2098" t="s">
        <v>3017</v>
      </c>
      <c r="B2098" t="s">
        <v>2910</v>
      </c>
      <c r="C2098">
        <v>4.5999999999999996</v>
      </c>
      <c r="D2098">
        <f t="shared" si="224"/>
        <v>5</v>
      </c>
      <c r="E2098">
        <v>106750</v>
      </c>
      <c r="F2098" t="s">
        <v>2116</v>
      </c>
      <c r="G2098">
        <f t="shared" si="225"/>
        <v>94000000</v>
      </c>
      <c r="H2098" s="3" t="s">
        <v>56</v>
      </c>
      <c r="I2098" t="str">
        <f t="shared" si="226"/>
        <v>1000000+</v>
      </c>
      <c r="J2098" s="1">
        <f t="shared" si="227"/>
        <v>1000000</v>
      </c>
      <c r="K2098" t="s">
        <v>17</v>
      </c>
      <c r="L2098" s="2">
        <v>0</v>
      </c>
      <c r="M2098" s="1">
        <f t="shared" si="228"/>
        <v>0</v>
      </c>
      <c r="N2098" t="s">
        <v>18</v>
      </c>
      <c r="O2098" t="s">
        <v>2908</v>
      </c>
      <c r="P2098" t="s">
        <v>456</v>
      </c>
      <c r="Q2098" t="str">
        <f t="shared" si="229"/>
        <v>2018</v>
      </c>
      <c r="R2098" t="str">
        <f t="shared" si="230"/>
        <v>June</v>
      </c>
      <c r="S2098">
        <v>1.2210000000000001</v>
      </c>
      <c r="T2098" t="s">
        <v>71</v>
      </c>
    </row>
    <row r="2099" spans="1:20" x14ac:dyDescent="0.3">
      <c r="A2099" t="s">
        <v>3018</v>
      </c>
      <c r="B2099" t="s">
        <v>2910</v>
      </c>
      <c r="C2099">
        <v>4.3</v>
      </c>
      <c r="D2099">
        <f t="shared" si="224"/>
        <v>5</v>
      </c>
      <c r="E2099">
        <v>33785</v>
      </c>
      <c r="F2099" t="s">
        <v>242</v>
      </c>
      <c r="G2099">
        <f t="shared" si="225"/>
        <v>16000000</v>
      </c>
      <c r="H2099" s="3" t="s">
        <v>31</v>
      </c>
      <c r="I2099" t="str">
        <f t="shared" si="226"/>
        <v>5000000+</v>
      </c>
      <c r="J2099" s="1">
        <f t="shared" si="227"/>
        <v>5000000</v>
      </c>
      <c r="K2099" t="s">
        <v>17</v>
      </c>
      <c r="L2099" s="2">
        <v>0</v>
      </c>
      <c r="M2099" s="1">
        <f t="shared" si="228"/>
        <v>0</v>
      </c>
      <c r="N2099" t="s">
        <v>18</v>
      </c>
      <c r="O2099" t="s">
        <v>2609</v>
      </c>
      <c r="P2099" t="s">
        <v>2382</v>
      </c>
      <c r="Q2099" t="str">
        <f t="shared" si="229"/>
        <v>2017</v>
      </c>
      <c r="R2099" t="str">
        <f t="shared" si="230"/>
        <v>December</v>
      </c>
      <c r="S2099">
        <v>1.3</v>
      </c>
      <c r="T2099" t="s">
        <v>71</v>
      </c>
    </row>
    <row r="2100" spans="1:20" x14ac:dyDescent="0.3">
      <c r="A2100" t="s">
        <v>3019</v>
      </c>
      <c r="B2100" t="s">
        <v>2910</v>
      </c>
      <c r="C2100">
        <v>4.3</v>
      </c>
      <c r="D2100">
        <f t="shared" si="224"/>
        <v>5</v>
      </c>
      <c r="E2100">
        <v>4207</v>
      </c>
      <c r="F2100" t="s">
        <v>1692</v>
      </c>
      <c r="G2100">
        <f t="shared" si="225"/>
        <v>93000000</v>
      </c>
      <c r="H2100" s="3" t="s">
        <v>25</v>
      </c>
      <c r="I2100" t="str">
        <f t="shared" si="226"/>
        <v>500000+</v>
      </c>
      <c r="J2100" s="1">
        <f t="shared" si="227"/>
        <v>500000</v>
      </c>
      <c r="K2100" t="s">
        <v>17</v>
      </c>
      <c r="L2100" s="2">
        <v>0</v>
      </c>
      <c r="M2100" s="1">
        <f t="shared" si="228"/>
        <v>0</v>
      </c>
      <c r="N2100" t="s">
        <v>18</v>
      </c>
      <c r="O2100" t="s">
        <v>2969</v>
      </c>
      <c r="P2100" t="s">
        <v>3020</v>
      </c>
      <c r="Q2100" t="str">
        <f t="shared" si="229"/>
        <v>2017</v>
      </c>
      <c r="R2100" t="str">
        <f t="shared" si="230"/>
        <v>August</v>
      </c>
      <c r="S2100" t="s">
        <v>1654</v>
      </c>
      <c r="T2100" t="s">
        <v>71</v>
      </c>
    </row>
    <row r="2101" spans="1:20" x14ac:dyDescent="0.3">
      <c r="A2101" t="s">
        <v>3021</v>
      </c>
      <c r="B2101" t="s">
        <v>2910</v>
      </c>
      <c r="C2101">
        <v>4.5</v>
      </c>
      <c r="D2101">
        <f t="shared" si="224"/>
        <v>5</v>
      </c>
      <c r="E2101">
        <v>58795</v>
      </c>
      <c r="F2101" t="s">
        <v>1113</v>
      </c>
      <c r="G2101">
        <f t="shared" si="225"/>
        <v>77000000</v>
      </c>
      <c r="H2101" s="3" t="s">
        <v>79</v>
      </c>
      <c r="I2101" t="str">
        <f t="shared" si="226"/>
        <v>10000000+</v>
      </c>
      <c r="J2101" s="1">
        <f t="shared" si="227"/>
        <v>10000000</v>
      </c>
      <c r="K2101" t="s">
        <v>17</v>
      </c>
      <c r="L2101" s="2">
        <v>0</v>
      </c>
      <c r="M2101" s="1">
        <f t="shared" si="228"/>
        <v>0</v>
      </c>
      <c r="N2101" t="s">
        <v>18</v>
      </c>
      <c r="O2101" t="s">
        <v>2969</v>
      </c>
      <c r="P2101" t="s">
        <v>508</v>
      </c>
      <c r="Q2101" t="str">
        <f t="shared" si="229"/>
        <v>2018</v>
      </c>
      <c r="R2101" t="str">
        <f t="shared" si="230"/>
        <v>May</v>
      </c>
      <c r="S2101">
        <v>1.6</v>
      </c>
      <c r="T2101" t="s">
        <v>22</v>
      </c>
    </row>
    <row r="2102" spans="1:20" x14ac:dyDescent="0.3">
      <c r="A2102" t="s">
        <v>3022</v>
      </c>
      <c r="B2102" t="s">
        <v>2910</v>
      </c>
      <c r="C2102">
        <v>4.2</v>
      </c>
      <c r="D2102">
        <f t="shared" si="224"/>
        <v>5</v>
      </c>
      <c r="E2102">
        <v>3235</v>
      </c>
      <c r="F2102" t="s">
        <v>264</v>
      </c>
      <c r="G2102">
        <f t="shared" si="225"/>
        <v>32000000</v>
      </c>
      <c r="H2102" s="3" t="s">
        <v>56</v>
      </c>
      <c r="I2102" t="str">
        <f t="shared" si="226"/>
        <v>1000000+</v>
      </c>
      <c r="J2102" s="1">
        <f t="shared" si="227"/>
        <v>1000000</v>
      </c>
      <c r="K2102" t="s">
        <v>17</v>
      </c>
      <c r="L2102" s="2">
        <v>0</v>
      </c>
      <c r="M2102" s="1">
        <f t="shared" si="228"/>
        <v>0</v>
      </c>
      <c r="N2102" t="s">
        <v>18</v>
      </c>
      <c r="O2102" t="s">
        <v>3023</v>
      </c>
      <c r="P2102" t="s">
        <v>45</v>
      </c>
      <c r="Q2102" t="str">
        <f t="shared" si="229"/>
        <v>2018</v>
      </c>
      <c r="R2102" t="str">
        <f t="shared" si="230"/>
        <v>June</v>
      </c>
      <c r="S2102" t="s">
        <v>2939</v>
      </c>
      <c r="T2102" t="s">
        <v>22</v>
      </c>
    </row>
    <row r="2103" spans="1:20" x14ac:dyDescent="0.3">
      <c r="A2103" t="s">
        <v>3024</v>
      </c>
      <c r="B2103" t="s">
        <v>2910</v>
      </c>
      <c r="C2103">
        <v>4.2</v>
      </c>
      <c r="D2103">
        <f t="shared" si="224"/>
        <v>5</v>
      </c>
      <c r="E2103">
        <v>47031</v>
      </c>
      <c r="F2103" t="s">
        <v>1819</v>
      </c>
      <c r="G2103">
        <f t="shared" si="225"/>
        <v>58000000</v>
      </c>
      <c r="H2103" s="3" t="s">
        <v>56</v>
      </c>
      <c r="I2103" t="str">
        <f t="shared" si="226"/>
        <v>1000000+</v>
      </c>
      <c r="J2103" s="1">
        <f t="shared" si="227"/>
        <v>1000000</v>
      </c>
      <c r="K2103" t="s">
        <v>17</v>
      </c>
      <c r="L2103" s="2">
        <v>0</v>
      </c>
      <c r="M2103" s="1">
        <f t="shared" si="228"/>
        <v>0</v>
      </c>
      <c r="N2103" t="s">
        <v>18</v>
      </c>
      <c r="O2103" t="s">
        <v>2908</v>
      </c>
      <c r="P2103" t="s">
        <v>103</v>
      </c>
      <c r="Q2103" t="str">
        <f t="shared" si="229"/>
        <v>2018</v>
      </c>
      <c r="R2103" t="str">
        <f t="shared" si="230"/>
        <v>July</v>
      </c>
      <c r="S2103" t="s">
        <v>2233</v>
      </c>
      <c r="T2103" t="s">
        <v>46</v>
      </c>
    </row>
    <row r="2104" spans="1:20" x14ac:dyDescent="0.3">
      <c r="A2104" t="s">
        <v>3025</v>
      </c>
      <c r="B2104" t="s">
        <v>2910</v>
      </c>
      <c r="C2104">
        <v>4.4000000000000004</v>
      </c>
      <c r="D2104">
        <f t="shared" si="224"/>
        <v>5</v>
      </c>
      <c r="E2104">
        <v>131</v>
      </c>
      <c r="F2104" t="s">
        <v>621</v>
      </c>
      <c r="G2104">
        <f t="shared" si="225"/>
        <v>48000000</v>
      </c>
      <c r="H2104" s="3" t="s">
        <v>43</v>
      </c>
      <c r="I2104" t="str">
        <f t="shared" si="226"/>
        <v>100000+</v>
      </c>
      <c r="J2104" s="1">
        <f t="shared" si="227"/>
        <v>100000</v>
      </c>
      <c r="K2104" t="s">
        <v>17</v>
      </c>
      <c r="L2104" s="2">
        <v>0</v>
      </c>
      <c r="M2104" s="1">
        <f t="shared" si="228"/>
        <v>0</v>
      </c>
      <c r="N2104" t="s">
        <v>18</v>
      </c>
      <c r="O2104" t="s">
        <v>2969</v>
      </c>
      <c r="P2104" t="s">
        <v>1016</v>
      </c>
      <c r="Q2104" t="str">
        <f t="shared" si="229"/>
        <v>2018</v>
      </c>
      <c r="R2104" t="str">
        <f t="shared" si="230"/>
        <v>June</v>
      </c>
      <c r="S2104" t="s">
        <v>1183</v>
      </c>
      <c r="T2104" t="s">
        <v>40</v>
      </c>
    </row>
    <row r="2105" spans="1:20" x14ac:dyDescent="0.3">
      <c r="A2105" t="s">
        <v>3026</v>
      </c>
      <c r="B2105" t="s">
        <v>2910</v>
      </c>
      <c r="C2105">
        <v>4.5</v>
      </c>
      <c r="D2105">
        <f t="shared" si="224"/>
        <v>5</v>
      </c>
      <c r="E2105">
        <v>114</v>
      </c>
      <c r="F2105" t="s">
        <v>2553</v>
      </c>
      <c r="G2105">
        <f t="shared" si="225"/>
        <v>69000000</v>
      </c>
      <c r="H2105" s="3" t="s">
        <v>49</v>
      </c>
      <c r="I2105" t="str">
        <f t="shared" si="226"/>
        <v>50000+</v>
      </c>
      <c r="J2105" s="1">
        <f t="shared" si="227"/>
        <v>50000</v>
      </c>
      <c r="K2105" t="s">
        <v>17</v>
      </c>
      <c r="L2105" s="2">
        <v>0</v>
      </c>
      <c r="M2105" s="1">
        <f t="shared" si="228"/>
        <v>0</v>
      </c>
      <c r="N2105" t="s">
        <v>18</v>
      </c>
      <c r="O2105" t="s">
        <v>2969</v>
      </c>
      <c r="P2105" t="s">
        <v>1016</v>
      </c>
      <c r="Q2105" t="str">
        <f t="shared" si="229"/>
        <v>2018</v>
      </c>
      <c r="R2105" t="str">
        <f t="shared" si="230"/>
        <v>June</v>
      </c>
      <c r="S2105" t="s">
        <v>3027</v>
      </c>
      <c r="T2105" t="s">
        <v>40</v>
      </c>
    </row>
    <row r="2106" spans="1:20" x14ac:dyDescent="0.3">
      <c r="A2106" t="s">
        <v>3028</v>
      </c>
      <c r="B2106" t="s">
        <v>2910</v>
      </c>
      <c r="C2106">
        <v>4.0999999999999996</v>
      </c>
      <c r="D2106">
        <f t="shared" si="224"/>
        <v>5</v>
      </c>
      <c r="E2106">
        <v>673203</v>
      </c>
      <c r="F2106" t="s">
        <v>461</v>
      </c>
      <c r="G2106">
        <f t="shared" si="225"/>
        <v>73000000</v>
      </c>
      <c r="H2106" s="3" t="s">
        <v>36</v>
      </c>
      <c r="I2106" t="str">
        <f t="shared" si="226"/>
        <v>50000000+</v>
      </c>
      <c r="J2106" s="1">
        <f t="shared" si="227"/>
        <v>50000000</v>
      </c>
      <c r="K2106" t="s">
        <v>17</v>
      </c>
      <c r="L2106" s="2">
        <v>0</v>
      </c>
      <c r="M2106" s="1">
        <f t="shared" si="228"/>
        <v>0</v>
      </c>
      <c r="N2106" t="s">
        <v>18</v>
      </c>
      <c r="O2106" t="s">
        <v>3023</v>
      </c>
      <c r="P2106" t="s">
        <v>1560</v>
      </c>
      <c r="Q2106" t="str">
        <f t="shared" si="229"/>
        <v>2018</v>
      </c>
      <c r="R2106" t="str">
        <f t="shared" si="230"/>
        <v>January</v>
      </c>
      <c r="S2106" t="s">
        <v>3029</v>
      </c>
      <c r="T2106" t="s">
        <v>71</v>
      </c>
    </row>
    <row r="2107" spans="1:20" x14ac:dyDescent="0.3">
      <c r="A2107" t="s">
        <v>3030</v>
      </c>
      <c r="B2107" t="s">
        <v>2910</v>
      </c>
      <c r="C2107">
        <v>4.2</v>
      </c>
      <c r="D2107">
        <f t="shared" si="224"/>
        <v>5</v>
      </c>
      <c r="E2107">
        <v>2178</v>
      </c>
      <c r="F2107" t="s">
        <v>2307</v>
      </c>
      <c r="G2107">
        <f t="shared" si="225"/>
        <v>99000000</v>
      </c>
      <c r="H2107" s="3" t="s">
        <v>25</v>
      </c>
      <c r="I2107" t="str">
        <f t="shared" si="226"/>
        <v>500000+</v>
      </c>
      <c r="J2107" s="1">
        <f t="shared" si="227"/>
        <v>500000</v>
      </c>
      <c r="K2107" t="s">
        <v>17</v>
      </c>
      <c r="L2107" s="2">
        <v>0</v>
      </c>
      <c r="M2107" s="1">
        <f t="shared" si="228"/>
        <v>0</v>
      </c>
      <c r="N2107" t="s">
        <v>18</v>
      </c>
      <c r="O2107" t="s">
        <v>2969</v>
      </c>
      <c r="P2107" t="s">
        <v>2169</v>
      </c>
      <c r="Q2107" t="str">
        <f t="shared" si="229"/>
        <v>2017</v>
      </c>
      <c r="R2107" t="str">
        <f t="shared" si="230"/>
        <v>August</v>
      </c>
      <c r="S2107" t="s">
        <v>127</v>
      </c>
      <c r="T2107" t="s">
        <v>71</v>
      </c>
    </row>
    <row r="2108" spans="1:20" x14ac:dyDescent="0.3">
      <c r="A2108" t="s">
        <v>3031</v>
      </c>
      <c r="B2108" t="s">
        <v>2910</v>
      </c>
      <c r="C2108">
        <v>4.0999999999999996</v>
      </c>
      <c r="D2108">
        <f t="shared" si="224"/>
        <v>5</v>
      </c>
      <c r="E2108">
        <v>175625</v>
      </c>
      <c r="F2108" t="s">
        <v>242</v>
      </c>
      <c r="G2108">
        <f t="shared" si="225"/>
        <v>16000000</v>
      </c>
      <c r="H2108" s="3" t="s">
        <v>79</v>
      </c>
      <c r="I2108" t="str">
        <f t="shared" si="226"/>
        <v>10000000+</v>
      </c>
      <c r="J2108" s="1">
        <f t="shared" si="227"/>
        <v>10000000</v>
      </c>
      <c r="K2108" t="s">
        <v>17</v>
      </c>
      <c r="L2108" s="2">
        <v>0</v>
      </c>
      <c r="M2108" s="1">
        <f t="shared" si="228"/>
        <v>0</v>
      </c>
      <c r="N2108" t="s">
        <v>18</v>
      </c>
      <c r="O2108" t="s">
        <v>2969</v>
      </c>
      <c r="P2108" t="s">
        <v>3032</v>
      </c>
      <c r="Q2108" t="str">
        <f t="shared" si="229"/>
        <v>2017</v>
      </c>
      <c r="R2108" t="str">
        <f t="shared" si="230"/>
        <v>November</v>
      </c>
      <c r="S2108">
        <v>1.4</v>
      </c>
      <c r="T2108" t="s">
        <v>71</v>
      </c>
    </row>
    <row r="2109" spans="1:20" x14ac:dyDescent="0.3">
      <c r="A2109" t="s">
        <v>3033</v>
      </c>
      <c r="B2109" t="s">
        <v>2910</v>
      </c>
      <c r="C2109">
        <v>4.7</v>
      </c>
      <c r="D2109">
        <f t="shared" si="224"/>
        <v>5</v>
      </c>
      <c r="E2109">
        <v>8508</v>
      </c>
      <c r="F2109" t="s">
        <v>206</v>
      </c>
      <c r="G2109">
        <f t="shared" si="225"/>
        <v>54000000</v>
      </c>
      <c r="H2109" s="3" t="s">
        <v>25</v>
      </c>
      <c r="I2109" t="str">
        <f t="shared" si="226"/>
        <v>500000+</v>
      </c>
      <c r="J2109" s="1">
        <f t="shared" si="227"/>
        <v>500000</v>
      </c>
      <c r="K2109" t="s">
        <v>17</v>
      </c>
      <c r="L2109" s="2">
        <v>0</v>
      </c>
      <c r="M2109" s="1">
        <f t="shared" si="228"/>
        <v>0</v>
      </c>
      <c r="N2109" t="s">
        <v>111</v>
      </c>
      <c r="O2109" t="s">
        <v>3034</v>
      </c>
      <c r="P2109" t="s">
        <v>153</v>
      </c>
      <c r="Q2109" t="str">
        <f t="shared" si="229"/>
        <v>2018</v>
      </c>
      <c r="R2109" t="str">
        <f t="shared" si="230"/>
        <v>August</v>
      </c>
      <c r="S2109" t="s">
        <v>3035</v>
      </c>
      <c r="T2109" t="s">
        <v>22</v>
      </c>
    </row>
    <row r="2110" spans="1:20" x14ac:dyDescent="0.3">
      <c r="A2110" t="s">
        <v>3036</v>
      </c>
      <c r="B2110" t="s">
        <v>2910</v>
      </c>
      <c r="C2110">
        <v>4.3</v>
      </c>
      <c r="D2110">
        <f t="shared" si="224"/>
        <v>5</v>
      </c>
      <c r="E2110">
        <v>3484</v>
      </c>
      <c r="F2110" t="s">
        <v>191</v>
      </c>
      <c r="G2110">
        <f t="shared" si="225"/>
        <v>56000000</v>
      </c>
      <c r="H2110" s="3" t="s">
        <v>56</v>
      </c>
      <c r="I2110" t="str">
        <f t="shared" si="226"/>
        <v>1000000+</v>
      </c>
      <c r="J2110" s="1">
        <f t="shared" si="227"/>
        <v>1000000</v>
      </c>
      <c r="K2110" t="s">
        <v>17</v>
      </c>
      <c r="L2110" s="2">
        <v>0</v>
      </c>
      <c r="M2110" s="1">
        <f t="shared" si="228"/>
        <v>0</v>
      </c>
      <c r="N2110" t="s">
        <v>18</v>
      </c>
      <c r="O2110" t="s">
        <v>3037</v>
      </c>
      <c r="P2110" t="s">
        <v>3038</v>
      </c>
      <c r="Q2110" t="str">
        <f t="shared" si="229"/>
        <v>2017</v>
      </c>
      <c r="R2110" t="str">
        <f t="shared" si="230"/>
        <v>March</v>
      </c>
      <c r="S2110" t="s">
        <v>210</v>
      </c>
      <c r="T2110" t="s">
        <v>76</v>
      </c>
    </row>
    <row r="2111" spans="1:20" x14ac:dyDescent="0.3">
      <c r="A2111" t="s">
        <v>3039</v>
      </c>
      <c r="B2111" t="s">
        <v>2910</v>
      </c>
      <c r="C2111">
        <v>4.4000000000000004</v>
      </c>
      <c r="D2111">
        <f t="shared" si="224"/>
        <v>5</v>
      </c>
      <c r="E2111">
        <v>379415</v>
      </c>
      <c r="F2111" t="s">
        <v>1861</v>
      </c>
      <c r="G2111">
        <f t="shared" si="225"/>
        <v>68000000</v>
      </c>
      <c r="H2111" s="3" t="s">
        <v>79</v>
      </c>
      <c r="I2111" t="str">
        <f t="shared" si="226"/>
        <v>10000000+</v>
      </c>
      <c r="J2111" s="1">
        <f t="shared" si="227"/>
        <v>10000000</v>
      </c>
      <c r="K2111" t="s">
        <v>17</v>
      </c>
      <c r="L2111" s="2">
        <v>0</v>
      </c>
      <c r="M2111" s="1">
        <f t="shared" si="228"/>
        <v>0</v>
      </c>
      <c r="N2111" t="s">
        <v>18</v>
      </c>
      <c r="O2111" t="s">
        <v>2609</v>
      </c>
      <c r="P2111" t="s">
        <v>83</v>
      </c>
      <c r="Q2111" t="str">
        <f t="shared" si="229"/>
        <v>2018</v>
      </c>
      <c r="R2111" t="str">
        <f t="shared" si="230"/>
        <v>June</v>
      </c>
      <c r="S2111" t="s">
        <v>3040</v>
      </c>
      <c r="T2111" t="s">
        <v>71</v>
      </c>
    </row>
    <row r="2112" spans="1:20" x14ac:dyDescent="0.3">
      <c r="A2112" t="s">
        <v>3041</v>
      </c>
      <c r="B2112" t="s">
        <v>2910</v>
      </c>
      <c r="C2112">
        <v>4.4000000000000004</v>
      </c>
      <c r="D2112">
        <f t="shared" si="224"/>
        <v>5</v>
      </c>
      <c r="E2112">
        <v>19245</v>
      </c>
      <c r="F2112" t="s">
        <v>35</v>
      </c>
      <c r="G2112">
        <f t="shared" si="225"/>
        <v>25000000</v>
      </c>
      <c r="H2112" s="3" t="s">
        <v>56</v>
      </c>
      <c r="I2112" t="str">
        <f t="shared" si="226"/>
        <v>1000000+</v>
      </c>
      <c r="J2112" s="1">
        <f t="shared" si="227"/>
        <v>1000000</v>
      </c>
      <c r="K2112" t="s">
        <v>17</v>
      </c>
      <c r="L2112" s="2">
        <v>0</v>
      </c>
      <c r="M2112" s="1">
        <f t="shared" si="228"/>
        <v>0</v>
      </c>
      <c r="N2112" t="s">
        <v>18</v>
      </c>
      <c r="O2112" t="s">
        <v>2609</v>
      </c>
      <c r="P2112" t="s">
        <v>1928</v>
      </c>
      <c r="Q2112" t="str">
        <f t="shared" si="229"/>
        <v>2018</v>
      </c>
      <c r="R2112" t="str">
        <f t="shared" si="230"/>
        <v>March</v>
      </c>
      <c r="S2112">
        <v>1.3</v>
      </c>
      <c r="T2112" t="s">
        <v>71</v>
      </c>
    </row>
    <row r="2113" spans="1:20" x14ac:dyDescent="0.3">
      <c r="A2113" t="s">
        <v>114</v>
      </c>
      <c r="B2113" t="s">
        <v>2910</v>
      </c>
      <c r="C2113">
        <v>3.5</v>
      </c>
      <c r="D2113">
        <f t="shared" si="224"/>
        <v>4</v>
      </c>
      <c r="E2113">
        <v>65</v>
      </c>
      <c r="F2113" t="s">
        <v>115</v>
      </c>
      <c r="G2113">
        <f t="shared" si="225"/>
        <v>7000000</v>
      </c>
      <c r="H2113" s="3" t="s">
        <v>43</v>
      </c>
      <c r="I2113" t="str">
        <f t="shared" si="226"/>
        <v>100000+</v>
      </c>
      <c r="J2113" s="1">
        <f t="shared" si="227"/>
        <v>100000</v>
      </c>
      <c r="K2113" t="s">
        <v>17</v>
      </c>
      <c r="L2113" s="2">
        <v>0</v>
      </c>
      <c r="M2113" s="1">
        <f t="shared" si="228"/>
        <v>0</v>
      </c>
      <c r="N2113" t="s">
        <v>18</v>
      </c>
      <c r="O2113" t="s">
        <v>116</v>
      </c>
      <c r="P2113" t="s">
        <v>117</v>
      </c>
      <c r="Q2113" t="str">
        <f t="shared" si="229"/>
        <v>2018</v>
      </c>
      <c r="R2113" t="str">
        <f t="shared" si="230"/>
        <v>March</v>
      </c>
      <c r="S2113" t="s">
        <v>21</v>
      </c>
      <c r="T2113" t="s">
        <v>71</v>
      </c>
    </row>
    <row r="2114" spans="1:20" x14ac:dyDescent="0.3">
      <c r="A2114" t="s">
        <v>3042</v>
      </c>
      <c r="B2114" t="s">
        <v>2910</v>
      </c>
      <c r="C2114">
        <v>4.3</v>
      </c>
      <c r="D2114">
        <f t="shared" si="224"/>
        <v>5</v>
      </c>
      <c r="E2114">
        <v>24877</v>
      </c>
      <c r="F2114" t="s">
        <v>206</v>
      </c>
      <c r="G2114">
        <f t="shared" si="225"/>
        <v>54000000</v>
      </c>
      <c r="H2114" s="3" t="s">
        <v>31</v>
      </c>
      <c r="I2114" t="str">
        <f t="shared" si="226"/>
        <v>5000000+</v>
      </c>
      <c r="J2114" s="1">
        <f t="shared" si="227"/>
        <v>5000000</v>
      </c>
      <c r="K2114" t="s">
        <v>17</v>
      </c>
      <c r="L2114" s="2">
        <v>0</v>
      </c>
      <c r="M2114" s="1">
        <f t="shared" si="228"/>
        <v>0</v>
      </c>
      <c r="N2114" t="s">
        <v>18</v>
      </c>
      <c r="O2114" t="s">
        <v>3043</v>
      </c>
      <c r="P2114" t="s">
        <v>45</v>
      </c>
      <c r="Q2114" t="str">
        <f t="shared" si="229"/>
        <v>2018</v>
      </c>
      <c r="R2114" t="str">
        <f t="shared" si="230"/>
        <v>June</v>
      </c>
      <c r="S2114" t="s">
        <v>3044</v>
      </c>
      <c r="T2114" t="s">
        <v>71</v>
      </c>
    </row>
    <row r="2115" spans="1:20" x14ac:dyDescent="0.3">
      <c r="A2115" t="s">
        <v>1253</v>
      </c>
      <c r="B2115" t="s">
        <v>2910</v>
      </c>
      <c r="C2115">
        <v>4.4000000000000004</v>
      </c>
      <c r="D2115">
        <f t="shared" ref="D2115:D2178" si="231">IF(C2115&gt;4,5,IF(C2115&gt;3,4,IF(C2115&gt;2,3,IF(C2115&gt;1,2,1))))</f>
        <v>5</v>
      </c>
      <c r="E2115">
        <v>765</v>
      </c>
      <c r="F2115" t="s">
        <v>611</v>
      </c>
      <c r="G2115">
        <f t="shared" ref="G2115:G2178" si="232">IF(RIGHT(F2115,1)="M",LEFT(F2115,LEN(F2115)-1)*1000000,IF(RIGHT(F2115,1)="K",LEFT(F2115,LEN(F2115)-1)*1000, 1000))</f>
        <v>51000000</v>
      </c>
      <c r="H2115" s="3" t="s">
        <v>56</v>
      </c>
      <c r="I2115" t="str">
        <f t="shared" ref="I2115:I2178" si="233">SUBSTITUTE(H2115,",","")</f>
        <v>1000000+</v>
      </c>
      <c r="J2115" s="1">
        <f t="shared" ref="J2115:J2178" si="234">VALUE(LEFT(I2115,LEN(I2115)-1))</f>
        <v>1000000</v>
      </c>
      <c r="K2115" t="s">
        <v>17</v>
      </c>
      <c r="L2115" s="2">
        <v>0</v>
      </c>
      <c r="M2115" s="1">
        <f t="shared" ref="M2115:M2178" si="235">VALUE(IF(RIGHT(L2115,LEN(L2115)-1)="",0,RIGHT(L2115,LEN(L2115)-1)))</f>
        <v>0</v>
      </c>
      <c r="N2115" t="s">
        <v>18</v>
      </c>
      <c r="O2115" t="s">
        <v>1254</v>
      </c>
      <c r="P2115" t="s">
        <v>1255</v>
      </c>
      <c r="Q2115" t="str">
        <f t="shared" ref="Q2115:Q2178" si="236">RIGHT(P2115,4)</f>
        <v>2017</v>
      </c>
      <c r="R2115" t="str">
        <f t="shared" ref="R2115:R2178" si="237">LEFT(P2115,FIND(" ",P2115)-1)</f>
        <v>January</v>
      </c>
      <c r="S2115" t="s">
        <v>154</v>
      </c>
      <c r="T2115" t="s">
        <v>51</v>
      </c>
    </row>
    <row r="2116" spans="1:20" x14ac:dyDescent="0.3">
      <c r="A2116" t="s">
        <v>3045</v>
      </c>
      <c r="B2116" t="s">
        <v>2910</v>
      </c>
      <c r="C2116">
        <v>4.3</v>
      </c>
      <c r="D2116">
        <f t="shared" si="231"/>
        <v>5</v>
      </c>
      <c r="E2116">
        <v>10088</v>
      </c>
      <c r="F2116" t="s">
        <v>39</v>
      </c>
      <c r="G2116">
        <f t="shared" si="232"/>
        <v>1000</v>
      </c>
      <c r="H2116" s="3" t="s">
        <v>56</v>
      </c>
      <c r="I2116" t="str">
        <f t="shared" si="233"/>
        <v>1000000+</v>
      </c>
      <c r="J2116" s="1">
        <f t="shared" si="234"/>
        <v>1000000</v>
      </c>
      <c r="K2116" t="s">
        <v>17</v>
      </c>
      <c r="L2116" s="2">
        <v>0</v>
      </c>
      <c r="M2116" s="1">
        <f t="shared" si="235"/>
        <v>0</v>
      </c>
      <c r="N2116" t="s">
        <v>18</v>
      </c>
      <c r="O2116" t="s">
        <v>2609</v>
      </c>
      <c r="P2116" t="s">
        <v>2330</v>
      </c>
      <c r="Q2116" t="str">
        <f t="shared" si="236"/>
        <v>2018</v>
      </c>
      <c r="R2116" t="str">
        <f t="shared" si="237"/>
        <v>March</v>
      </c>
      <c r="S2116" t="s">
        <v>39</v>
      </c>
      <c r="T2116" t="s">
        <v>71</v>
      </c>
    </row>
    <row r="2117" spans="1:20" x14ac:dyDescent="0.3">
      <c r="A2117" t="s">
        <v>2847</v>
      </c>
      <c r="B2117" t="s">
        <v>2910</v>
      </c>
      <c r="C2117">
        <v>4.3</v>
      </c>
      <c r="D2117">
        <f t="shared" si="231"/>
        <v>5</v>
      </c>
      <c r="E2117">
        <v>525552</v>
      </c>
      <c r="F2117" t="s">
        <v>621</v>
      </c>
      <c r="G2117">
        <f t="shared" si="232"/>
        <v>48000000</v>
      </c>
      <c r="H2117" s="3" t="s">
        <v>79</v>
      </c>
      <c r="I2117" t="str">
        <f t="shared" si="233"/>
        <v>10000000+</v>
      </c>
      <c r="J2117" s="1">
        <f t="shared" si="234"/>
        <v>10000000</v>
      </c>
      <c r="K2117" t="s">
        <v>17</v>
      </c>
      <c r="L2117" s="2">
        <v>0</v>
      </c>
      <c r="M2117" s="1">
        <f t="shared" si="235"/>
        <v>0</v>
      </c>
      <c r="N2117" t="s">
        <v>18</v>
      </c>
      <c r="O2117" t="s">
        <v>2848</v>
      </c>
      <c r="P2117" t="s">
        <v>2849</v>
      </c>
      <c r="Q2117" t="str">
        <f t="shared" si="236"/>
        <v>2017</v>
      </c>
      <c r="R2117" t="str">
        <f t="shared" si="237"/>
        <v>October</v>
      </c>
      <c r="S2117" t="s">
        <v>87</v>
      </c>
      <c r="T2117" t="s">
        <v>51</v>
      </c>
    </row>
    <row r="2118" spans="1:20" x14ac:dyDescent="0.3">
      <c r="A2118" t="s">
        <v>3046</v>
      </c>
      <c r="B2118" t="s">
        <v>2910</v>
      </c>
      <c r="C2118">
        <v>4.2</v>
      </c>
      <c r="D2118">
        <f t="shared" si="231"/>
        <v>5</v>
      </c>
      <c r="E2118">
        <v>3762</v>
      </c>
      <c r="F2118" t="s">
        <v>903</v>
      </c>
      <c r="G2118">
        <f t="shared" si="232"/>
        <v>44000000</v>
      </c>
      <c r="H2118" s="3" t="s">
        <v>56</v>
      </c>
      <c r="I2118" t="str">
        <f t="shared" si="233"/>
        <v>1000000+</v>
      </c>
      <c r="J2118" s="1">
        <f t="shared" si="234"/>
        <v>1000000</v>
      </c>
      <c r="K2118" t="s">
        <v>17</v>
      </c>
      <c r="L2118" s="2">
        <v>0</v>
      </c>
      <c r="M2118" s="1">
        <f t="shared" si="235"/>
        <v>0</v>
      </c>
      <c r="N2118" t="s">
        <v>18</v>
      </c>
      <c r="O2118" t="s">
        <v>1254</v>
      </c>
      <c r="P2118" t="s">
        <v>371</v>
      </c>
      <c r="Q2118" t="str">
        <f t="shared" si="236"/>
        <v>2018</v>
      </c>
      <c r="R2118" t="str">
        <f t="shared" si="237"/>
        <v>July</v>
      </c>
      <c r="S2118">
        <v>1.47</v>
      </c>
      <c r="T2118" t="s">
        <v>535</v>
      </c>
    </row>
    <row r="2119" spans="1:20" x14ac:dyDescent="0.3">
      <c r="A2119" t="s">
        <v>3047</v>
      </c>
      <c r="B2119" t="s">
        <v>2910</v>
      </c>
      <c r="C2119">
        <v>4.2</v>
      </c>
      <c r="D2119">
        <f t="shared" si="231"/>
        <v>5</v>
      </c>
      <c r="E2119">
        <v>141363</v>
      </c>
      <c r="F2119" t="s">
        <v>30</v>
      </c>
      <c r="G2119">
        <f t="shared" si="232"/>
        <v>8700000</v>
      </c>
      <c r="H2119" s="3" t="s">
        <v>79</v>
      </c>
      <c r="I2119" t="str">
        <f t="shared" si="233"/>
        <v>10000000+</v>
      </c>
      <c r="J2119" s="1">
        <f t="shared" si="234"/>
        <v>10000000</v>
      </c>
      <c r="K2119" t="s">
        <v>17</v>
      </c>
      <c r="L2119" s="2">
        <v>0</v>
      </c>
      <c r="M2119" s="1">
        <f t="shared" si="235"/>
        <v>0</v>
      </c>
      <c r="N2119" t="s">
        <v>18</v>
      </c>
      <c r="O2119" t="s">
        <v>2609</v>
      </c>
      <c r="P2119" t="s">
        <v>425</v>
      </c>
      <c r="Q2119" t="str">
        <f t="shared" si="236"/>
        <v>2018</v>
      </c>
      <c r="R2119" t="str">
        <f t="shared" si="237"/>
        <v>January</v>
      </c>
      <c r="S2119" t="s">
        <v>3048</v>
      </c>
      <c r="T2119" t="s">
        <v>51</v>
      </c>
    </row>
    <row r="2120" spans="1:20" x14ac:dyDescent="0.3">
      <c r="A2120" t="s">
        <v>3049</v>
      </c>
      <c r="B2120" t="s">
        <v>2910</v>
      </c>
      <c r="C2120">
        <v>4.3</v>
      </c>
      <c r="D2120">
        <f t="shared" si="231"/>
        <v>5</v>
      </c>
      <c r="E2120">
        <v>472584</v>
      </c>
      <c r="F2120" t="s">
        <v>2714</v>
      </c>
      <c r="G2120">
        <f t="shared" si="232"/>
        <v>91000000</v>
      </c>
      <c r="H2120" s="3" t="s">
        <v>79</v>
      </c>
      <c r="I2120" t="str">
        <f t="shared" si="233"/>
        <v>10000000+</v>
      </c>
      <c r="J2120" s="1">
        <f t="shared" si="234"/>
        <v>10000000</v>
      </c>
      <c r="K2120" t="s">
        <v>17</v>
      </c>
      <c r="L2120" s="2">
        <v>0</v>
      </c>
      <c r="M2120" s="1">
        <f t="shared" si="235"/>
        <v>0</v>
      </c>
      <c r="N2120" t="s">
        <v>18</v>
      </c>
      <c r="O2120" t="s">
        <v>2908</v>
      </c>
      <c r="P2120" t="s">
        <v>153</v>
      </c>
      <c r="Q2120" t="str">
        <f t="shared" si="236"/>
        <v>2018</v>
      </c>
      <c r="R2120" t="str">
        <f t="shared" si="237"/>
        <v>August</v>
      </c>
      <c r="S2120" t="s">
        <v>3050</v>
      </c>
      <c r="T2120" t="s">
        <v>22</v>
      </c>
    </row>
    <row r="2121" spans="1:20" x14ac:dyDescent="0.3">
      <c r="A2121" t="s">
        <v>3051</v>
      </c>
      <c r="B2121" t="s">
        <v>2910</v>
      </c>
      <c r="C2121">
        <v>4.3</v>
      </c>
      <c r="D2121">
        <f t="shared" si="231"/>
        <v>5</v>
      </c>
      <c r="E2121">
        <v>1329192</v>
      </c>
      <c r="F2121" t="s">
        <v>1299</v>
      </c>
      <c r="G2121">
        <f t="shared" si="232"/>
        <v>97000000</v>
      </c>
      <c r="H2121" s="3" t="s">
        <v>36</v>
      </c>
      <c r="I2121" t="str">
        <f t="shared" si="233"/>
        <v>50000000+</v>
      </c>
      <c r="J2121" s="1">
        <f t="shared" si="234"/>
        <v>50000000</v>
      </c>
      <c r="K2121" t="s">
        <v>17</v>
      </c>
      <c r="L2121" s="2">
        <v>0</v>
      </c>
      <c r="M2121" s="1">
        <f t="shared" si="235"/>
        <v>0</v>
      </c>
      <c r="N2121" t="s">
        <v>18</v>
      </c>
      <c r="O2121" t="s">
        <v>2969</v>
      </c>
      <c r="P2121" t="s">
        <v>3052</v>
      </c>
      <c r="Q2121" t="str">
        <f t="shared" si="236"/>
        <v>2017</v>
      </c>
      <c r="R2121" t="str">
        <f t="shared" si="237"/>
        <v>October</v>
      </c>
      <c r="S2121" t="s">
        <v>3053</v>
      </c>
      <c r="T2121" t="s">
        <v>157</v>
      </c>
    </row>
    <row r="2122" spans="1:20" x14ac:dyDescent="0.3">
      <c r="A2122" t="s">
        <v>3054</v>
      </c>
      <c r="B2122" t="s">
        <v>2910</v>
      </c>
      <c r="C2122">
        <v>4.0999999999999996</v>
      </c>
      <c r="D2122">
        <f t="shared" si="231"/>
        <v>5</v>
      </c>
      <c r="E2122">
        <v>148295</v>
      </c>
      <c r="F2122" t="s">
        <v>178</v>
      </c>
      <c r="G2122">
        <f t="shared" si="232"/>
        <v>26000000</v>
      </c>
      <c r="H2122" s="3" t="s">
        <v>79</v>
      </c>
      <c r="I2122" t="str">
        <f t="shared" si="233"/>
        <v>10000000+</v>
      </c>
      <c r="J2122" s="1">
        <f t="shared" si="234"/>
        <v>10000000</v>
      </c>
      <c r="K2122" t="s">
        <v>17</v>
      </c>
      <c r="L2122" s="2">
        <v>0</v>
      </c>
      <c r="M2122" s="1">
        <f t="shared" si="235"/>
        <v>0</v>
      </c>
      <c r="N2122" t="s">
        <v>18</v>
      </c>
      <c r="O2122" t="s">
        <v>2609</v>
      </c>
      <c r="P2122" t="s">
        <v>682</v>
      </c>
      <c r="Q2122" t="str">
        <f t="shared" si="236"/>
        <v>2018</v>
      </c>
      <c r="R2122" t="str">
        <f t="shared" si="237"/>
        <v>March</v>
      </c>
      <c r="S2122">
        <v>1.6</v>
      </c>
      <c r="T2122" t="s">
        <v>71</v>
      </c>
    </row>
    <row r="2123" spans="1:20" x14ac:dyDescent="0.3">
      <c r="A2123" t="s">
        <v>3055</v>
      </c>
      <c r="B2123" t="s">
        <v>2910</v>
      </c>
      <c r="C2123">
        <v>4.2</v>
      </c>
      <c r="D2123">
        <f t="shared" si="231"/>
        <v>5</v>
      </c>
      <c r="E2123">
        <v>41273</v>
      </c>
      <c r="F2123" t="s">
        <v>242</v>
      </c>
      <c r="G2123">
        <f t="shared" si="232"/>
        <v>16000000</v>
      </c>
      <c r="H2123" s="3" t="s">
        <v>31</v>
      </c>
      <c r="I2123" t="str">
        <f t="shared" si="233"/>
        <v>5000000+</v>
      </c>
      <c r="J2123" s="1">
        <f t="shared" si="234"/>
        <v>5000000</v>
      </c>
      <c r="K2123" t="s">
        <v>17</v>
      </c>
      <c r="L2123" s="2">
        <v>0</v>
      </c>
      <c r="M2123" s="1">
        <f t="shared" si="235"/>
        <v>0</v>
      </c>
      <c r="N2123" t="s">
        <v>18</v>
      </c>
      <c r="O2123" t="s">
        <v>2520</v>
      </c>
      <c r="P2123" t="s">
        <v>704</v>
      </c>
      <c r="Q2123" t="str">
        <f t="shared" si="236"/>
        <v>2018</v>
      </c>
      <c r="R2123" t="str">
        <f t="shared" si="237"/>
        <v>July</v>
      </c>
      <c r="S2123">
        <v>1.5</v>
      </c>
      <c r="T2123" t="s">
        <v>71</v>
      </c>
    </row>
    <row r="2124" spans="1:20" x14ac:dyDescent="0.3">
      <c r="A2124" t="s">
        <v>3056</v>
      </c>
      <c r="B2124" t="s">
        <v>2910</v>
      </c>
      <c r="C2124">
        <v>4.5</v>
      </c>
      <c r="D2124">
        <f t="shared" si="231"/>
        <v>5</v>
      </c>
      <c r="E2124">
        <v>278</v>
      </c>
      <c r="F2124" t="s">
        <v>39</v>
      </c>
      <c r="G2124">
        <f t="shared" si="232"/>
        <v>1000</v>
      </c>
      <c r="H2124" s="3" t="s">
        <v>43</v>
      </c>
      <c r="I2124" t="str">
        <f t="shared" si="233"/>
        <v>100000+</v>
      </c>
      <c r="J2124" s="1">
        <f t="shared" si="234"/>
        <v>100000</v>
      </c>
      <c r="K2124" t="s">
        <v>17</v>
      </c>
      <c r="L2124" s="2">
        <v>0</v>
      </c>
      <c r="M2124" s="1">
        <f t="shared" si="235"/>
        <v>0</v>
      </c>
      <c r="N2124" t="s">
        <v>18</v>
      </c>
      <c r="O2124" t="s">
        <v>2969</v>
      </c>
      <c r="P2124" t="s">
        <v>150</v>
      </c>
      <c r="Q2124" t="str">
        <f t="shared" si="236"/>
        <v>2018</v>
      </c>
      <c r="R2124" t="str">
        <f t="shared" si="237"/>
        <v>July</v>
      </c>
      <c r="S2124">
        <v>3.49</v>
      </c>
      <c r="T2124" t="s">
        <v>40</v>
      </c>
    </row>
    <row r="2125" spans="1:20" x14ac:dyDescent="0.3">
      <c r="A2125" t="s">
        <v>3057</v>
      </c>
      <c r="B2125" t="s">
        <v>2910</v>
      </c>
      <c r="C2125">
        <v>4.3</v>
      </c>
      <c r="D2125">
        <f t="shared" si="231"/>
        <v>5</v>
      </c>
      <c r="E2125">
        <v>392596</v>
      </c>
      <c r="F2125" t="s">
        <v>967</v>
      </c>
      <c r="G2125">
        <f t="shared" si="232"/>
        <v>53000000</v>
      </c>
      <c r="H2125" s="3" t="s">
        <v>79</v>
      </c>
      <c r="I2125" t="str">
        <f t="shared" si="233"/>
        <v>10000000+</v>
      </c>
      <c r="J2125" s="1">
        <f t="shared" si="234"/>
        <v>10000000</v>
      </c>
      <c r="K2125" t="s">
        <v>17</v>
      </c>
      <c r="L2125" s="2">
        <v>0</v>
      </c>
      <c r="M2125" s="1">
        <f t="shared" si="235"/>
        <v>0</v>
      </c>
      <c r="N2125" t="s">
        <v>18</v>
      </c>
      <c r="O2125" t="s">
        <v>3001</v>
      </c>
      <c r="P2125" t="s">
        <v>3058</v>
      </c>
      <c r="Q2125" t="str">
        <f t="shared" si="236"/>
        <v>2016</v>
      </c>
      <c r="R2125" t="str">
        <f t="shared" si="237"/>
        <v>July</v>
      </c>
      <c r="S2125">
        <v>37893</v>
      </c>
      <c r="T2125" t="s">
        <v>76</v>
      </c>
    </row>
    <row r="2126" spans="1:20" x14ac:dyDescent="0.3">
      <c r="A2126" t="s">
        <v>2869</v>
      </c>
      <c r="B2126" t="s">
        <v>2910</v>
      </c>
      <c r="C2126">
        <v>4.3</v>
      </c>
      <c r="D2126">
        <f t="shared" si="231"/>
        <v>5</v>
      </c>
      <c r="E2126">
        <v>43060</v>
      </c>
      <c r="F2126" t="s">
        <v>2324</v>
      </c>
      <c r="G2126">
        <f t="shared" si="232"/>
        <v>95000000</v>
      </c>
      <c r="H2126" s="3" t="s">
        <v>31</v>
      </c>
      <c r="I2126" t="str">
        <f t="shared" si="233"/>
        <v>5000000+</v>
      </c>
      <c r="J2126" s="1">
        <f t="shared" si="234"/>
        <v>5000000</v>
      </c>
      <c r="K2126" t="s">
        <v>17</v>
      </c>
      <c r="L2126" s="2">
        <v>0</v>
      </c>
      <c r="M2126" s="1">
        <f t="shared" si="235"/>
        <v>0</v>
      </c>
      <c r="N2126" t="s">
        <v>18</v>
      </c>
      <c r="O2126" t="s">
        <v>2848</v>
      </c>
      <c r="P2126" t="s">
        <v>456</v>
      </c>
      <c r="Q2126" t="str">
        <f t="shared" si="236"/>
        <v>2018</v>
      </c>
      <c r="R2126" t="str">
        <f t="shared" si="237"/>
        <v>June</v>
      </c>
      <c r="S2126" t="s">
        <v>1070</v>
      </c>
      <c r="T2126" t="s">
        <v>76</v>
      </c>
    </row>
    <row r="2127" spans="1:20" x14ac:dyDescent="0.3">
      <c r="A2127" t="s">
        <v>3059</v>
      </c>
      <c r="B2127" t="s">
        <v>2910</v>
      </c>
      <c r="C2127">
        <v>4.5</v>
      </c>
      <c r="D2127">
        <f t="shared" si="231"/>
        <v>5</v>
      </c>
      <c r="E2127">
        <v>514088</v>
      </c>
      <c r="F2127" t="s">
        <v>2806</v>
      </c>
      <c r="G2127">
        <f t="shared" si="232"/>
        <v>83000000</v>
      </c>
      <c r="H2127" s="3" t="s">
        <v>79</v>
      </c>
      <c r="I2127" t="str">
        <f t="shared" si="233"/>
        <v>10000000+</v>
      </c>
      <c r="J2127" s="1">
        <f t="shared" si="234"/>
        <v>10000000</v>
      </c>
      <c r="K2127" t="s">
        <v>17</v>
      </c>
      <c r="L2127" s="2">
        <v>0</v>
      </c>
      <c r="M2127" s="1">
        <f t="shared" si="235"/>
        <v>0</v>
      </c>
      <c r="N2127" t="s">
        <v>18</v>
      </c>
      <c r="O2127" t="s">
        <v>3034</v>
      </c>
      <c r="P2127" t="s">
        <v>1668</v>
      </c>
      <c r="Q2127" t="str">
        <f t="shared" si="236"/>
        <v>2018</v>
      </c>
      <c r="R2127" t="str">
        <f t="shared" si="237"/>
        <v>May</v>
      </c>
      <c r="S2127" t="s">
        <v>3060</v>
      </c>
      <c r="T2127" t="s">
        <v>46</v>
      </c>
    </row>
    <row r="2128" spans="1:20" x14ac:dyDescent="0.3">
      <c r="A2128" t="s">
        <v>3061</v>
      </c>
      <c r="B2128" t="s">
        <v>2910</v>
      </c>
      <c r="C2128">
        <v>4.0999999999999996</v>
      </c>
      <c r="D2128">
        <f t="shared" si="231"/>
        <v>5</v>
      </c>
      <c r="E2128">
        <v>41867</v>
      </c>
      <c r="F2128" t="s">
        <v>1500</v>
      </c>
      <c r="G2128">
        <f t="shared" si="232"/>
        <v>78000000</v>
      </c>
      <c r="H2128" s="3" t="s">
        <v>56</v>
      </c>
      <c r="I2128" t="str">
        <f t="shared" si="233"/>
        <v>1000000+</v>
      </c>
      <c r="J2128" s="1">
        <f t="shared" si="234"/>
        <v>1000000</v>
      </c>
      <c r="K2128" t="s">
        <v>17</v>
      </c>
      <c r="L2128" s="2">
        <v>0</v>
      </c>
      <c r="M2128" s="1">
        <f t="shared" si="235"/>
        <v>0</v>
      </c>
      <c r="N2128" t="s">
        <v>18</v>
      </c>
      <c r="O2128" t="s">
        <v>2969</v>
      </c>
      <c r="P2128" t="s">
        <v>3062</v>
      </c>
      <c r="Q2128" t="str">
        <f t="shared" si="236"/>
        <v>2017</v>
      </c>
      <c r="R2128" t="str">
        <f t="shared" si="237"/>
        <v>May</v>
      </c>
      <c r="S2128" t="s">
        <v>3063</v>
      </c>
      <c r="T2128" t="s">
        <v>157</v>
      </c>
    </row>
    <row r="2129" spans="1:20" x14ac:dyDescent="0.3">
      <c r="A2129" t="s">
        <v>2942</v>
      </c>
      <c r="B2129" t="s">
        <v>2910</v>
      </c>
      <c r="C2129">
        <v>4.5</v>
      </c>
      <c r="D2129">
        <f t="shared" si="231"/>
        <v>5</v>
      </c>
      <c r="E2129">
        <v>1014846</v>
      </c>
      <c r="F2129" t="s">
        <v>191</v>
      </c>
      <c r="G2129">
        <f t="shared" si="232"/>
        <v>56000000</v>
      </c>
      <c r="H2129" s="3" t="s">
        <v>36</v>
      </c>
      <c r="I2129" t="str">
        <f t="shared" si="233"/>
        <v>50000000+</v>
      </c>
      <c r="J2129" s="1">
        <f t="shared" si="234"/>
        <v>50000000</v>
      </c>
      <c r="K2129" t="s">
        <v>17</v>
      </c>
      <c r="L2129" s="2">
        <v>0</v>
      </c>
      <c r="M2129" s="1">
        <f t="shared" si="235"/>
        <v>0</v>
      </c>
      <c r="N2129" t="s">
        <v>18</v>
      </c>
      <c r="O2129" t="s">
        <v>2938</v>
      </c>
      <c r="P2129" t="s">
        <v>2943</v>
      </c>
      <c r="Q2129" t="str">
        <f t="shared" si="236"/>
        <v>2017</v>
      </c>
      <c r="R2129" t="str">
        <f t="shared" si="237"/>
        <v>June</v>
      </c>
      <c r="S2129" t="s">
        <v>2944</v>
      </c>
      <c r="T2129" t="s">
        <v>71</v>
      </c>
    </row>
    <row r="2130" spans="1:20" x14ac:dyDescent="0.3">
      <c r="A2130" t="s">
        <v>3064</v>
      </c>
      <c r="B2130" t="s">
        <v>2910</v>
      </c>
      <c r="C2130">
        <v>4.2</v>
      </c>
      <c r="D2130">
        <f t="shared" si="231"/>
        <v>5</v>
      </c>
      <c r="E2130">
        <v>23060</v>
      </c>
      <c r="F2130" t="s">
        <v>82</v>
      </c>
      <c r="G2130">
        <f t="shared" si="232"/>
        <v>21000000</v>
      </c>
      <c r="H2130" s="3" t="s">
        <v>56</v>
      </c>
      <c r="I2130" t="str">
        <f t="shared" si="233"/>
        <v>1000000+</v>
      </c>
      <c r="J2130" s="1">
        <f t="shared" si="234"/>
        <v>1000000</v>
      </c>
      <c r="K2130" t="s">
        <v>17</v>
      </c>
      <c r="L2130" s="2">
        <v>0</v>
      </c>
      <c r="M2130" s="1">
        <f t="shared" si="235"/>
        <v>0</v>
      </c>
      <c r="N2130" t="s">
        <v>18</v>
      </c>
      <c r="O2130" t="s">
        <v>2919</v>
      </c>
      <c r="P2130" t="s">
        <v>192</v>
      </c>
      <c r="Q2130" t="str">
        <f t="shared" si="236"/>
        <v>2018</v>
      </c>
      <c r="R2130" t="str">
        <f t="shared" si="237"/>
        <v>July</v>
      </c>
      <c r="S2130">
        <v>1.19</v>
      </c>
      <c r="T2130" t="s">
        <v>71</v>
      </c>
    </row>
    <row r="2131" spans="1:20" x14ac:dyDescent="0.3">
      <c r="A2131" t="s">
        <v>3065</v>
      </c>
      <c r="B2131" t="s">
        <v>2910</v>
      </c>
      <c r="C2131">
        <v>4.4000000000000004</v>
      </c>
      <c r="D2131">
        <f t="shared" si="231"/>
        <v>5</v>
      </c>
      <c r="E2131">
        <v>112080</v>
      </c>
      <c r="F2131" t="s">
        <v>178</v>
      </c>
      <c r="G2131">
        <f t="shared" si="232"/>
        <v>26000000</v>
      </c>
      <c r="H2131" s="3" t="s">
        <v>79</v>
      </c>
      <c r="I2131" t="str">
        <f t="shared" si="233"/>
        <v>10000000+</v>
      </c>
      <c r="J2131" s="1">
        <f t="shared" si="234"/>
        <v>10000000</v>
      </c>
      <c r="K2131" t="s">
        <v>17</v>
      </c>
      <c r="L2131" s="2">
        <v>0</v>
      </c>
      <c r="M2131" s="1">
        <f t="shared" si="235"/>
        <v>0</v>
      </c>
      <c r="N2131" t="s">
        <v>18</v>
      </c>
      <c r="O2131" t="s">
        <v>2535</v>
      </c>
      <c r="P2131" t="s">
        <v>192</v>
      </c>
      <c r="Q2131" t="str">
        <f t="shared" si="236"/>
        <v>2018</v>
      </c>
      <c r="R2131" t="str">
        <f t="shared" si="237"/>
        <v>July</v>
      </c>
      <c r="S2131">
        <v>1.24</v>
      </c>
      <c r="T2131" t="s">
        <v>71</v>
      </c>
    </row>
    <row r="2132" spans="1:20" x14ac:dyDescent="0.3">
      <c r="A2132" t="s">
        <v>3066</v>
      </c>
      <c r="B2132" t="s">
        <v>2910</v>
      </c>
      <c r="C2132">
        <v>4</v>
      </c>
      <c r="D2132">
        <f t="shared" si="231"/>
        <v>4</v>
      </c>
      <c r="E2132">
        <v>15489</v>
      </c>
      <c r="F2132" t="s">
        <v>2074</v>
      </c>
      <c r="G2132">
        <f t="shared" si="232"/>
        <v>60000000</v>
      </c>
      <c r="H2132" s="3" t="s">
        <v>56</v>
      </c>
      <c r="I2132" t="str">
        <f t="shared" si="233"/>
        <v>1000000+</v>
      </c>
      <c r="J2132" s="1">
        <f t="shared" si="234"/>
        <v>1000000</v>
      </c>
      <c r="K2132" t="s">
        <v>17</v>
      </c>
      <c r="L2132" s="2">
        <v>0</v>
      </c>
      <c r="M2132" s="1">
        <f t="shared" si="235"/>
        <v>0</v>
      </c>
      <c r="N2132" t="s">
        <v>18</v>
      </c>
      <c r="O2132" t="s">
        <v>2535</v>
      </c>
      <c r="P2132" t="s">
        <v>126</v>
      </c>
      <c r="Q2132" t="str">
        <f t="shared" si="236"/>
        <v>2017</v>
      </c>
      <c r="R2132" t="str">
        <f t="shared" si="237"/>
        <v>October</v>
      </c>
      <c r="S2132" t="s">
        <v>3067</v>
      </c>
      <c r="T2132" t="s">
        <v>76</v>
      </c>
    </row>
    <row r="2133" spans="1:20" x14ac:dyDescent="0.3">
      <c r="A2133" t="s">
        <v>3068</v>
      </c>
      <c r="B2133" t="s">
        <v>2910</v>
      </c>
      <c r="C2133">
        <v>4.0999999999999996</v>
      </c>
      <c r="D2133">
        <f t="shared" si="231"/>
        <v>5</v>
      </c>
      <c r="E2133">
        <v>51895</v>
      </c>
      <c r="F2133" t="s">
        <v>364</v>
      </c>
      <c r="G2133">
        <f t="shared" si="232"/>
        <v>22000000</v>
      </c>
      <c r="H2133" s="3" t="s">
        <v>79</v>
      </c>
      <c r="I2133" t="str">
        <f t="shared" si="233"/>
        <v>10000000+</v>
      </c>
      <c r="J2133" s="1">
        <f t="shared" si="234"/>
        <v>10000000</v>
      </c>
      <c r="K2133" t="s">
        <v>17</v>
      </c>
      <c r="L2133" s="2">
        <v>0</v>
      </c>
      <c r="M2133" s="1">
        <f t="shared" si="235"/>
        <v>0</v>
      </c>
      <c r="N2133" t="s">
        <v>18</v>
      </c>
      <c r="O2133" t="s">
        <v>2936</v>
      </c>
      <c r="P2133" t="s">
        <v>482</v>
      </c>
      <c r="Q2133" t="str">
        <f t="shared" si="236"/>
        <v>2018</v>
      </c>
      <c r="R2133" t="str">
        <f t="shared" si="237"/>
        <v>June</v>
      </c>
      <c r="S2133">
        <v>18.100000000000001</v>
      </c>
      <c r="T2133" t="s">
        <v>40</v>
      </c>
    </row>
    <row r="2134" spans="1:20" x14ac:dyDescent="0.3">
      <c r="A2134" t="s">
        <v>2869</v>
      </c>
      <c r="B2134" t="s">
        <v>2910</v>
      </c>
      <c r="C2134">
        <v>4.3</v>
      </c>
      <c r="D2134">
        <f t="shared" si="231"/>
        <v>5</v>
      </c>
      <c r="E2134">
        <v>43060</v>
      </c>
      <c r="F2134" t="s">
        <v>2324</v>
      </c>
      <c r="G2134">
        <f t="shared" si="232"/>
        <v>95000000</v>
      </c>
      <c r="H2134" s="3" t="s">
        <v>31</v>
      </c>
      <c r="I2134" t="str">
        <f t="shared" si="233"/>
        <v>5000000+</v>
      </c>
      <c r="J2134" s="1">
        <f t="shared" si="234"/>
        <v>5000000</v>
      </c>
      <c r="K2134" t="s">
        <v>17</v>
      </c>
      <c r="L2134" s="2">
        <v>0</v>
      </c>
      <c r="M2134" s="1">
        <f t="shared" si="235"/>
        <v>0</v>
      </c>
      <c r="N2134" t="s">
        <v>18</v>
      </c>
      <c r="O2134" t="s">
        <v>2848</v>
      </c>
      <c r="P2134" t="s">
        <v>456</v>
      </c>
      <c r="Q2134" t="str">
        <f t="shared" si="236"/>
        <v>2018</v>
      </c>
      <c r="R2134" t="str">
        <f t="shared" si="237"/>
        <v>June</v>
      </c>
      <c r="S2134" t="s">
        <v>1070</v>
      </c>
      <c r="T2134" t="s">
        <v>76</v>
      </c>
    </row>
    <row r="2135" spans="1:20" x14ac:dyDescent="0.3">
      <c r="A2135" t="s">
        <v>2847</v>
      </c>
      <c r="B2135" t="s">
        <v>2910</v>
      </c>
      <c r="C2135">
        <v>4.3</v>
      </c>
      <c r="D2135">
        <f t="shared" si="231"/>
        <v>5</v>
      </c>
      <c r="E2135">
        <v>525552</v>
      </c>
      <c r="F2135" t="s">
        <v>621</v>
      </c>
      <c r="G2135">
        <f t="shared" si="232"/>
        <v>48000000</v>
      </c>
      <c r="H2135" s="3" t="s">
        <v>79</v>
      </c>
      <c r="I2135" t="str">
        <f t="shared" si="233"/>
        <v>10000000+</v>
      </c>
      <c r="J2135" s="1">
        <f t="shared" si="234"/>
        <v>10000000</v>
      </c>
      <c r="K2135" t="s">
        <v>17</v>
      </c>
      <c r="L2135" s="2">
        <v>0</v>
      </c>
      <c r="M2135" s="1">
        <f t="shared" si="235"/>
        <v>0</v>
      </c>
      <c r="N2135" t="s">
        <v>18</v>
      </c>
      <c r="O2135" t="s">
        <v>2848</v>
      </c>
      <c r="P2135" t="s">
        <v>2849</v>
      </c>
      <c r="Q2135" t="str">
        <f t="shared" si="236"/>
        <v>2017</v>
      </c>
      <c r="R2135" t="str">
        <f t="shared" si="237"/>
        <v>October</v>
      </c>
      <c r="S2135" t="s">
        <v>87</v>
      </c>
      <c r="T2135" t="s">
        <v>51</v>
      </c>
    </row>
    <row r="2136" spans="1:20" x14ac:dyDescent="0.3">
      <c r="A2136" t="s">
        <v>3069</v>
      </c>
      <c r="B2136" t="s">
        <v>2910</v>
      </c>
      <c r="C2136">
        <v>4.4000000000000004</v>
      </c>
      <c r="D2136">
        <f t="shared" si="231"/>
        <v>5</v>
      </c>
      <c r="E2136">
        <v>623398</v>
      </c>
      <c r="F2136" t="s">
        <v>1819</v>
      </c>
      <c r="G2136">
        <f t="shared" si="232"/>
        <v>58000000</v>
      </c>
      <c r="H2136" s="3" t="s">
        <v>79</v>
      </c>
      <c r="I2136" t="str">
        <f t="shared" si="233"/>
        <v>10000000+</v>
      </c>
      <c r="J2136" s="1">
        <f t="shared" si="234"/>
        <v>10000000</v>
      </c>
      <c r="K2136" t="s">
        <v>17</v>
      </c>
      <c r="L2136" s="2">
        <v>0</v>
      </c>
      <c r="M2136" s="1">
        <f t="shared" si="235"/>
        <v>0</v>
      </c>
      <c r="N2136" t="s">
        <v>18</v>
      </c>
      <c r="O2136" t="s">
        <v>2916</v>
      </c>
      <c r="P2136" t="s">
        <v>3020</v>
      </c>
      <c r="Q2136" t="str">
        <f t="shared" si="236"/>
        <v>2017</v>
      </c>
      <c r="R2136" t="str">
        <f t="shared" si="237"/>
        <v>August</v>
      </c>
      <c r="S2136" t="s">
        <v>2257</v>
      </c>
      <c r="T2136" t="s">
        <v>22</v>
      </c>
    </row>
    <row r="2137" spans="1:20" x14ac:dyDescent="0.3">
      <c r="A2137" t="s">
        <v>3049</v>
      </c>
      <c r="B2137" t="s">
        <v>2910</v>
      </c>
      <c r="C2137">
        <v>4.3</v>
      </c>
      <c r="D2137">
        <f t="shared" si="231"/>
        <v>5</v>
      </c>
      <c r="E2137">
        <v>472584</v>
      </c>
      <c r="F2137" t="s">
        <v>2714</v>
      </c>
      <c r="G2137">
        <f t="shared" si="232"/>
        <v>91000000</v>
      </c>
      <c r="H2137" s="3" t="s">
        <v>79</v>
      </c>
      <c r="I2137" t="str">
        <f t="shared" si="233"/>
        <v>10000000+</v>
      </c>
      <c r="J2137" s="1">
        <f t="shared" si="234"/>
        <v>10000000</v>
      </c>
      <c r="K2137" t="s">
        <v>17</v>
      </c>
      <c r="L2137" s="2">
        <v>0</v>
      </c>
      <c r="M2137" s="1">
        <f t="shared" si="235"/>
        <v>0</v>
      </c>
      <c r="N2137" t="s">
        <v>18</v>
      </c>
      <c r="O2137" t="s">
        <v>2908</v>
      </c>
      <c r="P2137" t="s">
        <v>153</v>
      </c>
      <c r="Q2137" t="str">
        <f t="shared" si="236"/>
        <v>2018</v>
      </c>
      <c r="R2137" t="str">
        <f t="shared" si="237"/>
        <v>August</v>
      </c>
      <c r="S2137" t="s">
        <v>3050</v>
      </c>
      <c r="T2137" t="s">
        <v>22</v>
      </c>
    </row>
    <row r="2138" spans="1:20" x14ac:dyDescent="0.3">
      <c r="A2138" t="s">
        <v>3070</v>
      </c>
      <c r="B2138" t="s">
        <v>2910</v>
      </c>
      <c r="C2138">
        <v>4.0999999999999996</v>
      </c>
      <c r="D2138">
        <f t="shared" si="231"/>
        <v>5</v>
      </c>
      <c r="E2138">
        <v>66661</v>
      </c>
      <c r="F2138" t="s">
        <v>364</v>
      </c>
      <c r="G2138">
        <f t="shared" si="232"/>
        <v>22000000</v>
      </c>
      <c r="H2138" s="3" t="s">
        <v>31</v>
      </c>
      <c r="I2138" t="str">
        <f t="shared" si="233"/>
        <v>5000000+</v>
      </c>
      <c r="J2138" s="1">
        <f t="shared" si="234"/>
        <v>5000000</v>
      </c>
      <c r="K2138" t="s">
        <v>17</v>
      </c>
      <c r="L2138" s="2">
        <v>0</v>
      </c>
      <c r="M2138" s="1">
        <f t="shared" si="235"/>
        <v>0</v>
      </c>
      <c r="N2138" t="s">
        <v>18</v>
      </c>
      <c r="O2138" t="s">
        <v>2535</v>
      </c>
      <c r="P2138" t="s">
        <v>3071</v>
      </c>
      <c r="Q2138" t="str">
        <f t="shared" si="236"/>
        <v>2018</v>
      </c>
      <c r="R2138" t="str">
        <f t="shared" si="237"/>
        <v>February</v>
      </c>
      <c r="S2138">
        <v>5.2</v>
      </c>
      <c r="T2138" t="s">
        <v>71</v>
      </c>
    </row>
    <row r="2139" spans="1:20" x14ac:dyDescent="0.3">
      <c r="A2139" t="s">
        <v>3072</v>
      </c>
      <c r="B2139" t="s">
        <v>2910</v>
      </c>
      <c r="C2139">
        <v>4</v>
      </c>
      <c r="D2139">
        <f t="shared" si="231"/>
        <v>4</v>
      </c>
      <c r="E2139">
        <v>10447</v>
      </c>
      <c r="F2139" t="s">
        <v>1206</v>
      </c>
      <c r="G2139">
        <f t="shared" si="232"/>
        <v>36000000</v>
      </c>
      <c r="H2139" s="3" t="s">
        <v>56</v>
      </c>
      <c r="I2139" t="str">
        <f t="shared" si="233"/>
        <v>1000000+</v>
      </c>
      <c r="J2139" s="1">
        <f t="shared" si="234"/>
        <v>1000000</v>
      </c>
      <c r="K2139" t="s">
        <v>17</v>
      </c>
      <c r="L2139" s="2">
        <v>0</v>
      </c>
      <c r="M2139" s="1">
        <f t="shared" si="235"/>
        <v>0</v>
      </c>
      <c r="N2139" t="s">
        <v>18</v>
      </c>
      <c r="O2139" t="s">
        <v>2908</v>
      </c>
      <c r="P2139" t="s">
        <v>3073</v>
      </c>
      <c r="Q2139" t="str">
        <f t="shared" si="236"/>
        <v>2016</v>
      </c>
      <c r="R2139" t="str">
        <f t="shared" si="237"/>
        <v>February</v>
      </c>
      <c r="S2139" t="s">
        <v>70</v>
      </c>
      <c r="T2139" t="s">
        <v>51</v>
      </c>
    </row>
    <row r="2140" spans="1:20" x14ac:dyDescent="0.3">
      <c r="A2140" t="s">
        <v>3074</v>
      </c>
      <c r="B2140" t="s">
        <v>2910</v>
      </c>
      <c r="C2140">
        <v>4.3</v>
      </c>
      <c r="D2140">
        <f t="shared" si="231"/>
        <v>5</v>
      </c>
      <c r="E2140">
        <v>1574197</v>
      </c>
      <c r="F2140" t="s">
        <v>85</v>
      </c>
      <c r="G2140">
        <f t="shared" si="232"/>
        <v>37000000</v>
      </c>
      <c r="H2140" s="3" t="s">
        <v>36</v>
      </c>
      <c r="I2140" t="str">
        <f t="shared" si="233"/>
        <v>50000000+</v>
      </c>
      <c r="J2140" s="1">
        <f t="shared" si="234"/>
        <v>50000000</v>
      </c>
      <c r="K2140" t="s">
        <v>17</v>
      </c>
      <c r="L2140" s="2">
        <v>0</v>
      </c>
      <c r="M2140" s="1">
        <f t="shared" si="235"/>
        <v>0</v>
      </c>
      <c r="N2140" t="s">
        <v>18</v>
      </c>
      <c r="O2140" t="s">
        <v>3043</v>
      </c>
      <c r="P2140" t="s">
        <v>248</v>
      </c>
      <c r="Q2140" t="str">
        <f t="shared" si="236"/>
        <v>2018</v>
      </c>
      <c r="R2140" t="str">
        <f t="shared" si="237"/>
        <v>July</v>
      </c>
      <c r="S2140" t="s">
        <v>1864</v>
      </c>
      <c r="T2140" t="s">
        <v>40</v>
      </c>
    </row>
    <row r="2141" spans="1:20" x14ac:dyDescent="0.3">
      <c r="A2141" t="s">
        <v>3075</v>
      </c>
      <c r="B2141" t="s">
        <v>2910</v>
      </c>
      <c r="C2141">
        <v>4.5999999999999996</v>
      </c>
      <c r="D2141">
        <f t="shared" si="231"/>
        <v>5</v>
      </c>
      <c r="E2141">
        <v>19170</v>
      </c>
      <c r="F2141" t="s">
        <v>1135</v>
      </c>
      <c r="G2141">
        <f t="shared" si="232"/>
        <v>70000000</v>
      </c>
      <c r="H2141" s="3" t="s">
        <v>56</v>
      </c>
      <c r="I2141" t="str">
        <f t="shared" si="233"/>
        <v>1000000+</v>
      </c>
      <c r="J2141" s="1">
        <f t="shared" si="234"/>
        <v>1000000</v>
      </c>
      <c r="K2141" t="s">
        <v>17</v>
      </c>
      <c r="L2141" s="2">
        <v>0</v>
      </c>
      <c r="M2141" s="1">
        <f t="shared" si="235"/>
        <v>0</v>
      </c>
      <c r="N2141" t="s">
        <v>18</v>
      </c>
      <c r="O2141" t="s">
        <v>3076</v>
      </c>
      <c r="P2141" t="s">
        <v>3077</v>
      </c>
      <c r="Q2141" t="str">
        <f t="shared" si="236"/>
        <v>2017</v>
      </c>
      <c r="R2141" t="str">
        <f t="shared" si="237"/>
        <v>March</v>
      </c>
      <c r="S2141" t="s">
        <v>354</v>
      </c>
      <c r="T2141" t="s">
        <v>22</v>
      </c>
    </row>
    <row r="2142" spans="1:20" x14ac:dyDescent="0.3">
      <c r="A2142" t="s">
        <v>3078</v>
      </c>
      <c r="B2142" t="s">
        <v>2910</v>
      </c>
      <c r="C2142">
        <v>4.3</v>
      </c>
      <c r="D2142">
        <f t="shared" si="231"/>
        <v>5</v>
      </c>
      <c r="E2142">
        <v>169609</v>
      </c>
      <c r="F2142" t="s">
        <v>1677</v>
      </c>
      <c r="G2142">
        <f t="shared" si="232"/>
        <v>34000000</v>
      </c>
      <c r="H2142" s="3" t="s">
        <v>79</v>
      </c>
      <c r="I2142" t="str">
        <f t="shared" si="233"/>
        <v>10000000+</v>
      </c>
      <c r="J2142" s="1">
        <f t="shared" si="234"/>
        <v>10000000</v>
      </c>
      <c r="K2142" t="s">
        <v>17</v>
      </c>
      <c r="L2142" s="2">
        <v>0</v>
      </c>
      <c r="M2142" s="1">
        <f t="shared" si="235"/>
        <v>0</v>
      </c>
      <c r="N2142" t="s">
        <v>18</v>
      </c>
      <c r="O2142" t="s">
        <v>3034</v>
      </c>
      <c r="P2142" t="s">
        <v>1016</v>
      </c>
      <c r="Q2142" t="str">
        <f t="shared" si="236"/>
        <v>2018</v>
      </c>
      <c r="R2142" t="str">
        <f t="shared" si="237"/>
        <v>June</v>
      </c>
      <c r="S2142" t="s">
        <v>3079</v>
      </c>
      <c r="T2142" t="s">
        <v>71</v>
      </c>
    </row>
    <row r="2143" spans="1:20" x14ac:dyDescent="0.3">
      <c r="A2143" t="s">
        <v>3080</v>
      </c>
      <c r="B2143" t="s">
        <v>2910</v>
      </c>
      <c r="C2143">
        <v>4.7</v>
      </c>
      <c r="D2143">
        <f t="shared" si="231"/>
        <v>5</v>
      </c>
      <c r="E2143">
        <v>6188</v>
      </c>
      <c r="F2143" t="s">
        <v>1083</v>
      </c>
      <c r="G2143">
        <f t="shared" si="232"/>
        <v>49000000</v>
      </c>
      <c r="H2143" s="3" t="s">
        <v>25</v>
      </c>
      <c r="I2143" t="str">
        <f t="shared" si="233"/>
        <v>500000+</v>
      </c>
      <c r="J2143" s="1">
        <f t="shared" si="234"/>
        <v>500000</v>
      </c>
      <c r="K2143" t="s">
        <v>17</v>
      </c>
      <c r="L2143" s="2">
        <v>0</v>
      </c>
      <c r="M2143" s="1">
        <f t="shared" si="235"/>
        <v>0</v>
      </c>
      <c r="N2143" t="s">
        <v>111</v>
      </c>
      <c r="O2143" t="s">
        <v>1452</v>
      </c>
      <c r="P2143" t="s">
        <v>906</v>
      </c>
      <c r="Q2143" t="str">
        <f t="shared" si="236"/>
        <v>2018</v>
      </c>
      <c r="R2143" t="str">
        <f t="shared" si="237"/>
        <v>April</v>
      </c>
      <c r="S2143" t="s">
        <v>2984</v>
      </c>
      <c r="T2143" t="s">
        <v>71</v>
      </c>
    </row>
    <row r="2144" spans="1:20" x14ac:dyDescent="0.3">
      <c r="A2144" t="s">
        <v>3081</v>
      </c>
      <c r="B2144" t="s">
        <v>2910</v>
      </c>
      <c r="C2144">
        <v>4.3</v>
      </c>
      <c r="D2144">
        <f t="shared" si="231"/>
        <v>5</v>
      </c>
      <c r="E2144">
        <v>1369</v>
      </c>
      <c r="F2144" t="s">
        <v>312</v>
      </c>
      <c r="G2144">
        <f t="shared" si="232"/>
        <v>9800000</v>
      </c>
      <c r="H2144" s="3" t="s">
        <v>25</v>
      </c>
      <c r="I2144" t="str">
        <f t="shared" si="233"/>
        <v>500000+</v>
      </c>
      <c r="J2144" s="1">
        <f t="shared" si="234"/>
        <v>500000</v>
      </c>
      <c r="K2144" t="s">
        <v>17</v>
      </c>
      <c r="L2144" s="2">
        <v>0</v>
      </c>
      <c r="M2144" s="1">
        <f t="shared" si="235"/>
        <v>0</v>
      </c>
      <c r="N2144" t="s">
        <v>18</v>
      </c>
      <c r="O2144" t="s">
        <v>3082</v>
      </c>
      <c r="P2144" t="s">
        <v>3083</v>
      </c>
      <c r="Q2144" t="str">
        <f t="shared" si="236"/>
        <v>2016</v>
      </c>
      <c r="R2144" t="str">
        <f t="shared" si="237"/>
        <v>March</v>
      </c>
      <c r="S2144" t="s">
        <v>281</v>
      </c>
      <c r="T2144" t="s">
        <v>51</v>
      </c>
    </row>
    <row r="2145" spans="1:20" x14ac:dyDescent="0.3">
      <c r="A2145" t="s">
        <v>3084</v>
      </c>
      <c r="B2145" t="s">
        <v>2910</v>
      </c>
      <c r="C2145">
        <v>4.4000000000000004</v>
      </c>
      <c r="D2145">
        <f t="shared" si="231"/>
        <v>5</v>
      </c>
      <c r="E2145">
        <v>2952</v>
      </c>
      <c r="F2145" t="s">
        <v>85</v>
      </c>
      <c r="G2145">
        <f t="shared" si="232"/>
        <v>37000000</v>
      </c>
      <c r="H2145" s="3" t="s">
        <v>25</v>
      </c>
      <c r="I2145" t="str">
        <f t="shared" si="233"/>
        <v>500000+</v>
      </c>
      <c r="J2145" s="1">
        <f t="shared" si="234"/>
        <v>500000</v>
      </c>
      <c r="K2145" t="s">
        <v>17</v>
      </c>
      <c r="L2145" s="2">
        <v>0</v>
      </c>
      <c r="M2145" s="1">
        <f t="shared" si="235"/>
        <v>0</v>
      </c>
      <c r="N2145" t="s">
        <v>18</v>
      </c>
      <c r="O2145" t="s">
        <v>1214</v>
      </c>
      <c r="P2145" t="s">
        <v>763</v>
      </c>
      <c r="Q2145" t="str">
        <f t="shared" si="236"/>
        <v>2018</v>
      </c>
      <c r="R2145" t="str">
        <f t="shared" si="237"/>
        <v>June</v>
      </c>
      <c r="S2145" t="s">
        <v>1249</v>
      </c>
      <c r="T2145" t="s">
        <v>501</v>
      </c>
    </row>
    <row r="2146" spans="1:20" x14ac:dyDescent="0.3">
      <c r="A2146" t="s">
        <v>3085</v>
      </c>
      <c r="B2146" t="s">
        <v>2910</v>
      </c>
      <c r="C2146">
        <v>4.2</v>
      </c>
      <c r="D2146">
        <f t="shared" si="231"/>
        <v>5</v>
      </c>
      <c r="E2146">
        <v>731</v>
      </c>
      <c r="F2146" t="s">
        <v>39</v>
      </c>
      <c r="G2146">
        <f t="shared" si="232"/>
        <v>1000</v>
      </c>
      <c r="H2146" s="3" t="s">
        <v>43</v>
      </c>
      <c r="I2146" t="str">
        <f t="shared" si="233"/>
        <v>100000+</v>
      </c>
      <c r="J2146" s="1">
        <f t="shared" si="234"/>
        <v>100000</v>
      </c>
      <c r="K2146" t="s">
        <v>17</v>
      </c>
      <c r="L2146" s="2">
        <v>0</v>
      </c>
      <c r="M2146" s="1">
        <f t="shared" si="235"/>
        <v>0</v>
      </c>
      <c r="N2146" t="s">
        <v>18</v>
      </c>
      <c r="O2146" t="s">
        <v>2919</v>
      </c>
      <c r="P2146" t="s">
        <v>221</v>
      </c>
      <c r="Q2146" t="str">
        <f t="shared" si="236"/>
        <v>2018</v>
      </c>
      <c r="R2146" t="str">
        <f t="shared" si="237"/>
        <v>July</v>
      </c>
      <c r="S2146" t="s">
        <v>3086</v>
      </c>
      <c r="T2146" t="s">
        <v>40</v>
      </c>
    </row>
    <row r="2147" spans="1:20" x14ac:dyDescent="0.3">
      <c r="A2147" t="s">
        <v>3087</v>
      </c>
      <c r="B2147" t="s">
        <v>2910</v>
      </c>
      <c r="C2147">
        <v>4.7</v>
      </c>
      <c r="D2147">
        <f t="shared" si="231"/>
        <v>5</v>
      </c>
      <c r="E2147">
        <v>9856</v>
      </c>
      <c r="F2147" t="s">
        <v>538</v>
      </c>
      <c r="G2147">
        <f t="shared" si="232"/>
        <v>55000000</v>
      </c>
      <c r="H2147" s="3" t="s">
        <v>43</v>
      </c>
      <c r="I2147" t="str">
        <f t="shared" si="233"/>
        <v>100000+</v>
      </c>
      <c r="J2147" s="1">
        <f t="shared" si="234"/>
        <v>100000</v>
      </c>
      <c r="K2147" t="s">
        <v>17</v>
      </c>
      <c r="L2147" s="2">
        <v>0</v>
      </c>
      <c r="M2147" s="1">
        <f t="shared" si="235"/>
        <v>0</v>
      </c>
      <c r="N2147" t="s">
        <v>18</v>
      </c>
      <c r="O2147" t="s">
        <v>3088</v>
      </c>
      <c r="P2147" t="s">
        <v>3089</v>
      </c>
      <c r="Q2147" t="str">
        <f t="shared" si="236"/>
        <v>2016</v>
      </c>
      <c r="R2147" t="str">
        <f t="shared" si="237"/>
        <v>February</v>
      </c>
      <c r="S2147" t="s">
        <v>1183</v>
      </c>
      <c r="T2147" t="s">
        <v>76</v>
      </c>
    </row>
    <row r="2148" spans="1:20" x14ac:dyDescent="0.3">
      <c r="A2148" t="s">
        <v>3090</v>
      </c>
      <c r="B2148" t="s">
        <v>2910</v>
      </c>
      <c r="C2148">
        <v>3.9</v>
      </c>
      <c r="D2148">
        <f t="shared" si="231"/>
        <v>4</v>
      </c>
      <c r="E2148">
        <v>10753</v>
      </c>
      <c r="F2148" t="s">
        <v>1272</v>
      </c>
      <c r="G2148">
        <f t="shared" si="232"/>
        <v>84000000</v>
      </c>
      <c r="H2148" s="3" t="s">
        <v>56</v>
      </c>
      <c r="I2148" t="str">
        <f t="shared" si="233"/>
        <v>1000000+</v>
      </c>
      <c r="J2148" s="1">
        <f t="shared" si="234"/>
        <v>1000000</v>
      </c>
      <c r="K2148" t="s">
        <v>17</v>
      </c>
      <c r="L2148" s="2">
        <v>0</v>
      </c>
      <c r="M2148" s="1">
        <f t="shared" si="235"/>
        <v>0</v>
      </c>
      <c r="N2148" t="s">
        <v>18</v>
      </c>
      <c r="O2148" t="s">
        <v>2919</v>
      </c>
      <c r="P2148" t="s">
        <v>274</v>
      </c>
      <c r="Q2148" t="str">
        <f t="shared" si="236"/>
        <v>2018</v>
      </c>
      <c r="R2148" t="str">
        <f t="shared" si="237"/>
        <v>July</v>
      </c>
      <c r="S2148" t="s">
        <v>568</v>
      </c>
      <c r="T2148" t="s">
        <v>71</v>
      </c>
    </row>
    <row r="2149" spans="1:20" x14ac:dyDescent="0.3">
      <c r="A2149" t="s">
        <v>3091</v>
      </c>
      <c r="B2149" t="s">
        <v>2910</v>
      </c>
      <c r="C2149">
        <v>4.0999999999999996</v>
      </c>
      <c r="D2149">
        <f t="shared" si="231"/>
        <v>5</v>
      </c>
      <c r="E2149">
        <v>154</v>
      </c>
      <c r="F2149" t="s">
        <v>242</v>
      </c>
      <c r="G2149">
        <f t="shared" si="232"/>
        <v>16000000</v>
      </c>
      <c r="H2149" s="3" t="s">
        <v>16</v>
      </c>
      <c r="I2149" t="str">
        <f t="shared" si="233"/>
        <v>10000+</v>
      </c>
      <c r="J2149" s="1">
        <f t="shared" si="234"/>
        <v>10000</v>
      </c>
      <c r="K2149" t="s">
        <v>17</v>
      </c>
      <c r="L2149" s="2">
        <v>0</v>
      </c>
      <c r="M2149" s="1">
        <f t="shared" si="235"/>
        <v>0</v>
      </c>
      <c r="N2149" t="s">
        <v>18</v>
      </c>
      <c r="O2149" t="s">
        <v>2919</v>
      </c>
      <c r="P2149" t="s">
        <v>3092</v>
      </c>
      <c r="Q2149" t="str">
        <f t="shared" si="236"/>
        <v>2017</v>
      </c>
      <c r="R2149" t="str">
        <f t="shared" si="237"/>
        <v>January</v>
      </c>
      <c r="S2149" t="s">
        <v>28</v>
      </c>
      <c r="T2149" t="s">
        <v>71</v>
      </c>
    </row>
    <row r="2150" spans="1:20" x14ac:dyDescent="0.3">
      <c r="A2150" t="s">
        <v>3093</v>
      </c>
      <c r="B2150" t="s">
        <v>2910</v>
      </c>
      <c r="C2150">
        <v>4.0999999999999996</v>
      </c>
      <c r="D2150">
        <f t="shared" si="231"/>
        <v>5</v>
      </c>
      <c r="E2150">
        <v>288523</v>
      </c>
      <c r="F2150" t="s">
        <v>2789</v>
      </c>
      <c r="G2150">
        <f t="shared" si="232"/>
        <v>92000000</v>
      </c>
      <c r="H2150" s="3" t="s">
        <v>79</v>
      </c>
      <c r="I2150" t="str">
        <f t="shared" si="233"/>
        <v>10000000+</v>
      </c>
      <c r="J2150" s="1">
        <f t="shared" si="234"/>
        <v>10000000</v>
      </c>
      <c r="K2150" t="s">
        <v>17</v>
      </c>
      <c r="L2150" s="2">
        <v>0</v>
      </c>
      <c r="M2150" s="1">
        <f t="shared" si="235"/>
        <v>0</v>
      </c>
      <c r="N2150" t="s">
        <v>18</v>
      </c>
      <c r="O2150" t="s">
        <v>3094</v>
      </c>
      <c r="P2150" t="s">
        <v>1699</v>
      </c>
      <c r="Q2150" t="str">
        <f t="shared" si="236"/>
        <v>2018</v>
      </c>
      <c r="R2150" t="str">
        <f t="shared" si="237"/>
        <v>May</v>
      </c>
      <c r="S2150" t="s">
        <v>1733</v>
      </c>
      <c r="T2150" t="s">
        <v>76</v>
      </c>
    </row>
    <row r="2151" spans="1:20" x14ac:dyDescent="0.3">
      <c r="A2151" t="s">
        <v>3095</v>
      </c>
      <c r="B2151" t="s">
        <v>2910</v>
      </c>
      <c r="C2151">
        <v>4.0999999999999996</v>
      </c>
      <c r="D2151">
        <f t="shared" si="231"/>
        <v>5</v>
      </c>
      <c r="E2151">
        <v>4522</v>
      </c>
      <c r="F2151" t="s">
        <v>194</v>
      </c>
      <c r="G2151">
        <f t="shared" si="232"/>
        <v>57000000</v>
      </c>
      <c r="H2151" s="3" t="s">
        <v>25</v>
      </c>
      <c r="I2151" t="str">
        <f t="shared" si="233"/>
        <v>500000+</v>
      </c>
      <c r="J2151" s="1">
        <f t="shared" si="234"/>
        <v>500000</v>
      </c>
      <c r="K2151" t="s">
        <v>17</v>
      </c>
      <c r="L2151" s="2">
        <v>0</v>
      </c>
      <c r="M2151" s="1">
        <f t="shared" si="235"/>
        <v>0</v>
      </c>
      <c r="N2151" t="s">
        <v>18</v>
      </c>
      <c r="O2151" t="s">
        <v>2919</v>
      </c>
      <c r="P2151" t="s">
        <v>326</v>
      </c>
      <c r="Q2151" t="str">
        <f t="shared" si="236"/>
        <v>2018</v>
      </c>
      <c r="R2151" t="str">
        <f t="shared" si="237"/>
        <v>June</v>
      </c>
      <c r="S2151" t="s">
        <v>3096</v>
      </c>
      <c r="T2151" t="s">
        <v>71</v>
      </c>
    </row>
    <row r="2152" spans="1:20" x14ac:dyDescent="0.3">
      <c r="A2152" t="s">
        <v>3097</v>
      </c>
      <c r="B2152" t="s">
        <v>2910</v>
      </c>
      <c r="C2152">
        <v>4.2</v>
      </c>
      <c r="D2152">
        <f t="shared" si="231"/>
        <v>5</v>
      </c>
      <c r="E2152">
        <v>3328</v>
      </c>
      <c r="F2152" t="s">
        <v>39</v>
      </c>
      <c r="G2152">
        <f t="shared" si="232"/>
        <v>1000</v>
      </c>
      <c r="H2152" s="3" t="s">
        <v>43</v>
      </c>
      <c r="I2152" t="str">
        <f t="shared" si="233"/>
        <v>100000+</v>
      </c>
      <c r="J2152" s="1">
        <f t="shared" si="234"/>
        <v>100000</v>
      </c>
      <c r="K2152" t="s">
        <v>596</v>
      </c>
      <c r="L2152" s="2" t="s">
        <v>860</v>
      </c>
      <c r="M2152" s="1">
        <f t="shared" si="235"/>
        <v>3.99</v>
      </c>
      <c r="N2152" t="s">
        <v>18</v>
      </c>
      <c r="O2152" t="s">
        <v>1227</v>
      </c>
      <c r="P2152" t="s">
        <v>3098</v>
      </c>
      <c r="Q2152" t="str">
        <f t="shared" si="236"/>
        <v>2017</v>
      </c>
      <c r="R2152" t="str">
        <f t="shared" si="237"/>
        <v>July</v>
      </c>
      <c r="S2152" t="s">
        <v>39</v>
      </c>
      <c r="T2152" t="s">
        <v>39</v>
      </c>
    </row>
    <row r="2153" spans="1:20" x14ac:dyDescent="0.3">
      <c r="A2153" t="s">
        <v>1439</v>
      </c>
      <c r="B2153" t="s">
        <v>2910</v>
      </c>
      <c r="C2153">
        <v>4.7</v>
      </c>
      <c r="D2153">
        <f t="shared" si="231"/>
        <v>5</v>
      </c>
      <c r="E2153">
        <v>31100</v>
      </c>
      <c r="F2153" t="s">
        <v>152</v>
      </c>
      <c r="G2153">
        <f t="shared" si="232"/>
        <v>24000000</v>
      </c>
      <c r="H2153" s="3" t="s">
        <v>25</v>
      </c>
      <c r="I2153" t="str">
        <f t="shared" si="233"/>
        <v>500000+</v>
      </c>
      <c r="J2153" s="1">
        <f t="shared" si="234"/>
        <v>500000</v>
      </c>
      <c r="K2153" t="s">
        <v>596</v>
      </c>
      <c r="L2153" s="2" t="s">
        <v>860</v>
      </c>
      <c r="M2153" s="1">
        <f t="shared" si="235"/>
        <v>3.99</v>
      </c>
      <c r="N2153" t="s">
        <v>18</v>
      </c>
      <c r="O2153" t="s">
        <v>1273</v>
      </c>
      <c r="P2153" t="s">
        <v>688</v>
      </c>
      <c r="Q2153" t="str">
        <f t="shared" si="236"/>
        <v>2018</v>
      </c>
      <c r="R2153" t="str">
        <f t="shared" si="237"/>
        <v>July</v>
      </c>
      <c r="S2153" t="s">
        <v>1440</v>
      </c>
      <c r="T2153" t="s">
        <v>46</v>
      </c>
    </row>
    <row r="2154" spans="1:20" x14ac:dyDescent="0.3">
      <c r="A2154" t="s">
        <v>3099</v>
      </c>
      <c r="B2154" t="s">
        <v>2910</v>
      </c>
      <c r="C2154">
        <v>4.4000000000000004</v>
      </c>
      <c r="D2154">
        <f t="shared" si="231"/>
        <v>5</v>
      </c>
      <c r="E2154">
        <v>854</v>
      </c>
      <c r="F2154" t="s">
        <v>1149</v>
      </c>
      <c r="G2154">
        <f t="shared" si="232"/>
        <v>6900000</v>
      </c>
      <c r="H2154" s="3" t="s">
        <v>16</v>
      </c>
      <c r="I2154" t="str">
        <f t="shared" si="233"/>
        <v>10000+</v>
      </c>
      <c r="J2154" s="1">
        <f t="shared" si="234"/>
        <v>10000</v>
      </c>
      <c r="K2154" t="s">
        <v>596</v>
      </c>
      <c r="L2154" s="2" t="s">
        <v>597</v>
      </c>
      <c r="M2154" s="1">
        <f t="shared" si="235"/>
        <v>4.99</v>
      </c>
      <c r="N2154" t="s">
        <v>18</v>
      </c>
      <c r="O2154" t="s">
        <v>2535</v>
      </c>
      <c r="P2154" t="s">
        <v>3100</v>
      </c>
      <c r="Q2154" t="str">
        <f t="shared" si="236"/>
        <v>2015</v>
      </c>
      <c r="R2154" t="str">
        <f t="shared" si="237"/>
        <v>December</v>
      </c>
      <c r="S2154" t="s">
        <v>39</v>
      </c>
      <c r="T2154" t="s">
        <v>22</v>
      </c>
    </row>
    <row r="2155" spans="1:20" x14ac:dyDescent="0.3">
      <c r="A2155" t="s">
        <v>3101</v>
      </c>
      <c r="B2155" t="s">
        <v>2910</v>
      </c>
      <c r="C2155">
        <v>4.3</v>
      </c>
      <c r="D2155">
        <f t="shared" si="231"/>
        <v>5</v>
      </c>
      <c r="E2155">
        <v>560</v>
      </c>
      <c r="F2155" t="s">
        <v>903</v>
      </c>
      <c r="G2155">
        <f t="shared" si="232"/>
        <v>44000000</v>
      </c>
      <c r="H2155" s="3" t="s">
        <v>16</v>
      </c>
      <c r="I2155" t="str">
        <f t="shared" si="233"/>
        <v>10000+</v>
      </c>
      <c r="J2155" s="1">
        <f t="shared" si="234"/>
        <v>10000</v>
      </c>
      <c r="K2155" t="s">
        <v>596</v>
      </c>
      <c r="L2155" s="2" t="s">
        <v>860</v>
      </c>
      <c r="M2155" s="1">
        <f t="shared" si="235"/>
        <v>3.99</v>
      </c>
      <c r="N2155" t="s">
        <v>18</v>
      </c>
      <c r="O2155" t="s">
        <v>2951</v>
      </c>
      <c r="P2155" t="s">
        <v>3102</v>
      </c>
      <c r="Q2155" t="str">
        <f t="shared" si="236"/>
        <v>2015</v>
      </c>
      <c r="R2155" t="str">
        <f t="shared" si="237"/>
        <v>June</v>
      </c>
      <c r="S2155" t="s">
        <v>166</v>
      </c>
      <c r="T2155" t="s">
        <v>51</v>
      </c>
    </row>
    <row r="2156" spans="1:20" x14ac:dyDescent="0.3">
      <c r="A2156" t="s">
        <v>3103</v>
      </c>
      <c r="B2156" t="s">
        <v>2910</v>
      </c>
      <c r="C2156">
        <v>4.5</v>
      </c>
      <c r="D2156">
        <f t="shared" si="231"/>
        <v>5</v>
      </c>
      <c r="E2156">
        <v>197</v>
      </c>
      <c r="F2156" t="s">
        <v>142</v>
      </c>
      <c r="G2156">
        <f t="shared" si="232"/>
        <v>11000000</v>
      </c>
      <c r="H2156" s="3" t="s">
        <v>719</v>
      </c>
      <c r="I2156" t="str">
        <f t="shared" si="233"/>
        <v>1000+</v>
      </c>
      <c r="J2156" s="1">
        <f t="shared" si="234"/>
        <v>1000</v>
      </c>
      <c r="K2156" t="s">
        <v>596</v>
      </c>
      <c r="L2156" s="2" t="s">
        <v>943</v>
      </c>
      <c r="M2156" s="1">
        <f t="shared" si="235"/>
        <v>2.99</v>
      </c>
      <c r="N2156" t="s">
        <v>18</v>
      </c>
      <c r="O2156" t="s">
        <v>2609</v>
      </c>
      <c r="P2156" t="s">
        <v>3104</v>
      </c>
      <c r="Q2156" t="str">
        <f t="shared" si="236"/>
        <v>2017</v>
      </c>
      <c r="R2156" t="str">
        <f t="shared" si="237"/>
        <v>March</v>
      </c>
      <c r="S2156" t="s">
        <v>1566</v>
      </c>
      <c r="T2156" t="s">
        <v>51</v>
      </c>
    </row>
    <row r="2157" spans="1:20" x14ac:dyDescent="0.3">
      <c r="A2157" t="s">
        <v>3105</v>
      </c>
      <c r="B2157" t="s">
        <v>2910</v>
      </c>
      <c r="C2157">
        <v>4.3</v>
      </c>
      <c r="D2157">
        <f t="shared" si="231"/>
        <v>5</v>
      </c>
      <c r="E2157">
        <v>63186</v>
      </c>
      <c r="F2157" t="s">
        <v>242</v>
      </c>
      <c r="G2157">
        <f t="shared" si="232"/>
        <v>16000000</v>
      </c>
      <c r="H2157" s="3" t="s">
        <v>79</v>
      </c>
      <c r="I2157" t="str">
        <f t="shared" si="233"/>
        <v>10000000+</v>
      </c>
      <c r="J2157" s="1">
        <f t="shared" si="234"/>
        <v>10000000</v>
      </c>
      <c r="K2157" t="s">
        <v>17</v>
      </c>
      <c r="L2157" s="2">
        <v>0</v>
      </c>
      <c r="M2157" s="1">
        <f t="shared" si="235"/>
        <v>0</v>
      </c>
      <c r="N2157" t="s">
        <v>18</v>
      </c>
      <c r="O2157" t="s">
        <v>2916</v>
      </c>
      <c r="P2157" t="s">
        <v>112</v>
      </c>
      <c r="Q2157" t="str">
        <f t="shared" si="236"/>
        <v>2018</v>
      </c>
      <c r="R2157" t="str">
        <f t="shared" si="237"/>
        <v>July</v>
      </c>
      <c r="S2157">
        <v>7.5</v>
      </c>
      <c r="T2157" t="s">
        <v>22</v>
      </c>
    </row>
    <row r="2158" spans="1:20" x14ac:dyDescent="0.3">
      <c r="A2158" t="s">
        <v>3106</v>
      </c>
      <c r="B2158" t="s">
        <v>2910</v>
      </c>
      <c r="C2158">
        <v>4.3</v>
      </c>
      <c r="D2158">
        <f t="shared" si="231"/>
        <v>5</v>
      </c>
      <c r="E2158">
        <v>23772</v>
      </c>
      <c r="F2158" t="s">
        <v>96</v>
      </c>
      <c r="G2158">
        <f t="shared" si="232"/>
        <v>17000000</v>
      </c>
      <c r="H2158" s="3" t="s">
        <v>31</v>
      </c>
      <c r="I2158" t="str">
        <f t="shared" si="233"/>
        <v>5000000+</v>
      </c>
      <c r="J2158" s="1">
        <f t="shared" si="234"/>
        <v>5000000</v>
      </c>
      <c r="K2158" t="s">
        <v>17</v>
      </c>
      <c r="L2158" s="2">
        <v>0</v>
      </c>
      <c r="M2158" s="1">
        <f t="shared" si="235"/>
        <v>0</v>
      </c>
      <c r="N2158" t="s">
        <v>18</v>
      </c>
      <c r="O2158" t="s">
        <v>3107</v>
      </c>
      <c r="P2158" t="s">
        <v>2459</v>
      </c>
      <c r="Q2158" t="str">
        <f t="shared" si="236"/>
        <v>2017</v>
      </c>
      <c r="R2158" t="str">
        <f t="shared" si="237"/>
        <v>August</v>
      </c>
      <c r="S2158" t="s">
        <v>3108</v>
      </c>
      <c r="T2158" t="s">
        <v>51</v>
      </c>
    </row>
    <row r="2159" spans="1:20" x14ac:dyDescent="0.3">
      <c r="A2159" t="s">
        <v>3109</v>
      </c>
      <c r="B2159" t="s">
        <v>2910</v>
      </c>
      <c r="C2159">
        <v>4.0999999999999996</v>
      </c>
      <c r="D2159">
        <f t="shared" si="231"/>
        <v>5</v>
      </c>
      <c r="E2159">
        <v>6007</v>
      </c>
      <c r="F2159" t="s">
        <v>276</v>
      </c>
      <c r="G2159">
        <f t="shared" si="232"/>
        <v>18000000</v>
      </c>
      <c r="H2159" s="3" t="s">
        <v>56</v>
      </c>
      <c r="I2159" t="str">
        <f t="shared" si="233"/>
        <v>1000000+</v>
      </c>
      <c r="J2159" s="1">
        <f t="shared" si="234"/>
        <v>1000000</v>
      </c>
      <c r="K2159" t="s">
        <v>17</v>
      </c>
      <c r="L2159" s="2">
        <v>0</v>
      </c>
      <c r="M2159" s="1">
        <f t="shared" si="235"/>
        <v>0</v>
      </c>
      <c r="N2159" t="s">
        <v>18</v>
      </c>
      <c r="O2159" t="s">
        <v>3110</v>
      </c>
      <c r="P2159" t="s">
        <v>3111</v>
      </c>
      <c r="Q2159" t="str">
        <f t="shared" si="236"/>
        <v>2017</v>
      </c>
      <c r="R2159" t="str">
        <f t="shared" si="237"/>
        <v>July</v>
      </c>
      <c r="S2159" t="s">
        <v>3112</v>
      </c>
      <c r="T2159" t="s">
        <v>51</v>
      </c>
    </row>
    <row r="2160" spans="1:20" x14ac:dyDescent="0.3">
      <c r="A2160" t="s">
        <v>3113</v>
      </c>
      <c r="B2160" t="s">
        <v>2910</v>
      </c>
      <c r="C2160">
        <v>4.0999999999999996</v>
      </c>
      <c r="D2160">
        <f t="shared" si="231"/>
        <v>5</v>
      </c>
      <c r="E2160">
        <v>2903</v>
      </c>
      <c r="F2160" t="s">
        <v>242</v>
      </c>
      <c r="G2160">
        <f t="shared" si="232"/>
        <v>16000000</v>
      </c>
      <c r="H2160" s="3" t="s">
        <v>56</v>
      </c>
      <c r="I2160" t="str">
        <f t="shared" si="233"/>
        <v>1000000+</v>
      </c>
      <c r="J2160" s="1">
        <f t="shared" si="234"/>
        <v>1000000</v>
      </c>
      <c r="K2160" t="s">
        <v>17</v>
      </c>
      <c r="L2160" s="2">
        <v>0</v>
      </c>
      <c r="M2160" s="1">
        <f t="shared" si="235"/>
        <v>0</v>
      </c>
      <c r="N2160" t="s">
        <v>18</v>
      </c>
      <c r="O2160" t="s">
        <v>3107</v>
      </c>
      <c r="P2160" t="s">
        <v>704</v>
      </c>
      <c r="Q2160" t="str">
        <f t="shared" si="236"/>
        <v>2018</v>
      </c>
      <c r="R2160" t="str">
        <f t="shared" si="237"/>
        <v>July</v>
      </c>
      <c r="S2160">
        <v>5.2</v>
      </c>
      <c r="T2160" t="s">
        <v>71</v>
      </c>
    </row>
    <row r="2161" spans="1:20" x14ac:dyDescent="0.3">
      <c r="A2161" t="s">
        <v>3114</v>
      </c>
      <c r="B2161" t="s">
        <v>2910</v>
      </c>
      <c r="C2161">
        <v>4.0999999999999996</v>
      </c>
      <c r="D2161">
        <f t="shared" si="231"/>
        <v>5</v>
      </c>
      <c r="E2161">
        <v>3617</v>
      </c>
      <c r="F2161" t="s">
        <v>15</v>
      </c>
      <c r="G2161">
        <f t="shared" si="232"/>
        <v>19000000</v>
      </c>
      <c r="H2161" s="3" t="s">
        <v>56</v>
      </c>
      <c r="I2161" t="str">
        <f t="shared" si="233"/>
        <v>1000000+</v>
      </c>
      <c r="J2161" s="1">
        <f t="shared" si="234"/>
        <v>1000000</v>
      </c>
      <c r="K2161" t="s">
        <v>17</v>
      </c>
      <c r="L2161" s="2">
        <v>0</v>
      </c>
      <c r="M2161" s="1">
        <f t="shared" si="235"/>
        <v>0</v>
      </c>
      <c r="N2161" t="s">
        <v>18</v>
      </c>
      <c r="O2161" t="s">
        <v>3107</v>
      </c>
      <c r="P2161" t="s">
        <v>265</v>
      </c>
      <c r="Q2161" t="str">
        <f t="shared" si="236"/>
        <v>2018</v>
      </c>
      <c r="R2161" t="str">
        <f t="shared" si="237"/>
        <v>July</v>
      </c>
      <c r="S2161" t="s">
        <v>1566</v>
      </c>
      <c r="T2161" t="s">
        <v>71</v>
      </c>
    </row>
    <row r="2162" spans="1:20" x14ac:dyDescent="0.3">
      <c r="A2162" t="s">
        <v>3115</v>
      </c>
      <c r="B2162" t="s">
        <v>2910</v>
      </c>
      <c r="C2162">
        <v>4.5999999999999996</v>
      </c>
      <c r="D2162">
        <f t="shared" si="231"/>
        <v>5</v>
      </c>
      <c r="E2162">
        <v>3063</v>
      </c>
      <c r="F2162" t="s">
        <v>916</v>
      </c>
      <c r="G2162">
        <f t="shared" si="232"/>
        <v>1600000</v>
      </c>
      <c r="H2162" s="3" t="s">
        <v>43</v>
      </c>
      <c r="I2162" t="str">
        <f t="shared" si="233"/>
        <v>100000+</v>
      </c>
      <c r="J2162" s="1">
        <f t="shared" si="234"/>
        <v>100000</v>
      </c>
      <c r="K2162" t="s">
        <v>17</v>
      </c>
      <c r="L2162" s="2">
        <v>0</v>
      </c>
      <c r="M2162" s="1">
        <f t="shared" si="235"/>
        <v>0</v>
      </c>
      <c r="N2162" t="s">
        <v>18</v>
      </c>
      <c r="O2162" t="s">
        <v>3107</v>
      </c>
      <c r="P2162" t="s">
        <v>350</v>
      </c>
      <c r="Q2162" t="str">
        <f t="shared" si="236"/>
        <v>2018</v>
      </c>
      <c r="R2162" t="str">
        <f t="shared" si="237"/>
        <v>May</v>
      </c>
      <c r="S2162" t="s">
        <v>3116</v>
      </c>
      <c r="T2162" t="s">
        <v>63</v>
      </c>
    </row>
    <row r="2163" spans="1:20" x14ac:dyDescent="0.3">
      <c r="A2163" t="s">
        <v>3117</v>
      </c>
      <c r="B2163" t="s">
        <v>2910</v>
      </c>
      <c r="C2163">
        <v>4.0999999999999996</v>
      </c>
      <c r="D2163">
        <f t="shared" si="231"/>
        <v>5</v>
      </c>
      <c r="E2163">
        <v>3234</v>
      </c>
      <c r="F2163" t="s">
        <v>1340</v>
      </c>
      <c r="G2163">
        <f t="shared" si="232"/>
        <v>47000000</v>
      </c>
      <c r="H2163" s="3" t="s">
        <v>43</v>
      </c>
      <c r="I2163" t="str">
        <f t="shared" si="233"/>
        <v>100000+</v>
      </c>
      <c r="J2163" s="1">
        <f t="shared" si="234"/>
        <v>100000</v>
      </c>
      <c r="K2163" t="s">
        <v>17</v>
      </c>
      <c r="L2163" s="2">
        <v>0</v>
      </c>
      <c r="M2163" s="1">
        <f t="shared" si="235"/>
        <v>0</v>
      </c>
      <c r="N2163" t="s">
        <v>18</v>
      </c>
      <c r="O2163" t="s">
        <v>2916</v>
      </c>
      <c r="P2163" t="s">
        <v>313</v>
      </c>
      <c r="Q2163" t="str">
        <f t="shared" si="236"/>
        <v>2018</v>
      </c>
      <c r="R2163" t="str">
        <f t="shared" si="237"/>
        <v>May</v>
      </c>
      <c r="S2163" t="s">
        <v>2729</v>
      </c>
      <c r="T2163" t="s">
        <v>71</v>
      </c>
    </row>
    <row r="2164" spans="1:20" x14ac:dyDescent="0.3">
      <c r="A2164" t="s">
        <v>3118</v>
      </c>
      <c r="B2164" t="s">
        <v>2910</v>
      </c>
      <c r="C2164">
        <v>4.4000000000000004</v>
      </c>
      <c r="D2164">
        <f t="shared" si="231"/>
        <v>5</v>
      </c>
      <c r="E2164">
        <v>276</v>
      </c>
      <c r="F2164" t="s">
        <v>242</v>
      </c>
      <c r="G2164">
        <f t="shared" si="232"/>
        <v>16000000</v>
      </c>
      <c r="H2164" s="3" t="s">
        <v>49</v>
      </c>
      <c r="I2164" t="str">
        <f t="shared" si="233"/>
        <v>50000+</v>
      </c>
      <c r="J2164" s="1">
        <f t="shared" si="234"/>
        <v>50000</v>
      </c>
      <c r="K2164" t="s">
        <v>17</v>
      </c>
      <c r="L2164" s="2">
        <v>0</v>
      </c>
      <c r="M2164" s="1">
        <f t="shared" si="235"/>
        <v>0</v>
      </c>
      <c r="N2164" t="s">
        <v>18</v>
      </c>
      <c r="O2164" t="s">
        <v>2916</v>
      </c>
      <c r="P2164" t="s">
        <v>331</v>
      </c>
      <c r="Q2164" t="str">
        <f t="shared" si="236"/>
        <v>2017</v>
      </c>
      <c r="R2164" t="str">
        <f t="shared" si="237"/>
        <v>September</v>
      </c>
      <c r="S2164" t="s">
        <v>3119</v>
      </c>
      <c r="T2164" t="s">
        <v>51</v>
      </c>
    </row>
    <row r="2165" spans="1:20" x14ac:dyDescent="0.3">
      <c r="A2165" t="s">
        <v>3120</v>
      </c>
      <c r="B2165" t="s">
        <v>2910</v>
      </c>
      <c r="C2165">
        <v>4.4000000000000004</v>
      </c>
      <c r="D2165">
        <f t="shared" si="231"/>
        <v>5</v>
      </c>
      <c r="E2165">
        <v>1595</v>
      </c>
      <c r="F2165" t="s">
        <v>24</v>
      </c>
      <c r="G2165">
        <f t="shared" si="232"/>
        <v>14000000</v>
      </c>
      <c r="H2165" s="3" t="s">
        <v>25</v>
      </c>
      <c r="I2165" t="str">
        <f t="shared" si="233"/>
        <v>500000+</v>
      </c>
      <c r="J2165" s="1">
        <f t="shared" si="234"/>
        <v>500000</v>
      </c>
      <c r="K2165" t="s">
        <v>17</v>
      </c>
      <c r="L2165" s="2">
        <v>0</v>
      </c>
      <c r="M2165" s="1">
        <f t="shared" si="235"/>
        <v>0</v>
      </c>
      <c r="N2165" t="s">
        <v>18</v>
      </c>
      <c r="O2165" t="s">
        <v>2916</v>
      </c>
      <c r="P2165" t="s">
        <v>256</v>
      </c>
      <c r="Q2165" t="str">
        <f t="shared" si="236"/>
        <v>2018</v>
      </c>
      <c r="R2165" t="str">
        <f t="shared" si="237"/>
        <v>July</v>
      </c>
      <c r="S2165">
        <v>2.8</v>
      </c>
      <c r="T2165" t="s">
        <v>22</v>
      </c>
    </row>
    <row r="2166" spans="1:20" x14ac:dyDescent="0.3">
      <c r="A2166" t="s">
        <v>3121</v>
      </c>
      <c r="B2166" t="s">
        <v>2910</v>
      </c>
      <c r="C2166">
        <v>4.3</v>
      </c>
      <c r="D2166">
        <f t="shared" si="231"/>
        <v>5</v>
      </c>
      <c r="E2166">
        <v>879</v>
      </c>
      <c r="F2166" t="s">
        <v>39</v>
      </c>
      <c r="G2166">
        <f t="shared" si="232"/>
        <v>1000</v>
      </c>
      <c r="H2166" s="3" t="s">
        <v>43</v>
      </c>
      <c r="I2166" t="str">
        <f t="shared" si="233"/>
        <v>100000+</v>
      </c>
      <c r="J2166" s="1">
        <f t="shared" si="234"/>
        <v>100000</v>
      </c>
      <c r="K2166" t="s">
        <v>17</v>
      </c>
      <c r="L2166" s="2">
        <v>0</v>
      </c>
      <c r="M2166" s="1">
        <f t="shared" si="235"/>
        <v>0</v>
      </c>
      <c r="N2166" t="s">
        <v>18</v>
      </c>
      <c r="O2166" t="s">
        <v>3107</v>
      </c>
      <c r="P2166" t="s">
        <v>1977</v>
      </c>
      <c r="Q2166" t="str">
        <f t="shared" si="236"/>
        <v>2018</v>
      </c>
      <c r="R2166" t="str">
        <f t="shared" si="237"/>
        <v>May</v>
      </c>
      <c r="S2166" t="s">
        <v>146</v>
      </c>
      <c r="T2166" t="s">
        <v>71</v>
      </c>
    </row>
    <row r="2167" spans="1:20" x14ac:dyDescent="0.3">
      <c r="A2167" t="s">
        <v>3122</v>
      </c>
      <c r="B2167" t="s">
        <v>2910</v>
      </c>
      <c r="C2167">
        <v>4</v>
      </c>
      <c r="D2167">
        <f t="shared" si="231"/>
        <v>4</v>
      </c>
      <c r="E2167">
        <v>68559</v>
      </c>
      <c r="F2167" t="s">
        <v>2556</v>
      </c>
      <c r="G2167">
        <f t="shared" si="232"/>
        <v>75000000</v>
      </c>
      <c r="H2167" s="3" t="s">
        <v>31</v>
      </c>
      <c r="I2167" t="str">
        <f t="shared" si="233"/>
        <v>5000000+</v>
      </c>
      <c r="J2167" s="1">
        <f t="shared" si="234"/>
        <v>5000000</v>
      </c>
      <c r="K2167" t="s">
        <v>17</v>
      </c>
      <c r="L2167" s="2">
        <v>0</v>
      </c>
      <c r="M2167" s="1">
        <f t="shared" si="235"/>
        <v>0</v>
      </c>
      <c r="N2167" t="s">
        <v>18</v>
      </c>
      <c r="O2167" t="s">
        <v>3110</v>
      </c>
      <c r="P2167" t="s">
        <v>74</v>
      </c>
      <c r="Q2167" t="str">
        <f t="shared" si="236"/>
        <v>2018</v>
      </c>
      <c r="R2167" t="str">
        <f t="shared" si="237"/>
        <v>July</v>
      </c>
      <c r="S2167" t="s">
        <v>3123</v>
      </c>
      <c r="T2167" t="s">
        <v>46</v>
      </c>
    </row>
    <row r="2168" spans="1:20" x14ac:dyDescent="0.3">
      <c r="A2168" t="s">
        <v>3124</v>
      </c>
      <c r="B2168" t="s">
        <v>2910</v>
      </c>
      <c r="C2168">
        <v>4.8</v>
      </c>
      <c r="D2168">
        <f t="shared" si="231"/>
        <v>5</v>
      </c>
      <c r="E2168">
        <v>61</v>
      </c>
      <c r="F2168" t="s">
        <v>35</v>
      </c>
      <c r="G2168">
        <f t="shared" si="232"/>
        <v>25000000</v>
      </c>
      <c r="H2168" s="3" t="s">
        <v>719</v>
      </c>
      <c r="I2168" t="str">
        <f t="shared" si="233"/>
        <v>1000+</v>
      </c>
      <c r="J2168" s="1">
        <f t="shared" si="234"/>
        <v>1000</v>
      </c>
      <c r="K2168" t="s">
        <v>17</v>
      </c>
      <c r="L2168" s="2">
        <v>0</v>
      </c>
      <c r="M2168" s="1">
        <f t="shared" si="235"/>
        <v>0</v>
      </c>
      <c r="N2168" t="s">
        <v>18</v>
      </c>
      <c r="O2168" t="s">
        <v>2887</v>
      </c>
      <c r="P2168" t="s">
        <v>2478</v>
      </c>
      <c r="Q2168" t="str">
        <f t="shared" si="236"/>
        <v>2017</v>
      </c>
      <c r="R2168" t="str">
        <f t="shared" si="237"/>
        <v>January</v>
      </c>
      <c r="S2168" t="s">
        <v>3125</v>
      </c>
      <c r="T2168" t="s">
        <v>76</v>
      </c>
    </row>
    <row r="2169" spans="1:20" x14ac:dyDescent="0.3">
      <c r="A2169" t="s">
        <v>3126</v>
      </c>
      <c r="B2169" t="s">
        <v>2910</v>
      </c>
      <c r="C2169">
        <v>3.8</v>
      </c>
      <c r="D2169">
        <f t="shared" si="231"/>
        <v>4</v>
      </c>
      <c r="E2169">
        <v>1123</v>
      </c>
      <c r="F2169" t="s">
        <v>215</v>
      </c>
      <c r="G2169">
        <f t="shared" si="232"/>
        <v>5700000</v>
      </c>
      <c r="H2169" s="3" t="s">
        <v>43</v>
      </c>
      <c r="I2169" t="str">
        <f t="shared" si="233"/>
        <v>100000+</v>
      </c>
      <c r="J2169" s="1">
        <f t="shared" si="234"/>
        <v>100000</v>
      </c>
      <c r="K2169" t="s">
        <v>17</v>
      </c>
      <c r="L2169" s="2">
        <v>0</v>
      </c>
      <c r="M2169" s="1">
        <f t="shared" si="235"/>
        <v>0</v>
      </c>
      <c r="N2169" t="s">
        <v>18</v>
      </c>
      <c r="O2169" t="s">
        <v>3107</v>
      </c>
      <c r="P2169" t="s">
        <v>3127</v>
      </c>
      <c r="Q2169" t="str">
        <f t="shared" si="236"/>
        <v>2016</v>
      </c>
      <c r="R2169" t="str">
        <f t="shared" si="237"/>
        <v>September</v>
      </c>
      <c r="S2169">
        <v>4.2</v>
      </c>
      <c r="T2169" t="s">
        <v>51</v>
      </c>
    </row>
    <row r="2170" spans="1:20" x14ac:dyDescent="0.3">
      <c r="A2170" t="s">
        <v>3128</v>
      </c>
      <c r="B2170" t="s">
        <v>2910</v>
      </c>
      <c r="C2170">
        <v>4.7</v>
      </c>
      <c r="D2170">
        <f t="shared" si="231"/>
        <v>5</v>
      </c>
      <c r="E2170">
        <v>30</v>
      </c>
      <c r="F2170" t="s">
        <v>39</v>
      </c>
      <c r="G2170">
        <f t="shared" si="232"/>
        <v>1000</v>
      </c>
      <c r="H2170" s="3" t="s">
        <v>719</v>
      </c>
      <c r="I2170" t="str">
        <f t="shared" si="233"/>
        <v>1000+</v>
      </c>
      <c r="J2170" s="1">
        <f t="shared" si="234"/>
        <v>1000</v>
      </c>
      <c r="K2170" t="s">
        <v>596</v>
      </c>
      <c r="L2170" s="2" t="s">
        <v>3129</v>
      </c>
      <c r="M2170" s="1">
        <f t="shared" si="235"/>
        <v>7.49</v>
      </c>
      <c r="N2170" t="s">
        <v>18</v>
      </c>
      <c r="O2170" t="s">
        <v>2919</v>
      </c>
      <c r="P2170" t="s">
        <v>288</v>
      </c>
      <c r="Q2170" t="str">
        <f t="shared" si="236"/>
        <v>2018</v>
      </c>
      <c r="R2170" t="str">
        <f t="shared" si="237"/>
        <v>May</v>
      </c>
      <c r="S2170" t="s">
        <v>39</v>
      </c>
      <c r="T2170" t="s">
        <v>39</v>
      </c>
    </row>
    <row r="2171" spans="1:20" x14ac:dyDescent="0.3">
      <c r="A2171" t="s">
        <v>3130</v>
      </c>
      <c r="B2171" t="s">
        <v>2910</v>
      </c>
      <c r="C2171">
        <v>4.5</v>
      </c>
      <c r="D2171">
        <f t="shared" si="231"/>
        <v>5</v>
      </c>
      <c r="E2171">
        <v>566</v>
      </c>
      <c r="F2171" t="s">
        <v>96</v>
      </c>
      <c r="G2171">
        <f t="shared" si="232"/>
        <v>17000000</v>
      </c>
      <c r="H2171" s="3" t="s">
        <v>49</v>
      </c>
      <c r="I2171" t="str">
        <f t="shared" si="233"/>
        <v>50000+</v>
      </c>
      <c r="J2171" s="1">
        <f t="shared" si="234"/>
        <v>50000</v>
      </c>
      <c r="K2171" t="s">
        <v>17</v>
      </c>
      <c r="L2171" s="2">
        <v>0</v>
      </c>
      <c r="M2171" s="1">
        <f t="shared" si="235"/>
        <v>0</v>
      </c>
      <c r="N2171" t="s">
        <v>18</v>
      </c>
      <c r="O2171" t="s">
        <v>3107</v>
      </c>
      <c r="P2171" t="s">
        <v>1016</v>
      </c>
      <c r="Q2171" t="str">
        <f t="shared" si="236"/>
        <v>2018</v>
      </c>
      <c r="R2171" t="str">
        <f t="shared" si="237"/>
        <v>June</v>
      </c>
      <c r="S2171">
        <v>20180609</v>
      </c>
      <c r="T2171" t="s">
        <v>76</v>
      </c>
    </row>
    <row r="2172" spans="1:20" x14ac:dyDescent="0.3">
      <c r="A2172" t="s">
        <v>3131</v>
      </c>
      <c r="B2172" t="s">
        <v>2910</v>
      </c>
      <c r="C2172">
        <v>4.8</v>
      </c>
      <c r="D2172">
        <f t="shared" si="231"/>
        <v>5</v>
      </c>
      <c r="E2172">
        <v>97</v>
      </c>
      <c r="F2172" t="s">
        <v>475</v>
      </c>
      <c r="G2172">
        <f t="shared" si="232"/>
        <v>3500000</v>
      </c>
      <c r="H2172" s="3" t="s">
        <v>719</v>
      </c>
      <c r="I2172" t="str">
        <f t="shared" si="233"/>
        <v>1000+</v>
      </c>
      <c r="J2172" s="1">
        <f t="shared" si="234"/>
        <v>1000</v>
      </c>
      <c r="K2172" t="s">
        <v>596</v>
      </c>
      <c r="L2172" s="2" t="s">
        <v>943</v>
      </c>
      <c r="M2172" s="1">
        <f t="shared" si="235"/>
        <v>2.99</v>
      </c>
      <c r="N2172" t="s">
        <v>18</v>
      </c>
      <c r="O2172" t="s">
        <v>3107</v>
      </c>
      <c r="P2172" t="s">
        <v>2121</v>
      </c>
      <c r="Q2172" t="str">
        <f t="shared" si="236"/>
        <v>2018</v>
      </c>
      <c r="R2172" t="str">
        <f t="shared" si="237"/>
        <v>March</v>
      </c>
      <c r="S2172" t="s">
        <v>3132</v>
      </c>
      <c r="T2172" t="s">
        <v>76</v>
      </c>
    </row>
    <row r="2173" spans="1:20" x14ac:dyDescent="0.3">
      <c r="A2173" t="s">
        <v>3133</v>
      </c>
      <c r="B2173" t="s">
        <v>2910</v>
      </c>
      <c r="C2173">
        <v>4.4000000000000004</v>
      </c>
      <c r="D2173">
        <f t="shared" si="231"/>
        <v>5</v>
      </c>
      <c r="E2173">
        <v>38</v>
      </c>
      <c r="F2173" t="s">
        <v>242</v>
      </c>
      <c r="G2173">
        <f t="shared" si="232"/>
        <v>16000000</v>
      </c>
      <c r="H2173" s="3" t="s">
        <v>942</v>
      </c>
      <c r="I2173" t="str">
        <f t="shared" si="233"/>
        <v>100+</v>
      </c>
      <c r="J2173" s="1">
        <f t="shared" si="234"/>
        <v>100</v>
      </c>
      <c r="K2173" t="s">
        <v>596</v>
      </c>
      <c r="L2173" s="2" t="s">
        <v>3134</v>
      </c>
      <c r="M2173" s="1">
        <f t="shared" si="235"/>
        <v>0.99</v>
      </c>
      <c r="N2173" t="s">
        <v>18</v>
      </c>
      <c r="O2173" t="s">
        <v>3107</v>
      </c>
      <c r="P2173" t="s">
        <v>57</v>
      </c>
      <c r="Q2173" t="str">
        <f t="shared" si="236"/>
        <v>2018</v>
      </c>
      <c r="R2173" t="str">
        <f t="shared" si="237"/>
        <v>June</v>
      </c>
      <c r="S2173">
        <v>20180609</v>
      </c>
      <c r="T2173" t="s">
        <v>76</v>
      </c>
    </row>
    <row r="2174" spans="1:20" x14ac:dyDescent="0.3">
      <c r="A2174" t="s">
        <v>3135</v>
      </c>
      <c r="B2174" t="s">
        <v>2910</v>
      </c>
      <c r="C2174">
        <v>4.8</v>
      </c>
      <c r="D2174">
        <f t="shared" si="231"/>
        <v>5</v>
      </c>
      <c r="E2174">
        <v>4</v>
      </c>
      <c r="F2174" t="s">
        <v>495</v>
      </c>
      <c r="G2174">
        <f t="shared" si="232"/>
        <v>42000000</v>
      </c>
      <c r="H2174" s="3" t="s">
        <v>942</v>
      </c>
      <c r="I2174" t="str">
        <f t="shared" si="233"/>
        <v>100+</v>
      </c>
      <c r="J2174" s="1">
        <f t="shared" si="234"/>
        <v>100</v>
      </c>
      <c r="K2174" t="s">
        <v>596</v>
      </c>
      <c r="L2174" s="2" t="s">
        <v>3134</v>
      </c>
      <c r="M2174" s="1">
        <f t="shared" si="235"/>
        <v>0.99</v>
      </c>
      <c r="N2174" t="s">
        <v>18</v>
      </c>
      <c r="O2174" t="s">
        <v>3136</v>
      </c>
      <c r="P2174" t="s">
        <v>3137</v>
      </c>
      <c r="Q2174" t="str">
        <f t="shared" si="236"/>
        <v>2015</v>
      </c>
      <c r="R2174" t="str">
        <f t="shared" si="237"/>
        <v>September</v>
      </c>
      <c r="S2174">
        <v>1.1000000000000001</v>
      </c>
      <c r="T2174" t="s">
        <v>501</v>
      </c>
    </row>
    <row r="2175" spans="1:20" x14ac:dyDescent="0.3">
      <c r="A2175" t="s">
        <v>3138</v>
      </c>
      <c r="B2175" t="s">
        <v>2910</v>
      </c>
      <c r="C2175">
        <v>4.2</v>
      </c>
      <c r="D2175">
        <f t="shared" si="231"/>
        <v>5</v>
      </c>
      <c r="E2175">
        <v>38</v>
      </c>
      <c r="F2175" t="s">
        <v>1340</v>
      </c>
      <c r="G2175">
        <f t="shared" si="232"/>
        <v>47000000</v>
      </c>
      <c r="H2175" s="3" t="s">
        <v>719</v>
      </c>
      <c r="I2175" t="str">
        <f t="shared" si="233"/>
        <v>1000+</v>
      </c>
      <c r="J2175" s="1">
        <f t="shared" si="234"/>
        <v>1000</v>
      </c>
      <c r="K2175" t="s">
        <v>596</v>
      </c>
      <c r="L2175" s="2" t="s">
        <v>3134</v>
      </c>
      <c r="M2175" s="1">
        <f t="shared" si="235"/>
        <v>0.99</v>
      </c>
      <c r="N2175" t="s">
        <v>18</v>
      </c>
      <c r="O2175" t="s">
        <v>2535</v>
      </c>
      <c r="P2175" t="s">
        <v>3139</v>
      </c>
      <c r="Q2175" t="str">
        <f t="shared" si="236"/>
        <v>2014</v>
      </c>
      <c r="R2175" t="str">
        <f t="shared" si="237"/>
        <v>November</v>
      </c>
      <c r="S2175">
        <v>1.2</v>
      </c>
      <c r="T2175" t="s">
        <v>157</v>
      </c>
    </row>
    <row r="2176" spans="1:20" x14ac:dyDescent="0.3">
      <c r="A2176" t="s">
        <v>3140</v>
      </c>
      <c r="B2176" t="s">
        <v>2910</v>
      </c>
      <c r="C2176">
        <v>4.2</v>
      </c>
      <c r="D2176">
        <f t="shared" si="231"/>
        <v>5</v>
      </c>
      <c r="E2176">
        <v>214</v>
      </c>
      <c r="F2176" t="s">
        <v>2053</v>
      </c>
      <c r="G2176">
        <f t="shared" si="232"/>
        <v>67000000</v>
      </c>
      <c r="H2176" s="3" t="s">
        <v>90</v>
      </c>
      <c r="I2176" t="str">
        <f t="shared" si="233"/>
        <v>5000+</v>
      </c>
      <c r="J2176" s="1">
        <f t="shared" si="234"/>
        <v>5000</v>
      </c>
      <c r="K2176" t="s">
        <v>596</v>
      </c>
      <c r="L2176" s="2" t="s">
        <v>597</v>
      </c>
      <c r="M2176" s="1">
        <f t="shared" si="235"/>
        <v>4.99</v>
      </c>
      <c r="N2176" t="s">
        <v>18</v>
      </c>
      <c r="O2176" t="s">
        <v>3107</v>
      </c>
      <c r="P2176" t="s">
        <v>3141</v>
      </c>
      <c r="Q2176" t="str">
        <f t="shared" si="236"/>
        <v>2017</v>
      </c>
      <c r="R2176" t="str">
        <f t="shared" si="237"/>
        <v>December</v>
      </c>
      <c r="S2176" t="s">
        <v>3142</v>
      </c>
      <c r="T2176" t="s">
        <v>71</v>
      </c>
    </row>
    <row r="2177" spans="1:20" x14ac:dyDescent="0.3">
      <c r="A2177" t="s">
        <v>3143</v>
      </c>
      <c r="B2177" t="s">
        <v>2910</v>
      </c>
      <c r="C2177">
        <v>4</v>
      </c>
      <c r="D2177">
        <f t="shared" si="231"/>
        <v>4</v>
      </c>
      <c r="E2177">
        <v>248</v>
      </c>
      <c r="F2177" t="s">
        <v>178</v>
      </c>
      <c r="G2177">
        <f t="shared" si="232"/>
        <v>26000000</v>
      </c>
      <c r="H2177" s="3" t="s">
        <v>90</v>
      </c>
      <c r="I2177" t="str">
        <f t="shared" si="233"/>
        <v>5000+</v>
      </c>
      <c r="J2177" s="1">
        <f t="shared" si="234"/>
        <v>5000</v>
      </c>
      <c r="K2177" t="s">
        <v>596</v>
      </c>
      <c r="L2177" s="2" t="s">
        <v>943</v>
      </c>
      <c r="M2177" s="1">
        <f t="shared" si="235"/>
        <v>2.99</v>
      </c>
      <c r="N2177" t="s">
        <v>18</v>
      </c>
      <c r="O2177" t="s">
        <v>3110</v>
      </c>
      <c r="P2177" t="s">
        <v>265</v>
      </c>
      <c r="Q2177" t="str">
        <f t="shared" si="236"/>
        <v>2018</v>
      </c>
      <c r="R2177" t="str">
        <f t="shared" si="237"/>
        <v>July</v>
      </c>
      <c r="S2177">
        <v>1.6</v>
      </c>
      <c r="T2177" t="s">
        <v>71</v>
      </c>
    </row>
    <row r="2178" spans="1:20" x14ac:dyDescent="0.3">
      <c r="A2178" t="s">
        <v>3144</v>
      </c>
      <c r="B2178" t="s">
        <v>2910</v>
      </c>
      <c r="C2178">
        <v>4.7</v>
      </c>
      <c r="D2178">
        <f t="shared" si="231"/>
        <v>5</v>
      </c>
      <c r="E2178">
        <v>185</v>
      </c>
      <c r="F2178" t="s">
        <v>1522</v>
      </c>
      <c r="G2178">
        <f t="shared" si="232"/>
        <v>72000000</v>
      </c>
      <c r="H2178" s="3" t="s">
        <v>719</v>
      </c>
      <c r="I2178" t="str">
        <f t="shared" si="233"/>
        <v>1000+</v>
      </c>
      <c r="J2178" s="1">
        <f t="shared" si="234"/>
        <v>1000</v>
      </c>
      <c r="K2178" t="s">
        <v>596</v>
      </c>
      <c r="L2178" s="2" t="s">
        <v>597</v>
      </c>
      <c r="M2178" s="1">
        <f t="shared" si="235"/>
        <v>4.99</v>
      </c>
      <c r="N2178" t="s">
        <v>18</v>
      </c>
      <c r="O2178" t="s">
        <v>3107</v>
      </c>
      <c r="P2178" t="s">
        <v>484</v>
      </c>
      <c r="Q2178" t="str">
        <f t="shared" si="236"/>
        <v>2018</v>
      </c>
      <c r="R2178" t="str">
        <f t="shared" si="237"/>
        <v>May</v>
      </c>
      <c r="S2178" t="s">
        <v>3145</v>
      </c>
      <c r="T2178" t="s">
        <v>71</v>
      </c>
    </row>
    <row r="2179" spans="1:20" x14ac:dyDescent="0.3">
      <c r="A2179" t="s">
        <v>3146</v>
      </c>
      <c r="B2179" t="s">
        <v>2910</v>
      </c>
      <c r="C2179">
        <v>4.7</v>
      </c>
      <c r="D2179">
        <f t="shared" ref="D2179:D2242" si="238">IF(C2179&gt;4,5,IF(C2179&gt;3,4,IF(C2179&gt;2,3,IF(C2179&gt;1,2,1))))</f>
        <v>5</v>
      </c>
      <c r="E2179">
        <v>2195</v>
      </c>
      <c r="F2179" t="s">
        <v>85</v>
      </c>
      <c r="G2179">
        <f t="shared" ref="G2179:G2242" si="239">IF(RIGHT(F2179,1)="M",LEFT(F2179,LEN(F2179)-1)*1000000,IF(RIGHT(F2179,1)="K",LEFT(F2179,LEN(F2179)-1)*1000, 1000))</f>
        <v>37000000</v>
      </c>
      <c r="H2179" s="3" t="s">
        <v>16</v>
      </c>
      <c r="I2179" t="str">
        <f t="shared" ref="I2179:I2242" si="240">SUBSTITUTE(H2179,",","")</f>
        <v>10000+</v>
      </c>
      <c r="J2179" s="1">
        <f t="shared" ref="J2179:J2242" si="241">VALUE(LEFT(I2179,LEN(I2179)-1))</f>
        <v>10000</v>
      </c>
      <c r="K2179" t="s">
        <v>596</v>
      </c>
      <c r="L2179" s="2" t="s">
        <v>943</v>
      </c>
      <c r="M2179" s="1">
        <f t="shared" ref="M2179:M2242" si="242">VALUE(IF(RIGHT(L2179,LEN(L2179)-1)="",0,RIGHT(L2179,LEN(L2179)-1)))</f>
        <v>2.99</v>
      </c>
      <c r="N2179" t="s">
        <v>18</v>
      </c>
      <c r="O2179" t="s">
        <v>3107</v>
      </c>
      <c r="P2179" t="s">
        <v>3147</v>
      </c>
      <c r="Q2179" t="str">
        <f t="shared" ref="Q2179:Q2242" si="243">RIGHT(P2179,4)</f>
        <v>2016</v>
      </c>
      <c r="R2179" t="str">
        <f t="shared" ref="R2179:R2242" si="244">LEFT(P2179,FIND(" ",P2179)-1)</f>
        <v>August</v>
      </c>
      <c r="S2179" t="s">
        <v>2688</v>
      </c>
      <c r="T2179" t="s">
        <v>51</v>
      </c>
    </row>
    <row r="2180" spans="1:20" x14ac:dyDescent="0.3">
      <c r="A2180" t="s">
        <v>3148</v>
      </c>
      <c r="B2180" t="s">
        <v>2910</v>
      </c>
      <c r="C2180">
        <v>3.9</v>
      </c>
      <c r="D2180">
        <f t="shared" si="238"/>
        <v>4</v>
      </c>
      <c r="E2180">
        <v>1615</v>
      </c>
      <c r="F2180" t="s">
        <v>171</v>
      </c>
      <c r="G2180">
        <f t="shared" si="239"/>
        <v>1200000</v>
      </c>
      <c r="H2180" s="3" t="s">
        <v>16</v>
      </c>
      <c r="I2180" t="str">
        <f t="shared" si="240"/>
        <v>10000+</v>
      </c>
      <c r="J2180" s="1">
        <f t="shared" si="241"/>
        <v>10000</v>
      </c>
      <c r="K2180" t="s">
        <v>596</v>
      </c>
      <c r="L2180" s="2" t="s">
        <v>597</v>
      </c>
      <c r="M2180" s="1">
        <f t="shared" si="242"/>
        <v>4.99</v>
      </c>
      <c r="N2180" t="s">
        <v>18</v>
      </c>
      <c r="O2180" t="s">
        <v>3107</v>
      </c>
      <c r="P2180" t="s">
        <v>3149</v>
      </c>
      <c r="Q2180" t="str">
        <f t="shared" si="243"/>
        <v>2016</v>
      </c>
      <c r="R2180" t="str">
        <f t="shared" si="244"/>
        <v>February</v>
      </c>
      <c r="S2180" t="s">
        <v>281</v>
      </c>
      <c r="T2180" t="s">
        <v>76</v>
      </c>
    </row>
    <row r="2181" spans="1:20" x14ac:dyDescent="0.3">
      <c r="A2181" t="s">
        <v>3150</v>
      </c>
      <c r="B2181" t="s">
        <v>2910</v>
      </c>
      <c r="C2181">
        <v>4.5</v>
      </c>
      <c r="D2181">
        <f t="shared" si="238"/>
        <v>5</v>
      </c>
      <c r="E2181">
        <v>359</v>
      </c>
      <c r="F2181" t="s">
        <v>96</v>
      </c>
      <c r="G2181">
        <f t="shared" si="239"/>
        <v>17000000</v>
      </c>
      <c r="H2181" s="3" t="s">
        <v>90</v>
      </c>
      <c r="I2181" t="str">
        <f t="shared" si="240"/>
        <v>5000+</v>
      </c>
      <c r="J2181" s="1">
        <f t="shared" si="241"/>
        <v>5000</v>
      </c>
      <c r="K2181" t="s">
        <v>596</v>
      </c>
      <c r="L2181" s="2" t="s">
        <v>597</v>
      </c>
      <c r="M2181" s="1">
        <f t="shared" si="242"/>
        <v>4.99</v>
      </c>
      <c r="N2181" t="s">
        <v>18</v>
      </c>
      <c r="O2181" t="s">
        <v>3107</v>
      </c>
      <c r="P2181" t="s">
        <v>3151</v>
      </c>
      <c r="Q2181" t="str">
        <f t="shared" si="243"/>
        <v>2015</v>
      </c>
      <c r="R2181" t="str">
        <f t="shared" si="244"/>
        <v>August</v>
      </c>
      <c r="S2181" t="s">
        <v>1043</v>
      </c>
      <c r="T2181" t="s">
        <v>51</v>
      </c>
    </row>
    <row r="2182" spans="1:20" x14ac:dyDescent="0.3">
      <c r="A2182" t="s">
        <v>3152</v>
      </c>
      <c r="B2182" t="s">
        <v>2910</v>
      </c>
      <c r="C2182">
        <v>4.0999999999999996</v>
      </c>
      <c r="D2182">
        <f t="shared" si="238"/>
        <v>5</v>
      </c>
      <c r="E2182">
        <v>38021</v>
      </c>
      <c r="F2182" t="s">
        <v>15</v>
      </c>
      <c r="G2182">
        <f t="shared" si="239"/>
        <v>19000000</v>
      </c>
      <c r="H2182" s="3" t="s">
        <v>79</v>
      </c>
      <c r="I2182" t="str">
        <f t="shared" si="240"/>
        <v>10000000+</v>
      </c>
      <c r="J2182" s="1">
        <f t="shared" si="241"/>
        <v>10000000</v>
      </c>
      <c r="K2182" t="s">
        <v>17</v>
      </c>
      <c r="L2182" s="2">
        <v>0</v>
      </c>
      <c r="M2182" s="1">
        <f t="shared" si="242"/>
        <v>0</v>
      </c>
      <c r="N2182" t="s">
        <v>18</v>
      </c>
      <c r="O2182" t="s">
        <v>3153</v>
      </c>
      <c r="P2182" t="s">
        <v>688</v>
      </c>
      <c r="Q2182" t="str">
        <f t="shared" si="243"/>
        <v>2018</v>
      </c>
      <c r="R2182" t="str">
        <f t="shared" si="244"/>
        <v>July</v>
      </c>
      <c r="S2182">
        <v>18.2</v>
      </c>
      <c r="T2182" t="s">
        <v>22</v>
      </c>
    </row>
    <row r="2183" spans="1:20" x14ac:dyDescent="0.3">
      <c r="A2183" t="s">
        <v>3154</v>
      </c>
      <c r="B2183" t="s">
        <v>2910</v>
      </c>
      <c r="C2183">
        <v>4.4000000000000004</v>
      </c>
      <c r="D2183">
        <f t="shared" si="238"/>
        <v>5</v>
      </c>
      <c r="E2183">
        <v>6190</v>
      </c>
      <c r="F2183" t="s">
        <v>119</v>
      </c>
      <c r="G2183">
        <f t="shared" si="239"/>
        <v>23000000</v>
      </c>
      <c r="H2183" s="3" t="s">
        <v>56</v>
      </c>
      <c r="I2183" t="str">
        <f t="shared" si="240"/>
        <v>1000000+</v>
      </c>
      <c r="J2183" s="1">
        <f t="shared" si="241"/>
        <v>1000000</v>
      </c>
      <c r="K2183" t="s">
        <v>17</v>
      </c>
      <c r="L2183" s="2">
        <v>0</v>
      </c>
      <c r="M2183" s="1">
        <f t="shared" si="242"/>
        <v>0</v>
      </c>
      <c r="N2183" t="s">
        <v>18</v>
      </c>
      <c r="O2183" t="s">
        <v>2919</v>
      </c>
      <c r="P2183" t="s">
        <v>3155</v>
      </c>
      <c r="Q2183" t="str">
        <f t="shared" si="243"/>
        <v>2015</v>
      </c>
      <c r="R2183" t="str">
        <f t="shared" si="244"/>
        <v>August</v>
      </c>
      <c r="S2183" t="s">
        <v>201</v>
      </c>
      <c r="T2183" t="s">
        <v>76</v>
      </c>
    </row>
    <row r="2184" spans="1:20" x14ac:dyDescent="0.3">
      <c r="A2184" t="s">
        <v>3156</v>
      </c>
      <c r="B2184" t="s">
        <v>2910</v>
      </c>
      <c r="C2184">
        <v>3.9</v>
      </c>
      <c r="D2184">
        <f t="shared" si="238"/>
        <v>4</v>
      </c>
      <c r="E2184">
        <v>6903</v>
      </c>
      <c r="F2184" t="s">
        <v>35</v>
      </c>
      <c r="G2184">
        <f t="shared" si="239"/>
        <v>25000000</v>
      </c>
      <c r="H2184" s="3" t="s">
        <v>56</v>
      </c>
      <c r="I2184" t="str">
        <f t="shared" si="240"/>
        <v>1000000+</v>
      </c>
      <c r="J2184" s="1">
        <f t="shared" si="241"/>
        <v>1000000</v>
      </c>
      <c r="K2184" t="s">
        <v>17</v>
      </c>
      <c r="L2184" s="2">
        <v>0</v>
      </c>
      <c r="M2184" s="1">
        <f t="shared" si="242"/>
        <v>0</v>
      </c>
      <c r="N2184" t="s">
        <v>18</v>
      </c>
      <c r="O2184" t="s">
        <v>2938</v>
      </c>
      <c r="P2184" t="s">
        <v>581</v>
      </c>
      <c r="Q2184" t="str">
        <f t="shared" si="243"/>
        <v>2018</v>
      </c>
      <c r="R2184" t="str">
        <f t="shared" si="244"/>
        <v>January</v>
      </c>
      <c r="S2184" t="s">
        <v>3157</v>
      </c>
      <c r="T2184" t="s">
        <v>51</v>
      </c>
    </row>
    <row r="2185" spans="1:20" x14ac:dyDescent="0.3">
      <c r="A2185" t="s">
        <v>3158</v>
      </c>
      <c r="B2185" t="s">
        <v>2910</v>
      </c>
      <c r="C2185">
        <v>4.4000000000000004</v>
      </c>
      <c r="D2185">
        <f t="shared" si="238"/>
        <v>5</v>
      </c>
      <c r="E2185">
        <v>13155</v>
      </c>
      <c r="F2185" t="s">
        <v>2806</v>
      </c>
      <c r="G2185">
        <f t="shared" si="239"/>
        <v>83000000</v>
      </c>
      <c r="H2185" s="3" t="s">
        <v>56</v>
      </c>
      <c r="I2185" t="str">
        <f t="shared" si="240"/>
        <v>1000000+</v>
      </c>
      <c r="J2185" s="1">
        <f t="shared" si="241"/>
        <v>1000000</v>
      </c>
      <c r="K2185" t="s">
        <v>17</v>
      </c>
      <c r="L2185" s="2">
        <v>0</v>
      </c>
      <c r="M2185" s="1">
        <f t="shared" si="242"/>
        <v>0</v>
      </c>
      <c r="N2185" t="s">
        <v>18</v>
      </c>
      <c r="O2185" t="s">
        <v>1273</v>
      </c>
      <c r="P2185" t="s">
        <v>3159</v>
      </c>
      <c r="Q2185" t="str">
        <f t="shared" si="243"/>
        <v>2016</v>
      </c>
      <c r="R2185" t="str">
        <f t="shared" si="244"/>
        <v>June</v>
      </c>
      <c r="S2185">
        <v>1.3</v>
      </c>
      <c r="T2185" t="s">
        <v>22</v>
      </c>
    </row>
    <row r="2186" spans="1:20" x14ac:dyDescent="0.3">
      <c r="A2186" t="s">
        <v>2978</v>
      </c>
      <c r="B2186" t="s">
        <v>2910</v>
      </c>
      <c r="C2186">
        <v>4.4000000000000004</v>
      </c>
      <c r="D2186">
        <f t="shared" si="238"/>
        <v>5</v>
      </c>
      <c r="E2186">
        <v>496</v>
      </c>
      <c r="F2186" t="s">
        <v>2116</v>
      </c>
      <c r="G2186">
        <f t="shared" si="239"/>
        <v>94000000</v>
      </c>
      <c r="H2186" s="3" t="s">
        <v>43</v>
      </c>
      <c r="I2186" t="str">
        <f t="shared" si="240"/>
        <v>100000+</v>
      </c>
      <c r="J2186" s="1">
        <f t="shared" si="241"/>
        <v>100000</v>
      </c>
      <c r="K2186" t="s">
        <v>17</v>
      </c>
      <c r="L2186" s="2">
        <v>0</v>
      </c>
      <c r="M2186" s="1">
        <f t="shared" si="242"/>
        <v>0</v>
      </c>
      <c r="N2186" t="s">
        <v>18</v>
      </c>
      <c r="O2186" t="s">
        <v>1214</v>
      </c>
      <c r="P2186" t="s">
        <v>150</v>
      </c>
      <c r="Q2186" t="str">
        <f t="shared" si="243"/>
        <v>2018</v>
      </c>
      <c r="R2186" t="str">
        <f t="shared" si="244"/>
        <v>July</v>
      </c>
      <c r="S2186">
        <v>1</v>
      </c>
      <c r="T2186" t="s">
        <v>40</v>
      </c>
    </row>
    <row r="2187" spans="1:20" x14ac:dyDescent="0.3">
      <c r="A2187" t="s">
        <v>3160</v>
      </c>
      <c r="B2187" t="s">
        <v>2910</v>
      </c>
      <c r="C2187">
        <v>3.6</v>
      </c>
      <c r="D2187">
        <f t="shared" si="238"/>
        <v>4</v>
      </c>
      <c r="E2187">
        <v>418</v>
      </c>
      <c r="F2187" t="s">
        <v>1299</v>
      </c>
      <c r="G2187">
        <f t="shared" si="239"/>
        <v>97000000</v>
      </c>
      <c r="H2187" s="3" t="s">
        <v>43</v>
      </c>
      <c r="I2187" t="str">
        <f t="shared" si="240"/>
        <v>100000+</v>
      </c>
      <c r="J2187" s="1">
        <f t="shared" si="241"/>
        <v>100000</v>
      </c>
      <c r="K2187" t="s">
        <v>17</v>
      </c>
      <c r="L2187" s="2">
        <v>0</v>
      </c>
      <c r="M2187" s="1">
        <f t="shared" si="242"/>
        <v>0</v>
      </c>
      <c r="N2187" t="s">
        <v>18</v>
      </c>
      <c r="O2187" t="s">
        <v>2919</v>
      </c>
      <c r="P2187" t="s">
        <v>2345</v>
      </c>
      <c r="Q2187" t="str">
        <f t="shared" si="243"/>
        <v>2016</v>
      </c>
      <c r="R2187" t="str">
        <f t="shared" si="244"/>
        <v>November</v>
      </c>
      <c r="S2187" t="s">
        <v>281</v>
      </c>
      <c r="T2187" t="s">
        <v>22</v>
      </c>
    </row>
    <row r="2188" spans="1:20" x14ac:dyDescent="0.3">
      <c r="A2188" t="s">
        <v>3161</v>
      </c>
      <c r="B2188" t="s">
        <v>2910</v>
      </c>
      <c r="C2188">
        <v>4.4000000000000004</v>
      </c>
      <c r="D2188">
        <f t="shared" si="238"/>
        <v>5</v>
      </c>
      <c r="E2188">
        <v>1160</v>
      </c>
      <c r="F2188" t="s">
        <v>85</v>
      </c>
      <c r="G2188">
        <f t="shared" si="239"/>
        <v>37000000</v>
      </c>
      <c r="H2188" s="3" t="s">
        <v>43</v>
      </c>
      <c r="I2188" t="str">
        <f t="shared" si="240"/>
        <v>100000+</v>
      </c>
      <c r="J2188" s="1">
        <f t="shared" si="241"/>
        <v>100000</v>
      </c>
      <c r="K2188" t="s">
        <v>17</v>
      </c>
      <c r="L2188" s="2">
        <v>0</v>
      </c>
      <c r="M2188" s="1">
        <f t="shared" si="242"/>
        <v>0</v>
      </c>
      <c r="N2188" t="s">
        <v>18</v>
      </c>
      <c r="O2188" t="s">
        <v>1245</v>
      </c>
      <c r="P2188" t="s">
        <v>3162</v>
      </c>
      <c r="Q2188" t="str">
        <f t="shared" si="243"/>
        <v>2013</v>
      </c>
      <c r="R2188" t="str">
        <f t="shared" si="244"/>
        <v>May</v>
      </c>
      <c r="S2188">
        <v>1</v>
      </c>
      <c r="T2188" t="s">
        <v>211</v>
      </c>
    </row>
    <row r="2189" spans="1:20" x14ac:dyDescent="0.3">
      <c r="A2189" t="s">
        <v>3163</v>
      </c>
      <c r="B2189" t="s">
        <v>2910</v>
      </c>
      <c r="C2189">
        <v>4.0999999999999996</v>
      </c>
      <c r="D2189">
        <f t="shared" si="238"/>
        <v>5</v>
      </c>
      <c r="E2189">
        <v>59917</v>
      </c>
      <c r="F2189" t="s">
        <v>2789</v>
      </c>
      <c r="G2189">
        <f t="shared" si="239"/>
        <v>92000000</v>
      </c>
      <c r="H2189" s="3" t="s">
        <v>31</v>
      </c>
      <c r="I2189" t="str">
        <f t="shared" si="240"/>
        <v>5000000+</v>
      </c>
      <c r="J2189" s="1">
        <f t="shared" si="241"/>
        <v>5000000</v>
      </c>
      <c r="K2189" t="s">
        <v>17</v>
      </c>
      <c r="L2189" s="2">
        <v>0</v>
      </c>
      <c r="M2189" s="1">
        <f t="shared" si="242"/>
        <v>0</v>
      </c>
      <c r="N2189" t="s">
        <v>18</v>
      </c>
      <c r="O2189" t="s">
        <v>1273</v>
      </c>
      <c r="P2189" t="s">
        <v>74</v>
      </c>
      <c r="Q2189" t="str">
        <f t="shared" si="243"/>
        <v>2018</v>
      </c>
      <c r="R2189" t="str">
        <f t="shared" si="244"/>
        <v>July</v>
      </c>
      <c r="S2189">
        <v>2.2999999999999998</v>
      </c>
      <c r="T2189" t="s">
        <v>46</v>
      </c>
    </row>
    <row r="2190" spans="1:20" x14ac:dyDescent="0.3">
      <c r="A2190" t="s">
        <v>3164</v>
      </c>
      <c r="B2190" t="s">
        <v>2910</v>
      </c>
      <c r="C2190">
        <v>3.6</v>
      </c>
      <c r="D2190">
        <f t="shared" si="238"/>
        <v>4</v>
      </c>
      <c r="E2190">
        <v>1042</v>
      </c>
      <c r="F2190" t="s">
        <v>621</v>
      </c>
      <c r="G2190">
        <f t="shared" si="239"/>
        <v>48000000</v>
      </c>
      <c r="H2190" s="3" t="s">
        <v>43</v>
      </c>
      <c r="I2190" t="str">
        <f t="shared" si="240"/>
        <v>100000+</v>
      </c>
      <c r="J2190" s="1">
        <f t="shared" si="241"/>
        <v>100000</v>
      </c>
      <c r="K2190" t="s">
        <v>17</v>
      </c>
      <c r="L2190" s="2">
        <v>0</v>
      </c>
      <c r="M2190" s="1">
        <f t="shared" si="242"/>
        <v>0</v>
      </c>
      <c r="N2190" t="s">
        <v>18</v>
      </c>
      <c r="O2190" t="s">
        <v>3165</v>
      </c>
      <c r="P2190" t="s">
        <v>3166</v>
      </c>
      <c r="Q2190" t="str">
        <f t="shared" si="243"/>
        <v>2017</v>
      </c>
      <c r="R2190" t="str">
        <f t="shared" si="244"/>
        <v>August</v>
      </c>
      <c r="S2190">
        <v>2.5</v>
      </c>
      <c r="T2190" t="s">
        <v>535</v>
      </c>
    </row>
    <row r="2191" spans="1:20" x14ac:dyDescent="0.3">
      <c r="A2191" t="s">
        <v>3167</v>
      </c>
      <c r="B2191" t="s">
        <v>2910</v>
      </c>
      <c r="C2191">
        <v>4.5999999999999996</v>
      </c>
      <c r="D2191">
        <f t="shared" si="238"/>
        <v>5</v>
      </c>
      <c r="E2191">
        <v>73</v>
      </c>
      <c r="F2191" t="s">
        <v>73</v>
      </c>
      <c r="G2191">
        <f t="shared" si="239"/>
        <v>12000000</v>
      </c>
      <c r="H2191" s="3" t="s">
        <v>719</v>
      </c>
      <c r="I2191" t="str">
        <f t="shared" si="240"/>
        <v>1000+</v>
      </c>
      <c r="J2191" s="1">
        <f t="shared" si="241"/>
        <v>1000</v>
      </c>
      <c r="K2191" t="s">
        <v>596</v>
      </c>
      <c r="L2191" s="2" t="s">
        <v>943</v>
      </c>
      <c r="M2191" s="1">
        <f t="shared" si="242"/>
        <v>2.99</v>
      </c>
      <c r="N2191" t="s">
        <v>18</v>
      </c>
      <c r="O2191" t="s">
        <v>1273</v>
      </c>
      <c r="P2191" t="s">
        <v>508</v>
      </c>
      <c r="Q2191" t="str">
        <f t="shared" si="243"/>
        <v>2018</v>
      </c>
      <c r="R2191" t="str">
        <f t="shared" si="244"/>
        <v>May</v>
      </c>
      <c r="S2191" t="s">
        <v>2666</v>
      </c>
      <c r="T2191" t="s">
        <v>22</v>
      </c>
    </row>
    <row r="2192" spans="1:20" x14ac:dyDescent="0.3">
      <c r="A2192" t="s">
        <v>3168</v>
      </c>
      <c r="B2192" t="s">
        <v>2910</v>
      </c>
      <c r="C2192">
        <v>4.3</v>
      </c>
      <c r="D2192">
        <f t="shared" si="238"/>
        <v>5</v>
      </c>
      <c r="E2192">
        <v>382</v>
      </c>
      <c r="F2192" t="s">
        <v>164</v>
      </c>
      <c r="G2192">
        <f t="shared" si="239"/>
        <v>15000000</v>
      </c>
      <c r="H2192" s="3" t="s">
        <v>16</v>
      </c>
      <c r="I2192" t="str">
        <f t="shared" si="240"/>
        <v>10000+</v>
      </c>
      <c r="J2192" s="1">
        <f t="shared" si="241"/>
        <v>10000</v>
      </c>
      <c r="K2192" t="s">
        <v>596</v>
      </c>
      <c r="L2192" s="2" t="s">
        <v>943</v>
      </c>
      <c r="M2192" s="1">
        <f t="shared" si="242"/>
        <v>2.99</v>
      </c>
      <c r="N2192" t="s">
        <v>18</v>
      </c>
      <c r="O2192" t="s">
        <v>1254</v>
      </c>
      <c r="P2192" t="s">
        <v>3038</v>
      </c>
      <c r="Q2192" t="str">
        <f t="shared" si="243"/>
        <v>2017</v>
      </c>
      <c r="R2192" t="str">
        <f t="shared" si="244"/>
        <v>March</v>
      </c>
      <c r="S2192">
        <v>2.6</v>
      </c>
      <c r="T2192" t="s">
        <v>51</v>
      </c>
    </row>
    <row r="2193" spans="1:20" x14ac:dyDescent="0.3">
      <c r="A2193" t="s">
        <v>3169</v>
      </c>
      <c r="B2193" t="s">
        <v>2910</v>
      </c>
      <c r="C2193">
        <v>4.5</v>
      </c>
      <c r="D2193">
        <f t="shared" si="238"/>
        <v>5</v>
      </c>
      <c r="E2193">
        <v>253</v>
      </c>
      <c r="F2193" t="s">
        <v>2806</v>
      </c>
      <c r="G2193">
        <f t="shared" si="239"/>
        <v>83000000</v>
      </c>
      <c r="H2193" s="3" t="s">
        <v>16</v>
      </c>
      <c r="I2193" t="str">
        <f t="shared" si="240"/>
        <v>10000+</v>
      </c>
      <c r="J2193" s="1">
        <f t="shared" si="241"/>
        <v>10000</v>
      </c>
      <c r="K2193" t="s">
        <v>596</v>
      </c>
      <c r="L2193" s="2" t="s">
        <v>860</v>
      </c>
      <c r="M2193" s="1">
        <f t="shared" si="242"/>
        <v>3.99</v>
      </c>
      <c r="N2193" t="s">
        <v>18</v>
      </c>
      <c r="O2193" t="s">
        <v>1273</v>
      </c>
      <c r="P2193" t="s">
        <v>3170</v>
      </c>
      <c r="Q2193" t="str">
        <f t="shared" si="243"/>
        <v>2016</v>
      </c>
      <c r="R2193" t="str">
        <f t="shared" si="244"/>
        <v>October</v>
      </c>
      <c r="S2193">
        <v>1.1000000000000001</v>
      </c>
      <c r="T2193" t="s">
        <v>22</v>
      </c>
    </row>
    <row r="2194" spans="1:20" x14ac:dyDescent="0.3">
      <c r="A2194" t="s">
        <v>3171</v>
      </c>
      <c r="B2194" t="s">
        <v>2910</v>
      </c>
      <c r="C2194">
        <v>4.4000000000000004</v>
      </c>
      <c r="D2194">
        <f t="shared" si="238"/>
        <v>5</v>
      </c>
      <c r="E2194">
        <v>3396</v>
      </c>
      <c r="F2194" t="s">
        <v>409</v>
      </c>
      <c r="G2194">
        <f t="shared" si="239"/>
        <v>9500000</v>
      </c>
      <c r="H2194" s="3" t="s">
        <v>49</v>
      </c>
      <c r="I2194" t="str">
        <f t="shared" si="240"/>
        <v>50000+</v>
      </c>
      <c r="J2194" s="1">
        <f t="shared" si="241"/>
        <v>50000</v>
      </c>
      <c r="K2194" t="s">
        <v>596</v>
      </c>
      <c r="L2194" s="2" t="s">
        <v>860</v>
      </c>
      <c r="M2194" s="1">
        <f t="shared" si="242"/>
        <v>3.99</v>
      </c>
      <c r="N2194" t="s">
        <v>18</v>
      </c>
      <c r="O2194" t="s">
        <v>2535</v>
      </c>
      <c r="P2194" t="s">
        <v>3172</v>
      </c>
      <c r="Q2194" t="str">
        <f t="shared" si="243"/>
        <v>2014</v>
      </c>
      <c r="R2194" t="str">
        <f t="shared" si="244"/>
        <v>December</v>
      </c>
      <c r="S2194">
        <v>1.8</v>
      </c>
      <c r="T2194" t="s">
        <v>76</v>
      </c>
    </row>
    <row r="2195" spans="1:20" x14ac:dyDescent="0.3">
      <c r="A2195" t="s">
        <v>3152</v>
      </c>
      <c r="B2195" t="s">
        <v>2910</v>
      </c>
      <c r="C2195">
        <v>4.0999999999999996</v>
      </c>
      <c r="D2195">
        <f t="shared" si="238"/>
        <v>5</v>
      </c>
      <c r="E2195">
        <v>38021</v>
      </c>
      <c r="F2195" t="s">
        <v>15</v>
      </c>
      <c r="G2195">
        <f t="shared" si="239"/>
        <v>19000000</v>
      </c>
      <c r="H2195" s="3" t="s">
        <v>79</v>
      </c>
      <c r="I2195" t="str">
        <f t="shared" si="240"/>
        <v>10000000+</v>
      </c>
      <c r="J2195" s="1">
        <f t="shared" si="241"/>
        <v>10000000</v>
      </c>
      <c r="K2195" t="s">
        <v>17</v>
      </c>
      <c r="L2195" s="2">
        <v>0</v>
      </c>
      <c r="M2195" s="1">
        <f t="shared" si="242"/>
        <v>0</v>
      </c>
      <c r="N2195" t="s">
        <v>18</v>
      </c>
      <c r="O2195" t="s">
        <v>3153</v>
      </c>
      <c r="P2195" t="s">
        <v>688</v>
      </c>
      <c r="Q2195" t="str">
        <f t="shared" si="243"/>
        <v>2018</v>
      </c>
      <c r="R2195" t="str">
        <f t="shared" si="244"/>
        <v>July</v>
      </c>
      <c r="S2195">
        <v>18.2</v>
      </c>
      <c r="T2195" t="s">
        <v>22</v>
      </c>
    </row>
    <row r="2196" spans="1:20" x14ac:dyDescent="0.3">
      <c r="A2196" t="s">
        <v>3154</v>
      </c>
      <c r="B2196" t="s">
        <v>2910</v>
      </c>
      <c r="C2196">
        <v>4.4000000000000004</v>
      </c>
      <c r="D2196">
        <f t="shared" si="238"/>
        <v>5</v>
      </c>
      <c r="E2196">
        <v>6190</v>
      </c>
      <c r="F2196" t="s">
        <v>119</v>
      </c>
      <c r="G2196">
        <f t="shared" si="239"/>
        <v>23000000</v>
      </c>
      <c r="H2196" s="3" t="s">
        <v>56</v>
      </c>
      <c r="I2196" t="str">
        <f t="shared" si="240"/>
        <v>1000000+</v>
      </c>
      <c r="J2196" s="1">
        <f t="shared" si="241"/>
        <v>1000000</v>
      </c>
      <c r="K2196" t="s">
        <v>17</v>
      </c>
      <c r="L2196" s="2">
        <v>0</v>
      </c>
      <c r="M2196" s="1">
        <f t="shared" si="242"/>
        <v>0</v>
      </c>
      <c r="N2196" t="s">
        <v>18</v>
      </c>
      <c r="O2196" t="s">
        <v>2919</v>
      </c>
      <c r="P2196" t="s">
        <v>3155</v>
      </c>
      <c r="Q2196" t="str">
        <f t="shared" si="243"/>
        <v>2015</v>
      </c>
      <c r="R2196" t="str">
        <f t="shared" si="244"/>
        <v>August</v>
      </c>
      <c r="S2196" t="s">
        <v>201</v>
      </c>
      <c r="T2196" t="s">
        <v>76</v>
      </c>
    </row>
    <row r="2197" spans="1:20" x14ac:dyDescent="0.3">
      <c r="A2197" t="s">
        <v>3156</v>
      </c>
      <c r="B2197" t="s">
        <v>2910</v>
      </c>
      <c r="C2197">
        <v>3.9</v>
      </c>
      <c r="D2197">
        <f t="shared" si="238"/>
        <v>4</v>
      </c>
      <c r="E2197">
        <v>6903</v>
      </c>
      <c r="F2197" t="s">
        <v>35</v>
      </c>
      <c r="G2197">
        <f t="shared" si="239"/>
        <v>25000000</v>
      </c>
      <c r="H2197" s="3" t="s">
        <v>56</v>
      </c>
      <c r="I2197" t="str">
        <f t="shared" si="240"/>
        <v>1000000+</v>
      </c>
      <c r="J2197" s="1">
        <f t="shared" si="241"/>
        <v>1000000</v>
      </c>
      <c r="K2197" t="s">
        <v>17</v>
      </c>
      <c r="L2197" s="2">
        <v>0</v>
      </c>
      <c r="M2197" s="1">
        <f t="shared" si="242"/>
        <v>0</v>
      </c>
      <c r="N2197" t="s">
        <v>18</v>
      </c>
      <c r="O2197" t="s">
        <v>2938</v>
      </c>
      <c r="P2197" t="s">
        <v>581</v>
      </c>
      <c r="Q2197" t="str">
        <f t="shared" si="243"/>
        <v>2018</v>
      </c>
      <c r="R2197" t="str">
        <f t="shared" si="244"/>
        <v>January</v>
      </c>
      <c r="S2197" t="s">
        <v>3157</v>
      </c>
      <c r="T2197" t="s">
        <v>51</v>
      </c>
    </row>
    <row r="2198" spans="1:20" x14ac:dyDescent="0.3">
      <c r="A2198" t="s">
        <v>3158</v>
      </c>
      <c r="B2198" t="s">
        <v>2910</v>
      </c>
      <c r="C2198">
        <v>4.4000000000000004</v>
      </c>
      <c r="D2198">
        <f t="shared" si="238"/>
        <v>5</v>
      </c>
      <c r="E2198">
        <v>13155</v>
      </c>
      <c r="F2198" t="s">
        <v>2806</v>
      </c>
      <c r="G2198">
        <f t="shared" si="239"/>
        <v>83000000</v>
      </c>
      <c r="H2198" s="3" t="s">
        <v>56</v>
      </c>
      <c r="I2198" t="str">
        <f t="shared" si="240"/>
        <v>1000000+</v>
      </c>
      <c r="J2198" s="1">
        <f t="shared" si="241"/>
        <v>1000000</v>
      </c>
      <c r="K2198" t="s">
        <v>17</v>
      </c>
      <c r="L2198" s="2">
        <v>0</v>
      </c>
      <c r="M2198" s="1">
        <f t="shared" si="242"/>
        <v>0</v>
      </c>
      <c r="N2198" t="s">
        <v>18</v>
      </c>
      <c r="O2198" t="s">
        <v>1273</v>
      </c>
      <c r="P2198" t="s">
        <v>3159</v>
      </c>
      <c r="Q2198" t="str">
        <f t="shared" si="243"/>
        <v>2016</v>
      </c>
      <c r="R2198" t="str">
        <f t="shared" si="244"/>
        <v>June</v>
      </c>
      <c r="S2198">
        <v>1.3</v>
      </c>
      <c r="T2198" t="s">
        <v>22</v>
      </c>
    </row>
    <row r="2199" spans="1:20" x14ac:dyDescent="0.3">
      <c r="A2199" t="s">
        <v>2978</v>
      </c>
      <c r="B2199" t="s">
        <v>2910</v>
      </c>
      <c r="C2199">
        <v>4.4000000000000004</v>
      </c>
      <c r="D2199">
        <f t="shared" si="238"/>
        <v>5</v>
      </c>
      <c r="E2199">
        <v>496</v>
      </c>
      <c r="F2199" t="s">
        <v>2116</v>
      </c>
      <c r="G2199">
        <f t="shared" si="239"/>
        <v>94000000</v>
      </c>
      <c r="H2199" s="3" t="s">
        <v>43</v>
      </c>
      <c r="I2199" t="str">
        <f t="shared" si="240"/>
        <v>100000+</v>
      </c>
      <c r="J2199" s="1">
        <f t="shared" si="241"/>
        <v>100000</v>
      </c>
      <c r="K2199" t="s">
        <v>17</v>
      </c>
      <c r="L2199" s="2">
        <v>0</v>
      </c>
      <c r="M2199" s="1">
        <f t="shared" si="242"/>
        <v>0</v>
      </c>
      <c r="N2199" t="s">
        <v>18</v>
      </c>
      <c r="O2199" t="s">
        <v>1214</v>
      </c>
      <c r="P2199" t="s">
        <v>150</v>
      </c>
      <c r="Q2199" t="str">
        <f t="shared" si="243"/>
        <v>2018</v>
      </c>
      <c r="R2199" t="str">
        <f t="shared" si="244"/>
        <v>July</v>
      </c>
      <c r="S2199">
        <v>1</v>
      </c>
      <c r="T2199" t="s">
        <v>40</v>
      </c>
    </row>
    <row r="2200" spans="1:20" x14ac:dyDescent="0.3">
      <c r="A2200" t="s">
        <v>3160</v>
      </c>
      <c r="B2200" t="s">
        <v>2910</v>
      </c>
      <c r="C2200">
        <v>3.6</v>
      </c>
      <c r="D2200">
        <f t="shared" si="238"/>
        <v>4</v>
      </c>
      <c r="E2200">
        <v>418</v>
      </c>
      <c r="F2200" t="s">
        <v>1299</v>
      </c>
      <c r="G2200">
        <f t="shared" si="239"/>
        <v>97000000</v>
      </c>
      <c r="H2200" s="3" t="s">
        <v>43</v>
      </c>
      <c r="I2200" t="str">
        <f t="shared" si="240"/>
        <v>100000+</v>
      </c>
      <c r="J2200" s="1">
        <f t="shared" si="241"/>
        <v>100000</v>
      </c>
      <c r="K2200" t="s">
        <v>17</v>
      </c>
      <c r="L2200" s="2">
        <v>0</v>
      </c>
      <c r="M2200" s="1">
        <f t="shared" si="242"/>
        <v>0</v>
      </c>
      <c r="N2200" t="s">
        <v>18</v>
      </c>
      <c r="O2200" t="s">
        <v>2919</v>
      </c>
      <c r="P2200" t="s">
        <v>2345</v>
      </c>
      <c r="Q2200" t="str">
        <f t="shared" si="243"/>
        <v>2016</v>
      </c>
      <c r="R2200" t="str">
        <f t="shared" si="244"/>
        <v>November</v>
      </c>
      <c r="S2200" t="s">
        <v>281</v>
      </c>
      <c r="T2200" t="s">
        <v>22</v>
      </c>
    </row>
    <row r="2201" spans="1:20" x14ac:dyDescent="0.3">
      <c r="A2201" t="s">
        <v>3161</v>
      </c>
      <c r="B2201" t="s">
        <v>2910</v>
      </c>
      <c r="C2201">
        <v>4.4000000000000004</v>
      </c>
      <c r="D2201">
        <f t="shared" si="238"/>
        <v>5</v>
      </c>
      <c r="E2201">
        <v>1160</v>
      </c>
      <c r="F2201" t="s">
        <v>85</v>
      </c>
      <c r="G2201">
        <f t="shared" si="239"/>
        <v>37000000</v>
      </c>
      <c r="H2201" s="3" t="s">
        <v>43</v>
      </c>
      <c r="I2201" t="str">
        <f t="shared" si="240"/>
        <v>100000+</v>
      </c>
      <c r="J2201" s="1">
        <f t="shared" si="241"/>
        <v>100000</v>
      </c>
      <c r="K2201" t="s">
        <v>17</v>
      </c>
      <c r="L2201" s="2">
        <v>0</v>
      </c>
      <c r="M2201" s="1">
        <f t="shared" si="242"/>
        <v>0</v>
      </c>
      <c r="N2201" t="s">
        <v>18</v>
      </c>
      <c r="O2201" t="s">
        <v>1245</v>
      </c>
      <c r="P2201" t="s">
        <v>3162</v>
      </c>
      <c r="Q2201" t="str">
        <f t="shared" si="243"/>
        <v>2013</v>
      </c>
      <c r="R2201" t="str">
        <f t="shared" si="244"/>
        <v>May</v>
      </c>
      <c r="S2201">
        <v>1</v>
      </c>
      <c r="T2201" t="s">
        <v>211</v>
      </c>
    </row>
    <row r="2202" spans="1:20" x14ac:dyDescent="0.3">
      <c r="A2202" t="s">
        <v>3163</v>
      </c>
      <c r="B2202" t="s">
        <v>2910</v>
      </c>
      <c r="C2202">
        <v>4.0999999999999996</v>
      </c>
      <c r="D2202">
        <f t="shared" si="238"/>
        <v>5</v>
      </c>
      <c r="E2202">
        <v>59917</v>
      </c>
      <c r="F2202" t="s">
        <v>2789</v>
      </c>
      <c r="G2202">
        <f t="shared" si="239"/>
        <v>92000000</v>
      </c>
      <c r="H2202" s="3" t="s">
        <v>31</v>
      </c>
      <c r="I2202" t="str">
        <f t="shared" si="240"/>
        <v>5000000+</v>
      </c>
      <c r="J2202" s="1">
        <f t="shared" si="241"/>
        <v>5000000</v>
      </c>
      <c r="K2202" t="s">
        <v>17</v>
      </c>
      <c r="L2202" s="2">
        <v>0</v>
      </c>
      <c r="M2202" s="1">
        <f t="shared" si="242"/>
        <v>0</v>
      </c>
      <c r="N2202" t="s">
        <v>18</v>
      </c>
      <c r="O2202" t="s">
        <v>1273</v>
      </c>
      <c r="P2202" t="s">
        <v>74</v>
      </c>
      <c r="Q2202" t="str">
        <f t="shared" si="243"/>
        <v>2018</v>
      </c>
      <c r="R2202" t="str">
        <f t="shared" si="244"/>
        <v>July</v>
      </c>
      <c r="S2202">
        <v>2.2999999999999998</v>
      </c>
      <c r="T2202" t="s">
        <v>46</v>
      </c>
    </row>
    <row r="2203" spans="1:20" x14ac:dyDescent="0.3">
      <c r="A2203" t="s">
        <v>3164</v>
      </c>
      <c r="B2203" t="s">
        <v>2910</v>
      </c>
      <c r="C2203">
        <v>3.6</v>
      </c>
      <c r="D2203">
        <f t="shared" si="238"/>
        <v>4</v>
      </c>
      <c r="E2203">
        <v>1042</v>
      </c>
      <c r="F2203" t="s">
        <v>621</v>
      </c>
      <c r="G2203">
        <f t="shared" si="239"/>
        <v>48000000</v>
      </c>
      <c r="H2203" s="3" t="s">
        <v>43</v>
      </c>
      <c r="I2203" t="str">
        <f t="shared" si="240"/>
        <v>100000+</v>
      </c>
      <c r="J2203" s="1">
        <f t="shared" si="241"/>
        <v>100000</v>
      </c>
      <c r="K2203" t="s">
        <v>17</v>
      </c>
      <c r="L2203" s="2">
        <v>0</v>
      </c>
      <c r="M2203" s="1">
        <f t="shared" si="242"/>
        <v>0</v>
      </c>
      <c r="N2203" t="s">
        <v>18</v>
      </c>
      <c r="O2203" t="s">
        <v>3165</v>
      </c>
      <c r="P2203" t="s">
        <v>3166</v>
      </c>
      <c r="Q2203" t="str">
        <f t="shared" si="243"/>
        <v>2017</v>
      </c>
      <c r="R2203" t="str">
        <f t="shared" si="244"/>
        <v>August</v>
      </c>
      <c r="S2203">
        <v>2.5</v>
      </c>
      <c r="T2203" t="s">
        <v>535</v>
      </c>
    </row>
    <row r="2204" spans="1:20" x14ac:dyDescent="0.3">
      <c r="A2204" t="s">
        <v>3167</v>
      </c>
      <c r="B2204" t="s">
        <v>2910</v>
      </c>
      <c r="C2204">
        <v>4.5999999999999996</v>
      </c>
      <c r="D2204">
        <f t="shared" si="238"/>
        <v>5</v>
      </c>
      <c r="E2204">
        <v>73</v>
      </c>
      <c r="F2204" t="s">
        <v>73</v>
      </c>
      <c r="G2204">
        <f t="shared" si="239"/>
        <v>12000000</v>
      </c>
      <c r="H2204" s="3" t="s">
        <v>719</v>
      </c>
      <c r="I2204" t="str">
        <f t="shared" si="240"/>
        <v>1000+</v>
      </c>
      <c r="J2204" s="1">
        <f t="shared" si="241"/>
        <v>1000</v>
      </c>
      <c r="K2204" t="s">
        <v>596</v>
      </c>
      <c r="L2204" s="2" t="s">
        <v>943</v>
      </c>
      <c r="M2204" s="1">
        <f t="shared" si="242"/>
        <v>2.99</v>
      </c>
      <c r="N2204" t="s">
        <v>18</v>
      </c>
      <c r="O2204" t="s">
        <v>1273</v>
      </c>
      <c r="P2204" t="s">
        <v>508</v>
      </c>
      <c r="Q2204" t="str">
        <f t="shared" si="243"/>
        <v>2018</v>
      </c>
      <c r="R2204" t="str">
        <f t="shared" si="244"/>
        <v>May</v>
      </c>
      <c r="S2204" t="s">
        <v>2666</v>
      </c>
      <c r="T2204" t="s">
        <v>22</v>
      </c>
    </row>
    <row r="2205" spans="1:20" x14ac:dyDescent="0.3">
      <c r="A2205" t="s">
        <v>3168</v>
      </c>
      <c r="B2205" t="s">
        <v>2910</v>
      </c>
      <c r="C2205">
        <v>4.3</v>
      </c>
      <c r="D2205">
        <f t="shared" si="238"/>
        <v>5</v>
      </c>
      <c r="E2205">
        <v>382</v>
      </c>
      <c r="F2205" t="s">
        <v>164</v>
      </c>
      <c r="G2205">
        <f t="shared" si="239"/>
        <v>15000000</v>
      </c>
      <c r="H2205" s="3" t="s">
        <v>16</v>
      </c>
      <c r="I2205" t="str">
        <f t="shared" si="240"/>
        <v>10000+</v>
      </c>
      <c r="J2205" s="1">
        <f t="shared" si="241"/>
        <v>10000</v>
      </c>
      <c r="K2205" t="s">
        <v>596</v>
      </c>
      <c r="L2205" s="2" t="s">
        <v>943</v>
      </c>
      <c r="M2205" s="1">
        <f t="shared" si="242"/>
        <v>2.99</v>
      </c>
      <c r="N2205" t="s">
        <v>18</v>
      </c>
      <c r="O2205" t="s">
        <v>1254</v>
      </c>
      <c r="P2205" t="s">
        <v>3038</v>
      </c>
      <c r="Q2205" t="str">
        <f t="shared" si="243"/>
        <v>2017</v>
      </c>
      <c r="R2205" t="str">
        <f t="shared" si="244"/>
        <v>March</v>
      </c>
      <c r="S2205">
        <v>2.6</v>
      </c>
      <c r="T2205" t="s">
        <v>51</v>
      </c>
    </row>
    <row r="2206" spans="1:20" x14ac:dyDescent="0.3">
      <c r="A2206" t="s">
        <v>3169</v>
      </c>
      <c r="B2206" t="s">
        <v>2910</v>
      </c>
      <c r="C2206">
        <v>4.5</v>
      </c>
      <c r="D2206">
        <f t="shared" si="238"/>
        <v>5</v>
      </c>
      <c r="E2206">
        <v>253</v>
      </c>
      <c r="F2206" t="s">
        <v>2806</v>
      </c>
      <c r="G2206">
        <f t="shared" si="239"/>
        <v>83000000</v>
      </c>
      <c r="H2206" s="3" t="s">
        <v>16</v>
      </c>
      <c r="I2206" t="str">
        <f t="shared" si="240"/>
        <v>10000+</v>
      </c>
      <c r="J2206" s="1">
        <f t="shared" si="241"/>
        <v>10000</v>
      </c>
      <c r="K2206" t="s">
        <v>596</v>
      </c>
      <c r="L2206" s="2" t="s">
        <v>860</v>
      </c>
      <c r="M2206" s="1">
        <f t="shared" si="242"/>
        <v>3.99</v>
      </c>
      <c r="N2206" t="s">
        <v>18</v>
      </c>
      <c r="O2206" t="s">
        <v>1273</v>
      </c>
      <c r="P2206" t="s">
        <v>3170</v>
      </c>
      <c r="Q2206" t="str">
        <f t="shared" si="243"/>
        <v>2016</v>
      </c>
      <c r="R2206" t="str">
        <f t="shared" si="244"/>
        <v>October</v>
      </c>
      <c r="S2206">
        <v>1.1000000000000001</v>
      </c>
      <c r="T2206" t="s">
        <v>22</v>
      </c>
    </row>
    <row r="2207" spans="1:20" x14ac:dyDescent="0.3">
      <c r="A2207" t="s">
        <v>3171</v>
      </c>
      <c r="B2207" t="s">
        <v>2910</v>
      </c>
      <c r="C2207">
        <v>4.4000000000000004</v>
      </c>
      <c r="D2207">
        <f t="shared" si="238"/>
        <v>5</v>
      </c>
      <c r="E2207">
        <v>3396</v>
      </c>
      <c r="F2207" t="s">
        <v>409</v>
      </c>
      <c r="G2207">
        <f t="shared" si="239"/>
        <v>9500000</v>
      </c>
      <c r="H2207" s="3" t="s">
        <v>49</v>
      </c>
      <c r="I2207" t="str">
        <f t="shared" si="240"/>
        <v>50000+</v>
      </c>
      <c r="J2207" s="1">
        <f t="shared" si="241"/>
        <v>50000</v>
      </c>
      <c r="K2207" t="s">
        <v>596</v>
      </c>
      <c r="L2207" s="2" t="s">
        <v>860</v>
      </c>
      <c r="M2207" s="1">
        <f t="shared" si="242"/>
        <v>3.99</v>
      </c>
      <c r="N2207" t="s">
        <v>18</v>
      </c>
      <c r="O2207" t="s">
        <v>2535</v>
      </c>
      <c r="P2207" t="s">
        <v>3172</v>
      </c>
      <c r="Q2207" t="str">
        <f t="shared" si="243"/>
        <v>2014</v>
      </c>
      <c r="R2207" t="str">
        <f t="shared" si="244"/>
        <v>December</v>
      </c>
      <c r="S2207">
        <v>1.8</v>
      </c>
      <c r="T2207" t="s">
        <v>76</v>
      </c>
    </row>
    <row r="2208" spans="1:20" x14ac:dyDescent="0.3">
      <c r="A2208" t="s">
        <v>2518</v>
      </c>
      <c r="B2208" t="s">
        <v>2910</v>
      </c>
      <c r="C2208">
        <v>4.5</v>
      </c>
      <c r="D2208">
        <f t="shared" si="238"/>
        <v>5</v>
      </c>
      <c r="E2208">
        <v>4450890</v>
      </c>
      <c r="F2208" t="s">
        <v>2053</v>
      </c>
      <c r="G2208">
        <f t="shared" si="239"/>
        <v>67000000</v>
      </c>
      <c r="H2208" s="3" t="s">
        <v>403</v>
      </c>
      <c r="I2208" t="str">
        <f t="shared" si="240"/>
        <v>100000000+</v>
      </c>
      <c r="J2208" s="1">
        <f t="shared" si="241"/>
        <v>100000000</v>
      </c>
      <c r="K2208" t="s">
        <v>17</v>
      </c>
      <c r="L2208" s="2">
        <v>0</v>
      </c>
      <c r="M2208" s="1">
        <f t="shared" si="242"/>
        <v>0</v>
      </c>
      <c r="N2208" t="s">
        <v>111</v>
      </c>
      <c r="O2208" t="s">
        <v>2520</v>
      </c>
      <c r="P2208" t="s">
        <v>74</v>
      </c>
      <c r="Q2208" t="str">
        <f t="shared" si="243"/>
        <v>2018</v>
      </c>
      <c r="R2208" t="str">
        <f t="shared" si="244"/>
        <v>July</v>
      </c>
      <c r="S2208" t="s">
        <v>2521</v>
      </c>
      <c r="T2208" t="s">
        <v>71</v>
      </c>
    </row>
    <row r="2209" spans="1:20" x14ac:dyDescent="0.3">
      <c r="A2209" t="s">
        <v>1570</v>
      </c>
      <c r="B2209" t="s">
        <v>2910</v>
      </c>
      <c r="C2209">
        <v>4.0999999999999996</v>
      </c>
      <c r="D2209">
        <f t="shared" si="238"/>
        <v>5</v>
      </c>
      <c r="E2209">
        <v>182173</v>
      </c>
      <c r="F2209" t="s">
        <v>39</v>
      </c>
      <c r="G2209">
        <f t="shared" si="239"/>
        <v>1000</v>
      </c>
      <c r="H2209" s="3" t="s">
        <v>79</v>
      </c>
      <c r="I2209" t="str">
        <f t="shared" si="240"/>
        <v>10000000+</v>
      </c>
      <c r="J2209" s="1">
        <f t="shared" si="241"/>
        <v>10000000</v>
      </c>
      <c r="K2209" t="s">
        <v>17</v>
      </c>
      <c r="L2209" s="2">
        <v>0</v>
      </c>
      <c r="M2209" s="1">
        <f t="shared" si="242"/>
        <v>0</v>
      </c>
      <c r="N2209" t="s">
        <v>18</v>
      </c>
      <c r="O2209" t="s">
        <v>1452</v>
      </c>
      <c r="P2209" t="s">
        <v>103</v>
      </c>
      <c r="Q2209" t="str">
        <f t="shared" si="243"/>
        <v>2018</v>
      </c>
      <c r="R2209" t="str">
        <f t="shared" si="244"/>
        <v>July</v>
      </c>
      <c r="S2209" t="s">
        <v>39</v>
      </c>
      <c r="T2209" t="s">
        <v>39</v>
      </c>
    </row>
    <row r="2210" spans="1:20" x14ac:dyDescent="0.3">
      <c r="A2210" t="s">
        <v>1451</v>
      </c>
      <c r="B2210" t="s">
        <v>2910</v>
      </c>
      <c r="C2210">
        <v>4.5</v>
      </c>
      <c r="D2210">
        <f t="shared" si="238"/>
        <v>5</v>
      </c>
      <c r="E2210">
        <v>470713</v>
      </c>
      <c r="F2210" t="s">
        <v>39</v>
      </c>
      <c r="G2210">
        <f t="shared" si="239"/>
        <v>1000</v>
      </c>
      <c r="H2210" s="3" t="s">
        <v>36</v>
      </c>
      <c r="I2210" t="str">
        <f t="shared" si="240"/>
        <v>50000000+</v>
      </c>
      <c r="J2210" s="1">
        <f t="shared" si="241"/>
        <v>50000000</v>
      </c>
      <c r="K2210" t="s">
        <v>17</v>
      </c>
      <c r="L2210" s="2">
        <v>0</v>
      </c>
      <c r="M2210" s="1">
        <f t="shared" si="242"/>
        <v>0</v>
      </c>
      <c r="N2210" t="s">
        <v>18</v>
      </c>
      <c r="O2210" t="s">
        <v>1452</v>
      </c>
      <c r="P2210" t="s">
        <v>86</v>
      </c>
      <c r="Q2210" t="str">
        <f t="shared" si="243"/>
        <v>2018</v>
      </c>
      <c r="R2210" t="str">
        <f t="shared" si="244"/>
        <v>August</v>
      </c>
      <c r="S2210" t="s">
        <v>1453</v>
      </c>
      <c r="T2210" t="s">
        <v>71</v>
      </c>
    </row>
    <row r="2211" spans="1:20" x14ac:dyDescent="0.3">
      <c r="A2211" t="s">
        <v>3173</v>
      </c>
      <c r="B2211" t="s">
        <v>2910</v>
      </c>
      <c r="C2211">
        <v>4.0999999999999996</v>
      </c>
      <c r="D2211">
        <f t="shared" si="238"/>
        <v>5</v>
      </c>
      <c r="E2211">
        <v>59729</v>
      </c>
      <c r="F2211" t="s">
        <v>39</v>
      </c>
      <c r="G2211">
        <f t="shared" si="239"/>
        <v>1000</v>
      </c>
      <c r="H2211" s="3" t="s">
        <v>79</v>
      </c>
      <c r="I2211" t="str">
        <f t="shared" si="240"/>
        <v>10000000+</v>
      </c>
      <c r="J2211" s="1">
        <f t="shared" si="241"/>
        <v>10000000</v>
      </c>
      <c r="K2211" t="s">
        <v>17</v>
      </c>
      <c r="L2211" s="2">
        <v>0</v>
      </c>
      <c r="M2211" s="1">
        <f t="shared" si="242"/>
        <v>0</v>
      </c>
      <c r="N2211" t="s">
        <v>18</v>
      </c>
      <c r="O2211" t="s">
        <v>2969</v>
      </c>
      <c r="P2211" t="s">
        <v>801</v>
      </c>
      <c r="Q2211" t="str">
        <f t="shared" si="243"/>
        <v>2018</v>
      </c>
      <c r="R2211" t="str">
        <f t="shared" si="244"/>
        <v>June</v>
      </c>
      <c r="S2211">
        <v>3.46</v>
      </c>
      <c r="T2211" t="s">
        <v>40</v>
      </c>
    </row>
    <row r="2212" spans="1:20" x14ac:dyDescent="0.3">
      <c r="A2212" t="s">
        <v>3174</v>
      </c>
      <c r="B2212" t="s">
        <v>2910</v>
      </c>
      <c r="C2212">
        <v>3.9</v>
      </c>
      <c r="D2212">
        <f t="shared" si="238"/>
        <v>4</v>
      </c>
      <c r="E2212">
        <v>133117</v>
      </c>
      <c r="F2212" t="s">
        <v>1072</v>
      </c>
      <c r="G2212">
        <f t="shared" si="239"/>
        <v>63000000</v>
      </c>
      <c r="H2212" s="3" t="s">
        <v>31</v>
      </c>
      <c r="I2212" t="str">
        <f t="shared" si="240"/>
        <v>5000000+</v>
      </c>
      <c r="J2212" s="1">
        <f t="shared" si="241"/>
        <v>5000000</v>
      </c>
      <c r="K2212" t="s">
        <v>17</v>
      </c>
      <c r="L2212" s="2">
        <v>0</v>
      </c>
      <c r="M2212" s="1">
        <f t="shared" si="242"/>
        <v>0</v>
      </c>
      <c r="N2212" t="s">
        <v>18</v>
      </c>
      <c r="O2212" t="s">
        <v>2535</v>
      </c>
      <c r="P2212" t="s">
        <v>112</v>
      </c>
      <c r="Q2212" t="str">
        <f t="shared" si="243"/>
        <v>2018</v>
      </c>
      <c r="R2212" t="str">
        <f t="shared" si="244"/>
        <v>July</v>
      </c>
      <c r="S2212">
        <v>2.6</v>
      </c>
      <c r="T2212" t="s">
        <v>71</v>
      </c>
    </row>
    <row r="2213" spans="1:20" x14ac:dyDescent="0.3">
      <c r="A2213" t="s">
        <v>2937</v>
      </c>
      <c r="B2213" t="s">
        <v>2910</v>
      </c>
      <c r="C2213">
        <v>4.2</v>
      </c>
      <c r="D2213">
        <f t="shared" si="238"/>
        <v>5</v>
      </c>
      <c r="E2213">
        <v>108795</v>
      </c>
      <c r="F2213" t="s">
        <v>1083</v>
      </c>
      <c r="G2213">
        <f t="shared" si="239"/>
        <v>49000000</v>
      </c>
      <c r="H2213" s="3" t="s">
        <v>79</v>
      </c>
      <c r="I2213" t="str">
        <f t="shared" si="240"/>
        <v>10000000+</v>
      </c>
      <c r="J2213" s="1">
        <f t="shared" si="241"/>
        <v>10000000</v>
      </c>
      <c r="K2213" t="s">
        <v>17</v>
      </c>
      <c r="L2213" s="2">
        <v>0</v>
      </c>
      <c r="M2213" s="1">
        <f t="shared" si="242"/>
        <v>0</v>
      </c>
      <c r="N2213" t="s">
        <v>18</v>
      </c>
      <c r="O2213" t="s">
        <v>2938</v>
      </c>
      <c r="P2213" t="s">
        <v>487</v>
      </c>
      <c r="Q2213" t="str">
        <f t="shared" si="243"/>
        <v>2018</v>
      </c>
      <c r="R2213" t="str">
        <f t="shared" si="244"/>
        <v>June</v>
      </c>
      <c r="S2213" t="s">
        <v>2939</v>
      </c>
      <c r="T2213" t="s">
        <v>22</v>
      </c>
    </row>
    <row r="2214" spans="1:20" x14ac:dyDescent="0.3">
      <c r="A2214" t="s">
        <v>3175</v>
      </c>
      <c r="B2214" t="s">
        <v>2910</v>
      </c>
      <c r="C2214">
        <v>4.0999999999999996</v>
      </c>
      <c r="D2214">
        <f t="shared" si="238"/>
        <v>5</v>
      </c>
      <c r="E2214">
        <v>47213</v>
      </c>
      <c r="F2214" t="s">
        <v>24</v>
      </c>
      <c r="G2214">
        <f t="shared" si="239"/>
        <v>14000000</v>
      </c>
      <c r="H2214" s="3" t="s">
        <v>31</v>
      </c>
      <c r="I2214" t="str">
        <f t="shared" si="240"/>
        <v>5000000+</v>
      </c>
      <c r="J2214" s="1">
        <f t="shared" si="241"/>
        <v>5000000</v>
      </c>
      <c r="K2214" t="s">
        <v>17</v>
      </c>
      <c r="L2214" s="2">
        <v>0</v>
      </c>
      <c r="M2214" s="1">
        <f t="shared" si="242"/>
        <v>0</v>
      </c>
      <c r="N2214" t="s">
        <v>18</v>
      </c>
      <c r="O2214" t="s">
        <v>3176</v>
      </c>
      <c r="P2214" t="s">
        <v>3177</v>
      </c>
      <c r="Q2214" t="str">
        <f t="shared" si="243"/>
        <v>2017</v>
      </c>
      <c r="R2214" t="str">
        <f t="shared" si="244"/>
        <v>December</v>
      </c>
      <c r="S2214">
        <v>1.8</v>
      </c>
      <c r="T2214" t="s">
        <v>40</v>
      </c>
    </row>
    <row r="2215" spans="1:20" x14ac:dyDescent="0.3">
      <c r="A2215" t="s">
        <v>3178</v>
      </c>
      <c r="B2215" t="s">
        <v>2910</v>
      </c>
      <c r="C2215">
        <v>3.9</v>
      </c>
      <c r="D2215">
        <f t="shared" si="238"/>
        <v>4</v>
      </c>
      <c r="E2215">
        <v>95537</v>
      </c>
      <c r="F2215" t="s">
        <v>1819</v>
      </c>
      <c r="G2215">
        <f t="shared" si="239"/>
        <v>58000000</v>
      </c>
      <c r="H2215" s="3" t="s">
        <v>79</v>
      </c>
      <c r="I2215" t="str">
        <f t="shared" si="240"/>
        <v>10000000+</v>
      </c>
      <c r="J2215" s="1">
        <f t="shared" si="241"/>
        <v>10000000</v>
      </c>
      <c r="K2215" t="s">
        <v>17</v>
      </c>
      <c r="L2215" s="2">
        <v>0</v>
      </c>
      <c r="M2215" s="1">
        <f t="shared" si="242"/>
        <v>0</v>
      </c>
      <c r="N2215" t="s">
        <v>18</v>
      </c>
      <c r="O2215" t="s">
        <v>2919</v>
      </c>
      <c r="P2215" t="s">
        <v>450</v>
      </c>
      <c r="Q2215" t="str">
        <f t="shared" si="243"/>
        <v>2018</v>
      </c>
      <c r="R2215" t="str">
        <f t="shared" si="244"/>
        <v>July</v>
      </c>
      <c r="S2215" t="s">
        <v>3179</v>
      </c>
      <c r="T2215" t="s">
        <v>46</v>
      </c>
    </row>
    <row r="2216" spans="1:20" x14ac:dyDescent="0.3">
      <c r="A2216" t="s">
        <v>3070</v>
      </c>
      <c r="B2216" t="s">
        <v>2910</v>
      </c>
      <c r="C2216">
        <v>4.0999999999999996</v>
      </c>
      <c r="D2216">
        <f t="shared" si="238"/>
        <v>5</v>
      </c>
      <c r="E2216">
        <v>66660</v>
      </c>
      <c r="F2216" t="s">
        <v>364</v>
      </c>
      <c r="G2216">
        <f t="shared" si="239"/>
        <v>22000000</v>
      </c>
      <c r="H2216" s="3" t="s">
        <v>31</v>
      </c>
      <c r="I2216" t="str">
        <f t="shared" si="240"/>
        <v>5000000+</v>
      </c>
      <c r="J2216" s="1">
        <f t="shared" si="241"/>
        <v>5000000</v>
      </c>
      <c r="K2216" t="s">
        <v>17</v>
      </c>
      <c r="L2216" s="2">
        <v>0</v>
      </c>
      <c r="M2216" s="1">
        <f t="shared" si="242"/>
        <v>0</v>
      </c>
      <c r="N2216" t="s">
        <v>18</v>
      </c>
      <c r="O2216" t="s">
        <v>2535</v>
      </c>
      <c r="P2216" t="s">
        <v>3071</v>
      </c>
      <c r="Q2216" t="str">
        <f t="shared" si="243"/>
        <v>2018</v>
      </c>
      <c r="R2216" t="str">
        <f t="shared" si="244"/>
        <v>February</v>
      </c>
      <c r="S2216">
        <v>5.2</v>
      </c>
      <c r="T2216" t="s">
        <v>71</v>
      </c>
    </row>
    <row r="2217" spans="1:20" x14ac:dyDescent="0.3">
      <c r="A2217" t="s">
        <v>3180</v>
      </c>
      <c r="B2217" t="s">
        <v>2910</v>
      </c>
      <c r="C2217">
        <v>4.2</v>
      </c>
      <c r="D2217">
        <f t="shared" si="238"/>
        <v>5</v>
      </c>
      <c r="E2217">
        <v>51838</v>
      </c>
      <c r="F2217" t="s">
        <v>164</v>
      </c>
      <c r="G2217">
        <f t="shared" si="239"/>
        <v>15000000</v>
      </c>
      <c r="H2217" s="3" t="s">
        <v>31</v>
      </c>
      <c r="I2217" t="str">
        <f t="shared" si="240"/>
        <v>5000000+</v>
      </c>
      <c r="J2217" s="1">
        <f t="shared" si="241"/>
        <v>5000000</v>
      </c>
      <c r="K2217" t="s">
        <v>17</v>
      </c>
      <c r="L2217" s="2">
        <v>0</v>
      </c>
      <c r="M2217" s="1">
        <f t="shared" si="242"/>
        <v>0</v>
      </c>
      <c r="N2217" t="s">
        <v>18</v>
      </c>
      <c r="O2217" t="s">
        <v>2597</v>
      </c>
      <c r="P2217" t="s">
        <v>353</v>
      </c>
      <c r="Q2217" t="str">
        <f t="shared" si="243"/>
        <v>2017</v>
      </c>
      <c r="R2217" t="str">
        <f t="shared" si="244"/>
        <v>November</v>
      </c>
      <c r="S2217">
        <v>1.6</v>
      </c>
      <c r="T2217" t="s">
        <v>71</v>
      </c>
    </row>
    <row r="2218" spans="1:20" x14ac:dyDescent="0.3">
      <c r="A2218" t="s">
        <v>1212</v>
      </c>
      <c r="B2218" t="s">
        <v>2910</v>
      </c>
      <c r="C2218">
        <v>4.7</v>
      </c>
      <c r="D2218">
        <f t="shared" si="238"/>
        <v>5</v>
      </c>
      <c r="E2218">
        <v>6294397</v>
      </c>
      <c r="F2218" t="s">
        <v>39</v>
      </c>
      <c r="G2218">
        <f t="shared" si="239"/>
        <v>1000</v>
      </c>
      <c r="H2218" s="3" t="s">
        <v>403</v>
      </c>
      <c r="I2218" t="str">
        <f t="shared" si="240"/>
        <v>100000000+</v>
      </c>
      <c r="J2218" s="1">
        <f t="shared" si="241"/>
        <v>100000000</v>
      </c>
      <c r="K2218" t="s">
        <v>17</v>
      </c>
      <c r="L2218" s="2">
        <v>0</v>
      </c>
      <c r="M2218" s="1">
        <f t="shared" si="242"/>
        <v>0</v>
      </c>
      <c r="N2218" t="s">
        <v>18</v>
      </c>
      <c r="O2218" t="s">
        <v>1214</v>
      </c>
      <c r="P2218" t="s">
        <v>32</v>
      </c>
      <c r="Q2218" t="str">
        <f t="shared" si="243"/>
        <v>2018</v>
      </c>
      <c r="R2218" t="str">
        <f t="shared" si="244"/>
        <v>August</v>
      </c>
      <c r="S2218" t="s">
        <v>39</v>
      </c>
      <c r="T2218" t="s">
        <v>39</v>
      </c>
    </row>
    <row r="2219" spans="1:20" x14ac:dyDescent="0.3">
      <c r="A2219" t="s">
        <v>3181</v>
      </c>
      <c r="B2219" t="s">
        <v>2910</v>
      </c>
      <c r="C2219">
        <v>3.8</v>
      </c>
      <c r="D2219">
        <f t="shared" si="238"/>
        <v>4</v>
      </c>
      <c r="E2219">
        <v>36028</v>
      </c>
      <c r="F2219" t="s">
        <v>1844</v>
      </c>
      <c r="G2219">
        <f t="shared" si="239"/>
        <v>50000000</v>
      </c>
      <c r="H2219" s="3" t="s">
        <v>31</v>
      </c>
      <c r="I2219" t="str">
        <f t="shared" si="240"/>
        <v>5000000+</v>
      </c>
      <c r="J2219" s="1">
        <f t="shared" si="241"/>
        <v>5000000</v>
      </c>
      <c r="K2219" t="s">
        <v>17</v>
      </c>
      <c r="L2219" s="2">
        <v>0</v>
      </c>
      <c r="M2219" s="1">
        <f t="shared" si="242"/>
        <v>0</v>
      </c>
      <c r="N2219" t="s">
        <v>18</v>
      </c>
      <c r="O2219" t="s">
        <v>2919</v>
      </c>
      <c r="P2219" t="s">
        <v>371</v>
      </c>
      <c r="Q2219" t="str">
        <f t="shared" si="243"/>
        <v>2018</v>
      </c>
      <c r="R2219" t="str">
        <f t="shared" si="244"/>
        <v>July</v>
      </c>
      <c r="S2219" t="s">
        <v>3182</v>
      </c>
      <c r="T2219" t="s">
        <v>46</v>
      </c>
    </row>
    <row r="2220" spans="1:20" x14ac:dyDescent="0.3">
      <c r="A2220" t="s">
        <v>3183</v>
      </c>
      <c r="B2220" t="s">
        <v>2910</v>
      </c>
      <c r="C2220">
        <v>4.3</v>
      </c>
      <c r="D2220">
        <f t="shared" si="238"/>
        <v>5</v>
      </c>
      <c r="E2220">
        <v>528745</v>
      </c>
      <c r="F2220" t="s">
        <v>1417</v>
      </c>
      <c r="G2220">
        <f t="shared" si="239"/>
        <v>59000000</v>
      </c>
      <c r="H2220" s="3" t="s">
        <v>79</v>
      </c>
      <c r="I2220" t="str">
        <f t="shared" si="240"/>
        <v>10000000+</v>
      </c>
      <c r="J2220" s="1">
        <f t="shared" si="241"/>
        <v>10000000</v>
      </c>
      <c r="K2220" t="s">
        <v>17</v>
      </c>
      <c r="L2220" s="2">
        <v>0</v>
      </c>
      <c r="M2220" s="1">
        <f t="shared" si="242"/>
        <v>0</v>
      </c>
      <c r="N2220" t="s">
        <v>18</v>
      </c>
      <c r="O2220" t="s">
        <v>2938</v>
      </c>
      <c r="P2220" t="s">
        <v>192</v>
      </c>
      <c r="Q2220" t="str">
        <f t="shared" si="243"/>
        <v>2018</v>
      </c>
      <c r="R2220" t="str">
        <f t="shared" si="244"/>
        <v>July</v>
      </c>
      <c r="S2220" t="s">
        <v>3184</v>
      </c>
      <c r="T2220" t="s">
        <v>71</v>
      </c>
    </row>
    <row r="2221" spans="1:20" x14ac:dyDescent="0.3">
      <c r="A2221" t="s">
        <v>3078</v>
      </c>
      <c r="B2221" t="s">
        <v>2910</v>
      </c>
      <c r="C2221">
        <v>4.3</v>
      </c>
      <c r="D2221">
        <f t="shared" si="238"/>
        <v>5</v>
      </c>
      <c r="E2221">
        <v>169609</v>
      </c>
      <c r="F2221" t="s">
        <v>1677</v>
      </c>
      <c r="G2221">
        <f t="shared" si="239"/>
        <v>34000000</v>
      </c>
      <c r="H2221" s="3" t="s">
        <v>79</v>
      </c>
      <c r="I2221" t="str">
        <f t="shared" si="240"/>
        <v>10000000+</v>
      </c>
      <c r="J2221" s="1">
        <f t="shared" si="241"/>
        <v>10000000</v>
      </c>
      <c r="K2221" t="s">
        <v>17</v>
      </c>
      <c r="L2221" s="2">
        <v>0</v>
      </c>
      <c r="M2221" s="1">
        <f t="shared" si="242"/>
        <v>0</v>
      </c>
      <c r="N2221" t="s">
        <v>18</v>
      </c>
      <c r="O2221" t="s">
        <v>3034</v>
      </c>
      <c r="P2221" t="s">
        <v>1016</v>
      </c>
      <c r="Q2221" t="str">
        <f t="shared" si="243"/>
        <v>2018</v>
      </c>
      <c r="R2221" t="str">
        <f t="shared" si="244"/>
        <v>June</v>
      </c>
      <c r="S2221" t="s">
        <v>3079</v>
      </c>
      <c r="T2221" t="s">
        <v>71</v>
      </c>
    </row>
    <row r="2222" spans="1:20" x14ac:dyDescent="0.3">
      <c r="A2222" t="s">
        <v>2977</v>
      </c>
      <c r="B2222" t="s">
        <v>2910</v>
      </c>
      <c r="C2222">
        <v>4.3</v>
      </c>
      <c r="D2222">
        <f t="shared" si="238"/>
        <v>5</v>
      </c>
      <c r="E2222">
        <v>82471</v>
      </c>
      <c r="F2222" t="s">
        <v>39</v>
      </c>
      <c r="G2222">
        <f t="shared" si="239"/>
        <v>1000</v>
      </c>
      <c r="H2222" s="3" t="s">
        <v>31</v>
      </c>
      <c r="I2222" t="str">
        <f t="shared" si="240"/>
        <v>5000000+</v>
      </c>
      <c r="J2222" s="1">
        <f t="shared" si="241"/>
        <v>5000000</v>
      </c>
      <c r="K2222" t="s">
        <v>17</v>
      </c>
      <c r="L2222" s="2">
        <v>0</v>
      </c>
      <c r="M2222" s="1">
        <f t="shared" si="242"/>
        <v>0</v>
      </c>
      <c r="N2222" t="s">
        <v>18</v>
      </c>
      <c r="O2222" t="s">
        <v>1452</v>
      </c>
      <c r="P2222" t="s">
        <v>704</v>
      </c>
      <c r="Q2222" t="str">
        <f t="shared" si="243"/>
        <v>2018</v>
      </c>
      <c r="R2222" t="str">
        <f t="shared" si="244"/>
        <v>July</v>
      </c>
      <c r="S2222" t="s">
        <v>39</v>
      </c>
      <c r="T2222" t="s">
        <v>46</v>
      </c>
    </row>
    <row r="2223" spans="1:20" x14ac:dyDescent="0.3">
      <c r="A2223" t="s">
        <v>3185</v>
      </c>
      <c r="B2223" t="s">
        <v>2910</v>
      </c>
      <c r="C2223">
        <v>3.9</v>
      </c>
      <c r="D2223">
        <f t="shared" si="238"/>
        <v>4</v>
      </c>
      <c r="E2223">
        <v>44062</v>
      </c>
      <c r="F2223" t="s">
        <v>206</v>
      </c>
      <c r="G2223">
        <f t="shared" si="239"/>
        <v>54000000</v>
      </c>
      <c r="H2223" s="3" t="s">
        <v>56</v>
      </c>
      <c r="I2223" t="str">
        <f t="shared" si="240"/>
        <v>1000000+</v>
      </c>
      <c r="J2223" s="1">
        <f t="shared" si="241"/>
        <v>1000000</v>
      </c>
      <c r="K2223" t="s">
        <v>17</v>
      </c>
      <c r="L2223" s="2">
        <v>0</v>
      </c>
      <c r="M2223" s="1">
        <f t="shared" si="242"/>
        <v>0</v>
      </c>
      <c r="N2223" t="s">
        <v>18</v>
      </c>
      <c r="O2223" t="s">
        <v>2535</v>
      </c>
      <c r="P2223" t="s">
        <v>3186</v>
      </c>
      <c r="Q2223" t="str">
        <f t="shared" si="243"/>
        <v>2016</v>
      </c>
      <c r="R2223" t="str">
        <f t="shared" si="244"/>
        <v>December</v>
      </c>
      <c r="S2223">
        <v>1.3</v>
      </c>
      <c r="T2223" t="s">
        <v>22</v>
      </c>
    </row>
    <row r="2224" spans="1:20" x14ac:dyDescent="0.3">
      <c r="A2224" t="s">
        <v>3057</v>
      </c>
      <c r="B2224" t="s">
        <v>2910</v>
      </c>
      <c r="C2224">
        <v>4.3</v>
      </c>
      <c r="D2224">
        <f t="shared" si="238"/>
        <v>5</v>
      </c>
      <c r="E2224">
        <v>392596</v>
      </c>
      <c r="F2224" t="s">
        <v>967</v>
      </c>
      <c r="G2224">
        <f t="shared" si="239"/>
        <v>53000000</v>
      </c>
      <c r="H2224" s="3" t="s">
        <v>79</v>
      </c>
      <c r="I2224" t="str">
        <f t="shared" si="240"/>
        <v>10000000+</v>
      </c>
      <c r="J2224" s="1">
        <f t="shared" si="241"/>
        <v>10000000</v>
      </c>
      <c r="K2224" t="s">
        <v>17</v>
      </c>
      <c r="L2224" s="2">
        <v>0</v>
      </c>
      <c r="M2224" s="1">
        <f t="shared" si="242"/>
        <v>0</v>
      </c>
      <c r="N2224" t="s">
        <v>18</v>
      </c>
      <c r="O2224" t="s">
        <v>3001</v>
      </c>
      <c r="P2224" t="s">
        <v>3058</v>
      </c>
      <c r="Q2224" t="str">
        <f t="shared" si="243"/>
        <v>2016</v>
      </c>
      <c r="R2224" t="str">
        <f t="shared" si="244"/>
        <v>July</v>
      </c>
      <c r="S2224">
        <v>37893</v>
      </c>
      <c r="T2224" t="s">
        <v>76</v>
      </c>
    </row>
    <row r="2225" spans="1:20" x14ac:dyDescent="0.3">
      <c r="A2225" t="s">
        <v>3187</v>
      </c>
      <c r="B2225" t="s">
        <v>2910</v>
      </c>
      <c r="C2225">
        <v>4</v>
      </c>
      <c r="D2225">
        <f t="shared" si="238"/>
        <v>4</v>
      </c>
      <c r="E2225">
        <v>79667</v>
      </c>
      <c r="F2225" t="s">
        <v>39</v>
      </c>
      <c r="G2225">
        <f t="shared" si="239"/>
        <v>1000</v>
      </c>
      <c r="H2225" s="3" t="s">
        <v>79</v>
      </c>
      <c r="I2225" t="str">
        <f t="shared" si="240"/>
        <v>10000000+</v>
      </c>
      <c r="J2225" s="1">
        <f t="shared" si="241"/>
        <v>10000000</v>
      </c>
      <c r="K2225" t="s">
        <v>17</v>
      </c>
      <c r="L2225" s="2">
        <v>0</v>
      </c>
      <c r="M2225" s="1">
        <f t="shared" si="242"/>
        <v>0</v>
      </c>
      <c r="N2225" t="s">
        <v>18</v>
      </c>
      <c r="O2225" t="s">
        <v>2969</v>
      </c>
      <c r="P2225" t="s">
        <v>86</v>
      </c>
      <c r="Q2225" t="str">
        <f t="shared" si="243"/>
        <v>2018</v>
      </c>
      <c r="R2225" t="str">
        <f t="shared" si="244"/>
        <v>August</v>
      </c>
      <c r="S2225">
        <v>3.52</v>
      </c>
      <c r="T2225" t="s">
        <v>40</v>
      </c>
    </row>
    <row r="2226" spans="1:20" x14ac:dyDescent="0.3">
      <c r="A2226" t="s">
        <v>3188</v>
      </c>
      <c r="B2226" t="s">
        <v>2910</v>
      </c>
      <c r="C2226">
        <v>4</v>
      </c>
      <c r="D2226">
        <f t="shared" si="238"/>
        <v>4</v>
      </c>
      <c r="E2226">
        <v>20763</v>
      </c>
      <c r="F2226" t="s">
        <v>39</v>
      </c>
      <c r="G2226">
        <f t="shared" si="239"/>
        <v>1000</v>
      </c>
      <c r="H2226" s="3" t="s">
        <v>31</v>
      </c>
      <c r="I2226" t="str">
        <f t="shared" si="240"/>
        <v>5000000+</v>
      </c>
      <c r="J2226" s="1">
        <f t="shared" si="241"/>
        <v>5000000</v>
      </c>
      <c r="K2226" t="s">
        <v>17</v>
      </c>
      <c r="L2226" s="2">
        <v>0</v>
      </c>
      <c r="M2226" s="1">
        <f t="shared" si="242"/>
        <v>0</v>
      </c>
      <c r="N2226" t="s">
        <v>18</v>
      </c>
      <c r="O2226" t="s">
        <v>2919</v>
      </c>
      <c r="P2226" t="s">
        <v>2549</v>
      </c>
      <c r="Q2226" t="str">
        <f t="shared" si="243"/>
        <v>2018</v>
      </c>
      <c r="R2226" t="str">
        <f t="shared" si="244"/>
        <v>March</v>
      </c>
      <c r="S2226" t="s">
        <v>3189</v>
      </c>
      <c r="T2226" t="s">
        <v>51</v>
      </c>
    </row>
    <row r="2227" spans="1:20" x14ac:dyDescent="0.3">
      <c r="A2227" t="s">
        <v>3074</v>
      </c>
      <c r="B2227" t="s">
        <v>2910</v>
      </c>
      <c r="C2227">
        <v>4.3</v>
      </c>
      <c r="D2227">
        <f t="shared" si="238"/>
        <v>5</v>
      </c>
      <c r="E2227">
        <v>1574204</v>
      </c>
      <c r="F2227" t="s">
        <v>85</v>
      </c>
      <c r="G2227">
        <f t="shared" si="239"/>
        <v>37000000</v>
      </c>
      <c r="H2227" s="3" t="s">
        <v>36</v>
      </c>
      <c r="I2227" t="str">
        <f t="shared" si="240"/>
        <v>50000000+</v>
      </c>
      <c r="J2227" s="1">
        <f t="shared" si="241"/>
        <v>50000000</v>
      </c>
      <c r="K2227" t="s">
        <v>17</v>
      </c>
      <c r="L2227" s="2">
        <v>0</v>
      </c>
      <c r="M2227" s="1">
        <f t="shared" si="242"/>
        <v>0</v>
      </c>
      <c r="N2227" t="s">
        <v>18</v>
      </c>
      <c r="O2227" t="s">
        <v>3043</v>
      </c>
      <c r="P2227" t="s">
        <v>248</v>
      </c>
      <c r="Q2227" t="str">
        <f t="shared" si="243"/>
        <v>2018</v>
      </c>
      <c r="R2227" t="str">
        <f t="shared" si="244"/>
        <v>July</v>
      </c>
      <c r="S2227" t="s">
        <v>1864</v>
      </c>
      <c r="T2227" t="s">
        <v>40</v>
      </c>
    </row>
    <row r="2228" spans="1:20" x14ac:dyDescent="0.3">
      <c r="A2228" t="s">
        <v>1541</v>
      </c>
      <c r="B2228" t="s">
        <v>2910</v>
      </c>
      <c r="C2228">
        <v>4.2</v>
      </c>
      <c r="D2228">
        <f t="shared" si="238"/>
        <v>5</v>
      </c>
      <c r="E2228">
        <v>123322</v>
      </c>
      <c r="F2228" t="s">
        <v>35</v>
      </c>
      <c r="G2228">
        <f t="shared" si="239"/>
        <v>25000000</v>
      </c>
      <c r="H2228" s="3" t="s">
        <v>79</v>
      </c>
      <c r="I2228" t="str">
        <f t="shared" si="240"/>
        <v>10000000+</v>
      </c>
      <c r="J2228" s="1">
        <f t="shared" si="241"/>
        <v>10000000</v>
      </c>
      <c r="K2228" t="s">
        <v>17</v>
      </c>
      <c r="L2228" s="2">
        <v>0</v>
      </c>
      <c r="M2228" s="1">
        <f t="shared" si="242"/>
        <v>0</v>
      </c>
      <c r="N2228" t="s">
        <v>111</v>
      </c>
      <c r="O2228" t="s">
        <v>1452</v>
      </c>
      <c r="P2228" t="s">
        <v>392</v>
      </c>
      <c r="Q2228" t="str">
        <f t="shared" si="243"/>
        <v>2018</v>
      </c>
      <c r="R2228" t="str">
        <f t="shared" si="244"/>
        <v>January</v>
      </c>
      <c r="S2228" t="s">
        <v>1542</v>
      </c>
      <c r="T2228" t="s">
        <v>46</v>
      </c>
    </row>
    <row r="2229" spans="1:20" x14ac:dyDescent="0.3">
      <c r="A2229" t="s">
        <v>2990</v>
      </c>
      <c r="B2229" t="s">
        <v>2910</v>
      </c>
      <c r="C2229">
        <v>4.0999999999999996</v>
      </c>
      <c r="D2229">
        <f t="shared" si="238"/>
        <v>5</v>
      </c>
      <c r="E2229">
        <v>29319</v>
      </c>
      <c r="F2229" t="s">
        <v>178</v>
      </c>
      <c r="G2229">
        <f t="shared" si="239"/>
        <v>26000000</v>
      </c>
      <c r="H2229" s="3" t="s">
        <v>31</v>
      </c>
      <c r="I2229" t="str">
        <f t="shared" si="240"/>
        <v>5000000+</v>
      </c>
      <c r="J2229" s="1">
        <f t="shared" si="241"/>
        <v>5000000</v>
      </c>
      <c r="K2229" t="s">
        <v>17</v>
      </c>
      <c r="L2229" s="2">
        <v>0</v>
      </c>
      <c r="M2229" s="1">
        <f t="shared" si="242"/>
        <v>0</v>
      </c>
      <c r="N2229" t="s">
        <v>18</v>
      </c>
      <c r="O2229" t="s">
        <v>2609</v>
      </c>
      <c r="P2229" t="s">
        <v>417</v>
      </c>
      <c r="Q2229" t="str">
        <f t="shared" si="243"/>
        <v>2018</v>
      </c>
      <c r="R2229" t="str">
        <f t="shared" si="244"/>
        <v>May</v>
      </c>
      <c r="S2229">
        <v>2.4</v>
      </c>
      <c r="T2229" t="s">
        <v>46</v>
      </c>
    </row>
    <row r="2230" spans="1:20" x14ac:dyDescent="0.3">
      <c r="A2230" t="s">
        <v>3190</v>
      </c>
      <c r="B2230" t="s">
        <v>2910</v>
      </c>
      <c r="C2230">
        <v>4</v>
      </c>
      <c r="D2230">
        <f t="shared" si="238"/>
        <v>4</v>
      </c>
      <c r="E2230">
        <v>8126</v>
      </c>
      <c r="F2230" t="s">
        <v>809</v>
      </c>
      <c r="G2230">
        <f t="shared" si="239"/>
        <v>61000000</v>
      </c>
      <c r="H2230" s="3" t="s">
        <v>56</v>
      </c>
      <c r="I2230" t="str">
        <f t="shared" si="240"/>
        <v>1000000+</v>
      </c>
      <c r="J2230" s="1">
        <f t="shared" si="241"/>
        <v>1000000</v>
      </c>
      <c r="K2230" t="s">
        <v>17</v>
      </c>
      <c r="L2230" s="2">
        <v>0</v>
      </c>
      <c r="M2230" s="1">
        <f t="shared" si="242"/>
        <v>0</v>
      </c>
      <c r="N2230" t="s">
        <v>18</v>
      </c>
      <c r="O2230" t="s">
        <v>1485</v>
      </c>
      <c r="P2230" t="s">
        <v>74</v>
      </c>
      <c r="Q2230" t="str">
        <f t="shared" si="243"/>
        <v>2018</v>
      </c>
      <c r="R2230" t="str">
        <f t="shared" si="244"/>
        <v>July</v>
      </c>
      <c r="S2230" t="s">
        <v>1183</v>
      </c>
      <c r="T2230" t="s">
        <v>267</v>
      </c>
    </row>
    <row r="2231" spans="1:20" x14ac:dyDescent="0.3">
      <c r="A2231" t="s">
        <v>3069</v>
      </c>
      <c r="B2231" t="s">
        <v>2910</v>
      </c>
      <c r="C2231">
        <v>4.4000000000000004</v>
      </c>
      <c r="D2231">
        <f t="shared" si="238"/>
        <v>5</v>
      </c>
      <c r="E2231">
        <v>623398</v>
      </c>
      <c r="F2231" t="s">
        <v>1819</v>
      </c>
      <c r="G2231">
        <f t="shared" si="239"/>
        <v>58000000</v>
      </c>
      <c r="H2231" s="3" t="s">
        <v>79</v>
      </c>
      <c r="I2231" t="str">
        <f t="shared" si="240"/>
        <v>10000000+</v>
      </c>
      <c r="J2231" s="1">
        <f t="shared" si="241"/>
        <v>10000000</v>
      </c>
      <c r="K2231" t="s">
        <v>17</v>
      </c>
      <c r="L2231" s="2">
        <v>0</v>
      </c>
      <c r="M2231" s="1">
        <f t="shared" si="242"/>
        <v>0</v>
      </c>
      <c r="N2231" t="s">
        <v>18</v>
      </c>
      <c r="O2231" t="s">
        <v>2916</v>
      </c>
      <c r="P2231" t="s">
        <v>3020</v>
      </c>
      <c r="Q2231" t="str">
        <f t="shared" si="243"/>
        <v>2017</v>
      </c>
      <c r="R2231" t="str">
        <f t="shared" si="244"/>
        <v>August</v>
      </c>
      <c r="S2231" t="s">
        <v>2257</v>
      </c>
      <c r="T2231" t="s">
        <v>22</v>
      </c>
    </row>
    <row r="2232" spans="1:20" x14ac:dyDescent="0.3">
      <c r="A2232" t="s">
        <v>3191</v>
      </c>
      <c r="B2232" t="s">
        <v>2910</v>
      </c>
      <c r="C2232">
        <v>4.3</v>
      </c>
      <c r="D2232">
        <f t="shared" si="238"/>
        <v>5</v>
      </c>
      <c r="E2232">
        <v>50887</v>
      </c>
      <c r="F2232" t="s">
        <v>2714</v>
      </c>
      <c r="G2232">
        <f t="shared" si="239"/>
        <v>91000000</v>
      </c>
      <c r="H2232" s="3" t="s">
        <v>31</v>
      </c>
      <c r="I2232" t="str">
        <f t="shared" si="240"/>
        <v>5000000+</v>
      </c>
      <c r="J2232" s="1">
        <f t="shared" si="241"/>
        <v>5000000</v>
      </c>
      <c r="K2232" t="s">
        <v>17</v>
      </c>
      <c r="L2232" s="2">
        <v>0</v>
      </c>
      <c r="M2232" s="1">
        <f t="shared" si="242"/>
        <v>0</v>
      </c>
      <c r="N2232" t="s">
        <v>18</v>
      </c>
      <c r="O2232" t="s">
        <v>1214</v>
      </c>
      <c r="P2232" t="s">
        <v>66</v>
      </c>
      <c r="Q2232" t="str">
        <f t="shared" si="243"/>
        <v>2018</v>
      </c>
      <c r="R2232" t="str">
        <f t="shared" si="244"/>
        <v>July</v>
      </c>
      <c r="S2232" t="s">
        <v>3192</v>
      </c>
      <c r="T2232" t="s">
        <v>46</v>
      </c>
    </row>
    <row r="2233" spans="1:20" x14ac:dyDescent="0.3">
      <c r="A2233" t="s">
        <v>3193</v>
      </c>
      <c r="B2233" t="s">
        <v>2910</v>
      </c>
      <c r="C2233">
        <v>4.3</v>
      </c>
      <c r="D2233">
        <f t="shared" si="238"/>
        <v>5</v>
      </c>
      <c r="E2233">
        <v>63160</v>
      </c>
      <c r="F2233" t="s">
        <v>96</v>
      </c>
      <c r="G2233">
        <f t="shared" si="239"/>
        <v>17000000</v>
      </c>
      <c r="H2233" s="3" t="s">
        <v>56</v>
      </c>
      <c r="I2233" t="str">
        <f t="shared" si="240"/>
        <v>1000000+</v>
      </c>
      <c r="J2233" s="1">
        <f t="shared" si="241"/>
        <v>1000000</v>
      </c>
      <c r="K2233" t="s">
        <v>17</v>
      </c>
      <c r="L2233" s="2">
        <v>0</v>
      </c>
      <c r="M2233" s="1">
        <f t="shared" si="242"/>
        <v>0</v>
      </c>
      <c r="N2233" t="s">
        <v>18</v>
      </c>
      <c r="O2233" t="s">
        <v>3003</v>
      </c>
      <c r="P2233" t="s">
        <v>3058</v>
      </c>
      <c r="Q2233" t="str">
        <f t="shared" si="243"/>
        <v>2016</v>
      </c>
      <c r="R2233" t="str">
        <f t="shared" si="244"/>
        <v>July</v>
      </c>
      <c r="S2233" t="s">
        <v>21</v>
      </c>
      <c r="T2233" t="s">
        <v>51</v>
      </c>
    </row>
    <row r="2234" spans="1:20" x14ac:dyDescent="0.3">
      <c r="A2234" t="s">
        <v>3158</v>
      </c>
      <c r="B2234" t="s">
        <v>2910</v>
      </c>
      <c r="C2234">
        <v>4.4000000000000004</v>
      </c>
      <c r="D2234">
        <f t="shared" si="238"/>
        <v>5</v>
      </c>
      <c r="E2234">
        <v>13155</v>
      </c>
      <c r="F2234" t="s">
        <v>2806</v>
      </c>
      <c r="G2234">
        <f t="shared" si="239"/>
        <v>83000000</v>
      </c>
      <c r="H2234" s="3" t="s">
        <v>56</v>
      </c>
      <c r="I2234" t="str">
        <f t="shared" si="240"/>
        <v>1000000+</v>
      </c>
      <c r="J2234" s="1">
        <f t="shared" si="241"/>
        <v>1000000</v>
      </c>
      <c r="K2234" t="s">
        <v>17</v>
      </c>
      <c r="L2234" s="2">
        <v>0</v>
      </c>
      <c r="M2234" s="1">
        <f t="shared" si="242"/>
        <v>0</v>
      </c>
      <c r="N2234" t="s">
        <v>18</v>
      </c>
      <c r="O2234" t="s">
        <v>1273</v>
      </c>
      <c r="P2234" t="s">
        <v>3159</v>
      </c>
      <c r="Q2234" t="str">
        <f t="shared" si="243"/>
        <v>2016</v>
      </c>
      <c r="R2234" t="str">
        <f t="shared" si="244"/>
        <v>June</v>
      </c>
      <c r="S2234">
        <v>1.3</v>
      </c>
      <c r="T2234" t="s">
        <v>22</v>
      </c>
    </row>
    <row r="2235" spans="1:20" x14ac:dyDescent="0.3">
      <c r="A2235" t="s">
        <v>3194</v>
      </c>
      <c r="B2235" t="s">
        <v>2910</v>
      </c>
      <c r="C2235">
        <v>4.2</v>
      </c>
      <c r="D2235">
        <f t="shared" si="238"/>
        <v>5</v>
      </c>
      <c r="E2235">
        <v>28737</v>
      </c>
      <c r="F2235" t="s">
        <v>96</v>
      </c>
      <c r="G2235">
        <f t="shared" si="239"/>
        <v>17000000</v>
      </c>
      <c r="H2235" s="3" t="s">
        <v>56</v>
      </c>
      <c r="I2235" t="str">
        <f t="shared" si="240"/>
        <v>1000000+</v>
      </c>
      <c r="J2235" s="1">
        <f t="shared" si="241"/>
        <v>1000000</v>
      </c>
      <c r="K2235" t="s">
        <v>17</v>
      </c>
      <c r="L2235" s="2">
        <v>0</v>
      </c>
      <c r="M2235" s="1">
        <f t="shared" si="242"/>
        <v>0</v>
      </c>
      <c r="N2235" t="s">
        <v>18</v>
      </c>
      <c r="O2235" t="s">
        <v>2609</v>
      </c>
      <c r="P2235" t="s">
        <v>3195</v>
      </c>
      <c r="Q2235" t="str">
        <f t="shared" si="243"/>
        <v>2016</v>
      </c>
      <c r="R2235" t="str">
        <f t="shared" si="244"/>
        <v>February</v>
      </c>
      <c r="S2235">
        <v>1</v>
      </c>
      <c r="T2235" t="s">
        <v>51</v>
      </c>
    </row>
    <row r="2236" spans="1:20" x14ac:dyDescent="0.3">
      <c r="A2236" t="s">
        <v>3000</v>
      </c>
      <c r="B2236" t="s">
        <v>2910</v>
      </c>
      <c r="C2236">
        <v>4.0999999999999996</v>
      </c>
      <c r="D2236">
        <f t="shared" si="238"/>
        <v>5</v>
      </c>
      <c r="E2236">
        <v>530792</v>
      </c>
      <c r="F2236" t="s">
        <v>39</v>
      </c>
      <c r="G2236">
        <f t="shared" si="239"/>
        <v>1000</v>
      </c>
      <c r="H2236" s="3" t="s">
        <v>79</v>
      </c>
      <c r="I2236" t="str">
        <f t="shared" si="240"/>
        <v>10000000+</v>
      </c>
      <c r="J2236" s="1">
        <f t="shared" si="241"/>
        <v>10000000</v>
      </c>
      <c r="K2236" t="s">
        <v>17</v>
      </c>
      <c r="L2236" s="2">
        <v>0</v>
      </c>
      <c r="M2236" s="1">
        <f t="shared" si="242"/>
        <v>0</v>
      </c>
      <c r="N2236" t="s">
        <v>18</v>
      </c>
      <c r="O2236" t="s">
        <v>3001</v>
      </c>
      <c r="P2236" t="s">
        <v>1668</v>
      </c>
      <c r="Q2236" t="str">
        <f t="shared" si="243"/>
        <v>2018</v>
      </c>
      <c r="R2236" t="str">
        <f t="shared" si="244"/>
        <v>May</v>
      </c>
      <c r="S2236" t="s">
        <v>39</v>
      </c>
      <c r="T2236" t="s">
        <v>39</v>
      </c>
    </row>
    <row r="2237" spans="1:20" x14ac:dyDescent="0.3">
      <c r="A2237" t="s">
        <v>3196</v>
      </c>
      <c r="B2237" t="s">
        <v>2910</v>
      </c>
      <c r="C2237">
        <v>4.3</v>
      </c>
      <c r="D2237">
        <f t="shared" si="238"/>
        <v>5</v>
      </c>
      <c r="E2237">
        <v>45579</v>
      </c>
      <c r="F2237" t="s">
        <v>1888</v>
      </c>
      <c r="G2237">
        <f t="shared" si="239"/>
        <v>64000000</v>
      </c>
      <c r="H2237" s="3" t="s">
        <v>56</v>
      </c>
      <c r="I2237" t="str">
        <f t="shared" si="240"/>
        <v>1000000+</v>
      </c>
      <c r="J2237" s="1">
        <f t="shared" si="241"/>
        <v>1000000</v>
      </c>
      <c r="K2237" t="s">
        <v>17</v>
      </c>
      <c r="L2237" s="2">
        <v>0</v>
      </c>
      <c r="M2237" s="1">
        <f t="shared" si="242"/>
        <v>0</v>
      </c>
      <c r="N2237" t="s">
        <v>18</v>
      </c>
      <c r="O2237" t="s">
        <v>3034</v>
      </c>
      <c r="P2237" t="s">
        <v>3197</v>
      </c>
      <c r="Q2237" t="str">
        <f t="shared" si="243"/>
        <v>2016</v>
      </c>
      <c r="R2237" t="str">
        <f t="shared" si="244"/>
        <v>April</v>
      </c>
      <c r="S2237" t="s">
        <v>146</v>
      </c>
      <c r="T2237" t="s">
        <v>76</v>
      </c>
    </row>
    <row r="2238" spans="1:20" x14ac:dyDescent="0.3">
      <c r="A2238" t="s">
        <v>3198</v>
      </c>
      <c r="B2238" t="s">
        <v>2910</v>
      </c>
      <c r="C2238">
        <v>4.2</v>
      </c>
      <c r="D2238">
        <f t="shared" si="238"/>
        <v>5</v>
      </c>
      <c r="E2238">
        <v>19720</v>
      </c>
      <c r="F2238" t="s">
        <v>614</v>
      </c>
      <c r="G2238">
        <f t="shared" si="239"/>
        <v>41000000</v>
      </c>
      <c r="H2238" s="3" t="s">
        <v>56</v>
      </c>
      <c r="I2238" t="str">
        <f t="shared" si="240"/>
        <v>1000000+</v>
      </c>
      <c r="J2238" s="1">
        <f t="shared" si="241"/>
        <v>1000000</v>
      </c>
      <c r="K2238" t="s">
        <v>17</v>
      </c>
      <c r="L2238" s="2">
        <v>0</v>
      </c>
      <c r="M2238" s="1">
        <f t="shared" si="242"/>
        <v>0</v>
      </c>
      <c r="N2238" t="s">
        <v>18</v>
      </c>
      <c r="O2238" t="s">
        <v>1214</v>
      </c>
      <c r="P2238" t="s">
        <v>97</v>
      </c>
      <c r="Q2238" t="str">
        <f t="shared" si="243"/>
        <v>2017</v>
      </c>
      <c r="R2238" t="str">
        <f t="shared" si="244"/>
        <v>November</v>
      </c>
      <c r="S2238" t="s">
        <v>3199</v>
      </c>
      <c r="T2238" t="s">
        <v>76</v>
      </c>
    </row>
    <row r="2239" spans="1:20" x14ac:dyDescent="0.3">
      <c r="A2239" t="s">
        <v>3200</v>
      </c>
      <c r="B2239" t="s">
        <v>2910</v>
      </c>
      <c r="C2239">
        <v>4.5999999999999996</v>
      </c>
      <c r="D2239">
        <f t="shared" si="238"/>
        <v>5</v>
      </c>
      <c r="E2239">
        <v>361970</v>
      </c>
      <c r="F2239" t="s">
        <v>1819</v>
      </c>
      <c r="G2239">
        <f t="shared" si="239"/>
        <v>58000000</v>
      </c>
      <c r="H2239" s="3" t="s">
        <v>31</v>
      </c>
      <c r="I2239" t="str">
        <f t="shared" si="240"/>
        <v>5000000+</v>
      </c>
      <c r="J2239" s="1">
        <f t="shared" si="241"/>
        <v>5000000</v>
      </c>
      <c r="K2239" t="s">
        <v>17</v>
      </c>
      <c r="L2239" s="2">
        <v>0</v>
      </c>
      <c r="M2239" s="1">
        <f t="shared" si="242"/>
        <v>0</v>
      </c>
      <c r="N2239" t="s">
        <v>18</v>
      </c>
      <c r="O2239" t="s">
        <v>2535</v>
      </c>
      <c r="P2239" t="s">
        <v>153</v>
      </c>
      <c r="Q2239" t="str">
        <f t="shared" si="243"/>
        <v>2018</v>
      </c>
      <c r="R2239" t="str">
        <f t="shared" si="244"/>
        <v>August</v>
      </c>
      <c r="S2239" t="s">
        <v>3201</v>
      </c>
      <c r="T2239" t="s">
        <v>71</v>
      </c>
    </row>
    <row r="2240" spans="1:20" x14ac:dyDescent="0.3">
      <c r="A2240" t="s">
        <v>3202</v>
      </c>
      <c r="B2240" t="s">
        <v>2910</v>
      </c>
      <c r="C2240">
        <v>4.0999999999999996</v>
      </c>
      <c r="D2240">
        <f t="shared" si="238"/>
        <v>5</v>
      </c>
      <c r="E2240">
        <v>159619</v>
      </c>
      <c r="F2240" t="s">
        <v>119</v>
      </c>
      <c r="G2240">
        <f t="shared" si="239"/>
        <v>23000000</v>
      </c>
      <c r="H2240" s="3" t="s">
        <v>31</v>
      </c>
      <c r="I2240" t="str">
        <f t="shared" si="240"/>
        <v>5000000+</v>
      </c>
      <c r="J2240" s="1">
        <f t="shared" si="241"/>
        <v>5000000</v>
      </c>
      <c r="K2240" t="s">
        <v>17</v>
      </c>
      <c r="L2240" s="2">
        <v>0</v>
      </c>
      <c r="M2240" s="1">
        <f t="shared" si="242"/>
        <v>0</v>
      </c>
      <c r="N2240" t="s">
        <v>18</v>
      </c>
      <c r="O2240" t="s">
        <v>3203</v>
      </c>
      <c r="P2240" t="s">
        <v>369</v>
      </c>
      <c r="Q2240" t="str">
        <f t="shared" si="243"/>
        <v>2018</v>
      </c>
      <c r="R2240" t="str">
        <f t="shared" si="244"/>
        <v>July</v>
      </c>
      <c r="S2240" t="s">
        <v>3204</v>
      </c>
      <c r="T2240" t="s">
        <v>535</v>
      </c>
    </row>
    <row r="2241" spans="1:20" x14ac:dyDescent="0.3">
      <c r="A2241" t="s">
        <v>3205</v>
      </c>
      <c r="B2241" t="s">
        <v>2910</v>
      </c>
      <c r="C2241">
        <v>4.5</v>
      </c>
      <c r="D2241">
        <f t="shared" si="238"/>
        <v>5</v>
      </c>
      <c r="E2241">
        <v>354384</v>
      </c>
      <c r="F2241" t="s">
        <v>2679</v>
      </c>
      <c r="G2241">
        <f t="shared" si="239"/>
        <v>71000000</v>
      </c>
      <c r="H2241" s="3" t="s">
        <v>79</v>
      </c>
      <c r="I2241" t="str">
        <f t="shared" si="240"/>
        <v>10000000+</v>
      </c>
      <c r="J2241" s="1">
        <f t="shared" si="241"/>
        <v>10000000</v>
      </c>
      <c r="K2241" t="s">
        <v>17</v>
      </c>
      <c r="L2241" s="2">
        <v>0</v>
      </c>
      <c r="M2241" s="1">
        <f t="shared" si="242"/>
        <v>0</v>
      </c>
      <c r="N2241" t="s">
        <v>18</v>
      </c>
      <c r="O2241" t="s">
        <v>2969</v>
      </c>
      <c r="P2241" t="s">
        <v>371</v>
      </c>
      <c r="Q2241" t="str">
        <f t="shared" si="243"/>
        <v>2018</v>
      </c>
      <c r="R2241" t="str">
        <f t="shared" si="244"/>
        <v>July</v>
      </c>
      <c r="S2241" t="s">
        <v>3206</v>
      </c>
      <c r="T2241" t="s">
        <v>71</v>
      </c>
    </row>
    <row r="2242" spans="1:20" x14ac:dyDescent="0.3">
      <c r="A2242" t="s">
        <v>1296</v>
      </c>
      <c r="B2242" t="s">
        <v>2910</v>
      </c>
      <c r="C2242">
        <v>4.4000000000000004</v>
      </c>
      <c r="D2242">
        <f t="shared" si="238"/>
        <v>5</v>
      </c>
      <c r="E2242">
        <v>272321</v>
      </c>
      <c r="F2242" t="s">
        <v>39</v>
      </c>
      <c r="G2242">
        <f t="shared" si="239"/>
        <v>1000</v>
      </c>
      <c r="H2242" s="3" t="s">
        <v>79</v>
      </c>
      <c r="I2242" t="str">
        <f t="shared" si="240"/>
        <v>10000000+</v>
      </c>
      <c r="J2242" s="1">
        <f t="shared" si="241"/>
        <v>10000000</v>
      </c>
      <c r="K2242" t="s">
        <v>17</v>
      </c>
      <c r="L2242" s="2">
        <v>0</v>
      </c>
      <c r="M2242" s="1">
        <f t="shared" si="242"/>
        <v>0</v>
      </c>
      <c r="N2242" t="s">
        <v>18</v>
      </c>
      <c r="O2242" t="s">
        <v>1295</v>
      </c>
      <c r="P2242" t="s">
        <v>86</v>
      </c>
      <c r="Q2242" t="str">
        <f t="shared" si="243"/>
        <v>2018</v>
      </c>
      <c r="R2242" t="str">
        <f t="shared" si="244"/>
        <v>August</v>
      </c>
      <c r="S2242" t="s">
        <v>1297</v>
      </c>
      <c r="T2242" t="s">
        <v>245</v>
      </c>
    </row>
    <row r="2243" spans="1:20" x14ac:dyDescent="0.3">
      <c r="A2243" t="s">
        <v>3207</v>
      </c>
      <c r="B2243" t="s">
        <v>2910</v>
      </c>
      <c r="C2243">
        <v>4.5</v>
      </c>
      <c r="D2243">
        <f t="shared" ref="D2243:D2306" si="245">IF(C2243&gt;4,5,IF(C2243&gt;3,4,IF(C2243&gt;2,3,IF(C2243&gt;1,2,1))))</f>
        <v>5</v>
      </c>
      <c r="E2243">
        <v>2376564</v>
      </c>
      <c r="F2243" t="s">
        <v>39</v>
      </c>
      <c r="G2243">
        <f t="shared" ref="G2243:G2306" si="246">IF(RIGHT(F2243,1)="M",LEFT(F2243,LEN(F2243)-1)*1000000,IF(RIGHT(F2243,1)="K",LEFT(F2243,LEN(F2243)-1)*1000, 1000))</f>
        <v>1000</v>
      </c>
      <c r="H2243" s="3" t="s">
        <v>79</v>
      </c>
      <c r="I2243" t="str">
        <f t="shared" ref="I2243:I2306" si="247">SUBSTITUTE(H2243,",","")</f>
        <v>10000000+</v>
      </c>
      <c r="J2243" s="1">
        <f t="shared" ref="J2243:J2306" si="248">VALUE(LEFT(I2243,LEN(I2243)-1))</f>
        <v>10000000</v>
      </c>
      <c r="K2243" t="s">
        <v>596</v>
      </c>
      <c r="L2243" s="2" t="s">
        <v>934</v>
      </c>
      <c r="M2243" s="1">
        <f t="shared" ref="M2243:M2306" si="249">VALUE(IF(RIGHT(L2243,LEN(L2243)-1)="",0,RIGHT(L2243,LEN(L2243)-1)))</f>
        <v>6.99</v>
      </c>
      <c r="N2243" t="s">
        <v>111</v>
      </c>
      <c r="O2243" t="s">
        <v>3034</v>
      </c>
      <c r="P2243" t="s">
        <v>265</v>
      </c>
      <c r="Q2243" t="str">
        <f t="shared" ref="Q2243:Q2306" si="250">RIGHT(P2243,4)</f>
        <v>2018</v>
      </c>
      <c r="R2243" t="str">
        <f t="shared" ref="R2243:R2306" si="251">LEFT(P2243,FIND(" ",P2243)-1)</f>
        <v>July</v>
      </c>
      <c r="S2243" t="s">
        <v>3208</v>
      </c>
      <c r="T2243" t="s">
        <v>39</v>
      </c>
    </row>
    <row r="2244" spans="1:20" x14ac:dyDescent="0.3">
      <c r="A2244" t="s">
        <v>3209</v>
      </c>
      <c r="B2244" t="s">
        <v>2910</v>
      </c>
      <c r="C2244">
        <v>4.3</v>
      </c>
      <c r="D2244">
        <f t="shared" si="245"/>
        <v>5</v>
      </c>
      <c r="E2244">
        <v>129603</v>
      </c>
      <c r="F2244" t="s">
        <v>119</v>
      </c>
      <c r="G2244">
        <f t="shared" si="246"/>
        <v>23000000</v>
      </c>
      <c r="H2244" s="3" t="s">
        <v>56</v>
      </c>
      <c r="I2244" t="str">
        <f t="shared" si="247"/>
        <v>1000000+</v>
      </c>
      <c r="J2244" s="1">
        <f t="shared" si="248"/>
        <v>1000000</v>
      </c>
      <c r="K2244" t="s">
        <v>596</v>
      </c>
      <c r="L2244" s="2" t="s">
        <v>943</v>
      </c>
      <c r="M2244" s="1">
        <f t="shared" si="249"/>
        <v>2.99</v>
      </c>
      <c r="N2244" t="s">
        <v>111</v>
      </c>
      <c r="O2244" t="s">
        <v>3210</v>
      </c>
      <c r="P2244" t="s">
        <v>3211</v>
      </c>
      <c r="Q2244" t="str">
        <f t="shared" si="250"/>
        <v>2016</v>
      </c>
      <c r="R2244" t="str">
        <f t="shared" si="251"/>
        <v>February</v>
      </c>
      <c r="S2244" t="s">
        <v>2722</v>
      </c>
      <c r="T2244" t="s">
        <v>157</v>
      </c>
    </row>
    <row r="2245" spans="1:20" x14ac:dyDescent="0.3">
      <c r="A2245" t="s">
        <v>3212</v>
      </c>
      <c r="B2245" t="s">
        <v>3213</v>
      </c>
      <c r="C2245">
        <v>4.2</v>
      </c>
      <c r="D2245">
        <f t="shared" si="245"/>
        <v>5</v>
      </c>
      <c r="E2245">
        <v>1135</v>
      </c>
      <c r="F2245" t="s">
        <v>73</v>
      </c>
      <c r="G2245">
        <f t="shared" si="246"/>
        <v>12000000</v>
      </c>
      <c r="H2245" s="3" t="s">
        <v>43</v>
      </c>
      <c r="I2245" t="str">
        <f t="shared" si="247"/>
        <v>100000+</v>
      </c>
      <c r="J2245" s="1">
        <f t="shared" si="248"/>
        <v>100000</v>
      </c>
      <c r="K2245" t="s">
        <v>596</v>
      </c>
      <c r="L2245" s="2" t="s">
        <v>3214</v>
      </c>
      <c r="M2245" s="1">
        <f t="shared" si="249"/>
        <v>9</v>
      </c>
      <c r="N2245" t="s">
        <v>18</v>
      </c>
      <c r="O2245" t="s">
        <v>3215</v>
      </c>
      <c r="P2245" t="s">
        <v>237</v>
      </c>
      <c r="Q2245" t="str">
        <f t="shared" si="250"/>
        <v>2018</v>
      </c>
      <c r="R2245" t="str">
        <f t="shared" si="251"/>
        <v>July</v>
      </c>
      <c r="S2245" t="s">
        <v>3157</v>
      </c>
      <c r="T2245" t="s">
        <v>76</v>
      </c>
    </row>
    <row r="2246" spans="1:20" x14ac:dyDescent="0.3">
      <c r="A2246" t="s">
        <v>3216</v>
      </c>
      <c r="B2246" t="s">
        <v>3213</v>
      </c>
      <c r="C2246">
        <v>4.4000000000000004</v>
      </c>
      <c r="D2246">
        <f t="shared" si="245"/>
        <v>5</v>
      </c>
      <c r="E2246">
        <v>578</v>
      </c>
      <c r="F2246" t="s">
        <v>3217</v>
      </c>
      <c r="G2246">
        <f t="shared" si="246"/>
        <v>704000</v>
      </c>
      <c r="H2246" s="3" t="s">
        <v>16</v>
      </c>
      <c r="I2246" t="str">
        <f t="shared" si="247"/>
        <v>10000+</v>
      </c>
      <c r="J2246" s="1">
        <f t="shared" si="248"/>
        <v>10000</v>
      </c>
      <c r="K2246" t="s">
        <v>596</v>
      </c>
      <c r="L2246" s="2" t="s">
        <v>3134</v>
      </c>
      <c r="M2246" s="1">
        <f t="shared" si="249"/>
        <v>0.99</v>
      </c>
      <c r="N2246" t="s">
        <v>18</v>
      </c>
      <c r="O2246" t="s">
        <v>3215</v>
      </c>
      <c r="P2246" t="s">
        <v>3218</v>
      </c>
      <c r="Q2246" t="str">
        <f t="shared" si="250"/>
        <v>2014</v>
      </c>
      <c r="R2246" t="str">
        <f t="shared" si="251"/>
        <v>November</v>
      </c>
      <c r="S2246" t="s">
        <v>3219</v>
      </c>
      <c r="T2246" t="s">
        <v>211</v>
      </c>
    </row>
    <row r="2247" spans="1:20" x14ac:dyDescent="0.3">
      <c r="A2247" t="s">
        <v>3220</v>
      </c>
      <c r="B2247" t="s">
        <v>3213</v>
      </c>
      <c r="C2247">
        <v>4.5999999999999996</v>
      </c>
      <c r="D2247">
        <f t="shared" si="245"/>
        <v>5</v>
      </c>
      <c r="E2247">
        <v>129</v>
      </c>
      <c r="F2247" t="s">
        <v>258</v>
      </c>
      <c r="G2247">
        <f t="shared" si="246"/>
        <v>2900000</v>
      </c>
      <c r="H2247" s="3" t="s">
        <v>16</v>
      </c>
      <c r="I2247" t="str">
        <f t="shared" si="247"/>
        <v>10000+</v>
      </c>
      <c r="J2247" s="1">
        <f t="shared" si="248"/>
        <v>10000</v>
      </c>
      <c r="K2247" t="s">
        <v>596</v>
      </c>
      <c r="L2247" s="2" t="s">
        <v>3221</v>
      </c>
      <c r="M2247" s="1">
        <f t="shared" si="249"/>
        <v>5.49</v>
      </c>
      <c r="N2247" t="s">
        <v>18</v>
      </c>
      <c r="O2247" t="s">
        <v>3215</v>
      </c>
      <c r="P2247" t="s">
        <v>3222</v>
      </c>
      <c r="Q2247" t="str">
        <f t="shared" si="250"/>
        <v>2018</v>
      </c>
      <c r="R2247" t="str">
        <f t="shared" si="251"/>
        <v>April</v>
      </c>
      <c r="S2247" t="s">
        <v>3223</v>
      </c>
      <c r="T2247" t="s">
        <v>71</v>
      </c>
    </row>
    <row r="2248" spans="1:20" x14ac:dyDescent="0.3">
      <c r="A2248" t="s">
        <v>3224</v>
      </c>
      <c r="B2248" t="s">
        <v>3213</v>
      </c>
      <c r="C2248">
        <v>4.5</v>
      </c>
      <c r="D2248">
        <f t="shared" si="245"/>
        <v>5</v>
      </c>
      <c r="E2248">
        <v>63</v>
      </c>
      <c r="F2248" t="s">
        <v>35</v>
      </c>
      <c r="G2248">
        <f t="shared" si="246"/>
        <v>25000000</v>
      </c>
      <c r="H2248" s="3" t="s">
        <v>16</v>
      </c>
      <c r="I2248" t="str">
        <f t="shared" si="247"/>
        <v>10000+</v>
      </c>
      <c r="J2248" s="1">
        <f t="shared" si="248"/>
        <v>10000</v>
      </c>
      <c r="K2248" t="s">
        <v>596</v>
      </c>
      <c r="L2248" s="2" t="s">
        <v>2776</v>
      </c>
      <c r="M2248" s="1">
        <f t="shared" si="249"/>
        <v>9.99</v>
      </c>
      <c r="N2248" t="s">
        <v>18</v>
      </c>
      <c r="O2248" t="s">
        <v>3215</v>
      </c>
      <c r="P2248" t="s">
        <v>3225</v>
      </c>
      <c r="Q2248" t="str">
        <f t="shared" si="250"/>
        <v>2016</v>
      </c>
      <c r="R2248" t="str">
        <f t="shared" si="251"/>
        <v>October</v>
      </c>
      <c r="S2248" t="s">
        <v>1520</v>
      </c>
      <c r="T2248" t="s">
        <v>211</v>
      </c>
    </row>
    <row r="2249" spans="1:20" x14ac:dyDescent="0.3">
      <c r="A2249" t="s">
        <v>3226</v>
      </c>
      <c r="B2249" t="s">
        <v>3213</v>
      </c>
      <c r="C2249">
        <v>4.8</v>
      </c>
      <c r="D2249">
        <f t="shared" si="245"/>
        <v>5</v>
      </c>
      <c r="E2249">
        <v>216</v>
      </c>
      <c r="F2249" t="s">
        <v>39</v>
      </c>
      <c r="G2249">
        <f t="shared" si="246"/>
        <v>1000</v>
      </c>
      <c r="H2249" s="3" t="s">
        <v>16</v>
      </c>
      <c r="I2249" t="str">
        <f t="shared" si="247"/>
        <v>10000+</v>
      </c>
      <c r="J2249" s="1">
        <f t="shared" si="248"/>
        <v>10000</v>
      </c>
      <c r="K2249" t="s">
        <v>596</v>
      </c>
      <c r="L2249" s="2" t="s">
        <v>934</v>
      </c>
      <c r="M2249" s="1">
        <f t="shared" si="249"/>
        <v>6.99</v>
      </c>
      <c r="N2249" t="s">
        <v>18</v>
      </c>
      <c r="O2249" t="s">
        <v>3215</v>
      </c>
      <c r="P2249" t="s">
        <v>3227</v>
      </c>
      <c r="Q2249" t="str">
        <f t="shared" si="250"/>
        <v>2017</v>
      </c>
      <c r="R2249" t="str">
        <f t="shared" si="251"/>
        <v>June</v>
      </c>
      <c r="S2249" t="s">
        <v>39</v>
      </c>
      <c r="T2249" t="s">
        <v>39</v>
      </c>
    </row>
    <row r="2250" spans="1:20" x14ac:dyDescent="0.3">
      <c r="A2250" t="s">
        <v>3228</v>
      </c>
      <c r="B2250" t="s">
        <v>3213</v>
      </c>
      <c r="C2250">
        <v>4.5</v>
      </c>
      <c r="D2250">
        <f t="shared" si="245"/>
        <v>5</v>
      </c>
      <c r="E2250">
        <v>171</v>
      </c>
      <c r="F2250" t="s">
        <v>78</v>
      </c>
      <c r="G2250">
        <f t="shared" si="246"/>
        <v>20000000</v>
      </c>
      <c r="H2250" s="3" t="s">
        <v>16</v>
      </c>
      <c r="I2250" t="str">
        <f t="shared" si="247"/>
        <v>10000+</v>
      </c>
      <c r="J2250" s="1">
        <f t="shared" si="248"/>
        <v>10000</v>
      </c>
      <c r="K2250" t="s">
        <v>596</v>
      </c>
      <c r="L2250" s="2" t="s">
        <v>3229</v>
      </c>
      <c r="M2250" s="1">
        <f t="shared" si="249"/>
        <v>10</v>
      </c>
      <c r="N2250" t="s">
        <v>111</v>
      </c>
      <c r="O2250" t="s">
        <v>3215</v>
      </c>
      <c r="P2250" t="s">
        <v>3230</v>
      </c>
      <c r="Q2250" t="str">
        <f t="shared" si="250"/>
        <v>2017</v>
      </c>
      <c r="R2250" t="str">
        <f t="shared" si="251"/>
        <v>September</v>
      </c>
      <c r="S2250" t="s">
        <v>3006</v>
      </c>
      <c r="T2250" t="s">
        <v>71</v>
      </c>
    </row>
    <row r="2251" spans="1:20" x14ac:dyDescent="0.3">
      <c r="A2251" t="s">
        <v>3231</v>
      </c>
      <c r="B2251" t="s">
        <v>3213</v>
      </c>
      <c r="C2251">
        <v>3.2</v>
      </c>
      <c r="D2251">
        <f t="shared" si="245"/>
        <v>4</v>
      </c>
      <c r="E2251">
        <v>45</v>
      </c>
      <c r="F2251" t="s">
        <v>82</v>
      </c>
      <c r="G2251">
        <f t="shared" si="246"/>
        <v>21000000</v>
      </c>
      <c r="H2251" s="3" t="s">
        <v>90</v>
      </c>
      <c r="I2251" t="str">
        <f t="shared" si="247"/>
        <v>5000+</v>
      </c>
      <c r="J2251" s="1">
        <f t="shared" si="248"/>
        <v>5000</v>
      </c>
      <c r="K2251" t="s">
        <v>596</v>
      </c>
      <c r="L2251" s="2" t="s">
        <v>860</v>
      </c>
      <c r="M2251" s="1">
        <f t="shared" si="249"/>
        <v>3.99</v>
      </c>
      <c r="N2251" t="s">
        <v>18</v>
      </c>
      <c r="O2251" t="s">
        <v>3215</v>
      </c>
      <c r="P2251" t="s">
        <v>3232</v>
      </c>
      <c r="Q2251" t="str">
        <f t="shared" si="250"/>
        <v>2017</v>
      </c>
      <c r="R2251" t="str">
        <f t="shared" si="251"/>
        <v>November</v>
      </c>
      <c r="S2251" t="s">
        <v>166</v>
      </c>
      <c r="T2251" t="s">
        <v>267</v>
      </c>
    </row>
    <row r="2252" spans="1:20" x14ac:dyDescent="0.3">
      <c r="A2252" t="s">
        <v>3233</v>
      </c>
      <c r="B2252" t="s">
        <v>3213</v>
      </c>
      <c r="C2252">
        <v>4.5999999999999996</v>
      </c>
      <c r="D2252">
        <f t="shared" si="245"/>
        <v>5</v>
      </c>
      <c r="E2252">
        <v>717</v>
      </c>
      <c r="F2252" t="s">
        <v>273</v>
      </c>
      <c r="G2252">
        <f t="shared" si="246"/>
        <v>5400000</v>
      </c>
      <c r="H2252" s="3" t="s">
        <v>90</v>
      </c>
      <c r="I2252" t="str">
        <f t="shared" si="247"/>
        <v>5000+</v>
      </c>
      <c r="J2252" s="1">
        <f t="shared" si="248"/>
        <v>5000</v>
      </c>
      <c r="K2252" t="s">
        <v>596</v>
      </c>
      <c r="L2252" s="2" t="s">
        <v>1437</v>
      </c>
      <c r="M2252" s="1">
        <f t="shared" si="249"/>
        <v>5.99</v>
      </c>
      <c r="N2252" t="s">
        <v>18</v>
      </c>
      <c r="O2252" t="s">
        <v>3215</v>
      </c>
      <c r="P2252" t="s">
        <v>140</v>
      </c>
      <c r="Q2252" t="str">
        <f t="shared" si="250"/>
        <v>2018</v>
      </c>
      <c r="R2252" t="str">
        <f t="shared" si="251"/>
        <v>May</v>
      </c>
      <c r="S2252" t="s">
        <v>3234</v>
      </c>
      <c r="T2252" t="s">
        <v>245</v>
      </c>
    </row>
    <row r="2253" spans="1:20" x14ac:dyDescent="0.3">
      <c r="A2253" t="s">
        <v>3235</v>
      </c>
      <c r="B2253" t="s">
        <v>3213</v>
      </c>
      <c r="C2253">
        <v>4.5</v>
      </c>
      <c r="D2253">
        <f t="shared" si="245"/>
        <v>5</v>
      </c>
      <c r="E2253">
        <v>2921</v>
      </c>
      <c r="F2253" t="s">
        <v>35</v>
      </c>
      <c r="G2253">
        <f t="shared" si="246"/>
        <v>25000000</v>
      </c>
      <c r="H2253" s="3" t="s">
        <v>43</v>
      </c>
      <c r="I2253" t="str">
        <f t="shared" si="247"/>
        <v>100000+</v>
      </c>
      <c r="J2253" s="1">
        <f t="shared" si="248"/>
        <v>100000</v>
      </c>
      <c r="K2253" t="s">
        <v>596</v>
      </c>
      <c r="L2253" s="2" t="s">
        <v>3236</v>
      </c>
      <c r="M2253" s="1">
        <f t="shared" si="249"/>
        <v>24.99</v>
      </c>
      <c r="N2253" t="s">
        <v>18</v>
      </c>
      <c r="O2253" t="s">
        <v>3215</v>
      </c>
      <c r="P2253" t="s">
        <v>235</v>
      </c>
      <c r="Q2253" t="str">
        <f t="shared" si="250"/>
        <v>2018</v>
      </c>
      <c r="R2253" t="str">
        <f t="shared" si="251"/>
        <v>May</v>
      </c>
      <c r="S2253" t="s">
        <v>3237</v>
      </c>
      <c r="T2253" t="s">
        <v>245</v>
      </c>
    </row>
    <row r="2254" spans="1:20" x14ac:dyDescent="0.3">
      <c r="A2254" t="s">
        <v>3238</v>
      </c>
      <c r="B2254" t="s">
        <v>3213</v>
      </c>
      <c r="C2254">
        <v>4.0999999999999996</v>
      </c>
      <c r="D2254">
        <f t="shared" si="245"/>
        <v>5</v>
      </c>
      <c r="E2254">
        <v>1533</v>
      </c>
      <c r="F2254" t="s">
        <v>495</v>
      </c>
      <c r="G2254">
        <f t="shared" si="246"/>
        <v>42000000</v>
      </c>
      <c r="H2254" s="3" t="s">
        <v>49</v>
      </c>
      <c r="I2254" t="str">
        <f t="shared" si="247"/>
        <v>50000+</v>
      </c>
      <c r="J2254" s="1">
        <f t="shared" si="248"/>
        <v>50000</v>
      </c>
      <c r="K2254" t="s">
        <v>596</v>
      </c>
      <c r="L2254" s="2" t="s">
        <v>3239</v>
      </c>
      <c r="M2254" s="1">
        <f t="shared" si="249"/>
        <v>11.99</v>
      </c>
      <c r="N2254" t="s">
        <v>375</v>
      </c>
      <c r="O2254" t="s">
        <v>3215</v>
      </c>
      <c r="P2254" t="s">
        <v>3240</v>
      </c>
      <c r="Q2254" t="str">
        <f t="shared" si="250"/>
        <v>2014</v>
      </c>
      <c r="R2254" t="str">
        <f t="shared" si="251"/>
        <v>August</v>
      </c>
      <c r="S2254" t="s">
        <v>121</v>
      </c>
      <c r="T2254" t="s">
        <v>22</v>
      </c>
    </row>
    <row r="2255" spans="1:20" x14ac:dyDescent="0.3">
      <c r="A2255" t="s">
        <v>3241</v>
      </c>
      <c r="B2255" t="s">
        <v>3213</v>
      </c>
      <c r="C2255">
        <v>4.5999999999999996</v>
      </c>
      <c r="D2255">
        <f t="shared" si="245"/>
        <v>5</v>
      </c>
      <c r="E2255">
        <v>92</v>
      </c>
      <c r="F2255" t="s">
        <v>264</v>
      </c>
      <c r="G2255">
        <f t="shared" si="246"/>
        <v>32000000</v>
      </c>
      <c r="H2255" s="3" t="s">
        <v>719</v>
      </c>
      <c r="I2255" t="str">
        <f t="shared" si="247"/>
        <v>1000+</v>
      </c>
      <c r="J2255" s="1">
        <f t="shared" si="248"/>
        <v>1000</v>
      </c>
      <c r="K2255" t="s">
        <v>596</v>
      </c>
      <c r="L2255" s="2" t="s">
        <v>3242</v>
      </c>
      <c r="M2255" s="1">
        <f t="shared" si="249"/>
        <v>79.989999999999995</v>
      </c>
      <c r="N2255" t="s">
        <v>18</v>
      </c>
      <c r="O2255" t="s">
        <v>3215</v>
      </c>
      <c r="P2255" t="s">
        <v>1359</v>
      </c>
      <c r="Q2255" t="str">
        <f t="shared" si="250"/>
        <v>2018</v>
      </c>
      <c r="R2255" t="str">
        <f t="shared" si="251"/>
        <v>June</v>
      </c>
      <c r="S2255">
        <v>19</v>
      </c>
      <c r="T2255" t="s">
        <v>22</v>
      </c>
    </row>
    <row r="2256" spans="1:20" x14ac:dyDescent="0.3">
      <c r="A2256" t="s">
        <v>3243</v>
      </c>
      <c r="B2256" t="s">
        <v>3213</v>
      </c>
      <c r="C2256">
        <v>4.5</v>
      </c>
      <c r="D2256">
        <f t="shared" si="245"/>
        <v>5</v>
      </c>
      <c r="E2256">
        <v>199</v>
      </c>
      <c r="F2256" t="s">
        <v>1314</v>
      </c>
      <c r="G2256">
        <f t="shared" si="246"/>
        <v>1800000</v>
      </c>
      <c r="H2256" s="3" t="s">
        <v>16</v>
      </c>
      <c r="I2256" t="str">
        <f t="shared" si="247"/>
        <v>10000+</v>
      </c>
      <c r="J2256" s="1">
        <f t="shared" si="248"/>
        <v>10000</v>
      </c>
      <c r="K2256" t="s">
        <v>596</v>
      </c>
      <c r="L2256" s="2" t="s">
        <v>3239</v>
      </c>
      <c r="M2256" s="1">
        <f t="shared" si="249"/>
        <v>11.99</v>
      </c>
      <c r="N2256" t="s">
        <v>18</v>
      </c>
      <c r="O2256" t="s">
        <v>3215</v>
      </c>
      <c r="P2256" t="s">
        <v>801</v>
      </c>
      <c r="Q2256" t="str">
        <f t="shared" si="250"/>
        <v>2018</v>
      </c>
      <c r="R2256" t="str">
        <f t="shared" si="251"/>
        <v>June</v>
      </c>
      <c r="S2256" t="s">
        <v>1709</v>
      </c>
      <c r="T2256" t="s">
        <v>1641</v>
      </c>
    </row>
    <row r="2257" spans="1:20" x14ac:dyDescent="0.3">
      <c r="A2257" t="s">
        <v>3244</v>
      </c>
      <c r="B2257" t="s">
        <v>3213</v>
      </c>
      <c r="C2257">
        <v>4.4000000000000004</v>
      </c>
      <c r="D2257">
        <f t="shared" si="245"/>
        <v>5</v>
      </c>
      <c r="E2257">
        <v>1361</v>
      </c>
      <c r="F2257" t="s">
        <v>60</v>
      </c>
      <c r="G2257">
        <f t="shared" si="246"/>
        <v>33000000</v>
      </c>
      <c r="H2257" s="3" t="s">
        <v>49</v>
      </c>
      <c r="I2257" t="str">
        <f t="shared" si="247"/>
        <v>50000+</v>
      </c>
      <c r="J2257" s="1">
        <f t="shared" si="248"/>
        <v>50000</v>
      </c>
      <c r="K2257" t="s">
        <v>596</v>
      </c>
      <c r="L2257" s="2" t="s">
        <v>943</v>
      </c>
      <c r="M2257" s="1">
        <f t="shared" si="249"/>
        <v>2.99</v>
      </c>
      <c r="N2257" t="s">
        <v>18</v>
      </c>
      <c r="O2257" t="s">
        <v>3215</v>
      </c>
      <c r="P2257" t="s">
        <v>369</v>
      </c>
      <c r="Q2257" t="str">
        <f t="shared" si="250"/>
        <v>2018</v>
      </c>
      <c r="R2257" t="str">
        <f t="shared" si="251"/>
        <v>July</v>
      </c>
      <c r="S2257" t="s">
        <v>1428</v>
      </c>
      <c r="T2257" t="s">
        <v>22</v>
      </c>
    </row>
    <row r="2258" spans="1:20" x14ac:dyDescent="0.3">
      <c r="A2258" t="s">
        <v>3245</v>
      </c>
      <c r="B2258" t="s">
        <v>3213</v>
      </c>
      <c r="C2258">
        <v>4.4000000000000004</v>
      </c>
      <c r="D2258">
        <f t="shared" si="245"/>
        <v>5</v>
      </c>
      <c r="E2258">
        <v>12</v>
      </c>
      <c r="F2258" t="s">
        <v>1040</v>
      </c>
      <c r="G2258">
        <f t="shared" si="246"/>
        <v>3800000</v>
      </c>
      <c r="H2258" s="3" t="s">
        <v>719</v>
      </c>
      <c r="I2258" t="str">
        <f t="shared" si="247"/>
        <v>1000+</v>
      </c>
      <c r="J2258" s="1">
        <f t="shared" si="248"/>
        <v>1000</v>
      </c>
      <c r="K2258" t="s">
        <v>596</v>
      </c>
      <c r="L2258" s="2" t="s">
        <v>3246</v>
      </c>
      <c r="M2258" s="1">
        <f t="shared" si="249"/>
        <v>16.989999999999998</v>
      </c>
      <c r="N2258" t="s">
        <v>18</v>
      </c>
      <c r="O2258" t="s">
        <v>3215</v>
      </c>
      <c r="P2258" t="s">
        <v>980</v>
      </c>
      <c r="Q2258" t="str">
        <f t="shared" si="250"/>
        <v>2017</v>
      </c>
      <c r="R2258" t="str">
        <f t="shared" si="251"/>
        <v>January</v>
      </c>
      <c r="S2258" t="s">
        <v>585</v>
      </c>
      <c r="T2258" t="s">
        <v>22</v>
      </c>
    </row>
    <row r="2259" spans="1:20" x14ac:dyDescent="0.3">
      <c r="A2259" t="s">
        <v>3247</v>
      </c>
      <c r="B2259" t="s">
        <v>3213</v>
      </c>
      <c r="C2259">
        <v>4.4000000000000004</v>
      </c>
      <c r="D2259">
        <f t="shared" si="245"/>
        <v>5</v>
      </c>
      <c r="E2259">
        <v>15</v>
      </c>
      <c r="F2259" t="s">
        <v>1035</v>
      </c>
      <c r="G2259">
        <f t="shared" si="246"/>
        <v>5800000</v>
      </c>
      <c r="H2259" s="3" t="s">
        <v>719</v>
      </c>
      <c r="I2259" t="str">
        <f t="shared" si="247"/>
        <v>1000+</v>
      </c>
      <c r="J2259" s="1">
        <f t="shared" si="248"/>
        <v>1000</v>
      </c>
      <c r="K2259" t="s">
        <v>596</v>
      </c>
      <c r="L2259" s="2" t="s">
        <v>860</v>
      </c>
      <c r="M2259" s="1">
        <f t="shared" si="249"/>
        <v>3.99</v>
      </c>
      <c r="N2259" t="s">
        <v>18</v>
      </c>
      <c r="O2259" t="s">
        <v>3215</v>
      </c>
      <c r="P2259" t="s">
        <v>32</v>
      </c>
      <c r="Q2259" t="str">
        <f t="shared" si="250"/>
        <v>2018</v>
      </c>
      <c r="R2259" t="str">
        <f t="shared" si="251"/>
        <v>August</v>
      </c>
      <c r="S2259">
        <v>2.1</v>
      </c>
      <c r="T2259" t="s">
        <v>71</v>
      </c>
    </row>
    <row r="2260" spans="1:20" x14ac:dyDescent="0.3">
      <c r="A2260" t="s">
        <v>3248</v>
      </c>
      <c r="B2260" t="s">
        <v>3213</v>
      </c>
      <c r="C2260">
        <v>3.8</v>
      </c>
      <c r="D2260">
        <f t="shared" si="245"/>
        <v>4</v>
      </c>
      <c r="E2260">
        <v>206</v>
      </c>
      <c r="F2260" t="s">
        <v>409</v>
      </c>
      <c r="G2260">
        <f t="shared" si="246"/>
        <v>9500000</v>
      </c>
      <c r="H2260" s="3" t="s">
        <v>16</v>
      </c>
      <c r="I2260" t="str">
        <f t="shared" si="247"/>
        <v>10000+</v>
      </c>
      <c r="J2260" s="1">
        <f t="shared" si="248"/>
        <v>10000</v>
      </c>
      <c r="K2260" t="s">
        <v>596</v>
      </c>
      <c r="L2260" s="2" t="s">
        <v>943</v>
      </c>
      <c r="M2260" s="1">
        <f t="shared" si="249"/>
        <v>2.99</v>
      </c>
      <c r="N2260" t="s">
        <v>18</v>
      </c>
      <c r="O2260" t="s">
        <v>3215</v>
      </c>
      <c r="P2260" t="s">
        <v>124</v>
      </c>
      <c r="Q2260" t="str">
        <f t="shared" si="250"/>
        <v>2018</v>
      </c>
      <c r="R2260" t="str">
        <f t="shared" si="251"/>
        <v>April</v>
      </c>
      <c r="S2260" t="s">
        <v>3249</v>
      </c>
      <c r="T2260" t="s">
        <v>76</v>
      </c>
    </row>
    <row r="2261" spans="1:20" x14ac:dyDescent="0.3">
      <c r="A2261" t="s">
        <v>3250</v>
      </c>
      <c r="B2261" t="s">
        <v>3213</v>
      </c>
      <c r="C2261">
        <v>4.5999999999999996</v>
      </c>
      <c r="D2261">
        <f t="shared" si="245"/>
        <v>5</v>
      </c>
      <c r="E2261">
        <v>395</v>
      </c>
      <c r="F2261" t="s">
        <v>15</v>
      </c>
      <c r="G2261">
        <f t="shared" si="246"/>
        <v>19000000</v>
      </c>
      <c r="H2261" s="3" t="s">
        <v>719</v>
      </c>
      <c r="I2261" t="str">
        <f t="shared" si="247"/>
        <v>1000+</v>
      </c>
      <c r="J2261" s="1">
        <f t="shared" si="248"/>
        <v>1000</v>
      </c>
      <c r="K2261" t="s">
        <v>596</v>
      </c>
      <c r="L2261" s="2" t="s">
        <v>2776</v>
      </c>
      <c r="M2261" s="1">
        <f t="shared" si="249"/>
        <v>9.99</v>
      </c>
      <c r="N2261" t="s">
        <v>18</v>
      </c>
      <c r="O2261" t="s">
        <v>3215</v>
      </c>
      <c r="P2261" t="s">
        <v>237</v>
      </c>
      <c r="Q2261" t="str">
        <f t="shared" si="250"/>
        <v>2018</v>
      </c>
      <c r="R2261" t="str">
        <f t="shared" si="251"/>
        <v>July</v>
      </c>
      <c r="S2261" t="s">
        <v>837</v>
      </c>
      <c r="T2261" t="s">
        <v>245</v>
      </c>
    </row>
    <row r="2262" spans="1:20" x14ac:dyDescent="0.3">
      <c r="A2262" t="s">
        <v>3251</v>
      </c>
      <c r="B2262" t="s">
        <v>3213</v>
      </c>
      <c r="C2262">
        <v>2.5</v>
      </c>
      <c r="D2262">
        <f t="shared" si="245"/>
        <v>3</v>
      </c>
      <c r="E2262">
        <v>79</v>
      </c>
      <c r="F2262" t="s">
        <v>39</v>
      </c>
      <c r="G2262">
        <f t="shared" si="246"/>
        <v>1000</v>
      </c>
      <c r="H2262" s="3" t="s">
        <v>719</v>
      </c>
      <c r="I2262" t="str">
        <f t="shared" si="247"/>
        <v>1000+</v>
      </c>
      <c r="J2262" s="1">
        <f t="shared" si="248"/>
        <v>1000</v>
      </c>
      <c r="K2262" t="s">
        <v>596</v>
      </c>
      <c r="L2262" s="2" t="s">
        <v>860</v>
      </c>
      <c r="M2262" s="1">
        <f t="shared" si="249"/>
        <v>3.99</v>
      </c>
      <c r="N2262" t="s">
        <v>18</v>
      </c>
      <c r="O2262" t="s">
        <v>3215</v>
      </c>
      <c r="P2262" t="s">
        <v>3252</v>
      </c>
      <c r="Q2262" t="str">
        <f t="shared" si="250"/>
        <v>2017</v>
      </c>
      <c r="R2262" t="str">
        <f t="shared" si="251"/>
        <v>December</v>
      </c>
      <c r="S2262" t="s">
        <v>39</v>
      </c>
      <c r="T2262" t="s">
        <v>39</v>
      </c>
    </row>
    <row r="2263" spans="1:20" x14ac:dyDescent="0.3">
      <c r="A2263" t="s">
        <v>3253</v>
      </c>
      <c r="B2263" t="s">
        <v>3213</v>
      </c>
      <c r="C2263">
        <v>4</v>
      </c>
      <c r="D2263">
        <f t="shared" si="245"/>
        <v>4</v>
      </c>
      <c r="E2263">
        <v>15</v>
      </c>
      <c r="F2263" t="s">
        <v>427</v>
      </c>
      <c r="G2263">
        <f t="shared" si="246"/>
        <v>5000000</v>
      </c>
      <c r="H2263" s="3" t="s">
        <v>719</v>
      </c>
      <c r="I2263" t="str">
        <f t="shared" si="247"/>
        <v>1000+</v>
      </c>
      <c r="J2263" s="1">
        <f t="shared" si="248"/>
        <v>1000</v>
      </c>
      <c r="K2263" t="s">
        <v>596</v>
      </c>
      <c r="L2263" s="2" t="s">
        <v>3254</v>
      </c>
      <c r="M2263" s="1">
        <f t="shared" si="249"/>
        <v>14.99</v>
      </c>
      <c r="N2263" t="s">
        <v>18</v>
      </c>
      <c r="O2263" t="s">
        <v>3215</v>
      </c>
      <c r="P2263" t="s">
        <v>32</v>
      </c>
      <c r="Q2263" t="str">
        <f t="shared" si="250"/>
        <v>2018</v>
      </c>
      <c r="R2263" t="str">
        <f t="shared" si="251"/>
        <v>August</v>
      </c>
      <c r="S2263" t="s">
        <v>3255</v>
      </c>
      <c r="T2263" t="s">
        <v>76</v>
      </c>
    </row>
    <row r="2264" spans="1:20" x14ac:dyDescent="0.3">
      <c r="A2264" t="s">
        <v>3256</v>
      </c>
      <c r="B2264" t="s">
        <v>3213</v>
      </c>
      <c r="C2264">
        <v>5</v>
      </c>
      <c r="D2264">
        <f t="shared" si="245"/>
        <v>5</v>
      </c>
      <c r="E2264">
        <v>3</v>
      </c>
      <c r="F2264" t="s">
        <v>119</v>
      </c>
      <c r="G2264">
        <f t="shared" si="246"/>
        <v>23000000</v>
      </c>
      <c r="H2264" s="3" t="s">
        <v>942</v>
      </c>
      <c r="I2264" t="str">
        <f t="shared" si="247"/>
        <v>100+</v>
      </c>
      <c r="J2264" s="1">
        <f t="shared" si="248"/>
        <v>100</v>
      </c>
      <c r="K2264" t="s">
        <v>596</v>
      </c>
      <c r="L2264" s="2" t="s">
        <v>943</v>
      </c>
      <c r="M2264" s="1">
        <f t="shared" si="249"/>
        <v>2.99</v>
      </c>
      <c r="N2264" t="s">
        <v>18</v>
      </c>
      <c r="O2264" t="s">
        <v>3215</v>
      </c>
      <c r="P2264" t="s">
        <v>106</v>
      </c>
      <c r="Q2264" t="str">
        <f t="shared" si="250"/>
        <v>2018</v>
      </c>
      <c r="R2264" t="str">
        <f t="shared" si="251"/>
        <v>April</v>
      </c>
      <c r="S2264">
        <v>1</v>
      </c>
      <c r="T2264" t="s">
        <v>71</v>
      </c>
    </row>
    <row r="2265" spans="1:20" x14ac:dyDescent="0.3">
      <c r="A2265" t="s">
        <v>3257</v>
      </c>
      <c r="B2265" t="s">
        <v>3213</v>
      </c>
      <c r="C2265">
        <v>4.3</v>
      </c>
      <c r="D2265">
        <f t="shared" si="245"/>
        <v>5</v>
      </c>
      <c r="E2265">
        <v>35</v>
      </c>
      <c r="F2265" t="s">
        <v>3258</v>
      </c>
      <c r="G2265">
        <f t="shared" si="246"/>
        <v>862000</v>
      </c>
      <c r="H2265" s="3" t="s">
        <v>90</v>
      </c>
      <c r="I2265" t="str">
        <f t="shared" si="247"/>
        <v>5000+</v>
      </c>
      <c r="J2265" s="1">
        <f t="shared" si="248"/>
        <v>5000</v>
      </c>
      <c r="K2265" t="s">
        <v>596</v>
      </c>
      <c r="L2265" s="2" t="s">
        <v>860</v>
      </c>
      <c r="M2265" s="1">
        <f t="shared" si="249"/>
        <v>3.99</v>
      </c>
      <c r="N2265" t="s">
        <v>18</v>
      </c>
      <c r="O2265" t="s">
        <v>3215</v>
      </c>
      <c r="P2265" t="s">
        <v>3259</v>
      </c>
      <c r="Q2265" t="str">
        <f t="shared" si="250"/>
        <v>2014</v>
      </c>
      <c r="R2265" t="str">
        <f t="shared" si="251"/>
        <v>December</v>
      </c>
      <c r="S2265">
        <v>1.1000000000000001</v>
      </c>
      <c r="T2265" t="s">
        <v>22</v>
      </c>
    </row>
    <row r="2266" spans="1:20" x14ac:dyDescent="0.3">
      <c r="A2266" t="s">
        <v>3260</v>
      </c>
      <c r="B2266" t="s">
        <v>3213</v>
      </c>
      <c r="C2266">
        <v>3.4</v>
      </c>
      <c r="D2266">
        <f t="shared" si="245"/>
        <v>4</v>
      </c>
      <c r="E2266">
        <v>77</v>
      </c>
      <c r="F2266" t="s">
        <v>391</v>
      </c>
      <c r="G2266">
        <f t="shared" si="246"/>
        <v>9900000</v>
      </c>
      <c r="H2266" s="3" t="s">
        <v>90</v>
      </c>
      <c r="I2266" t="str">
        <f t="shared" si="247"/>
        <v>5000+</v>
      </c>
      <c r="J2266" s="1">
        <f t="shared" si="248"/>
        <v>5000</v>
      </c>
      <c r="K2266" t="s">
        <v>596</v>
      </c>
      <c r="L2266" s="2" t="s">
        <v>943</v>
      </c>
      <c r="M2266" s="1">
        <f t="shared" si="249"/>
        <v>2.99</v>
      </c>
      <c r="N2266" t="s">
        <v>18</v>
      </c>
      <c r="O2266" t="s">
        <v>3215</v>
      </c>
      <c r="P2266" t="s">
        <v>3261</v>
      </c>
      <c r="Q2266" t="str">
        <f t="shared" si="250"/>
        <v>2017</v>
      </c>
      <c r="R2266" t="str">
        <f t="shared" si="251"/>
        <v>April</v>
      </c>
      <c r="S2266" t="s">
        <v>2481</v>
      </c>
      <c r="T2266" t="s">
        <v>22</v>
      </c>
    </row>
    <row r="2267" spans="1:20" x14ac:dyDescent="0.3">
      <c r="A2267" t="s">
        <v>3262</v>
      </c>
      <c r="B2267" t="s">
        <v>3213</v>
      </c>
      <c r="C2267">
        <v>3.5</v>
      </c>
      <c r="D2267">
        <f t="shared" si="245"/>
        <v>4</v>
      </c>
      <c r="E2267">
        <v>3</v>
      </c>
      <c r="F2267" t="s">
        <v>152</v>
      </c>
      <c r="G2267">
        <f t="shared" si="246"/>
        <v>24000000</v>
      </c>
      <c r="H2267" s="3" t="s">
        <v>1122</v>
      </c>
      <c r="I2267" t="str">
        <f t="shared" si="247"/>
        <v>500+</v>
      </c>
      <c r="J2267" s="1">
        <f t="shared" si="248"/>
        <v>500</v>
      </c>
      <c r="K2267" t="s">
        <v>596</v>
      </c>
      <c r="L2267" s="2" t="s">
        <v>3263</v>
      </c>
      <c r="M2267" s="1">
        <f t="shared" si="249"/>
        <v>1</v>
      </c>
      <c r="N2267" t="s">
        <v>18</v>
      </c>
      <c r="O2267" t="s">
        <v>3215</v>
      </c>
      <c r="P2267" t="s">
        <v>3264</v>
      </c>
      <c r="Q2267" t="str">
        <f t="shared" si="250"/>
        <v>2016</v>
      </c>
      <c r="R2267" t="str">
        <f t="shared" si="251"/>
        <v>January</v>
      </c>
      <c r="S2267">
        <v>1</v>
      </c>
      <c r="T2267" t="s">
        <v>40</v>
      </c>
    </row>
    <row r="2268" spans="1:20" x14ac:dyDescent="0.3">
      <c r="A2268" t="s">
        <v>3265</v>
      </c>
      <c r="B2268" t="s">
        <v>3213</v>
      </c>
      <c r="C2268">
        <v>3.4</v>
      </c>
      <c r="D2268">
        <f t="shared" si="245"/>
        <v>4</v>
      </c>
      <c r="E2268">
        <v>51</v>
      </c>
      <c r="F2268" t="s">
        <v>224</v>
      </c>
      <c r="G2268">
        <f t="shared" si="246"/>
        <v>2400000</v>
      </c>
      <c r="H2268" s="3" t="s">
        <v>719</v>
      </c>
      <c r="I2268" t="str">
        <f t="shared" si="247"/>
        <v>1000+</v>
      </c>
      <c r="J2268" s="1">
        <f t="shared" si="248"/>
        <v>1000</v>
      </c>
      <c r="K2268" t="s">
        <v>596</v>
      </c>
      <c r="L2268" s="2" t="s">
        <v>3266</v>
      </c>
      <c r="M2268" s="1">
        <f t="shared" si="249"/>
        <v>29.99</v>
      </c>
      <c r="N2268" t="s">
        <v>18</v>
      </c>
      <c r="O2268" t="s">
        <v>3215</v>
      </c>
      <c r="P2268" t="s">
        <v>3267</v>
      </c>
      <c r="Q2268" t="str">
        <f t="shared" si="250"/>
        <v>2014</v>
      </c>
      <c r="R2268" t="str">
        <f t="shared" si="251"/>
        <v>October</v>
      </c>
      <c r="S2268" t="s">
        <v>2752</v>
      </c>
      <c r="T2268" t="s">
        <v>76</v>
      </c>
    </row>
    <row r="2269" spans="1:20" x14ac:dyDescent="0.3">
      <c r="A2269" t="s">
        <v>3268</v>
      </c>
      <c r="B2269" t="s">
        <v>3213</v>
      </c>
      <c r="C2269">
        <v>4.3</v>
      </c>
      <c r="D2269">
        <f t="shared" si="245"/>
        <v>5</v>
      </c>
      <c r="E2269">
        <v>214</v>
      </c>
      <c r="F2269" t="s">
        <v>3269</v>
      </c>
      <c r="G2269">
        <f t="shared" si="246"/>
        <v>899000</v>
      </c>
      <c r="H2269" s="3" t="s">
        <v>16</v>
      </c>
      <c r="I2269" t="str">
        <f t="shared" si="247"/>
        <v>10000+</v>
      </c>
      <c r="J2269" s="1">
        <f t="shared" si="248"/>
        <v>10000</v>
      </c>
      <c r="K2269" t="s">
        <v>596</v>
      </c>
      <c r="L2269" s="2" t="s">
        <v>943</v>
      </c>
      <c r="M2269" s="1">
        <f t="shared" si="249"/>
        <v>2.99</v>
      </c>
      <c r="N2269" t="s">
        <v>18</v>
      </c>
      <c r="O2269" t="s">
        <v>3215</v>
      </c>
      <c r="P2269" t="s">
        <v>3270</v>
      </c>
      <c r="Q2269" t="str">
        <f t="shared" si="250"/>
        <v>2012</v>
      </c>
      <c r="R2269" t="str">
        <f t="shared" si="251"/>
        <v>November</v>
      </c>
      <c r="S2269">
        <v>2.5</v>
      </c>
      <c r="T2269" t="s">
        <v>465</v>
      </c>
    </row>
    <row r="2270" spans="1:20" x14ac:dyDescent="0.3">
      <c r="A2270" t="s">
        <v>3271</v>
      </c>
      <c r="B2270" t="s">
        <v>3213</v>
      </c>
      <c r="C2270">
        <v>4.4000000000000004</v>
      </c>
      <c r="D2270">
        <f t="shared" si="245"/>
        <v>5</v>
      </c>
      <c r="E2270">
        <v>104</v>
      </c>
      <c r="F2270" t="s">
        <v>261</v>
      </c>
      <c r="G2270">
        <f t="shared" si="246"/>
        <v>38000000</v>
      </c>
      <c r="H2270" s="3" t="s">
        <v>719</v>
      </c>
      <c r="I2270" t="str">
        <f t="shared" si="247"/>
        <v>1000+</v>
      </c>
      <c r="J2270" s="1">
        <f t="shared" si="248"/>
        <v>1000</v>
      </c>
      <c r="K2270" t="s">
        <v>596</v>
      </c>
      <c r="L2270" s="2" t="s">
        <v>943</v>
      </c>
      <c r="M2270" s="1">
        <f t="shared" si="249"/>
        <v>2.99</v>
      </c>
      <c r="N2270" t="s">
        <v>37</v>
      </c>
      <c r="O2270" t="s">
        <v>3215</v>
      </c>
      <c r="P2270" t="s">
        <v>350</v>
      </c>
      <c r="Q2270" t="str">
        <f t="shared" si="250"/>
        <v>2018</v>
      </c>
      <c r="R2270" t="str">
        <f t="shared" si="251"/>
        <v>May</v>
      </c>
      <c r="S2270" t="s">
        <v>918</v>
      </c>
      <c r="T2270" t="s">
        <v>71</v>
      </c>
    </row>
    <row r="2271" spans="1:20" x14ac:dyDescent="0.3">
      <c r="A2271" t="s">
        <v>3272</v>
      </c>
      <c r="B2271" t="s">
        <v>3213</v>
      </c>
      <c r="C2271">
        <v>4.4000000000000004</v>
      </c>
      <c r="D2271">
        <f t="shared" si="245"/>
        <v>5</v>
      </c>
      <c r="E2271">
        <v>8</v>
      </c>
      <c r="F2271" t="s">
        <v>567</v>
      </c>
      <c r="G2271">
        <f t="shared" si="246"/>
        <v>6500000</v>
      </c>
      <c r="H2271" s="3" t="s">
        <v>942</v>
      </c>
      <c r="I2271" t="str">
        <f t="shared" si="247"/>
        <v>100+</v>
      </c>
      <c r="J2271" s="1">
        <f t="shared" si="248"/>
        <v>100</v>
      </c>
      <c r="K2271" t="s">
        <v>596</v>
      </c>
      <c r="L2271" s="2" t="s">
        <v>3273</v>
      </c>
      <c r="M2271" s="1">
        <f t="shared" si="249"/>
        <v>12.99</v>
      </c>
      <c r="N2271" t="s">
        <v>18</v>
      </c>
      <c r="O2271" t="s">
        <v>3215</v>
      </c>
      <c r="P2271" t="s">
        <v>322</v>
      </c>
      <c r="Q2271" t="str">
        <f t="shared" si="250"/>
        <v>2018</v>
      </c>
      <c r="R2271" t="str">
        <f t="shared" si="251"/>
        <v>July</v>
      </c>
      <c r="S2271">
        <v>7</v>
      </c>
      <c r="T2271" t="s">
        <v>63</v>
      </c>
    </row>
    <row r="2272" spans="1:20" x14ac:dyDescent="0.3">
      <c r="A2272" t="s">
        <v>3274</v>
      </c>
      <c r="B2272" t="s">
        <v>3213</v>
      </c>
      <c r="C2272">
        <v>4.2</v>
      </c>
      <c r="D2272">
        <f t="shared" si="245"/>
        <v>5</v>
      </c>
      <c r="E2272">
        <v>45</v>
      </c>
      <c r="F2272" t="s">
        <v>24</v>
      </c>
      <c r="G2272">
        <f t="shared" si="246"/>
        <v>14000000</v>
      </c>
      <c r="H2272" s="3" t="s">
        <v>719</v>
      </c>
      <c r="I2272" t="str">
        <f t="shared" si="247"/>
        <v>1000+</v>
      </c>
      <c r="J2272" s="1">
        <f t="shared" si="248"/>
        <v>1000</v>
      </c>
      <c r="K2272" t="s">
        <v>596</v>
      </c>
      <c r="L2272" s="2" t="s">
        <v>597</v>
      </c>
      <c r="M2272" s="1">
        <f t="shared" si="249"/>
        <v>4.99</v>
      </c>
      <c r="N2272" t="s">
        <v>18</v>
      </c>
      <c r="O2272" t="s">
        <v>3215</v>
      </c>
      <c r="P2272" t="s">
        <v>3275</v>
      </c>
      <c r="Q2272" t="str">
        <f t="shared" si="250"/>
        <v>2015</v>
      </c>
      <c r="R2272" t="str">
        <f t="shared" si="251"/>
        <v>August</v>
      </c>
      <c r="S2272">
        <v>6</v>
      </c>
      <c r="T2272" t="s">
        <v>76</v>
      </c>
    </row>
    <row r="2273" spans="1:20" x14ac:dyDescent="0.3">
      <c r="A2273" t="s">
        <v>3276</v>
      </c>
      <c r="B2273" t="s">
        <v>3213</v>
      </c>
      <c r="C2273">
        <v>5</v>
      </c>
      <c r="D2273">
        <f t="shared" si="245"/>
        <v>5</v>
      </c>
      <c r="E2273">
        <v>2</v>
      </c>
      <c r="F2273" t="s">
        <v>171</v>
      </c>
      <c r="G2273">
        <f t="shared" si="246"/>
        <v>1200000</v>
      </c>
      <c r="H2273" s="3" t="s">
        <v>1122</v>
      </c>
      <c r="I2273" t="str">
        <f t="shared" si="247"/>
        <v>500+</v>
      </c>
      <c r="J2273" s="1">
        <f t="shared" si="248"/>
        <v>500</v>
      </c>
      <c r="K2273" t="s">
        <v>596</v>
      </c>
      <c r="L2273" s="2" t="s">
        <v>943</v>
      </c>
      <c r="M2273" s="1">
        <f t="shared" si="249"/>
        <v>2.99</v>
      </c>
      <c r="N2273" t="s">
        <v>18</v>
      </c>
      <c r="O2273" t="s">
        <v>3215</v>
      </c>
      <c r="P2273" t="s">
        <v>3277</v>
      </c>
      <c r="Q2273" t="str">
        <f t="shared" si="250"/>
        <v>2015</v>
      </c>
      <c r="R2273" t="str">
        <f t="shared" si="251"/>
        <v>December</v>
      </c>
      <c r="S2273">
        <v>1</v>
      </c>
      <c r="T2273" t="s">
        <v>76</v>
      </c>
    </row>
    <row r="2274" spans="1:20" x14ac:dyDescent="0.3">
      <c r="A2274" t="s">
        <v>3278</v>
      </c>
      <c r="B2274" t="s">
        <v>3213</v>
      </c>
      <c r="C2274">
        <v>4.0999999999999996</v>
      </c>
      <c r="D2274">
        <f t="shared" si="245"/>
        <v>5</v>
      </c>
      <c r="E2274">
        <v>80</v>
      </c>
      <c r="F2274" t="s">
        <v>621</v>
      </c>
      <c r="G2274">
        <f t="shared" si="246"/>
        <v>48000000</v>
      </c>
      <c r="H2274" s="3" t="s">
        <v>90</v>
      </c>
      <c r="I2274" t="str">
        <f t="shared" si="247"/>
        <v>5000+</v>
      </c>
      <c r="J2274" s="1">
        <f t="shared" si="248"/>
        <v>5000</v>
      </c>
      <c r="K2274" t="s">
        <v>596</v>
      </c>
      <c r="L2274" s="2" t="s">
        <v>3254</v>
      </c>
      <c r="M2274" s="1">
        <f t="shared" si="249"/>
        <v>14.99</v>
      </c>
      <c r="N2274" t="s">
        <v>18</v>
      </c>
      <c r="O2274" t="s">
        <v>3215</v>
      </c>
      <c r="P2274" t="s">
        <v>3279</v>
      </c>
      <c r="Q2274" t="str">
        <f t="shared" si="250"/>
        <v>2013</v>
      </c>
      <c r="R2274" t="str">
        <f t="shared" si="251"/>
        <v>November</v>
      </c>
      <c r="S2274">
        <v>1</v>
      </c>
      <c r="T2274" t="s">
        <v>63</v>
      </c>
    </row>
    <row r="2275" spans="1:20" x14ac:dyDescent="0.3">
      <c r="A2275" t="s">
        <v>3280</v>
      </c>
      <c r="B2275" t="s">
        <v>3213</v>
      </c>
      <c r="C2275">
        <v>3.9</v>
      </c>
      <c r="D2275">
        <f t="shared" si="245"/>
        <v>4</v>
      </c>
      <c r="E2275">
        <v>10</v>
      </c>
      <c r="F2275" t="s">
        <v>3281</v>
      </c>
      <c r="G2275">
        <f t="shared" si="246"/>
        <v>378000</v>
      </c>
      <c r="H2275" s="3" t="s">
        <v>719</v>
      </c>
      <c r="I2275" t="str">
        <f t="shared" si="247"/>
        <v>1000+</v>
      </c>
      <c r="J2275" s="1">
        <f t="shared" si="248"/>
        <v>1000</v>
      </c>
      <c r="K2275" t="s">
        <v>596</v>
      </c>
      <c r="L2275" s="2" t="s">
        <v>1437</v>
      </c>
      <c r="M2275" s="1">
        <f t="shared" si="249"/>
        <v>5.99</v>
      </c>
      <c r="N2275" t="s">
        <v>18</v>
      </c>
      <c r="O2275" t="s">
        <v>3215</v>
      </c>
      <c r="P2275" t="s">
        <v>3282</v>
      </c>
      <c r="Q2275" t="str">
        <f t="shared" si="250"/>
        <v>2015</v>
      </c>
      <c r="R2275" t="str">
        <f t="shared" si="251"/>
        <v>May</v>
      </c>
      <c r="S2275">
        <v>1</v>
      </c>
      <c r="T2275" t="s">
        <v>63</v>
      </c>
    </row>
    <row r="2276" spans="1:20" x14ac:dyDescent="0.3">
      <c r="A2276" t="s">
        <v>3283</v>
      </c>
      <c r="B2276" t="s">
        <v>3213</v>
      </c>
      <c r="C2276">
        <v>4.5999999999999996</v>
      </c>
      <c r="D2276">
        <f t="shared" si="245"/>
        <v>5</v>
      </c>
      <c r="E2276">
        <v>156</v>
      </c>
      <c r="F2276" t="s">
        <v>364</v>
      </c>
      <c r="G2276">
        <f t="shared" si="246"/>
        <v>22000000</v>
      </c>
      <c r="H2276" s="3" t="s">
        <v>1122</v>
      </c>
      <c r="I2276" t="str">
        <f t="shared" si="247"/>
        <v>500+</v>
      </c>
      <c r="J2276" s="1">
        <f t="shared" si="248"/>
        <v>500</v>
      </c>
      <c r="K2276" t="s">
        <v>596</v>
      </c>
      <c r="L2276" s="2" t="s">
        <v>1958</v>
      </c>
      <c r="M2276" s="1">
        <f t="shared" si="249"/>
        <v>3.49</v>
      </c>
      <c r="N2276" t="s">
        <v>18</v>
      </c>
      <c r="O2276" t="s">
        <v>3215</v>
      </c>
      <c r="P2276" t="s">
        <v>3284</v>
      </c>
      <c r="Q2276" t="str">
        <f t="shared" si="250"/>
        <v>2018</v>
      </c>
      <c r="R2276" t="str">
        <f t="shared" si="251"/>
        <v>March</v>
      </c>
      <c r="S2276" t="s">
        <v>3285</v>
      </c>
      <c r="T2276" t="s">
        <v>46</v>
      </c>
    </row>
    <row r="2277" spans="1:20" x14ac:dyDescent="0.3">
      <c r="A2277" t="s">
        <v>3286</v>
      </c>
      <c r="B2277" t="s">
        <v>3213</v>
      </c>
      <c r="C2277">
        <v>4.2</v>
      </c>
      <c r="D2277">
        <f t="shared" si="245"/>
        <v>5</v>
      </c>
      <c r="E2277">
        <v>178</v>
      </c>
      <c r="F2277" t="s">
        <v>1132</v>
      </c>
      <c r="G2277">
        <f t="shared" si="246"/>
        <v>4800000</v>
      </c>
      <c r="H2277" s="3" t="s">
        <v>719</v>
      </c>
      <c r="I2277" t="str">
        <f t="shared" si="247"/>
        <v>1000+</v>
      </c>
      <c r="J2277" s="1">
        <f t="shared" si="248"/>
        <v>1000</v>
      </c>
      <c r="K2277" t="s">
        <v>596</v>
      </c>
      <c r="L2277" s="2" t="s">
        <v>3134</v>
      </c>
      <c r="M2277" s="1">
        <f t="shared" si="249"/>
        <v>0.99</v>
      </c>
      <c r="N2277" t="s">
        <v>18</v>
      </c>
      <c r="O2277" t="s">
        <v>3215</v>
      </c>
      <c r="P2277" t="s">
        <v>1170</v>
      </c>
      <c r="Q2277" t="str">
        <f t="shared" si="250"/>
        <v>2018</v>
      </c>
      <c r="R2277" t="str">
        <f t="shared" si="251"/>
        <v>July</v>
      </c>
      <c r="S2277" t="s">
        <v>3287</v>
      </c>
      <c r="T2277" t="s">
        <v>71</v>
      </c>
    </row>
    <row r="2278" spans="1:20" x14ac:dyDescent="0.3">
      <c r="A2278" t="s">
        <v>3288</v>
      </c>
      <c r="B2278" t="s">
        <v>3213</v>
      </c>
      <c r="C2278">
        <v>4.4000000000000004</v>
      </c>
      <c r="D2278">
        <f t="shared" si="245"/>
        <v>5</v>
      </c>
      <c r="E2278">
        <v>576</v>
      </c>
      <c r="F2278" t="s">
        <v>39</v>
      </c>
      <c r="G2278">
        <f t="shared" si="246"/>
        <v>1000</v>
      </c>
      <c r="H2278" s="3" t="s">
        <v>90</v>
      </c>
      <c r="I2278" t="str">
        <f t="shared" si="247"/>
        <v>5000+</v>
      </c>
      <c r="J2278" s="1">
        <f t="shared" si="248"/>
        <v>5000</v>
      </c>
      <c r="K2278" t="s">
        <v>596</v>
      </c>
      <c r="L2278" s="2" t="s">
        <v>3289</v>
      </c>
      <c r="M2278" s="1">
        <f t="shared" si="249"/>
        <v>2.4900000000000002</v>
      </c>
      <c r="N2278" t="s">
        <v>18</v>
      </c>
      <c r="O2278" t="s">
        <v>3215</v>
      </c>
      <c r="P2278" t="s">
        <v>3290</v>
      </c>
      <c r="Q2278" t="str">
        <f t="shared" si="250"/>
        <v>2017</v>
      </c>
      <c r="R2278" t="str">
        <f t="shared" si="251"/>
        <v>August</v>
      </c>
      <c r="S2278" t="s">
        <v>39</v>
      </c>
      <c r="T2278" t="s">
        <v>39</v>
      </c>
    </row>
    <row r="2279" spans="1:20" x14ac:dyDescent="0.3">
      <c r="A2279" t="s">
        <v>3291</v>
      </c>
      <c r="B2279" t="s">
        <v>3213</v>
      </c>
      <c r="C2279">
        <v>4.2</v>
      </c>
      <c r="D2279">
        <f t="shared" si="245"/>
        <v>5</v>
      </c>
      <c r="E2279">
        <v>168</v>
      </c>
      <c r="F2279" t="s">
        <v>35</v>
      </c>
      <c r="G2279">
        <f t="shared" si="246"/>
        <v>25000000</v>
      </c>
      <c r="H2279" s="3" t="s">
        <v>16</v>
      </c>
      <c r="I2279" t="str">
        <f t="shared" si="247"/>
        <v>10000+</v>
      </c>
      <c r="J2279" s="1">
        <f t="shared" si="248"/>
        <v>10000</v>
      </c>
      <c r="K2279" t="s">
        <v>596</v>
      </c>
      <c r="L2279" s="2" t="s">
        <v>3236</v>
      </c>
      <c r="M2279" s="1">
        <f t="shared" si="249"/>
        <v>24.99</v>
      </c>
      <c r="N2279" t="s">
        <v>18</v>
      </c>
      <c r="O2279" t="s">
        <v>3215</v>
      </c>
      <c r="P2279" t="s">
        <v>3292</v>
      </c>
      <c r="Q2279" t="str">
        <f t="shared" si="250"/>
        <v>2017</v>
      </c>
      <c r="R2279" t="str">
        <f t="shared" si="251"/>
        <v>August</v>
      </c>
      <c r="S2279" t="s">
        <v>3293</v>
      </c>
      <c r="T2279" t="s">
        <v>46</v>
      </c>
    </row>
    <row r="2280" spans="1:20" x14ac:dyDescent="0.3">
      <c r="A2280" t="s">
        <v>3294</v>
      </c>
      <c r="B2280" t="s">
        <v>3213</v>
      </c>
      <c r="C2280">
        <v>3.6</v>
      </c>
      <c r="D2280">
        <f t="shared" si="245"/>
        <v>4</v>
      </c>
      <c r="E2280">
        <v>25</v>
      </c>
      <c r="F2280" t="s">
        <v>3295</v>
      </c>
      <c r="G2280">
        <f t="shared" si="246"/>
        <v>266000</v>
      </c>
      <c r="H2280" s="3" t="s">
        <v>719</v>
      </c>
      <c r="I2280" t="str">
        <f t="shared" si="247"/>
        <v>1000+</v>
      </c>
      <c r="J2280" s="1">
        <f t="shared" si="248"/>
        <v>1000</v>
      </c>
      <c r="K2280" t="s">
        <v>596</v>
      </c>
      <c r="L2280" s="2" t="s">
        <v>3296</v>
      </c>
      <c r="M2280" s="1">
        <f t="shared" si="249"/>
        <v>10.99</v>
      </c>
      <c r="N2280" t="s">
        <v>18</v>
      </c>
      <c r="O2280" t="s">
        <v>3215</v>
      </c>
      <c r="P2280" t="s">
        <v>3297</v>
      </c>
      <c r="Q2280" t="str">
        <f t="shared" si="250"/>
        <v>2016</v>
      </c>
      <c r="R2280" t="str">
        <f t="shared" si="251"/>
        <v>December</v>
      </c>
      <c r="S2280">
        <v>1.2</v>
      </c>
      <c r="T2280" t="s">
        <v>465</v>
      </c>
    </row>
    <row r="2281" spans="1:20" x14ac:dyDescent="0.3">
      <c r="A2281" t="s">
        <v>3298</v>
      </c>
      <c r="B2281" t="s">
        <v>3213</v>
      </c>
      <c r="C2281">
        <v>4.5</v>
      </c>
      <c r="D2281">
        <f t="shared" si="245"/>
        <v>5</v>
      </c>
      <c r="E2281">
        <v>163</v>
      </c>
      <c r="F2281" t="s">
        <v>3299</v>
      </c>
      <c r="G2281">
        <f t="shared" si="246"/>
        <v>375000</v>
      </c>
      <c r="H2281" s="3" t="s">
        <v>16</v>
      </c>
      <c r="I2281" t="str">
        <f t="shared" si="247"/>
        <v>10000+</v>
      </c>
      <c r="J2281" s="1">
        <f t="shared" si="248"/>
        <v>10000</v>
      </c>
      <c r="K2281" t="s">
        <v>596</v>
      </c>
      <c r="L2281" s="2" t="s">
        <v>2766</v>
      </c>
      <c r="M2281" s="1">
        <f t="shared" si="249"/>
        <v>1.99</v>
      </c>
      <c r="N2281" t="s">
        <v>18</v>
      </c>
      <c r="O2281" t="s">
        <v>3215</v>
      </c>
      <c r="P2281" t="s">
        <v>3300</v>
      </c>
      <c r="Q2281" t="str">
        <f t="shared" si="250"/>
        <v>2015</v>
      </c>
      <c r="R2281" t="str">
        <f t="shared" si="251"/>
        <v>August</v>
      </c>
      <c r="S2281" t="s">
        <v>3301</v>
      </c>
      <c r="T2281" t="s">
        <v>389</v>
      </c>
    </row>
    <row r="2282" spans="1:20" x14ac:dyDescent="0.3">
      <c r="A2282" t="s">
        <v>3302</v>
      </c>
      <c r="B2282" t="s">
        <v>3213</v>
      </c>
      <c r="C2282">
        <v>3.5</v>
      </c>
      <c r="D2282">
        <f t="shared" si="245"/>
        <v>4</v>
      </c>
      <c r="E2282">
        <v>3</v>
      </c>
      <c r="F2282" t="s">
        <v>2542</v>
      </c>
      <c r="G2282">
        <f t="shared" si="246"/>
        <v>62000000</v>
      </c>
      <c r="H2282" s="3" t="s">
        <v>942</v>
      </c>
      <c r="I2282" t="str">
        <f t="shared" si="247"/>
        <v>100+</v>
      </c>
      <c r="J2282" s="1">
        <f t="shared" si="248"/>
        <v>100</v>
      </c>
      <c r="K2282" t="s">
        <v>596</v>
      </c>
      <c r="L2282" s="2" t="s">
        <v>3236</v>
      </c>
      <c r="M2282" s="1">
        <f t="shared" si="249"/>
        <v>24.99</v>
      </c>
      <c r="N2282" t="s">
        <v>18</v>
      </c>
      <c r="O2282" t="s">
        <v>3215</v>
      </c>
      <c r="P2282" t="s">
        <v>3303</v>
      </c>
      <c r="Q2282" t="str">
        <f t="shared" si="250"/>
        <v>2017</v>
      </c>
      <c r="R2282" t="str">
        <f t="shared" si="251"/>
        <v>October</v>
      </c>
      <c r="S2282">
        <v>1.2</v>
      </c>
      <c r="T2282" t="s">
        <v>22</v>
      </c>
    </row>
    <row r="2283" spans="1:20" x14ac:dyDescent="0.3">
      <c r="A2283" t="s">
        <v>3304</v>
      </c>
      <c r="B2283" t="s">
        <v>3213</v>
      </c>
      <c r="C2283">
        <v>4.7</v>
      </c>
      <c r="D2283">
        <f t="shared" si="245"/>
        <v>5</v>
      </c>
      <c r="E2283">
        <v>25</v>
      </c>
      <c r="F2283" t="s">
        <v>171</v>
      </c>
      <c r="G2283">
        <f t="shared" si="246"/>
        <v>1200000</v>
      </c>
      <c r="H2283" s="3" t="s">
        <v>719</v>
      </c>
      <c r="I2283" t="str">
        <f t="shared" si="247"/>
        <v>1000+</v>
      </c>
      <c r="J2283" s="1">
        <f t="shared" si="248"/>
        <v>1000</v>
      </c>
      <c r="K2283" t="s">
        <v>596</v>
      </c>
      <c r="L2283" s="2" t="s">
        <v>597</v>
      </c>
      <c r="M2283" s="1">
        <f t="shared" si="249"/>
        <v>4.99</v>
      </c>
      <c r="N2283" t="s">
        <v>18</v>
      </c>
      <c r="O2283" t="s">
        <v>3215</v>
      </c>
      <c r="P2283" t="s">
        <v>3305</v>
      </c>
      <c r="Q2283" t="str">
        <f t="shared" si="250"/>
        <v>2016</v>
      </c>
      <c r="R2283" t="str">
        <f t="shared" si="251"/>
        <v>June</v>
      </c>
      <c r="S2283" t="s">
        <v>2501</v>
      </c>
      <c r="T2283" t="s">
        <v>63</v>
      </c>
    </row>
    <row r="2284" spans="1:20" x14ac:dyDescent="0.3">
      <c r="A2284" t="s">
        <v>3306</v>
      </c>
      <c r="B2284" t="s">
        <v>3213</v>
      </c>
      <c r="C2284">
        <v>4.5999999999999996</v>
      </c>
      <c r="D2284">
        <f t="shared" si="245"/>
        <v>5</v>
      </c>
      <c r="E2284">
        <v>319</v>
      </c>
      <c r="F2284" t="s">
        <v>39</v>
      </c>
      <c r="G2284">
        <f t="shared" si="246"/>
        <v>1000</v>
      </c>
      <c r="H2284" s="3" t="s">
        <v>90</v>
      </c>
      <c r="I2284" t="str">
        <f t="shared" si="247"/>
        <v>5000+</v>
      </c>
      <c r="J2284" s="1">
        <f t="shared" si="248"/>
        <v>5000</v>
      </c>
      <c r="K2284" t="s">
        <v>596</v>
      </c>
      <c r="L2284" s="2" t="s">
        <v>860</v>
      </c>
      <c r="M2284" s="1">
        <f t="shared" si="249"/>
        <v>3.99</v>
      </c>
      <c r="N2284" t="s">
        <v>18</v>
      </c>
      <c r="O2284" t="s">
        <v>3215</v>
      </c>
      <c r="P2284" t="s">
        <v>2549</v>
      </c>
      <c r="Q2284" t="str">
        <f t="shared" si="250"/>
        <v>2018</v>
      </c>
      <c r="R2284" t="str">
        <f t="shared" si="251"/>
        <v>March</v>
      </c>
      <c r="S2284" t="s">
        <v>39</v>
      </c>
      <c r="T2284" t="s">
        <v>39</v>
      </c>
    </row>
    <row r="2285" spans="1:20" x14ac:dyDescent="0.3">
      <c r="A2285" t="s">
        <v>3307</v>
      </c>
      <c r="B2285" t="s">
        <v>3213</v>
      </c>
      <c r="C2285">
        <v>4.5</v>
      </c>
      <c r="D2285">
        <f t="shared" si="245"/>
        <v>5</v>
      </c>
      <c r="E2285">
        <v>133</v>
      </c>
      <c r="F2285" t="s">
        <v>42</v>
      </c>
      <c r="G2285">
        <f t="shared" si="246"/>
        <v>2800000</v>
      </c>
      <c r="H2285" s="3" t="s">
        <v>16</v>
      </c>
      <c r="I2285" t="str">
        <f t="shared" si="247"/>
        <v>10000+</v>
      </c>
      <c r="J2285" s="1">
        <f t="shared" si="248"/>
        <v>10000</v>
      </c>
      <c r="K2285" t="s">
        <v>596</v>
      </c>
      <c r="L2285" s="2" t="s">
        <v>943</v>
      </c>
      <c r="M2285" s="1">
        <f t="shared" si="249"/>
        <v>2.99</v>
      </c>
      <c r="N2285" t="s">
        <v>18</v>
      </c>
      <c r="O2285" t="s">
        <v>3215</v>
      </c>
      <c r="P2285" t="s">
        <v>3308</v>
      </c>
      <c r="Q2285" t="str">
        <f t="shared" si="250"/>
        <v>2014</v>
      </c>
      <c r="R2285" t="str">
        <f t="shared" si="251"/>
        <v>August</v>
      </c>
      <c r="S2285">
        <v>3</v>
      </c>
      <c r="T2285" t="s">
        <v>51</v>
      </c>
    </row>
    <row r="2286" spans="1:20" x14ac:dyDescent="0.3">
      <c r="A2286" t="s">
        <v>3309</v>
      </c>
      <c r="B2286" t="s">
        <v>3213</v>
      </c>
      <c r="C2286">
        <v>4.2</v>
      </c>
      <c r="D2286">
        <f t="shared" si="245"/>
        <v>5</v>
      </c>
      <c r="E2286">
        <v>9</v>
      </c>
      <c r="F2286" t="s">
        <v>2324</v>
      </c>
      <c r="G2286">
        <f t="shared" si="246"/>
        <v>95000000</v>
      </c>
      <c r="H2286" s="3" t="s">
        <v>719</v>
      </c>
      <c r="I2286" t="str">
        <f t="shared" si="247"/>
        <v>1000+</v>
      </c>
      <c r="J2286" s="1">
        <f t="shared" si="248"/>
        <v>1000</v>
      </c>
      <c r="K2286" t="s">
        <v>596</v>
      </c>
      <c r="L2286" s="2" t="s">
        <v>3129</v>
      </c>
      <c r="M2286" s="1">
        <f t="shared" si="249"/>
        <v>7.49</v>
      </c>
      <c r="N2286" t="s">
        <v>18</v>
      </c>
      <c r="O2286" t="s">
        <v>3215</v>
      </c>
      <c r="P2286" t="s">
        <v>3310</v>
      </c>
      <c r="Q2286" t="str">
        <f t="shared" si="250"/>
        <v>2017</v>
      </c>
      <c r="R2286" t="str">
        <f t="shared" si="251"/>
        <v>September</v>
      </c>
      <c r="S2286" t="s">
        <v>281</v>
      </c>
      <c r="T2286" t="s">
        <v>71</v>
      </c>
    </row>
    <row r="2287" spans="1:20" x14ac:dyDescent="0.3">
      <c r="A2287" t="s">
        <v>3311</v>
      </c>
      <c r="B2287" t="s">
        <v>3213</v>
      </c>
      <c r="C2287">
        <v>4.2</v>
      </c>
      <c r="D2287">
        <f t="shared" si="245"/>
        <v>5</v>
      </c>
      <c r="E2287">
        <v>74</v>
      </c>
      <c r="F2287" t="s">
        <v>352</v>
      </c>
      <c r="G2287">
        <f t="shared" si="246"/>
        <v>2600000</v>
      </c>
      <c r="H2287" s="3" t="s">
        <v>719</v>
      </c>
      <c r="I2287" t="str">
        <f t="shared" si="247"/>
        <v>1000+</v>
      </c>
      <c r="J2287" s="1">
        <f t="shared" si="248"/>
        <v>1000</v>
      </c>
      <c r="K2287" t="s">
        <v>596</v>
      </c>
      <c r="L2287" s="2" t="s">
        <v>3312</v>
      </c>
      <c r="M2287" s="1">
        <f t="shared" si="249"/>
        <v>1.5</v>
      </c>
      <c r="N2287" t="s">
        <v>18</v>
      </c>
      <c r="O2287" t="s">
        <v>3215</v>
      </c>
      <c r="P2287" t="s">
        <v>3313</v>
      </c>
      <c r="Q2287" t="str">
        <f t="shared" si="250"/>
        <v>2014</v>
      </c>
      <c r="R2287" t="str">
        <f t="shared" si="251"/>
        <v>September</v>
      </c>
      <c r="S2287">
        <v>1</v>
      </c>
      <c r="T2287" t="s">
        <v>157</v>
      </c>
    </row>
    <row r="2288" spans="1:20" x14ac:dyDescent="0.3">
      <c r="A2288" t="s">
        <v>3314</v>
      </c>
      <c r="B2288" t="s">
        <v>3213</v>
      </c>
      <c r="C2288">
        <v>4.3</v>
      </c>
      <c r="D2288">
        <f t="shared" si="245"/>
        <v>5</v>
      </c>
      <c r="E2288">
        <v>3</v>
      </c>
      <c r="F2288" t="s">
        <v>132</v>
      </c>
      <c r="G2288">
        <f t="shared" si="246"/>
        <v>4600000</v>
      </c>
      <c r="H2288" s="3" t="s">
        <v>942</v>
      </c>
      <c r="I2288" t="str">
        <f t="shared" si="247"/>
        <v>100+</v>
      </c>
      <c r="J2288" s="1">
        <f t="shared" si="248"/>
        <v>100</v>
      </c>
      <c r="K2288" t="s">
        <v>596</v>
      </c>
      <c r="L2288" s="2" t="s">
        <v>943</v>
      </c>
      <c r="M2288" s="1">
        <f t="shared" si="249"/>
        <v>2.99</v>
      </c>
      <c r="N2288" t="s">
        <v>18</v>
      </c>
      <c r="O2288" t="s">
        <v>3215</v>
      </c>
      <c r="P2288" t="s">
        <v>3315</v>
      </c>
      <c r="Q2288" t="str">
        <f t="shared" si="250"/>
        <v>2018</v>
      </c>
      <c r="R2288" t="str">
        <f t="shared" si="251"/>
        <v>January</v>
      </c>
      <c r="S2288">
        <v>1.5</v>
      </c>
      <c r="T2288" t="s">
        <v>71</v>
      </c>
    </row>
    <row r="2289" spans="1:20" x14ac:dyDescent="0.3">
      <c r="A2289" t="s">
        <v>3316</v>
      </c>
      <c r="B2289" t="s">
        <v>3213</v>
      </c>
      <c r="C2289">
        <v>4.4000000000000004</v>
      </c>
      <c r="D2289">
        <f t="shared" si="245"/>
        <v>5</v>
      </c>
      <c r="E2289">
        <v>4207</v>
      </c>
      <c r="F2289" t="s">
        <v>39</v>
      </c>
      <c r="G2289">
        <f t="shared" si="246"/>
        <v>1000</v>
      </c>
      <c r="H2289" s="3" t="s">
        <v>49</v>
      </c>
      <c r="I2289" t="str">
        <f t="shared" si="247"/>
        <v>50000+</v>
      </c>
      <c r="J2289" s="1">
        <f t="shared" si="248"/>
        <v>50000</v>
      </c>
      <c r="K2289" t="s">
        <v>596</v>
      </c>
      <c r="L2289" s="2" t="s">
        <v>860</v>
      </c>
      <c r="M2289" s="1">
        <f t="shared" si="249"/>
        <v>3.99</v>
      </c>
      <c r="N2289" t="s">
        <v>18</v>
      </c>
      <c r="O2289" t="s">
        <v>3215</v>
      </c>
      <c r="P2289" t="s">
        <v>3317</v>
      </c>
      <c r="Q2289" t="str">
        <f t="shared" si="250"/>
        <v>2013</v>
      </c>
      <c r="R2289" t="str">
        <f t="shared" si="251"/>
        <v>July</v>
      </c>
      <c r="S2289" t="s">
        <v>39</v>
      </c>
      <c r="T2289" t="s">
        <v>39</v>
      </c>
    </row>
    <row r="2290" spans="1:20" x14ac:dyDescent="0.3">
      <c r="A2290" t="s">
        <v>3318</v>
      </c>
      <c r="B2290" t="s">
        <v>3213</v>
      </c>
      <c r="C2290">
        <v>4.0999999999999996</v>
      </c>
      <c r="D2290">
        <f t="shared" si="245"/>
        <v>5</v>
      </c>
      <c r="E2290">
        <v>12</v>
      </c>
      <c r="F2290" t="s">
        <v>768</v>
      </c>
      <c r="G2290">
        <f t="shared" si="246"/>
        <v>5100000</v>
      </c>
      <c r="H2290" s="3" t="s">
        <v>719</v>
      </c>
      <c r="I2290" t="str">
        <f t="shared" si="247"/>
        <v>1000+</v>
      </c>
      <c r="J2290" s="1">
        <f t="shared" si="248"/>
        <v>1000</v>
      </c>
      <c r="K2290" t="s">
        <v>596</v>
      </c>
      <c r="L2290" s="2" t="s">
        <v>2766</v>
      </c>
      <c r="M2290" s="1">
        <f t="shared" si="249"/>
        <v>1.99</v>
      </c>
      <c r="N2290" t="s">
        <v>18</v>
      </c>
      <c r="O2290" t="s">
        <v>3215</v>
      </c>
      <c r="P2290" t="s">
        <v>3319</v>
      </c>
      <c r="Q2290" t="str">
        <f t="shared" si="250"/>
        <v>2017</v>
      </c>
      <c r="R2290" t="str">
        <f t="shared" si="251"/>
        <v>March</v>
      </c>
      <c r="S2290">
        <v>1.2</v>
      </c>
      <c r="T2290" t="s">
        <v>71</v>
      </c>
    </row>
    <row r="2291" spans="1:20" x14ac:dyDescent="0.3">
      <c r="A2291" t="s">
        <v>3320</v>
      </c>
      <c r="B2291" t="s">
        <v>3213</v>
      </c>
      <c r="C2291">
        <v>4.4000000000000004</v>
      </c>
      <c r="D2291">
        <f t="shared" si="245"/>
        <v>5</v>
      </c>
      <c r="E2291">
        <v>17</v>
      </c>
      <c r="F2291" t="s">
        <v>1314</v>
      </c>
      <c r="G2291">
        <f t="shared" si="246"/>
        <v>1800000</v>
      </c>
      <c r="H2291" s="3" t="s">
        <v>719</v>
      </c>
      <c r="I2291" t="str">
        <f t="shared" si="247"/>
        <v>1000+</v>
      </c>
      <c r="J2291" s="1">
        <f t="shared" si="248"/>
        <v>1000</v>
      </c>
      <c r="K2291" t="s">
        <v>596</v>
      </c>
      <c r="L2291" s="2" t="s">
        <v>2776</v>
      </c>
      <c r="M2291" s="1">
        <f t="shared" si="249"/>
        <v>9.99</v>
      </c>
      <c r="N2291" t="s">
        <v>111</v>
      </c>
      <c r="O2291" t="s">
        <v>3215</v>
      </c>
      <c r="P2291" t="s">
        <v>366</v>
      </c>
      <c r="Q2291" t="str">
        <f t="shared" si="250"/>
        <v>2018</v>
      </c>
      <c r="R2291" t="str">
        <f t="shared" si="251"/>
        <v>May</v>
      </c>
      <c r="S2291" t="s">
        <v>1043</v>
      </c>
      <c r="T2291" t="s">
        <v>1641</v>
      </c>
    </row>
    <row r="2292" spans="1:20" x14ac:dyDescent="0.3">
      <c r="A2292" t="s">
        <v>3321</v>
      </c>
      <c r="B2292" t="s">
        <v>3213</v>
      </c>
      <c r="C2292">
        <v>4.5999999999999996</v>
      </c>
      <c r="D2292">
        <f t="shared" si="245"/>
        <v>5</v>
      </c>
      <c r="E2292">
        <v>358</v>
      </c>
      <c r="F2292" t="s">
        <v>39</v>
      </c>
      <c r="G2292">
        <f t="shared" si="246"/>
        <v>1000</v>
      </c>
      <c r="H2292" s="3" t="s">
        <v>90</v>
      </c>
      <c r="I2292" t="str">
        <f t="shared" si="247"/>
        <v>5000+</v>
      </c>
      <c r="J2292" s="1">
        <f t="shared" si="248"/>
        <v>5000</v>
      </c>
      <c r="K2292" t="s">
        <v>596</v>
      </c>
      <c r="L2292" s="2" t="s">
        <v>860</v>
      </c>
      <c r="M2292" s="1">
        <f t="shared" si="249"/>
        <v>3.99</v>
      </c>
      <c r="N2292" t="s">
        <v>18</v>
      </c>
      <c r="O2292" t="s">
        <v>3215</v>
      </c>
      <c r="P2292" t="s">
        <v>935</v>
      </c>
      <c r="Q2292" t="str">
        <f t="shared" si="250"/>
        <v>2017</v>
      </c>
      <c r="R2292" t="str">
        <f t="shared" si="251"/>
        <v>October</v>
      </c>
      <c r="S2292" t="s">
        <v>39</v>
      </c>
      <c r="T2292" t="s">
        <v>39</v>
      </c>
    </row>
    <row r="2293" spans="1:20" x14ac:dyDescent="0.3">
      <c r="A2293" t="s">
        <v>3322</v>
      </c>
      <c r="B2293" t="s">
        <v>3213</v>
      </c>
      <c r="C2293">
        <v>4.4000000000000004</v>
      </c>
      <c r="D2293">
        <f t="shared" si="245"/>
        <v>5</v>
      </c>
      <c r="E2293">
        <v>726</v>
      </c>
      <c r="F2293" t="s">
        <v>39</v>
      </c>
      <c r="G2293">
        <f t="shared" si="246"/>
        <v>1000</v>
      </c>
      <c r="H2293" s="3" t="s">
        <v>90</v>
      </c>
      <c r="I2293" t="str">
        <f t="shared" si="247"/>
        <v>5000+</v>
      </c>
      <c r="J2293" s="1">
        <f t="shared" si="248"/>
        <v>5000</v>
      </c>
      <c r="K2293" t="s">
        <v>596</v>
      </c>
      <c r="L2293" s="2" t="s">
        <v>860</v>
      </c>
      <c r="M2293" s="1">
        <f t="shared" si="249"/>
        <v>3.99</v>
      </c>
      <c r="N2293" t="s">
        <v>18</v>
      </c>
      <c r="O2293" t="s">
        <v>3215</v>
      </c>
      <c r="P2293" t="s">
        <v>682</v>
      </c>
      <c r="Q2293" t="str">
        <f t="shared" si="250"/>
        <v>2018</v>
      </c>
      <c r="R2293" t="str">
        <f t="shared" si="251"/>
        <v>March</v>
      </c>
      <c r="S2293" t="s">
        <v>39</v>
      </c>
      <c r="T2293" t="s">
        <v>39</v>
      </c>
    </row>
    <row r="2294" spans="1:20" x14ac:dyDescent="0.3">
      <c r="A2294" t="s">
        <v>3323</v>
      </c>
      <c r="B2294" t="s">
        <v>3213</v>
      </c>
      <c r="C2294">
        <v>4.2</v>
      </c>
      <c r="D2294">
        <f t="shared" si="245"/>
        <v>5</v>
      </c>
      <c r="E2294">
        <v>33</v>
      </c>
      <c r="F2294" t="s">
        <v>967</v>
      </c>
      <c r="G2294">
        <f t="shared" si="246"/>
        <v>53000000</v>
      </c>
      <c r="H2294" s="3" t="s">
        <v>719</v>
      </c>
      <c r="I2294" t="str">
        <f t="shared" si="247"/>
        <v>1000+</v>
      </c>
      <c r="J2294" s="1">
        <f t="shared" si="248"/>
        <v>1000</v>
      </c>
      <c r="K2294" t="s">
        <v>596</v>
      </c>
      <c r="L2294" s="2" t="s">
        <v>860</v>
      </c>
      <c r="M2294" s="1">
        <f t="shared" si="249"/>
        <v>3.99</v>
      </c>
      <c r="N2294" t="s">
        <v>18</v>
      </c>
      <c r="O2294" t="s">
        <v>3215</v>
      </c>
      <c r="P2294" t="s">
        <v>1699</v>
      </c>
      <c r="Q2294" t="str">
        <f t="shared" si="250"/>
        <v>2018</v>
      </c>
      <c r="R2294" t="str">
        <f t="shared" si="251"/>
        <v>May</v>
      </c>
      <c r="S2294">
        <v>2.29</v>
      </c>
      <c r="T2294" t="s">
        <v>40</v>
      </c>
    </row>
    <row r="2295" spans="1:20" x14ac:dyDescent="0.3">
      <c r="A2295" t="s">
        <v>3324</v>
      </c>
      <c r="B2295" t="s">
        <v>3213</v>
      </c>
      <c r="C2295">
        <v>4.5</v>
      </c>
      <c r="D2295">
        <f t="shared" si="245"/>
        <v>5</v>
      </c>
      <c r="E2295">
        <v>492</v>
      </c>
      <c r="F2295" t="s">
        <v>99</v>
      </c>
      <c r="G2295">
        <f t="shared" si="246"/>
        <v>39000000</v>
      </c>
      <c r="H2295" s="3" t="s">
        <v>16</v>
      </c>
      <c r="I2295" t="str">
        <f t="shared" si="247"/>
        <v>10000+</v>
      </c>
      <c r="J2295" s="1">
        <f t="shared" si="248"/>
        <v>10000</v>
      </c>
      <c r="K2295" t="s">
        <v>596</v>
      </c>
      <c r="L2295" s="2" t="s">
        <v>947</v>
      </c>
      <c r="M2295" s="1">
        <f t="shared" si="249"/>
        <v>7.99</v>
      </c>
      <c r="N2295" t="s">
        <v>18</v>
      </c>
      <c r="O2295" t="s">
        <v>3215</v>
      </c>
      <c r="P2295" t="s">
        <v>2566</v>
      </c>
      <c r="Q2295" t="str">
        <f t="shared" si="250"/>
        <v>2018</v>
      </c>
      <c r="R2295" t="str">
        <f t="shared" si="251"/>
        <v>April</v>
      </c>
      <c r="S2295" t="s">
        <v>3325</v>
      </c>
      <c r="T2295" t="s">
        <v>71</v>
      </c>
    </row>
    <row r="2296" spans="1:20" x14ac:dyDescent="0.3">
      <c r="A2296" t="s">
        <v>3326</v>
      </c>
      <c r="B2296" t="s">
        <v>3213</v>
      </c>
      <c r="C2296">
        <v>3.5</v>
      </c>
      <c r="D2296">
        <f t="shared" si="245"/>
        <v>4</v>
      </c>
      <c r="E2296">
        <v>0</v>
      </c>
      <c r="F2296" t="s">
        <v>1321</v>
      </c>
      <c r="G2296">
        <f t="shared" si="246"/>
        <v>5300000</v>
      </c>
      <c r="H2296" s="3" t="s">
        <v>937</v>
      </c>
      <c r="I2296" t="str">
        <f t="shared" si="247"/>
        <v>50+</v>
      </c>
      <c r="J2296" s="1">
        <f t="shared" si="248"/>
        <v>50</v>
      </c>
      <c r="K2296" t="s">
        <v>596</v>
      </c>
      <c r="L2296" s="2" t="s">
        <v>3254</v>
      </c>
      <c r="M2296" s="1">
        <f t="shared" si="249"/>
        <v>14.99</v>
      </c>
      <c r="N2296" t="s">
        <v>18</v>
      </c>
      <c r="O2296" t="s">
        <v>3215</v>
      </c>
      <c r="P2296" t="s">
        <v>3327</v>
      </c>
      <c r="Q2296" t="str">
        <f t="shared" si="250"/>
        <v>2017</v>
      </c>
      <c r="R2296" t="str">
        <f t="shared" si="251"/>
        <v>October</v>
      </c>
      <c r="S2296">
        <v>1</v>
      </c>
      <c r="T2296" t="s">
        <v>22</v>
      </c>
    </row>
    <row r="2297" spans="1:20" x14ac:dyDescent="0.3">
      <c r="A2297" t="s">
        <v>3328</v>
      </c>
      <c r="B2297" t="s">
        <v>3213</v>
      </c>
      <c r="C2297">
        <v>2.6</v>
      </c>
      <c r="D2297">
        <f t="shared" si="245"/>
        <v>3</v>
      </c>
      <c r="E2297">
        <v>41</v>
      </c>
      <c r="F2297" t="s">
        <v>24</v>
      </c>
      <c r="G2297">
        <f t="shared" si="246"/>
        <v>14000000</v>
      </c>
      <c r="H2297" s="3" t="s">
        <v>719</v>
      </c>
      <c r="I2297" t="str">
        <f t="shared" si="247"/>
        <v>1000+</v>
      </c>
      <c r="J2297" s="1">
        <f t="shared" si="248"/>
        <v>1000</v>
      </c>
      <c r="K2297" t="s">
        <v>596</v>
      </c>
      <c r="L2297" s="2" t="s">
        <v>2776</v>
      </c>
      <c r="M2297" s="1">
        <f t="shared" si="249"/>
        <v>9.99</v>
      </c>
      <c r="N2297" t="s">
        <v>18</v>
      </c>
      <c r="O2297" t="s">
        <v>3215</v>
      </c>
      <c r="P2297" t="s">
        <v>3329</v>
      </c>
      <c r="Q2297" t="str">
        <f t="shared" si="250"/>
        <v>2015</v>
      </c>
      <c r="R2297" t="str">
        <f t="shared" si="251"/>
        <v>May</v>
      </c>
      <c r="S2297" t="s">
        <v>756</v>
      </c>
      <c r="T2297" t="s">
        <v>157</v>
      </c>
    </row>
    <row r="2298" spans="1:20" x14ac:dyDescent="0.3">
      <c r="A2298" t="s">
        <v>3330</v>
      </c>
      <c r="B2298" t="s">
        <v>3213</v>
      </c>
      <c r="C2298">
        <v>4.5999999999999996</v>
      </c>
      <c r="D2298">
        <f t="shared" si="245"/>
        <v>5</v>
      </c>
      <c r="E2298">
        <v>625</v>
      </c>
      <c r="F2298" t="s">
        <v>836</v>
      </c>
      <c r="G2298">
        <f t="shared" si="246"/>
        <v>8400000</v>
      </c>
      <c r="H2298" s="3" t="s">
        <v>16</v>
      </c>
      <c r="I2298" t="str">
        <f t="shared" si="247"/>
        <v>10000+</v>
      </c>
      <c r="J2298" s="1">
        <f t="shared" si="248"/>
        <v>10000</v>
      </c>
      <c r="K2298" t="s">
        <v>596</v>
      </c>
      <c r="L2298" s="2" t="s">
        <v>860</v>
      </c>
      <c r="M2298" s="1">
        <f t="shared" si="249"/>
        <v>3.99</v>
      </c>
      <c r="N2298" t="s">
        <v>18</v>
      </c>
      <c r="O2298" t="s">
        <v>3215</v>
      </c>
      <c r="P2298" t="s">
        <v>1025</v>
      </c>
      <c r="Q2298" t="str">
        <f t="shared" si="250"/>
        <v>2017</v>
      </c>
      <c r="R2298" t="str">
        <f t="shared" si="251"/>
        <v>January</v>
      </c>
      <c r="S2298">
        <v>2.1</v>
      </c>
      <c r="T2298" t="s">
        <v>465</v>
      </c>
    </row>
    <row r="2299" spans="1:20" x14ac:dyDescent="0.3">
      <c r="A2299" t="s">
        <v>3331</v>
      </c>
      <c r="B2299" t="s">
        <v>3213</v>
      </c>
      <c r="C2299">
        <v>4.8</v>
      </c>
      <c r="D2299">
        <f t="shared" si="245"/>
        <v>5</v>
      </c>
      <c r="E2299">
        <v>12</v>
      </c>
      <c r="F2299" t="s">
        <v>276</v>
      </c>
      <c r="G2299">
        <f t="shared" si="246"/>
        <v>18000000</v>
      </c>
      <c r="H2299" s="3" t="s">
        <v>719</v>
      </c>
      <c r="I2299" t="str">
        <f t="shared" si="247"/>
        <v>1000+</v>
      </c>
      <c r="J2299" s="1">
        <f t="shared" si="248"/>
        <v>1000</v>
      </c>
      <c r="K2299" t="s">
        <v>596</v>
      </c>
      <c r="L2299" s="2" t="s">
        <v>3332</v>
      </c>
      <c r="M2299" s="1">
        <f t="shared" si="249"/>
        <v>19.989999999999998</v>
      </c>
      <c r="N2299" t="s">
        <v>18</v>
      </c>
      <c r="O2299" t="s">
        <v>3215</v>
      </c>
      <c r="P2299" t="s">
        <v>2476</v>
      </c>
      <c r="Q2299" t="str">
        <f t="shared" si="250"/>
        <v>2017</v>
      </c>
      <c r="R2299" t="str">
        <f t="shared" si="251"/>
        <v>June</v>
      </c>
      <c r="S2299" t="s">
        <v>3333</v>
      </c>
      <c r="T2299" t="s">
        <v>71</v>
      </c>
    </row>
    <row r="2300" spans="1:20" x14ac:dyDescent="0.3">
      <c r="A2300" t="s">
        <v>3334</v>
      </c>
      <c r="B2300" t="s">
        <v>3213</v>
      </c>
      <c r="C2300">
        <v>4.2</v>
      </c>
      <c r="D2300">
        <f t="shared" si="245"/>
        <v>5</v>
      </c>
      <c r="E2300">
        <v>64</v>
      </c>
      <c r="F2300" t="s">
        <v>614</v>
      </c>
      <c r="G2300">
        <f t="shared" si="246"/>
        <v>41000000</v>
      </c>
      <c r="H2300" s="3" t="s">
        <v>719</v>
      </c>
      <c r="I2300" t="str">
        <f t="shared" si="247"/>
        <v>1000+</v>
      </c>
      <c r="J2300" s="1">
        <f t="shared" si="248"/>
        <v>1000</v>
      </c>
      <c r="K2300" t="s">
        <v>596</v>
      </c>
      <c r="L2300" s="2" t="s">
        <v>3266</v>
      </c>
      <c r="M2300" s="1">
        <f t="shared" si="249"/>
        <v>29.99</v>
      </c>
      <c r="N2300" t="s">
        <v>18</v>
      </c>
      <c r="O2300" t="s">
        <v>3215</v>
      </c>
      <c r="P2300" t="s">
        <v>2088</v>
      </c>
      <c r="Q2300" t="str">
        <f t="shared" si="250"/>
        <v>2015</v>
      </c>
      <c r="R2300" t="str">
        <f t="shared" si="251"/>
        <v>December</v>
      </c>
      <c r="S2300">
        <v>2.1</v>
      </c>
      <c r="T2300" t="s">
        <v>211</v>
      </c>
    </row>
    <row r="2301" spans="1:20" x14ac:dyDescent="0.3">
      <c r="A2301" t="s">
        <v>3335</v>
      </c>
      <c r="B2301" t="s">
        <v>3213</v>
      </c>
      <c r="C2301">
        <v>4.7</v>
      </c>
      <c r="D2301">
        <f t="shared" si="245"/>
        <v>5</v>
      </c>
      <c r="E2301">
        <v>11</v>
      </c>
      <c r="F2301" t="s">
        <v>1736</v>
      </c>
      <c r="G2301">
        <f t="shared" si="246"/>
        <v>100000000</v>
      </c>
      <c r="H2301" s="3" t="s">
        <v>1122</v>
      </c>
      <c r="I2301" t="str">
        <f t="shared" si="247"/>
        <v>500+</v>
      </c>
      <c r="J2301" s="1">
        <f t="shared" si="248"/>
        <v>500</v>
      </c>
      <c r="K2301" t="s">
        <v>596</v>
      </c>
      <c r="L2301" s="2" t="s">
        <v>3336</v>
      </c>
      <c r="M2301" s="1">
        <f t="shared" si="249"/>
        <v>15.99</v>
      </c>
      <c r="N2301" t="s">
        <v>18</v>
      </c>
      <c r="O2301" t="s">
        <v>3215</v>
      </c>
      <c r="P2301" t="s">
        <v>3337</v>
      </c>
      <c r="Q2301" t="str">
        <f t="shared" si="250"/>
        <v>2018</v>
      </c>
      <c r="R2301" t="str">
        <f t="shared" si="251"/>
        <v>January</v>
      </c>
      <c r="S2301" t="s">
        <v>1249</v>
      </c>
      <c r="T2301" t="s">
        <v>22</v>
      </c>
    </row>
    <row r="2302" spans="1:20" x14ac:dyDescent="0.3">
      <c r="A2302" t="s">
        <v>3338</v>
      </c>
      <c r="B2302" t="s">
        <v>3213</v>
      </c>
      <c r="C2302">
        <v>3</v>
      </c>
      <c r="D2302">
        <f t="shared" si="245"/>
        <v>3</v>
      </c>
      <c r="E2302">
        <v>4</v>
      </c>
      <c r="F2302" t="s">
        <v>250</v>
      </c>
      <c r="G2302">
        <f t="shared" si="246"/>
        <v>3400000</v>
      </c>
      <c r="H2302" s="3" t="s">
        <v>1122</v>
      </c>
      <c r="I2302" t="str">
        <f t="shared" si="247"/>
        <v>500+</v>
      </c>
      <c r="J2302" s="1">
        <f t="shared" si="248"/>
        <v>500</v>
      </c>
      <c r="K2302" t="s">
        <v>596</v>
      </c>
      <c r="L2302" s="2" t="s">
        <v>3134</v>
      </c>
      <c r="M2302" s="1">
        <f t="shared" si="249"/>
        <v>0.99</v>
      </c>
      <c r="N2302" t="s">
        <v>18</v>
      </c>
      <c r="O2302" t="s">
        <v>3215</v>
      </c>
      <c r="P2302" t="s">
        <v>3339</v>
      </c>
      <c r="Q2302" t="str">
        <f t="shared" si="250"/>
        <v>2017</v>
      </c>
      <c r="R2302" t="str">
        <f t="shared" si="251"/>
        <v>May</v>
      </c>
      <c r="S2302">
        <v>1</v>
      </c>
      <c r="T2302" t="s">
        <v>157</v>
      </c>
    </row>
    <row r="2303" spans="1:20" x14ac:dyDescent="0.3">
      <c r="A2303" t="s">
        <v>3340</v>
      </c>
      <c r="B2303" t="s">
        <v>3213</v>
      </c>
      <c r="C2303">
        <v>3.5</v>
      </c>
      <c r="D2303">
        <f t="shared" si="245"/>
        <v>4</v>
      </c>
      <c r="E2303">
        <v>214</v>
      </c>
      <c r="F2303" t="s">
        <v>1861</v>
      </c>
      <c r="G2303">
        <f t="shared" si="246"/>
        <v>68000000</v>
      </c>
      <c r="H2303" s="3" t="s">
        <v>719</v>
      </c>
      <c r="I2303" t="str">
        <f t="shared" si="247"/>
        <v>1000+</v>
      </c>
      <c r="J2303" s="1">
        <f t="shared" si="248"/>
        <v>1000</v>
      </c>
      <c r="K2303" t="s">
        <v>596</v>
      </c>
      <c r="L2303" s="2" t="s">
        <v>3341</v>
      </c>
      <c r="M2303" s="1">
        <f t="shared" si="249"/>
        <v>33.99</v>
      </c>
      <c r="N2303" t="s">
        <v>18</v>
      </c>
      <c r="O2303" t="s">
        <v>3215</v>
      </c>
      <c r="P2303" t="s">
        <v>3342</v>
      </c>
      <c r="Q2303" t="str">
        <f t="shared" si="250"/>
        <v>2017</v>
      </c>
      <c r="R2303" t="str">
        <f t="shared" si="251"/>
        <v>October</v>
      </c>
      <c r="S2303" t="s">
        <v>3343</v>
      </c>
      <c r="T2303" t="s">
        <v>76</v>
      </c>
    </row>
    <row r="2304" spans="1:20" x14ac:dyDescent="0.3">
      <c r="A2304" t="s">
        <v>3344</v>
      </c>
      <c r="B2304" t="s">
        <v>3213</v>
      </c>
      <c r="C2304">
        <v>4.5999999999999996</v>
      </c>
      <c r="D2304">
        <f t="shared" si="245"/>
        <v>5</v>
      </c>
      <c r="E2304">
        <v>66</v>
      </c>
      <c r="F2304" t="s">
        <v>352</v>
      </c>
      <c r="G2304">
        <f t="shared" si="246"/>
        <v>2600000</v>
      </c>
      <c r="H2304" s="3" t="s">
        <v>90</v>
      </c>
      <c r="I2304" t="str">
        <f t="shared" si="247"/>
        <v>5000+</v>
      </c>
      <c r="J2304" s="1">
        <f t="shared" si="248"/>
        <v>5000</v>
      </c>
      <c r="K2304" t="s">
        <v>596</v>
      </c>
      <c r="L2304" s="2" t="s">
        <v>3134</v>
      </c>
      <c r="M2304" s="1">
        <f t="shared" si="249"/>
        <v>0.99</v>
      </c>
      <c r="N2304" t="s">
        <v>18</v>
      </c>
      <c r="O2304" t="s">
        <v>3215</v>
      </c>
      <c r="P2304" t="s">
        <v>1348</v>
      </c>
      <c r="Q2304" t="str">
        <f t="shared" si="250"/>
        <v>2013</v>
      </c>
      <c r="R2304" t="str">
        <f t="shared" si="251"/>
        <v>December</v>
      </c>
      <c r="S2304">
        <v>4.0999999999999996</v>
      </c>
      <c r="T2304" t="s">
        <v>1411</v>
      </c>
    </row>
    <row r="2305" spans="1:20" x14ac:dyDescent="0.3">
      <c r="A2305" t="s">
        <v>3345</v>
      </c>
      <c r="B2305" t="s">
        <v>3213</v>
      </c>
      <c r="C2305">
        <v>4.8</v>
      </c>
      <c r="D2305">
        <f t="shared" si="245"/>
        <v>5</v>
      </c>
      <c r="E2305">
        <v>59158</v>
      </c>
      <c r="F2305" t="s">
        <v>142</v>
      </c>
      <c r="G2305">
        <f t="shared" si="246"/>
        <v>11000000</v>
      </c>
      <c r="H2305" s="3" t="s">
        <v>56</v>
      </c>
      <c r="I2305" t="str">
        <f t="shared" si="247"/>
        <v>1000000+</v>
      </c>
      <c r="J2305" s="1">
        <f t="shared" si="248"/>
        <v>1000000</v>
      </c>
      <c r="K2305" t="s">
        <v>17</v>
      </c>
      <c r="L2305" s="2">
        <v>0</v>
      </c>
      <c r="M2305" s="1">
        <f t="shared" si="249"/>
        <v>0</v>
      </c>
      <c r="N2305" t="s">
        <v>18</v>
      </c>
      <c r="O2305" t="s">
        <v>3215</v>
      </c>
      <c r="P2305" t="s">
        <v>192</v>
      </c>
      <c r="Q2305" t="str">
        <f t="shared" si="250"/>
        <v>2018</v>
      </c>
      <c r="R2305" t="str">
        <f t="shared" si="251"/>
        <v>July</v>
      </c>
      <c r="S2305" t="s">
        <v>3346</v>
      </c>
      <c r="T2305" t="s">
        <v>71</v>
      </c>
    </row>
    <row r="2306" spans="1:20" x14ac:dyDescent="0.3">
      <c r="A2306" t="s">
        <v>3347</v>
      </c>
      <c r="B2306" t="s">
        <v>3213</v>
      </c>
      <c r="C2306">
        <v>4.2</v>
      </c>
      <c r="D2306">
        <f t="shared" si="245"/>
        <v>5</v>
      </c>
      <c r="E2306">
        <v>19473</v>
      </c>
      <c r="F2306" t="s">
        <v>39</v>
      </c>
      <c r="G2306">
        <f t="shared" si="246"/>
        <v>1000</v>
      </c>
      <c r="H2306" s="3" t="s">
        <v>56</v>
      </c>
      <c r="I2306" t="str">
        <f t="shared" si="247"/>
        <v>1000000+</v>
      </c>
      <c r="J2306" s="1">
        <f t="shared" si="248"/>
        <v>1000000</v>
      </c>
      <c r="K2306" t="s">
        <v>17</v>
      </c>
      <c r="L2306" s="2">
        <v>0</v>
      </c>
      <c r="M2306" s="1">
        <f t="shared" si="249"/>
        <v>0</v>
      </c>
      <c r="N2306" t="s">
        <v>18</v>
      </c>
      <c r="O2306" t="s">
        <v>3215</v>
      </c>
      <c r="P2306" t="s">
        <v>265</v>
      </c>
      <c r="Q2306" t="str">
        <f t="shared" si="250"/>
        <v>2018</v>
      </c>
      <c r="R2306" t="str">
        <f t="shared" si="251"/>
        <v>July</v>
      </c>
      <c r="S2306" t="s">
        <v>39</v>
      </c>
      <c r="T2306" t="s">
        <v>39</v>
      </c>
    </row>
    <row r="2307" spans="1:20" x14ac:dyDescent="0.3">
      <c r="A2307" t="s">
        <v>3348</v>
      </c>
      <c r="B2307" t="s">
        <v>3213</v>
      </c>
      <c r="C2307">
        <v>4.5999999999999996</v>
      </c>
      <c r="D2307">
        <f t="shared" ref="D2307:D2370" si="252">IF(C2307&gt;4,5,IF(C2307&gt;3,4,IF(C2307&gt;2,3,IF(C2307&gt;1,2,1))))</f>
        <v>5</v>
      </c>
      <c r="E2307">
        <v>73118</v>
      </c>
      <c r="F2307" t="s">
        <v>85</v>
      </c>
      <c r="G2307">
        <f t="shared" ref="G2307:G2370" si="253">IF(RIGHT(F2307,1)="M",LEFT(F2307,LEN(F2307)-1)*1000000,IF(RIGHT(F2307,1)="K",LEFT(F2307,LEN(F2307)-1)*1000, 1000))</f>
        <v>37000000</v>
      </c>
      <c r="H2307" s="3" t="s">
        <v>56</v>
      </c>
      <c r="I2307" t="str">
        <f t="shared" ref="I2307:I2370" si="254">SUBSTITUTE(H2307,",","")</f>
        <v>1000000+</v>
      </c>
      <c r="J2307" s="1">
        <f t="shared" ref="J2307:J2370" si="255">VALUE(LEFT(I2307,LEN(I2307)-1))</f>
        <v>1000000</v>
      </c>
      <c r="K2307" t="s">
        <v>17</v>
      </c>
      <c r="L2307" s="2">
        <v>0</v>
      </c>
      <c r="M2307" s="1">
        <f t="shared" ref="M2307:M2370" si="256">VALUE(IF(RIGHT(L2307,LEN(L2307)-1)="",0,RIGHT(L2307,LEN(L2307)-1)))</f>
        <v>0</v>
      </c>
      <c r="N2307" t="s">
        <v>18</v>
      </c>
      <c r="O2307" t="s">
        <v>3215</v>
      </c>
      <c r="P2307" t="s">
        <v>189</v>
      </c>
      <c r="Q2307" t="str">
        <f t="shared" ref="Q2307:Q2370" si="257">RIGHT(P2307,4)</f>
        <v>2018</v>
      </c>
      <c r="R2307" t="str">
        <f t="shared" ref="R2307:R2370" si="258">LEFT(P2307,FIND(" ",P2307)-1)</f>
        <v>May</v>
      </c>
      <c r="S2307">
        <v>3.3</v>
      </c>
      <c r="T2307" t="s">
        <v>46</v>
      </c>
    </row>
    <row r="2308" spans="1:20" x14ac:dyDescent="0.3">
      <c r="A2308" t="s">
        <v>3349</v>
      </c>
      <c r="B2308" t="s">
        <v>3213</v>
      </c>
      <c r="C2308">
        <v>4.4000000000000004</v>
      </c>
      <c r="D2308">
        <f t="shared" si="252"/>
        <v>5</v>
      </c>
      <c r="E2308">
        <v>27524</v>
      </c>
      <c r="F2308" t="s">
        <v>39</v>
      </c>
      <c r="G2308">
        <f t="shared" si="253"/>
        <v>1000</v>
      </c>
      <c r="H2308" s="3" t="s">
        <v>56</v>
      </c>
      <c r="I2308" t="str">
        <f t="shared" si="254"/>
        <v>1000000+</v>
      </c>
      <c r="J2308" s="1">
        <f t="shared" si="255"/>
        <v>1000000</v>
      </c>
      <c r="K2308" t="s">
        <v>17</v>
      </c>
      <c r="L2308" s="2">
        <v>0</v>
      </c>
      <c r="M2308" s="1">
        <f t="shared" si="256"/>
        <v>0</v>
      </c>
      <c r="N2308" t="s">
        <v>18</v>
      </c>
      <c r="O2308" t="s">
        <v>3215</v>
      </c>
      <c r="P2308" t="s">
        <v>103</v>
      </c>
      <c r="Q2308" t="str">
        <f t="shared" si="257"/>
        <v>2018</v>
      </c>
      <c r="R2308" t="str">
        <f t="shared" si="258"/>
        <v>July</v>
      </c>
      <c r="S2308" t="s">
        <v>39</v>
      </c>
      <c r="T2308" t="s">
        <v>39</v>
      </c>
    </row>
    <row r="2309" spans="1:20" x14ac:dyDescent="0.3">
      <c r="A2309" t="s">
        <v>3350</v>
      </c>
      <c r="B2309" t="s">
        <v>3213</v>
      </c>
      <c r="C2309">
        <v>4.8</v>
      </c>
      <c r="D2309">
        <f t="shared" si="252"/>
        <v>5</v>
      </c>
      <c r="E2309">
        <v>102858</v>
      </c>
      <c r="F2309" t="s">
        <v>312</v>
      </c>
      <c r="G2309">
        <f t="shared" si="253"/>
        <v>9800000</v>
      </c>
      <c r="H2309" s="3" t="s">
        <v>56</v>
      </c>
      <c r="I2309" t="str">
        <f t="shared" si="254"/>
        <v>1000000+</v>
      </c>
      <c r="J2309" s="1">
        <f t="shared" si="255"/>
        <v>1000000</v>
      </c>
      <c r="K2309" t="s">
        <v>17</v>
      </c>
      <c r="L2309" s="2">
        <v>0</v>
      </c>
      <c r="M2309" s="1">
        <f t="shared" si="256"/>
        <v>0</v>
      </c>
      <c r="N2309" t="s">
        <v>18</v>
      </c>
      <c r="O2309" t="s">
        <v>3215</v>
      </c>
      <c r="P2309" t="s">
        <v>86</v>
      </c>
      <c r="Q2309" t="str">
        <f t="shared" si="257"/>
        <v>2018</v>
      </c>
      <c r="R2309" t="str">
        <f t="shared" si="258"/>
        <v>August</v>
      </c>
      <c r="S2309" t="s">
        <v>1270</v>
      </c>
      <c r="T2309" t="s">
        <v>535</v>
      </c>
    </row>
    <row r="2310" spans="1:20" x14ac:dyDescent="0.3">
      <c r="A2310" t="s">
        <v>3351</v>
      </c>
      <c r="B2310" t="s">
        <v>3213</v>
      </c>
      <c r="C2310">
        <v>4</v>
      </c>
      <c r="D2310">
        <f t="shared" si="252"/>
        <v>4</v>
      </c>
      <c r="E2310">
        <v>2094</v>
      </c>
      <c r="F2310" t="s">
        <v>119</v>
      </c>
      <c r="G2310">
        <f t="shared" si="253"/>
        <v>23000000</v>
      </c>
      <c r="H2310" s="3" t="s">
        <v>25</v>
      </c>
      <c r="I2310" t="str">
        <f t="shared" si="254"/>
        <v>500000+</v>
      </c>
      <c r="J2310" s="1">
        <f t="shared" si="255"/>
        <v>500000</v>
      </c>
      <c r="K2310" t="s">
        <v>17</v>
      </c>
      <c r="L2310" s="2">
        <v>0</v>
      </c>
      <c r="M2310" s="1">
        <f t="shared" si="256"/>
        <v>0</v>
      </c>
      <c r="N2310" t="s">
        <v>18</v>
      </c>
      <c r="O2310" t="s">
        <v>3215</v>
      </c>
      <c r="P2310" t="s">
        <v>192</v>
      </c>
      <c r="Q2310" t="str">
        <f t="shared" si="257"/>
        <v>2018</v>
      </c>
      <c r="R2310" t="str">
        <f t="shared" si="258"/>
        <v>July</v>
      </c>
      <c r="S2310">
        <v>3.19</v>
      </c>
      <c r="T2310" t="s">
        <v>535</v>
      </c>
    </row>
    <row r="2311" spans="1:20" x14ac:dyDescent="0.3">
      <c r="A2311" t="s">
        <v>3352</v>
      </c>
      <c r="B2311" t="s">
        <v>3213</v>
      </c>
      <c r="C2311">
        <v>3.7</v>
      </c>
      <c r="D2311">
        <f t="shared" si="252"/>
        <v>4</v>
      </c>
      <c r="E2311">
        <v>236</v>
      </c>
      <c r="F2311" t="s">
        <v>276</v>
      </c>
      <c r="G2311">
        <f t="shared" si="253"/>
        <v>18000000</v>
      </c>
      <c r="H2311" s="3" t="s">
        <v>49</v>
      </c>
      <c r="I2311" t="str">
        <f t="shared" si="254"/>
        <v>50000+</v>
      </c>
      <c r="J2311" s="1">
        <f t="shared" si="255"/>
        <v>50000</v>
      </c>
      <c r="K2311" t="s">
        <v>17</v>
      </c>
      <c r="L2311" s="2">
        <v>0</v>
      </c>
      <c r="M2311" s="1">
        <f t="shared" si="256"/>
        <v>0</v>
      </c>
      <c r="N2311" t="s">
        <v>18</v>
      </c>
      <c r="O2311" t="s">
        <v>3215</v>
      </c>
      <c r="P2311" t="s">
        <v>322</v>
      </c>
      <c r="Q2311" t="str">
        <f t="shared" si="257"/>
        <v>2018</v>
      </c>
      <c r="R2311" t="str">
        <f t="shared" si="258"/>
        <v>July</v>
      </c>
      <c r="S2311" t="s">
        <v>3353</v>
      </c>
      <c r="T2311" t="s">
        <v>245</v>
      </c>
    </row>
    <row r="2312" spans="1:20" x14ac:dyDescent="0.3">
      <c r="A2312" t="s">
        <v>3354</v>
      </c>
      <c r="B2312" t="s">
        <v>3213</v>
      </c>
      <c r="C2312">
        <v>4.2</v>
      </c>
      <c r="D2312">
        <f t="shared" si="252"/>
        <v>5</v>
      </c>
      <c r="E2312">
        <v>33033</v>
      </c>
      <c r="F2312" t="s">
        <v>368</v>
      </c>
      <c r="G2312">
        <f t="shared" si="253"/>
        <v>7400000</v>
      </c>
      <c r="H2312" s="3" t="s">
        <v>31</v>
      </c>
      <c r="I2312" t="str">
        <f t="shared" si="254"/>
        <v>5000000+</v>
      </c>
      <c r="J2312" s="1">
        <f t="shared" si="255"/>
        <v>5000000</v>
      </c>
      <c r="K2312" t="s">
        <v>17</v>
      </c>
      <c r="L2312" s="2">
        <v>0</v>
      </c>
      <c r="M2312" s="1">
        <f t="shared" si="256"/>
        <v>0</v>
      </c>
      <c r="N2312" t="s">
        <v>18</v>
      </c>
      <c r="O2312" t="s">
        <v>3215</v>
      </c>
      <c r="P2312" t="s">
        <v>265</v>
      </c>
      <c r="Q2312" t="str">
        <f t="shared" si="257"/>
        <v>2018</v>
      </c>
      <c r="R2312" t="str">
        <f t="shared" si="258"/>
        <v>July</v>
      </c>
      <c r="S2312" t="s">
        <v>3355</v>
      </c>
      <c r="T2312" t="s">
        <v>71</v>
      </c>
    </row>
    <row r="2313" spans="1:20" x14ac:dyDescent="0.3">
      <c r="A2313" t="s">
        <v>3356</v>
      </c>
      <c r="B2313" t="s">
        <v>3213</v>
      </c>
      <c r="C2313">
        <v>4.8</v>
      </c>
      <c r="D2313">
        <f t="shared" si="252"/>
        <v>5</v>
      </c>
      <c r="E2313">
        <v>78825</v>
      </c>
      <c r="F2313" t="s">
        <v>142</v>
      </c>
      <c r="G2313">
        <f t="shared" si="253"/>
        <v>11000000</v>
      </c>
      <c r="H2313" s="3" t="s">
        <v>56</v>
      </c>
      <c r="I2313" t="str">
        <f t="shared" si="254"/>
        <v>1000000+</v>
      </c>
      <c r="J2313" s="1">
        <f t="shared" si="255"/>
        <v>1000000</v>
      </c>
      <c r="K2313" t="s">
        <v>17</v>
      </c>
      <c r="L2313" s="2">
        <v>0</v>
      </c>
      <c r="M2313" s="1">
        <f t="shared" si="256"/>
        <v>0</v>
      </c>
      <c r="N2313" t="s">
        <v>18</v>
      </c>
      <c r="O2313" t="s">
        <v>3215</v>
      </c>
      <c r="P2313" t="s">
        <v>153</v>
      </c>
      <c r="Q2313" t="str">
        <f t="shared" si="257"/>
        <v>2018</v>
      </c>
      <c r="R2313" t="str">
        <f t="shared" si="258"/>
        <v>August</v>
      </c>
      <c r="S2313" t="s">
        <v>3119</v>
      </c>
      <c r="T2313" t="s">
        <v>71</v>
      </c>
    </row>
    <row r="2314" spans="1:20" x14ac:dyDescent="0.3">
      <c r="A2314" t="s">
        <v>3357</v>
      </c>
      <c r="B2314" t="s">
        <v>3213</v>
      </c>
      <c r="C2314">
        <v>4.7</v>
      </c>
      <c r="D2314">
        <f t="shared" si="252"/>
        <v>5</v>
      </c>
      <c r="E2314">
        <v>18674</v>
      </c>
      <c r="F2314" t="s">
        <v>39</v>
      </c>
      <c r="G2314">
        <f t="shared" si="253"/>
        <v>1000</v>
      </c>
      <c r="H2314" s="3" t="s">
        <v>56</v>
      </c>
      <c r="I2314" t="str">
        <f t="shared" si="254"/>
        <v>1000000+</v>
      </c>
      <c r="J2314" s="1">
        <f t="shared" si="255"/>
        <v>1000000</v>
      </c>
      <c r="K2314" t="s">
        <v>17</v>
      </c>
      <c r="L2314" s="2">
        <v>0</v>
      </c>
      <c r="M2314" s="1">
        <f t="shared" si="256"/>
        <v>0</v>
      </c>
      <c r="N2314" t="s">
        <v>18</v>
      </c>
      <c r="O2314" t="s">
        <v>3215</v>
      </c>
      <c r="P2314" t="s">
        <v>248</v>
      </c>
      <c r="Q2314" t="str">
        <f t="shared" si="257"/>
        <v>2018</v>
      </c>
      <c r="R2314" t="str">
        <f t="shared" si="258"/>
        <v>July</v>
      </c>
      <c r="S2314" t="s">
        <v>3358</v>
      </c>
      <c r="T2314" t="s">
        <v>46</v>
      </c>
    </row>
    <row r="2315" spans="1:20" x14ac:dyDescent="0.3">
      <c r="A2315" t="s">
        <v>3359</v>
      </c>
      <c r="B2315" t="s">
        <v>3213</v>
      </c>
      <c r="C2315">
        <v>3.5</v>
      </c>
      <c r="D2315">
        <f t="shared" si="252"/>
        <v>4</v>
      </c>
      <c r="E2315">
        <v>250</v>
      </c>
      <c r="F2315" t="s">
        <v>119</v>
      </c>
      <c r="G2315">
        <f t="shared" si="253"/>
        <v>23000000</v>
      </c>
      <c r="H2315" s="3" t="s">
        <v>43</v>
      </c>
      <c r="I2315" t="str">
        <f t="shared" si="254"/>
        <v>100000+</v>
      </c>
      <c r="J2315" s="1">
        <f t="shared" si="255"/>
        <v>100000</v>
      </c>
      <c r="K2315" t="s">
        <v>17</v>
      </c>
      <c r="L2315" s="2">
        <v>0</v>
      </c>
      <c r="M2315" s="1">
        <f t="shared" si="256"/>
        <v>0</v>
      </c>
      <c r="N2315" t="s">
        <v>18</v>
      </c>
      <c r="O2315" t="s">
        <v>3215</v>
      </c>
      <c r="P2315" t="s">
        <v>533</v>
      </c>
      <c r="Q2315" t="str">
        <f t="shared" si="257"/>
        <v>2018</v>
      </c>
      <c r="R2315" t="str">
        <f t="shared" si="258"/>
        <v>July</v>
      </c>
      <c r="S2315" t="s">
        <v>1249</v>
      </c>
      <c r="T2315" t="s">
        <v>46</v>
      </c>
    </row>
    <row r="2316" spans="1:20" x14ac:dyDescent="0.3">
      <c r="A2316" t="s">
        <v>3360</v>
      </c>
      <c r="B2316" t="s">
        <v>3213</v>
      </c>
      <c r="C2316">
        <v>3.9</v>
      </c>
      <c r="D2316">
        <f t="shared" si="252"/>
        <v>4</v>
      </c>
      <c r="E2316">
        <v>6266</v>
      </c>
      <c r="F2316" t="s">
        <v>1677</v>
      </c>
      <c r="G2316">
        <f t="shared" si="253"/>
        <v>34000000</v>
      </c>
      <c r="H2316" s="3" t="s">
        <v>25</v>
      </c>
      <c r="I2316" t="str">
        <f t="shared" si="254"/>
        <v>500000+</v>
      </c>
      <c r="J2316" s="1">
        <f t="shared" si="255"/>
        <v>500000</v>
      </c>
      <c r="K2316" t="s">
        <v>17</v>
      </c>
      <c r="L2316" s="2">
        <v>0</v>
      </c>
      <c r="M2316" s="1">
        <f t="shared" si="256"/>
        <v>0</v>
      </c>
      <c r="N2316" t="s">
        <v>18</v>
      </c>
      <c r="O2316" t="s">
        <v>3215</v>
      </c>
      <c r="P2316" t="s">
        <v>1977</v>
      </c>
      <c r="Q2316" t="str">
        <f t="shared" si="257"/>
        <v>2018</v>
      </c>
      <c r="R2316" t="str">
        <f t="shared" si="258"/>
        <v>May</v>
      </c>
      <c r="S2316">
        <v>3.5</v>
      </c>
      <c r="T2316" t="s">
        <v>501</v>
      </c>
    </row>
    <row r="2317" spans="1:20" x14ac:dyDescent="0.3">
      <c r="A2317" t="s">
        <v>3361</v>
      </c>
      <c r="B2317" t="s">
        <v>3213</v>
      </c>
      <c r="C2317">
        <v>4.2</v>
      </c>
      <c r="D2317">
        <f t="shared" si="252"/>
        <v>5</v>
      </c>
      <c r="E2317">
        <v>22</v>
      </c>
      <c r="F2317" t="s">
        <v>164</v>
      </c>
      <c r="G2317">
        <f t="shared" si="253"/>
        <v>15000000</v>
      </c>
      <c r="H2317" s="3" t="s">
        <v>16</v>
      </c>
      <c r="I2317" t="str">
        <f t="shared" si="254"/>
        <v>10000+</v>
      </c>
      <c r="J2317" s="1">
        <f t="shared" si="255"/>
        <v>10000</v>
      </c>
      <c r="K2317" t="s">
        <v>17</v>
      </c>
      <c r="L2317" s="2">
        <v>0</v>
      </c>
      <c r="M2317" s="1">
        <f t="shared" si="256"/>
        <v>0</v>
      </c>
      <c r="N2317" t="s">
        <v>18</v>
      </c>
      <c r="O2317" t="s">
        <v>3215</v>
      </c>
      <c r="P2317" t="s">
        <v>1668</v>
      </c>
      <c r="Q2317" t="str">
        <f t="shared" si="257"/>
        <v>2018</v>
      </c>
      <c r="R2317" t="str">
        <f t="shared" si="258"/>
        <v>May</v>
      </c>
      <c r="S2317" t="s">
        <v>39</v>
      </c>
      <c r="T2317" t="s">
        <v>39</v>
      </c>
    </row>
    <row r="2318" spans="1:20" x14ac:dyDescent="0.3">
      <c r="A2318" t="s">
        <v>3362</v>
      </c>
      <c r="B2318" t="s">
        <v>3213</v>
      </c>
      <c r="C2318">
        <v>4.8</v>
      </c>
      <c r="D2318">
        <f t="shared" si="252"/>
        <v>5</v>
      </c>
      <c r="E2318">
        <v>53743</v>
      </c>
      <c r="F2318" t="s">
        <v>435</v>
      </c>
      <c r="G2318">
        <f t="shared" si="253"/>
        <v>13000000</v>
      </c>
      <c r="H2318" s="3" t="s">
        <v>56</v>
      </c>
      <c r="I2318" t="str">
        <f t="shared" si="254"/>
        <v>1000000+</v>
      </c>
      <c r="J2318" s="1">
        <f t="shared" si="255"/>
        <v>1000000</v>
      </c>
      <c r="K2318" t="s">
        <v>17</v>
      </c>
      <c r="L2318" s="2">
        <v>0</v>
      </c>
      <c r="M2318" s="1">
        <f t="shared" si="256"/>
        <v>0</v>
      </c>
      <c r="N2318" t="s">
        <v>18</v>
      </c>
      <c r="O2318" t="s">
        <v>3215</v>
      </c>
      <c r="P2318" t="s">
        <v>248</v>
      </c>
      <c r="Q2318" t="str">
        <f t="shared" si="257"/>
        <v>2018</v>
      </c>
      <c r="R2318" t="str">
        <f t="shared" si="258"/>
        <v>July</v>
      </c>
      <c r="S2318" t="s">
        <v>39</v>
      </c>
      <c r="T2318" t="s">
        <v>535</v>
      </c>
    </row>
    <row r="2319" spans="1:20" x14ac:dyDescent="0.3">
      <c r="A2319" t="s">
        <v>3363</v>
      </c>
      <c r="B2319" t="s">
        <v>3213</v>
      </c>
      <c r="C2319">
        <v>2.7</v>
      </c>
      <c r="D2319">
        <f t="shared" si="252"/>
        <v>3</v>
      </c>
      <c r="E2319">
        <v>2657</v>
      </c>
      <c r="F2319" t="s">
        <v>152</v>
      </c>
      <c r="G2319">
        <f t="shared" si="253"/>
        <v>24000000</v>
      </c>
      <c r="H2319" s="3" t="s">
        <v>25</v>
      </c>
      <c r="I2319" t="str">
        <f t="shared" si="254"/>
        <v>500000+</v>
      </c>
      <c r="J2319" s="1">
        <f t="shared" si="255"/>
        <v>500000</v>
      </c>
      <c r="K2319" t="s">
        <v>17</v>
      </c>
      <c r="L2319" s="2">
        <v>0</v>
      </c>
      <c r="M2319" s="1">
        <f t="shared" si="256"/>
        <v>0</v>
      </c>
      <c r="N2319" t="s">
        <v>18</v>
      </c>
      <c r="O2319" t="s">
        <v>3215</v>
      </c>
      <c r="P2319" t="s">
        <v>248</v>
      </c>
      <c r="Q2319" t="str">
        <f t="shared" si="257"/>
        <v>2018</v>
      </c>
      <c r="R2319" t="str">
        <f t="shared" si="258"/>
        <v>July</v>
      </c>
      <c r="S2319" t="s">
        <v>3364</v>
      </c>
      <c r="T2319" t="s">
        <v>46</v>
      </c>
    </row>
    <row r="2320" spans="1:20" x14ac:dyDescent="0.3">
      <c r="A2320" t="s">
        <v>3365</v>
      </c>
      <c r="B2320" t="s">
        <v>3213</v>
      </c>
      <c r="C2320">
        <v>4.2</v>
      </c>
      <c r="D2320">
        <f t="shared" si="252"/>
        <v>5</v>
      </c>
      <c r="E2320">
        <v>4476</v>
      </c>
      <c r="F2320" t="s">
        <v>78</v>
      </c>
      <c r="G2320">
        <f t="shared" si="253"/>
        <v>20000000</v>
      </c>
      <c r="H2320" s="3" t="s">
        <v>25</v>
      </c>
      <c r="I2320" t="str">
        <f t="shared" si="254"/>
        <v>500000+</v>
      </c>
      <c r="J2320" s="1">
        <f t="shared" si="255"/>
        <v>500000</v>
      </c>
      <c r="K2320" t="s">
        <v>17</v>
      </c>
      <c r="L2320" s="2">
        <v>0</v>
      </c>
      <c r="M2320" s="1">
        <f t="shared" si="256"/>
        <v>0</v>
      </c>
      <c r="N2320" t="s">
        <v>18</v>
      </c>
      <c r="O2320" t="s">
        <v>3215</v>
      </c>
      <c r="P2320" t="s">
        <v>74</v>
      </c>
      <c r="Q2320" t="str">
        <f t="shared" si="257"/>
        <v>2018</v>
      </c>
      <c r="R2320" t="str">
        <f t="shared" si="258"/>
        <v>July</v>
      </c>
      <c r="S2320" t="s">
        <v>2481</v>
      </c>
      <c r="T2320" t="s">
        <v>71</v>
      </c>
    </row>
    <row r="2321" spans="1:20" x14ac:dyDescent="0.3">
      <c r="A2321" t="s">
        <v>3366</v>
      </c>
      <c r="B2321" t="s">
        <v>3213</v>
      </c>
      <c r="C2321">
        <v>4.7</v>
      </c>
      <c r="D2321">
        <f t="shared" si="252"/>
        <v>5</v>
      </c>
      <c r="E2321">
        <v>156410</v>
      </c>
      <c r="F2321" t="s">
        <v>24</v>
      </c>
      <c r="G2321">
        <f t="shared" si="253"/>
        <v>14000000</v>
      </c>
      <c r="H2321" s="3" t="s">
        <v>31</v>
      </c>
      <c r="I2321" t="str">
        <f t="shared" si="254"/>
        <v>5000000+</v>
      </c>
      <c r="J2321" s="1">
        <f t="shared" si="255"/>
        <v>5000000</v>
      </c>
      <c r="K2321" t="s">
        <v>17</v>
      </c>
      <c r="L2321" s="2">
        <v>0</v>
      </c>
      <c r="M2321" s="1">
        <f t="shared" si="256"/>
        <v>0</v>
      </c>
      <c r="N2321" t="s">
        <v>18</v>
      </c>
      <c r="O2321" t="s">
        <v>3215</v>
      </c>
      <c r="P2321" t="s">
        <v>86</v>
      </c>
      <c r="Q2321" t="str">
        <f t="shared" si="257"/>
        <v>2018</v>
      </c>
      <c r="R2321" t="str">
        <f t="shared" si="258"/>
        <v>August</v>
      </c>
      <c r="S2321" t="s">
        <v>3367</v>
      </c>
      <c r="T2321" t="s">
        <v>71</v>
      </c>
    </row>
    <row r="2322" spans="1:20" x14ac:dyDescent="0.3">
      <c r="A2322" t="s">
        <v>3368</v>
      </c>
      <c r="B2322" t="s">
        <v>3213</v>
      </c>
      <c r="C2322">
        <v>4.5999999999999996</v>
      </c>
      <c r="D2322">
        <f t="shared" si="252"/>
        <v>5</v>
      </c>
      <c r="E2322">
        <v>2006</v>
      </c>
      <c r="F2322" t="s">
        <v>2553</v>
      </c>
      <c r="G2322">
        <f t="shared" si="253"/>
        <v>69000000</v>
      </c>
      <c r="H2322" s="3" t="s">
        <v>49</v>
      </c>
      <c r="I2322" t="str">
        <f t="shared" si="254"/>
        <v>50000+</v>
      </c>
      <c r="J2322" s="1">
        <f t="shared" si="255"/>
        <v>50000</v>
      </c>
      <c r="K2322" t="s">
        <v>17</v>
      </c>
      <c r="L2322" s="2">
        <v>0</v>
      </c>
      <c r="M2322" s="1">
        <f t="shared" si="256"/>
        <v>0</v>
      </c>
      <c r="N2322" t="s">
        <v>18</v>
      </c>
      <c r="O2322" t="s">
        <v>3215</v>
      </c>
      <c r="P2322" t="s">
        <v>86</v>
      </c>
      <c r="Q2322" t="str">
        <f t="shared" si="257"/>
        <v>2018</v>
      </c>
      <c r="R2322" t="str">
        <f t="shared" si="258"/>
        <v>August</v>
      </c>
      <c r="S2322" t="s">
        <v>3369</v>
      </c>
      <c r="T2322" t="s">
        <v>267</v>
      </c>
    </row>
    <row r="2323" spans="1:20" x14ac:dyDescent="0.3">
      <c r="A2323" t="s">
        <v>3370</v>
      </c>
      <c r="B2323" t="s">
        <v>3213</v>
      </c>
      <c r="C2323">
        <v>4.5</v>
      </c>
      <c r="D2323">
        <f t="shared" si="252"/>
        <v>5</v>
      </c>
      <c r="E2323">
        <v>6099</v>
      </c>
      <c r="F2323" t="s">
        <v>261</v>
      </c>
      <c r="G2323">
        <f t="shared" si="253"/>
        <v>38000000</v>
      </c>
      <c r="H2323" s="3" t="s">
        <v>25</v>
      </c>
      <c r="I2323" t="str">
        <f t="shared" si="254"/>
        <v>500000+</v>
      </c>
      <c r="J2323" s="1">
        <f t="shared" si="255"/>
        <v>500000</v>
      </c>
      <c r="K2323" t="s">
        <v>17</v>
      </c>
      <c r="L2323" s="2">
        <v>0</v>
      </c>
      <c r="M2323" s="1">
        <f t="shared" si="256"/>
        <v>0</v>
      </c>
      <c r="N2323" t="s">
        <v>18</v>
      </c>
      <c r="O2323" t="s">
        <v>3215</v>
      </c>
      <c r="P2323" t="s">
        <v>74</v>
      </c>
      <c r="Q2323" t="str">
        <f t="shared" si="257"/>
        <v>2018</v>
      </c>
      <c r="R2323" t="str">
        <f t="shared" si="258"/>
        <v>July</v>
      </c>
      <c r="S2323" t="s">
        <v>3371</v>
      </c>
      <c r="T2323" t="s">
        <v>535</v>
      </c>
    </row>
    <row r="2324" spans="1:20" x14ac:dyDescent="0.3">
      <c r="A2324" t="s">
        <v>3372</v>
      </c>
      <c r="B2324" t="s">
        <v>3213</v>
      </c>
      <c r="C2324">
        <v>4.7</v>
      </c>
      <c r="D2324">
        <f t="shared" si="252"/>
        <v>5</v>
      </c>
      <c r="E2324">
        <v>23160</v>
      </c>
      <c r="F2324" t="s">
        <v>178</v>
      </c>
      <c r="G2324">
        <f t="shared" si="253"/>
        <v>26000000</v>
      </c>
      <c r="H2324" s="3" t="s">
        <v>56</v>
      </c>
      <c r="I2324" t="str">
        <f t="shared" si="254"/>
        <v>1000000+</v>
      </c>
      <c r="J2324" s="1">
        <f t="shared" si="255"/>
        <v>1000000</v>
      </c>
      <c r="K2324" t="s">
        <v>17</v>
      </c>
      <c r="L2324" s="2">
        <v>0</v>
      </c>
      <c r="M2324" s="1">
        <f t="shared" si="256"/>
        <v>0</v>
      </c>
      <c r="N2324" t="s">
        <v>18</v>
      </c>
      <c r="O2324" t="s">
        <v>3215</v>
      </c>
      <c r="P2324" t="s">
        <v>248</v>
      </c>
      <c r="Q2324" t="str">
        <f t="shared" si="257"/>
        <v>2018</v>
      </c>
      <c r="R2324" t="str">
        <f t="shared" si="258"/>
        <v>July</v>
      </c>
      <c r="S2324" t="s">
        <v>3373</v>
      </c>
      <c r="T2324" t="s">
        <v>245</v>
      </c>
    </row>
    <row r="2325" spans="1:20" x14ac:dyDescent="0.3">
      <c r="A2325" t="s">
        <v>3374</v>
      </c>
      <c r="B2325" t="s">
        <v>3213</v>
      </c>
      <c r="C2325">
        <v>4.7</v>
      </c>
      <c r="D2325">
        <f t="shared" si="252"/>
        <v>5</v>
      </c>
      <c r="E2325">
        <v>8348</v>
      </c>
      <c r="F2325" t="s">
        <v>352</v>
      </c>
      <c r="G2325">
        <f t="shared" si="253"/>
        <v>2600000</v>
      </c>
      <c r="H2325" s="3" t="s">
        <v>25</v>
      </c>
      <c r="I2325" t="str">
        <f t="shared" si="254"/>
        <v>500000+</v>
      </c>
      <c r="J2325" s="1">
        <f t="shared" si="255"/>
        <v>500000</v>
      </c>
      <c r="K2325" t="s">
        <v>17</v>
      </c>
      <c r="L2325" s="2">
        <v>0</v>
      </c>
      <c r="M2325" s="1">
        <f t="shared" si="256"/>
        <v>0</v>
      </c>
      <c r="N2325" t="s">
        <v>18</v>
      </c>
      <c r="O2325" t="s">
        <v>3215</v>
      </c>
      <c r="P2325" t="s">
        <v>2566</v>
      </c>
      <c r="Q2325" t="str">
        <f t="shared" si="257"/>
        <v>2018</v>
      </c>
      <c r="R2325" t="str">
        <f t="shared" si="258"/>
        <v>April</v>
      </c>
      <c r="S2325" t="s">
        <v>2669</v>
      </c>
      <c r="T2325" t="s">
        <v>76</v>
      </c>
    </row>
    <row r="2326" spans="1:20" x14ac:dyDescent="0.3">
      <c r="A2326" t="s">
        <v>3375</v>
      </c>
      <c r="B2326" t="s">
        <v>3213</v>
      </c>
      <c r="C2326">
        <v>4.5</v>
      </c>
      <c r="D2326">
        <f t="shared" si="252"/>
        <v>5</v>
      </c>
      <c r="E2326">
        <v>7837</v>
      </c>
      <c r="F2326" t="s">
        <v>82</v>
      </c>
      <c r="G2326">
        <f t="shared" si="253"/>
        <v>21000000</v>
      </c>
      <c r="H2326" s="3" t="s">
        <v>43</v>
      </c>
      <c r="I2326" t="str">
        <f t="shared" si="254"/>
        <v>100000+</v>
      </c>
      <c r="J2326" s="1">
        <f t="shared" si="255"/>
        <v>100000</v>
      </c>
      <c r="K2326" t="s">
        <v>17</v>
      </c>
      <c r="L2326" s="2">
        <v>0</v>
      </c>
      <c r="M2326" s="1">
        <f t="shared" si="256"/>
        <v>0</v>
      </c>
      <c r="N2326" t="s">
        <v>18</v>
      </c>
      <c r="O2326" t="s">
        <v>3215</v>
      </c>
      <c r="P2326" t="s">
        <v>74</v>
      </c>
      <c r="Q2326" t="str">
        <f t="shared" si="257"/>
        <v>2018</v>
      </c>
      <c r="R2326" t="str">
        <f t="shared" si="258"/>
        <v>July</v>
      </c>
      <c r="S2326">
        <v>2.4</v>
      </c>
      <c r="T2326" t="s">
        <v>71</v>
      </c>
    </row>
    <row r="2327" spans="1:20" x14ac:dyDescent="0.3">
      <c r="A2327" t="s">
        <v>3376</v>
      </c>
      <c r="B2327" t="s">
        <v>3213</v>
      </c>
      <c r="C2327">
        <v>4.7</v>
      </c>
      <c r="D2327">
        <f t="shared" si="252"/>
        <v>5</v>
      </c>
      <c r="E2327">
        <v>6185</v>
      </c>
      <c r="F2327" t="s">
        <v>261</v>
      </c>
      <c r="G2327">
        <f t="shared" si="253"/>
        <v>38000000</v>
      </c>
      <c r="H2327" s="3" t="s">
        <v>43</v>
      </c>
      <c r="I2327" t="str">
        <f t="shared" si="254"/>
        <v>100000+</v>
      </c>
      <c r="J2327" s="1">
        <f t="shared" si="255"/>
        <v>100000</v>
      </c>
      <c r="K2327" t="s">
        <v>17</v>
      </c>
      <c r="L2327" s="2">
        <v>0</v>
      </c>
      <c r="M2327" s="1">
        <f t="shared" si="256"/>
        <v>0</v>
      </c>
      <c r="N2327" t="s">
        <v>18</v>
      </c>
      <c r="O2327" t="s">
        <v>3215</v>
      </c>
      <c r="P2327" t="s">
        <v>86</v>
      </c>
      <c r="Q2327" t="str">
        <f t="shared" si="257"/>
        <v>2018</v>
      </c>
      <c r="R2327" t="str">
        <f t="shared" si="258"/>
        <v>August</v>
      </c>
      <c r="S2327" t="s">
        <v>1249</v>
      </c>
      <c r="T2327" t="s">
        <v>535</v>
      </c>
    </row>
    <row r="2328" spans="1:20" x14ac:dyDescent="0.3">
      <c r="A2328" t="s">
        <v>3377</v>
      </c>
      <c r="B2328" t="s">
        <v>3213</v>
      </c>
      <c r="C2328">
        <v>4</v>
      </c>
      <c r="D2328">
        <f t="shared" si="252"/>
        <v>4</v>
      </c>
      <c r="E2328">
        <v>3803</v>
      </c>
      <c r="F2328" t="s">
        <v>242</v>
      </c>
      <c r="G2328">
        <f t="shared" si="253"/>
        <v>16000000</v>
      </c>
      <c r="H2328" s="3" t="s">
        <v>43</v>
      </c>
      <c r="I2328" t="str">
        <f t="shared" si="254"/>
        <v>100000+</v>
      </c>
      <c r="J2328" s="1">
        <f t="shared" si="255"/>
        <v>100000</v>
      </c>
      <c r="K2328" t="s">
        <v>17</v>
      </c>
      <c r="L2328" s="2">
        <v>0</v>
      </c>
      <c r="M2328" s="1">
        <f t="shared" si="256"/>
        <v>0</v>
      </c>
      <c r="N2328" t="s">
        <v>18</v>
      </c>
      <c r="O2328" t="s">
        <v>3215</v>
      </c>
      <c r="P2328" t="s">
        <v>1823</v>
      </c>
      <c r="Q2328" t="str">
        <f t="shared" si="257"/>
        <v>2018</v>
      </c>
      <c r="R2328" t="str">
        <f t="shared" si="258"/>
        <v>March</v>
      </c>
      <c r="S2328">
        <v>2.17</v>
      </c>
      <c r="T2328" t="s">
        <v>76</v>
      </c>
    </row>
    <row r="2329" spans="1:20" x14ac:dyDescent="0.3">
      <c r="A2329" t="s">
        <v>3378</v>
      </c>
      <c r="B2329" t="s">
        <v>3213</v>
      </c>
      <c r="C2329">
        <v>3.4</v>
      </c>
      <c r="D2329">
        <f t="shared" si="252"/>
        <v>4</v>
      </c>
      <c r="E2329">
        <v>1838</v>
      </c>
      <c r="F2329" t="s">
        <v>82</v>
      </c>
      <c r="G2329">
        <f t="shared" si="253"/>
        <v>21000000</v>
      </c>
      <c r="H2329" s="3" t="s">
        <v>43</v>
      </c>
      <c r="I2329" t="str">
        <f t="shared" si="254"/>
        <v>100000+</v>
      </c>
      <c r="J2329" s="1">
        <f t="shared" si="255"/>
        <v>100000</v>
      </c>
      <c r="K2329" t="s">
        <v>17</v>
      </c>
      <c r="L2329" s="2">
        <v>0</v>
      </c>
      <c r="M2329" s="1">
        <f t="shared" si="256"/>
        <v>0</v>
      </c>
      <c r="N2329" t="s">
        <v>18</v>
      </c>
      <c r="O2329" t="s">
        <v>3215</v>
      </c>
      <c r="P2329" t="s">
        <v>371</v>
      </c>
      <c r="Q2329" t="str">
        <f t="shared" si="257"/>
        <v>2018</v>
      </c>
      <c r="R2329" t="str">
        <f t="shared" si="258"/>
        <v>July</v>
      </c>
      <c r="S2329" t="s">
        <v>3379</v>
      </c>
      <c r="T2329" t="s">
        <v>22</v>
      </c>
    </row>
    <row r="2330" spans="1:20" x14ac:dyDescent="0.3">
      <c r="A2330" t="s">
        <v>3380</v>
      </c>
      <c r="B2330" t="s">
        <v>3213</v>
      </c>
      <c r="C2330">
        <v>3.5</v>
      </c>
      <c r="D2330">
        <f t="shared" si="252"/>
        <v>4</v>
      </c>
      <c r="E2330">
        <v>3707</v>
      </c>
      <c r="F2330" t="s">
        <v>168</v>
      </c>
      <c r="G2330">
        <f t="shared" si="253"/>
        <v>10000000</v>
      </c>
      <c r="H2330" s="3" t="s">
        <v>25</v>
      </c>
      <c r="I2330" t="str">
        <f t="shared" si="254"/>
        <v>500000+</v>
      </c>
      <c r="J2330" s="1">
        <f t="shared" si="255"/>
        <v>500000</v>
      </c>
      <c r="K2330" t="s">
        <v>17</v>
      </c>
      <c r="L2330" s="2">
        <v>0</v>
      </c>
      <c r="M2330" s="1">
        <f t="shared" si="256"/>
        <v>0</v>
      </c>
      <c r="N2330" t="s">
        <v>18</v>
      </c>
      <c r="O2330" t="s">
        <v>3215</v>
      </c>
      <c r="P2330" t="s">
        <v>221</v>
      </c>
      <c r="Q2330" t="str">
        <f t="shared" si="257"/>
        <v>2018</v>
      </c>
      <c r="R2330" t="str">
        <f t="shared" si="258"/>
        <v>July</v>
      </c>
      <c r="S2330">
        <v>4.3600000000000003</v>
      </c>
      <c r="T2330" t="s">
        <v>46</v>
      </c>
    </row>
    <row r="2331" spans="1:20" x14ac:dyDescent="0.3">
      <c r="A2331" t="s">
        <v>3381</v>
      </c>
      <c r="B2331" t="s">
        <v>3213</v>
      </c>
      <c r="C2331">
        <v>3</v>
      </c>
      <c r="D2331">
        <f t="shared" si="252"/>
        <v>3</v>
      </c>
      <c r="E2331">
        <v>315</v>
      </c>
      <c r="F2331" t="s">
        <v>364</v>
      </c>
      <c r="G2331">
        <f t="shared" si="253"/>
        <v>22000000</v>
      </c>
      <c r="H2331" s="3" t="s">
        <v>43</v>
      </c>
      <c r="I2331" t="str">
        <f t="shared" si="254"/>
        <v>100000+</v>
      </c>
      <c r="J2331" s="1">
        <f t="shared" si="255"/>
        <v>100000</v>
      </c>
      <c r="K2331" t="s">
        <v>17</v>
      </c>
      <c r="L2331" s="2">
        <v>0</v>
      </c>
      <c r="M2331" s="1">
        <f t="shared" si="256"/>
        <v>0</v>
      </c>
      <c r="N2331" t="s">
        <v>18</v>
      </c>
      <c r="O2331" t="s">
        <v>3215</v>
      </c>
      <c r="P2331" t="s">
        <v>3382</v>
      </c>
      <c r="Q2331" t="str">
        <f t="shared" si="257"/>
        <v>2017</v>
      </c>
      <c r="R2331" t="str">
        <f t="shared" si="258"/>
        <v>October</v>
      </c>
      <c r="S2331" t="s">
        <v>3383</v>
      </c>
      <c r="T2331" t="s">
        <v>76</v>
      </c>
    </row>
    <row r="2332" spans="1:20" x14ac:dyDescent="0.3">
      <c r="A2332" t="s">
        <v>3384</v>
      </c>
      <c r="B2332" t="s">
        <v>3213</v>
      </c>
      <c r="C2332">
        <v>4.7</v>
      </c>
      <c r="D2332">
        <f t="shared" si="252"/>
        <v>5</v>
      </c>
      <c r="E2332">
        <v>87418</v>
      </c>
      <c r="F2332" t="s">
        <v>24</v>
      </c>
      <c r="G2332">
        <f t="shared" si="253"/>
        <v>14000000</v>
      </c>
      <c r="H2332" s="3" t="s">
        <v>56</v>
      </c>
      <c r="I2332" t="str">
        <f t="shared" si="254"/>
        <v>1000000+</v>
      </c>
      <c r="J2332" s="1">
        <f t="shared" si="255"/>
        <v>1000000</v>
      </c>
      <c r="K2332" t="s">
        <v>17</v>
      </c>
      <c r="L2332" s="2">
        <v>0</v>
      </c>
      <c r="M2332" s="1">
        <f t="shared" si="256"/>
        <v>0</v>
      </c>
      <c r="N2332" t="s">
        <v>18</v>
      </c>
      <c r="O2332" t="s">
        <v>3215</v>
      </c>
      <c r="P2332" t="s">
        <v>237</v>
      </c>
      <c r="Q2332" t="str">
        <f t="shared" si="257"/>
        <v>2018</v>
      </c>
      <c r="R2332" t="str">
        <f t="shared" si="258"/>
        <v>July</v>
      </c>
      <c r="S2332" t="s">
        <v>3385</v>
      </c>
      <c r="T2332" t="s">
        <v>46</v>
      </c>
    </row>
    <row r="2333" spans="1:20" x14ac:dyDescent="0.3">
      <c r="A2333" t="s">
        <v>3386</v>
      </c>
      <c r="B2333" t="s">
        <v>3213</v>
      </c>
      <c r="C2333">
        <v>4.5999999999999996</v>
      </c>
      <c r="D2333">
        <f t="shared" si="252"/>
        <v>5</v>
      </c>
      <c r="E2333">
        <v>21189</v>
      </c>
      <c r="F2333" t="s">
        <v>1206</v>
      </c>
      <c r="G2333">
        <f t="shared" si="253"/>
        <v>36000000</v>
      </c>
      <c r="H2333" s="3" t="s">
        <v>56</v>
      </c>
      <c r="I2333" t="str">
        <f t="shared" si="254"/>
        <v>1000000+</v>
      </c>
      <c r="J2333" s="1">
        <f t="shared" si="255"/>
        <v>1000000</v>
      </c>
      <c r="K2333" t="s">
        <v>17</v>
      </c>
      <c r="L2333" s="2">
        <v>0</v>
      </c>
      <c r="M2333" s="1">
        <f t="shared" si="256"/>
        <v>0</v>
      </c>
      <c r="N2333" t="s">
        <v>18</v>
      </c>
      <c r="O2333" t="s">
        <v>3215</v>
      </c>
      <c r="P2333" t="s">
        <v>2864</v>
      </c>
      <c r="Q2333" t="str">
        <f t="shared" si="257"/>
        <v>2018</v>
      </c>
      <c r="R2333" t="str">
        <f t="shared" si="258"/>
        <v>August</v>
      </c>
      <c r="S2333" t="s">
        <v>3387</v>
      </c>
      <c r="T2333" t="s">
        <v>245</v>
      </c>
    </row>
    <row r="2334" spans="1:20" x14ac:dyDescent="0.3">
      <c r="A2334" t="s">
        <v>3388</v>
      </c>
      <c r="B2334" t="s">
        <v>3213</v>
      </c>
      <c r="C2334">
        <v>4.2</v>
      </c>
      <c r="D2334">
        <f t="shared" si="252"/>
        <v>5</v>
      </c>
      <c r="E2334">
        <v>1746</v>
      </c>
      <c r="F2334" t="s">
        <v>242</v>
      </c>
      <c r="G2334">
        <f t="shared" si="253"/>
        <v>16000000</v>
      </c>
      <c r="H2334" s="3" t="s">
        <v>49</v>
      </c>
      <c r="I2334" t="str">
        <f t="shared" si="254"/>
        <v>50000+</v>
      </c>
      <c r="J2334" s="1">
        <f t="shared" si="255"/>
        <v>50000</v>
      </c>
      <c r="K2334" t="s">
        <v>17</v>
      </c>
      <c r="L2334" s="2">
        <v>0</v>
      </c>
      <c r="M2334" s="1">
        <f t="shared" si="256"/>
        <v>0</v>
      </c>
      <c r="N2334" t="s">
        <v>18</v>
      </c>
      <c r="O2334" t="s">
        <v>3215</v>
      </c>
      <c r="P2334" t="s">
        <v>322</v>
      </c>
      <c r="Q2334" t="str">
        <f t="shared" si="257"/>
        <v>2018</v>
      </c>
      <c r="R2334" t="str">
        <f t="shared" si="258"/>
        <v>July</v>
      </c>
      <c r="S2334" t="s">
        <v>3389</v>
      </c>
      <c r="T2334" t="s">
        <v>71</v>
      </c>
    </row>
    <row r="2335" spans="1:20" x14ac:dyDescent="0.3">
      <c r="A2335" t="s">
        <v>3390</v>
      </c>
      <c r="B2335" t="s">
        <v>3213</v>
      </c>
      <c r="C2335">
        <v>4.8</v>
      </c>
      <c r="D2335">
        <f t="shared" si="252"/>
        <v>5</v>
      </c>
      <c r="E2335">
        <v>69126</v>
      </c>
      <c r="F2335" t="s">
        <v>809</v>
      </c>
      <c r="G2335">
        <f t="shared" si="253"/>
        <v>61000000</v>
      </c>
      <c r="H2335" s="3" t="s">
        <v>56</v>
      </c>
      <c r="I2335" t="str">
        <f t="shared" si="254"/>
        <v>1000000+</v>
      </c>
      <c r="J2335" s="1">
        <f t="shared" si="255"/>
        <v>1000000</v>
      </c>
      <c r="K2335" t="s">
        <v>17</v>
      </c>
      <c r="L2335" s="2">
        <v>0</v>
      </c>
      <c r="M2335" s="1">
        <f t="shared" si="256"/>
        <v>0</v>
      </c>
      <c r="N2335" t="s">
        <v>18</v>
      </c>
      <c r="O2335" t="s">
        <v>3215</v>
      </c>
      <c r="P2335" t="s">
        <v>383</v>
      </c>
      <c r="Q2335" t="str">
        <f t="shared" si="257"/>
        <v>2018</v>
      </c>
      <c r="R2335" t="str">
        <f t="shared" si="258"/>
        <v>June</v>
      </c>
      <c r="S2335" t="s">
        <v>2103</v>
      </c>
      <c r="T2335" t="s">
        <v>71</v>
      </c>
    </row>
    <row r="2336" spans="1:20" x14ac:dyDescent="0.3">
      <c r="A2336" t="s">
        <v>3391</v>
      </c>
      <c r="B2336" t="s">
        <v>3213</v>
      </c>
      <c r="C2336">
        <v>4.5</v>
      </c>
      <c r="D2336">
        <f t="shared" si="252"/>
        <v>5</v>
      </c>
      <c r="E2336">
        <v>453</v>
      </c>
      <c r="F2336" t="s">
        <v>142</v>
      </c>
      <c r="G2336">
        <f t="shared" si="253"/>
        <v>11000000</v>
      </c>
      <c r="H2336" s="3" t="s">
        <v>43</v>
      </c>
      <c r="I2336" t="str">
        <f t="shared" si="254"/>
        <v>100000+</v>
      </c>
      <c r="J2336" s="1">
        <f t="shared" si="255"/>
        <v>100000</v>
      </c>
      <c r="K2336" t="s">
        <v>17</v>
      </c>
      <c r="L2336" s="2">
        <v>0</v>
      </c>
      <c r="M2336" s="1">
        <f t="shared" si="256"/>
        <v>0</v>
      </c>
      <c r="N2336" t="s">
        <v>18</v>
      </c>
      <c r="O2336" t="s">
        <v>3215</v>
      </c>
      <c r="P2336" t="s">
        <v>1595</v>
      </c>
      <c r="Q2336" t="str">
        <f t="shared" si="257"/>
        <v>2017</v>
      </c>
      <c r="R2336" t="str">
        <f t="shared" si="258"/>
        <v>July</v>
      </c>
      <c r="S2336">
        <v>1.1000000000000001</v>
      </c>
      <c r="T2336" t="s">
        <v>22</v>
      </c>
    </row>
    <row r="2337" spans="1:20" x14ac:dyDescent="0.3">
      <c r="A2337" t="s">
        <v>3392</v>
      </c>
      <c r="B2337" t="s">
        <v>3213</v>
      </c>
      <c r="C2337">
        <v>4.2</v>
      </c>
      <c r="D2337">
        <f t="shared" si="252"/>
        <v>5</v>
      </c>
      <c r="E2337">
        <v>10710</v>
      </c>
      <c r="F2337" t="s">
        <v>631</v>
      </c>
      <c r="G2337">
        <f t="shared" si="253"/>
        <v>8500000</v>
      </c>
      <c r="H2337" s="3" t="s">
        <v>43</v>
      </c>
      <c r="I2337" t="str">
        <f t="shared" si="254"/>
        <v>100000+</v>
      </c>
      <c r="J2337" s="1">
        <f t="shared" si="255"/>
        <v>100000</v>
      </c>
      <c r="K2337" t="s">
        <v>17</v>
      </c>
      <c r="L2337" s="2">
        <v>0</v>
      </c>
      <c r="M2337" s="1">
        <f t="shared" si="256"/>
        <v>0</v>
      </c>
      <c r="N2337" t="s">
        <v>18</v>
      </c>
      <c r="O2337" t="s">
        <v>3215</v>
      </c>
      <c r="P2337" t="s">
        <v>66</v>
      </c>
      <c r="Q2337" t="str">
        <f t="shared" si="257"/>
        <v>2018</v>
      </c>
      <c r="R2337" t="str">
        <f t="shared" si="258"/>
        <v>July</v>
      </c>
      <c r="S2337">
        <v>2.15</v>
      </c>
      <c r="T2337" t="s">
        <v>245</v>
      </c>
    </row>
    <row r="2338" spans="1:20" x14ac:dyDescent="0.3">
      <c r="A2338" t="s">
        <v>3393</v>
      </c>
      <c r="B2338" t="s">
        <v>3213</v>
      </c>
      <c r="C2338">
        <v>3.8</v>
      </c>
      <c r="D2338">
        <f t="shared" si="252"/>
        <v>4</v>
      </c>
      <c r="E2338">
        <v>700</v>
      </c>
      <c r="F2338" t="s">
        <v>85</v>
      </c>
      <c r="G2338">
        <f t="shared" si="253"/>
        <v>37000000</v>
      </c>
      <c r="H2338" s="3" t="s">
        <v>43</v>
      </c>
      <c r="I2338" t="str">
        <f t="shared" si="254"/>
        <v>100000+</v>
      </c>
      <c r="J2338" s="1">
        <f t="shared" si="255"/>
        <v>100000</v>
      </c>
      <c r="K2338" t="s">
        <v>17</v>
      </c>
      <c r="L2338" s="2">
        <v>0</v>
      </c>
      <c r="M2338" s="1">
        <f t="shared" si="256"/>
        <v>0</v>
      </c>
      <c r="N2338" t="s">
        <v>18</v>
      </c>
      <c r="O2338" t="s">
        <v>3215</v>
      </c>
      <c r="P2338" t="s">
        <v>326</v>
      </c>
      <c r="Q2338" t="str">
        <f t="shared" si="257"/>
        <v>2018</v>
      </c>
      <c r="R2338" t="str">
        <f t="shared" si="258"/>
        <v>June</v>
      </c>
      <c r="S2338" t="s">
        <v>650</v>
      </c>
      <c r="T2338" t="s">
        <v>46</v>
      </c>
    </row>
    <row r="2339" spans="1:20" x14ac:dyDescent="0.3">
      <c r="A2339" t="s">
        <v>3394</v>
      </c>
      <c r="B2339" t="s">
        <v>3213</v>
      </c>
      <c r="C2339">
        <v>3</v>
      </c>
      <c r="D2339">
        <f t="shared" si="252"/>
        <v>3</v>
      </c>
      <c r="E2339">
        <v>914</v>
      </c>
      <c r="F2339" t="s">
        <v>39</v>
      </c>
      <c r="G2339">
        <f t="shared" si="253"/>
        <v>1000</v>
      </c>
      <c r="H2339" s="3" t="s">
        <v>43</v>
      </c>
      <c r="I2339" t="str">
        <f t="shared" si="254"/>
        <v>100000+</v>
      </c>
      <c r="J2339" s="1">
        <f t="shared" si="255"/>
        <v>100000</v>
      </c>
      <c r="K2339" t="s">
        <v>17</v>
      </c>
      <c r="L2339" s="2">
        <v>0</v>
      </c>
      <c r="M2339" s="1">
        <f t="shared" si="256"/>
        <v>0</v>
      </c>
      <c r="N2339" t="s">
        <v>18</v>
      </c>
      <c r="O2339" t="s">
        <v>3215</v>
      </c>
      <c r="P2339" t="s">
        <v>369</v>
      </c>
      <c r="Q2339" t="str">
        <f t="shared" si="257"/>
        <v>2018</v>
      </c>
      <c r="R2339" t="str">
        <f t="shared" si="258"/>
        <v>July</v>
      </c>
      <c r="S2339" t="s">
        <v>1682</v>
      </c>
      <c r="T2339" t="s">
        <v>245</v>
      </c>
    </row>
    <row r="2340" spans="1:20" x14ac:dyDescent="0.3">
      <c r="A2340" t="s">
        <v>3395</v>
      </c>
      <c r="B2340" t="s">
        <v>3213</v>
      </c>
      <c r="C2340">
        <v>4.4000000000000004</v>
      </c>
      <c r="D2340">
        <f t="shared" si="252"/>
        <v>5</v>
      </c>
      <c r="E2340">
        <v>15875</v>
      </c>
      <c r="F2340" t="s">
        <v>39</v>
      </c>
      <c r="G2340">
        <f t="shared" si="253"/>
        <v>1000</v>
      </c>
      <c r="H2340" s="3" t="s">
        <v>56</v>
      </c>
      <c r="I2340" t="str">
        <f t="shared" si="254"/>
        <v>1000000+</v>
      </c>
      <c r="J2340" s="1">
        <f t="shared" si="255"/>
        <v>1000000</v>
      </c>
      <c r="K2340" t="s">
        <v>17</v>
      </c>
      <c r="L2340" s="2">
        <v>0</v>
      </c>
      <c r="M2340" s="1">
        <f t="shared" si="256"/>
        <v>0</v>
      </c>
      <c r="N2340" t="s">
        <v>18</v>
      </c>
      <c r="O2340" t="s">
        <v>3215</v>
      </c>
      <c r="P2340" t="s">
        <v>1977</v>
      </c>
      <c r="Q2340" t="str">
        <f t="shared" si="257"/>
        <v>2018</v>
      </c>
      <c r="R2340" t="str">
        <f t="shared" si="258"/>
        <v>May</v>
      </c>
      <c r="S2340" t="s">
        <v>39</v>
      </c>
      <c r="T2340" t="s">
        <v>46</v>
      </c>
    </row>
    <row r="2341" spans="1:20" x14ac:dyDescent="0.3">
      <c r="A2341" t="s">
        <v>3396</v>
      </c>
      <c r="B2341" t="s">
        <v>3213</v>
      </c>
      <c r="C2341">
        <v>4.5</v>
      </c>
      <c r="D2341">
        <f t="shared" si="252"/>
        <v>5</v>
      </c>
      <c r="E2341">
        <v>503</v>
      </c>
      <c r="F2341" t="s">
        <v>364</v>
      </c>
      <c r="G2341">
        <f t="shared" si="253"/>
        <v>22000000</v>
      </c>
      <c r="H2341" s="3" t="s">
        <v>49</v>
      </c>
      <c r="I2341" t="str">
        <f t="shared" si="254"/>
        <v>50000+</v>
      </c>
      <c r="J2341" s="1">
        <f t="shared" si="255"/>
        <v>50000</v>
      </c>
      <c r="K2341" t="s">
        <v>17</v>
      </c>
      <c r="L2341" s="2">
        <v>0</v>
      </c>
      <c r="M2341" s="1">
        <f t="shared" si="256"/>
        <v>0</v>
      </c>
      <c r="N2341" t="s">
        <v>18</v>
      </c>
      <c r="O2341" t="s">
        <v>3215</v>
      </c>
      <c r="P2341" t="s">
        <v>1939</v>
      </c>
      <c r="Q2341" t="str">
        <f t="shared" si="257"/>
        <v>2018</v>
      </c>
      <c r="R2341" t="str">
        <f t="shared" si="258"/>
        <v>June</v>
      </c>
      <c r="S2341" t="s">
        <v>2233</v>
      </c>
      <c r="T2341" t="s">
        <v>245</v>
      </c>
    </row>
    <row r="2342" spans="1:20" x14ac:dyDescent="0.3">
      <c r="A2342" t="s">
        <v>3397</v>
      </c>
      <c r="B2342" t="s">
        <v>3213</v>
      </c>
      <c r="C2342">
        <v>4</v>
      </c>
      <c r="D2342">
        <f t="shared" si="252"/>
        <v>4</v>
      </c>
      <c r="E2342">
        <v>488</v>
      </c>
      <c r="F2342" t="s">
        <v>96</v>
      </c>
      <c r="G2342">
        <f t="shared" si="253"/>
        <v>17000000</v>
      </c>
      <c r="H2342" s="3" t="s">
        <v>43</v>
      </c>
      <c r="I2342" t="str">
        <f t="shared" si="254"/>
        <v>100000+</v>
      </c>
      <c r="J2342" s="1">
        <f t="shared" si="255"/>
        <v>100000</v>
      </c>
      <c r="K2342" t="s">
        <v>17</v>
      </c>
      <c r="L2342" s="2">
        <v>0</v>
      </c>
      <c r="M2342" s="1">
        <f t="shared" si="256"/>
        <v>0</v>
      </c>
      <c r="N2342" t="s">
        <v>18</v>
      </c>
      <c r="O2342" t="s">
        <v>3215</v>
      </c>
      <c r="P2342" t="s">
        <v>32</v>
      </c>
      <c r="Q2342" t="str">
        <f t="shared" si="257"/>
        <v>2018</v>
      </c>
      <c r="R2342" t="str">
        <f t="shared" si="258"/>
        <v>August</v>
      </c>
      <c r="S2342">
        <v>3.8</v>
      </c>
      <c r="T2342" t="s">
        <v>71</v>
      </c>
    </row>
    <row r="2343" spans="1:20" x14ac:dyDescent="0.3">
      <c r="A2343" t="s">
        <v>3398</v>
      </c>
      <c r="B2343" t="s">
        <v>3213</v>
      </c>
      <c r="C2343">
        <v>3.6</v>
      </c>
      <c r="D2343">
        <f t="shared" si="252"/>
        <v>4</v>
      </c>
      <c r="E2343">
        <v>190</v>
      </c>
      <c r="F2343" t="s">
        <v>1598</v>
      </c>
      <c r="G2343">
        <f t="shared" si="253"/>
        <v>7700000</v>
      </c>
      <c r="H2343" s="3" t="s">
        <v>43</v>
      </c>
      <c r="I2343" t="str">
        <f t="shared" si="254"/>
        <v>100000+</v>
      </c>
      <c r="J2343" s="1">
        <f t="shared" si="255"/>
        <v>100000</v>
      </c>
      <c r="K2343" t="s">
        <v>17</v>
      </c>
      <c r="L2343" s="2">
        <v>0</v>
      </c>
      <c r="M2343" s="1">
        <f t="shared" si="256"/>
        <v>0</v>
      </c>
      <c r="N2343" t="s">
        <v>18</v>
      </c>
      <c r="O2343" t="s">
        <v>3215</v>
      </c>
      <c r="P2343" t="s">
        <v>3315</v>
      </c>
      <c r="Q2343" t="str">
        <f t="shared" si="257"/>
        <v>2018</v>
      </c>
      <c r="R2343" t="str">
        <f t="shared" si="258"/>
        <v>January</v>
      </c>
      <c r="S2343" t="s">
        <v>1051</v>
      </c>
      <c r="T2343" t="s">
        <v>46</v>
      </c>
    </row>
    <row r="2344" spans="1:20" x14ac:dyDescent="0.3">
      <c r="A2344" t="s">
        <v>3399</v>
      </c>
      <c r="B2344" t="s">
        <v>3213</v>
      </c>
      <c r="C2344">
        <v>4.4000000000000004</v>
      </c>
      <c r="D2344">
        <f t="shared" si="252"/>
        <v>5</v>
      </c>
      <c r="E2344">
        <v>15</v>
      </c>
      <c r="F2344" t="s">
        <v>99</v>
      </c>
      <c r="G2344">
        <f t="shared" si="253"/>
        <v>39000000</v>
      </c>
      <c r="H2344" s="3" t="s">
        <v>719</v>
      </c>
      <c r="I2344" t="str">
        <f t="shared" si="254"/>
        <v>1000+</v>
      </c>
      <c r="J2344" s="1">
        <f t="shared" si="255"/>
        <v>1000</v>
      </c>
      <c r="K2344" t="s">
        <v>17</v>
      </c>
      <c r="L2344" s="2">
        <v>0</v>
      </c>
      <c r="M2344" s="1">
        <f t="shared" si="256"/>
        <v>0</v>
      </c>
      <c r="N2344" t="s">
        <v>18</v>
      </c>
      <c r="O2344" t="s">
        <v>3215</v>
      </c>
      <c r="P2344" t="s">
        <v>143</v>
      </c>
      <c r="Q2344" t="str">
        <f t="shared" si="257"/>
        <v>2018</v>
      </c>
      <c r="R2344" t="str">
        <f t="shared" si="258"/>
        <v>July</v>
      </c>
      <c r="S2344" t="s">
        <v>3400</v>
      </c>
      <c r="T2344" t="s">
        <v>71</v>
      </c>
    </row>
    <row r="2345" spans="1:20" x14ac:dyDescent="0.3">
      <c r="A2345" t="s">
        <v>3401</v>
      </c>
      <c r="B2345" t="s">
        <v>3213</v>
      </c>
      <c r="C2345">
        <v>4.7</v>
      </c>
      <c r="D2345">
        <f t="shared" si="252"/>
        <v>5</v>
      </c>
      <c r="E2345">
        <v>26862</v>
      </c>
      <c r="F2345" t="s">
        <v>336</v>
      </c>
      <c r="G2345">
        <f t="shared" si="253"/>
        <v>30000000</v>
      </c>
      <c r="H2345" s="3" t="s">
        <v>25</v>
      </c>
      <c r="I2345" t="str">
        <f t="shared" si="254"/>
        <v>500000+</v>
      </c>
      <c r="J2345" s="1">
        <f t="shared" si="255"/>
        <v>500000</v>
      </c>
      <c r="K2345" t="s">
        <v>17</v>
      </c>
      <c r="L2345" s="2">
        <v>0</v>
      </c>
      <c r="M2345" s="1">
        <f t="shared" si="256"/>
        <v>0</v>
      </c>
      <c r="N2345" t="s">
        <v>18</v>
      </c>
      <c r="O2345" t="s">
        <v>3215</v>
      </c>
      <c r="P2345" t="s">
        <v>452</v>
      </c>
      <c r="Q2345" t="str">
        <f t="shared" si="257"/>
        <v>2018</v>
      </c>
      <c r="R2345" t="str">
        <f t="shared" si="258"/>
        <v>June</v>
      </c>
      <c r="S2345" t="s">
        <v>3402</v>
      </c>
      <c r="T2345" t="s">
        <v>22</v>
      </c>
    </row>
    <row r="2346" spans="1:20" x14ac:dyDescent="0.3">
      <c r="A2346" t="s">
        <v>2131</v>
      </c>
      <c r="B2346" t="s">
        <v>3213</v>
      </c>
      <c r="C2346">
        <v>4.9000000000000004</v>
      </c>
      <c r="D2346">
        <f t="shared" si="252"/>
        <v>5</v>
      </c>
      <c r="E2346">
        <v>100082</v>
      </c>
      <c r="F2346" t="s">
        <v>362</v>
      </c>
      <c r="G2346">
        <f t="shared" si="253"/>
        <v>3700000</v>
      </c>
      <c r="H2346" s="3" t="s">
        <v>56</v>
      </c>
      <c r="I2346" t="str">
        <f t="shared" si="254"/>
        <v>1000000+</v>
      </c>
      <c r="J2346" s="1">
        <f t="shared" si="255"/>
        <v>1000000</v>
      </c>
      <c r="K2346" t="s">
        <v>17</v>
      </c>
      <c r="L2346" s="2">
        <v>0</v>
      </c>
      <c r="M2346" s="1">
        <f t="shared" si="256"/>
        <v>0</v>
      </c>
      <c r="N2346" t="s">
        <v>18</v>
      </c>
      <c r="O2346" t="s">
        <v>3215</v>
      </c>
      <c r="P2346" t="s">
        <v>533</v>
      </c>
      <c r="Q2346" t="str">
        <f t="shared" si="257"/>
        <v>2018</v>
      </c>
      <c r="R2346" t="str">
        <f t="shared" si="258"/>
        <v>July</v>
      </c>
      <c r="S2346" t="s">
        <v>1935</v>
      </c>
      <c r="T2346" t="s">
        <v>71</v>
      </c>
    </row>
    <row r="2347" spans="1:20" x14ac:dyDescent="0.3">
      <c r="A2347" t="s">
        <v>3403</v>
      </c>
      <c r="B2347" t="s">
        <v>3213</v>
      </c>
      <c r="C2347">
        <v>3.6</v>
      </c>
      <c r="D2347">
        <f t="shared" si="252"/>
        <v>4</v>
      </c>
      <c r="E2347">
        <v>27</v>
      </c>
      <c r="F2347" t="s">
        <v>68</v>
      </c>
      <c r="G2347">
        <f t="shared" si="253"/>
        <v>28000000</v>
      </c>
      <c r="H2347" s="3" t="s">
        <v>16</v>
      </c>
      <c r="I2347" t="str">
        <f t="shared" si="254"/>
        <v>10000+</v>
      </c>
      <c r="J2347" s="1">
        <f t="shared" si="255"/>
        <v>10000</v>
      </c>
      <c r="K2347" t="s">
        <v>17</v>
      </c>
      <c r="L2347" s="2">
        <v>0</v>
      </c>
      <c r="M2347" s="1">
        <f t="shared" si="256"/>
        <v>0</v>
      </c>
      <c r="N2347" t="s">
        <v>18</v>
      </c>
      <c r="O2347" t="s">
        <v>3215</v>
      </c>
      <c r="P2347" t="s">
        <v>820</v>
      </c>
      <c r="Q2347" t="str">
        <f t="shared" si="257"/>
        <v>2018</v>
      </c>
      <c r="R2347" t="str">
        <f t="shared" si="258"/>
        <v>April</v>
      </c>
      <c r="S2347" t="s">
        <v>21</v>
      </c>
      <c r="T2347" t="s">
        <v>71</v>
      </c>
    </row>
    <row r="2348" spans="1:20" x14ac:dyDescent="0.3">
      <c r="A2348" t="s">
        <v>3404</v>
      </c>
      <c r="B2348" t="s">
        <v>3213</v>
      </c>
      <c r="C2348">
        <v>4.5</v>
      </c>
      <c r="D2348">
        <f t="shared" si="252"/>
        <v>5</v>
      </c>
      <c r="E2348">
        <v>72167</v>
      </c>
      <c r="F2348" t="s">
        <v>242</v>
      </c>
      <c r="G2348">
        <f t="shared" si="253"/>
        <v>16000000</v>
      </c>
      <c r="H2348" s="3" t="s">
        <v>56</v>
      </c>
      <c r="I2348" t="str">
        <f t="shared" si="254"/>
        <v>1000000+</v>
      </c>
      <c r="J2348" s="1">
        <f t="shared" si="255"/>
        <v>1000000</v>
      </c>
      <c r="K2348" t="s">
        <v>17</v>
      </c>
      <c r="L2348" s="2">
        <v>0</v>
      </c>
      <c r="M2348" s="1">
        <f t="shared" si="256"/>
        <v>0</v>
      </c>
      <c r="N2348" t="s">
        <v>18</v>
      </c>
      <c r="O2348" t="s">
        <v>3215</v>
      </c>
      <c r="P2348" t="s">
        <v>200</v>
      </c>
      <c r="Q2348" t="str">
        <f t="shared" si="257"/>
        <v>2018</v>
      </c>
      <c r="R2348" t="str">
        <f t="shared" si="258"/>
        <v>July</v>
      </c>
      <c r="S2348">
        <v>2</v>
      </c>
      <c r="T2348" t="s">
        <v>71</v>
      </c>
    </row>
    <row r="2349" spans="1:20" x14ac:dyDescent="0.3">
      <c r="A2349" t="s">
        <v>3405</v>
      </c>
      <c r="B2349" t="s">
        <v>3213</v>
      </c>
      <c r="C2349">
        <v>4.0999999999999996</v>
      </c>
      <c r="D2349">
        <f t="shared" si="252"/>
        <v>5</v>
      </c>
      <c r="E2349">
        <v>21</v>
      </c>
      <c r="F2349" t="s">
        <v>78</v>
      </c>
      <c r="G2349">
        <f t="shared" si="253"/>
        <v>20000000</v>
      </c>
      <c r="H2349" s="3" t="s">
        <v>719</v>
      </c>
      <c r="I2349" t="str">
        <f t="shared" si="254"/>
        <v>1000+</v>
      </c>
      <c r="J2349" s="1">
        <f t="shared" si="255"/>
        <v>1000</v>
      </c>
      <c r="K2349" t="s">
        <v>17</v>
      </c>
      <c r="L2349" s="2">
        <v>0</v>
      </c>
      <c r="M2349" s="1">
        <f t="shared" si="256"/>
        <v>0</v>
      </c>
      <c r="N2349" t="s">
        <v>18</v>
      </c>
      <c r="O2349" t="s">
        <v>3215</v>
      </c>
      <c r="P2349" t="s">
        <v>1519</v>
      </c>
      <c r="Q2349" t="str">
        <f t="shared" si="257"/>
        <v>2018</v>
      </c>
      <c r="R2349" t="str">
        <f t="shared" si="258"/>
        <v>June</v>
      </c>
      <c r="S2349">
        <v>1.1000000000000001</v>
      </c>
      <c r="T2349" t="s">
        <v>71</v>
      </c>
    </row>
    <row r="2350" spans="1:20" x14ac:dyDescent="0.3">
      <c r="A2350" t="s">
        <v>3406</v>
      </c>
      <c r="B2350" t="s">
        <v>3213</v>
      </c>
      <c r="C2350">
        <v>4.5999999999999996</v>
      </c>
      <c r="D2350">
        <f t="shared" si="252"/>
        <v>5</v>
      </c>
      <c r="E2350">
        <v>6035</v>
      </c>
      <c r="F2350" t="s">
        <v>252</v>
      </c>
      <c r="G2350">
        <f t="shared" si="253"/>
        <v>8900000</v>
      </c>
      <c r="H2350" s="3" t="s">
        <v>43</v>
      </c>
      <c r="I2350" t="str">
        <f t="shared" si="254"/>
        <v>100000+</v>
      </c>
      <c r="J2350" s="1">
        <f t="shared" si="255"/>
        <v>100000</v>
      </c>
      <c r="K2350" t="s">
        <v>17</v>
      </c>
      <c r="L2350" s="2">
        <v>0</v>
      </c>
      <c r="M2350" s="1">
        <f t="shared" si="256"/>
        <v>0</v>
      </c>
      <c r="N2350" t="s">
        <v>18</v>
      </c>
      <c r="O2350" t="s">
        <v>3215</v>
      </c>
      <c r="P2350" t="s">
        <v>704</v>
      </c>
      <c r="Q2350" t="str">
        <f t="shared" si="257"/>
        <v>2018</v>
      </c>
      <c r="R2350" t="str">
        <f t="shared" si="258"/>
        <v>July</v>
      </c>
      <c r="S2350" t="s">
        <v>1249</v>
      </c>
      <c r="T2350" t="s">
        <v>46</v>
      </c>
    </row>
    <row r="2351" spans="1:20" x14ac:dyDescent="0.3">
      <c r="A2351" t="s">
        <v>3407</v>
      </c>
      <c r="B2351" t="s">
        <v>3213</v>
      </c>
      <c r="C2351">
        <v>4.7</v>
      </c>
      <c r="D2351">
        <f t="shared" si="252"/>
        <v>5</v>
      </c>
      <c r="E2351">
        <v>9945</v>
      </c>
      <c r="F2351" t="s">
        <v>1299</v>
      </c>
      <c r="G2351">
        <f t="shared" si="253"/>
        <v>97000000</v>
      </c>
      <c r="H2351" s="3" t="s">
        <v>25</v>
      </c>
      <c r="I2351" t="str">
        <f t="shared" si="254"/>
        <v>500000+</v>
      </c>
      <c r="J2351" s="1">
        <f t="shared" si="255"/>
        <v>500000</v>
      </c>
      <c r="K2351" t="s">
        <v>17</v>
      </c>
      <c r="L2351" s="2">
        <v>0</v>
      </c>
      <c r="M2351" s="1">
        <f t="shared" si="256"/>
        <v>0</v>
      </c>
      <c r="N2351" t="s">
        <v>18</v>
      </c>
      <c r="O2351" t="s">
        <v>3215</v>
      </c>
      <c r="P2351" t="s">
        <v>704</v>
      </c>
      <c r="Q2351" t="str">
        <f t="shared" si="257"/>
        <v>2018</v>
      </c>
      <c r="R2351" t="str">
        <f t="shared" si="258"/>
        <v>July</v>
      </c>
      <c r="S2351">
        <v>5.1100000000000003</v>
      </c>
      <c r="T2351" t="s">
        <v>71</v>
      </c>
    </row>
    <row r="2352" spans="1:20" x14ac:dyDescent="0.3">
      <c r="A2352" t="s">
        <v>3408</v>
      </c>
      <c r="B2352" t="s">
        <v>3213</v>
      </c>
      <c r="C2352">
        <v>4.7</v>
      </c>
      <c r="D2352">
        <f t="shared" si="252"/>
        <v>5</v>
      </c>
      <c r="E2352">
        <v>4318</v>
      </c>
      <c r="F2352" t="s">
        <v>73</v>
      </c>
      <c r="G2352">
        <f t="shared" si="253"/>
        <v>12000000</v>
      </c>
      <c r="H2352" s="3" t="s">
        <v>43</v>
      </c>
      <c r="I2352" t="str">
        <f t="shared" si="254"/>
        <v>100000+</v>
      </c>
      <c r="J2352" s="1">
        <f t="shared" si="255"/>
        <v>100000</v>
      </c>
      <c r="K2352" t="s">
        <v>17</v>
      </c>
      <c r="L2352" s="2">
        <v>0</v>
      </c>
      <c r="M2352" s="1">
        <f t="shared" si="256"/>
        <v>0</v>
      </c>
      <c r="N2352" t="s">
        <v>18</v>
      </c>
      <c r="O2352" t="s">
        <v>3215</v>
      </c>
      <c r="P2352" t="s">
        <v>192</v>
      </c>
      <c r="Q2352" t="str">
        <f t="shared" si="257"/>
        <v>2018</v>
      </c>
      <c r="R2352" t="str">
        <f t="shared" si="258"/>
        <v>July</v>
      </c>
      <c r="S2352" t="s">
        <v>3409</v>
      </c>
      <c r="T2352" t="s">
        <v>71</v>
      </c>
    </row>
    <row r="2353" spans="1:20" x14ac:dyDescent="0.3">
      <c r="A2353" t="s">
        <v>3410</v>
      </c>
      <c r="B2353" t="s">
        <v>3213</v>
      </c>
      <c r="C2353">
        <v>2.8</v>
      </c>
      <c r="D2353">
        <f t="shared" si="252"/>
        <v>3</v>
      </c>
      <c r="E2353">
        <v>78</v>
      </c>
      <c r="F2353" t="s">
        <v>1522</v>
      </c>
      <c r="G2353">
        <f t="shared" si="253"/>
        <v>72000000</v>
      </c>
      <c r="H2353" s="3" t="s">
        <v>49</v>
      </c>
      <c r="I2353" t="str">
        <f t="shared" si="254"/>
        <v>50000+</v>
      </c>
      <c r="J2353" s="1">
        <f t="shared" si="255"/>
        <v>50000</v>
      </c>
      <c r="K2353" t="s">
        <v>17</v>
      </c>
      <c r="L2353" s="2">
        <v>0</v>
      </c>
      <c r="M2353" s="1">
        <f t="shared" si="256"/>
        <v>0</v>
      </c>
      <c r="N2353" t="s">
        <v>18</v>
      </c>
      <c r="O2353" t="s">
        <v>3215</v>
      </c>
      <c r="P2353" t="s">
        <v>801</v>
      </c>
      <c r="Q2353" t="str">
        <f t="shared" si="257"/>
        <v>2018</v>
      </c>
      <c r="R2353" t="str">
        <f t="shared" si="258"/>
        <v>June</v>
      </c>
      <c r="S2353" t="s">
        <v>1752</v>
      </c>
      <c r="T2353" t="s">
        <v>46</v>
      </c>
    </row>
    <row r="2354" spans="1:20" x14ac:dyDescent="0.3">
      <c r="A2354" t="s">
        <v>3411</v>
      </c>
      <c r="B2354" t="s">
        <v>3213</v>
      </c>
      <c r="C2354">
        <v>4.3</v>
      </c>
      <c r="D2354">
        <f t="shared" si="252"/>
        <v>5</v>
      </c>
      <c r="E2354">
        <v>2218</v>
      </c>
      <c r="F2354" t="s">
        <v>39</v>
      </c>
      <c r="G2354">
        <f t="shared" si="253"/>
        <v>1000</v>
      </c>
      <c r="H2354" s="3" t="s">
        <v>25</v>
      </c>
      <c r="I2354" t="str">
        <f t="shared" si="254"/>
        <v>500000+</v>
      </c>
      <c r="J2354" s="1">
        <f t="shared" si="255"/>
        <v>500000</v>
      </c>
      <c r="K2354" t="s">
        <v>17</v>
      </c>
      <c r="L2354" s="2">
        <v>0</v>
      </c>
      <c r="M2354" s="1">
        <f t="shared" si="256"/>
        <v>0</v>
      </c>
      <c r="N2354" t="s">
        <v>18</v>
      </c>
      <c r="O2354" t="s">
        <v>3215</v>
      </c>
      <c r="P2354" t="s">
        <v>32</v>
      </c>
      <c r="Q2354" t="str">
        <f t="shared" si="257"/>
        <v>2018</v>
      </c>
      <c r="R2354" t="str">
        <f t="shared" si="258"/>
        <v>August</v>
      </c>
      <c r="S2354" t="s">
        <v>39</v>
      </c>
      <c r="T2354" t="s">
        <v>39</v>
      </c>
    </row>
    <row r="2355" spans="1:20" x14ac:dyDescent="0.3">
      <c r="A2355" t="s">
        <v>3412</v>
      </c>
      <c r="B2355" t="s">
        <v>3213</v>
      </c>
      <c r="C2355">
        <v>4.5999999999999996</v>
      </c>
      <c r="D2355">
        <f t="shared" si="252"/>
        <v>5</v>
      </c>
      <c r="E2355">
        <v>47</v>
      </c>
      <c r="F2355" t="s">
        <v>82</v>
      </c>
      <c r="G2355">
        <f t="shared" si="253"/>
        <v>21000000</v>
      </c>
      <c r="H2355" s="3" t="s">
        <v>16</v>
      </c>
      <c r="I2355" t="str">
        <f t="shared" si="254"/>
        <v>10000+</v>
      </c>
      <c r="J2355" s="1">
        <f t="shared" si="255"/>
        <v>10000</v>
      </c>
      <c r="K2355" t="s">
        <v>17</v>
      </c>
      <c r="L2355" s="2">
        <v>0</v>
      </c>
      <c r="M2355" s="1">
        <f t="shared" si="256"/>
        <v>0</v>
      </c>
      <c r="N2355" t="s">
        <v>18</v>
      </c>
      <c r="O2355" t="s">
        <v>3215</v>
      </c>
      <c r="P2355" t="s">
        <v>153</v>
      </c>
      <c r="Q2355" t="str">
        <f t="shared" si="257"/>
        <v>2018</v>
      </c>
      <c r="R2355" t="str">
        <f t="shared" si="258"/>
        <v>August</v>
      </c>
      <c r="S2355" t="s">
        <v>3413</v>
      </c>
      <c r="T2355" t="s">
        <v>245</v>
      </c>
    </row>
    <row r="2356" spans="1:20" x14ac:dyDescent="0.3">
      <c r="A2356" t="s">
        <v>3414</v>
      </c>
      <c r="B2356" t="s">
        <v>3213</v>
      </c>
      <c r="C2356">
        <v>4.3</v>
      </c>
      <c r="D2356">
        <f t="shared" si="252"/>
        <v>5</v>
      </c>
      <c r="E2356">
        <v>23889</v>
      </c>
      <c r="F2356" t="s">
        <v>39</v>
      </c>
      <c r="G2356">
        <f t="shared" si="253"/>
        <v>1000</v>
      </c>
      <c r="H2356" s="3" t="s">
        <v>56</v>
      </c>
      <c r="I2356" t="str">
        <f t="shared" si="254"/>
        <v>1000000+</v>
      </c>
      <c r="J2356" s="1">
        <f t="shared" si="255"/>
        <v>1000000</v>
      </c>
      <c r="K2356" t="s">
        <v>17</v>
      </c>
      <c r="L2356" s="2">
        <v>0</v>
      </c>
      <c r="M2356" s="1">
        <f t="shared" si="256"/>
        <v>0</v>
      </c>
      <c r="N2356" t="s">
        <v>18</v>
      </c>
      <c r="O2356" t="s">
        <v>3215</v>
      </c>
      <c r="P2356" t="s">
        <v>553</v>
      </c>
      <c r="Q2356" t="str">
        <f t="shared" si="257"/>
        <v>2018</v>
      </c>
      <c r="R2356" t="str">
        <f t="shared" si="258"/>
        <v>July</v>
      </c>
      <c r="S2356" t="s">
        <v>39</v>
      </c>
      <c r="T2356" t="s">
        <v>76</v>
      </c>
    </row>
    <row r="2357" spans="1:20" x14ac:dyDescent="0.3">
      <c r="A2357" t="s">
        <v>3415</v>
      </c>
      <c r="B2357" t="s">
        <v>3213</v>
      </c>
      <c r="C2357">
        <v>3.4</v>
      </c>
      <c r="D2357">
        <f t="shared" si="252"/>
        <v>4</v>
      </c>
      <c r="E2357">
        <v>650</v>
      </c>
      <c r="F2357" t="s">
        <v>227</v>
      </c>
      <c r="G2357">
        <f t="shared" si="253"/>
        <v>27000000</v>
      </c>
      <c r="H2357" s="3" t="s">
        <v>43</v>
      </c>
      <c r="I2357" t="str">
        <f t="shared" si="254"/>
        <v>100000+</v>
      </c>
      <c r="J2357" s="1">
        <f t="shared" si="255"/>
        <v>100000</v>
      </c>
      <c r="K2357" t="s">
        <v>17</v>
      </c>
      <c r="L2357" s="2">
        <v>0</v>
      </c>
      <c r="M2357" s="1">
        <f t="shared" si="256"/>
        <v>0</v>
      </c>
      <c r="N2357" t="s">
        <v>18</v>
      </c>
      <c r="O2357" t="s">
        <v>3215</v>
      </c>
      <c r="P2357" t="s">
        <v>274</v>
      </c>
      <c r="Q2357" t="str">
        <f t="shared" si="257"/>
        <v>2018</v>
      </c>
      <c r="R2357" t="str">
        <f t="shared" si="258"/>
        <v>July</v>
      </c>
      <c r="S2357" t="s">
        <v>3416</v>
      </c>
      <c r="T2357" t="s">
        <v>46</v>
      </c>
    </row>
    <row r="2358" spans="1:20" x14ac:dyDescent="0.3">
      <c r="A2358" t="s">
        <v>3417</v>
      </c>
      <c r="B2358" t="s">
        <v>3213</v>
      </c>
      <c r="C2358">
        <v>3.5</v>
      </c>
      <c r="D2358">
        <f t="shared" si="252"/>
        <v>4</v>
      </c>
      <c r="E2358">
        <v>7</v>
      </c>
      <c r="F2358" t="s">
        <v>215</v>
      </c>
      <c r="G2358">
        <f t="shared" si="253"/>
        <v>5700000</v>
      </c>
      <c r="H2358" s="3" t="s">
        <v>90</v>
      </c>
      <c r="I2358" t="str">
        <f t="shared" si="254"/>
        <v>5000+</v>
      </c>
      <c r="J2358" s="1">
        <f t="shared" si="255"/>
        <v>5000</v>
      </c>
      <c r="K2358" t="s">
        <v>17</v>
      </c>
      <c r="L2358" s="2">
        <v>0</v>
      </c>
      <c r="M2358" s="1">
        <f t="shared" si="256"/>
        <v>0</v>
      </c>
      <c r="N2358" t="s">
        <v>18</v>
      </c>
      <c r="O2358" t="s">
        <v>3215</v>
      </c>
      <c r="P2358" t="s">
        <v>3418</v>
      </c>
      <c r="Q2358" t="str">
        <f t="shared" si="257"/>
        <v>2016</v>
      </c>
      <c r="R2358" t="str">
        <f t="shared" si="258"/>
        <v>October</v>
      </c>
      <c r="S2358" t="s">
        <v>1027</v>
      </c>
      <c r="T2358" t="s">
        <v>22</v>
      </c>
    </row>
    <row r="2359" spans="1:20" x14ac:dyDescent="0.3">
      <c r="A2359" t="s">
        <v>3419</v>
      </c>
      <c r="B2359" t="s">
        <v>3213</v>
      </c>
      <c r="C2359">
        <v>4</v>
      </c>
      <c r="D2359">
        <f t="shared" si="252"/>
        <v>4</v>
      </c>
      <c r="E2359">
        <v>3498</v>
      </c>
      <c r="F2359" t="s">
        <v>758</v>
      </c>
      <c r="G2359">
        <f t="shared" si="253"/>
        <v>6600000</v>
      </c>
      <c r="H2359" s="3" t="s">
        <v>43</v>
      </c>
      <c r="I2359" t="str">
        <f t="shared" si="254"/>
        <v>100000+</v>
      </c>
      <c r="J2359" s="1">
        <f t="shared" si="255"/>
        <v>100000</v>
      </c>
      <c r="K2359" t="s">
        <v>17</v>
      </c>
      <c r="L2359" s="2">
        <v>0</v>
      </c>
      <c r="M2359" s="1">
        <f t="shared" si="256"/>
        <v>0</v>
      </c>
      <c r="N2359" t="s">
        <v>18</v>
      </c>
      <c r="O2359" t="s">
        <v>3215</v>
      </c>
      <c r="P2359" t="s">
        <v>484</v>
      </c>
      <c r="Q2359" t="str">
        <f t="shared" si="257"/>
        <v>2018</v>
      </c>
      <c r="R2359" t="str">
        <f t="shared" si="258"/>
        <v>May</v>
      </c>
      <c r="S2359" t="s">
        <v>2650</v>
      </c>
      <c r="T2359" t="s">
        <v>76</v>
      </c>
    </row>
    <row r="2360" spans="1:20" x14ac:dyDescent="0.3">
      <c r="A2360" t="s">
        <v>3420</v>
      </c>
      <c r="B2360" t="s">
        <v>3213</v>
      </c>
      <c r="C2360">
        <v>4.8</v>
      </c>
      <c r="D2360">
        <f t="shared" si="252"/>
        <v>5</v>
      </c>
      <c r="E2360">
        <v>3052</v>
      </c>
      <c r="F2360" t="s">
        <v>73</v>
      </c>
      <c r="G2360">
        <f t="shared" si="253"/>
        <v>12000000</v>
      </c>
      <c r="H2360" s="3" t="s">
        <v>43</v>
      </c>
      <c r="I2360" t="str">
        <f t="shared" si="254"/>
        <v>100000+</v>
      </c>
      <c r="J2360" s="1">
        <f t="shared" si="255"/>
        <v>100000</v>
      </c>
      <c r="K2360" t="s">
        <v>17</v>
      </c>
      <c r="L2360" s="2">
        <v>0</v>
      </c>
      <c r="M2360" s="1">
        <f t="shared" si="256"/>
        <v>0</v>
      </c>
      <c r="N2360" t="s">
        <v>18</v>
      </c>
      <c r="O2360" t="s">
        <v>3215</v>
      </c>
      <c r="P2360" t="s">
        <v>74</v>
      </c>
      <c r="Q2360" t="str">
        <f t="shared" si="257"/>
        <v>2018</v>
      </c>
      <c r="R2360" t="str">
        <f t="shared" si="258"/>
        <v>July</v>
      </c>
      <c r="S2360" t="s">
        <v>3421</v>
      </c>
      <c r="T2360" t="s">
        <v>71</v>
      </c>
    </row>
    <row r="2361" spans="1:20" x14ac:dyDescent="0.3">
      <c r="A2361" t="s">
        <v>3422</v>
      </c>
      <c r="B2361" t="s">
        <v>3213</v>
      </c>
      <c r="C2361">
        <v>4.2</v>
      </c>
      <c r="D2361">
        <f t="shared" si="252"/>
        <v>5</v>
      </c>
      <c r="E2361">
        <v>1747</v>
      </c>
      <c r="F2361" t="s">
        <v>432</v>
      </c>
      <c r="G2361">
        <f t="shared" si="253"/>
        <v>5900000</v>
      </c>
      <c r="H2361" s="3" t="s">
        <v>43</v>
      </c>
      <c r="I2361" t="str">
        <f t="shared" si="254"/>
        <v>100000+</v>
      </c>
      <c r="J2361" s="1">
        <f t="shared" si="255"/>
        <v>100000</v>
      </c>
      <c r="K2361" t="s">
        <v>17</v>
      </c>
      <c r="L2361" s="2">
        <v>0</v>
      </c>
      <c r="M2361" s="1">
        <f t="shared" si="256"/>
        <v>0</v>
      </c>
      <c r="N2361" t="s">
        <v>18</v>
      </c>
      <c r="O2361" t="s">
        <v>3215</v>
      </c>
      <c r="P2361" t="s">
        <v>3423</v>
      </c>
      <c r="Q2361" t="str">
        <f t="shared" si="257"/>
        <v>2016</v>
      </c>
      <c r="R2361" t="str">
        <f t="shared" si="258"/>
        <v>October</v>
      </c>
      <c r="S2361" t="s">
        <v>1935</v>
      </c>
      <c r="T2361" t="s">
        <v>76</v>
      </c>
    </row>
    <row r="2362" spans="1:20" x14ac:dyDescent="0.3">
      <c r="A2362" t="s">
        <v>3424</v>
      </c>
      <c r="B2362" t="s">
        <v>3213</v>
      </c>
      <c r="C2362">
        <v>3</v>
      </c>
      <c r="D2362">
        <f t="shared" si="252"/>
        <v>3</v>
      </c>
      <c r="E2362">
        <v>45</v>
      </c>
      <c r="F2362" t="s">
        <v>78</v>
      </c>
      <c r="G2362">
        <f t="shared" si="253"/>
        <v>20000000</v>
      </c>
      <c r="H2362" s="3" t="s">
        <v>90</v>
      </c>
      <c r="I2362" t="str">
        <f t="shared" si="254"/>
        <v>5000+</v>
      </c>
      <c r="J2362" s="1">
        <f t="shared" si="255"/>
        <v>5000</v>
      </c>
      <c r="K2362" t="s">
        <v>17</v>
      </c>
      <c r="L2362" s="2">
        <v>0</v>
      </c>
      <c r="M2362" s="1">
        <f t="shared" si="256"/>
        <v>0</v>
      </c>
      <c r="N2362" t="s">
        <v>18</v>
      </c>
      <c r="O2362" t="s">
        <v>3215</v>
      </c>
      <c r="P2362" t="s">
        <v>237</v>
      </c>
      <c r="Q2362" t="str">
        <f t="shared" si="257"/>
        <v>2018</v>
      </c>
      <c r="R2362" t="str">
        <f t="shared" si="258"/>
        <v>July</v>
      </c>
      <c r="S2362" t="s">
        <v>3425</v>
      </c>
      <c r="T2362" t="s">
        <v>267</v>
      </c>
    </row>
    <row r="2363" spans="1:20" x14ac:dyDescent="0.3">
      <c r="A2363" t="s">
        <v>3426</v>
      </c>
      <c r="B2363" t="s">
        <v>3213</v>
      </c>
      <c r="C2363">
        <v>4.5</v>
      </c>
      <c r="D2363">
        <f t="shared" si="252"/>
        <v>5</v>
      </c>
      <c r="E2363">
        <v>1686</v>
      </c>
      <c r="F2363" t="s">
        <v>164</v>
      </c>
      <c r="G2363">
        <f t="shared" si="253"/>
        <v>15000000</v>
      </c>
      <c r="H2363" s="3" t="s">
        <v>43</v>
      </c>
      <c r="I2363" t="str">
        <f t="shared" si="254"/>
        <v>100000+</v>
      </c>
      <c r="J2363" s="1">
        <f t="shared" si="255"/>
        <v>100000</v>
      </c>
      <c r="K2363" t="s">
        <v>17</v>
      </c>
      <c r="L2363" s="2">
        <v>0</v>
      </c>
      <c r="M2363" s="1">
        <f t="shared" si="256"/>
        <v>0</v>
      </c>
      <c r="N2363" t="s">
        <v>18</v>
      </c>
      <c r="O2363" t="s">
        <v>3215</v>
      </c>
      <c r="P2363" t="s">
        <v>103</v>
      </c>
      <c r="Q2363" t="str">
        <f t="shared" si="257"/>
        <v>2018</v>
      </c>
      <c r="R2363" t="str">
        <f t="shared" si="258"/>
        <v>July</v>
      </c>
      <c r="S2363">
        <v>2.9</v>
      </c>
      <c r="T2363" t="s">
        <v>46</v>
      </c>
    </row>
    <row r="2364" spans="1:20" x14ac:dyDescent="0.3">
      <c r="A2364" t="s">
        <v>3427</v>
      </c>
      <c r="B2364" t="s">
        <v>3213</v>
      </c>
      <c r="C2364">
        <v>3.7</v>
      </c>
      <c r="D2364">
        <f t="shared" si="252"/>
        <v>4</v>
      </c>
      <c r="E2364">
        <v>529</v>
      </c>
      <c r="F2364" t="s">
        <v>178</v>
      </c>
      <c r="G2364">
        <f t="shared" si="253"/>
        <v>26000000</v>
      </c>
      <c r="H2364" s="3" t="s">
        <v>43</v>
      </c>
      <c r="I2364" t="str">
        <f t="shared" si="254"/>
        <v>100000+</v>
      </c>
      <c r="J2364" s="1">
        <f t="shared" si="255"/>
        <v>100000</v>
      </c>
      <c r="K2364" t="s">
        <v>17</v>
      </c>
      <c r="L2364" s="2">
        <v>0</v>
      </c>
      <c r="M2364" s="1">
        <f t="shared" si="256"/>
        <v>0</v>
      </c>
      <c r="N2364" t="s">
        <v>18</v>
      </c>
      <c r="O2364" t="s">
        <v>3215</v>
      </c>
      <c r="P2364" t="s">
        <v>103</v>
      </c>
      <c r="Q2364" t="str">
        <f t="shared" si="257"/>
        <v>2018</v>
      </c>
      <c r="R2364" t="str">
        <f t="shared" si="258"/>
        <v>July</v>
      </c>
      <c r="S2364" t="s">
        <v>3428</v>
      </c>
      <c r="T2364" t="s">
        <v>245</v>
      </c>
    </row>
    <row r="2365" spans="1:20" x14ac:dyDescent="0.3">
      <c r="A2365" t="s">
        <v>3429</v>
      </c>
      <c r="B2365" t="s">
        <v>3213</v>
      </c>
      <c r="C2365">
        <v>4.5</v>
      </c>
      <c r="D2365">
        <f t="shared" si="252"/>
        <v>5</v>
      </c>
      <c r="E2365">
        <v>1388</v>
      </c>
      <c r="F2365" t="s">
        <v>701</v>
      </c>
      <c r="G2365">
        <f t="shared" si="253"/>
        <v>3300000</v>
      </c>
      <c r="H2365" s="3" t="s">
        <v>43</v>
      </c>
      <c r="I2365" t="str">
        <f t="shared" si="254"/>
        <v>100000+</v>
      </c>
      <c r="J2365" s="1">
        <f t="shared" si="255"/>
        <v>100000</v>
      </c>
      <c r="K2365" t="s">
        <v>17</v>
      </c>
      <c r="L2365" s="2">
        <v>0</v>
      </c>
      <c r="M2365" s="1">
        <f t="shared" si="256"/>
        <v>0</v>
      </c>
      <c r="N2365" t="s">
        <v>18</v>
      </c>
      <c r="O2365" t="s">
        <v>3215</v>
      </c>
      <c r="P2365" t="s">
        <v>66</v>
      </c>
      <c r="Q2365" t="str">
        <f t="shared" si="257"/>
        <v>2018</v>
      </c>
      <c r="R2365" t="str">
        <f t="shared" si="258"/>
        <v>July</v>
      </c>
      <c r="S2365" t="s">
        <v>3430</v>
      </c>
      <c r="T2365" t="s">
        <v>71</v>
      </c>
    </row>
    <row r="2366" spans="1:20" x14ac:dyDescent="0.3">
      <c r="A2366" t="s">
        <v>3431</v>
      </c>
      <c r="B2366" t="s">
        <v>3213</v>
      </c>
      <c r="C2366">
        <v>4.5</v>
      </c>
      <c r="D2366">
        <f t="shared" si="252"/>
        <v>5</v>
      </c>
      <c r="E2366">
        <v>572</v>
      </c>
      <c r="F2366" t="s">
        <v>903</v>
      </c>
      <c r="G2366">
        <f t="shared" si="253"/>
        <v>44000000</v>
      </c>
      <c r="H2366" s="3" t="s">
        <v>49</v>
      </c>
      <c r="I2366" t="str">
        <f t="shared" si="254"/>
        <v>50000+</v>
      </c>
      <c r="J2366" s="1">
        <f t="shared" si="255"/>
        <v>50000</v>
      </c>
      <c r="K2366" t="s">
        <v>17</v>
      </c>
      <c r="L2366" s="2">
        <v>0</v>
      </c>
      <c r="M2366" s="1">
        <f t="shared" si="256"/>
        <v>0</v>
      </c>
      <c r="N2366" t="s">
        <v>18</v>
      </c>
      <c r="O2366" t="s">
        <v>3215</v>
      </c>
      <c r="P2366" t="s">
        <v>450</v>
      </c>
      <c r="Q2366" t="str">
        <f t="shared" si="257"/>
        <v>2018</v>
      </c>
      <c r="R2366" t="str">
        <f t="shared" si="258"/>
        <v>July</v>
      </c>
      <c r="S2366" t="s">
        <v>3432</v>
      </c>
      <c r="T2366" t="s">
        <v>46</v>
      </c>
    </row>
    <row r="2367" spans="1:20" x14ac:dyDescent="0.3">
      <c r="A2367" t="s">
        <v>3241</v>
      </c>
      <c r="B2367" t="s">
        <v>3213</v>
      </c>
      <c r="C2367">
        <v>4.5999999999999996</v>
      </c>
      <c r="D2367">
        <f t="shared" si="252"/>
        <v>5</v>
      </c>
      <c r="E2367">
        <v>92</v>
      </c>
      <c r="F2367" t="s">
        <v>264</v>
      </c>
      <c r="G2367">
        <f t="shared" si="253"/>
        <v>32000000</v>
      </c>
      <c r="H2367" s="3" t="s">
        <v>719</v>
      </c>
      <c r="I2367" t="str">
        <f t="shared" si="254"/>
        <v>1000+</v>
      </c>
      <c r="J2367" s="1">
        <f t="shared" si="255"/>
        <v>1000</v>
      </c>
      <c r="K2367" t="s">
        <v>596</v>
      </c>
      <c r="L2367" s="2" t="s">
        <v>3242</v>
      </c>
      <c r="M2367" s="1">
        <f t="shared" si="256"/>
        <v>79.989999999999995</v>
      </c>
      <c r="N2367" t="s">
        <v>18</v>
      </c>
      <c r="O2367" t="s">
        <v>3215</v>
      </c>
      <c r="P2367" t="s">
        <v>1359</v>
      </c>
      <c r="Q2367" t="str">
        <f t="shared" si="257"/>
        <v>2018</v>
      </c>
      <c r="R2367" t="str">
        <f t="shared" si="258"/>
        <v>June</v>
      </c>
      <c r="S2367">
        <v>19</v>
      </c>
      <c r="T2367" t="s">
        <v>22</v>
      </c>
    </row>
    <row r="2368" spans="1:20" x14ac:dyDescent="0.3">
      <c r="A2368" t="s">
        <v>3212</v>
      </c>
      <c r="B2368" t="s">
        <v>3213</v>
      </c>
      <c r="C2368">
        <v>4.2</v>
      </c>
      <c r="D2368">
        <f t="shared" si="252"/>
        <v>5</v>
      </c>
      <c r="E2368">
        <v>1135</v>
      </c>
      <c r="F2368" t="s">
        <v>73</v>
      </c>
      <c r="G2368">
        <f t="shared" si="253"/>
        <v>12000000</v>
      </c>
      <c r="H2368" s="3" t="s">
        <v>43</v>
      </c>
      <c r="I2368" t="str">
        <f t="shared" si="254"/>
        <v>100000+</v>
      </c>
      <c r="J2368" s="1">
        <f t="shared" si="255"/>
        <v>100000</v>
      </c>
      <c r="K2368" t="s">
        <v>596</v>
      </c>
      <c r="L2368" s="2" t="s">
        <v>3214</v>
      </c>
      <c r="M2368" s="1">
        <f t="shared" si="256"/>
        <v>9</v>
      </c>
      <c r="N2368" t="s">
        <v>18</v>
      </c>
      <c r="O2368" t="s">
        <v>3215</v>
      </c>
      <c r="P2368" t="s">
        <v>237</v>
      </c>
      <c r="Q2368" t="str">
        <f t="shared" si="257"/>
        <v>2018</v>
      </c>
      <c r="R2368" t="str">
        <f t="shared" si="258"/>
        <v>July</v>
      </c>
      <c r="S2368" t="s">
        <v>3157</v>
      </c>
      <c r="T2368" t="s">
        <v>76</v>
      </c>
    </row>
    <row r="2369" spans="1:20" x14ac:dyDescent="0.3">
      <c r="A2369" t="s">
        <v>3386</v>
      </c>
      <c r="B2369" t="s">
        <v>3213</v>
      </c>
      <c r="C2369">
        <v>4.5999999999999996</v>
      </c>
      <c r="D2369">
        <f t="shared" si="252"/>
        <v>5</v>
      </c>
      <c r="E2369">
        <v>21189</v>
      </c>
      <c r="F2369" t="s">
        <v>1206</v>
      </c>
      <c r="G2369">
        <f t="shared" si="253"/>
        <v>36000000</v>
      </c>
      <c r="H2369" s="3" t="s">
        <v>56</v>
      </c>
      <c r="I2369" t="str">
        <f t="shared" si="254"/>
        <v>1000000+</v>
      </c>
      <c r="J2369" s="1">
        <f t="shared" si="255"/>
        <v>1000000</v>
      </c>
      <c r="K2369" t="s">
        <v>17</v>
      </c>
      <c r="L2369" s="2">
        <v>0</v>
      </c>
      <c r="M2369" s="1">
        <f t="shared" si="256"/>
        <v>0</v>
      </c>
      <c r="N2369" t="s">
        <v>18</v>
      </c>
      <c r="O2369" t="s">
        <v>3215</v>
      </c>
      <c r="P2369" t="s">
        <v>2864</v>
      </c>
      <c r="Q2369" t="str">
        <f t="shared" si="257"/>
        <v>2018</v>
      </c>
      <c r="R2369" t="str">
        <f t="shared" si="258"/>
        <v>August</v>
      </c>
      <c r="S2369" t="s">
        <v>3387</v>
      </c>
      <c r="T2369" t="s">
        <v>245</v>
      </c>
    </row>
    <row r="2370" spans="1:20" x14ac:dyDescent="0.3">
      <c r="A2370" t="s">
        <v>3433</v>
      </c>
      <c r="B2370" t="s">
        <v>3213</v>
      </c>
      <c r="C2370">
        <v>3.6</v>
      </c>
      <c r="D2370">
        <f t="shared" si="252"/>
        <v>4</v>
      </c>
      <c r="E2370">
        <v>54</v>
      </c>
      <c r="F2370" t="s">
        <v>96</v>
      </c>
      <c r="G2370">
        <f t="shared" si="253"/>
        <v>17000000</v>
      </c>
      <c r="H2370" s="3" t="s">
        <v>90</v>
      </c>
      <c r="I2370" t="str">
        <f t="shared" si="254"/>
        <v>5000+</v>
      </c>
      <c r="J2370" s="1">
        <f t="shared" si="255"/>
        <v>5000</v>
      </c>
      <c r="K2370" t="s">
        <v>17</v>
      </c>
      <c r="L2370" s="2">
        <v>0</v>
      </c>
      <c r="M2370" s="1">
        <f t="shared" si="256"/>
        <v>0</v>
      </c>
      <c r="N2370" t="s">
        <v>375</v>
      </c>
      <c r="O2370" t="s">
        <v>3215</v>
      </c>
      <c r="P2370" t="s">
        <v>66</v>
      </c>
      <c r="Q2370" t="str">
        <f t="shared" si="257"/>
        <v>2018</v>
      </c>
      <c r="R2370" t="str">
        <f t="shared" si="258"/>
        <v>July</v>
      </c>
      <c r="S2370" t="s">
        <v>3434</v>
      </c>
      <c r="T2370" t="s">
        <v>71</v>
      </c>
    </row>
    <row r="2371" spans="1:20" x14ac:dyDescent="0.3">
      <c r="A2371" t="s">
        <v>3435</v>
      </c>
      <c r="B2371" t="s">
        <v>3213</v>
      </c>
      <c r="C2371">
        <v>4.4000000000000004</v>
      </c>
      <c r="D2371">
        <f t="shared" ref="D2371:D2434" si="259">IF(C2371&gt;4,5,IF(C2371&gt;3,4,IF(C2371&gt;2,3,IF(C2371&gt;1,2,1))))</f>
        <v>5</v>
      </c>
      <c r="E2371">
        <v>275</v>
      </c>
      <c r="F2371" t="s">
        <v>1035</v>
      </c>
      <c r="G2371">
        <f t="shared" ref="G2371:G2434" si="260">IF(RIGHT(F2371,1)="M",LEFT(F2371,LEN(F2371)-1)*1000000,IF(RIGHT(F2371,1)="K",LEFT(F2371,LEN(F2371)-1)*1000, 1000))</f>
        <v>5800000</v>
      </c>
      <c r="H2371" s="3" t="s">
        <v>16</v>
      </c>
      <c r="I2371" t="str">
        <f t="shared" ref="I2371:I2434" si="261">SUBSTITUTE(H2371,",","")</f>
        <v>10000+</v>
      </c>
      <c r="J2371" s="1">
        <f t="shared" ref="J2371:J2434" si="262">VALUE(LEFT(I2371,LEN(I2371)-1))</f>
        <v>10000</v>
      </c>
      <c r="K2371" t="s">
        <v>17</v>
      </c>
      <c r="L2371" s="2">
        <v>0</v>
      </c>
      <c r="M2371" s="1">
        <f t="shared" ref="M2371:M2434" si="263">VALUE(IF(RIGHT(L2371,LEN(L2371)-1)="",0,RIGHT(L2371,LEN(L2371)-1)))</f>
        <v>0</v>
      </c>
      <c r="N2371" t="s">
        <v>111</v>
      </c>
      <c r="O2371" t="s">
        <v>3215</v>
      </c>
      <c r="P2371" t="s">
        <v>2862</v>
      </c>
      <c r="Q2371" t="str">
        <f t="shared" ref="Q2371:Q2434" si="264">RIGHT(P2371,4)</f>
        <v>2018</v>
      </c>
      <c r="R2371" t="str">
        <f t="shared" ref="R2371:R2434" si="265">LEFT(P2371,FIND(" ",P2371)-1)</f>
        <v>March</v>
      </c>
      <c r="S2371" t="s">
        <v>3436</v>
      </c>
      <c r="T2371" t="s">
        <v>46</v>
      </c>
    </row>
    <row r="2372" spans="1:20" x14ac:dyDescent="0.3">
      <c r="A2372" t="s">
        <v>3437</v>
      </c>
      <c r="B2372" t="s">
        <v>3213</v>
      </c>
      <c r="C2372">
        <v>4.4000000000000004</v>
      </c>
      <c r="D2372">
        <f t="shared" si="259"/>
        <v>5</v>
      </c>
      <c r="E2372">
        <v>2159</v>
      </c>
      <c r="F2372" t="s">
        <v>142</v>
      </c>
      <c r="G2372">
        <f t="shared" si="260"/>
        <v>11000000</v>
      </c>
      <c r="H2372" s="3" t="s">
        <v>16</v>
      </c>
      <c r="I2372" t="str">
        <f t="shared" si="261"/>
        <v>10000+</v>
      </c>
      <c r="J2372" s="1">
        <f t="shared" si="262"/>
        <v>10000</v>
      </c>
      <c r="K2372" t="s">
        <v>17</v>
      </c>
      <c r="L2372" s="2">
        <v>0</v>
      </c>
      <c r="M2372" s="1">
        <f t="shared" si="263"/>
        <v>0</v>
      </c>
      <c r="N2372" t="s">
        <v>18</v>
      </c>
      <c r="O2372" t="s">
        <v>3215</v>
      </c>
      <c r="P2372" t="s">
        <v>445</v>
      </c>
      <c r="Q2372" t="str">
        <f t="shared" si="264"/>
        <v>2018</v>
      </c>
      <c r="R2372" t="str">
        <f t="shared" si="265"/>
        <v>May</v>
      </c>
      <c r="S2372" t="s">
        <v>856</v>
      </c>
      <c r="T2372" t="s">
        <v>46</v>
      </c>
    </row>
    <row r="2373" spans="1:20" x14ac:dyDescent="0.3">
      <c r="A2373" t="s">
        <v>3438</v>
      </c>
      <c r="B2373" t="s">
        <v>3213</v>
      </c>
      <c r="C2373">
        <v>4.5</v>
      </c>
      <c r="D2373">
        <f t="shared" si="259"/>
        <v>5</v>
      </c>
      <c r="E2373">
        <v>2951</v>
      </c>
      <c r="F2373" t="s">
        <v>242</v>
      </c>
      <c r="G2373">
        <f t="shared" si="260"/>
        <v>16000000</v>
      </c>
      <c r="H2373" s="3" t="s">
        <v>49</v>
      </c>
      <c r="I2373" t="str">
        <f t="shared" si="261"/>
        <v>50000+</v>
      </c>
      <c r="J2373" s="1">
        <f t="shared" si="262"/>
        <v>50000</v>
      </c>
      <c r="K2373" t="s">
        <v>17</v>
      </c>
      <c r="L2373" s="2">
        <v>0</v>
      </c>
      <c r="M2373" s="1">
        <f t="shared" si="263"/>
        <v>0</v>
      </c>
      <c r="N2373" t="s">
        <v>18</v>
      </c>
      <c r="O2373" t="s">
        <v>3215</v>
      </c>
      <c r="P2373" t="s">
        <v>150</v>
      </c>
      <c r="Q2373" t="str">
        <f t="shared" si="264"/>
        <v>2018</v>
      </c>
      <c r="R2373" t="str">
        <f t="shared" si="265"/>
        <v>July</v>
      </c>
      <c r="S2373" t="s">
        <v>1323</v>
      </c>
      <c r="T2373" t="s">
        <v>46</v>
      </c>
    </row>
    <row r="2374" spans="1:20" x14ac:dyDescent="0.3">
      <c r="A2374" t="s">
        <v>3235</v>
      </c>
      <c r="B2374" t="s">
        <v>3213</v>
      </c>
      <c r="C2374">
        <v>4.5</v>
      </c>
      <c r="D2374">
        <f t="shared" si="259"/>
        <v>5</v>
      </c>
      <c r="E2374">
        <v>2921</v>
      </c>
      <c r="F2374" t="s">
        <v>35</v>
      </c>
      <c r="G2374">
        <f t="shared" si="260"/>
        <v>25000000</v>
      </c>
      <c r="H2374" s="3" t="s">
        <v>43</v>
      </c>
      <c r="I2374" t="str">
        <f t="shared" si="261"/>
        <v>100000+</v>
      </c>
      <c r="J2374" s="1">
        <f t="shared" si="262"/>
        <v>100000</v>
      </c>
      <c r="K2374" t="s">
        <v>596</v>
      </c>
      <c r="L2374" s="2" t="s">
        <v>3236</v>
      </c>
      <c r="M2374" s="1">
        <f t="shared" si="263"/>
        <v>24.99</v>
      </c>
      <c r="N2374" t="s">
        <v>18</v>
      </c>
      <c r="O2374" t="s">
        <v>3215</v>
      </c>
      <c r="P2374" t="s">
        <v>235</v>
      </c>
      <c r="Q2374" t="str">
        <f t="shared" si="264"/>
        <v>2018</v>
      </c>
      <c r="R2374" t="str">
        <f t="shared" si="265"/>
        <v>May</v>
      </c>
      <c r="S2374" t="s">
        <v>3237</v>
      </c>
      <c r="T2374" t="s">
        <v>245</v>
      </c>
    </row>
    <row r="2375" spans="1:20" x14ac:dyDescent="0.3">
      <c r="A2375" t="s">
        <v>3439</v>
      </c>
      <c r="B2375" t="s">
        <v>3213</v>
      </c>
      <c r="C2375">
        <v>4.0999999999999996</v>
      </c>
      <c r="D2375">
        <f t="shared" si="259"/>
        <v>5</v>
      </c>
      <c r="E2375">
        <v>84</v>
      </c>
      <c r="F2375" t="s">
        <v>129</v>
      </c>
      <c r="G2375">
        <f t="shared" si="260"/>
        <v>6100000</v>
      </c>
      <c r="H2375" s="3" t="s">
        <v>16</v>
      </c>
      <c r="I2375" t="str">
        <f t="shared" si="261"/>
        <v>10000+</v>
      </c>
      <c r="J2375" s="1">
        <f t="shared" si="262"/>
        <v>10000</v>
      </c>
      <c r="K2375" t="s">
        <v>17</v>
      </c>
      <c r="L2375" s="2">
        <v>0</v>
      </c>
      <c r="M2375" s="1">
        <f t="shared" si="263"/>
        <v>0</v>
      </c>
      <c r="N2375" t="s">
        <v>18</v>
      </c>
      <c r="O2375" t="s">
        <v>3215</v>
      </c>
      <c r="P2375" t="s">
        <v>378</v>
      </c>
      <c r="Q2375" t="str">
        <f t="shared" si="264"/>
        <v>2017</v>
      </c>
      <c r="R2375" t="str">
        <f t="shared" si="265"/>
        <v>December</v>
      </c>
      <c r="S2375" t="s">
        <v>3440</v>
      </c>
      <c r="T2375" t="s">
        <v>71</v>
      </c>
    </row>
    <row r="2376" spans="1:20" x14ac:dyDescent="0.3">
      <c r="A2376" t="s">
        <v>3441</v>
      </c>
      <c r="B2376" t="s">
        <v>3213</v>
      </c>
      <c r="C2376">
        <v>4.5999999999999996</v>
      </c>
      <c r="D2376">
        <f t="shared" si="259"/>
        <v>5</v>
      </c>
      <c r="E2376">
        <v>15545</v>
      </c>
      <c r="F2376" t="s">
        <v>39</v>
      </c>
      <c r="G2376">
        <f t="shared" si="260"/>
        <v>1000</v>
      </c>
      <c r="H2376" s="3" t="s">
        <v>43</v>
      </c>
      <c r="I2376" t="str">
        <f t="shared" si="261"/>
        <v>100000+</v>
      </c>
      <c r="J2376" s="1">
        <f t="shared" si="262"/>
        <v>100000</v>
      </c>
      <c r="K2376" t="s">
        <v>17</v>
      </c>
      <c r="L2376" s="2">
        <v>0</v>
      </c>
      <c r="M2376" s="1">
        <f t="shared" si="263"/>
        <v>0</v>
      </c>
      <c r="N2376" t="s">
        <v>18</v>
      </c>
      <c r="O2376" t="s">
        <v>3215</v>
      </c>
      <c r="P2376" t="s">
        <v>32</v>
      </c>
      <c r="Q2376" t="str">
        <f t="shared" si="264"/>
        <v>2018</v>
      </c>
      <c r="R2376" t="str">
        <f t="shared" si="265"/>
        <v>August</v>
      </c>
      <c r="S2376" t="s">
        <v>956</v>
      </c>
      <c r="T2376" t="s">
        <v>39</v>
      </c>
    </row>
    <row r="2377" spans="1:20" x14ac:dyDescent="0.3">
      <c r="A2377" t="s">
        <v>3442</v>
      </c>
      <c r="B2377" t="s">
        <v>3213</v>
      </c>
      <c r="C2377">
        <v>4.3</v>
      </c>
      <c r="D2377">
        <f t="shared" si="259"/>
        <v>5</v>
      </c>
      <c r="E2377">
        <v>5521</v>
      </c>
      <c r="F2377" t="s">
        <v>364</v>
      </c>
      <c r="G2377">
        <f t="shared" si="260"/>
        <v>22000000</v>
      </c>
      <c r="H2377" s="3" t="s">
        <v>43</v>
      </c>
      <c r="I2377" t="str">
        <f t="shared" si="261"/>
        <v>100000+</v>
      </c>
      <c r="J2377" s="1">
        <f t="shared" si="262"/>
        <v>100000</v>
      </c>
      <c r="K2377" t="s">
        <v>17</v>
      </c>
      <c r="L2377" s="2">
        <v>0</v>
      </c>
      <c r="M2377" s="1">
        <f t="shared" si="263"/>
        <v>0</v>
      </c>
      <c r="N2377" t="s">
        <v>18</v>
      </c>
      <c r="O2377" t="s">
        <v>3215</v>
      </c>
      <c r="P2377" t="s">
        <v>2369</v>
      </c>
      <c r="Q2377" t="str">
        <f t="shared" si="264"/>
        <v>2018</v>
      </c>
      <c r="R2377" t="str">
        <f t="shared" si="265"/>
        <v>July</v>
      </c>
      <c r="S2377" t="s">
        <v>3443</v>
      </c>
      <c r="T2377" t="s">
        <v>71</v>
      </c>
    </row>
    <row r="2378" spans="1:20" x14ac:dyDescent="0.3">
      <c r="A2378" t="s">
        <v>3444</v>
      </c>
      <c r="B2378" t="s">
        <v>3213</v>
      </c>
      <c r="C2378">
        <v>4.3</v>
      </c>
      <c r="D2378">
        <f t="shared" si="259"/>
        <v>5</v>
      </c>
      <c r="E2378">
        <v>2108</v>
      </c>
      <c r="F2378" t="s">
        <v>68</v>
      </c>
      <c r="G2378">
        <f t="shared" si="260"/>
        <v>28000000</v>
      </c>
      <c r="H2378" s="3" t="s">
        <v>49</v>
      </c>
      <c r="I2378" t="str">
        <f t="shared" si="261"/>
        <v>50000+</v>
      </c>
      <c r="J2378" s="1">
        <f t="shared" si="262"/>
        <v>50000</v>
      </c>
      <c r="K2378" t="s">
        <v>17</v>
      </c>
      <c r="L2378" s="2">
        <v>0</v>
      </c>
      <c r="M2378" s="1">
        <f t="shared" si="263"/>
        <v>0</v>
      </c>
      <c r="N2378" t="s">
        <v>18</v>
      </c>
      <c r="O2378" t="s">
        <v>3215</v>
      </c>
      <c r="P2378" t="s">
        <v>1223</v>
      </c>
      <c r="Q2378" t="str">
        <f t="shared" si="264"/>
        <v>2018</v>
      </c>
      <c r="R2378" t="str">
        <f t="shared" si="265"/>
        <v>May</v>
      </c>
      <c r="S2378" t="s">
        <v>856</v>
      </c>
      <c r="T2378" t="s">
        <v>46</v>
      </c>
    </row>
    <row r="2379" spans="1:20" x14ac:dyDescent="0.3">
      <c r="A2379" t="s">
        <v>3445</v>
      </c>
      <c r="B2379" t="s">
        <v>3213</v>
      </c>
      <c r="C2379">
        <v>4.7</v>
      </c>
      <c r="D2379">
        <f t="shared" si="259"/>
        <v>5</v>
      </c>
      <c r="E2379">
        <v>73</v>
      </c>
      <c r="F2379" t="s">
        <v>1614</v>
      </c>
      <c r="G2379">
        <f t="shared" si="260"/>
        <v>6300000</v>
      </c>
      <c r="H2379" s="3" t="s">
        <v>16</v>
      </c>
      <c r="I2379" t="str">
        <f t="shared" si="261"/>
        <v>10000+</v>
      </c>
      <c r="J2379" s="1">
        <f t="shared" si="262"/>
        <v>10000</v>
      </c>
      <c r="K2379" t="s">
        <v>17</v>
      </c>
      <c r="L2379" s="2">
        <v>0</v>
      </c>
      <c r="M2379" s="1">
        <f t="shared" si="263"/>
        <v>0</v>
      </c>
      <c r="N2379" t="s">
        <v>18</v>
      </c>
      <c r="O2379" t="s">
        <v>3215</v>
      </c>
      <c r="P2379" t="s">
        <v>3446</v>
      </c>
      <c r="Q2379" t="str">
        <f t="shared" si="264"/>
        <v>2017</v>
      </c>
      <c r="R2379" t="str">
        <f t="shared" si="265"/>
        <v>December</v>
      </c>
      <c r="S2379" t="s">
        <v>3440</v>
      </c>
      <c r="T2379" t="s">
        <v>71</v>
      </c>
    </row>
    <row r="2380" spans="1:20" x14ac:dyDescent="0.3">
      <c r="A2380" t="s">
        <v>3224</v>
      </c>
      <c r="B2380" t="s">
        <v>3213</v>
      </c>
      <c r="C2380">
        <v>4.5</v>
      </c>
      <c r="D2380">
        <f t="shared" si="259"/>
        <v>5</v>
      </c>
      <c r="E2380">
        <v>63</v>
      </c>
      <c r="F2380" t="s">
        <v>35</v>
      </c>
      <c r="G2380">
        <f t="shared" si="260"/>
        <v>25000000</v>
      </c>
      <c r="H2380" s="3" t="s">
        <v>16</v>
      </c>
      <c r="I2380" t="str">
        <f t="shared" si="261"/>
        <v>10000+</v>
      </c>
      <c r="J2380" s="1">
        <f t="shared" si="262"/>
        <v>10000</v>
      </c>
      <c r="K2380" t="s">
        <v>596</v>
      </c>
      <c r="L2380" s="2" t="s">
        <v>2776</v>
      </c>
      <c r="M2380" s="1">
        <f t="shared" si="263"/>
        <v>9.99</v>
      </c>
      <c r="N2380" t="s">
        <v>18</v>
      </c>
      <c r="O2380" t="s">
        <v>3215</v>
      </c>
      <c r="P2380" t="s">
        <v>3225</v>
      </c>
      <c r="Q2380" t="str">
        <f t="shared" si="264"/>
        <v>2016</v>
      </c>
      <c r="R2380" t="str">
        <f t="shared" si="265"/>
        <v>October</v>
      </c>
      <c r="S2380" t="s">
        <v>1520</v>
      </c>
      <c r="T2380" t="s">
        <v>211</v>
      </c>
    </row>
    <row r="2381" spans="1:20" x14ac:dyDescent="0.3">
      <c r="A2381" t="s">
        <v>3447</v>
      </c>
      <c r="B2381" t="s">
        <v>3213</v>
      </c>
      <c r="C2381">
        <v>4.5</v>
      </c>
      <c r="D2381">
        <f t="shared" si="259"/>
        <v>5</v>
      </c>
      <c r="E2381">
        <v>408</v>
      </c>
      <c r="F2381" t="s">
        <v>2074</v>
      </c>
      <c r="G2381">
        <f t="shared" si="260"/>
        <v>60000000</v>
      </c>
      <c r="H2381" s="3" t="s">
        <v>49</v>
      </c>
      <c r="I2381" t="str">
        <f t="shared" si="261"/>
        <v>50000+</v>
      </c>
      <c r="J2381" s="1">
        <f t="shared" si="262"/>
        <v>50000</v>
      </c>
      <c r="K2381" t="s">
        <v>17</v>
      </c>
      <c r="L2381" s="2">
        <v>0</v>
      </c>
      <c r="M2381" s="1">
        <f t="shared" si="263"/>
        <v>0</v>
      </c>
      <c r="N2381" t="s">
        <v>18</v>
      </c>
      <c r="O2381" t="s">
        <v>3215</v>
      </c>
      <c r="P2381" t="s">
        <v>3448</v>
      </c>
      <c r="Q2381" t="str">
        <f t="shared" si="264"/>
        <v>2018</v>
      </c>
      <c r="R2381" t="str">
        <f t="shared" si="265"/>
        <v>March</v>
      </c>
      <c r="S2381" t="s">
        <v>3449</v>
      </c>
      <c r="T2381" t="s">
        <v>46</v>
      </c>
    </row>
    <row r="2382" spans="1:20" x14ac:dyDescent="0.3">
      <c r="A2382" t="s">
        <v>3228</v>
      </c>
      <c r="B2382" t="s">
        <v>3213</v>
      </c>
      <c r="C2382">
        <v>4.5</v>
      </c>
      <c r="D2382">
        <f t="shared" si="259"/>
        <v>5</v>
      </c>
      <c r="E2382">
        <v>171</v>
      </c>
      <c r="F2382" t="s">
        <v>78</v>
      </c>
      <c r="G2382">
        <f t="shared" si="260"/>
        <v>20000000</v>
      </c>
      <c r="H2382" s="3" t="s">
        <v>16</v>
      </c>
      <c r="I2382" t="str">
        <f t="shared" si="261"/>
        <v>10000+</v>
      </c>
      <c r="J2382" s="1">
        <f t="shared" si="262"/>
        <v>10000</v>
      </c>
      <c r="K2382" t="s">
        <v>596</v>
      </c>
      <c r="L2382" s="2" t="s">
        <v>3229</v>
      </c>
      <c r="M2382" s="1">
        <f t="shared" si="263"/>
        <v>10</v>
      </c>
      <c r="N2382" t="s">
        <v>111</v>
      </c>
      <c r="O2382" t="s">
        <v>3215</v>
      </c>
      <c r="P2382" t="s">
        <v>3230</v>
      </c>
      <c r="Q2382" t="str">
        <f t="shared" si="264"/>
        <v>2017</v>
      </c>
      <c r="R2382" t="str">
        <f t="shared" si="265"/>
        <v>September</v>
      </c>
      <c r="S2382" t="s">
        <v>3006</v>
      </c>
      <c r="T2382" t="s">
        <v>71</v>
      </c>
    </row>
    <row r="2383" spans="1:20" x14ac:dyDescent="0.3">
      <c r="A2383" t="s">
        <v>3450</v>
      </c>
      <c r="B2383" t="s">
        <v>3213</v>
      </c>
      <c r="C2383">
        <v>4.2</v>
      </c>
      <c r="D2383">
        <f t="shared" si="259"/>
        <v>5</v>
      </c>
      <c r="E2383">
        <v>33</v>
      </c>
      <c r="F2383" t="s">
        <v>181</v>
      </c>
      <c r="G2383">
        <f t="shared" si="260"/>
        <v>8000000</v>
      </c>
      <c r="H2383" s="3" t="s">
        <v>16</v>
      </c>
      <c r="I2383" t="str">
        <f t="shared" si="261"/>
        <v>10000+</v>
      </c>
      <c r="J2383" s="1">
        <f t="shared" si="262"/>
        <v>10000</v>
      </c>
      <c r="K2383" t="s">
        <v>17</v>
      </c>
      <c r="L2383" s="2">
        <v>0</v>
      </c>
      <c r="M2383" s="1">
        <f t="shared" si="263"/>
        <v>0</v>
      </c>
      <c r="N2383" t="s">
        <v>18</v>
      </c>
      <c r="O2383" t="s">
        <v>3215</v>
      </c>
      <c r="P2383" t="s">
        <v>1223</v>
      </c>
      <c r="Q2383" t="str">
        <f t="shared" si="264"/>
        <v>2018</v>
      </c>
      <c r="R2383" t="str">
        <f t="shared" si="265"/>
        <v>May</v>
      </c>
      <c r="S2383" t="s">
        <v>1257</v>
      </c>
      <c r="T2383" t="s">
        <v>40</v>
      </c>
    </row>
    <row r="2384" spans="1:20" x14ac:dyDescent="0.3">
      <c r="A2384" t="s">
        <v>3451</v>
      </c>
      <c r="B2384" t="s">
        <v>3213</v>
      </c>
      <c r="C2384">
        <v>4.4000000000000004</v>
      </c>
      <c r="D2384">
        <f t="shared" si="259"/>
        <v>5</v>
      </c>
      <c r="E2384">
        <v>197</v>
      </c>
      <c r="F2384" t="s">
        <v>78</v>
      </c>
      <c r="G2384">
        <f t="shared" si="260"/>
        <v>20000000</v>
      </c>
      <c r="H2384" s="3" t="s">
        <v>16</v>
      </c>
      <c r="I2384" t="str">
        <f t="shared" si="261"/>
        <v>10000+</v>
      </c>
      <c r="J2384" s="1">
        <f t="shared" si="262"/>
        <v>10000</v>
      </c>
      <c r="K2384" t="s">
        <v>17</v>
      </c>
      <c r="L2384" s="2">
        <v>0</v>
      </c>
      <c r="M2384" s="1">
        <f t="shared" si="263"/>
        <v>0</v>
      </c>
      <c r="N2384" t="s">
        <v>18</v>
      </c>
      <c r="O2384" t="s">
        <v>3215</v>
      </c>
      <c r="P2384" t="s">
        <v>153</v>
      </c>
      <c r="Q2384" t="str">
        <f t="shared" si="264"/>
        <v>2018</v>
      </c>
      <c r="R2384" t="str">
        <f t="shared" si="265"/>
        <v>August</v>
      </c>
      <c r="S2384" t="s">
        <v>3452</v>
      </c>
      <c r="T2384" t="s">
        <v>472</v>
      </c>
    </row>
    <row r="2385" spans="1:20" x14ac:dyDescent="0.3">
      <c r="A2385" t="s">
        <v>3453</v>
      </c>
      <c r="B2385" t="s">
        <v>3213</v>
      </c>
      <c r="C2385">
        <v>3.9</v>
      </c>
      <c r="D2385">
        <f t="shared" si="259"/>
        <v>4</v>
      </c>
      <c r="E2385">
        <v>272</v>
      </c>
      <c r="F2385" t="s">
        <v>380</v>
      </c>
      <c r="G2385">
        <f t="shared" si="260"/>
        <v>6400000</v>
      </c>
      <c r="H2385" s="3" t="s">
        <v>49</v>
      </c>
      <c r="I2385" t="str">
        <f t="shared" si="261"/>
        <v>50000+</v>
      </c>
      <c r="J2385" s="1">
        <f t="shared" si="262"/>
        <v>50000</v>
      </c>
      <c r="K2385" t="s">
        <v>17</v>
      </c>
      <c r="L2385" s="2">
        <v>0</v>
      </c>
      <c r="M2385" s="1">
        <f t="shared" si="263"/>
        <v>0</v>
      </c>
      <c r="N2385" t="s">
        <v>18</v>
      </c>
      <c r="O2385" t="s">
        <v>3215</v>
      </c>
      <c r="P2385" t="s">
        <v>378</v>
      </c>
      <c r="Q2385" t="str">
        <f t="shared" si="264"/>
        <v>2017</v>
      </c>
      <c r="R2385" t="str">
        <f t="shared" si="265"/>
        <v>December</v>
      </c>
      <c r="S2385" t="s">
        <v>3440</v>
      </c>
      <c r="T2385" t="s">
        <v>71</v>
      </c>
    </row>
    <row r="2386" spans="1:20" x14ac:dyDescent="0.3">
      <c r="A2386" t="s">
        <v>3454</v>
      </c>
      <c r="B2386" t="s">
        <v>3213</v>
      </c>
      <c r="C2386">
        <v>4.2</v>
      </c>
      <c r="D2386">
        <f t="shared" si="259"/>
        <v>5</v>
      </c>
      <c r="E2386">
        <v>4852</v>
      </c>
      <c r="F2386" t="s">
        <v>1677</v>
      </c>
      <c r="G2386">
        <f t="shared" si="260"/>
        <v>34000000</v>
      </c>
      <c r="H2386" s="3" t="s">
        <v>43</v>
      </c>
      <c r="I2386" t="str">
        <f t="shared" si="261"/>
        <v>100000+</v>
      </c>
      <c r="J2386" s="1">
        <f t="shared" si="262"/>
        <v>100000</v>
      </c>
      <c r="K2386" t="s">
        <v>17</v>
      </c>
      <c r="L2386" s="2">
        <v>0</v>
      </c>
      <c r="M2386" s="1">
        <f t="shared" si="263"/>
        <v>0</v>
      </c>
      <c r="N2386" t="s">
        <v>18</v>
      </c>
      <c r="O2386" t="s">
        <v>3215</v>
      </c>
      <c r="P2386" t="s">
        <v>3455</v>
      </c>
      <c r="Q2386" t="str">
        <f t="shared" si="264"/>
        <v>2013</v>
      </c>
      <c r="R2386" t="str">
        <f t="shared" si="265"/>
        <v>October</v>
      </c>
      <c r="S2386">
        <v>1.3</v>
      </c>
      <c r="T2386" t="s">
        <v>211</v>
      </c>
    </row>
    <row r="2387" spans="1:20" x14ac:dyDescent="0.3">
      <c r="A2387" t="s">
        <v>3245</v>
      </c>
      <c r="B2387" t="s">
        <v>3213</v>
      </c>
      <c r="C2387">
        <v>4.4000000000000004</v>
      </c>
      <c r="D2387">
        <f t="shared" si="259"/>
        <v>5</v>
      </c>
      <c r="E2387">
        <v>12</v>
      </c>
      <c r="F2387" t="s">
        <v>1040</v>
      </c>
      <c r="G2387">
        <f t="shared" si="260"/>
        <v>3800000</v>
      </c>
      <c r="H2387" s="3" t="s">
        <v>719</v>
      </c>
      <c r="I2387" t="str">
        <f t="shared" si="261"/>
        <v>1000+</v>
      </c>
      <c r="J2387" s="1">
        <f t="shared" si="262"/>
        <v>1000</v>
      </c>
      <c r="K2387" t="s">
        <v>596</v>
      </c>
      <c r="L2387" s="2" t="s">
        <v>3246</v>
      </c>
      <c r="M2387" s="1">
        <f t="shared" si="263"/>
        <v>16.989999999999998</v>
      </c>
      <c r="N2387" t="s">
        <v>18</v>
      </c>
      <c r="O2387" t="s">
        <v>3215</v>
      </c>
      <c r="P2387" t="s">
        <v>980</v>
      </c>
      <c r="Q2387" t="str">
        <f t="shared" si="264"/>
        <v>2017</v>
      </c>
      <c r="R2387" t="str">
        <f t="shared" si="265"/>
        <v>January</v>
      </c>
      <c r="S2387" t="s">
        <v>585</v>
      </c>
      <c r="T2387" t="s">
        <v>22</v>
      </c>
    </row>
    <row r="2388" spans="1:20" x14ac:dyDescent="0.3">
      <c r="A2388" t="s">
        <v>3238</v>
      </c>
      <c r="B2388" t="s">
        <v>3213</v>
      </c>
      <c r="C2388">
        <v>4.0999999999999996</v>
      </c>
      <c r="D2388">
        <f t="shared" si="259"/>
        <v>5</v>
      </c>
      <c r="E2388">
        <v>1533</v>
      </c>
      <c r="F2388" t="s">
        <v>495</v>
      </c>
      <c r="G2388">
        <f t="shared" si="260"/>
        <v>42000000</v>
      </c>
      <c r="H2388" s="3" t="s">
        <v>49</v>
      </c>
      <c r="I2388" t="str">
        <f t="shared" si="261"/>
        <v>50000+</v>
      </c>
      <c r="J2388" s="1">
        <f t="shared" si="262"/>
        <v>50000</v>
      </c>
      <c r="K2388" t="s">
        <v>596</v>
      </c>
      <c r="L2388" s="2" t="s">
        <v>3239</v>
      </c>
      <c r="M2388" s="1">
        <f t="shared" si="263"/>
        <v>11.99</v>
      </c>
      <c r="N2388" t="s">
        <v>375</v>
      </c>
      <c r="O2388" t="s">
        <v>3215</v>
      </c>
      <c r="P2388" t="s">
        <v>3240</v>
      </c>
      <c r="Q2388" t="str">
        <f t="shared" si="264"/>
        <v>2014</v>
      </c>
      <c r="R2388" t="str">
        <f t="shared" si="265"/>
        <v>August</v>
      </c>
      <c r="S2388" t="s">
        <v>121</v>
      </c>
      <c r="T2388" t="s">
        <v>22</v>
      </c>
    </row>
    <row r="2389" spans="1:20" x14ac:dyDescent="0.3">
      <c r="A2389" t="s">
        <v>3265</v>
      </c>
      <c r="B2389" t="s">
        <v>3213</v>
      </c>
      <c r="C2389">
        <v>3.4</v>
      </c>
      <c r="D2389">
        <f t="shared" si="259"/>
        <v>4</v>
      </c>
      <c r="E2389">
        <v>51</v>
      </c>
      <c r="F2389" t="s">
        <v>224</v>
      </c>
      <c r="G2389">
        <f t="shared" si="260"/>
        <v>2400000</v>
      </c>
      <c r="H2389" s="3" t="s">
        <v>719</v>
      </c>
      <c r="I2389" t="str">
        <f t="shared" si="261"/>
        <v>1000+</v>
      </c>
      <c r="J2389" s="1">
        <f t="shared" si="262"/>
        <v>1000</v>
      </c>
      <c r="K2389" t="s">
        <v>596</v>
      </c>
      <c r="L2389" s="2" t="s">
        <v>3266</v>
      </c>
      <c r="M2389" s="1">
        <f t="shared" si="263"/>
        <v>29.99</v>
      </c>
      <c r="N2389" t="s">
        <v>18</v>
      </c>
      <c r="O2389" t="s">
        <v>3215</v>
      </c>
      <c r="P2389" t="s">
        <v>3267</v>
      </c>
      <c r="Q2389" t="str">
        <f t="shared" si="264"/>
        <v>2014</v>
      </c>
      <c r="R2389" t="str">
        <f t="shared" si="265"/>
        <v>October</v>
      </c>
      <c r="S2389" t="s">
        <v>2752</v>
      </c>
      <c r="T2389" t="s">
        <v>76</v>
      </c>
    </row>
    <row r="2390" spans="1:20" x14ac:dyDescent="0.3">
      <c r="A2390" t="s">
        <v>3456</v>
      </c>
      <c r="B2390" t="s">
        <v>3213</v>
      </c>
      <c r="C2390">
        <v>4.0999999999999996</v>
      </c>
      <c r="D2390">
        <f t="shared" si="259"/>
        <v>5</v>
      </c>
      <c r="E2390">
        <v>38</v>
      </c>
      <c r="F2390" t="s">
        <v>1135</v>
      </c>
      <c r="G2390">
        <f t="shared" si="260"/>
        <v>70000000</v>
      </c>
      <c r="H2390" s="3" t="s">
        <v>90</v>
      </c>
      <c r="I2390" t="str">
        <f t="shared" si="261"/>
        <v>5000+</v>
      </c>
      <c r="J2390" s="1">
        <f t="shared" si="262"/>
        <v>5000</v>
      </c>
      <c r="K2390" t="s">
        <v>17</v>
      </c>
      <c r="L2390" s="2">
        <v>0</v>
      </c>
      <c r="M2390" s="1">
        <f t="shared" si="263"/>
        <v>0</v>
      </c>
      <c r="N2390" t="s">
        <v>18</v>
      </c>
      <c r="O2390" t="s">
        <v>3215</v>
      </c>
      <c r="P2390" t="s">
        <v>112</v>
      </c>
      <c r="Q2390" t="str">
        <f t="shared" si="264"/>
        <v>2018</v>
      </c>
      <c r="R2390" t="str">
        <f t="shared" si="265"/>
        <v>July</v>
      </c>
      <c r="S2390" t="s">
        <v>1781</v>
      </c>
      <c r="T2390" t="s">
        <v>71</v>
      </c>
    </row>
    <row r="2391" spans="1:20" x14ac:dyDescent="0.3">
      <c r="A2391" t="s">
        <v>3253</v>
      </c>
      <c r="B2391" t="s">
        <v>3213</v>
      </c>
      <c r="C2391">
        <v>4</v>
      </c>
      <c r="D2391">
        <f t="shared" si="259"/>
        <v>4</v>
      </c>
      <c r="E2391">
        <v>15</v>
      </c>
      <c r="F2391" t="s">
        <v>427</v>
      </c>
      <c r="G2391">
        <f t="shared" si="260"/>
        <v>5000000</v>
      </c>
      <c r="H2391" s="3" t="s">
        <v>719</v>
      </c>
      <c r="I2391" t="str">
        <f t="shared" si="261"/>
        <v>1000+</v>
      </c>
      <c r="J2391" s="1">
        <f t="shared" si="262"/>
        <v>1000</v>
      </c>
      <c r="K2391" t="s">
        <v>596</v>
      </c>
      <c r="L2391" s="2" t="s">
        <v>3254</v>
      </c>
      <c r="M2391" s="1">
        <f t="shared" si="263"/>
        <v>14.99</v>
      </c>
      <c r="N2391" t="s">
        <v>18</v>
      </c>
      <c r="O2391" t="s">
        <v>3215</v>
      </c>
      <c r="P2391" t="s">
        <v>32</v>
      </c>
      <c r="Q2391" t="str">
        <f t="shared" si="264"/>
        <v>2018</v>
      </c>
      <c r="R2391" t="str">
        <f t="shared" si="265"/>
        <v>August</v>
      </c>
      <c r="S2391" t="s">
        <v>3255</v>
      </c>
      <c r="T2391" t="s">
        <v>76</v>
      </c>
    </row>
    <row r="2392" spans="1:20" x14ac:dyDescent="0.3">
      <c r="A2392" t="s">
        <v>3457</v>
      </c>
      <c r="B2392" t="s">
        <v>3213</v>
      </c>
      <c r="C2392">
        <v>3.5</v>
      </c>
      <c r="D2392">
        <f t="shared" si="259"/>
        <v>4</v>
      </c>
      <c r="E2392">
        <v>10</v>
      </c>
      <c r="F2392" t="s">
        <v>68</v>
      </c>
      <c r="G2392">
        <f t="shared" si="260"/>
        <v>28000000</v>
      </c>
      <c r="H2392" s="3" t="s">
        <v>719</v>
      </c>
      <c r="I2392" t="str">
        <f t="shared" si="261"/>
        <v>1000+</v>
      </c>
      <c r="J2392" s="1">
        <f t="shared" si="262"/>
        <v>1000</v>
      </c>
      <c r="K2392" t="s">
        <v>596</v>
      </c>
      <c r="L2392" s="2" t="s">
        <v>3458</v>
      </c>
      <c r="M2392" s="1">
        <f t="shared" si="263"/>
        <v>74.989999999999995</v>
      </c>
      <c r="N2392" t="s">
        <v>18</v>
      </c>
      <c r="O2392" t="s">
        <v>3215</v>
      </c>
      <c r="P2392" t="s">
        <v>452</v>
      </c>
      <c r="Q2392" t="str">
        <f t="shared" si="264"/>
        <v>2018</v>
      </c>
      <c r="R2392" t="str">
        <f t="shared" si="265"/>
        <v>June</v>
      </c>
      <c r="S2392" t="s">
        <v>2846</v>
      </c>
      <c r="T2392" t="s">
        <v>22</v>
      </c>
    </row>
    <row r="2393" spans="1:20" x14ac:dyDescent="0.3">
      <c r="A2393" t="s">
        <v>3459</v>
      </c>
      <c r="B2393" t="s">
        <v>3213</v>
      </c>
      <c r="C2393">
        <v>4.0999999999999996</v>
      </c>
      <c r="D2393">
        <f t="shared" si="259"/>
        <v>5</v>
      </c>
      <c r="E2393">
        <v>90</v>
      </c>
      <c r="F2393" t="s">
        <v>82</v>
      </c>
      <c r="G2393">
        <f t="shared" si="260"/>
        <v>21000000</v>
      </c>
      <c r="H2393" s="3" t="s">
        <v>719</v>
      </c>
      <c r="I2393" t="str">
        <f t="shared" si="261"/>
        <v>1000+</v>
      </c>
      <c r="J2393" s="1">
        <f t="shared" si="262"/>
        <v>1000</v>
      </c>
      <c r="K2393" t="s">
        <v>17</v>
      </c>
      <c r="L2393" s="2">
        <v>0</v>
      </c>
      <c r="M2393" s="1">
        <f t="shared" si="263"/>
        <v>0</v>
      </c>
      <c r="N2393" t="s">
        <v>18</v>
      </c>
      <c r="O2393" t="s">
        <v>3215</v>
      </c>
      <c r="P2393" t="s">
        <v>150</v>
      </c>
      <c r="Q2393" t="str">
        <f t="shared" si="264"/>
        <v>2018</v>
      </c>
      <c r="R2393" t="str">
        <f t="shared" si="265"/>
        <v>July</v>
      </c>
      <c r="S2393" t="s">
        <v>21</v>
      </c>
      <c r="T2393" t="s">
        <v>472</v>
      </c>
    </row>
    <row r="2394" spans="1:20" x14ac:dyDescent="0.3">
      <c r="A2394" t="s">
        <v>3460</v>
      </c>
      <c r="B2394" t="s">
        <v>3213</v>
      </c>
      <c r="C2394">
        <v>3.5</v>
      </c>
      <c r="D2394">
        <f t="shared" si="259"/>
        <v>4</v>
      </c>
      <c r="E2394">
        <v>1288</v>
      </c>
      <c r="F2394" t="s">
        <v>261</v>
      </c>
      <c r="G2394">
        <f t="shared" si="260"/>
        <v>38000000</v>
      </c>
      <c r="H2394" s="3" t="s">
        <v>43</v>
      </c>
      <c r="I2394" t="str">
        <f t="shared" si="261"/>
        <v>100000+</v>
      </c>
      <c r="J2394" s="1">
        <f t="shared" si="262"/>
        <v>100000</v>
      </c>
      <c r="K2394" t="s">
        <v>17</v>
      </c>
      <c r="L2394" s="2">
        <v>0</v>
      </c>
      <c r="M2394" s="1">
        <f t="shared" si="263"/>
        <v>0</v>
      </c>
      <c r="N2394" t="s">
        <v>18</v>
      </c>
      <c r="O2394" t="s">
        <v>3215</v>
      </c>
      <c r="P2394" t="s">
        <v>553</v>
      </c>
      <c r="Q2394" t="str">
        <f t="shared" si="264"/>
        <v>2018</v>
      </c>
      <c r="R2394" t="str">
        <f t="shared" si="265"/>
        <v>July</v>
      </c>
      <c r="S2394" t="s">
        <v>3461</v>
      </c>
      <c r="T2394" t="s">
        <v>63</v>
      </c>
    </row>
    <row r="2395" spans="1:20" x14ac:dyDescent="0.3">
      <c r="A2395" t="s">
        <v>3462</v>
      </c>
      <c r="B2395" t="s">
        <v>3213</v>
      </c>
      <c r="C2395">
        <v>4.2</v>
      </c>
      <c r="D2395">
        <f t="shared" si="259"/>
        <v>5</v>
      </c>
      <c r="E2395">
        <v>4303</v>
      </c>
      <c r="F2395" t="s">
        <v>39</v>
      </c>
      <c r="G2395">
        <f t="shared" si="260"/>
        <v>1000</v>
      </c>
      <c r="H2395" s="3" t="s">
        <v>43</v>
      </c>
      <c r="I2395" t="str">
        <f t="shared" si="261"/>
        <v>100000+</v>
      </c>
      <c r="J2395" s="1">
        <f t="shared" si="262"/>
        <v>100000</v>
      </c>
      <c r="K2395" t="s">
        <v>17</v>
      </c>
      <c r="L2395" s="2">
        <v>0</v>
      </c>
      <c r="M2395" s="1">
        <f t="shared" si="263"/>
        <v>0</v>
      </c>
      <c r="N2395" t="s">
        <v>18</v>
      </c>
      <c r="O2395" t="s">
        <v>3215</v>
      </c>
      <c r="P2395" t="s">
        <v>3463</v>
      </c>
      <c r="Q2395" t="str">
        <f t="shared" si="264"/>
        <v>2016</v>
      </c>
      <c r="R2395" t="str">
        <f t="shared" si="265"/>
        <v>September</v>
      </c>
      <c r="S2395" t="s">
        <v>39</v>
      </c>
      <c r="T2395" t="s">
        <v>39</v>
      </c>
    </row>
    <row r="2396" spans="1:20" x14ac:dyDescent="0.3">
      <c r="A2396" t="s">
        <v>3464</v>
      </c>
      <c r="B2396" t="s">
        <v>3213</v>
      </c>
      <c r="C2396">
        <v>4</v>
      </c>
      <c r="D2396">
        <f t="shared" si="259"/>
        <v>4</v>
      </c>
      <c r="E2396">
        <v>1545</v>
      </c>
      <c r="F2396" t="s">
        <v>2526</v>
      </c>
      <c r="G2396">
        <f t="shared" si="260"/>
        <v>74000000</v>
      </c>
      <c r="H2396" s="3" t="s">
        <v>43</v>
      </c>
      <c r="I2396" t="str">
        <f t="shared" si="261"/>
        <v>100000+</v>
      </c>
      <c r="J2396" s="1">
        <f t="shared" si="262"/>
        <v>100000</v>
      </c>
      <c r="K2396" t="s">
        <v>17</v>
      </c>
      <c r="L2396" s="2">
        <v>0</v>
      </c>
      <c r="M2396" s="1">
        <f t="shared" si="263"/>
        <v>0</v>
      </c>
      <c r="N2396" t="s">
        <v>18</v>
      </c>
      <c r="O2396" t="s">
        <v>3215</v>
      </c>
      <c r="P2396" t="s">
        <v>103</v>
      </c>
      <c r="Q2396" t="str">
        <f t="shared" si="264"/>
        <v>2018</v>
      </c>
      <c r="R2396" t="str">
        <f t="shared" si="265"/>
        <v>July</v>
      </c>
      <c r="S2396" t="s">
        <v>1400</v>
      </c>
      <c r="T2396" t="s">
        <v>22</v>
      </c>
    </row>
    <row r="2397" spans="1:20" x14ac:dyDescent="0.3">
      <c r="A2397" t="s">
        <v>3243</v>
      </c>
      <c r="B2397" t="s">
        <v>3213</v>
      </c>
      <c r="C2397">
        <v>4.5</v>
      </c>
      <c r="D2397">
        <f t="shared" si="259"/>
        <v>5</v>
      </c>
      <c r="E2397">
        <v>199</v>
      </c>
      <c r="F2397" t="s">
        <v>1314</v>
      </c>
      <c r="G2397">
        <f t="shared" si="260"/>
        <v>1800000</v>
      </c>
      <c r="H2397" s="3" t="s">
        <v>16</v>
      </c>
      <c r="I2397" t="str">
        <f t="shared" si="261"/>
        <v>10000+</v>
      </c>
      <c r="J2397" s="1">
        <f t="shared" si="262"/>
        <v>10000</v>
      </c>
      <c r="K2397" t="s">
        <v>596</v>
      </c>
      <c r="L2397" s="2" t="s">
        <v>3239</v>
      </c>
      <c r="M2397" s="1">
        <f t="shared" si="263"/>
        <v>11.99</v>
      </c>
      <c r="N2397" t="s">
        <v>18</v>
      </c>
      <c r="O2397" t="s">
        <v>3215</v>
      </c>
      <c r="P2397" t="s">
        <v>801</v>
      </c>
      <c r="Q2397" t="str">
        <f t="shared" si="264"/>
        <v>2018</v>
      </c>
      <c r="R2397" t="str">
        <f t="shared" si="265"/>
        <v>June</v>
      </c>
      <c r="S2397" t="s">
        <v>1709</v>
      </c>
      <c r="T2397" t="s">
        <v>1641</v>
      </c>
    </row>
    <row r="2398" spans="1:20" x14ac:dyDescent="0.3">
      <c r="A2398" t="s">
        <v>3465</v>
      </c>
      <c r="B2398" t="s">
        <v>3213</v>
      </c>
      <c r="C2398">
        <v>4.3</v>
      </c>
      <c r="D2398">
        <f t="shared" si="259"/>
        <v>5</v>
      </c>
      <c r="E2398">
        <v>283</v>
      </c>
      <c r="F2398" t="s">
        <v>73</v>
      </c>
      <c r="G2398">
        <f t="shared" si="260"/>
        <v>12000000</v>
      </c>
      <c r="H2398" s="3" t="s">
        <v>90</v>
      </c>
      <c r="I2398" t="str">
        <f t="shared" si="261"/>
        <v>5000+</v>
      </c>
      <c r="J2398" s="1">
        <f t="shared" si="262"/>
        <v>5000</v>
      </c>
      <c r="K2398" t="s">
        <v>17</v>
      </c>
      <c r="L2398" s="2">
        <v>0</v>
      </c>
      <c r="M2398" s="1">
        <f t="shared" si="263"/>
        <v>0</v>
      </c>
      <c r="N2398" t="s">
        <v>18</v>
      </c>
      <c r="O2398" t="s">
        <v>3215</v>
      </c>
      <c r="P2398" t="s">
        <v>112</v>
      </c>
      <c r="Q2398" t="str">
        <f t="shared" si="264"/>
        <v>2018</v>
      </c>
      <c r="R2398" t="str">
        <f t="shared" si="265"/>
        <v>July</v>
      </c>
      <c r="S2398" t="s">
        <v>3466</v>
      </c>
      <c r="T2398" t="s">
        <v>46</v>
      </c>
    </row>
    <row r="2399" spans="1:20" x14ac:dyDescent="0.3">
      <c r="A2399" t="s">
        <v>3467</v>
      </c>
      <c r="B2399" t="s">
        <v>3213</v>
      </c>
      <c r="C2399">
        <v>4.3</v>
      </c>
      <c r="D2399">
        <f t="shared" si="259"/>
        <v>5</v>
      </c>
      <c r="E2399">
        <v>460</v>
      </c>
      <c r="F2399" t="s">
        <v>435</v>
      </c>
      <c r="G2399">
        <f t="shared" si="260"/>
        <v>13000000</v>
      </c>
      <c r="H2399" s="3" t="s">
        <v>16</v>
      </c>
      <c r="I2399" t="str">
        <f t="shared" si="261"/>
        <v>10000+</v>
      </c>
      <c r="J2399" s="1">
        <f t="shared" si="262"/>
        <v>10000</v>
      </c>
      <c r="K2399" t="s">
        <v>17</v>
      </c>
      <c r="L2399" s="2">
        <v>0</v>
      </c>
      <c r="M2399" s="1">
        <f t="shared" si="263"/>
        <v>0</v>
      </c>
      <c r="N2399" t="s">
        <v>18</v>
      </c>
      <c r="O2399" t="s">
        <v>3215</v>
      </c>
      <c r="P2399" t="s">
        <v>112</v>
      </c>
      <c r="Q2399" t="str">
        <f t="shared" si="264"/>
        <v>2018</v>
      </c>
      <c r="R2399" t="str">
        <f t="shared" si="265"/>
        <v>July</v>
      </c>
      <c r="S2399" t="s">
        <v>1323</v>
      </c>
      <c r="T2399" t="s">
        <v>46</v>
      </c>
    </row>
    <row r="2400" spans="1:20" x14ac:dyDescent="0.3">
      <c r="A2400" t="s">
        <v>3226</v>
      </c>
      <c r="B2400" t="s">
        <v>3213</v>
      </c>
      <c r="C2400">
        <v>4.8</v>
      </c>
      <c r="D2400">
        <f t="shared" si="259"/>
        <v>5</v>
      </c>
      <c r="E2400">
        <v>216</v>
      </c>
      <c r="F2400" t="s">
        <v>39</v>
      </c>
      <c r="G2400">
        <f t="shared" si="260"/>
        <v>1000</v>
      </c>
      <c r="H2400" s="3" t="s">
        <v>16</v>
      </c>
      <c r="I2400" t="str">
        <f t="shared" si="261"/>
        <v>10000+</v>
      </c>
      <c r="J2400" s="1">
        <f t="shared" si="262"/>
        <v>10000</v>
      </c>
      <c r="K2400" t="s">
        <v>596</v>
      </c>
      <c r="L2400" s="2" t="s">
        <v>934</v>
      </c>
      <c r="M2400" s="1">
        <f t="shared" si="263"/>
        <v>6.99</v>
      </c>
      <c r="N2400" t="s">
        <v>18</v>
      </c>
      <c r="O2400" t="s">
        <v>3215</v>
      </c>
      <c r="P2400" t="s">
        <v>3227</v>
      </c>
      <c r="Q2400" t="str">
        <f t="shared" si="264"/>
        <v>2017</v>
      </c>
      <c r="R2400" t="str">
        <f t="shared" si="265"/>
        <v>June</v>
      </c>
      <c r="S2400" t="s">
        <v>39</v>
      </c>
      <c r="T2400" t="s">
        <v>39</v>
      </c>
    </row>
    <row r="2401" spans="1:20" x14ac:dyDescent="0.3">
      <c r="A2401" t="s">
        <v>3220</v>
      </c>
      <c r="B2401" t="s">
        <v>3213</v>
      </c>
      <c r="C2401">
        <v>4.5999999999999996</v>
      </c>
      <c r="D2401">
        <f t="shared" si="259"/>
        <v>5</v>
      </c>
      <c r="E2401">
        <v>129</v>
      </c>
      <c r="F2401" t="s">
        <v>258</v>
      </c>
      <c r="G2401">
        <f t="shared" si="260"/>
        <v>2900000</v>
      </c>
      <c r="H2401" s="3" t="s">
        <v>16</v>
      </c>
      <c r="I2401" t="str">
        <f t="shared" si="261"/>
        <v>10000+</v>
      </c>
      <c r="J2401" s="1">
        <f t="shared" si="262"/>
        <v>10000</v>
      </c>
      <c r="K2401" t="s">
        <v>596</v>
      </c>
      <c r="L2401" s="2" t="s">
        <v>3221</v>
      </c>
      <c r="M2401" s="1">
        <f t="shared" si="263"/>
        <v>5.49</v>
      </c>
      <c r="N2401" t="s">
        <v>18</v>
      </c>
      <c r="O2401" t="s">
        <v>3215</v>
      </c>
      <c r="P2401" t="s">
        <v>3222</v>
      </c>
      <c r="Q2401" t="str">
        <f t="shared" si="264"/>
        <v>2018</v>
      </c>
      <c r="R2401" t="str">
        <f t="shared" si="265"/>
        <v>April</v>
      </c>
      <c r="S2401" t="s">
        <v>3223</v>
      </c>
      <c r="T2401" t="s">
        <v>71</v>
      </c>
    </row>
    <row r="2402" spans="1:20" x14ac:dyDescent="0.3">
      <c r="A2402" t="s">
        <v>3278</v>
      </c>
      <c r="B2402" t="s">
        <v>3213</v>
      </c>
      <c r="C2402">
        <v>4.0999999999999996</v>
      </c>
      <c r="D2402">
        <f t="shared" si="259"/>
        <v>5</v>
      </c>
      <c r="E2402">
        <v>80</v>
      </c>
      <c r="F2402" t="s">
        <v>621</v>
      </c>
      <c r="G2402">
        <f t="shared" si="260"/>
        <v>48000000</v>
      </c>
      <c r="H2402" s="3" t="s">
        <v>90</v>
      </c>
      <c r="I2402" t="str">
        <f t="shared" si="261"/>
        <v>5000+</v>
      </c>
      <c r="J2402" s="1">
        <f t="shared" si="262"/>
        <v>5000</v>
      </c>
      <c r="K2402" t="s">
        <v>596</v>
      </c>
      <c r="L2402" s="2" t="s">
        <v>3254</v>
      </c>
      <c r="M2402" s="1">
        <f t="shared" si="263"/>
        <v>14.99</v>
      </c>
      <c r="N2402" t="s">
        <v>18</v>
      </c>
      <c r="O2402" t="s">
        <v>3215</v>
      </c>
      <c r="P2402" t="s">
        <v>3279</v>
      </c>
      <c r="Q2402" t="str">
        <f t="shared" si="264"/>
        <v>2013</v>
      </c>
      <c r="R2402" t="str">
        <f t="shared" si="265"/>
        <v>November</v>
      </c>
      <c r="S2402">
        <v>1</v>
      </c>
      <c r="T2402" t="s">
        <v>63</v>
      </c>
    </row>
    <row r="2403" spans="1:20" x14ac:dyDescent="0.3">
      <c r="A2403" t="s">
        <v>3250</v>
      </c>
      <c r="B2403" t="s">
        <v>3213</v>
      </c>
      <c r="C2403">
        <v>4.5999999999999996</v>
      </c>
      <c r="D2403">
        <f t="shared" si="259"/>
        <v>5</v>
      </c>
      <c r="E2403">
        <v>395</v>
      </c>
      <c r="F2403" t="s">
        <v>15</v>
      </c>
      <c r="G2403">
        <f t="shared" si="260"/>
        <v>19000000</v>
      </c>
      <c r="H2403" s="3" t="s">
        <v>719</v>
      </c>
      <c r="I2403" t="str">
        <f t="shared" si="261"/>
        <v>1000+</v>
      </c>
      <c r="J2403" s="1">
        <f t="shared" si="262"/>
        <v>1000</v>
      </c>
      <c r="K2403" t="s">
        <v>596</v>
      </c>
      <c r="L2403" s="2" t="s">
        <v>2776</v>
      </c>
      <c r="M2403" s="1">
        <f t="shared" si="263"/>
        <v>9.99</v>
      </c>
      <c r="N2403" t="s">
        <v>18</v>
      </c>
      <c r="O2403" t="s">
        <v>3215</v>
      </c>
      <c r="P2403" t="s">
        <v>237</v>
      </c>
      <c r="Q2403" t="str">
        <f t="shared" si="264"/>
        <v>2018</v>
      </c>
      <c r="R2403" t="str">
        <f t="shared" si="265"/>
        <v>July</v>
      </c>
      <c r="S2403" t="s">
        <v>837</v>
      </c>
      <c r="T2403" t="s">
        <v>245</v>
      </c>
    </row>
    <row r="2404" spans="1:20" x14ac:dyDescent="0.3">
      <c r="A2404" t="s">
        <v>3340</v>
      </c>
      <c r="B2404" t="s">
        <v>3213</v>
      </c>
      <c r="C2404">
        <v>3.5</v>
      </c>
      <c r="D2404">
        <f t="shared" si="259"/>
        <v>4</v>
      </c>
      <c r="E2404">
        <v>214</v>
      </c>
      <c r="F2404" t="s">
        <v>1861</v>
      </c>
      <c r="G2404">
        <f t="shared" si="260"/>
        <v>68000000</v>
      </c>
      <c r="H2404" s="3" t="s">
        <v>719</v>
      </c>
      <c r="I2404" t="str">
        <f t="shared" si="261"/>
        <v>1000+</v>
      </c>
      <c r="J2404" s="1">
        <f t="shared" si="262"/>
        <v>1000</v>
      </c>
      <c r="K2404" t="s">
        <v>596</v>
      </c>
      <c r="L2404" s="2" t="s">
        <v>3341</v>
      </c>
      <c r="M2404" s="1">
        <f t="shared" si="263"/>
        <v>33.99</v>
      </c>
      <c r="N2404" t="s">
        <v>18</v>
      </c>
      <c r="O2404" t="s">
        <v>3215</v>
      </c>
      <c r="P2404" t="s">
        <v>3342</v>
      </c>
      <c r="Q2404" t="str">
        <f t="shared" si="264"/>
        <v>2017</v>
      </c>
      <c r="R2404" t="str">
        <f t="shared" si="265"/>
        <v>October</v>
      </c>
      <c r="S2404" t="s">
        <v>3343</v>
      </c>
      <c r="T2404" t="s">
        <v>76</v>
      </c>
    </row>
    <row r="2405" spans="1:20" x14ac:dyDescent="0.3">
      <c r="A2405" t="s">
        <v>3468</v>
      </c>
      <c r="B2405" t="s">
        <v>3213</v>
      </c>
      <c r="C2405">
        <v>2.2999999999999998</v>
      </c>
      <c r="D2405">
        <f t="shared" si="259"/>
        <v>3</v>
      </c>
      <c r="E2405">
        <v>17</v>
      </c>
      <c r="F2405" t="s">
        <v>467</v>
      </c>
      <c r="G2405">
        <f t="shared" si="260"/>
        <v>6800000</v>
      </c>
      <c r="H2405" s="3" t="s">
        <v>719</v>
      </c>
      <c r="I2405" t="str">
        <f t="shared" si="261"/>
        <v>1000+</v>
      </c>
      <c r="J2405" s="1">
        <f t="shared" si="262"/>
        <v>1000</v>
      </c>
      <c r="K2405" t="s">
        <v>17</v>
      </c>
      <c r="L2405" s="2">
        <v>0</v>
      </c>
      <c r="M2405" s="1">
        <f t="shared" si="263"/>
        <v>0</v>
      </c>
      <c r="N2405" t="s">
        <v>18</v>
      </c>
      <c r="O2405" t="s">
        <v>3215</v>
      </c>
      <c r="P2405" t="s">
        <v>1053</v>
      </c>
      <c r="Q2405" t="str">
        <f t="shared" si="264"/>
        <v>2018</v>
      </c>
      <c r="R2405" t="str">
        <f t="shared" si="265"/>
        <v>March</v>
      </c>
      <c r="S2405">
        <v>2.6</v>
      </c>
      <c r="T2405" t="s">
        <v>40</v>
      </c>
    </row>
    <row r="2406" spans="1:20" x14ac:dyDescent="0.3">
      <c r="A2406" t="s">
        <v>3469</v>
      </c>
      <c r="B2406" t="s">
        <v>3213</v>
      </c>
      <c r="C2406">
        <v>4.5</v>
      </c>
      <c r="D2406">
        <f t="shared" si="259"/>
        <v>5</v>
      </c>
      <c r="E2406">
        <v>513</v>
      </c>
      <c r="F2406" t="s">
        <v>73</v>
      </c>
      <c r="G2406">
        <f t="shared" si="260"/>
        <v>12000000</v>
      </c>
      <c r="H2406" s="3" t="s">
        <v>90</v>
      </c>
      <c r="I2406" t="str">
        <f t="shared" si="261"/>
        <v>5000+</v>
      </c>
      <c r="J2406" s="1">
        <f t="shared" si="262"/>
        <v>5000</v>
      </c>
      <c r="K2406" t="s">
        <v>17</v>
      </c>
      <c r="L2406" s="2">
        <v>0</v>
      </c>
      <c r="M2406" s="1">
        <f t="shared" si="263"/>
        <v>0</v>
      </c>
      <c r="N2406" t="s">
        <v>18</v>
      </c>
      <c r="O2406" t="s">
        <v>3215</v>
      </c>
      <c r="P2406" t="s">
        <v>150</v>
      </c>
      <c r="Q2406" t="str">
        <f t="shared" si="264"/>
        <v>2018</v>
      </c>
      <c r="R2406" t="str">
        <f t="shared" si="265"/>
        <v>July</v>
      </c>
      <c r="S2406" t="s">
        <v>1323</v>
      </c>
      <c r="T2406" t="s">
        <v>46</v>
      </c>
    </row>
    <row r="2407" spans="1:20" x14ac:dyDescent="0.3">
      <c r="A2407" t="s">
        <v>3470</v>
      </c>
      <c r="B2407" t="s">
        <v>3213</v>
      </c>
      <c r="C2407">
        <v>4.3</v>
      </c>
      <c r="D2407">
        <f t="shared" si="259"/>
        <v>5</v>
      </c>
      <c r="E2407">
        <v>168</v>
      </c>
      <c r="F2407" t="s">
        <v>1035</v>
      </c>
      <c r="G2407">
        <f t="shared" si="260"/>
        <v>5800000</v>
      </c>
      <c r="H2407" s="3" t="s">
        <v>16</v>
      </c>
      <c r="I2407" t="str">
        <f t="shared" si="261"/>
        <v>10000+</v>
      </c>
      <c r="J2407" s="1">
        <f t="shared" si="262"/>
        <v>10000</v>
      </c>
      <c r="K2407" t="s">
        <v>17</v>
      </c>
      <c r="L2407" s="2">
        <v>0</v>
      </c>
      <c r="M2407" s="1">
        <f t="shared" si="263"/>
        <v>0</v>
      </c>
      <c r="N2407" t="s">
        <v>18</v>
      </c>
      <c r="O2407" t="s">
        <v>3215</v>
      </c>
      <c r="P2407" t="s">
        <v>2173</v>
      </c>
      <c r="Q2407" t="str">
        <f t="shared" si="264"/>
        <v>2018</v>
      </c>
      <c r="R2407" t="str">
        <f t="shared" si="265"/>
        <v>January</v>
      </c>
      <c r="S2407" t="s">
        <v>3471</v>
      </c>
      <c r="T2407" t="s">
        <v>71</v>
      </c>
    </row>
    <row r="2408" spans="1:20" x14ac:dyDescent="0.3">
      <c r="A2408" t="s">
        <v>3334</v>
      </c>
      <c r="B2408" t="s">
        <v>3213</v>
      </c>
      <c r="C2408">
        <v>4.2</v>
      </c>
      <c r="D2408">
        <f t="shared" si="259"/>
        <v>5</v>
      </c>
      <c r="E2408">
        <v>64</v>
      </c>
      <c r="F2408" t="s">
        <v>614</v>
      </c>
      <c r="G2408">
        <f t="shared" si="260"/>
        <v>41000000</v>
      </c>
      <c r="H2408" s="3" t="s">
        <v>719</v>
      </c>
      <c r="I2408" t="str">
        <f t="shared" si="261"/>
        <v>1000+</v>
      </c>
      <c r="J2408" s="1">
        <f t="shared" si="262"/>
        <v>1000</v>
      </c>
      <c r="K2408" t="s">
        <v>596</v>
      </c>
      <c r="L2408" s="2" t="s">
        <v>3266</v>
      </c>
      <c r="M2408" s="1">
        <f t="shared" si="263"/>
        <v>29.99</v>
      </c>
      <c r="N2408" t="s">
        <v>18</v>
      </c>
      <c r="O2408" t="s">
        <v>3215</v>
      </c>
      <c r="P2408" t="s">
        <v>2088</v>
      </c>
      <c r="Q2408" t="str">
        <f t="shared" si="264"/>
        <v>2015</v>
      </c>
      <c r="R2408" t="str">
        <f t="shared" si="265"/>
        <v>December</v>
      </c>
      <c r="S2408">
        <v>2.1</v>
      </c>
      <c r="T2408" t="s">
        <v>211</v>
      </c>
    </row>
    <row r="2409" spans="1:20" x14ac:dyDescent="0.3">
      <c r="A2409" t="s">
        <v>3291</v>
      </c>
      <c r="B2409" t="s">
        <v>3213</v>
      </c>
      <c r="C2409">
        <v>4.2</v>
      </c>
      <c r="D2409">
        <f t="shared" si="259"/>
        <v>5</v>
      </c>
      <c r="E2409">
        <v>168</v>
      </c>
      <c r="F2409" t="s">
        <v>35</v>
      </c>
      <c r="G2409">
        <f t="shared" si="260"/>
        <v>25000000</v>
      </c>
      <c r="H2409" s="3" t="s">
        <v>16</v>
      </c>
      <c r="I2409" t="str">
        <f t="shared" si="261"/>
        <v>10000+</v>
      </c>
      <c r="J2409" s="1">
        <f t="shared" si="262"/>
        <v>10000</v>
      </c>
      <c r="K2409" t="s">
        <v>596</v>
      </c>
      <c r="L2409" s="2" t="s">
        <v>3236</v>
      </c>
      <c r="M2409" s="1">
        <f t="shared" si="263"/>
        <v>24.99</v>
      </c>
      <c r="N2409" t="s">
        <v>18</v>
      </c>
      <c r="O2409" t="s">
        <v>3215</v>
      </c>
      <c r="P2409" t="s">
        <v>3292</v>
      </c>
      <c r="Q2409" t="str">
        <f t="shared" si="264"/>
        <v>2017</v>
      </c>
      <c r="R2409" t="str">
        <f t="shared" si="265"/>
        <v>August</v>
      </c>
      <c r="S2409" t="s">
        <v>3293</v>
      </c>
      <c r="T2409" t="s">
        <v>46</v>
      </c>
    </row>
    <row r="2410" spans="1:20" x14ac:dyDescent="0.3">
      <c r="A2410" t="s">
        <v>3472</v>
      </c>
      <c r="B2410" t="s">
        <v>3213</v>
      </c>
      <c r="C2410">
        <v>3.1</v>
      </c>
      <c r="D2410">
        <f t="shared" si="259"/>
        <v>4</v>
      </c>
      <c r="E2410">
        <v>82</v>
      </c>
      <c r="F2410" t="s">
        <v>495</v>
      </c>
      <c r="G2410">
        <f t="shared" si="260"/>
        <v>42000000</v>
      </c>
      <c r="H2410" s="3" t="s">
        <v>90</v>
      </c>
      <c r="I2410" t="str">
        <f t="shared" si="261"/>
        <v>5000+</v>
      </c>
      <c r="J2410" s="1">
        <f t="shared" si="262"/>
        <v>5000</v>
      </c>
      <c r="K2410" t="s">
        <v>17</v>
      </c>
      <c r="L2410" s="2">
        <v>0</v>
      </c>
      <c r="M2410" s="1">
        <f t="shared" si="263"/>
        <v>0</v>
      </c>
      <c r="N2410" t="s">
        <v>18</v>
      </c>
      <c r="O2410" t="s">
        <v>3215</v>
      </c>
      <c r="P2410" t="s">
        <v>3473</v>
      </c>
      <c r="Q2410" t="str">
        <f t="shared" si="264"/>
        <v>2017</v>
      </c>
      <c r="R2410" t="str">
        <f t="shared" si="265"/>
        <v>December</v>
      </c>
      <c r="S2410" t="s">
        <v>3474</v>
      </c>
      <c r="T2410" t="s">
        <v>71</v>
      </c>
    </row>
    <row r="2411" spans="1:20" x14ac:dyDescent="0.3">
      <c r="A2411" t="s">
        <v>3272</v>
      </c>
      <c r="B2411" t="s">
        <v>3213</v>
      </c>
      <c r="C2411">
        <v>4.4000000000000004</v>
      </c>
      <c r="D2411">
        <f t="shared" si="259"/>
        <v>5</v>
      </c>
      <c r="E2411">
        <v>8</v>
      </c>
      <c r="F2411" t="s">
        <v>567</v>
      </c>
      <c r="G2411">
        <f t="shared" si="260"/>
        <v>6500000</v>
      </c>
      <c r="H2411" s="3" t="s">
        <v>942</v>
      </c>
      <c r="I2411" t="str">
        <f t="shared" si="261"/>
        <v>100+</v>
      </c>
      <c r="J2411" s="1">
        <f t="shared" si="262"/>
        <v>100</v>
      </c>
      <c r="K2411" t="s">
        <v>596</v>
      </c>
      <c r="L2411" s="2" t="s">
        <v>3273</v>
      </c>
      <c r="M2411" s="1">
        <f t="shared" si="263"/>
        <v>12.99</v>
      </c>
      <c r="N2411" t="s">
        <v>18</v>
      </c>
      <c r="O2411" t="s">
        <v>3215</v>
      </c>
      <c r="P2411" t="s">
        <v>322</v>
      </c>
      <c r="Q2411" t="str">
        <f t="shared" si="264"/>
        <v>2018</v>
      </c>
      <c r="R2411" t="str">
        <f t="shared" si="265"/>
        <v>July</v>
      </c>
      <c r="S2411">
        <v>7</v>
      </c>
      <c r="T2411" t="s">
        <v>63</v>
      </c>
    </row>
    <row r="2412" spans="1:20" x14ac:dyDescent="0.3">
      <c r="A2412" t="s">
        <v>3475</v>
      </c>
      <c r="B2412" t="s">
        <v>3213</v>
      </c>
      <c r="C2412">
        <v>4.4000000000000004</v>
      </c>
      <c r="D2412">
        <f t="shared" si="259"/>
        <v>5</v>
      </c>
      <c r="E2412">
        <v>112</v>
      </c>
      <c r="F2412" t="s">
        <v>435</v>
      </c>
      <c r="G2412">
        <f t="shared" si="260"/>
        <v>13000000</v>
      </c>
      <c r="H2412" s="3" t="s">
        <v>719</v>
      </c>
      <c r="I2412" t="str">
        <f t="shared" si="261"/>
        <v>1000+</v>
      </c>
      <c r="J2412" s="1">
        <f t="shared" si="262"/>
        <v>1000</v>
      </c>
      <c r="K2412" t="s">
        <v>17</v>
      </c>
      <c r="L2412" s="2">
        <v>0</v>
      </c>
      <c r="M2412" s="1">
        <f t="shared" si="263"/>
        <v>0</v>
      </c>
      <c r="N2412" t="s">
        <v>18</v>
      </c>
      <c r="O2412" t="s">
        <v>3215</v>
      </c>
      <c r="P2412" t="s">
        <v>112</v>
      </c>
      <c r="Q2412" t="str">
        <f t="shared" si="264"/>
        <v>2018</v>
      </c>
      <c r="R2412" t="str">
        <f t="shared" si="265"/>
        <v>July</v>
      </c>
      <c r="S2412" t="s">
        <v>1323</v>
      </c>
      <c r="T2412" t="s">
        <v>46</v>
      </c>
    </row>
    <row r="2413" spans="1:20" x14ac:dyDescent="0.3">
      <c r="A2413" t="s">
        <v>3476</v>
      </c>
      <c r="B2413" t="s">
        <v>3213</v>
      </c>
      <c r="C2413">
        <v>2.9</v>
      </c>
      <c r="D2413">
        <f t="shared" si="259"/>
        <v>3</v>
      </c>
      <c r="E2413">
        <v>92</v>
      </c>
      <c r="F2413" t="s">
        <v>575</v>
      </c>
      <c r="G2413">
        <f t="shared" si="260"/>
        <v>1500000</v>
      </c>
      <c r="H2413" s="3" t="s">
        <v>16</v>
      </c>
      <c r="I2413" t="str">
        <f t="shared" si="261"/>
        <v>10000+</v>
      </c>
      <c r="J2413" s="1">
        <f t="shared" si="262"/>
        <v>10000</v>
      </c>
      <c r="K2413" t="s">
        <v>17</v>
      </c>
      <c r="L2413" s="2">
        <v>0</v>
      </c>
      <c r="M2413" s="1">
        <f t="shared" si="263"/>
        <v>0</v>
      </c>
      <c r="N2413" t="s">
        <v>18</v>
      </c>
      <c r="O2413" t="s">
        <v>3215</v>
      </c>
      <c r="P2413" t="s">
        <v>487</v>
      </c>
      <c r="Q2413" t="str">
        <f t="shared" si="264"/>
        <v>2018</v>
      </c>
      <c r="R2413" t="str">
        <f t="shared" si="265"/>
        <v>June</v>
      </c>
      <c r="S2413" t="s">
        <v>3477</v>
      </c>
      <c r="T2413" t="s">
        <v>76</v>
      </c>
    </row>
    <row r="2414" spans="1:20" x14ac:dyDescent="0.3">
      <c r="A2414" t="s">
        <v>3478</v>
      </c>
      <c r="B2414" t="s">
        <v>3213</v>
      </c>
      <c r="C2414">
        <v>3.1</v>
      </c>
      <c r="D2414">
        <f t="shared" si="259"/>
        <v>4</v>
      </c>
      <c r="E2414">
        <v>83</v>
      </c>
      <c r="F2414" t="s">
        <v>382</v>
      </c>
      <c r="G2414">
        <f t="shared" si="260"/>
        <v>3200000</v>
      </c>
      <c r="H2414" s="3" t="s">
        <v>16</v>
      </c>
      <c r="I2414" t="str">
        <f t="shared" si="261"/>
        <v>10000+</v>
      </c>
      <c r="J2414" s="1">
        <f t="shared" si="262"/>
        <v>10000</v>
      </c>
      <c r="K2414" t="s">
        <v>17</v>
      </c>
      <c r="L2414" s="2">
        <v>0</v>
      </c>
      <c r="M2414" s="1">
        <f t="shared" si="263"/>
        <v>0</v>
      </c>
      <c r="N2414" t="s">
        <v>18</v>
      </c>
      <c r="O2414" t="s">
        <v>3215</v>
      </c>
      <c r="P2414" t="s">
        <v>103</v>
      </c>
      <c r="Q2414" t="str">
        <f t="shared" si="264"/>
        <v>2018</v>
      </c>
      <c r="R2414" t="str">
        <f t="shared" si="265"/>
        <v>July</v>
      </c>
      <c r="S2414">
        <v>6.6</v>
      </c>
      <c r="T2414" t="s">
        <v>71</v>
      </c>
    </row>
    <row r="2415" spans="1:20" x14ac:dyDescent="0.3">
      <c r="A2415" t="s">
        <v>3479</v>
      </c>
      <c r="B2415" t="s">
        <v>3213</v>
      </c>
      <c r="C2415">
        <v>3.7</v>
      </c>
      <c r="D2415">
        <f t="shared" si="259"/>
        <v>4</v>
      </c>
      <c r="E2415">
        <v>3</v>
      </c>
      <c r="F2415" t="s">
        <v>1598</v>
      </c>
      <c r="G2415">
        <f t="shared" si="260"/>
        <v>7700000</v>
      </c>
      <c r="H2415" s="3" t="s">
        <v>90</v>
      </c>
      <c r="I2415" t="str">
        <f t="shared" si="261"/>
        <v>5000+</v>
      </c>
      <c r="J2415" s="1">
        <f t="shared" si="262"/>
        <v>5000</v>
      </c>
      <c r="K2415" t="s">
        <v>17</v>
      </c>
      <c r="L2415" s="2">
        <v>0</v>
      </c>
      <c r="M2415" s="1">
        <f t="shared" si="263"/>
        <v>0</v>
      </c>
      <c r="N2415" t="s">
        <v>18</v>
      </c>
      <c r="O2415" t="s">
        <v>3215</v>
      </c>
      <c r="P2415" t="s">
        <v>237</v>
      </c>
      <c r="Q2415" t="str">
        <f t="shared" si="264"/>
        <v>2018</v>
      </c>
      <c r="R2415" t="str">
        <f t="shared" si="265"/>
        <v>July</v>
      </c>
      <c r="S2415" t="s">
        <v>3480</v>
      </c>
      <c r="T2415" t="s">
        <v>245</v>
      </c>
    </row>
    <row r="2416" spans="1:20" x14ac:dyDescent="0.3">
      <c r="A2416" t="s">
        <v>3481</v>
      </c>
      <c r="B2416" t="s">
        <v>3213</v>
      </c>
      <c r="C2416">
        <v>4</v>
      </c>
      <c r="D2416">
        <f t="shared" si="259"/>
        <v>4</v>
      </c>
      <c r="E2416">
        <v>6</v>
      </c>
      <c r="F2416" t="s">
        <v>3482</v>
      </c>
      <c r="G2416">
        <f t="shared" si="260"/>
        <v>1300000</v>
      </c>
      <c r="H2416" s="3" t="s">
        <v>942</v>
      </c>
      <c r="I2416" t="str">
        <f t="shared" si="261"/>
        <v>100+</v>
      </c>
      <c r="J2416" s="1">
        <f t="shared" si="262"/>
        <v>100</v>
      </c>
      <c r="K2416" t="s">
        <v>596</v>
      </c>
      <c r="L2416" s="2" t="s">
        <v>3483</v>
      </c>
      <c r="M2416" s="1">
        <f t="shared" si="263"/>
        <v>39.99</v>
      </c>
      <c r="N2416" t="s">
        <v>18</v>
      </c>
      <c r="O2416" t="s">
        <v>3215</v>
      </c>
      <c r="P2416" t="s">
        <v>3484</v>
      </c>
      <c r="Q2416" t="str">
        <f t="shared" si="264"/>
        <v>2018</v>
      </c>
      <c r="R2416" t="str">
        <f t="shared" si="265"/>
        <v>April</v>
      </c>
      <c r="S2416" t="s">
        <v>337</v>
      </c>
      <c r="T2416" t="s">
        <v>71</v>
      </c>
    </row>
    <row r="2417" spans="1:20" x14ac:dyDescent="0.3">
      <c r="A2417" t="s">
        <v>3485</v>
      </c>
      <c r="B2417" t="s">
        <v>3213</v>
      </c>
      <c r="C2417">
        <v>3.8</v>
      </c>
      <c r="D2417">
        <f t="shared" si="259"/>
        <v>4</v>
      </c>
      <c r="E2417">
        <v>343</v>
      </c>
      <c r="F2417" t="s">
        <v>178</v>
      </c>
      <c r="G2417">
        <f t="shared" si="260"/>
        <v>26000000</v>
      </c>
      <c r="H2417" s="3" t="s">
        <v>49</v>
      </c>
      <c r="I2417" t="str">
        <f t="shared" si="261"/>
        <v>50000+</v>
      </c>
      <c r="J2417" s="1">
        <f t="shared" si="262"/>
        <v>50000</v>
      </c>
      <c r="K2417" t="s">
        <v>17</v>
      </c>
      <c r="L2417" s="2">
        <v>0</v>
      </c>
      <c r="M2417" s="1">
        <f t="shared" si="263"/>
        <v>0</v>
      </c>
      <c r="N2417" t="s">
        <v>18</v>
      </c>
      <c r="O2417" t="s">
        <v>3215</v>
      </c>
      <c r="P2417" t="s">
        <v>484</v>
      </c>
      <c r="Q2417" t="str">
        <f t="shared" si="264"/>
        <v>2018</v>
      </c>
      <c r="R2417" t="str">
        <f t="shared" si="265"/>
        <v>May</v>
      </c>
      <c r="S2417" t="s">
        <v>3142</v>
      </c>
      <c r="T2417" t="s">
        <v>71</v>
      </c>
    </row>
    <row r="2418" spans="1:20" x14ac:dyDescent="0.3">
      <c r="A2418" t="s">
        <v>3233</v>
      </c>
      <c r="B2418" t="s">
        <v>3213</v>
      </c>
      <c r="C2418">
        <v>4.5999999999999996</v>
      </c>
      <c r="D2418">
        <f t="shared" si="259"/>
        <v>5</v>
      </c>
      <c r="E2418">
        <v>717</v>
      </c>
      <c r="F2418" t="s">
        <v>273</v>
      </c>
      <c r="G2418">
        <f t="shared" si="260"/>
        <v>5400000</v>
      </c>
      <c r="H2418" s="3" t="s">
        <v>90</v>
      </c>
      <c r="I2418" t="str">
        <f t="shared" si="261"/>
        <v>5000+</v>
      </c>
      <c r="J2418" s="1">
        <f t="shared" si="262"/>
        <v>5000</v>
      </c>
      <c r="K2418" t="s">
        <v>596</v>
      </c>
      <c r="L2418" s="2" t="s">
        <v>1437</v>
      </c>
      <c r="M2418" s="1">
        <f t="shared" si="263"/>
        <v>5.99</v>
      </c>
      <c r="N2418" t="s">
        <v>18</v>
      </c>
      <c r="O2418" t="s">
        <v>3215</v>
      </c>
      <c r="P2418" t="s">
        <v>140</v>
      </c>
      <c r="Q2418" t="str">
        <f t="shared" si="264"/>
        <v>2018</v>
      </c>
      <c r="R2418" t="str">
        <f t="shared" si="265"/>
        <v>May</v>
      </c>
      <c r="S2418" t="s">
        <v>3234</v>
      </c>
      <c r="T2418" t="s">
        <v>245</v>
      </c>
    </row>
    <row r="2419" spans="1:20" x14ac:dyDescent="0.3">
      <c r="A2419" t="s">
        <v>3486</v>
      </c>
      <c r="B2419" t="s">
        <v>3213</v>
      </c>
      <c r="C2419">
        <v>4.4000000000000004</v>
      </c>
      <c r="D2419">
        <f t="shared" si="259"/>
        <v>5</v>
      </c>
      <c r="E2419">
        <v>137</v>
      </c>
      <c r="F2419" t="s">
        <v>142</v>
      </c>
      <c r="G2419">
        <f t="shared" si="260"/>
        <v>11000000</v>
      </c>
      <c r="H2419" s="3" t="s">
        <v>719</v>
      </c>
      <c r="I2419" t="str">
        <f t="shared" si="261"/>
        <v>1000+</v>
      </c>
      <c r="J2419" s="1">
        <f t="shared" si="262"/>
        <v>1000</v>
      </c>
      <c r="K2419" t="s">
        <v>17</v>
      </c>
      <c r="L2419" s="2">
        <v>0</v>
      </c>
      <c r="M2419" s="1">
        <f t="shared" si="263"/>
        <v>0</v>
      </c>
      <c r="N2419" t="s">
        <v>18</v>
      </c>
      <c r="O2419" t="s">
        <v>3215</v>
      </c>
      <c r="P2419" t="s">
        <v>445</v>
      </c>
      <c r="Q2419" t="str">
        <f t="shared" si="264"/>
        <v>2018</v>
      </c>
      <c r="R2419" t="str">
        <f t="shared" si="265"/>
        <v>May</v>
      </c>
      <c r="S2419" t="s">
        <v>856</v>
      </c>
      <c r="T2419" t="s">
        <v>46</v>
      </c>
    </row>
    <row r="2420" spans="1:20" x14ac:dyDescent="0.3">
      <c r="A2420" t="s">
        <v>3248</v>
      </c>
      <c r="B2420" t="s">
        <v>3213</v>
      </c>
      <c r="C2420">
        <v>3.8</v>
      </c>
      <c r="D2420">
        <f t="shared" si="259"/>
        <v>4</v>
      </c>
      <c r="E2420">
        <v>206</v>
      </c>
      <c r="F2420" t="s">
        <v>409</v>
      </c>
      <c r="G2420">
        <f t="shared" si="260"/>
        <v>9500000</v>
      </c>
      <c r="H2420" s="3" t="s">
        <v>16</v>
      </c>
      <c r="I2420" t="str">
        <f t="shared" si="261"/>
        <v>10000+</v>
      </c>
      <c r="J2420" s="1">
        <f t="shared" si="262"/>
        <v>10000</v>
      </c>
      <c r="K2420" t="s">
        <v>596</v>
      </c>
      <c r="L2420" s="2" t="s">
        <v>943</v>
      </c>
      <c r="M2420" s="1">
        <f t="shared" si="263"/>
        <v>2.99</v>
      </c>
      <c r="N2420" t="s">
        <v>18</v>
      </c>
      <c r="O2420" t="s">
        <v>3215</v>
      </c>
      <c r="P2420" t="s">
        <v>124</v>
      </c>
      <c r="Q2420" t="str">
        <f t="shared" si="264"/>
        <v>2018</v>
      </c>
      <c r="R2420" t="str">
        <f t="shared" si="265"/>
        <v>April</v>
      </c>
      <c r="S2420" t="s">
        <v>3249</v>
      </c>
      <c r="T2420" t="s">
        <v>76</v>
      </c>
    </row>
    <row r="2421" spans="1:20" x14ac:dyDescent="0.3">
      <c r="A2421" t="s">
        <v>3302</v>
      </c>
      <c r="B2421" t="s">
        <v>3213</v>
      </c>
      <c r="C2421">
        <v>3.5</v>
      </c>
      <c r="D2421">
        <f t="shared" si="259"/>
        <v>4</v>
      </c>
      <c r="E2421">
        <v>3</v>
      </c>
      <c r="F2421" t="s">
        <v>2542</v>
      </c>
      <c r="G2421">
        <f t="shared" si="260"/>
        <v>62000000</v>
      </c>
      <c r="H2421" s="3" t="s">
        <v>942</v>
      </c>
      <c r="I2421" t="str">
        <f t="shared" si="261"/>
        <v>100+</v>
      </c>
      <c r="J2421" s="1">
        <f t="shared" si="262"/>
        <v>100</v>
      </c>
      <c r="K2421" t="s">
        <v>596</v>
      </c>
      <c r="L2421" s="2" t="s">
        <v>3236</v>
      </c>
      <c r="M2421" s="1">
        <f t="shared" si="263"/>
        <v>24.99</v>
      </c>
      <c r="N2421" t="s">
        <v>18</v>
      </c>
      <c r="O2421" t="s">
        <v>3215</v>
      </c>
      <c r="P2421" t="s">
        <v>3303</v>
      </c>
      <c r="Q2421" t="str">
        <f t="shared" si="264"/>
        <v>2017</v>
      </c>
      <c r="R2421" t="str">
        <f t="shared" si="265"/>
        <v>October</v>
      </c>
      <c r="S2421">
        <v>1.2</v>
      </c>
      <c r="T2421" t="s">
        <v>22</v>
      </c>
    </row>
    <row r="2422" spans="1:20" x14ac:dyDescent="0.3">
      <c r="A2422" t="s">
        <v>3331</v>
      </c>
      <c r="B2422" t="s">
        <v>3213</v>
      </c>
      <c r="C2422">
        <v>4.8</v>
      </c>
      <c r="D2422">
        <f t="shared" si="259"/>
        <v>5</v>
      </c>
      <c r="E2422">
        <v>12</v>
      </c>
      <c r="F2422" t="s">
        <v>276</v>
      </c>
      <c r="G2422">
        <f t="shared" si="260"/>
        <v>18000000</v>
      </c>
      <c r="H2422" s="3" t="s">
        <v>719</v>
      </c>
      <c r="I2422" t="str">
        <f t="shared" si="261"/>
        <v>1000+</v>
      </c>
      <c r="J2422" s="1">
        <f t="shared" si="262"/>
        <v>1000</v>
      </c>
      <c r="K2422" t="s">
        <v>596</v>
      </c>
      <c r="L2422" s="2" t="s">
        <v>3332</v>
      </c>
      <c r="M2422" s="1">
        <f t="shared" si="263"/>
        <v>19.989999999999998</v>
      </c>
      <c r="N2422" t="s">
        <v>18</v>
      </c>
      <c r="O2422" t="s">
        <v>3215</v>
      </c>
      <c r="P2422" t="s">
        <v>2476</v>
      </c>
      <c r="Q2422" t="str">
        <f t="shared" si="264"/>
        <v>2017</v>
      </c>
      <c r="R2422" t="str">
        <f t="shared" si="265"/>
        <v>June</v>
      </c>
      <c r="S2422" t="s">
        <v>3333</v>
      </c>
      <c r="T2422" t="s">
        <v>71</v>
      </c>
    </row>
    <row r="2423" spans="1:20" x14ac:dyDescent="0.3">
      <c r="A2423" t="s">
        <v>3487</v>
      </c>
      <c r="B2423" t="s">
        <v>3213</v>
      </c>
      <c r="C2423">
        <v>4.3</v>
      </c>
      <c r="D2423">
        <f t="shared" si="259"/>
        <v>5</v>
      </c>
      <c r="E2423">
        <v>4107</v>
      </c>
      <c r="F2423" t="s">
        <v>39</v>
      </c>
      <c r="G2423">
        <f t="shared" si="260"/>
        <v>1000</v>
      </c>
      <c r="H2423" s="3" t="s">
        <v>43</v>
      </c>
      <c r="I2423" t="str">
        <f t="shared" si="261"/>
        <v>100000+</v>
      </c>
      <c r="J2423" s="1">
        <f t="shared" si="262"/>
        <v>100000</v>
      </c>
      <c r="K2423" t="s">
        <v>17</v>
      </c>
      <c r="L2423" s="2">
        <v>0</v>
      </c>
      <c r="M2423" s="1">
        <f t="shared" si="263"/>
        <v>0</v>
      </c>
      <c r="N2423" t="s">
        <v>18</v>
      </c>
      <c r="O2423" t="s">
        <v>3215</v>
      </c>
      <c r="P2423" t="s">
        <v>2536</v>
      </c>
      <c r="Q2423" t="str">
        <f t="shared" si="264"/>
        <v>2018</v>
      </c>
      <c r="R2423" t="str">
        <f t="shared" si="265"/>
        <v>April</v>
      </c>
      <c r="S2423" t="s">
        <v>39</v>
      </c>
      <c r="T2423" t="s">
        <v>39</v>
      </c>
    </row>
    <row r="2424" spans="1:20" x14ac:dyDescent="0.3">
      <c r="A2424" t="s">
        <v>3488</v>
      </c>
      <c r="B2424" t="s">
        <v>3213</v>
      </c>
      <c r="C2424">
        <v>3.5</v>
      </c>
      <c r="D2424">
        <f t="shared" si="259"/>
        <v>4</v>
      </c>
      <c r="E2424">
        <v>0</v>
      </c>
      <c r="F2424" t="s">
        <v>65</v>
      </c>
      <c r="G2424">
        <f t="shared" si="260"/>
        <v>3100000</v>
      </c>
      <c r="H2424" s="3" t="s">
        <v>1178</v>
      </c>
      <c r="I2424" t="str">
        <f t="shared" si="261"/>
        <v>1+</v>
      </c>
      <c r="J2424" s="1">
        <f t="shared" si="262"/>
        <v>1</v>
      </c>
      <c r="K2424" t="s">
        <v>596</v>
      </c>
      <c r="L2424" s="2" t="s">
        <v>943</v>
      </c>
      <c r="M2424" s="1">
        <f t="shared" si="263"/>
        <v>2.99</v>
      </c>
      <c r="N2424" t="s">
        <v>18</v>
      </c>
      <c r="O2424" t="s">
        <v>3215</v>
      </c>
      <c r="P2424" t="s">
        <v>32</v>
      </c>
      <c r="Q2424" t="str">
        <f t="shared" si="264"/>
        <v>2018</v>
      </c>
      <c r="R2424" t="str">
        <f t="shared" si="265"/>
        <v>August</v>
      </c>
      <c r="S2424">
        <v>1</v>
      </c>
      <c r="T2424" t="s">
        <v>71</v>
      </c>
    </row>
    <row r="2425" spans="1:20" x14ac:dyDescent="0.3">
      <c r="A2425" t="s">
        <v>3489</v>
      </c>
      <c r="B2425" t="s">
        <v>3213</v>
      </c>
      <c r="C2425">
        <v>3.5</v>
      </c>
      <c r="D2425">
        <f t="shared" si="259"/>
        <v>4</v>
      </c>
      <c r="E2425">
        <v>2</v>
      </c>
      <c r="F2425" t="s">
        <v>1314</v>
      </c>
      <c r="G2425">
        <f t="shared" si="260"/>
        <v>1800000</v>
      </c>
      <c r="H2425" s="3" t="s">
        <v>937</v>
      </c>
      <c r="I2425" t="str">
        <f t="shared" si="261"/>
        <v>50+</v>
      </c>
      <c r="J2425" s="1">
        <f t="shared" si="262"/>
        <v>50</v>
      </c>
      <c r="K2425" t="s">
        <v>596</v>
      </c>
      <c r="L2425" s="2" t="s">
        <v>3134</v>
      </c>
      <c r="M2425" s="1">
        <f t="shared" si="263"/>
        <v>0.99</v>
      </c>
      <c r="N2425" t="s">
        <v>18</v>
      </c>
      <c r="O2425" t="s">
        <v>3215</v>
      </c>
      <c r="P2425" t="s">
        <v>279</v>
      </c>
      <c r="Q2425" t="str">
        <f t="shared" si="264"/>
        <v>2018</v>
      </c>
      <c r="R2425" t="str">
        <f t="shared" si="265"/>
        <v>August</v>
      </c>
      <c r="S2425">
        <v>1.1000000000000001</v>
      </c>
      <c r="T2425" t="s">
        <v>71</v>
      </c>
    </row>
    <row r="2426" spans="1:20" x14ac:dyDescent="0.3">
      <c r="A2426" t="s">
        <v>3490</v>
      </c>
      <c r="B2426" t="s">
        <v>3213</v>
      </c>
      <c r="C2426">
        <v>3.5</v>
      </c>
      <c r="D2426">
        <f t="shared" si="259"/>
        <v>4</v>
      </c>
      <c r="E2426">
        <v>0</v>
      </c>
      <c r="F2426" t="s">
        <v>812</v>
      </c>
      <c r="G2426">
        <f t="shared" si="260"/>
        <v>66000000</v>
      </c>
      <c r="H2426" s="3" t="s">
        <v>1147</v>
      </c>
      <c r="I2426" t="str">
        <f t="shared" si="261"/>
        <v>10+</v>
      </c>
      <c r="J2426" s="1">
        <f t="shared" si="262"/>
        <v>10</v>
      </c>
      <c r="K2426" t="s">
        <v>596</v>
      </c>
      <c r="L2426" s="2" t="s">
        <v>1437</v>
      </c>
      <c r="M2426" s="1">
        <f t="shared" si="263"/>
        <v>5.99</v>
      </c>
      <c r="N2426" t="s">
        <v>18</v>
      </c>
      <c r="O2426" t="s">
        <v>3215</v>
      </c>
      <c r="P2426" t="s">
        <v>262</v>
      </c>
      <c r="Q2426" t="str">
        <f t="shared" si="264"/>
        <v>2018</v>
      </c>
      <c r="R2426" t="str">
        <f t="shared" si="265"/>
        <v>July</v>
      </c>
      <c r="S2426" t="s">
        <v>21</v>
      </c>
      <c r="T2426" t="s">
        <v>40</v>
      </c>
    </row>
    <row r="2427" spans="1:20" x14ac:dyDescent="0.3">
      <c r="A2427" t="s">
        <v>3491</v>
      </c>
      <c r="B2427" t="s">
        <v>3213</v>
      </c>
      <c r="C2427">
        <v>3.5</v>
      </c>
      <c r="D2427">
        <f t="shared" si="259"/>
        <v>4</v>
      </c>
      <c r="E2427">
        <v>0</v>
      </c>
      <c r="F2427" t="s">
        <v>427</v>
      </c>
      <c r="G2427">
        <f t="shared" si="260"/>
        <v>5000000</v>
      </c>
      <c r="H2427" s="3" t="s">
        <v>1178</v>
      </c>
      <c r="I2427" t="str">
        <f t="shared" si="261"/>
        <v>1+</v>
      </c>
      <c r="J2427" s="1">
        <f t="shared" si="262"/>
        <v>1</v>
      </c>
      <c r="K2427" t="s">
        <v>596</v>
      </c>
      <c r="L2427" s="2" t="s">
        <v>3134</v>
      </c>
      <c r="M2427" s="1">
        <f t="shared" si="263"/>
        <v>0.99</v>
      </c>
      <c r="N2427" t="s">
        <v>18</v>
      </c>
      <c r="O2427" t="s">
        <v>3215</v>
      </c>
      <c r="P2427" t="s">
        <v>265</v>
      </c>
      <c r="Q2427" t="str">
        <f t="shared" si="264"/>
        <v>2018</v>
      </c>
      <c r="R2427" t="str">
        <f t="shared" si="265"/>
        <v>July</v>
      </c>
      <c r="S2427">
        <v>1</v>
      </c>
      <c r="T2427" t="s">
        <v>22</v>
      </c>
    </row>
    <row r="2428" spans="1:20" x14ac:dyDescent="0.3">
      <c r="A2428" t="s">
        <v>3492</v>
      </c>
      <c r="B2428" t="s">
        <v>3213</v>
      </c>
      <c r="C2428">
        <v>3.7</v>
      </c>
      <c r="D2428">
        <f t="shared" si="259"/>
        <v>4</v>
      </c>
      <c r="E2428">
        <v>9</v>
      </c>
      <c r="F2428" t="s">
        <v>258</v>
      </c>
      <c r="G2428">
        <f t="shared" si="260"/>
        <v>2900000</v>
      </c>
      <c r="H2428" s="3" t="s">
        <v>1122</v>
      </c>
      <c r="I2428" t="str">
        <f t="shared" si="261"/>
        <v>500+</v>
      </c>
      <c r="J2428" s="1">
        <f t="shared" si="262"/>
        <v>500</v>
      </c>
      <c r="K2428" t="s">
        <v>17</v>
      </c>
      <c r="L2428" s="2">
        <v>0</v>
      </c>
      <c r="M2428" s="1">
        <f t="shared" si="263"/>
        <v>0</v>
      </c>
      <c r="N2428" t="s">
        <v>18</v>
      </c>
      <c r="O2428" t="s">
        <v>3215</v>
      </c>
      <c r="P2428" t="s">
        <v>740</v>
      </c>
      <c r="Q2428" t="str">
        <f t="shared" si="264"/>
        <v>2018</v>
      </c>
      <c r="R2428" t="str">
        <f t="shared" si="265"/>
        <v>July</v>
      </c>
      <c r="S2428">
        <v>1.1000000000000001</v>
      </c>
      <c r="T2428" t="s">
        <v>22</v>
      </c>
    </row>
    <row r="2429" spans="1:20" x14ac:dyDescent="0.3">
      <c r="A2429" t="s">
        <v>3493</v>
      </c>
      <c r="B2429" t="s">
        <v>3213</v>
      </c>
      <c r="C2429">
        <v>5</v>
      </c>
      <c r="D2429">
        <f t="shared" si="259"/>
        <v>5</v>
      </c>
      <c r="E2429">
        <v>3</v>
      </c>
      <c r="F2429" t="s">
        <v>364</v>
      </c>
      <c r="G2429">
        <f t="shared" si="260"/>
        <v>22000000</v>
      </c>
      <c r="H2429" s="3" t="s">
        <v>942</v>
      </c>
      <c r="I2429" t="str">
        <f t="shared" si="261"/>
        <v>100+</v>
      </c>
      <c r="J2429" s="1">
        <f t="shared" si="262"/>
        <v>100</v>
      </c>
      <c r="K2429" t="s">
        <v>17</v>
      </c>
      <c r="L2429" s="2">
        <v>0</v>
      </c>
      <c r="M2429" s="1">
        <f t="shared" si="263"/>
        <v>0</v>
      </c>
      <c r="N2429" t="s">
        <v>18</v>
      </c>
      <c r="O2429" t="s">
        <v>3215</v>
      </c>
      <c r="P2429" t="s">
        <v>322</v>
      </c>
      <c r="Q2429" t="str">
        <f t="shared" si="264"/>
        <v>2018</v>
      </c>
      <c r="R2429" t="str">
        <f t="shared" si="265"/>
        <v>July</v>
      </c>
      <c r="S2429" t="s">
        <v>1027</v>
      </c>
      <c r="T2429" t="s">
        <v>245</v>
      </c>
    </row>
    <row r="2430" spans="1:20" x14ac:dyDescent="0.3">
      <c r="A2430" t="s">
        <v>3494</v>
      </c>
      <c r="B2430" t="s">
        <v>3213</v>
      </c>
      <c r="C2430">
        <v>3</v>
      </c>
      <c r="D2430">
        <f t="shared" si="259"/>
        <v>3</v>
      </c>
      <c r="E2430">
        <v>2</v>
      </c>
      <c r="F2430" t="s">
        <v>242</v>
      </c>
      <c r="G2430">
        <f t="shared" si="260"/>
        <v>16000000</v>
      </c>
      <c r="H2430" s="3" t="s">
        <v>1122</v>
      </c>
      <c r="I2430" t="str">
        <f t="shared" si="261"/>
        <v>500+</v>
      </c>
      <c r="J2430" s="1">
        <f t="shared" si="262"/>
        <v>500</v>
      </c>
      <c r="K2430" t="s">
        <v>17</v>
      </c>
      <c r="L2430" s="2">
        <v>0</v>
      </c>
      <c r="M2430" s="1">
        <f t="shared" si="263"/>
        <v>0</v>
      </c>
      <c r="N2430" t="s">
        <v>18</v>
      </c>
      <c r="O2430" t="s">
        <v>3215</v>
      </c>
      <c r="P2430" t="s">
        <v>369</v>
      </c>
      <c r="Q2430" t="str">
        <f t="shared" si="264"/>
        <v>2018</v>
      </c>
      <c r="R2430" t="str">
        <f t="shared" si="265"/>
        <v>July</v>
      </c>
      <c r="S2430" t="s">
        <v>1186</v>
      </c>
      <c r="T2430" t="s">
        <v>46</v>
      </c>
    </row>
    <row r="2431" spans="1:20" x14ac:dyDescent="0.3">
      <c r="A2431" t="s">
        <v>3495</v>
      </c>
      <c r="B2431" t="s">
        <v>3213</v>
      </c>
      <c r="C2431">
        <v>3.7</v>
      </c>
      <c r="D2431">
        <f t="shared" si="259"/>
        <v>4</v>
      </c>
      <c r="E2431">
        <v>20</v>
      </c>
      <c r="F2431" t="s">
        <v>15</v>
      </c>
      <c r="G2431">
        <f t="shared" si="260"/>
        <v>19000000</v>
      </c>
      <c r="H2431" s="3" t="s">
        <v>719</v>
      </c>
      <c r="I2431" t="str">
        <f t="shared" si="261"/>
        <v>1000+</v>
      </c>
      <c r="J2431" s="1">
        <f t="shared" si="262"/>
        <v>1000</v>
      </c>
      <c r="K2431" t="s">
        <v>17</v>
      </c>
      <c r="L2431" s="2">
        <v>0</v>
      </c>
      <c r="M2431" s="1">
        <f t="shared" si="263"/>
        <v>0</v>
      </c>
      <c r="N2431" t="s">
        <v>18</v>
      </c>
      <c r="O2431" t="s">
        <v>3215</v>
      </c>
      <c r="P2431" t="s">
        <v>801</v>
      </c>
      <c r="Q2431" t="str">
        <f t="shared" si="264"/>
        <v>2018</v>
      </c>
      <c r="R2431" t="str">
        <f t="shared" si="265"/>
        <v>June</v>
      </c>
      <c r="S2431" t="s">
        <v>3496</v>
      </c>
      <c r="T2431" t="s">
        <v>245</v>
      </c>
    </row>
    <row r="2432" spans="1:20" x14ac:dyDescent="0.3">
      <c r="A2432" t="s">
        <v>3497</v>
      </c>
      <c r="B2432" t="s">
        <v>3213</v>
      </c>
      <c r="C2432">
        <v>3.5</v>
      </c>
      <c r="D2432">
        <f t="shared" si="259"/>
        <v>4</v>
      </c>
      <c r="E2432">
        <v>0</v>
      </c>
      <c r="F2432" t="s">
        <v>708</v>
      </c>
      <c r="G2432">
        <f t="shared" si="260"/>
        <v>40000000</v>
      </c>
      <c r="H2432" s="3" t="s">
        <v>937</v>
      </c>
      <c r="I2432" t="str">
        <f t="shared" si="261"/>
        <v>50+</v>
      </c>
      <c r="J2432" s="1">
        <f t="shared" si="262"/>
        <v>50</v>
      </c>
      <c r="K2432" t="s">
        <v>17</v>
      </c>
      <c r="L2432" s="2">
        <v>0</v>
      </c>
      <c r="M2432" s="1">
        <f t="shared" si="263"/>
        <v>0</v>
      </c>
      <c r="N2432" t="s">
        <v>18</v>
      </c>
      <c r="O2432" t="s">
        <v>3215</v>
      </c>
      <c r="P2432" t="s">
        <v>265</v>
      </c>
      <c r="Q2432" t="str">
        <f t="shared" si="264"/>
        <v>2018</v>
      </c>
      <c r="R2432" t="str">
        <f t="shared" si="265"/>
        <v>July</v>
      </c>
      <c r="S2432" t="s">
        <v>3498</v>
      </c>
      <c r="T2432" t="s">
        <v>22</v>
      </c>
    </row>
    <row r="2433" spans="1:20" x14ac:dyDescent="0.3">
      <c r="A2433" t="s">
        <v>3499</v>
      </c>
      <c r="B2433" t="s">
        <v>3213</v>
      </c>
      <c r="C2433">
        <v>3.5</v>
      </c>
      <c r="D2433">
        <f t="shared" si="259"/>
        <v>4</v>
      </c>
      <c r="E2433">
        <v>6</v>
      </c>
      <c r="F2433" t="s">
        <v>119</v>
      </c>
      <c r="G2433">
        <f t="shared" si="260"/>
        <v>23000000</v>
      </c>
      <c r="H2433" s="3" t="s">
        <v>942</v>
      </c>
      <c r="I2433" t="str">
        <f t="shared" si="261"/>
        <v>100+</v>
      </c>
      <c r="J2433" s="1">
        <f t="shared" si="262"/>
        <v>100</v>
      </c>
      <c r="K2433" t="s">
        <v>17</v>
      </c>
      <c r="L2433" s="2">
        <v>0</v>
      </c>
      <c r="M2433" s="1">
        <f t="shared" si="263"/>
        <v>0</v>
      </c>
      <c r="N2433" t="s">
        <v>18</v>
      </c>
      <c r="O2433" t="s">
        <v>3215</v>
      </c>
      <c r="P2433" t="s">
        <v>165</v>
      </c>
      <c r="Q2433" t="str">
        <f t="shared" si="264"/>
        <v>2018</v>
      </c>
      <c r="R2433" t="str">
        <f t="shared" si="265"/>
        <v>July</v>
      </c>
      <c r="S2433" t="s">
        <v>3500</v>
      </c>
      <c r="T2433" t="s">
        <v>245</v>
      </c>
    </row>
    <row r="2434" spans="1:20" x14ac:dyDescent="0.3">
      <c r="A2434" t="s">
        <v>3501</v>
      </c>
      <c r="B2434" t="s">
        <v>3213</v>
      </c>
      <c r="C2434">
        <v>3.5</v>
      </c>
      <c r="D2434">
        <f t="shared" si="259"/>
        <v>4</v>
      </c>
      <c r="E2434">
        <v>2</v>
      </c>
      <c r="F2434" t="s">
        <v>164</v>
      </c>
      <c r="G2434">
        <f t="shared" si="260"/>
        <v>15000000</v>
      </c>
      <c r="H2434" s="3" t="s">
        <v>942</v>
      </c>
      <c r="I2434" t="str">
        <f t="shared" si="261"/>
        <v>100+</v>
      </c>
      <c r="J2434" s="1">
        <f t="shared" si="262"/>
        <v>100</v>
      </c>
      <c r="K2434" t="s">
        <v>17</v>
      </c>
      <c r="L2434" s="2">
        <v>0</v>
      </c>
      <c r="M2434" s="1">
        <f t="shared" si="263"/>
        <v>0</v>
      </c>
      <c r="N2434" t="s">
        <v>18</v>
      </c>
      <c r="O2434" t="s">
        <v>3215</v>
      </c>
      <c r="P2434" t="s">
        <v>153</v>
      </c>
      <c r="Q2434" t="str">
        <f t="shared" si="264"/>
        <v>2018</v>
      </c>
      <c r="R2434" t="str">
        <f t="shared" si="265"/>
        <v>August</v>
      </c>
      <c r="S2434">
        <v>1.2</v>
      </c>
      <c r="T2434" t="s">
        <v>63</v>
      </c>
    </row>
    <row r="2435" spans="1:20" x14ac:dyDescent="0.3">
      <c r="A2435" t="s">
        <v>3502</v>
      </c>
      <c r="B2435" t="s">
        <v>3213</v>
      </c>
      <c r="C2435">
        <v>3.5</v>
      </c>
      <c r="D2435">
        <f t="shared" ref="D2435:D2498" si="266">IF(C2435&gt;4,5,IF(C2435&gt;3,4,IF(C2435&gt;2,3,IF(C2435&gt;1,2,1))))</f>
        <v>4</v>
      </c>
      <c r="E2435">
        <v>0</v>
      </c>
      <c r="F2435" t="s">
        <v>55</v>
      </c>
      <c r="G2435">
        <f t="shared" ref="G2435:G2498" si="267">IF(RIGHT(F2435,1)="M",LEFT(F2435,LEN(F2435)-1)*1000000,IF(RIGHT(F2435,1)="K",LEFT(F2435,LEN(F2435)-1)*1000, 1000))</f>
        <v>29000000</v>
      </c>
      <c r="H2435" s="3" t="s">
        <v>1147</v>
      </c>
      <c r="I2435" t="str">
        <f t="shared" ref="I2435:I2498" si="268">SUBSTITUTE(H2435,",","")</f>
        <v>10+</v>
      </c>
      <c r="J2435" s="1">
        <f t="shared" ref="J2435:J2498" si="269">VALUE(LEFT(I2435,LEN(I2435)-1))</f>
        <v>10</v>
      </c>
      <c r="K2435" t="s">
        <v>17</v>
      </c>
      <c r="L2435" s="2">
        <v>0</v>
      </c>
      <c r="M2435" s="1">
        <f t="shared" ref="M2435:M2498" si="270">VALUE(IF(RIGHT(L2435,LEN(L2435)-1)="",0,RIGHT(L2435,LEN(L2435)-1)))</f>
        <v>0</v>
      </c>
      <c r="N2435" t="s">
        <v>18</v>
      </c>
      <c r="O2435" t="s">
        <v>3215</v>
      </c>
      <c r="P2435" t="s">
        <v>450</v>
      </c>
      <c r="Q2435" t="str">
        <f t="shared" ref="Q2435:Q2498" si="271">RIGHT(P2435,4)</f>
        <v>2018</v>
      </c>
      <c r="R2435" t="str">
        <f t="shared" ref="R2435:R2498" si="272">LEFT(P2435,FIND(" ",P2435)-1)</f>
        <v>July</v>
      </c>
      <c r="S2435" t="s">
        <v>3503</v>
      </c>
      <c r="T2435" t="s">
        <v>22</v>
      </c>
    </row>
    <row r="2436" spans="1:20" x14ac:dyDescent="0.3">
      <c r="A2436" t="s">
        <v>3504</v>
      </c>
      <c r="B2436" t="s">
        <v>3213</v>
      </c>
      <c r="C2436">
        <v>3.5</v>
      </c>
      <c r="D2436">
        <f t="shared" si="266"/>
        <v>4</v>
      </c>
      <c r="E2436">
        <v>0</v>
      </c>
      <c r="F2436" t="s">
        <v>242</v>
      </c>
      <c r="G2436">
        <f t="shared" si="267"/>
        <v>16000000</v>
      </c>
      <c r="H2436" s="3" t="s">
        <v>1147</v>
      </c>
      <c r="I2436" t="str">
        <f t="shared" si="268"/>
        <v>10+</v>
      </c>
      <c r="J2436" s="1">
        <f t="shared" si="269"/>
        <v>10</v>
      </c>
      <c r="K2436" t="s">
        <v>17</v>
      </c>
      <c r="L2436" s="2">
        <v>0</v>
      </c>
      <c r="M2436" s="1">
        <f t="shared" si="270"/>
        <v>0</v>
      </c>
      <c r="N2436" t="s">
        <v>18</v>
      </c>
      <c r="O2436" t="s">
        <v>3215</v>
      </c>
      <c r="P2436" t="s">
        <v>32</v>
      </c>
      <c r="Q2436" t="str">
        <f t="shared" si="271"/>
        <v>2018</v>
      </c>
      <c r="R2436" t="str">
        <f t="shared" si="272"/>
        <v>August</v>
      </c>
      <c r="S2436" t="s">
        <v>210</v>
      </c>
      <c r="T2436" t="s">
        <v>71</v>
      </c>
    </row>
    <row r="2437" spans="1:20" x14ac:dyDescent="0.3">
      <c r="A2437" t="s">
        <v>3505</v>
      </c>
      <c r="B2437" t="s">
        <v>3213</v>
      </c>
      <c r="C2437">
        <v>3.5</v>
      </c>
      <c r="D2437">
        <f t="shared" si="266"/>
        <v>4</v>
      </c>
      <c r="E2437">
        <v>0</v>
      </c>
      <c r="F2437" t="s">
        <v>1720</v>
      </c>
      <c r="G2437">
        <f t="shared" si="267"/>
        <v>65000000</v>
      </c>
      <c r="H2437" s="3" t="s">
        <v>942</v>
      </c>
      <c r="I2437" t="str">
        <f t="shared" si="268"/>
        <v>100+</v>
      </c>
      <c r="J2437" s="1">
        <f t="shared" si="269"/>
        <v>100</v>
      </c>
      <c r="K2437" t="s">
        <v>17</v>
      </c>
      <c r="L2437" s="2">
        <v>0</v>
      </c>
      <c r="M2437" s="1">
        <f t="shared" si="270"/>
        <v>0</v>
      </c>
      <c r="N2437" t="s">
        <v>18</v>
      </c>
      <c r="O2437" t="s">
        <v>3215</v>
      </c>
      <c r="P2437" t="s">
        <v>274</v>
      </c>
      <c r="Q2437" t="str">
        <f t="shared" si="271"/>
        <v>2018</v>
      </c>
      <c r="R2437" t="str">
        <f t="shared" si="272"/>
        <v>July</v>
      </c>
      <c r="S2437">
        <v>2</v>
      </c>
      <c r="T2437" t="s">
        <v>245</v>
      </c>
    </row>
    <row r="2438" spans="1:20" x14ac:dyDescent="0.3">
      <c r="A2438" t="s">
        <v>3506</v>
      </c>
      <c r="B2438" t="s">
        <v>3213</v>
      </c>
      <c r="C2438">
        <v>3.5</v>
      </c>
      <c r="D2438">
        <f t="shared" si="266"/>
        <v>4</v>
      </c>
      <c r="E2438">
        <v>0</v>
      </c>
      <c r="F2438" t="s">
        <v>55</v>
      </c>
      <c r="G2438">
        <f t="shared" si="267"/>
        <v>29000000</v>
      </c>
      <c r="H2438" s="3" t="s">
        <v>942</v>
      </c>
      <c r="I2438" t="str">
        <f t="shared" si="268"/>
        <v>100+</v>
      </c>
      <c r="J2438" s="1">
        <f t="shared" si="269"/>
        <v>100</v>
      </c>
      <c r="K2438" t="s">
        <v>17</v>
      </c>
      <c r="L2438" s="2">
        <v>0</v>
      </c>
      <c r="M2438" s="1">
        <f t="shared" si="270"/>
        <v>0</v>
      </c>
      <c r="N2438" t="s">
        <v>18</v>
      </c>
      <c r="O2438" t="s">
        <v>3215</v>
      </c>
      <c r="P2438" t="s">
        <v>237</v>
      </c>
      <c r="Q2438" t="str">
        <f t="shared" si="271"/>
        <v>2018</v>
      </c>
      <c r="R2438" t="str">
        <f t="shared" si="272"/>
        <v>July</v>
      </c>
      <c r="S2438" t="s">
        <v>3503</v>
      </c>
      <c r="T2438" t="s">
        <v>22</v>
      </c>
    </row>
    <row r="2439" spans="1:20" x14ac:dyDescent="0.3">
      <c r="A2439" t="s">
        <v>3507</v>
      </c>
      <c r="B2439" t="s">
        <v>3213</v>
      </c>
      <c r="C2439">
        <v>3.5</v>
      </c>
      <c r="D2439">
        <f t="shared" si="266"/>
        <v>4</v>
      </c>
      <c r="E2439">
        <v>0</v>
      </c>
      <c r="F2439" t="s">
        <v>78</v>
      </c>
      <c r="G2439">
        <f t="shared" si="267"/>
        <v>20000000</v>
      </c>
      <c r="H2439" s="3" t="s">
        <v>1147</v>
      </c>
      <c r="I2439" t="str">
        <f t="shared" si="268"/>
        <v>10+</v>
      </c>
      <c r="J2439" s="1">
        <f t="shared" si="269"/>
        <v>10</v>
      </c>
      <c r="K2439" t="s">
        <v>17</v>
      </c>
      <c r="L2439" s="2">
        <v>0</v>
      </c>
      <c r="M2439" s="1">
        <f t="shared" si="270"/>
        <v>0</v>
      </c>
      <c r="N2439" t="s">
        <v>111</v>
      </c>
      <c r="O2439" t="s">
        <v>3215</v>
      </c>
      <c r="P2439" t="s">
        <v>192</v>
      </c>
      <c r="Q2439" t="str">
        <f t="shared" si="271"/>
        <v>2018</v>
      </c>
      <c r="R2439" t="str">
        <f t="shared" si="272"/>
        <v>July</v>
      </c>
      <c r="S2439" t="s">
        <v>3006</v>
      </c>
      <c r="T2439" t="s">
        <v>71</v>
      </c>
    </row>
    <row r="2440" spans="1:20" x14ac:dyDescent="0.3">
      <c r="A2440" t="s">
        <v>3508</v>
      </c>
      <c r="B2440" t="s">
        <v>3213</v>
      </c>
      <c r="C2440">
        <v>3.5</v>
      </c>
      <c r="D2440">
        <f t="shared" si="266"/>
        <v>4</v>
      </c>
      <c r="E2440">
        <v>0</v>
      </c>
      <c r="F2440" t="s">
        <v>1040</v>
      </c>
      <c r="G2440">
        <f t="shared" si="267"/>
        <v>3800000</v>
      </c>
      <c r="H2440" s="3" t="s">
        <v>942</v>
      </c>
      <c r="I2440" t="str">
        <f t="shared" si="268"/>
        <v>100+</v>
      </c>
      <c r="J2440" s="1">
        <f t="shared" si="269"/>
        <v>100</v>
      </c>
      <c r="K2440" t="s">
        <v>17</v>
      </c>
      <c r="L2440" s="2">
        <v>0</v>
      </c>
      <c r="M2440" s="1">
        <f t="shared" si="270"/>
        <v>0</v>
      </c>
      <c r="N2440" t="s">
        <v>18</v>
      </c>
      <c r="O2440" t="s">
        <v>3215</v>
      </c>
      <c r="P2440" t="s">
        <v>533</v>
      </c>
      <c r="Q2440" t="str">
        <f t="shared" si="271"/>
        <v>2018</v>
      </c>
      <c r="R2440" t="str">
        <f t="shared" si="272"/>
        <v>July</v>
      </c>
      <c r="S2440" t="s">
        <v>2846</v>
      </c>
      <c r="T2440" t="s">
        <v>46</v>
      </c>
    </row>
    <row r="2441" spans="1:20" x14ac:dyDescent="0.3">
      <c r="A2441" t="s">
        <v>3509</v>
      </c>
      <c r="B2441" t="s">
        <v>3213</v>
      </c>
      <c r="C2441">
        <v>3.5</v>
      </c>
      <c r="D2441">
        <f t="shared" si="266"/>
        <v>4</v>
      </c>
      <c r="E2441">
        <v>0</v>
      </c>
      <c r="F2441" t="s">
        <v>15</v>
      </c>
      <c r="G2441">
        <f t="shared" si="267"/>
        <v>19000000</v>
      </c>
      <c r="H2441" s="3" t="s">
        <v>937</v>
      </c>
      <c r="I2441" t="str">
        <f t="shared" si="268"/>
        <v>50+</v>
      </c>
      <c r="J2441" s="1">
        <f t="shared" si="269"/>
        <v>50</v>
      </c>
      <c r="K2441" t="s">
        <v>17</v>
      </c>
      <c r="L2441" s="2">
        <v>0</v>
      </c>
      <c r="M2441" s="1">
        <f t="shared" si="270"/>
        <v>0</v>
      </c>
      <c r="N2441" t="s">
        <v>18</v>
      </c>
      <c r="O2441" t="s">
        <v>3215</v>
      </c>
      <c r="P2441" t="s">
        <v>237</v>
      </c>
      <c r="Q2441" t="str">
        <f t="shared" si="271"/>
        <v>2018</v>
      </c>
      <c r="R2441" t="str">
        <f t="shared" si="272"/>
        <v>July</v>
      </c>
      <c r="S2441" t="s">
        <v>3510</v>
      </c>
      <c r="T2441" t="s">
        <v>245</v>
      </c>
    </row>
    <row r="2442" spans="1:20" x14ac:dyDescent="0.3">
      <c r="A2442" t="s">
        <v>3511</v>
      </c>
      <c r="B2442" t="s">
        <v>3213</v>
      </c>
      <c r="C2442">
        <v>3.5</v>
      </c>
      <c r="D2442">
        <f t="shared" si="266"/>
        <v>4</v>
      </c>
      <c r="E2442">
        <v>0</v>
      </c>
      <c r="F2442" t="s">
        <v>35</v>
      </c>
      <c r="G2442">
        <f t="shared" si="267"/>
        <v>25000000</v>
      </c>
      <c r="H2442" s="3" t="s">
        <v>1147</v>
      </c>
      <c r="I2442" t="str">
        <f t="shared" si="268"/>
        <v>10+</v>
      </c>
      <c r="J2442" s="1">
        <f t="shared" si="269"/>
        <v>10</v>
      </c>
      <c r="K2442" t="s">
        <v>17</v>
      </c>
      <c r="L2442" s="2">
        <v>0</v>
      </c>
      <c r="M2442" s="1">
        <f t="shared" si="270"/>
        <v>0</v>
      </c>
      <c r="N2442" t="s">
        <v>18</v>
      </c>
      <c r="O2442" t="s">
        <v>3215</v>
      </c>
      <c r="P2442" t="s">
        <v>265</v>
      </c>
      <c r="Q2442" t="str">
        <f t="shared" si="271"/>
        <v>2018</v>
      </c>
      <c r="R2442" t="str">
        <f t="shared" si="272"/>
        <v>July</v>
      </c>
      <c r="S2442" t="s">
        <v>3512</v>
      </c>
      <c r="T2442" t="s">
        <v>46</v>
      </c>
    </row>
    <row r="2443" spans="1:20" x14ac:dyDescent="0.3">
      <c r="A2443" t="s">
        <v>3513</v>
      </c>
      <c r="B2443" t="s">
        <v>3213</v>
      </c>
      <c r="C2443">
        <v>3.5</v>
      </c>
      <c r="D2443">
        <f t="shared" si="266"/>
        <v>4</v>
      </c>
      <c r="E2443">
        <v>0</v>
      </c>
      <c r="F2443" t="s">
        <v>768</v>
      </c>
      <c r="G2443">
        <f t="shared" si="267"/>
        <v>5100000</v>
      </c>
      <c r="H2443" s="3" t="s">
        <v>942</v>
      </c>
      <c r="I2443" t="str">
        <f t="shared" si="268"/>
        <v>100+</v>
      </c>
      <c r="J2443" s="1">
        <f t="shared" si="269"/>
        <v>100</v>
      </c>
      <c r="K2443" t="s">
        <v>17</v>
      </c>
      <c r="L2443" s="2">
        <v>0</v>
      </c>
      <c r="M2443" s="1">
        <f t="shared" si="270"/>
        <v>0</v>
      </c>
      <c r="N2443" t="s">
        <v>18</v>
      </c>
      <c r="O2443" t="s">
        <v>3215</v>
      </c>
      <c r="P2443" t="s">
        <v>279</v>
      </c>
      <c r="Q2443" t="str">
        <f t="shared" si="271"/>
        <v>2018</v>
      </c>
      <c r="R2443" t="str">
        <f t="shared" si="272"/>
        <v>August</v>
      </c>
      <c r="S2443">
        <v>1</v>
      </c>
      <c r="T2443" t="s">
        <v>245</v>
      </c>
    </row>
    <row r="2444" spans="1:20" x14ac:dyDescent="0.3">
      <c r="A2444" t="s">
        <v>3514</v>
      </c>
      <c r="B2444" t="s">
        <v>3213</v>
      </c>
      <c r="C2444">
        <v>3.5</v>
      </c>
      <c r="D2444">
        <f t="shared" si="266"/>
        <v>4</v>
      </c>
      <c r="E2444">
        <v>25</v>
      </c>
      <c r="F2444" t="s">
        <v>242</v>
      </c>
      <c r="G2444">
        <f t="shared" si="267"/>
        <v>16000000</v>
      </c>
      <c r="H2444" s="3" t="s">
        <v>719</v>
      </c>
      <c r="I2444" t="str">
        <f t="shared" si="268"/>
        <v>1000+</v>
      </c>
      <c r="J2444" s="1">
        <f t="shared" si="269"/>
        <v>1000</v>
      </c>
      <c r="K2444" t="s">
        <v>17</v>
      </c>
      <c r="L2444" s="2">
        <v>0</v>
      </c>
      <c r="M2444" s="1">
        <f t="shared" si="270"/>
        <v>0</v>
      </c>
      <c r="N2444" t="s">
        <v>18</v>
      </c>
      <c r="O2444" t="s">
        <v>3215</v>
      </c>
      <c r="P2444" t="s">
        <v>153</v>
      </c>
      <c r="Q2444" t="str">
        <f t="shared" si="271"/>
        <v>2018</v>
      </c>
      <c r="R2444" t="str">
        <f t="shared" si="272"/>
        <v>August</v>
      </c>
      <c r="S2444">
        <v>1.1000000000000001</v>
      </c>
      <c r="T2444" t="s">
        <v>71</v>
      </c>
    </row>
    <row r="2445" spans="1:20" x14ac:dyDescent="0.3">
      <c r="A2445" t="s">
        <v>3515</v>
      </c>
      <c r="B2445" t="s">
        <v>3213</v>
      </c>
      <c r="C2445">
        <v>3.5</v>
      </c>
      <c r="D2445">
        <f t="shared" si="266"/>
        <v>4</v>
      </c>
      <c r="E2445">
        <v>0</v>
      </c>
      <c r="F2445" t="s">
        <v>575</v>
      </c>
      <c r="G2445">
        <f t="shared" si="267"/>
        <v>1500000</v>
      </c>
      <c r="H2445" s="3" t="s">
        <v>1147</v>
      </c>
      <c r="I2445" t="str">
        <f t="shared" si="268"/>
        <v>10+</v>
      </c>
      <c r="J2445" s="1">
        <f t="shared" si="269"/>
        <v>10</v>
      </c>
      <c r="K2445" t="s">
        <v>17</v>
      </c>
      <c r="L2445" s="2">
        <v>0</v>
      </c>
      <c r="M2445" s="1">
        <f t="shared" si="270"/>
        <v>0</v>
      </c>
      <c r="N2445" t="s">
        <v>18</v>
      </c>
      <c r="O2445" t="s">
        <v>3215</v>
      </c>
      <c r="P2445" t="s">
        <v>74</v>
      </c>
      <c r="Q2445" t="str">
        <f t="shared" si="271"/>
        <v>2018</v>
      </c>
      <c r="R2445" t="str">
        <f t="shared" si="272"/>
        <v>July</v>
      </c>
      <c r="S2445">
        <v>1</v>
      </c>
      <c r="T2445" t="s">
        <v>46</v>
      </c>
    </row>
    <row r="2446" spans="1:20" x14ac:dyDescent="0.3">
      <c r="A2446" t="s">
        <v>3516</v>
      </c>
      <c r="B2446" t="s">
        <v>3213</v>
      </c>
      <c r="C2446">
        <v>3.7</v>
      </c>
      <c r="D2446">
        <f t="shared" si="266"/>
        <v>4</v>
      </c>
      <c r="E2446">
        <v>3</v>
      </c>
      <c r="F2446" t="s">
        <v>1161</v>
      </c>
      <c r="G2446">
        <f t="shared" si="267"/>
        <v>10000000</v>
      </c>
      <c r="H2446" s="3" t="s">
        <v>942</v>
      </c>
      <c r="I2446" t="str">
        <f t="shared" si="268"/>
        <v>100+</v>
      </c>
      <c r="J2446" s="1">
        <f t="shared" si="269"/>
        <v>100</v>
      </c>
      <c r="K2446" t="s">
        <v>17</v>
      </c>
      <c r="L2446" s="2">
        <v>0</v>
      </c>
      <c r="M2446" s="1">
        <f t="shared" si="270"/>
        <v>0</v>
      </c>
      <c r="N2446" t="s">
        <v>18</v>
      </c>
      <c r="O2446" t="s">
        <v>3215</v>
      </c>
      <c r="P2446" t="s">
        <v>369</v>
      </c>
      <c r="Q2446" t="str">
        <f t="shared" si="271"/>
        <v>2018</v>
      </c>
      <c r="R2446" t="str">
        <f t="shared" si="272"/>
        <v>July</v>
      </c>
      <c r="S2446" t="s">
        <v>1616</v>
      </c>
      <c r="T2446" t="s">
        <v>71</v>
      </c>
    </row>
    <row r="2447" spans="1:20" x14ac:dyDescent="0.3">
      <c r="A2447" t="s">
        <v>3517</v>
      </c>
      <c r="B2447" t="s">
        <v>3213</v>
      </c>
      <c r="C2447">
        <v>5</v>
      </c>
      <c r="D2447">
        <f t="shared" si="266"/>
        <v>5</v>
      </c>
      <c r="E2447">
        <v>1</v>
      </c>
      <c r="F2447" t="s">
        <v>364</v>
      </c>
      <c r="G2447">
        <f t="shared" si="267"/>
        <v>22000000</v>
      </c>
      <c r="H2447" s="3" t="s">
        <v>1147</v>
      </c>
      <c r="I2447" t="str">
        <f t="shared" si="268"/>
        <v>10+</v>
      </c>
      <c r="J2447" s="1">
        <f t="shared" si="269"/>
        <v>10</v>
      </c>
      <c r="K2447" t="s">
        <v>17</v>
      </c>
      <c r="L2447" s="2">
        <v>0</v>
      </c>
      <c r="M2447" s="1">
        <f t="shared" si="270"/>
        <v>0</v>
      </c>
      <c r="N2447" t="s">
        <v>18</v>
      </c>
      <c r="O2447" t="s">
        <v>3215</v>
      </c>
      <c r="P2447" t="s">
        <v>86</v>
      </c>
      <c r="Q2447" t="str">
        <f t="shared" si="271"/>
        <v>2018</v>
      </c>
      <c r="R2447" t="str">
        <f t="shared" si="272"/>
        <v>August</v>
      </c>
      <c r="S2447">
        <v>1.2</v>
      </c>
      <c r="T2447" t="s">
        <v>40</v>
      </c>
    </row>
    <row r="2448" spans="1:20" x14ac:dyDescent="0.3">
      <c r="A2448" t="s">
        <v>3518</v>
      </c>
      <c r="B2448" t="s">
        <v>3213</v>
      </c>
      <c r="C2448">
        <v>3.5</v>
      </c>
      <c r="D2448">
        <f t="shared" si="266"/>
        <v>4</v>
      </c>
      <c r="E2448">
        <v>1</v>
      </c>
      <c r="F2448" t="s">
        <v>213</v>
      </c>
      <c r="G2448">
        <f t="shared" si="267"/>
        <v>3600000</v>
      </c>
      <c r="H2448" s="3" t="s">
        <v>1122</v>
      </c>
      <c r="I2448" t="str">
        <f t="shared" si="268"/>
        <v>500+</v>
      </c>
      <c r="J2448" s="1">
        <f t="shared" si="269"/>
        <v>500</v>
      </c>
      <c r="K2448" t="s">
        <v>17</v>
      </c>
      <c r="L2448" s="2">
        <v>0</v>
      </c>
      <c r="M2448" s="1">
        <f t="shared" si="270"/>
        <v>0</v>
      </c>
      <c r="N2448" t="s">
        <v>375</v>
      </c>
      <c r="O2448" t="s">
        <v>3215</v>
      </c>
      <c r="P2448" t="s">
        <v>192</v>
      </c>
      <c r="Q2448" t="str">
        <f t="shared" si="271"/>
        <v>2018</v>
      </c>
      <c r="R2448" t="str">
        <f t="shared" si="272"/>
        <v>July</v>
      </c>
      <c r="S2448">
        <v>1</v>
      </c>
      <c r="T2448" t="s">
        <v>22</v>
      </c>
    </row>
    <row r="2449" spans="1:20" x14ac:dyDescent="0.3">
      <c r="A2449" t="s">
        <v>3519</v>
      </c>
      <c r="B2449" t="s">
        <v>3213</v>
      </c>
      <c r="C2449">
        <v>3.5</v>
      </c>
      <c r="D2449">
        <f t="shared" si="266"/>
        <v>4</v>
      </c>
      <c r="E2449">
        <v>2</v>
      </c>
      <c r="F2449" t="s">
        <v>78</v>
      </c>
      <c r="G2449">
        <f t="shared" si="267"/>
        <v>20000000</v>
      </c>
      <c r="H2449" s="3" t="s">
        <v>937</v>
      </c>
      <c r="I2449" t="str">
        <f t="shared" si="268"/>
        <v>50+</v>
      </c>
      <c r="J2449" s="1">
        <f t="shared" si="269"/>
        <v>50</v>
      </c>
      <c r="K2449" t="s">
        <v>17</v>
      </c>
      <c r="L2449" s="2">
        <v>0</v>
      </c>
      <c r="M2449" s="1">
        <f t="shared" si="270"/>
        <v>0</v>
      </c>
      <c r="N2449" t="s">
        <v>18</v>
      </c>
      <c r="O2449" t="s">
        <v>3215</v>
      </c>
      <c r="P2449" t="s">
        <v>265</v>
      </c>
      <c r="Q2449" t="str">
        <f t="shared" si="271"/>
        <v>2018</v>
      </c>
      <c r="R2449" t="str">
        <f t="shared" si="272"/>
        <v>July</v>
      </c>
      <c r="S2449" t="s">
        <v>3520</v>
      </c>
      <c r="T2449" t="s">
        <v>76</v>
      </c>
    </row>
    <row r="2450" spans="1:20" x14ac:dyDescent="0.3">
      <c r="A2450" t="s">
        <v>3521</v>
      </c>
      <c r="B2450" t="s">
        <v>3213</v>
      </c>
      <c r="C2450">
        <v>5</v>
      </c>
      <c r="D2450">
        <f t="shared" si="266"/>
        <v>5</v>
      </c>
      <c r="E2450">
        <v>3</v>
      </c>
      <c r="F2450" t="s">
        <v>78</v>
      </c>
      <c r="G2450">
        <f t="shared" si="267"/>
        <v>20000000</v>
      </c>
      <c r="H2450" s="3" t="s">
        <v>942</v>
      </c>
      <c r="I2450" t="str">
        <f t="shared" si="268"/>
        <v>100+</v>
      </c>
      <c r="J2450" s="1">
        <f t="shared" si="269"/>
        <v>100</v>
      </c>
      <c r="K2450" t="s">
        <v>17</v>
      </c>
      <c r="L2450" s="2">
        <v>0</v>
      </c>
      <c r="M2450" s="1">
        <f t="shared" si="270"/>
        <v>0</v>
      </c>
      <c r="N2450" t="s">
        <v>18</v>
      </c>
      <c r="O2450" t="s">
        <v>3215</v>
      </c>
      <c r="P2450" t="s">
        <v>143</v>
      </c>
      <c r="Q2450" t="str">
        <f t="shared" si="271"/>
        <v>2018</v>
      </c>
      <c r="R2450" t="str">
        <f t="shared" si="272"/>
        <v>July</v>
      </c>
      <c r="S2450">
        <v>1</v>
      </c>
      <c r="T2450" t="s">
        <v>71</v>
      </c>
    </row>
    <row r="2451" spans="1:20" x14ac:dyDescent="0.3">
      <c r="A2451" t="s">
        <v>3522</v>
      </c>
      <c r="B2451" t="s">
        <v>3213</v>
      </c>
      <c r="C2451">
        <v>3.5</v>
      </c>
      <c r="D2451">
        <f t="shared" si="266"/>
        <v>4</v>
      </c>
      <c r="E2451">
        <v>0</v>
      </c>
      <c r="F2451" t="s">
        <v>435</v>
      </c>
      <c r="G2451">
        <f t="shared" si="267"/>
        <v>13000000</v>
      </c>
      <c r="H2451" s="3" t="s">
        <v>1147</v>
      </c>
      <c r="I2451" t="str">
        <f t="shared" si="268"/>
        <v>10+</v>
      </c>
      <c r="J2451" s="1">
        <f t="shared" si="269"/>
        <v>10</v>
      </c>
      <c r="K2451" t="s">
        <v>17</v>
      </c>
      <c r="L2451" s="2">
        <v>0</v>
      </c>
      <c r="M2451" s="1">
        <f t="shared" si="270"/>
        <v>0</v>
      </c>
      <c r="N2451" t="s">
        <v>18</v>
      </c>
      <c r="O2451" t="s">
        <v>3215</v>
      </c>
      <c r="P2451" t="s">
        <v>103</v>
      </c>
      <c r="Q2451" t="str">
        <f t="shared" si="271"/>
        <v>2018</v>
      </c>
      <c r="R2451" t="str">
        <f t="shared" si="272"/>
        <v>July</v>
      </c>
      <c r="S2451" t="s">
        <v>3523</v>
      </c>
      <c r="T2451" t="s">
        <v>40</v>
      </c>
    </row>
    <row r="2452" spans="1:20" x14ac:dyDescent="0.3">
      <c r="A2452" t="s">
        <v>3524</v>
      </c>
      <c r="B2452" t="s">
        <v>3213</v>
      </c>
      <c r="C2452">
        <v>5</v>
      </c>
      <c r="D2452">
        <f t="shared" si="266"/>
        <v>5</v>
      </c>
      <c r="E2452">
        <v>4</v>
      </c>
      <c r="F2452" t="s">
        <v>231</v>
      </c>
      <c r="G2452">
        <f t="shared" si="267"/>
        <v>2500000</v>
      </c>
      <c r="H2452" s="3" t="s">
        <v>1194</v>
      </c>
      <c r="I2452" t="str">
        <f t="shared" si="268"/>
        <v>5+</v>
      </c>
      <c r="J2452" s="1">
        <f t="shared" si="269"/>
        <v>5</v>
      </c>
      <c r="K2452" t="s">
        <v>17</v>
      </c>
      <c r="L2452" s="2">
        <v>0</v>
      </c>
      <c r="M2452" s="1">
        <f t="shared" si="270"/>
        <v>0</v>
      </c>
      <c r="N2452" t="s">
        <v>18</v>
      </c>
      <c r="O2452" t="s">
        <v>3215</v>
      </c>
      <c r="P2452" t="s">
        <v>86</v>
      </c>
      <c r="Q2452" t="str">
        <f t="shared" si="271"/>
        <v>2018</v>
      </c>
      <c r="R2452" t="str">
        <f t="shared" si="272"/>
        <v>August</v>
      </c>
      <c r="S2452">
        <v>1</v>
      </c>
      <c r="T2452" t="s">
        <v>71</v>
      </c>
    </row>
    <row r="2453" spans="1:20" x14ac:dyDescent="0.3">
      <c r="A2453" t="s">
        <v>3525</v>
      </c>
      <c r="B2453" t="s">
        <v>3213</v>
      </c>
      <c r="C2453">
        <v>3.5</v>
      </c>
      <c r="D2453">
        <f t="shared" si="266"/>
        <v>4</v>
      </c>
      <c r="E2453">
        <v>0</v>
      </c>
      <c r="F2453" t="s">
        <v>213</v>
      </c>
      <c r="G2453">
        <f t="shared" si="267"/>
        <v>3600000</v>
      </c>
      <c r="H2453" s="3" t="s">
        <v>1147</v>
      </c>
      <c r="I2453" t="str">
        <f t="shared" si="268"/>
        <v>10+</v>
      </c>
      <c r="J2453" s="1">
        <f t="shared" si="269"/>
        <v>10</v>
      </c>
      <c r="K2453" t="s">
        <v>17</v>
      </c>
      <c r="L2453" s="2">
        <v>0</v>
      </c>
      <c r="M2453" s="1">
        <f t="shared" si="270"/>
        <v>0</v>
      </c>
      <c r="N2453" t="s">
        <v>18</v>
      </c>
      <c r="O2453" t="s">
        <v>3215</v>
      </c>
      <c r="P2453" t="s">
        <v>32</v>
      </c>
      <c r="Q2453" t="str">
        <f t="shared" si="271"/>
        <v>2018</v>
      </c>
      <c r="R2453" t="str">
        <f t="shared" si="272"/>
        <v>August</v>
      </c>
      <c r="S2453">
        <v>1</v>
      </c>
      <c r="T2453" t="s">
        <v>71</v>
      </c>
    </row>
    <row r="2454" spans="1:20" x14ac:dyDescent="0.3">
      <c r="A2454" t="s">
        <v>3526</v>
      </c>
      <c r="B2454" t="s">
        <v>3213</v>
      </c>
      <c r="C2454">
        <v>5</v>
      </c>
      <c r="D2454">
        <f t="shared" si="266"/>
        <v>5</v>
      </c>
      <c r="E2454">
        <v>2</v>
      </c>
      <c r="F2454" t="s">
        <v>152</v>
      </c>
      <c r="G2454">
        <f t="shared" si="267"/>
        <v>24000000</v>
      </c>
      <c r="H2454" s="3" t="s">
        <v>937</v>
      </c>
      <c r="I2454" t="str">
        <f t="shared" si="268"/>
        <v>50+</v>
      </c>
      <c r="J2454" s="1">
        <f t="shared" si="269"/>
        <v>50</v>
      </c>
      <c r="K2454" t="s">
        <v>17</v>
      </c>
      <c r="L2454" s="2">
        <v>0</v>
      </c>
      <c r="M2454" s="1">
        <f t="shared" si="270"/>
        <v>0</v>
      </c>
      <c r="N2454" t="s">
        <v>18</v>
      </c>
      <c r="O2454" t="s">
        <v>3215</v>
      </c>
      <c r="P2454" t="s">
        <v>248</v>
      </c>
      <c r="Q2454" t="str">
        <f t="shared" si="271"/>
        <v>2018</v>
      </c>
      <c r="R2454" t="str">
        <f t="shared" si="272"/>
        <v>July</v>
      </c>
      <c r="S2454">
        <v>1</v>
      </c>
      <c r="T2454" t="s">
        <v>71</v>
      </c>
    </row>
    <row r="2455" spans="1:20" x14ac:dyDescent="0.3">
      <c r="A2455" t="s">
        <v>3527</v>
      </c>
      <c r="B2455" t="s">
        <v>3213</v>
      </c>
      <c r="C2455">
        <v>3.5</v>
      </c>
      <c r="D2455">
        <f t="shared" si="266"/>
        <v>4</v>
      </c>
      <c r="E2455">
        <v>0</v>
      </c>
      <c r="F2455" t="s">
        <v>168</v>
      </c>
      <c r="G2455">
        <f t="shared" si="267"/>
        <v>10000000</v>
      </c>
      <c r="H2455" s="3" t="s">
        <v>1147</v>
      </c>
      <c r="I2455" t="str">
        <f t="shared" si="268"/>
        <v>10+</v>
      </c>
      <c r="J2455" s="1">
        <f t="shared" si="269"/>
        <v>10</v>
      </c>
      <c r="K2455" t="s">
        <v>17</v>
      </c>
      <c r="L2455" s="2">
        <v>0</v>
      </c>
      <c r="M2455" s="1">
        <f t="shared" si="270"/>
        <v>0</v>
      </c>
      <c r="N2455" t="s">
        <v>18</v>
      </c>
      <c r="O2455" t="s">
        <v>3215</v>
      </c>
      <c r="P2455" t="s">
        <v>326</v>
      </c>
      <c r="Q2455" t="str">
        <f t="shared" si="271"/>
        <v>2018</v>
      </c>
      <c r="R2455" t="str">
        <f t="shared" si="272"/>
        <v>June</v>
      </c>
      <c r="S2455">
        <v>1</v>
      </c>
      <c r="T2455" t="s">
        <v>71</v>
      </c>
    </row>
    <row r="2456" spans="1:20" x14ac:dyDescent="0.3">
      <c r="A2456" t="s">
        <v>3528</v>
      </c>
      <c r="B2456" t="s">
        <v>3213</v>
      </c>
      <c r="C2456">
        <v>5</v>
      </c>
      <c r="D2456">
        <f t="shared" si="266"/>
        <v>5</v>
      </c>
      <c r="E2456">
        <v>4</v>
      </c>
      <c r="F2456" t="s">
        <v>35</v>
      </c>
      <c r="G2456">
        <f t="shared" si="267"/>
        <v>25000000</v>
      </c>
      <c r="H2456" s="3" t="s">
        <v>1178</v>
      </c>
      <c r="I2456" t="str">
        <f t="shared" si="268"/>
        <v>1+</v>
      </c>
      <c r="J2456" s="1">
        <f t="shared" si="269"/>
        <v>1</v>
      </c>
      <c r="K2456" t="s">
        <v>17</v>
      </c>
      <c r="L2456" s="2">
        <v>0</v>
      </c>
      <c r="M2456" s="1">
        <f t="shared" si="270"/>
        <v>0</v>
      </c>
      <c r="N2456" t="s">
        <v>18</v>
      </c>
      <c r="O2456" t="s">
        <v>3215</v>
      </c>
      <c r="P2456" t="s">
        <v>153</v>
      </c>
      <c r="Q2456" t="str">
        <f t="shared" si="271"/>
        <v>2018</v>
      </c>
      <c r="R2456" t="str">
        <f t="shared" si="272"/>
        <v>August</v>
      </c>
      <c r="S2456" t="s">
        <v>3529</v>
      </c>
      <c r="T2456" t="s">
        <v>22</v>
      </c>
    </row>
    <row r="2457" spans="1:20" x14ac:dyDescent="0.3">
      <c r="A2457" t="s">
        <v>3530</v>
      </c>
      <c r="B2457" t="s">
        <v>3213</v>
      </c>
      <c r="C2457">
        <v>5</v>
      </c>
      <c r="D2457">
        <f t="shared" si="266"/>
        <v>5</v>
      </c>
      <c r="E2457">
        <v>2</v>
      </c>
      <c r="F2457" t="s">
        <v>55</v>
      </c>
      <c r="G2457">
        <f t="shared" si="267"/>
        <v>29000000</v>
      </c>
      <c r="H2457" s="3" t="s">
        <v>937</v>
      </c>
      <c r="I2457" t="str">
        <f t="shared" si="268"/>
        <v>50+</v>
      </c>
      <c r="J2457" s="1">
        <f t="shared" si="269"/>
        <v>50</v>
      </c>
      <c r="K2457" t="s">
        <v>17</v>
      </c>
      <c r="L2457" s="2">
        <v>0</v>
      </c>
      <c r="M2457" s="1">
        <f t="shared" si="270"/>
        <v>0</v>
      </c>
      <c r="N2457" t="s">
        <v>18</v>
      </c>
      <c r="O2457" t="s">
        <v>3215</v>
      </c>
      <c r="P2457" t="s">
        <v>150</v>
      </c>
      <c r="Q2457" t="str">
        <f t="shared" si="271"/>
        <v>2018</v>
      </c>
      <c r="R2457" t="str">
        <f t="shared" si="272"/>
        <v>July</v>
      </c>
      <c r="S2457" t="s">
        <v>3503</v>
      </c>
      <c r="T2457" t="s">
        <v>22</v>
      </c>
    </row>
    <row r="2458" spans="1:20" x14ac:dyDescent="0.3">
      <c r="A2458" t="s">
        <v>3531</v>
      </c>
      <c r="B2458" t="s">
        <v>3213</v>
      </c>
      <c r="C2458">
        <v>3.5</v>
      </c>
      <c r="D2458">
        <f t="shared" si="266"/>
        <v>4</v>
      </c>
      <c r="E2458">
        <v>3</v>
      </c>
      <c r="F2458" t="s">
        <v>96</v>
      </c>
      <c r="G2458">
        <f t="shared" si="267"/>
        <v>17000000</v>
      </c>
      <c r="H2458" s="3" t="s">
        <v>942</v>
      </c>
      <c r="I2458" t="str">
        <f t="shared" si="268"/>
        <v>100+</v>
      </c>
      <c r="J2458" s="1">
        <f t="shared" si="269"/>
        <v>100</v>
      </c>
      <c r="K2458" t="s">
        <v>17</v>
      </c>
      <c r="L2458" s="2">
        <v>0</v>
      </c>
      <c r="M2458" s="1">
        <f t="shared" si="270"/>
        <v>0</v>
      </c>
      <c r="N2458" t="s">
        <v>18</v>
      </c>
      <c r="O2458" t="s">
        <v>3215</v>
      </c>
      <c r="P2458" t="s">
        <v>200</v>
      </c>
      <c r="Q2458" t="str">
        <f t="shared" si="271"/>
        <v>2018</v>
      </c>
      <c r="R2458" t="str">
        <f t="shared" si="272"/>
        <v>July</v>
      </c>
      <c r="S2458" t="s">
        <v>3532</v>
      </c>
      <c r="T2458" t="s">
        <v>46</v>
      </c>
    </row>
    <row r="2459" spans="1:20" x14ac:dyDescent="0.3">
      <c r="A2459" t="s">
        <v>3533</v>
      </c>
      <c r="B2459" t="s">
        <v>3213</v>
      </c>
      <c r="C2459">
        <v>5</v>
      </c>
      <c r="D2459">
        <f t="shared" si="266"/>
        <v>5</v>
      </c>
      <c r="E2459">
        <v>3</v>
      </c>
      <c r="F2459" t="s">
        <v>967</v>
      </c>
      <c r="G2459">
        <f t="shared" si="267"/>
        <v>53000000</v>
      </c>
      <c r="H2459" s="3" t="s">
        <v>1147</v>
      </c>
      <c r="I2459" t="str">
        <f t="shared" si="268"/>
        <v>10+</v>
      </c>
      <c r="J2459" s="1">
        <f t="shared" si="269"/>
        <v>10</v>
      </c>
      <c r="K2459" t="s">
        <v>17</v>
      </c>
      <c r="L2459" s="2">
        <v>0</v>
      </c>
      <c r="M2459" s="1">
        <f t="shared" si="270"/>
        <v>0</v>
      </c>
      <c r="N2459" t="s">
        <v>18</v>
      </c>
      <c r="O2459" t="s">
        <v>3215</v>
      </c>
      <c r="P2459" t="s">
        <v>450</v>
      </c>
      <c r="Q2459" t="str">
        <f t="shared" si="271"/>
        <v>2018</v>
      </c>
      <c r="R2459" t="str">
        <f t="shared" si="272"/>
        <v>July</v>
      </c>
      <c r="S2459">
        <v>0.1</v>
      </c>
      <c r="T2459" t="s">
        <v>71</v>
      </c>
    </row>
    <row r="2460" spans="1:20" x14ac:dyDescent="0.3">
      <c r="A2460" t="s">
        <v>3534</v>
      </c>
      <c r="B2460" t="s">
        <v>3213</v>
      </c>
      <c r="C2460">
        <v>5</v>
      </c>
      <c r="D2460">
        <f t="shared" si="266"/>
        <v>5</v>
      </c>
      <c r="E2460">
        <v>2</v>
      </c>
      <c r="F2460" t="s">
        <v>2806</v>
      </c>
      <c r="G2460">
        <f t="shared" si="267"/>
        <v>83000000</v>
      </c>
      <c r="H2460" s="3" t="s">
        <v>1147</v>
      </c>
      <c r="I2460" t="str">
        <f t="shared" si="268"/>
        <v>10+</v>
      </c>
      <c r="J2460" s="1">
        <f t="shared" si="269"/>
        <v>10</v>
      </c>
      <c r="K2460" t="s">
        <v>17</v>
      </c>
      <c r="L2460" s="2">
        <v>0</v>
      </c>
      <c r="M2460" s="1">
        <f t="shared" si="270"/>
        <v>0</v>
      </c>
      <c r="N2460" t="s">
        <v>18</v>
      </c>
      <c r="O2460" t="s">
        <v>3215</v>
      </c>
      <c r="P2460" t="s">
        <v>112</v>
      </c>
      <c r="Q2460" t="str">
        <f t="shared" si="271"/>
        <v>2018</v>
      </c>
      <c r="R2460" t="str">
        <f t="shared" si="272"/>
        <v>July</v>
      </c>
      <c r="S2460">
        <v>1</v>
      </c>
      <c r="T2460" t="s">
        <v>245</v>
      </c>
    </row>
    <row r="2461" spans="1:20" x14ac:dyDescent="0.3">
      <c r="A2461" t="s">
        <v>3535</v>
      </c>
      <c r="B2461" t="s">
        <v>3213</v>
      </c>
      <c r="C2461">
        <v>5</v>
      </c>
      <c r="D2461">
        <f t="shared" si="266"/>
        <v>5</v>
      </c>
      <c r="E2461">
        <v>1</v>
      </c>
      <c r="F2461" t="s">
        <v>132</v>
      </c>
      <c r="G2461">
        <f t="shared" si="267"/>
        <v>4600000</v>
      </c>
      <c r="H2461" s="3" t="s">
        <v>1194</v>
      </c>
      <c r="I2461" t="str">
        <f t="shared" si="268"/>
        <v>5+</v>
      </c>
      <c r="J2461" s="1">
        <f t="shared" si="269"/>
        <v>5</v>
      </c>
      <c r="K2461" t="s">
        <v>17</v>
      </c>
      <c r="L2461" s="2">
        <v>0</v>
      </c>
      <c r="M2461" s="1">
        <f t="shared" si="270"/>
        <v>0</v>
      </c>
      <c r="N2461" t="s">
        <v>18</v>
      </c>
      <c r="O2461" t="s">
        <v>3215</v>
      </c>
      <c r="P2461" t="s">
        <v>153</v>
      </c>
      <c r="Q2461" t="str">
        <f t="shared" si="271"/>
        <v>2018</v>
      </c>
      <c r="R2461" t="str">
        <f t="shared" si="272"/>
        <v>August</v>
      </c>
      <c r="S2461">
        <v>2</v>
      </c>
      <c r="T2461" t="s">
        <v>76</v>
      </c>
    </row>
    <row r="2462" spans="1:20" x14ac:dyDescent="0.3">
      <c r="A2462" t="s">
        <v>3536</v>
      </c>
      <c r="B2462" t="s">
        <v>3213</v>
      </c>
      <c r="C2462">
        <v>3.5</v>
      </c>
      <c r="D2462">
        <f t="shared" si="266"/>
        <v>4</v>
      </c>
      <c r="E2462">
        <v>0</v>
      </c>
      <c r="F2462" t="s">
        <v>132</v>
      </c>
      <c r="G2462">
        <f t="shared" si="267"/>
        <v>4600000</v>
      </c>
      <c r="H2462" s="3" t="s">
        <v>1147</v>
      </c>
      <c r="I2462" t="str">
        <f t="shared" si="268"/>
        <v>10+</v>
      </c>
      <c r="J2462" s="1">
        <f t="shared" si="269"/>
        <v>10</v>
      </c>
      <c r="K2462" t="s">
        <v>17</v>
      </c>
      <c r="L2462" s="2">
        <v>0</v>
      </c>
      <c r="M2462" s="1">
        <f t="shared" si="270"/>
        <v>0</v>
      </c>
      <c r="N2462" t="s">
        <v>18</v>
      </c>
      <c r="O2462" t="s">
        <v>3215</v>
      </c>
      <c r="P2462" t="s">
        <v>248</v>
      </c>
      <c r="Q2462" t="str">
        <f t="shared" si="271"/>
        <v>2018</v>
      </c>
      <c r="R2462" t="str">
        <f t="shared" si="272"/>
        <v>July</v>
      </c>
      <c r="S2462">
        <v>1</v>
      </c>
      <c r="T2462" t="s">
        <v>46</v>
      </c>
    </row>
    <row r="2463" spans="1:20" x14ac:dyDescent="0.3">
      <c r="A2463" t="s">
        <v>3537</v>
      </c>
      <c r="B2463" t="s">
        <v>3213</v>
      </c>
      <c r="C2463">
        <v>3.5</v>
      </c>
      <c r="D2463">
        <f t="shared" si="266"/>
        <v>4</v>
      </c>
      <c r="E2463">
        <v>0</v>
      </c>
      <c r="F2463" t="s">
        <v>68</v>
      </c>
      <c r="G2463">
        <f t="shared" si="267"/>
        <v>28000000</v>
      </c>
      <c r="H2463" s="3" t="s">
        <v>1147</v>
      </c>
      <c r="I2463" t="str">
        <f t="shared" si="268"/>
        <v>10+</v>
      </c>
      <c r="J2463" s="1">
        <f t="shared" si="269"/>
        <v>10</v>
      </c>
      <c r="K2463" t="s">
        <v>17</v>
      </c>
      <c r="L2463" s="2">
        <v>0</v>
      </c>
      <c r="M2463" s="1">
        <f t="shared" si="270"/>
        <v>0</v>
      </c>
      <c r="N2463" t="s">
        <v>18</v>
      </c>
      <c r="O2463" t="s">
        <v>3215</v>
      </c>
      <c r="P2463" t="s">
        <v>322</v>
      </c>
      <c r="Q2463" t="str">
        <f t="shared" si="271"/>
        <v>2018</v>
      </c>
      <c r="R2463" t="str">
        <f t="shared" si="272"/>
        <v>July</v>
      </c>
      <c r="S2463" t="s">
        <v>3503</v>
      </c>
      <c r="T2463" t="s">
        <v>22</v>
      </c>
    </row>
    <row r="2464" spans="1:20" x14ac:dyDescent="0.3">
      <c r="A2464" t="s">
        <v>3538</v>
      </c>
      <c r="B2464" t="s">
        <v>3213</v>
      </c>
      <c r="C2464">
        <v>3.5</v>
      </c>
      <c r="D2464">
        <f t="shared" si="266"/>
        <v>4</v>
      </c>
      <c r="E2464">
        <v>0</v>
      </c>
      <c r="F2464" t="s">
        <v>55</v>
      </c>
      <c r="G2464">
        <f t="shared" si="267"/>
        <v>29000000</v>
      </c>
      <c r="H2464" s="3" t="s">
        <v>1178</v>
      </c>
      <c r="I2464" t="str">
        <f t="shared" si="268"/>
        <v>1+</v>
      </c>
      <c r="J2464" s="1">
        <f t="shared" si="269"/>
        <v>1</v>
      </c>
      <c r="K2464" t="s">
        <v>17</v>
      </c>
      <c r="L2464" s="2">
        <v>0</v>
      </c>
      <c r="M2464" s="1">
        <f t="shared" si="270"/>
        <v>0</v>
      </c>
      <c r="N2464" t="s">
        <v>18</v>
      </c>
      <c r="O2464" t="s">
        <v>3215</v>
      </c>
      <c r="P2464" t="s">
        <v>165</v>
      </c>
      <c r="Q2464" t="str">
        <f t="shared" si="271"/>
        <v>2018</v>
      </c>
      <c r="R2464" t="str">
        <f t="shared" si="272"/>
        <v>July</v>
      </c>
      <c r="S2464" t="s">
        <v>3503</v>
      </c>
      <c r="T2464" t="s">
        <v>22</v>
      </c>
    </row>
    <row r="2465" spans="1:20" x14ac:dyDescent="0.3">
      <c r="A2465" t="s">
        <v>3539</v>
      </c>
      <c r="B2465" t="s">
        <v>3213</v>
      </c>
      <c r="C2465">
        <v>4.3</v>
      </c>
      <c r="D2465">
        <f t="shared" si="266"/>
        <v>5</v>
      </c>
      <c r="E2465">
        <v>10</v>
      </c>
      <c r="F2465" t="s">
        <v>644</v>
      </c>
      <c r="G2465">
        <f t="shared" si="267"/>
        <v>46000000</v>
      </c>
      <c r="H2465" s="3" t="s">
        <v>942</v>
      </c>
      <c r="I2465" t="str">
        <f t="shared" si="268"/>
        <v>100+</v>
      </c>
      <c r="J2465" s="1">
        <f t="shared" si="269"/>
        <v>100</v>
      </c>
      <c r="K2465" t="s">
        <v>17</v>
      </c>
      <c r="L2465" s="2">
        <v>0</v>
      </c>
      <c r="M2465" s="1">
        <f t="shared" si="270"/>
        <v>0</v>
      </c>
      <c r="N2465" t="s">
        <v>18</v>
      </c>
      <c r="O2465" t="s">
        <v>3215</v>
      </c>
      <c r="P2465" t="s">
        <v>143</v>
      </c>
      <c r="Q2465" t="str">
        <f t="shared" si="271"/>
        <v>2018</v>
      </c>
      <c r="R2465" t="str">
        <f t="shared" si="272"/>
        <v>July</v>
      </c>
      <c r="S2465" t="s">
        <v>3540</v>
      </c>
      <c r="T2465" t="s">
        <v>71</v>
      </c>
    </row>
    <row r="2466" spans="1:20" x14ac:dyDescent="0.3">
      <c r="A2466" t="s">
        <v>3541</v>
      </c>
      <c r="B2466" t="s">
        <v>3213</v>
      </c>
      <c r="C2466">
        <v>4.9000000000000004</v>
      </c>
      <c r="D2466">
        <f t="shared" si="266"/>
        <v>5</v>
      </c>
      <c r="E2466">
        <v>28</v>
      </c>
      <c r="F2466" t="s">
        <v>215</v>
      </c>
      <c r="G2466">
        <f t="shared" si="267"/>
        <v>5700000</v>
      </c>
      <c r="H2466" s="3" t="s">
        <v>90</v>
      </c>
      <c r="I2466" t="str">
        <f t="shared" si="268"/>
        <v>5000+</v>
      </c>
      <c r="J2466" s="1">
        <f t="shared" si="269"/>
        <v>5000</v>
      </c>
      <c r="K2466" t="s">
        <v>17</v>
      </c>
      <c r="L2466" s="2">
        <v>0</v>
      </c>
      <c r="M2466" s="1">
        <f t="shared" si="270"/>
        <v>0</v>
      </c>
      <c r="N2466" t="s">
        <v>18</v>
      </c>
      <c r="O2466" t="s">
        <v>3215</v>
      </c>
      <c r="P2466" t="s">
        <v>120</v>
      </c>
      <c r="Q2466" t="str">
        <f t="shared" si="271"/>
        <v>2018</v>
      </c>
      <c r="R2466" t="str">
        <f t="shared" si="272"/>
        <v>July</v>
      </c>
      <c r="S2466">
        <v>1</v>
      </c>
      <c r="T2466" t="s">
        <v>46</v>
      </c>
    </row>
    <row r="2467" spans="1:20" x14ac:dyDescent="0.3">
      <c r="A2467" t="s">
        <v>3542</v>
      </c>
      <c r="B2467" t="s">
        <v>3213</v>
      </c>
      <c r="C2467">
        <v>3.5</v>
      </c>
      <c r="D2467">
        <f t="shared" si="266"/>
        <v>4</v>
      </c>
      <c r="E2467">
        <v>0</v>
      </c>
      <c r="F2467" t="s">
        <v>1001</v>
      </c>
      <c r="G2467">
        <f t="shared" si="267"/>
        <v>1400000</v>
      </c>
      <c r="H2467" s="3" t="s">
        <v>1194</v>
      </c>
      <c r="I2467" t="str">
        <f t="shared" si="268"/>
        <v>5+</v>
      </c>
      <c r="J2467" s="1">
        <f t="shared" si="269"/>
        <v>5</v>
      </c>
      <c r="K2467" t="s">
        <v>17</v>
      </c>
      <c r="L2467" s="2">
        <v>0</v>
      </c>
      <c r="M2467" s="1">
        <f t="shared" si="270"/>
        <v>0</v>
      </c>
      <c r="N2467" t="s">
        <v>18</v>
      </c>
      <c r="O2467" t="s">
        <v>3215</v>
      </c>
      <c r="P2467" t="s">
        <v>74</v>
      </c>
      <c r="Q2467" t="str">
        <f t="shared" si="271"/>
        <v>2018</v>
      </c>
      <c r="R2467" t="str">
        <f t="shared" si="272"/>
        <v>July</v>
      </c>
      <c r="S2467" t="s">
        <v>3543</v>
      </c>
      <c r="T2467" t="s">
        <v>76</v>
      </c>
    </row>
    <row r="2468" spans="1:20" x14ac:dyDescent="0.3">
      <c r="A2468" t="s">
        <v>3544</v>
      </c>
      <c r="B2468" t="s">
        <v>3213</v>
      </c>
      <c r="C2468">
        <v>3.5</v>
      </c>
      <c r="D2468">
        <f t="shared" si="266"/>
        <v>4</v>
      </c>
      <c r="E2468">
        <v>1</v>
      </c>
      <c r="F2468" t="s">
        <v>73</v>
      </c>
      <c r="G2468">
        <f t="shared" si="267"/>
        <v>12000000</v>
      </c>
      <c r="H2468" s="3" t="s">
        <v>1147</v>
      </c>
      <c r="I2468" t="str">
        <f t="shared" si="268"/>
        <v>10+</v>
      </c>
      <c r="J2468" s="1">
        <f t="shared" si="269"/>
        <v>10</v>
      </c>
      <c r="K2468" t="s">
        <v>17</v>
      </c>
      <c r="L2468" s="2">
        <v>0</v>
      </c>
      <c r="M2468" s="1">
        <f t="shared" si="270"/>
        <v>0</v>
      </c>
      <c r="N2468" t="s">
        <v>18</v>
      </c>
      <c r="O2468" t="s">
        <v>3215</v>
      </c>
      <c r="P2468" t="s">
        <v>740</v>
      </c>
      <c r="Q2468" t="str">
        <f t="shared" si="271"/>
        <v>2018</v>
      </c>
      <c r="R2468" t="str">
        <f t="shared" si="272"/>
        <v>July</v>
      </c>
      <c r="S2468" t="s">
        <v>21</v>
      </c>
      <c r="T2468" t="s">
        <v>76</v>
      </c>
    </row>
    <row r="2469" spans="1:20" x14ac:dyDescent="0.3">
      <c r="A2469" t="s">
        <v>3545</v>
      </c>
      <c r="B2469" t="s">
        <v>3213</v>
      </c>
      <c r="C2469">
        <v>3.5</v>
      </c>
      <c r="D2469">
        <f t="shared" si="266"/>
        <v>4</v>
      </c>
      <c r="E2469">
        <v>5</v>
      </c>
      <c r="F2469" t="s">
        <v>300</v>
      </c>
      <c r="G2469">
        <f t="shared" si="267"/>
        <v>2200000</v>
      </c>
      <c r="H2469" s="3" t="s">
        <v>1147</v>
      </c>
      <c r="I2469" t="str">
        <f t="shared" si="268"/>
        <v>10+</v>
      </c>
      <c r="J2469" s="1">
        <f t="shared" si="269"/>
        <v>10</v>
      </c>
      <c r="K2469" t="s">
        <v>17</v>
      </c>
      <c r="L2469" s="2">
        <v>0</v>
      </c>
      <c r="M2469" s="1">
        <f t="shared" si="270"/>
        <v>0</v>
      </c>
      <c r="N2469" t="s">
        <v>18</v>
      </c>
      <c r="O2469" t="s">
        <v>3215</v>
      </c>
      <c r="P2469" t="s">
        <v>450</v>
      </c>
      <c r="Q2469" t="str">
        <f t="shared" si="271"/>
        <v>2018</v>
      </c>
      <c r="R2469" t="str">
        <f t="shared" si="272"/>
        <v>July</v>
      </c>
      <c r="S2469">
        <v>1</v>
      </c>
      <c r="T2469" t="s">
        <v>76</v>
      </c>
    </row>
    <row r="2470" spans="1:20" x14ac:dyDescent="0.3">
      <c r="A2470" t="s">
        <v>3546</v>
      </c>
      <c r="B2470" t="s">
        <v>3213</v>
      </c>
      <c r="C2470">
        <v>3.5</v>
      </c>
      <c r="D2470">
        <f t="shared" si="266"/>
        <v>4</v>
      </c>
      <c r="E2470">
        <v>0</v>
      </c>
      <c r="F2470" t="s">
        <v>227</v>
      </c>
      <c r="G2470">
        <f t="shared" si="267"/>
        <v>27000000</v>
      </c>
      <c r="H2470" s="3" t="s">
        <v>1147</v>
      </c>
      <c r="I2470" t="str">
        <f t="shared" si="268"/>
        <v>10+</v>
      </c>
      <c r="J2470" s="1">
        <f t="shared" si="269"/>
        <v>10</v>
      </c>
      <c r="K2470" t="s">
        <v>17</v>
      </c>
      <c r="L2470" s="2">
        <v>0</v>
      </c>
      <c r="M2470" s="1">
        <f t="shared" si="270"/>
        <v>0</v>
      </c>
      <c r="N2470" t="s">
        <v>18</v>
      </c>
      <c r="O2470" t="s">
        <v>3215</v>
      </c>
      <c r="P2470" t="s">
        <v>112</v>
      </c>
      <c r="Q2470" t="str">
        <f t="shared" si="271"/>
        <v>2018</v>
      </c>
      <c r="R2470" t="str">
        <f t="shared" si="272"/>
        <v>July</v>
      </c>
      <c r="S2470" t="s">
        <v>1183</v>
      </c>
      <c r="T2470" t="s">
        <v>71</v>
      </c>
    </row>
    <row r="2471" spans="1:20" x14ac:dyDescent="0.3">
      <c r="A2471" t="s">
        <v>3547</v>
      </c>
      <c r="B2471" t="s">
        <v>3213</v>
      </c>
      <c r="C2471">
        <v>3.5</v>
      </c>
      <c r="D2471">
        <f t="shared" si="266"/>
        <v>4</v>
      </c>
      <c r="E2471">
        <v>0</v>
      </c>
      <c r="F2471" t="s">
        <v>276</v>
      </c>
      <c r="G2471">
        <f t="shared" si="267"/>
        <v>18000000</v>
      </c>
      <c r="H2471" s="3" t="s">
        <v>1194</v>
      </c>
      <c r="I2471" t="str">
        <f t="shared" si="268"/>
        <v>5+</v>
      </c>
      <c r="J2471" s="1">
        <f t="shared" si="269"/>
        <v>5</v>
      </c>
      <c r="K2471" t="s">
        <v>17</v>
      </c>
      <c r="L2471" s="2">
        <v>0</v>
      </c>
      <c r="M2471" s="1">
        <f t="shared" si="270"/>
        <v>0</v>
      </c>
      <c r="N2471" t="s">
        <v>18</v>
      </c>
      <c r="O2471" t="s">
        <v>3215</v>
      </c>
      <c r="P2471" t="s">
        <v>103</v>
      </c>
      <c r="Q2471" t="str">
        <f t="shared" si="271"/>
        <v>2018</v>
      </c>
      <c r="R2471" t="str">
        <f t="shared" si="272"/>
        <v>July</v>
      </c>
      <c r="S2471">
        <v>1</v>
      </c>
      <c r="T2471" t="s">
        <v>501</v>
      </c>
    </row>
    <row r="2472" spans="1:20" x14ac:dyDescent="0.3">
      <c r="A2472" t="s">
        <v>3548</v>
      </c>
      <c r="B2472" t="s">
        <v>3213</v>
      </c>
      <c r="C2472">
        <v>3.5</v>
      </c>
      <c r="D2472">
        <f t="shared" si="266"/>
        <v>4</v>
      </c>
      <c r="E2472">
        <v>0</v>
      </c>
      <c r="F2472" t="s">
        <v>336</v>
      </c>
      <c r="G2472">
        <f t="shared" si="267"/>
        <v>30000000</v>
      </c>
      <c r="H2472" s="3" t="s">
        <v>937</v>
      </c>
      <c r="I2472" t="str">
        <f t="shared" si="268"/>
        <v>50+</v>
      </c>
      <c r="J2472" s="1">
        <f t="shared" si="269"/>
        <v>50</v>
      </c>
      <c r="K2472" t="s">
        <v>17</v>
      </c>
      <c r="L2472" s="2">
        <v>0</v>
      </c>
      <c r="M2472" s="1">
        <f t="shared" si="270"/>
        <v>0</v>
      </c>
      <c r="N2472" t="s">
        <v>18</v>
      </c>
      <c r="O2472" t="s">
        <v>3215</v>
      </c>
      <c r="P2472" t="s">
        <v>369</v>
      </c>
      <c r="Q2472" t="str">
        <f t="shared" si="271"/>
        <v>2018</v>
      </c>
      <c r="R2472" t="str">
        <f t="shared" si="272"/>
        <v>July</v>
      </c>
      <c r="S2472">
        <v>1</v>
      </c>
      <c r="T2472" t="s">
        <v>22</v>
      </c>
    </row>
    <row r="2473" spans="1:20" x14ac:dyDescent="0.3">
      <c r="A2473" t="s">
        <v>3549</v>
      </c>
      <c r="B2473" t="s">
        <v>3213</v>
      </c>
      <c r="C2473">
        <v>3.5</v>
      </c>
      <c r="D2473">
        <f t="shared" si="266"/>
        <v>4</v>
      </c>
      <c r="E2473">
        <v>0</v>
      </c>
      <c r="F2473" t="s">
        <v>475</v>
      </c>
      <c r="G2473">
        <f t="shared" si="267"/>
        <v>3500000</v>
      </c>
      <c r="H2473" s="3" t="s">
        <v>1178</v>
      </c>
      <c r="I2473" t="str">
        <f t="shared" si="268"/>
        <v>1+</v>
      </c>
      <c r="J2473" s="1">
        <f t="shared" si="269"/>
        <v>1</v>
      </c>
      <c r="K2473" t="s">
        <v>17</v>
      </c>
      <c r="L2473" s="2">
        <v>0</v>
      </c>
      <c r="M2473" s="1">
        <f t="shared" si="270"/>
        <v>0</v>
      </c>
      <c r="N2473" t="s">
        <v>18</v>
      </c>
      <c r="O2473" t="s">
        <v>3215</v>
      </c>
      <c r="P2473" t="s">
        <v>248</v>
      </c>
      <c r="Q2473" t="str">
        <f t="shared" si="271"/>
        <v>2018</v>
      </c>
      <c r="R2473" t="str">
        <f t="shared" si="272"/>
        <v>July</v>
      </c>
      <c r="S2473" t="s">
        <v>989</v>
      </c>
      <c r="T2473" t="s">
        <v>245</v>
      </c>
    </row>
    <row r="2474" spans="1:20" x14ac:dyDescent="0.3">
      <c r="A2474" t="s">
        <v>3550</v>
      </c>
      <c r="B2474" t="s">
        <v>3213</v>
      </c>
      <c r="C2474">
        <v>5</v>
      </c>
      <c r="D2474">
        <f t="shared" si="266"/>
        <v>5</v>
      </c>
      <c r="E2474">
        <v>1</v>
      </c>
      <c r="F2474" t="s">
        <v>110</v>
      </c>
      <c r="G2474">
        <f t="shared" si="267"/>
        <v>4200000</v>
      </c>
      <c r="H2474" s="3" t="s">
        <v>1147</v>
      </c>
      <c r="I2474" t="str">
        <f t="shared" si="268"/>
        <v>10+</v>
      </c>
      <c r="J2474" s="1">
        <f t="shared" si="269"/>
        <v>10</v>
      </c>
      <c r="K2474" t="s">
        <v>17</v>
      </c>
      <c r="L2474" s="2">
        <v>0</v>
      </c>
      <c r="M2474" s="1">
        <f t="shared" si="270"/>
        <v>0</v>
      </c>
      <c r="N2474" t="s">
        <v>18</v>
      </c>
      <c r="O2474" t="s">
        <v>3215</v>
      </c>
      <c r="P2474" t="s">
        <v>265</v>
      </c>
      <c r="Q2474" t="str">
        <f t="shared" si="271"/>
        <v>2018</v>
      </c>
      <c r="R2474" t="str">
        <f t="shared" si="272"/>
        <v>July</v>
      </c>
      <c r="S2474">
        <v>1</v>
      </c>
      <c r="T2474" t="s">
        <v>22</v>
      </c>
    </row>
    <row r="2475" spans="1:20" x14ac:dyDescent="0.3">
      <c r="A2475" t="s">
        <v>3551</v>
      </c>
      <c r="B2475" t="s">
        <v>3213</v>
      </c>
      <c r="C2475">
        <v>3.5</v>
      </c>
      <c r="D2475">
        <f t="shared" si="266"/>
        <v>4</v>
      </c>
      <c r="E2475">
        <v>0</v>
      </c>
      <c r="F2475" t="s">
        <v>1149</v>
      </c>
      <c r="G2475">
        <f t="shared" si="267"/>
        <v>6900000</v>
      </c>
      <c r="H2475" s="3" t="s">
        <v>937</v>
      </c>
      <c r="I2475" t="str">
        <f t="shared" si="268"/>
        <v>50+</v>
      </c>
      <c r="J2475" s="1">
        <f t="shared" si="269"/>
        <v>50</v>
      </c>
      <c r="K2475" t="s">
        <v>17</v>
      </c>
      <c r="L2475" s="2">
        <v>0</v>
      </c>
      <c r="M2475" s="1">
        <f t="shared" si="270"/>
        <v>0</v>
      </c>
      <c r="N2475" t="s">
        <v>18</v>
      </c>
      <c r="O2475" t="s">
        <v>3215</v>
      </c>
      <c r="P2475" t="s">
        <v>262</v>
      </c>
      <c r="Q2475" t="str">
        <f t="shared" si="271"/>
        <v>2018</v>
      </c>
      <c r="R2475" t="str">
        <f t="shared" si="272"/>
        <v>July</v>
      </c>
      <c r="S2475" t="s">
        <v>1027</v>
      </c>
      <c r="T2475" t="s">
        <v>71</v>
      </c>
    </row>
    <row r="2476" spans="1:20" x14ac:dyDescent="0.3">
      <c r="A2476" t="s">
        <v>3552</v>
      </c>
      <c r="B2476" t="s">
        <v>3213</v>
      </c>
      <c r="C2476">
        <v>3.5</v>
      </c>
      <c r="D2476">
        <f t="shared" si="266"/>
        <v>4</v>
      </c>
      <c r="E2476">
        <v>0</v>
      </c>
      <c r="F2476" t="s">
        <v>758</v>
      </c>
      <c r="G2476">
        <f t="shared" si="267"/>
        <v>6600000</v>
      </c>
      <c r="H2476" s="3" t="s">
        <v>1194</v>
      </c>
      <c r="I2476" t="str">
        <f t="shared" si="268"/>
        <v>5+</v>
      </c>
      <c r="J2476" s="1">
        <f t="shared" si="269"/>
        <v>5</v>
      </c>
      <c r="K2476" t="s">
        <v>17</v>
      </c>
      <c r="L2476" s="2">
        <v>0</v>
      </c>
      <c r="M2476" s="1">
        <f t="shared" si="270"/>
        <v>0</v>
      </c>
      <c r="N2476" t="s">
        <v>18</v>
      </c>
      <c r="O2476" t="s">
        <v>3215</v>
      </c>
      <c r="P2476" t="s">
        <v>200</v>
      </c>
      <c r="Q2476" t="str">
        <f t="shared" si="271"/>
        <v>2018</v>
      </c>
      <c r="R2476" t="str">
        <f t="shared" si="272"/>
        <v>July</v>
      </c>
      <c r="S2476" t="s">
        <v>1186</v>
      </c>
      <c r="T2476" t="s">
        <v>46</v>
      </c>
    </row>
    <row r="2477" spans="1:20" x14ac:dyDescent="0.3">
      <c r="A2477" t="s">
        <v>3553</v>
      </c>
      <c r="B2477" t="s">
        <v>3213</v>
      </c>
      <c r="C2477">
        <v>4.9000000000000004</v>
      </c>
      <c r="D2477">
        <f t="shared" si="266"/>
        <v>5</v>
      </c>
      <c r="E2477">
        <v>14</v>
      </c>
      <c r="F2477" t="s">
        <v>115</v>
      </c>
      <c r="G2477">
        <f t="shared" si="267"/>
        <v>7000000</v>
      </c>
      <c r="H2477" s="3" t="s">
        <v>942</v>
      </c>
      <c r="I2477" t="str">
        <f t="shared" si="268"/>
        <v>100+</v>
      </c>
      <c r="J2477" s="1">
        <f t="shared" si="269"/>
        <v>100</v>
      </c>
      <c r="K2477" t="s">
        <v>17</v>
      </c>
      <c r="L2477" s="2">
        <v>0</v>
      </c>
      <c r="M2477" s="1">
        <f t="shared" si="270"/>
        <v>0</v>
      </c>
      <c r="N2477" t="s">
        <v>18</v>
      </c>
      <c r="O2477" t="s">
        <v>3215</v>
      </c>
      <c r="P2477" t="s">
        <v>450</v>
      </c>
      <c r="Q2477" t="str">
        <f t="shared" si="271"/>
        <v>2018</v>
      </c>
      <c r="R2477" t="str">
        <f t="shared" si="272"/>
        <v>July</v>
      </c>
      <c r="S2477" t="s">
        <v>3554</v>
      </c>
      <c r="T2477" t="s">
        <v>22</v>
      </c>
    </row>
    <row r="2478" spans="1:20" x14ac:dyDescent="0.3">
      <c r="A2478" t="s">
        <v>3555</v>
      </c>
      <c r="B2478" t="s">
        <v>3213</v>
      </c>
      <c r="C2478">
        <v>4.5999999999999996</v>
      </c>
      <c r="D2478">
        <f t="shared" si="266"/>
        <v>5</v>
      </c>
      <c r="E2478">
        <v>5</v>
      </c>
      <c r="F2478" t="s">
        <v>142</v>
      </c>
      <c r="G2478">
        <f t="shared" si="267"/>
        <v>11000000</v>
      </c>
      <c r="H2478" s="3" t="s">
        <v>942</v>
      </c>
      <c r="I2478" t="str">
        <f t="shared" si="268"/>
        <v>100+</v>
      </c>
      <c r="J2478" s="1">
        <f t="shared" si="269"/>
        <v>100</v>
      </c>
      <c r="K2478" t="s">
        <v>17</v>
      </c>
      <c r="L2478" s="2">
        <v>0</v>
      </c>
      <c r="M2478" s="1">
        <f t="shared" si="270"/>
        <v>0</v>
      </c>
      <c r="N2478" t="s">
        <v>18</v>
      </c>
      <c r="O2478" t="s">
        <v>3215</v>
      </c>
      <c r="P2478" t="s">
        <v>86</v>
      </c>
      <c r="Q2478" t="str">
        <f t="shared" si="271"/>
        <v>2018</v>
      </c>
      <c r="R2478" t="str">
        <f t="shared" si="272"/>
        <v>August</v>
      </c>
      <c r="S2478">
        <v>1</v>
      </c>
      <c r="T2478" t="s">
        <v>71</v>
      </c>
    </row>
    <row r="2479" spans="1:20" x14ac:dyDescent="0.3">
      <c r="A2479" t="s">
        <v>3556</v>
      </c>
      <c r="B2479" t="s">
        <v>3213</v>
      </c>
      <c r="C2479">
        <v>5</v>
      </c>
      <c r="D2479">
        <f t="shared" si="266"/>
        <v>5</v>
      </c>
      <c r="E2479">
        <v>1</v>
      </c>
      <c r="F2479" t="s">
        <v>48</v>
      </c>
      <c r="G2479">
        <f t="shared" si="267"/>
        <v>5600000</v>
      </c>
      <c r="H2479" s="3" t="s">
        <v>1147</v>
      </c>
      <c r="I2479" t="str">
        <f t="shared" si="268"/>
        <v>10+</v>
      </c>
      <c r="J2479" s="1">
        <f t="shared" si="269"/>
        <v>10</v>
      </c>
      <c r="K2479" t="s">
        <v>17</v>
      </c>
      <c r="L2479" s="2">
        <v>0</v>
      </c>
      <c r="M2479" s="1">
        <f t="shared" si="270"/>
        <v>0</v>
      </c>
      <c r="N2479" t="s">
        <v>18</v>
      </c>
      <c r="O2479" t="s">
        <v>3215</v>
      </c>
      <c r="P2479" t="s">
        <v>248</v>
      </c>
      <c r="Q2479" t="str">
        <f t="shared" si="271"/>
        <v>2018</v>
      </c>
      <c r="R2479" t="str">
        <f t="shared" si="272"/>
        <v>July</v>
      </c>
      <c r="S2479">
        <v>1</v>
      </c>
      <c r="T2479" t="s">
        <v>71</v>
      </c>
    </row>
    <row r="2480" spans="1:20" x14ac:dyDescent="0.3">
      <c r="A2480" t="s">
        <v>3557</v>
      </c>
      <c r="B2480" t="s">
        <v>3213</v>
      </c>
      <c r="C2480">
        <v>3.5</v>
      </c>
      <c r="D2480">
        <f t="shared" si="266"/>
        <v>4</v>
      </c>
      <c r="E2480">
        <v>1</v>
      </c>
      <c r="F2480" t="s">
        <v>55</v>
      </c>
      <c r="G2480">
        <f t="shared" si="267"/>
        <v>29000000</v>
      </c>
      <c r="H2480" s="3" t="s">
        <v>1194</v>
      </c>
      <c r="I2480" t="str">
        <f t="shared" si="268"/>
        <v>5+</v>
      </c>
      <c r="J2480" s="1">
        <f t="shared" si="269"/>
        <v>5</v>
      </c>
      <c r="K2480" t="s">
        <v>17</v>
      </c>
      <c r="L2480" s="2">
        <v>0</v>
      </c>
      <c r="M2480" s="1">
        <f t="shared" si="270"/>
        <v>0</v>
      </c>
      <c r="N2480" t="s">
        <v>18</v>
      </c>
      <c r="O2480" t="s">
        <v>3215</v>
      </c>
      <c r="P2480" t="s">
        <v>322</v>
      </c>
      <c r="Q2480" t="str">
        <f t="shared" si="271"/>
        <v>2018</v>
      </c>
      <c r="R2480" t="str">
        <f t="shared" si="272"/>
        <v>July</v>
      </c>
      <c r="S2480" t="s">
        <v>3503</v>
      </c>
      <c r="T2480" t="s">
        <v>22</v>
      </c>
    </row>
    <row r="2481" spans="1:20" x14ac:dyDescent="0.3">
      <c r="A2481" t="s">
        <v>3558</v>
      </c>
      <c r="B2481" t="s">
        <v>3213</v>
      </c>
      <c r="C2481">
        <v>3.5</v>
      </c>
      <c r="D2481">
        <f t="shared" si="266"/>
        <v>4</v>
      </c>
      <c r="E2481">
        <v>0</v>
      </c>
      <c r="F2481" t="s">
        <v>701</v>
      </c>
      <c r="G2481">
        <f t="shared" si="267"/>
        <v>3300000</v>
      </c>
      <c r="H2481" s="3" t="s">
        <v>942</v>
      </c>
      <c r="I2481" t="str">
        <f t="shared" si="268"/>
        <v>100+</v>
      </c>
      <c r="J2481" s="1">
        <f t="shared" si="269"/>
        <v>100</v>
      </c>
      <c r="K2481" t="s">
        <v>17</v>
      </c>
      <c r="L2481" s="2">
        <v>0</v>
      </c>
      <c r="M2481" s="1">
        <f t="shared" si="270"/>
        <v>0</v>
      </c>
      <c r="N2481" t="s">
        <v>18</v>
      </c>
      <c r="O2481" t="s">
        <v>3215</v>
      </c>
      <c r="P2481" t="s">
        <v>274</v>
      </c>
      <c r="Q2481" t="str">
        <f t="shared" si="271"/>
        <v>2018</v>
      </c>
      <c r="R2481" t="str">
        <f t="shared" si="272"/>
        <v>July</v>
      </c>
      <c r="S2481">
        <v>1</v>
      </c>
      <c r="T2481" t="s">
        <v>71</v>
      </c>
    </row>
    <row r="2482" spans="1:20" x14ac:dyDescent="0.3">
      <c r="A2482" t="s">
        <v>3559</v>
      </c>
      <c r="B2482" t="s">
        <v>3213</v>
      </c>
      <c r="C2482">
        <v>3.5</v>
      </c>
      <c r="D2482">
        <f t="shared" si="266"/>
        <v>4</v>
      </c>
      <c r="E2482">
        <v>0</v>
      </c>
      <c r="F2482" t="s">
        <v>78</v>
      </c>
      <c r="G2482">
        <f t="shared" si="267"/>
        <v>20000000</v>
      </c>
      <c r="H2482" s="3" t="s">
        <v>1147</v>
      </c>
      <c r="I2482" t="str">
        <f t="shared" si="268"/>
        <v>10+</v>
      </c>
      <c r="J2482" s="1">
        <f t="shared" si="269"/>
        <v>10</v>
      </c>
      <c r="K2482" t="s">
        <v>17</v>
      </c>
      <c r="L2482" s="2">
        <v>0</v>
      </c>
      <c r="M2482" s="1">
        <f t="shared" si="270"/>
        <v>0</v>
      </c>
      <c r="N2482" t="s">
        <v>18</v>
      </c>
      <c r="O2482" t="s">
        <v>3215</v>
      </c>
      <c r="P2482" t="s">
        <v>156</v>
      </c>
      <c r="Q2482" t="str">
        <f t="shared" si="271"/>
        <v>2018</v>
      </c>
      <c r="R2482" t="str">
        <f t="shared" si="272"/>
        <v>July</v>
      </c>
      <c r="S2482">
        <v>1</v>
      </c>
      <c r="T2482" t="s">
        <v>535</v>
      </c>
    </row>
    <row r="2483" spans="1:20" x14ac:dyDescent="0.3">
      <c r="A2483" t="s">
        <v>3560</v>
      </c>
      <c r="B2483" t="s">
        <v>3213</v>
      </c>
      <c r="C2483">
        <v>3.5</v>
      </c>
      <c r="D2483">
        <f t="shared" si="266"/>
        <v>4</v>
      </c>
      <c r="E2483">
        <v>0</v>
      </c>
      <c r="F2483" t="s">
        <v>115</v>
      </c>
      <c r="G2483">
        <f t="shared" si="267"/>
        <v>7000000</v>
      </c>
      <c r="H2483" s="3" t="s">
        <v>942</v>
      </c>
      <c r="I2483" t="str">
        <f t="shared" si="268"/>
        <v>100+</v>
      </c>
      <c r="J2483" s="1">
        <f t="shared" si="269"/>
        <v>100</v>
      </c>
      <c r="K2483" t="s">
        <v>17</v>
      </c>
      <c r="L2483" s="2">
        <v>0</v>
      </c>
      <c r="M2483" s="1">
        <f t="shared" si="270"/>
        <v>0</v>
      </c>
      <c r="N2483" t="s">
        <v>18</v>
      </c>
      <c r="O2483" t="s">
        <v>3215</v>
      </c>
      <c r="P2483" t="s">
        <v>216</v>
      </c>
      <c r="Q2483" t="str">
        <f t="shared" si="271"/>
        <v>2018</v>
      </c>
      <c r="R2483" t="str">
        <f t="shared" si="272"/>
        <v>July</v>
      </c>
      <c r="S2483" t="s">
        <v>21</v>
      </c>
      <c r="T2483" t="s">
        <v>71</v>
      </c>
    </row>
    <row r="2484" spans="1:20" x14ac:dyDescent="0.3">
      <c r="A2484" t="s">
        <v>3561</v>
      </c>
      <c r="B2484" t="s">
        <v>3213</v>
      </c>
      <c r="C2484">
        <v>4</v>
      </c>
      <c r="D2484">
        <f t="shared" si="266"/>
        <v>4</v>
      </c>
      <c r="E2484">
        <v>1</v>
      </c>
      <c r="F2484" t="s">
        <v>701</v>
      </c>
      <c r="G2484">
        <f t="shared" si="267"/>
        <v>3300000</v>
      </c>
      <c r="H2484" s="3" t="s">
        <v>1147</v>
      </c>
      <c r="I2484" t="str">
        <f t="shared" si="268"/>
        <v>10+</v>
      </c>
      <c r="J2484" s="1">
        <f t="shared" si="269"/>
        <v>10</v>
      </c>
      <c r="K2484" t="s">
        <v>17</v>
      </c>
      <c r="L2484" s="2">
        <v>0</v>
      </c>
      <c r="M2484" s="1">
        <f t="shared" si="270"/>
        <v>0</v>
      </c>
      <c r="N2484" t="s">
        <v>18</v>
      </c>
      <c r="O2484" t="s">
        <v>3215</v>
      </c>
      <c r="P2484" t="s">
        <v>112</v>
      </c>
      <c r="Q2484" t="str">
        <f t="shared" si="271"/>
        <v>2018</v>
      </c>
      <c r="R2484" t="str">
        <f t="shared" si="272"/>
        <v>July</v>
      </c>
      <c r="S2484" t="s">
        <v>3562</v>
      </c>
      <c r="T2484" t="s">
        <v>46</v>
      </c>
    </row>
    <row r="2485" spans="1:20" x14ac:dyDescent="0.3">
      <c r="A2485" t="s">
        <v>3563</v>
      </c>
      <c r="B2485" t="s">
        <v>3213</v>
      </c>
      <c r="C2485">
        <v>3.5</v>
      </c>
      <c r="D2485">
        <f t="shared" si="266"/>
        <v>4</v>
      </c>
      <c r="E2485">
        <v>0</v>
      </c>
      <c r="F2485" t="s">
        <v>55</v>
      </c>
      <c r="G2485">
        <f t="shared" si="267"/>
        <v>29000000</v>
      </c>
      <c r="H2485" s="3" t="s">
        <v>1194</v>
      </c>
      <c r="I2485" t="str">
        <f t="shared" si="268"/>
        <v>5+</v>
      </c>
      <c r="J2485" s="1">
        <f t="shared" si="269"/>
        <v>5</v>
      </c>
      <c r="K2485" t="s">
        <v>17</v>
      </c>
      <c r="L2485" s="2">
        <v>0</v>
      </c>
      <c r="M2485" s="1">
        <f t="shared" si="270"/>
        <v>0</v>
      </c>
      <c r="N2485" t="s">
        <v>18</v>
      </c>
      <c r="O2485" t="s">
        <v>3215</v>
      </c>
      <c r="P2485" t="s">
        <v>237</v>
      </c>
      <c r="Q2485" t="str">
        <f t="shared" si="271"/>
        <v>2018</v>
      </c>
      <c r="R2485" t="str">
        <f t="shared" si="272"/>
        <v>July</v>
      </c>
      <c r="S2485" t="s">
        <v>3503</v>
      </c>
      <c r="T2485" t="s">
        <v>22</v>
      </c>
    </row>
    <row r="2486" spans="1:20" x14ac:dyDescent="0.3">
      <c r="A2486" t="s">
        <v>3564</v>
      </c>
      <c r="B2486" t="s">
        <v>3213</v>
      </c>
      <c r="C2486">
        <v>5</v>
      </c>
      <c r="D2486">
        <f t="shared" si="266"/>
        <v>5</v>
      </c>
      <c r="E2486">
        <v>2</v>
      </c>
      <c r="F2486" t="s">
        <v>358</v>
      </c>
      <c r="G2486">
        <f t="shared" si="267"/>
        <v>7100000</v>
      </c>
      <c r="H2486" s="3" t="s">
        <v>1194</v>
      </c>
      <c r="I2486" t="str">
        <f t="shared" si="268"/>
        <v>5+</v>
      </c>
      <c r="J2486" s="1">
        <f t="shared" si="269"/>
        <v>5</v>
      </c>
      <c r="K2486" t="s">
        <v>17</v>
      </c>
      <c r="L2486" s="2">
        <v>0</v>
      </c>
      <c r="M2486" s="1">
        <f t="shared" si="270"/>
        <v>0</v>
      </c>
      <c r="N2486" t="s">
        <v>18</v>
      </c>
      <c r="O2486" t="s">
        <v>3215</v>
      </c>
      <c r="P2486" t="s">
        <v>86</v>
      </c>
      <c r="Q2486" t="str">
        <f t="shared" si="271"/>
        <v>2018</v>
      </c>
      <c r="R2486" t="str">
        <f t="shared" si="272"/>
        <v>August</v>
      </c>
      <c r="S2486" t="s">
        <v>3565</v>
      </c>
      <c r="T2486" t="s">
        <v>3566</v>
      </c>
    </row>
    <row r="2487" spans="1:20" x14ac:dyDescent="0.3">
      <c r="A2487" t="s">
        <v>3567</v>
      </c>
      <c r="B2487" t="s">
        <v>3213</v>
      </c>
      <c r="C2487">
        <v>3.5</v>
      </c>
      <c r="D2487">
        <f t="shared" si="266"/>
        <v>4</v>
      </c>
      <c r="E2487">
        <v>0</v>
      </c>
      <c r="F2487" t="s">
        <v>39</v>
      </c>
      <c r="G2487">
        <f t="shared" si="267"/>
        <v>1000</v>
      </c>
      <c r="H2487" s="3" t="s">
        <v>1147</v>
      </c>
      <c r="I2487" t="str">
        <f t="shared" si="268"/>
        <v>10+</v>
      </c>
      <c r="J2487" s="1">
        <f t="shared" si="269"/>
        <v>10</v>
      </c>
      <c r="K2487" t="s">
        <v>17</v>
      </c>
      <c r="L2487" s="2">
        <v>0</v>
      </c>
      <c r="M2487" s="1">
        <f t="shared" si="270"/>
        <v>0</v>
      </c>
      <c r="N2487" t="s">
        <v>18</v>
      </c>
      <c r="O2487" t="s">
        <v>3215</v>
      </c>
      <c r="P2487" t="s">
        <v>248</v>
      </c>
      <c r="Q2487" t="str">
        <f t="shared" si="271"/>
        <v>2018</v>
      </c>
      <c r="R2487" t="str">
        <f t="shared" si="272"/>
        <v>July</v>
      </c>
      <c r="S2487">
        <v>1</v>
      </c>
      <c r="T2487" t="s">
        <v>39</v>
      </c>
    </row>
    <row r="2488" spans="1:20" x14ac:dyDescent="0.3">
      <c r="A2488" t="s">
        <v>3351</v>
      </c>
      <c r="B2488" t="s">
        <v>3213</v>
      </c>
      <c r="C2488">
        <v>4</v>
      </c>
      <c r="D2488">
        <f t="shared" si="266"/>
        <v>4</v>
      </c>
      <c r="E2488">
        <v>2094</v>
      </c>
      <c r="F2488" t="s">
        <v>119</v>
      </c>
      <c r="G2488">
        <f t="shared" si="267"/>
        <v>23000000</v>
      </c>
      <c r="H2488" s="3" t="s">
        <v>25</v>
      </c>
      <c r="I2488" t="str">
        <f t="shared" si="268"/>
        <v>500000+</v>
      </c>
      <c r="J2488" s="1">
        <f t="shared" si="269"/>
        <v>500000</v>
      </c>
      <c r="K2488" t="s">
        <v>17</v>
      </c>
      <c r="L2488" s="2">
        <v>0</v>
      </c>
      <c r="M2488" s="1">
        <f t="shared" si="270"/>
        <v>0</v>
      </c>
      <c r="N2488" t="s">
        <v>18</v>
      </c>
      <c r="O2488" t="s">
        <v>3215</v>
      </c>
      <c r="P2488" t="s">
        <v>192</v>
      </c>
      <c r="Q2488" t="str">
        <f t="shared" si="271"/>
        <v>2018</v>
      </c>
      <c r="R2488" t="str">
        <f t="shared" si="272"/>
        <v>July</v>
      </c>
      <c r="S2488">
        <v>3.19</v>
      </c>
      <c r="T2488" t="s">
        <v>535</v>
      </c>
    </row>
    <row r="2489" spans="1:20" x14ac:dyDescent="0.3">
      <c r="A2489" t="s">
        <v>3568</v>
      </c>
      <c r="B2489" t="s">
        <v>3213</v>
      </c>
      <c r="C2489">
        <v>2.6</v>
      </c>
      <c r="D2489">
        <f t="shared" si="266"/>
        <v>3</v>
      </c>
      <c r="E2489">
        <v>496</v>
      </c>
      <c r="F2489" t="s">
        <v>152</v>
      </c>
      <c r="G2489">
        <f t="shared" si="267"/>
        <v>24000000</v>
      </c>
      <c r="H2489" s="3" t="s">
        <v>43</v>
      </c>
      <c r="I2489" t="str">
        <f t="shared" si="268"/>
        <v>100000+</v>
      </c>
      <c r="J2489" s="1">
        <f t="shared" si="269"/>
        <v>100000</v>
      </c>
      <c r="K2489" t="s">
        <v>17</v>
      </c>
      <c r="L2489" s="2">
        <v>0</v>
      </c>
      <c r="M2489" s="1">
        <f t="shared" si="270"/>
        <v>0</v>
      </c>
      <c r="N2489" t="s">
        <v>18</v>
      </c>
      <c r="O2489" t="s">
        <v>3215</v>
      </c>
      <c r="P2489" t="s">
        <v>248</v>
      </c>
      <c r="Q2489" t="str">
        <f t="shared" si="271"/>
        <v>2018</v>
      </c>
      <c r="R2489" t="str">
        <f t="shared" si="272"/>
        <v>July</v>
      </c>
      <c r="S2489" t="s">
        <v>3364</v>
      </c>
      <c r="T2489" t="s">
        <v>46</v>
      </c>
    </row>
    <row r="2490" spans="1:20" x14ac:dyDescent="0.3">
      <c r="A2490" t="s">
        <v>3384</v>
      </c>
      <c r="B2490" t="s">
        <v>3213</v>
      </c>
      <c r="C2490">
        <v>4.7</v>
      </c>
      <c r="D2490">
        <f t="shared" si="266"/>
        <v>5</v>
      </c>
      <c r="E2490">
        <v>87418</v>
      </c>
      <c r="F2490" t="s">
        <v>24</v>
      </c>
      <c r="G2490">
        <f t="shared" si="267"/>
        <v>14000000</v>
      </c>
      <c r="H2490" s="3" t="s">
        <v>56</v>
      </c>
      <c r="I2490" t="str">
        <f t="shared" si="268"/>
        <v>1000000+</v>
      </c>
      <c r="J2490" s="1">
        <f t="shared" si="269"/>
        <v>1000000</v>
      </c>
      <c r="K2490" t="s">
        <v>17</v>
      </c>
      <c r="L2490" s="2">
        <v>0</v>
      </c>
      <c r="M2490" s="1">
        <f t="shared" si="270"/>
        <v>0</v>
      </c>
      <c r="N2490" t="s">
        <v>18</v>
      </c>
      <c r="O2490" t="s">
        <v>3215</v>
      </c>
      <c r="P2490" t="s">
        <v>237</v>
      </c>
      <c r="Q2490" t="str">
        <f t="shared" si="271"/>
        <v>2018</v>
      </c>
      <c r="R2490" t="str">
        <f t="shared" si="272"/>
        <v>July</v>
      </c>
      <c r="S2490" t="s">
        <v>3385</v>
      </c>
      <c r="T2490" t="s">
        <v>46</v>
      </c>
    </row>
    <row r="2491" spans="1:20" x14ac:dyDescent="0.3">
      <c r="A2491" t="s">
        <v>3362</v>
      </c>
      <c r="B2491" t="s">
        <v>3213</v>
      </c>
      <c r="C2491">
        <v>4.8</v>
      </c>
      <c r="D2491">
        <f t="shared" si="266"/>
        <v>5</v>
      </c>
      <c r="E2491">
        <v>53747</v>
      </c>
      <c r="F2491" t="s">
        <v>435</v>
      </c>
      <c r="G2491">
        <f t="shared" si="267"/>
        <v>13000000</v>
      </c>
      <c r="H2491" s="3" t="s">
        <v>56</v>
      </c>
      <c r="I2491" t="str">
        <f t="shared" si="268"/>
        <v>1000000+</v>
      </c>
      <c r="J2491" s="1">
        <f t="shared" si="269"/>
        <v>1000000</v>
      </c>
      <c r="K2491" t="s">
        <v>17</v>
      </c>
      <c r="L2491" s="2">
        <v>0</v>
      </c>
      <c r="M2491" s="1">
        <f t="shared" si="270"/>
        <v>0</v>
      </c>
      <c r="N2491" t="s">
        <v>18</v>
      </c>
      <c r="O2491" t="s">
        <v>3215</v>
      </c>
      <c r="P2491" t="s">
        <v>248</v>
      </c>
      <c r="Q2491" t="str">
        <f t="shared" si="271"/>
        <v>2018</v>
      </c>
      <c r="R2491" t="str">
        <f t="shared" si="272"/>
        <v>July</v>
      </c>
      <c r="S2491" t="s">
        <v>39</v>
      </c>
      <c r="T2491" t="s">
        <v>535</v>
      </c>
    </row>
    <row r="2492" spans="1:20" x14ac:dyDescent="0.3">
      <c r="A2492" t="s">
        <v>3569</v>
      </c>
      <c r="B2492" t="s">
        <v>3213</v>
      </c>
      <c r="C2492">
        <v>4.3</v>
      </c>
      <c r="D2492">
        <f t="shared" si="266"/>
        <v>5</v>
      </c>
      <c r="E2492">
        <v>44</v>
      </c>
      <c r="F2492" t="s">
        <v>1677</v>
      </c>
      <c r="G2492">
        <f t="shared" si="267"/>
        <v>34000000</v>
      </c>
      <c r="H2492" s="3" t="s">
        <v>16</v>
      </c>
      <c r="I2492" t="str">
        <f t="shared" si="268"/>
        <v>10000+</v>
      </c>
      <c r="J2492" s="1">
        <f t="shared" si="269"/>
        <v>10000</v>
      </c>
      <c r="K2492" t="s">
        <v>17</v>
      </c>
      <c r="L2492" s="2">
        <v>0</v>
      </c>
      <c r="M2492" s="1">
        <f t="shared" si="270"/>
        <v>0</v>
      </c>
      <c r="N2492" t="s">
        <v>18</v>
      </c>
      <c r="O2492" t="s">
        <v>3215</v>
      </c>
      <c r="P2492" t="s">
        <v>1534</v>
      </c>
      <c r="Q2492" t="str">
        <f t="shared" si="271"/>
        <v>2018</v>
      </c>
      <c r="R2492" t="str">
        <f t="shared" si="272"/>
        <v>April</v>
      </c>
      <c r="S2492" t="s">
        <v>3570</v>
      </c>
      <c r="T2492" t="s">
        <v>22</v>
      </c>
    </row>
    <row r="2493" spans="1:20" x14ac:dyDescent="0.3">
      <c r="A2493" t="s">
        <v>3571</v>
      </c>
      <c r="B2493" t="s">
        <v>3213</v>
      </c>
      <c r="C2493">
        <v>4.7</v>
      </c>
      <c r="D2493">
        <f t="shared" si="266"/>
        <v>5</v>
      </c>
      <c r="E2493">
        <v>10</v>
      </c>
      <c r="F2493" t="s">
        <v>678</v>
      </c>
      <c r="G2493">
        <f t="shared" si="267"/>
        <v>4300000</v>
      </c>
      <c r="H2493" s="3" t="s">
        <v>719</v>
      </c>
      <c r="I2493" t="str">
        <f t="shared" si="268"/>
        <v>1000+</v>
      </c>
      <c r="J2493" s="1">
        <f t="shared" si="269"/>
        <v>1000</v>
      </c>
      <c r="K2493" t="s">
        <v>17</v>
      </c>
      <c r="L2493" s="2">
        <v>0</v>
      </c>
      <c r="M2493" s="1">
        <f t="shared" si="270"/>
        <v>0</v>
      </c>
      <c r="N2493" t="s">
        <v>18</v>
      </c>
      <c r="O2493" t="s">
        <v>3215</v>
      </c>
      <c r="P2493" t="s">
        <v>328</v>
      </c>
      <c r="Q2493" t="str">
        <f t="shared" si="271"/>
        <v>2018</v>
      </c>
      <c r="R2493" t="str">
        <f t="shared" si="272"/>
        <v>June</v>
      </c>
      <c r="S2493">
        <v>1</v>
      </c>
      <c r="T2493" t="s">
        <v>245</v>
      </c>
    </row>
    <row r="2494" spans="1:20" x14ac:dyDescent="0.3">
      <c r="A2494" t="s">
        <v>3572</v>
      </c>
      <c r="B2494" t="s">
        <v>3213</v>
      </c>
      <c r="C2494">
        <v>2.5</v>
      </c>
      <c r="D2494">
        <f t="shared" si="266"/>
        <v>3</v>
      </c>
      <c r="E2494">
        <v>124</v>
      </c>
      <c r="F2494" t="s">
        <v>1590</v>
      </c>
      <c r="G2494">
        <f t="shared" si="267"/>
        <v>43000000</v>
      </c>
      <c r="H2494" s="3" t="s">
        <v>16</v>
      </c>
      <c r="I2494" t="str">
        <f t="shared" si="268"/>
        <v>10000+</v>
      </c>
      <c r="J2494" s="1">
        <f t="shared" si="269"/>
        <v>10000</v>
      </c>
      <c r="K2494" t="s">
        <v>17</v>
      </c>
      <c r="L2494" s="2">
        <v>0</v>
      </c>
      <c r="M2494" s="1">
        <f t="shared" si="270"/>
        <v>0</v>
      </c>
      <c r="N2494" t="s">
        <v>18</v>
      </c>
      <c r="O2494" t="s">
        <v>3215</v>
      </c>
      <c r="P2494" t="s">
        <v>3092</v>
      </c>
      <c r="Q2494" t="str">
        <f t="shared" si="271"/>
        <v>2017</v>
      </c>
      <c r="R2494" t="str">
        <f t="shared" si="272"/>
        <v>January</v>
      </c>
      <c r="S2494" t="s">
        <v>2807</v>
      </c>
      <c r="T2494" t="s">
        <v>63</v>
      </c>
    </row>
    <row r="2495" spans="1:20" x14ac:dyDescent="0.3">
      <c r="A2495" t="s">
        <v>3368</v>
      </c>
      <c r="B2495" t="s">
        <v>3213</v>
      </c>
      <c r="C2495">
        <v>4.5999999999999996</v>
      </c>
      <c r="D2495">
        <f t="shared" si="266"/>
        <v>5</v>
      </c>
      <c r="E2495">
        <v>2014</v>
      </c>
      <c r="F2495" t="s">
        <v>2553</v>
      </c>
      <c r="G2495">
        <f t="shared" si="267"/>
        <v>69000000</v>
      </c>
      <c r="H2495" s="3" t="s">
        <v>49</v>
      </c>
      <c r="I2495" t="str">
        <f t="shared" si="268"/>
        <v>50000+</v>
      </c>
      <c r="J2495" s="1">
        <f t="shared" si="269"/>
        <v>50000</v>
      </c>
      <c r="K2495" t="s">
        <v>17</v>
      </c>
      <c r="L2495" s="2">
        <v>0</v>
      </c>
      <c r="M2495" s="1">
        <f t="shared" si="270"/>
        <v>0</v>
      </c>
      <c r="N2495" t="s">
        <v>18</v>
      </c>
      <c r="O2495" t="s">
        <v>3215</v>
      </c>
      <c r="P2495" t="s">
        <v>86</v>
      </c>
      <c r="Q2495" t="str">
        <f t="shared" si="271"/>
        <v>2018</v>
      </c>
      <c r="R2495" t="str">
        <f t="shared" si="272"/>
        <v>August</v>
      </c>
      <c r="S2495" t="s">
        <v>3369</v>
      </c>
      <c r="T2495" t="s">
        <v>267</v>
      </c>
    </row>
    <row r="2496" spans="1:20" x14ac:dyDescent="0.3">
      <c r="A2496" t="s">
        <v>3396</v>
      </c>
      <c r="B2496" t="s">
        <v>3213</v>
      </c>
      <c r="C2496">
        <v>4.5</v>
      </c>
      <c r="D2496">
        <f t="shared" si="266"/>
        <v>5</v>
      </c>
      <c r="E2496">
        <v>503</v>
      </c>
      <c r="F2496" t="s">
        <v>364</v>
      </c>
      <c r="G2496">
        <f t="shared" si="267"/>
        <v>22000000</v>
      </c>
      <c r="H2496" s="3" t="s">
        <v>49</v>
      </c>
      <c r="I2496" t="str">
        <f t="shared" si="268"/>
        <v>50000+</v>
      </c>
      <c r="J2496" s="1">
        <f t="shared" si="269"/>
        <v>50000</v>
      </c>
      <c r="K2496" t="s">
        <v>17</v>
      </c>
      <c r="L2496" s="2">
        <v>0</v>
      </c>
      <c r="M2496" s="1">
        <f t="shared" si="270"/>
        <v>0</v>
      </c>
      <c r="N2496" t="s">
        <v>18</v>
      </c>
      <c r="O2496" t="s">
        <v>3215</v>
      </c>
      <c r="P2496" t="s">
        <v>1939</v>
      </c>
      <c r="Q2496" t="str">
        <f t="shared" si="271"/>
        <v>2018</v>
      </c>
      <c r="R2496" t="str">
        <f t="shared" si="272"/>
        <v>June</v>
      </c>
      <c r="S2496" t="s">
        <v>2233</v>
      </c>
      <c r="T2496" t="s">
        <v>245</v>
      </c>
    </row>
    <row r="2497" spans="1:20" x14ac:dyDescent="0.3">
      <c r="A2497" t="s">
        <v>3405</v>
      </c>
      <c r="B2497" t="s">
        <v>3213</v>
      </c>
      <c r="C2497">
        <v>4.0999999999999996</v>
      </c>
      <c r="D2497">
        <f t="shared" si="266"/>
        <v>5</v>
      </c>
      <c r="E2497">
        <v>21</v>
      </c>
      <c r="F2497" t="s">
        <v>78</v>
      </c>
      <c r="G2497">
        <f t="shared" si="267"/>
        <v>20000000</v>
      </c>
      <c r="H2497" s="3" t="s">
        <v>719</v>
      </c>
      <c r="I2497" t="str">
        <f t="shared" si="268"/>
        <v>1000+</v>
      </c>
      <c r="J2497" s="1">
        <f t="shared" si="269"/>
        <v>1000</v>
      </c>
      <c r="K2497" t="s">
        <v>17</v>
      </c>
      <c r="L2497" s="2">
        <v>0</v>
      </c>
      <c r="M2497" s="1">
        <f t="shared" si="270"/>
        <v>0</v>
      </c>
      <c r="N2497" t="s">
        <v>18</v>
      </c>
      <c r="O2497" t="s">
        <v>3215</v>
      </c>
      <c r="P2497" t="s">
        <v>1519</v>
      </c>
      <c r="Q2497" t="str">
        <f t="shared" si="271"/>
        <v>2018</v>
      </c>
      <c r="R2497" t="str">
        <f t="shared" si="272"/>
        <v>June</v>
      </c>
      <c r="S2497">
        <v>1.1000000000000001</v>
      </c>
      <c r="T2497" t="s">
        <v>71</v>
      </c>
    </row>
    <row r="2498" spans="1:20" x14ac:dyDescent="0.3">
      <c r="A2498" t="s">
        <v>3573</v>
      </c>
      <c r="B2498" t="s">
        <v>3213</v>
      </c>
      <c r="C2498">
        <v>4.5</v>
      </c>
      <c r="D2498">
        <f t="shared" si="266"/>
        <v>5</v>
      </c>
      <c r="E2498">
        <v>11</v>
      </c>
      <c r="F2498" t="s">
        <v>35</v>
      </c>
      <c r="G2498">
        <f t="shared" si="267"/>
        <v>25000000</v>
      </c>
      <c r="H2498" s="3" t="s">
        <v>719</v>
      </c>
      <c r="I2498" t="str">
        <f t="shared" si="268"/>
        <v>1000+</v>
      </c>
      <c r="J2498" s="1">
        <f t="shared" si="269"/>
        <v>1000</v>
      </c>
      <c r="K2498" t="s">
        <v>17</v>
      </c>
      <c r="L2498" s="2">
        <v>0</v>
      </c>
      <c r="M2498" s="1">
        <f t="shared" si="270"/>
        <v>0</v>
      </c>
      <c r="N2498" t="s">
        <v>18</v>
      </c>
      <c r="O2498" t="s">
        <v>3215</v>
      </c>
      <c r="P2498" t="s">
        <v>2094</v>
      </c>
      <c r="Q2498" t="str">
        <f t="shared" si="271"/>
        <v>2018</v>
      </c>
      <c r="R2498" t="str">
        <f t="shared" si="272"/>
        <v>January</v>
      </c>
      <c r="S2498" t="s">
        <v>1171</v>
      </c>
      <c r="T2498" t="s">
        <v>40</v>
      </c>
    </row>
    <row r="2499" spans="1:20" x14ac:dyDescent="0.3">
      <c r="A2499" t="s">
        <v>3574</v>
      </c>
      <c r="B2499" t="s">
        <v>3213</v>
      </c>
      <c r="C2499">
        <v>4.3</v>
      </c>
      <c r="D2499">
        <f t="shared" ref="D2499:D2562" si="273">IF(C2499&gt;4,5,IF(C2499&gt;3,4,IF(C2499&gt;2,3,IF(C2499&gt;1,2,1))))</f>
        <v>5</v>
      </c>
      <c r="E2499">
        <v>573</v>
      </c>
      <c r="F2499" t="s">
        <v>1307</v>
      </c>
      <c r="G2499">
        <f t="shared" ref="G2499:G2562" si="274">IF(RIGHT(F2499,1)="M",LEFT(F2499,LEN(F2499)-1)*1000000,IF(RIGHT(F2499,1)="K",LEFT(F2499,LEN(F2499)-1)*1000, 1000))</f>
        <v>2000000</v>
      </c>
      <c r="H2499" s="3" t="s">
        <v>43</v>
      </c>
      <c r="I2499" t="str">
        <f t="shared" ref="I2499:I2562" si="275">SUBSTITUTE(H2499,",","")</f>
        <v>100000+</v>
      </c>
      <c r="J2499" s="1">
        <f t="shared" ref="J2499:J2562" si="276">VALUE(LEFT(I2499,LEN(I2499)-1))</f>
        <v>100000</v>
      </c>
      <c r="K2499" t="s">
        <v>17</v>
      </c>
      <c r="L2499" s="2">
        <v>0</v>
      </c>
      <c r="M2499" s="1">
        <f t="shared" ref="M2499:M2562" si="277">VALUE(IF(RIGHT(L2499,LEN(L2499)-1)="",0,RIGHT(L2499,LEN(L2499)-1)))</f>
        <v>0</v>
      </c>
      <c r="N2499" t="s">
        <v>18</v>
      </c>
      <c r="O2499" t="s">
        <v>3215</v>
      </c>
      <c r="P2499" t="s">
        <v>3575</v>
      </c>
      <c r="Q2499" t="str">
        <f t="shared" ref="Q2499:Q2562" si="278">RIGHT(P2499,4)</f>
        <v>2017</v>
      </c>
      <c r="R2499" t="str">
        <f t="shared" ref="R2499:R2562" si="279">LEFT(P2499,FIND(" ",P2499)-1)</f>
        <v>June</v>
      </c>
      <c r="S2499">
        <v>3.1</v>
      </c>
      <c r="T2499" t="s">
        <v>63</v>
      </c>
    </row>
    <row r="2500" spans="1:20" x14ac:dyDescent="0.3">
      <c r="A2500" t="s">
        <v>3497</v>
      </c>
      <c r="B2500" t="s">
        <v>3213</v>
      </c>
      <c r="C2500">
        <v>3.5</v>
      </c>
      <c r="D2500">
        <f t="shared" si="273"/>
        <v>4</v>
      </c>
      <c r="E2500">
        <v>0</v>
      </c>
      <c r="F2500" t="s">
        <v>708</v>
      </c>
      <c r="G2500">
        <f t="shared" si="274"/>
        <v>40000000</v>
      </c>
      <c r="H2500" s="3" t="s">
        <v>937</v>
      </c>
      <c r="I2500" t="str">
        <f t="shared" si="275"/>
        <v>50+</v>
      </c>
      <c r="J2500" s="1">
        <f t="shared" si="276"/>
        <v>50</v>
      </c>
      <c r="K2500" t="s">
        <v>17</v>
      </c>
      <c r="L2500" s="2">
        <v>0</v>
      </c>
      <c r="M2500" s="1">
        <f t="shared" si="277"/>
        <v>0</v>
      </c>
      <c r="N2500" t="s">
        <v>18</v>
      </c>
      <c r="O2500" t="s">
        <v>3215</v>
      </c>
      <c r="P2500" t="s">
        <v>265</v>
      </c>
      <c r="Q2500" t="str">
        <f t="shared" si="278"/>
        <v>2018</v>
      </c>
      <c r="R2500" t="str">
        <f t="shared" si="279"/>
        <v>July</v>
      </c>
      <c r="S2500" t="s">
        <v>3498</v>
      </c>
      <c r="T2500" t="s">
        <v>22</v>
      </c>
    </row>
    <row r="2501" spans="1:20" x14ac:dyDescent="0.3">
      <c r="A2501" t="s">
        <v>3393</v>
      </c>
      <c r="B2501" t="s">
        <v>3213</v>
      </c>
      <c r="C2501">
        <v>3.8</v>
      </c>
      <c r="D2501">
        <f t="shared" si="273"/>
        <v>4</v>
      </c>
      <c r="E2501">
        <v>700</v>
      </c>
      <c r="F2501" t="s">
        <v>85</v>
      </c>
      <c r="G2501">
        <f t="shared" si="274"/>
        <v>37000000</v>
      </c>
      <c r="H2501" s="3" t="s">
        <v>43</v>
      </c>
      <c r="I2501" t="str">
        <f t="shared" si="275"/>
        <v>100000+</v>
      </c>
      <c r="J2501" s="1">
        <f t="shared" si="276"/>
        <v>100000</v>
      </c>
      <c r="K2501" t="s">
        <v>17</v>
      </c>
      <c r="L2501" s="2">
        <v>0</v>
      </c>
      <c r="M2501" s="1">
        <f t="shared" si="277"/>
        <v>0</v>
      </c>
      <c r="N2501" t="s">
        <v>18</v>
      </c>
      <c r="O2501" t="s">
        <v>3215</v>
      </c>
      <c r="P2501" t="s">
        <v>326</v>
      </c>
      <c r="Q2501" t="str">
        <f t="shared" si="278"/>
        <v>2018</v>
      </c>
      <c r="R2501" t="str">
        <f t="shared" si="279"/>
        <v>June</v>
      </c>
      <c r="S2501" t="s">
        <v>650</v>
      </c>
      <c r="T2501" t="s">
        <v>46</v>
      </c>
    </row>
    <row r="2502" spans="1:20" x14ac:dyDescent="0.3">
      <c r="A2502" t="s">
        <v>3576</v>
      </c>
      <c r="B2502" t="s">
        <v>3213</v>
      </c>
      <c r="C2502">
        <v>4.4000000000000004</v>
      </c>
      <c r="D2502">
        <f t="shared" si="273"/>
        <v>5</v>
      </c>
      <c r="E2502">
        <v>163</v>
      </c>
      <c r="F2502" t="s">
        <v>708</v>
      </c>
      <c r="G2502">
        <f t="shared" si="274"/>
        <v>40000000</v>
      </c>
      <c r="H2502" s="3" t="s">
        <v>16</v>
      </c>
      <c r="I2502" t="str">
        <f t="shared" si="275"/>
        <v>10000+</v>
      </c>
      <c r="J2502" s="1">
        <f t="shared" si="276"/>
        <v>10000</v>
      </c>
      <c r="K2502" t="s">
        <v>17</v>
      </c>
      <c r="L2502" s="2">
        <v>0</v>
      </c>
      <c r="M2502" s="1">
        <f t="shared" si="277"/>
        <v>0</v>
      </c>
      <c r="N2502" t="s">
        <v>18</v>
      </c>
      <c r="O2502" t="s">
        <v>3215</v>
      </c>
      <c r="P2502" t="s">
        <v>456</v>
      </c>
      <c r="Q2502" t="str">
        <f t="shared" si="278"/>
        <v>2018</v>
      </c>
      <c r="R2502" t="str">
        <f t="shared" si="279"/>
        <v>June</v>
      </c>
      <c r="S2502" t="s">
        <v>3577</v>
      </c>
      <c r="T2502" t="s">
        <v>22</v>
      </c>
    </row>
    <row r="2503" spans="1:20" x14ac:dyDescent="0.3">
      <c r="A2503" t="s">
        <v>3578</v>
      </c>
      <c r="B2503" t="s">
        <v>3213</v>
      </c>
      <c r="C2503">
        <v>3.5</v>
      </c>
      <c r="D2503">
        <f t="shared" si="273"/>
        <v>4</v>
      </c>
      <c r="E2503">
        <v>0</v>
      </c>
      <c r="F2503" t="s">
        <v>678</v>
      </c>
      <c r="G2503">
        <f t="shared" si="274"/>
        <v>4300000</v>
      </c>
      <c r="H2503" s="3" t="s">
        <v>1122</v>
      </c>
      <c r="I2503" t="str">
        <f t="shared" si="275"/>
        <v>500+</v>
      </c>
      <c r="J2503" s="1">
        <f t="shared" si="276"/>
        <v>500</v>
      </c>
      <c r="K2503" t="s">
        <v>17</v>
      </c>
      <c r="L2503" s="2">
        <v>0</v>
      </c>
      <c r="M2503" s="1">
        <f t="shared" si="277"/>
        <v>0</v>
      </c>
      <c r="N2503" t="s">
        <v>18</v>
      </c>
      <c r="O2503" t="s">
        <v>3215</v>
      </c>
      <c r="P2503" t="s">
        <v>589</v>
      </c>
      <c r="Q2503" t="str">
        <f t="shared" si="278"/>
        <v>2017</v>
      </c>
      <c r="R2503" t="str">
        <f t="shared" si="279"/>
        <v>May</v>
      </c>
      <c r="S2503" t="s">
        <v>3579</v>
      </c>
      <c r="T2503" t="s">
        <v>76</v>
      </c>
    </row>
    <row r="2504" spans="1:20" x14ac:dyDescent="0.3">
      <c r="A2504" t="s">
        <v>3417</v>
      </c>
      <c r="B2504" t="s">
        <v>3213</v>
      </c>
      <c r="C2504">
        <v>3.5</v>
      </c>
      <c r="D2504">
        <f t="shared" si="273"/>
        <v>4</v>
      </c>
      <c r="E2504">
        <v>7</v>
      </c>
      <c r="F2504" t="s">
        <v>215</v>
      </c>
      <c r="G2504">
        <f t="shared" si="274"/>
        <v>5700000</v>
      </c>
      <c r="H2504" s="3" t="s">
        <v>90</v>
      </c>
      <c r="I2504" t="str">
        <f t="shared" si="275"/>
        <v>5000+</v>
      </c>
      <c r="J2504" s="1">
        <f t="shared" si="276"/>
        <v>5000</v>
      </c>
      <c r="K2504" t="s">
        <v>17</v>
      </c>
      <c r="L2504" s="2">
        <v>0</v>
      </c>
      <c r="M2504" s="1">
        <f t="shared" si="277"/>
        <v>0</v>
      </c>
      <c r="N2504" t="s">
        <v>18</v>
      </c>
      <c r="O2504" t="s">
        <v>3215</v>
      </c>
      <c r="P2504" t="s">
        <v>3418</v>
      </c>
      <c r="Q2504" t="str">
        <f t="shared" si="278"/>
        <v>2016</v>
      </c>
      <c r="R2504" t="str">
        <f t="shared" si="279"/>
        <v>October</v>
      </c>
      <c r="S2504" t="s">
        <v>1027</v>
      </c>
      <c r="T2504" t="s">
        <v>22</v>
      </c>
    </row>
    <row r="2505" spans="1:20" x14ac:dyDescent="0.3">
      <c r="A2505" t="s">
        <v>3580</v>
      </c>
      <c r="B2505" t="s">
        <v>3213</v>
      </c>
      <c r="C2505">
        <v>3.5</v>
      </c>
      <c r="D2505">
        <f t="shared" si="273"/>
        <v>4</v>
      </c>
      <c r="E2505">
        <v>44</v>
      </c>
      <c r="F2505" t="s">
        <v>477</v>
      </c>
      <c r="G2505">
        <f t="shared" si="274"/>
        <v>4000000</v>
      </c>
      <c r="H2505" s="3" t="s">
        <v>16</v>
      </c>
      <c r="I2505" t="str">
        <f t="shared" si="275"/>
        <v>10000+</v>
      </c>
      <c r="J2505" s="1">
        <f t="shared" si="276"/>
        <v>10000</v>
      </c>
      <c r="K2505" t="s">
        <v>17</v>
      </c>
      <c r="L2505" s="2">
        <v>0</v>
      </c>
      <c r="M2505" s="1">
        <f t="shared" si="277"/>
        <v>0</v>
      </c>
      <c r="N2505" t="s">
        <v>18</v>
      </c>
      <c r="O2505" t="s">
        <v>3215</v>
      </c>
      <c r="P2505" t="s">
        <v>3581</v>
      </c>
      <c r="Q2505" t="str">
        <f t="shared" si="278"/>
        <v>2018</v>
      </c>
      <c r="R2505" t="str">
        <f t="shared" si="279"/>
        <v>April</v>
      </c>
      <c r="S2505">
        <v>1</v>
      </c>
      <c r="T2505" t="s">
        <v>71</v>
      </c>
    </row>
    <row r="2506" spans="1:20" x14ac:dyDescent="0.3">
      <c r="A2506" t="s">
        <v>3582</v>
      </c>
      <c r="B2506" t="s">
        <v>3213</v>
      </c>
      <c r="C2506">
        <v>4.5</v>
      </c>
      <c r="D2506">
        <f t="shared" si="273"/>
        <v>5</v>
      </c>
      <c r="E2506">
        <v>330</v>
      </c>
      <c r="F2506" t="s">
        <v>96</v>
      </c>
      <c r="G2506">
        <f t="shared" si="274"/>
        <v>17000000</v>
      </c>
      <c r="H2506" s="3" t="s">
        <v>49</v>
      </c>
      <c r="I2506" t="str">
        <f t="shared" si="275"/>
        <v>50000+</v>
      </c>
      <c r="J2506" s="1">
        <f t="shared" si="276"/>
        <v>50000</v>
      </c>
      <c r="K2506" t="s">
        <v>17</v>
      </c>
      <c r="L2506" s="2">
        <v>0</v>
      </c>
      <c r="M2506" s="1">
        <f t="shared" si="277"/>
        <v>0</v>
      </c>
      <c r="N2506" t="s">
        <v>18</v>
      </c>
      <c r="O2506" t="s">
        <v>3215</v>
      </c>
      <c r="P2506" t="s">
        <v>74</v>
      </c>
      <c r="Q2506" t="str">
        <f t="shared" si="278"/>
        <v>2018</v>
      </c>
      <c r="R2506" t="str">
        <f t="shared" si="279"/>
        <v>July</v>
      </c>
      <c r="S2506">
        <v>1.1200000000000001</v>
      </c>
      <c r="T2506" t="s">
        <v>22</v>
      </c>
    </row>
    <row r="2507" spans="1:20" x14ac:dyDescent="0.3">
      <c r="A2507" t="s">
        <v>3391</v>
      </c>
      <c r="B2507" t="s">
        <v>3213</v>
      </c>
      <c r="C2507">
        <v>4.5</v>
      </c>
      <c r="D2507">
        <f t="shared" si="273"/>
        <v>5</v>
      </c>
      <c r="E2507">
        <v>453</v>
      </c>
      <c r="F2507" t="s">
        <v>142</v>
      </c>
      <c r="G2507">
        <f t="shared" si="274"/>
        <v>11000000</v>
      </c>
      <c r="H2507" s="3" t="s">
        <v>43</v>
      </c>
      <c r="I2507" t="str">
        <f t="shared" si="275"/>
        <v>100000+</v>
      </c>
      <c r="J2507" s="1">
        <f t="shared" si="276"/>
        <v>100000</v>
      </c>
      <c r="K2507" t="s">
        <v>17</v>
      </c>
      <c r="L2507" s="2">
        <v>0</v>
      </c>
      <c r="M2507" s="1">
        <f t="shared" si="277"/>
        <v>0</v>
      </c>
      <c r="N2507" t="s">
        <v>18</v>
      </c>
      <c r="O2507" t="s">
        <v>3215</v>
      </c>
      <c r="P2507" t="s">
        <v>1595</v>
      </c>
      <c r="Q2507" t="str">
        <f t="shared" si="278"/>
        <v>2017</v>
      </c>
      <c r="R2507" t="str">
        <f t="shared" si="279"/>
        <v>July</v>
      </c>
      <c r="S2507">
        <v>1.1000000000000001</v>
      </c>
      <c r="T2507" t="s">
        <v>22</v>
      </c>
    </row>
    <row r="2508" spans="1:20" x14ac:dyDescent="0.3">
      <c r="A2508" t="s">
        <v>3583</v>
      </c>
      <c r="B2508" t="s">
        <v>3213</v>
      </c>
      <c r="C2508">
        <v>3.8</v>
      </c>
      <c r="D2508">
        <f t="shared" si="273"/>
        <v>4</v>
      </c>
      <c r="E2508">
        <v>24</v>
      </c>
      <c r="F2508" t="s">
        <v>1130</v>
      </c>
      <c r="G2508">
        <f t="shared" si="274"/>
        <v>4400000</v>
      </c>
      <c r="H2508" s="3" t="s">
        <v>719</v>
      </c>
      <c r="I2508" t="str">
        <f t="shared" si="275"/>
        <v>1000+</v>
      </c>
      <c r="J2508" s="1">
        <f t="shared" si="276"/>
        <v>1000</v>
      </c>
      <c r="K2508" t="s">
        <v>17</v>
      </c>
      <c r="L2508" s="2">
        <v>0</v>
      </c>
      <c r="M2508" s="1">
        <f t="shared" si="277"/>
        <v>0</v>
      </c>
      <c r="N2508" t="s">
        <v>18</v>
      </c>
      <c r="O2508" t="s">
        <v>3215</v>
      </c>
      <c r="P2508" t="s">
        <v>3584</v>
      </c>
      <c r="Q2508" t="str">
        <f t="shared" si="278"/>
        <v>2017</v>
      </c>
      <c r="R2508" t="str">
        <f t="shared" si="279"/>
        <v>September</v>
      </c>
      <c r="S2508">
        <v>5.51</v>
      </c>
      <c r="T2508" t="s">
        <v>63</v>
      </c>
    </row>
    <row r="2509" spans="1:20" x14ac:dyDescent="0.3">
      <c r="A2509" t="s">
        <v>3426</v>
      </c>
      <c r="B2509" t="s">
        <v>3213</v>
      </c>
      <c r="C2509">
        <v>4.5</v>
      </c>
      <c r="D2509">
        <f t="shared" si="273"/>
        <v>5</v>
      </c>
      <c r="E2509">
        <v>1686</v>
      </c>
      <c r="F2509" t="s">
        <v>164</v>
      </c>
      <c r="G2509">
        <f t="shared" si="274"/>
        <v>15000000</v>
      </c>
      <c r="H2509" s="3" t="s">
        <v>43</v>
      </c>
      <c r="I2509" t="str">
        <f t="shared" si="275"/>
        <v>100000+</v>
      </c>
      <c r="J2509" s="1">
        <f t="shared" si="276"/>
        <v>100000</v>
      </c>
      <c r="K2509" t="s">
        <v>17</v>
      </c>
      <c r="L2509" s="2">
        <v>0</v>
      </c>
      <c r="M2509" s="1">
        <f t="shared" si="277"/>
        <v>0</v>
      </c>
      <c r="N2509" t="s">
        <v>18</v>
      </c>
      <c r="O2509" t="s">
        <v>3215</v>
      </c>
      <c r="P2509" t="s">
        <v>103</v>
      </c>
      <c r="Q2509" t="str">
        <f t="shared" si="278"/>
        <v>2018</v>
      </c>
      <c r="R2509" t="str">
        <f t="shared" si="279"/>
        <v>July</v>
      </c>
      <c r="S2509">
        <v>2.9</v>
      </c>
      <c r="T2509" t="s">
        <v>46</v>
      </c>
    </row>
    <row r="2510" spans="1:20" x14ac:dyDescent="0.3">
      <c r="A2510" t="s">
        <v>3585</v>
      </c>
      <c r="B2510" t="s">
        <v>3213</v>
      </c>
      <c r="C2510">
        <v>4</v>
      </c>
      <c r="D2510">
        <f t="shared" si="273"/>
        <v>4</v>
      </c>
      <c r="E2510">
        <v>531</v>
      </c>
      <c r="F2510" t="s">
        <v>481</v>
      </c>
      <c r="G2510">
        <f t="shared" si="274"/>
        <v>2300000</v>
      </c>
      <c r="H2510" s="3" t="s">
        <v>43</v>
      </c>
      <c r="I2510" t="str">
        <f t="shared" si="275"/>
        <v>100000+</v>
      </c>
      <c r="J2510" s="1">
        <f t="shared" si="276"/>
        <v>100000</v>
      </c>
      <c r="K2510" t="s">
        <v>17</v>
      </c>
      <c r="L2510" s="2">
        <v>0</v>
      </c>
      <c r="M2510" s="1">
        <f t="shared" si="277"/>
        <v>0</v>
      </c>
      <c r="N2510" t="s">
        <v>18</v>
      </c>
      <c r="O2510" t="s">
        <v>3215</v>
      </c>
      <c r="P2510" t="s">
        <v>3586</v>
      </c>
      <c r="Q2510" t="str">
        <f t="shared" si="278"/>
        <v>2015</v>
      </c>
      <c r="R2510" t="str">
        <f t="shared" si="279"/>
        <v>January</v>
      </c>
      <c r="S2510">
        <v>1</v>
      </c>
      <c r="T2510" t="s">
        <v>63</v>
      </c>
    </row>
    <row r="2511" spans="1:20" x14ac:dyDescent="0.3">
      <c r="A2511" t="s">
        <v>3587</v>
      </c>
      <c r="B2511" t="s">
        <v>3213</v>
      </c>
      <c r="C2511">
        <v>4.5</v>
      </c>
      <c r="D2511">
        <f t="shared" si="273"/>
        <v>5</v>
      </c>
      <c r="E2511">
        <v>20</v>
      </c>
      <c r="F2511" t="s">
        <v>708</v>
      </c>
      <c r="G2511">
        <f t="shared" si="274"/>
        <v>40000000</v>
      </c>
      <c r="H2511" s="3" t="s">
        <v>90</v>
      </c>
      <c r="I2511" t="str">
        <f t="shared" si="275"/>
        <v>5000+</v>
      </c>
      <c r="J2511" s="1">
        <f t="shared" si="276"/>
        <v>5000</v>
      </c>
      <c r="K2511" t="s">
        <v>17</v>
      </c>
      <c r="L2511" s="2">
        <v>0</v>
      </c>
      <c r="M2511" s="1">
        <f t="shared" si="277"/>
        <v>0</v>
      </c>
      <c r="N2511" t="s">
        <v>18</v>
      </c>
      <c r="O2511" t="s">
        <v>3215</v>
      </c>
      <c r="P2511" t="s">
        <v>1956</v>
      </c>
      <c r="Q2511" t="str">
        <f t="shared" si="278"/>
        <v>2018</v>
      </c>
      <c r="R2511" t="str">
        <f t="shared" si="279"/>
        <v>April</v>
      </c>
      <c r="S2511" t="s">
        <v>3588</v>
      </c>
      <c r="T2511" t="s">
        <v>22</v>
      </c>
    </row>
    <row r="2512" spans="1:20" x14ac:dyDescent="0.3">
      <c r="A2512" t="s">
        <v>3589</v>
      </c>
      <c r="B2512" t="s">
        <v>3213</v>
      </c>
      <c r="C2512">
        <v>3.7</v>
      </c>
      <c r="D2512">
        <f t="shared" si="273"/>
        <v>4</v>
      </c>
      <c r="E2512">
        <v>3596</v>
      </c>
      <c r="F2512" t="s">
        <v>836</v>
      </c>
      <c r="G2512">
        <f t="shared" si="274"/>
        <v>8400000</v>
      </c>
      <c r="H2512" s="3" t="s">
        <v>56</v>
      </c>
      <c r="I2512" t="str">
        <f t="shared" si="275"/>
        <v>1000000+</v>
      </c>
      <c r="J2512" s="1">
        <f t="shared" si="276"/>
        <v>1000000</v>
      </c>
      <c r="K2512" t="s">
        <v>17</v>
      </c>
      <c r="L2512" s="2">
        <v>0</v>
      </c>
      <c r="M2512" s="1">
        <f t="shared" si="277"/>
        <v>0</v>
      </c>
      <c r="N2512" t="s">
        <v>18</v>
      </c>
      <c r="O2512" t="s">
        <v>3215</v>
      </c>
      <c r="P2512" t="s">
        <v>200</v>
      </c>
      <c r="Q2512" t="str">
        <f t="shared" si="278"/>
        <v>2018</v>
      </c>
      <c r="R2512" t="str">
        <f t="shared" si="279"/>
        <v>July</v>
      </c>
      <c r="S2512" t="s">
        <v>3590</v>
      </c>
      <c r="T2512" t="s">
        <v>22</v>
      </c>
    </row>
    <row r="2513" spans="1:20" x14ac:dyDescent="0.3">
      <c r="A2513" t="s">
        <v>3591</v>
      </c>
      <c r="B2513" t="s">
        <v>3213</v>
      </c>
      <c r="C2513">
        <v>4.3</v>
      </c>
      <c r="D2513">
        <f t="shared" si="273"/>
        <v>5</v>
      </c>
      <c r="E2513">
        <v>56</v>
      </c>
      <c r="F2513" t="s">
        <v>142</v>
      </c>
      <c r="G2513">
        <f t="shared" si="274"/>
        <v>11000000</v>
      </c>
      <c r="H2513" s="3" t="s">
        <v>16</v>
      </c>
      <c r="I2513" t="str">
        <f t="shared" si="275"/>
        <v>10000+</v>
      </c>
      <c r="J2513" s="1">
        <f t="shared" si="276"/>
        <v>10000</v>
      </c>
      <c r="K2513" t="s">
        <v>17</v>
      </c>
      <c r="L2513" s="2">
        <v>0</v>
      </c>
      <c r="M2513" s="1">
        <f t="shared" si="277"/>
        <v>0</v>
      </c>
      <c r="N2513" t="s">
        <v>18</v>
      </c>
      <c r="O2513" t="s">
        <v>3215</v>
      </c>
      <c r="P2513" t="s">
        <v>74</v>
      </c>
      <c r="Q2513" t="str">
        <f t="shared" si="278"/>
        <v>2018</v>
      </c>
      <c r="R2513" t="str">
        <f t="shared" si="279"/>
        <v>July</v>
      </c>
      <c r="S2513" t="s">
        <v>3592</v>
      </c>
      <c r="T2513" t="s">
        <v>535</v>
      </c>
    </row>
    <row r="2514" spans="1:20" x14ac:dyDescent="0.3">
      <c r="A2514" t="s">
        <v>3492</v>
      </c>
      <c r="B2514" t="s">
        <v>3213</v>
      </c>
      <c r="C2514">
        <v>3.7</v>
      </c>
      <c r="D2514">
        <f t="shared" si="273"/>
        <v>4</v>
      </c>
      <c r="E2514">
        <v>9</v>
      </c>
      <c r="F2514" t="s">
        <v>258</v>
      </c>
      <c r="G2514">
        <f t="shared" si="274"/>
        <v>2900000</v>
      </c>
      <c r="H2514" s="3" t="s">
        <v>1122</v>
      </c>
      <c r="I2514" t="str">
        <f t="shared" si="275"/>
        <v>500+</v>
      </c>
      <c r="J2514" s="1">
        <f t="shared" si="276"/>
        <v>500</v>
      </c>
      <c r="K2514" t="s">
        <v>17</v>
      </c>
      <c r="L2514" s="2">
        <v>0</v>
      </c>
      <c r="M2514" s="1">
        <f t="shared" si="277"/>
        <v>0</v>
      </c>
      <c r="N2514" t="s">
        <v>18</v>
      </c>
      <c r="O2514" t="s">
        <v>3215</v>
      </c>
      <c r="P2514" t="s">
        <v>740</v>
      </c>
      <c r="Q2514" t="str">
        <f t="shared" si="278"/>
        <v>2018</v>
      </c>
      <c r="R2514" t="str">
        <f t="shared" si="279"/>
        <v>July</v>
      </c>
      <c r="S2514">
        <v>1.1000000000000001</v>
      </c>
      <c r="T2514" t="s">
        <v>22</v>
      </c>
    </row>
    <row r="2515" spans="1:20" x14ac:dyDescent="0.3">
      <c r="A2515" t="s">
        <v>3354</v>
      </c>
      <c r="B2515" t="s">
        <v>3213</v>
      </c>
      <c r="C2515">
        <v>3.5</v>
      </c>
      <c r="D2515">
        <f t="shared" si="273"/>
        <v>4</v>
      </c>
      <c r="E2515">
        <v>10</v>
      </c>
      <c r="F2515" t="s">
        <v>224</v>
      </c>
      <c r="G2515">
        <f t="shared" si="274"/>
        <v>2400000</v>
      </c>
      <c r="H2515" s="3" t="s">
        <v>719</v>
      </c>
      <c r="I2515" t="str">
        <f t="shared" si="275"/>
        <v>1000+</v>
      </c>
      <c r="J2515" s="1">
        <f t="shared" si="276"/>
        <v>1000</v>
      </c>
      <c r="K2515" t="s">
        <v>17</v>
      </c>
      <c r="L2515" s="2">
        <v>0</v>
      </c>
      <c r="M2515" s="1">
        <f t="shared" si="277"/>
        <v>0</v>
      </c>
      <c r="N2515" t="s">
        <v>18</v>
      </c>
      <c r="O2515" t="s">
        <v>3215</v>
      </c>
      <c r="P2515" t="s">
        <v>3593</v>
      </c>
      <c r="Q2515" t="str">
        <f t="shared" si="278"/>
        <v>2015</v>
      </c>
      <c r="R2515" t="str">
        <f t="shared" si="279"/>
        <v>March</v>
      </c>
      <c r="S2515">
        <v>1</v>
      </c>
      <c r="T2515" t="s">
        <v>51</v>
      </c>
    </row>
    <row r="2516" spans="1:20" x14ac:dyDescent="0.3">
      <c r="A2516" t="s">
        <v>3594</v>
      </c>
      <c r="B2516" t="s">
        <v>3213</v>
      </c>
      <c r="C2516">
        <v>4.4000000000000004</v>
      </c>
      <c r="D2516">
        <f t="shared" si="273"/>
        <v>5</v>
      </c>
      <c r="E2516">
        <v>27</v>
      </c>
      <c r="F2516" t="s">
        <v>164</v>
      </c>
      <c r="G2516">
        <f t="shared" si="274"/>
        <v>15000000</v>
      </c>
      <c r="H2516" s="3" t="s">
        <v>90</v>
      </c>
      <c r="I2516" t="str">
        <f t="shared" si="275"/>
        <v>5000+</v>
      </c>
      <c r="J2516" s="1">
        <f t="shared" si="276"/>
        <v>5000</v>
      </c>
      <c r="K2516" t="s">
        <v>17</v>
      </c>
      <c r="L2516" s="2">
        <v>0</v>
      </c>
      <c r="M2516" s="1">
        <f t="shared" si="277"/>
        <v>0</v>
      </c>
      <c r="N2516" t="s">
        <v>18</v>
      </c>
      <c r="O2516" t="s">
        <v>3215</v>
      </c>
      <c r="P2516" t="s">
        <v>165</v>
      </c>
      <c r="Q2516" t="str">
        <f t="shared" si="278"/>
        <v>2018</v>
      </c>
      <c r="R2516" t="str">
        <f t="shared" si="279"/>
        <v>July</v>
      </c>
      <c r="S2516" t="s">
        <v>3595</v>
      </c>
      <c r="T2516" t="s">
        <v>245</v>
      </c>
    </row>
    <row r="2517" spans="1:20" x14ac:dyDescent="0.3">
      <c r="A2517" t="s">
        <v>3596</v>
      </c>
      <c r="B2517" t="s">
        <v>3213</v>
      </c>
      <c r="C2517">
        <v>3.8</v>
      </c>
      <c r="D2517">
        <f t="shared" si="273"/>
        <v>4</v>
      </c>
      <c r="E2517">
        <v>63</v>
      </c>
      <c r="F2517" t="s">
        <v>152</v>
      </c>
      <c r="G2517">
        <f t="shared" si="274"/>
        <v>24000000</v>
      </c>
      <c r="H2517" s="3" t="s">
        <v>16</v>
      </c>
      <c r="I2517" t="str">
        <f t="shared" si="275"/>
        <v>10000+</v>
      </c>
      <c r="J2517" s="1">
        <f t="shared" si="276"/>
        <v>10000</v>
      </c>
      <c r="K2517" t="s">
        <v>17</v>
      </c>
      <c r="L2517" s="2">
        <v>0</v>
      </c>
      <c r="M2517" s="1">
        <f t="shared" si="277"/>
        <v>0</v>
      </c>
      <c r="N2517" t="s">
        <v>18</v>
      </c>
      <c r="O2517" t="s">
        <v>3215</v>
      </c>
      <c r="P2517" t="s">
        <v>885</v>
      </c>
      <c r="Q2517" t="str">
        <f t="shared" si="278"/>
        <v>2018</v>
      </c>
      <c r="R2517" t="str">
        <f t="shared" si="279"/>
        <v>June</v>
      </c>
      <c r="S2517" t="s">
        <v>689</v>
      </c>
      <c r="T2517" t="s">
        <v>245</v>
      </c>
    </row>
    <row r="2518" spans="1:20" x14ac:dyDescent="0.3">
      <c r="A2518" t="s">
        <v>3502</v>
      </c>
      <c r="B2518" t="s">
        <v>3213</v>
      </c>
      <c r="C2518">
        <v>3.5</v>
      </c>
      <c r="D2518">
        <f t="shared" si="273"/>
        <v>4</v>
      </c>
      <c r="E2518">
        <v>0</v>
      </c>
      <c r="F2518" t="s">
        <v>55</v>
      </c>
      <c r="G2518">
        <f t="shared" si="274"/>
        <v>29000000</v>
      </c>
      <c r="H2518" s="3" t="s">
        <v>1147</v>
      </c>
      <c r="I2518" t="str">
        <f t="shared" si="275"/>
        <v>10+</v>
      </c>
      <c r="J2518" s="1">
        <f t="shared" si="276"/>
        <v>10</v>
      </c>
      <c r="K2518" t="s">
        <v>17</v>
      </c>
      <c r="L2518" s="2">
        <v>0</v>
      </c>
      <c r="M2518" s="1">
        <f t="shared" si="277"/>
        <v>0</v>
      </c>
      <c r="N2518" t="s">
        <v>18</v>
      </c>
      <c r="O2518" t="s">
        <v>3215</v>
      </c>
      <c r="P2518" t="s">
        <v>450</v>
      </c>
      <c r="Q2518" t="str">
        <f t="shared" si="278"/>
        <v>2018</v>
      </c>
      <c r="R2518" t="str">
        <f t="shared" si="279"/>
        <v>July</v>
      </c>
      <c r="S2518" t="s">
        <v>3503</v>
      </c>
      <c r="T2518" t="s">
        <v>22</v>
      </c>
    </row>
    <row r="2519" spans="1:20" x14ac:dyDescent="0.3">
      <c r="A2519" t="s">
        <v>3363</v>
      </c>
      <c r="B2519" t="s">
        <v>3213</v>
      </c>
      <c r="C2519">
        <v>2.7</v>
      </c>
      <c r="D2519">
        <f t="shared" si="273"/>
        <v>3</v>
      </c>
      <c r="E2519">
        <v>2657</v>
      </c>
      <c r="F2519" t="s">
        <v>152</v>
      </c>
      <c r="G2519">
        <f t="shared" si="274"/>
        <v>24000000</v>
      </c>
      <c r="H2519" s="3" t="s">
        <v>25</v>
      </c>
      <c r="I2519" t="str">
        <f t="shared" si="275"/>
        <v>500000+</v>
      </c>
      <c r="J2519" s="1">
        <f t="shared" si="276"/>
        <v>500000</v>
      </c>
      <c r="K2519" t="s">
        <v>17</v>
      </c>
      <c r="L2519" s="2">
        <v>0</v>
      </c>
      <c r="M2519" s="1">
        <f t="shared" si="277"/>
        <v>0</v>
      </c>
      <c r="N2519" t="s">
        <v>18</v>
      </c>
      <c r="O2519" t="s">
        <v>3215</v>
      </c>
      <c r="P2519" t="s">
        <v>248</v>
      </c>
      <c r="Q2519" t="str">
        <f t="shared" si="278"/>
        <v>2018</v>
      </c>
      <c r="R2519" t="str">
        <f t="shared" si="279"/>
        <v>July</v>
      </c>
      <c r="S2519" t="s">
        <v>3364</v>
      </c>
      <c r="T2519" t="s">
        <v>46</v>
      </c>
    </row>
    <row r="2520" spans="1:20" x14ac:dyDescent="0.3">
      <c r="A2520" t="s">
        <v>3493</v>
      </c>
      <c r="B2520" t="s">
        <v>3213</v>
      </c>
      <c r="C2520">
        <v>5</v>
      </c>
      <c r="D2520">
        <f t="shared" si="273"/>
        <v>5</v>
      </c>
      <c r="E2520">
        <v>3</v>
      </c>
      <c r="F2520" t="s">
        <v>364</v>
      </c>
      <c r="G2520">
        <f t="shared" si="274"/>
        <v>22000000</v>
      </c>
      <c r="H2520" s="3" t="s">
        <v>942</v>
      </c>
      <c r="I2520" t="str">
        <f t="shared" si="275"/>
        <v>100+</v>
      </c>
      <c r="J2520" s="1">
        <f t="shared" si="276"/>
        <v>100</v>
      </c>
      <c r="K2520" t="s">
        <v>17</v>
      </c>
      <c r="L2520" s="2">
        <v>0</v>
      </c>
      <c r="M2520" s="1">
        <f t="shared" si="277"/>
        <v>0</v>
      </c>
      <c r="N2520" t="s">
        <v>18</v>
      </c>
      <c r="O2520" t="s">
        <v>3215</v>
      </c>
      <c r="P2520" t="s">
        <v>322</v>
      </c>
      <c r="Q2520" t="str">
        <f t="shared" si="278"/>
        <v>2018</v>
      </c>
      <c r="R2520" t="str">
        <f t="shared" si="279"/>
        <v>July</v>
      </c>
      <c r="S2520" t="s">
        <v>1027</v>
      </c>
      <c r="T2520" t="s">
        <v>245</v>
      </c>
    </row>
    <row r="2521" spans="1:20" x14ac:dyDescent="0.3">
      <c r="A2521" t="s">
        <v>3597</v>
      </c>
      <c r="B2521" t="s">
        <v>3213</v>
      </c>
      <c r="C2521">
        <v>4.3</v>
      </c>
      <c r="D2521">
        <f t="shared" si="273"/>
        <v>5</v>
      </c>
      <c r="E2521">
        <v>123</v>
      </c>
      <c r="F2521" t="s">
        <v>2705</v>
      </c>
      <c r="G2521">
        <f t="shared" si="274"/>
        <v>86000000</v>
      </c>
      <c r="H2521" s="3" t="s">
        <v>16</v>
      </c>
      <c r="I2521" t="str">
        <f t="shared" si="275"/>
        <v>10000+</v>
      </c>
      <c r="J2521" s="1">
        <f t="shared" si="276"/>
        <v>10000</v>
      </c>
      <c r="K2521" t="s">
        <v>17</v>
      </c>
      <c r="L2521" s="2">
        <v>0</v>
      </c>
      <c r="M2521" s="1">
        <f t="shared" si="277"/>
        <v>0</v>
      </c>
      <c r="N2521" t="s">
        <v>18</v>
      </c>
      <c r="O2521" t="s">
        <v>3215</v>
      </c>
      <c r="P2521" t="s">
        <v>383</v>
      </c>
      <c r="Q2521" t="str">
        <f t="shared" si="278"/>
        <v>2018</v>
      </c>
      <c r="R2521" t="str">
        <f t="shared" si="279"/>
        <v>June</v>
      </c>
      <c r="S2521" t="s">
        <v>3598</v>
      </c>
      <c r="T2521" t="s">
        <v>245</v>
      </c>
    </row>
    <row r="2522" spans="1:20" x14ac:dyDescent="0.3">
      <c r="A2522" t="s">
        <v>3599</v>
      </c>
      <c r="B2522" t="s">
        <v>3213</v>
      </c>
      <c r="C2522">
        <v>3.8</v>
      </c>
      <c r="D2522">
        <f t="shared" si="273"/>
        <v>4</v>
      </c>
      <c r="E2522">
        <v>122</v>
      </c>
      <c r="F2522" t="s">
        <v>39</v>
      </c>
      <c r="G2522">
        <f t="shared" si="274"/>
        <v>1000</v>
      </c>
      <c r="H2522" s="3" t="s">
        <v>16</v>
      </c>
      <c r="I2522" t="str">
        <f t="shared" si="275"/>
        <v>10000+</v>
      </c>
      <c r="J2522" s="1">
        <f t="shared" si="276"/>
        <v>10000</v>
      </c>
      <c r="K2522" t="s">
        <v>17</v>
      </c>
      <c r="L2522" s="2">
        <v>0</v>
      </c>
      <c r="M2522" s="1">
        <f t="shared" si="277"/>
        <v>0</v>
      </c>
      <c r="N2522" t="s">
        <v>18</v>
      </c>
      <c r="O2522" t="s">
        <v>3215</v>
      </c>
      <c r="P2522" t="s">
        <v>86</v>
      </c>
      <c r="Q2522" t="str">
        <f t="shared" si="278"/>
        <v>2018</v>
      </c>
      <c r="R2522" t="str">
        <f t="shared" si="279"/>
        <v>August</v>
      </c>
      <c r="S2522" t="s">
        <v>39</v>
      </c>
      <c r="T2522" t="s">
        <v>39</v>
      </c>
    </row>
    <row r="2523" spans="1:20" x14ac:dyDescent="0.3">
      <c r="A2523" t="s">
        <v>3381</v>
      </c>
      <c r="B2523" t="s">
        <v>3213</v>
      </c>
      <c r="C2523">
        <v>3</v>
      </c>
      <c r="D2523">
        <f t="shared" si="273"/>
        <v>3</v>
      </c>
      <c r="E2523">
        <v>315</v>
      </c>
      <c r="F2523" t="s">
        <v>364</v>
      </c>
      <c r="G2523">
        <f t="shared" si="274"/>
        <v>22000000</v>
      </c>
      <c r="H2523" s="3" t="s">
        <v>43</v>
      </c>
      <c r="I2523" t="str">
        <f t="shared" si="275"/>
        <v>100000+</v>
      </c>
      <c r="J2523" s="1">
        <f t="shared" si="276"/>
        <v>100000</v>
      </c>
      <c r="K2523" t="s">
        <v>17</v>
      </c>
      <c r="L2523" s="2">
        <v>0</v>
      </c>
      <c r="M2523" s="1">
        <f t="shared" si="277"/>
        <v>0</v>
      </c>
      <c r="N2523" t="s">
        <v>18</v>
      </c>
      <c r="O2523" t="s">
        <v>3215</v>
      </c>
      <c r="P2523" t="s">
        <v>3382</v>
      </c>
      <c r="Q2523" t="str">
        <f t="shared" si="278"/>
        <v>2017</v>
      </c>
      <c r="R2523" t="str">
        <f t="shared" si="279"/>
        <v>October</v>
      </c>
      <c r="S2523" t="s">
        <v>3383</v>
      </c>
      <c r="T2523" t="s">
        <v>76</v>
      </c>
    </row>
    <row r="2524" spans="1:20" x14ac:dyDescent="0.3">
      <c r="A2524" t="s">
        <v>3600</v>
      </c>
      <c r="B2524" t="s">
        <v>3213</v>
      </c>
      <c r="C2524">
        <v>5</v>
      </c>
      <c r="D2524">
        <f t="shared" si="273"/>
        <v>5</v>
      </c>
      <c r="E2524">
        <v>2</v>
      </c>
      <c r="F2524" t="s">
        <v>142</v>
      </c>
      <c r="G2524">
        <f t="shared" si="274"/>
        <v>11000000</v>
      </c>
      <c r="H2524" s="3" t="s">
        <v>942</v>
      </c>
      <c r="I2524" t="str">
        <f t="shared" si="275"/>
        <v>100+</v>
      </c>
      <c r="J2524" s="1">
        <f t="shared" si="276"/>
        <v>100</v>
      </c>
      <c r="K2524" t="s">
        <v>17</v>
      </c>
      <c r="L2524" s="2">
        <v>0</v>
      </c>
      <c r="M2524" s="1">
        <f t="shared" si="277"/>
        <v>0</v>
      </c>
      <c r="N2524" t="s">
        <v>375</v>
      </c>
      <c r="O2524" t="s">
        <v>3215</v>
      </c>
      <c r="P2524" t="s">
        <v>91</v>
      </c>
      <c r="Q2524" t="str">
        <f t="shared" si="278"/>
        <v>2018</v>
      </c>
      <c r="R2524" t="str">
        <f t="shared" si="279"/>
        <v>June</v>
      </c>
      <c r="S2524" t="s">
        <v>210</v>
      </c>
      <c r="T2524" t="s">
        <v>71</v>
      </c>
    </row>
    <row r="2525" spans="1:20" x14ac:dyDescent="0.3">
      <c r="A2525" t="s">
        <v>3601</v>
      </c>
      <c r="B2525" t="s">
        <v>3213</v>
      </c>
      <c r="C2525">
        <v>3.6</v>
      </c>
      <c r="D2525">
        <f t="shared" si="273"/>
        <v>4</v>
      </c>
      <c r="E2525">
        <v>26</v>
      </c>
      <c r="F2525" t="s">
        <v>3602</v>
      </c>
      <c r="G2525">
        <f t="shared" si="274"/>
        <v>975000</v>
      </c>
      <c r="H2525" s="3" t="s">
        <v>90</v>
      </c>
      <c r="I2525" t="str">
        <f t="shared" si="275"/>
        <v>5000+</v>
      </c>
      <c r="J2525" s="1">
        <f t="shared" si="276"/>
        <v>5000</v>
      </c>
      <c r="K2525" t="s">
        <v>17</v>
      </c>
      <c r="L2525" s="2">
        <v>0</v>
      </c>
      <c r="M2525" s="1">
        <f t="shared" si="277"/>
        <v>0</v>
      </c>
      <c r="N2525" t="s">
        <v>18</v>
      </c>
      <c r="O2525" t="s">
        <v>3215</v>
      </c>
      <c r="P2525" t="s">
        <v>3603</v>
      </c>
      <c r="Q2525" t="str">
        <f t="shared" si="278"/>
        <v>2015</v>
      </c>
      <c r="R2525" t="str">
        <f t="shared" si="279"/>
        <v>May</v>
      </c>
      <c r="S2525">
        <v>1.1000000000000001</v>
      </c>
      <c r="T2525" t="s">
        <v>211</v>
      </c>
    </row>
    <row r="2526" spans="1:20" x14ac:dyDescent="0.3">
      <c r="A2526" t="s">
        <v>3604</v>
      </c>
      <c r="B2526" t="s">
        <v>3213</v>
      </c>
      <c r="C2526">
        <v>4</v>
      </c>
      <c r="D2526">
        <f t="shared" si="273"/>
        <v>4</v>
      </c>
      <c r="E2526">
        <v>122</v>
      </c>
      <c r="F2526" t="s">
        <v>3605</v>
      </c>
      <c r="G2526">
        <f t="shared" si="274"/>
        <v>980000</v>
      </c>
      <c r="H2526" s="3" t="s">
        <v>16</v>
      </c>
      <c r="I2526" t="str">
        <f t="shared" si="275"/>
        <v>10000+</v>
      </c>
      <c r="J2526" s="1">
        <f t="shared" si="276"/>
        <v>10000</v>
      </c>
      <c r="K2526" t="s">
        <v>17</v>
      </c>
      <c r="L2526" s="2">
        <v>0</v>
      </c>
      <c r="M2526" s="1">
        <f t="shared" si="277"/>
        <v>0</v>
      </c>
      <c r="N2526" t="s">
        <v>18</v>
      </c>
      <c r="O2526" t="s">
        <v>3215</v>
      </c>
      <c r="P2526" t="s">
        <v>450</v>
      </c>
      <c r="Q2526" t="str">
        <f t="shared" si="278"/>
        <v>2018</v>
      </c>
      <c r="R2526" t="str">
        <f t="shared" si="279"/>
        <v>July</v>
      </c>
      <c r="S2526">
        <v>1.4</v>
      </c>
      <c r="T2526" t="s">
        <v>76</v>
      </c>
    </row>
    <row r="2527" spans="1:20" x14ac:dyDescent="0.3">
      <c r="A2527" t="s">
        <v>3606</v>
      </c>
      <c r="B2527" t="s">
        <v>3213</v>
      </c>
      <c r="C2527">
        <v>4.3</v>
      </c>
      <c r="D2527">
        <f t="shared" si="273"/>
        <v>5</v>
      </c>
      <c r="E2527">
        <v>17</v>
      </c>
      <c r="F2527" t="s">
        <v>123</v>
      </c>
      <c r="G2527">
        <f t="shared" si="274"/>
        <v>6000000</v>
      </c>
      <c r="H2527" s="3" t="s">
        <v>16</v>
      </c>
      <c r="I2527" t="str">
        <f t="shared" si="275"/>
        <v>10000+</v>
      </c>
      <c r="J2527" s="1">
        <f t="shared" si="276"/>
        <v>10000</v>
      </c>
      <c r="K2527" t="s">
        <v>17</v>
      </c>
      <c r="L2527" s="2">
        <v>0</v>
      </c>
      <c r="M2527" s="1">
        <f t="shared" si="277"/>
        <v>0</v>
      </c>
      <c r="N2527" t="s">
        <v>18</v>
      </c>
      <c r="O2527" t="s">
        <v>3215</v>
      </c>
      <c r="P2527" t="s">
        <v>3607</v>
      </c>
      <c r="Q2527" t="str">
        <f t="shared" si="278"/>
        <v>2017</v>
      </c>
      <c r="R2527" t="str">
        <f t="shared" si="279"/>
        <v>February</v>
      </c>
      <c r="S2527" t="s">
        <v>210</v>
      </c>
      <c r="T2527" t="s">
        <v>46</v>
      </c>
    </row>
    <row r="2528" spans="1:20" x14ac:dyDescent="0.3">
      <c r="A2528" t="s">
        <v>3608</v>
      </c>
      <c r="B2528" t="s">
        <v>3213</v>
      </c>
      <c r="C2528">
        <v>4.7</v>
      </c>
      <c r="D2528">
        <f t="shared" si="273"/>
        <v>5</v>
      </c>
      <c r="E2528">
        <v>623</v>
      </c>
      <c r="F2528" t="s">
        <v>78</v>
      </c>
      <c r="G2528">
        <f t="shared" si="274"/>
        <v>20000000</v>
      </c>
      <c r="H2528" s="3" t="s">
        <v>49</v>
      </c>
      <c r="I2528" t="str">
        <f t="shared" si="275"/>
        <v>50000+</v>
      </c>
      <c r="J2528" s="1">
        <f t="shared" si="276"/>
        <v>50000</v>
      </c>
      <c r="K2528" t="s">
        <v>17</v>
      </c>
      <c r="L2528" s="2">
        <v>0</v>
      </c>
      <c r="M2528" s="1">
        <f t="shared" si="277"/>
        <v>0</v>
      </c>
      <c r="N2528" t="s">
        <v>37</v>
      </c>
      <c r="O2528" t="s">
        <v>3215</v>
      </c>
      <c r="P2528" t="s">
        <v>203</v>
      </c>
      <c r="Q2528" t="str">
        <f t="shared" si="278"/>
        <v>2018</v>
      </c>
      <c r="R2528" t="str">
        <f t="shared" si="279"/>
        <v>July</v>
      </c>
      <c r="S2528" t="s">
        <v>1474</v>
      </c>
      <c r="T2528" t="s">
        <v>535</v>
      </c>
    </row>
    <row r="2529" spans="1:20" x14ac:dyDescent="0.3">
      <c r="A2529" t="s">
        <v>3609</v>
      </c>
      <c r="B2529" t="s">
        <v>3213</v>
      </c>
      <c r="C2529">
        <v>5</v>
      </c>
      <c r="D2529">
        <f t="shared" si="273"/>
        <v>5</v>
      </c>
      <c r="E2529">
        <v>6</v>
      </c>
      <c r="F2529" t="s">
        <v>178</v>
      </c>
      <c r="G2529">
        <f t="shared" si="274"/>
        <v>26000000</v>
      </c>
      <c r="H2529" s="3" t="s">
        <v>719</v>
      </c>
      <c r="I2529" t="str">
        <f t="shared" si="275"/>
        <v>1000+</v>
      </c>
      <c r="J2529" s="1">
        <f t="shared" si="276"/>
        <v>1000</v>
      </c>
      <c r="K2529" t="s">
        <v>17</v>
      </c>
      <c r="L2529" s="2">
        <v>0</v>
      </c>
      <c r="M2529" s="1">
        <f t="shared" si="277"/>
        <v>0</v>
      </c>
      <c r="N2529" t="s">
        <v>18</v>
      </c>
      <c r="O2529" t="s">
        <v>3215</v>
      </c>
      <c r="P2529" t="s">
        <v>235</v>
      </c>
      <c r="Q2529" t="str">
        <f t="shared" si="278"/>
        <v>2018</v>
      </c>
      <c r="R2529" t="str">
        <f t="shared" si="279"/>
        <v>May</v>
      </c>
      <c r="S2529" t="s">
        <v>3610</v>
      </c>
      <c r="T2529" t="s">
        <v>46</v>
      </c>
    </row>
    <row r="2530" spans="1:20" x14ac:dyDescent="0.3">
      <c r="A2530" t="s">
        <v>3611</v>
      </c>
      <c r="B2530" t="s">
        <v>3213</v>
      </c>
      <c r="C2530">
        <v>4.7</v>
      </c>
      <c r="D2530">
        <f t="shared" si="273"/>
        <v>5</v>
      </c>
      <c r="E2530">
        <v>6</v>
      </c>
      <c r="F2530" t="s">
        <v>435</v>
      </c>
      <c r="G2530">
        <f t="shared" si="274"/>
        <v>13000000</v>
      </c>
      <c r="H2530" s="3" t="s">
        <v>719</v>
      </c>
      <c r="I2530" t="str">
        <f t="shared" si="275"/>
        <v>1000+</v>
      </c>
      <c r="J2530" s="1">
        <f t="shared" si="276"/>
        <v>1000</v>
      </c>
      <c r="K2530" t="s">
        <v>17</v>
      </c>
      <c r="L2530" s="2">
        <v>0</v>
      </c>
      <c r="M2530" s="1">
        <f t="shared" si="277"/>
        <v>0</v>
      </c>
      <c r="N2530" t="s">
        <v>18</v>
      </c>
      <c r="O2530" t="s">
        <v>3215</v>
      </c>
      <c r="P2530" t="s">
        <v>162</v>
      </c>
      <c r="Q2530" t="str">
        <f t="shared" si="278"/>
        <v>2018</v>
      </c>
      <c r="R2530" t="str">
        <f t="shared" si="279"/>
        <v>March</v>
      </c>
      <c r="S2530" t="s">
        <v>1309</v>
      </c>
      <c r="T2530" t="s">
        <v>245</v>
      </c>
    </row>
    <row r="2531" spans="1:20" x14ac:dyDescent="0.3">
      <c r="A2531" t="s">
        <v>3499</v>
      </c>
      <c r="B2531" t="s">
        <v>3213</v>
      </c>
      <c r="C2531">
        <v>3.5</v>
      </c>
      <c r="D2531">
        <f t="shared" si="273"/>
        <v>4</v>
      </c>
      <c r="E2531">
        <v>6</v>
      </c>
      <c r="F2531" t="s">
        <v>119</v>
      </c>
      <c r="G2531">
        <f t="shared" si="274"/>
        <v>23000000</v>
      </c>
      <c r="H2531" s="3" t="s">
        <v>942</v>
      </c>
      <c r="I2531" t="str">
        <f t="shared" si="275"/>
        <v>100+</v>
      </c>
      <c r="J2531" s="1">
        <f t="shared" si="276"/>
        <v>100</v>
      </c>
      <c r="K2531" t="s">
        <v>17</v>
      </c>
      <c r="L2531" s="2">
        <v>0</v>
      </c>
      <c r="M2531" s="1">
        <f t="shared" si="277"/>
        <v>0</v>
      </c>
      <c r="N2531" t="s">
        <v>18</v>
      </c>
      <c r="O2531" t="s">
        <v>3215</v>
      </c>
      <c r="P2531" t="s">
        <v>165</v>
      </c>
      <c r="Q2531" t="str">
        <f t="shared" si="278"/>
        <v>2018</v>
      </c>
      <c r="R2531" t="str">
        <f t="shared" si="279"/>
        <v>July</v>
      </c>
      <c r="S2531" t="s">
        <v>3500</v>
      </c>
      <c r="T2531" t="s">
        <v>245</v>
      </c>
    </row>
    <row r="2532" spans="1:20" x14ac:dyDescent="0.3">
      <c r="A2532" t="s">
        <v>3612</v>
      </c>
      <c r="B2532" t="s">
        <v>3213</v>
      </c>
      <c r="C2532">
        <v>4.5999999999999996</v>
      </c>
      <c r="D2532">
        <f t="shared" si="273"/>
        <v>5</v>
      </c>
      <c r="E2532">
        <v>7</v>
      </c>
      <c r="F2532" t="s">
        <v>89</v>
      </c>
      <c r="G2532">
        <f t="shared" si="274"/>
        <v>2700000</v>
      </c>
      <c r="H2532" s="3" t="s">
        <v>719</v>
      </c>
      <c r="I2532" t="str">
        <f t="shared" si="275"/>
        <v>1000+</v>
      </c>
      <c r="J2532" s="1">
        <f t="shared" si="276"/>
        <v>1000</v>
      </c>
      <c r="K2532" t="s">
        <v>17</v>
      </c>
      <c r="L2532" s="2">
        <v>0</v>
      </c>
      <c r="M2532" s="1">
        <f t="shared" si="277"/>
        <v>0</v>
      </c>
      <c r="N2532" t="s">
        <v>18</v>
      </c>
      <c r="O2532" t="s">
        <v>3215</v>
      </c>
      <c r="P2532" t="s">
        <v>3613</v>
      </c>
      <c r="Q2532" t="str">
        <f t="shared" si="278"/>
        <v>2018</v>
      </c>
      <c r="R2532" t="str">
        <f t="shared" si="279"/>
        <v>April</v>
      </c>
      <c r="S2532">
        <v>43</v>
      </c>
      <c r="T2532" t="s">
        <v>22</v>
      </c>
    </row>
    <row r="2533" spans="1:20" x14ac:dyDescent="0.3">
      <c r="A2533" t="s">
        <v>3614</v>
      </c>
      <c r="B2533" t="s">
        <v>3213</v>
      </c>
      <c r="C2533">
        <v>3.1</v>
      </c>
      <c r="D2533">
        <f t="shared" si="273"/>
        <v>4</v>
      </c>
      <c r="E2533">
        <v>253</v>
      </c>
      <c r="F2533" t="s">
        <v>110</v>
      </c>
      <c r="G2533">
        <f t="shared" si="274"/>
        <v>4200000</v>
      </c>
      <c r="H2533" s="3" t="s">
        <v>49</v>
      </c>
      <c r="I2533" t="str">
        <f t="shared" si="275"/>
        <v>50000+</v>
      </c>
      <c r="J2533" s="1">
        <f t="shared" si="276"/>
        <v>50000</v>
      </c>
      <c r="K2533" t="s">
        <v>17</v>
      </c>
      <c r="L2533" s="2">
        <v>0</v>
      </c>
      <c r="M2533" s="1">
        <f t="shared" si="277"/>
        <v>0</v>
      </c>
      <c r="N2533" t="s">
        <v>18</v>
      </c>
      <c r="O2533" t="s">
        <v>3215</v>
      </c>
      <c r="P2533" t="s">
        <v>3615</v>
      </c>
      <c r="Q2533" t="str">
        <f t="shared" si="278"/>
        <v>2016</v>
      </c>
      <c r="R2533" t="str">
        <f t="shared" si="279"/>
        <v>September</v>
      </c>
      <c r="S2533" t="s">
        <v>756</v>
      </c>
      <c r="T2533" t="s">
        <v>157</v>
      </c>
    </row>
    <row r="2534" spans="1:20" x14ac:dyDescent="0.3">
      <c r="A2534" t="s">
        <v>3616</v>
      </c>
      <c r="B2534" t="s">
        <v>3213</v>
      </c>
      <c r="C2534">
        <v>4.4000000000000004</v>
      </c>
      <c r="D2534">
        <f t="shared" si="273"/>
        <v>5</v>
      </c>
      <c r="E2534">
        <v>3786</v>
      </c>
      <c r="F2534" t="s">
        <v>68</v>
      </c>
      <c r="G2534">
        <f t="shared" si="274"/>
        <v>28000000</v>
      </c>
      <c r="H2534" s="3" t="s">
        <v>49</v>
      </c>
      <c r="I2534" t="str">
        <f t="shared" si="275"/>
        <v>50000+</v>
      </c>
      <c r="J2534" s="1">
        <f t="shared" si="276"/>
        <v>50000</v>
      </c>
      <c r="K2534" t="s">
        <v>17</v>
      </c>
      <c r="L2534" s="2">
        <v>0</v>
      </c>
      <c r="M2534" s="1">
        <f t="shared" si="277"/>
        <v>0</v>
      </c>
      <c r="N2534" t="s">
        <v>18</v>
      </c>
      <c r="O2534" t="s">
        <v>3215</v>
      </c>
      <c r="P2534" t="s">
        <v>237</v>
      </c>
      <c r="Q2534" t="str">
        <f t="shared" si="278"/>
        <v>2018</v>
      </c>
      <c r="R2534" t="str">
        <f t="shared" si="279"/>
        <v>July</v>
      </c>
      <c r="S2534" t="s">
        <v>3617</v>
      </c>
      <c r="T2534" t="s">
        <v>22</v>
      </c>
    </row>
    <row r="2535" spans="1:20" x14ac:dyDescent="0.3">
      <c r="A2535" t="s">
        <v>3618</v>
      </c>
      <c r="B2535" t="s">
        <v>3213</v>
      </c>
      <c r="C2535">
        <v>5</v>
      </c>
      <c r="D2535">
        <f t="shared" si="273"/>
        <v>5</v>
      </c>
      <c r="E2535">
        <v>1</v>
      </c>
      <c r="F2535" t="s">
        <v>129</v>
      </c>
      <c r="G2535">
        <f t="shared" si="274"/>
        <v>6100000</v>
      </c>
      <c r="H2535" s="3" t="s">
        <v>942</v>
      </c>
      <c r="I2535" t="str">
        <f t="shared" si="275"/>
        <v>100+</v>
      </c>
      <c r="J2535" s="1">
        <f t="shared" si="276"/>
        <v>100</v>
      </c>
      <c r="K2535" t="s">
        <v>17</v>
      </c>
      <c r="L2535" s="2">
        <v>0</v>
      </c>
      <c r="M2535" s="1">
        <f t="shared" si="277"/>
        <v>0</v>
      </c>
      <c r="N2535" t="s">
        <v>375</v>
      </c>
      <c r="O2535" t="s">
        <v>3215</v>
      </c>
      <c r="P2535" t="s">
        <v>2330</v>
      </c>
      <c r="Q2535" t="str">
        <f t="shared" si="278"/>
        <v>2018</v>
      </c>
      <c r="R2535" t="str">
        <f t="shared" si="279"/>
        <v>March</v>
      </c>
      <c r="S2535" t="s">
        <v>2794</v>
      </c>
      <c r="T2535" t="s">
        <v>71</v>
      </c>
    </row>
    <row r="2536" spans="1:20" x14ac:dyDescent="0.3">
      <c r="A2536" t="s">
        <v>3619</v>
      </c>
      <c r="B2536" t="s">
        <v>3213</v>
      </c>
      <c r="C2536">
        <v>3.6</v>
      </c>
      <c r="D2536">
        <f t="shared" si="273"/>
        <v>4</v>
      </c>
      <c r="E2536">
        <v>10</v>
      </c>
      <c r="F2536" t="s">
        <v>164</v>
      </c>
      <c r="G2536">
        <f t="shared" si="274"/>
        <v>15000000</v>
      </c>
      <c r="H2536" s="3" t="s">
        <v>719</v>
      </c>
      <c r="I2536" t="str">
        <f t="shared" si="275"/>
        <v>1000+</v>
      </c>
      <c r="J2536" s="1">
        <f t="shared" si="276"/>
        <v>1000</v>
      </c>
      <c r="K2536" t="s">
        <v>17</v>
      </c>
      <c r="L2536" s="2">
        <v>0</v>
      </c>
      <c r="M2536" s="1">
        <f t="shared" si="277"/>
        <v>0</v>
      </c>
      <c r="N2536" t="s">
        <v>18</v>
      </c>
      <c r="O2536" t="s">
        <v>3215</v>
      </c>
      <c r="P2536" t="s">
        <v>3620</v>
      </c>
      <c r="Q2536" t="str">
        <f t="shared" si="278"/>
        <v>2017</v>
      </c>
      <c r="R2536" t="str">
        <f t="shared" si="279"/>
        <v>November</v>
      </c>
      <c r="S2536" t="s">
        <v>3621</v>
      </c>
      <c r="T2536" t="s">
        <v>76</v>
      </c>
    </row>
    <row r="2537" spans="1:20" x14ac:dyDescent="0.3">
      <c r="A2537" t="s">
        <v>3622</v>
      </c>
      <c r="B2537" t="s">
        <v>3213</v>
      </c>
      <c r="C2537">
        <v>2.8</v>
      </c>
      <c r="D2537">
        <f t="shared" si="273"/>
        <v>3</v>
      </c>
      <c r="E2537">
        <v>66</v>
      </c>
      <c r="F2537" t="s">
        <v>171</v>
      </c>
      <c r="G2537">
        <f t="shared" si="274"/>
        <v>1200000</v>
      </c>
      <c r="H2537" s="3" t="s">
        <v>49</v>
      </c>
      <c r="I2537" t="str">
        <f t="shared" si="275"/>
        <v>50000+</v>
      </c>
      <c r="J2537" s="1">
        <f t="shared" si="276"/>
        <v>50000</v>
      </c>
      <c r="K2537" t="s">
        <v>17</v>
      </c>
      <c r="L2537" s="2">
        <v>0</v>
      </c>
      <c r="M2537" s="1">
        <f t="shared" si="277"/>
        <v>0</v>
      </c>
      <c r="N2537" t="s">
        <v>18</v>
      </c>
      <c r="O2537" t="s">
        <v>3215</v>
      </c>
      <c r="P2537" t="s">
        <v>3623</v>
      </c>
      <c r="Q2537" t="str">
        <f t="shared" si="278"/>
        <v>2016</v>
      </c>
      <c r="R2537" t="str">
        <f t="shared" si="279"/>
        <v>October</v>
      </c>
      <c r="S2537">
        <v>1</v>
      </c>
      <c r="T2537" t="s">
        <v>22</v>
      </c>
    </row>
    <row r="2538" spans="1:20" x14ac:dyDescent="0.3">
      <c r="A2538" t="s">
        <v>3624</v>
      </c>
      <c r="B2538" t="s">
        <v>3213</v>
      </c>
      <c r="C2538">
        <v>4.4000000000000004</v>
      </c>
      <c r="D2538">
        <f t="shared" si="273"/>
        <v>5</v>
      </c>
      <c r="E2538">
        <v>65</v>
      </c>
      <c r="F2538" t="s">
        <v>85</v>
      </c>
      <c r="G2538">
        <f t="shared" si="274"/>
        <v>37000000</v>
      </c>
      <c r="H2538" s="3" t="s">
        <v>16</v>
      </c>
      <c r="I2538" t="str">
        <f t="shared" si="275"/>
        <v>10000+</v>
      </c>
      <c r="J2538" s="1">
        <f t="shared" si="276"/>
        <v>10000</v>
      </c>
      <c r="K2538" t="s">
        <v>17</v>
      </c>
      <c r="L2538" s="2">
        <v>0</v>
      </c>
      <c r="M2538" s="1">
        <f t="shared" si="277"/>
        <v>0</v>
      </c>
      <c r="N2538" t="s">
        <v>18</v>
      </c>
      <c r="O2538" t="s">
        <v>3215</v>
      </c>
      <c r="P2538" t="s">
        <v>345</v>
      </c>
      <c r="Q2538" t="str">
        <f t="shared" si="278"/>
        <v>2018</v>
      </c>
      <c r="R2538" t="str">
        <f t="shared" si="279"/>
        <v>April</v>
      </c>
      <c r="S2538" t="s">
        <v>3588</v>
      </c>
      <c r="T2538" t="s">
        <v>22</v>
      </c>
    </row>
    <row r="2539" spans="1:20" x14ac:dyDescent="0.3">
      <c r="A2539" t="s">
        <v>3422</v>
      </c>
      <c r="B2539" t="s">
        <v>3213</v>
      </c>
      <c r="C2539">
        <v>4.2</v>
      </c>
      <c r="D2539">
        <f t="shared" si="273"/>
        <v>5</v>
      </c>
      <c r="E2539">
        <v>1747</v>
      </c>
      <c r="F2539" t="s">
        <v>432</v>
      </c>
      <c r="G2539">
        <f t="shared" si="274"/>
        <v>5900000</v>
      </c>
      <c r="H2539" s="3" t="s">
        <v>43</v>
      </c>
      <c r="I2539" t="str">
        <f t="shared" si="275"/>
        <v>100000+</v>
      </c>
      <c r="J2539" s="1">
        <f t="shared" si="276"/>
        <v>100000</v>
      </c>
      <c r="K2539" t="s">
        <v>17</v>
      </c>
      <c r="L2539" s="2">
        <v>0</v>
      </c>
      <c r="M2539" s="1">
        <f t="shared" si="277"/>
        <v>0</v>
      </c>
      <c r="N2539" t="s">
        <v>18</v>
      </c>
      <c r="O2539" t="s">
        <v>3215</v>
      </c>
      <c r="P2539" t="s">
        <v>3423</v>
      </c>
      <c r="Q2539" t="str">
        <f t="shared" si="278"/>
        <v>2016</v>
      </c>
      <c r="R2539" t="str">
        <f t="shared" si="279"/>
        <v>October</v>
      </c>
      <c r="S2539" t="s">
        <v>1935</v>
      </c>
      <c r="T2539" t="s">
        <v>76</v>
      </c>
    </row>
    <row r="2540" spans="1:20" x14ac:dyDescent="0.3">
      <c r="A2540" t="s">
        <v>3625</v>
      </c>
      <c r="B2540" t="s">
        <v>3213</v>
      </c>
      <c r="C2540">
        <v>4.5999999999999996</v>
      </c>
      <c r="D2540">
        <f t="shared" si="273"/>
        <v>5</v>
      </c>
      <c r="E2540">
        <v>17</v>
      </c>
      <c r="F2540" t="s">
        <v>24</v>
      </c>
      <c r="G2540">
        <f t="shared" si="274"/>
        <v>14000000</v>
      </c>
      <c r="H2540" s="3" t="s">
        <v>719</v>
      </c>
      <c r="I2540" t="str">
        <f t="shared" si="275"/>
        <v>1000+</v>
      </c>
      <c r="J2540" s="1">
        <f t="shared" si="276"/>
        <v>1000</v>
      </c>
      <c r="K2540" t="s">
        <v>17</v>
      </c>
      <c r="L2540" s="2">
        <v>0</v>
      </c>
      <c r="M2540" s="1">
        <f t="shared" si="277"/>
        <v>0</v>
      </c>
      <c r="N2540" t="s">
        <v>18</v>
      </c>
      <c r="O2540" t="s">
        <v>3215</v>
      </c>
      <c r="P2540" t="s">
        <v>150</v>
      </c>
      <c r="Q2540" t="str">
        <f t="shared" si="278"/>
        <v>2018</v>
      </c>
      <c r="R2540" t="str">
        <f t="shared" si="279"/>
        <v>July</v>
      </c>
      <c r="S2540" t="s">
        <v>3626</v>
      </c>
      <c r="T2540" t="s">
        <v>71</v>
      </c>
    </row>
    <row r="2541" spans="1:20" x14ac:dyDescent="0.3">
      <c r="A2541" t="s">
        <v>3627</v>
      </c>
      <c r="B2541" t="s">
        <v>3213</v>
      </c>
      <c r="C2541">
        <v>4.2</v>
      </c>
      <c r="D2541">
        <f t="shared" si="273"/>
        <v>5</v>
      </c>
      <c r="E2541">
        <v>28</v>
      </c>
      <c r="F2541" t="s">
        <v>481</v>
      </c>
      <c r="G2541">
        <f t="shared" si="274"/>
        <v>2300000</v>
      </c>
      <c r="H2541" s="3" t="s">
        <v>16</v>
      </c>
      <c r="I2541" t="str">
        <f t="shared" si="275"/>
        <v>10000+</v>
      </c>
      <c r="J2541" s="1">
        <f t="shared" si="276"/>
        <v>10000</v>
      </c>
      <c r="K2541" t="s">
        <v>17</v>
      </c>
      <c r="L2541" s="2">
        <v>0</v>
      </c>
      <c r="M2541" s="1">
        <f t="shared" si="277"/>
        <v>0</v>
      </c>
      <c r="N2541" t="s">
        <v>18</v>
      </c>
      <c r="O2541" t="s">
        <v>3215</v>
      </c>
      <c r="P2541" t="s">
        <v>3628</v>
      </c>
      <c r="Q2541" t="str">
        <f t="shared" si="278"/>
        <v>2015</v>
      </c>
      <c r="R2541" t="str">
        <f t="shared" si="279"/>
        <v>January</v>
      </c>
      <c r="S2541">
        <v>1</v>
      </c>
      <c r="T2541" t="s">
        <v>63</v>
      </c>
    </row>
    <row r="2542" spans="1:20" x14ac:dyDescent="0.3">
      <c r="A2542" t="s">
        <v>3629</v>
      </c>
      <c r="B2542" t="s">
        <v>3213</v>
      </c>
      <c r="C2542">
        <v>3.5</v>
      </c>
      <c r="D2542">
        <f t="shared" si="273"/>
        <v>4</v>
      </c>
      <c r="E2542">
        <v>1</v>
      </c>
      <c r="F2542" t="s">
        <v>264</v>
      </c>
      <c r="G2542">
        <f t="shared" si="274"/>
        <v>32000000</v>
      </c>
      <c r="H2542" s="3" t="s">
        <v>1122</v>
      </c>
      <c r="I2542" t="str">
        <f t="shared" si="275"/>
        <v>500+</v>
      </c>
      <c r="J2542" s="1">
        <f t="shared" si="276"/>
        <v>500</v>
      </c>
      <c r="K2542" t="s">
        <v>17</v>
      </c>
      <c r="L2542" s="2">
        <v>0</v>
      </c>
      <c r="M2542" s="1">
        <f t="shared" si="277"/>
        <v>0</v>
      </c>
      <c r="N2542" t="s">
        <v>18</v>
      </c>
      <c r="O2542" t="s">
        <v>3215</v>
      </c>
      <c r="P2542" t="s">
        <v>350</v>
      </c>
      <c r="Q2542" t="str">
        <f t="shared" si="278"/>
        <v>2018</v>
      </c>
      <c r="R2542" t="str">
        <f t="shared" si="279"/>
        <v>May</v>
      </c>
      <c r="S2542" t="s">
        <v>210</v>
      </c>
      <c r="T2542" t="s">
        <v>245</v>
      </c>
    </row>
    <row r="2543" spans="1:20" x14ac:dyDescent="0.3">
      <c r="A2543" t="s">
        <v>3630</v>
      </c>
      <c r="B2543" t="s">
        <v>3213</v>
      </c>
      <c r="C2543">
        <v>3.8</v>
      </c>
      <c r="D2543">
        <f t="shared" si="273"/>
        <v>4</v>
      </c>
      <c r="E2543">
        <v>292</v>
      </c>
      <c r="F2543" t="s">
        <v>89</v>
      </c>
      <c r="G2543">
        <f t="shared" si="274"/>
        <v>2700000</v>
      </c>
      <c r="H2543" s="3" t="s">
        <v>43</v>
      </c>
      <c r="I2543" t="str">
        <f t="shared" si="275"/>
        <v>100000+</v>
      </c>
      <c r="J2543" s="1">
        <f t="shared" si="276"/>
        <v>100000</v>
      </c>
      <c r="K2543" t="s">
        <v>17</v>
      </c>
      <c r="L2543" s="2">
        <v>0</v>
      </c>
      <c r="M2543" s="1">
        <f t="shared" si="277"/>
        <v>0</v>
      </c>
      <c r="N2543" t="s">
        <v>18</v>
      </c>
      <c r="O2543" t="s">
        <v>3215</v>
      </c>
      <c r="P2543" t="s">
        <v>3613</v>
      </c>
      <c r="Q2543" t="str">
        <f t="shared" si="278"/>
        <v>2018</v>
      </c>
      <c r="R2543" t="str">
        <f t="shared" si="279"/>
        <v>April</v>
      </c>
      <c r="S2543">
        <v>43</v>
      </c>
      <c r="T2543" t="s">
        <v>22</v>
      </c>
    </row>
    <row r="2544" spans="1:20" x14ac:dyDescent="0.3">
      <c r="A2544" t="s">
        <v>3631</v>
      </c>
      <c r="B2544" t="s">
        <v>3213</v>
      </c>
      <c r="C2544">
        <v>3.5</v>
      </c>
      <c r="D2544">
        <f t="shared" si="273"/>
        <v>4</v>
      </c>
      <c r="E2544">
        <v>19</v>
      </c>
      <c r="F2544" t="s">
        <v>300</v>
      </c>
      <c r="G2544">
        <f t="shared" si="274"/>
        <v>2200000</v>
      </c>
      <c r="H2544" s="3" t="s">
        <v>90</v>
      </c>
      <c r="I2544" t="str">
        <f t="shared" si="275"/>
        <v>5000+</v>
      </c>
      <c r="J2544" s="1">
        <f t="shared" si="276"/>
        <v>5000</v>
      </c>
      <c r="K2544" t="s">
        <v>17</v>
      </c>
      <c r="L2544" s="2">
        <v>0</v>
      </c>
      <c r="M2544" s="1">
        <f t="shared" si="277"/>
        <v>0</v>
      </c>
      <c r="N2544" t="s">
        <v>18</v>
      </c>
      <c r="O2544" t="s">
        <v>3215</v>
      </c>
      <c r="P2544" t="s">
        <v>1019</v>
      </c>
      <c r="Q2544" t="str">
        <f t="shared" si="278"/>
        <v>2018</v>
      </c>
      <c r="R2544" t="str">
        <f t="shared" si="279"/>
        <v>May</v>
      </c>
      <c r="S2544" t="s">
        <v>3632</v>
      </c>
      <c r="T2544" t="s">
        <v>22</v>
      </c>
    </row>
    <row r="2545" spans="1:20" x14ac:dyDescent="0.3">
      <c r="A2545" t="s">
        <v>3372</v>
      </c>
      <c r="B2545" t="s">
        <v>3213</v>
      </c>
      <c r="C2545">
        <v>4.7</v>
      </c>
      <c r="D2545">
        <f t="shared" si="273"/>
        <v>5</v>
      </c>
      <c r="E2545">
        <v>23160</v>
      </c>
      <c r="F2545" t="s">
        <v>178</v>
      </c>
      <c r="G2545">
        <f t="shared" si="274"/>
        <v>26000000</v>
      </c>
      <c r="H2545" s="3" t="s">
        <v>56</v>
      </c>
      <c r="I2545" t="str">
        <f t="shared" si="275"/>
        <v>1000000+</v>
      </c>
      <c r="J2545" s="1">
        <f t="shared" si="276"/>
        <v>1000000</v>
      </c>
      <c r="K2545" t="s">
        <v>17</v>
      </c>
      <c r="L2545" s="2">
        <v>0</v>
      </c>
      <c r="M2545" s="1">
        <f t="shared" si="277"/>
        <v>0</v>
      </c>
      <c r="N2545" t="s">
        <v>18</v>
      </c>
      <c r="O2545" t="s">
        <v>3215</v>
      </c>
      <c r="P2545" t="s">
        <v>248</v>
      </c>
      <c r="Q2545" t="str">
        <f t="shared" si="278"/>
        <v>2018</v>
      </c>
      <c r="R2545" t="str">
        <f t="shared" si="279"/>
        <v>July</v>
      </c>
      <c r="S2545" t="s">
        <v>3373</v>
      </c>
      <c r="T2545" t="s">
        <v>245</v>
      </c>
    </row>
    <row r="2546" spans="1:20" x14ac:dyDescent="0.3">
      <c r="A2546" t="s">
        <v>3633</v>
      </c>
      <c r="B2546" t="s">
        <v>3634</v>
      </c>
      <c r="C2546">
        <v>4.0999999999999996</v>
      </c>
      <c r="D2546">
        <f t="shared" si="273"/>
        <v>5</v>
      </c>
      <c r="E2546">
        <v>78158306</v>
      </c>
      <c r="F2546" t="s">
        <v>39</v>
      </c>
      <c r="G2546">
        <f t="shared" si="274"/>
        <v>1000</v>
      </c>
      <c r="H2546" s="3" t="s">
        <v>430</v>
      </c>
      <c r="I2546" t="str">
        <f t="shared" si="275"/>
        <v>1000000000+</v>
      </c>
      <c r="J2546" s="1">
        <f t="shared" si="276"/>
        <v>1000000000</v>
      </c>
      <c r="K2546" t="s">
        <v>17</v>
      </c>
      <c r="L2546" s="2">
        <v>0</v>
      </c>
      <c r="M2546" s="1">
        <f t="shared" si="277"/>
        <v>0</v>
      </c>
      <c r="N2546" t="s">
        <v>37</v>
      </c>
      <c r="O2546" t="s">
        <v>3635</v>
      </c>
      <c r="P2546" t="s">
        <v>86</v>
      </c>
      <c r="Q2546" t="str">
        <f t="shared" si="278"/>
        <v>2018</v>
      </c>
      <c r="R2546" t="str">
        <f t="shared" si="279"/>
        <v>August</v>
      </c>
      <c r="S2546" t="s">
        <v>39</v>
      </c>
      <c r="T2546" t="s">
        <v>39</v>
      </c>
    </row>
    <row r="2547" spans="1:20" x14ac:dyDescent="0.3">
      <c r="A2547" t="s">
        <v>3636</v>
      </c>
      <c r="B2547" t="s">
        <v>3634</v>
      </c>
      <c r="C2547">
        <v>4.5</v>
      </c>
      <c r="D2547">
        <f t="shared" si="273"/>
        <v>5</v>
      </c>
      <c r="E2547">
        <v>66577313</v>
      </c>
      <c r="F2547" t="s">
        <v>39</v>
      </c>
      <c r="G2547">
        <f t="shared" si="274"/>
        <v>1000</v>
      </c>
      <c r="H2547" s="3" t="s">
        <v>430</v>
      </c>
      <c r="I2547" t="str">
        <f t="shared" si="275"/>
        <v>1000000000+</v>
      </c>
      <c r="J2547" s="1">
        <f t="shared" si="276"/>
        <v>1000000000</v>
      </c>
      <c r="K2547" t="s">
        <v>17</v>
      </c>
      <c r="L2547" s="2">
        <v>0</v>
      </c>
      <c r="M2547" s="1">
        <f t="shared" si="277"/>
        <v>0</v>
      </c>
      <c r="N2547" t="s">
        <v>37</v>
      </c>
      <c r="O2547" t="s">
        <v>3635</v>
      </c>
      <c r="P2547" t="s">
        <v>74</v>
      </c>
      <c r="Q2547" t="str">
        <f t="shared" si="278"/>
        <v>2018</v>
      </c>
      <c r="R2547" t="str">
        <f t="shared" si="279"/>
        <v>July</v>
      </c>
      <c r="S2547" t="s">
        <v>39</v>
      </c>
      <c r="T2547" t="s">
        <v>39</v>
      </c>
    </row>
    <row r="2548" spans="1:20" x14ac:dyDescent="0.3">
      <c r="A2548" t="s">
        <v>3637</v>
      </c>
      <c r="B2548" t="s">
        <v>3634</v>
      </c>
      <c r="C2548">
        <v>4.3</v>
      </c>
      <c r="D2548">
        <f t="shared" si="273"/>
        <v>5</v>
      </c>
      <c r="E2548">
        <v>8606259</v>
      </c>
      <c r="F2548" t="s">
        <v>39</v>
      </c>
      <c r="G2548">
        <f t="shared" si="274"/>
        <v>1000</v>
      </c>
      <c r="H2548" s="3" t="s">
        <v>742</v>
      </c>
      <c r="I2548" t="str">
        <f t="shared" si="275"/>
        <v>500000000+</v>
      </c>
      <c r="J2548" s="1">
        <f t="shared" si="276"/>
        <v>500000000</v>
      </c>
      <c r="K2548" t="s">
        <v>17</v>
      </c>
      <c r="L2548" s="2">
        <v>0</v>
      </c>
      <c r="M2548" s="1">
        <f t="shared" si="277"/>
        <v>0</v>
      </c>
      <c r="N2548" t="s">
        <v>37</v>
      </c>
      <c r="O2548" t="s">
        <v>3635</v>
      </c>
      <c r="P2548" t="s">
        <v>32</v>
      </c>
      <c r="Q2548" t="str">
        <f t="shared" si="278"/>
        <v>2018</v>
      </c>
      <c r="R2548" t="str">
        <f t="shared" si="279"/>
        <v>August</v>
      </c>
      <c r="S2548" t="s">
        <v>39</v>
      </c>
      <c r="T2548" t="s">
        <v>39</v>
      </c>
    </row>
    <row r="2549" spans="1:20" x14ac:dyDescent="0.3">
      <c r="A2549" t="s">
        <v>3638</v>
      </c>
      <c r="B2549" t="s">
        <v>3634</v>
      </c>
      <c r="C2549">
        <v>4.4000000000000004</v>
      </c>
      <c r="D2549">
        <f t="shared" si="273"/>
        <v>5</v>
      </c>
      <c r="E2549">
        <v>49173</v>
      </c>
      <c r="F2549" t="s">
        <v>477</v>
      </c>
      <c r="G2549">
        <f t="shared" si="274"/>
        <v>4000000</v>
      </c>
      <c r="H2549" s="3" t="s">
        <v>79</v>
      </c>
      <c r="I2549" t="str">
        <f t="shared" si="275"/>
        <v>10000000+</v>
      </c>
      <c r="J2549" s="1">
        <f t="shared" si="276"/>
        <v>10000000</v>
      </c>
      <c r="K2549" t="s">
        <v>17</v>
      </c>
      <c r="L2549" s="2">
        <v>0</v>
      </c>
      <c r="M2549" s="1">
        <f t="shared" si="277"/>
        <v>0</v>
      </c>
      <c r="N2549" t="s">
        <v>18</v>
      </c>
      <c r="O2549" t="s">
        <v>3635</v>
      </c>
      <c r="P2549" t="s">
        <v>2883</v>
      </c>
      <c r="Q2549" t="str">
        <f t="shared" si="278"/>
        <v>2018</v>
      </c>
      <c r="R2549" t="str">
        <f t="shared" si="279"/>
        <v>June</v>
      </c>
      <c r="S2549">
        <v>1.24</v>
      </c>
      <c r="T2549" t="s">
        <v>71</v>
      </c>
    </row>
    <row r="2550" spans="1:20" x14ac:dyDescent="0.3">
      <c r="A2550" t="s">
        <v>3639</v>
      </c>
      <c r="B2550" t="s">
        <v>3634</v>
      </c>
      <c r="C2550">
        <v>4.4000000000000004</v>
      </c>
      <c r="D2550">
        <f t="shared" si="273"/>
        <v>5</v>
      </c>
      <c r="E2550">
        <v>2955326</v>
      </c>
      <c r="F2550" t="s">
        <v>39</v>
      </c>
      <c r="G2550">
        <f t="shared" si="274"/>
        <v>1000</v>
      </c>
      <c r="H2550" s="3" t="s">
        <v>403</v>
      </c>
      <c r="I2550" t="str">
        <f t="shared" si="275"/>
        <v>100000000+</v>
      </c>
      <c r="J2550" s="1">
        <f t="shared" si="276"/>
        <v>100000000</v>
      </c>
      <c r="K2550" t="s">
        <v>17</v>
      </c>
      <c r="L2550" s="2">
        <v>0</v>
      </c>
      <c r="M2550" s="1">
        <f t="shared" si="277"/>
        <v>0</v>
      </c>
      <c r="N2550" t="s">
        <v>375</v>
      </c>
      <c r="O2550" t="s">
        <v>3635</v>
      </c>
      <c r="P2550" t="s">
        <v>32</v>
      </c>
      <c r="Q2550" t="str">
        <f t="shared" si="278"/>
        <v>2018</v>
      </c>
      <c r="R2550" t="str">
        <f t="shared" si="279"/>
        <v>August</v>
      </c>
      <c r="S2550" t="s">
        <v>39</v>
      </c>
      <c r="T2550" t="s">
        <v>39</v>
      </c>
    </row>
    <row r="2551" spans="1:20" x14ac:dyDescent="0.3">
      <c r="A2551" t="s">
        <v>3640</v>
      </c>
      <c r="B2551" t="s">
        <v>3634</v>
      </c>
      <c r="C2551">
        <v>4.2</v>
      </c>
      <c r="D2551">
        <f t="shared" si="273"/>
        <v>5</v>
      </c>
      <c r="E2551">
        <v>22492</v>
      </c>
      <c r="F2551" t="s">
        <v>575</v>
      </c>
      <c r="G2551">
        <f t="shared" si="274"/>
        <v>1500000</v>
      </c>
      <c r="H2551" s="3" t="s">
        <v>56</v>
      </c>
      <c r="I2551" t="str">
        <f t="shared" si="275"/>
        <v>1000000+</v>
      </c>
      <c r="J2551" s="1">
        <f t="shared" si="276"/>
        <v>1000000</v>
      </c>
      <c r="K2551" t="s">
        <v>17</v>
      </c>
      <c r="L2551" s="2">
        <v>0</v>
      </c>
      <c r="M2551" s="1">
        <f t="shared" si="277"/>
        <v>0</v>
      </c>
      <c r="N2551" t="s">
        <v>18</v>
      </c>
      <c r="O2551" t="s">
        <v>3635</v>
      </c>
      <c r="P2551" t="s">
        <v>508</v>
      </c>
      <c r="Q2551" t="str">
        <f t="shared" si="278"/>
        <v>2018</v>
      </c>
      <c r="R2551" t="str">
        <f t="shared" si="279"/>
        <v>May</v>
      </c>
      <c r="S2551" t="s">
        <v>3641</v>
      </c>
      <c r="T2551" t="s">
        <v>76</v>
      </c>
    </row>
    <row r="2552" spans="1:20" x14ac:dyDescent="0.3">
      <c r="A2552" t="s">
        <v>3642</v>
      </c>
      <c r="B2552" t="s">
        <v>3634</v>
      </c>
      <c r="C2552">
        <v>4</v>
      </c>
      <c r="D2552">
        <f t="shared" si="273"/>
        <v>4</v>
      </c>
      <c r="E2552">
        <v>17014787</v>
      </c>
      <c r="F2552" t="s">
        <v>39</v>
      </c>
      <c r="G2552">
        <f t="shared" si="274"/>
        <v>1000</v>
      </c>
      <c r="H2552" s="3" t="s">
        <v>742</v>
      </c>
      <c r="I2552" t="str">
        <f t="shared" si="275"/>
        <v>500000000+</v>
      </c>
      <c r="J2552" s="1">
        <f t="shared" si="276"/>
        <v>500000000</v>
      </c>
      <c r="K2552" t="s">
        <v>17</v>
      </c>
      <c r="L2552" s="2">
        <v>0</v>
      </c>
      <c r="M2552" s="1">
        <f t="shared" si="277"/>
        <v>0</v>
      </c>
      <c r="N2552" t="s">
        <v>37</v>
      </c>
      <c r="O2552" t="s">
        <v>3635</v>
      </c>
      <c r="P2552" t="s">
        <v>103</v>
      </c>
      <c r="Q2552" t="str">
        <f t="shared" si="278"/>
        <v>2018</v>
      </c>
      <c r="R2552" t="str">
        <f t="shared" si="279"/>
        <v>July</v>
      </c>
      <c r="S2552" t="s">
        <v>39</v>
      </c>
      <c r="T2552" t="s">
        <v>39</v>
      </c>
    </row>
    <row r="2553" spans="1:20" x14ac:dyDescent="0.3">
      <c r="A2553" t="s">
        <v>3643</v>
      </c>
      <c r="B2553" t="s">
        <v>3634</v>
      </c>
      <c r="C2553">
        <v>4.3</v>
      </c>
      <c r="D2553">
        <f t="shared" si="273"/>
        <v>5</v>
      </c>
      <c r="E2553">
        <v>1403</v>
      </c>
      <c r="F2553" t="s">
        <v>362</v>
      </c>
      <c r="G2553">
        <f t="shared" si="274"/>
        <v>3700000</v>
      </c>
      <c r="H2553" s="3" t="s">
        <v>43</v>
      </c>
      <c r="I2553" t="str">
        <f t="shared" si="275"/>
        <v>100000+</v>
      </c>
      <c r="J2553" s="1">
        <f t="shared" si="276"/>
        <v>100000</v>
      </c>
      <c r="K2553" t="s">
        <v>17</v>
      </c>
      <c r="L2553" s="2">
        <v>0</v>
      </c>
      <c r="M2553" s="1">
        <f t="shared" si="277"/>
        <v>0</v>
      </c>
      <c r="N2553" t="s">
        <v>18</v>
      </c>
      <c r="O2553" t="s">
        <v>3635</v>
      </c>
      <c r="P2553" t="s">
        <v>3644</v>
      </c>
      <c r="Q2553" t="str">
        <f t="shared" si="278"/>
        <v>2018</v>
      </c>
      <c r="R2553" t="str">
        <f t="shared" si="279"/>
        <v>January</v>
      </c>
      <c r="S2553">
        <v>1</v>
      </c>
      <c r="T2553" t="s">
        <v>76</v>
      </c>
    </row>
    <row r="2554" spans="1:20" x14ac:dyDescent="0.3">
      <c r="A2554" t="s">
        <v>3645</v>
      </c>
      <c r="B2554" t="s">
        <v>3634</v>
      </c>
      <c r="C2554">
        <v>4.5999999999999996</v>
      </c>
      <c r="D2554">
        <f t="shared" si="273"/>
        <v>5</v>
      </c>
      <c r="E2554">
        <v>4305441</v>
      </c>
      <c r="F2554" t="s">
        <v>39</v>
      </c>
      <c r="G2554">
        <f t="shared" si="274"/>
        <v>1000</v>
      </c>
      <c r="H2554" s="3" t="s">
        <v>403</v>
      </c>
      <c r="I2554" t="str">
        <f t="shared" si="275"/>
        <v>100000000+</v>
      </c>
      <c r="J2554" s="1">
        <f t="shared" si="276"/>
        <v>100000000</v>
      </c>
      <c r="K2554" t="s">
        <v>17</v>
      </c>
      <c r="L2554" s="2">
        <v>0</v>
      </c>
      <c r="M2554" s="1">
        <f t="shared" si="277"/>
        <v>0</v>
      </c>
      <c r="N2554" t="s">
        <v>37</v>
      </c>
      <c r="O2554" t="s">
        <v>3635</v>
      </c>
      <c r="P2554" t="s">
        <v>86</v>
      </c>
      <c r="Q2554" t="str">
        <f t="shared" si="278"/>
        <v>2018</v>
      </c>
      <c r="R2554" t="str">
        <f t="shared" si="279"/>
        <v>August</v>
      </c>
      <c r="S2554" t="s">
        <v>39</v>
      </c>
      <c r="T2554" t="s">
        <v>39</v>
      </c>
    </row>
    <row r="2555" spans="1:20" x14ac:dyDescent="0.3">
      <c r="A2555" t="s">
        <v>3646</v>
      </c>
      <c r="B2555" t="s">
        <v>3634</v>
      </c>
      <c r="C2555">
        <v>4.4000000000000004</v>
      </c>
      <c r="D2555">
        <f t="shared" si="273"/>
        <v>5</v>
      </c>
      <c r="E2555">
        <v>441189</v>
      </c>
      <c r="F2555" t="s">
        <v>39</v>
      </c>
      <c r="G2555">
        <f t="shared" si="274"/>
        <v>1000</v>
      </c>
      <c r="H2555" s="3" t="s">
        <v>79</v>
      </c>
      <c r="I2555" t="str">
        <f t="shared" si="275"/>
        <v>10000000+</v>
      </c>
      <c r="J2555" s="1">
        <f t="shared" si="276"/>
        <v>10000000</v>
      </c>
      <c r="K2555" t="s">
        <v>17</v>
      </c>
      <c r="L2555" s="2">
        <v>0</v>
      </c>
      <c r="M2555" s="1">
        <f t="shared" si="277"/>
        <v>0</v>
      </c>
      <c r="N2555" t="s">
        <v>18</v>
      </c>
      <c r="O2555" t="s">
        <v>3635</v>
      </c>
      <c r="P2555" t="s">
        <v>86</v>
      </c>
      <c r="Q2555" t="str">
        <f t="shared" si="278"/>
        <v>2018</v>
      </c>
      <c r="R2555" t="str">
        <f t="shared" si="279"/>
        <v>August</v>
      </c>
      <c r="S2555" t="s">
        <v>39</v>
      </c>
      <c r="T2555" t="s">
        <v>39</v>
      </c>
    </row>
    <row r="2556" spans="1:20" x14ac:dyDescent="0.3">
      <c r="A2556" t="s">
        <v>3647</v>
      </c>
      <c r="B2556" t="s">
        <v>3634</v>
      </c>
      <c r="C2556">
        <v>4.2</v>
      </c>
      <c r="D2556">
        <f t="shared" si="273"/>
        <v>5</v>
      </c>
      <c r="E2556">
        <v>4831125</v>
      </c>
      <c r="F2556" t="s">
        <v>39</v>
      </c>
      <c r="G2556">
        <f t="shared" si="274"/>
        <v>1000</v>
      </c>
      <c r="H2556" s="3" t="s">
        <v>430</v>
      </c>
      <c r="I2556" t="str">
        <f t="shared" si="275"/>
        <v>1000000000+</v>
      </c>
      <c r="J2556" s="1">
        <f t="shared" si="276"/>
        <v>1000000000</v>
      </c>
      <c r="K2556" t="s">
        <v>17</v>
      </c>
      <c r="L2556" s="2">
        <v>0</v>
      </c>
      <c r="M2556" s="1">
        <f t="shared" si="277"/>
        <v>0</v>
      </c>
      <c r="N2556" t="s">
        <v>37</v>
      </c>
      <c r="O2556" t="s">
        <v>3635</v>
      </c>
      <c r="P2556" t="s">
        <v>192</v>
      </c>
      <c r="Q2556" t="str">
        <f t="shared" si="278"/>
        <v>2018</v>
      </c>
      <c r="R2556" t="str">
        <f t="shared" si="279"/>
        <v>July</v>
      </c>
      <c r="S2556" t="s">
        <v>39</v>
      </c>
      <c r="T2556" t="s">
        <v>39</v>
      </c>
    </row>
    <row r="2557" spans="1:20" x14ac:dyDescent="0.3">
      <c r="A2557" t="s">
        <v>3648</v>
      </c>
      <c r="B2557" t="s">
        <v>3634</v>
      </c>
      <c r="C2557">
        <v>4.4000000000000004</v>
      </c>
      <c r="D2557">
        <f t="shared" si="273"/>
        <v>5</v>
      </c>
      <c r="E2557">
        <v>4919</v>
      </c>
      <c r="F2557" t="s">
        <v>42</v>
      </c>
      <c r="G2557">
        <f t="shared" si="274"/>
        <v>2800000</v>
      </c>
      <c r="H2557" s="3" t="s">
        <v>56</v>
      </c>
      <c r="I2557" t="str">
        <f t="shared" si="275"/>
        <v>1000000+</v>
      </c>
      <c r="J2557" s="1">
        <f t="shared" si="276"/>
        <v>1000000</v>
      </c>
      <c r="K2557" t="s">
        <v>17</v>
      </c>
      <c r="L2557" s="2">
        <v>0</v>
      </c>
      <c r="M2557" s="1">
        <f t="shared" si="277"/>
        <v>0</v>
      </c>
      <c r="N2557" t="s">
        <v>18</v>
      </c>
      <c r="O2557" t="s">
        <v>3635</v>
      </c>
      <c r="P2557" t="s">
        <v>86</v>
      </c>
      <c r="Q2557" t="str">
        <f t="shared" si="278"/>
        <v>2018</v>
      </c>
      <c r="R2557" t="str">
        <f t="shared" si="279"/>
        <v>August</v>
      </c>
      <c r="S2557" t="s">
        <v>3649</v>
      </c>
      <c r="T2557" t="s">
        <v>71</v>
      </c>
    </row>
    <row r="2558" spans="1:20" x14ac:dyDescent="0.3">
      <c r="A2558" t="s">
        <v>3650</v>
      </c>
      <c r="B2558" t="s">
        <v>3634</v>
      </c>
      <c r="C2558">
        <v>4.4000000000000004</v>
      </c>
      <c r="D2558">
        <f t="shared" si="273"/>
        <v>5</v>
      </c>
      <c r="E2558">
        <v>13762</v>
      </c>
      <c r="F2558" t="s">
        <v>255</v>
      </c>
      <c r="G2558">
        <f t="shared" si="274"/>
        <v>3900000</v>
      </c>
      <c r="H2558" s="3" t="s">
        <v>56</v>
      </c>
      <c r="I2558" t="str">
        <f t="shared" si="275"/>
        <v>1000000+</v>
      </c>
      <c r="J2558" s="1">
        <f t="shared" si="276"/>
        <v>1000000</v>
      </c>
      <c r="K2558" t="s">
        <v>17</v>
      </c>
      <c r="L2558" s="2">
        <v>0</v>
      </c>
      <c r="M2558" s="1">
        <f t="shared" si="277"/>
        <v>0</v>
      </c>
      <c r="N2558" t="s">
        <v>18</v>
      </c>
      <c r="O2558" t="s">
        <v>3635</v>
      </c>
      <c r="P2558" t="s">
        <v>1841</v>
      </c>
      <c r="Q2558" t="str">
        <f t="shared" si="278"/>
        <v>2018</v>
      </c>
      <c r="R2558" t="str">
        <f t="shared" si="279"/>
        <v>May</v>
      </c>
      <c r="S2558" t="s">
        <v>1198</v>
      </c>
      <c r="T2558" t="s">
        <v>71</v>
      </c>
    </row>
    <row r="2559" spans="1:20" x14ac:dyDescent="0.3">
      <c r="A2559" t="s">
        <v>3651</v>
      </c>
      <c r="B2559" t="s">
        <v>3634</v>
      </c>
      <c r="C2559">
        <v>4.3</v>
      </c>
      <c r="D2559">
        <f t="shared" si="273"/>
        <v>5</v>
      </c>
      <c r="E2559">
        <v>6086</v>
      </c>
      <c r="F2559" t="s">
        <v>65</v>
      </c>
      <c r="G2559">
        <f t="shared" si="274"/>
        <v>3100000</v>
      </c>
      <c r="H2559" s="3" t="s">
        <v>56</v>
      </c>
      <c r="I2559" t="str">
        <f t="shared" si="275"/>
        <v>1000000+</v>
      </c>
      <c r="J2559" s="1">
        <f t="shared" si="276"/>
        <v>1000000</v>
      </c>
      <c r="K2559" t="s">
        <v>17</v>
      </c>
      <c r="L2559" s="2">
        <v>0</v>
      </c>
      <c r="M2559" s="1">
        <f t="shared" si="277"/>
        <v>0</v>
      </c>
      <c r="N2559" t="s">
        <v>37</v>
      </c>
      <c r="O2559" t="s">
        <v>3635</v>
      </c>
      <c r="P2559" t="s">
        <v>57</v>
      </c>
      <c r="Q2559" t="str">
        <f t="shared" si="278"/>
        <v>2018</v>
      </c>
      <c r="R2559" t="str">
        <f t="shared" si="279"/>
        <v>June</v>
      </c>
      <c r="S2559" t="s">
        <v>154</v>
      </c>
      <c r="T2559" t="s">
        <v>535</v>
      </c>
    </row>
    <row r="2560" spans="1:20" x14ac:dyDescent="0.3">
      <c r="A2560" t="s">
        <v>3652</v>
      </c>
      <c r="B2560" t="s">
        <v>3634</v>
      </c>
      <c r="C2560">
        <v>4.5999999999999996</v>
      </c>
      <c r="D2560">
        <f t="shared" si="273"/>
        <v>5</v>
      </c>
      <c r="E2560">
        <v>70616</v>
      </c>
      <c r="F2560" t="s">
        <v>39</v>
      </c>
      <c r="G2560">
        <f t="shared" si="274"/>
        <v>1000</v>
      </c>
      <c r="H2560" s="3" t="s">
        <v>31</v>
      </c>
      <c r="I2560" t="str">
        <f t="shared" si="275"/>
        <v>5000000+</v>
      </c>
      <c r="J2560" s="1">
        <f t="shared" si="276"/>
        <v>5000000</v>
      </c>
      <c r="K2560" t="s">
        <v>17</v>
      </c>
      <c r="L2560" s="2">
        <v>0</v>
      </c>
      <c r="M2560" s="1">
        <f t="shared" si="277"/>
        <v>0</v>
      </c>
      <c r="N2560" t="s">
        <v>37</v>
      </c>
      <c r="O2560" t="s">
        <v>3635</v>
      </c>
      <c r="P2560" t="s">
        <v>248</v>
      </c>
      <c r="Q2560" t="str">
        <f t="shared" si="278"/>
        <v>2018</v>
      </c>
      <c r="R2560" t="str">
        <f t="shared" si="279"/>
        <v>July</v>
      </c>
      <c r="S2560" t="s">
        <v>39</v>
      </c>
      <c r="T2560" t="s">
        <v>39</v>
      </c>
    </row>
    <row r="2561" spans="1:20" x14ac:dyDescent="0.3">
      <c r="A2561" t="s">
        <v>3653</v>
      </c>
      <c r="B2561" t="s">
        <v>3634</v>
      </c>
      <c r="C2561">
        <v>4.4000000000000004</v>
      </c>
      <c r="D2561">
        <f t="shared" si="273"/>
        <v>5</v>
      </c>
      <c r="E2561">
        <v>1200</v>
      </c>
      <c r="F2561" t="s">
        <v>42</v>
      </c>
      <c r="G2561">
        <f t="shared" si="274"/>
        <v>2800000</v>
      </c>
      <c r="H2561" s="3" t="s">
        <v>43</v>
      </c>
      <c r="I2561" t="str">
        <f t="shared" si="275"/>
        <v>100000+</v>
      </c>
      <c r="J2561" s="1">
        <f t="shared" si="276"/>
        <v>100000</v>
      </c>
      <c r="K2561" t="s">
        <v>17</v>
      </c>
      <c r="L2561" s="2">
        <v>0</v>
      </c>
      <c r="M2561" s="1">
        <f t="shared" si="277"/>
        <v>0</v>
      </c>
      <c r="N2561" t="s">
        <v>18</v>
      </c>
      <c r="O2561" t="s">
        <v>3635</v>
      </c>
      <c r="P2561" t="s">
        <v>153</v>
      </c>
      <c r="Q2561" t="str">
        <f t="shared" si="278"/>
        <v>2018</v>
      </c>
      <c r="R2561" t="str">
        <f t="shared" si="279"/>
        <v>August</v>
      </c>
      <c r="S2561" t="s">
        <v>3649</v>
      </c>
      <c r="T2561" t="s">
        <v>71</v>
      </c>
    </row>
    <row r="2562" spans="1:20" x14ac:dyDescent="0.3">
      <c r="A2562" t="s">
        <v>3654</v>
      </c>
      <c r="B2562" t="s">
        <v>3634</v>
      </c>
      <c r="C2562">
        <v>4.5</v>
      </c>
      <c r="D2562">
        <f t="shared" si="273"/>
        <v>5</v>
      </c>
      <c r="E2562">
        <v>76480</v>
      </c>
      <c r="F2562" t="s">
        <v>78</v>
      </c>
      <c r="G2562">
        <f t="shared" si="274"/>
        <v>20000000</v>
      </c>
      <c r="H2562" s="3" t="s">
        <v>56</v>
      </c>
      <c r="I2562" t="str">
        <f t="shared" si="275"/>
        <v>1000000+</v>
      </c>
      <c r="J2562" s="1">
        <f t="shared" si="276"/>
        <v>1000000</v>
      </c>
      <c r="K2562" t="s">
        <v>17</v>
      </c>
      <c r="L2562" s="2">
        <v>0</v>
      </c>
      <c r="M2562" s="1">
        <f t="shared" si="277"/>
        <v>0</v>
      </c>
      <c r="N2562" t="s">
        <v>375</v>
      </c>
      <c r="O2562" t="s">
        <v>3635</v>
      </c>
      <c r="P2562" t="s">
        <v>2864</v>
      </c>
      <c r="Q2562" t="str">
        <f t="shared" si="278"/>
        <v>2018</v>
      </c>
      <c r="R2562" t="str">
        <f t="shared" si="279"/>
        <v>August</v>
      </c>
      <c r="S2562" t="s">
        <v>3655</v>
      </c>
      <c r="T2562" t="s">
        <v>245</v>
      </c>
    </row>
    <row r="2563" spans="1:20" x14ac:dyDescent="0.3">
      <c r="A2563" t="s">
        <v>3656</v>
      </c>
      <c r="B2563" t="s">
        <v>3634</v>
      </c>
      <c r="C2563">
        <v>4.5999999999999996</v>
      </c>
      <c r="D2563">
        <f t="shared" ref="D2563:D2626" si="280">IF(C2563&gt;4,5,IF(C2563&gt;3,4,IF(C2563&gt;2,3,IF(C2563&gt;1,2,1))))</f>
        <v>5</v>
      </c>
      <c r="E2563">
        <v>271445</v>
      </c>
      <c r="F2563" t="s">
        <v>391</v>
      </c>
      <c r="G2563">
        <f t="shared" ref="G2563:G2626" si="281">IF(RIGHT(F2563,1)="M",LEFT(F2563,LEN(F2563)-1)*1000000,IF(RIGHT(F2563,1)="K",LEFT(F2563,LEN(F2563)-1)*1000, 1000))</f>
        <v>9900000</v>
      </c>
      <c r="H2563" s="3" t="s">
        <v>31</v>
      </c>
      <c r="I2563" t="str">
        <f t="shared" ref="I2563:I2626" si="282">SUBSTITUTE(H2563,",","")</f>
        <v>5000000+</v>
      </c>
      <c r="J2563" s="1">
        <f t="shared" ref="J2563:J2626" si="283">VALUE(LEFT(I2563,LEN(I2563)-1))</f>
        <v>5000000</v>
      </c>
      <c r="K2563" t="s">
        <v>17</v>
      </c>
      <c r="L2563" s="2">
        <v>0</v>
      </c>
      <c r="M2563" s="1">
        <f t="shared" ref="M2563:M2626" si="284">VALUE(IF(RIGHT(L2563,LEN(L2563)-1)="",0,RIGHT(L2563,LEN(L2563)-1)))</f>
        <v>0</v>
      </c>
      <c r="N2563" t="s">
        <v>18</v>
      </c>
      <c r="O2563" t="s">
        <v>3635</v>
      </c>
      <c r="P2563" t="s">
        <v>1943</v>
      </c>
      <c r="Q2563" t="str">
        <f t="shared" ref="Q2563:Q2626" si="285">RIGHT(P2563,4)</f>
        <v>2018</v>
      </c>
      <c r="R2563" t="str">
        <f t="shared" ref="R2563:R2626" si="286">LEFT(P2563,FIND(" ",P2563)-1)</f>
        <v>June</v>
      </c>
      <c r="S2563" t="s">
        <v>2875</v>
      </c>
      <c r="T2563" t="s">
        <v>22</v>
      </c>
    </row>
    <row r="2564" spans="1:20" x14ac:dyDescent="0.3">
      <c r="A2564" t="s">
        <v>3657</v>
      </c>
      <c r="B2564" t="s">
        <v>3634</v>
      </c>
      <c r="C2564">
        <v>4.5999999999999996</v>
      </c>
      <c r="D2564">
        <f t="shared" si="280"/>
        <v>5</v>
      </c>
      <c r="E2564">
        <v>225103</v>
      </c>
      <c r="F2564" t="s">
        <v>1321</v>
      </c>
      <c r="G2564">
        <f t="shared" si="281"/>
        <v>5300000</v>
      </c>
      <c r="H2564" s="3" t="s">
        <v>31</v>
      </c>
      <c r="I2564" t="str">
        <f t="shared" si="282"/>
        <v>5000000+</v>
      </c>
      <c r="J2564" s="1">
        <f t="shared" si="283"/>
        <v>5000000</v>
      </c>
      <c r="K2564" t="s">
        <v>17</v>
      </c>
      <c r="L2564" s="2">
        <v>0</v>
      </c>
      <c r="M2564" s="1">
        <f t="shared" si="284"/>
        <v>0</v>
      </c>
      <c r="N2564" t="s">
        <v>18</v>
      </c>
      <c r="O2564" t="s">
        <v>3635</v>
      </c>
      <c r="P2564" t="s">
        <v>1016</v>
      </c>
      <c r="Q2564" t="str">
        <f t="shared" si="285"/>
        <v>2018</v>
      </c>
      <c r="R2564" t="str">
        <f t="shared" si="286"/>
        <v>June</v>
      </c>
      <c r="S2564" t="s">
        <v>1773</v>
      </c>
      <c r="T2564" t="s">
        <v>71</v>
      </c>
    </row>
    <row r="2565" spans="1:20" x14ac:dyDescent="0.3">
      <c r="A2565" t="s">
        <v>3658</v>
      </c>
      <c r="B2565" t="s">
        <v>3634</v>
      </c>
      <c r="C2565">
        <v>4.5999999999999996</v>
      </c>
      <c r="D2565">
        <f t="shared" si="280"/>
        <v>5</v>
      </c>
      <c r="E2565">
        <v>33177</v>
      </c>
      <c r="F2565" t="s">
        <v>168</v>
      </c>
      <c r="G2565">
        <f t="shared" si="281"/>
        <v>10000000</v>
      </c>
      <c r="H2565" s="3" t="s">
        <v>56</v>
      </c>
      <c r="I2565" t="str">
        <f t="shared" si="282"/>
        <v>1000000+</v>
      </c>
      <c r="J2565" s="1">
        <f t="shared" si="283"/>
        <v>1000000</v>
      </c>
      <c r="K2565" t="s">
        <v>17</v>
      </c>
      <c r="L2565" s="2">
        <v>0</v>
      </c>
      <c r="M2565" s="1">
        <f t="shared" si="284"/>
        <v>0</v>
      </c>
      <c r="N2565" t="s">
        <v>18</v>
      </c>
      <c r="O2565" t="s">
        <v>3635</v>
      </c>
      <c r="P2565" t="s">
        <v>225</v>
      </c>
      <c r="Q2565" t="str">
        <f t="shared" si="285"/>
        <v>2018</v>
      </c>
      <c r="R2565" t="str">
        <f t="shared" si="286"/>
        <v>June</v>
      </c>
      <c r="S2565" t="s">
        <v>3659</v>
      </c>
      <c r="T2565" t="s">
        <v>76</v>
      </c>
    </row>
    <row r="2566" spans="1:20" x14ac:dyDescent="0.3">
      <c r="A2566" t="s">
        <v>3660</v>
      </c>
      <c r="B2566" t="s">
        <v>3634</v>
      </c>
      <c r="C2566">
        <v>4.4000000000000004</v>
      </c>
      <c r="D2566">
        <f t="shared" si="280"/>
        <v>5</v>
      </c>
      <c r="E2566">
        <v>54768</v>
      </c>
      <c r="F2566" t="s">
        <v>352</v>
      </c>
      <c r="G2566">
        <f t="shared" si="281"/>
        <v>2600000</v>
      </c>
      <c r="H2566" s="3" t="s">
        <v>31</v>
      </c>
      <c r="I2566" t="str">
        <f t="shared" si="282"/>
        <v>5000000+</v>
      </c>
      <c r="J2566" s="1">
        <f t="shared" si="283"/>
        <v>5000000</v>
      </c>
      <c r="K2566" t="s">
        <v>17</v>
      </c>
      <c r="L2566" s="2">
        <v>0</v>
      </c>
      <c r="M2566" s="1">
        <f t="shared" si="284"/>
        <v>0</v>
      </c>
      <c r="N2566" t="s">
        <v>18</v>
      </c>
      <c r="O2566" t="s">
        <v>3635</v>
      </c>
      <c r="P2566" t="s">
        <v>288</v>
      </c>
      <c r="Q2566" t="str">
        <f t="shared" si="285"/>
        <v>2018</v>
      </c>
      <c r="R2566" t="str">
        <f t="shared" si="286"/>
        <v>May</v>
      </c>
      <c r="S2566" t="s">
        <v>3079</v>
      </c>
      <c r="T2566" t="s">
        <v>22</v>
      </c>
    </row>
    <row r="2567" spans="1:20" x14ac:dyDescent="0.3">
      <c r="A2567" t="s">
        <v>3661</v>
      </c>
      <c r="B2567" t="s">
        <v>3634</v>
      </c>
      <c r="C2567">
        <v>4.5</v>
      </c>
      <c r="D2567">
        <f t="shared" si="280"/>
        <v>5</v>
      </c>
      <c r="E2567">
        <v>457197</v>
      </c>
      <c r="F2567" t="s">
        <v>39</v>
      </c>
      <c r="G2567">
        <f t="shared" si="281"/>
        <v>1000</v>
      </c>
      <c r="H2567" s="3" t="s">
        <v>79</v>
      </c>
      <c r="I2567" t="str">
        <f t="shared" si="282"/>
        <v>10000000+</v>
      </c>
      <c r="J2567" s="1">
        <f t="shared" si="283"/>
        <v>10000000</v>
      </c>
      <c r="K2567" t="s">
        <v>17</v>
      </c>
      <c r="L2567" s="2">
        <v>0</v>
      </c>
      <c r="M2567" s="1">
        <f t="shared" si="284"/>
        <v>0</v>
      </c>
      <c r="N2567" t="s">
        <v>37</v>
      </c>
      <c r="O2567" t="s">
        <v>3635</v>
      </c>
      <c r="P2567" t="s">
        <v>86</v>
      </c>
      <c r="Q2567" t="str">
        <f t="shared" si="285"/>
        <v>2018</v>
      </c>
      <c r="R2567" t="str">
        <f t="shared" si="286"/>
        <v>August</v>
      </c>
      <c r="S2567" t="s">
        <v>39</v>
      </c>
      <c r="T2567" t="s">
        <v>39</v>
      </c>
    </row>
    <row r="2568" spans="1:20" x14ac:dyDescent="0.3">
      <c r="A2568" t="s">
        <v>3662</v>
      </c>
      <c r="B2568" t="s">
        <v>3634</v>
      </c>
      <c r="C2568">
        <v>4.5</v>
      </c>
      <c r="D2568">
        <f t="shared" si="280"/>
        <v>5</v>
      </c>
      <c r="E2568">
        <v>25562</v>
      </c>
      <c r="F2568" t="s">
        <v>102</v>
      </c>
      <c r="G2568">
        <f t="shared" si="281"/>
        <v>31000000</v>
      </c>
      <c r="H2568" s="3" t="s">
        <v>31</v>
      </c>
      <c r="I2568" t="str">
        <f t="shared" si="282"/>
        <v>5000000+</v>
      </c>
      <c r="J2568" s="1">
        <f t="shared" si="283"/>
        <v>5000000</v>
      </c>
      <c r="K2568" t="s">
        <v>17</v>
      </c>
      <c r="L2568" s="2">
        <v>0</v>
      </c>
      <c r="M2568" s="1">
        <f t="shared" si="284"/>
        <v>0</v>
      </c>
      <c r="N2568" t="s">
        <v>37</v>
      </c>
      <c r="O2568" t="s">
        <v>3635</v>
      </c>
      <c r="P2568" t="s">
        <v>153</v>
      </c>
      <c r="Q2568" t="str">
        <f t="shared" si="285"/>
        <v>2018</v>
      </c>
      <c r="R2568" t="str">
        <f t="shared" si="286"/>
        <v>August</v>
      </c>
      <c r="S2568" t="s">
        <v>3663</v>
      </c>
      <c r="T2568" t="s">
        <v>71</v>
      </c>
    </row>
    <row r="2569" spans="1:20" x14ac:dyDescent="0.3">
      <c r="A2569" t="s">
        <v>3664</v>
      </c>
      <c r="B2569" t="s">
        <v>3634</v>
      </c>
      <c r="C2569">
        <v>4.3</v>
      </c>
      <c r="D2569">
        <f t="shared" si="280"/>
        <v>5</v>
      </c>
      <c r="E2569">
        <v>16404</v>
      </c>
      <c r="F2569" t="s">
        <v>481</v>
      </c>
      <c r="G2569">
        <f t="shared" si="281"/>
        <v>2300000</v>
      </c>
      <c r="H2569" s="3" t="s">
        <v>56</v>
      </c>
      <c r="I2569" t="str">
        <f t="shared" si="282"/>
        <v>1000000+</v>
      </c>
      <c r="J2569" s="1">
        <f t="shared" si="283"/>
        <v>1000000</v>
      </c>
      <c r="K2569" t="s">
        <v>17</v>
      </c>
      <c r="L2569" s="2">
        <v>0</v>
      </c>
      <c r="M2569" s="1">
        <f t="shared" si="284"/>
        <v>0</v>
      </c>
      <c r="N2569" t="s">
        <v>18</v>
      </c>
      <c r="O2569" t="s">
        <v>3635</v>
      </c>
      <c r="P2569" t="s">
        <v>1943</v>
      </c>
      <c r="Q2569" t="str">
        <f t="shared" si="285"/>
        <v>2018</v>
      </c>
      <c r="R2569" t="str">
        <f t="shared" si="286"/>
        <v>June</v>
      </c>
      <c r="S2569">
        <v>1.6</v>
      </c>
      <c r="T2569" t="s">
        <v>51</v>
      </c>
    </row>
    <row r="2570" spans="1:20" x14ac:dyDescent="0.3">
      <c r="A2570" t="s">
        <v>3665</v>
      </c>
      <c r="B2570" t="s">
        <v>3634</v>
      </c>
      <c r="C2570">
        <v>4.4000000000000004</v>
      </c>
      <c r="D2570">
        <f t="shared" si="280"/>
        <v>5</v>
      </c>
      <c r="E2570">
        <v>2508</v>
      </c>
      <c r="F2570" t="s">
        <v>123</v>
      </c>
      <c r="G2570">
        <f t="shared" si="281"/>
        <v>6000000</v>
      </c>
      <c r="H2570" s="3" t="s">
        <v>25</v>
      </c>
      <c r="I2570" t="str">
        <f t="shared" si="282"/>
        <v>500000+</v>
      </c>
      <c r="J2570" s="1">
        <f t="shared" si="283"/>
        <v>500000</v>
      </c>
      <c r="K2570" t="s">
        <v>17</v>
      </c>
      <c r="L2570" s="2">
        <v>0</v>
      </c>
      <c r="M2570" s="1">
        <f t="shared" si="284"/>
        <v>0</v>
      </c>
      <c r="N2570" t="s">
        <v>18</v>
      </c>
      <c r="O2570" t="s">
        <v>3635</v>
      </c>
      <c r="P2570" t="s">
        <v>3620</v>
      </c>
      <c r="Q2570" t="str">
        <f t="shared" si="285"/>
        <v>2017</v>
      </c>
      <c r="R2570" t="str">
        <f t="shared" si="286"/>
        <v>November</v>
      </c>
      <c r="S2570" t="s">
        <v>166</v>
      </c>
      <c r="T2570" t="s">
        <v>22</v>
      </c>
    </row>
    <row r="2571" spans="1:20" x14ac:dyDescent="0.3">
      <c r="A2571" t="s">
        <v>3666</v>
      </c>
      <c r="B2571" t="s">
        <v>3634</v>
      </c>
      <c r="C2571">
        <v>4.5999999999999996</v>
      </c>
      <c r="D2571">
        <f t="shared" si="280"/>
        <v>5</v>
      </c>
      <c r="E2571">
        <v>79658</v>
      </c>
      <c r="F2571" t="s">
        <v>96</v>
      </c>
      <c r="G2571">
        <f t="shared" si="281"/>
        <v>17000000</v>
      </c>
      <c r="H2571" s="3" t="s">
        <v>31</v>
      </c>
      <c r="I2571" t="str">
        <f t="shared" si="282"/>
        <v>5000000+</v>
      </c>
      <c r="J2571" s="1">
        <f t="shared" si="283"/>
        <v>5000000</v>
      </c>
      <c r="K2571" t="s">
        <v>17</v>
      </c>
      <c r="L2571" s="2">
        <v>0</v>
      </c>
      <c r="M2571" s="1">
        <f t="shared" si="284"/>
        <v>0</v>
      </c>
      <c r="N2571" t="s">
        <v>375</v>
      </c>
      <c r="O2571" t="s">
        <v>3635</v>
      </c>
      <c r="P2571" t="s">
        <v>2864</v>
      </c>
      <c r="Q2571" t="str">
        <f t="shared" si="285"/>
        <v>2018</v>
      </c>
      <c r="R2571" t="str">
        <f t="shared" si="286"/>
        <v>August</v>
      </c>
      <c r="S2571" t="s">
        <v>3667</v>
      </c>
      <c r="T2571" t="s">
        <v>535</v>
      </c>
    </row>
    <row r="2572" spans="1:20" x14ac:dyDescent="0.3">
      <c r="A2572" t="s">
        <v>3668</v>
      </c>
      <c r="B2572" t="s">
        <v>3634</v>
      </c>
      <c r="C2572">
        <v>4.3</v>
      </c>
      <c r="D2572">
        <f t="shared" si="280"/>
        <v>5</v>
      </c>
      <c r="E2572">
        <v>374</v>
      </c>
      <c r="F2572" t="s">
        <v>78</v>
      </c>
      <c r="G2572">
        <f t="shared" si="281"/>
        <v>20000000</v>
      </c>
      <c r="H2572" s="3" t="s">
        <v>49</v>
      </c>
      <c r="I2572" t="str">
        <f t="shared" si="282"/>
        <v>50000+</v>
      </c>
      <c r="J2572" s="1">
        <f t="shared" si="283"/>
        <v>50000</v>
      </c>
      <c r="K2572" t="s">
        <v>17</v>
      </c>
      <c r="L2572" s="2">
        <v>0</v>
      </c>
      <c r="M2572" s="1">
        <f t="shared" si="284"/>
        <v>0</v>
      </c>
      <c r="N2572" t="s">
        <v>18</v>
      </c>
      <c r="O2572" t="s">
        <v>3635</v>
      </c>
      <c r="P2572" t="s">
        <v>103</v>
      </c>
      <c r="Q2572" t="str">
        <f t="shared" si="285"/>
        <v>2018</v>
      </c>
      <c r="R2572" t="str">
        <f t="shared" si="286"/>
        <v>July</v>
      </c>
      <c r="S2572" t="s">
        <v>3669</v>
      </c>
      <c r="T2572" t="s">
        <v>71</v>
      </c>
    </row>
    <row r="2573" spans="1:20" x14ac:dyDescent="0.3">
      <c r="A2573" t="s">
        <v>3670</v>
      </c>
      <c r="B2573" t="s">
        <v>3634</v>
      </c>
      <c r="C2573">
        <v>4.8</v>
      </c>
      <c r="D2573">
        <f t="shared" si="280"/>
        <v>5</v>
      </c>
      <c r="E2573">
        <v>1259075</v>
      </c>
      <c r="F2573" t="s">
        <v>2542</v>
      </c>
      <c r="G2573">
        <f t="shared" si="281"/>
        <v>62000000</v>
      </c>
      <c r="H2573" s="3" t="s">
        <v>79</v>
      </c>
      <c r="I2573" t="str">
        <f t="shared" si="282"/>
        <v>10000000+</v>
      </c>
      <c r="J2573" s="1">
        <f t="shared" si="283"/>
        <v>10000000</v>
      </c>
      <c r="K2573" t="s">
        <v>17</v>
      </c>
      <c r="L2573" s="2">
        <v>0</v>
      </c>
      <c r="M2573" s="1">
        <f t="shared" si="284"/>
        <v>0</v>
      </c>
      <c r="N2573" t="s">
        <v>37</v>
      </c>
      <c r="O2573" t="s">
        <v>3635</v>
      </c>
      <c r="P2573" t="s">
        <v>165</v>
      </c>
      <c r="Q2573" t="str">
        <f t="shared" si="285"/>
        <v>2018</v>
      </c>
      <c r="R2573" t="str">
        <f t="shared" si="286"/>
        <v>July</v>
      </c>
      <c r="S2573" t="s">
        <v>3671</v>
      </c>
      <c r="T2573" t="s">
        <v>22</v>
      </c>
    </row>
    <row r="2574" spans="1:20" x14ac:dyDescent="0.3">
      <c r="A2574" t="s">
        <v>3672</v>
      </c>
      <c r="B2574" t="s">
        <v>3634</v>
      </c>
      <c r="C2574">
        <v>4.2</v>
      </c>
      <c r="D2574">
        <f t="shared" si="280"/>
        <v>5</v>
      </c>
      <c r="E2574">
        <v>4751</v>
      </c>
      <c r="F2574" t="s">
        <v>39</v>
      </c>
      <c r="G2574">
        <f t="shared" si="281"/>
        <v>1000</v>
      </c>
      <c r="H2574" s="3" t="s">
        <v>56</v>
      </c>
      <c r="I2574" t="str">
        <f t="shared" si="282"/>
        <v>1000000+</v>
      </c>
      <c r="J2574" s="1">
        <f t="shared" si="283"/>
        <v>1000000</v>
      </c>
      <c r="K2574" t="s">
        <v>17</v>
      </c>
      <c r="L2574" s="2">
        <v>0</v>
      </c>
      <c r="M2574" s="1">
        <f t="shared" si="284"/>
        <v>0</v>
      </c>
      <c r="N2574" t="s">
        <v>37</v>
      </c>
      <c r="O2574" t="s">
        <v>3635</v>
      </c>
      <c r="P2574" t="s">
        <v>1593</v>
      </c>
      <c r="Q2574" t="str">
        <f t="shared" si="285"/>
        <v>2018</v>
      </c>
      <c r="R2574" t="str">
        <f t="shared" si="286"/>
        <v>June</v>
      </c>
      <c r="S2574">
        <v>13</v>
      </c>
      <c r="T2574" t="s">
        <v>71</v>
      </c>
    </row>
    <row r="2575" spans="1:20" x14ac:dyDescent="0.3">
      <c r="A2575" t="s">
        <v>3673</v>
      </c>
      <c r="B2575" t="s">
        <v>3634</v>
      </c>
      <c r="C2575">
        <v>4.5999999999999996</v>
      </c>
      <c r="D2575">
        <f t="shared" si="280"/>
        <v>5</v>
      </c>
      <c r="E2575">
        <v>60562</v>
      </c>
      <c r="F2575" t="s">
        <v>164</v>
      </c>
      <c r="G2575">
        <f t="shared" si="281"/>
        <v>15000000</v>
      </c>
      <c r="H2575" s="3" t="s">
        <v>31</v>
      </c>
      <c r="I2575" t="str">
        <f t="shared" si="282"/>
        <v>5000000+</v>
      </c>
      <c r="J2575" s="1">
        <f t="shared" si="283"/>
        <v>5000000</v>
      </c>
      <c r="K2575" t="s">
        <v>17</v>
      </c>
      <c r="L2575" s="2">
        <v>0</v>
      </c>
      <c r="M2575" s="1">
        <f t="shared" si="284"/>
        <v>0</v>
      </c>
      <c r="N2575" t="s">
        <v>375</v>
      </c>
      <c r="O2575" t="s">
        <v>3635</v>
      </c>
      <c r="P2575" t="s">
        <v>2864</v>
      </c>
      <c r="Q2575" t="str">
        <f t="shared" si="285"/>
        <v>2018</v>
      </c>
      <c r="R2575" t="str">
        <f t="shared" si="286"/>
        <v>August</v>
      </c>
      <c r="S2575" t="s">
        <v>407</v>
      </c>
      <c r="T2575" t="s">
        <v>535</v>
      </c>
    </row>
    <row r="2576" spans="1:20" x14ac:dyDescent="0.3">
      <c r="A2576" t="s">
        <v>3674</v>
      </c>
      <c r="B2576" t="s">
        <v>3634</v>
      </c>
      <c r="C2576">
        <v>4</v>
      </c>
      <c r="D2576">
        <f t="shared" si="280"/>
        <v>4</v>
      </c>
      <c r="E2576">
        <v>22695</v>
      </c>
      <c r="F2576" t="s">
        <v>39</v>
      </c>
      <c r="G2576">
        <f t="shared" si="281"/>
        <v>1000</v>
      </c>
      <c r="H2576" s="3" t="s">
        <v>56</v>
      </c>
      <c r="I2576" t="str">
        <f t="shared" si="282"/>
        <v>1000000+</v>
      </c>
      <c r="J2576" s="1">
        <f t="shared" si="283"/>
        <v>1000000</v>
      </c>
      <c r="K2576" t="s">
        <v>17</v>
      </c>
      <c r="L2576" s="2">
        <v>0</v>
      </c>
      <c r="M2576" s="1">
        <f t="shared" si="284"/>
        <v>0</v>
      </c>
      <c r="N2576" t="s">
        <v>111</v>
      </c>
      <c r="O2576" t="s">
        <v>3635</v>
      </c>
      <c r="P2576" t="s">
        <v>326</v>
      </c>
      <c r="Q2576" t="str">
        <f t="shared" si="285"/>
        <v>2018</v>
      </c>
      <c r="R2576" t="str">
        <f t="shared" si="286"/>
        <v>June</v>
      </c>
      <c r="S2576" t="s">
        <v>39</v>
      </c>
      <c r="T2576" t="s">
        <v>39</v>
      </c>
    </row>
    <row r="2577" spans="1:20" x14ac:dyDescent="0.3">
      <c r="A2577" t="s">
        <v>3675</v>
      </c>
      <c r="B2577" t="s">
        <v>3634</v>
      </c>
      <c r="C2577">
        <v>4.5999999999999996</v>
      </c>
      <c r="D2577">
        <f t="shared" si="280"/>
        <v>5</v>
      </c>
      <c r="E2577">
        <v>22098</v>
      </c>
      <c r="F2577" t="s">
        <v>276</v>
      </c>
      <c r="G2577">
        <f t="shared" si="281"/>
        <v>18000000</v>
      </c>
      <c r="H2577" s="3" t="s">
        <v>56</v>
      </c>
      <c r="I2577" t="str">
        <f t="shared" si="282"/>
        <v>1000000+</v>
      </c>
      <c r="J2577" s="1">
        <f t="shared" si="283"/>
        <v>1000000</v>
      </c>
      <c r="K2577" t="s">
        <v>17</v>
      </c>
      <c r="L2577" s="2">
        <v>0</v>
      </c>
      <c r="M2577" s="1">
        <f t="shared" si="284"/>
        <v>0</v>
      </c>
      <c r="N2577" t="s">
        <v>18</v>
      </c>
      <c r="O2577" t="s">
        <v>3635</v>
      </c>
      <c r="P2577" t="s">
        <v>265</v>
      </c>
      <c r="Q2577" t="str">
        <f t="shared" si="285"/>
        <v>2018</v>
      </c>
      <c r="R2577" t="str">
        <f t="shared" si="286"/>
        <v>July</v>
      </c>
      <c r="S2577" t="s">
        <v>3676</v>
      </c>
      <c r="T2577" t="s">
        <v>22</v>
      </c>
    </row>
    <row r="2578" spans="1:20" x14ac:dyDescent="0.3">
      <c r="A2578" t="s">
        <v>3677</v>
      </c>
      <c r="B2578" t="s">
        <v>3634</v>
      </c>
      <c r="C2578">
        <v>4.3</v>
      </c>
      <c r="D2578">
        <f t="shared" si="280"/>
        <v>5</v>
      </c>
      <c r="E2578">
        <v>231325</v>
      </c>
      <c r="F2578" t="s">
        <v>273</v>
      </c>
      <c r="G2578">
        <f t="shared" si="281"/>
        <v>5400000</v>
      </c>
      <c r="H2578" s="3" t="s">
        <v>79</v>
      </c>
      <c r="I2578" t="str">
        <f t="shared" si="282"/>
        <v>10000000+</v>
      </c>
      <c r="J2578" s="1">
        <f t="shared" si="283"/>
        <v>10000000</v>
      </c>
      <c r="K2578" t="s">
        <v>17</v>
      </c>
      <c r="L2578" s="2">
        <v>0</v>
      </c>
      <c r="M2578" s="1">
        <f t="shared" si="284"/>
        <v>0</v>
      </c>
      <c r="N2578" t="s">
        <v>18</v>
      </c>
      <c r="O2578" t="s">
        <v>3635</v>
      </c>
      <c r="P2578" t="s">
        <v>153</v>
      </c>
      <c r="Q2578" t="str">
        <f t="shared" si="285"/>
        <v>2018</v>
      </c>
      <c r="R2578" t="str">
        <f t="shared" si="286"/>
        <v>August</v>
      </c>
      <c r="S2578">
        <v>4.8099999999999996</v>
      </c>
      <c r="T2578" t="s">
        <v>76</v>
      </c>
    </row>
    <row r="2579" spans="1:20" x14ac:dyDescent="0.3">
      <c r="A2579" t="s">
        <v>3678</v>
      </c>
      <c r="B2579" t="s">
        <v>3634</v>
      </c>
      <c r="C2579">
        <v>3.6</v>
      </c>
      <c r="D2579">
        <f t="shared" si="280"/>
        <v>4</v>
      </c>
      <c r="E2579">
        <v>13223</v>
      </c>
      <c r="F2579" t="s">
        <v>42</v>
      </c>
      <c r="G2579">
        <f t="shared" si="281"/>
        <v>2800000</v>
      </c>
      <c r="H2579" s="3" t="s">
        <v>79</v>
      </c>
      <c r="I2579" t="str">
        <f t="shared" si="282"/>
        <v>10000000+</v>
      </c>
      <c r="J2579" s="1">
        <f t="shared" si="283"/>
        <v>10000000</v>
      </c>
      <c r="K2579" t="s">
        <v>17</v>
      </c>
      <c r="L2579" s="2">
        <v>0</v>
      </c>
      <c r="M2579" s="1">
        <f t="shared" si="284"/>
        <v>0</v>
      </c>
      <c r="N2579" t="s">
        <v>375</v>
      </c>
      <c r="O2579" t="s">
        <v>3635</v>
      </c>
      <c r="P2579" t="s">
        <v>3679</v>
      </c>
      <c r="Q2579" t="str">
        <f t="shared" si="285"/>
        <v>2016</v>
      </c>
      <c r="R2579" t="str">
        <f t="shared" si="286"/>
        <v>June</v>
      </c>
      <c r="S2579" t="s">
        <v>3680</v>
      </c>
      <c r="T2579" t="s">
        <v>46</v>
      </c>
    </row>
    <row r="2580" spans="1:20" x14ac:dyDescent="0.3">
      <c r="A2580" t="s">
        <v>3681</v>
      </c>
      <c r="B2580" t="s">
        <v>3634</v>
      </c>
      <c r="C2580">
        <v>4</v>
      </c>
      <c r="D2580">
        <f t="shared" si="280"/>
        <v>4</v>
      </c>
      <c r="E2580">
        <v>479908</v>
      </c>
      <c r="F2580" t="s">
        <v>164</v>
      </c>
      <c r="G2580">
        <f t="shared" si="281"/>
        <v>15000000</v>
      </c>
      <c r="H2580" s="3" t="s">
        <v>79</v>
      </c>
      <c r="I2580" t="str">
        <f t="shared" si="282"/>
        <v>10000000+</v>
      </c>
      <c r="J2580" s="1">
        <f t="shared" si="283"/>
        <v>10000000</v>
      </c>
      <c r="K2580" t="s">
        <v>17</v>
      </c>
      <c r="L2580" s="2">
        <v>0</v>
      </c>
      <c r="M2580" s="1">
        <f t="shared" si="284"/>
        <v>0</v>
      </c>
      <c r="N2580" t="s">
        <v>375</v>
      </c>
      <c r="O2580" t="s">
        <v>3635</v>
      </c>
      <c r="P2580" t="s">
        <v>533</v>
      </c>
      <c r="Q2580" t="str">
        <f t="shared" si="285"/>
        <v>2018</v>
      </c>
      <c r="R2580" t="str">
        <f t="shared" si="286"/>
        <v>July</v>
      </c>
      <c r="S2580" t="s">
        <v>3682</v>
      </c>
      <c r="T2580" t="s">
        <v>46</v>
      </c>
    </row>
    <row r="2581" spans="1:20" x14ac:dyDescent="0.3">
      <c r="A2581" t="s">
        <v>3683</v>
      </c>
      <c r="B2581" t="s">
        <v>3634</v>
      </c>
      <c r="C2581">
        <v>4.5</v>
      </c>
      <c r="D2581">
        <f t="shared" si="280"/>
        <v>5</v>
      </c>
      <c r="E2581">
        <v>313633</v>
      </c>
      <c r="F2581" t="s">
        <v>39</v>
      </c>
      <c r="G2581">
        <f t="shared" si="281"/>
        <v>1000</v>
      </c>
      <c r="H2581" s="3" t="s">
        <v>79</v>
      </c>
      <c r="I2581" t="str">
        <f t="shared" si="282"/>
        <v>10000000+</v>
      </c>
      <c r="J2581" s="1">
        <f t="shared" si="283"/>
        <v>10000000</v>
      </c>
      <c r="K2581" t="s">
        <v>17</v>
      </c>
      <c r="L2581" s="2">
        <v>0</v>
      </c>
      <c r="M2581" s="1">
        <f t="shared" si="284"/>
        <v>0</v>
      </c>
      <c r="N2581" t="s">
        <v>37</v>
      </c>
      <c r="O2581" t="s">
        <v>3635</v>
      </c>
      <c r="P2581" t="s">
        <v>322</v>
      </c>
      <c r="Q2581" t="str">
        <f t="shared" si="285"/>
        <v>2018</v>
      </c>
      <c r="R2581" t="str">
        <f t="shared" si="286"/>
        <v>July</v>
      </c>
      <c r="S2581" t="s">
        <v>39</v>
      </c>
      <c r="T2581" t="s">
        <v>39</v>
      </c>
    </row>
    <row r="2582" spans="1:20" x14ac:dyDescent="0.3">
      <c r="A2582" t="s">
        <v>3684</v>
      </c>
      <c r="B2582" t="s">
        <v>3634</v>
      </c>
      <c r="C2582">
        <v>4.4000000000000004</v>
      </c>
      <c r="D2582">
        <f t="shared" si="280"/>
        <v>5</v>
      </c>
      <c r="E2582">
        <v>540930</v>
      </c>
      <c r="F2582" t="s">
        <v>1321</v>
      </c>
      <c r="G2582">
        <f t="shared" si="281"/>
        <v>5300000</v>
      </c>
      <c r="H2582" s="3" t="s">
        <v>79</v>
      </c>
      <c r="I2582" t="str">
        <f t="shared" si="282"/>
        <v>10000000+</v>
      </c>
      <c r="J2582" s="1">
        <f t="shared" si="283"/>
        <v>10000000</v>
      </c>
      <c r="K2582" t="s">
        <v>17</v>
      </c>
      <c r="L2582" s="2">
        <v>0</v>
      </c>
      <c r="M2582" s="1">
        <f t="shared" si="284"/>
        <v>0</v>
      </c>
      <c r="N2582" t="s">
        <v>37</v>
      </c>
      <c r="O2582" t="s">
        <v>3635</v>
      </c>
      <c r="P2582" t="s">
        <v>274</v>
      </c>
      <c r="Q2582" t="str">
        <f t="shared" si="285"/>
        <v>2018</v>
      </c>
      <c r="R2582" t="str">
        <f t="shared" si="286"/>
        <v>July</v>
      </c>
      <c r="S2582" t="s">
        <v>3685</v>
      </c>
      <c r="T2582" t="s">
        <v>211</v>
      </c>
    </row>
    <row r="2583" spans="1:20" x14ac:dyDescent="0.3">
      <c r="A2583" t="s">
        <v>3686</v>
      </c>
      <c r="B2583" t="s">
        <v>3634</v>
      </c>
      <c r="C2583">
        <v>4.5</v>
      </c>
      <c r="D2583">
        <f t="shared" si="280"/>
        <v>5</v>
      </c>
      <c r="E2583">
        <v>57146</v>
      </c>
      <c r="F2583" t="s">
        <v>39</v>
      </c>
      <c r="G2583">
        <f t="shared" si="281"/>
        <v>1000</v>
      </c>
      <c r="H2583" s="3" t="s">
        <v>56</v>
      </c>
      <c r="I2583" t="str">
        <f t="shared" si="282"/>
        <v>1000000+</v>
      </c>
      <c r="J2583" s="1">
        <f t="shared" si="283"/>
        <v>1000000</v>
      </c>
      <c r="K2583" t="s">
        <v>17</v>
      </c>
      <c r="L2583" s="2">
        <v>0</v>
      </c>
      <c r="M2583" s="1">
        <f t="shared" si="284"/>
        <v>0</v>
      </c>
      <c r="N2583" t="s">
        <v>18</v>
      </c>
      <c r="O2583" t="s">
        <v>3635</v>
      </c>
      <c r="P2583" t="s">
        <v>248</v>
      </c>
      <c r="Q2583" t="str">
        <f t="shared" si="285"/>
        <v>2018</v>
      </c>
      <c r="R2583" t="str">
        <f t="shared" si="286"/>
        <v>July</v>
      </c>
      <c r="S2583" t="s">
        <v>39</v>
      </c>
      <c r="T2583" t="s">
        <v>22</v>
      </c>
    </row>
    <row r="2584" spans="1:20" x14ac:dyDescent="0.3">
      <c r="A2584" t="s">
        <v>3687</v>
      </c>
      <c r="B2584" t="s">
        <v>3634</v>
      </c>
      <c r="C2584">
        <v>4.2</v>
      </c>
      <c r="D2584">
        <f t="shared" si="280"/>
        <v>5</v>
      </c>
      <c r="E2584">
        <v>1225339</v>
      </c>
      <c r="F2584" t="s">
        <v>39</v>
      </c>
      <c r="G2584">
        <f t="shared" si="281"/>
        <v>1000</v>
      </c>
      <c r="H2584" s="3" t="s">
        <v>403</v>
      </c>
      <c r="I2584" t="str">
        <f t="shared" si="282"/>
        <v>100000000+</v>
      </c>
      <c r="J2584" s="1">
        <f t="shared" si="283"/>
        <v>100000000</v>
      </c>
      <c r="K2584" t="s">
        <v>17</v>
      </c>
      <c r="L2584" s="2">
        <v>0</v>
      </c>
      <c r="M2584" s="1">
        <f t="shared" si="284"/>
        <v>0</v>
      </c>
      <c r="N2584" t="s">
        <v>18</v>
      </c>
      <c r="O2584" t="s">
        <v>3635</v>
      </c>
      <c r="P2584" t="s">
        <v>153</v>
      </c>
      <c r="Q2584" t="str">
        <f t="shared" si="285"/>
        <v>2018</v>
      </c>
      <c r="R2584" t="str">
        <f t="shared" si="286"/>
        <v>August</v>
      </c>
      <c r="S2584" t="s">
        <v>3688</v>
      </c>
      <c r="T2584" t="s">
        <v>245</v>
      </c>
    </row>
    <row r="2585" spans="1:20" x14ac:dyDescent="0.3">
      <c r="A2585" t="s">
        <v>3689</v>
      </c>
      <c r="B2585" t="s">
        <v>3634</v>
      </c>
      <c r="C2585">
        <v>4.5</v>
      </c>
      <c r="D2585">
        <f t="shared" si="280"/>
        <v>5</v>
      </c>
      <c r="E2585">
        <v>19583</v>
      </c>
      <c r="F2585" t="s">
        <v>85</v>
      </c>
      <c r="G2585">
        <f t="shared" si="281"/>
        <v>37000000</v>
      </c>
      <c r="H2585" s="3" t="s">
        <v>56</v>
      </c>
      <c r="I2585" t="str">
        <f t="shared" si="282"/>
        <v>1000000+</v>
      </c>
      <c r="J2585" s="1">
        <f t="shared" si="283"/>
        <v>1000000</v>
      </c>
      <c r="K2585" t="s">
        <v>17</v>
      </c>
      <c r="L2585" s="2">
        <v>0</v>
      </c>
      <c r="M2585" s="1">
        <f t="shared" si="284"/>
        <v>0</v>
      </c>
      <c r="N2585" t="s">
        <v>37</v>
      </c>
      <c r="O2585" t="s">
        <v>3635</v>
      </c>
      <c r="P2585" t="s">
        <v>32</v>
      </c>
      <c r="Q2585" t="str">
        <f t="shared" si="285"/>
        <v>2018</v>
      </c>
      <c r="R2585" t="str">
        <f t="shared" si="286"/>
        <v>August</v>
      </c>
      <c r="S2585" t="s">
        <v>1368</v>
      </c>
      <c r="T2585" t="s">
        <v>46</v>
      </c>
    </row>
    <row r="2586" spans="1:20" x14ac:dyDescent="0.3">
      <c r="A2586" t="s">
        <v>3690</v>
      </c>
      <c r="B2586" t="s">
        <v>3634</v>
      </c>
      <c r="C2586">
        <v>4.3</v>
      </c>
      <c r="D2586">
        <f t="shared" si="280"/>
        <v>5</v>
      </c>
      <c r="E2586">
        <v>344921</v>
      </c>
      <c r="F2586" t="s">
        <v>39</v>
      </c>
      <c r="G2586">
        <f t="shared" si="281"/>
        <v>1000</v>
      </c>
      <c r="H2586" s="3" t="s">
        <v>79</v>
      </c>
      <c r="I2586" t="str">
        <f t="shared" si="282"/>
        <v>10000000+</v>
      </c>
      <c r="J2586" s="1">
        <f t="shared" si="283"/>
        <v>10000000</v>
      </c>
      <c r="K2586" t="s">
        <v>17</v>
      </c>
      <c r="L2586" s="2">
        <v>0</v>
      </c>
      <c r="M2586" s="1">
        <f t="shared" si="284"/>
        <v>0</v>
      </c>
      <c r="N2586" t="s">
        <v>18</v>
      </c>
      <c r="O2586" t="s">
        <v>3635</v>
      </c>
      <c r="P2586" t="s">
        <v>373</v>
      </c>
      <c r="Q2586" t="str">
        <f t="shared" si="285"/>
        <v>2018</v>
      </c>
      <c r="R2586" t="str">
        <f t="shared" si="286"/>
        <v>June</v>
      </c>
      <c r="S2586" t="s">
        <v>39</v>
      </c>
      <c r="T2586" t="s">
        <v>39</v>
      </c>
    </row>
    <row r="2587" spans="1:20" x14ac:dyDescent="0.3">
      <c r="A2587" t="s">
        <v>3691</v>
      </c>
      <c r="B2587" t="s">
        <v>3634</v>
      </c>
      <c r="C2587">
        <v>4.2</v>
      </c>
      <c r="D2587">
        <f t="shared" si="280"/>
        <v>5</v>
      </c>
      <c r="E2587">
        <v>79129</v>
      </c>
      <c r="F2587" t="s">
        <v>119</v>
      </c>
      <c r="G2587">
        <f t="shared" si="281"/>
        <v>23000000</v>
      </c>
      <c r="H2587" s="3" t="s">
        <v>31</v>
      </c>
      <c r="I2587" t="str">
        <f t="shared" si="282"/>
        <v>5000000+</v>
      </c>
      <c r="J2587" s="1">
        <f t="shared" si="283"/>
        <v>5000000</v>
      </c>
      <c r="K2587" t="s">
        <v>17</v>
      </c>
      <c r="L2587" s="2">
        <v>0</v>
      </c>
      <c r="M2587" s="1">
        <f t="shared" si="284"/>
        <v>0</v>
      </c>
      <c r="N2587" t="s">
        <v>37</v>
      </c>
      <c r="O2587" t="s">
        <v>3635</v>
      </c>
      <c r="P2587" t="s">
        <v>153</v>
      </c>
      <c r="Q2587" t="str">
        <f t="shared" si="285"/>
        <v>2018</v>
      </c>
      <c r="R2587" t="str">
        <f t="shared" si="286"/>
        <v>August</v>
      </c>
      <c r="S2587" t="s">
        <v>3692</v>
      </c>
      <c r="T2587" t="s">
        <v>46</v>
      </c>
    </row>
    <row r="2588" spans="1:20" x14ac:dyDescent="0.3">
      <c r="A2588" t="s">
        <v>3693</v>
      </c>
      <c r="B2588" t="s">
        <v>3634</v>
      </c>
      <c r="C2588">
        <v>4.2</v>
      </c>
      <c r="D2588">
        <f t="shared" si="280"/>
        <v>5</v>
      </c>
      <c r="E2588">
        <v>83488</v>
      </c>
      <c r="F2588" t="s">
        <v>39</v>
      </c>
      <c r="G2588">
        <f t="shared" si="281"/>
        <v>1000</v>
      </c>
      <c r="H2588" s="3" t="s">
        <v>31</v>
      </c>
      <c r="I2588" t="str">
        <f t="shared" si="282"/>
        <v>5000000+</v>
      </c>
      <c r="J2588" s="1">
        <f t="shared" si="283"/>
        <v>5000000</v>
      </c>
      <c r="K2588" t="s">
        <v>17</v>
      </c>
      <c r="L2588" s="2">
        <v>0</v>
      </c>
      <c r="M2588" s="1">
        <f t="shared" si="284"/>
        <v>0</v>
      </c>
      <c r="N2588" t="s">
        <v>18</v>
      </c>
      <c r="O2588" t="s">
        <v>3635</v>
      </c>
      <c r="P2588" t="s">
        <v>265</v>
      </c>
      <c r="Q2588" t="str">
        <f t="shared" si="285"/>
        <v>2018</v>
      </c>
      <c r="R2588" t="str">
        <f t="shared" si="286"/>
        <v>July</v>
      </c>
      <c r="S2588" t="s">
        <v>39</v>
      </c>
      <c r="T2588" t="s">
        <v>39</v>
      </c>
    </row>
    <row r="2589" spans="1:20" x14ac:dyDescent="0.3">
      <c r="A2589" t="s">
        <v>3646</v>
      </c>
      <c r="B2589" t="s">
        <v>3634</v>
      </c>
      <c r="C2589">
        <v>4.4000000000000004</v>
      </c>
      <c r="D2589">
        <f t="shared" si="280"/>
        <v>5</v>
      </c>
      <c r="E2589">
        <v>441189</v>
      </c>
      <c r="F2589" t="s">
        <v>39</v>
      </c>
      <c r="G2589">
        <f t="shared" si="281"/>
        <v>1000</v>
      </c>
      <c r="H2589" s="3" t="s">
        <v>79</v>
      </c>
      <c r="I2589" t="str">
        <f t="shared" si="282"/>
        <v>10000000+</v>
      </c>
      <c r="J2589" s="1">
        <f t="shared" si="283"/>
        <v>10000000</v>
      </c>
      <c r="K2589" t="s">
        <v>17</v>
      </c>
      <c r="L2589" s="2">
        <v>0</v>
      </c>
      <c r="M2589" s="1">
        <f t="shared" si="284"/>
        <v>0</v>
      </c>
      <c r="N2589" t="s">
        <v>18</v>
      </c>
      <c r="O2589" t="s">
        <v>3635</v>
      </c>
      <c r="P2589" t="s">
        <v>86</v>
      </c>
      <c r="Q2589" t="str">
        <f t="shared" si="285"/>
        <v>2018</v>
      </c>
      <c r="R2589" t="str">
        <f t="shared" si="286"/>
        <v>August</v>
      </c>
      <c r="S2589" t="s">
        <v>39</v>
      </c>
      <c r="T2589" t="s">
        <v>39</v>
      </c>
    </row>
    <row r="2590" spans="1:20" x14ac:dyDescent="0.3">
      <c r="A2590" t="s">
        <v>3694</v>
      </c>
      <c r="B2590" t="s">
        <v>3634</v>
      </c>
      <c r="C2590">
        <v>4.3</v>
      </c>
      <c r="D2590">
        <f t="shared" si="280"/>
        <v>5</v>
      </c>
      <c r="E2590">
        <v>3781770</v>
      </c>
      <c r="F2590" t="s">
        <v>39</v>
      </c>
      <c r="G2590">
        <f t="shared" si="281"/>
        <v>1000</v>
      </c>
      <c r="H2590" s="3" t="s">
        <v>403</v>
      </c>
      <c r="I2590" t="str">
        <f t="shared" si="282"/>
        <v>100000000+</v>
      </c>
      <c r="J2590" s="1">
        <f t="shared" si="283"/>
        <v>100000000</v>
      </c>
      <c r="K2590" t="s">
        <v>17</v>
      </c>
      <c r="L2590" s="2">
        <v>0</v>
      </c>
      <c r="M2590" s="1">
        <f t="shared" si="284"/>
        <v>0</v>
      </c>
      <c r="N2590" t="s">
        <v>375</v>
      </c>
      <c r="O2590" t="s">
        <v>3635</v>
      </c>
      <c r="P2590" t="s">
        <v>153</v>
      </c>
      <c r="Q2590" t="str">
        <f t="shared" si="285"/>
        <v>2018</v>
      </c>
      <c r="R2590" t="str">
        <f t="shared" si="286"/>
        <v>August</v>
      </c>
      <c r="S2590" t="s">
        <v>39</v>
      </c>
      <c r="T2590" t="s">
        <v>39</v>
      </c>
    </row>
    <row r="2591" spans="1:20" x14ac:dyDescent="0.3">
      <c r="A2591" t="s">
        <v>3695</v>
      </c>
      <c r="B2591" t="s">
        <v>3634</v>
      </c>
      <c r="C2591">
        <v>4.3</v>
      </c>
      <c r="D2591">
        <f t="shared" si="280"/>
        <v>5</v>
      </c>
      <c r="E2591">
        <v>315441</v>
      </c>
      <c r="F2591" t="s">
        <v>39</v>
      </c>
      <c r="G2591">
        <f t="shared" si="281"/>
        <v>1000</v>
      </c>
      <c r="H2591" s="3" t="s">
        <v>79</v>
      </c>
      <c r="I2591" t="str">
        <f t="shared" si="282"/>
        <v>10000000+</v>
      </c>
      <c r="J2591" s="1">
        <f t="shared" si="283"/>
        <v>10000000</v>
      </c>
      <c r="K2591" t="s">
        <v>17</v>
      </c>
      <c r="L2591" s="2">
        <v>0</v>
      </c>
      <c r="M2591" s="1">
        <f t="shared" si="284"/>
        <v>0</v>
      </c>
      <c r="N2591" t="s">
        <v>18</v>
      </c>
      <c r="O2591" t="s">
        <v>3635</v>
      </c>
      <c r="P2591" t="s">
        <v>192</v>
      </c>
      <c r="Q2591" t="str">
        <f t="shared" si="285"/>
        <v>2018</v>
      </c>
      <c r="R2591" t="str">
        <f t="shared" si="286"/>
        <v>July</v>
      </c>
      <c r="S2591" t="s">
        <v>39</v>
      </c>
      <c r="T2591" t="s">
        <v>39</v>
      </c>
    </row>
    <row r="2592" spans="1:20" x14ac:dyDescent="0.3">
      <c r="A2592" t="s">
        <v>3696</v>
      </c>
      <c r="B2592" t="s">
        <v>3634</v>
      </c>
      <c r="C2592">
        <v>4.0999999999999996</v>
      </c>
      <c r="D2592">
        <f t="shared" si="280"/>
        <v>5</v>
      </c>
      <c r="E2592">
        <v>382120</v>
      </c>
      <c r="F2592" t="s">
        <v>68</v>
      </c>
      <c r="G2592">
        <f t="shared" si="281"/>
        <v>28000000</v>
      </c>
      <c r="H2592" s="3" t="s">
        <v>79</v>
      </c>
      <c r="I2592" t="str">
        <f t="shared" si="282"/>
        <v>10000000+</v>
      </c>
      <c r="J2592" s="1">
        <f t="shared" si="283"/>
        <v>10000000</v>
      </c>
      <c r="K2592" t="s">
        <v>17</v>
      </c>
      <c r="L2592" s="2">
        <v>0</v>
      </c>
      <c r="M2592" s="1">
        <f t="shared" si="284"/>
        <v>0</v>
      </c>
      <c r="N2592" t="s">
        <v>18</v>
      </c>
      <c r="O2592" t="s">
        <v>3635</v>
      </c>
      <c r="P2592" t="s">
        <v>192</v>
      </c>
      <c r="Q2592" t="str">
        <f t="shared" si="285"/>
        <v>2018</v>
      </c>
      <c r="R2592" t="str">
        <f t="shared" si="286"/>
        <v>July</v>
      </c>
      <c r="S2592" t="s">
        <v>3697</v>
      </c>
      <c r="T2592" t="s">
        <v>71</v>
      </c>
    </row>
    <row r="2593" spans="1:20" x14ac:dyDescent="0.3">
      <c r="A2593" t="s">
        <v>3698</v>
      </c>
      <c r="B2593" t="s">
        <v>3634</v>
      </c>
      <c r="C2593">
        <v>4.5</v>
      </c>
      <c r="D2593">
        <f t="shared" si="280"/>
        <v>5</v>
      </c>
      <c r="E2593">
        <v>412725</v>
      </c>
      <c r="F2593" t="s">
        <v>197</v>
      </c>
      <c r="G2593">
        <f t="shared" si="281"/>
        <v>35000000</v>
      </c>
      <c r="H2593" s="3" t="s">
        <v>79</v>
      </c>
      <c r="I2593" t="str">
        <f t="shared" si="282"/>
        <v>10000000+</v>
      </c>
      <c r="J2593" s="1">
        <f t="shared" si="283"/>
        <v>10000000</v>
      </c>
      <c r="K2593" t="s">
        <v>17</v>
      </c>
      <c r="L2593" s="2">
        <v>0</v>
      </c>
      <c r="M2593" s="1">
        <f t="shared" si="284"/>
        <v>0</v>
      </c>
      <c r="N2593" t="s">
        <v>18</v>
      </c>
      <c r="O2593" t="s">
        <v>3635</v>
      </c>
      <c r="P2593" t="s">
        <v>74</v>
      </c>
      <c r="Q2593" t="str">
        <f t="shared" si="285"/>
        <v>2018</v>
      </c>
      <c r="R2593" t="str">
        <f t="shared" si="286"/>
        <v>July</v>
      </c>
      <c r="S2593" t="s">
        <v>3699</v>
      </c>
      <c r="T2593" t="s">
        <v>71</v>
      </c>
    </row>
    <row r="2594" spans="1:20" x14ac:dyDescent="0.3">
      <c r="A2594" t="s">
        <v>3700</v>
      </c>
      <c r="B2594" t="s">
        <v>3634</v>
      </c>
      <c r="C2594">
        <v>4.3</v>
      </c>
      <c r="D2594">
        <f t="shared" si="280"/>
        <v>5</v>
      </c>
      <c r="E2594">
        <v>3806669</v>
      </c>
      <c r="F2594" t="s">
        <v>39</v>
      </c>
      <c r="G2594">
        <f t="shared" si="281"/>
        <v>1000</v>
      </c>
      <c r="H2594" s="3" t="s">
        <v>403</v>
      </c>
      <c r="I2594" t="str">
        <f t="shared" si="282"/>
        <v>100000000+</v>
      </c>
      <c r="J2594" s="1">
        <f t="shared" si="283"/>
        <v>100000000</v>
      </c>
      <c r="K2594" t="s">
        <v>17</v>
      </c>
      <c r="L2594" s="2">
        <v>0</v>
      </c>
      <c r="M2594" s="1">
        <f t="shared" si="284"/>
        <v>0</v>
      </c>
      <c r="N2594" t="s">
        <v>375</v>
      </c>
      <c r="O2594" t="s">
        <v>3635</v>
      </c>
      <c r="P2594" t="s">
        <v>32</v>
      </c>
      <c r="Q2594" t="str">
        <f t="shared" si="285"/>
        <v>2018</v>
      </c>
      <c r="R2594" t="str">
        <f t="shared" si="286"/>
        <v>August</v>
      </c>
      <c r="S2594" t="s">
        <v>39</v>
      </c>
      <c r="T2594" t="s">
        <v>39</v>
      </c>
    </row>
    <row r="2595" spans="1:20" x14ac:dyDescent="0.3">
      <c r="A2595" t="s">
        <v>3701</v>
      </c>
      <c r="B2595" t="s">
        <v>3634</v>
      </c>
      <c r="C2595">
        <v>4.2</v>
      </c>
      <c r="D2595">
        <f t="shared" si="280"/>
        <v>5</v>
      </c>
      <c r="E2595">
        <v>1259849</v>
      </c>
      <c r="F2595" t="s">
        <v>1367</v>
      </c>
      <c r="G2595">
        <f t="shared" si="281"/>
        <v>76000000</v>
      </c>
      <c r="H2595" s="3" t="s">
        <v>36</v>
      </c>
      <c r="I2595" t="str">
        <f t="shared" si="282"/>
        <v>50000000+</v>
      </c>
      <c r="J2595" s="1">
        <f t="shared" si="283"/>
        <v>50000000</v>
      </c>
      <c r="K2595" t="s">
        <v>17</v>
      </c>
      <c r="L2595" s="2">
        <v>0</v>
      </c>
      <c r="M2595" s="1">
        <f t="shared" si="284"/>
        <v>0</v>
      </c>
      <c r="N2595" t="s">
        <v>375</v>
      </c>
      <c r="O2595" t="s">
        <v>3635</v>
      </c>
      <c r="P2595" t="s">
        <v>86</v>
      </c>
      <c r="Q2595" t="str">
        <f t="shared" si="285"/>
        <v>2018</v>
      </c>
      <c r="R2595" t="str">
        <f t="shared" si="286"/>
        <v>August</v>
      </c>
      <c r="S2595" t="s">
        <v>39</v>
      </c>
      <c r="T2595" t="s">
        <v>71</v>
      </c>
    </row>
    <row r="2596" spans="1:20" x14ac:dyDescent="0.3">
      <c r="A2596" t="s">
        <v>3702</v>
      </c>
      <c r="B2596" t="s">
        <v>3634</v>
      </c>
      <c r="C2596">
        <v>4.0999999999999996</v>
      </c>
      <c r="D2596">
        <f t="shared" si="280"/>
        <v>5</v>
      </c>
      <c r="E2596">
        <v>486824</v>
      </c>
      <c r="F2596" t="s">
        <v>39</v>
      </c>
      <c r="G2596">
        <f t="shared" si="281"/>
        <v>1000</v>
      </c>
      <c r="H2596" s="3" t="s">
        <v>79</v>
      </c>
      <c r="I2596" t="str">
        <f t="shared" si="282"/>
        <v>10000000+</v>
      </c>
      <c r="J2596" s="1">
        <f t="shared" si="283"/>
        <v>10000000</v>
      </c>
      <c r="K2596" t="s">
        <v>17</v>
      </c>
      <c r="L2596" s="2">
        <v>0</v>
      </c>
      <c r="M2596" s="1">
        <f t="shared" si="284"/>
        <v>0</v>
      </c>
      <c r="N2596" t="s">
        <v>375</v>
      </c>
      <c r="O2596" t="s">
        <v>3635</v>
      </c>
      <c r="P2596" t="s">
        <v>326</v>
      </c>
      <c r="Q2596" t="str">
        <f t="shared" si="285"/>
        <v>2018</v>
      </c>
      <c r="R2596" t="str">
        <f t="shared" si="286"/>
        <v>June</v>
      </c>
      <c r="S2596" t="s">
        <v>39</v>
      </c>
      <c r="T2596" t="s">
        <v>39</v>
      </c>
    </row>
    <row r="2597" spans="1:20" x14ac:dyDescent="0.3">
      <c r="A2597" t="s">
        <v>3703</v>
      </c>
      <c r="B2597" t="s">
        <v>3634</v>
      </c>
      <c r="C2597">
        <v>4.3</v>
      </c>
      <c r="D2597">
        <f t="shared" si="280"/>
        <v>5</v>
      </c>
      <c r="E2597">
        <v>1157004</v>
      </c>
      <c r="F2597" t="s">
        <v>1677</v>
      </c>
      <c r="G2597">
        <f t="shared" si="281"/>
        <v>34000000</v>
      </c>
      <c r="H2597" s="3" t="s">
        <v>36</v>
      </c>
      <c r="I2597" t="str">
        <f t="shared" si="282"/>
        <v>50000000+</v>
      </c>
      <c r="J2597" s="1">
        <f t="shared" si="283"/>
        <v>50000000</v>
      </c>
      <c r="K2597" t="s">
        <v>17</v>
      </c>
      <c r="L2597" s="2">
        <v>0</v>
      </c>
      <c r="M2597" s="1">
        <f t="shared" si="284"/>
        <v>0</v>
      </c>
      <c r="N2597" t="s">
        <v>18</v>
      </c>
      <c r="O2597" t="s">
        <v>3635</v>
      </c>
      <c r="P2597" t="s">
        <v>1414</v>
      </c>
      <c r="Q2597" t="str">
        <f t="shared" si="285"/>
        <v>2017</v>
      </c>
      <c r="R2597" t="str">
        <f t="shared" si="286"/>
        <v>October</v>
      </c>
      <c r="S2597" t="s">
        <v>1618</v>
      </c>
      <c r="T2597" t="s">
        <v>535</v>
      </c>
    </row>
    <row r="2598" spans="1:20" x14ac:dyDescent="0.3">
      <c r="A2598" t="s">
        <v>3704</v>
      </c>
      <c r="B2598" t="s">
        <v>3634</v>
      </c>
      <c r="C2598">
        <v>4.2</v>
      </c>
      <c r="D2598">
        <f t="shared" si="280"/>
        <v>5</v>
      </c>
      <c r="E2598">
        <v>423105</v>
      </c>
      <c r="F2598" t="s">
        <v>39</v>
      </c>
      <c r="G2598">
        <f t="shared" si="281"/>
        <v>1000</v>
      </c>
      <c r="H2598" s="3" t="s">
        <v>79</v>
      </c>
      <c r="I2598" t="str">
        <f t="shared" si="282"/>
        <v>10000000+</v>
      </c>
      <c r="J2598" s="1">
        <f t="shared" si="283"/>
        <v>10000000</v>
      </c>
      <c r="K2598" t="s">
        <v>17</v>
      </c>
      <c r="L2598" s="2">
        <v>0</v>
      </c>
      <c r="M2598" s="1">
        <f t="shared" si="284"/>
        <v>0</v>
      </c>
      <c r="N2598" t="s">
        <v>375</v>
      </c>
      <c r="O2598" t="s">
        <v>3635</v>
      </c>
      <c r="P2598" t="s">
        <v>533</v>
      </c>
      <c r="Q2598" t="str">
        <f t="shared" si="285"/>
        <v>2018</v>
      </c>
      <c r="R2598" t="str">
        <f t="shared" si="286"/>
        <v>July</v>
      </c>
      <c r="S2598" t="s">
        <v>39</v>
      </c>
      <c r="T2598" t="s">
        <v>39</v>
      </c>
    </row>
    <row r="2599" spans="1:20" x14ac:dyDescent="0.3">
      <c r="A2599" t="s">
        <v>3705</v>
      </c>
      <c r="B2599" t="s">
        <v>3634</v>
      </c>
      <c r="C2599">
        <v>4.0999999999999996</v>
      </c>
      <c r="D2599">
        <f t="shared" si="280"/>
        <v>5</v>
      </c>
      <c r="E2599">
        <v>205803</v>
      </c>
      <c r="F2599" t="s">
        <v>39</v>
      </c>
      <c r="G2599">
        <f t="shared" si="281"/>
        <v>1000</v>
      </c>
      <c r="H2599" s="3" t="s">
        <v>31</v>
      </c>
      <c r="I2599" t="str">
        <f t="shared" si="282"/>
        <v>5000000+</v>
      </c>
      <c r="J2599" s="1">
        <f t="shared" si="283"/>
        <v>5000000</v>
      </c>
      <c r="K2599" t="s">
        <v>17</v>
      </c>
      <c r="L2599" s="2">
        <v>0</v>
      </c>
      <c r="M2599" s="1">
        <f t="shared" si="284"/>
        <v>0</v>
      </c>
      <c r="N2599" t="s">
        <v>37</v>
      </c>
      <c r="O2599" t="s">
        <v>3635</v>
      </c>
      <c r="P2599" t="s">
        <v>200</v>
      </c>
      <c r="Q2599" t="str">
        <f t="shared" si="285"/>
        <v>2018</v>
      </c>
      <c r="R2599" t="str">
        <f t="shared" si="286"/>
        <v>July</v>
      </c>
      <c r="S2599" t="s">
        <v>39</v>
      </c>
      <c r="T2599" t="s">
        <v>39</v>
      </c>
    </row>
    <row r="2600" spans="1:20" x14ac:dyDescent="0.3">
      <c r="A2600" t="s">
        <v>3706</v>
      </c>
      <c r="B2600" t="s">
        <v>3634</v>
      </c>
      <c r="C2600">
        <v>4.0999999999999996</v>
      </c>
      <c r="D2600">
        <f t="shared" si="280"/>
        <v>5</v>
      </c>
      <c r="E2600">
        <v>285816</v>
      </c>
      <c r="F2600" t="s">
        <v>39</v>
      </c>
      <c r="G2600">
        <f t="shared" si="281"/>
        <v>1000</v>
      </c>
      <c r="H2600" s="3" t="s">
        <v>79</v>
      </c>
      <c r="I2600" t="str">
        <f t="shared" si="282"/>
        <v>10000000+</v>
      </c>
      <c r="J2600" s="1">
        <f t="shared" si="283"/>
        <v>10000000</v>
      </c>
      <c r="K2600" t="s">
        <v>17</v>
      </c>
      <c r="L2600" s="2">
        <v>0</v>
      </c>
      <c r="M2600" s="1">
        <f t="shared" si="284"/>
        <v>0</v>
      </c>
      <c r="N2600" t="s">
        <v>375</v>
      </c>
      <c r="O2600" t="s">
        <v>3635</v>
      </c>
      <c r="P2600" t="s">
        <v>763</v>
      </c>
      <c r="Q2600" t="str">
        <f t="shared" si="285"/>
        <v>2018</v>
      </c>
      <c r="R2600" t="str">
        <f t="shared" si="286"/>
        <v>June</v>
      </c>
      <c r="S2600" t="s">
        <v>39</v>
      </c>
      <c r="T2600" t="s">
        <v>39</v>
      </c>
    </row>
    <row r="2601" spans="1:20" x14ac:dyDescent="0.3">
      <c r="A2601" t="s">
        <v>3639</v>
      </c>
      <c r="B2601" t="s">
        <v>3634</v>
      </c>
      <c r="C2601">
        <v>4.4000000000000004</v>
      </c>
      <c r="D2601">
        <f t="shared" si="280"/>
        <v>5</v>
      </c>
      <c r="E2601">
        <v>2955325</v>
      </c>
      <c r="F2601" t="s">
        <v>39</v>
      </c>
      <c r="G2601">
        <f t="shared" si="281"/>
        <v>1000</v>
      </c>
      <c r="H2601" s="3" t="s">
        <v>403</v>
      </c>
      <c r="I2601" t="str">
        <f t="shared" si="282"/>
        <v>100000000+</v>
      </c>
      <c r="J2601" s="1">
        <f t="shared" si="283"/>
        <v>100000000</v>
      </c>
      <c r="K2601" t="s">
        <v>17</v>
      </c>
      <c r="L2601" s="2">
        <v>0</v>
      </c>
      <c r="M2601" s="1">
        <f t="shared" si="284"/>
        <v>0</v>
      </c>
      <c r="N2601" t="s">
        <v>375</v>
      </c>
      <c r="O2601" t="s">
        <v>3635</v>
      </c>
      <c r="P2601" t="s">
        <v>32</v>
      </c>
      <c r="Q2601" t="str">
        <f t="shared" si="285"/>
        <v>2018</v>
      </c>
      <c r="R2601" t="str">
        <f t="shared" si="286"/>
        <v>August</v>
      </c>
      <c r="S2601" t="s">
        <v>39</v>
      </c>
      <c r="T2601" t="s">
        <v>39</v>
      </c>
    </row>
    <row r="2602" spans="1:20" x14ac:dyDescent="0.3">
      <c r="A2602" t="s">
        <v>3707</v>
      </c>
      <c r="B2602" t="s">
        <v>3634</v>
      </c>
      <c r="C2602">
        <v>3.7</v>
      </c>
      <c r="D2602">
        <f t="shared" si="280"/>
        <v>4</v>
      </c>
      <c r="E2602">
        <v>138026</v>
      </c>
      <c r="F2602" t="s">
        <v>89</v>
      </c>
      <c r="G2602">
        <f t="shared" si="281"/>
        <v>2700000</v>
      </c>
      <c r="H2602" s="3" t="s">
        <v>31</v>
      </c>
      <c r="I2602" t="str">
        <f t="shared" si="282"/>
        <v>5000000+</v>
      </c>
      <c r="J2602" s="1">
        <f t="shared" si="283"/>
        <v>5000000</v>
      </c>
      <c r="K2602" t="s">
        <v>17</v>
      </c>
      <c r="L2602" s="2">
        <v>0</v>
      </c>
      <c r="M2602" s="1">
        <f t="shared" si="284"/>
        <v>0</v>
      </c>
      <c r="N2602" t="s">
        <v>375</v>
      </c>
      <c r="O2602" t="s">
        <v>3635</v>
      </c>
      <c r="P2602" t="s">
        <v>3708</v>
      </c>
      <c r="Q2602" t="str">
        <f t="shared" si="285"/>
        <v>2016</v>
      </c>
      <c r="R2602" t="str">
        <f t="shared" si="286"/>
        <v>February</v>
      </c>
      <c r="S2602" t="s">
        <v>3389</v>
      </c>
      <c r="T2602" t="s">
        <v>465</v>
      </c>
    </row>
    <row r="2603" spans="1:20" x14ac:dyDescent="0.3">
      <c r="A2603" t="s">
        <v>3709</v>
      </c>
      <c r="B2603" t="s">
        <v>3634</v>
      </c>
      <c r="C2603">
        <v>3.9</v>
      </c>
      <c r="D2603">
        <f t="shared" si="280"/>
        <v>4</v>
      </c>
      <c r="E2603">
        <v>8936</v>
      </c>
      <c r="F2603" t="s">
        <v>39</v>
      </c>
      <c r="G2603">
        <f t="shared" si="281"/>
        <v>1000</v>
      </c>
      <c r="H2603" s="3" t="s">
        <v>25</v>
      </c>
      <c r="I2603" t="str">
        <f t="shared" si="282"/>
        <v>500000+</v>
      </c>
      <c r="J2603" s="1">
        <f t="shared" si="283"/>
        <v>500000</v>
      </c>
      <c r="K2603" t="s">
        <v>17</v>
      </c>
      <c r="L2603" s="2">
        <v>0</v>
      </c>
      <c r="M2603" s="1">
        <f t="shared" si="284"/>
        <v>0</v>
      </c>
      <c r="N2603" t="s">
        <v>18</v>
      </c>
      <c r="O2603" t="s">
        <v>3635</v>
      </c>
      <c r="P2603" t="s">
        <v>3062</v>
      </c>
      <c r="Q2603" t="str">
        <f t="shared" si="285"/>
        <v>2017</v>
      </c>
      <c r="R2603" t="str">
        <f t="shared" si="286"/>
        <v>May</v>
      </c>
      <c r="S2603" t="s">
        <v>39</v>
      </c>
      <c r="T2603" t="s">
        <v>39</v>
      </c>
    </row>
    <row r="2604" spans="1:20" x14ac:dyDescent="0.3">
      <c r="A2604" t="s">
        <v>3710</v>
      </c>
      <c r="B2604" t="s">
        <v>3634</v>
      </c>
      <c r="C2604">
        <v>3.7</v>
      </c>
      <c r="D2604">
        <f t="shared" si="280"/>
        <v>4</v>
      </c>
      <c r="E2604">
        <v>4253</v>
      </c>
      <c r="F2604" t="s">
        <v>3711</v>
      </c>
      <c r="G2604">
        <f t="shared" si="281"/>
        <v>4099999.9999999995</v>
      </c>
      <c r="H2604" s="3" t="s">
        <v>43</v>
      </c>
      <c r="I2604" t="str">
        <f t="shared" si="282"/>
        <v>100000+</v>
      </c>
      <c r="J2604" s="1">
        <f t="shared" si="283"/>
        <v>100000</v>
      </c>
      <c r="K2604" t="s">
        <v>17</v>
      </c>
      <c r="L2604" s="2">
        <v>0</v>
      </c>
      <c r="M2604" s="1">
        <f t="shared" si="284"/>
        <v>0</v>
      </c>
      <c r="N2604" t="s">
        <v>37</v>
      </c>
      <c r="O2604" t="s">
        <v>3635</v>
      </c>
      <c r="P2604" t="s">
        <v>140</v>
      </c>
      <c r="Q2604" t="str">
        <f t="shared" si="285"/>
        <v>2018</v>
      </c>
      <c r="R2604" t="str">
        <f t="shared" si="286"/>
        <v>May</v>
      </c>
      <c r="S2604" t="s">
        <v>3712</v>
      </c>
      <c r="T2604" t="s">
        <v>22</v>
      </c>
    </row>
    <row r="2605" spans="1:20" x14ac:dyDescent="0.3">
      <c r="A2605" t="s">
        <v>3642</v>
      </c>
      <c r="B2605" t="s">
        <v>3634</v>
      </c>
      <c r="C2605">
        <v>4</v>
      </c>
      <c r="D2605">
        <f t="shared" si="280"/>
        <v>4</v>
      </c>
      <c r="E2605">
        <v>17014705</v>
      </c>
      <c r="F2605" t="s">
        <v>39</v>
      </c>
      <c r="G2605">
        <f t="shared" si="281"/>
        <v>1000</v>
      </c>
      <c r="H2605" s="3" t="s">
        <v>742</v>
      </c>
      <c r="I2605" t="str">
        <f t="shared" si="282"/>
        <v>500000000+</v>
      </c>
      <c r="J2605" s="1">
        <f t="shared" si="283"/>
        <v>500000000</v>
      </c>
      <c r="K2605" t="s">
        <v>17</v>
      </c>
      <c r="L2605" s="2">
        <v>0</v>
      </c>
      <c r="M2605" s="1">
        <f t="shared" si="284"/>
        <v>0</v>
      </c>
      <c r="N2605" t="s">
        <v>37</v>
      </c>
      <c r="O2605" t="s">
        <v>3635</v>
      </c>
      <c r="P2605" t="s">
        <v>103</v>
      </c>
      <c r="Q2605" t="str">
        <f t="shared" si="285"/>
        <v>2018</v>
      </c>
      <c r="R2605" t="str">
        <f t="shared" si="286"/>
        <v>July</v>
      </c>
      <c r="S2605" t="s">
        <v>39</v>
      </c>
      <c r="T2605" t="s">
        <v>39</v>
      </c>
    </row>
    <row r="2606" spans="1:20" x14ac:dyDescent="0.3">
      <c r="A2606" t="s">
        <v>3636</v>
      </c>
      <c r="B2606" t="s">
        <v>3634</v>
      </c>
      <c r="C2606">
        <v>4.5</v>
      </c>
      <c r="D2606">
        <f t="shared" si="280"/>
        <v>5</v>
      </c>
      <c r="E2606">
        <v>66577446</v>
      </c>
      <c r="F2606" t="s">
        <v>39</v>
      </c>
      <c r="G2606">
        <f t="shared" si="281"/>
        <v>1000</v>
      </c>
      <c r="H2606" s="3" t="s">
        <v>430</v>
      </c>
      <c r="I2606" t="str">
        <f t="shared" si="282"/>
        <v>1000000000+</v>
      </c>
      <c r="J2606" s="1">
        <f t="shared" si="283"/>
        <v>1000000000</v>
      </c>
      <c r="K2606" t="s">
        <v>17</v>
      </c>
      <c r="L2606" s="2">
        <v>0</v>
      </c>
      <c r="M2606" s="1">
        <f t="shared" si="284"/>
        <v>0</v>
      </c>
      <c r="N2606" t="s">
        <v>37</v>
      </c>
      <c r="O2606" t="s">
        <v>3635</v>
      </c>
      <c r="P2606" t="s">
        <v>74</v>
      </c>
      <c r="Q2606" t="str">
        <f t="shared" si="285"/>
        <v>2018</v>
      </c>
      <c r="R2606" t="str">
        <f t="shared" si="286"/>
        <v>July</v>
      </c>
      <c r="S2606" t="s">
        <v>39</v>
      </c>
      <c r="T2606" t="s">
        <v>39</v>
      </c>
    </row>
    <row r="2607" spans="1:20" x14ac:dyDescent="0.3">
      <c r="A2607" t="s">
        <v>3713</v>
      </c>
      <c r="B2607" t="s">
        <v>3634</v>
      </c>
      <c r="C2607">
        <v>3.6</v>
      </c>
      <c r="D2607">
        <f t="shared" si="280"/>
        <v>4</v>
      </c>
      <c r="E2607">
        <v>14835</v>
      </c>
      <c r="F2607" t="s">
        <v>39</v>
      </c>
      <c r="G2607">
        <f t="shared" si="281"/>
        <v>1000</v>
      </c>
      <c r="H2607" s="3" t="s">
        <v>56</v>
      </c>
      <c r="I2607" t="str">
        <f t="shared" si="282"/>
        <v>1000000+</v>
      </c>
      <c r="J2607" s="1">
        <f t="shared" si="283"/>
        <v>1000000</v>
      </c>
      <c r="K2607" t="s">
        <v>17</v>
      </c>
      <c r="L2607" s="2">
        <v>0</v>
      </c>
      <c r="M2607" s="1">
        <f t="shared" si="284"/>
        <v>0</v>
      </c>
      <c r="N2607" t="s">
        <v>37</v>
      </c>
      <c r="O2607" t="s">
        <v>3635</v>
      </c>
      <c r="P2607" t="s">
        <v>153</v>
      </c>
      <c r="Q2607" t="str">
        <f t="shared" si="285"/>
        <v>2018</v>
      </c>
      <c r="R2607" t="str">
        <f t="shared" si="286"/>
        <v>August</v>
      </c>
      <c r="S2607" t="s">
        <v>39</v>
      </c>
      <c r="T2607" t="s">
        <v>39</v>
      </c>
    </row>
    <row r="2608" spans="1:20" x14ac:dyDescent="0.3">
      <c r="A2608" t="s">
        <v>3714</v>
      </c>
      <c r="B2608" t="s">
        <v>3634</v>
      </c>
      <c r="C2608">
        <v>4.0999999999999996</v>
      </c>
      <c r="D2608">
        <f t="shared" si="280"/>
        <v>5</v>
      </c>
      <c r="E2608">
        <v>6388</v>
      </c>
      <c r="F2608" t="s">
        <v>39</v>
      </c>
      <c r="G2608">
        <f t="shared" si="281"/>
        <v>1000</v>
      </c>
      <c r="H2608" s="3" t="s">
        <v>25</v>
      </c>
      <c r="I2608" t="str">
        <f t="shared" si="282"/>
        <v>500000+</v>
      </c>
      <c r="J2608" s="1">
        <f t="shared" si="283"/>
        <v>500000</v>
      </c>
      <c r="K2608" t="s">
        <v>17</v>
      </c>
      <c r="L2608" s="2">
        <v>0</v>
      </c>
      <c r="M2608" s="1">
        <f t="shared" si="284"/>
        <v>0</v>
      </c>
      <c r="N2608" t="s">
        <v>37</v>
      </c>
      <c r="O2608" t="s">
        <v>3635</v>
      </c>
      <c r="P2608" t="s">
        <v>3715</v>
      </c>
      <c r="Q2608" t="str">
        <f t="shared" si="285"/>
        <v>2017</v>
      </c>
      <c r="R2608" t="str">
        <f t="shared" si="286"/>
        <v>December</v>
      </c>
      <c r="S2608" t="s">
        <v>39</v>
      </c>
      <c r="T2608" t="s">
        <v>39</v>
      </c>
    </row>
    <row r="2609" spans="1:20" x14ac:dyDescent="0.3">
      <c r="A2609" t="s">
        <v>3716</v>
      </c>
      <c r="B2609" t="s">
        <v>3634</v>
      </c>
      <c r="C2609">
        <v>4.0999999999999996</v>
      </c>
      <c r="D2609">
        <f t="shared" si="280"/>
        <v>5</v>
      </c>
      <c r="E2609">
        <v>309872</v>
      </c>
      <c r="F2609" t="s">
        <v>2596</v>
      </c>
      <c r="G2609">
        <f t="shared" si="281"/>
        <v>85000000</v>
      </c>
      <c r="H2609" s="3" t="s">
        <v>79</v>
      </c>
      <c r="I2609" t="str">
        <f t="shared" si="282"/>
        <v>10000000+</v>
      </c>
      <c r="J2609" s="1">
        <f t="shared" si="283"/>
        <v>10000000</v>
      </c>
      <c r="K2609" t="s">
        <v>17</v>
      </c>
      <c r="L2609" s="2">
        <v>0</v>
      </c>
      <c r="M2609" s="1">
        <f t="shared" si="284"/>
        <v>0</v>
      </c>
      <c r="N2609" t="s">
        <v>37</v>
      </c>
      <c r="O2609" t="s">
        <v>3635</v>
      </c>
      <c r="P2609" t="s">
        <v>86</v>
      </c>
      <c r="Q2609" t="str">
        <f t="shared" si="285"/>
        <v>2018</v>
      </c>
      <c r="R2609" t="str">
        <f t="shared" si="286"/>
        <v>August</v>
      </c>
      <c r="S2609" t="s">
        <v>3717</v>
      </c>
      <c r="T2609" t="s">
        <v>71</v>
      </c>
    </row>
    <row r="2610" spans="1:20" x14ac:dyDescent="0.3">
      <c r="A2610" t="s">
        <v>3681</v>
      </c>
      <c r="B2610" t="s">
        <v>3634</v>
      </c>
      <c r="C2610">
        <v>4</v>
      </c>
      <c r="D2610">
        <f t="shared" si="280"/>
        <v>4</v>
      </c>
      <c r="E2610">
        <v>479909</v>
      </c>
      <c r="F2610" t="s">
        <v>164</v>
      </c>
      <c r="G2610">
        <f t="shared" si="281"/>
        <v>15000000</v>
      </c>
      <c r="H2610" s="3" t="s">
        <v>79</v>
      </c>
      <c r="I2610" t="str">
        <f t="shared" si="282"/>
        <v>10000000+</v>
      </c>
      <c r="J2610" s="1">
        <f t="shared" si="283"/>
        <v>10000000</v>
      </c>
      <c r="K2610" t="s">
        <v>17</v>
      </c>
      <c r="L2610" s="2">
        <v>0</v>
      </c>
      <c r="M2610" s="1">
        <f t="shared" si="284"/>
        <v>0</v>
      </c>
      <c r="N2610" t="s">
        <v>375</v>
      </c>
      <c r="O2610" t="s">
        <v>3635</v>
      </c>
      <c r="P2610" t="s">
        <v>533</v>
      </c>
      <c r="Q2610" t="str">
        <f t="shared" si="285"/>
        <v>2018</v>
      </c>
      <c r="R2610" t="str">
        <f t="shared" si="286"/>
        <v>July</v>
      </c>
      <c r="S2610" t="s">
        <v>3682</v>
      </c>
      <c r="T2610" t="s">
        <v>46</v>
      </c>
    </row>
    <row r="2611" spans="1:20" x14ac:dyDescent="0.3">
      <c r="A2611" t="s">
        <v>3718</v>
      </c>
      <c r="B2611" t="s">
        <v>3634</v>
      </c>
      <c r="C2611">
        <v>4.0999999999999996</v>
      </c>
      <c r="D2611">
        <f t="shared" si="280"/>
        <v>5</v>
      </c>
      <c r="E2611">
        <v>17955</v>
      </c>
      <c r="F2611" t="s">
        <v>3719</v>
      </c>
      <c r="G2611">
        <f t="shared" si="281"/>
        <v>89000000</v>
      </c>
      <c r="H2611" s="3" t="s">
        <v>25</v>
      </c>
      <c r="I2611" t="str">
        <f t="shared" si="282"/>
        <v>500000+</v>
      </c>
      <c r="J2611" s="1">
        <f t="shared" si="283"/>
        <v>500000</v>
      </c>
      <c r="K2611" t="s">
        <v>17</v>
      </c>
      <c r="L2611" s="2">
        <v>0</v>
      </c>
      <c r="M2611" s="1">
        <f t="shared" si="284"/>
        <v>0</v>
      </c>
      <c r="N2611" t="s">
        <v>37</v>
      </c>
      <c r="O2611" t="s">
        <v>3635</v>
      </c>
      <c r="P2611" t="s">
        <v>153</v>
      </c>
      <c r="Q2611" t="str">
        <f t="shared" si="285"/>
        <v>2018</v>
      </c>
      <c r="R2611" t="str">
        <f t="shared" si="286"/>
        <v>August</v>
      </c>
      <c r="S2611" t="s">
        <v>3720</v>
      </c>
      <c r="T2611" t="s">
        <v>71</v>
      </c>
    </row>
    <row r="2612" spans="1:20" x14ac:dyDescent="0.3">
      <c r="A2612" t="s">
        <v>3642</v>
      </c>
      <c r="B2612" t="s">
        <v>3634</v>
      </c>
      <c r="C2612">
        <v>4</v>
      </c>
      <c r="D2612">
        <f t="shared" si="280"/>
        <v>4</v>
      </c>
      <c r="E2612">
        <v>17015352</v>
      </c>
      <c r="F2612" t="s">
        <v>39</v>
      </c>
      <c r="G2612">
        <f t="shared" si="281"/>
        <v>1000</v>
      </c>
      <c r="H2612" s="3" t="s">
        <v>742</v>
      </c>
      <c r="I2612" t="str">
        <f t="shared" si="282"/>
        <v>500000000+</v>
      </c>
      <c r="J2612" s="1">
        <f t="shared" si="283"/>
        <v>500000000</v>
      </c>
      <c r="K2612" t="s">
        <v>17</v>
      </c>
      <c r="L2612" s="2">
        <v>0</v>
      </c>
      <c r="M2612" s="1">
        <f t="shared" si="284"/>
        <v>0</v>
      </c>
      <c r="N2612" t="s">
        <v>37</v>
      </c>
      <c r="O2612" t="s">
        <v>3635</v>
      </c>
      <c r="P2612" t="s">
        <v>103</v>
      </c>
      <c r="Q2612" t="str">
        <f t="shared" si="285"/>
        <v>2018</v>
      </c>
      <c r="R2612" t="str">
        <f t="shared" si="286"/>
        <v>July</v>
      </c>
      <c r="S2612" t="s">
        <v>39</v>
      </c>
      <c r="T2612" t="s">
        <v>39</v>
      </c>
    </row>
    <row r="2613" spans="1:20" x14ac:dyDescent="0.3">
      <c r="A2613" t="s">
        <v>3636</v>
      </c>
      <c r="B2613" t="s">
        <v>3634</v>
      </c>
      <c r="C2613">
        <v>4.5</v>
      </c>
      <c r="D2613">
        <f t="shared" si="280"/>
        <v>5</v>
      </c>
      <c r="E2613">
        <v>66577313</v>
      </c>
      <c r="F2613" t="s">
        <v>39</v>
      </c>
      <c r="G2613">
        <f t="shared" si="281"/>
        <v>1000</v>
      </c>
      <c r="H2613" s="3" t="s">
        <v>430</v>
      </c>
      <c r="I2613" t="str">
        <f t="shared" si="282"/>
        <v>1000000000+</v>
      </c>
      <c r="J2613" s="1">
        <f t="shared" si="283"/>
        <v>1000000000</v>
      </c>
      <c r="K2613" t="s">
        <v>17</v>
      </c>
      <c r="L2613" s="2">
        <v>0</v>
      </c>
      <c r="M2613" s="1">
        <f t="shared" si="284"/>
        <v>0</v>
      </c>
      <c r="N2613" t="s">
        <v>37</v>
      </c>
      <c r="O2613" t="s">
        <v>3635</v>
      </c>
      <c r="P2613" t="s">
        <v>74</v>
      </c>
      <c r="Q2613" t="str">
        <f t="shared" si="285"/>
        <v>2018</v>
      </c>
      <c r="R2613" t="str">
        <f t="shared" si="286"/>
        <v>July</v>
      </c>
      <c r="S2613" t="s">
        <v>39</v>
      </c>
      <c r="T2613" t="s">
        <v>39</v>
      </c>
    </row>
    <row r="2614" spans="1:20" x14ac:dyDescent="0.3">
      <c r="A2614" t="s">
        <v>3645</v>
      </c>
      <c r="B2614" t="s">
        <v>3634</v>
      </c>
      <c r="C2614">
        <v>4.5999999999999996</v>
      </c>
      <c r="D2614">
        <f t="shared" si="280"/>
        <v>5</v>
      </c>
      <c r="E2614">
        <v>4305441</v>
      </c>
      <c r="F2614" t="s">
        <v>39</v>
      </c>
      <c r="G2614">
        <f t="shared" si="281"/>
        <v>1000</v>
      </c>
      <c r="H2614" s="3" t="s">
        <v>403</v>
      </c>
      <c r="I2614" t="str">
        <f t="shared" si="282"/>
        <v>100000000+</v>
      </c>
      <c r="J2614" s="1">
        <f t="shared" si="283"/>
        <v>100000000</v>
      </c>
      <c r="K2614" t="s">
        <v>17</v>
      </c>
      <c r="L2614" s="2">
        <v>0</v>
      </c>
      <c r="M2614" s="1">
        <f t="shared" si="284"/>
        <v>0</v>
      </c>
      <c r="N2614" t="s">
        <v>37</v>
      </c>
      <c r="O2614" t="s">
        <v>3635</v>
      </c>
      <c r="P2614" t="s">
        <v>86</v>
      </c>
      <c r="Q2614" t="str">
        <f t="shared" si="285"/>
        <v>2018</v>
      </c>
      <c r="R2614" t="str">
        <f t="shared" si="286"/>
        <v>August</v>
      </c>
      <c r="S2614" t="s">
        <v>39</v>
      </c>
      <c r="T2614" t="s">
        <v>39</v>
      </c>
    </row>
    <row r="2615" spans="1:20" x14ac:dyDescent="0.3">
      <c r="A2615" t="s">
        <v>3721</v>
      </c>
      <c r="B2615" t="s">
        <v>3634</v>
      </c>
      <c r="C2615">
        <v>4.3</v>
      </c>
      <c r="D2615">
        <f t="shared" si="280"/>
        <v>5</v>
      </c>
      <c r="E2615">
        <v>51502</v>
      </c>
      <c r="F2615" t="s">
        <v>78</v>
      </c>
      <c r="G2615">
        <f t="shared" si="281"/>
        <v>20000000</v>
      </c>
      <c r="H2615" s="3" t="s">
        <v>31</v>
      </c>
      <c r="I2615" t="str">
        <f t="shared" si="282"/>
        <v>5000000+</v>
      </c>
      <c r="J2615" s="1">
        <f t="shared" si="283"/>
        <v>5000000</v>
      </c>
      <c r="K2615" t="s">
        <v>17</v>
      </c>
      <c r="L2615" s="2">
        <v>0</v>
      </c>
      <c r="M2615" s="1">
        <f t="shared" si="284"/>
        <v>0</v>
      </c>
      <c r="N2615" t="s">
        <v>37</v>
      </c>
      <c r="O2615" t="s">
        <v>3635</v>
      </c>
      <c r="P2615" t="s">
        <v>322</v>
      </c>
      <c r="Q2615" t="str">
        <f t="shared" si="285"/>
        <v>2018</v>
      </c>
      <c r="R2615" t="str">
        <f t="shared" si="286"/>
        <v>July</v>
      </c>
      <c r="S2615">
        <v>2.69</v>
      </c>
      <c r="T2615" t="s">
        <v>245</v>
      </c>
    </row>
    <row r="2616" spans="1:20" x14ac:dyDescent="0.3">
      <c r="A2616" t="s">
        <v>3722</v>
      </c>
      <c r="B2616" t="s">
        <v>3634</v>
      </c>
      <c r="C2616">
        <v>4.3</v>
      </c>
      <c r="D2616">
        <f t="shared" si="280"/>
        <v>5</v>
      </c>
      <c r="E2616">
        <v>1064049</v>
      </c>
      <c r="F2616" t="s">
        <v>39</v>
      </c>
      <c r="G2616">
        <f t="shared" si="281"/>
        <v>1000</v>
      </c>
      <c r="H2616" s="3" t="s">
        <v>36</v>
      </c>
      <c r="I2616" t="str">
        <f t="shared" si="282"/>
        <v>50000000+</v>
      </c>
      <c r="J2616" s="1">
        <f t="shared" si="283"/>
        <v>50000000</v>
      </c>
      <c r="K2616" t="s">
        <v>17</v>
      </c>
      <c r="L2616" s="2">
        <v>0</v>
      </c>
      <c r="M2616" s="1">
        <f t="shared" si="284"/>
        <v>0</v>
      </c>
      <c r="N2616" t="s">
        <v>375</v>
      </c>
      <c r="O2616" t="s">
        <v>3635</v>
      </c>
      <c r="P2616" t="s">
        <v>221</v>
      </c>
      <c r="Q2616" t="str">
        <f t="shared" si="285"/>
        <v>2018</v>
      </c>
      <c r="R2616" t="str">
        <f t="shared" si="286"/>
        <v>July</v>
      </c>
      <c r="S2616" t="s">
        <v>39</v>
      </c>
      <c r="T2616" t="s">
        <v>39</v>
      </c>
    </row>
    <row r="2617" spans="1:20" x14ac:dyDescent="0.3">
      <c r="A2617" t="s">
        <v>3723</v>
      </c>
      <c r="B2617" t="s">
        <v>3634</v>
      </c>
      <c r="C2617">
        <v>4.2</v>
      </c>
      <c r="D2617">
        <f t="shared" si="280"/>
        <v>5</v>
      </c>
      <c r="E2617">
        <v>58341</v>
      </c>
      <c r="F2617" t="s">
        <v>1158</v>
      </c>
      <c r="G2617">
        <f t="shared" si="281"/>
        <v>9300000</v>
      </c>
      <c r="H2617" s="3" t="s">
        <v>56</v>
      </c>
      <c r="I2617" t="str">
        <f t="shared" si="282"/>
        <v>1000000+</v>
      </c>
      <c r="J2617" s="1">
        <f t="shared" si="283"/>
        <v>1000000</v>
      </c>
      <c r="K2617" t="s">
        <v>17</v>
      </c>
      <c r="L2617" s="2">
        <v>0</v>
      </c>
      <c r="M2617" s="1">
        <f t="shared" si="284"/>
        <v>0</v>
      </c>
      <c r="N2617" t="s">
        <v>18</v>
      </c>
      <c r="O2617" t="s">
        <v>3635</v>
      </c>
      <c r="P2617" t="s">
        <v>3724</v>
      </c>
      <c r="Q2617" t="str">
        <f t="shared" si="285"/>
        <v>2015</v>
      </c>
      <c r="R2617" t="str">
        <f t="shared" si="286"/>
        <v>July</v>
      </c>
      <c r="S2617" t="s">
        <v>3725</v>
      </c>
      <c r="T2617" t="s">
        <v>51</v>
      </c>
    </row>
    <row r="2618" spans="1:20" x14ac:dyDescent="0.3">
      <c r="A2618" t="s">
        <v>3726</v>
      </c>
      <c r="B2618" t="s">
        <v>3634</v>
      </c>
      <c r="C2618">
        <v>4.5</v>
      </c>
      <c r="D2618">
        <f t="shared" si="280"/>
        <v>5</v>
      </c>
      <c r="E2618">
        <v>637309</v>
      </c>
      <c r="F2618" t="s">
        <v>39</v>
      </c>
      <c r="G2618">
        <f t="shared" si="281"/>
        <v>1000</v>
      </c>
      <c r="H2618" s="3" t="s">
        <v>79</v>
      </c>
      <c r="I2618" t="str">
        <f t="shared" si="282"/>
        <v>10000000+</v>
      </c>
      <c r="J2618" s="1">
        <f t="shared" si="283"/>
        <v>10000000</v>
      </c>
      <c r="K2618" t="s">
        <v>17</v>
      </c>
      <c r="L2618" s="2">
        <v>0</v>
      </c>
      <c r="M2618" s="1">
        <f t="shared" si="284"/>
        <v>0</v>
      </c>
      <c r="N2618" t="s">
        <v>37</v>
      </c>
      <c r="O2618" t="s">
        <v>3635</v>
      </c>
      <c r="P2618" t="s">
        <v>200</v>
      </c>
      <c r="Q2618" t="str">
        <f t="shared" si="285"/>
        <v>2018</v>
      </c>
      <c r="R2618" t="str">
        <f t="shared" si="286"/>
        <v>July</v>
      </c>
      <c r="S2618" t="s">
        <v>39</v>
      </c>
      <c r="T2618" t="s">
        <v>39</v>
      </c>
    </row>
    <row r="2619" spans="1:20" x14ac:dyDescent="0.3">
      <c r="A2619" t="s">
        <v>3701</v>
      </c>
      <c r="B2619" t="s">
        <v>3634</v>
      </c>
      <c r="C2619">
        <v>4.2</v>
      </c>
      <c r="D2619">
        <f t="shared" si="280"/>
        <v>5</v>
      </c>
      <c r="E2619">
        <v>1259894</v>
      </c>
      <c r="F2619" t="s">
        <v>1367</v>
      </c>
      <c r="G2619">
        <f t="shared" si="281"/>
        <v>76000000</v>
      </c>
      <c r="H2619" s="3" t="s">
        <v>36</v>
      </c>
      <c r="I2619" t="str">
        <f t="shared" si="282"/>
        <v>50000000+</v>
      </c>
      <c r="J2619" s="1">
        <f t="shared" si="283"/>
        <v>50000000</v>
      </c>
      <c r="K2619" t="s">
        <v>17</v>
      </c>
      <c r="L2619" s="2">
        <v>0</v>
      </c>
      <c r="M2619" s="1">
        <f t="shared" si="284"/>
        <v>0</v>
      </c>
      <c r="N2619" t="s">
        <v>375</v>
      </c>
      <c r="O2619" t="s">
        <v>3635</v>
      </c>
      <c r="P2619" t="s">
        <v>86</v>
      </c>
      <c r="Q2619" t="str">
        <f t="shared" si="285"/>
        <v>2018</v>
      </c>
      <c r="R2619" t="str">
        <f t="shared" si="286"/>
        <v>August</v>
      </c>
      <c r="S2619" t="s">
        <v>39</v>
      </c>
      <c r="T2619" t="s">
        <v>71</v>
      </c>
    </row>
    <row r="2620" spans="1:20" x14ac:dyDescent="0.3">
      <c r="A2620" t="s">
        <v>3703</v>
      </c>
      <c r="B2620" t="s">
        <v>3634</v>
      </c>
      <c r="C2620">
        <v>4.3</v>
      </c>
      <c r="D2620">
        <f t="shared" si="280"/>
        <v>5</v>
      </c>
      <c r="E2620">
        <v>1157003</v>
      </c>
      <c r="F2620" t="s">
        <v>1677</v>
      </c>
      <c r="G2620">
        <f t="shared" si="281"/>
        <v>34000000</v>
      </c>
      <c r="H2620" s="3" t="s">
        <v>36</v>
      </c>
      <c r="I2620" t="str">
        <f t="shared" si="282"/>
        <v>50000000+</v>
      </c>
      <c r="J2620" s="1">
        <f t="shared" si="283"/>
        <v>50000000</v>
      </c>
      <c r="K2620" t="s">
        <v>17</v>
      </c>
      <c r="L2620" s="2">
        <v>0</v>
      </c>
      <c r="M2620" s="1">
        <f t="shared" si="284"/>
        <v>0</v>
      </c>
      <c r="N2620" t="s">
        <v>18</v>
      </c>
      <c r="O2620" t="s">
        <v>3635</v>
      </c>
      <c r="P2620" t="s">
        <v>1414</v>
      </c>
      <c r="Q2620" t="str">
        <f t="shared" si="285"/>
        <v>2017</v>
      </c>
      <c r="R2620" t="str">
        <f t="shared" si="286"/>
        <v>October</v>
      </c>
      <c r="S2620" t="s">
        <v>1618</v>
      </c>
      <c r="T2620" t="s">
        <v>535</v>
      </c>
    </row>
    <row r="2621" spans="1:20" x14ac:dyDescent="0.3">
      <c r="A2621" t="s">
        <v>3727</v>
      </c>
      <c r="B2621" t="s">
        <v>3634</v>
      </c>
      <c r="C2621">
        <v>4.0999999999999996</v>
      </c>
      <c r="D2621">
        <f t="shared" si="280"/>
        <v>5</v>
      </c>
      <c r="E2621">
        <v>161610</v>
      </c>
      <c r="F2621" t="s">
        <v>242</v>
      </c>
      <c r="G2621">
        <f t="shared" si="281"/>
        <v>16000000</v>
      </c>
      <c r="H2621" s="3" t="s">
        <v>31</v>
      </c>
      <c r="I2621" t="str">
        <f t="shared" si="282"/>
        <v>5000000+</v>
      </c>
      <c r="J2621" s="1">
        <f t="shared" si="283"/>
        <v>5000000</v>
      </c>
      <c r="K2621" t="s">
        <v>17</v>
      </c>
      <c r="L2621" s="2">
        <v>0</v>
      </c>
      <c r="M2621" s="1">
        <f t="shared" si="284"/>
        <v>0</v>
      </c>
      <c r="N2621" t="s">
        <v>37</v>
      </c>
      <c r="O2621" t="s">
        <v>3635</v>
      </c>
      <c r="P2621" t="s">
        <v>2108</v>
      </c>
      <c r="Q2621" t="str">
        <f t="shared" si="285"/>
        <v>2018</v>
      </c>
      <c r="R2621" t="str">
        <f t="shared" si="286"/>
        <v>August</v>
      </c>
      <c r="S2621" t="s">
        <v>3466</v>
      </c>
      <c r="T2621" t="s">
        <v>71</v>
      </c>
    </row>
    <row r="2622" spans="1:20" x14ac:dyDescent="0.3">
      <c r="A2622" t="s">
        <v>3728</v>
      </c>
      <c r="B2622" t="s">
        <v>3634</v>
      </c>
      <c r="C2622">
        <v>3.8</v>
      </c>
      <c r="D2622">
        <f t="shared" si="280"/>
        <v>4</v>
      </c>
      <c r="E2622">
        <v>19446</v>
      </c>
      <c r="F2622" t="s">
        <v>39</v>
      </c>
      <c r="G2622">
        <f t="shared" si="281"/>
        <v>1000</v>
      </c>
      <c r="H2622" s="3" t="s">
        <v>56</v>
      </c>
      <c r="I2622" t="str">
        <f t="shared" si="282"/>
        <v>1000000+</v>
      </c>
      <c r="J2622" s="1">
        <f t="shared" si="283"/>
        <v>1000000</v>
      </c>
      <c r="K2622" t="s">
        <v>17</v>
      </c>
      <c r="L2622" s="2">
        <v>0</v>
      </c>
      <c r="M2622" s="1">
        <f t="shared" si="284"/>
        <v>0</v>
      </c>
      <c r="N2622" t="s">
        <v>375</v>
      </c>
      <c r="O2622" t="s">
        <v>3635</v>
      </c>
      <c r="P2622" t="s">
        <v>3729</v>
      </c>
      <c r="Q2622" t="str">
        <f t="shared" si="285"/>
        <v>2017</v>
      </c>
      <c r="R2622" t="str">
        <f t="shared" si="286"/>
        <v>December</v>
      </c>
      <c r="S2622" t="s">
        <v>565</v>
      </c>
      <c r="T2622" t="s">
        <v>22</v>
      </c>
    </row>
    <row r="2623" spans="1:20" x14ac:dyDescent="0.3">
      <c r="A2623" t="s">
        <v>3687</v>
      </c>
      <c r="B2623" t="s">
        <v>3634</v>
      </c>
      <c r="C2623">
        <v>4.2</v>
      </c>
      <c r="D2623">
        <f t="shared" si="280"/>
        <v>5</v>
      </c>
      <c r="E2623">
        <v>1225367</v>
      </c>
      <c r="F2623" t="s">
        <v>39</v>
      </c>
      <c r="G2623">
        <f t="shared" si="281"/>
        <v>1000</v>
      </c>
      <c r="H2623" s="3" t="s">
        <v>403</v>
      </c>
      <c r="I2623" t="str">
        <f t="shared" si="282"/>
        <v>100000000+</v>
      </c>
      <c r="J2623" s="1">
        <f t="shared" si="283"/>
        <v>100000000</v>
      </c>
      <c r="K2623" t="s">
        <v>17</v>
      </c>
      <c r="L2623" s="2">
        <v>0</v>
      </c>
      <c r="M2623" s="1">
        <f t="shared" si="284"/>
        <v>0</v>
      </c>
      <c r="N2623" t="s">
        <v>18</v>
      </c>
      <c r="O2623" t="s">
        <v>3635</v>
      </c>
      <c r="P2623" t="s">
        <v>153</v>
      </c>
      <c r="Q2623" t="str">
        <f t="shared" si="285"/>
        <v>2018</v>
      </c>
      <c r="R2623" t="str">
        <f t="shared" si="286"/>
        <v>August</v>
      </c>
      <c r="S2623" t="s">
        <v>3688</v>
      </c>
      <c r="T2623" t="s">
        <v>245</v>
      </c>
    </row>
    <row r="2624" spans="1:20" x14ac:dyDescent="0.3">
      <c r="A2624" t="s">
        <v>3730</v>
      </c>
      <c r="B2624" t="s">
        <v>3634</v>
      </c>
      <c r="C2624">
        <v>4.4000000000000004</v>
      </c>
      <c r="D2624">
        <f t="shared" si="280"/>
        <v>5</v>
      </c>
      <c r="E2624">
        <v>1520959</v>
      </c>
      <c r="F2624" t="s">
        <v>39</v>
      </c>
      <c r="G2624">
        <f t="shared" si="281"/>
        <v>1000</v>
      </c>
      <c r="H2624" s="3" t="s">
        <v>79</v>
      </c>
      <c r="I2624" t="str">
        <f t="shared" si="282"/>
        <v>10000000+</v>
      </c>
      <c r="J2624" s="1">
        <f t="shared" si="283"/>
        <v>10000000</v>
      </c>
      <c r="K2624" t="s">
        <v>17</v>
      </c>
      <c r="L2624" s="2">
        <v>0</v>
      </c>
      <c r="M2624" s="1">
        <f t="shared" si="284"/>
        <v>0</v>
      </c>
      <c r="N2624" t="s">
        <v>37</v>
      </c>
      <c r="O2624" t="s">
        <v>3635</v>
      </c>
      <c r="P2624" t="s">
        <v>1841</v>
      </c>
      <c r="Q2624" t="str">
        <f t="shared" si="285"/>
        <v>2018</v>
      </c>
      <c r="R2624" t="str">
        <f t="shared" si="286"/>
        <v>May</v>
      </c>
      <c r="S2624" t="s">
        <v>39</v>
      </c>
      <c r="T2624" t="s">
        <v>39</v>
      </c>
    </row>
    <row r="2625" spans="1:20" x14ac:dyDescent="0.3">
      <c r="A2625" t="s">
        <v>3700</v>
      </c>
      <c r="B2625" t="s">
        <v>3634</v>
      </c>
      <c r="C2625">
        <v>4.3</v>
      </c>
      <c r="D2625">
        <f t="shared" si="280"/>
        <v>5</v>
      </c>
      <c r="E2625">
        <v>3806669</v>
      </c>
      <c r="F2625" t="s">
        <v>39</v>
      </c>
      <c r="G2625">
        <f t="shared" si="281"/>
        <v>1000</v>
      </c>
      <c r="H2625" s="3" t="s">
        <v>403</v>
      </c>
      <c r="I2625" t="str">
        <f t="shared" si="282"/>
        <v>100000000+</v>
      </c>
      <c r="J2625" s="1">
        <f t="shared" si="283"/>
        <v>100000000</v>
      </c>
      <c r="K2625" t="s">
        <v>17</v>
      </c>
      <c r="L2625" s="2">
        <v>0</v>
      </c>
      <c r="M2625" s="1">
        <f t="shared" si="284"/>
        <v>0</v>
      </c>
      <c r="N2625" t="s">
        <v>375</v>
      </c>
      <c r="O2625" t="s">
        <v>3635</v>
      </c>
      <c r="P2625" t="s">
        <v>32</v>
      </c>
      <c r="Q2625" t="str">
        <f t="shared" si="285"/>
        <v>2018</v>
      </c>
      <c r="R2625" t="str">
        <f t="shared" si="286"/>
        <v>August</v>
      </c>
      <c r="S2625" t="s">
        <v>39</v>
      </c>
      <c r="T2625" t="s">
        <v>39</v>
      </c>
    </row>
    <row r="2626" spans="1:20" x14ac:dyDescent="0.3">
      <c r="A2626" t="s">
        <v>3704</v>
      </c>
      <c r="B2626" t="s">
        <v>3634</v>
      </c>
      <c r="C2626">
        <v>4.2</v>
      </c>
      <c r="D2626">
        <f t="shared" si="280"/>
        <v>5</v>
      </c>
      <c r="E2626">
        <v>423138</v>
      </c>
      <c r="F2626" t="s">
        <v>39</v>
      </c>
      <c r="G2626">
        <f t="shared" si="281"/>
        <v>1000</v>
      </c>
      <c r="H2626" s="3" t="s">
        <v>79</v>
      </c>
      <c r="I2626" t="str">
        <f t="shared" si="282"/>
        <v>10000000+</v>
      </c>
      <c r="J2626" s="1">
        <f t="shared" si="283"/>
        <v>10000000</v>
      </c>
      <c r="K2626" t="s">
        <v>17</v>
      </c>
      <c r="L2626" s="2">
        <v>0</v>
      </c>
      <c r="M2626" s="1">
        <f t="shared" si="284"/>
        <v>0</v>
      </c>
      <c r="N2626" t="s">
        <v>375</v>
      </c>
      <c r="O2626" t="s">
        <v>3635</v>
      </c>
      <c r="P2626" t="s">
        <v>533</v>
      </c>
      <c r="Q2626" t="str">
        <f t="shared" si="285"/>
        <v>2018</v>
      </c>
      <c r="R2626" t="str">
        <f t="shared" si="286"/>
        <v>July</v>
      </c>
      <c r="S2626" t="s">
        <v>39</v>
      </c>
      <c r="T2626" t="s">
        <v>39</v>
      </c>
    </row>
    <row r="2627" spans="1:20" x14ac:dyDescent="0.3">
      <c r="A2627" t="s">
        <v>3706</v>
      </c>
      <c r="B2627" t="s">
        <v>3634</v>
      </c>
      <c r="C2627">
        <v>4.0999999999999996</v>
      </c>
      <c r="D2627">
        <f t="shared" ref="D2627:D2690" si="287">IF(C2627&gt;4,5,IF(C2627&gt;3,4,IF(C2627&gt;2,3,IF(C2627&gt;1,2,1))))</f>
        <v>5</v>
      </c>
      <c r="E2627">
        <v>285820</v>
      </c>
      <c r="F2627" t="s">
        <v>39</v>
      </c>
      <c r="G2627">
        <f t="shared" ref="G2627:G2690" si="288">IF(RIGHT(F2627,1)="M",LEFT(F2627,LEN(F2627)-1)*1000000,IF(RIGHT(F2627,1)="K",LEFT(F2627,LEN(F2627)-1)*1000, 1000))</f>
        <v>1000</v>
      </c>
      <c r="H2627" s="3" t="s">
        <v>79</v>
      </c>
      <c r="I2627" t="str">
        <f t="shared" ref="I2627:I2690" si="289">SUBSTITUTE(H2627,",","")</f>
        <v>10000000+</v>
      </c>
      <c r="J2627" s="1">
        <f t="shared" ref="J2627:J2690" si="290">VALUE(LEFT(I2627,LEN(I2627)-1))</f>
        <v>10000000</v>
      </c>
      <c r="K2627" t="s">
        <v>17</v>
      </c>
      <c r="L2627" s="2">
        <v>0</v>
      </c>
      <c r="M2627" s="1">
        <f t="shared" ref="M2627:M2690" si="291">VALUE(IF(RIGHT(L2627,LEN(L2627)-1)="",0,RIGHT(L2627,LEN(L2627)-1)))</f>
        <v>0</v>
      </c>
      <c r="N2627" t="s">
        <v>375</v>
      </c>
      <c r="O2627" t="s">
        <v>3635</v>
      </c>
      <c r="P2627" t="s">
        <v>763</v>
      </c>
      <c r="Q2627" t="str">
        <f t="shared" ref="Q2627:Q2690" si="292">RIGHT(P2627,4)</f>
        <v>2018</v>
      </c>
      <c r="R2627" t="str">
        <f t="shared" ref="R2627:R2690" si="293">LEFT(P2627,FIND(" ",P2627)-1)</f>
        <v>June</v>
      </c>
      <c r="S2627" t="s">
        <v>39</v>
      </c>
      <c r="T2627" t="s">
        <v>39</v>
      </c>
    </row>
    <row r="2628" spans="1:20" x14ac:dyDescent="0.3">
      <c r="A2628" t="s">
        <v>3731</v>
      </c>
      <c r="B2628" t="s">
        <v>3634</v>
      </c>
      <c r="C2628">
        <v>4</v>
      </c>
      <c r="D2628">
        <f t="shared" si="287"/>
        <v>4</v>
      </c>
      <c r="E2628">
        <v>33249</v>
      </c>
      <c r="F2628" t="s">
        <v>836</v>
      </c>
      <c r="G2628">
        <f t="shared" si="288"/>
        <v>8400000</v>
      </c>
      <c r="H2628" s="3" t="s">
        <v>56</v>
      </c>
      <c r="I2628" t="str">
        <f t="shared" si="289"/>
        <v>1000000+</v>
      </c>
      <c r="J2628" s="1">
        <f t="shared" si="290"/>
        <v>1000000</v>
      </c>
      <c r="K2628" t="s">
        <v>17</v>
      </c>
      <c r="L2628" s="2">
        <v>0</v>
      </c>
      <c r="M2628" s="1">
        <f t="shared" si="291"/>
        <v>0</v>
      </c>
      <c r="N2628" t="s">
        <v>18</v>
      </c>
      <c r="O2628" t="s">
        <v>3635</v>
      </c>
      <c r="P2628" t="s">
        <v>3732</v>
      </c>
      <c r="Q2628" t="str">
        <f t="shared" si="292"/>
        <v>2015</v>
      </c>
      <c r="R2628" t="str">
        <f t="shared" si="293"/>
        <v>March</v>
      </c>
      <c r="S2628" t="s">
        <v>3733</v>
      </c>
      <c r="T2628" t="s">
        <v>51</v>
      </c>
    </row>
    <row r="2629" spans="1:20" x14ac:dyDescent="0.3">
      <c r="A2629" t="s">
        <v>3694</v>
      </c>
      <c r="B2629" t="s">
        <v>3634</v>
      </c>
      <c r="C2629">
        <v>4.3</v>
      </c>
      <c r="D2629">
        <f t="shared" si="287"/>
        <v>5</v>
      </c>
      <c r="E2629">
        <v>3781770</v>
      </c>
      <c r="F2629" t="s">
        <v>39</v>
      </c>
      <c r="G2629">
        <f t="shared" si="288"/>
        <v>1000</v>
      </c>
      <c r="H2629" s="3" t="s">
        <v>403</v>
      </c>
      <c r="I2629" t="str">
        <f t="shared" si="289"/>
        <v>100000000+</v>
      </c>
      <c r="J2629" s="1">
        <f t="shared" si="290"/>
        <v>100000000</v>
      </c>
      <c r="K2629" t="s">
        <v>17</v>
      </c>
      <c r="L2629" s="2">
        <v>0</v>
      </c>
      <c r="M2629" s="1">
        <f t="shared" si="291"/>
        <v>0</v>
      </c>
      <c r="N2629" t="s">
        <v>375</v>
      </c>
      <c r="O2629" t="s">
        <v>3635</v>
      </c>
      <c r="P2629" t="s">
        <v>153</v>
      </c>
      <c r="Q2629" t="str">
        <f t="shared" si="292"/>
        <v>2018</v>
      </c>
      <c r="R2629" t="str">
        <f t="shared" si="293"/>
        <v>August</v>
      </c>
      <c r="S2629" t="s">
        <v>39</v>
      </c>
      <c r="T2629" t="s">
        <v>39</v>
      </c>
    </row>
    <row r="2630" spans="1:20" x14ac:dyDescent="0.3">
      <c r="A2630" t="s">
        <v>3721</v>
      </c>
      <c r="B2630" t="s">
        <v>3634</v>
      </c>
      <c r="C2630">
        <v>4.3</v>
      </c>
      <c r="D2630">
        <f t="shared" si="287"/>
        <v>5</v>
      </c>
      <c r="E2630">
        <v>51504</v>
      </c>
      <c r="F2630" t="s">
        <v>78</v>
      </c>
      <c r="G2630">
        <f t="shared" si="288"/>
        <v>20000000</v>
      </c>
      <c r="H2630" s="3" t="s">
        <v>31</v>
      </c>
      <c r="I2630" t="str">
        <f t="shared" si="289"/>
        <v>5000000+</v>
      </c>
      <c r="J2630" s="1">
        <f t="shared" si="290"/>
        <v>5000000</v>
      </c>
      <c r="K2630" t="s">
        <v>17</v>
      </c>
      <c r="L2630" s="2">
        <v>0</v>
      </c>
      <c r="M2630" s="1">
        <f t="shared" si="291"/>
        <v>0</v>
      </c>
      <c r="N2630" t="s">
        <v>37</v>
      </c>
      <c r="O2630" t="s">
        <v>3635</v>
      </c>
      <c r="P2630" t="s">
        <v>322</v>
      </c>
      <c r="Q2630" t="str">
        <f t="shared" si="292"/>
        <v>2018</v>
      </c>
      <c r="R2630" t="str">
        <f t="shared" si="293"/>
        <v>July</v>
      </c>
      <c r="S2630">
        <v>2.69</v>
      </c>
      <c r="T2630" t="s">
        <v>245</v>
      </c>
    </row>
    <row r="2631" spans="1:20" x14ac:dyDescent="0.3">
      <c r="A2631" t="s">
        <v>3734</v>
      </c>
      <c r="B2631" t="s">
        <v>3634</v>
      </c>
      <c r="C2631">
        <v>4.2</v>
      </c>
      <c r="D2631">
        <f t="shared" si="287"/>
        <v>5</v>
      </c>
      <c r="E2631">
        <v>1175794</v>
      </c>
      <c r="F2631" t="s">
        <v>39</v>
      </c>
      <c r="G2631">
        <f t="shared" si="288"/>
        <v>1000</v>
      </c>
      <c r="H2631" s="3" t="s">
        <v>36</v>
      </c>
      <c r="I2631" t="str">
        <f t="shared" si="289"/>
        <v>50000000+</v>
      </c>
      <c r="J2631" s="1">
        <f t="shared" si="290"/>
        <v>50000000</v>
      </c>
      <c r="K2631" t="s">
        <v>17</v>
      </c>
      <c r="L2631" s="2">
        <v>0</v>
      </c>
      <c r="M2631" s="1">
        <f t="shared" si="291"/>
        <v>0</v>
      </c>
      <c r="N2631" t="s">
        <v>375</v>
      </c>
      <c r="O2631" t="s">
        <v>3635</v>
      </c>
      <c r="P2631" t="s">
        <v>74</v>
      </c>
      <c r="Q2631" t="str">
        <f t="shared" si="292"/>
        <v>2018</v>
      </c>
      <c r="R2631" t="str">
        <f t="shared" si="293"/>
        <v>July</v>
      </c>
      <c r="S2631" t="s">
        <v>39</v>
      </c>
      <c r="T2631" t="s">
        <v>39</v>
      </c>
    </row>
    <row r="2632" spans="1:20" x14ac:dyDescent="0.3">
      <c r="A2632" t="s">
        <v>3701</v>
      </c>
      <c r="B2632" t="s">
        <v>3634</v>
      </c>
      <c r="C2632">
        <v>4.2</v>
      </c>
      <c r="D2632">
        <f t="shared" si="287"/>
        <v>5</v>
      </c>
      <c r="E2632">
        <v>1259894</v>
      </c>
      <c r="F2632" t="s">
        <v>1367</v>
      </c>
      <c r="G2632">
        <f t="shared" si="288"/>
        <v>76000000</v>
      </c>
      <c r="H2632" s="3" t="s">
        <v>36</v>
      </c>
      <c r="I2632" t="str">
        <f t="shared" si="289"/>
        <v>50000000+</v>
      </c>
      <c r="J2632" s="1">
        <f t="shared" si="290"/>
        <v>50000000</v>
      </c>
      <c r="K2632" t="s">
        <v>17</v>
      </c>
      <c r="L2632" s="2">
        <v>0</v>
      </c>
      <c r="M2632" s="1">
        <f t="shared" si="291"/>
        <v>0</v>
      </c>
      <c r="N2632" t="s">
        <v>375</v>
      </c>
      <c r="O2632" t="s">
        <v>3635</v>
      </c>
      <c r="P2632" t="s">
        <v>86</v>
      </c>
      <c r="Q2632" t="str">
        <f t="shared" si="292"/>
        <v>2018</v>
      </c>
      <c r="R2632" t="str">
        <f t="shared" si="293"/>
        <v>August</v>
      </c>
      <c r="S2632" t="s">
        <v>39</v>
      </c>
      <c r="T2632" t="s">
        <v>71</v>
      </c>
    </row>
    <row r="2633" spans="1:20" x14ac:dyDescent="0.3">
      <c r="A2633" t="s">
        <v>3735</v>
      </c>
      <c r="B2633" t="s">
        <v>3634</v>
      </c>
      <c r="C2633">
        <v>4</v>
      </c>
      <c r="D2633">
        <f t="shared" si="287"/>
        <v>4</v>
      </c>
      <c r="E2633">
        <v>852455</v>
      </c>
      <c r="F2633" t="s">
        <v>1861</v>
      </c>
      <c r="G2633">
        <f t="shared" si="288"/>
        <v>68000000</v>
      </c>
      <c r="H2633" s="3" t="s">
        <v>79</v>
      </c>
      <c r="I2633" t="str">
        <f t="shared" si="289"/>
        <v>10000000+</v>
      </c>
      <c r="J2633" s="1">
        <f t="shared" si="290"/>
        <v>10000000</v>
      </c>
      <c r="K2633" t="s">
        <v>17</v>
      </c>
      <c r="L2633" s="2">
        <v>0</v>
      </c>
      <c r="M2633" s="1">
        <f t="shared" si="291"/>
        <v>0</v>
      </c>
      <c r="N2633" t="s">
        <v>375</v>
      </c>
      <c r="O2633" t="s">
        <v>3635</v>
      </c>
      <c r="P2633" t="s">
        <v>86</v>
      </c>
      <c r="Q2633" t="str">
        <f t="shared" si="292"/>
        <v>2018</v>
      </c>
      <c r="R2633" t="str">
        <f t="shared" si="293"/>
        <v>August</v>
      </c>
      <c r="S2633">
        <v>27</v>
      </c>
      <c r="T2633" t="s">
        <v>40</v>
      </c>
    </row>
    <row r="2634" spans="1:20" x14ac:dyDescent="0.3">
      <c r="A2634" t="s">
        <v>3736</v>
      </c>
      <c r="B2634" t="s">
        <v>3634</v>
      </c>
      <c r="C2634">
        <v>4.4000000000000004</v>
      </c>
      <c r="D2634">
        <f t="shared" si="287"/>
        <v>5</v>
      </c>
      <c r="E2634">
        <v>900064</v>
      </c>
      <c r="F2634" t="s">
        <v>435</v>
      </c>
      <c r="G2634">
        <f t="shared" si="288"/>
        <v>13000000</v>
      </c>
      <c r="H2634" s="3" t="s">
        <v>79</v>
      </c>
      <c r="I2634" t="str">
        <f t="shared" si="289"/>
        <v>10000000+</v>
      </c>
      <c r="J2634" s="1">
        <f t="shared" si="290"/>
        <v>10000000</v>
      </c>
      <c r="K2634" t="s">
        <v>17</v>
      </c>
      <c r="L2634" s="2">
        <v>0</v>
      </c>
      <c r="M2634" s="1">
        <f t="shared" si="291"/>
        <v>0</v>
      </c>
      <c r="N2634" t="s">
        <v>375</v>
      </c>
      <c r="O2634" t="s">
        <v>3635</v>
      </c>
      <c r="P2634" t="s">
        <v>74</v>
      </c>
      <c r="Q2634" t="str">
        <f t="shared" si="292"/>
        <v>2018</v>
      </c>
      <c r="R2634" t="str">
        <f t="shared" si="293"/>
        <v>July</v>
      </c>
      <c r="S2634" t="s">
        <v>958</v>
      </c>
      <c r="T2634" t="s">
        <v>71</v>
      </c>
    </row>
    <row r="2635" spans="1:20" x14ac:dyDescent="0.3">
      <c r="A2635" t="s">
        <v>3737</v>
      </c>
      <c r="B2635" t="s">
        <v>3634</v>
      </c>
      <c r="C2635">
        <v>4</v>
      </c>
      <c r="D2635">
        <f t="shared" si="287"/>
        <v>4</v>
      </c>
      <c r="E2635">
        <v>3677</v>
      </c>
      <c r="F2635" t="s">
        <v>1844</v>
      </c>
      <c r="G2635">
        <f t="shared" si="288"/>
        <v>50000000</v>
      </c>
      <c r="H2635" s="3" t="s">
        <v>43</v>
      </c>
      <c r="I2635" t="str">
        <f t="shared" si="289"/>
        <v>100000+</v>
      </c>
      <c r="J2635" s="1">
        <f t="shared" si="290"/>
        <v>100000</v>
      </c>
      <c r="K2635" t="s">
        <v>17</v>
      </c>
      <c r="L2635" s="2">
        <v>0</v>
      </c>
      <c r="M2635" s="1">
        <f t="shared" si="291"/>
        <v>0</v>
      </c>
      <c r="N2635" t="s">
        <v>375</v>
      </c>
      <c r="O2635" t="s">
        <v>3635</v>
      </c>
      <c r="P2635" t="s">
        <v>326</v>
      </c>
      <c r="Q2635" t="str">
        <f t="shared" si="292"/>
        <v>2018</v>
      </c>
      <c r="R2635" t="str">
        <f t="shared" si="293"/>
        <v>June</v>
      </c>
      <c r="S2635" t="s">
        <v>3738</v>
      </c>
      <c r="T2635" t="s">
        <v>245</v>
      </c>
    </row>
    <row r="2636" spans="1:20" x14ac:dyDescent="0.3">
      <c r="A2636" t="s">
        <v>3691</v>
      </c>
      <c r="B2636" t="s">
        <v>3634</v>
      </c>
      <c r="C2636">
        <v>4.2</v>
      </c>
      <c r="D2636">
        <f t="shared" si="287"/>
        <v>5</v>
      </c>
      <c r="E2636">
        <v>79129</v>
      </c>
      <c r="F2636" t="s">
        <v>119</v>
      </c>
      <c r="G2636">
        <f t="shared" si="288"/>
        <v>23000000</v>
      </c>
      <c r="H2636" s="3" t="s">
        <v>31</v>
      </c>
      <c r="I2636" t="str">
        <f t="shared" si="289"/>
        <v>5000000+</v>
      </c>
      <c r="J2636" s="1">
        <f t="shared" si="290"/>
        <v>5000000</v>
      </c>
      <c r="K2636" t="s">
        <v>17</v>
      </c>
      <c r="L2636" s="2">
        <v>0</v>
      </c>
      <c r="M2636" s="1">
        <f t="shared" si="291"/>
        <v>0</v>
      </c>
      <c r="N2636" t="s">
        <v>37</v>
      </c>
      <c r="O2636" t="s">
        <v>3635</v>
      </c>
      <c r="P2636" t="s">
        <v>153</v>
      </c>
      <c r="Q2636" t="str">
        <f t="shared" si="292"/>
        <v>2018</v>
      </c>
      <c r="R2636" t="str">
        <f t="shared" si="293"/>
        <v>August</v>
      </c>
      <c r="S2636" t="s">
        <v>3692</v>
      </c>
      <c r="T2636" t="s">
        <v>46</v>
      </c>
    </row>
    <row r="2637" spans="1:20" x14ac:dyDescent="0.3">
      <c r="A2637" t="s">
        <v>3693</v>
      </c>
      <c r="B2637" t="s">
        <v>3634</v>
      </c>
      <c r="C2637">
        <v>4.2</v>
      </c>
      <c r="D2637">
        <f t="shared" si="287"/>
        <v>5</v>
      </c>
      <c r="E2637">
        <v>83488</v>
      </c>
      <c r="F2637" t="s">
        <v>39</v>
      </c>
      <c r="G2637">
        <f t="shared" si="288"/>
        <v>1000</v>
      </c>
      <c r="H2637" s="3" t="s">
        <v>31</v>
      </c>
      <c r="I2637" t="str">
        <f t="shared" si="289"/>
        <v>5000000+</v>
      </c>
      <c r="J2637" s="1">
        <f t="shared" si="290"/>
        <v>5000000</v>
      </c>
      <c r="K2637" t="s">
        <v>17</v>
      </c>
      <c r="L2637" s="2">
        <v>0</v>
      </c>
      <c r="M2637" s="1">
        <f t="shared" si="291"/>
        <v>0</v>
      </c>
      <c r="N2637" t="s">
        <v>18</v>
      </c>
      <c r="O2637" t="s">
        <v>3635</v>
      </c>
      <c r="P2637" t="s">
        <v>265</v>
      </c>
      <c r="Q2637" t="str">
        <f t="shared" si="292"/>
        <v>2018</v>
      </c>
      <c r="R2637" t="str">
        <f t="shared" si="293"/>
        <v>July</v>
      </c>
      <c r="S2637" t="s">
        <v>39</v>
      </c>
      <c r="T2637" t="s">
        <v>39</v>
      </c>
    </row>
    <row r="2638" spans="1:20" x14ac:dyDescent="0.3">
      <c r="A2638" t="s">
        <v>3739</v>
      </c>
      <c r="B2638" t="s">
        <v>3634</v>
      </c>
      <c r="C2638">
        <v>4.4000000000000004</v>
      </c>
      <c r="D2638">
        <f t="shared" si="287"/>
        <v>5</v>
      </c>
      <c r="E2638">
        <v>695613</v>
      </c>
      <c r="F2638" t="s">
        <v>39</v>
      </c>
      <c r="G2638">
        <f t="shared" si="288"/>
        <v>1000</v>
      </c>
      <c r="H2638" s="3" t="s">
        <v>36</v>
      </c>
      <c r="I2638" t="str">
        <f t="shared" si="289"/>
        <v>50000000+</v>
      </c>
      <c r="J2638" s="1">
        <f t="shared" si="290"/>
        <v>50000000</v>
      </c>
      <c r="K2638" t="s">
        <v>17</v>
      </c>
      <c r="L2638" s="2">
        <v>0</v>
      </c>
      <c r="M2638" s="1">
        <f t="shared" si="291"/>
        <v>0</v>
      </c>
      <c r="N2638" t="s">
        <v>18</v>
      </c>
      <c r="O2638" t="s">
        <v>3635</v>
      </c>
      <c r="P2638" t="s">
        <v>153</v>
      </c>
      <c r="Q2638" t="str">
        <f t="shared" si="292"/>
        <v>2018</v>
      </c>
      <c r="R2638" t="str">
        <f t="shared" si="293"/>
        <v>August</v>
      </c>
      <c r="S2638" t="s">
        <v>39</v>
      </c>
      <c r="T2638" t="s">
        <v>39</v>
      </c>
    </row>
    <row r="2639" spans="1:20" x14ac:dyDescent="0.3">
      <c r="A2639" t="s">
        <v>3696</v>
      </c>
      <c r="B2639" t="s">
        <v>3634</v>
      </c>
      <c r="C2639">
        <v>4.0999999999999996</v>
      </c>
      <c r="D2639">
        <f t="shared" si="287"/>
        <v>5</v>
      </c>
      <c r="E2639">
        <v>382121</v>
      </c>
      <c r="F2639" t="s">
        <v>68</v>
      </c>
      <c r="G2639">
        <f t="shared" si="288"/>
        <v>28000000</v>
      </c>
      <c r="H2639" s="3" t="s">
        <v>79</v>
      </c>
      <c r="I2639" t="str">
        <f t="shared" si="289"/>
        <v>10000000+</v>
      </c>
      <c r="J2639" s="1">
        <f t="shared" si="290"/>
        <v>10000000</v>
      </c>
      <c r="K2639" t="s">
        <v>17</v>
      </c>
      <c r="L2639" s="2">
        <v>0</v>
      </c>
      <c r="M2639" s="1">
        <f t="shared" si="291"/>
        <v>0</v>
      </c>
      <c r="N2639" t="s">
        <v>18</v>
      </c>
      <c r="O2639" t="s">
        <v>3635</v>
      </c>
      <c r="P2639" t="s">
        <v>192</v>
      </c>
      <c r="Q2639" t="str">
        <f t="shared" si="292"/>
        <v>2018</v>
      </c>
      <c r="R2639" t="str">
        <f t="shared" si="293"/>
        <v>July</v>
      </c>
      <c r="S2639" t="s">
        <v>3697</v>
      </c>
      <c r="T2639" t="s">
        <v>71</v>
      </c>
    </row>
    <row r="2640" spans="1:20" x14ac:dyDescent="0.3">
      <c r="A2640" t="s">
        <v>3740</v>
      </c>
      <c r="B2640" t="s">
        <v>3634</v>
      </c>
      <c r="C2640">
        <v>4.0999999999999996</v>
      </c>
      <c r="D2640">
        <f t="shared" si="287"/>
        <v>5</v>
      </c>
      <c r="E2640">
        <v>207712</v>
      </c>
      <c r="F2640" t="s">
        <v>39</v>
      </c>
      <c r="G2640">
        <f t="shared" si="288"/>
        <v>1000</v>
      </c>
      <c r="H2640" s="3" t="s">
        <v>79</v>
      </c>
      <c r="I2640" t="str">
        <f t="shared" si="289"/>
        <v>10000000+</v>
      </c>
      <c r="J2640" s="1">
        <f t="shared" si="290"/>
        <v>10000000</v>
      </c>
      <c r="K2640" t="s">
        <v>17</v>
      </c>
      <c r="L2640" s="2">
        <v>0</v>
      </c>
      <c r="M2640" s="1">
        <f t="shared" si="291"/>
        <v>0</v>
      </c>
      <c r="N2640" t="s">
        <v>18</v>
      </c>
      <c r="O2640" t="s">
        <v>3635</v>
      </c>
      <c r="P2640" t="s">
        <v>1721</v>
      </c>
      <c r="Q2640" t="str">
        <f t="shared" si="292"/>
        <v>2018</v>
      </c>
      <c r="R2640" t="str">
        <f t="shared" si="293"/>
        <v>June</v>
      </c>
      <c r="S2640" t="s">
        <v>3741</v>
      </c>
      <c r="T2640" t="s">
        <v>51</v>
      </c>
    </row>
    <row r="2641" spans="1:20" x14ac:dyDescent="0.3">
      <c r="A2641" t="s">
        <v>3742</v>
      </c>
      <c r="B2641" t="s">
        <v>3634</v>
      </c>
      <c r="C2641">
        <v>4.3</v>
      </c>
      <c r="D2641">
        <f t="shared" si="287"/>
        <v>5</v>
      </c>
      <c r="E2641">
        <v>175722</v>
      </c>
      <c r="F2641" t="s">
        <v>39</v>
      </c>
      <c r="G2641">
        <f t="shared" si="288"/>
        <v>1000</v>
      </c>
      <c r="H2641" s="3" t="s">
        <v>79</v>
      </c>
      <c r="I2641" t="str">
        <f t="shared" si="289"/>
        <v>10000000+</v>
      </c>
      <c r="J2641" s="1">
        <f t="shared" si="290"/>
        <v>10000000</v>
      </c>
      <c r="K2641" t="s">
        <v>17</v>
      </c>
      <c r="L2641" s="2">
        <v>0</v>
      </c>
      <c r="M2641" s="1">
        <f t="shared" si="291"/>
        <v>0</v>
      </c>
      <c r="N2641" t="s">
        <v>375</v>
      </c>
      <c r="O2641" t="s">
        <v>3635</v>
      </c>
      <c r="P2641" t="s">
        <v>274</v>
      </c>
      <c r="Q2641" t="str">
        <f t="shared" si="292"/>
        <v>2018</v>
      </c>
      <c r="R2641" t="str">
        <f t="shared" si="293"/>
        <v>July</v>
      </c>
      <c r="S2641" t="s">
        <v>39</v>
      </c>
      <c r="T2641" t="s">
        <v>39</v>
      </c>
    </row>
    <row r="2642" spans="1:20" x14ac:dyDescent="0.3">
      <c r="A2642" t="s">
        <v>3743</v>
      </c>
      <c r="B2642" t="s">
        <v>3634</v>
      </c>
      <c r="C2642">
        <v>4</v>
      </c>
      <c r="D2642">
        <f t="shared" si="287"/>
        <v>4</v>
      </c>
      <c r="E2642">
        <v>2052</v>
      </c>
      <c r="F2642" t="s">
        <v>115</v>
      </c>
      <c r="G2642">
        <f t="shared" si="288"/>
        <v>7000000</v>
      </c>
      <c r="H2642" s="3" t="s">
        <v>43</v>
      </c>
      <c r="I2642" t="str">
        <f t="shared" si="289"/>
        <v>100000+</v>
      </c>
      <c r="J2642" s="1">
        <f t="shared" si="290"/>
        <v>100000</v>
      </c>
      <c r="K2642" t="s">
        <v>17</v>
      </c>
      <c r="L2642" s="2">
        <v>0</v>
      </c>
      <c r="M2642" s="1">
        <f t="shared" si="291"/>
        <v>0</v>
      </c>
      <c r="N2642" t="s">
        <v>37</v>
      </c>
      <c r="O2642" t="s">
        <v>3635</v>
      </c>
      <c r="P2642" t="s">
        <v>2327</v>
      </c>
      <c r="Q2642" t="str">
        <f t="shared" si="292"/>
        <v>2017</v>
      </c>
      <c r="R2642" t="str">
        <f t="shared" si="293"/>
        <v>September</v>
      </c>
      <c r="S2642">
        <v>2.16</v>
      </c>
      <c r="T2642" t="s">
        <v>46</v>
      </c>
    </row>
    <row r="2643" spans="1:20" x14ac:dyDescent="0.3">
      <c r="A2643" t="s">
        <v>3691</v>
      </c>
      <c r="B2643" t="s">
        <v>3634</v>
      </c>
      <c r="C2643">
        <v>4.2</v>
      </c>
      <c r="D2643">
        <f t="shared" si="287"/>
        <v>5</v>
      </c>
      <c r="E2643">
        <v>79130</v>
      </c>
      <c r="F2643" t="s">
        <v>119</v>
      </c>
      <c r="G2643">
        <f t="shared" si="288"/>
        <v>23000000</v>
      </c>
      <c r="H2643" s="3" t="s">
        <v>31</v>
      </c>
      <c r="I2643" t="str">
        <f t="shared" si="289"/>
        <v>5000000+</v>
      </c>
      <c r="J2643" s="1">
        <f t="shared" si="290"/>
        <v>5000000</v>
      </c>
      <c r="K2643" t="s">
        <v>17</v>
      </c>
      <c r="L2643" s="2">
        <v>0</v>
      </c>
      <c r="M2643" s="1">
        <f t="shared" si="291"/>
        <v>0</v>
      </c>
      <c r="N2643" t="s">
        <v>37</v>
      </c>
      <c r="O2643" t="s">
        <v>3635</v>
      </c>
      <c r="P2643" t="s">
        <v>153</v>
      </c>
      <c r="Q2643" t="str">
        <f t="shared" si="292"/>
        <v>2018</v>
      </c>
      <c r="R2643" t="str">
        <f t="shared" si="293"/>
        <v>August</v>
      </c>
      <c r="S2643" t="s">
        <v>3692</v>
      </c>
      <c r="T2643" t="s">
        <v>46</v>
      </c>
    </row>
    <row r="2644" spans="1:20" x14ac:dyDescent="0.3">
      <c r="A2644" t="s">
        <v>3734</v>
      </c>
      <c r="B2644" t="s">
        <v>3634</v>
      </c>
      <c r="C2644">
        <v>4.2</v>
      </c>
      <c r="D2644">
        <f t="shared" si="287"/>
        <v>5</v>
      </c>
      <c r="E2644">
        <v>1175815</v>
      </c>
      <c r="F2644" t="s">
        <v>39</v>
      </c>
      <c r="G2644">
        <f t="shared" si="288"/>
        <v>1000</v>
      </c>
      <c r="H2644" s="3" t="s">
        <v>36</v>
      </c>
      <c r="I2644" t="str">
        <f t="shared" si="289"/>
        <v>50000000+</v>
      </c>
      <c r="J2644" s="1">
        <f t="shared" si="290"/>
        <v>50000000</v>
      </c>
      <c r="K2644" t="s">
        <v>17</v>
      </c>
      <c r="L2644" s="2">
        <v>0</v>
      </c>
      <c r="M2644" s="1">
        <f t="shared" si="291"/>
        <v>0</v>
      </c>
      <c r="N2644" t="s">
        <v>375</v>
      </c>
      <c r="O2644" t="s">
        <v>3635</v>
      </c>
      <c r="P2644" t="s">
        <v>74</v>
      </c>
      <c r="Q2644" t="str">
        <f t="shared" si="292"/>
        <v>2018</v>
      </c>
      <c r="R2644" t="str">
        <f t="shared" si="293"/>
        <v>July</v>
      </c>
      <c r="S2644" t="s">
        <v>39</v>
      </c>
      <c r="T2644" t="s">
        <v>39</v>
      </c>
    </row>
    <row r="2645" spans="1:20" x14ac:dyDescent="0.3">
      <c r="A2645" t="s">
        <v>3701</v>
      </c>
      <c r="B2645" t="s">
        <v>3634</v>
      </c>
      <c r="C2645">
        <v>4.2</v>
      </c>
      <c r="D2645">
        <f t="shared" si="287"/>
        <v>5</v>
      </c>
      <c r="E2645">
        <v>1259894</v>
      </c>
      <c r="F2645" t="s">
        <v>1367</v>
      </c>
      <c r="G2645">
        <f t="shared" si="288"/>
        <v>76000000</v>
      </c>
      <c r="H2645" s="3" t="s">
        <v>36</v>
      </c>
      <c r="I2645" t="str">
        <f t="shared" si="289"/>
        <v>50000000+</v>
      </c>
      <c r="J2645" s="1">
        <f t="shared" si="290"/>
        <v>50000000</v>
      </c>
      <c r="K2645" t="s">
        <v>17</v>
      </c>
      <c r="L2645" s="2">
        <v>0</v>
      </c>
      <c r="M2645" s="1">
        <f t="shared" si="291"/>
        <v>0</v>
      </c>
      <c r="N2645" t="s">
        <v>375</v>
      </c>
      <c r="O2645" t="s">
        <v>3635</v>
      </c>
      <c r="P2645" t="s">
        <v>86</v>
      </c>
      <c r="Q2645" t="str">
        <f t="shared" si="292"/>
        <v>2018</v>
      </c>
      <c r="R2645" t="str">
        <f t="shared" si="293"/>
        <v>August</v>
      </c>
      <c r="S2645" t="s">
        <v>39</v>
      </c>
      <c r="T2645" t="s">
        <v>71</v>
      </c>
    </row>
    <row r="2646" spans="1:20" x14ac:dyDescent="0.3">
      <c r="A2646" t="s">
        <v>3702</v>
      </c>
      <c r="B2646" t="s">
        <v>3634</v>
      </c>
      <c r="C2646">
        <v>4.0999999999999996</v>
      </c>
      <c r="D2646">
        <f t="shared" si="287"/>
        <v>5</v>
      </c>
      <c r="E2646">
        <v>486830</v>
      </c>
      <c r="F2646" t="s">
        <v>39</v>
      </c>
      <c r="G2646">
        <f t="shared" si="288"/>
        <v>1000</v>
      </c>
      <c r="H2646" s="3" t="s">
        <v>79</v>
      </c>
      <c r="I2646" t="str">
        <f t="shared" si="289"/>
        <v>10000000+</v>
      </c>
      <c r="J2646" s="1">
        <f t="shared" si="290"/>
        <v>10000000</v>
      </c>
      <c r="K2646" t="s">
        <v>17</v>
      </c>
      <c r="L2646" s="2">
        <v>0</v>
      </c>
      <c r="M2646" s="1">
        <f t="shared" si="291"/>
        <v>0</v>
      </c>
      <c r="N2646" t="s">
        <v>375</v>
      </c>
      <c r="O2646" t="s">
        <v>3635</v>
      </c>
      <c r="P2646" t="s">
        <v>326</v>
      </c>
      <c r="Q2646" t="str">
        <f t="shared" si="292"/>
        <v>2018</v>
      </c>
      <c r="R2646" t="str">
        <f t="shared" si="293"/>
        <v>June</v>
      </c>
      <c r="S2646" t="s">
        <v>39</v>
      </c>
      <c r="T2646" t="s">
        <v>39</v>
      </c>
    </row>
    <row r="2647" spans="1:20" x14ac:dyDescent="0.3">
      <c r="A2647" t="s">
        <v>3735</v>
      </c>
      <c r="B2647" t="s">
        <v>3634</v>
      </c>
      <c r="C2647">
        <v>4</v>
      </c>
      <c r="D2647">
        <f t="shared" si="287"/>
        <v>4</v>
      </c>
      <c r="E2647">
        <v>852455</v>
      </c>
      <c r="F2647" t="s">
        <v>1861</v>
      </c>
      <c r="G2647">
        <f t="shared" si="288"/>
        <v>68000000</v>
      </c>
      <c r="H2647" s="3" t="s">
        <v>79</v>
      </c>
      <c r="I2647" t="str">
        <f t="shared" si="289"/>
        <v>10000000+</v>
      </c>
      <c r="J2647" s="1">
        <f t="shared" si="290"/>
        <v>10000000</v>
      </c>
      <c r="K2647" t="s">
        <v>17</v>
      </c>
      <c r="L2647" s="2">
        <v>0</v>
      </c>
      <c r="M2647" s="1">
        <f t="shared" si="291"/>
        <v>0</v>
      </c>
      <c r="N2647" t="s">
        <v>375</v>
      </c>
      <c r="O2647" t="s">
        <v>3635</v>
      </c>
      <c r="P2647" t="s">
        <v>86</v>
      </c>
      <c r="Q2647" t="str">
        <f t="shared" si="292"/>
        <v>2018</v>
      </c>
      <c r="R2647" t="str">
        <f t="shared" si="293"/>
        <v>August</v>
      </c>
      <c r="S2647">
        <v>27</v>
      </c>
      <c r="T2647" t="s">
        <v>40</v>
      </c>
    </row>
    <row r="2648" spans="1:20" x14ac:dyDescent="0.3">
      <c r="A2648" t="s">
        <v>3722</v>
      </c>
      <c r="B2648" t="s">
        <v>3634</v>
      </c>
      <c r="C2648">
        <v>4.3</v>
      </c>
      <c r="D2648">
        <f t="shared" si="287"/>
        <v>5</v>
      </c>
      <c r="E2648">
        <v>1064076</v>
      </c>
      <c r="F2648" t="s">
        <v>39</v>
      </c>
      <c r="G2648">
        <f t="shared" si="288"/>
        <v>1000</v>
      </c>
      <c r="H2648" s="3" t="s">
        <v>36</v>
      </c>
      <c r="I2648" t="str">
        <f t="shared" si="289"/>
        <v>50000000+</v>
      </c>
      <c r="J2648" s="1">
        <f t="shared" si="290"/>
        <v>50000000</v>
      </c>
      <c r="K2648" t="s">
        <v>17</v>
      </c>
      <c r="L2648" s="2">
        <v>0</v>
      </c>
      <c r="M2648" s="1">
        <f t="shared" si="291"/>
        <v>0</v>
      </c>
      <c r="N2648" t="s">
        <v>375</v>
      </c>
      <c r="O2648" t="s">
        <v>3635</v>
      </c>
      <c r="P2648" t="s">
        <v>221</v>
      </c>
      <c r="Q2648" t="str">
        <f t="shared" si="292"/>
        <v>2018</v>
      </c>
      <c r="R2648" t="str">
        <f t="shared" si="293"/>
        <v>July</v>
      </c>
      <c r="S2648" t="s">
        <v>39</v>
      </c>
      <c r="T2648" t="s">
        <v>39</v>
      </c>
    </row>
    <row r="2649" spans="1:20" x14ac:dyDescent="0.3">
      <c r="A2649" t="s">
        <v>3694</v>
      </c>
      <c r="B2649" t="s">
        <v>3634</v>
      </c>
      <c r="C2649">
        <v>4.3</v>
      </c>
      <c r="D2649">
        <f t="shared" si="287"/>
        <v>5</v>
      </c>
      <c r="E2649">
        <v>3781770</v>
      </c>
      <c r="F2649" t="s">
        <v>39</v>
      </c>
      <c r="G2649">
        <f t="shared" si="288"/>
        <v>1000</v>
      </c>
      <c r="H2649" s="3" t="s">
        <v>403</v>
      </c>
      <c r="I2649" t="str">
        <f t="shared" si="289"/>
        <v>100000000+</v>
      </c>
      <c r="J2649" s="1">
        <f t="shared" si="290"/>
        <v>100000000</v>
      </c>
      <c r="K2649" t="s">
        <v>17</v>
      </c>
      <c r="L2649" s="2">
        <v>0</v>
      </c>
      <c r="M2649" s="1">
        <f t="shared" si="291"/>
        <v>0</v>
      </c>
      <c r="N2649" t="s">
        <v>375</v>
      </c>
      <c r="O2649" t="s">
        <v>3635</v>
      </c>
      <c r="P2649" t="s">
        <v>153</v>
      </c>
      <c r="Q2649" t="str">
        <f t="shared" si="292"/>
        <v>2018</v>
      </c>
      <c r="R2649" t="str">
        <f t="shared" si="293"/>
        <v>August</v>
      </c>
      <c r="S2649" t="s">
        <v>39</v>
      </c>
      <c r="T2649" t="s">
        <v>39</v>
      </c>
    </row>
    <row r="2650" spans="1:20" x14ac:dyDescent="0.3">
      <c r="A2650" t="s">
        <v>3736</v>
      </c>
      <c r="B2650" t="s">
        <v>3634</v>
      </c>
      <c r="C2650">
        <v>4.4000000000000004</v>
      </c>
      <c r="D2650">
        <f t="shared" si="287"/>
        <v>5</v>
      </c>
      <c r="E2650">
        <v>900064</v>
      </c>
      <c r="F2650" t="s">
        <v>435</v>
      </c>
      <c r="G2650">
        <f t="shared" si="288"/>
        <v>13000000</v>
      </c>
      <c r="H2650" s="3" t="s">
        <v>79</v>
      </c>
      <c r="I2650" t="str">
        <f t="shared" si="289"/>
        <v>10000000+</v>
      </c>
      <c r="J2650" s="1">
        <f t="shared" si="290"/>
        <v>10000000</v>
      </c>
      <c r="K2650" t="s">
        <v>17</v>
      </c>
      <c r="L2650" s="2">
        <v>0</v>
      </c>
      <c r="M2650" s="1">
        <f t="shared" si="291"/>
        <v>0</v>
      </c>
      <c r="N2650" t="s">
        <v>375</v>
      </c>
      <c r="O2650" t="s">
        <v>3635</v>
      </c>
      <c r="P2650" t="s">
        <v>74</v>
      </c>
      <c r="Q2650" t="str">
        <f t="shared" si="292"/>
        <v>2018</v>
      </c>
      <c r="R2650" t="str">
        <f t="shared" si="293"/>
        <v>July</v>
      </c>
      <c r="S2650" t="s">
        <v>958</v>
      </c>
      <c r="T2650" t="s">
        <v>71</v>
      </c>
    </row>
    <row r="2651" spans="1:20" x14ac:dyDescent="0.3">
      <c r="A2651" t="s">
        <v>3744</v>
      </c>
      <c r="B2651" t="s">
        <v>3634</v>
      </c>
      <c r="C2651">
        <v>4.4000000000000004</v>
      </c>
      <c r="D2651">
        <f t="shared" si="287"/>
        <v>5</v>
      </c>
      <c r="E2651">
        <v>624557</v>
      </c>
      <c r="F2651" t="s">
        <v>191</v>
      </c>
      <c r="G2651">
        <f t="shared" si="288"/>
        <v>56000000</v>
      </c>
      <c r="H2651" s="3" t="s">
        <v>79</v>
      </c>
      <c r="I2651" t="str">
        <f t="shared" si="289"/>
        <v>10000000+</v>
      </c>
      <c r="J2651" s="1">
        <f t="shared" si="290"/>
        <v>10000000</v>
      </c>
      <c r="K2651" t="s">
        <v>17</v>
      </c>
      <c r="L2651" s="2">
        <v>0</v>
      </c>
      <c r="M2651" s="1">
        <f t="shared" si="291"/>
        <v>0</v>
      </c>
      <c r="N2651" t="s">
        <v>375</v>
      </c>
      <c r="O2651" t="s">
        <v>3635</v>
      </c>
      <c r="P2651" t="s">
        <v>248</v>
      </c>
      <c r="Q2651" t="str">
        <f t="shared" si="292"/>
        <v>2018</v>
      </c>
      <c r="R2651" t="str">
        <f t="shared" si="293"/>
        <v>July</v>
      </c>
      <c r="S2651" t="s">
        <v>3745</v>
      </c>
      <c r="T2651" t="s">
        <v>535</v>
      </c>
    </row>
    <row r="2652" spans="1:20" x14ac:dyDescent="0.3">
      <c r="A2652" t="s">
        <v>3704</v>
      </c>
      <c r="B2652" t="s">
        <v>3634</v>
      </c>
      <c r="C2652">
        <v>4.2</v>
      </c>
      <c r="D2652">
        <f t="shared" si="287"/>
        <v>5</v>
      </c>
      <c r="E2652">
        <v>423138</v>
      </c>
      <c r="F2652" t="s">
        <v>39</v>
      </c>
      <c r="G2652">
        <f t="shared" si="288"/>
        <v>1000</v>
      </c>
      <c r="H2652" s="3" t="s">
        <v>79</v>
      </c>
      <c r="I2652" t="str">
        <f t="shared" si="289"/>
        <v>10000000+</v>
      </c>
      <c r="J2652" s="1">
        <f t="shared" si="290"/>
        <v>10000000</v>
      </c>
      <c r="K2652" t="s">
        <v>17</v>
      </c>
      <c r="L2652" s="2">
        <v>0</v>
      </c>
      <c r="M2652" s="1">
        <f t="shared" si="291"/>
        <v>0</v>
      </c>
      <c r="N2652" t="s">
        <v>375</v>
      </c>
      <c r="O2652" t="s">
        <v>3635</v>
      </c>
      <c r="P2652" t="s">
        <v>533</v>
      </c>
      <c r="Q2652" t="str">
        <f t="shared" si="292"/>
        <v>2018</v>
      </c>
      <c r="R2652" t="str">
        <f t="shared" si="293"/>
        <v>July</v>
      </c>
      <c r="S2652" t="s">
        <v>39</v>
      </c>
      <c r="T2652" t="s">
        <v>39</v>
      </c>
    </row>
    <row r="2653" spans="1:20" x14ac:dyDescent="0.3">
      <c r="A2653" t="s">
        <v>3746</v>
      </c>
      <c r="B2653" t="s">
        <v>3634</v>
      </c>
      <c r="C2653">
        <v>4.2</v>
      </c>
      <c r="D2653">
        <f t="shared" si="287"/>
        <v>5</v>
      </c>
      <c r="E2653">
        <v>522018</v>
      </c>
      <c r="F2653" t="s">
        <v>39</v>
      </c>
      <c r="G2653">
        <f t="shared" si="288"/>
        <v>1000</v>
      </c>
      <c r="H2653" s="3" t="s">
        <v>79</v>
      </c>
      <c r="I2653" t="str">
        <f t="shared" si="289"/>
        <v>10000000+</v>
      </c>
      <c r="J2653" s="1">
        <f t="shared" si="290"/>
        <v>10000000</v>
      </c>
      <c r="K2653" t="s">
        <v>17</v>
      </c>
      <c r="L2653" s="2">
        <v>0</v>
      </c>
      <c r="M2653" s="1">
        <f t="shared" si="291"/>
        <v>0</v>
      </c>
      <c r="N2653" t="s">
        <v>375</v>
      </c>
      <c r="O2653" t="s">
        <v>3635</v>
      </c>
      <c r="P2653" t="s">
        <v>153</v>
      </c>
      <c r="Q2653" t="str">
        <f t="shared" si="292"/>
        <v>2018</v>
      </c>
      <c r="R2653" t="str">
        <f t="shared" si="293"/>
        <v>August</v>
      </c>
      <c r="S2653" t="s">
        <v>39</v>
      </c>
      <c r="T2653" t="s">
        <v>39</v>
      </c>
    </row>
    <row r="2654" spans="1:20" x14ac:dyDescent="0.3">
      <c r="A2654" t="s">
        <v>3731</v>
      </c>
      <c r="B2654" t="s">
        <v>3634</v>
      </c>
      <c r="C2654">
        <v>4</v>
      </c>
      <c r="D2654">
        <f t="shared" si="287"/>
        <v>4</v>
      </c>
      <c r="E2654">
        <v>33249</v>
      </c>
      <c r="F2654" t="s">
        <v>836</v>
      </c>
      <c r="G2654">
        <f t="shared" si="288"/>
        <v>8400000</v>
      </c>
      <c r="H2654" s="3" t="s">
        <v>56</v>
      </c>
      <c r="I2654" t="str">
        <f t="shared" si="289"/>
        <v>1000000+</v>
      </c>
      <c r="J2654" s="1">
        <f t="shared" si="290"/>
        <v>1000000</v>
      </c>
      <c r="K2654" t="s">
        <v>17</v>
      </c>
      <c r="L2654" s="2">
        <v>0</v>
      </c>
      <c r="M2654" s="1">
        <f t="shared" si="291"/>
        <v>0</v>
      </c>
      <c r="N2654" t="s">
        <v>18</v>
      </c>
      <c r="O2654" t="s">
        <v>3635</v>
      </c>
      <c r="P2654" t="s">
        <v>3732</v>
      </c>
      <c r="Q2654" t="str">
        <f t="shared" si="292"/>
        <v>2015</v>
      </c>
      <c r="R2654" t="str">
        <f t="shared" si="293"/>
        <v>March</v>
      </c>
      <c r="S2654" t="s">
        <v>3733</v>
      </c>
      <c r="T2654" t="s">
        <v>51</v>
      </c>
    </row>
    <row r="2655" spans="1:20" x14ac:dyDescent="0.3">
      <c r="A2655" t="s">
        <v>3691</v>
      </c>
      <c r="B2655" t="s">
        <v>3634</v>
      </c>
      <c r="C2655">
        <v>4.2</v>
      </c>
      <c r="D2655">
        <f t="shared" si="287"/>
        <v>5</v>
      </c>
      <c r="E2655">
        <v>79130</v>
      </c>
      <c r="F2655" t="s">
        <v>119</v>
      </c>
      <c r="G2655">
        <f t="shared" si="288"/>
        <v>23000000</v>
      </c>
      <c r="H2655" s="3" t="s">
        <v>31</v>
      </c>
      <c r="I2655" t="str">
        <f t="shared" si="289"/>
        <v>5000000+</v>
      </c>
      <c r="J2655" s="1">
        <f t="shared" si="290"/>
        <v>5000000</v>
      </c>
      <c r="K2655" t="s">
        <v>17</v>
      </c>
      <c r="L2655" s="2">
        <v>0</v>
      </c>
      <c r="M2655" s="1">
        <f t="shared" si="291"/>
        <v>0</v>
      </c>
      <c r="N2655" t="s">
        <v>37</v>
      </c>
      <c r="O2655" t="s">
        <v>3635</v>
      </c>
      <c r="P2655" t="s">
        <v>153</v>
      </c>
      <c r="Q2655" t="str">
        <f t="shared" si="292"/>
        <v>2018</v>
      </c>
      <c r="R2655" t="str">
        <f t="shared" si="293"/>
        <v>August</v>
      </c>
      <c r="S2655" t="s">
        <v>3692</v>
      </c>
      <c r="T2655" t="s">
        <v>46</v>
      </c>
    </row>
    <row r="2656" spans="1:20" x14ac:dyDescent="0.3">
      <c r="A2656" t="s">
        <v>3747</v>
      </c>
      <c r="B2656" t="s">
        <v>3748</v>
      </c>
      <c r="C2656">
        <v>4</v>
      </c>
      <c r="D2656">
        <f t="shared" si="287"/>
        <v>4</v>
      </c>
      <c r="E2656">
        <v>141613</v>
      </c>
      <c r="F2656" t="s">
        <v>364</v>
      </c>
      <c r="G2656">
        <f t="shared" si="288"/>
        <v>22000000</v>
      </c>
      <c r="H2656" s="3" t="s">
        <v>79</v>
      </c>
      <c r="I2656" t="str">
        <f t="shared" si="289"/>
        <v>10000000+</v>
      </c>
      <c r="J2656" s="1">
        <f t="shared" si="290"/>
        <v>10000000</v>
      </c>
      <c r="K2656" t="s">
        <v>17</v>
      </c>
      <c r="L2656" s="2">
        <v>0</v>
      </c>
      <c r="M2656" s="1">
        <f t="shared" si="291"/>
        <v>0</v>
      </c>
      <c r="N2656" t="s">
        <v>37</v>
      </c>
      <c r="O2656" t="s">
        <v>3749</v>
      </c>
      <c r="P2656" t="s">
        <v>74</v>
      </c>
      <c r="Q2656" t="str">
        <f t="shared" si="292"/>
        <v>2018</v>
      </c>
      <c r="R2656" t="str">
        <f t="shared" si="293"/>
        <v>July</v>
      </c>
      <c r="S2656" t="s">
        <v>3750</v>
      </c>
      <c r="T2656" t="s">
        <v>46</v>
      </c>
    </row>
    <row r="2657" spans="1:20" x14ac:dyDescent="0.3">
      <c r="A2657" t="s">
        <v>3751</v>
      </c>
      <c r="B2657" t="s">
        <v>3748</v>
      </c>
      <c r="C2657">
        <v>4.5</v>
      </c>
      <c r="D2657">
        <f t="shared" si="287"/>
        <v>5</v>
      </c>
      <c r="E2657">
        <v>6210998</v>
      </c>
      <c r="F2657" t="s">
        <v>164</v>
      </c>
      <c r="G2657">
        <f t="shared" si="288"/>
        <v>15000000</v>
      </c>
      <c r="H2657" s="3" t="s">
        <v>403</v>
      </c>
      <c r="I2657" t="str">
        <f t="shared" si="289"/>
        <v>100000000+</v>
      </c>
      <c r="J2657" s="1">
        <f t="shared" si="290"/>
        <v>100000000</v>
      </c>
      <c r="K2657" t="s">
        <v>17</v>
      </c>
      <c r="L2657" s="2">
        <v>0</v>
      </c>
      <c r="M2657" s="1">
        <f t="shared" si="291"/>
        <v>0</v>
      </c>
      <c r="N2657" t="s">
        <v>18</v>
      </c>
      <c r="O2657" t="s">
        <v>3749</v>
      </c>
      <c r="P2657" t="s">
        <v>86</v>
      </c>
      <c r="Q2657" t="str">
        <f t="shared" si="292"/>
        <v>2018</v>
      </c>
      <c r="R2657" t="str">
        <f t="shared" si="293"/>
        <v>August</v>
      </c>
      <c r="S2657" t="s">
        <v>3752</v>
      </c>
      <c r="T2657" t="s">
        <v>71</v>
      </c>
    </row>
    <row r="2658" spans="1:20" x14ac:dyDescent="0.3">
      <c r="A2658" t="s">
        <v>3753</v>
      </c>
      <c r="B2658" t="s">
        <v>3748</v>
      </c>
      <c r="C2658">
        <v>4.5999999999999996</v>
      </c>
      <c r="D2658">
        <f t="shared" si="287"/>
        <v>5</v>
      </c>
      <c r="E2658">
        <v>591312</v>
      </c>
      <c r="F2658" t="s">
        <v>39</v>
      </c>
      <c r="G2658">
        <f t="shared" si="288"/>
        <v>1000</v>
      </c>
      <c r="H2658" s="3" t="s">
        <v>79</v>
      </c>
      <c r="I2658" t="str">
        <f t="shared" si="289"/>
        <v>10000000+</v>
      </c>
      <c r="J2658" s="1">
        <f t="shared" si="290"/>
        <v>10000000</v>
      </c>
      <c r="K2658" t="s">
        <v>17</v>
      </c>
      <c r="L2658" s="2">
        <v>0</v>
      </c>
      <c r="M2658" s="1">
        <f t="shared" si="291"/>
        <v>0</v>
      </c>
      <c r="N2658" t="s">
        <v>18</v>
      </c>
      <c r="O2658" t="s">
        <v>3749</v>
      </c>
      <c r="P2658" t="s">
        <v>86</v>
      </c>
      <c r="Q2658" t="str">
        <f t="shared" si="292"/>
        <v>2018</v>
      </c>
      <c r="R2658" t="str">
        <f t="shared" si="293"/>
        <v>August</v>
      </c>
      <c r="S2658" t="s">
        <v>39</v>
      </c>
      <c r="T2658" t="s">
        <v>39</v>
      </c>
    </row>
    <row r="2659" spans="1:20" x14ac:dyDescent="0.3">
      <c r="A2659" t="s">
        <v>3754</v>
      </c>
      <c r="B2659" t="s">
        <v>3748</v>
      </c>
      <c r="C2659">
        <v>4.3</v>
      </c>
      <c r="D2659">
        <f t="shared" si="287"/>
        <v>5</v>
      </c>
      <c r="E2659">
        <v>94294</v>
      </c>
      <c r="F2659" t="s">
        <v>336</v>
      </c>
      <c r="G2659">
        <f t="shared" si="288"/>
        <v>30000000</v>
      </c>
      <c r="H2659" s="3" t="s">
        <v>79</v>
      </c>
      <c r="I2659" t="str">
        <f t="shared" si="289"/>
        <v>10000000+</v>
      </c>
      <c r="J2659" s="1">
        <f t="shared" si="290"/>
        <v>10000000</v>
      </c>
      <c r="K2659" t="s">
        <v>17</v>
      </c>
      <c r="L2659" s="2">
        <v>0</v>
      </c>
      <c r="M2659" s="1">
        <f t="shared" si="291"/>
        <v>0</v>
      </c>
      <c r="N2659" t="s">
        <v>18</v>
      </c>
      <c r="O2659" t="s">
        <v>3749</v>
      </c>
      <c r="P2659" t="s">
        <v>274</v>
      </c>
      <c r="Q2659" t="str">
        <f t="shared" si="292"/>
        <v>2018</v>
      </c>
      <c r="R2659" t="str">
        <f t="shared" si="293"/>
        <v>July</v>
      </c>
      <c r="S2659" t="s">
        <v>3755</v>
      </c>
      <c r="T2659" t="s">
        <v>71</v>
      </c>
    </row>
    <row r="2660" spans="1:20" x14ac:dyDescent="0.3">
      <c r="A2660" t="s">
        <v>3756</v>
      </c>
      <c r="B2660" t="s">
        <v>3748</v>
      </c>
      <c r="C2660">
        <v>4.2</v>
      </c>
      <c r="D2660">
        <f t="shared" si="287"/>
        <v>5</v>
      </c>
      <c r="E2660">
        <v>608753</v>
      </c>
      <c r="F2660" t="s">
        <v>336</v>
      </c>
      <c r="G2660">
        <f t="shared" si="288"/>
        <v>30000000</v>
      </c>
      <c r="H2660" s="3" t="s">
        <v>79</v>
      </c>
      <c r="I2660" t="str">
        <f t="shared" si="289"/>
        <v>10000000+</v>
      </c>
      <c r="J2660" s="1">
        <f t="shared" si="290"/>
        <v>10000000</v>
      </c>
      <c r="K2660" t="s">
        <v>17</v>
      </c>
      <c r="L2660" s="2">
        <v>0</v>
      </c>
      <c r="M2660" s="1">
        <f t="shared" si="291"/>
        <v>0</v>
      </c>
      <c r="N2660" t="s">
        <v>18</v>
      </c>
      <c r="O2660" t="s">
        <v>3749</v>
      </c>
      <c r="P2660" t="s">
        <v>274</v>
      </c>
      <c r="Q2660" t="str">
        <f t="shared" si="292"/>
        <v>2018</v>
      </c>
      <c r="R2660" t="str">
        <f t="shared" si="293"/>
        <v>July</v>
      </c>
      <c r="S2660" t="s">
        <v>3755</v>
      </c>
      <c r="T2660" t="s">
        <v>71</v>
      </c>
    </row>
    <row r="2661" spans="1:20" x14ac:dyDescent="0.3">
      <c r="A2661" t="s">
        <v>3757</v>
      </c>
      <c r="B2661" t="s">
        <v>3748</v>
      </c>
      <c r="C2661">
        <v>4.3</v>
      </c>
      <c r="D2661">
        <f t="shared" si="287"/>
        <v>5</v>
      </c>
      <c r="E2661">
        <v>38961</v>
      </c>
      <c r="F2661" t="s">
        <v>227</v>
      </c>
      <c r="G2661">
        <f t="shared" si="288"/>
        <v>27000000</v>
      </c>
      <c r="H2661" s="3" t="s">
        <v>31</v>
      </c>
      <c r="I2661" t="str">
        <f t="shared" si="289"/>
        <v>5000000+</v>
      </c>
      <c r="J2661" s="1">
        <f t="shared" si="290"/>
        <v>5000000</v>
      </c>
      <c r="K2661" t="s">
        <v>17</v>
      </c>
      <c r="L2661" s="2">
        <v>0</v>
      </c>
      <c r="M2661" s="1">
        <f t="shared" si="291"/>
        <v>0</v>
      </c>
      <c r="N2661" t="s">
        <v>18</v>
      </c>
      <c r="O2661" t="s">
        <v>3749</v>
      </c>
      <c r="P2661" t="s">
        <v>153</v>
      </c>
      <c r="Q2661" t="str">
        <f t="shared" si="292"/>
        <v>2018</v>
      </c>
      <c r="R2661" t="str">
        <f t="shared" si="293"/>
        <v>August</v>
      </c>
      <c r="S2661" t="s">
        <v>3758</v>
      </c>
      <c r="T2661" t="s">
        <v>245</v>
      </c>
    </row>
    <row r="2662" spans="1:20" x14ac:dyDescent="0.3">
      <c r="A2662" t="s">
        <v>3759</v>
      </c>
      <c r="B2662" t="s">
        <v>3748</v>
      </c>
      <c r="C2662">
        <v>4.5999999999999996</v>
      </c>
      <c r="D2662">
        <f t="shared" si="287"/>
        <v>5</v>
      </c>
      <c r="E2662">
        <v>5916606</v>
      </c>
      <c r="F2662" t="s">
        <v>39</v>
      </c>
      <c r="G2662">
        <f t="shared" si="288"/>
        <v>1000</v>
      </c>
      <c r="H2662" s="3" t="s">
        <v>403</v>
      </c>
      <c r="I2662" t="str">
        <f t="shared" si="289"/>
        <v>100000000+</v>
      </c>
      <c r="J2662" s="1">
        <f t="shared" si="290"/>
        <v>100000000</v>
      </c>
      <c r="K2662" t="s">
        <v>17</v>
      </c>
      <c r="L2662" s="2">
        <v>0</v>
      </c>
      <c r="M2662" s="1">
        <f t="shared" si="291"/>
        <v>0</v>
      </c>
      <c r="N2662" t="s">
        <v>37</v>
      </c>
      <c r="O2662" t="s">
        <v>3749</v>
      </c>
      <c r="P2662" t="s">
        <v>2864</v>
      </c>
      <c r="Q2662" t="str">
        <f t="shared" si="292"/>
        <v>2018</v>
      </c>
      <c r="R2662" t="str">
        <f t="shared" si="293"/>
        <v>August</v>
      </c>
      <c r="S2662" t="s">
        <v>39</v>
      </c>
      <c r="T2662" t="s">
        <v>39</v>
      </c>
    </row>
    <row r="2663" spans="1:20" x14ac:dyDescent="0.3">
      <c r="A2663" t="s">
        <v>3760</v>
      </c>
      <c r="B2663" t="s">
        <v>3748</v>
      </c>
      <c r="C2663">
        <v>4.4000000000000004</v>
      </c>
      <c r="D2663">
        <f t="shared" si="287"/>
        <v>5</v>
      </c>
      <c r="E2663">
        <v>441473</v>
      </c>
      <c r="F2663" t="s">
        <v>39</v>
      </c>
      <c r="G2663">
        <f t="shared" si="288"/>
        <v>1000</v>
      </c>
      <c r="H2663" s="3" t="s">
        <v>79</v>
      </c>
      <c r="I2663" t="str">
        <f t="shared" si="289"/>
        <v>10000000+</v>
      </c>
      <c r="J2663" s="1">
        <f t="shared" si="290"/>
        <v>10000000</v>
      </c>
      <c r="K2663" t="s">
        <v>17</v>
      </c>
      <c r="L2663" s="2">
        <v>0</v>
      </c>
      <c r="M2663" s="1">
        <f t="shared" si="291"/>
        <v>0</v>
      </c>
      <c r="N2663" t="s">
        <v>18</v>
      </c>
      <c r="O2663" t="s">
        <v>3749</v>
      </c>
      <c r="P2663" t="s">
        <v>103</v>
      </c>
      <c r="Q2663" t="str">
        <f t="shared" si="292"/>
        <v>2018</v>
      </c>
      <c r="R2663" t="str">
        <f t="shared" si="293"/>
        <v>July</v>
      </c>
      <c r="S2663" t="s">
        <v>39</v>
      </c>
      <c r="T2663" t="s">
        <v>39</v>
      </c>
    </row>
    <row r="2664" spans="1:20" x14ac:dyDescent="0.3">
      <c r="A2664" t="s">
        <v>3761</v>
      </c>
      <c r="B2664" t="s">
        <v>3748</v>
      </c>
      <c r="C2664">
        <v>4.4000000000000004</v>
      </c>
      <c r="D2664">
        <f t="shared" si="287"/>
        <v>5</v>
      </c>
      <c r="E2664">
        <v>2788923</v>
      </c>
      <c r="F2664" t="s">
        <v>39</v>
      </c>
      <c r="G2664">
        <f t="shared" si="288"/>
        <v>1000</v>
      </c>
      <c r="H2664" s="3" t="s">
        <v>403</v>
      </c>
      <c r="I2664" t="str">
        <f t="shared" si="289"/>
        <v>100000000+</v>
      </c>
      <c r="J2664" s="1">
        <f t="shared" si="290"/>
        <v>100000000</v>
      </c>
      <c r="K2664" t="s">
        <v>17</v>
      </c>
      <c r="L2664" s="2">
        <v>0</v>
      </c>
      <c r="M2664" s="1">
        <f t="shared" si="291"/>
        <v>0</v>
      </c>
      <c r="N2664" t="s">
        <v>37</v>
      </c>
      <c r="O2664" t="s">
        <v>3749</v>
      </c>
      <c r="P2664" t="s">
        <v>103</v>
      </c>
      <c r="Q2664" t="str">
        <f t="shared" si="292"/>
        <v>2018</v>
      </c>
      <c r="R2664" t="str">
        <f t="shared" si="293"/>
        <v>July</v>
      </c>
      <c r="S2664" t="s">
        <v>39</v>
      </c>
      <c r="T2664" t="s">
        <v>39</v>
      </c>
    </row>
    <row r="2665" spans="1:20" x14ac:dyDescent="0.3">
      <c r="A2665" t="s">
        <v>3762</v>
      </c>
      <c r="B2665" t="s">
        <v>3748</v>
      </c>
      <c r="C2665">
        <v>4.5</v>
      </c>
      <c r="D2665">
        <f t="shared" si="287"/>
        <v>5</v>
      </c>
      <c r="E2665">
        <v>973270</v>
      </c>
      <c r="F2665" t="s">
        <v>78</v>
      </c>
      <c r="G2665">
        <f t="shared" si="288"/>
        <v>20000000</v>
      </c>
      <c r="H2665" s="3" t="s">
        <v>36</v>
      </c>
      <c r="I2665" t="str">
        <f t="shared" si="289"/>
        <v>50000000+</v>
      </c>
      <c r="J2665" s="1">
        <f t="shared" si="290"/>
        <v>50000000</v>
      </c>
      <c r="K2665" t="s">
        <v>17</v>
      </c>
      <c r="L2665" s="2">
        <v>0</v>
      </c>
      <c r="M2665" s="1">
        <f t="shared" si="291"/>
        <v>0</v>
      </c>
      <c r="N2665" t="s">
        <v>37</v>
      </c>
      <c r="O2665" t="s">
        <v>3749</v>
      </c>
      <c r="P2665" t="s">
        <v>2864</v>
      </c>
      <c r="Q2665" t="str">
        <f t="shared" si="292"/>
        <v>2018</v>
      </c>
      <c r="R2665" t="str">
        <f t="shared" si="293"/>
        <v>August</v>
      </c>
      <c r="S2665" t="s">
        <v>3067</v>
      </c>
      <c r="T2665" t="s">
        <v>71</v>
      </c>
    </row>
    <row r="2666" spans="1:20" x14ac:dyDescent="0.3">
      <c r="A2666" t="s">
        <v>3763</v>
      </c>
      <c r="B2666" t="s">
        <v>3748</v>
      </c>
      <c r="C2666">
        <v>4.3</v>
      </c>
      <c r="D2666">
        <f t="shared" si="287"/>
        <v>5</v>
      </c>
      <c r="E2666">
        <v>909226</v>
      </c>
      <c r="F2666" t="s">
        <v>495</v>
      </c>
      <c r="G2666">
        <f t="shared" si="288"/>
        <v>42000000</v>
      </c>
      <c r="H2666" s="3" t="s">
        <v>403</v>
      </c>
      <c r="I2666" t="str">
        <f t="shared" si="289"/>
        <v>100000000+</v>
      </c>
      <c r="J2666" s="1">
        <f t="shared" si="290"/>
        <v>100000000</v>
      </c>
      <c r="K2666" t="s">
        <v>17</v>
      </c>
      <c r="L2666" s="2">
        <v>0</v>
      </c>
      <c r="M2666" s="1">
        <f t="shared" si="291"/>
        <v>0</v>
      </c>
      <c r="N2666" t="s">
        <v>37</v>
      </c>
      <c r="O2666" t="s">
        <v>3749</v>
      </c>
      <c r="P2666" t="s">
        <v>74</v>
      </c>
      <c r="Q2666" t="str">
        <f t="shared" si="292"/>
        <v>2018</v>
      </c>
      <c r="R2666" t="str">
        <f t="shared" si="293"/>
        <v>July</v>
      </c>
      <c r="S2666" t="s">
        <v>3764</v>
      </c>
      <c r="T2666" t="s">
        <v>46</v>
      </c>
    </row>
    <row r="2667" spans="1:20" x14ac:dyDescent="0.3">
      <c r="A2667" t="s">
        <v>3765</v>
      </c>
      <c r="B2667" t="s">
        <v>3748</v>
      </c>
      <c r="C2667">
        <v>4.2</v>
      </c>
      <c r="D2667">
        <f t="shared" si="287"/>
        <v>5</v>
      </c>
      <c r="E2667">
        <v>1573054</v>
      </c>
      <c r="F2667" t="s">
        <v>39</v>
      </c>
      <c r="G2667">
        <f t="shared" si="288"/>
        <v>1000</v>
      </c>
      <c r="H2667" s="3" t="s">
        <v>36</v>
      </c>
      <c r="I2667" t="str">
        <f t="shared" si="289"/>
        <v>50000000+</v>
      </c>
      <c r="J2667" s="1">
        <f t="shared" si="290"/>
        <v>50000000</v>
      </c>
      <c r="K2667" t="s">
        <v>17</v>
      </c>
      <c r="L2667" s="2">
        <v>0</v>
      </c>
      <c r="M2667" s="1">
        <f t="shared" si="291"/>
        <v>0</v>
      </c>
      <c r="N2667" t="s">
        <v>18</v>
      </c>
      <c r="O2667" t="s">
        <v>3749</v>
      </c>
      <c r="P2667" t="s">
        <v>153</v>
      </c>
      <c r="Q2667" t="str">
        <f t="shared" si="292"/>
        <v>2018</v>
      </c>
      <c r="R2667" t="str">
        <f t="shared" si="293"/>
        <v>August</v>
      </c>
      <c r="S2667" t="s">
        <v>39</v>
      </c>
      <c r="T2667" t="s">
        <v>40</v>
      </c>
    </row>
    <row r="2668" spans="1:20" x14ac:dyDescent="0.3">
      <c r="A2668" t="s">
        <v>3766</v>
      </c>
      <c r="B2668" t="s">
        <v>3748</v>
      </c>
      <c r="C2668">
        <v>4.2</v>
      </c>
      <c r="D2668">
        <f t="shared" si="287"/>
        <v>5</v>
      </c>
      <c r="E2668">
        <v>857923</v>
      </c>
      <c r="F2668" t="s">
        <v>276</v>
      </c>
      <c r="G2668">
        <f t="shared" si="288"/>
        <v>18000000</v>
      </c>
      <c r="H2668" s="3" t="s">
        <v>36</v>
      </c>
      <c r="I2668" t="str">
        <f t="shared" si="289"/>
        <v>50000000+</v>
      </c>
      <c r="J2668" s="1">
        <f t="shared" si="290"/>
        <v>50000000</v>
      </c>
      <c r="K2668" t="s">
        <v>17</v>
      </c>
      <c r="L2668" s="2">
        <v>0</v>
      </c>
      <c r="M2668" s="1">
        <f t="shared" si="291"/>
        <v>0</v>
      </c>
      <c r="N2668" t="s">
        <v>18</v>
      </c>
      <c r="O2668" t="s">
        <v>3749</v>
      </c>
      <c r="P2668" t="s">
        <v>74</v>
      </c>
      <c r="Q2668" t="str">
        <f t="shared" si="292"/>
        <v>2018</v>
      </c>
      <c r="R2668" t="str">
        <f t="shared" si="293"/>
        <v>July</v>
      </c>
      <c r="S2668" t="s">
        <v>3767</v>
      </c>
      <c r="T2668" t="s">
        <v>71</v>
      </c>
    </row>
    <row r="2669" spans="1:20" x14ac:dyDescent="0.3">
      <c r="A2669" t="s">
        <v>3768</v>
      </c>
      <c r="B2669" t="s">
        <v>3748</v>
      </c>
      <c r="C2669">
        <v>4.4000000000000004</v>
      </c>
      <c r="D2669">
        <f t="shared" si="287"/>
        <v>5</v>
      </c>
      <c r="E2669">
        <v>35563</v>
      </c>
      <c r="F2669" t="s">
        <v>110</v>
      </c>
      <c r="G2669">
        <f t="shared" si="288"/>
        <v>4200000</v>
      </c>
      <c r="H2669" s="3" t="s">
        <v>56</v>
      </c>
      <c r="I2669" t="str">
        <f t="shared" si="289"/>
        <v>1000000+</v>
      </c>
      <c r="J2669" s="1">
        <f t="shared" si="290"/>
        <v>1000000</v>
      </c>
      <c r="K2669" t="s">
        <v>17</v>
      </c>
      <c r="L2669" s="2">
        <v>0</v>
      </c>
      <c r="M2669" s="1">
        <f t="shared" si="291"/>
        <v>0</v>
      </c>
      <c r="N2669" t="s">
        <v>18</v>
      </c>
      <c r="O2669" t="s">
        <v>3749</v>
      </c>
      <c r="P2669" t="s">
        <v>274</v>
      </c>
      <c r="Q2669" t="str">
        <f t="shared" si="292"/>
        <v>2018</v>
      </c>
      <c r="R2669" t="str">
        <f t="shared" si="293"/>
        <v>July</v>
      </c>
      <c r="S2669" t="s">
        <v>3769</v>
      </c>
      <c r="T2669" t="s">
        <v>71</v>
      </c>
    </row>
    <row r="2670" spans="1:20" x14ac:dyDescent="0.3">
      <c r="A2670" t="s">
        <v>3770</v>
      </c>
      <c r="B2670" t="s">
        <v>3748</v>
      </c>
      <c r="C2670">
        <v>4.5999999999999996</v>
      </c>
      <c r="D2670">
        <f t="shared" si="287"/>
        <v>5</v>
      </c>
      <c r="E2670">
        <v>85858</v>
      </c>
      <c r="F2670" t="s">
        <v>39</v>
      </c>
      <c r="G2670">
        <f t="shared" si="288"/>
        <v>1000</v>
      </c>
      <c r="H2670" s="3" t="s">
        <v>79</v>
      </c>
      <c r="I2670" t="str">
        <f t="shared" si="289"/>
        <v>10000000+</v>
      </c>
      <c r="J2670" s="1">
        <f t="shared" si="290"/>
        <v>10000000</v>
      </c>
      <c r="K2670" t="s">
        <v>17</v>
      </c>
      <c r="L2670" s="2">
        <v>0</v>
      </c>
      <c r="M2670" s="1">
        <f t="shared" si="291"/>
        <v>0</v>
      </c>
      <c r="N2670" t="s">
        <v>18</v>
      </c>
      <c r="O2670" t="s">
        <v>3749</v>
      </c>
      <c r="P2670" t="s">
        <v>103</v>
      </c>
      <c r="Q2670" t="str">
        <f t="shared" si="292"/>
        <v>2018</v>
      </c>
      <c r="R2670" t="str">
        <f t="shared" si="293"/>
        <v>July</v>
      </c>
      <c r="S2670" t="s">
        <v>39</v>
      </c>
      <c r="T2670" t="s">
        <v>39</v>
      </c>
    </row>
    <row r="2671" spans="1:20" x14ac:dyDescent="0.3">
      <c r="A2671" t="s">
        <v>3771</v>
      </c>
      <c r="B2671" t="s">
        <v>3748</v>
      </c>
      <c r="C2671">
        <v>4.2</v>
      </c>
      <c r="D2671">
        <f t="shared" si="287"/>
        <v>5</v>
      </c>
      <c r="E2671">
        <v>106798</v>
      </c>
      <c r="F2671" t="s">
        <v>336</v>
      </c>
      <c r="G2671">
        <f t="shared" si="288"/>
        <v>30000000</v>
      </c>
      <c r="H2671" s="3" t="s">
        <v>31</v>
      </c>
      <c r="I2671" t="str">
        <f t="shared" si="289"/>
        <v>5000000+</v>
      </c>
      <c r="J2671" s="1">
        <f t="shared" si="290"/>
        <v>5000000</v>
      </c>
      <c r="K2671" t="s">
        <v>17</v>
      </c>
      <c r="L2671" s="2">
        <v>0</v>
      </c>
      <c r="M2671" s="1">
        <f t="shared" si="291"/>
        <v>0</v>
      </c>
      <c r="N2671" t="s">
        <v>18</v>
      </c>
      <c r="O2671" t="s">
        <v>3749</v>
      </c>
      <c r="P2671" t="s">
        <v>274</v>
      </c>
      <c r="Q2671" t="str">
        <f t="shared" si="292"/>
        <v>2018</v>
      </c>
      <c r="R2671" t="str">
        <f t="shared" si="293"/>
        <v>July</v>
      </c>
      <c r="S2671" t="s">
        <v>3755</v>
      </c>
      <c r="T2671" t="s">
        <v>71</v>
      </c>
    </row>
    <row r="2672" spans="1:20" x14ac:dyDescent="0.3">
      <c r="A2672" t="s">
        <v>3772</v>
      </c>
      <c r="B2672" t="s">
        <v>3748</v>
      </c>
      <c r="C2672">
        <v>3.6</v>
      </c>
      <c r="D2672">
        <f t="shared" si="287"/>
        <v>4</v>
      </c>
      <c r="E2672">
        <v>8820</v>
      </c>
      <c r="F2672" t="s">
        <v>60</v>
      </c>
      <c r="G2672">
        <f t="shared" si="288"/>
        <v>33000000</v>
      </c>
      <c r="H2672" s="3" t="s">
        <v>31</v>
      </c>
      <c r="I2672" t="str">
        <f t="shared" si="289"/>
        <v>5000000+</v>
      </c>
      <c r="J2672" s="1">
        <f t="shared" si="290"/>
        <v>5000000</v>
      </c>
      <c r="K2672" t="s">
        <v>17</v>
      </c>
      <c r="L2672" s="2">
        <v>0</v>
      </c>
      <c r="M2672" s="1">
        <f t="shared" si="291"/>
        <v>0</v>
      </c>
      <c r="N2672" t="s">
        <v>18</v>
      </c>
      <c r="O2672" t="s">
        <v>3749</v>
      </c>
      <c r="P2672" t="s">
        <v>322</v>
      </c>
      <c r="Q2672" t="str">
        <f t="shared" si="292"/>
        <v>2018</v>
      </c>
      <c r="R2672" t="str">
        <f t="shared" si="293"/>
        <v>July</v>
      </c>
      <c r="S2672" t="s">
        <v>1709</v>
      </c>
      <c r="T2672" t="s">
        <v>22</v>
      </c>
    </row>
    <row r="2673" spans="1:20" x14ac:dyDescent="0.3">
      <c r="A2673" t="s">
        <v>3773</v>
      </c>
      <c r="B2673" t="s">
        <v>3748</v>
      </c>
      <c r="C2673">
        <v>4.5</v>
      </c>
      <c r="D2673">
        <f t="shared" si="287"/>
        <v>5</v>
      </c>
      <c r="E2673">
        <v>37186</v>
      </c>
      <c r="F2673" t="s">
        <v>184</v>
      </c>
      <c r="G2673">
        <f t="shared" si="288"/>
        <v>7900000</v>
      </c>
      <c r="H2673" s="3" t="s">
        <v>56</v>
      </c>
      <c r="I2673" t="str">
        <f t="shared" si="289"/>
        <v>1000000+</v>
      </c>
      <c r="J2673" s="1">
        <f t="shared" si="290"/>
        <v>1000000</v>
      </c>
      <c r="K2673" t="s">
        <v>17</v>
      </c>
      <c r="L2673" s="2">
        <v>0</v>
      </c>
      <c r="M2673" s="1">
        <f t="shared" si="291"/>
        <v>0</v>
      </c>
      <c r="N2673" t="s">
        <v>18</v>
      </c>
      <c r="O2673" t="s">
        <v>3749</v>
      </c>
      <c r="P2673" t="s">
        <v>1593</v>
      </c>
      <c r="Q2673" t="str">
        <f t="shared" si="292"/>
        <v>2018</v>
      </c>
      <c r="R2673" t="str">
        <f t="shared" si="293"/>
        <v>June</v>
      </c>
      <c r="S2673" t="s">
        <v>565</v>
      </c>
      <c r="T2673" t="s">
        <v>76</v>
      </c>
    </row>
    <row r="2674" spans="1:20" x14ac:dyDescent="0.3">
      <c r="A2674" t="s">
        <v>3774</v>
      </c>
      <c r="B2674" t="s">
        <v>3748</v>
      </c>
      <c r="C2674">
        <v>4.4000000000000004</v>
      </c>
      <c r="D2674">
        <f t="shared" si="287"/>
        <v>5</v>
      </c>
      <c r="E2674">
        <v>25714</v>
      </c>
      <c r="F2674" t="s">
        <v>73</v>
      </c>
      <c r="G2674">
        <f t="shared" si="288"/>
        <v>12000000</v>
      </c>
      <c r="H2674" s="3" t="s">
        <v>56</v>
      </c>
      <c r="I2674" t="str">
        <f t="shared" si="289"/>
        <v>1000000+</v>
      </c>
      <c r="J2674" s="1">
        <f t="shared" si="290"/>
        <v>1000000</v>
      </c>
      <c r="K2674" t="s">
        <v>17</v>
      </c>
      <c r="L2674" s="2">
        <v>0</v>
      </c>
      <c r="M2674" s="1">
        <f t="shared" si="291"/>
        <v>0</v>
      </c>
      <c r="N2674" t="s">
        <v>18</v>
      </c>
      <c r="O2674" t="s">
        <v>3749</v>
      </c>
      <c r="P2674" t="s">
        <v>265</v>
      </c>
      <c r="Q2674" t="str">
        <f t="shared" si="292"/>
        <v>2018</v>
      </c>
      <c r="R2674" t="str">
        <f t="shared" si="293"/>
        <v>July</v>
      </c>
      <c r="S2674" t="s">
        <v>3775</v>
      </c>
      <c r="T2674" t="s">
        <v>22</v>
      </c>
    </row>
    <row r="2675" spans="1:20" x14ac:dyDescent="0.3">
      <c r="A2675" t="s">
        <v>3776</v>
      </c>
      <c r="B2675" t="s">
        <v>3748</v>
      </c>
      <c r="C2675">
        <v>3.8</v>
      </c>
      <c r="D2675">
        <f t="shared" si="287"/>
        <v>4</v>
      </c>
      <c r="E2675">
        <v>44255</v>
      </c>
      <c r="F2675" t="s">
        <v>164</v>
      </c>
      <c r="G2675">
        <f t="shared" si="288"/>
        <v>15000000</v>
      </c>
      <c r="H2675" s="3" t="s">
        <v>79</v>
      </c>
      <c r="I2675" t="str">
        <f t="shared" si="289"/>
        <v>10000000+</v>
      </c>
      <c r="J2675" s="1">
        <f t="shared" si="290"/>
        <v>10000000</v>
      </c>
      <c r="K2675" t="s">
        <v>17</v>
      </c>
      <c r="L2675" s="2">
        <v>0</v>
      </c>
      <c r="M2675" s="1">
        <f t="shared" si="291"/>
        <v>0</v>
      </c>
      <c r="N2675" t="s">
        <v>18</v>
      </c>
      <c r="O2675" t="s">
        <v>3749</v>
      </c>
      <c r="P2675" t="s">
        <v>86</v>
      </c>
      <c r="Q2675" t="str">
        <f t="shared" si="292"/>
        <v>2018</v>
      </c>
      <c r="R2675" t="str">
        <f t="shared" si="293"/>
        <v>August</v>
      </c>
      <c r="S2675" t="s">
        <v>3333</v>
      </c>
      <c r="T2675" t="s">
        <v>71</v>
      </c>
    </row>
    <row r="2676" spans="1:20" x14ac:dyDescent="0.3">
      <c r="A2676" t="s">
        <v>3777</v>
      </c>
      <c r="B2676" t="s">
        <v>3748</v>
      </c>
      <c r="C2676">
        <v>4.7</v>
      </c>
      <c r="D2676">
        <f t="shared" si="287"/>
        <v>5</v>
      </c>
      <c r="E2676">
        <v>1084945</v>
      </c>
      <c r="F2676" t="s">
        <v>39</v>
      </c>
      <c r="G2676">
        <f t="shared" si="288"/>
        <v>1000</v>
      </c>
      <c r="H2676" s="3" t="s">
        <v>36</v>
      </c>
      <c r="I2676" t="str">
        <f t="shared" si="289"/>
        <v>50000000+</v>
      </c>
      <c r="J2676" s="1">
        <f t="shared" si="290"/>
        <v>50000000</v>
      </c>
      <c r="K2676" t="s">
        <v>17</v>
      </c>
      <c r="L2676" s="2">
        <v>0</v>
      </c>
      <c r="M2676" s="1">
        <f t="shared" si="291"/>
        <v>0</v>
      </c>
      <c r="N2676" t="s">
        <v>37</v>
      </c>
      <c r="O2676" t="s">
        <v>3749</v>
      </c>
      <c r="P2676" t="s">
        <v>86</v>
      </c>
      <c r="Q2676" t="str">
        <f t="shared" si="292"/>
        <v>2018</v>
      </c>
      <c r="R2676" t="str">
        <f t="shared" si="293"/>
        <v>August</v>
      </c>
      <c r="S2676" t="s">
        <v>39</v>
      </c>
      <c r="T2676" t="s">
        <v>39</v>
      </c>
    </row>
    <row r="2677" spans="1:20" x14ac:dyDescent="0.3">
      <c r="A2677" t="s">
        <v>3778</v>
      </c>
      <c r="B2677" t="s">
        <v>3748</v>
      </c>
      <c r="C2677">
        <v>3.6</v>
      </c>
      <c r="D2677">
        <f t="shared" si="287"/>
        <v>4</v>
      </c>
      <c r="E2677">
        <v>18252</v>
      </c>
      <c r="F2677" t="s">
        <v>168</v>
      </c>
      <c r="G2677">
        <f t="shared" si="288"/>
        <v>10000000</v>
      </c>
      <c r="H2677" s="3" t="s">
        <v>79</v>
      </c>
      <c r="I2677" t="str">
        <f t="shared" si="289"/>
        <v>10000000+</v>
      </c>
      <c r="J2677" s="1">
        <f t="shared" si="290"/>
        <v>10000000</v>
      </c>
      <c r="K2677" t="s">
        <v>17</v>
      </c>
      <c r="L2677" s="2">
        <v>0</v>
      </c>
      <c r="M2677" s="1">
        <f t="shared" si="291"/>
        <v>0</v>
      </c>
      <c r="N2677" t="s">
        <v>18</v>
      </c>
      <c r="O2677" t="s">
        <v>3749</v>
      </c>
      <c r="P2677" t="s">
        <v>2864</v>
      </c>
      <c r="Q2677" t="str">
        <f t="shared" si="292"/>
        <v>2018</v>
      </c>
      <c r="R2677" t="str">
        <f t="shared" si="293"/>
        <v>August</v>
      </c>
      <c r="S2677" t="s">
        <v>3779</v>
      </c>
      <c r="T2677" t="s">
        <v>71</v>
      </c>
    </row>
    <row r="2678" spans="1:20" x14ac:dyDescent="0.3">
      <c r="A2678" t="s">
        <v>3780</v>
      </c>
      <c r="B2678" t="s">
        <v>3748</v>
      </c>
      <c r="C2678">
        <v>4.2</v>
      </c>
      <c r="D2678">
        <f t="shared" si="287"/>
        <v>5</v>
      </c>
      <c r="E2678">
        <v>42750</v>
      </c>
      <c r="F2678" t="s">
        <v>391</v>
      </c>
      <c r="G2678">
        <f t="shared" si="288"/>
        <v>9900000</v>
      </c>
      <c r="H2678" s="3" t="s">
        <v>79</v>
      </c>
      <c r="I2678" t="str">
        <f t="shared" si="289"/>
        <v>10000000+</v>
      </c>
      <c r="J2678" s="1">
        <f t="shared" si="290"/>
        <v>10000000</v>
      </c>
      <c r="K2678" t="s">
        <v>17</v>
      </c>
      <c r="L2678" s="2">
        <v>0</v>
      </c>
      <c r="M2678" s="1">
        <f t="shared" si="291"/>
        <v>0</v>
      </c>
      <c r="N2678" t="s">
        <v>18</v>
      </c>
      <c r="O2678" t="s">
        <v>3749</v>
      </c>
      <c r="P2678" t="s">
        <v>279</v>
      </c>
      <c r="Q2678" t="str">
        <f t="shared" si="292"/>
        <v>2018</v>
      </c>
      <c r="R2678" t="str">
        <f t="shared" si="293"/>
        <v>August</v>
      </c>
      <c r="S2678" t="s">
        <v>3781</v>
      </c>
      <c r="T2678" t="s">
        <v>71</v>
      </c>
    </row>
    <row r="2679" spans="1:20" x14ac:dyDescent="0.3">
      <c r="A2679" t="s">
        <v>3782</v>
      </c>
      <c r="B2679" t="s">
        <v>3748</v>
      </c>
      <c r="C2679">
        <v>3.6</v>
      </c>
      <c r="D2679">
        <f t="shared" si="287"/>
        <v>4</v>
      </c>
      <c r="E2679">
        <v>3656</v>
      </c>
      <c r="F2679" t="s">
        <v>325</v>
      </c>
      <c r="G2679">
        <f t="shared" si="288"/>
        <v>9000000</v>
      </c>
      <c r="H2679" s="3" t="s">
        <v>56</v>
      </c>
      <c r="I2679" t="str">
        <f t="shared" si="289"/>
        <v>1000000+</v>
      </c>
      <c r="J2679" s="1">
        <f t="shared" si="290"/>
        <v>1000000</v>
      </c>
      <c r="K2679" t="s">
        <v>17</v>
      </c>
      <c r="L2679" s="2">
        <v>0</v>
      </c>
      <c r="M2679" s="1">
        <f t="shared" si="291"/>
        <v>0</v>
      </c>
      <c r="N2679" t="s">
        <v>37</v>
      </c>
      <c r="O2679" t="s">
        <v>3749</v>
      </c>
      <c r="P2679" t="s">
        <v>86</v>
      </c>
      <c r="Q2679" t="str">
        <f t="shared" si="292"/>
        <v>2018</v>
      </c>
      <c r="R2679" t="str">
        <f t="shared" si="293"/>
        <v>August</v>
      </c>
      <c r="S2679" t="s">
        <v>3783</v>
      </c>
      <c r="T2679" t="s">
        <v>71</v>
      </c>
    </row>
    <row r="2680" spans="1:20" x14ac:dyDescent="0.3">
      <c r="A2680" t="s">
        <v>3784</v>
      </c>
      <c r="B2680" t="s">
        <v>3748</v>
      </c>
      <c r="C2680">
        <v>4.3</v>
      </c>
      <c r="D2680">
        <f t="shared" si="287"/>
        <v>5</v>
      </c>
      <c r="E2680">
        <v>216741</v>
      </c>
      <c r="F2680" t="s">
        <v>39</v>
      </c>
      <c r="G2680">
        <f t="shared" si="288"/>
        <v>1000</v>
      </c>
      <c r="H2680" s="3" t="s">
        <v>31</v>
      </c>
      <c r="I2680" t="str">
        <f t="shared" si="289"/>
        <v>5000000+</v>
      </c>
      <c r="J2680" s="1">
        <f t="shared" si="290"/>
        <v>5000000</v>
      </c>
      <c r="K2680" t="s">
        <v>17</v>
      </c>
      <c r="L2680" s="2">
        <v>0</v>
      </c>
      <c r="M2680" s="1">
        <f t="shared" si="291"/>
        <v>0</v>
      </c>
      <c r="N2680" t="s">
        <v>18</v>
      </c>
      <c r="O2680" t="s">
        <v>3749</v>
      </c>
      <c r="P2680" t="s">
        <v>2864</v>
      </c>
      <c r="Q2680" t="str">
        <f t="shared" si="292"/>
        <v>2018</v>
      </c>
      <c r="R2680" t="str">
        <f t="shared" si="293"/>
        <v>August</v>
      </c>
      <c r="S2680" t="s">
        <v>1682</v>
      </c>
      <c r="T2680" t="s">
        <v>71</v>
      </c>
    </row>
    <row r="2681" spans="1:20" x14ac:dyDescent="0.3">
      <c r="A2681" t="s">
        <v>3785</v>
      </c>
      <c r="B2681" t="s">
        <v>3748</v>
      </c>
      <c r="C2681">
        <v>4.4000000000000004</v>
      </c>
      <c r="D2681">
        <f t="shared" si="287"/>
        <v>5</v>
      </c>
      <c r="E2681">
        <v>662287</v>
      </c>
      <c r="F2681" t="s">
        <v>82</v>
      </c>
      <c r="G2681">
        <f t="shared" si="288"/>
        <v>21000000</v>
      </c>
      <c r="H2681" s="3" t="s">
        <v>79</v>
      </c>
      <c r="I2681" t="str">
        <f t="shared" si="289"/>
        <v>10000000+</v>
      </c>
      <c r="J2681" s="1">
        <f t="shared" si="290"/>
        <v>10000000</v>
      </c>
      <c r="K2681" t="s">
        <v>17</v>
      </c>
      <c r="L2681" s="2">
        <v>0</v>
      </c>
      <c r="M2681" s="1">
        <f t="shared" si="291"/>
        <v>0</v>
      </c>
      <c r="N2681" t="s">
        <v>18</v>
      </c>
      <c r="O2681" t="s">
        <v>3749</v>
      </c>
      <c r="P2681" t="s">
        <v>86</v>
      </c>
      <c r="Q2681" t="str">
        <f t="shared" si="292"/>
        <v>2018</v>
      </c>
      <c r="R2681" t="str">
        <f t="shared" si="293"/>
        <v>August</v>
      </c>
      <c r="S2681" t="s">
        <v>3786</v>
      </c>
      <c r="T2681" t="s">
        <v>71</v>
      </c>
    </row>
    <row r="2682" spans="1:20" x14ac:dyDescent="0.3">
      <c r="A2682" t="s">
        <v>3787</v>
      </c>
      <c r="B2682" t="s">
        <v>3748</v>
      </c>
      <c r="C2682">
        <v>4.5</v>
      </c>
      <c r="D2682">
        <f t="shared" si="287"/>
        <v>5</v>
      </c>
      <c r="E2682">
        <v>30834</v>
      </c>
      <c r="F2682" t="s">
        <v>435</v>
      </c>
      <c r="G2682">
        <f t="shared" si="288"/>
        <v>13000000</v>
      </c>
      <c r="H2682" s="3" t="s">
        <v>56</v>
      </c>
      <c r="I2682" t="str">
        <f t="shared" si="289"/>
        <v>1000000+</v>
      </c>
      <c r="J2682" s="1">
        <f t="shared" si="290"/>
        <v>1000000</v>
      </c>
      <c r="K2682" t="s">
        <v>17</v>
      </c>
      <c r="L2682" s="2">
        <v>0</v>
      </c>
      <c r="M2682" s="1">
        <f t="shared" si="291"/>
        <v>0</v>
      </c>
      <c r="N2682" t="s">
        <v>18</v>
      </c>
      <c r="O2682" t="s">
        <v>3749</v>
      </c>
      <c r="P2682" t="s">
        <v>369</v>
      </c>
      <c r="Q2682" t="str">
        <f t="shared" si="292"/>
        <v>2018</v>
      </c>
      <c r="R2682" t="str">
        <f t="shared" si="293"/>
        <v>July</v>
      </c>
      <c r="S2682" t="s">
        <v>3788</v>
      </c>
      <c r="T2682" t="s">
        <v>22</v>
      </c>
    </row>
    <row r="2683" spans="1:20" x14ac:dyDescent="0.3">
      <c r="A2683" t="s">
        <v>3789</v>
      </c>
      <c r="B2683" t="s">
        <v>3748</v>
      </c>
      <c r="C2683">
        <v>4.0999999999999996</v>
      </c>
      <c r="D2683">
        <f t="shared" si="287"/>
        <v>5</v>
      </c>
      <c r="E2683">
        <v>367290</v>
      </c>
      <c r="F2683" t="s">
        <v>142</v>
      </c>
      <c r="G2683">
        <f t="shared" si="288"/>
        <v>11000000</v>
      </c>
      <c r="H2683" s="3" t="s">
        <v>79</v>
      </c>
      <c r="I2683" t="str">
        <f t="shared" si="289"/>
        <v>10000000+</v>
      </c>
      <c r="J2683" s="1">
        <f t="shared" si="290"/>
        <v>10000000</v>
      </c>
      <c r="K2683" t="s">
        <v>17</v>
      </c>
      <c r="L2683" s="2">
        <v>0</v>
      </c>
      <c r="M2683" s="1">
        <f t="shared" si="291"/>
        <v>0</v>
      </c>
      <c r="N2683" t="s">
        <v>18</v>
      </c>
      <c r="O2683" t="s">
        <v>3749</v>
      </c>
      <c r="P2683" t="s">
        <v>165</v>
      </c>
      <c r="Q2683" t="str">
        <f t="shared" si="292"/>
        <v>2018</v>
      </c>
      <c r="R2683" t="str">
        <f t="shared" si="293"/>
        <v>July</v>
      </c>
      <c r="S2683" t="s">
        <v>3790</v>
      </c>
      <c r="T2683" t="s">
        <v>22</v>
      </c>
    </row>
    <row r="2684" spans="1:20" x14ac:dyDescent="0.3">
      <c r="A2684" t="s">
        <v>3791</v>
      </c>
      <c r="B2684" t="s">
        <v>3748</v>
      </c>
      <c r="C2684">
        <v>4.3</v>
      </c>
      <c r="D2684">
        <f t="shared" si="287"/>
        <v>5</v>
      </c>
      <c r="E2684">
        <v>2588</v>
      </c>
      <c r="F2684" t="s">
        <v>82</v>
      </c>
      <c r="G2684">
        <f t="shared" si="288"/>
        <v>21000000</v>
      </c>
      <c r="H2684" s="3" t="s">
        <v>56</v>
      </c>
      <c r="I2684" t="str">
        <f t="shared" si="289"/>
        <v>1000000+</v>
      </c>
      <c r="J2684" s="1">
        <f t="shared" si="290"/>
        <v>1000000</v>
      </c>
      <c r="K2684" t="s">
        <v>17</v>
      </c>
      <c r="L2684" s="2">
        <v>0</v>
      </c>
      <c r="M2684" s="1">
        <f t="shared" si="291"/>
        <v>0</v>
      </c>
      <c r="N2684" t="s">
        <v>18</v>
      </c>
      <c r="O2684" t="s">
        <v>3749</v>
      </c>
      <c r="P2684" t="s">
        <v>274</v>
      </c>
      <c r="Q2684" t="str">
        <f t="shared" si="292"/>
        <v>2018</v>
      </c>
      <c r="R2684" t="str">
        <f t="shared" si="293"/>
        <v>July</v>
      </c>
      <c r="S2684" t="s">
        <v>1051</v>
      </c>
      <c r="T2684" t="s">
        <v>71</v>
      </c>
    </row>
    <row r="2685" spans="1:20" x14ac:dyDescent="0.3">
      <c r="A2685" t="s">
        <v>3792</v>
      </c>
      <c r="B2685" t="s">
        <v>3748</v>
      </c>
      <c r="C2685">
        <v>4.3</v>
      </c>
      <c r="D2685">
        <f t="shared" si="287"/>
        <v>5</v>
      </c>
      <c r="E2685">
        <v>162655</v>
      </c>
      <c r="F2685" t="s">
        <v>1200</v>
      </c>
      <c r="G2685">
        <f t="shared" si="288"/>
        <v>8100000</v>
      </c>
      <c r="H2685" s="3" t="s">
        <v>79</v>
      </c>
      <c r="I2685" t="str">
        <f t="shared" si="289"/>
        <v>10000000+</v>
      </c>
      <c r="J2685" s="1">
        <f t="shared" si="290"/>
        <v>10000000</v>
      </c>
      <c r="K2685" t="s">
        <v>17</v>
      </c>
      <c r="L2685" s="2">
        <v>0</v>
      </c>
      <c r="M2685" s="1">
        <f t="shared" si="291"/>
        <v>0</v>
      </c>
      <c r="N2685" t="s">
        <v>37</v>
      </c>
      <c r="O2685" t="s">
        <v>3749</v>
      </c>
      <c r="P2685" t="s">
        <v>553</v>
      </c>
      <c r="Q2685" t="str">
        <f t="shared" si="292"/>
        <v>2018</v>
      </c>
      <c r="R2685" t="str">
        <f t="shared" si="293"/>
        <v>July</v>
      </c>
      <c r="S2685" t="s">
        <v>3793</v>
      </c>
      <c r="T2685" t="s">
        <v>46</v>
      </c>
    </row>
    <row r="2686" spans="1:20" x14ac:dyDescent="0.3">
      <c r="A2686" t="s">
        <v>3794</v>
      </c>
      <c r="B2686" t="s">
        <v>3748</v>
      </c>
      <c r="C2686">
        <v>4.7</v>
      </c>
      <c r="D2686">
        <f t="shared" si="287"/>
        <v>5</v>
      </c>
      <c r="E2686">
        <v>3860225</v>
      </c>
      <c r="F2686" t="s">
        <v>39</v>
      </c>
      <c r="G2686">
        <f t="shared" si="288"/>
        <v>1000</v>
      </c>
      <c r="H2686" s="3" t="s">
        <v>36</v>
      </c>
      <c r="I2686" t="str">
        <f t="shared" si="289"/>
        <v>50000000+</v>
      </c>
      <c r="J2686" s="1">
        <f t="shared" si="290"/>
        <v>50000000</v>
      </c>
      <c r="K2686" t="s">
        <v>17</v>
      </c>
      <c r="L2686" s="2">
        <v>0</v>
      </c>
      <c r="M2686" s="1">
        <f t="shared" si="291"/>
        <v>0</v>
      </c>
      <c r="N2686" t="s">
        <v>18</v>
      </c>
      <c r="O2686" t="s">
        <v>3749</v>
      </c>
      <c r="P2686" t="s">
        <v>86</v>
      </c>
      <c r="Q2686" t="str">
        <f t="shared" si="292"/>
        <v>2018</v>
      </c>
      <c r="R2686" t="str">
        <f t="shared" si="293"/>
        <v>August</v>
      </c>
      <c r="S2686" t="s">
        <v>39</v>
      </c>
      <c r="T2686" t="s">
        <v>39</v>
      </c>
    </row>
    <row r="2687" spans="1:20" x14ac:dyDescent="0.3">
      <c r="A2687" t="s">
        <v>3795</v>
      </c>
      <c r="B2687" t="s">
        <v>3748</v>
      </c>
      <c r="C2687">
        <v>4.3</v>
      </c>
      <c r="D2687">
        <f t="shared" si="287"/>
        <v>5</v>
      </c>
      <c r="E2687">
        <v>125783</v>
      </c>
      <c r="F2687" t="s">
        <v>39</v>
      </c>
      <c r="G2687">
        <f t="shared" si="288"/>
        <v>1000</v>
      </c>
      <c r="H2687" s="3" t="s">
        <v>79</v>
      </c>
      <c r="I2687" t="str">
        <f t="shared" si="289"/>
        <v>10000000+</v>
      </c>
      <c r="J2687" s="1">
        <f t="shared" si="290"/>
        <v>10000000</v>
      </c>
      <c r="K2687" t="s">
        <v>17</v>
      </c>
      <c r="L2687" s="2">
        <v>0</v>
      </c>
      <c r="M2687" s="1">
        <f t="shared" si="291"/>
        <v>0</v>
      </c>
      <c r="N2687" t="s">
        <v>37</v>
      </c>
      <c r="O2687" t="s">
        <v>3749</v>
      </c>
      <c r="P2687" t="s">
        <v>2864</v>
      </c>
      <c r="Q2687" t="str">
        <f t="shared" si="292"/>
        <v>2018</v>
      </c>
      <c r="R2687" t="str">
        <f t="shared" si="293"/>
        <v>August</v>
      </c>
      <c r="S2687" t="s">
        <v>39</v>
      </c>
      <c r="T2687" t="s">
        <v>39</v>
      </c>
    </row>
    <row r="2688" spans="1:20" x14ac:dyDescent="0.3">
      <c r="A2688" t="s">
        <v>3796</v>
      </c>
      <c r="B2688" t="s">
        <v>3748</v>
      </c>
      <c r="C2688">
        <v>4.2</v>
      </c>
      <c r="D2688">
        <f t="shared" si="287"/>
        <v>5</v>
      </c>
      <c r="E2688">
        <v>171584</v>
      </c>
      <c r="F2688" t="s">
        <v>73</v>
      </c>
      <c r="G2688">
        <f t="shared" si="288"/>
        <v>12000000</v>
      </c>
      <c r="H2688" s="3" t="s">
        <v>79</v>
      </c>
      <c r="I2688" t="str">
        <f t="shared" si="289"/>
        <v>10000000+</v>
      </c>
      <c r="J2688" s="1">
        <f t="shared" si="290"/>
        <v>10000000</v>
      </c>
      <c r="K2688" t="s">
        <v>17</v>
      </c>
      <c r="L2688" s="2">
        <v>0</v>
      </c>
      <c r="M2688" s="1">
        <f t="shared" si="291"/>
        <v>0</v>
      </c>
      <c r="N2688" t="s">
        <v>18</v>
      </c>
      <c r="O2688" t="s">
        <v>3749</v>
      </c>
      <c r="P2688" t="s">
        <v>192</v>
      </c>
      <c r="Q2688" t="str">
        <f t="shared" si="292"/>
        <v>2018</v>
      </c>
      <c r="R2688" t="str">
        <f t="shared" si="293"/>
        <v>July</v>
      </c>
      <c r="S2688" t="s">
        <v>3797</v>
      </c>
      <c r="T2688" t="s">
        <v>40</v>
      </c>
    </row>
    <row r="2689" spans="1:20" x14ac:dyDescent="0.3">
      <c r="A2689" t="s">
        <v>3798</v>
      </c>
      <c r="B2689" t="s">
        <v>3748</v>
      </c>
      <c r="C2689">
        <v>4.2</v>
      </c>
      <c r="D2689">
        <f t="shared" si="287"/>
        <v>5</v>
      </c>
      <c r="E2689">
        <v>244141</v>
      </c>
      <c r="F2689" t="s">
        <v>499</v>
      </c>
      <c r="G2689">
        <f t="shared" si="288"/>
        <v>7300000</v>
      </c>
      <c r="H2689" s="3" t="s">
        <v>79</v>
      </c>
      <c r="I2689" t="str">
        <f t="shared" si="289"/>
        <v>10000000+</v>
      </c>
      <c r="J2689" s="1">
        <f t="shared" si="290"/>
        <v>10000000</v>
      </c>
      <c r="K2689" t="s">
        <v>17</v>
      </c>
      <c r="L2689" s="2">
        <v>0</v>
      </c>
      <c r="M2689" s="1">
        <f t="shared" si="291"/>
        <v>0</v>
      </c>
      <c r="N2689" t="s">
        <v>18</v>
      </c>
      <c r="O2689" t="s">
        <v>3749</v>
      </c>
      <c r="P2689" t="s">
        <v>2864</v>
      </c>
      <c r="Q2689" t="str">
        <f t="shared" si="292"/>
        <v>2018</v>
      </c>
      <c r="R2689" t="str">
        <f t="shared" si="293"/>
        <v>August</v>
      </c>
      <c r="S2689" t="s">
        <v>3325</v>
      </c>
      <c r="T2689" t="s">
        <v>535</v>
      </c>
    </row>
    <row r="2690" spans="1:20" x14ac:dyDescent="0.3">
      <c r="A2690" t="s">
        <v>3799</v>
      </c>
      <c r="B2690" t="s">
        <v>3748</v>
      </c>
      <c r="C2690">
        <v>4.3</v>
      </c>
      <c r="D2690">
        <f t="shared" si="287"/>
        <v>5</v>
      </c>
      <c r="E2690">
        <v>568273</v>
      </c>
      <c r="F2690" t="s">
        <v>39</v>
      </c>
      <c r="G2690">
        <f t="shared" si="288"/>
        <v>1000</v>
      </c>
      <c r="H2690" s="3" t="s">
        <v>79</v>
      </c>
      <c r="I2690" t="str">
        <f t="shared" si="289"/>
        <v>10000000+</v>
      </c>
      <c r="J2690" s="1">
        <f t="shared" si="290"/>
        <v>10000000</v>
      </c>
      <c r="K2690" t="s">
        <v>17</v>
      </c>
      <c r="L2690" s="2">
        <v>0</v>
      </c>
      <c r="M2690" s="1">
        <f t="shared" si="291"/>
        <v>0</v>
      </c>
      <c r="N2690" t="s">
        <v>18</v>
      </c>
      <c r="O2690" t="s">
        <v>3749</v>
      </c>
      <c r="P2690" t="s">
        <v>279</v>
      </c>
      <c r="Q2690" t="str">
        <f t="shared" si="292"/>
        <v>2018</v>
      </c>
      <c r="R2690" t="str">
        <f t="shared" si="293"/>
        <v>August</v>
      </c>
      <c r="S2690" t="s">
        <v>39</v>
      </c>
      <c r="T2690" t="s">
        <v>39</v>
      </c>
    </row>
    <row r="2691" spans="1:20" x14ac:dyDescent="0.3">
      <c r="A2691" t="s">
        <v>3800</v>
      </c>
      <c r="B2691" t="s">
        <v>3748</v>
      </c>
      <c r="C2691">
        <v>4.2</v>
      </c>
      <c r="D2691">
        <f t="shared" ref="D2691:D2754" si="294">IF(C2691&gt;4,5,IF(C2691&gt;3,4,IF(C2691&gt;2,3,IF(C2691&gt;1,2,1))))</f>
        <v>5</v>
      </c>
      <c r="E2691">
        <v>142512</v>
      </c>
      <c r="F2691" t="s">
        <v>164</v>
      </c>
      <c r="G2691">
        <f t="shared" ref="G2691:G2754" si="295">IF(RIGHT(F2691,1)="M",LEFT(F2691,LEN(F2691)-1)*1000000,IF(RIGHT(F2691,1)="K",LEFT(F2691,LEN(F2691)-1)*1000, 1000))</f>
        <v>15000000</v>
      </c>
      <c r="H2691" s="3" t="s">
        <v>79</v>
      </c>
      <c r="I2691" t="str">
        <f t="shared" ref="I2691:I2754" si="296">SUBSTITUTE(H2691,",","")</f>
        <v>10000000+</v>
      </c>
      <c r="J2691" s="1">
        <f t="shared" ref="J2691:J2754" si="297">VALUE(LEFT(I2691,LEN(I2691)-1))</f>
        <v>10000000</v>
      </c>
      <c r="K2691" t="s">
        <v>17</v>
      </c>
      <c r="L2691" s="2">
        <v>0</v>
      </c>
      <c r="M2691" s="1">
        <f t="shared" ref="M2691:M2754" si="298">VALUE(IF(RIGHT(L2691,LEN(L2691)-1)="",0,RIGHT(L2691,LEN(L2691)-1)))</f>
        <v>0</v>
      </c>
      <c r="N2691" t="s">
        <v>18</v>
      </c>
      <c r="O2691" t="s">
        <v>3749</v>
      </c>
      <c r="P2691" t="s">
        <v>322</v>
      </c>
      <c r="Q2691" t="str">
        <f t="shared" ref="Q2691:Q2754" si="299">RIGHT(P2691,4)</f>
        <v>2018</v>
      </c>
      <c r="R2691" t="str">
        <f t="shared" ref="R2691:R2754" si="300">LEFT(P2691,FIND(" ",P2691)-1)</f>
        <v>July</v>
      </c>
      <c r="S2691" t="s">
        <v>2406</v>
      </c>
      <c r="T2691" t="s">
        <v>71</v>
      </c>
    </row>
    <row r="2692" spans="1:20" x14ac:dyDescent="0.3">
      <c r="A2692" t="s">
        <v>3801</v>
      </c>
      <c r="B2692" t="s">
        <v>3748</v>
      </c>
      <c r="C2692">
        <v>4.3</v>
      </c>
      <c r="D2692">
        <f t="shared" si="294"/>
        <v>5</v>
      </c>
      <c r="E2692">
        <v>109124</v>
      </c>
      <c r="F2692" t="s">
        <v>364</v>
      </c>
      <c r="G2692">
        <f t="shared" si="295"/>
        <v>22000000</v>
      </c>
      <c r="H2692" s="3" t="s">
        <v>79</v>
      </c>
      <c r="I2692" t="str">
        <f t="shared" si="296"/>
        <v>10000000+</v>
      </c>
      <c r="J2692" s="1">
        <f t="shared" si="297"/>
        <v>10000000</v>
      </c>
      <c r="K2692" t="s">
        <v>17</v>
      </c>
      <c r="L2692" s="2">
        <v>0</v>
      </c>
      <c r="M2692" s="1">
        <f t="shared" si="298"/>
        <v>0</v>
      </c>
      <c r="N2692" t="s">
        <v>18</v>
      </c>
      <c r="O2692" t="s">
        <v>3749</v>
      </c>
      <c r="P2692" t="s">
        <v>153</v>
      </c>
      <c r="Q2692" t="str">
        <f t="shared" si="299"/>
        <v>2018</v>
      </c>
      <c r="R2692" t="str">
        <f t="shared" si="300"/>
        <v>August</v>
      </c>
      <c r="S2692" t="s">
        <v>3802</v>
      </c>
      <c r="T2692" t="s">
        <v>71</v>
      </c>
    </row>
    <row r="2693" spans="1:20" x14ac:dyDescent="0.3">
      <c r="A2693" t="s">
        <v>3803</v>
      </c>
      <c r="B2693" t="s">
        <v>3748</v>
      </c>
      <c r="C2693">
        <v>4.5999999999999996</v>
      </c>
      <c r="D2693">
        <f t="shared" si="294"/>
        <v>5</v>
      </c>
      <c r="E2693">
        <v>135043</v>
      </c>
      <c r="F2693" t="s">
        <v>142</v>
      </c>
      <c r="G2693">
        <f t="shared" si="295"/>
        <v>11000000</v>
      </c>
      <c r="H2693" s="3" t="s">
        <v>79</v>
      </c>
      <c r="I2693" t="str">
        <f t="shared" si="296"/>
        <v>10000000+</v>
      </c>
      <c r="J2693" s="1">
        <f t="shared" si="297"/>
        <v>10000000</v>
      </c>
      <c r="K2693" t="s">
        <v>17</v>
      </c>
      <c r="L2693" s="2">
        <v>0</v>
      </c>
      <c r="M2693" s="1">
        <f t="shared" si="298"/>
        <v>0</v>
      </c>
      <c r="N2693" t="s">
        <v>18</v>
      </c>
      <c r="O2693" t="s">
        <v>3749</v>
      </c>
      <c r="P2693" t="s">
        <v>103</v>
      </c>
      <c r="Q2693" t="str">
        <f t="shared" si="299"/>
        <v>2018</v>
      </c>
      <c r="R2693" t="str">
        <f t="shared" si="300"/>
        <v>July</v>
      </c>
      <c r="S2693" t="s">
        <v>1566</v>
      </c>
      <c r="T2693" t="s">
        <v>40</v>
      </c>
    </row>
    <row r="2694" spans="1:20" x14ac:dyDescent="0.3">
      <c r="A2694" t="s">
        <v>3804</v>
      </c>
      <c r="B2694" t="s">
        <v>3748</v>
      </c>
      <c r="C2694">
        <v>4.4000000000000004</v>
      </c>
      <c r="D2694">
        <f t="shared" si="294"/>
        <v>5</v>
      </c>
      <c r="E2694">
        <v>108592</v>
      </c>
      <c r="F2694" t="s">
        <v>676</v>
      </c>
      <c r="G2694">
        <f t="shared" si="295"/>
        <v>8300000.0000000009</v>
      </c>
      <c r="H2694" s="3" t="s">
        <v>79</v>
      </c>
      <c r="I2694" t="str">
        <f t="shared" si="296"/>
        <v>10000000+</v>
      </c>
      <c r="J2694" s="1">
        <f t="shared" si="297"/>
        <v>10000000</v>
      </c>
      <c r="K2694" t="s">
        <v>17</v>
      </c>
      <c r="L2694" s="2">
        <v>0</v>
      </c>
      <c r="M2694" s="1">
        <f t="shared" si="298"/>
        <v>0</v>
      </c>
      <c r="N2694" t="s">
        <v>18</v>
      </c>
      <c r="O2694" t="s">
        <v>3749</v>
      </c>
      <c r="P2694" t="s">
        <v>265</v>
      </c>
      <c r="Q2694" t="str">
        <f t="shared" si="299"/>
        <v>2018</v>
      </c>
      <c r="R2694" t="str">
        <f t="shared" si="300"/>
        <v>July</v>
      </c>
      <c r="S2694" t="s">
        <v>3805</v>
      </c>
      <c r="T2694" t="s">
        <v>71</v>
      </c>
    </row>
    <row r="2695" spans="1:20" x14ac:dyDescent="0.3">
      <c r="A2695" t="s">
        <v>3806</v>
      </c>
      <c r="B2695" t="s">
        <v>3748</v>
      </c>
      <c r="C2695">
        <v>4.3</v>
      </c>
      <c r="D2695">
        <f t="shared" si="294"/>
        <v>5</v>
      </c>
      <c r="E2695">
        <v>1315242</v>
      </c>
      <c r="F2695" t="s">
        <v>39</v>
      </c>
      <c r="G2695">
        <f t="shared" si="295"/>
        <v>1000</v>
      </c>
      <c r="H2695" s="3" t="s">
        <v>36</v>
      </c>
      <c r="I2695" t="str">
        <f t="shared" si="296"/>
        <v>50000000+</v>
      </c>
      <c r="J2695" s="1">
        <f t="shared" si="297"/>
        <v>50000000</v>
      </c>
      <c r="K2695" t="s">
        <v>17</v>
      </c>
      <c r="L2695" s="2">
        <v>0</v>
      </c>
      <c r="M2695" s="1">
        <f t="shared" si="298"/>
        <v>0</v>
      </c>
      <c r="N2695" t="s">
        <v>18</v>
      </c>
      <c r="O2695" t="s">
        <v>3749</v>
      </c>
      <c r="P2695" t="s">
        <v>740</v>
      </c>
      <c r="Q2695" t="str">
        <f t="shared" si="299"/>
        <v>2018</v>
      </c>
      <c r="R2695" t="str">
        <f t="shared" si="300"/>
        <v>July</v>
      </c>
      <c r="S2695" t="s">
        <v>3807</v>
      </c>
      <c r="T2695" t="s">
        <v>71</v>
      </c>
    </row>
    <row r="2696" spans="1:20" x14ac:dyDescent="0.3">
      <c r="A2696" t="s">
        <v>3808</v>
      </c>
      <c r="B2696" t="s">
        <v>3748</v>
      </c>
      <c r="C2696">
        <v>3.8</v>
      </c>
      <c r="D2696">
        <f t="shared" si="294"/>
        <v>4</v>
      </c>
      <c r="E2696">
        <v>48732</v>
      </c>
      <c r="F2696" t="s">
        <v>78</v>
      </c>
      <c r="G2696">
        <f t="shared" si="295"/>
        <v>20000000</v>
      </c>
      <c r="H2696" s="3" t="s">
        <v>79</v>
      </c>
      <c r="I2696" t="str">
        <f t="shared" si="296"/>
        <v>10000000+</v>
      </c>
      <c r="J2696" s="1">
        <f t="shared" si="297"/>
        <v>10000000</v>
      </c>
      <c r="K2696" t="s">
        <v>17</v>
      </c>
      <c r="L2696" s="2">
        <v>0</v>
      </c>
      <c r="M2696" s="1">
        <f t="shared" si="298"/>
        <v>0</v>
      </c>
      <c r="N2696" t="s">
        <v>18</v>
      </c>
      <c r="O2696" t="s">
        <v>3749</v>
      </c>
      <c r="P2696" t="s">
        <v>74</v>
      </c>
      <c r="Q2696" t="str">
        <f t="shared" si="299"/>
        <v>2018</v>
      </c>
      <c r="R2696" t="str">
        <f t="shared" si="300"/>
        <v>July</v>
      </c>
      <c r="S2696" t="s">
        <v>3809</v>
      </c>
      <c r="T2696" t="s">
        <v>76</v>
      </c>
    </row>
    <row r="2697" spans="1:20" x14ac:dyDescent="0.3">
      <c r="A2697" t="s">
        <v>3810</v>
      </c>
      <c r="B2697" t="s">
        <v>3748</v>
      </c>
      <c r="C2697">
        <v>4.5999999999999996</v>
      </c>
      <c r="D2697">
        <f t="shared" si="294"/>
        <v>5</v>
      </c>
      <c r="E2697">
        <v>308234</v>
      </c>
      <c r="F2697" t="s">
        <v>261</v>
      </c>
      <c r="G2697">
        <f t="shared" si="295"/>
        <v>38000000</v>
      </c>
      <c r="H2697" s="3" t="s">
        <v>79</v>
      </c>
      <c r="I2697" t="str">
        <f t="shared" si="296"/>
        <v>10000000+</v>
      </c>
      <c r="J2697" s="1">
        <f t="shared" si="297"/>
        <v>10000000</v>
      </c>
      <c r="K2697" t="s">
        <v>17</v>
      </c>
      <c r="L2697" s="2">
        <v>0</v>
      </c>
      <c r="M2697" s="1">
        <f t="shared" si="298"/>
        <v>0</v>
      </c>
      <c r="N2697" t="s">
        <v>18</v>
      </c>
      <c r="O2697" t="s">
        <v>3749</v>
      </c>
      <c r="P2697" t="s">
        <v>153</v>
      </c>
      <c r="Q2697" t="str">
        <f t="shared" si="299"/>
        <v>2018</v>
      </c>
      <c r="R2697" t="str">
        <f t="shared" si="300"/>
        <v>August</v>
      </c>
      <c r="S2697" t="s">
        <v>3811</v>
      </c>
      <c r="T2697" t="s">
        <v>22</v>
      </c>
    </row>
    <row r="2698" spans="1:20" x14ac:dyDescent="0.3">
      <c r="A2698" t="s">
        <v>3812</v>
      </c>
      <c r="B2698" t="s">
        <v>3748</v>
      </c>
      <c r="C2698">
        <v>4.5</v>
      </c>
      <c r="D2698">
        <f t="shared" si="294"/>
        <v>5</v>
      </c>
      <c r="E2698">
        <v>178497</v>
      </c>
      <c r="F2698" t="s">
        <v>520</v>
      </c>
      <c r="G2698">
        <f t="shared" si="295"/>
        <v>9100000</v>
      </c>
      <c r="H2698" s="3" t="s">
        <v>79</v>
      </c>
      <c r="I2698" t="str">
        <f t="shared" si="296"/>
        <v>10000000+</v>
      </c>
      <c r="J2698" s="1">
        <f t="shared" si="297"/>
        <v>10000000</v>
      </c>
      <c r="K2698" t="s">
        <v>17</v>
      </c>
      <c r="L2698" s="2">
        <v>0</v>
      </c>
      <c r="M2698" s="1">
        <f t="shared" si="298"/>
        <v>0</v>
      </c>
      <c r="N2698" t="s">
        <v>18</v>
      </c>
      <c r="O2698" t="s">
        <v>3749</v>
      </c>
      <c r="P2698" t="s">
        <v>153</v>
      </c>
      <c r="Q2698" t="str">
        <f t="shared" si="299"/>
        <v>2018</v>
      </c>
      <c r="R2698" t="str">
        <f t="shared" si="300"/>
        <v>August</v>
      </c>
      <c r="S2698" t="s">
        <v>3813</v>
      </c>
      <c r="T2698" t="s">
        <v>22</v>
      </c>
    </row>
    <row r="2699" spans="1:20" x14ac:dyDescent="0.3">
      <c r="A2699" t="s">
        <v>3814</v>
      </c>
      <c r="B2699" t="s">
        <v>3748</v>
      </c>
      <c r="C2699">
        <v>4.0999999999999996</v>
      </c>
      <c r="D2699">
        <f t="shared" si="294"/>
        <v>5</v>
      </c>
      <c r="E2699">
        <v>68406</v>
      </c>
      <c r="F2699" t="s">
        <v>152</v>
      </c>
      <c r="G2699">
        <f t="shared" si="295"/>
        <v>24000000</v>
      </c>
      <c r="H2699" s="3" t="s">
        <v>79</v>
      </c>
      <c r="I2699" t="str">
        <f t="shared" si="296"/>
        <v>10000000+</v>
      </c>
      <c r="J2699" s="1">
        <f t="shared" si="297"/>
        <v>10000000</v>
      </c>
      <c r="K2699" t="s">
        <v>17</v>
      </c>
      <c r="L2699" s="2">
        <v>0</v>
      </c>
      <c r="M2699" s="1">
        <f t="shared" si="298"/>
        <v>0</v>
      </c>
      <c r="N2699" t="s">
        <v>18</v>
      </c>
      <c r="O2699" t="s">
        <v>3749</v>
      </c>
      <c r="P2699" t="s">
        <v>322</v>
      </c>
      <c r="Q2699" t="str">
        <f t="shared" si="299"/>
        <v>2018</v>
      </c>
      <c r="R2699" t="str">
        <f t="shared" si="300"/>
        <v>July</v>
      </c>
      <c r="S2699" t="s">
        <v>3815</v>
      </c>
      <c r="T2699" t="s">
        <v>245</v>
      </c>
    </row>
    <row r="2700" spans="1:20" x14ac:dyDescent="0.3">
      <c r="A2700" t="s">
        <v>3816</v>
      </c>
      <c r="B2700" t="s">
        <v>3748</v>
      </c>
      <c r="C2700">
        <v>4.4000000000000004</v>
      </c>
      <c r="D2700">
        <f t="shared" si="294"/>
        <v>5</v>
      </c>
      <c r="E2700">
        <v>6012719</v>
      </c>
      <c r="F2700" t="s">
        <v>39</v>
      </c>
      <c r="G2700">
        <f t="shared" si="295"/>
        <v>1000</v>
      </c>
      <c r="H2700" s="3" t="s">
        <v>403</v>
      </c>
      <c r="I2700" t="str">
        <f t="shared" si="296"/>
        <v>100000000+</v>
      </c>
      <c r="J2700" s="1">
        <f t="shared" si="297"/>
        <v>100000000</v>
      </c>
      <c r="K2700" t="s">
        <v>17</v>
      </c>
      <c r="L2700" s="2">
        <v>0</v>
      </c>
      <c r="M2700" s="1">
        <f t="shared" si="298"/>
        <v>0</v>
      </c>
      <c r="N2700" t="s">
        <v>37</v>
      </c>
      <c r="O2700" t="s">
        <v>3749</v>
      </c>
      <c r="P2700" t="s">
        <v>2864</v>
      </c>
      <c r="Q2700" t="str">
        <f t="shared" si="299"/>
        <v>2018</v>
      </c>
      <c r="R2700" t="str">
        <f t="shared" si="300"/>
        <v>August</v>
      </c>
      <c r="S2700" t="s">
        <v>39</v>
      </c>
      <c r="T2700" t="s">
        <v>39</v>
      </c>
    </row>
    <row r="2701" spans="1:20" x14ac:dyDescent="0.3">
      <c r="A2701" t="s">
        <v>3817</v>
      </c>
      <c r="B2701" t="s">
        <v>3748</v>
      </c>
      <c r="C2701">
        <v>4.3</v>
      </c>
      <c r="D2701">
        <f t="shared" si="294"/>
        <v>5</v>
      </c>
      <c r="E2701">
        <v>45362</v>
      </c>
      <c r="F2701" t="s">
        <v>39</v>
      </c>
      <c r="G2701">
        <f t="shared" si="295"/>
        <v>1000</v>
      </c>
      <c r="H2701" s="3" t="s">
        <v>31</v>
      </c>
      <c r="I2701" t="str">
        <f t="shared" si="296"/>
        <v>5000000+</v>
      </c>
      <c r="J2701" s="1">
        <f t="shared" si="297"/>
        <v>5000000</v>
      </c>
      <c r="K2701" t="s">
        <v>17</v>
      </c>
      <c r="L2701" s="2">
        <v>0</v>
      </c>
      <c r="M2701" s="1">
        <f t="shared" si="298"/>
        <v>0</v>
      </c>
      <c r="N2701" t="s">
        <v>18</v>
      </c>
      <c r="O2701" t="s">
        <v>3749</v>
      </c>
      <c r="P2701" t="s">
        <v>165</v>
      </c>
      <c r="Q2701" t="str">
        <f t="shared" si="299"/>
        <v>2018</v>
      </c>
      <c r="R2701" t="str">
        <f t="shared" si="300"/>
        <v>July</v>
      </c>
      <c r="S2701" t="s">
        <v>39</v>
      </c>
      <c r="T2701" t="s">
        <v>39</v>
      </c>
    </row>
    <row r="2702" spans="1:20" x14ac:dyDescent="0.3">
      <c r="A2702" t="s">
        <v>3818</v>
      </c>
      <c r="B2702" t="s">
        <v>3748</v>
      </c>
      <c r="C2702">
        <v>3.8</v>
      </c>
      <c r="D2702">
        <f t="shared" si="294"/>
        <v>4</v>
      </c>
      <c r="E2702">
        <v>18364</v>
      </c>
      <c r="F2702" t="s">
        <v>55</v>
      </c>
      <c r="G2702">
        <f t="shared" si="295"/>
        <v>29000000</v>
      </c>
      <c r="H2702" s="3" t="s">
        <v>56</v>
      </c>
      <c r="I2702" t="str">
        <f t="shared" si="296"/>
        <v>1000000+</v>
      </c>
      <c r="J2702" s="1">
        <f t="shared" si="297"/>
        <v>1000000</v>
      </c>
      <c r="K2702" t="s">
        <v>17</v>
      </c>
      <c r="L2702" s="2">
        <v>0</v>
      </c>
      <c r="M2702" s="1">
        <f t="shared" si="298"/>
        <v>0</v>
      </c>
      <c r="N2702" t="s">
        <v>18</v>
      </c>
      <c r="O2702" t="s">
        <v>3749</v>
      </c>
      <c r="P2702" t="s">
        <v>279</v>
      </c>
      <c r="Q2702" t="str">
        <f t="shared" si="299"/>
        <v>2018</v>
      </c>
      <c r="R2702" t="str">
        <f t="shared" si="300"/>
        <v>August</v>
      </c>
      <c r="S2702">
        <v>29.14</v>
      </c>
      <c r="T2702" t="s">
        <v>40</v>
      </c>
    </row>
    <row r="2703" spans="1:20" x14ac:dyDescent="0.3">
      <c r="A2703" t="s">
        <v>3819</v>
      </c>
      <c r="B2703" t="s">
        <v>3748</v>
      </c>
      <c r="C2703">
        <v>4</v>
      </c>
      <c r="D2703">
        <f t="shared" si="294"/>
        <v>4</v>
      </c>
      <c r="E2703">
        <v>15867</v>
      </c>
      <c r="F2703" t="s">
        <v>39</v>
      </c>
      <c r="G2703">
        <f t="shared" si="295"/>
        <v>1000</v>
      </c>
      <c r="H2703" s="3" t="s">
        <v>31</v>
      </c>
      <c r="I2703" t="str">
        <f t="shared" si="296"/>
        <v>5000000+</v>
      </c>
      <c r="J2703" s="1">
        <f t="shared" si="297"/>
        <v>5000000</v>
      </c>
      <c r="K2703" t="s">
        <v>17</v>
      </c>
      <c r="L2703" s="2">
        <v>0</v>
      </c>
      <c r="M2703" s="1">
        <f t="shared" si="298"/>
        <v>0</v>
      </c>
      <c r="N2703" t="s">
        <v>18</v>
      </c>
      <c r="O2703" t="s">
        <v>3749</v>
      </c>
      <c r="P2703" t="s">
        <v>2864</v>
      </c>
      <c r="Q2703" t="str">
        <f t="shared" si="299"/>
        <v>2018</v>
      </c>
      <c r="R2703" t="str">
        <f t="shared" si="300"/>
        <v>August</v>
      </c>
      <c r="S2703" t="s">
        <v>39</v>
      </c>
      <c r="T2703" t="s">
        <v>22</v>
      </c>
    </row>
    <row r="2704" spans="1:20" x14ac:dyDescent="0.3">
      <c r="A2704" t="s">
        <v>3820</v>
      </c>
      <c r="B2704" t="s">
        <v>3748</v>
      </c>
      <c r="C2704">
        <v>3.3</v>
      </c>
      <c r="D2704">
        <f t="shared" si="294"/>
        <v>4</v>
      </c>
      <c r="E2704">
        <v>9189</v>
      </c>
      <c r="F2704" t="s">
        <v>2562</v>
      </c>
      <c r="G2704">
        <f t="shared" si="295"/>
        <v>98000000</v>
      </c>
      <c r="H2704" s="3" t="s">
        <v>56</v>
      </c>
      <c r="I2704" t="str">
        <f t="shared" si="296"/>
        <v>1000000+</v>
      </c>
      <c r="J2704" s="1">
        <f t="shared" si="297"/>
        <v>1000000</v>
      </c>
      <c r="K2704" t="s">
        <v>17</v>
      </c>
      <c r="L2704" s="2">
        <v>0</v>
      </c>
      <c r="M2704" s="1">
        <f t="shared" si="298"/>
        <v>0</v>
      </c>
      <c r="N2704" t="s">
        <v>37</v>
      </c>
      <c r="O2704" t="s">
        <v>3749</v>
      </c>
      <c r="P2704" t="s">
        <v>32</v>
      </c>
      <c r="Q2704" t="str">
        <f t="shared" si="299"/>
        <v>2018</v>
      </c>
      <c r="R2704" t="str">
        <f t="shared" si="300"/>
        <v>August</v>
      </c>
      <c r="S2704" t="s">
        <v>3821</v>
      </c>
      <c r="T2704" t="s">
        <v>76</v>
      </c>
    </row>
    <row r="2705" spans="1:20" x14ac:dyDescent="0.3">
      <c r="A2705" t="s">
        <v>3822</v>
      </c>
      <c r="B2705" t="s">
        <v>3748</v>
      </c>
      <c r="C2705">
        <v>4.0999999999999996</v>
      </c>
      <c r="D2705">
        <f t="shared" si="294"/>
        <v>5</v>
      </c>
      <c r="E2705">
        <v>23187</v>
      </c>
      <c r="F2705" t="s">
        <v>35</v>
      </c>
      <c r="G2705">
        <f t="shared" si="295"/>
        <v>25000000</v>
      </c>
      <c r="H2705" s="3" t="s">
        <v>56</v>
      </c>
      <c r="I2705" t="str">
        <f t="shared" si="296"/>
        <v>1000000+</v>
      </c>
      <c r="J2705" s="1">
        <f t="shared" si="297"/>
        <v>1000000</v>
      </c>
      <c r="K2705" t="s">
        <v>17</v>
      </c>
      <c r="L2705" s="2">
        <v>0</v>
      </c>
      <c r="M2705" s="1">
        <f t="shared" si="298"/>
        <v>0</v>
      </c>
      <c r="N2705" t="s">
        <v>18</v>
      </c>
      <c r="O2705" t="s">
        <v>3749</v>
      </c>
      <c r="P2705" t="s">
        <v>326</v>
      </c>
      <c r="Q2705" t="str">
        <f t="shared" si="299"/>
        <v>2018</v>
      </c>
      <c r="R2705" t="str">
        <f t="shared" si="300"/>
        <v>June</v>
      </c>
      <c r="S2705">
        <v>4.8899999999999997</v>
      </c>
      <c r="T2705" t="s">
        <v>535</v>
      </c>
    </row>
    <row r="2706" spans="1:20" x14ac:dyDescent="0.3">
      <c r="A2706" t="s">
        <v>3823</v>
      </c>
      <c r="B2706" t="s">
        <v>3748</v>
      </c>
      <c r="C2706">
        <v>4.0999999999999996</v>
      </c>
      <c r="D2706">
        <f t="shared" si="294"/>
        <v>5</v>
      </c>
      <c r="E2706">
        <v>11798</v>
      </c>
      <c r="F2706" t="s">
        <v>39</v>
      </c>
      <c r="G2706">
        <f t="shared" si="295"/>
        <v>1000</v>
      </c>
      <c r="H2706" s="3" t="s">
        <v>56</v>
      </c>
      <c r="I2706" t="str">
        <f t="shared" si="296"/>
        <v>1000000+</v>
      </c>
      <c r="J2706" s="1">
        <f t="shared" si="297"/>
        <v>1000000</v>
      </c>
      <c r="K2706" t="s">
        <v>17</v>
      </c>
      <c r="L2706" s="2">
        <v>0</v>
      </c>
      <c r="M2706" s="1">
        <f t="shared" si="298"/>
        <v>0</v>
      </c>
      <c r="N2706" t="s">
        <v>18</v>
      </c>
      <c r="O2706" t="s">
        <v>3749</v>
      </c>
      <c r="P2706" t="s">
        <v>189</v>
      </c>
      <c r="Q2706" t="str">
        <f t="shared" si="299"/>
        <v>2018</v>
      </c>
      <c r="R2706" t="str">
        <f t="shared" si="300"/>
        <v>May</v>
      </c>
      <c r="S2706" t="s">
        <v>39</v>
      </c>
      <c r="T2706" t="s">
        <v>39</v>
      </c>
    </row>
    <row r="2707" spans="1:20" x14ac:dyDescent="0.3">
      <c r="A2707" t="s">
        <v>3824</v>
      </c>
      <c r="B2707" t="s">
        <v>3748</v>
      </c>
      <c r="C2707">
        <v>4.2</v>
      </c>
      <c r="D2707">
        <f t="shared" si="294"/>
        <v>5</v>
      </c>
      <c r="E2707">
        <v>9975</v>
      </c>
      <c r="F2707" t="s">
        <v>276</v>
      </c>
      <c r="G2707">
        <f t="shared" si="295"/>
        <v>18000000</v>
      </c>
      <c r="H2707" s="3" t="s">
        <v>56</v>
      </c>
      <c r="I2707" t="str">
        <f t="shared" si="296"/>
        <v>1000000+</v>
      </c>
      <c r="J2707" s="1">
        <f t="shared" si="297"/>
        <v>1000000</v>
      </c>
      <c r="K2707" t="s">
        <v>17</v>
      </c>
      <c r="L2707" s="2">
        <v>0</v>
      </c>
      <c r="M2707" s="1">
        <f t="shared" si="298"/>
        <v>0</v>
      </c>
      <c r="N2707" t="s">
        <v>18</v>
      </c>
      <c r="O2707" t="s">
        <v>3749</v>
      </c>
      <c r="P2707" t="s">
        <v>3825</v>
      </c>
      <c r="Q2707" t="str">
        <f t="shared" si="299"/>
        <v>2018</v>
      </c>
      <c r="R2707" t="str">
        <f t="shared" si="300"/>
        <v>January</v>
      </c>
      <c r="S2707">
        <v>1.4</v>
      </c>
      <c r="T2707" t="s">
        <v>535</v>
      </c>
    </row>
    <row r="2708" spans="1:20" x14ac:dyDescent="0.3">
      <c r="A2708" t="s">
        <v>3826</v>
      </c>
      <c r="B2708" t="s">
        <v>3748</v>
      </c>
      <c r="C2708">
        <v>4.0999999999999996</v>
      </c>
      <c r="D2708">
        <f t="shared" si="294"/>
        <v>5</v>
      </c>
      <c r="E2708">
        <v>52896</v>
      </c>
      <c r="F2708" t="s">
        <v>39</v>
      </c>
      <c r="G2708">
        <f t="shared" si="295"/>
        <v>1000</v>
      </c>
      <c r="H2708" s="3" t="s">
        <v>79</v>
      </c>
      <c r="I2708" t="str">
        <f t="shared" si="296"/>
        <v>10000000+</v>
      </c>
      <c r="J2708" s="1">
        <f t="shared" si="297"/>
        <v>10000000</v>
      </c>
      <c r="K2708" t="s">
        <v>17</v>
      </c>
      <c r="L2708" s="2">
        <v>0</v>
      </c>
      <c r="M2708" s="1">
        <f t="shared" si="298"/>
        <v>0</v>
      </c>
      <c r="N2708" t="s">
        <v>18</v>
      </c>
      <c r="O2708" t="s">
        <v>3749</v>
      </c>
      <c r="P2708" t="s">
        <v>1359</v>
      </c>
      <c r="Q2708" t="str">
        <f t="shared" si="299"/>
        <v>2018</v>
      </c>
      <c r="R2708" t="str">
        <f t="shared" si="300"/>
        <v>June</v>
      </c>
      <c r="S2708" t="s">
        <v>39</v>
      </c>
      <c r="T2708" t="s">
        <v>39</v>
      </c>
    </row>
    <row r="2709" spans="1:20" x14ac:dyDescent="0.3">
      <c r="A2709" t="s">
        <v>3827</v>
      </c>
      <c r="B2709" t="s">
        <v>3748</v>
      </c>
      <c r="C2709">
        <v>4.4000000000000004</v>
      </c>
      <c r="D2709">
        <f t="shared" si="294"/>
        <v>5</v>
      </c>
      <c r="E2709">
        <v>7793</v>
      </c>
      <c r="F2709" t="s">
        <v>129</v>
      </c>
      <c r="G2709">
        <f t="shared" si="295"/>
        <v>6100000</v>
      </c>
      <c r="H2709" s="3" t="s">
        <v>25</v>
      </c>
      <c r="I2709" t="str">
        <f t="shared" si="296"/>
        <v>500000+</v>
      </c>
      <c r="J2709" s="1">
        <f t="shared" si="297"/>
        <v>500000</v>
      </c>
      <c r="K2709" t="s">
        <v>17</v>
      </c>
      <c r="L2709" s="2">
        <v>0</v>
      </c>
      <c r="M2709" s="1">
        <f t="shared" si="298"/>
        <v>0</v>
      </c>
      <c r="N2709" t="s">
        <v>18</v>
      </c>
      <c r="O2709" t="s">
        <v>3749</v>
      </c>
      <c r="P2709" t="s">
        <v>3828</v>
      </c>
      <c r="Q2709" t="str">
        <f t="shared" si="299"/>
        <v>2018</v>
      </c>
      <c r="R2709" t="str">
        <f t="shared" si="300"/>
        <v>February</v>
      </c>
      <c r="S2709" t="s">
        <v>3829</v>
      </c>
      <c r="T2709" t="s">
        <v>22</v>
      </c>
    </row>
    <row r="2710" spans="1:20" x14ac:dyDescent="0.3">
      <c r="A2710" t="s">
        <v>3830</v>
      </c>
      <c r="B2710" t="s">
        <v>3748</v>
      </c>
      <c r="C2710">
        <v>4.0999999999999996</v>
      </c>
      <c r="D2710">
        <f t="shared" si="294"/>
        <v>5</v>
      </c>
      <c r="E2710">
        <v>9701</v>
      </c>
      <c r="F2710" t="s">
        <v>24</v>
      </c>
      <c r="G2710">
        <f t="shared" si="295"/>
        <v>14000000</v>
      </c>
      <c r="H2710" s="3" t="s">
        <v>25</v>
      </c>
      <c r="I2710" t="str">
        <f t="shared" si="296"/>
        <v>500000+</v>
      </c>
      <c r="J2710" s="1">
        <f t="shared" si="297"/>
        <v>500000</v>
      </c>
      <c r="K2710" t="s">
        <v>17</v>
      </c>
      <c r="L2710" s="2">
        <v>0</v>
      </c>
      <c r="M2710" s="1">
        <f t="shared" si="298"/>
        <v>0</v>
      </c>
      <c r="N2710" t="s">
        <v>18</v>
      </c>
      <c r="O2710" t="s">
        <v>3749</v>
      </c>
      <c r="P2710" t="s">
        <v>322</v>
      </c>
      <c r="Q2710" t="str">
        <f t="shared" si="299"/>
        <v>2018</v>
      </c>
      <c r="R2710" t="str">
        <f t="shared" si="300"/>
        <v>July</v>
      </c>
      <c r="S2710" t="s">
        <v>1051</v>
      </c>
      <c r="T2710" t="s">
        <v>46</v>
      </c>
    </row>
    <row r="2711" spans="1:20" x14ac:dyDescent="0.3">
      <c r="A2711" t="s">
        <v>3831</v>
      </c>
      <c r="B2711" t="s">
        <v>3748</v>
      </c>
      <c r="C2711">
        <v>4.2</v>
      </c>
      <c r="D2711">
        <f t="shared" si="294"/>
        <v>5</v>
      </c>
      <c r="E2711">
        <v>31519</v>
      </c>
      <c r="F2711" t="s">
        <v>82</v>
      </c>
      <c r="G2711">
        <f t="shared" si="295"/>
        <v>21000000</v>
      </c>
      <c r="H2711" s="3" t="s">
        <v>56</v>
      </c>
      <c r="I2711" t="str">
        <f t="shared" si="296"/>
        <v>1000000+</v>
      </c>
      <c r="J2711" s="1">
        <f t="shared" si="297"/>
        <v>1000000</v>
      </c>
      <c r="K2711" t="s">
        <v>17</v>
      </c>
      <c r="L2711" s="2">
        <v>0</v>
      </c>
      <c r="M2711" s="1">
        <f t="shared" si="298"/>
        <v>0</v>
      </c>
      <c r="N2711" t="s">
        <v>18</v>
      </c>
      <c r="O2711" t="s">
        <v>3749</v>
      </c>
      <c r="P2711" t="s">
        <v>225</v>
      </c>
      <c r="Q2711" t="str">
        <f t="shared" si="299"/>
        <v>2018</v>
      </c>
      <c r="R2711" t="str">
        <f t="shared" si="300"/>
        <v>June</v>
      </c>
      <c r="S2711" t="s">
        <v>619</v>
      </c>
      <c r="T2711" t="s">
        <v>76</v>
      </c>
    </row>
    <row r="2712" spans="1:20" x14ac:dyDescent="0.3">
      <c r="A2712" t="s">
        <v>3832</v>
      </c>
      <c r="B2712" t="s">
        <v>3748</v>
      </c>
      <c r="C2712">
        <v>4.5</v>
      </c>
      <c r="D2712">
        <f t="shared" si="294"/>
        <v>5</v>
      </c>
      <c r="E2712">
        <v>181990</v>
      </c>
      <c r="F2712" t="s">
        <v>39</v>
      </c>
      <c r="G2712">
        <f t="shared" si="295"/>
        <v>1000</v>
      </c>
      <c r="H2712" s="3" t="s">
        <v>79</v>
      </c>
      <c r="I2712" t="str">
        <f t="shared" si="296"/>
        <v>10000000+</v>
      </c>
      <c r="J2712" s="1">
        <f t="shared" si="297"/>
        <v>10000000</v>
      </c>
      <c r="K2712" t="s">
        <v>17</v>
      </c>
      <c r="L2712" s="2">
        <v>0</v>
      </c>
      <c r="M2712" s="1">
        <f t="shared" si="298"/>
        <v>0</v>
      </c>
      <c r="N2712" t="s">
        <v>18</v>
      </c>
      <c r="O2712" t="s">
        <v>3749</v>
      </c>
      <c r="P2712" t="s">
        <v>148</v>
      </c>
      <c r="Q2712" t="str">
        <f t="shared" si="299"/>
        <v>2018</v>
      </c>
      <c r="R2712" t="str">
        <f t="shared" si="300"/>
        <v>April</v>
      </c>
      <c r="S2712" t="s">
        <v>39</v>
      </c>
      <c r="T2712" t="s">
        <v>39</v>
      </c>
    </row>
    <row r="2713" spans="1:20" x14ac:dyDescent="0.3">
      <c r="A2713" t="s">
        <v>3833</v>
      </c>
      <c r="B2713" t="s">
        <v>3748</v>
      </c>
      <c r="C2713">
        <v>4.3</v>
      </c>
      <c r="D2713">
        <f t="shared" si="294"/>
        <v>5</v>
      </c>
      <c r="E2713">
        <v>213735</v>
      </c>
      <c r="F2713" t="s">
        <v>1590</v>
      </c>
      <c r="G2713">
        <f t="shared" si="295"/>
        <v>43000000</v>
      </c>
      <c r="H2713" s="3" t="s">
        <v>79</v>
      </c>
      <c r="I2713" t="str">
        <f t="shared" si="296"/>
        <v>10000000+</v>
      </c>
      <c r="J2713" s="1">
        <f t="shared" si="297"/>
        <v>10000000</v>
      </c>
      <c r="K2713" t="s">
        <v>17</v>
      </c>
      <c r="L2713" s="2">
        <v>0</v>
      </c>
      <c r="M2713" s="1">
        <f t="shared" si="298"/>
        <v>0</v>
      </c>
      <c r="N2713" t="s">
        <v>18</v>
      </c>
      <c r="O2713" t="s">
        <v>3749</v>
      </c>
      <c r="P2713" t="s">
        <v>265</v>
      </c>
      <c r="Q2713" t="str">
        <f t="shared" si="299"/>
        <v>2018</v>
      </c>
      <c r="R2713" t="str">
        <f t="shared" si="300"/>
        <v>July</v>
      </c>
      <c r="S2713" t="s">
        <v>3834</v>
      </c>
      <c r="T2713" t="s">
        <v>46</v>
      </c>
    </row>
    <row r="2714" spans="1:20" x14ac:dyDescent="0.3">
      <c r="A2714" t="s">
        <v>3751</v>
      </c>
      <c r="B2714" t="s">
        <v>3748</v>
      </c>
      <c r="C2714">
        <v>4.5</v>
      </c>
      <c r="D2714">
        <f t="shared" si="294"/>
        <v>5</v>
      </c>
      <c r="E2714">
        <v>6211039</v>
      </c>
      <c r="F2714" t="s">
        <v>164</v>
      </c>
      <c r="G2714">
        <f t="shared" si="295"/>
        <v>15000000</v>
      </c>
      <c r="H2714" s="3" t="s">
        <v>403</v>
      </c>
      <c r="I2714" t="str">
        <f t="shared" si="296"/>
        <v>100000000+</v>
      </c>
      <c r="J2714" s="1">
        <f t="shared" si="297"/>
        <v>100000000</v>
      </c>
      <c r="K2714" t="s">
        <v>17</v>
      </c>
      <c r="L2714" s="2">
        <v>0</v>
      </c>
      <c r="M2714" s="1">
        <f t="shared" si="298"/>
        <v>0</v>
      </c>
      <c r="N2714" t="s">
        <v>18</v>
      </c>
      <c r="O2714" t="s">
        <v>3749</v>
      </c>
      <c r="P2714" t="s">
        <v>86</v>
      </c>
      <c r="Q2714" t="str">
        <f t="shared" si="299"/>
        <v>2018</v>
      </c>
      <c r="R2714" t="str">
        <f t="shared" si="300"/>
        <v>August</v>
      </c>
      <c r="S2714" t="s">
        <v>3752</v>
      </c>
      <c r="T2714" t="s">
        <v>71</v>
      </c>
    </row>
    <row r="2715" spans="1:20" x14ac:dyDescent="0.3">
      <c r="A2715" t="s">
        <v>3835</v>
      </c>
      <c r="B2715" t="s">
        <v>3748</v>
      </c>
      <c r="C2715">
        <v>4.0999999999999996</v>
      </c>
      <c r="D2715">
        <f t="shared" si="294"/>
        <v>5</v>
      </c>
      <c r="E2715">
        <v>42871</v>
      </c>
      <c r="F2715" t="s">
        <v>119</v>
      </c>
      <c r="G2715">
        <f t="shared" si="295"/>
        <v>23000000</v>
      </c>
      <c r="H2715" s="3" t="s">
        <v>56</v>
      </c>
      <c r="I2715" t="str">
        <f t="shared" si="296"/>
        <v>1000000+</v>
      </c>
      <c r="J2715" s="1">
        <f t="shared" si="297"/>
        <v>1000000</v>
      </c>
      <c r="K2715" t="s">
        <v>17</v>
      </c>
      <c r="L2715" s="2">
        <v>0</v>
      </c>
      <c r="M2715" s="1">
        <f t="shared" si="298"/>
        <v>0</v>
      </c>
      <c r="N2715" t="s">
        <v>18</v>
      </c>
      <c r="O2715" t="s">
        <v>3749</v>
      </c>
      <c r="P2715" t="s">
        <v>248</v>
      </c>
      <c r="Q2715" t="str">
        <f t="shared" si="299"/>
        <v>2018</v>
      </c>
      <c r="R2715" t="str">
        <f t="shared" si="300"/>
        <v>July</v>
      </c>
      <c r="S2715" t="s">
        <v>3836</v>
      </c>
      <c r="T2715" t="s">
        <v>71</v>
      </c>
    </row>
    <row r="2716" spans="1:20" x14ac:dyDescent="0.3">
      <c r="A2716" t="s">
        <v>3837</v>
      </c>
      <c r="B2716" t="s">
        <v>3748</v>
      </c>
      <c r="C2716">
        <v>4.5</v>
      </c>
      <c r="D2716">
        <f t="shared" si="294"/>
        <v>5</v>
      </c>
      <c r="E2716">
        <v>315908</v>
      </c>
      <c r="F2716" t="s">
        <v>319</v>
      </c>
      <c r="G2716">
        <f t="shared" si="295"/>
        <v>52000000</v>
      </c>
      <c r="H2716" s="3" t="s">
        <v>79</v>
      </c>
      <c r="I2716" t="str">
        <f t="shared" si="296"/>
        <v>10000000+</v>
      </c>
      <c r="J2716" s="1">
        <f t="shared" si="297"/>
        <v>10000000</v>
      </c>
      <c r="K2716" t="s">
        <v>17</v>
      </c>
      <c r="L2716" s="2">
        <v>0</v>
      </c>
      <c r="M2716" s="1">
        <f t="shared" si="298"/>
        <v>0</v>
      </c>
      <c r="N2716" t="s">
        <v>18</v>
      </c>
      <c r="O2716" t="s">
        <v>3749</v>
      </c>
      <c r="P2716" t="s">
        <v>32</v>
      </c>
      <c r="Q2716" t="str">
        <f t="shared" si="299"/>
        <v>2018</v>
      </c>
      <c r="R2716" t="str">
        <f t="shared" si="300"/>
        <v>August</v>
      </c>
      <c r="S2716" t="s">
        <v>3838</v>
      </c>
      <c r="T2716" t="s">
        <v>71</v>
      </c>
    </row>
    <row r="2717" spans="1:20" x14ac:dyDescent="0.3">
      <c r="A2717" t="s">
        <v>3839</v>
      </c>
      <c r="B2717" t="s">
        <v>3748</v>
      </c>
      <c r="C2717">
        <v>4.4000000000000004</v>
      </c>
      <c r="D2717">
        <f t="shared" si="294"/>
        <v>5</v>
      </c>
      <c r="E2717">
        <v>210208</v>
      </c>
      <c r="F2717" t="s">
        <v>39</v>
      </c>
      <c r="G2717">
        <f t="shared" si="295"/>
        <v>1000</v>
      </c>
      <c r="H2717" s="3" t="s">
        <v>79</v>
      </c>
      <c r="I2717" t="str">
        <f t="shared" si="296"/>
        <v>10000000+</v>
      </c>
      <c r="J2717" s="1">
        <f t="shared" si="297"/>
        <v>10000000</v>
      </c>
      <c r="K2717" t="s">
        <v>17</v>
      </c>
      <c r="L2717" s="2">
        <v>0</v>
      </c>
      <c r="M2717" s="1">
        <f t="shared" si="298"/>
        <v>0</v>
      </c>
      <c r="N2717" t="s">
        <v>18</v>
      </c>
      <c r="O2717" t="s">
        <v>3749</v>
      </c>
      <c r="P2717" t="s">
        <v>32</v>
      </c>
      <c r="Q2717" t="str">
        <f t="shared" si="299"/>
        <v>2018</v>
      </c>
      <c r="R2717" t="str">
        <f t="shared" si="300"/>
        <v>August</v>
      </c>
      <c r="S2717" t="s">
        <v>39</v>
      </c>
      <c r="T2717" t="s">
        <v>39</v>
      </c>
    </row>
    <row r="2718" spans="1:20" x14ac:dyDescent="0.3">
      <c r="A2718" t="s">
        <v>3840</v>
      </c>
      <c r="B2718" t="s">
        <v>3748</v>
      </c>
      <c r="C2718">
        <v>4.5999999999999996</v>
      </c>
      <c r="D2718">
        <f t="shared" si="294"/>
        <v>5</v>
      </c>
      <c r="E2718">
        <v>1370749</v>
      </c>
      <c r="F2718" t="s">
        <v>39</v>
      </c>
      <c r="G2718">
        <f t="shared" si="295"/>
        <v>1000</v>
      </c>
      <c r="H2718" s="3" t="s">
        <v>36</v>
      </c>
      <c r="I2718" t="str">
        <f t="shared" si="296"/>
        <v>50000000+</v>
      </c>
      <c r="J2718" s="1">
        <f t="shared" si="297"/>
        <v>50000000</v>
      </c>
      <c r="K2718" t="s">
        <v>17</v>
      </c>
      <c r="L2718" s="2">
        <v>0</v>
      </c>
      <c r="M2718" s="1">
        <f t="shared" si="298"/>
        <v>0</v>
      </c>
      <c r="N2718" t="s">
        <v>37</v>
      </c>
      <c r="O2718" t="s">
        <v>3749</v>
      </c>
      <c r="P2718" t="s">
        <v>86</v>
      </c>
      <c r="Q2718" t="str">
        <f t="shared" si="299"/>
        <v>2018</v>
      </c>
      <c r="R2718" t="str">
        <f t="shared" si="300"/>
        <v>August</v>
      </c>
      <c r="S2718" t="s">
        <v>39</v>
      </c>
      <c r="T2718" t="s">
        <v>39</v>
      </c>
    </row>
    <row r="2719" spans="1:20" x14ac:dyDescent="0.3">
      <c r="A2719" t="s">
        <v>3841</v>
      </c>
      <c r="B2719" t="s">
        <v>3748</v>
      </c>
      <c r="C2719">
        <v>4.5</v>
      </c>
      <c r="D2719">
        <f t="shared" si="294"/>
        <v>5</v>
      </c>
      <c r="E2719">
        <v>79261</v>
      </c>
      <c r="F2719" t="s">
        <v>194</v>
      </c>
      <c r="G2719">
        <f t="shared" si="295"/>
        <v>57000000</v>
      </c>
      <c r="H2719" s="3" t="s">
        <v>31</v>
      </c>
      <c r="I2719" t="str">
        <f t="shared" si="296"/>
        <v>5000000+</v>
      </c>
      <c r="J2719" s="1">
        <f t="shared" si="297"/>
        <v>5000000</v>
      </c>
      <c r="K2719" t="s">
        <v>17</v>
      </c>
      <c r="L2719" s="2">
        <v>0</v>
      </c>
      <c r="M2719" s="1">
        <f t="shared" si="298"/>
        <v>0</v>
      </c>
      <c r="N2719" t="s">
        <v>18</v>
      </c>
      <c r="O2719" t="s">
        <v>3749</v>
      </c>
      <c r="P2719" t="s">
        <v>86</v>
      </c>
      <c r="Q2719" t="str">
        <f t="shared" si="299"/>
        <v>2018</v>
      </c>
      <c r="R2719" t="str">
        <f t="shared" si="300"/>
        <v>August</v>
      </c>
      <c r="S2719">
        <v>7.36</v>
      </c>
      <c r="T2719" t="s">
        <v>46</v>
      </c>
    </row>
    <row r="2720" spans="1:20" x14ac:dyDescent="0.3">
      <c r="A2720" t="s">
        <v>3842</v>
      </c>
      <c r="B2720" t="s">
        <v>3748</v>
      </c>
      <c r="C2720">
        <v>4.5999999999999996</v>
      </c>
      <c r="D2720">
        <f t="shared" si="294"/>
        <v>5</v>
      </c>
      <c r="E2720">
        <v>284725</v>
      </c>
      <c r="F2720" t="s">
        <v>78</v>
      </c>
      <c r="G2720">
        <f t="shared" si="295"/>
        <v>20000000</v>
      </c>
      <c r="H2720" s="3" t="s">
        <v>79</v>
      </c>
      <c r="I2720" t="str">
        <f t="shared" si="296"/>
        <v>10000000+</v>
      </c>
      <c r="J2720" s="1">
        <f t="shared" si="297"/>
        <v>10000000</v>
      </c>
      <c r="K2720" t="s">
        <v>17</v>
      </c>
      <c r="L2720" s="2">
        <v>0</v>
      </c>
      <c r="M2720" s="1">
        <f t="shared" si="298"/>
        <v>0</v>
      </c>
      <c r="N2720" t="s">
        <v>18</v>
      </c>
      <c r="O2720" t="s">
        <v>3749</v>
      </c>
      <c r="P2720" t="s">
        <v>74</v>
      </c>
      <c r="Q2720" t="str">
        <f t="shared" si="299"/>
        <v>2018</v>
      </c>
      <c r="R2720" t="str">
        <f t="shared" si="300"/>
        <v>July</v>
      </c>
      <c r="S2720" t="s">
        <v>3843</v>
      </c>
      <c r="T2720" t="s">
        <v>71</v>
      </c>
    </row>
    <row r="2721" spans="1:20" x14ac:dyDescent="0.3">
      <c r="A2721" t="s">
        <v>3844</v>
      </c>
      <c r="B2721" t="s">
        <v>3748</v>
      </c>
      <c r="C2721">
        <v>4.7</v>
      </c>
      <c r="D2721">
        <f t="shared" si="294"/>
        <v>5</v>
      </c>
      <c r="E2721">
        <v>67071</v>
      </c>
      <c r="F2721" t="s">
        <v>708</v>
      </c>
      <c r="G2721">
        <f t="shared" si="295"/>
        <v>40000000</v>
      </c>
      <c r="H2721" s="3" t="s">
        <v>56</v>
      </c>
      <c r="I2721" t="str">
        <f t="shared" si="296"/>
        <v>1000000+</v>
      </c>
      <c r="J2721" s="1">
        <f t="shared" si="297"/>
        <v>1000000</v>
      </c>
      <c r="K2721" t="s">
        <v>17</v>
      </c>
      <c r="L2721" s="2">
        <v>0</v>
      </c>
      <c r="M2721" s="1">
        <f t="shared" si="298"/>
        <v>0</v>
      </c>
      <c r="N2721" t="s">
        <v>18</v>
      </c>
      <c r="O2721" t="s">
        <v>3749</v>
      </c>
      <c r="P2721" t="s">
        <v>32</v>
      </c>
      <c r="Q2721" t="str">
        <f t="shared" si="299"/>
        <v>2018</v>
      </c>
      <c r="R2721" t="str">
        <f t="shared" si="300"/>
        <v>August</v>
      </c>
      <c r="S2721" t="s">
        <v>3845</v>
      </c>
      <c r="T2721" t="s">
        <v>46</v>
      </c>
    </row>
    <row r="2722" spans="1:20" x14ac:dyDescent="0.3">
      <c r="A2722" t="s">
        <v>3846</v>
      </c>
      <c r="B2722" t="s">
        <v>3748</v>
      </c>
      <c r="C2722">
        <v>4.3</v>
      </c>
      <c r="D2722">
        <f t="shared" si="294"/>
        <v>5</v>
      </c>
      <c r="E2722">
        <v>46153</v>
      </c>
      <c r="F2722" t="s">
        <v>96</v>
      </c>
      <c r="G2722">
        <f t="shared" si="295"/>
        <v>17000000</v>
      </c>
      <c r="H2722" s="3" t="s">
        <v>79</v>
      </c>
      <c r="I2722" t="str">
        <f t="shared" si="296"/>
        <v>10000000+</v>
      </c>
      <c r="J2722" s="1">
        <f t="shared" si="297"/>
        <v>10000000</v>
      </c>
      <c r="K2722" t="s">
        <v>17</v>
      </c>
      <c r="L2722" s="2">
        <v>0</v>
      </c>
      <c r="M2722" s="1">
        <f t="shared" si="298"/>
        <v>0</v>
      </c>
      <c r="N2722" t="s">
        <v>18</v>
      </c>
      <c r="O2722" t="s">
        <v>3749</v>
      </c>
      <c r="P2722" t="s">
        <v>279</v>
      </c>
      <c r="Q2722" t="str">
        <f t="shared" si="299"/>
        <v>2018</v>
      </c>
      <c r="R2722" t="str">
        <f t="shared" si="300"/>
        <v>August</v>
      </c>
      <c r="S2722" t="s">
        <v>3847</v>
      </c>
      <c r="T2722" t="s">
        <v>46</v>
      </c>
    </row>
    <row r="2723" spans="1:20" x14ac:dyDescent="0.3">
      <c r="A2723" t="s">
        <v>3848</v>
      </c>
      <c r="B2723" t="s">
        <v>3748</v>
      </c>
      <c r="C2723">
        <v>4.4000000000000004</v>
      </c>
      <c r="D2723">
        <f t="shared" si="294"/>
        <v>5</v>
      </c>
      <c r="E2723">
        <v>101883</v>
      </c>
      <c r="F2723" t="s">
        <v>435</v>
      </c>
      <c r="G2723">
        <f t="shared" si="295"/>
        <v>13000000</v>
      </c>
      <c r="H2723" s="3" t="s">
        <v>79</v>
      </c>
      <c r="I2723" t="str">
        <f t="shared" si="296"/>
        <v>10000000+</v>
      </c>
      <c r="J2723" s="1">
        <f t="shared" si="297"/>
        <v>10000000</v>
      </c>
      <c r="K2723" t="s">
        <v>17</v>
      </c>
      <c r="L2723" s="2">
        <v>0</v>
      </c>
      <c r="M2723" s="1">
        <f t="shared" si="298"/>
        <v>0</v>
      </c>
      <c r="N2723" t="s">
        <v>18</v>
      </c>
      <c r="O2723" t="s">
        <v>3749</v>
      </c>
      <c r="P2723" t="s">
        <v>86</v>
      </c>
      <c r="Q2723" t="str">
        <f t="shared" si="299"/>
        <v>2018</v>
      </c>
      <c r="R2723" t="str">
        <f t="shared" si="300"/>
        <v>August</v>
      </c>
      <c r="S2723" t="s">
        <v>3849</v>
      </c>
      <c r="T2723" t="s">
        <v>245</v>
      </c>
    </row>
    <row r="2724" spans="1:20" x14ac:dyDescent="0.3">
      <c r="A2724" t="s">
        <v>3850</v>
      </c>
      <c r="B2724" t="s">
        <v>3748</v>
      </c>
      <c r="C2724">
        <v>4.4000000000000004</v>
      </c>
      <c r="D2724">
        <f t="shared" si="294"/>
        <v>5</v>
      </c>
      <c r="E2724">
        <v>1659</v>
      </c>
      <c r="F2724" t="s">
        <v>60</v>
      </c>
      <c r="G2724">
        <f t="shared" si="295"/>
        <v>33000000</v>
      </c>
      <c r="H2724" s="3" t="s">
        <v>49</v>
      </c>
      <c r="I2724" t="str">
        <f t="shared" si="296"/>
        <v>50000+</v>
      </c>
      <c r="J2724" s="1">
        <f t="shared" si="297"/>
        <v>50000</v>
      </c>
      <c r="K2724" t="s">
        <v>17</v>
      </c>
      <c r="L2724" s="2">
        <v>0</v>
      </c>
      <c r="M2724" s="1">
        <f t="shared" si="298"/>
        <v>0</v>
      </c>
      <c r="N2724" t="s">
        <v>18</v>
      </c>
      <c r="O2724" t="s">
        <v>3749</v>
      </c>
      <c r="P2724" t="s">
        <v>456</v>
      </c>
      <c r="Q2724" t="str">
        <f t="shared" si="299"/>
        <v>2018</v>
      </c>
      <c r="R2724" t="str">
        <f t="shared" si="300"/>
        <v>June</v>
      </c>
      <c r="S2724" t="s">
        <v>1051</v>
      </c>
      <c r="T2724" t="s">
        <v>46</v>
      </c>
    </row>
    <row r="2725" spans="1:20" x14ac:dyDescent="0.3">
      <c r="A2725" t="s">
        <v>3824</v>
      </c>
      <c r="B2725" t="s">
        <v>3748</v>
      </c>
      <c r="C2725">
        <v>4.2</v>
      </c>
      <c r="D2725">
        <f t="shared" si="294"/>
        <v>5</v>
      </c>
      <c r="E2725">
        <v>9975</v>
      </c>
      <c r="F2725" t="s">
        <v>276</v>
      </c>
      <c r="G2725">
        <f t="shared" si="295"/>
        <v>18000000</v>
      </c>
      <c r="H2725" s="3" t="s">
        <v>56</v>
      </c>
      <c r="I2725" t="str">
        <f t="shared" si="296"/>
        <v>1000000+</v>
      </c>
      <c r="J2725" s="1">
        <f t="shared" si="297"/>
        <v>1000000</v>
      </c>
      <c r="K2725" t="s">
        <v>17</v>
      </c>
      <c r="L2725" s="2">
        <v>0</v>
      </c>
      <c r="M2725" s="1">
        <f t="shared" si="298"/>
        <v>0</v>
      </c>
      <c r="N2725" t="s">
        <v>18</v>
      </c>
      <c r="O2725" t="s">
        <v>3749</v>
      </c>
      <c r="P2725" t="s">
        <v>3825</v>
      </c>
      <c r="Q2725" t="str">
        <f t="shared" si="299"/>
        <v>2018</v>
      </c>
      <c r="R2725" t="str">
        <f t="shared" si="300"/>
        <v>January</v>
      </c>
      <c r="S2725">
        <v>1.4</v>
      </c>
      <c r="T2725" t="s">
        <v>535</v>
      </c>
    </row>
    <row r="2726" spans="1:20" x14ac:dyDescent="0.3">
      <c r="A2726" t="s">
        <v>3823</v>
      </c>
      <c r="B2726" t="s">
        <v>3748</v>
      </c>
      <c r="C2726">
        <v>4.0999999999999996</v>
      </c>
      <c r="D2726">
        <f t="shared" si="294"/>
        <v>5</v>
      </c>
      <c r="E2726">
        <v>11798</v>
      </c>
      <c r="F2726" t="s">
        <v>39</v>
      </c>
      <c r="G2726">
        <f t="shared" si="295"/>
        <v>1000</v>
      </c>
      <c r="H2726" s="3" t="s">
        <v>56</v>
      </c>
      <c r="I2726" t="str">
        <f t="shared" si="296"/>
        <v>1000000+</v>
      </c>
      <c r="J2726" s="1">
        <f t="shared" si="297"/>
        <v>1000000</v>
      </c>
      <c r="K2726" t="s">
        <v>17</v>
      </c>
      <c r="L2726" s="2">
        <v>0</v>
      </c>
      <c r="M2726" s="1">
        <f t="shared" si="298"/>
        <v>0</v>
      </c>
      <c r="N2726" t="s">
        <v>18</v>
      </c>
      <c r="O2726" t="s">
        <v>3749</v>
      </c>
      <c r="P2726" t="s">
        <v>189</v>
      </c>
      <c r="Q2726" t="str">
        <f t="shared" si="299"/>
        <v>2018</v>
      </c>
      <c r="R2726" t="str">
        <f t="shared" si="300"/>
        <v>May</v>
      </c>
      <c r="S2726" t="s">
        <v>39</v>
      </c>
      <c r="T2726" t="s">
        <v>39</v>
      </c>
    </row>
    <row r="2727" spans="1:20" x14ac:dyDescent="0.3">
      <c r="A2727" t="s">
        <v>3826</v>
      </c>
      <c r="B2727" t="s">
        <v>3748</v>
      </c>
      <c r="C2727">
        <v>4.0999999999999996</v>
      </c>
      <c r="D2727">
        <f t="shared" si="294"/>
        <v>5</v>
      </c>
      <c r="E2727">
        <v>52896</v>
      </c>
      <c r="F2727" t="s">
        <v>39</v>
      </c>
      <c r="G2727">
        <f t="shared" si="295"/>
        <v>1000</v>
      </c>
      <c r="H2727" s="3" t="s">
        <v>79</v>
      </c>
      <c r="I2727" t="str">
        <f t="shared" si="296"/>
        <v>10000000+</v>
      </c>
      <c r="J2727" s="1">
        <f t="shared" si="297"/>
        <v>10000000</v>
      </c>
      <c r="K2727" t="s">
        <v>17</v>
      </c>
      <c r="L2727" s="2">
        <v>0</v>
      </c>
      <c r="M2727" s="1">
        <f t="shared" si="298"/>
        <v>0</v>
      </c>
      <c r="N2727" t="s">
        <v>18</v>
      </c>
      <c r="O2727" t="s">
        <v>3749</v>
      </c>
      <c r="P2727" t="s">
        <v>1359</v>
      </c>
      <c r="Q2727" t="str">
        <f t="shared" si="299"/>
        <v>2018</v>
      </c>
      <c r="R2727" t="str">
        <f t="shared" si="300"/>
        <v>June</v>
      </c>
      <c r="S2727" t="s">
        <v>39</v>
      </c>
      <c r="T2727" t="s">
        <v>39</v>
      </c>
    </row>
    <row r="2728" spans="1:20" x14ac:dyDescent="0.3">
      <c r="A2728" t="s">
        <v>3832</v>
      </c>
      <c r="B2728" t="s">
        <v>3748</v>
      </c>
      <c r="C2728">
        <v>4.5</v>
      </c>
      <c r="D2728">
        <f t="shared" si="294"/>
        <v>5</v>
      </c>
      <c r="E2728">
        <v>181990</v>
      </c>
      <c r="F2728" t="s">
        <v>39</v>
      </c>
      <c r="G2728">
        <f t="shared" si="295"/>
        <v>1000</v>
      </c>
      <c r="H2728" s="3" t="s">
        <v>79</v>
      </c>
      <c r="I2728" t="str">
        <f t="shared" si="296"/>
        <v>10000000+</v>
      </c>
      <c r="J2728" s="1">
        <f t="shared" si="297"/>
        <v>10000000</v>
      </c>
      <c r="K2728" t="s">
        <v>17</v>
      </c>
      <c r="L2728" s="2">
        <v>0</v>
      </c>
      <c r="M2728" s="1">
        <f t="shared" si="298"/>
        <v>0</v>
      </c>
      <c r="N2728" t="s">
        <v>18</v>
      </c>
      <c r="O2728" t="s">
        <v>3749</v>
      </c>
      <c r="P2728" t="s">
        <v>148</v>
      </c>
      <c r="Q2728" t="str">
        <f t="shared" si="299"/>
        <v>2018</v>
      </c>
      <c r="R2728" t="str">
        <f t="shared" si="300"/>
        <v>April</v>
      </c>
      <c r="S2728" t="s">
        <v>39</v>
      </c>
      <c r="T2728" t="s">
        <v>39</v>
      </c>
    </row>
    <row r="2729" spans="1:20" x14ac:dyDescent="0.3">
      <c r="A2729" t="s">
        <v>3851</v>
      </c>
      <c r="B2729" t="s">
        <v>3748</v>
      </c>
      <c r="C2729">
        <v>4.7</v>
      </c>
      <c r="D2729">
        <f t="shared" si="294"/>
        <v>5</v>
      </c>
      <c r="E2729">
        <v>57920</v>
      </c>
      <c r="F2729" t="s">
        <v>39</v>
      </c>
      <c r="G2729">
        <f t="shared" si="295"/>
        <v>1000</v>
      </c>
      <c r="H2729" s="3" t="s">
        <v>56</v>
      </c>
      <c r="I2729" t="str">
        <f t="shared" si="296"/>
        <v>1000000+</v>
      </c>
      <c r="J2729" s="1">
        <f t="shared" si="297"/>
        <v>1000000</v>
      </c>
      <c r="K2729" t="s">
        <v>17</v>
      </c>
      <c r="L2729" s="2">
        <v>0</v>
      </c>
      <c r="M2729" s="1">
        <f t="shared" si="298"/>
        <v>0</v>
      </c>
      <c r="N2729" t="s">
        <v>18</v>
      </c>
      <c r="O2729" t="s">
        <v>3749</v>
      </c>
      <c r="P2729" t="s">
        <v>140</v>
      </c>
      <c r="Q2729" t="str">
        <f t="shared" si="299"/>
        <v>2018</v>
      </c>
      <c r="R2729" t="str">
        <f t="shared" si="300"/>
        <v>May</v>
      </c>
      <c r="S2729" t="s">
        <v>39</v>
      </c>
      <c r="T2729" t="s">
        <v>39</v>
      </c>
    </row>
    <row r="2730" spans="1:20" x14ac:dyDescent="0.3">
      <c r="A2730" t="s">
        <v>3852</v>
      </c>
      <c r="B2730" t="s">
        <v>3748</v>
      </c>
      <c r="C2730">
        <v>4.0999999999999996</v>
      </c>
      <c r="D2730">
        <f t="shared" si="294"/>
        <v>5</v>
      </c>
      <c r="E2730">
        <v>28523</v>
      </c>
      <c r="F2730" t="s">
        <v>55</v>
      </c>
      <c r="G2730">
        <f t="shared" si="295"/>
        <v>29000000</v>
      </c>
      <c r="H2730" s="3" t="s">
        <v>31</v>
      </c>
      <c r="I2730" t="str">
        <f t="shared" si="296"/>
        <v>5000000+</v>
      </c>
      <c r="J2730" s="1">
        <f t="shared" si="297"/>
        <v>5000000</v>
      </c>
      <c r="K2730" t="s">
        <v>17</v>
      </c>
      <c r="L2730" s="2">
        <v>0</v>
      </c>
      <c r="M2730" s="1">
        <f t="shared" si="298"/>
        <v>0</v>
      </c>
      <c r="N2730" t="s">
        <v>18</v>
      </c>
      <c r="O2730" t="s">
        <v>3749</v>
      </c>
      <c r="P2730" t="s">
        <v>86</v>
      </c>
      <c r="Q2730" t="str">
        <f t="shared" si="299"/>
        <v>2018</v>
      </c>
      <c r="R2730" t="str">
        <f t="shared" si="300"/>
        <v>August</v>
      </c>
      <c r="S2730" t="s">
        <v>3853</v>
      </c>
      <c r="T2730" t="s">
        <v>46</v>
      </c>
    </row>
    <row r="2731" spans="1:20" x14ac:dyDescent="0.3">
      <c r="A2731" t="s">
        <v>3854</v>
      </c>
      <c r="B2731" t="s">
        <v>3748</v>
      </c>
      <c r="C2731">
        <v>4.2</v>
      </c>
      <c r="D2731">
        <f t="shared" si="294"/>
        <v>5</v>
      </c>
      <c r="E2731">
        <v>24953</v>
      </c>
      <c r="F2731" t="s">
        <v>39</v>
      </c>
      <c r="G2731">
        <f t="shared" si="295"/>
        <v>1000</v>
      </c>
      <c r="H2731" s="3" t="s">
        <v>56</v>
      </c>
      <c r="I2731" t="str">
        <f t="shared" si="296"/>
        <v>1000000+</v>
      </c>
      <c r="J2731" s="1">
        <f t="shared" si="297"/>
        <v>1000000</v>
      </c>
      <c r="K2731" t="s">
        <v>17</v>
      </c>
      <c r="L2731" s="2">
        <v>0</v>
      </c>
      <c r="M2731" s="1">
        <f t="shared" si="298"/>
        <v>0</v>
      </c>
      <c r="N2731" t="s">
        <v>18</v>
      </c>
      <c r="O2731" t="s">
        <v>3749</v>
      </c>
      <c r="P2731" t="s">
        <v>326</v>
      </c>
      <c r="Q2731" t="str">
        <f t="shared" si="299"/>
        <v>2018</v>
      </c>
      <c r="R2731" t="str">
        <f t="shared" si="300"/>
        <v>June</v>
      </c>
      <c r="S2731" t="s">
        <v>39</v>
      </c>
      <c r="T2731" t="s">
        <v>39</v>
      </c>
    </row>
    <row r="2732" spans="1:20" x14ac:dyDescent="0.3">
      <c r="A2732" t="s">
        <v>3855</v>
      </c>
      <c r="B2732" t="s">
        <v>3748</v>
      </c>
      <c r="C2732">
        <v>4.5</v>
      </c>
      <c r="D2732">
        <f t="shared" si="294"/>
        <v>5</v>
      </c>
      <c r="E2732">
        <v>37253</v>
      </c>
      <c r="F2732" t="s">
        <v>102</v>
      </c>
      <c r="G2732">
        <f t="shared" si="295"/>
        <v>31000000</v>
      </c>
      <c r="H2732" s="3" t="s">
        <v>56</v>
      </c>
      <c r="I2732" t="str">
        <f t="shared" si="296"/>
        <v>1000000+</v>
      </c>
      <c r="J2732" s="1">
        <f t="shared" si="297"/>
        <v>1000000</v>
      </c>
      <c r="K2732" t="s">
        <v>17</v>
      </c>
      <c r="L2732" s="2">
        <v>0</v>
      </c>
      <c r="M2732" s="1">
        <f t="shared" si="298"/>
        <v>0</v>
      </c>
      <c r="N2732" t="s">
        <v>18</v>
      </c>
      <c r="O2732" t="s">
        <v>3749</v>
      </c>
      <c r="P2732" t="s">
        <v>86</v>
      </c>
      <c r="Q2732" t="str">
        <f t="shared" si="299"/>
        <v>2018</v>
      </c>
      <c r="R2732" t="str">
        <f t="shared" si="300"/>
        <v>August</v>
      </c>
      <c r="S2732" t="s">
        <v>3856</v>
      </c>
      <c r="T2732" t="s">
        <v>46</v>
      </c>
    </row>
    <row r="2733" spans="1:20" x14ac:dyDescent="0.3">
      <c r="A2733" t="s">
        <v>3839</v>
      </c>
      <c r="B2733" t="s">
        <v>3748</v>
      </c>
      <c r="C2733">
        <v>4.4000000000000004</v>
      </c>
      <c r="D2733">
        <f t="shared" si="294"/>
        <v>5</v>
      </c>
      <c r="E2733">
        <v>210208</v>
      </c>
      <c r="F2733" t="s">
        <v>39</v>
      </c>
      <c r="G2733">
        <f t="shared" si="295"/>
        <v>1000</v>
      </c>
      <c r="H2733" s="3" t="s">
        <v>79</v>
      </c>
      <c r="I2733" t="str">
        <f t="shared" si="296"/>
        <v>10000000+</v>
      </c>
      <c r="J2733" s="1">
        <f t="shared" si="297"/>
        <v>10000000</v>
      </c>
      <c r="K2733" t="s">
        <v>17</v>
      </c>
      <c r="L2733" s="2">
        <v>0</v>
      </c>
      <c r="M2733" s="1">
        <f t="shared" si="298"/>
        <v>0</v>
      </c>
      <c r="N2733" t="s">
        <v>18</v>
      </c>
      <c r="O2733" t="s">
        <v>3749</v>
      </c>
      <c r="P2733" t="s">
        <v>32</v>
      </c>
      <c r="Q2733" t="str">
        <f t="shared" si="299"/>
        <v>2018</v>
      </c>
      <c r="R2733" t="str">
        <f t="shared" si="300"/>
        <v>August</v>
      </c>
      <c r="S2733" t="s">
        <v>39</v>
      </c>
      <c r="T2733" t="s">
        <v>39</v>
      </c>
    </row>
    <row r="2734" spans="1:20" x14ac:dyDescent="0.3">
      <c r="A2734" t="s">
        <v>3840</v>
      </c>
      <c r="B2734" t="s">
        <v>3748</v>
      </c>
      <c r="C2734">
        <v>4.5999999999999996</v>
      </c>
      <c r="D2734">
        <f t="shared" si="294"/>
        <v>5</v>
      </c>
      <c r="E2734">
        <v>1370749</v>
      </c>
      <c r="F2734" t="s">
        <v>39</v>
      </c>
      <c r="G2734">
        <f t="shared" si="295"/>
        <v>1000</v>
      </c>
      <c r="H2734" s="3" t="s">
        <v>36</v>
      </c>
      <c r="I2734" t="str">
        <f t="shared" si="296"/>
        <v>50000000+</v>
      </c>
      <c r="J2734" s="1">
        <f t="shared" si="297"/>
        <v>50000000</v>
      </c>
      <c r="K2734" t="s">
        <v>17</v>
      </c>
      <c r="L2734" s="2">
        <v>0</v>
      </c>
      <c r="M2734" s="1">
        <f t="shared" si="298"/>
        <v>0</v>
      </c>
      <c r="N2734" t="s">
        <v>37</v>
      </c>
      <c r="O2734" t="s">
        <v>3749</v>
      </c>
      <c r="P2734" t="s">
        <v>86</v>
      </c>
      <c r="Q2734" t="str">
        <f t="shared" si="299"/>
        <v>2018</v>
      </c>
      <c r="R2734" t="str">
        <f t="shared" si="300"/>
        <v>August</v>
      </c>
      <c r="S2734" t="s">
        <v>39</v>
      </c>
      <c r="T2734" t="s">
        <v>39</v>
      </c>
    </row>
    <row r="2735" spans="1:20" x14ac:dyDescent="0.3">
      <c r="A2735" t="s">
        <v>3857</v>
      </c>
      <c r="B2735" t="s">
        <v>3748</v>
      </c>
      <c r="C2735">
        <v>4.2</v>
      </c>
      <c r="D2735">
        <f t="shared" si="294"/>
        <v>5</v>
      </c>
      <c r="E2735">
        <v>33758</v>
      </c>
      <c r="F2735" t="s">
        <v>39</v>
      </c>
      <c r="G2735">
        <f t="shared" si="295"/>
        <v>1000</v>
      </c>
      <c r="H2735" s="3" t="s">
        <v>56</v>
      </c>
      <c r="I2735" t="str">
        <f t="shared" si="296"/>
        <v>1000000+</v>
      </c>
      <c r="J2735" s="1">
        <f t="shared" si="297"/>
        <v>1000000</v>
      </c>
      <c r="K2735" t="s">
        <v>17</v>
      </c>
      <c r="L2735" s="2">
        <v>0</v>
      </c>
      <c r="M2735" s="1">
        <f t="shared" si="298"/>
        <v>0</v>
      </c>
      <c r="N2735" t="s">
        <v>18</v>
      </c>
      <c r="O2735" t="s">
        <v>3749</v>
      </c>
      <c r="P2735" t="s">
        <v>2864</v>
      </c>
      <c r="Q2735" t="str">
        <f t="shared" si="299"/>
        <v>2018</v>
      </c>
      <c r="R2735" t="str">
        <f t="shared" si="300"/>
        <v>August</v>
      </c>
      <c r="S2735" t="s">
        <v>39</v>
      </c>
      <c r="T2735" t="s">
        <v>39</v>
      </c>
    </row>
    <row r="2736" spans="1:20" x14ac:dyDescent="0.3">
      <c r="A2736" t="s">
        <v>3842</v>
      </c>
      <c r="B2736" t="s">
        <v>3748</v>
      </c>
      <c r="C2736">
        <v>4.5999999999999996</v>
      </c>
      <c r="D2736">
        <f t="shared" si="294"/>
        <v>5</v>
      </c>
      <c r="E2736">
        <v>284721</v>
      </c>
      <c r="F2736" t="s">
        <v>78</v>
      </c>
      <c r="G2736">
        <f t="shared" si="295"/>
        <v>20000000</v>
      </c>
      <c r="H2736" s="3" t="s">
        <v>79</v>
      </c>
      <c r="I2736" t="str">
        <f t="shared" si="296"/>
        <v>10000000+</v>
      </c>
      <c r="J2736" s="1">
        <f t="shared" si="297"/>
        <v>10000000</v>
      </c>
      <c r="K2736" t="s">
        <v>17</v>
      </c>
      <c r="L2736" s="2">
        <v>0</v>
      </c>
      <c r="M2736" s="1">
        <f t="shared" si="298"/>
        <v>0</v>
      </c>
      <c r="N2736" t="s">
        <v>18</v>
      </c>
      <c r="O2736" t="s">
        <v>3749</v>
      </c>
      <c r="P2736" t="s">
        <v>74</v>
      </c>
      <c r="Q2736" t="str">
        <f t="shared" si="299"/>
        <v>2018</v>
      </c>
      <c r="R2736" t="str">
        <f t="shared" si="300"/>
        <v>July</v>
      </c>
      <c r="S2736" t="s">
        <v>3843</v>
      </c>
      <c r="T2736" t="s">
        <v>71</v>
      </c>
    </row>
    <row r="2737" spans="1:20" x14ac:dyDescent="0.3">
      <c r="A2737" t="s">
        <v>3858</v>
      </c>
      <c r="B2737" t="s">
        <v>3748</v>
      </c>
      <c r="C2737">
        <v>4.3</v>
      </c>
      <c r="D2737">
        <f t="shared" si="294"/>
        <v>5</v>
      </c>
      <c r="E2737">
        <v>3420</v>
      </c>
      <c r="F2737" t="s">
        <v>435</v>
      </c>
      <c r="G2737">
        <f t="shared" si="295"/>
        <v>13000000</v>
      </c>
      <c r="H2737" s="3" t="s">
        <v>43</v>
      </c>
      <c r="I2737" t="str">
        <f t="shared" si="296"/>
        <v>100000+</v>
      </c>
      <c r="J2737" s="1">
        <f t="shared" si="297"/>
        <v>100000</v>
      </c>
      <c r="K2737" t="s">
        <v>17</v>
      </c>
      <c r="L2737" s="2">
        <v>0</v>
      </c>
      <c r="M2737" s="1">
        <f t="shared" si="298"/>
        <v>0</v>
      </c>
      <c r="N2737" t="s">
        <v>18</v>
      </c>
      <c r="O2737" t="s">
        <v>3749</v>
      </c>
      <c r="P2737" t="s">
        <v>2647</v>
      </c>
      <c r="Q2737" t="str">
        <f t="shared" si="299"/>
        <v>2018</v>
      </c>
      <c r="R2737" t="str">
        <f t="shared" si="300"/>
        <v>February</v>
      </c>
      <c r="S2737" t="s">
        <v>1591</v>
      </c>
      <c r="T2737" t="s">
        <v>71</v>
      </c>
    </row>
    <row r="2738" spans="1:20" x14ac:dyDescent="0.3">
      <c r="A2738" t="s">
        <v>3859</v>
      </c>
      <c r="B2738" t="s">
        <v>3748</v>
      </c>
      <c r="C2738">
        <v>4.0999999999999996</v>
      </c>
      <c r="D2738">
        <f t="shared" si="294"/>
        <v>5</v>
      </c>
      <c r="E2738">
        <v>7193</v>
      </c>
      <c r="F2738" t="s">
        <v>499</v>
      </c>
      <c r="G2738">
        <f t="shared" si="295"/>
        <v>7300000</v>
      </c>
      <c r="H2738" s="3" t="s">
        <v>25</v>
      </c>
      <c r="I2738" t="str">
        <f t="shared" si="296"/>
        <v>500000+</v>
      </c>
      <c r="J2738" s="1">
        <f t="shared" si="297"/>
        <v>500000</v>
      </c>
      <c r="K2738" t="s">
        <v>17</v>
      </c>
      <c r="L2738" s="2">
        <v>0</v>
      </c>
      <c r="M2738" s="1">
        <f t="shared" si="298"/>
        <v>0</v>
      </c>
      <c r="N2738" t="s">
        <v>18</v>
      </c>
      <c r="O2738" t="s">
        <v>3749</v>
      </c>
      <c r="P2738" t="s">
        <v>450</v>
      </c>
      <c r="Q2738" t="str">
        <f t="shared" si="299"/>
        <v>2018</v>
      </c>
      <c r="R2738" t="str">
        <f t="shared" si="300"/>
        <v>July</v>
      </c>
      <c r="S2738" t="s">
        <v>2136</v>
      </c>
      <c r="T2738" t="s">
        <v>46</v>
      </c>
    </row>
    <row r="2739" spans="1:20" x14ac:dyDescent="0.3">
      <c r="A2739" t="s">
        <v>3823</v>
      </c>
      <c r="B2739" t="s">
        <v>3748</v>
      </c>
      <c r="C2739">
        <v>4.0999999999999996</v>
      </c>
      <c r="D2739">
        <f t="shared" si="294"/>
        <v>5</v>
      </c>
      <c r="E2739">
        <v>11798</v>
      </c>
      <c r="F2739" t="s">
        <v>39</v>
      </c>
      <c r="G2739">
        <f t="shared" si="295"/>
        <v>1000</v>
      </c>
      <c r="H2739" s="3" t="s">
        <v>56</v>
      </c>
      <c r="I2739" t="str">
        <f t="shared" si="296"/>
        <v>1000000+</v>
      </c>
      <c r="J2739" s="1">
        <f t="shared" si="297"/>
        <v>1000000</v>
      </c>
      <c r="K2739" t="s">
        <v>17</v>
      </c>
      <c r="L2739" s="2">
        <v>0</v>
      </c>
      <c r="M2739" s="1">
        <f t="shared" si="298"/>
        <v>0</v>
      </c>
      <c r="N2739" t="s">
        <v>18</v>
      </c>
      <c r="O2739" t="s">
        <v>3749</v>
      </c>
      <c r="P2739" t="s">
        <v>189</v>
      </c>
      <c r="Q2739" t="str">
        <f t="shared" si="299"/>
        <v>2018</v>
      </c>
      <c r="R2739" t="str">
        <f t="shared" si="300"/>
        <v>May</v>
      </c>
      <c r="S2739" t="s">
        <v>39</v>
      </c>
      <c r="T2739" t="s">
        <v>39</v>
      </c>
    </row>
    <row r="2740" spans="1:20" x14ac:dyDescent="0.3">
      <c r="A2740" t="s">
        <v>3761</v>
      </c>
      <c r="B2740" t="s">
        <v>3748</v>
      </c>
      <c r="C2740">
        <v>4.4000000000000004</v>
      </c>
      <c r="D2740">
        <f t="shared" si="294"/>
        <v>5</v>
      </c>
      <c r="E2740">
        <v>2788923</v>
      </c>
      <c r="F2740" t="s">
        <v>39</v>
      </c>
      <c r="G2740">
        <f t="shared" si="295"/>
        <v>1000</v>
      </c>
      <c r="H2740" s="3" t="s">
        <v>403</v>
      </c>
      <c r="I2740" t="str">
        <f t="shared" si="296"/>
        <v>100000000+</v>
      </c>
      <c r="J2740" s="1">
        <f t="shared" si="297"/>
        <v>100000000</v>
      </c>
      <c r="K2740" t="s">
        <v>17</v>
      </c>
      <c r="L2740" s="2">
        <v>0</v>
      </c>
      <c r="M2740" s="1">
        <f t="shared" si="298"/>
        <v>0</v>
      </c>
      <c r="N2740" t="s">
        <v>37</v>
      </c>
      <c r="O2740" t="s">
        <v>3749</v>
      </c>
      <c r="P2740" t="s">
        <v>103</v>
      </c>
      <c r="Q2740" t="str">
        <f t="shared" si="299"/>
        <v>2018</v>
      </c>
      <c r="R2740" t="str">
        <f t="shared" si="300"/>
        <v>July</v>
      </c>
      <c r="S2740" t="s">
        <v>39</v>
      </c>
      <c r="T2740" t="s">
        <v>39</v>
      </c>
    </row>
    <row r="2741" spans="1:20" x14ac:dyDescent="0.3">
      <c r="A2741" t="s">
        <v>3826</v>
      </c>
      <c r="B2741" t="s">
        <v>3748</v>
      </c>
      <c r="C2741">
        <v>4.0999999999999996</v>
      </c>
      <c r="D2741">
        <f t="shared" si="294"/>
        <v>5</v>
      </c>
      <c r="E2741">
        <v>52896</v>
      </c>
      <c r="F2741" t="s">
        <v>39</v>
      </c>
      <c r="G2741">
        <f t="shared" si="295"/>
        <v>1000</v>
      </c>
      <c r="H2741" s="3" t="s">
        <v>79</v>
      </c>
      <c r="I2741" t="str">
        <f t="shared" si="296"/>
        <v>10000000+</v>
      </c>
      <c r="J2741" s="1">
        <f t="shared" si="297"/>
        <v>10000000</v>
      </c>
      <c r="K2741" t="s">
        <v>17</v>
      </c>
      <c r="L2741" s="2">
        <v>0</v>
      </c>
      <c r="M2741" s="1">
        <f t="shared" si="298"/>
        <v>0</v>
      </c>
      <c r="N2741" t="s">
        <v>18</v>
      </c>
      <c r="O2741" t="s">
        <v>3749</v>
      </c>
      <c r="P2741" t="s">
        <v>1359</v>
      </c>
      <c r="Q2741" t="str">
        <f t="shared" si="299"/>
        <v>2018</v>
      </c>
      <c r="R2741" t="str">
        <f t="shared" si="300"/>
        <v>June</v>
      </c>
      <c r="S2741" t="s">
        <v>39</v>
      </c>
      <c r="T2741" t="s">
        <v>39</v>
      </c>
    </row>
    <row r="2742" spans="1:20" x14ac:dyDescent="0.3">
      <c r="A2742" t="s">
        <v>3860</v>
      </c>
      <c r="B2742" t="s">
        <v>3748</v>
      </c>
      <c r="C2742">
        <v>4.5999999999999996</v>
      </c>
      <c r="D2742">
        <f t="shared" si="294"/>
        <v>5</v>
      </c>
      <c r="E2742">
        <v>2278</v>
      </c>
      <c r="F2742" t="s">
        <v>73</v>
      </c>
      <c r="G2742">
        <f t="shared" si="295"/>
        <v>12000000</v>
      </c>
      <c r="H2742" s="3" t="s">
        <v>25</v>
      </c>
      <c r="I2742" t="str">
        <f t="shared" si="296"/>
        <v>500000+</v>
      </c>
      <c r="J2742" s="1">
        <f t="shared" si="297"/>
        <v>500000</v>
      </c>
      <c r="K2742" t="s">
        <v>17</v>
      </c>
      <c r="L2742" s="2">
        <v>0</v>
      </c>
      <c r="M2742" s="1">
        <f t="shared" si="298"/>
        <v>0</v>
      </c>
      <c r="N2742" t="s">
        <v>18</v>
      </c>
      <c r="O2742" t="s">
        <v>3749</v>
      </c>
      <c r="P2742" t="s">
        <v>262</v>
      </c>
      <c r="Q2742" t="str">
        <f t="shared" si="299"/>
        <v>2018</v>
      </c>
      <c r="R2742" t="str">
        <f t="shared" si="300"/>
        <v>July</v>
      </c>
      <c r="S2742" t="s">
        <v>3861</v>
      </c>
      <c r="T2742" t="s">
        <v>46</v>
      </c>
    </row>
    <row r="2743" spans="1:20" x14ac:dyDescent="0.3">
      <c r="A2743" t="s">
        <v>3862</v>
      </c>
      <c r="B2743" t="s">
        <v>3748</v>
      </c>
      <c r="C2743">
        <v>4.2</v>
      </c>
      <c r="D2743">
        <f t="shared" si="294"/>
        <v>5</v>
      </c>
      <c r="E2743">
        <v>5121</v>
      </c>
      <c r="F2743" t="s">
        <v>744</v>
      </c>
      <c r="G2743">
        <f t="shared" si="295"/>
        <v>8800000</v>
      </c>
      <c r="H2743" s="3" t="s">
        <v>25</v>
      </c>
      <c r="I2743" t="str">
        <f t="shared" si="296"/>
        <v>500000+</v>
      </c>
      <c r="J2743" s="1">
        <f t="shared" si="297"/>
        <v>500000</v>
      </c>
      <c r="K2743" t="s">
        <v>17</v>
      </c>
      <c r="L2743" s="2">
        <v>0</v>
      </c>
      <c r="M2743" s="1">
        <f t="shared" si="298"/>
        <v>0</v>
      </c>
      <c r="N2743" t="s">
        <v>18</v>
      </c>
      <c r="O2743" t="s">
        <v>3749</v>
      </c>
      <c r="P2743" t="s">
        <v>450</v>
      </c>
      <c r="Q2743" t="str">
        <f t="shared" si="299"/>
        <v>2018</v>
      </c>
      <c r="R2743" t="str">
        <f t="shared" si="300"/>
        <v>July</v>
      </c>
      <c r="S2743" t="s">
        <v>3863</v>
      </c>
      <c r="T2743" t="s">
        <v>71</v>
      </c>
    </row>
    <row r="2744" spans="1:20" x14ac:dyDescent="0.3">
      <c r="A2744" t="s">
        <v>3864</v>
      </c>
      <c r="B2744" t="s">
        <v>3748</v>
      </c>
      <c r="C2744">
        <v>4.2</v>
      </c>
      <c r="D2744">
        <f t="shared" si="294"/>
        <v>5</v>
      </c>
      <c r="E2744">
        <v>39735</v>
      </c>
      <c r="F2744" t="s">
        <v>276</v>
      </c>
      <c r="G2744">
        <f t="shared" si="295"/>
        <v>18000000</v>
      </c>
      <c r="H2744" s="3" t="s">
        <v>31</v>
      </c>
      <c r="I2744" t="str">
        <f t="shared" si="296"/>
        <v>5000000+</v>
      </c>
      <c r="J2744" s="1">
        <f t="shared" si="297"/>
        <v>5000000</v>
      </c>
      <c r="K2744" t="s">
        <v>17</v>
      </c>
      <c r="L2744" s="2">
        <v>0</v>
      </c>
      <c r="M2744" s="1">
        <f t="shared" si="298"/>
        <v>0</v>
      </c>
      <c r="N2744" t="s">
        <v>37</v>
      </c>
      <c r="O2744" t="s">
        <v>3749</v>
      </c>
      <c r="P2744" t="s">
        <v>322</v>
      </c>
      <c r="Q2744" t="str">
        <f t="shared" si="299"/>
        <v>2018</v>
      </c>
      <c r="R2744" t="str">
        <f t="shared" si="300"/>
        <v>July</v>
      </c>
      <c r="S2744" t="s">
        <v>3865</v>
      </c>
      <c r="T2744" t="s">
        <v>76</v>
      </c>
    </row>
    <row r="2745" spans="1:20" x14ac:dyDescent="0.3">
      <c r="A2745" t="s">
        <v>3830</v>
      </c>
      <c r="B2745" t="s">
        <v>3748</v>
      </c>
      <c r="C2745">
        <v>4.0999999999999996</v>
      </c>
      <c r="D2745">
        <f t="shared" si="294"/>
        <v>5</v>
      </c>
      <c r="E2745">
        <v>9701</v>
      </c>
      <c r="F2745" t="s">
        <v>24</v>
      </c>
      <c r="G2745">
        <f t="shared" si="295"/>
        <v>14000000</v>
      </c>
      <c r="H2745" s="3" t="s">
        <v>25</v>
      </c>
      <c r="I2745" t="str">
        <f t="shared" si="296"/>
        <v>500000+</v>
      </c>
      <c r="J2745" s="1">
        <f t="shared" si="297"/>
        <v>500000</v>
      </c>
      <c r="K2745" t="s">
        <v>17</v>
      </c>
      <c r="L2745" s="2">
        <v>0</v>
      </c>
      <c r="M2745" s="1">
        <f t="shared" si="298"/>
        <v>0</v>
      </c>
      <c r="N2745" t="s">
        <v>18</v>
      </c>
      <c r="O2745" t="s">
        <v>3749</v>
      </c>
      <c r="P2745" t="s">
        <v>322</v>
      </c>
      <c r="Q2745" t="str">
        <f t="shared" si="299"/>
        <v>2018</v>
      </c>
      <c r="R2745" t="str">
        <f t="shared" si="300"/>
        <v>July</v>
      </c>
      <c r="S2745" t="s">
        <v>1051</v>
      </c>
      <c r="T2745" t="s">
        <v>46</v>
      </c>
    </row>
    <row r="2746" spans="1:20" x14ac:dyDescent="0.3">
      <c r="A2746" t="s">
        <v>3866</v>
      </c>
      <c r="B2746" t="s">
        <v>3748</v>
      </c>
      <c r="C2746">
        <v>4.2</v>
      </c>
      <c r="D2746">
        <f t="shared" si="294"/>
        <v>5</v>
      </c>
      <c r="E2746">
        <v>1558</v>
      </c>
      <c r="F2746" t="s">
        <v>82</v>
      </c>
      <c r="G2746">
        <f t="shared" si="295"/>
        <v>21000000</v>
      </c>
      <c r="H2746" s="3" t="s">
        <v>43</v>
      </c>
      <c r="I2746" t="str">
        <f t="shared" si="296"/>
        <v>100000+</v>
      </c>
      <c r="J2746" s="1">
        <f t="shared" si="297"/>
        <v>100000</v>
      </c>
      <c r="K2746" t="s">
        <v>17</v>
      </c>
      <c r="L2746" s="2">
        <v>0</v>
      </c>
      <c r="M2746" s="1">
        <f t="shared" si="298"/>
        <v>0</v>
      </c>
      <c r="N2746" t="s">
        <v>18</v>
      </c>
      <c r="O2746" t="s">
        <v>3749</v>
      </c>
      <c r="P2746" t="s">
        <v>3867</v>
      </c>
      <c r="Q2746" t="str">
        <f t="shared" si="299"/>
        <v>2015</v>
      </c>
      <c r="R2746" t="str">
        <f t="shared" si="300"/>
        <v>July</v>
      </c>
      <c r="S2746" t="s">
        <v>683</v>
      </c>
      <c r="T2746" t="s">
        <v>51</v>
      </c>
    </row>
    <row r="2747" spans="1:20" x14ac:dyDescent="0.3">
      <c r="A2747" t="s">
        <v>3833</v>
      </c>
      <c r="B2747" t="s">
        <v>3748</v>
      </c>
      <c r="C2747">
        <v>4.3</v>
      </c>
      <c r="D2747">
        <f t="shared" si="294"/>
        <v>5</v>
      </c>
      <c r="E2747">
        <v>213735</v>
      </c>
      <c r="F2747" t="s">
        <v>1590</v>
      </c>
      <c r="G2747">
        <f t="shared" si="295"/>
        <v>43000000</v>
      </c>
      <c r="H2747" s="3" t="s">
        <v>79</v>
      </c>
      <c r="I2747" t="str">
        <f t="shared" si="296"/>
        <v>10000000+</v>
      </c>
      <c r="J2747" s="1">
        <f t="shared" si="297"/>
        <v>10000000</v>
      </c>
      <c r="K2747" t="s">
        <v>17</v>
      </c>
      <c r="L2747" s="2">
        <v>0</v>
      </c>
      <c r="M2747" s="1">
        <f t="shared" si="298"/>
        <v>0</v>
      </c>
      <c r="N2747" t="s">
        <v>18</v>
      </c>
      <c r="O2747" t="s">
        <v>3749</v>
      </c>
      <c r="P2747" t="s">
        <v>265</v>
      </c>
      <c r="Q2747" t="str">
        <f t="shared" si="299"/>
        <v>2018</v>
      </c>
      <c r="R2747" t="str">
        <f t="shared" si="300"/>
        <v>July</v>
      </c>
      <c r="S2747" t="s">
        <v>3834</v>
      </c>
      <c r="T2747" t="s">
        <v>46</v>
      </c>
    </row>
    <row r="2748" spans="1:20" x14ac:dyDescent="0.3">
      <c r="A2748" t="s">
        <v>3868</v>
      </c>
      <c r="B2748" t="s">
        <v>3748</v>
      </c>
      <c r="C2748">
        <v>4.2</v>
      </c>
      <c r="D2748">
        <f t="shared" si="294"/>
        <v>5</v>
      </c>
      <c r="E2748">
        <v>16966</v>
      </c>
      <c r="F2748" t="s">
        <v>1677</v>
      </c>
      <c r="G2748">
        <f t="shared" si="295"/>
        <v>34000000</v>
      </c>
      <c r="H2748" s="3" t="s">
        <v>56</v>
      </c>
      <c r="I2748" t="str">
        <f t="shared" si="296"/>
        <v>1000000+</v>
      </c>
      <c r="J2748" s="1">
        <f t="shared" si="297"/>
        <v>1000000</v>
      </c>
      <c r="K2748" t="s">
        <v>17</v>
      </c>
      <c r="L2748" s="2">
        <v>0</v>
      </c>
      <c r="M2748" s="1">
        <f t="shared" si="298"/>
        <v>0</v>
      </c>
      <c r="N2748" t="s">
        <v>18</v>
      </c>
      <c r="O2748" t="s">
        <v>3749</v>
      </c>
      <c r="P2748" t="s">
        <v>112</v>
      </c>
      <c r="Q2748" t="str">
        <f t="shared" si="299"/>
        <v>2018</v>
      </c>
      <c r="R2748" t="str">
        <f t="shared" si="300"/>
        <v>July</v>
      </c>
      <c r="S2748" t="s">
        <v>3869</v>
      </c>
      <c r="T2748" t="s">
        <v>22</v>
      </c>
    </row>
    <row r="2749" spans="1:20" x14ac:dyDescent="0.3">
      <c r="A2749" t="s">
        <v>3832</v>
      </c>
      <c r="B2749" t="s">
        <v>3748</v>
      </c>
      <c r="C2749">
        <v>4.5</v>
      </c>
      <c r="D2749">
        <f t="shared" si="294"/>
        <v>5</v>
      </c>
      <c r="E2749">
        <v>181990</v>
      </c>
      <c r="F2749" t="s">
        <v>39</v>
      </c>
      <c r="G2749">
        <f t="shared" si="295"/>
        <v>1000</v>
      </c>
      <c r="H2749" s="3" t="s">
        <v>79</v>
      </c>
      <c r="I2749" t="str">
        <f t="shared" si="296"/>
        <v>10000000+</v>
      </c>
      <c r="J2749" s="1">
        <f t="shared" si="297"/>
        <v>10000000</v>
      </c>
      <c r="K2749" t="s">
        <v>17</v>
      </c>
      <c r="L2749" s="2">
        <v>0</v>
      </c>
      <c r="M2749" s="1">
        <f t="shared" si="298"/>
        <v>0</v>
      </c>
      <c r="N2749" t="s">
        <v>18</v>
      </c>
      <c r="O2749" t="s">
        <v>3749</v>
      </c>
      <c r="P2749" t="s">
        <v>148</v>
      </c>
      <c r="Q2749" t="str">
        <f t="shared" si="299"/>
        <v>2018</v>
      </c>
      <c r="R2749" t="str">
        <f t="shared" si="300"/>
        <v>April</v>
      </c>
      <c r="S2749" t="s">
        <v>39</v>
      </c>
      <c r="T2749" t="s">
        <v>39</v>
      </c>
    </row>
    <row r="2750" spans="1:20" x14ac:dyDescent="0.3">
      <c r="A2750" t="s">
        <v>3851</v>
      </c>
      <c r="B2750" t="s">
        <v>3748</v>
      </c>
      <c r="C2750">
        <v>4.7</v>
      </c>
      <c r="D2750">
        <f t="shared" si="294"/>
        <v>5</v>
      </c>
      <c r="E2750">
        <v>57920</v>
      </c>
      <c r="F2750" t="s">
        <v>39</v>
      </c>
      <c r="G2750">
        <f t="shared" si="295"/>
        <v>1000</v>
      </c>
      <c r="H2750" s="3" t="s">
        <v>56</v>
      </c>
      <c r="I2750" t="str">
        <f t="shared" si="296"/>
        <v>1000000+</v>
      </c>
      <c r="J2750" s="1">
        <f t="shared" si="297"/>
        <v>1000000</v>
      </c>
      <c r="K2750" t="s">
        <v>17</v>
      </c>
      <c r="L2750" s="2">
        <v>0</v>
      </c>
      <c r="M2750" s="1">
        <f t="shared" si="298"/>
        <v>0</v>
      </c>
      <c r="N2750" t="s">
        <v>18</v>
      </c>
      <c r="O2750" t="s">
        <v>3749</v>
      </c>
      <c r="P2750" t="s">
        <v>140</v>
      </c>
      <c r="Q2750" t="str">
        <f t="shared" si="299"/>
        <v>2018</v>
      </c>
      <c r="R2750" t="str">
        <f t="shared" si="300"/>
        <v>May</v>
      </c>
      <c r="S2750" t="s">
        <v>39</v>
      </c>
      <c r="T2750" t="s">
        <v>39</v>
      </c>
    </row>
    <row r="2751" spans="1:20" x14ac:dyDescent="0.3">
      <c r="A2751" t="s">
        <v>3751</v>
      </c>
      <c r="B2751" t="s">
        <v>3748</v>
      </c>
      <c r="C2751">
        <v>4.5</v>
      </c>
      <c r="D2751">
        <f t="shared" si="294"/>
        <v>5</v>
      </c>
      <c r="E2751">
        <v>6211039</v>
      </c>
      <c r="F2751" t="s">
        <v>164</v>
      </c>
      <c r="G2751">
        <f t="shared" si="295"/>
        <v>15000000</v>
      </c>
      <c r="H2751" s="3" t="s">
        <v>403</v>
      </c>
      <c r="I2751" t="str">
        <f t="shared" si="296"/>
        <v>100000000+</v>
      </c>
      <c r="J2751" s="1">
        <f t="shared" si="297"/>
        <v>100000000</v>
      </c>
      <c r="K2751" t="s">
        <v>17</v>
      </c>
      <c r="L2751" s="2">
        <v>0</v>
      </c>
      <c r="M2751" s="1">
        <f t="shared" si="298"/>
        <v>0</v>
      </c>
      <c r="N2751" t="s">
        <v>18</v>
      </c>
      <c r="O2751" t="s">
        <v>3749</v>
      </c>
      <c r="P2751" t="s">
        <v>86</v>
      </c>
      <c r="Q2751" t="str">
        <f t="shared" si="299"/>
        <v>2018</v>
      </c>
      <c r="R2751" t="str">
        <f t="shared" si="300"/>
        <v>August</v>
      </c>
      <c r="S2751" t="s">
        <v>3752</v>
      </c>
      <c r="T2751" t="s">
        <v>71</v>
      </c>
    </row>
    <row r="2752" spans="1:20" x14ac:dyDescent="0.3">
      <c r="A2752" t="s">
        <v>3795</v>
      </c>
      <c r="B2752" t="s">
        <v>3748</v>
      </c>
      <c r="C2752">
        <v>4.3</v>
      </c>
      <c r="D2752">
        <f t="shared" si="294"/>
        <v>5</v>
      </c>
      <c r="E2752">
        <v>125783</v>
      </c>
      <c r="F2752" t="s">
        <v>39</v>
      </c>
      <c r="G2752">
        <f t="shared" si="295"/>
        <v>1000</v>
      </c>
      <c r="H2752" s="3" t="s">
        <v>79</v>
      </c>
      <c r="I2752" t="str">
        <f t="shared" si="296"/>
        <v>10000000+</v>
      </c>
      <c r="J2752" s="1">
        <f t="shared" si="297"/>
        <v>10000000</v>
      </c>
      <c r="K2752" t="s">
        <v>17</v>
      </c>
      <c r="L2752" s="2">
        <v>0</v>
      </c>
      <c r="M2752" s="1">
        <f t="shared" si="298"/>
        <v>0</v>
      </c>
      <c r="N2752" t="s">
        <v>37</v>
      </c>
      <c r="O2752" t="s">
        <v>3749</v>
      </c>
      <c r="P2752" t="s">
        <v>2864</v>
      </c>
      <c r="Q2752" t="str">
        <f t="shared" si="299"/>
        <v>2018</v>
      </c>
      <c r="R2752" t="str">
        <f t="shared" si="300"/>
        <v>August</v>
      </c>
      <c r="S2752" t="s">
        <v>39</v>
      </c>
      <c r="T2752" t="s">
        <v>39</v>
      </c>
    </row>
    <row r="2753" spans="1:20" x14ac:dyDescent="0.3">
      <c r="A2753" t="s">
        <v>3870</v>
      </c>
      <c r="B2753" t="s">
        <v>3748</v>
      </c>
      <c r="C2753">
        <v>4</v>
      </c>
      <c r="D2753">
        <f t="shared" si="294"/>
        <v>4</v>
      </c>
      <c r="E2753">
        <v>41986</v>
      </c>
      <c r="F2753" t="s">
        <v>178</v>
      </c>
      <c r="G2753">
        <f t="shared" si="295"/>
        <v>26000000</v>
      </c>
      <c r="H2753" s="3" t="s">
        <v>31</v>
      </c>
      <c r="I2753" t="str">
        <f t="shared" si="296"/>
        <v>5000000+</v>
      </c>
      <c r="J2753" s="1">
        <f t="shared" si="297"/>
        <v>5000000</v>
      </c>
      <c r="K2753" t="s">
        <v>17</v>
      </c>
      <c r="L2753" s="2">
        <v>0</v>
      </c>
      <c r="M2753" s="1">
        <f t="shared" si="298"/>
        <v>0</v>
      </c>
      <c r="N2753" t="s">
        <v>37</v>
      </c>
      <c r="O2753" t="s">
        <v>3749</v>
      </c>
      <c r="P2753" t="s">
        <v>2864</v>
      </c>
      <c r="Q2753" t="str">
        <f t="shared" si="299"/>
        <v>2018</v>
      </c>
      <c r="R2753" t="str">
        <f t="shared" si="300"/>
        <v>August</v>
      </c>
      <c r="S2753" t="s">
        <v>3871</v>
      </c>
      <c r="T2753" t="s">
        <v>71</v>
      </c>
    </row>
    <row r="2754" spans="1:20" x14ac:dyDescent="0.3">
      <c r="A2754" t="s">
        <v>3760</v>
      </c>
      <c r="B2754" t="s">
        <v>3748</v>
      </c>
      <c r="C2754">
        <v>4.4000000000000004</v>
      </c>
      <c r="D2754">
        <f t="shared" si="294"/>
        <v>5</v>
      </c>
      <c r="E2754">
        <v>441473</v>
      </c>
      <c r="F2754" t="s">
        <v>39</v>
      </c>
      <c r="G2754">
        <f t="shared" si="295"/>
        <v>1000</v>
      </c>
      <c r="H2754" s="3" t="s">
        <v>79</v>
      </c>
      <c r="I2754" t="str">
        <f t="shared" si="296"/>
        <v>10000000+</v>
      </c>
      <c r="J2754" s="1">
        <f t="shared" si="297"/>
        <v>10000000</v>
      </c>
      <c r="K2754" t="s">
        <v>17</v>
      </c>
      <c r="L2754" s="2">
        <v>0</v>
      </c>
      <c r="M2754" s="1">
        <f t="shared" si="298"/>
        <v>0</v>
      </c>
      <c r="N2754" t="s">
        <v>18</v>
      </c>
      <c r="O2754" t="s">
        <v>3749</v>
      </c>
      <c r="P2754" t="s">
        <v>103</v>
      </c>
      <c r="Q2754" t="str">
        <f t="shared" si="299"/>
        <v>2018</v>
      </c>
      <c r="R2754" t="str">
        <f t="shared" si="300"/>
        <v>July</v>
      </c>
      <c r="S2754" t="s">
        <v>39</v>
      </c>
      <c r="T2754" t="s">
        <v>39</v>
      </c>
    </row>
    <row r="2755" spans="1:20" x14ac:dyDescent="0.3">
      <c r="A2755" t="s">
        <v>3872</v>
      </c>
      <c r="B2755" t="s">
        <v>3748</v>
      </c>
      <c r="C2755">
        <v>4.4000000000000004</v>
      </c>
      <c r="D2755">
        <f t="shared" ref="D2755:D2818" si="301">IF(C2755&gt;4,5,IF(C2755&gt;3,4,IF(C2755&gt;2,3,IF(C2755&gt;1,2,1))))</f>
        <v>5</v>
      </c>
      <c r="E2755">
        <v>186116</v>
      </c>
      <c r="F2755" t="s">
        <v>1677</v>
      </c>
      <c r="G2755">
        <f t="shared" ref="G2755:G2818" si="302">IF(RIGHT(F2755,1)="M",LEFT(F2755,LEN(F2755)-1)*1000000,IF(RIGHT(F2755,1)="K",LEFT(F2755,LEN(F2755)-1)*1000, 1000))</f>
        <v>34000000</v>
      </c>
      <c r="H2755" s="3" t="s">
        <v>31</v>
      </c>
      <c r="I2755" t="str">
        <f t="shared" ref="I2755:I2818" si="303">SUBSTITUTE(H2755,",","")</f>
        <v>5000000+</v>
      </c>
      <c r="J2755" s="1">
        <f t="shared" ref="J2755:J2818" si="304">VALUE(LEFT(I2755,LEN(I2755)-1))</f>
        <v>5000000</v>
      </c>
      <c r="K2755" t="s">
        <v>17</v>
      </c>
      <c r="L2755" s="2">
        <v>0</v>
      </c>
      <c r="M2755" s="1">
        <f t="shared" ref="M2755:M2818" si="305">VALUE(IF(RIGHT(L2755,LEN(L2755)-1)="",0,RIGHT(L2755,LEN(L2755)-1)))</f>
        <v>0</v>
      </c>
      <c r="N2755" t="s">
        <v>18</v>
      </c>
      <c r="O2755" t="s">
        <v>3749</v>
      </c>
      <c r="P2755" t="s">
        <v>86</v>
      </c>
      <c r="Q2755" t="str">
        <f t="shared" ref="Q2755:Q2818" si="306">RIGHT(P2755,4)</f>
        <v>2018</v>
      </c>
      <c r="R2755" t="str">
        <f t="shared" ref="R2755:R2818" si="307">LEFT(P2755,FIND(" ",P2755)-1)</f>
        <v>August</v>
      </c>
      <c r="S2755" t="s">
        <v>3873</v>
      </c>
      <c r="T2755" t="s">
        <v>46</v>
      </c>
    </row>
    <row r="2756" spans="1:20" x14ac:dyDescent="0.3">
      <c r="A2756" t="s">
        <v>3874</v>
      </c>
      <c r="B2756" t="s">
        <v>3748</v>
      </c>
      <c r="C2756">
        <v>4</v>
      </c>
      <c r="D2756">
        <f t="shared" si="301"/>
        <v>4</v>
      </c>
      <c r="E2756">
        <v>13085</v>
      </c>
      <c r="F2756" t="s">
        <v>89</v>
      </c>
      <c r="G2756">
        <f t="shared" si="302"/>
        <v>2700000</v>
      </c>
      <c r="H2756" s="3" t="s">
        <v>56</v>
      </c>
      <c r="I2756" t="str">
        <f t="shared" si="303"/>
        <v>1000000+</v>
      </c>
      <c r="J2756" s="1">
        <f t="shared" si="304"/>
        <v>1000000</v>
      </c>
      <c r="K2756" t="s">
        <v>17</v>
      </c>
      <c r="L2756" s="2">
        <v>0</v>
      </c>
      <c r="M2756" s="1">
        <f t="shared" si="305"/>
        <v>0</v>
      </c>
      <c r="N2756" t="s">
        <v>37</v>
      </c>
      <c r="O2756" t="s">
        <v>3749</v>
      </c>
      <c r="P2756" t="s">
        <v>3875</v>
      </c>
      <c r="Q2756" t="str">
        <f t="shared" si="306"/>
        <v>2017</v>
      </c>
      <c r="R2756" t="str">
        <f t="shared" si="307"/>
        <v>November</v>
      </c>
      <c r="S2756">
        <v>5.0999999999999996</v>
      </c>
      <c r="T2756" t="s">
        <v>22</v>
      </c>
    </row>
    <row r="2757" spans="1:20" x14ac:dyDescent="0.3">
      <c r="A2757" t="s">
        <v>3837</v>
      </c>
      <c r="B2757" t="s">
        <v>3748</v>
      </c>
      <c r="C2757">
        <v>4.5</v>
      </c>
      <c r="D2757">
        <f t="shared" si="301"/>
        <v>5</v>
      </c>
      <c r="E2757">
        <v>315908</v>
      </c>
      <c r="F2757" t="s">
        <v>319</v>
      </c>
      <c r="G2757">
        <f t="shared" si="302"/>
        <v>52000000</v>
      </c>
      <c r="H2757" s="3" t="s">
        <v>79</v>
      </c>
      <c r="I2757" t="str">
        <f t="shared" si="303"/>
        <v>10000000+</v>
      </c>
      <c r="J2757" s="1">
        <f t="shared" si="304"/>
        <v>10000000</v>
      </c>
      <c r="K2757" t="s">
        <v>17</v>
      </c>
      <c r="L2757" s="2">
        <v>0</v>
      </c>
      <c r="M2757" s="1">
        <f t="shared" si="305"/>
        <v>0</v>
      </c>
      <c r="N2757" t="s">
        <v>18</v>
      </c>
      <c r="O2757" t="s">
        <v>3749</v>
      </c>
      <c r="P2757" t="s">
        <v>32</v>
      </c>
      <c r="Q2757" t="str">
        <f t="shared" si="306"/>
        <v>2018</v>
      </c>
      <c r="R2757" t="str">
        <f t="shared" si="307"/>
        <v>August</v>
      </c>
      <c r="S2757" t="s">
        <v>3838</v>
      </c>
      <c r="T2757" t="s">
        <v>71</v>
      </c>
    </row>
    <row r="2758" spans="1:20" x14ac:dyDescent="0.3">
      <c r="A2758" t="s">
        <v>3759</v>
      </c>
      <c r="B2758" t="s">
        <v>3748</v>
      </c>
      <c r="C2758">
        <v>4.5999999999999996</v>
      </c>
      <c r="D2758">
        <f t="shared" si="301"/>
        <v>5</v>
      </c>
      <c r="E2758">
        <v>5916569</v>
      </c>
      <c r="F2758" t="s">
        <v>39</v>
      </c>
      <c r="G2758">
        <f t="shared" si="302"/>
        <v>1000</v>
      </c>
      <c r="H2758" s="3" t="s">
        <v>403</v>
      </c>
      <c r="I2758" t="str">
        <f t="shared" si="303"/>
        <v>100000000+</v>
      </c>
      <c r="J2758" s="1">
        <f t="shared" si="304"/>
        <v>100000000</v>
      </c>
      <c r="K2758" t="s">
        <v>17</v>
      </c>
      <c r="L2758" s="2">
        <v>0</v>
      </c>
      <c r="M2758" s="1">
        <f t="shared" si="305"/>
        <v>0</v>
      </c>
      <c r="N2758" t="s">
        <v>37</v>
      </c>
      <c r="O2758" t="s">
        <v>3749</v>
      </c>
      <c r="P2758" t="s">
        <v>2864</v>
      </c>
      <c r="Q2758" t="str">
        <f t="shared" si="306"/>
        <v>2018</v>
      </c>
      <c r="R2758" t="str">
        <f t="shared" si="307"/>
        <v>August</v>
      </c>
      <c r="S2758" t="s">
        <v>39</v>
      </c>
      <c r="T2758" t="s">
        <v>39</v>
      </c>
    </row>
    <row r="2759" spans="1:20" x14ac:dyDescent="0.3">
      <c r="A2759" t="s">
        <v>3852</v>
      </c>
      <c r="B2759" t="s">
        <v>3748</v>
      </c>
      <c r="C2759">
        <v>4.0999999999999996</v>
      </c>
      <c r="D2759">
        <f t="shared" si="301"/>
        <v>5</v>
      </c>
      <c r="E2759">
        <v>28523</v>
      </c>
      <c r="F2759" t="s">
        <v>55</v>
      </c>
      <c r="G2759">
        <f t="shared" si="302"/>
        <v>29000000</v>
      </c>
      <c r="H2759" s="3" t="s">
        <v>31</v>
      </c>
      <c r="I2759" t="str">
        <f t="shared" si="303"/>
        <v>5000000+</v>
      </c>
      <c r="J2759" s="1">
        <f t="shared" si="304"/>
        <v>5000000</v>
      </c>
      <c r="K2759" t="s">
        <v>17</v>
      </c>
      <c r="L2759" s="2">
        <v>0</v>
      </c>
      <c r="M2759" s="1">
        <f t="shared" si="305"/>
        <v>0</v>
      </c>
      <c r="N2759" t="s">
        <v>18</v>
      </c>
      <c r="O2759" t="s">
        <v>3749</v>
      </c>
      <c r="P2759" t="s">
        <v>86</v>
      </c>
      <c r="Q2759" t="str">
        <f t="shared" si="306"/>
        <v>2018</v>
      </c>
      <c r="R2759" t="str">
        <f t="shared" si="307"/>
        <v>August</v>
      </c>
      <c r="S2759" t="s">
        <v>3853</v>
      </c>
      <c r="T2759" t="s">
        <v>46</v>
      </c>
    </row>
    <row r="2760" spans="1:20" x14ac:dyDescent="0.3">
      <c r="A2760" t="s">
        <v>3876</v>
      </c>
      <c r="B2760" t="s">
        <v>3748</v>
      </c>
      <c r="C2760">
        <v>4.5</v>
      </c>
      <c r="D2760">
        <f t="shared" si="301"/>
        <v>5</v>
      </c>
      <c r="E2760">
        <v>28560</v>
      </c>
      <c r="F2760" t="s">
        <v>39</v>
      </c>
      <c r="G2760">
        <f t="shared" si="302"/>
        <v>1000</v>
      </c>
      <c r="H2760" s="3" t="s">
        <v>56</v>
      </c>
      <c r="I2760" t="str">
        <f t="shared" si="303"/>
        <v>1000000+</v>
      </c>
      <c r="J2760" s="1">
        <f t="shared" si="304"/>
        <v>1000000</v>
      </c>
      <c r="K2760" t="s">
        <v>17</v>
      </c>
      <c r="L2760" s="2">
        <v>0</v>
      </c>
      <c r="M2760" s="1">
        <f t="shared" si="305"/>
        <v>0</v>
      </c>
      <c r="N2760" t="s">
        <v>18</v>
      </c>
      <c r="O2760" t="s">
        <v>3749</v>
      </c>
      <c r="P2760" t="s">
        <v>274</v>
      </c>
      <c r="Q2760" t="str">
        <f t="shared" si="306"/>
        <v>2018</v>
      </c>
      <c r="R2760" t="str">
        <f t="shared" si="307"/>
        <v>July</v>
      </c>
      <c r="S2760" t="s">
        <v>39</v>
      </c>
      <c r="T2760" t="s">
        <v>39</v>
      </c>
    </row>
    <row r="2761" spans="1:20" x14ac:dyDescent="0.3">
      <c r="A2761" t="s">
        <v>3877</v>
      </c>
      <c r="B2761" t="s">
        <v>3748</v>
      </c>
      <c r="C2761">
        <v>3.9</v>
      </c>
      <c r="D2761">
        <f t="shared" si="301"/>
        <v>4</v>
      </c>
      <c r="E2761">
        <v>34171</v>
      </c>
      <c r="F2761" t="s">
        <v>39</v>
      </c>
      <c r="G2761">
        <f t="shared" si="302"/>
        <v>1000</v>
      </c>
      <c r="H2761" s="3" t="s">
        <v>56</v>
      </c>
      <c r="I2761" t="str">
        <f t="shared" si="303"/>
        <v>1000000+</v>
      </c>
      <c r="J2761" s="1">
        <f t="shared" si="304"/>
        <v>1000000</v>
      </c>
      <c r="K2761" t="s">
        <v>17</v>
      </c>
      <c r="L2761" s="2">
        <v>0</v>
      </c>
      <c r="M2761" s="1">
        <f t="shared" si="305"/>
        <v>0</v>
      </c>
      <c r="N2761" t="s">
        <v>18</v>
      </c>
      <c r="O2761" t="s">
        <v>3749</v>
      </c>
      <c r="P2761" t="s">
        <v>265</v>
      </c>
      <c r="Q2761" t="str">
        <f t="shared" si="306"/>
        <v>2018</v>
      </c>
      <c r="R2761" t="str">
        <f t="shared" si="307"/>
        <v>July</v>
      </c>
      <c r="S2761" t="s">
        <v>39</v>
      </c>
      <c r="T2761" t="s">
        <v>39</v>
      </c>
    </row>
    <row r="2762" spans="1:20" x14ac:dyDescent="0.3">
      <c r="A2762" t="s">
        <v>3878</v>
      </c>
      <c r="B2762" t="s">
        <v>3748</v>
      </c>
      <c r="C2762">
        <v>4.5</v>
      </c>
      <c r="D2762">
        <f t="shared" si="301"/>
        <v>5</v>
      </c>
      <c r="E2762">
        <v>44588</v>
      </c>
      <c r="F2762" t="s">
        <v>78</v>
      </c>
      <c r="G2762">
        <f t="shared" si="302"/>
        <v>20000000</v>
      </c>
      <c r="H2762" s="3" t="s">
        <v>31</v>
      </c>
      <c r="I2762" t="str">
        <f t="shared" si="303"/>
        <v>5000000+</v>
      </c>
      <c r="J2762" s="1">
        <f t="shared" si="304"/>
        <v>5000000</v>
      </c>
      <c r="K2762" t="s">
        <v>17</v>
      </c>
      <c r="L2762" s="2">
        <v>0</v>
      </c>
      <c r="M2762" s="1">
        <f t="shared" si="305"/>
        <v>0</v>
      </c>
      <c r="N2762" t="s">
        <v>18</v>
      </c>
      <c r="O2762" t="s">
        <v>3749</v>
      </c>
      <c r="P2762" t="s">
        <v>112</v>
      </c>
      <c r="Q2762" t="str">
        <f t="shared" si="306"/>
        <v>2018</v>
      </c>
      <c r="R2762" t="str">
        <f t="shared" si="307"/>
        <v>July</v>
      </c>
      <c r="S2762" t="s">
        <v>3879</v>
      </c>
      <c r="T2762" t="s">
        <v>46</v>
      </c>
    </row>
    <row r="2763" spans="1:20" x14ac:dyDescent="0.3">
      <c r="A2763" t="s">
        <v>3880</v>
      </c>
      <c r="B2763" t="s">
        <v>3748</v>
      </c>
      <c r="C2763">
        <v>4.2</v>
      </c>
      <c r="D2763">
        <f t="shared" si="301"/>
        <v>5</v>
      </c>
      <c r="E2763">
        <v>4158</v>
      </c>
      <c r="F2763" t="s">
        <v>119</v>
      </c>
      <c r="G2763">
        <f t="shared" si="302"/>
        <v>23000000</v>
      </c>
      <c r="H2763" s="3" t="s">
        <v>25</v>
      </c>
      <c r="I2763" t="str">
        <f t="shared" si="303"/>
        <v>500000+</v>
      </c>
      <c r="J2763" s="1">
        <f t="shared" si="304"/>
        <v>500000</v>
      </c>
      <c r="K2763" t="s">
        <v>17</v>
      </c>
      <c r="L2763" s="2">
        <v>0</v>
      </c>
      <c r="M2763" s="1">
        <f t="shared" si="305"/>
        <v>0</v>
      </c>
      <c r="N2763" t="s">
        <v>37</v>
      </c>
      <c r="O2763" t="s">
        <v>3749</v>
      </c>
      <c r="P2763" t="s">
        <v>371</v>
      </c>
      <c r="Q2763" t="str">
        <f t="shared" si="306"/>
        <v>2018</v>
      </c>
      <c r="R2763" t="str">
        <f t="shared" si="307"/>
        <v>July</v>
      </c>
      <c r="S2763">
        <v>2.8</v>
      </c>
      <c r="T2763" t="s">
        <v>22</v>
      </c>
    </row>
    <row r="2764" spans="1:20" x14ac:dyDescent="0.3">
      <c r="A2764" t="s">
        <v>3881</v>
      </c>
      <c r="B2764" t="s">
        <v>3748</v>
      </c>
      <c r="C2764">
        <v>4.3</v>
      </c>
      <c r="D2764">
        <f t="shared" si="301"/>
        <v>5</v>
      </c>
      <c r="E2764">
        <v>105773</v>
      </c>
      <c r="F2764" t="s">
        <v>39</v>
      </c>
      <c r="G2764">
        <f t="shared" si="302"/>
        <v>1000</v>
      </c>
      <c r="H2764" s="3" t="s">
        <v>79</v>
      </c>
      <c r="I2764" t="str">
        <f t="shared" si="303"/>
        <v>10000000+</v>
      </c>
      <c r="J2764" s="1">
        <f t="shared" si="304"/>
        <v>10000000</v>
      </c>
      <c r="K2764" t="s">
        <v>17</v>
      </c>
      <c r="L2764" s="2">
        <v>0</v>
      </c>
      <c r="M2764" s="1">
        <f t="shared" si="305"/>
        <v>0</v>
      </c>
      <c r="N2764" t="s">
        <v>18</v>
      </c>
      <c r="O2764" t="s">
        <v>3749</v>
      </c>
      <c r="P2764" t="s">
        <v>2108</v>
      </c>
      <c r="Q2764" t="str">
        <f t="shared" si="306"/>
        <v>2018</v>
      </c>
      <c r="R2764" t="str">
        <f t="shared" si="307"/>
        <v>August</v>
      </c>
      <c r="S2764" t="s">
        <v>39</v>
      </c>
      <c r="T2764" t="s">
        <v>46</v>
      </c>
    </row>
    <row r="2765" spans="1:20" x14ac:dyDescent="0.3">
      <c r="A2765" t="s">
        <v>3763</v>
      </c>
      <c r="B2765" t="s">
        <v>3748</v>
      </c>
      <c r="C2765">
        <v>4.3</v>
      </c>
      <c r="D2765">
        <f t="shared" si="301"/>
        <v>5</v>
      </c>
      <c r="E2765">
        <v>909204</v>
      </c>
      <c r="F2765" t="s">
        <v>495</v>
      </c>
      <c r="G2765">
        <f t="shared" si="302"/>
        <v>42000000</v>
      </c>
      <c r="H2765" s="3" t="s">
        <v>403</v>
      </c>
      <c r="I2765" t="str">
        <f t="shared" si="303"/>
        <v>100000000+</v>
      </c>
      <c r="J2765" s="1">
        <f t="shared" si="304"/>
        <v>100000000</v>
      </c>
      <c r="K2765" t="s">
        <v>17</v>
      </c>
      <c r="L2765" s="2">
        <v>0</v>
      </c>
      <c r="M2765" s="1">
        <f t="shared" si="305"/>
        <v>0</v>
      </c>
      <c r="N2765" t="s">
        <v>37</v>
      </c>
      <c r="O2765" t="s">
        <v>3749</v>
      </c>
      <c r="P2765" t="s">
        <v>74</v>
      </c>
      <c r="Q2765" t="str">
        <f t="shared" si="306"/>
        <v>2018</v>
      </c>
      <c r="R2765" t="str">
        <f t="shared" si="307"/>
        <v>July</v>
      </c>
      <c r="S2765" t="s">
        <v>3764</v>
      </c>
      <c r="T2765" t="s">
        <v>46</v>
      </c>
    </row>
    <row r="2766" spans="1:20" x14ac:dyDescent="0.3">
      <c r="A2766" t="s">
        <v>3882</v>
      </c>
      <c r="B2766" t="s">
        <v>3748</v>
      </c>
      <c r="C2766">
        <v>4.4000000000000004</v>
      </c>
      <c r="D2766">
        <f t="shared" si="301"/>
        <v>5</v>
      </c>
      <c r="E2766">
        <v>279428</v>
      </c>
      <c r="F2766" t="s">
        <v>242</v>
      </c>
      <c r="G2766">
        <f t="shared" si="302"/>
        <v>16000000</v>
      </c>
      <c r="H2766" s="3" t="s">
        <v>79</v>
      </c>
      <c r="I2766" t="str">
        <f t="shared" si="303"/>
        <v>10000000+</v>
      </c>
      <c r="J2766" s="1">
        <f t="shared" si="304"/>
        <v>10000000</v>
      </c>
      <c r="K2766" t="s">
        <v>17</v>
      </c>
      <c r="L2766" s="2">
        <v>0</v>
      </c>
      <c r="M2766" s="1">
        <f t="shared" si="305"/>
        <v>0</v>
      </c>
      <c r="N2766" t="s">
        <v>18</v>
      </c>
      <c r="O2766" t="s">
        <v>3749</v>
      </c>
      <c r="P2766" t="s">
        <v>86</v>
      </c>
      <c r="Q2766" t="str">
        <f t="shared" si="306"/>
        <v>2018</v>
      </c>
      <c r="R2766" t="str">
        <f t="shared" si="307"/>
        <v>August</v>
      </c>
      <c r="S2766" t="s">
        <v>3883</v>
      </c>
      <c r="T2766" t="s">
        <v>46</v>
      </c>
    </row>
    <row r="2767" spans="1:20" x14ac:dyDescent="0.3">
      <c r="A2767" t="s">
        <v>3884</v>
      </c>
      <c r="B2767" t="s">
        <v>3748</v>
      </c>
      <c r="C2767">
        <v>4.5</v>
      </c>
      <c r="D2767">
        <f t="shared" si="301"/>
        <v>5</v>
      </c>
      <c r="E2767">
        <v>33583</v>
      </c>
      <c r="F2767" t="s">
        <v>73</v>
      </c>
      <c r="G2767">
        <f t="shared" si="302"/>
        <v>12000000</v>
      </c>
      <c r="H2767" s="3" t="s">
        <v>56</v>
      </c>
      <c r="I2767" t="str">
        <f t="shared" si="303"/>
        <v>1000000+</v>
      </c>
      <c r="J2767" s="1">
        <f t="shared" si="304"/>
        <v>1000000</v>
      </c>
      <c r="K2767" t="s">
        <v>17</v>
      </c>
      <c r="L2767" s="2">
        <v>0</v>
      </c>
      <c r="M2767" s="1">
        <f t="shared" si="305"/>
        <v>0</v>
      </c>
      <c r="N2767" t="s">
        <v>18</v>
      </c>
      <c r="O2767" t="s">
        <v>3749</v>
      </c>
      <c r="P2767" t="s">
        <v>103</v>
      </c>
      <c r="Q2767" t="str">
        <f t="shared" si="306"/>
        <v>2018</v>
      </c>
      <c r="R2767" t="str">
        <f t="shared" si="307"/>
        <v>July</v>
      </c>
      <c r="S2767">
        <v>3.9</v>
      </c>
      <c r="T2767" t="s">
        <v>46</v>
      </c>
    </row>
    <row r="2768" spans="1:20" x14ac:dyDescent="0.3">
      <c r="A2768" t="s">
        <v>3885</v>
      </c>
      <c r="B2768" t="s">
        <v>3748</v>
      </c>
      <c r="C2768">
        <v>4.5999999999999996</v>
      </c>
      <c r="D2768">
        <f t="shared" si="301"/>
        <v>5</v>
      </c>
      <c r="E2768">
        <v>94205</v>
      </c>
      <c r="F2768" t="s">
        <v>567</v>
      </c>
      <c r="G2768">
        <f t="shared" si="302"/>
        <v>6500000</v>
      </c>
      <c r="H2768" s="3" t="s">
        <v>56</v>
      </c>
      <c r="I2768" t="str">
        <f t="shared" si="303"/>
        <v>1000000+</v>
      </c>
      <c r="J2768" s="1">
        <f t="shared" si="304"/>
        <v>1000000</v>
      </c>
      <c r="K2768" t="s">
        <v>17</v>
      </c>
      <c r="L2768" s="2">
        <v>0</v>
      </c>
      <c r="M2768" s="1">
        <f t="shared" si="305"/>
        <v>0</v>
      </c>
      <c r="N2768" t="s">
        <v>18</v>
      </c>
      <c r="O2768" t="s">
        <v>3749</v>
      </c>
      <c r="P2768" t="s">
        <v>1016</v>
      </c>
      <c r="Q2768" t="str">
        <f t="shared" si="306"/>
        <v>2018</v>
      </c>
      <c r="R2768" t="str">
        <f t="shared" si="307"/>
        <v>June</v>
      </c>
      <c r="S2768" t="s">
        <v>3886</v>
      </c>
      <c r="T2768" t="s">
        <v>46</v>
      </c>
    </row>
    <row r="2769" spans="1:20" x14ac:dyDescent="0.3">
      <c r="A2769" t="s">
        <v>3839</v>
      </c>
      <c r="B2769" t="s">
        <v>3748</v>
      </c>
      <c r="C2769">
        <v>4.4000000000000004</v>
      </c>
      <c r="D2769">
        <f t="shared" si="301"/>
        <v>5</v>
      </c>
      <c r="E2769">
        <v>210208</v>
      </c>
      <c r="F2769" t="s">
        <v>39</v>
      </c>
      <c r="G2769">
        <f t="shared" si="302"/>
        <v>1000</v>
      </c>
      <c r="H2769" s="3" t="s">
        <v>79</v>
      </c>
      <c r="I2769" t="str">
        <f t="shared" si="303"/>
        <v>10000000+</v>
      </c>
      <c r="J2769" s="1">
        <f t="shared" si="304"/>
        <v>10000000</v>
      </c>
      <c r="K2769" t="s">
        <v>17</v>
      </c>
      <c r="L2769" s="2">
        <v>0</v>
      </c>
      <c r="M2769" s="1">
        <f t="shared" si="305"/>
        <v>0</v>
      </c>
      <c r="N2769" t="s">
        <v>18</v>
      </c>
      <c r="O2769" t="s">
        <v>3749</v>
      </c>
      <c r="P2769" t="s">
        <v>32</v>
      </c>
      <c r="Q2769" t="str">
        <f t="shared" si="306"/>
        <v>2018</v>
      </c>
      <c r="R2769" t="str">
        <f t="shared" si="307"/>
        <v>August</v>
      </c>
      <c r="S2769" t="s">
        <v>39</v>
      </c>
      <c r="T2769" t="s">
        <v>39</v>
      </c>
    </row>
    <row r="2770" spans="1:20" x14ac:dyDescent="0.3">
      <c r="A2770" t="s">
        <v>3887</v>
      </c>
      <c r="B2770" t="s">
        <v>3748</v>
      </c>
      <c r="C2770">
        <v>4.3</v>
      </c>
      <c r="D2770">
        <f t="shared" si="301"/>
        <v>5</v>
      </c>
      <c r="E2770">
        <v>95520</v>
      </c>
      <c r="F2770" t="s">
        <v>164</v>
      </c>
      <c r="G2770">
        <f t="shared" si="302"/>
        <v>15000000</v>
      </c>
      <c r="H2770" s="3" t="s">
        <v>79</v>
      </c>
      <c r="I2770" t="str">
        <f t="shared" si="303"/>
        <v>10000000+</v>
      </c>
      <c r="J2770" s="1">
        <f t="shared" si="304"/>
        <v>10000000</v>
      </c>
      <c r="K2770" t="s">
        <v>17</v>
      </c>
      <c r="L2770" s="2">
        <v>0</v>
      </c>
      <c r="M2770" s="1">
        <f t="shared" si="305"/>
        <v>0</v>
      </c>
      <c r="N2770" t="s">
        <v>37</v>
      </c>
      <c r="O2770" t="s">
        <v>3749</v>
      </c>
      <c r="P2770" t="s">
        <v>86</v>
      </c>
      <c r="Q2770" t="str">
        <f t="shared" si="306"/>
        <v>2018</v>
      </c>
      <c r="R2770" t="str">
        <f t="shared" si="307"/>
        <v>August</v>
      </c>
      <c r="S2770" t="s">
        <v>3888</v>
      </c>
      <c r="T2770" t="s">
        <v>71</v>
      </c>
    </row>
    <row r="2771" spans="1:20" x14ac:dyDescent="0.3">
      <c r="A2771" t="s">
        <v>3846</v>
      </c>
      <c r="B2771" t="s">
        <v>3748</v>
      </c>
      <c r="C2771">
        <v>4.3</v>
      </c>
      <c r="D2771">
        <f t="shared" si="301"/>
        <v>5</v>
      </c>
      <c r="E2771">
        <v>46153</v>
      </c>
      <c r="F2771" t="s">
        <v>96</v>
      </c>
      <c r="G2771">
        <f t="shared" si="302"/>
        <v>17000000</v>
      </c>
      <c r="H2771" s="3" t="s">
        <v>79</v>
      </c>
      <c r="I2771" t="str">
        <f t="shared" si="303"/>
        <v>10000000+</v>
      </c>
      <c r="J2771" s="1">
        <f t="shared" si="304"/>
        <v>10000000</v>
      </c>
      <c r="K2771" t="s">
        <v>17</v>
      </c>
      <c r="L2771" s="2">
        <v>0</v>
      </c>
      <c r="M2771" s="1">
        <f t="shared" si="305"/>
        <v>0</v>
      </c>
      <c r="N2771" t="s">
        <v>18</v>
      </c>
      <c r="O2771" t="s">
        <v>3749</v>
      </c>
      <c r="P2771" t="s">
        <v>279</v>
      </c>
      <c r="Q2771" t="str">
        <f t="shared" si="306"/>
        <v>2018</v>
      </c>
      <c r="R2771" t="str">
        <f t="shared" si="307"/>
        <v>August</v>
      </c>
      <c r="S2771" t="s">
        <v>3847</v>
      </c>
      <c r="T2771" t="s">
        <v>46</v>
      </c>
    </row>
    <row r="2772" spans="1:20" x14ac:dyDescent="0.3">
      <c r="A2772" t="s">
        <v>3814</v>
      </c>
      <c r="B2772" t="s">
        <v>3748</v>
      </c>
      <c r="C2772">
        <v>4.0999999999999996</v>
      </c>
      <c r="D2772">
        <f t="shared" si="301"/>
        <v>5</v>
      </c>
      <c r="E2772">
        <v>68406</v>
      </c>
      <c r="F2772" t="s">
        <v>152</v>
      </c>
      <c r="G2772">
        <f t="shared" si="302"/>
        <v>24000000</v>
      </c>
      <c r="H2772" s="3" t="s">
        <v>79</v>
      </c>
      <c r="I2772" t="str">
        <f t="shared" si="303"/>
        <v>10000000+</v>
      </c>
      <c r="J2772" s="1">
        <f t="shared" si="304"/>
        <v>10000000</v>
      </c>
      <c r="K2772" t="s">
        <v>17</v>
      </c>
      <c r="L2772" s="2">
        <v>0</v>
      </c>
      <c r="M2772" s="1">
        <f t="shared" si="305"/>
        <v>0</v>
      </c>
      <c r="N2772" t="s">
        <v>18</v>
      </c>
      <c r="O2772" t="s">
        <v>3749</v>
      </c>
      <c r="P2772" t="s">
        <v>322</v>
      </c>
      <c r="Q2772" t="str">
        <f t="shared" si="306"/>
        <v>2018</v>
      </c>
      <c r="R2772" t="str">
        <f t="shared" si="307"/>
        <v>July</v>
      </c>
      <c r="S2772" t="s">
        <v>3815</v>
      </c>
      <c r="T2772" t="s">
        <v>245</v>
      </c>
    </row>
    <row r="2773" spans="1:20" x14ac:dyDescent="0.3">
      <c r="A2773" t="s">
        <v>3889</v>
      </c>
      <c r="B2773" t="s">
        <v>3748</v>
      </c>
      <c r="C2773">
        <v>4.7</v>
      </c>
      <c r="D2773">
        <f t="shared" si="301"/>
        <v>5</v>
      </c>
      <c r="E2773">
        <v>181798</v>
      </c>
      <c r="F2773" t="s">
        <v>364</v>
      </c>
      <c r="G2773">
        <f t="shared" si="302"/>
        <v>22000000</v>
      </c>
      <c r="H2773" s="3" t="s">
        <v>79</v>
      </c>
      <c r="I2773" t="str">
        <f t="shared" si="303"/>
        <v>10000000+</v>
      </c>
      <c r="J2773" s="1">
        <f t="shared" si="304"/>
        <v>10000000</v>
      </c>
      <c r="K2773" t="s">
        <v>17</v>
      </c>
      <c r="L2773" s="2">
        <v>0</v>
      </c>
      <c r="M2773" s="1">
        <f t="shared" si="305"/>
        <v>0</v>
      </c>
      <c r="N2773" t="s">
        <v>18</v>
      </c>
      <c r="O2773" t="s">
        <v>3749</v>
      </c>
      <c r="P2773" t="s">
        <v>103</v>
      </c>
      <c r="Q2773" t="str">
        <f t="shared" si="306"/>
        <v>2018</v>
      </c>
      <c r="R2773" t="str">
        <f t="shared" si="307"/>
        <v>July</v>
      </c>
      <c r="S2773" t="s">
        <v>3890</v>
      </c>
      <c r="T2773" t="s">
        <v>46</v>
      </c>
    </row>
    <row r="2774" spans="1:20" x14ac:dyDescent="0.3">
      <c r="A2774" t="s">
        <v>3891</v>
      </c>
      <c r="B2774" t="s">
        <v>3748</v>
      </c>
      <c r="C2774">
        <v>4.4000000000000004</v>
      </c>
      <c r="D2774">
        <f t="shared" si="301"/>
        <v>5</v>
      </c>
      <c r="E2774">
        <v>25719</v>
      </c>
      <c r="F2774" t="s">
        <v>39</v>
      </c>
      <c r="G2774">
        <f t="shared" si="302"/>
        <v>1000</v>
      </c>
      <c r="H2774" s="3" t="s">
        <v>56</v>
      </c>
      <c r="I2774" t="str">
        <f t="shared" si="303"/>
        <v>1000000+</v>
      </c>
      <c r="J2774" s="1">
        <f t="shared" si="304"/>
        <v>1000000</v>
      </c>
      <c r="K2774" t="s">
        <v>17</v>
      </c>
      <c r="L2774" s="2">
        <v>0</v>
      </c>
      <c r="M2774" s="1">
        <f t="shared" si="305"/>
        <v>0</v>
      </c>
      <c r="N2774" t="s">
        <v>37</v>
      </c>
      <c r="O2774" t="s">
        <v>3749</v>
      </c>
      <c r="P2774" t="s">
        <v>2864</v>
      </c>
      <c r="Q2774" t="str">
        <f t="shared" si="306"/>
        <v>2018</v>
      </c>
      <c r="R2774" t="str">
        <f t="shared" si="307"/>
        <v>August</v>
      </c>
      <c r="S2774" t="s">
        <v>39</v>
      </c>
      <c r="T2774" t="s">
        <v>39</v>
      </c>
    </row>
    <row r="2775" spans="1:20" x14ac:dyDescent="0.3">
      <c r="A2775" t="s">
        <v>3800</v>
      </c>
      <c r="B2775" t="s">
        <v>3748</v>
      </c>
      <c r="C2775">
        <v>4.2</v>
      </c>
      <c r="D2775">
        <f t="shared" si="301"/>
        <v>5</v>
      </c>
      <c r="E2775">
        <v>142512</v>
      </c>
      <c r="F2775" t="s">
        <v>164</v>
      </c>
      <c r="G2775">
        <f t="shared" si="302"/>
        <v>15000000</v>
      </c>
      <c r="H2775" s="3" t="s">
        <v>79</v>
      </c>
      <c r="I2775" t="str">
        <f t="shared" si="303"/>
        <v>10000000+</v>
      </c>
      <c r="J2775" s="1">
        <f t="shared" si="304"/>
        <v>10000000</v>
      </c>
      <c r="K2775" t="s">
        <v>17</v>
      </c>
      <c r="L2775" s="2">
        <v>0</v>
      </c>
      <c r="M2775" s="1">
        <f t="shared" si="305"/>
        <v>0</v>
      </c>
      <c r="N2775" t="s">
        <v>18</v>
      </c>
      <c r="O2775" t="s">
        <v>3749</v>
      </c>
      <c r="P2775" t="s">
        <v>322</v>
      </c>
      <c r="Q2775" t="str">
        <f t="shared" si="306"/>
        <v>2018</v>
      </c>
      <c r="R2775" t="str">
        <f t="shared" si="307"/>
        <v>July</v>
      </c>
      <c r="S2775" t="s">
        <v>2406</v>
      </c>
      <c r="T2775" t="s">
        <v>71</v>
      </c>
    </row>
    <row r="2776" spans="1:20" x14ac:dyDescent="0.3">
      <c r="A2776" t="s">
        <v>3761</v>
      </c>
      <c r="B2776" t="s">
        <v>3748</v>
      </c>
      <c r="C2776">
        <v>4.4000000000000004</v>
      </c>
      <c r="D2776">
        <f t="shared" si="301"/>
        <v>5</v>
      </c>
      <c r="E2776">
        <v>2788923</v>
      </c>
      <c r="F2776" t="s">
        <v>39</v>
      </c>
      <c r="G2776">
        <f t="shared" si="302"/>
        <v>1000</v>
      </c>
      <c r="H2776" s="3" t="s">
        <v>403</v>
      </c>
      <c r="I2776" t="str">
        <f t="shared" si="303"/>
        <v>100000000+</v>
      </c>
      <c r="J2776" s="1">
        <f t="shared" si="304"/>
        <v>100000000</v>
      </c>
      <c r="K2776" t="s">
        <v>17</v>
      </c>
      <c r="L2776" s="2">
        <v>0</v>
      </c>
      <c r="M2776" s="1">
        <f t="shared" si="305"/>
        <v>0</v>
      </c>
      <c r="N2776" t="s">
        <v>37</v>
      </c>
      <c r="O2776" t="s">
        <v>3749</v>
      </c>
      <c r="P2776" t="s">
        <v>103</v>
      </c>
      <c r="Q2776" t="str">
        <f t="shared" si="306"/>
        <v>2018</v>
      </c>
      <c r="R2776" t="str">
        <f t="shared" si="307"/>
        <v>July</v>
      </c>
      <c r="S2776" t="s">
        <v>39</v>
      </c>
      <c r="T2776" t="s">
        <v>39</v>
      </c>
    </row>
    <row r="2777" spans="1:20" x14ac:dyDescent="0.3">
      <c r="A2777" t="s">
        <v>3864</v>
      </c>
      <c r="B2777" t="s">
        <v>3748</v>
      </c>
      <c r="C2777">
        <v>4.2</v>
      </c>
      <c r="D2777">
        <f t="shared" si="301"/>
        <v>5</v>
      </c>
      <c r="E2777">
        <v>39735</v>
      </c>
      <c r="F2777" t="s">
        <v>276</v>
      </c>
      <c r="G2777">
        <f t="shared" si="302"/>
        <v>18000000</v>
      </c>
      <c r="H2777" s="3" t="s">
        <v>31</v>
      </c>
      <c r="I2777" t="str">
        <f t="shared" si="303"/>
        <v>5000000+</v>
      </c>
      <c r="J2777" s="1">
        <f t="shared" si="304"/>
        <v>5000000</v>
      </c>
      <c r="K2777" t="s">
        <v>17</v>
      </c>
      <c r="L2777" s="2">
        <v>0</v>
      </c>
      <c r="M2777" s="1">
        <f t="shared" si="305"/>
        <v>0</v>
      </c>
      <c r="N2777" t="s">
        <v>37</v>
      </c>
      <c r="O2777" t="s">
        <v>3749</v>
      </c>
      <c r="P2777" t="s">
        <v>322</v>
      </c>
      <c r="Q2777" t="str">
        <f t="shared" si="306"/>
        <v>2018</v>
      </c>
      <c r="R2777" t="str">
        <f t="shared" si="307"/>
        <v>July</v>
      </c>
      <c r="S2777" t="s">
        <v>3865</v>
      </c>
      <c r="T2777" t="s">
        <v>76</v>
      </c>
    </row>
    <row r="2778" spans="1:20" x14ac:dyDescent="0.3">
      <c r="A2778" t="s">
        <v>3862</v>
      </c>
      <c r="B2778" t="s">
        <v>3748</v>
      </c>
      <c r="C2778">
        <v>4.2</v>
      </c>
      <c r="D2778">
        <f t="shared" si="301"/>
        <v>5</v>
      </c>
      <c r="E2778">
        <v>5121</v>
      </c>
      <c r="F2778" t="s">
        <v>744</v>
      </c>
      <c r="G2778">
        <f t="shared" si="302"/>
        <v>8800000</v>
      </c>
      <c r="H2778" s="3" t="s">
        <v>25</v>
      </c>
      <c r="I2778" t="str">
        <f t="shared" si="303"/>
        <v>500000+</v>
      </c>
      <c r="J2778" s="1">
        <f t="shared" si="304"/>
        <v>500000</v>
      </c>
      <c r="K2778" t="s">
        <v>17</v>
      </c>
      <c r="L2778" s="2">
        <v>0</v>
      </c>
      <c r="M2778" s="1">
        <f t="shared" si="305"/>
        <v>0</v>
      </c>
      <c r="N2778" t="s">
        <v>18</v>
      </c>
      <c r="O2778" t="s">
        <v>3749</v>
      </c>
      <c r="P2778" t="s">
        <v>450</v>
      </c>
      <c r="Q2778" t="str">
        <f t="shared" si="306"/>
        <v>2018</v>
      </c>
      <c r="R2778" t="str">
        <f t="shared" si="307"/>
        <v>July</v>
      </c>
      <c r="S2778" t="s">
        <v>3863</v>
      </c>
      <c r="T2778" t="s">
        <v>71</v>
      </c>
    </row>
    <row r="2779" spans="1:20" x14ac:dyDescent="0.3">
      <c r="A2779" t="s">
        <v>3830</v>
      </c>
      <c r="B2779" t="s">
        <v>3748</v>
      </c>
      <c r="C2779">
        <v>4.0999999999999996</v>
      </c>
      <c r="D2779">
        <f t="shared" si="301"/>
        <v>5</v>
      </c>
      <c r="E2779">
        <v>9701</v>
      </c>
      <c r="F2779" t="s">
        <v>24</v>
      </c>
      <c r="G2779">
        <f t="shared" si="302"/>
        <v>14000000</v>
      </c>
      <c r="H2779" s="3" t="s">
        <v>25</v>
      </c>
      <c r="I2779" t="str">
        <f t="shared" si="303"/>
        <v>500000+</v>
      </c>
      <c r="J2779" s="1">
        <f t="shared" si="304"/>
        <v>500000</v>
      </c>
      <c r="K2779" t="s">
        <v>17</v>
      </c>
      <c r="L2779" s="2">
        <v>0</v>
      </c>
      <c r="M2779" s="1">
        <f t="shared" si="305"/>
        <v>0</v>
      </c>
      <c r="N2779" t="s">
        <v>18</v>
      </c>
      <c r="O2779" t="s">
        <v>3749</v>
      </c>
      <c r="P2779" t="s">
        <v>322</v>
      </c>
      <c r="Q2779" t="str">
        <f t="shared" si="306"/>
        <v>2018</v>
      </c>
      <c r="R2779" t="str">
        <f t="shared" si="307"/>
        <v>July</v>
      </c>
      <c r="S2779" t="s">
        <v>1051</v>
      </c>
      <c r="T2779" t="s">
        <v>46</v>
      </c>
    </row>
    <row r="2780" spans="1:20" x14ac:dyDescent="0.3">
      <c r="A2780" t="s">
        <v>3874</v>
      </c>
      <c r="B2780" t="s">
        <v>3748</v>
      </c>
      <c r="C2780">
        <v>4</v>
      </c>
      <c r="D2780">
        <f t="shared" si="301"/>
        <v>4</v>
      </c>
      <c r="E2780">
        <v>13085</v>
      </c>
      <c r="F2780" t="s">
        <v>89</v>
      </c>
      <c r="G2780">
        <f t="shared" si="302"/>
        <v>2700000</v>
      </c>
      <c r="H2780" s="3" t="s">
        <v>56</v>
      </c>
      <c r="I2780" t="str">
        <f t="shared" si="303"/>
        <v>1000000+</v>
      </c>
      <c r="J2780" s="1">
        <f t="shared" si="304"/>
        <v>1000000</v>
      </c>
      <c r="K2780" t="s">
        <v>17</v>
      </c>
      <c r="L2780" s="2">
        <v>0</v>
      </c>
      <c r="M2780" s="1">
        <f t="shared" si="305"/>
        <v>0</v>
      </c>
      <c r="N2780" t="s">
        <v>37</v>
      </c>
      <c r="O2780" t="s">
        <v>3749</v>
      </c>
      <c r="P2780" t="s">
        <v>3875</v>
      </c>
      <c r="Q2780" t="str">
        <f t="shared" si="306"/>
        <v>2017</v>
      </c>
      <c r="R2780" t="str">
        <f t="shared" si="307"/>
        <v>November</v>
      </c>
      <c r="S2780">
        <v>5.0999999999999996</v>
      </c>
      <c r="T2780" t="s">
        <v>22</v>
      </c>
    </row>
    <row r="2781" spans="1:20" x14ac:dyDescent="0.3">
      <c r="A2781" t="s">
        <v>3852</v>
      </c>
      <c r="B2781" t="s">
        <v>3748</v>
      </c>
      <c r="C2781">
        <v>4.0999999999999996</v>
      </c>
      <c r="D2781">
        <f t="shared" si="301"/>
        <v>5</v>
      </c>
      <c r="E2781">
        <v>28523</v>
      </c>
      <c r="F2781" t="s">
        <v>55</v>
      </c>
      <c r="G2781">
        <f t="shared" si="302"/>
        <v>29000000</v>
      </c>
      <c r="H2781" s="3" t="s">
        <v>31</v>
      </c>
      <c r="I2781" t="str">
        <f t="shared" si="303"/>
        <v>5000000+</v>
      </c>
      <c r="J2781" s="1">
        <f t="shared" si="304"/>
        <v>5000000</v>
      </c>
      <c r="K2781" t="s">
        <v>17</v>
      </c>
      <c r="L2781" s="2">
        <v>0</v>
      </c>
      <c r="M2781" s="1">
        <f t="shared" si="305"/>
        <v>0</v>
      </c>
      <c r="N2781" t="s">
        <v>18</v>
      </c>
      <c r="O2781" t="s">
        <v>3749</v>
      </c>
      <c r="P2781" t="s">
        <v>86</v>
      </c>
      <c r="Q2781" t="str">
        <f t="shared" si="306"/>
        <v>2018</v>
      </c>
      <c r="R2781" t="str">
        <f t="shared" si="307"/>
        <v>August</v>
      </c>
      <c r="S2781" t="s">
        <v>3853</v>
      </c>
      <c r="T2781" t="s">
        <v>46</v>
      </c>
    </row>
    <row r="2782" spans="1:20" x14ac:dyDescent="0.3">
      <c r="A2782" t="s">
        <v>3878</v>
      </c>
      <c r="B2782" t="s">
        <v>3748</v>
      </c>
      <c r="C2782">
        <v>4.5</v>
      </c>
      <c r="D2782">
        <f t="shared" si="301"/>
        <v>5</v>
      </c>
      <c r="E2782">
        <v>44588</v>
      </c>
      <c r="F2782" t="s">
        <v>78</v>
      </c>
      <c r="G2782">
        <f t="shared" si="302"/>
        <v>20000000</v>
      </c>
      <c r="H2782" s="3" t="s">
        <v>31</v>
      </c>
      <c r="I2782" t="str">
        <f t="shared" si="303"/>
        <v>5000000+</v>
      </c>
      <c r="J2782" s="1">
        <f t="shared" si="304"/>
        <v>5000000</v>
      </c>
      <c r="K2782" t="s">
        <v>17</v>
      </c>
      <c r="L2782" s="2">
        <v>0</v>
      </c>
      <c r="M2782" s="1">
        <f t="shared" si="305"/>
        <v>0</v>
      </c>
      <c r="N2782" t="s">
        <v>18</v>
      </c>
      <c r="O2782" t="s">
        <v>3749</v>
      </c>
      <c r="P2782" t="s">
        <v>112</v>
      </c>
      <c r="Q2782" t="str">
        <f t="shared" si="306"/>
        <v>2018</v>
      </c>
      <c r="R2782" t="str">
        <f t="shared" si="307"/>
        <v>July</v>
      </c>
      <c r="S2782" t="s">
        <v>3879</v>
      </c>
      <c r="T2782" t="s">
        <v>46</v>
      </c>
    </row>
    <row r="2783" spans="1:20" x14ac:dyDescent="0.3">
      <c r="A2783" t="s">
        <v>3885</v>
      </c>
      <c r="B2783" t="s">
        <v>3748</v>
      </c>
      <c r="C2783">
        <v>4.5999999999999996</v>
      </c>
      <c r="D2783">
        <f t="shared" si="301"/>
        <v>5</v>
      </c>
      <c r="E2783">
        <v>94205</v>
      </c>
      <c r="F2783" t="s">
        <v>567</v>
      </c>
      <c r="G2783">
        <f t="shared" si="302"/>
        <v>6500000</v>
      </c>
      <c r="H2783" s="3" t="s">
        <v>56</v>
      </c>
      <c r="I2783" t="str">
        <f t="shared" si="303"/>
        <v>1000000+</v>
      </c>
      <c r="J2783" s="1">
        <f t="shared" si="304"/>
        <v>1000000</v>
      </c>
      <c r="K2783" t="s">
        <v>17</v>
      </c>
      <c r="L2783" s="2">
        <v>0</v>
      </c>
      <c r="M2783" s="1">
        <f t="shared" si="305"/>
        <v>0</v>
      </c>
      <c r="N2783" t="s">
        <v>18</v>
      </c>
      <c r="O2783" t="s">
        <v>3749</v>
      </c>
      <c r="P2783" t="s">
        <v>1016</v>
      </c>
      <c r="Q2783" t="str">
        <f t="shared" si="306"/>
        <v>2018</v>
      </c>
      <c r="R2783" t="str">
        <f t="shared" si="307"/>
        <v>June</v>
      </c>
      <c r="S2783" t="s">
        <v>3886</v>
      </c>
      <c r="T2783" t="s">
        <v>46</v>
      </c>
    </row>
    <row r="2784" spans="1:20" x14ac:dyDescent="0.3">
      <c r="A2784" t="s">
        <v>3887</v>
      </c>
      <c r="B2784" t="s">
        <v>3748</v>
      </c>
      <c r="C2784">
        <v>4.3</v>
      </c>
      <c r="D2784">
        <f t="shared" si="301"/>
        <v>5</v>
      </c>
      <c r="E2784">
        <v>95520</v>
      </c>
      <c r="F2784" t="s">
        <v>164</v>
      </c>
      <c r="G2784">
        <f t="shared" si="302"/>
        <v>15000000</v>
      </c>
      <c r="H2784" s="3" t="s">
        <v>79</v>
      </c>
      <c r="I2784" t="str">
        <f t="shared" si="303"/>
        <v>10000000+</v>
      </c>
      <c r="J2784" s="1">
        <f t="shared" si="304"/>
        <v>10000000</v>
      </c>
      <c r="K2784" t="s">
        <v>17</v>
      </c>
      <c r="L2784" s="2">
        <v>0</v>
      </c>
      <c r="M2784" s="1">
        <f t="shared" si="305"/>
        <v>0</v>
      </c>
      <c r="N2784" t="s">
        <v>37</v>
      </c>
      <c r="O2784" t="s">
        <v>3749</v>
      </c>
      <c r="P2784" t="s">
        <v>86</v>
      </c>
      <c r="Q2784" t="str">
        <f t="shared" si="306"/>
        <v>2018</v>
      </c>
      <c r="R2784" t="str">
        <f t="shared" si="307"/>
        <v>August</v>
      </c>
      <c r="S2784" t="s">
        <v>3888</v>
      </c>
      <c r="T2784" t="s">
        <v>71</v>
      </c>
    </row>
    <row r="2785" spans="1:20" x14ac:dyDescent="0.3">
      <c r="A2785" t="s">
        <v>3840</v>
      </c>
      <c r="B2785" t="s">
        <v>3748</v>
      </c>
      <c r="C2785">
        <v>4.5999999999999996</v>
      </c>
      <c r="D2785">
        <f t="shared" si="301"/>
        <v>5</v>
      </c>
      <c r="E2785">
        <v>1370749</v>
      </c>
      <c r="F2785" t="s">
        <v>39</v>
      </c>
      <c r="G2785">
        <f t="shared" si="302"/>
        <v>1000</v>
      </c>
      <c r="H2785" s="3" t="s">
        <v>36</v>
      </c>
      <c r="I2785" t="str">
        <f t="shared" si="303"/>
        <v>50000000+</v>
      </c>
      <c r="J2785" s="1">
        <f t="shared" si="304"/>
        <v>50000000</v>
      </c>
      <c r="K2785" t="s">
        <v>17</v>
      </c>
      <c r="L2785" s="2">
        <v>0</v>
      </c>
      <c r="M2785" s="1">
        <f t="shared" si="305"/>
        <v>0</v>
      </c>
      <c r="N2785" t="s">
        <v>37</v>
      </c>
      <c r="O2785" t="s">
        <v>3749</v>
      </c>
      <c r="P2785" t="s">
        <v>86</v>
      </c>
      <c r="Q2785" t="str">
        <f t="shared" si="306"/>
        <v>2018</v>
      </c>
      <c r="R2785" t="str">
        <f t="shared" si="307"/>
        <v>August</v>
      </c>
      <c r="S2785" t="s">
        <v>39</v>
      </c>
      <c r="T2785" t="s">
        <v>39</v>
      </c>
    </row>
    <row r="2786" spans="1:20" x14ac:dyDescent="0.3">
      <c r="A2786" t="s">
        <v>3761</v>
      </c>
      <c r="B2786" t="s">
        <v>3748</v>
      </c>
      <c r="C2786">
        <v>4.4000000000000004</v>
      </c>
      <c r="D2786">
        <f t="shared" si="301"/>
        <v>5</v>
      </c>
      <c r="E2786">
        <v>2788923</v>
      </c>
      <c r="F2786" t="s">
        <v>39</v>
      </c>
      <c r="G2786">
        <f t="shared" si="302"/>
        <v>1000</v>
      </c>
      <c r="H2786" s="3" t="s">
        <v>403</v>
      </c>
      <c r="I2786" t="str">
        <f t="shared" si="303"/>
        <v>100000000+</v>
      </c>
      <c r="J2786" s="1">
        <f t="shared" si="304"/>
        <v>100000000</v>
      </c>
      <c r="K2786" t="s">
        <v>17</v>
      </c>
      <c r="L2786" s="2">
        <v>0</v>
      </c>
      <c r="M2786" s="1">
        <f t="shared" si="305"/>
        <v>0</v>
      </c>
      <c r="N2786" t="s">
        <v>37</v>
      </c>
      <c r="O2786" t="s">
        <v>3749</v>
      </c>
      <c r="P2786" t="s">
        <v>103</v>
      </c>
      <c r="Q2786" t="str">
        <f t="shared" si="306"/>
        <v>2018</v>
      </c>
      <c r="R2786" t="str">
        <f t="shared" si="307"/>
        <v>July</v>
      </c>
      <c r="S2786" t="s">
        <v>39</v>
      </c>
      <c r="T2786" t="s">
        <v>39</v>
      </c>
    </row>
    <row r="2787" spans="1:20" x14ac:dyDescent="0.3">
      <c r="A2787" t="s">
        <v>3892</v>
      </c>
      <c r="B2787" t="s">
        <v>3748</v>
      </c>
      <c r="C2787">
        <v>4</v>
      </c>
      <c r="D2787">
        <f t="shared" si="301"/>
        <v>4</v>
      </c>
      <c r="E2787">
        <v>4602</v>
      </c>
      <c r="F2787" t="s">
        <v>933</v>
      </c>
      <c r="G2787">
        <f t="shared" si="302"/>
        <v>6200000</v>
      </c>
      <c r="H2787" s="3" t="s">
        <v>25</v>
      </c>
      <c r="I2787" t="str">
        <f t="shared" si="303"/>
        <v>500000+</v>
      </c>
      <c r="J2787" s="1">
        <f t="shared" si="304"/>
        <v>500000</v>
      </c>
      <c r="K2787" t="s">
        <v>17</v>
      </c>
      <c r="L2787" s="2">
        <v>0</v>
      </c>
      <c r="M2787" s="1">
        <f t="shared" si="305"/>
        <v>0</v>
      </c>
      <c r="N2787" t="s">
        <v>18</v>
      </c>
      <c r="O2787" t="s">
        <v>3749</v>
      </c>
      <c r="P2787" t="s">
        <v>2613</v>
      </c>
      <c r="Q2787" t="str">
        <f t="shared" si="306"/>
        <v>2017</v>
      </c>
      <c r="R2787" t="str">
        <f t="shared" si="307"/>
        <v>December</v>
      </c>
      <c r="S2787" t="s">
        <v>1027</v>
      </c>
      <c r="T2787" t="s">
        <v>71</v>
      </c>
    </row>
    <row r="2788" spans="1:20" x14ac:dyDescent="0.3">
      <c r="A2788" t="s">
        <v>3893</v>
      </c>
      <c r="B2788" t="s">
        <v>3748</v>
      </c>
      <c r="C2788">
        <v>4.5</v>
      </c>
      <c r="D2788">
        <f t="shared" si="301"/>
        <v>5</v>
      </c>
      <c r="E2788">
        <v>72596</v>
      </c>
      <c r="F2788" t="s">
        <v>15</v>
      </c>
      <c r="G2788">
        <f t="shared" si="302"/>
        <v>19000000</v>
      </c>
      <c r="H2788" s="3" t="s">
        <v>56</v>
      </c>
      <c r="I2788" t="str">
        <f t="shared" si="303"/>
        <v>1000000+</v>
      </c>
      <c r="J2788" s="1">
        <f t="shared" si="304"/>
        <v>1000000</v>
      </c>
      <c r="K2788" t="s">
        <v>17</v>
      </c>
      <c r="L2788" s="2">
        <v>0</v>
      </c>
      <c r="M2788" s="1">
        <f t="shared" si="305"/>
        <v>0</v>
      </c>
      <c r="N2788" t="s">
        <v>37</v>
      </c>
      <c r="O2788" t="s">
        <v>3749</v>
      </c>
      <c r="P2788" t="s">
        <v>86</v>
      </c>
      <c r="Q2788" t="str">
        <f t="shared" si="306"/>
        <v>2018</v>
      </c>
      <c r="R2788" t="str">
        <f t="shared" si="307"/>
        <v>August</v>
      </c>
      <c r="S2788" t="s">
        <v>2371</v>
      </c>
      <c r="T2788" t="s">
        <v>71</v>
      </c>
    </row>
    <row r="2789" spans="1:20" x14ac:dyDescent="0.3">
      <c r="A2789" t="s">
        <v>3894</v>
      </c>
      <c r="B2789" t="s">
        <v>3748</v>
      </c>
      <c r="C2789">
        <v>4.0999999999999996</v>
      </c>
      <c r="D2789">
        <f t="shared" si="301"/>
        <v>5</v>
      </c>
      <c r="E2789">
        <v>110425</v>
      </c>
      <c r="F2789" t="s">
        <v>227</v>
      </c>
      <c r="G2789">
        <f t="shared" si="302"/>
        <v>27000000</v>
      </c>
      <c r="H2789" s="3" t="s">
        <v>79</v>
      </c>
      <c r="I2789" t="str">
        <f t="shared" si="303"/>
        <v>10000000+</v>
      </c>
      <c r="J2789" s="1">
        <f t="shared" si="304"/>
        <v>10000000</v>
      </c>
      <c r="K2789" t="s">
        <v>17</v>
      </c>
      <c r="L2789" s="2">
        <v>0</v>
      </c>
      <c r="M2789" s="1">
        <f t="shared" si="305"/>
        <v>0</v>
      </c>
      <c r="N2789" t="s">
        <v>18</v>
      </c>
      <c r="O2789" t="s">
        <v>3749</v>
      </c>
      <c r="P2789" t="s">
        <v>1359</v>
      </c>
      <c r="Q2789" t="str">
        <f t="shared" si="306"/>
        <v>2018</v>
      </c>
      <c r="R2789" t="str">
        <f t="shared" si="307"/>
        <v>June</v>
      </c>
      <c r="S2789" t="s">
        <v>3895</v>
      </c>
      <c r="T2789" t="s">
        <v>22</v>
      </c>
    </row>
    <row r="2790" spans="1:20" x14ac:dyDescent="0.3">
      <c r="A2790" t="s">
        <v>3896</v>
      </c>
      <c r="B2790" t="s">
        <v>3748</v>
      </c>
      <c r="C2790">
        <v>4.4000000000000004</v>
      </c>
      <c r="D2790">
        <f t="shared" si="301"/>
        <v>5</v>
      </c>
      <c r="E2790">
        <v>2375</v>
      </c>
      <c r="F2790" t="s">
        <v>283</v>
      </c>
      <c r="G2790">
        <f t="shared" si="302"/>
        <v>1100000</v>
      </c>
      <c r="H2790" s="3" t="s">
        <v>43</v>
      </c>
      <c r="I2790" t="str">
        <f t="shared" si="303"/>
        <v>100000+</v>
      </c>
      <c r="J2790" s="1">
        <f t="shared" si="304"/>
        <v>100000</v>
      </c>
      <c r="K2790" t="s">
        <v>17</v>
      </c>
      <c r="L2790" s="2">
        <v>0</v>
      </c>
      <c r="M2790" s="1">
        <f t="shared" si="305"/>
        <v>0</v>
      </c>
      <c r="N2790" t="s">
        <v>18</v>
      </c>
      <c r="O2790" t="s">
        <v>3749</v>
      </c>
      <c r="P2790" t="s">
        <v>3897</v>
      </c>
      <c r="Q2790" t="str">
        <f t="shared" si="306"/>
        <v>2016</v>
      </c>
      <c r="R2790" t="str">
        <f t="shared" si="307"/>
        <v>November</v>
      </c>
      <c r="S2790">
        <v>3.1</v>
      </c>
      <c r="T2790" t="s">
        <v>157</v>
      </c>
    </row>
    <row r="2791" spans="1:20" x14ac:dyDescent="0.3">
      <c r="A2791" t="s">
        <v>3874</v>
      </c>
      <c r="B2791" t="s">
        <v>3748</v>
      </c>
      <c r="C2791">
        <v>4</v>
      </c>
      <c r="D2791">
        <f t="shared" si="301"/>
        <v>4</v>
      </c>
      <c r="E2791">
        <v>13085</v>
      </c>
      <c r="F2791" t="s">
        <v>89</v>
      </c>
      <c r="G2791">
        <f t="shared" si="302"/>
        <v>2700000</v>
      </c>
      <c r="H2791" s="3" t="s">
        <v>56</v>
      </c>
      <c r="I2791" t="str">
        <f t="shared" si="303"/>
        <v>1000000+</v>
      </c>
      <c r="J2791" s="1">
        <f t="shared" si="304"/>
        <v>1000000</v>
      </c>
      <c r="K2791" t="s">
        <v>17</v>
      </c>
      <c r="L2791" s="2">
        <v>0</v>
      </c>
      <c r="M2791" s="1">
        <f t="shared" si="305"/>
        <v>0</v>
      </c>
      <c r="N2791" t="s">
        <v>37</v>
      </c>
      <c r="O2791" t="s">
        <v>3749</v>
      </c>
      <c r="P2791" t="s">
        <v>3875</v>
      </c>
      <c r="Q2791" t="str">
        <f t="shared" si="306"/>
        <v>2017</v>
      </c>
      <c r="R2791" t="str">
        <f t="shared" si="307"/>
        <v>November</v>
      </c>
      <c r="S2791">
        <v>5.0999999999999996</v>
      </c>
      <c r="T2791" t="s">
        <v>22</v>
      </c>
    </row>
    <row r="2792" spans="1:20" x14ac:dyDescent="0.3">
      <c r="A2792" t="s">
        <v>3759</v>
      </c>
      <c r="B2792" t="s">
        <v>3748</v>
      </c>
      <c r="C2792">
        <v>4.5999999999999996</v>
      </c>
      <c r="D2792">
        <f t="shared" si="301"/>
        <v>5</v>
      </c>
      <c r="E2792">
        <v>5917485</v>
      </c>
      <c r="F2792" t="s">
        <v>39</v>
      </c>
      <c r="G2792">
        <f t="shared" si="302"/>
        <v>1000</v>
      </c>
      <c r="H2792" s="3" t="s">
        <v>403</v>
      </c>
      <c r="I2792" t="str">
        <f t="shared" si="303"/>
        <v>100000000+</v>
      </c>
      <c r="J2792" s="1">
        <f t="shared" si="304"/>
        <v>100000000</v>
      </c>
      <c r="K2792" t="s">
        <v>17</v>
      </c>
      <c r="L2792" s="2">
        <v>0</v>
      </c>
      <c r="M2792" s="1">
        <f t="shared" si="305"/>
        <v>0</v>
      </c>
      <c r="N2792" t="s">
        <v>37</v>
      </c>
      <c r="O2792" t="s">
        <v>3749</v>
      </c>
      <c r="P2792" t="s">
        <v>2864</v>
      </c>
      <c r="Q2792" t="str">
        <f t="shared" si="306"/>
        <v>2018</v>
      </c>
      <c r="R2792" t="str">
        <f t="shared" si="307"/>
        <v>August</v>
      </c>
      <c r="S2792" t="s">
        <v>39</v>
      </c>
      <c r="T2792" t="s">
        <v>39</v>
      </c>
    </row>
    <row r="2793" spans="1:20" x14ac:dyDescent="0.3">
      <c r="A2793" t="s">
        <v>3898</v>
      </c>
      <c r="B2793" t="s">
        <v>3748</v>
      </c>
      <c r="C2793">
        <v>4.5</v>
      </c>
      <c r="D2793">
        <f t="shared" si="301"/>
        <v>5</v>
      </c>
      <c r="E2793">
        <v>35497</v>
      </c>
      <c r="F2793" t="s">
        <v>242</v>
      </c>
      <c r="G2793">
        <f t="shared" si="302"/>
        <v>16000000</v>
      </c>
      <c r="H2793" s="3" t="s">
        <v>56</v>
      </c>
      <c r="I2793" t="str">
        <f t="shared" si="303"/>
        <v>1000000+</v>
      </c>
      <c r="J2793" s="1">
        <f t="shared" si="304"/>
        <v>1000000</v>
      </c>
      <c r="K2793" t="s">
        <v>17</v>
      </c>
      <c r="L2793" s="2">
        <v>0</v>
      </c>
      <c r="M2793" s="1">
        <f t="shared" si="305"/>
        <v>0</v>
      </c>
      <c r="N2793" t="s">
        <v>18</v>
      </c>
      <c r="O2793" t="s">
        <v>3749</v>
      </c>
      <c r="P2793" t="s">
        <v>150</v>
      </c>
      <c r="Q2793" t="str">
        <f t="shared" si="306"/>
        <v>2018</v>
      </c>
      <c r="R2793" t="str">
        <f t="shared" si="307"/>
        <v>July</v>
      </c>
      <c r="S2793" t="s">
        <v>3899</v>
      </c>
      <c r="T2793" t="s">
        <v>46</v>
      </c>
    </row>
    <row r="2794" spans="1:20" x14ac:dyDescent="0.3">
      <c r="A2794" t="s">
        <v>3900</v>
      </c>
      <c r="B2794" t="s">
        <v>3748</v>
      </c>
      <c r="C2794">
        <v>4.4000000000000004</v>
      </c>
      <c r="D2794">
        <f t="shared" si="301"/>
        <v>5</v>
      </c>
      <c r="E2794">
        <v>3878</v>
      </c>
      <c r="F2794" t="s">
        <v>744</v>
      </c>
      <c r="G2794">
        <f t="shared" si="302"/>
        <v>8800000</v>
      </c>
      <c r="H2794" s="3" t="s">
        <v>43</v>
      </c>
      <c r="I2794" t="str">
        <f t="shared" si="303"/>
        <v>100000+</v>
      </c>
      <c r="J2794" s="1">
        <f t="shared" si="304"/>
        <v>100000</v>
      </c>
      <c r="K2794" t="s">
        <v>17</v>
      </c>
      <c r="L2794" s="2">
        <v>0</v>
      </c>
      <c r="M2794" s="1">
        <f t="shared" si="305"/>
        <v>0</v>
      </c>
      <c r="N2794" t="s">
        <v>18</v>
      </c>
      <c r="O2794" t="s">
        <v>3749</v>
      </c>
      <c r="P2794" t="s">
        <v>1699</v>
      </c>
      <c r="Q2794" t="str">
        <f t="shared" si="306"/>
        <v>2018</v>
      </c>
      <c r="R2794" t="str">
        <f t="shared" si="307"/>
        <v>May</v>
      </c>
      <c r="S2794" t="s">
        <v>3886</v>
      </c>
      <c r="T2794" t="s">
        <v>71</v>
      </c>
    </row>
    <row r="2795" spans="1:20" x14ac:dyDescent="0.3">
      <c r="A2795" t="s">
        <v>3884</v>
      </c>
      <c r="B2795" t="s">
        <v>3748</v>
      </c>
      <c r="C2795">
        <v>4.5</v>
      </c>
      <c r="D2795">
        <f t="shared" si="301"/>
        <v>5</v>
      </c>
      <c r="E2795">
        <v>33583</v>
      </c>
      <c r="F2795" t="s">
        <v>73</v>
      </c>
      <c r="G2795">
        <f t="shared" si="302"/>
        <v>12000000</v>
      </c>
      <c r="H2795" s="3" t="s">
        <v>56</v>
      </c>
      <c r="I2795" t="str">
        <f t="shared" si="303"/>
        <v>1000000+</v>
      </c>
      <c r="J2795" s="1">
        <f t="shared" si="304"/>
        <v>1000000</v>
      </c>
      <c r="K2795" t="s">
        <v>17</v>
      </c>
      <c r="L2795" s="2">
        <v>0</v>
      </c>
      <c r="M2795" s="1">
        <f t="shared" si="305"/>
        <v>0</v>
      </c>
      <c r="N2795" t="s">
        <v>18</v>
      </c>
      <c r="O2795" t="s">
        <v>3749</v>
      </c>
      <c r="P2795" t="s">
        <v>103</v>
      </c>
      <c r="Q2795" t="str">
        <f t="shared" si="306"/>
        <v>2018</v>
      </c>
      <c r="R2795" t="str">
        <f t="shared" si="307"/>
        <v>July</v>
      </c>
      <c r="S2795">
        <v>3.9</v>
      </c>
      <c r="T2795" t="s">
        <v>46</v>
      </c>
    </row>
    <row r="2796" spans="1:20" x14ac:dyDescent="0.3">
      <c r="A2796" t="s">
        <v>3814</v>
      </c>
      <c r="B2796" t="s">
        <v>3748</v>
      </c>
      <c r="C2796">
        <v>4.0999999999999996</v>
      </c>
      <c r="D2796">
        <f t="shared" si="301"/>
        <v>5</v>
      </c>
      <c r="E2796">
        <v>68406</v>
      </c>
      <c r="F2796" t="s">
        <v>152</v>
      </c>
      <c r="G2796">
        <f t="shared" si="302"/>
        <v>24000000</v>
      </c>
      <c r="H2796" s="3" t="s">
        <v>79</v>
      </c>
      <c r="I2796" t="str">
        <f t="shared" si="303"/>
        <v>10000000+</v>
      </c>
      <c r="J2796" s="1">
        <f t="shared" si="304"/>
        <v>10000000</v>
      </c>
      <c r="K2796" t="s">
        <v>17</v>
      </c>
      <c r="L2796" s="2">
        <v>0</v>
      </c>
      <c r="M2796" s="1">
        <f t="shared" si="305"/>
        <v>0</v>
      </c>
      <c r="N2796" t="s">
        <v>18</v>
      </c>
      <c r="O2796" t="s">
        <v>3749</v>
      </c>
      <c r="P2796" t="s">
        <v>2864</v>
      </c>
      <c r="Q2796" t="str">
        <f t="shared" si="306"/>
        <v>2018</v>
      </c>
      <c r="R2796" t="str">
        <f t="shared" si="307"/>
        <v>August</v>
      </c>
      <c r="S2796" t="s">
        <v>3815</v>
      </c>
      <c r="T2796" t="s">
        <v>245</v>
      </c>
    </row>
    <row r="2797" spans="1:20" x14ac:dyDescent="0.3">
      <c r="A2797" t="s">
        <v>3901</v>
      </c>
      <c r="B2797" t="s">
        <v>3748</v>
      </c>
      <c r="C2797">
        <v>4.3</v>
      </c>
      <c r="D2797">
        <f t="shared" si="301"/>
        <v>5</v>
      </c>
      <c r="E2797">
        <v>44071</v>
      </c>
      <c r="F2797" t="s">
        <v>191</v>
      </c>
      <c r="G2797">
        <f t="shared" si="302"/>
        <v>56000000</v>
      </c>
      <c r="H2797" s="3" t="s">
        <v>31</v>
      </c>
      <c r="I2797" t="str">
        <f t="shared" si="303"/>
        <v>5000000+</v>
      </c>
      <c r="J2797" s="1">
        <f t="shared" si="304"/>
        <v>5000000</v>
      </c>
      <c r="K2797" t="s">
        <v>17</v>
      </c>
      <c r="L2797" s="2">
        <v>0</v>
      </c>
      <c r="M2797" s="1">
        <f t="shared" si="305"/>
        <v>0</v>
      </c>
      <c r="N2797" t="s">
        <v>18</v>
      </c>
      <c r="O2797" t="s">
        <v>3749</v>
      </c>
      <c r="P2797" t="s">
        <v>143</v>
      </c>
      <c r="Q2797" t="str">
        <f t="shared" si="306"/>
        <v>2018</v>
      </c>
      <c r="R2797" t="str">
        <f t="shared" si="307"/>
        <v>July</v>
      </c>
      <c r="S2797">
        <v>5.0999999999999996</v>
      </c>
      <c r="T2797" t="s">
        <v>46</v>
      </c>
    </row>
    <row r="2798" spans="1:20" x14ac:dyDescent="0.3">
      <c r="A2798" t="s">
        <v>3751</v>
      </c>
      <c r="B2798" t="s">
        <v>3748</v>
      </c>
      <c r="C2798">
        <v>4.5</v>
      </c>
      <c r="D2798">
        <f t="shared" si="301"/>
        <v>5</v>
      </c>
      <c r="E2798">
        <v>6212081</v>
      </c>
      <c r="F2798" t="s">
        <v>164</v>
      </c>
      <c r="G2798">
        <f t="shared" si="302"/>
        <v>15000000</v>
      </c>
      <c r="H2798" s="3" t="s">
        <v>403</v>
      </c>
      <c r="I2798" t="str">
        <f t="shared" si="303"/>
        <v>100000000+</v>
      </c>
      <c r="J2798" s="1">
        <f t="shared" si="304"/>
        <v>100000000</v>
      </c>
      <c r="K2798" t="s">
        <v>17</v>
      </c>
      <c r="L2798" s="2">
        <v>0</v>
      </c>
      <c r="M2798" s="1">
        <f t="shared" si="305"/>
        <v>0</v>
      </c>
      <c r="N2798" t="s">
        <v>18</v>
      </c>
      <c r="O2798" t="s">
        <v>3749</v>
      </c>
      <c r="P2798" t="s">
        <v>86</v>
      </c>
      <c r="Q2798" t="str">
        <f t="shared" si="306"/>
        <v>2018</v>
      </c>
      <c r="R2798" t="str">
        <f t="shared" si="307"/>
        <v>August</v>
      </c>
      <c r="S2798" t="s">
        <v>3752</v>
      </c>
      <c r="T2798" t="s">
        <v>71</v>
      </c>
    </row>
    <row r="2799" spans="1:20" x14ac:dyDescent="0.3">
      <c r="A2799" t="s">
        <v>3864</v>
      </c>
      <c r="B2799" t="s">
        <v>3748</v>
      </c>
      <c r="C2799">
        <v>4.2</v>
      </c>
      <c r="D2799">
        <f t="shared" si="301"/>
        <v>5</v>
      </c>
      <c r="E2799">
        <v>39735</v>
      </c>
      <c r="F2799" t="s">
        <v>276</v>
      </c>
      <c r="G2799">
        <f t="shared" si="302"/>
        <v>18000000</v>
      </c>
      <c r="H2799" s="3" t="s">
        <v>31</v>
      </c>
      <c r="I2799" t="str">
        <f t="shared" si="303"/>
        <v>5000000+</v>
      </c>
      <c r="J2799" s="1">
        <f t="shared" si="304"/>
        <v>5000000</v>
      </c>
      <c r="K2799" t="s">
        <v>17</v>
      </c>
      <c r="L2799" s="2">
        <v>0</v>
      </c>
      <c r="M2799" s="1">
        <f t="shared" si="305"/>
        <v>0</v>
      </c>
      <c r="N2799" t="s">
        <v>37</v>
      </c>
      <c r="O2799" t="s">
        <v>3749</v>
      </c>
      <c r="P2799" t="s">
        <v>322</v>
      </c>
      <c r="Q2799" t="str">
        <f t="shared" si="306"/>
        <v>2018</v>
      </c>
      <c r="R2799" t="str">
        <f t="shared" si="307"/>
        <v>July</v>
      </c>
      <c r="S2799" t="s">
        <v>3865</v>
      </c>
      <c r="T2799" t="s">
        <v>76</v>
      </c>
    </row>
    <row r="2800" spans="1:20" x14ac:dyDescent="0.3">
      <c r="A2800" t="s">
        <v>3902</v>
      </c>
      <c r="B2800" t="s">
        <v>3748</v>
      </c>
      <c r="C2800">
        <v>3.8</v>
      </c>
      <c r="D2800">
        <f t="shared" si="301"/>
        <v>4</v>
      </c>
      <c r="E2800">
        <v>6380</v>
      </c>
      <c r="F2800" t="s">
        <v>39</v>
      </c>
      <c r="G2800">
        <f t="shared" si="302"/>
        <v>1000</v>
      </c>
      <c r="H2800" s="3" t="s">
        <v>56</v>
      </c>
      <c r="I2800" t="str">
        <f t="shared" si="303"/>
        <v>1000000+</v>
      </c>
      <c r="J2800" s="1">
        <f t="shared" si="304"/>
        <v>1000000</v>
      </c>
      <c r="K2800" t="s">
        <v>17</v>
      </c>
      <c r="L2800" s="2">
        <v>0</v>
      </c>
      <c r="M2800" s="1">
        <f t="shared" si="305"/>
        <v>0</v>
      </c>
      <c r="N2800" t="s">
        <v>18</v>
      </c>
      <c r="O2800" t="s">
        <v>3749</v>
      </c>
      <c r="P2800" t="s">
        <v>153</v>
      </c>
      <c r="Q2800" t="str">
        <f t="shared" si="306"/>
        <v>2018</v>
      </c>
      <c r="R2800" t="str">
        <f t="shared" si="307"/>
        <v>August</v>
      </c>
      <c r="S2800" t="s">
        <v>39</v>
      </c>
      <c r="T2800" t="s">
        <v>39</v>
      </c>
    </row>
    <row r="2801" spans="1:20" x14ac:dyDescent="0.3">
      <c r="A2801" t="s">
        <v>3903</v>
      </c>
      <c r="B2801" t="s">
        <v>3748</v>
      </c>
      <c r="C2801">
        <v>4.5</v>
      </c>
      <c r="D2801">
        <f t="shared" si="301"/>
        <v>5</v>
      </c>
      <c r="E2801">
        <v>5123</v>
      </c>
      <c r="F2801" t="s">
        <v>24</v>
      </c>
      <c r="G2801">
        <f t="shared" si="302"/>
        <v>14000000</v>
      </c>
      <c r="H2801" s="3" t="s">
        <v>25</v>
      </c>
      <c r="I2801" t="str">
        <f t="shared" si="303"/>
        <v>500000+</v>
      </c>
      <c r="J2801" s="1">
        <f t="shared" si="304"/>
        <v>500000</v>
      </c>
      <c r="K2801" t="s">
        <v>17</v>
      </c>
      <c r="L2801" s="2">
        <v>0</v>
      </c>
      <c r="M2801" s="1">
        <f t="shared" si="305"/>
        <v>0</v>
      </c>
      <c r="N2801" t="s">
        <v>18</v>
      </c>
      <c r="O2801" t="s">
        <v>3749</v>
      </c>
      <c r="P2801" t="s">
        <v>221</v>
      </c>
      <c r="Q2801" t="str">
        <f t="shared" si="306"/>
        <v>2018</v>
      </c>
      <c r="R2801" t="str">
        <f t="shared" si="307"/>
        <v>July</v>
      </c>
      <c r="S2801" t="s">
        <v>3904</v>
      </c>
      <c r="T2801" t="s">
        <v>245</v>
      </c>
    </row>
    <row r="2802" spans="1:20" x14ac:dyDescent="0.3">
      <c r="A2802" t="s">
        <v>3889</v>
      </c>
      <c r="B2802" t="s">
        <v>3748</v>
      </c>
      <c r="C2802">
        <v>4.7</v>
      </c>
      <c r="D2802">
        <f t="shared" si="301"/>
        <v>5</v>
      </c>
      <c r="E2802">
        <v>181823</v>
      </c>
      <c r="F2802" t="s">
        <v>364</v>
      </c>
      <c r="G2802">
        <f t="shared" si="302"/>
        <v>22000000</v>
      </c>
      <c r="H2802" s="3" t="s">
        <v>79</v>
      </c>
      <c r="I2802" t="str">
        <f t="shared" si="303"/>
        <v>10000000+</v>
      </c>
      <c r="J2802" s="1">
        <f t="shared" si="304"/>
        <v>10000000</v>
      </c>
      <c r="K2802" t="s">
        <v>17</v>
      </c>
      <c r="L2802" s="2">
        <v>0</v>
      </c>
      <c r="M2802" s="1">
        <f t="shared" si="305"/>
        <v>0</v>
      </c>
      <c r="N2802" t="s">
        <v>18</v>
      </c>
      <c r="O2802" t="s">
        <v>3749</v>
      </c>
      <c r="P2802" t="s">
        <v>103</v>
      </c>
      <c r="Q2802" t="str">
        <f t="shared" si="306"/>
        <v>2018</v>
      </c>
      <c r="R2802" t="str">
        <f t="shared" si="307"/>
        <v>July</v>
      </c>
      <c r="S2802" t="s">
        <v>3890</v>
      </c>
      <c r="T2802" t="s">
        <v>46</v>
      </c>
    </row>
    <row r="2803" spans="1:20" x14ac:dyDescent="0.3">
      <c r="A2803" t="s">
        <v>3905</v>
      </c>
      <c r="B2803" t="s">
        <v>3906</v>
      </c>
      <c r="C2803">
        <v>4.0999999999999996</v>
      </c>
      <c r="D2803">
        <f t="shared" si="301"/>
        <v>5</v>
      </c>
      <c r="E2803">
        <v>19232</v>
      </c>
      <c r="F2803" t="s">
        <v>68</v>
      </c>
      <c r="G2803">
        <f t="shared" si="302"/>
        <v>28000000</v>
      </c>
      <c r="H2803" s="3" t="s">
        <v>56</v>
      </c>
      <c r="I2803" t="str">
        <f t="shared" si="303"/>
        <v>1000000+</v>
      </c>
      <c r="J2803" s="1">
        <f t="shared" si="304"/>
        <v>1000000</v>
      </c>
      <c r="K2803" t="s">
        <v>17</v>
      </c>
      <c r="L2803" s="2">
        <v>0</v>
      </c>
      <c r="M2803" s="1">
        <f t="shared" si="305"/>
        <v>0</v>
      </c>
      <c r="N2803" t="s">
        <v>18</v>
      </c>
      <c r="O2803" t="s">
        <v>3907</v>
      </c>
      <c r="P2803" t="s">
        <v>2864</v>
      </c>
      <c r="Q2803" t="str">
        <f t="shared" si="306"/>
        <v>2018</v>
      </c>
      <c r="R2803" t="str">
        <f t="shared" si="307"/>
        <v>August</v>
      </c>
      <c r="S2803" t="s">
        <v>3908</v>
      </c>
      <c r="T2803" t="s">
        <v>46</v>
      </c>
    </row>
    <row r="2804" spans="1:20" x14ac:dyDescent="0.3">
      <c r="A2804" t="s">
        <v>3909</v>
      </c>
      <c r="B2804" t="s">
        <v>3906</v>
      </c>
      <c r="C2804">
        <v>4.5999999999999996</v>
      </c>
      <c r="D2804">
        <f t="shared" si="301"/>
        <v>5</v>
      </c>
      <c r="E2804">
        <v>98716</v>
      </c>
      <c r="F2804" t="s">
        <v>1417</v>
      </c>
      <c r="G2804">
        <f t="shared" si="302"/>
        <v>59000000</v>
      </c>
      <c r="H2804" s="3" t="s">
        <v>31</v>
      </c>
      <c r="I2804" t="str">
        <f t="shared" si="303"/>
        <v>5000000+</v>
      </c>
      <c r="J2804" s="1">
        <f t="shared" si="304"/>
        <v>5000000</v>
      </c>
      <c r="K2804" t="s">
        <v>17</v>
      </c>
      <c r="L2804" s="2">
        <v>0</v>
      </c>
      <c r="M2804" s="1">
        <f t="shared" si="305"/>
        <v>0</v>
      </c>
      <c r="N2804" t="s">
        <v>18</v>
      </c>
      <c r="O2804" t="s">
        <v>3907</v>
      </c>
      <c r="P2804" t="s">
        <v>32</v>
      </c>
      <c r="Q2804" t="str">
        <f t="shared" si="306"/>
        <v>2018</v>
      </c>
      <c r="R2804" t="str">
        <f t="shared" si="307"/>
        <v>August</v>
      </c>
      <c r="S2804" t="s">
        <v>3910</v>
      </c>
      <c r="T2804" t="s">
        <v>245</v>
      </c>
    </row>
    <row r="2805" spans="1:20" x14ac:dyDescent="0.3">
      <c r="A2805" t="s">
        <v>3911</v>
      </c>
      <c r="B2805" t="s">
        <v>3906</v>
      </c>
      <c r="C2805">
        <v>4.8</v>
      </c>
      <c r="D2805">
        <f t="shared" si="301"/>
        <v>5</v>
      </c>
      <c r="E2805">
        <v>109500</v>
      </c>
      <c r="F2805" t="s">
        <v>85</v>
      </c>
      <c r="G2805">
        <f t="shared" si="302"/>
        <v>37000000</v>
      </c>
      <c r="H2805" s="3" t="s">
        <v>56</v>
      </c>
      <c r="I2805" t="str">
        <f t="shared" si="303"/>
        <v>1000000+</v>
      </c>
      <c r="J2805" s="1">
        <f t="shared" si="304"/>
        <v>1000000</v>
      </c>
      <c r="K2805" t="s">
        <v>17</v>
      </c>
      <c r="L2805" s="2">
        <v>0</v>
      </c>
      <c r="M2805" s="1">
        <f t="shared" si="305"/>
        <v>0</v>
      </c>
      <c r="N2805" t="s">
        <v>18</v>
      </c>
      <c r="O2805" t="s">
        <v>3907</v>
      </c>
      <c r="P2805" t="s">
        <v>153</v>
      </c>
      <c r="Q2805" t="str">
        <f t="shared" si="306"/>
        <v>2018</v>
      </c>
      <c r="R2805" t="str">
        <f t="shared" si="307"/>
        <v>August</v>
      </c>
      <c r="S2805" t="s">
        <v>3912</v>
      </c>
      <c r="T2805" t="s">
        <v>71</v>
      </c>
    </row>
    <row r="2806" spans="1:20" x14ac:dyDescent="0.3">
      <c r="A2806" t="s">
        <v>3913</v>
      </c>
      <c r="B2806" t="s">
        <v>3906</v>
      </c>
      <c r="C2806">
        <v>4</v>
      </c>
      <c r="D2806">
        <f t="shared" si="301"/>
        <v>4</v>
      </c>
      <c r="E2806">
        <v>21159</v>
      </c>
      <c r="F2806" t="s">
        <v>1206</v>
      </c>
      <c r="G2806">
        <f t="shared" si="302"/>
        <v>36000000</v>
      </c>
      <c r="H2806" s="3" t="s">
        <v>25</v>
      </c>
      <c r="I2806" t="str">
        <f t="shared" si="303"/>
        <v>500000+</v>
      </c>
      <c r="J2806" s="1">
        <f t="shared" si="304"/>
        <v>500000</v>
      </c>
      <c r="K2806" t="s">
        <v>17</v>
      </c>
      <c r="L2806" s="2">
        <v>0</v>
      </c>
      <c r="M2806" s="1">
        <f t="shared" si="305"/>
        <v>0</v>
      </c>
      <c r="N2806" t="s">
        <v>18</v>
      </c>
      <c r="O2806" t="s">
        <v>3907</v>
      </c>
      <c r="P2806" t="s">
        <v>581</v>
      </c>
      <c r="Q2806" t="str">
        <f t="shared" si="306"/>
        <v>2018</v>
      </c>
      <c r="R2806" t="str">
        <f t="shared" si="307"/>
        <v>January</v>
      </c>
      <c r="S2806" t="s">
        <v>3914</v>
      </c>
      <c r="T2806" t="s">
        <v>22</v>
      </c>
    </row>
    <row r="2807" spans="1:20" x14ac:dyDescent="0.3">
      <c r="A2807" t="s">
        <v>3915</v>
      </c>
      <c r="B2807" t="s">
        <v>3906</v>
      </c>
      <c r="C2807">
        <v>4.7</v>
      </c>
      <c r="D2807">
        <f t="shared" si="301"/>
        <v>5</v>
      </c>
      <c r="E2807">
        <v>1320</v>
      </c>
      <c r="F2807" t="s">
        <v>409</v>
      </c>
      <c r="G2807">
        <f t="shared" si="302"/>
        <v>9500000</v>
      </c>
      <c r="H2807" s="3" t="s">
        <v>49</v>
      </c>
      <c r="I2807" t="str">
        <f t="shared" si="303"/>
        <v>50000+</v>
      </c>
      <c r="J2807" s="1">
        <f t="shared" si="304"/>
        <v>50000</v>
      </c>
      <c r="K2807" t="s">
        <v>17</v>
      </c>
      <c r="L2807" s="2">
        <v>0</v>
      </c>
      <c r="M2807" s="1">
        <f t="shared" si="305"/>
        <v>0</v>
      </c>
      <c r="N2807" t="s">
        <v>18</v>
      </c>
      <c r="O2807" t="s">
        <v>3907</v>
      </c>
      <c r="P2807" t="s">
        <v>801</v>
      </c>
      <c r="Q2807" t="str">
        <f t="shared" si="306"/>
        <v>2018</v>
      </c>
      <c r="R2807" t="str">
        <f t="shared" si="307"/>
        <v>June</v>
      </c>
      <c r="S2807" t="s">
        <v>3914</v>
      </c>
      <c r="T2807" t="s">
        <v>71</v>
      </c>
    </row>
    <row r="2808" spans="1:20" x14ac:dyDescent="0.3">
      <c r="A2808" t="s">
        <v>3916</v>
      </c>
      <c r="B2808" t="s">
        <v>3906</v>
      </c>
      <c r="C2808">
        <v>4.7</v>
      </c>
      <c r="D2808">
        <f t="shared" si="301"/>
        <v>5</v>
      </c>
      <c r="E2808">
        <v>50424</v>
      </c>
      <c r="F2808" t="s">
        <v>2620</v>
      </c>
      <c r="G2808">
        <f t="shared" si="302"/>
        <v>82000000</v>
      </c>
      <c r="H2808" s="3" t="s">
        <v>56</v>
      </c>
      <c r="I2808" t="str">
        <f t="shared" si="303"/>
        <v>1000000+</v>
      </c>
      <c r="J2808" s="1">
        <f t="shared" si="304"/>
        <v>1000000</v>
      </c>
      <c r="K2808" t="s">
        <v>17</v>
      </c>
      <c r="L2808" s="2">
        <v>0</v>
      </c>
      <c r="M2808" s="1">
        <f t="shared" si="305"/>
        <v>0</v>
      </c>
      <c r="N2808" t="s">
        <v>18</v>
      </c>
      <c r="O2808" t="s">
        <v>3907</v>
      </c>
      <c r="P2808" t="s">
        <v>153</v>
      </c>
      <c r="Q2808" t="str">
        <f t="shared" si="306"/>
        <v>2018</v>
      </c>
      <c r="R2808" t="str">
        <f t="shared" si="307"/>
        <v>August</v>
      </c>
      <c r="S2808">
        <v>584</v>
      </c>
      <c r="T2808" t="s">
        <v>71</v>
      </c>
    </row>
    <row r="2809" spans="1:20" x14ac:dyDescent="0.3">
      <c r="A2809" t="s">
        <v>3917</v>
      </c>
      <c r="B2809" t="s">
        <v>3906</v>
      </c>
      <c r="C2809">
        <v>4.0999999999999996</v>
      </c>
      <c r="D2809">
        <f t="shared" si="301"/>
        <v>5</v>
      </c>
      <c r="E2809">
        <v>32398</v>
      </c>
      <c r="F2809" t="s">
        <v>68</v>
      </c>
      <c r="G2809">
        <f t="shared" si="302"/>
        <v>28000000</v>
      </c>
      <c r="H2809" s="3" t="s">
        <v>56</v>
      </c>
      <c r="I2809" t="str">
        <f t="shared" si="303"/>
        <v>1000000+</v>
      </c>
      <c r="J2809" s="1">
        <f t="shared" si="304"/>
        <v>1000000</v>
      </c>
      <c r="K2809" t="s">
        <v>17</v>
      </c>
      <c r="L2809" s="2">
        <v>0</v>
      </c>
      <c r="M2809" s="1">
        <f t="shared" si="305"/>
        <v>0</v>
      </c>
      <c r="N2809" t="s">
        <v>18</v>
      </c>
      <c r="O2809" t="s">
        <v>3907</v>
      </c>
      <c r="P2809" t="s">
        <v>32</v>
      </c>
      <c r="Q2809" t="str">
        <f t="shared" si="306"/>
        <v>2018</v>
      </c>
      <c r="R2809" t="str">
        <f t="shared" si="307"/>
        <v>August</v>
      </c>
      <c r="S2809" t="s">
        <v>3918</v>
      </c>
      <c r="T2809" t="s">
        <v>46</v>
      </c>
    </row>
    <row r="2810" spans="1:20" x14ac:dyDescent="0.3">
      <c r="A2810" t="s">
        <v>3919</v>
      </c>
      <c r="B2810" t="s">
        <v>3906</v>
      </c>
      <c r="C2810">
        <v>4.5</v>
      </c>
      <c r="D2810">
        <f t="shared" si="301"/>
        <v>5</v>
      </c>
      <c r="E2810">
        <v>10858556</v>
      </c>
      <c r="F2810" t="s">
        <v>39</v>
      </c>
      <c r="G2810">
        <f t="shared" si="302"/>
        <v>1000</v>
      </c>
      <c r="H2810" s="3" t="s">
        <v>430</v>
      </c>
      <c r="I2810" t="str">
        <f t="shared" si="303"/>
        <v>1000000000+</v>
      </c>
      <c r="J2810" s="1">
        <f t="shared" si="304"/>
        <v>1000000000</v>
      </c>
      <c r="K2810" t="s">
        <v>17</v>
      </c>
      <c r="L2810" s="2">
        <v>0</v>
      </c>
      <c r="M2810" s="1">
        <f t="shared" si="305"/>
        <v>0</v>
      </c>
      <c r="N2810" t="s">
        <v>18</v>
      </c>
      <c r="O2810" t="s">
        <v>3907</v>
      </c>
      <c r="P2810" t="s">
        <v>2864</v>
      </c>
      <c r="Q2810" t="str">
        <f t="shared" si="306"/>
        <v>2018</v>
      </c>
      <c r="R2810" t="str">
        <f t="shared" si="307"/>
        <v>August</v>
      </c>
      <c r="S2810" t="s">
        <v>39</v>
      </c>
      <c r="T2810" t="s">
        <v>39</v>
      </c>
    </row>
    <row r="2811" spans="1:20" x14ac:dyDescent="0.3">
      <c r="A2811" t="s">
        <v>3920</v>
      </c>
      <c r="B2811" t="s">
        <v>3906</v>
      </c>
      <c r="C2811">
        <v>3.6</v>
      </c>
      <c r="D2811">
        <f t="shared" si="301"/>
        <v>4</v>
      </c>
      <c r="E2811">
        <v>219745</v>
      </c>
      <c r="F2811" t="s">
        <v>39</v>
      </c>
      <c r="G2811">
        <f t="shared" si="302"/>
        <v>1000</v>
      </c>
      <c r="H2811" s="3" t="s">
        <v>36</v>
      </c>
      <c r="I2811" t="str">
        <f t="shared" si="303"/>
        <v>50000000+</v>
      </c>
      <c r="J2811" s="1">
        <f t="shared" si="304"/>
        <v>50000000</v>
      </c>
      <c r="K2811" t="s">
        <v>17</v>
      </c>
      <c r="L2811" s="2">
        <v>0</v>
      </c>
      <c r="M2811" s="1">
        <f t="shared" si="305"/>
        <v>0</v>
      </c>
      <c r="N2811" t="s">
        <v>18</v>
      </c>
      <c r="O2811" t="s">
        <v>3907</v>
      </c>
      <c r="P2811" t="s">
        <v>3921</v>
      </c>
      <c r="Q2811" t="str">
        <f t="shared" si="306"/>
        <v>2016</v>
      </c>
      <c r="R2811" t="str">
        <f t="shared" si="307"/>
        <v>January</v>
      </c>
      <c r="S2811" t="s">
        <v>39</v>
      </c>
      <c r="T2811" t="s">
        <v>39</v>
      </c>
    </row>
    <row r="2812" spans="1:20" x14ac:dyDescent="0.3">
      <c r="A2812" t="s">
        <v>3922</v>
      </c>
      <c r="B2812" t="s">
        <v>3906</v>
      </c>
      <c r="C2812">
        <v>4.5</v>
      </c>
      <c r="D2812">
        <f t="shared" si="301"/>
        <v>5</v>
      </c>
      <c r="E2812">
        <v>38953</v>
      </c>
      <c r="F2812" t="s">
        <v>1472</v>
      </c>
      <c r="G2812">
        <f t="shared" si="302"/>
        <v>9700000</v>
      </c>
      <c r="H2812" s="3" t="s">
        <v>31</v>
      </c>
      <c r="I2812" t="str">
        <f t="shared" si="303"/>
        <v>5000000+</v>
      </c>
      <c r="J2812" s="1">
        <f t="shared" si="304"/>
        <v>5000000</v>
      </c>
      <c r="K2812" t="s">
        <v>17</v>
      </c>
      <c r="L2812" s="2">
        <v>0</v>
      </c>
      <c r="M2812" s="1">
        <f t="shared" si="305"/>
        <v>0</v>
      </c>
      <c r="N2812" t="s">
        <v>18</v>
      </c>
      <c r="O2812" t="s">
        <v>3907</v>
      </c>
      <c r="P2812" t="s">
        <v>192</v>
      </c>
      <c r="Q2812" t="str">
        <f t="shared" si="306"/>
        <v>2018</v>
      </c>
      <c r="R2812" t="str">
        <f t="shared" si="307"/>
        <v>July</v>
      </c>
      <c r="S2812" t="s">
        <v>1270</v>
      </c>
      <c r="T2812" t="s">
        <v>40</v>
      </c>
    </row>
    <row r="2813" spans="1:20" x14ac:dyDescent="0.3">
      <c r="A2813" t="s">
        <v>3923</v>
      </c>
      <c r="B2813" t="s">
        <v>3906</v>
      </c>
      <c r="C2813">
        <v>4.7</v>
      </c>
      <c r="D2813">
        <f t="shared" si="301"/>
        <v>5</v>
      </c>
      <c r="E2813">
        <v>142634</v>
      </c>
      <c r="F2813" t="s">
        <v>364</v>
      </c>
      <c r="G2813">
        <f t="shared" si="302"/>
        <v>22000000</v>
      </c>
      <c r="H2813" s="3" t="s">
        <v>79</v>
      </c>
      <c r="I2813" t="str">
        <f t="shared" si="303"/>
        <v>10000000+</v>
      </c>
      <c r="J2813" s="1">
        <f t="shared" si="304"/>
        <v>10000000</v>
      </c>
      <c r="K2813" t="s">
        <v>17</v>
      </c>
      <c r="L2813" s="2">
        <v>0</v>
      </c>
      <c r="M2813" s="1">
        <f t="shared" si="305"/>
        <v>0</v>
      </c>
      <c r="N2813" t="s">
        <v>18</v>
      </c>
      <c r="O2813" t="s">
        <v>3907</v>
      </c>
      <c r="P2813" t="s">
        <v>688</v>
      </c>
      <c r="Q2813" t="str">
        <f t="shared" si="306"/>
        <v>2018</v>
      </c>
      <c r="R2813" t="str">
        <f t="shared" si="307"/>
        <v>July</v>
      </c>
      <c r="S2813" t="s">
        <v>2426</v>
      </c>
      <c r="T2813" t="s">
        <v>46</v>
      </c>
    </row>
    <row r="2814" spans="1:20" x14ac:dyDescent="0.3">
      <c r="A2814" t="s">
        <v>3924</v>
      </c>
      <c r="B2814" t="s">
        <v>3906</v>
      </c>
      <c r="C2814">
        <v>4.7</v>
      </c>
      <c r="D2814">
        <f t="shared" si="301"/>
        <v>5</v>
      </c>
      <c r="E2814">
        <v>259450</v>
      </c>
      <c r="F2814" t="s">
        <v>96</v>
      </c>
      <c r="G2814">
        <f t="shared" si="302"/>
        <v>17000000</v>
      </c>
      <c r="H2814" s="3" t="s">
        <v>79</v>
      </c>
      <c r="I2814" t="str">
        <f t="shared" si="303"/>
        <v>10000000+</v>
      </c>
      <c r="J2814" s="1">
        <f t="shared" si="304"/>
        <v>10000000</v>
      </c>
      <c r="K2814" t="s">
        <v>17</v>
      </c>
      <c r="L2814" s="2">
        <v>0</v>
      </c>
      <c r="M2814" s="1">
        <f t="shared" si="305"/>
        <v>0</v>
      </c>
      <c r="N2814" t="s">
        <v>18</v>
      </c>
      <c r="O2814" t="s">
        <v>3907</v>
      </c>
      <c r="P2814" t="s">
        <v>350</v>
      </c>
      <c r="Q2814" t="str">
        <f t="shared" si="306"/>
        <v>2018</v>
      </c>
      <c r="R2814" t="str">
        <f t="shared" si="307"/>
        <v>May</v>
      </c>
      <c r="S2814" t="s">
        <v>70</v>
      </c>
      <c r="T2814" t="s">
        <v>71</v>
      </c>
    </row>
    <row r="2815" spans="1:20" x14ac:dyDescent="0.3">
      <c r="A2815" t="s">
        <v>3925</v>
      </c>
      <c r="B2815" t="s">
        <v>3906</v>
      </c>
      <c r="C2815">
        <v>4.5</v>
      </c>
      <c r="D2815">
        <f t="shared" si="301"/>
        <v>5</v>
      </c>
      <c r="E2815">
        <v>123029</v>
      </c>
      <c r="F2815" t="s">
        <v>39</v>
      </c>
      <c r="G2815">
        <f t="shared" si="302"/>
        <v>1000</v>
      </c>
      <c r="H2815" s="3" t="s">
        <v>79</v>
      </c>
      <c r="I2815" t="str">
        <f t="shared" si="303"/>
        <v>10000000+</v>
      </c>
      <c r="J2815" s="1">
        <f t="shared" si="304"/>
        <v>10000000</v>
      </c>
      <c r="K2815" t="s">
        <v>17</v>
      </c>
      <c r="L2815" s="2">
        <v>0</v>
      </c>
      <c r="M2815" s="1">
        <f t="shared" si="305"/>
        <v>0</v>
      </c>
      <c r="N2815" t="s">
        <v>18</v>
      </c>
      <c r="O2815" t="s">
        <v>3907</v>
      </c>
      <c r="P2815" t="s">
        <v>153</v>
      </c>
      <c r="Q2815" t="str">
        <f t="shared" si="306"/>
        <v>2018</v>
      </c>
      <c r="R2815" t="str">
        <f t="shared" si="307"/>
        <v>August</v>
      </c>
      <c r="S2815" t="s">
        <v>39</v>
      </c>
      <c r="T2815" t="s">
        <v>22</v>
      </c>
    </row>
    <row r="2816" spans="1:20" x14ac:dyDescent="0.3">
      <c r="A2816" t="s">
        <v>3926</v>
      </c>
      <c r="B2816" t="s">
        <v>3906</v>
      </c>
      <c r="C2816">
        <v>4.2</v>
      </c>
      <c r="D2816">
        <f t="shared" si="301"/>
        <v>5</v>
      </c>
      <c r="E2816">
        <v>914804</v>
      </c>
      <c r="F2816" t="s">
        <v>39</v>
      </c>
      <c r="G2816">
        <f t="shared" si="302"/>
        <v>1000</v>
      </c>
      <c r="H2816" s="3" t="s">
        <v>36</v>
      </c>
      <c r="I2816" t="str">
        <f t="shared" si="303"/>
        <v>50000000+</v>
      </c>
      <c r="J2816" s="1">
        <f t="shared" si="304"/>
        <v>50000000</v>
      </c>
      <c r="K2816" t="s">
        <v>17</v>
      </c>
      <c r="L2816" s="2">
        <v>0</v>
      </c>
      <c r="M2816" s="1">
        <f t="shared" si="305"/>
        <v>0</v>
      </c>
      <c r="N2816" t="s">
        <v>18</v>
      </c>
      <c r="O2816" t="s">
        <v>3907</v>
      </c>
      <c r="P2816" t="s">
        <v>1170</v>
      </c>
      <c r="Q2816" t="str">
        <f t="shared" si="306"/>
        <v>2018</v>
      </c>
      <c r="R2816" t="str">
        <f t="shared" si="307"/>
        <v>July</v>
      </c>
      <c r="S2816" t="s">
        <v>3927</v>
      </c>
      <c r="T2816" t="s">
        <v>46</v>
      </c>
    </row>
    <row r="2817" spans="1:20" x14ac:dyDescent="0.3">
      <c r="A2817" t="s">
        <v>3928</v>
      </c>
      <c r="B2817" t="s">
        <v>3906</v>
      </c>
      <c r="C2817">
        <v>4.5</v>
      </c>
      <c r="D2817">
        <f t="shared" si="301"/>
        <v>5</v>
      </c>
      <c r="E2817">
        <v>21841</v>
      </c>
      <c r="F2817" t="s">
        <v>1598</v>
      </c>
      <c r="G2817">
        <f t="shared" si="302"/>
        <v>7700000</v>
      </c>
      <c r="H2817" s="3" t="s">
        <v>56</v>
      </c>
      <c r="I2817" t="str">
        <f t="shared" si="303"/>
        <v>1000000+</v>
      </c>
      <c r="J2817" s="1">
        <f t="shared" si="304"/>
        <v>1000000</v>
      </c>
      <c r="K2817" t="s">
        <v>17</v>
      </c>
      <c r="L2817" s="2">
        <v>0</v>
      </c>
      <c r="M2817" s="1">
        <f t="shared" si="305"/>
        <v>0</v>
      </c>
      <c r="N2817" t="s">
        <v>18</v>
      </c>
      <c r="O2817" t="s">
        <v>3907</v>
      </c>
      <c r="P2817" t="s">
        <v>265</v>
      </c>
      <c r="Q2817" t="str">
        <f t="shared" si="306"/>
        <v>2018</v>
      </c>
      <c r="R2817" t="str">
        <f t="shared" si="307"/>
        <v>July</v>
      </c>
      <c r="S2817" t="s">
        <v>2984</v>
      </c>
      <c r="T2817" t="s">
        <v>40</v>
      </c>
    </row>
    <row r="2818" spans="1:20" x14ac:dyDescent="0.3">
      <c r="A2818" t="s">
        <v>3929</v>
      </c>
      <c r="B2818" t="s">
        <v>3906</v>
      </c>
      <c r="C2818">
        <v>4.4000000000000004</v>
      </c>
      <c r="D2818">
        <f t="shared" si="301"/>
        <v>5</v>
      </c>
      <c r="E2818">
        <v>5282578</v>
      </c>
      <c r="F2818" t="s">
        <v>39</v>
      </c>
      <c r="G2818">
        <f t="shared" si="302"/>
        <v>1000</v>
      </c>
      <c r="H2818" s="3" t="s">
        <v>403</v>
      </c>
      <c r="I2818" t="str">
        <f t="shared" si="303"/>
        <v>100000000+</v>
      </c>
      <c r="J2818" s="1">
        <f t="shared" si="304"/>
        <v>100000000</v>
      </c>
      <c r="K2818" t="s">
        <v>17</v>
      </c>
      <c r="L2818" s="2">
        <v>0</v>
      </c>
      <c r="M2818" s="1">
        <f t="shared" si="305"/>
        <v>0</v>
      </c>
      <c r="N2818" t="s">
        <v>18</v>
      </c>
      <c r="O2818" t="s">
        <v>3907</v>
      </c>
      <c r="P2818" t="s">
        <v>103</v>
      </c>
      <c r="Q2818" t="str">
        <f t="shared" si="306"/>
        <v>2018</v>
      </c>
      <c r="R2818" t="str">
        <f t="shared" si="307"/>
        <v>July</v>
      </c>
      <c r="S2818" t="s">
        <v>3930</v>
      </c>
      <c r="T2818" t="s">
        <v>535</v>
      </c>
    </row>
    <row r="2819" spans="1:20" x14ac:dyDescent="0.3">
      <c r="A2819" t="s">
        <v>3931</v>
      </c>
      <c r="B2819" t="s">
        <v>3906</v>
      </c>
      <c r="C2819">
        <v>4.5</v>
      </c>
      <c r="D2819">
        <f t="shared" ref="D2819:D2882" si="308">IF(C2819&gt;4,5,IF(C2819&gt;3,4,IF(C2819&gt;2,3,IF(C2819&gt;1,2,1))))</f>
        <v>5</v>
      </c>
      <c r="E2819">
        <v>10349</v>
      </c>
      <c r="F2819" t="s">
        <v>142</v>
      </c>
      <c r="G2819">
        <f t="shared" ref="G2819:G2882" si="309">IF(RIGHT(F2819,1)="M",LEFT(F2819,LEN(F2819)-1)*1000000,IF(RIGHT(F2819,1)="K",LEFT(F2819,LEN(F2819)-1)*1000, 1000))</f>
        <v>11000000</v>
      </c>
      <c r="H2819" s="3" t="s">
        <v>56</v>
      </c>
      <c r="I2819" t="str">
        <f t="shared" ref="I2819:I2882" si="310">SUBSTITUTE(H2819,",","")</f>
        <v>1000000+</v>
      </c>
      <c r="J2819" s="1">
        <f t="shared" ref="J2819:J2882" si="311">VALUE(LEFT(I2819,LEN(I2819)-1))</f>
        <v>1000000</v>
      </c>
      <c r="K2819" t="s">
        <v>17</v>
      </c>
      <c r="L2819" s="2">
        <v>0</v>
      </c>
      <c r="M2819" s="1">
        <f t="shared" ref="M2819:M2882" si="312">VALUE(IF(RIGHT(L2819,LEN(L2819)-1)="",0,RIGHT(L2819,LEN(L2819)-1)))</f>
        <v>0</v>
      </c>
      <c r="N2819" t="s">
        <v>18</v>
      </c>
      <c r="O2819" t="s">
        <v>3907</v>
      </c>
      <c r="P2819" t="s">
        <v>3932</v>
      </c>
      <c r="Q2819" t="str">
        <f t="shared" ref="Q2819:Q2882" si="313">RIGHT(P2819,4)</f>
        <v>2017</v>
      </c>
      <c r="R2819" t="str">
        <f t="shared" ref="R2819:R2882" si="314">LEFT(P2819,FIND(" ",P2819)-1)</f>
        <v>July</v>
      </c>
      <c r="S2819" t="s">
        <v>3933</v>
      </c>
      <c r="T2819" t="s">
        <v>51</v>
      </c>
    </row>
    <row r="2820" spans="1:20" x14ac:dyDescent="0.3">
      <c r="A2820" t="s">
        <v>3934</v>
      </c>
      <c r="B2820" t="s">
        <v>3906</v>
      </c>
      <c r="C2820">
        <v>4.5</v>
      </c>
      <c r="D2820">
        <f t="shared" si="308"/>
        <v>5</v>
      </c>
      <c r="E2820">
        <v>859</v>
      </c>
      <c r="F2820" t="s">
        <v>82</v>
      </c>
      <c r="G2820">
        <f t="shared" si="309"/>
        <v>21000000</v>
      </c>
      <c r="H2820" s="3" t="s">
        <v>43</v>
      </c>
      <c r="I2820" t="str">
        <f t="shared" si="310"/>
        <v>100000+</v>
      </c>
      <c r="J2820" s="1">
        <f t="shared" si="311"/>
        <v>100000</v>
      </c>
      <c r="K2820" t="s">
        <v>17</v>
      </c>
      <c r="L2820" s="2">
        <v>0</v>
      </c>
      <c r="M2820" s="1">
        <f t="shared" si="312"/>
        <v>0</v>
      </c>
      <c r="N2820" t="s">
        <v>18</v>
      </c>
      <c r="O2820" t="s">
        <v>3907</v>
      </c>
      <c r="P2820" t="s">
        <v>200</v>
      </c>
      <c r="Q2820" t="str">
        <f t="shared" si="313"/>
        <v>2018</v>
      </c>
      <c r="R2820" t="str">
        <f t="shared" si="314"/>
        <v>July</v>
      </c>
      <c r="S2820" t="s">
        <v>2426</v>
      </c>
      <c r="T2820" t="s">
        <v>22</v>
      </c>
    </row>
    <row r="2821" spans="1:20" x14ac:dyDescent="0.3">
      <c r="A2821" t="s">
        <v>3935</v>
      </c>
      <c r="B2821" t="s">
        <v>3906</v>
      </c>
      <c r="C2821">
        <v>4.4000000000000004</v>
      </c>
      <c r="D2821">
        <f t="shared" si="308"/>
        <v>5</v>
      </c>
      <c r="E2821">
        <v>40289</v>
      </c>
      <c r="F2821" t="s">
        <v>15</v>
      </c>
      <c r="G2821">
        <f t="shared" si="309"/>
        <v>19000000</v>
      </c>
      <c r="H2821" s="3" t="s">
        <v>31</v>
      </c>
      <c r="I2821" t="str">
        <f t="shared" si="310"/>
        <v>5000000+</v>
      </c>
      <c r="J2821" s="1">
        <f t="shared" si="311"/>
        <v>5000000</v>
      </c>
      <c r="K2821" t="s">
        <v>17</v>
      </c>
      <c r="L2821" s="2">
        <v>0</v>
      </c>
      <c r="M2821" s="1">
        <f t="shared" si="312"/>
        <v>0</v>
      </c>
      <c r="N2821" t="s">
        <v>18</v>
      </c>
      <c r="O2821" t="s">
        <v>3907</v>
      </c>
      <c r="P2821" t="s">
        <v>150</v>
      </c>
      <c r="Q2821" t="str">
        <f t="shared" si="313"/>
        <v>2018</v>
      </c>
      <c r="R2821" t="str">
        <f t="shared" si="314"/>
        <v>July</v>
      </c>
      <c r="S2821">
        <v>2.2000000000000002</v>
      </c>
      <c r="T2821" t="s">
        <v>245</v>
      </c>
    </row>
    <row r="2822" spans="1:20" x14ac:dyDescent="0.3">
      <c r="A2822" t="s">
        <v>3936</v>
      </c>
      <c r="B2822" t="s">
        <v>3906</v>
      </c>
      <c r="C2822">
        <v>3.7</v>
      </c>
      <c r="D2822">
        <f t="shared" si="308"/>
        <v>4</v>
      </c>
      <c r="E2822">
        <v>3362</v>
      </c>
      <c r="F2822" t="s">
        <v>39</v>
      </c>
      <c r="G2822">
        <f t="shared" si="309"/>
        <v>1000</v>
      </c>
      <c r="H2822" s="3" t="s">
        <v>56</v>
      </c>
      <c r="I2822" t="str">
        <f t="shared" si="310"/>
        <v>1000000+</v>
      </c>
      <c r="J2822" s="1">
        <f t="shared" si="311"/>
        <v>1000000</v>
      </c>
      <c r="K2822" t="s">
        <v>17</v>
      </c>
      <c r="L2822" s="2">
        <v>0</v>
      </c>
      <c r="M2822" s="1">
        <f t="shared" si="312"/>
        <v>0</v>
      </c>
      <c r="N2822" t="s">
        <v>18</v>
      </c>
      <c r="O2822" t="s">
        <v>3907</v>
      </c>
      <c r="P2822" t="s">
        <v>1977</v>
      </c>
      <c r="Q2822" t="str">
        <f t="shared" si="313"/>
        <v>2018</v>
      </c>
      <c r="R2822" t="str">
        <f t="shared" si="314"/>
        <v>May</v>
      </c>
      <c r="S2822" t="s">
        <v>39</v>
      </c>
      <c r="T2822" t="s">
        <v>76</v>
      </c>
    </row>
    <row r="2823" spans="1:20" x14ac:dyDescent="0.3">
      <c r="A2823" t="s">
        <v>3937</v>
      </c>
      <c r="B2823" t="s">
        <v>3906</v>
      </c>
      <c r="C2823">
        <v>4.3</v>
      </c>
      <c r="D2823">
        <f t="shared" si="308"/>
        <v>5</v>
      </c>
      <c r="E2823">
        <v>49680</v>
      </c>
      <c r="F2823" t="s">
        <v>30</v>
      </c>
      <c r="G2823">
        <f t="shared" si="309"/>
        <v>8700000</v>
      </c>
      <c r="H2823" s="3" t="s">
        <v>31</v>
      </c>
      <c r="I2823" t="str">
        <f t="shared" si="310"/>
        <v>5000000+</v>
      </c>
      <c r="J2823" s="1">
        <f t="shared" si="311"/>
        <v>5000000</v>
      </c>
      <c r="K2823" t="s">
        <v>17</v>
      </c>
      <c r="L2823" s="2">
        <v>0</v>
      </c>
      <c r="M2823" s="1">
        <f t="shared" si="312"/>
        <v>0</v>
      </c>
      <c r="N2823" t="s">
        <v>18</v>
      </c>
      <c r="O2823" t="s">
        <v>3907</v>
      </c>
      <c r="P2823" t="s">
        <v>150</v>
      </c>
      <c r="Q2823" t="str">
        <f t="shared" si="313"/>
        <v>2018</v>
      </c>
      <c r="R2823" t="str">
        <f t="shared" si="314"/>
        <v>July</v>
      </c>
      <c r="S2823" t="s">
        <v>3938</v>
      </c>
      <c r="T2823" t="s">
        <v>40</v>
      </c>
    </row>
    <row r="2824" spans="1:20" x14ac:dyDescent="0.3">
      <c r="A2824" t="s">
        <v>3939</v>
      </c>
      <c r="B2824" t="s">
        <v>3906</v>
      </c>
      <c r="C2824">
        <v>4.5</v>
      </c>
      <c r="D2824">
        <f t="shared" si="308"/>
        <v>5</v>
      </c>
      <c r="E2824">
        <v>3378</v>
      </c>
      <c r="F2824" t="s">
        <v>336</v>
      </c>
      <c r="G2824">
        <f t="shared" si="309"/>
        <v>30000000</v>
      </c>
      <c r="H2824" s="3" t="s">
        <v>56</v>
      </c>
      <c r="I2824" t="str">
        <f t="shared" si="310"/>
        <v>1000000+</v>
      </c>
      <c r="J2824" s="1">
        <f t="shared" si="311"/>
        <v>1000000</v>
      </c>
      <c r="K2824" t="s">
        <v>17</v>
      </c>
      <c r="L2824" s="2">
        <v>0</v>
      </c>
      <c r="M2824" s="1">
        <f t="shared" si="312"/>
        <v>0</v>
      </c>
      <c r="N2824" t="s">
        <v>375</v>
      </c>
      <c r="O2824" t="s">
        <v>3907</v>
      </c>
      <c r="P2824" t="s">
        <v>322</v>
      </c>
      <c r="Q2824" t="str">
        <f t="shared" si="313"/>
        <v>2018</v>
      </c>
      <c r="R2824" t="str">
        <f t="shared" si="314"/>
        <v>July</v>
      </c>
      <c r="S2824">
        <v>1.7</v>
      </c>
      <c r="T2824" t="s">
        <v>71</v>
      </c>
    </row>
    <row r="2825" spans="1:20" x14ac:dyDescent="0.3">
      <c r="A2825" t="s">
        <v>3940</v>
      </c>
      <c r="B2825" t="s">
        <v>3906</v>
      </c>
      <c r="C2825">
        <v>4.4000000000000004</v>
      </c>
      <c r="D2825">
        <f t="shared" si="308"/>
        <v>5</v>
      </c>
      <c r="E2825">
        <v>10525</v>
      </c>
      <c r="F2825" t="s">
        <v>35</v>
      </c>
      <c r="G2825">
        <f t="shared" si="309"/>
        <v>25000000</v>
      </c>
      <c r="H2825" s="3" t="s">
        <v>56</v>
      </c>
      <c r="I2825" t="str">
        <f t="shared" si="310"/>
        <v>1000000+</v>
      </c>
      <c r="J2825" s="1">
        <f t="shared" si="311"/>
        <v>1000000</v>
      </c>
      <c r="K2825" t="s">
        <v>17</v>
      </c>
      <c r="L2825" s="2">
        <v>0</v>
      </c>
      <c r="M2825" s="1">
        <f t="shared" si="312"/>
        <v>0</v>
      </c>
      <c r="N2825" t="s">
        <v>18</v>
      </c>
      <c r="O2825" t="s">
        <v>3907</v>
      </c>
      <c r="P2825" t="s">
        <v>248</v>
      </c>
      <c r="Q2825" t="str">
        <f t="shared" si="313"/>
        <v>2018</v>
      </c>
      <c r="R2825" t="str">
        <f t="shared" si="314"/>
        <v>July</v>
      </c>
      <c r="S2825" t="s">
        <v>3941</v>
      </c>
      <c r="T2825" t="s">
        <v>76</v>
      </c>
    </row>
    <row r="2826" spans="1:20" x14ac:dyDescent="0.3">
      <c r="A2826" t="s">
        <v>3942</v>
      </c>
      <c r="B2826" t="s">
        <v>3906</v>
      </c>
      <c r="C2826">
        <v>3.3</v>
      </c>
      <c r="D2826">
        <f t="shared" si="308"/>
        <v>4</v>
      </c>
      <c r="E2826">
        <v>3492</v>
      </c>
      <c r="F2826" t="s">
        <v>96</v>
      </c>
      <c r="G2826">
        <f t="shared" si="309"/>
        <v>17000000</v>
      </c>
      <c r="H2826" s="3" t="s">
        <v>31</v>
      </c>
      <c r="I2826" t="str">
        <f t="shared" si="310"/>
        <v>5000000+</v>
      </c>
      <c r="J2826" s="1">
        <f t="shared" si="311"/>
        <v>5000000</v>
      </c>
      <c r="K2826" t="s">
        <v>17</v>
      </c>
      <c r="L2826" s="2">
        <v>0</v>
      </c>
      <c r="M2826" s="1">
        <f t="shared" si="312"/>
        <v>0</v>
      </c>
      <c r="N2826" t="s">
        <v>18</v>
      </c>
      <c r="O2826" t="s">
        <v>3907</v>
      </c>
      <c r="P2826" t="s">
        <v>57</v>
      </c>
      <c r="Q2826" t="str">
        <f t="shared" si="313"/>
        <v>2018</v>
      </c>
      <c r="R2826" t="str">
        <f t="shared" si="314"/>
        <v>June</v>
      </c>
      <c r="S2826" t="s">
        <v>3943</v>
      </c>
      <c r="T2826" t="s">
        <v>472</v>
      </c>
    </row>
    <row r="2827" spans="1:20" x14ac:dyDescent="0.3">
      <c r="A2827" t="s">
        <v>3944</v>
      </c>
      <c r="B2827" t="s">
        <v>3906</v>
      </c>
      <c r="C2827">
        <v>4.3</v>
      </c>
      <c r="D2827">
        <f t="shared" si="308"/>
        <v>5</v>
      </c>
      <c r="E2827">
        <v>654419</v>
      </c>
      <c r="F2827" t="s">
        <v>39</v>
      </c>
      <c r="G2827">
        <f t="shared" si="309"/>
        <v>1000</v>
      </c>
      <c r="H2827" s="3" t="s">
        <v>36</v>
      </c>
      <c r="I2827" t="str">
        <f t="shared" si="310"/>
        <v>50000000+</v>
      </c>
      <c r="J2827" s="1">
        <f t="shared" si="311"/>
        <v>50000000</v>
      </c>
      <c r="K2827" t="s">
        <v>17</v>
      </c>
      <c r="L2827" s="2">
        <v>0</v>
      </c>
      <c r="M2827" s="1">
        <f t="shared" si="312"/>
        <v>0</v>
      </c>
      <c r="N2827" t="s">
        <v>18</v>
      </c>
      <c r="O2827" t="s">
        <v>3907</v>
      </c>
      <c r="P2827" t="s">
        <v>2931</v>
      </c>
      <c r="Q2827" t="str">
        <f t="shared" si="313"/>
        <v>2018</v>
      </c>
      <c r="R2827" t="str">
        <f t="shared" si="314"/>
        <v>February</v>
      </c>
      <c r="S2827" t="s">
        <v>39</v>
      </c>
      <c r="T2827" t="s">
        <v>22</v>
      </c>
    </row>
    <row r="2828" spans="1:20" x14ac:dyDescent="0.3">
      <c r="A2828" t="s">
        <v>3945</v>
      </c>
      <c r="B2828" t="s">
        <v>3906</v>
      </c>
      <c r="C2828">
        <v>4.4000000000000004</v>
      </c>
      <c r="D2828">
        <f t="shared" si="308"/>
        <v>5</v>
      </c>
      <c r="E2828">
        <v>1864</v>
      </c>
      <c r="F2828" t="s">
        <v>435</v>
      </c>
      <c r="G2828">
        <f t="shared" si="309"/>
        <v>13000000</v>
      </c>
      <c r="H2828" s="3" t="s">
        <v>25</v>
      </c>
      <c r="I2828" t="str">
        <f t="shared" si="310"/>
        <v>500000+</v>
      </c>
      <c r="J2828" s="1">
        <f t="shared" si="311"/>
        <v>500000</v>
      </c>
      <c r="K2828" t="s">
        <v>17</v>
      </c>
      <c r="L2828" s="2">
        <v>0</v>
      </c>
      <c r="M2828" s="1">
        <f t="shared" si="312"/>
        <v>0</v>
      </c>
      <c r="N2828" t="s">
        <v>18</v>
      </c>
      <c r="O2828" t="s">
        <v>3907</v>
      </c>
      <c r="P2828" t="s">
        <v>1695</v>
      </c>
      <c r="Q2828" t="str">
        <f t="shared" si="313"/>
        <v>2018</v>
      </c>
      <c r="R2828" t="str">
        <f t="shared" si="314"/>
        <v>May</v>
      </c>
      <c r="S2828">
        <v>22</v>
      </c>
      <c r="T2828" t="s">
        <v>22</v>
      </c>
    </row>
    <row r="2829" spans="1:20" x14ac:dyDescent="0.3">
      <c r="A2829" t="s">
        <v>3946</v>
      </c>
      <c r="B2829" t="s">
        <v>3906</v>
      </c>
      <c r="C2829">
        <v>4.5</v>
      </c>
      <c r="D2829">
        <f t="shared" si="308"/>
        <v>5</v>
      </c>
      <c r="E2829">
        <v>74476</v>
      </c>
      <c r="F2829" t="s">
        <v>119</v>
      </c>
      <c r="G2829">
        <f t="shared" si="309"/>
        <v>23000000</v>
      </c>
      <c r="H2829" s="3" t="s">
        <v>79</v>
      </c>
      <c r="I2829" t="str">
        <f t="shared" si="310"/>
        <v>10000000+</v>
      </c>
      <c r="J2829" s="1">
        <f t="shared" si="311"/>
        <v>10000000</v>
      </c>
      <c r="K2829" t="s">
        <v>17</v>
      </c>
      <c r="L2829" s="2">
        <v>0</v>
      </c>
      <c r="M2829" s="1">
        <f t="shared" si="312"/>
        <v>0</v>
      </c>
      <c r="N2829" t="s">
        <v>18</v>
      </c>
      <c r="O2829" t="s">
        <v>3907</v>
      </c>
      <c r="P2829" t="s">
        <v>763</v>
      </c>
      <c r="Q2829" t="str">
        <f t="shared" si="313"/>
        <v>2018</v>
      </c>
      <c r="R2829" t="str">
        <f t="shared" si="314"/>
        <v>June</v>
      </c>
      <c r="S2829">
        <v>1.6</v>
      </c>
      <c r="T2829" t="s">
        <v>76</v>
      </c>
    </row>
    <row r="2830" spans="1:20" x14ac:dyDescent="0.3">
      <c r="A2830" t="s">
        <v>3947</v>
      </c>
      <c r="B2830" t="s">
        <v>3906</v>
      </c>
      <c r="C2830">
        <v>4.4000000000000004</v>
      </c>
      <c r="D2830">
        <f t="shared" si="308"/>
        <v>5</v>
      </c>
      <c r="E2830">
        <v>221858</v>
      </c>
      <c r="F2830" t="s">
        <v>39</v>
      </c>
      <c r="G2830">
        <f t="shared" si="309"/>
        <v>1000</v>
      </c>
      <c r="H2830" s="3" t="s">
        <v>79</v>
      </c>
      <c r="I2830" t="str">
        <f t="shared" si="310"/>
        <v>10000000+</v>
      </c>
      <c r="J2830" s="1">
        <f t="shared" si="311"/>
        <v>10000000</v>
      </c>
      <c r="K2830" t="s">
        <v>17</v>
      </c>
      <c r="L2830" s="2">
        <v>0</v>
      </c>
      <c r="M2830" s="1">
        <f t="shared" si="312"/>
        <v>0</v>
      </c>
      <c r="N2830" t="s">
        <v>18</v>
      </c>
      <c r="O2830" t="s">
        <v>3907</v>
      </c>
      <c r="P2830" t="s">
        <v>32</v>
      </c>
      <c r="Q2830" t="str">
        <f t="shared" si="313"/>
        <v>2018</v>
      </c>
      <c r="R2830" t="str">
        <f t="shared" si="314"/>
        <v>August</v>
      </c>
      <c r="S2830" t="s">
        <v>39</v>
      </c>
      <c r="T2830" t="s">
        <v>71</v>
      </c>
    </row>
    <row r="2831" spans="1:20" x14ac:dyDescent="0.3">
      <c r="A2831" t="s">
        <v>3948</v>
      </c>
      <c r="B2831" t="s">
        <v>3906</v>
      </c>
      <c r="C2831">
        <v>4.2</v>
      </c>
      <c r="D2831">
        <f t="shared" si="308"/>
        <v>5</v>
      </c>
      <c r="E2831">
        <v>401820</v>
      </c>
      <c r="F2831" t="s">
        <v>39</v>
      </c>
      <c r="G2831">
        <f t="shared" si="309"/>
        <v>1000</v>
      </c>
      <c r="H2831" s="3" t="s">
        <v>36</v>
      </c>
      <c r="I2831" t="str">
        <f t="shared" si="310"/>
        <v>50000000+</v>
      </c>
      <c r="J2831" s="1">
        <f t="shared" si="311"/>
        <v>50000000</v>
      </c>
      <c r="K2831" t="s">
        <v>17</v>
      </c>
      <c r="L2831" s="2">
        <v>0</v>
      </c>
      <c r="M2831" s="1">
        <f t="shared" si="312"/>
        <v>0</v>
      </c>
      <c r="N2831" t="s">
        <v>18</v>
      </c>
      <c r="O2831" t="s">
        <v>3907</v>
      </c>
      <c r="P2831" t="s">
        <v>148</v>
      </c>
      <c r="Q2831" t="str">
        <f t="shared" si="313"/>
        <v>2018</v>
      </c>
      <c r="R2831" t="str">
        <f t="shared" si="314"/>
        <v>April</v>
      </c>
      <c r="S2831" t="s">
        <v>39</v>
      </c>
      <c r="T2831" t="s">
        <v>39</v>
      </c>
    </row>
    <row r="2832" spans="1:20" x14ac:dyDescent="0.3">
      <c r="A2832" t="s">
        <v>3949</v>
      </c>
      <c r="B2832" t="s">
        <v>3906</v>
      </c>
      <c r="C2832">
        <v>4.5</v>
      </c>
      <c r="D2832">
        <f t="shared" si="308"/>
        <v>5</v>
      </c>
      <c r="E2832">
        <v>3116</v>
      </c>
      <c r="F2832" t="s">
        <v>364</v>
      </c>
      <c r="G2832">
        <f t="shared" si="309"/>
        <v>22000000</v>
      </c>
      <c r="H2832" s="3" t="s">
        <v>25</v>
      </c>
      <c r="I2832" t="str">
        <f t="shared" si="310"/>
        <v>500000+</v>
      </c>
      <c r="J2832" s="1">
        <f t="shared" si="311"/>
        <v>500000</v>
      </c>
      <c r="K2832" t="s">
        <v>17</v>
      </c>
      <c r="L2832" s="2">
        <v>0</v>
      </c>
      <c r="M2832" s="1">
        <f t="shared" si="312"/>
        <v>0</v>
      </c>
      <c r="N2832" t="s">
        <v>18</v>
      </c>
      <c r="O2832" t="s">
        <v>3907</v>
      </c>
      <c r="P2832" t="s">
        <v>86</v>
      </c>
      <c r="Q2832" t="str">
        <f t="shared" si="313"/>
        <v>2018</v>
      </c>
      <c r="R2832" t="str">
        <f t="shared" si="314"/>
        <v>August</v>
      </c>
      <c r="S2832" t="s">
        <v>3950</v>
      </c>
      <c r="T2832" t="s">
        <v>22</v>
      </c>
    </row>
    <row r="2833" spans="1:20" x14ac:dyDescent="0.3">
      <c r="A2833" t="s">
        <v>3951</v>
      </c>
      <c r="B2833" t="s">
        <v>3906</v>
      </c>
      <c r="C2833">
        <v>4.7</v>
      </c>
      <c r="D2833">
        <f t="shared" si="308"/>
        <v>5</v>
      </c>
      <c r="E2833">
        <v>31985</v>
      </c>
      <c r="F2833" t="s">
        <v>520</v>
      </c>
      <c r="G2833">
        <f t="shared" si="309"/>
        <v>9100000</v>
      </c>
      <c r="H2833" s="3" t="s">
        <v>56</v>
      </c>
      <c r="I2833" t="str">
        <f t="shared" si="310"/>
        <v>1000000+</v>
      </c>
      <c r="J2833" s="1">
        <f t="shared" si="311"/>
        <v>1000000</v>
      </c>
      <c r="K2833" t="s">
        <v>17</v>
      </c>
      <c r="L2833" s="2">
        <v>0</v>
      </c>
      <c r="M2833" s="1">
        <f t="shared" si="312"/>
        <v>0</v>
      </c>
      <c r="N2833" t="s">
        <v>18</v>
      </c>
      <c r="O2833" t="s">
        <v>3907</v>
      </c>
      <c r="P2833" t="s">
        <v>2864</v>
      </c>
      <c r="Q2833" t="str">
        <f t="shared" si="313"/>
        <v>2018</v>
      </c>
      <c r="R2833" t="str">
        <f t="shared" si="314"/>
        <v>August</v>
      </c>
      <c r="S2833" t="s">
        <v>609</v>
      </c>
      <c r="T2833" t="s">
        <v>40</v>
      </c>
    </row>
    <row r="2834" spans="1:20" x14ac:dyDescent="0.3">
      <c r="A2834" t="s">
        <v>3952</v>
      </c>
      <c r="B2834" t="s">
        <v>3906</v>
      </c>
      <c r="C2834">
        <v>4.5</v>
      </c>
      <c r="D2834">
        <f t="shared" si="308"/>
        <v>5</v>
      </c>
      <c r="E2834">
        <v>4400</v>
      </c>
      <c r="F2834" t="s">
        <v>676</v>
      </c>
      <c r="G2834">
        <f t="shared" si="309"/>
        <v>8300000.0000000009</v>
      </c>
      <c r="H2834" s="3" t="s">
        <v>56</v>
      </c>
      <c r="I2834" t="str">
        <f t="shared" si="310"/>
        <v>1000000+</v>
      </c>
      <c r="J2834" s="1">
        <f t="shared" si="311"/>
        <v>1000000</v>
      </c>
      <c r="K2834" t="s">
        <v>17</v>
      </c>
      <c r="L2834" s="2">
        <v>0</v>
      </c>
      <c r="M2834" s="1">
        <f t="shared" si="312"/>
        <v>0</v>
      </c>
      <c r="N2834" t="s">
        <v>18</v>
      </c>
      <c r="O2834" t="s">
        <v>3907</v>
      </c>
      <c r="P2834" t="s">
        <v>221</v>
      </c>
      <c r="Q2834" t="str">
        <f t="shared" si="313"/>
        <v>2018</v>
      </c>
      <c r="R2834" t="str">
        <f t="shared" si="314"/>
        <v>July</v>
      </c>
      <c r="S2834" t="s">
        <v>166</v>
      </c>
      <c r="T2834" t="s">
        <v>22</v>
      </c>
    </row>
    <row r="2835" spans="1:20" x14ac:dyDescent="0.3">
      <c r="A2835" t="s">
        <v>3953</v>
      </c>
      <c r="B2835" t="s">
        <v>3906</v>
      </c>
      <c r="C2835">
        <v>4.5999999999999996</v>
      </c>
      <c r="D2835">
        <f t="shared" si="308"/>
        <v>5</v>
      </c>
      <c r="E2835">
        <v>3337956</v>
      </c>
      <c r="F2835" t="s">
        <v>39</v>
      </c>
      <c r="G2835">
        <f t="shared" si="309"/>
        <v>1000</v>
      </c>
      <c r="H2835" s="3" t="s">
        <v>403</v>
      </c>
      <c r="I2835" t="str">
        <f t="shared" si="310"/>
        <v>100000000+</v>
      </c>
      <c r="J2835" s="1">
        <f t="shared" si="311"/>
        <v>100000000</v>
      </c>
      <c r="K2835" t="s">
        <v>17</v>
      </c>
      <c r="L2835" s="2">
        <v>0</v>
      </c>
      <c r="M2835" s="1">
        <f t="shared" si="312"/>
        <v>0</v>
      </c>
      <c r="N2835" t="s">
        <v>18</v>
      </c>
      <c r="O2835" t="s">
        <v>3907</v>
      </c>
      <c r="P2835" t="s">
        <v>2864</v>
      </c>
      <c r="Q2835" t="str">
        <f t="shared" si="313"/>
        <v>2018</v>
      </c>
      <c r="R2835" t="str">
        <f t="shared" si="314"/>
        <v>August</v>
      </c>
      <c r="S2835" t="s">
        <v>39</v>
      </c>
      <c r="T2835" t="s">
        <v>39</v>
      </c>
    </row>
    <row r="2836" spans="1:20" x14ac:dyDescent="0.3">
      <c r="A2836" t="s">
        <v>3954</v>
      </c>
      <c r="B2836" t="s">
        <v>3906</v>
      </c>
      <c r="C2836">
        <v>4.5999999999999996</v>
      </c>
      <c r="D2836">
        <f t="shared" si="308"/>
        <v>5</v>
      </c>
      <c r="E2836">
        <v>11677</v>
      </c>
      <c r="F2836" t="s">
        <v>15</v>
      </c>
      <c r="G2836">
        <f t="shared" si="309"/>
        <v>19000000</v>
      </c>
      <c r="H2836" s="3" t="s">
        <v>56</v>
      </c>
      <c r="I2836" t="str">
        <f t="shared" si="310"/>
        <v>1000000+</v>
      </c>
      <c r="J2836" s="1">
        <f t="shared" si="311"/>
        <v>1000000</v>
      </c>
      <c r="K2836" t="s">
        <v>17</v>
      </c>
      <c r="L2836" s="2">
        <v>0</v>
      </c>
      <c r="M2836" s="1">
        <f t="shared" si="312"/>
        <v>0</v>
      </c>
      <c r="N2836" t="s">
        <v>18</v>
      </c>
      <c r="O2836" t="s">
        <v>3907</v>
      </c>
      <c r="P2836" t="s">
        <v>704</v>
      </c>
      <c r="Q2836" t="str">
        <f t="shared" si="313"/>
        <v>2018</v>
      </c>
      <c r="R2836" t="str">
        <f t="shared" si="314"/>
        <v>July</v>
      </c>
      <c r="S2836" t="s">
        <v>281</v>
      </c>
      <c r="T2836" t="s">
        <v>46</v>
      </c>
    </row>
    <row r="2837" spans="1:20" x14ac:dyDescent="0.3">
      <c r="A2837" t="s">
        <v>3955</v>
      </c>
      <c r="B2837" t="s">
        <v>3906</v>
      </c>
      <c r="C2837">
        <v>4.4000000000000004</v>
      </c>
      <c r="D2837">
        <f t="shared" si="308"/>
        <v>5</v>
      </c>
      <c r="E2837">
        <v>3158047</v>
      </c>
      <c r="F2837" t="s">
        <v>967</v>
      </c>
      <c r="G2837">
        <f t="shared" si="309"/>
        <v>53000000</v>
      </c>
      <c r="H2837" s="3" t="s">
        <v>403</v>
      </c>
      <c r="I2837" t="str">
        <f t="shared" si="310"/>
        <v>100000000+</v>
      </c>
      <c r="J2837" s="1">
        <f t="shared" si="311"/>
        <v>100000000</v>
      </c>
      <c r="K2837" t="s">
        <v>17</v>
      </c>
      <c r="L2837" s="2">
        <v>0</v>
      </c>
      <c r="M2837" s="1">
        <f t="shared" si="312"/>
        <v>0</v>
      </c>
      <c r="N2837" t="s">
        <v>18</v>
      </c>
      <c r="O2837" t="s">
        <v>3907</v>
      </c>
      <c r="P2837" t="s">
        <v>74</v>
      </c>
      <c r="Q2837" t="str">
        <f t="shared" si="313"/>
        <v>2018</v>
      </c>
      <c r="R2837" t="str">
        <f t="shared" si="314"/>
        <v>July</v>
      </c>
      <c r="S2837" t="s">
        <v>3956</v>
      </c>
      <c r="T2837" t="s">
        <v>71</v>
      </c>
    </row>
    <row r="2838" spans="1:20" x14ac:dyDescent="0.3">
      <c r="A2838" t="s">
        <v>3957</v>
      </c>
      <c r="B2838" t="s">
        <v>3906</v>
      </c>
      <c r="C2838">
        <v>4.3</v>
      </c>
      <c r="D2838">
        <f t="shared" si="308"/>
        <v>5</v>
      </c>
      <c r="E2838">
        <v>125259</v>
      </c>
      <c r="F2838" t="s">
        <v>39</v>
      </c>
      <c r="G2838">
        <f t="shared" si="309"/>
        <v>1000</v>
      </c>
      <c r="H2838" s="3" t="s">
        <v>36</v>
      </c>
      <c r="I2838" t="str">
        <f t="shared" si="310"/>
        <v>50000000+</v>
      </c>
      <c r="J2838" s="1">
        <f t="shared" si="311"/>
        <v>50000000</v>
      </c>
      <c r="K2838" t="s">
        <v>17</v>
      </c>
      <c r="L2838" s="2">
        <v>0</v>
      </c>
      <c r="M2838" s="1">
        <f t="shared" si="312"/>
        <v>0</v>
      </c>
      <c r="N2838" t="s">
        <v>18</v>
      </c>
      <c r="O2838" t="s">
        <v>3907</v>
      </c>
      <c r="P2838" t="s">
        <v>153</v>
      </c>
      <c r="Q2838" t="str">
        <f t="shared" si="313"/>
        <v>2018</v>
      </c>
      <c r="R2838" t="str">
        <f t="shared" si="314"/>
        <v>August</v>
      </c>
      <c r="S2838" t="s">
        <v>39</v>
      </c>
      <c r="T2838" t="s">
        <v>39</v>
      </c>
    </row>
    <row r="2839" spans="1:20" x14ac:dyDescent="0.3">
      <c r="A2839" t="s">
        <v>3958</v>
      </c>
      <c r="B2839" t="s">
        <v>3906</v>
      </c>
      <c r="C2839">
        <v>4.3</v>
      </c>
      <c r="D2839">
        <f t="shared" si="308"/>
        <v>5</v>
      </c>
      <c r="E2839">
        <v>56114</v>
      </c>
      <c r="F2839" t="s">
        <v>96</v>
      </c>
      <c r="G2839">
        <f t="shared" si="309"/>
        <v>17000000</v>
      </c>
      <c r="H2839" s="3" t="s">
        <v>79</v>
      </c>
      <c r="I2839" t="str">
        <f t="shared" si="310"/>
        <v>10000000+</v>
      </c>
      <c r="J2839" s="1">
        <f t="shared" si="311"/>
        <v>10000000</v>
      </c>
      <c r="K2839" t="s">
        <v>17</v>
      </c>
      <c r="L2839" s="2">
        <v>0</v>
      </c>
      <c r="M2839" s="1">
        <f t="shared" si="312"/>
        <v>0</v>
      </c>
      <c r="N2839" t="s">
        <v>18</v>
      </c>
      <c r="O2839" t="s">
        <v>3907</v>
      </c>
      <c r="P2839" t="s">
        <v>533</v>
      </c>
      <c r="Q2839" t="str">
        <f t="shared" si="313"/>
        <v>2018</v>
      </c>
      <c r="R2839" t="str">
        <f t="shared" si="314"/>
        <v>July</v>
      </c>
      <c r="S2839">
        <v>2.6</v>
      </c>
      <c r="T2839" t="s">
        <v>51</v>
      </c>
    </row>
    <row r="2840" spans="1:20" x14ac:dyDescent="0.3">
      <c r="A2840" t="s">
        <v>3959</v>
      </c>
      <c r="B2840" t="s">
        <v>3906</v>
      </c>
      <c r="C2840">
        <v>4.5999999999999996</v>
      </c>
      <c r="D2840">
        <f t="shared" si="308"/>
        <v>5</v>
      </c>
      <c r="E2840">
        <v>15700</v>
      </c>
      <c r="F2840" t="s">
        <v>168</v>
      </c>
      <c r="G2840">
        <f t="shared" si="309"/>
        <v>10000000</v>
      </c>
      <c r="H2840" s="3" t="s">
        <v>56</v>
      </c>
      <c r="I2840" t="str">
        <f t="shared" si="310"/>
        <v>1000000+</v>
      </c>
      <c r="J2840" s="1">
        <f t="shared" si="311"/>
        <v>1000000</v>
      </c>
      <c r="K2840" t="s">
        <v>17</v>
      </c>
      <c r="L2840" s="2">
        <v>0</v>
      </c>
      <c r="M2840" s="1">
        <f t="shared" si="312"/>
        <v>0</v>
      </c>
      <c r="N2840" t="s">
        <v>18</v>
      </c>
      <c r="O2840" t="s">
        <v>3907</v>
      </c>
      <c r="P2840" t="s">
        <v>120</v>
      </c>
      <c r="Q2840" t="str">
        <f t="shared" si="313"/>
        <v>2018</v>
      </c>
      <c r="R2840" t="str">
        <f t="shared" si="314"/>
        <v>July</v>
      </c>
      <c r="S2840">
        <v>2.2999999999999998</v>
      </c>
      <c r="T2840" t="s">
        <v>22</v>
      </c>
    </row>
    <row r="2841" spans="1:20" x14ac:dyDescent="0.3">
      <c r="A2841" t="s">
        <v>3960</v>
      </c>
      <c r="B2841" t="s">
        <v>3906</v>
      </c>
      <c r="C2841">
        <v>4.4000000000000004</v>
      </c>
      <c r="D2841">
        <f t="shared" si="308"/>
        <v>5</v>
      </c>
      <c r="E2841">
        <v>16523</v>
      </c>
      <c r="F2841" t="s">
        <v>39</v>
      </c>
      <c r="G2841">
        <f t="shared" si="309"/>
        <v>1000</v>
      </c>
      <c r="H2841" s="3" t="s">
        <v>56</v>
      </c>
      <c r="I2841" t="str">
        <f t="shared" si="310"/>
        <v>1000000+</v>
      </c>
      <c r="J2841" s="1">
        <f t="shared" si="311"/>
        <v>1000000</v>
      </c>
      <c r="K2841" t="s">
        <v>17</v>
      </c>
      <c r="L2841" s="2">
        <v>0</v>
      </c>
      <c r="M2841" s="1">
        <f t="shared" si="312"/>
        <v>0</v>
      </c>
      <c r="N2841" t="s">
        <v>18</v>
      </c>
      <c r="O2841" t="s">
        <v>3907</v>
      </c>
      <c r="P2841" t="s">
        <v>103</v>
      </c>
      <c r="Q2841" t="str">
        <f t="shared" si="313"/>
        <v>2018</v>
      </c>
      <c r="R2841" t="str">
        <f t="shared" si="314"/>
        <v>July</v>
      </c>
      <c r="S2841" t="s">
        <v>3961</v>
      </c>
      <c r="T2841" t="s">
        <v>71</v>
      </c>
    </row>
    <row r="2842" spans="1:20" x14ac:dyDescent="0.3">
      <c r="A2842" t="s">
        <v>3962</v>
      </c>
      <c r="B2842" t="s">
        <v>3906</v>
      </c>
      <c r="C2842">
        <v>4.5</v>
      </c>
      <c r="D2842">
        <f t="shared" si="308"/>
        <v>5</v>
      </c>
      <c r="E2842">
        <v>26361</v>
      </c>
      <c r="F2842" t="s">
        <v>55</v>
      </c>
      <c r="G2842">
        <f t="shared" si="309"/>
        <v>29000000</v>
      </c>
      <c r="H2842" s="3" t="s">
        <v>31</v>
      </c>
      <c r="I2842" t="str">
        <f t="shared" si="310"/>
        <v>5000000+</v>
      </c>
      <c r="J2842" s="1">
        <f t="shared" si="311"/>
        <v>5000000</v>
      </c>
      <c r="K2842" t="s">
        <v>17</v>
      </c>
      <c r="L2842" s="2">
        <v>0</v>
      </c>
      <c r="M2842" s="1">
        <f t="shared" si="312"/>
        <v>0</v>
      </c>
      <c r="N2842" t="s">
        <v>18</v>
      </c>
      <c r="O2842" t="s">
        <v>3907</v>
      </c>
      <c r="P2842" t="s">
        <v>322</v>
      </c>
      <c r="Q2842" t="str">
        <f t="shared" si="313"/>
        <v>2018</v>
      </c>
      <c r="R2842" t="str">
        <f t="shared" si="314"/>
        <v>July</v>
      </c>
      <c r="S2842">
        <v>5.3</v>
      </c>
      <c r="T2842" t="s">
        <v>71</v>
      </c>
    </row>
    <row r="2843" spans="1:20" x14ac:dyDescent="0.3">
      <c r="A2843" t="s">
        <v>3963</v>
      </c>
      <c r="B2843" t="s">
        <v>3906</v>
      </c>
      <c r="C2843">
        <v>4.5</v>
      </c>
      <c r="D2843">
        <f t="shared" si="308"/>
        <v>5</v>
      </c>
      <c r="E2843">
        <v>285788</v>
      </c>
      <c r="F2843" t="s">
        <v>644</v>
      </c>
      <c r="G2843">
        <f t="shared" si="309"/>
        <v>46000000</v>
      </c>
      <c r="H2843" s="3" t="s">
        <v>79</v>
      </c>
      <c r="I2843" t="str">
        <f t="shared" si="310"/>
        <v>10000000+</v>
      </c>
      <c r="J2843" s="1">
        <f t="shared" si="311"/>
        <v>10000000</v>
      </c>
      <c r="K2843" t="s">
        <v>17</v>
      </c>
      <c r="L2843" s="2">
        <v>0</v>
      </c>
      <c r="M2843" s="1">
        <f t="shared" si="312"/>
        <v>0</v>
      </c>
      <c r="N2843" t="s">
        <v>18</v>
      </c>
      <c r="O2843" t="s">
        <v>3907</v>
      </c>
      <c r="P2843" t="s">
        <v>879</v>
      </c>
      <c r="Q2843" t="str">
        <f t="shared" si="313"/>
        <v>2017</v>
      </c>
      <c r="R2843" t="str">
        <f t="shared" si="314"/>
        <v>December</v>
      </c>
      <c r="S2843" t="s">
        <v>3964</v>
      </c>
      <c r="T2843" t="s">
        <v>3965</v>
      </c>
    </row>
    <row r="2844" spans="1:20" x14ac:dyDescent="0.3">
      <c r="A2844" t="s">
        <v>3966</v>
      </c>
      <c r="B2844" t="s">
        <v>3906</v>
      </c>
      <c r="C2844">
        <v>4.2</v>
      </c>
      <c r="D2844">
        <f t="shared" si="308"/>
        <v>5</v>
      </c>
      <c r="E2844">
        <v>4410</v>
      </c>
      <c r="F2844" t="s">
        <v>302</v>
      </c>
      <c r="G2844">
        <f t="shared" si="309"/>
        <v>4500000</v>
      </c>
      <c r="H2844" s="3" t="s">
        <v>56</v>
      </c>
      <c r="I2844" t="str">
        <f t="shared" si="310"/>
        <v>1000000+</v>
      </c>
      <c r="J2844" s="1">
        <f t="shared" si="311"/>
        <v>1000000</v>
      </c>
      <c r="K2844" t="s">
        <v>17</v>
      </c>
      <c r="L2844" s="2">
        <v>0</v>
      </c>
      <c r="M2844" s="1">
        <f t="shared" si="312"/>
        <v>0</v>
      </c>
      <c r="N2844" t="s">
        <v>18</v>
      </c>
      <c r="O2844" t="s">
        <v>3907</v>
      </c>
      <c r="P2844" t="s">
        <v>801</v>
      </c>
      <c r="Q2844" t="str">
        <f t="shared" si="313"/>
        <v>2018</v>
      </c>
      <c r="R2844" t="str">
        <f t="shared" si="314"/>
        <v>June</v>
      </c>
      <c r="S2844">
        <v>4.0999999999999996</v>
      </c>
      <c r="T2844" t="s">
        <v>22</v>
      </c>
    </row>
    <row r="2845" spans="1:20" x14ac:dyDescent="0.3">
      <c r="A2845" t="s">
        <v>3967</v>
      </c>
      <c r="B2845" t="s">
        <v>3906</v>
      </c>
      <c r="C2845">
        <v>4</v>
      </c>
      <c r="D2845">
        <f t="shared" si="308"/>
        <v>4</v>
      </c>
      <c r="E2845">
        <v>5855</v>
      </c>
      <c r="F2845" t="s">
        <v>406</v>
      </c>
      <c r="G2845">
        <f t="shared" si="309"/>
        <v>4900000</v>
      </c>
      <c r="H2845" s="3" t="s">
        <v>56</v>
      </c>
      <c r="I2845" t="str">
        <f t="shared" si="310"/>
        <v>1000000+</v>
      </c>
      <c r="J2845" s="1">
        <f t="shared" si="311"/>
        <v>1000000</v>
      </c>
      <c r="K2845" t="s">
        <v>17</v>
      </c>
      <c r="L2845" s="2">
        <v>0</v>
      </c>
      <c r="M2845" s="1">
        <f t="shared" si="312"/>
        <v>0</v>
      </c>
      <c r="N2845" t="s">
        <v>18</v>
      </c>
      <c r="O2845" t="s">
        <v>3907</v>
      </c>
      <c r="P2845" t="s">
        <v>112</v>
      </c>
      <c r="Q2845" t="str">
        <f t="shared" si="313"/>
        <v>2018</v>
      </c>
      <c r="R2845" t="str">
        <f t="shared" si="314"/>
        <v>July</v>
      </c>
      <c r="S2845">
        <v>1.6</v>
      </c>
      <c r="T2845" t="s">
        <v>51</v>
      </c>
    </row>
    <row r="2846" spans="1:20" x14ac:dyDescent="0.3">
      <c r="A2846" t="s">
        <v>3968</v>
      </c>
      <c r="B2846" t="s">
        <v>3906</v>
      </c>
      <c r="C2846">
        <v>4.4000000000000004</v>
      </c>
      <c r="D2846">
        <f t="shared" si="308"/>
        <v>5</v>
      </c>
      <c r="E2846">
        <v>47090</v>
      </c>
      <c r="F2846" t="s">
        <v>39</v>
      </c>
      <c r="G2846">
        <f t="shared" si="309"/>
        <v>1000</v>
      </c>
      <c r="H2846" s="3" t="s">
        <v>31</v>
      </c>
      <c r="I2846" t="str">
        <f t="shared" si="310"/>
        <v>5000000+</v>
      </c>
      <c r="J2846" s="1">
        <f t="shared" si="311"/>
        <v>5000000</v>
      </c>
      <c r="K2846" t="s">
        <v>17</v>
      </c>
      <c r="L2846" s="2">
        <v>0</v>
      </c>
      <c r="M2846" s="1">
        <f t="shared" si="312"/>
        <v>0</v>
      </c>
      <c r="N2846" t="s">
        <v>18</v>
      </c>
      <c r="O2846" t="s">
        <v>3907</v>
      </c>
      <c r="P2846" t="s">
        <v>221</v>
      </c>
      <c r="Q2846" t="str">
        <f t="shared" si="313"/>
        <v>2018</v>
      </c>
      <c r="R2846" t="str">
        <f t="shared" si="314"/>
        <v>July</v>
      </c>
      <c r="S2846" t="s">
        <v>39</v>
      </c>
      <c r="T2846" t="s">
        <v>39</v>
      </c>
    </row>
    <row r="2847" spans="1:20" x14ac:dyDescent="0.3">
      <c r="A2847" t="s">
        <v>3969</v>
      </c>
      <c r="B2847" t="s">
        <v>3906</v>
      </c>
      <c r="C2847">
        <v>4.7</v>
      </c>
      <c r="D2847">
        <f t="shared" si="308"/>
        <v>5</v>
      </c>
      <c r="E2847">
        <v>233039</v>
      </c>
      <c r="F2847" t="s">
        <v>152</v>
      </c>
      <c r="G2847">
        <f t="shared" si="309"/>
        <v>24000000</v>
      </c>
      <c r="H2847" s="3" t="s">
        <v>79</v>
      </c>
      <c r="I2847" t="str">
        <f t="shared" si="310"/>
        <v>10000000+</v>
      </c>
      <c r="J2847" s="1">
        <f t="shared" si="311"/>
        <v>10000000</v>
      </c>
      <c r="K2847" t="s">
        <v>17</v>
      </c>
      <c r="L2847" s="2">
        <v>0</v>
      </c>
      <c r="M2847" s="1">
        <f t="shared" si="312"/>
        <v>0</v>
      </c>
      <c r="N2847" t="s">
        <v>18</v>
      </c>
      <c r="O2847" t="s">
        <v>3907</v>
      </c>
      <c r="P2847" t="s">
        <v>221</v>
      </c>
      <c r="Q2847" t="str">
        <f t="shared" si="313"/>
        <v>2018</v>
      </c>
      <c r="R2847" t="str">
        <f t="shared" si="314"/>
        <v>July</v>
      </c>
      <c r="S2847" t="s">
        <v>2432</v>
      </c>
      <c r="T2847" t="s">
        <v>46</v>
      </c>
    </row>
    <row r="2848" spans="1:20" x14ac:dyDescent="0.3">
      <c r="A2848" t="s">
        <v>3970</v>
      </c>
      <c r="B2848" t="s">
        <v>3906</v>
      </c>
      <c r="C2848">
        <v>4.3</v>
      </c>
      <c r="D2848">
        <f t="shared" si="308"/>
        <v>5</v>
      </c>
      <c r="E2848">
        <v>28578</v>
      </c>
      <c r="F2848" t="s">
        <v>119</v>
      </c>
      <c r="G2848">
        <f t="shared" si="309"/>
        <v>23000000</v>
      </c>
      <c r="H2848" s="3" t="s">
        <v>79</v>
      </c>
      <c r="I2848" t="str">
        <f t="shared" si="310"/>
        <v>10000000+</v>
      </c>
      <c r="J2848" s="1">
        <f t="shared" si="311"/>
        <v>10000000</v>
      </c>
      <c r="K2848" t="s">
        <v>17</v>
      </c>
      <c r="L2848" s="2">
        <v>0</v>
      </c>
      <c r="M2848" s="1">
        <f t="shared" si="312"/>
        <v>0</v>
      </c>
      <c r="N2848" t="s">
        <v>18</v>
      </c>
      <c r="O2848" t="s">
        <v>3907</v>
      </c>
      <c r="P2848" t="s">
        <v>221</v>
      </c>
      <c r="Q2848" t="str">
        <f t="shared" si="313"/>
        <v>2018</v>
      </c>
      <c r="R2848" t="str">
        <f t="shared" si="314"/>
        <v>July</v>
      </c>
      <c r="S2848">
        <v>6.21</v>
      </c>
      <c r="T2848" t="s">
        <v>76</v>
      </c>
    </row>
    <row r="2849" spans="1:20" x14ac:dyDescent="0.3">
      <c r="A2849" t="s">
        <v>3971</v>
      </c>
      <c r="B2849" t="s">
        <v>3906</v>
      </c>
      <c r="C2849">
        <v>4.5999999999999996</v>
      </c>
      <c r="D2849">
        <f t="shared" si="308"/>
        <v>5</v>
      </c>
      <c r="E2849">
        <v>1159058</v>
      </c>
      <c r="F2849" t="s">
        <v>35</v>
      </c>
      <c r="G2849">
        <f t="shared" si="309"/>
        <v>25000000</v>
      </c>
      <c r="H2849" s="3" t="s">
        <v>403</v>
      </c>
      <c r="I2849" t="str">
        <f t="shared" si="310"/>
        <v>100000000+</v>
      </c>
      <c r="J2849" s="1">
        <f t="shared" si="311"/>
        <v>100000000</v>
      </c>
      <c r="K2849" t="s">
        <v>17</v>
      </c>
      <c r="L2849" s="2">
        <v>0</v>
      </c>
      <c r="M2849" s="1">
        <f t="shared" si="312"/>
        <v>0</v>
      </c>
      <c r="N2849" t="s">
        <v>18</v>
      </c>
      <c r="O2849" t="s">
        <v>3907</v>
      </c>
      <c r="P2849" t="s">
        <v>86</v>
      </c>
      <c r="Q2849" t="str">
        <f t="shared" si="313"/>
        <v>2018</v>
      </c>
      <c r="R2849" t="str">
        <f t="shared" si="314"/>
        <v>August</v>
      </c>
      <c r="S2849" t="s">
        <v>3972</v>
      </c>
      <c r="T2849" t="s">
        <v>22</v>
      </c>
    </row>
    <row r="2850" spans="1:20" x14ac:dyDescent="0.3">
      <c r="A2850" t="s">
        <v>3973</v>
      </c>
      <c r="B2850" t="s">
        <v>3906</v>
      </c>
      <c r="C2850">
        <v>4.4000000000000004</v>
      </c>
      <c r="D2850">
        <f t="shared" si="308"/>
        <v>5</v>
      </c>
      <c r="E2850">
        <v>53421</v>
      </c>
      <c r="F2850" t="s">
        <v>178</v>
      </c>
      <c r="G2850">
        <f t="shared" si="309"/>
        <v>26000000</v>
      </c>
      <c r="H2850" s="3" t="s">
        <v>79</v>
      </c>
      <c r="I2850" t="str">
        <f t="shared" si="310"/>
        <v>10000000+</v>
      </c>
      <c r="J2850" s="1">
        <f t="shared" si="311"/>
        <v>10000000</v>
      </c>
      <c r="K2850" t="s">
        <v>17</v>
      </c>
      <c r="L2850" s="2">
        <v>0</v>
      </c>
      <c r="M2850" s="1">
        <f t="shared" si="312"/>
        <v>0</v>
      </c>
      <c r="N2850" t="s">
        <v>18</v>
      </c>
      <c r="O2850" t="s">
        <v>3907</v>
      </c>
      <c r="P2850" t="s">
        <v>2864</v>
      </c>
      <c r="Q2850" t="str">
        <f t="shared" si="313"/>
        <v>2018</v>
      </c>
      <c r="R2850" t="str">
        <f t="shared" si="314"/>
        <v>August</v>
      </c>
      <c r="S2850" t="s">
        <v>3974</v>
      </c>
      <c r="T2850" t="s">
        <v>22</v>
      </c>
    </row>
    <row r="2851" spans="1:20" x14ac:dyDescent="0.3">
      <c r="A2851" t="s">
        <v>3975</v>
      </c>
      <c r="B2851" t="s">
        <v>3906</v>
      </c>
      <c r="C2851">
        <v>4.5</v>
      </c>
      <c r="D2851">
        <f t="shared" si="308"/>
        <v>5</v>
      </c>
      <c r="E2851">
        <v>1579287</v>
      </c>
      <c r="F2851" t="s">
        <v>39</v>
      </c>
      <c r="G2851">
        <f t="shared" si="309"/>
        <v>1000</v>
      </c>
      <c r="H2851" s="3" t="s">
        <v>403</v>
      </c>
      <c r="I2851" t="str">
        <f t="shared" si="310"/>
        <v>100000000+</v>
      </c>
      <c r="J2851" s="1">
        <f t="shared" si="311"/>
        <v>100000000</v>
      </c>
      <c r="K2851" t="s">
        <v>17</v>
      </c>
      <c r="L2851" s="2">
        <v>0</v>
      </c>
      <c r="M2851" s="1">
        <f t="shared" si="312"/>
        <v>0</v>
      </c>
      <c r="N2851" t="s">
        <v>18</v>
      </c>
      <c r="O2851" t="s">
        <v>3907</v>
      </c>
      <c r="P2851" t="s">
        <v>322</v>
      </c>
      <c r="Q2851" t="str">
        <f t="shared" si="313"/>
        <v>2018</v>
      </c>
      <c r="R2851" t="str">
        <f t="shared" si="314"/>
        <v>July</v>
      </c>
      <c r="S2851" t="s">
        <v>39</v>
      </c>
      <c r="T2851" t="s">
        <v>39</v>
      </c>
    </row>
    <row r="2852" spans="1:20" x14ac:dyDescent="0.3">
      <c r="A2852" t="s">
        <v>3976</v>
      </c>
      <c r="B2852" t="s">
        <v>3906</v>
      </c>
      <c r="C2852">
        <v>4.3</v>
      </c>
      <c r="D2852">
        <f t="shared" si="308"/>
        <v>5</v>
      </c>
      <c r="E2852">
        <v>116880</v>
      </c>
      <c r="F2852" t="s">
        <v>1307</v>
      </c>
      <c r="G2852">
        <f t="shared" si="309"/>
        <v>2000000</v>
      </c>
      <c r="H2852" s="3" t="s">
        <v>79</v>
      </c>
      <c r="I2852" t="str">
        <f t="shared" si="310"/>
        <v>10000000+</v>
      </c>
      <c r="J2852" s="1">
        <f t="shared" si="311"/>
        <v>10000000</v>
      </c>
      <c r="K2852" t="s">
        <v>17</v>
      </c>
      <c r="L2852" s="2">
        <v>0</v>
      </c>
      <c r="M2852" s="1">
        <f t="shared" si="312"/>
        <v>0</v>
      </c>
      <c r="N2852" t="s">
        <v>18</v>
      </c>
      <c r="O2852" t="s">
        <v>3907</v>
      </c>
      <c r="P2852" t="s">
        <v>2295</v>
      </c>
      <c r="Q2852" t="str">
        <f t="shared" si="313"/>
        <v>2018</v>
      </c>
      <c r="R2852" t="str">
        <f t="shared" si="314"/>
        <v>April</v>
      </c>
      <c r="S2852" t="s">
        <v>3977</v>
      </c>
      <c r="T2852" t="s">
        <v>22</v>
      </c>
    </row>
    <row r="2853" spans="1:20" x14ac:dyDescent="0.3">
      <c r="A2853" t="s">
        <v>3978</v>
      </c>
      <c r="B2853" t="s">
        <v>3906</v>
      </c>
      <c r="C2853">
        <v>4.3</v>
      </c>
      <c r="D2853">
        <f t="shared" si="308"/>
        <v>5</v>
      </c>
      <c r="E2853">
        <v>21730</v>
      </c>
      <c r="F2853" t="s">
        <v>15</v>
      </c>
      <c r="G2853">
        <f t="shared" si="309"/>
        <v>19000000</v>
      </c>
      <c r="H2853" s="3" t="s">
        <v>56</v>
      </c>
      <c r="I2853" t="str">
        <f t="shared" si="310"/>
        <v>1000000+</v>
      </c>
      <c r="J2853" s="1">
        <f t="shared" si="311"/>
        <v>1000000</v>
      </c>
      <c r="K2853" t="s">
        <v>17</v>
      </c>
      <c r="L2853" s="2">
        <v>0</v>
      </c>
      <c r="M2853" s="1">
        <f t="shared" si="312"/>
        <v>0</v>
      </c>
      <c r="N2853" t="s">
        <v>18</v>
      </c>
      <c r="O2853" t="s">
        <v>3907</v>
      </c>
      <c r="P2853" t="s">
        <v>691</v>
      </c>
      <c r="Q2853" t="str">
        <f t="shared" si="313"/>
        <v>2018</v>
      </c>
      <c r="R2853" t="str">
        <f t="shared" si="314"/>
        <v>May</v>
      </c>
      <c r="S2853" t="s">
        <v>3933</v>
      </c>
      <c r="T2853" t="s">
        <v>76</v>
      </c>
    </row>
    <row r="2854" spans="1:20" x14ac:dyDescent="0.3">
      <c r="A2854" t="s">
        <v>3979</v>
      </c>
      <c r="B2854" t="s">
        <v>3906</v>
      </c>
      <c r="C2854">
        <v>4.4000000000000004</v>
      </c>
      <c r="D2854">
        <f t="shared" si="308"/>
        <v>5</v>
      </c>
      <c r="E2854">
        <v>62421</v>
      </c>
      <c r="F2854" t="s">
        <v>1055</v>
      </c>
      <c r="G2854">
        <f t="shared" si="309"/>
        <v>9600000</v>
      </c>
      <c r="H2854" s="3" t="s">
        <v>31</v>
      </c>
      <c r="I2854" t="str">
        <f t="shared" si="310"/>
        <v>5000000+</v>
      </c>
      <c r="J2854" s="1">
        <f t="shared" si="311"/>
        <v>5000000</v>
      </c>
      <c r="K2854" t="s">
        <v>17</v>
      </c>
      <c r="L2854" s="2">
        <v>0</v>
      </c>
      <c r="M2854" s="1">
        <f t="shared" si="312"/>
        <v>0</v>
      </c>
      <c r="N2854" t="s">
        <v>18</v>
      </c>
      <c r="O2854" t="s">
        <v>3907</v>
      </c>
      <c r="P2854" t="s">
        <v>221</v>
      </c>
      <c r="Q2854" t="str">
        <f t="shared" si="313"/>
        <v>2018</v>
      </c>
      <c r="R2854" t="str">
        <f t="shared" si="314"/>
        <v>July</v>
      </c>
      <c r="S2854">
        <v>2.4</v>
      </c>
      <c r="T2854" t="s">
        <v>71</v>
      </c>
    </row>
    <row r="2855" spans="1:20" x14ac:dyDescent="0.3">
      <c r="A2855" t="s">
        <v>3919</v>
      </c>
      <c r="B2855" t="s">
        <v>3906</v>
      </c>
      <c r="C2855">
        <v>4.5</v>
      </c>
      <c r="D2855">
        <f t="shared" si="308"/>
        <v>5</v>
      </c>
      <c r="E2855">
        <v>10858538</v>
      </c>
      <c r="F2855" t="s">
        <v>39</v>
      </c>
      <c r="G2855">
        <f t="shared" si="309"/>
        <v>1000</v>
      </c>
      <c r="H2855" s="3" t="s">
        <v>430</v>
      </c>
      <c r="I2855" t="str">
        <f t="shared" si="310"/>
        <v>1000000000+</v>
      </c>
      <c r="J2855" s="1">
        <f t="shared" si="311"/>
        <v>1000000000</v>
      </c>
      <c r="K2855" t="s">
        <v>17</v>
      </c>
      <c r="L2855" s="2">
        <v>0</v>
      </c>
      <c r="M2855" s="1">
        <f t="shared" si="312"/>
        <v>0</v>
      </c>
      <c r="N2855" t="s">
        <v>18</v>
      </c>
      <c r="O2855" t="s">
        <v>3907</v>
      </c>
      <c r="P2855" t="s">
        <v>2864</v>
      </c>
      <c r="Q2855" t="str">
        <f t="shared" si="313"/>
        <v>2018</v>
      </c>
      <c r="R2855" t="str">
        <f t="shared" si="314"/>
        <v>August</v>
      </c>
      <c r="S2855" t="s">
        <v>39</v>
      </c>
      <c r="T2855" t="s">
        <v>39</v>
      </c>
    </row>
    <row r="2856" spans="1:20" x14ac:dyDescent="0.3">
      <c r="A2856" t="s">
        <v>3980</v>
      </c>
      <c r="B2856" t="s">
        <v>3906</v>
      </c>
      <c r="C2856">
        <v>4.4000000000000004</v>
      </c>
      <c r="D2856">
        <f t="shared" si="308"/>
        <v>5</v>
      </c>
      <c r="E2856">
        <v>70189</v>
      </c>
      <c r="F2856" t="s">
        <v>435</v>
      </c>
      <c r="G2856">
        <f t="shared" si="309"/>
        <v>13000000</v>
      </c>
      <c r="H2856" s="3" t="s">
        <v>31</v>
      </c>
      <c r="I2856" t="str">
        <f t="shared" si="310"/>
        <v>5000000+</v>
      </c>
      <c r="J2856" s="1">
        <f t="shared" si="311"/>
        <v>5000000</v>
      </c>
      <c r="K2856" t="s">
        <v>17</v>
      </c>
      <c r="L2856" s="2">
        <v>0</v>
      </c>
      <c r="M2856" s="1">
        <f t="shared" si="312"/>
        <v>0</v>
      </c>
      <c r="N2856" t="s">
        <v>37</v>
      </c>
      <c r="O2856" t="s">
        <v>3907</v>
      </c>
      <c r="P2856" t="s">
        <v>3981</v>
      </c>
      <c r="Q2856" t="str">
        <f t="shared" si="313"/>
        <v>2015</v>
      </c>
      <c r="R2856" t="str">
        <f t="shared" si="314"/>
        <v>August</v>
      </c>
      <c r="S2856" t="s">
        <v>3982</v>
      </c>
      <c r="T2856" t="s">
        <v>76</v>
      </c>
    </row>
    <row r="2857" spans="1:20" x14ac:dyDescent="0.3">
      <c r="A2857" t="s">
        <v>3983</v>
      </c>
      <c r="B2857" t="s">
        <v>3906</v>
      </c>
      <c r="C2857">
        <v>4.5999999999999996</v>
      </c>
      <c r="D2857">
        <f t="shared" si="308"/>
        <v>5</v>
      </c>
      <c r="E2857">
        <v>847159</v>
      </c>
      <c r="F2857" t="s">
        <v>110</v>
      </c>
      <c r="G2857">
        <f t="shared" si="309"/>
        <v>4200000</v>
      </c>
      <c r="H2857" s="3" t="s">
        <v>79</v>
      </c>
      <c r="I2857" t="str">
        <f t="shared" si="310"/>
        <v>10000000+</v>
      </c>
      <c r="J2857" s="1">
        <f t="shared" si="311"/>
        <v>10000000</v>
      </c>
      <c r="K2857" t="s">
        <v>17</v>
      </c>
      <c r="L2857" s="2">
        <v>0</v>
      </c>
      <c r="M2857" s="1">
        <f t="shared" si="312"/>
        <v>0</v>
      </c>
      <c r="N2857" t="s">
        <v>18</v>
      </c>
      <c r="O2857" t="s">
        <v>3907</v>
      </c>
      <c r="P2857" t="s">
        <v>3984</v>
      </c>
      <c r="Q2857" t="str">
        <f t="shared" si="313"/>
        <v>2017</v>
      </c>
      <c r="R2857" t="str">
        <f t="shared" si="314"/>
        <v>November</v>
      </c>
      <c r="S2857" t="s">
        <v>3985</v>
      </c>
      <c r="T2857" t="s">
        <v>76</v>
      </c>
    </row>
    <row r="2858" spans="1:20" x14ac:dyDescent="0.3">
      <c r="A2858" t="s">
        <v>3986</v>
      </c>
      <c r="B2858" t="s">
        <v>3906</v>
      </c>
      <c r="C2858">
        <v>4.3</v>
      </c>
      <c r="D2858">
        <f t="shared" si="308"/>
        <v>5</v>
      </c>
      <c r="E2858">
        <v>251951</v>
      </c>
      <c r="F2858" t="s">
        <v>242</v>
      </c>
      <c r="G2858">
        <f t="shared" si="309"/>
        <v>16000000</v>
      </c>
      <c r="H2858" s="3" t="s">
        <v>79</v>
      </c>
      <c r="I2858" t="str">
        <f t="shared" si="310"/>
        <v>10000000+</v>
      </c>
      <c r="J2858" s="1">
        <f t="shared" si="311"/>
        <v>10000000</v>
      </c>
      <c r="K2858" t="s">
        <v>17</v>
      </c>
      <c r="L2858" s="2">
        <v>0</v>
      </c>
      <c r="M2858" s="1">
        <f t="shared" si="312"/>
        <v>0</v>
      </c>
      <c r="N2858" t="s">
        <v>375</v>
      </c>
      <c r="O2858" t="s">
        <v>3907</v>
      </c>
      <c r="P2858" t="s">
        <v>150</v>
      </c>
      <c r="Q2858" t="str">
        <f t="shared" si="313"/>
        <v>2018</v>
      </c>
      <c r="R2858" t="str">
        <f t="shared" si="314"/>
        <v>July</v>
      </c>
      <c r="S2858" t="s">
        <v>695</v>
      </c>
      <c r="T2858" t="s">
        <v>46</v>
      </c>
    </row>
    <row r="2859" spans="1:20" x14ac:dyDescent="0.3">
      <c r="A2859" t="s">
        <v>3909</v>
      </c>
      <c r="B2859" t="s">
        <v>3906</v>
      </c>
      <c r="C2859">
        <v>4.5999999999999996</v>
      </c>
      <c r="D2859">
        <f t="shared" si="308"/>
        <v>5</v>
      </c>
      <c r="E2859">
        <v>98716</v>
      </c>
      <c r="F2859" t="s">
        <v>1417</v>
      </c>
      <c r="G2859">
        <f t="shared" si="309"/>
        <v>59000000</v>
      </c>
      <c r="H2859" s="3" t="s">
        <v>31</v>
      </c>
      <c r="I2859" t="str">
        <f t="shared" si="310"/>
        <v>5000000+</v>
      </c>
      <c r="J2859" s="1">
        <f t="shared" si="311"/>
        <v>5000000</v>
      </c>
      <c r="K2859" t="s">
        <v>17</v>
      </c>
      <c r="L2859" s="2">
        <v>0</v>
      </c>
      <c r="M2859" s="1">
        <f t="shared" si="312"/>
        <v>0</v>
      </c>
      <c r="N2859" t="s">
        <v>18</v>
      </c>
      <c r="O2859" t="s">
        <v>3907</v>
      </c>
      <c r="P2859" t="s">
        <v>32</v>
      </c>
      <c r="Q2859" t="str">
        <f t="shared" si="313"/>
        <v>2018</v>
      </c>
      <c r="R2859" t="str">
        <f t="shared" si="314"/>
        <v>August</v>
      </c>
      <c r="S2859" t="s">
        <v>3910</v>
      </c>
      <c r="T2859" t="s">
        <v>245</v>
      </c>
    </row>
    <row r="2860" spans="1:20" x14ac:dyDescent="0.3">
      <c r="A2860" t="s">
        <v>3944</v>
      </c>
      <c r="B2860" t="s">
        <v>3906</v>
      </c>
      <c r="C2860">
        <v>4.3</v>
      </c>
      <c r="D2860">
        <f t="shared" si="308"/>
        <v>5</v>
      </c>
      <c r="E2860">
        <v>654418</v>
      </c>
      <c r="F2860" t="s">
        <v>39</v>
      </c>
      <c r="G2860">
        <f t="shared" si="309"/>
        <v>1000</v>
      </c>
      <c r="H2860" s="3" t="s">
        <v>36</v>
      </c>
      <c r="I2860" t="str">
        <f t="shared" si="310"/>
        <v>50000000+</v>
      </c>
      <c r="J2860" s="1">
        <f t="shared" si="311"/>
        <v>50000000</v>
      </c>
      <c r="K2860" t="s">
        <v>17</v>
      </c>
      <c r="L2860" s="2">
        <v>0</v>
      </c>
      <c r="M2860" s="1">
        <f t="shared" si="312"/>
        <v>0</v>
      </c>
      <c r="N2860" t="s">
        <v>18</v>
      </c>
      <c r="O2860" t="s">
        <v>3907</v>
      </c>
      <c r="P2860" t="s">
        <v>2931</v>
      </c>
      <c r="Q2860" t="str">
        <f t="shared" si="313"/>
        <v>2018</v>
      </c>
      <c r="R2860" t="str">
        <f t="shared" si="314"/>
        <v>February</v>
      </c>
      <c r="S2860" t="s">
        <v>39</v>
      </c>
      <c r="T2860" t="s">
        <v>22</v>
      </c>
    </row>
    <row r="2861" spans="1:20" x14ac:dyDescent="0.3">
      <c r="A2861" t="s">
        <v>3929</v>
      </c>
      <c r="B2861" t="s">
        <v>3906</v>
      </c>
      <c r="C2861">
        <v>4.4000000000000004</v>
      </c>
      <c r="D2861">
        <f t="shared" si="308"/>
        <v>5</v>
      </c>
      <c r="E2861">
        <v>5282558</v>
      </c>
      <c r="F2861" t="s">
        <v>39</v>
      </c>
      <c r="G2861">
        <f t="shared" si="309"/>
        <v>1000</v>
      </c>
      <c r="H2861" s="3" t="s">
        <v>403</v>
      </c>
      <c r="I2861" t="str">
        <f t="shared" si="310"/>
        <v>100000000+</v>
      </c>
      <c r="J2861" s="1">
        <f t="shared" si="311"/>
        <v>100000000</v>
      </c>
      <c r="K2861" t="s">
        <v>17</v>
      </c>
      <c r="L2861" s="2">
        <v>0</v>
      </c>
      <c r="M2861" s="1">
        <f t="shared" si="312"/>
        <v>0</v>
      </c>
      <c r="N2861" t="s">
        <v>18</v>
      </c>
      <c r="O2861" t="s">
        <v>3907</v>
      </c>
      <c r="P2861" t="s">
        <v>103</v>
      </c>
      <c r="Q2861" t="str">
        <f t="shared" si="313"/>
        <v>2018</v>
      </c>
      <c r="R2861" t="str">
        <f t="shared" si="314"/>
        <v>July</v>
      </c>
      <c r="S2861" t="s">
        <v>3930</v>
      </c>
      <c r="T2861" t="s">
        <v>535</v>
      </c>
    </row>
    <row r="2862" spans="1:20" x14ac:dyDescent="0.3">
      <c r="A2862" t="s">
        <v>3987</v>
      </c>
      <c r="B2862" t="s">
        <v>3906</v>
      </c>
      <c r="C2862">
        <v>4.2</v>
      </c>
      <c r="D2862">
        <f t="shared" si="308"/>
        <v>5</v>
      </c>
      <c r="E2862">
        <v>240475</v>
      </c>
      <c r="F2862" t="s">
        <v>409</v>
      </c>
      <c r="G2862">
        <f t="shared" si="309"/>
        <v>9500000</v>
      </c>
      <c r="H2862" s="3" t="s">
        <v>79</v>
      </c>
      <c r="I2862" t="str">
        <f t="shared" si="310"/>
        <v>10000000+</v>
      </c>
      <c r="J2862" s="1">
        <f t="shared" si="311"/>
        <v>10000000</v>
      </c>
      <c r="K2862" t="s">
        <v>17</v>
      </c>
      <c r="L2862" s="2">
        <v>0</v>
      </c>
      <c r="M2862" s="1">
        <f t="shared" si="312"/>
        <v>0</v>
      </c>
      <c r="N2862" t="s">
        <v>18</v>
      </c>
      <c r="O2862" t="s">
        <v>3907</v>
      </c>
      <c r="P2862" t="s">
        <v>3032</v>
      </c>
      <c r="Q2862" t="str">
        <f t="shared" si="313"/>
        <v>2017</v>
      </c>
      <c r="R2862" t="str">
        <f t="shared" si="314"/>
        <v>November</v>
      </c>
      <c r="S2862">
        <v>3.8</v>
      </c>
      <c r="T2862" t="s">
        <v>76</v>
      </c>
    </row>
    <row r="2863" spans="1:20" x14ac:dyDescent="0.3">
      <c r="A2863" t="s">
        <v>3988</v>
      </c>
      <c r="B2863" t="s">
        <v>3906</v>
      </c>
      <c r="C2863">
        <v>4.3</v>
      </c>
      <c r="D2863">
        <f t="shared" si="308"/>
        <v>5</v>
      </c>
      <c r="E2863">
        <v>527247</v>
      </c>
      <c r="F2863" t="s">
        <v>39</v>
      </c>
      <c r="G2863">
        <f t="shared" si="309"/>
        <v>1000</v>
      </c>
      <c r="H2863" s="3" t="s">
        <v>36</v>
      </c>
      <c r="I2863" t="str">
        <f t="shared" si="310"/>
        <v>50000000+</v>
      </c>
      <c r="J2863" s="1">
        <f t="shared" si="311"/>
        <v>50000000</v>
      </c>
      <c r="K2863" t="s">
        <v>17</v>
      </c>
      <c r="L2863" s="2">
        <v>0</v>
      </c>
      <c r="M2863" s="1">
        <f t="shared" si="312"/>
        <v>0</v>
      </c>
      <c r="N2863" t="s">
        <v>18</v>
      </c>
      <c r="O2863" t="s">
        <v>3907</v>
      </c>
      <c r="P2863" t="s">
        <v>2931</v>
      </c>
      <c r="Q2863" t="str">
        <f t="shared" si="313"/>
        <v>2018</v>
      </c>
      <c r="R2863" t="str">
        <f t="shared" si="314"/>
        <v>February</v>
      </c>
      <c r="S2863" t="s">
        <v>176</v>
      </c>
      <c r="T2863" t="s">
        <v>39</v>
      </c>
    </row>
    <row r="2864" spans="1:20" x14ac:dyDescent="0.3">
      <c r="A2864" t="s">
        <v>3955</v>
      </c>
      <c r="B2864" t="s">
        <v>3906</v>
      </c>
      <c r="C2864">
        <v>4.4000000000000004</v>
      </c>
      <c r="D2864">
        <f t="shared" si="308"/>
        <v>5</v>
      </c>
      <c r="E2864">
        <v>3157936</v>
      </c>
      <c r="F2864" t="s">
        <v>967</v>
      </c>
      <c r="G2864">
        <f t="shared" si="309"/>
        <v>53000000</v>
      </c>
      <c r="H2864" s="3" t="s">
        <v>403</v>
      </c>
      <c r="I2864" t="str">
        <f t="shared" si="310"/>
        <v>100000000+</v>
      </c>
      <c r="J2864" s="1">
        <f t="shared" si="311"/>
        <v>100000000</v>
      </c>
      <c r="K2864" t="s">
        <v>17</v>
      </c>
      <c r="L2864" s="2">
        <v>0</v>
      </c>
      <c r="M2864" s="1">
        <f t="shared" si="312"/>
        <v>0</v>
      </c>
      <c r="N2864" t="s">
        <v>18</v>
      </c>
      <c r="O2864" t="s">
        <v>3907</v>
      </c>
      <c r="P2864" t="s">
        <v>74</v>
      </c>
      <c r="Q2864" t="str">
        <f t="shared" si="313"/>
        <v>2018</v>
      </c>
      <c r="R2864" t="str">
        <f t="shared" si="314"/>
        <v>July</v>
      </c>
      <c r="S2864" t="s">
        <v>3956</v>
      </c>
      <c r="T2864" t="s">
        <v>71</v>
      </c>
    </row>
    <row r="2865" spans="1:20" x14ac:dyDescent="0.3">
      <c r="A2865" t="s">
        <v>3989</v>
      </c>
      <c r="B2865" t="s">
        <v>3906</v>
      </c>
      <c r="C2865">
        <v>3.9</v>
      </c>
      <c r="D2865">
        <f t="shared" si="308"/>
        <v>4</v>
      </c>
      <c r="E2865">
        <v>55427</v>
      </c>
      <c r="F2865" t="s">
        <v>758</v>
      </c>
      <c r="G2865">
        <f t="shared" si="309"/>
        <v>6600000</v>
      </c>
      <c r="H2865" s="3" t="s">
        <v>79</v>
      </c>
      <c r="I2865" t="str">
        <f t="shared" si="310"/>
        <v>10000000+</v>
      </c>
      <c r="J2865" s="1">
        <f t="shared" si="311"/>
        <v>10000000</v>
      </c>
      <c r="K2865" t="s">
        <v>17</v>
      </c>
      <c r="L2865" s="2">
        <v>0</v>
      </c>
      <c r="M2865" s="1">
        <f t="shared" si="312"/>
        <v>0</v>
      </c>
      <c r="N2865" t="s">
        <v>18</v>
      </c>
      <c r="O2865" t="s">
        <v>3907</v>
      </c>
      <c r="P2865" t="s">
        <v>3990</v>
      </c>
      <c r="Q2865" t="str">
        <f t="shared" si="313"/>
        <v>2016</v>
      </c>
      <c r="R2865" t="str">
        <f t="shared" si="314"/>
        <v>March</v>
      </c>
      <c r="S2865">
        <v>5.0999999999999996</v>
      </c>
      <c r="T2865" t="s">
        <v>157</v>
      </c>
    </row>
    <row r="2866" spans="1:20" x14ac:dyDescent="0.3">
      <c r="A2866" t="s">
        <v>3991</v>
      </c>
      <c r="B2866" t="s">
        <v>3906</v>
      </c>
      <c r="C2866">
        <v>4.3</v>
      </c>
      <c r="D2866">
        <f t="shared" si="308"/>
        <v>5</v>
      </c>
      <c r="E2866">
        <v>68070</v>
      </c>
      <c r="F2866" t="s">
        <v>39</v>
      </c>
      <c r="G2866">
        <f t="shared" si="309"/>
        <v>1000</v>
      </c>
      <c r="H2866" s="3" t="s">
        <v>31</v>
      </c>
      <c r="I2866" t="str">
        <f t="shared" si="310"/>
        <v>5000000+</v>
      </c>
      <c r="J2866" s="1">
        <f t="shared" si="311"/>
        <v>5000000</v>
      </c>
      <c r="K2866" t="s">
        <v>17</v>
      </c>
      <c r="L2866" s="2">
        <v>0</v>
      </c>
      <c r="M2866" s="1">
        <f t="shared" si="312"/>
        <v>0</v>
      </c>
      <c r="N2866" t="s">
        <v>18</v>
      </c>
      <c r="O2866" t="s">
        <v>3907</v>
      </c>
      <c r="P2866" t="s">
        <v>3992</v>
      </c>
      <c r="Q2866" t="str">
        <f t="shared" si="313"/>
        <v>2018</v>
      </c>
      <c r="R2866" t="str">
        <f t="shared" si="314"/>
        <v>May</v>
      </c>
      <c r="S2866" t="s">
        <v>39</v>
      </c>
      <c r="T2866" t="s">
        <v>39</v>
      </c>
    </row>
    <row r="2867" spans="1:20" x14ac:dyDescent="0.3">
      <c r="A2867" t="s">
        <v>3993</v>
      </c>
      <c r="B2867" t="s">
        <v>3906</v>
      </c>
      <c r="C2867">
        <v>4.4000000000000004</v>
      </c>
      <c r="D2867">
        <f t="shared" si="308"/>
        <v>5</v>
      </c>
      <c r="E2867">
        <v>2418135</v>
      </c>
      <c r="F2867" t="s">
        <v>39</v>
      </c>
      <c r="G2867">
        <f t="shared" si="309"/>
        <v>1000</v>
      </c>
      <c r="H2867" s="3" t="s">
        <v>403</v>
      </c>
      <c r="I2867" t="str">
        <f t="shared" si="310"/>
        <v>100000000+</v>
      </c>
      <c r="J2867" s="1">
        <f t="shared" si="311"/>
        <v>100000000</v>
      </c>
      <c r="K2867" t="s">
        <v>17</v>
      </c>
      <c r="L2867" s="2">
        <v>0</v>
      </c>
      <c r="M2867" s="1">
        <f t="shared" si="312"/>
        <v>0</v>
      </c>
      <c r="N2867" t="s">
        <v>18</v>
      </c>
      <c r="O2867" t="s">
        <v>3907</v>
      </c>
      <c r="P2867" t="s">
        <v>112</v>
      </c>
      <c r="Q2867" t="str">
        <f t="shared" si="313"/>
        <v>2018</v>
      </c>
      <c r="R2867" t="str">
        <f t="shared" si="314"/>
        <v>July</v>
      </c>
      <c r="S2867" t="s">
        <v>39</v>
      </c>
      <c r="T2867" t="s">
        <v>39</v>
      </c>
    </row>
    <row r="2868" spans="1:20" x14ac:dyDescent="0.3">
      <c r="A2868" t="s">
        <v>3994</v>
      </c>
      <c r="B2868" t="s">
        <v>3906</v>
      </c>
      <c r="C2868">
        <v>4.2</v>
      </c>
      <c r="D2868">
        <f t="shared" si="308"/>
        <v>5</v>
      </c>
      <c r="E2868">
        <v>329160</v>
      </c>
      <c r="F2868" t="s">
        <v>227</v>
      </c>
      <c r="G2868">
        <f t="shared" si="309"/>
        <v>27000000</v>
      </c>
      <c r="H2868" s="3" t="s">
        <v>79</v>
      </c>
      <c r="I2868" t="str">
        <f t="shared" si="310"/>
        <v>10000000+</v>
      </c>
      <c r="J2868" s="1">
        <f t="shared" si="311"/>
        <v>10000000</v>
      </c>
      <c r="K2868" t="s">
        <v>17</v>
      </c>
      <c r="L2868" s="2">
        <v>0</v>
      </c>
      <c r="M2868" s="1">
        <f t="shared" si="312"/>
        <v>0</v>
      </c>
      <c r="N2868" t="s">
        <v>18</v>
      </c>
      <c r="O2868" t="s">
        <v>3907</v>
      </c>
      <c r="P2868" t="s">
        <v>359</v>
      </c>
      <c r="Q2868" t="str">
        <f t="shared" si="313"/>
        <v>2018</v>
      </c>
      <c r="R2868" t="str">
        <f t="shared" si="314"/>
        <v>May</v>
      </c>
      <c r="S2868" t="s">
        <v>3995</v>
      </c>
      <c r="T2868" t="s">
        <v>51</v>
      </c>
    </row>
    <row r="2869" spans="1:20" x14ac:dyDescent="0.3">
      <c r="A2869" t="s">
        <v>3975</v>
      </c>
      <c r="B2869" t="s">
        <v>3906</v>
      </c>
      <c r="C2869">
        <v>4.5</v>
      </c>
      <c r="D2869">
        <f t="shared" si="308"/>
        <v>5</v>
      </c>
      <c r="E2869">
        <v>1579287</v>
      </c>
      <c r="F2869" t="s">
        <v>39</v>
      </c>
      <c r="G2869">
        <f t="shared" si="309"/>
        <v>1000</v>
      </c>
      <c r="H2869" s="3" t="s">
        <v>403</v>
      </c>
      <c r="I2869" t="str">
        <f t="shared" si="310"/>
        <v>100000000+</v>
      </c>
      <c r="J2869" s="1">
        <f t="shared" si="311"/>
        <v>100000000</v>
      </c>
      <c r="K2869" t="s">
        <v>17</v>
      </c>
      <c r="L2869" s="2">
        <v>0</v>
      </c>
      <c r="M2869" s="1">
        <f t="shared" si="312"/>
        <v>0</v>
      </c>
      <c r="N2869" t="s">
        <v>18</v>
      </c>
      <c r="O2869" t="s">
        <v>3907</v>
      </c>
      <c r="P2869" t="s">
        <v>322</v>
      </c>
      <c r="Q2869" t="str">
        <f t="shared" si="313"/>
        <v>2018</v>
      </c>
      <c r="R2869" t="str">
        <f t="shared" si="314"/>
        <v>July</v>
      </c>
      <c r="S2869" t="s">
        <v>39</v>
      </c>
      <c r="T2869" t="s">
        <v>39</v>
      </c>
    </row>
    <row r="2870" spans="1:20" x14ac:dyDescent="0.3">
      <c r="A2870" t="s">
        <v>3996</v>
      </c>
      <c r="B2870" t="s">
        <v>3906</v>
      </c>
      <c r="C2870">
        <v>4.3</v>
      </c>
      <c r="D2870">
        <f t="shared" si="308"/>
        <v>5</v>
      </c>
      <c r="E2870">
        <v>42677</v>
      </c>
      <c r="F2870" t="s">
        <v>364</v>
      </c>
      <c r="G2870">
        <f t="shared" si="309"/>
        <v>22000000</v>
      </c>
      <c r="H2870" s="3" t="s">
        <v>56</v>
      </c>
      <c r="I2870" t="str">
        <f t="shared" si="310"/>
        <v>1000000+</v>
      </c>
      <c r="J2870" s="1">
        <f t="shared" si="311"/>
        <v>1000000</v>
      </c>
      <c r="K2870" t="s">
        <v>17</v>
      </c>
      <c r="L2870" s="2">
        <v>0</v>
      </c>
      <c r="M2870" s="1">
        <f t="shared" si="312"/>
        <v>0</v>
      </c>
      <c r="N2870" t="s">
        <v>18</v>
      </c>
      <c r="O2870" t="s">
        <v>3907</v>
      </c>
      <c r="P2870" t="s">
        <v>487</v>
      </c>
      <c r="Q2870" t="str">
        <f t="shared" si="313"/>
        <v>2018</v>
      </c>
      <c r="R2870" t="str">
        <f t="shared" si="314"/>
        <v>June</v>
      </c>
      <c r="S2870">
        <v>1.28</v>
      </c>
      <c r="T2870" t="s">
        <v>22</v>
      </c>
    </row>
    <row r="2871" spans="1:20" x14ac:dyDescent="0.3">
      <c r="A2871" t="s">
        <v>3997</v>
      </c>
      <c r="B2871" t="s">
        <v>3906</v>
      </c>
      <c r="C2871">
        <v>4.3</v>
      </c>
      <c r="D2871">
        <f t="shared" si="308"/>
        <v>5</v>
      </c>
      <c r="E2871">
        <v>1517369</v>
      </c>
      <c r="F2871" t="s">
        <v>39</v>
      </c>
      <c r="G2871">
        <f t="shared" si="309"/>
        <v>1000</v>
      </c>
      <c r="H2871" s="3" t="s">
        <v>403</v>
      </c>
      <c r="I2871" t="str">
        <f t="shared" si="310"/>
        <v>100000000+</v>
      </c>
      <c r="J2871" s="1">
        <f t="shared" si="311"/>
        <v>100000000</v>
      </c>
      <c r="K2871" t="s">
        <v>17</v>
      </c>
      <c r="L2871" s="2">
        <v>0</v>
      </c>
      <c r="M2871" s="1">
        <f t="shared" si="312"/>
        <v>0</v>
      </c>
      <c r="N2871" t="s">
        <v>18</v>
      </c>
      <c r="O2871" t="s">
        <v>3907</v>
      </c>
      <c r="P2871" t="s">
        <v>2549</v>
      </c>
      <c r="Q2871" t="str">
        <f t="shared" si="313"/>
        <v>2018</v>
      </c>
      <c r="R2871" t="str">
        <f t="shared" si="314"/>
        <v>March</v>
      </c>
      <c r="S2871" t="s">
        <v>39</v>
      </c>
      <c r="T2871" t="s">
        <v>39</v>
      </c>
    </row>
    <row r="2872" spans="1:20" x14ac:dyDescent="0.3">
      <c r="A2872" t="s">
        <v>3998</v>
      </c>
      <c r="B2872" t="s">
        <v>3906</v>
      </c>
      <c r="C2872">
        <v>4.3</v>
      </c>
      <c r="D2872">
        <f t="shared" si="308"/>
        <v>5</v>
      </c>
      <c r="E2872">
        <v>811693</v>
      </c>
      <c r="F2872" t="s">
        <v>1844</v>
      </c>
      <c r="G2872">
        <f t="shared" si="309"/>
        <v>50000000</v>
      </c>
      <c r="H2872" s="3" t="s">
        <v>36</v>
      </c>
      <c r="I2872" t="str">
        <f t="shared" si="310"/>
        <v>50000000+</v>
      </c>
      <c r="J2872" s="1">
        <f t="shared" si="311"/>
        <v>50000000</v>
      </c>
      <c r="K2872" t="s">
        <v>17</v>
      </c>
      <c r="L2872" s="2">
        <v>0</v>
      </c>
      <c r="M2872" s="1">
        <f t="shared" si="312"/>
        <v>0</v>
      </c>
      <c r="N2872" t="s">
        <v>18</v>
      </c>
      <c r="O2872" t="s">
        <v>3907</v>
      </c>
      <c r="P2872" t="s">
        <v>153</v>
      </c>
      <c r="Q2872" t="str">
        <f t="shared" si="313"/>
        <v>2018</v>
      </c>
      <c r="R2872" t="str">
        <f t="shared" si="314"/>
        <v>August</v>
      </c>
      <c r="S2872" t="s">
        <v>3999</v>
      </c>
      <c r="T2872" t="s">
        <v>46</v>
      </c>
    </row>
    <row r="2873" spans="1:20" x14ac:dyDescent="0.3">
      <c r="A2873" t="s">
        <v>4000</v>
      </c>
      <c r="B2873" t="s">
        <v>3906</v>
      </c>
      <c r="C2873">
        <v>4.0999999999999996</v>
      </c>
      <c r="D2873">
        <f t="shared" si="308"/>
        <v>5</v>
      </c>
      <c r="E2873">
        <v>23440</v>
      </c>
      <c r="F2873" t="s">
        <v>336</v>
      </c>
      <c r="G2873">
        <f t="shared" si="309"/>
        <v>30000000</v>
      </c>
      <c r="H2873" s="3" t="s">
        <v>56</v>
      </c>
      <c r="I2873" t="str">
        <f t="shared" si="310"/>
        <v>1000000+</v>
      </c>
      <c r="J2873" s="1">
        <f t="shared" si="311"/>
        <v>1000000</v>
      </c>
      <c r="K2873" t="s">
        <v>17</v>
      </c>
      <c r="L2873" s="2">
        <v>0</v>
      </c>
      <c r="M2873" s="1">
        <f t="shared" si="312"/>
        <v>0</v>
      </c>
      <c r="N2873" t="s">
        <v>18</v>
      </c>
      <c r="O2873" t="s">
        <v>3907</v>
      </c>
      <c r="P2873" t="s">
        <v>150</v>
      </c>
      <c r="Q2873" t="str">
        <f t="shared" si="313"/>
        <v>2018</v>
      </c>
      <c r="R2873" t="str">
        <f t="shared" si="314"/>
        <v>July</v>
      </c>
      <c r="S2873" t="s">
        <v>2695</v>
      </c>
      <c r="T2873" t="s">
        <v>76</v>
      </c>
    </row>
    <row r="2874" spans="1:20" x14ac:dyDescent="0.3">
      <c r="A2874" t="s">
        <v>4001</v>
      </c>
      <c r="B2874" t="s">
        <v>3906</v>
      </c>
      <c r="C2874">
        <v>4.4000000000000004</v>
      </c>
      <c r="D2874">
        <f t="shared" si="308"/>
        <v>5</v>
      </c>
      <c r="E2874">
        <v>3368649</v>
      </c>
      <c r="F2874" t="s">
        <v>39</v>
      </c>
      <c r="G2874">
        <f t="shared" si="309"/>
        <v>1000</v>
      </c>
      <c r="H2874" s="3" t="s">
        <v>403</v>
      </c>
      <c r="I2874" t="str">
        <f t="shared" si="310"/>
        <v>100000000+</v>
      </c>
      <c r="J2874" s="1">
        <f t="shared" si="311"/>
        <v>100000000</v>
      </c>
      <c r="K2874" t="s">
        <v>17</v>
      </c>
      <c r="L2874" s="2">
        <v>0</v>
      </c>
      <c r="M2874" s="1">
        <f t="shared" si="312"/>
        <v>0</v>
      </c>
      <c r="N2874" t="s">
        <v>18</v>
      </c>
      <c r="O2874" t="s">
        <v>3907</v>
      </c>
      <c r="P2874" t="s">
        <v>237</v>
      </c>
      <c r="Q2874" t="str">
        <f t="shared" si="313"/>
        <v>2018</v>
      </c>
      <c r="R2874" t="str">
        <f t="shared" si="314"/>
        <v>July</v>
      </c>
      <c r="S2874">
        <v>4.47</v>
      </c>
      <c r="T2874" t="s">
        <v>22</v>
      </c>
    </row>
    <row r="2875" spans="1:20" x14ac:dyDescent="0.3">
      <c r="A2875" t="s">
        <v>4002</v>
      </c>
      <c r="B2875" t="s">
        <v>3906</v>
      </c>
      <c r="C2875">
        <v>4.3</v>
      </c>
      <c r="D2875">
        <f t="shared" si="308"/>
        <v>5</v>
      </c>
      <c r="E2875">
        <v>42079</v>
      </c>
      <c r="F2875" t="s">
        <v>96</v>
      </c>
      <c r="G2875">
        <f t="shared" si="309"/>
        <v>17000000</v>
      </c>
      <c r="H2875" s="3" t="s">
        <v>56</v>
      </c>
      <c r="I2875" t="str">
        <f t="shared" si="310"/>
        <v>1000000+</v>
      </c>
      <c r="J2875" s="1">
        <f t="shared" si="311"/>
        <v>1000000</v>
      </c>
      <c r="K2875" t="s">
        <v>17</v>
      </c>
      <c r="L2875" s="2">
        <v>0</v>
      </c>
      <c r="M2875" s="1">
        <f t="shared" si="312"/>
        <v>0</v>
      </c>
      <c r="N2875" t="s">
        <v>18</v>
      </c>
      <c r="O2875" t="s">
        <v>3907</v>
      </c>
      <c r="P2875" t="s">
        <v>2422</v>
      </c>
      <c r="Q2875" t="str">
        <f t="shared" si="313"/>
        <v>2015</v>
      </c>
      <c r="R2875" t="str">
        <f t="shared" si="314"/>
        <v>September</v>
      </c>
      <c r="S2875" t="s">
        <v>39</v>
      </c>
      <c r="T2875" t="s">
        <v>22</v>
      </c>
    </row>
    <row r="2876" spans="1:20" x14ac:dyDescent="0.3">
      <c r="A2876" t="s">
        <v>4003</v>
      </c>
      <c r="B2876" t="s">
        <v>3906</v>
      </c>
      <c r="C2876">
        <v>4</v>
      </c>
      <c r="D2876">
        <f t="shared" si="308"/>
        <v>4</v>
      </c>
      <c r="E2876">
        <v>29707</v>
      </c>
      <c r="F2876" t="s">
        <v>276</v>
      </c>
      <c r="G2876">
        <f t="shared" si="309"/>
        <v>18000000</v>
      </c>
      <c r="H2876" s="3" t="s">
        <v>56</v>
      </c>
      <c r="I2876" t="str">
        <f t="shared" si="310"/>
        <v>1000000+</v>
      </c>
      <c r="J2876" s="1">
        <f t="shared" si="311"/>
        <v>1000000</v>
      </c>
      <c r="K2876" t="s">
        <v>17</v>
      </c>
      <c r="L2876" s="2">
        <v>0</v>
      </c>
      <c r="M2876" s="1">
        <f t="shared" si="312"/>
        <v>0</v>
      </c>
      <c r="N2876" t="s">
        <v>18</v>
      </c>
      <c r="O2876" t="s">
        <v>3907</v>
      </c>
      <c r="P2876" t="s">
        <v>4004</v>
      </c>
      <c r="Q2876" t="str">
        <f t="shared" si="313"/>
        <v>2015</v>
      </c>
      <c r="R2876" t="str">
        <f t="shared" si="314"/>
        <v>February</v>
      </c>
      <c r="S2876" t="s">
        <v>439</v>
      </c>
      <c r="T2876" t="s">
        <v>76</v>
      </c>
    </row>
    <row r="2877" spans="1:20" x14ac:dyDescent="0.3">
      <c r="A2877" t="s">
        <v>4005</v>
      </c>
      <c r="B2877" t="s">
        <v>3906</v>
      </c>
      <c r="C2877">
        <v>4</v>
      </c>
      <c r="D2877">
        <f t="shared" si="308"/>
        <v>4</v>
      </c>
      <c r="E2877">
        <v>15098</v>
      </c>
      <c r="F2877" t="s">
        <v>1161</v>
      </c>
      <c r="G2877">
        <f t="shared" si="309"/>
        <v>10000000</v>
      </c>
      <c r="H2877" s="3" t="s">
        <v>56</v>
      </c>
      <c r="I2877" t="str">
        <f t="shared" si="310"/>
        <v>1000000+</v>
      </c>
      <c r="J2877" s="1">
        <f t="shared" si="311"/>
        <v>1000000</v>
      </c>
      <c r="K2877" t="s">
        <v>17</v>
      </c>
      <c r="L2877" s="2">
        <v>0</v>
      </c>
      <c r="M2877" s="1">
        <f t="shared" si="312"/>
        <v>0</v>
      </c>
      <c r="N2877" t="s">
        <v>18</v>
      </c>
      <c r="O2877" t="s">
        <v>3907</v>
      </c>
      <c r="P2877" t="s">
        <v>4006</v>
      </c>
      <c r="Q2877" t="str">
        <f t="shared" si="313"/>
        <v>2017</v>
      </c>
      <c r="R2877" t="str">
        <f t="shared" si="314"/>
        <v>March</v>
      </c>
      <c r="S2877">
        <v>1.43</v>
      </c>
      <c r="T2877" t="s">
        <v>51</v>
      </c>
    </row>
    <row r="2878" spans="1:20" x14ac:dyDescent="0.3">
      <c r="A2878" t="s">
        <v>4007</v>
      </c>
      <c r="B2878" t="s">
        <v>3906</v>
      </c>
      <c r="C2878">
        <v>4</v>
      </c>
      <c r="D2878">
        <f t="shared" si="308"/>
        <v>4</v>
      </c>
      <c r="E2878">
        <v>35724</v>
      </c>
      <c r="F2878" t="s">
        <v>391</v>
      </c>
      <c r="G2878">
        <f t="shared" si="309"/>
        <v>9900000</v>
      </c>
      <c r="H2878" s="3" t="s">
        <v>56</v>
      </c>
      <c r="I2878" t="str">
        <f t="shared" si="310"/>
        <v>1000000+</v>
      </c>
      <c r="J2878" s="1">
        <f t="shared" si="311"/>
        <v>1000000</v>
      </c>
      <c r="K2878" t="s">
        <v>17</v>
      </c>
      <c r="L2878" s="2">
        <v>0</v>
      </c>
      <c r="M2878" s="1">
        <f t="shared" si="312"/>
        <v>0</v>
      </c>
      <c r="N2878" t="s">
        <v>18</v>
      </c>
      <c r="O2878" t="s">
        <v>3907</v>
      </c>
      <c r="P2878" t="s">
        <v>4008</v>
      </c>
      <c r="Q2878" t="str">
        <f t="shared" si="313"/>
        <v>2015</v>
      </c>
      <c r="R2878" t="str">
        <f t="shared" si="314"/>
        <v>February</v>
      </c>
      <c r="S2878">
        <v>1.4</v>
      </c>
      <c r="T2878" t="s">
        <v>76</v>
      </c>
    </row>
    <row r="2879" spans="1:20" x14ac:dyDescent="0.3">
      <c r="A2879" t="s">
        <v>4009</v>
      </c>
      <c r="B2879" t="s">
        <v>3906</v>
      </c>
      <c r="C2879">
        <v>4.4000000000000004</v>
      </c>
      <c r="D2879">
        <f t="shared" si="308"/>
        <v>5</v>
      </c>
      <c r="E2879">
        <v>71898</v>
      </c>
      <c r="F2879" t="s">
        <v>119</v>
      </c>
      <c r="G2879">
        <f t="shared" si="309"/>
        <v>23000000</v>
      </c>
      <c r="H2879" s="3" t="s">
        <v>31</v>
      </c>
      <c r="I2879" t="str">
        <f t="shared" si="310"/>
        <v>5000000+</v>
      </c>
      <c r="J2879" s="1">
        <f t="shared" si="311"/>
        <v>5000000</v>
      </c>
      <c r="K2879" t="s">
        <v>17</v>
      </c>
      <c r="L2879" s="2">
        <v>0</v>
      </c>
      <c r="M2879" s="1">
        <f t="shared" si="312"/>
        <v>0</v>
      </c>
      <c r="N2879" t="s">
        <v>18</v>
      </c>
      <c r="O2879" t="s">
        <v>3907</v>
      </c>
      <c r="P2879" t="s">
        <v>3382</v>
      </c>
      <c r="Q2879" t="str">
        <f t="shared" si="313"/>
        <v>2017</v>
      </c>
      <c r="R2879" t="str">
        <f t="shared" si="314"/>
        <v>October</v>
      </c>
      <c r="S2879" t="s">
        <v>4010</v>
      </c>
      <c r="T2879" t="s">
        <v>22</v>
      </c>
    </row>
    <row r="2880" spans="1:20" x14ac:dyDescent="0.3">
      <c r="A2880" t="s">
        <v>4011</v>
      </c>
      <c r="B2880" t="s">
        <v>3906</v>
      </c>
      <c r="C2880">
        <v>4.3</v>
      </c>
      <c r="D2880">
        <f t="shared" si="308"/>
        <v>5</v>
      </c>
      <c r="E2880">
        <v>4865093</v>
      </c>
      <c r="F2880" t="s">
        <v>611</v>
      </c>
      <c r="G2880">
        <f t="shared" si="309"/>
        <v>51000000</v>
      </c>
      <c r="H2880" s="3" t="s">
        <v>403</v>
      </c>
      <c r="I2880" t="str">
        <f t="shared" si="310"/>
        <v>100000000+</v>
      </c>
      <c r="J2880" s="1">
        <f t="shared" si="311"/>
        <v>100000000</v>
      </c>
      <c r="K2880" t="s">
        <v>17</v>
      </c>
      <c r="L2880" s="2">
        <v>0</v>
      </c>
      <c r="M2880" s="1">
        <f t="shared" si="312"/>
        <v>0</v>
      </c>
      <c r="N2880" t="s">
        <v>18</v>
      </c>
      <c r="O2880" t="s">
        <v>3907</v>
      </c>
      <c r="P2880" t="s">
        <v>2864</v>
      </c>
      <c r="Q2880" t="str">
        <f t="shared" si="313"/>
        <v>2018</v>
      </c>
      <c r="R2880" t="str">
        <f t="shared" si="314"/>
        <v>August</v>
      </c>
      <c r="S2880" t="s">
        <v>4012</v>
      </c>
      <c r="T2880" t="s">
        <v>22</v>
      </c>
    </row>
    <row r="2881" spans="1:20" x14ac:dyDescent="0.3">
      <c r="A2881" t="s">
        <v>4013</v>
      </c>
      <c r="B2881" t="s">
        <v>3906</v>
      </c>
      <c r="C2881">
        <v>4.0999999999999996</v>
      </c>
      <c r="D2881">
        <f t="shared" si="308"/>
        <v>5</v>
      </c>
      <c r="E2881">
        <v>106080</v>
      </c>
      <c r="F2881" t="s">
        <v>197</v>
      </c>
      <c r="G2881">
        <f t="shared" si="309"/>
        <v>35000000</v>
      </c>
      <c r="H2881" s="3" t="s">
        <v>79</v>
      </c>
      <c r="I2881" t="str">
        <f t="shared" si="310"/>
        <v>10000000+</v>
      </c>
      <c r="J2881" s="1">
        <f t="shared" si="311"/>
        <v>10000000</v>
      </c>
      <c r="K2881" t="s">
        <v>17</v>
      </c>
      <c r="L2881" s="2">
        <v>0</v>
      </c>
      <c r="M2881" s="1">
        <f t="shared" si="312"/>
        <v>0</v>
      </c>
      <c r="N2881" t="s">
        <v>18</v>
      </c>
      <c r="O2881" t="s">
        <v>3907</v>
      </c>
      <c r="P2881" t="s">
        <v>801</v>
      </c>
      <c r="Q2881" t="str">
        <f t="shared" si="313"/>
        <v>2018</v>
      </c>
      <c r="R2881" t="str">
        <f t="shared" si="314"/>
        <v>June</v>
      </c>
      <c r="S2881" t="s">
        <v>4014</v>
      </c>
      <c r="T2881" t="s">
        <v>71</v>
      </c>
    </row>
    <row r="2882" spans="1:20" x14ac:dyDescent="0.3">
      <c r="A2882" t="s">
        <v>4015</v>
      </c>
      <c r="B2882" t="s">
        <v>3906</v>
      </c>
      <c r="C2882">
        <v>4.2</v>
      </c>
      <c r="D2882">
        <f t="shared" si="308"/>
        <v>5</v>
      </c>
      <c r="E2882">
        <v>44941</v>
      </c>
      <c r="F2882" t="s">
        <v>242</v>
      </c>
      <c r="G2882">
        <f t="shared" si="309"/>
        <v>16000000</v>
      </c>
      <c r="H2882" s="3" t="s">
        <v>56</v>
      </c>
      <c r="I2882" t="str">
        <f t="shared" si="310"/>
        <v>1000000+</v>
      </c>
      <c r="J2882" s="1">
        <f t="shared" si="311"/>
        <v>1000000</v>
      </c>
      <c r="K2882" t="s">
        <v>17</v>
      </c>
      <c r="L2882" s="2">
        <v>0</v>
      </c>
      <c r="M2882" s="1">
        <f t="shared" si="312"/>
        <v>0</v>
      </c>
      <c r="N2882" t="s">
        <v>18</v>
      </c>
      <c r="O2882" t="s">
        <v>3907</v>
      </c>
      <c r="P2882" t="s">
        <v>4016</v>
      </c>
      <c r="Q2882" t="str">
        <f t="shared" si="313"/>
        <v>2016</v>
      </c>
      <c r="R2882" t="str">
        <f t="shared" si="314"/>
        <v>October</v>
      </c>
      <c r="S2882" t="s">
        <v>2481</v>
      </c>
      <c r="T2882" t="s">
        <v>63</v>
      </c>
    </row>
    <row r="2883" spans="1:20" x14ac:dyDescent="0.3">
      <c r="A2883" t="s">
        <v>4017</v>
      </c>
      <c r="B2883" t="s">
        <v>3906</v>
      </c>
      <c r="C2883">
        <v>3.9</v>
      </c>
      <c r="D2883">
        <f t="shared" ref="D2883:D2946" si="315">IF(C2883&gt;4,5,IF(C2883&gt;3,4,IF(C2883&gt;2,3,IF(C2883&gt;1,2,1))))</f>
        <v>4</v>
      </c>
      <c r="E2883">
        <v>129272</v>
      </c>
      <c r="F2883" t="s">
        <v>142</v>
      </c>
      <c r="G2883">
        <f t="shared" ref="G2883:G2946" si="316">IF(RIGHT(F2883,1)="M",LEFT(F2883,LEN(F2883)-1)*1000000,IF(RIGHT(F2883,1)="K",LEFT(F2883,LEN(F2883)-1)*1000, 1000))</f>
        <v>11000000</v>
      </c>
      <c r="H2883" s="3" t="s">
        <v>79</v>
      </c>
      <c r="I2883" t="str">
        <f t="shared" ref="I2883:I2946" si="317">SUBSTITUTE(H2883,",","")</f>
        <v>10000000+</v>
      </c>
      <c r="J2883" s="1">
        <f t="shared" ref="J2883:J2946" si="318">VALUE(LEFT(I2883,LEN(I2883)-1))</f>
        <v>10000000</v>
      </c>
      <c r="K2883" t="s">
        <v>17</v>
      </c>
      <c r="L2883" s="2">
        <v>0</v>
      </c>
      <c r="M2883" s="1">
        <f t="shared" ref="M2883:M2946" si="319">VALUE(IF(RIGHT(L2883,LEN(L2883)-1)="",0,RIGHT(L2883,LEN(L2883)-1)))</f>
        <v>0</v>
      </c>
      <c r="N2883" t="s">
        <v>18</v>
      </c>
      <c r="O2883" t="s">
        <v>3907</v>
      </c>
      <c r="P2883" t="s">
        <v>103</v>
      </c>
      <c r="Q2883" t="str">
        <f t="shared" ref="Q2883:Q2946" si="320">RIGHT(P2883,4)</f>
        <v>2018</v>
      </c>
      <c r="R2883" t="str">
        <f t="shared" ref="R2883:R2946" si="321">LEFT(P2883,FIND(" ",P2883)-1)</f>
        <v>July</v>
      </c>
      <c r="S2883">
        <v>1.32</v>
      </c>
      <c r="T2883" t="s">
        <v>71</v>
      </c>
    </row>
    <row r="2884" spans="1:20" x14ac:dyDescent="0.3">
      <c r="A2884" t="s">
        <v>4018</v>
      </c>
      <c r="B2884" t="s">
        <v>3906</v>
      </c>
      <c r="C2884">
        <v>4.4000000000000004</v>
      </c>
      <c r="D2884">
        <f t="shared" si="315"/>
        <v>5</v>
      </c>
      <c r="E2884">
        <v>111066</v>
      </c>
      <c r="F2884" t="s">
        <v>2526</v>
      </c>
      <c r="G2884">
        <f t="shared" si="316"/>
        <v>74000000</v>
      </c>
      <c r="H2884" s="3" t="s">
        <v>31</v>
      </c>
      <c r="I2884" t="str">
        <f t="shared" si="317"/>
        <v>5000000+</v>
      </c>
      <c r="J2884" s="1">
        <f t="shared" si="318"/>
        <v>5000000</v>
      </c>
      <c r="K2884" t="s">
        <v>17</v>
      </c>
      <c r="L2884" s="2">
        <v>0</v>
      </c>
      <c r="M2884" s="1">
        <f t="shared" si="319"/>
        <v>0</v>
      </c>
      <c r="N2884" t="s">
        <v>18</v>
      </c>
      <c r="O2884" t="s">
        <v>3907</v>
      </c>
      <c r="P2884" t="s">
        <v>86</v>
      </c>
      <c r="Q2884" t="str">
        <f t="shared" si="320"/>
        <v>2018</v>
      </c>
      <c r="R2884" t="str">
        <f t="shared" si="321"/>
        <v>August</v>
      </c>
      <c r="S2884" t="s">
        <v>4019</v>
      </c>
      <c r="T2884" t="s">
        <v>22</v>
      </c>
    </row>
    <row r="2885" spans="1:20" x14ac:dyDescent="0.3">
      <c r="A2885" t="s">
        <v>4020</v>
      </c>
      <c r="B2885" t="s">
        <v>3906</v>
      </c>
      <c r="C2885">
        <v>4.4000000000000004</v>
      </c>
      <c r="D2885">
        <f t="shared" si="315"/>
        <v>5</v>
      </c>
      <c r="E2885">
        <v>49553</v>
      </c>
      <c r="F2885" t="s">
        <v>621</v>
      </c>
      <c r="G2885">
        <f t="shared" si="316"/>
        <v>48000000</v>
      </c>
      <c r="H2885" s="3" t="s">
        <v>56</v>
      </c>
      <c r="I2885" t="str">
        <f t="shared" si="317"/>
        <v>1000000+</v>
      </c>
      <c r="J2885" s="1">
        <f t="shared" si="318"/>
        <v>1000000</v>
      </c>
      <c r="K2885" t="s">
        <v>596</v>
      </c>
      <c r="L2885" s="2" t="s">
        <v>1437</v>
      </c>
      <c r="M2885" s="1">
        <f t="shared" si="319"/>
        <v>5.99</v>
      </c>
      <c r="N2885" t="s">
        <v>18</v>
      </c>
      <c r="O2885" t="s">
        <v>3907</v>
      </c>
      <c r="P2885" t="s">
        <v>322</v>
      </c>
      <c r="Q2885" t="str">
        <f t="shared" si="320"/>
        <v>2018</v>
      </c>
      <c r="R2885" t="str">
        <f t="shared" si="321"/>
        <v>July</v>
      </c>
      <c r="S2885" t="s">
        <v>2701</v>
      </c>
      <c r="T2885" t="s">
        <v>71</v>
      </c>
    </row>
    <row r="2886" spans="1:20" x14ac:dyDescent="0.3">
      <c r="A2886" t="s">
        <v>3919</v>
      </c>
      <c r="B2886" t="s">
        <v>3906</v>
      </c>
      <c r="C2886">
        <v>4.5</v>
      </c>
      <c r="D2886">
        <f t="shared" si="315"/>
        <v>5</v>
      </c>
      <c r="E2886">
        <v>10859051</v>
      </c>
      <c r="F2886" t="s">
        <v>39</v>
      </c>
      <c r="G2886">
        <f t="shared" si="316"/>
        <v>1000</v>
      </c>
      <c r="H2886" s="3" t="s">
        <v>430</v>
      </c>
      <c r="I2886" t="str">
        <f t="shared" si="317"/>
        <v>1000000000+</v>
      </c>
      <c r="J2886" s="1">
        <f t="shared" si="318"/>
        <v>1000000000</v>
      </c>
      <c r="K2886" t="s">
        <v>17</v>
      </c>
      <c r="L2886" s="2">
        <v>0</v>
      </c>
      <c r="M2886" s="1">
        <f t="shared" si="319"/>
        <v>0</v>
      </c>
      <c r="N2886" t="s">
        <v>18</v>
      </c>
      <c r="O2886" t="s">
        <v>3907</v>
      </c>
      <c r="P2886" t="s">
        <v>2864</v>
      </c>
      <c r="Q2886" t="str">
        <f t="shared" si="320"/>
        <v>2018</v>
      </c>
      <c r="R2886" t="str">
        <f t="shared" si="321"/>
        <v>August</v>
      </c>
      <c r="S2886" t="s">
        <v>39</v>
      </c>
      <c r="T2886" t="s">
        <v>39</v>
      </c>
    </row>
    <row r="2887" spans="1:20" x14ac:dyDescent="0.3">
      <c r="A2887" t="s">
        <v>3980</v>
      </c>
      <c r="B2887" t="s">
        <v>3906</v>
      </c>
      <c r="C2887">
        <v>4.4000000000000004</v>
      </c>
      <c r="D2887">
        <f t="shared" si="315"/>
        <v>5</v>
      </c>
      <c r="E2887">
        <v>70189</v>
      </c>
      <c r="F2887" t="s">
        <v>435</v>
      </c>
      <c r="G2887">
        <f t="shared" si="316"/>
        <v>13000000</v>
      </c>
      <c r="H2887" s="3" t="s">
        <v>31</v>
      </c>
      <c r="I2887" t="str">
        <f t="shared" si="317"/>
        <v>5000000+</v>
      </c>
      <c r="J2887" s="1">
        <f t="shared" si="318"/>
        <v>5000000</v>
      </c>
      <c r="K2887" t="s">
        <v>17</v>
      </c>
      <c r="L2887" s="2">
        <v>0</v>
      </c>
      <c r="M2887" s="1">
        <f t="shared" si="319"/>
        <v>0</v>
      </c>
      <c r="N2887" t="s">
        <v>37</v>
      </c>
      <c r="O2887" t="s">
        <v>3907</v>
      </c>
      <c r="P2887" t="s">
        <v>3981</v>
      </c>
      <c r="Q2887" t="str">
        <f t="shared" si="320"/>
        <v>2015</v>
      </c>
      <c r="R2887" t="str">
        <f t="shared" si="321"/>
        <v>August</v>
      </c>
      <c r="S2887" t="s">
        <v>3982</v>
      </c>
      <c r="T2887" t="s">
        <v>76</v>
      </c>
    </row>
    <row r="2888" spans="1:20" x14ac:dyDescent="0.3">
      <c r="A2888" t="s">
        <v>3983</v>
      </c>
      <c r="B2888" t="s">
        <v>3906</v>
      </c>
      <c r="C2888">
        <v>4.5999999999999996</v>
      </c>
      <c r="D2888">
        <f t="shared" si="315"/>
        <v>5</v>
      </c>
      <c r="E2888">
        <v>847159</v>
      </c>
      <c r="F2888" t="s">
        <v>110</v>
      </c>
      <c r="G2888">
        <f t="shared" si="316"/>
        <v>4200000</v>
      </c>
      <c r="H2888" s="3" t="s">
        <v>79</v>
      </c>
      <c r="I2888" t="str">
        <f t="shared" si="317"/>
        <v>10000000+</v>
      </c>
      <c r="J2888" s="1">
        <f t="shared" si="318"/>
        <v>10000000</v>
      </c>
      <c r="K2888" t="s">
        <v>17</v>
      </c>
      <c r="L2888" s="2">
        <v>0</v>
      </c>
      <c r="M2888" s="1">
        <f t="shared" si="319"/>
        <v>0</v>
      </c>
      <c r="N2888" t="s">
        <v>18</v>
      </c>
      <c r="O2888" t="s">
        <v>3907</v>
      </c>
      <c r="P2888" t="s">
        <v>3984</v>
      </c>
      <c r="Q2888" t="str">
        <f t="shared" si="320"/>
        <v>2017</v>
      </c>
      <c r="R2888" t="str">
        <f t="shared" si="321"/>
        <v>November</v>
      </c>
      <c r="S2888" t="s">
        <v>3985</v>
      </c>
      <c r="T2888" t="s">
        <v>76</v>
      </c>
    </row>
    <row r="2889" spans="1:20" x14ac:dyDescent="0.3">
      <c r="A2889" t="s">
        <v>3986</v>
      </c>
      <c r="B2889" t="s">
        <v>3906</v>
      </c>
      <c r="C2889">
        <v>4.3</v>
      </c>
      <c r="D2889">
        <f t="shared" si="315"/>
        <v>5</v>
      </c>
      <c r="E2889">
        <v>251951</v>
      </c>
      <c r="F2889" t="s">
        <v>242</v>
      </c>
      <c r="G2889">
        <f t="shared" si="316"/>
        <v>16000000</v>
      </c>
      <c r="H2889" s="3" t="s">
        <v>79</v>
      </c>
      <c r="I2889" t="str">
        <f t="shared" si="317"/>
        <v>10000000+</v>
      </c>
      <c r="J2889" s="1">
        <f t="shared" si="318"/>
        <v>10000000</v>
      </c>
      <c r="K2889" t="s">
        <v>17</v>
      </c>
      <c r="L2889" s="2">
        <v>0</v>
      </c>
      <c r="M2889" s="1">
        <f t="shared" si="319"/>
        <v>0</v>
      </c>
      <c r="N2889" t="s">
        <v>375</v>
      </c>
      <c r="O2889" t="s">
        <v>3907</v>
      </c>
      <c r="P2889" t="s">
        <v>150</v>
      </c>
      <c r="Q2889" t="str">
        <f t="shared" si="320"/>
        <v>2018</v>
      </c>
      <c r="R2889" t="str">
        <f t="shared" si="321"/>
        <v>July</v>
      </c>
      <c r="S2889" t="s">
        <v>695</v>
      </c>
      <c r="T2889" t="s">
        <v>46</v>
      </c>
    </row>
    <row r="2890" spans="1:20" x14ac:dyDescent="0.3">
      <c r="A2890" t="s">
        <v>3909</v>
      </c>
      <c r="B2890" t="s">
        <v>3906</v>
      </c>
      <c r="C2890">
        <v>4.5999999999999996</v>
      </c>
      <c r="D2890">
        <f t="shared" si="315"/>
        <v>5</v>
      </c>
      <c r="E2890">
        <v>98716</v>
      </c>
      <c r="F2890" t="s">
        <v>1417</v>
      </c>
      <c r="G2890">
        <f t="shared" si="316"/>
        <v>59000000</v>
      </c>
      <c r="H2890" s="3" t="s">
        <v>31</v>
      </c>
      <c r="I2890" t="str">
        <f t="shared" si="317"/>
        <v>5000000+</v>
      </c>
      <c r="J2890" s="1">
        <f t="shared" si="318"/>
        <v>5000000</v>
      </c>
      <c r="K2890" t="s">
        <v>17</v>
      </c>
      <c r="L2890" s="2">
        <v>0</v>
      </c>
      <c r="M2890" s="1">
        <f t="shared" si="319"/>
        <v>0</v>
      </c>
      <c r="N2890" t="s">
        <v>18</v>
      </c>
      <c r="O2890" t="s">
        <v>3907</v>
      </c>
      <c r="P2890" t="s">
        <v>32</v>
      </c>
      <c r="Q2890" t="str">
        <f t="shared" si="320"/>
        <v>2018</v>
      </c>
      <c r="R2890" t="str">
        <f t="shared" si="321"/>
        <v>August</v>
      </c>
      <c r="S2890" t="s">
        <v>3910</v>
      </c>
      <c r="T2890" t="s">
        <v>245</v>
      </c>
    </row>
    <row r="2891" spans="1:20" x14ac:dyDescent="0.3">
      <c r="A2891" t="s">
        <v>4021</v>
      </c>
      <c r="B2891" t="s">
        <v>3906</v>
      </c>
      <c r="C2891">
        <v>4.0999999999999996</v>
      </c>
      <c r="D2891">
        <f t="shared" si="315"/>
        <v>5</v>
      </c>
      <c r="E2891">
        <v>43296</v>
      </c>
      <c r="F2891" t="s">
        <v>39</v>
      </c>
      <c r="G2891">
        <f t="shared" si="316"/>
        <v>1000</v>
      </c>
      <c r="H2891" s="3" t="s">
        <v>31</v>
      </c>
      <c r="I2891" t="str">
        <f t="shared" si="317"/>
        <v>5000000+</v>
      </c>
      <c r="J2891" s="1">
        <f t="shared" si="318"/>
        <v>5000000</v>
      </c>
      <c r="K2891" t="s">
        <v>17</v>
      </c>
      <c r="L2891" s="2">
        <v>0</v>
      </c>
      <c r="M2891" s="1">
        <f t="shared" si="319"/>
        <v>0</v>
      </c>
      <c r="N2891" t="s">
        <v>18</v>
      </c>
      <c r="O2891" t="s">
        <v>3907</v>
      </c>
      <c r="P2891" t="s">
        <v>61</v>
      </c>
      <c r="Q2891" t="str">
        <f t="shared" si="320"/>
        <v>2017</v>
      </c>
      <c r="R2891" t="str">
        <f t="shared" si="321"/>
        <v>September</v>
      </c>
      <c r="S2891" t="s">
        <v>39</v>
      </c>
      <c r="T2891" t="s">
        <v>39</v>
      </c>
    </row>
    <row r="2892" spans="1:20" x14ac:dyDescent="0.3">
      <c r="A2892" t="s">
        <v>4022</v>
      </c>
      <c r="B2892" t="s">
        <v>3906</v>
      </c>
      <c r="C2892">
        <v>4</v>
      </c>
      <c r="D2892">
        <f t="shared" si="315"/>
        <v>4</v>
      </c>
      <c r="E2892">
        <v>130081</v>
      </c>
      <c r="F2892" t="s">
        <v>48</v>
      </c>
      <c r="G2892">
        <f t="shared" si="316"/>
        <v>5600000</v>
      </c>
      <c r="H2892" s="3" t="s">
        <v>79</v>
      </c>
      <c r="I2892" t="str">
        <f t="shared" si="317"/>
        <v>10000000+</v>
      </c>
      <c r="J2892" s="1">
        <f t="shared" si="318"/>
        <v>10000000</v>
      </c>
      <c r="K2892" t="s">
        <v>17</v>
      </c>
      <c r="L2892" s="2">
        <v>0</v>
      </c>
      <c r="M2892" s="1">
        <f t="shared" si="319"/>
        <v>0</v>
      </c>
      <c r="N2892" t="s">
        <v>18</v>
      </c>
      <c r="O2892" t="s">
        <v>3907</v>
      </c>
      <c r="P2892" t="s">
        <v>3984</v>
      </c>
      <c r="Q2892" t="str">
        <f t="shared" si="320"/>
        <v>2017</v>
      </c>
      <c r="R2892" t="str">
        <f t="shared" si="321"/>
        <v>November</v>
      </c>
      <c r="S2892" t="s">
        <v>4023</v>
      </c>
      <c r="T2892" t="s">
        <v>76</v>
      </c>
    </row>
    <row r="2893" spans="1:20" x14ac:dyDescent="0.3">
      <c r="A2893" t="s">
        <v>4024</v>
      </c>
      <c r="B2893" t="s">
        <v>3906</v>
      </c>
      <c r="C2893">
        <v>4.3</v>
      </c>
      <c r="D2893">
        <f t="shared" si="315"/>
        <v>5</v>
      </c>
      <c r="E2893">
        <v>462152</v>
      </c>
      <c r="F2893" t="s">
        <v>575</v>
      </c>
      <c r="G2893">
        <f t="shared" si="316"/>
        <v>1500000</v>
      </c>
      <c r="H2893" s="3" t="s">
        <v>79</v>
      </c>
      <c r="I2893" t="str">
        <f t="shared" si="317"/>
        <v>10000000+</v>
      </c>
      <c r="J2893" s="1">
        <f t="shared" si="318"/>
        <v>10000000</v>
      </c>
      <c r="K2893" t="s">
        <v>17</v>
      </c>
      <c r="L2893" s="2">
        <v>0</v>
      </c>
      <c r="M2893" s="1">
        <f t="shared" si="319"/>
        <v>0</v>
      </c>
      <c r="N2893" t="s">
        <v>18</v>
      </c>
      <c r="O2893" t="s">
        <v>3907</v>
      </c>
      <c r="P2893" t="s">
        <v>4025</v>
      </c>
      <c r="Q2893" t="str">
        <f t="shared" si="320"/>
        <v>2015</v>
      </c>
      <c r="R2893" t="str">
        <f t="shared" si="321"/>
        <v>October</v>
      </c>
      <c r="S2893" t="s">
        <v>689</v>
      </c>
      <c r="T2893" t="s">
        <v>39</v>
      </c>
    </row>
    <row r="2894" spans="1:20" x14ac:dyDescent="0.3">
      <c r="A2894" t="s">
        <v>4026</v>
      </c>
      <c r="B2894" t="s">
        <v>3906</v>
      </c>
      <c r="C2894">
        <v>4.2</v>
      </c>
      <c r="D2894">
        <f t="shared" si="315"/>
        <v>5</v>
      </c>
      <c r="E2894">
        <v>140917</v>
      </c>
      <c r="F2894" t="s">
        <v>215</v>
      </c>
      <c r="G2894">
        <f t="shared" si="316"/>
        <v>5700000</v>
      </c>
      <c r="H2894" s="3" t="s">
        <v>79</v>
      </c>
      <c r="I2894" t="str">
        <f t="shared" si="317"/>
        <v>10000000+</v>
      </c>
      <c r="J2894" s="1">
        <f t="shared" si="318"/>
        <v>10000000</v>
      </c>
      <c r="K2894" t="s">
        <v>17</v>
      </c>
      <c r="L2894" s="2">
        <v>0</v>
      </c>
      <c r="M2894" s="1">
        <f t="shared" si="319"/>
        <v>0</v>
      </c>
      <c r="N2894" t="s">
        <v>18</v>
      </c>
      <c r="O2894" t="s">
        <v>3907</v>
      </c>
      <c r="P2894" t="s">
        <v>1519</v>
      </c>
      <c r="Q2894" t="str">
        <f t="shared" si="320"/>
        <v>2018</v>
      </c>
      <c r="R2894" t="str">
        <f t="shared" si="321"/>
        <v>June</v>
      </c>
      <c r="S2894" t="s">
        <v>4027</v>
      </c>
      <c r="T2894" t="s">
        <v>76</v>
      </c>
    </row>
    <row r="2895" spans="1:20" x14ac:dyDescent="0.3">
      <c r="A2895" t="s">
        <v>4028</v>
      </c>
      <c r="B2895" t="s">
        <v>3906</v>
      </c>
      <c r="C2895">
        <v>4</v>
      </c>
      <c r="D2895">
        <f t="shared" si="315"/>
        <v>4</v>
      </c>
      <c r="E2895">
        <v>88860</v>
      </c>
      <c r="F2895" t="s">
        <v>129</v>
      </c>
      <c r="G2895">
        <f t="shared" si="316"/>
        <v>6100000</v>
      </c>
      <c r="H2895" s="3" t="s">
        <v>31</v>
      </c>
      <c r="I2895" t="str">
        <f t="shared" si="317"/>
        <v>5000000+</v>
      </c>
      <c r="J2895" s="1">
        <f t="shared" si="318"/>
        <v>5000000</v>
      </c>
      <c r="K2895" t="s">
        <v>17</v>
      </c>
      <c r="L2895" s="2">
        <v>0</v>
      </c>
      <c r="M2895" s="1">
        <f t="shared" si="319"/>
        <v>0</v>
      </c>
      <c r="N2895" t="s">
        <v>18</v>
      </c>
      <c r="O2895" t="s">
        <v>3907</v>
      </c>
      <c r="P2895" t="s">
        <v>4029</v>
      </c>
      <c r="Q2895" t="str">
        <f t="shared" si="320"/>
        <v>2017</v>
      </c>
      <c r="R2895" t="str">
        <f t="shared" si="321"/>
        <v>April</v>
      </c>
      <c r="S2895" t="s">
        <v>4030</v>
      </c>
      <c r="T2895" t="s">
        <v>51</v>
      </c>
    </row>
    <row r="2896" spans="1:20" x14ac:dyDescent="0.3">
      <c r="A2896" t="s">
        <v>4031</v>
      </c>
      <c r="B2896" t="s">
        <v>3906</v>
      </c>
      <c r="C2896">
        <v>4.0999999999999996</v>
      </c>
      <c r="D2896">
        <f t="shared" si="315"/>
        <v>5</v>
      </c>
      <c r="E2896">
        <v>49211</v>
      </c>
      <c r="F2896" t="s">
        <v>1311</v>
      </c>
      <c r="G2896">
        <f t="shared" si="316"/>
        <v>1900000</v>
      </c>
      <c r="H2896" s="3" t="s">
        <v>56</v>
      </c>
      <c r="I2896" t="str">
        <f t="shared" si="317"/>
        <v>1000000+</v>
      </c>
      <c r="J2896" s="1">
        <f t="shared" si="318"/>
        <v>1000000</v>
      </c>
      <c r="K2896" t="s">
        <v>17</v>
      </c>
      <c r="L2896" s="2">
        <v>0</v>
      </c>
      <c r="M2896" s="1">
        <f t="shared" si="319"/>
        <v>0</v>
      </c>
      <c r="N2896" t="s">
        <v>18</v>
      </c>
      <c r="O2896" t="s">
        <v>3907</v>
      </c>
      <c r="P2896" t="s">
        <v>1255</v>
      </c>
      <c r="Q2896" t="str">
        <f t="shared" si="320"/>
        <v>2017</v>
      </c>
      <c r="R2896" t="str">
        <f t="shared" si="321"/>
        <v>January</v>
      </c>
      <c r="S2896" t="s">
        <v>4032</v>
      </c>
      <c r="T2896" t="s">
        <v>465</v>
      </c>
    </row>
    <row r="2897" spans="1:20" x14ac:dyDescent="0.3">
      <c r="A2897" t="s">
        <v>4033</v>
      </c>
      <c r="B2897" t="s">
        <v>3906</v>
      </c>
      <c r="C2897">
        <v>4.0999999999999996</v>
      </c>
      <c r="D2897">
        <f t="shared" si="315"/>
        <v>5</v>
      </c>
      <c r="E2897">
        <v>351254</v>
      </c>
      <c r="F2897" t="s">
        <v>477</v>
      </c>
      <c r="G2897">
        <f t="shared" si="316"/>
        <v>4000000</v>
      </c>
      <c r="H2897" s="3" t="s">
        <v>79</v>
      </c>
      <c r="I2897" t="str">
        <f t="shared" si="317"/>
        <v>10000000+</v>
      </c>
      <c r="J2897" s="1">
        <f t="shared" si="318"/>
        <v>10000000</v>
      </c>
      <c r="K2897" t="s">
        <v>17</v>
      </c>
      <c r="L2897" s="2">
        <v>0</v>
      </c>
      <c r="M2897" s="1">
        <f t="shared" si="319"/>
        <v>0</v>
      </c>
      <c r="N2897" t="s">
        <v>18</v>
      </c>
      <c r="O2897" t="s">
        <v>3907</v>
      </c>
      <c r="P2897" t="s">
        <v>456</v>
      </c>
      <c r="Q2897" t="str">
        <f t="shared" si="320"/>
        <v>2018</v>
      </c>
      <c r="R2897" t="str">
        <f t="shared" si="321"/>
        <v>June</v>
      </c>
      <c r="S2897" t="s">
        <v>4034</v>
      </c>
      <c r="T2897" t="s">
        <v>40</v>
      </c>
    </row>
    <row r="2898" spans="1:20" x14ac:dyDescent="0.3">
      <c r="A2898" t="s">
        <v>4035</v>
      </c>
      <c r="B2898" t="s">
        <v>3906</v>
      </c>
      <c r="C2898">
        <v>4</v>
      </c>
      <c r="D2898">
        <f t="shared" si="315"/>
        <v>4</v>
      </c>
      <c r="E2898">
        <v>157506</v>
      </c>
      <c r="F2898" t="s">
        <v>1340</v>
      </c>
      <c r="G2898">
        <f t="shared" si="316"/>
        <v>47000000</v>
      </c>
      <c r="H2898" s="3" t="s">
        <v>79</v>
      </c>
      <c r="I2898" t="str">
        <f t="shared" si="317"/>
        <v>10000000+</v>
      </c>
      <c r="J2898" s="1">
        <f t="shared" si="318"/>
        <v>10000000</v>
      </c>
      <c r="K2898" t="s">
        <v>17</v>
      </c>
      <c r="L2898" s="2">
        <v>0</v>
      </c>
      <c r="M2898" s="1">
        <f t="shared" si="319"/>
        <v>0</v>
      </c>
      <c r="N2898" t="s">
        <v>18</v>
      </c>
      <c r="O2898" t="s">
        <v>3907</v>
      </c>
      <c r="P2898" t="s">
        <v>350</v>
      </c>
      <c r="Q2898" t="str">
        <f t="shared" si="320"/>
        <v>2018</v>
      </c>
      <c r="R2898" t="str">
        <f t="shared" si="321"/>
        <v>May</v>
      </c>
      <c r="S2898" t="s">
        <v>1323</v>
      </c>
      <c r="T2898" t="s">
        <v>245</v>
      </c>
    </row>
    <row r="2899" spans="1:20" x14ac:dyDescent="0.3">
      <c r="A2899" t="s">
        <v>4036</v>
      </c>
      <c r="B2899" t="s">
        <v>3906</v>
      </c>
      <c r="C2899">
        <v>4.3</v>
      </c>
      <c r="D2899">
        <f t="shared" si="315"/>
        <v>5</v>
      </c>
      <c r="E2899">
        <v>1871416</v>
      </c>
      <c r="F2899" t="s">
        <v>39</v>
      </c>
      <c r="G2899">
        <f t="shared" si="316"/>
        <v>1000</v>
      </c>
      <c r="H2899" s="3" t="s">
        <v>403</v>
      </c>
      <c r="I2899" t="str">
        <f t="shared" si="317"/>
        <v>100000000+</v>
      </c>
      <c r="J2899" s="1">
        <f t="shared" si="318"/>
        <v>100000000</v>
      </c>
      <c r="K2899" t="s">
        <v>17</v>
      </c>
      <c r="L2899" s="2">
        <v>0</v>
      </c>
      <c r="M2899" s="1">
        <f t="shared" si="319"/>
        <v>0</v>
      </c>
      <c r="N2899" t="s">
        <v>18</v>
      </c>
      <c r="O2899" t="s">
        <v>3907</v>
      </c>
      <c r="P2899" t="s">
        <v>2772</v>
      </c>
      <c r="Q2899" t="str">
        <f t="shared" si="320"/>
        <v>2017</v>
      </c>
      <c r="R2899" t="str">
        <f t="shared" si="321"/>
        <v>December</v>
      </c>
      <c r="S2899" t="s">
        <v>39</v>
      </c>
      <c r="T2899" t="s">
        <v>39</v>
      </c>
    </row>
    <row r="2900" spans="1:20" x14ac:dyDescent="0.3">
      <c r="A2900" t="s">
        <v>3976</v>
      </c>
      <c r="B2900" t="s">
        <v>3906</v>
      </c>
      <c r="C2900">
        <v>4.3</v>
      </c>
      <c r="D2900">
        <f t="shared" si="315"/>
        <v>5</v>
      </c>
      <c r="E2900">
        <v>116880</v>
      </c>
      <c r="F2900" t="s">
        <v>1307</v>
      </c>
      <c r="G2900">
        <f t="shared" si="316"/>
        <v>2000000</v>
      </c>
      <c r="H2900" s="3" t="s">
        <v>79</v>
      </c>
      <c r="I2900" t="str">
        <f t="shared" si="317"/>
        <v>10000000+</v>
      </c>
      <c r="J2900" s="1">
        <f t="shared" si="318"/>
        <v>10000000</v>
      </c>
      <c r="K2900" t="s">
        <v>17</v>
      </c>
      <c r="L2900" s="2">
        <v>0</v>
      </c>
      <c r="M2900" s="1">
        <f t="shared" si="319"/>
        <v>0</v>
      </c>
      <c r="N2900" t="s">
        <v>18</v>
      </c>
      <c r="O2900" t="s">
        <v>3907</v>
      </c>
      <c r="P2900" t="s">
        <v>2295</v>
      </c>
      <c r="Q2900" t="str">
        <f t="shared" si="320"/>
        <v>2018</v>
      </c>
      <c r="R2900" t="str">
        <f t="shared" si="321"/>
        <v>April</v>
      </c>
      <c r="S2900" t="s">
        <v>3977</v>
      </c>
      <c r="T2900" t="s">
        <v>22</v>
      </c>
    </row>
    <row r="2901" spans="1:20" x14ac:dyDescent="0.3">
      <c r="A2901" t="s">
        <v>3987</v>
      </c>
      <c r="B2901" t="s">
        <v>3906</v>
      </c>
      <c r="C2901">
        <v>4.2</v>
      </c>
      <c r="D2901">
        <f t="shared" si="315"/>
        <v>5</v>
      </c>
      <c r="E2901">
        <v>240475</v>
      </c>
      <c r="F2901" t="s">
        <v>409</v>
      </c>
      <c r="G2901">
        <f t="shared" si="316"/>
        <v>9500000</v>
      </c>
      <c r="H2901" s="3" t="s">
        <v>79</v>
      </c>
      <c r="I2901" t="str">
        <f t="shared" si="317"/>
        <v>10000000+</v>
      </c>
      <c r="J2901" s="1">
        <f t="shared" si="318"/>
        <v>10000000</v>
      </c>
      <c r="K2901" t="s">
        <v>17</v>
      </c>
      <c r="L2901" s="2">
        <v>0</v>
      </c>
      <c r="M2901" s="1">
        <f t="shared" si="319"/>
        <v>0</v>
      </c>
      <c r="N2901" t="s">
        <v>18</v>
      </c>
      <c r="O2901" t="s">
        <v>3907</v>
      </c>
      <c r="P2901" t="s">
        <v>3032</v>
      </c>
      <c r="Q2901" t="str">
        <f t="shared" si="320"/>
        <v>2017</v>
      </c>
      <c r="R2901" t="str">
        <f t="shared" si="321"/>
        <v>November</v>
      </c>
      <c r="S2901">
        <v>3.8</v>
      </c>
      <c r="T2901" t="s">
        <v>76</v>
      </c>
    </row>
    <row r="2902" spans="1:20" x14ac:dyDescent="0.3">
      <c r="A2902" t="s">
        <v>4037</v>
      </c>
      <c r="B2902" t="s">
        <v>3906</v>
      </c>
      <c r="C2902">
        <v>4.5</v>
      </c>
      <c r="D2902">
        <f t="shared" si="315"/>
        <v>5</v>
      </c>
      <c r="E2902">
        <v>420973</v>
      </c>
      <c r="F2902" t="s">
        <v>39</v>
      </c>
      <c r="G2902">
        <f t="shared" si="316"/>
        <v>1000</v>
      </c>
      <c r="H2902" s="3" t="s">
        <v>79</v>
      </c>
      <c r="I2902" t="str">
        <f t="shared" si="317"/>
        <v>10000000+</v>
      </c>
      <c r="J2902" s="1">
        <f t="shared" si="318"/>
        <v>10000000</v>
      </c>
      <c r="K2902" t="s">
        <v>17</v>
      </c>
      <c r="L2902" s="2">
        <v>0</v>
      </c>
      <c r="M2902" s="1">
        <f t="shared" si="319"/>
        <v>0</v>
      </c>
      <c r="N2902" t="s">
        <v>18</v>
      </c>
      <c r="O2902" t="s">
        <v>3907</v>
      </c>
      <c r="P2902" t="s">
        <v>153</v>
      </c>
      <c r="Q2902" t="str">
        <f t="shared" si="320"/>
        <v>2018</v>
      </c>
      <c r="R2902" t="str">
        <f t="shared" si="321"/>
        <v>August</v>
      </c>
      <c r="S2902" t="s">
        <v>39</v>
      </c>
      <c r="T2902" t="s">
        <v>39</v>
      </c>
    </row>
    <row r="2903" spans="1:20" x14ac:dyDescent="0.3">
      <c r="A2903" t="s">
        <v>4038</v>
      </c>
      <c r="B2903" t="s">
        <v>3906</v>
      </c>
      <c r="C2903">
        <v>4</v>
      </c>
      <c r="D2903">
        <f t="shared" si="315"/>
        <v>4</v>
      </c>
      <c r="E2903">
        <v>34753</v>
      </c>
      <c r="F2903" t="s">
        <v>364</v>
      </c>
      <c r="G2903">
        <f t="shared" si="316"/>
        <v>22000000</v>
      </c>
      <c r="H2903" s="3" t="s">
        <v>56</v>
      </c>
      <c r="I2903" t="str">
        <f t="shared" si="317"/>
        <v>1000000+</v>
      </c>
      <c r="J2903" s="1">
        <f t="shared" si="318"/>
        <v>1000000</v>
      </c>
      <c r="K2903" t="s">
        <v>17</v>
      </c>
      <c r="L2903" s="2">
        <v>0</v>
      </c>
      <c r="M2903" s="1">
        <f t="shared" si="319"/>
        <v>0</v>
      </c>
      <c r="N2903" t="s">
        <v>18</v>
      </c>
      <c r="O2903" t="s">
        <v>3907</v>
      </c>
      <c r="P2903" t="s">
        <v>66</v>
      </c>
      <c r="Q2903" t="str">
        <f t="shared" si="320"/>
        <v>2018</v>
      </c>
      <c r="R2903" t="str">
        <f t="shared" si="321"/>
        <v>July</v>
      </c>
      <c r="S2903" t="s">
        <v>4039</v>
      </c>
      <c r="T2903" t="s">
        <v>40</v>
      </c>
    </row>
    <row r="2904" spans="1:20" x14ac:dyDescent="0.3">
      <c r="A2904" t="s">
        <v>4040</v>
      </c>
      <c r="B2904" t="s">
        <v>3906</v>
      </c>
      <c r="C2904">
        <v>4.4000000000000004</v>
      </c>
      <c r="D2904">
        <f t="shared" si="315"/>
        <v>5</v>
      </c>
      <c r="E2904">
        <v>635846</v>
      </c>
      <c r="F2904" t="s">
        <v>24</v>
      </c>
      <c r="G2904">
        <f t="shared" si="316"/>
        <v>14000000</v>
      </c>
      <c r="H2904" s="3" t="s">
        <v>36</v>
      </c>
      <c r="I2904" t="str">
        <f t="shared" si="317"/>
        <v>50000000+</v>
      </c>
      <c r="J2904" s="1">
        <f t="shared" si="318"/>
        <v>50000000</v>
      </c>
      <c r="K2904" t="s">
        <v>17</v>
      </c>
      <c r="L2904" s="2">
        <v>0</v>
      </c>
      <c r="M2904" s="1">
        <f t="shared" si="319"/>
        <v>0</v>
      </c>
      <c r="N2904" t="s">
        <v>18</v>
      </c>
      <c r="O2904" t="s">
        <v>3907</v>
      </c>
      <c r="P2904" t="s">
        <v>691</v>
      </c>
      <c r="Q2904" t="str">
        <f t="shared" si="320"/>
        <v>2018</v>
      </c>
      <c r="R2904" t="str">
        <f t="shared" si="321"/>
        <v>May</v>
      </c>
      <c r="S2904" t="s">
        <v>4041</v>
      </c>
      <c r="T2904" t="s">
        <v>76</v>
      </c>
    </row>
    <row r="2905" spans="1:20" x14ac:dyDescent="0.3">
      <c r="A2905" t="s">
        <v>4042</v>
      </c>
      <c r="B2905" t="s">
        <v>3906</v>
      </c>
      <c r="C2905">
        <v>4.0999999999999996</v>
      </c>
      <c r="D2905">
        <f t="shared" si="315"/>
        <v>5</v>
      </c>
      <c r="E2905">
        <v>78140</v>
      </c>
      <c r="F2905" t="s">
        <v>168</v>
      </c>
      <c r="G2905">
        <f t="shared" si="316"/>
        <v>10000000</v>
      </c>
      <c r="H2905" s="3" t="s">
        <v>31</v>
      </c>
      <c r="I2905" t="str">
        <f t="shared" si="317"/>
        <v>5000000+</v>
      </c>
      <c r="J2905" s="1">
        <f t="shared" si="318"/>
        <v>5000000</v>
      </c>
      <c r="K2905" t="s">
        <v>17</v>
      </c>
      <c r="L2905" s="2">
        <v>0</v>
      </c>
      <c r="M2905" s="1">
        <f t="shared" si="319"/>
        <v>0</v>
      </c>
      <c r="N2905" t="s">
        <v>18</v>
      </c>
      <c r="O2905" t="s">
        <v>3907</v>
      </c>
      <c r="P2905" t="s">
        <v>4043</v>
      </c>
      <c r="Q2905" t="str">
        <f t="shared" si="320"/>
        <v>2018</v>
      </c>
      <c r="R2905" t="str">
        <f t="shared" si="321"/>
        <v>February</v>
      </c>
      <c r="S2905" t="s">
        <v>1331</v>
      </c>
      <c r="T2905" t="s">
        <v>22</v>
      </c>
    </row>
    <row r="2906" spans="1:20" x14ac:dyDescent="0.3">
      <c r="A2906" t="s">
        <v>3993</v>
      </c>
      <c r="B2906" t="s">
        <v>3906</v>
      </c>
      <c r="C2906">
        <v>4.4000000000000004</v>
      </c>
      <c r="D2906">
        <f t="shared" si="315"/>
        <v>5</v>
      </c>
      <c r="E2906">
        <v>2418135</v>
      </c>
      <c r="F2906" t="s">
        <v>39</v>
      </c>
      <c r="G2906">
        <f t="shared" si="316"/>
        <v>1000</v>
      </c>
      <c r="H2906" s="3" t="s">
        <v>403</v>
      </c>
      <c r="I2906" t="str">
        <f t="shared" si="317"/>
        <v>100000000+</v>
      </c>
      <c r="J2906" s="1">
        <f t="shared" si="318"/>
        <v>100000000</v>
      </c>
      <c r="K2906" t="s">
        <v>17</v>
      </c>
      <c r="L2906" s="2">
        <v>0</v>
      </c>
      <c r="M2906" s="1">
        <f t="shared" si="319"/>
        <v>0</v>
      </c>
      <c r="N2906" t="s">
        <v>18</v>
      </c>
      <c r="O2906" t="s">
        <v>3907</v>
      </c>
      <c r="P2906" t="s">
        <v>112</v>
      </c>
      <c r="Q2906" t="str">
        <f t="shared" si="320"/>
        <v>2018</v>
      </c>
      <c r="R2906" t="str">
        <f t="shared" si="321"/>
        <v>July</v>
      </c>
      <c r="S2906" t="s">
        <v>39</v>
      </c>
      <c r="T2906" t="s">
        <v>39</v>
      </c>
    </row>
    <row r="2907" spans="1:20" x14ac:dyDescent="0.3">
      <c r="A2907" t="s">
        <v>4044</v>
      </c>
      <c r="B2907" t="s">
        <v>3906</v>
      </c>
      <c r="C2907">
        <v>4.3</v>
      </c>
      <c r="D2907">
        <f t="shared" si="315"/>
        <v>5</v>
      </c>
      <c r="E2907">
        <v>244371</v>
      </c>
      <c r="F2907" t="s">
        <v>39</v>
      </c>
      <c r="G2907">
        <f t="shared" si="316"/>
        <v>1000</v>
      </c>
      <c r="H2907" s="3" t="s">
        <v>79</v>
      </c>
      <c r="I2907" t="str">
        <f t="shared" si="317"/>
        <v>10000000+</v>
      </c>
      <c r="J2907" s="1">
        <f t="shared" si="318"/>
        <v>10000000</v>
      </c>
      <c r="K2907" t="s">
        <v>17</v>
      </c>
      <c r="L2907" s="2">
        <v>0</v>
      </c>
      <c r="M2907" s="1">
        <f t="shared" si="319"/>
        <v>0</v>
      </c>
      <c r="N2907" t="s">
        <v>18</v>
      </c>
      <c r="O2907" t="s">
        <v>3907</v>
      </c>
      <c r="P2907" t="s">
        <v>704</v>
      </c>
      <c r="Q2907" t="str">
        <f t="shared" si="320"/>
        <v>2018</v>
      </c>
      <c r="R2907" t="str">
        <f t="shared" si="321"/>
        <v>July</v>
      </c>
      <c r="S2907" t="s">
        <v>39</v>
      </c>
      <c r="T2907" t="s">
        <v>39</v>
      </c>
    </row>
    <row r="2908" spans="1:20" x14ac:dyDescent="0.3">
      <c r="A2908" t="s">
        <v>4045</v>
      </c>
      <c r="B2908" t="s">
        <v>3906</v>
      </c>
      <c r="C2908">
        <v>4.3</v>
      </c>
      <c r="D2908">
        <f t="shared" si="315"/>
        <v>5</v>
      </c>
      <c r="E2908">
        <v>12865</v>
      </c>
      <c r="F2908" t="s">
        <v>1149</v>
      </c>
      <c r="G2908">
        <f t="shared" si="316"/>
        <v>6900000</v>
      </c>
      <c r="H2908" s="3" t="s">
        <v>43</v>
      </c>
      <c r="I2908" t="str">
        <f t="shared" si="317"/>
        <v>100000+</v>
      </c>
      <c r="J2908" s="1">
        <f t="shared" si="318"/>
        <v>100000</v>
      </c>
      <c r="K2908" t="s">
        <v>596</v>
      </c>
      <c r="L2908" s="2" t="s">
        <v>943</v>
      </c>
      <c r="M2908" s="1">
        <f t="shared" si="319"/>
        <v>2.99</v>
      </c>
      <c r="N2908" t="s">
        <v>18</v>
      </c>
      <c r="O2908" t="s">
        <v>3907</v>
      </c>
      <c r="P2908" t="s">
        <v>4046</v>
      </c>
      <c r="Q2908" t="str">
        <f t="shared" si="320"/>
        <v>2014</v>
      </c>
      <c r="R2908" t="str">
        <f t="shared" si="321"/>
        <v>November</v>
      </c>
      <c r="S2908">
        <v>4.7</v>
      </c>
      <c r="T2908" t="s">
        <v>211</v>
      </c>
    </row>
    <row r="2909" spans="1:20" x14ac:dyDescent="0.3">
      <c r="A2909" t="s">
        <v>4047</v>
      </c>
      <c r="B2909" t="s">
        <v>3906</v>
      </c>
      <c r="C2909">
        <v>4.2</v>
      </c>
      <c r="D2909">
        <f t="shared" si="315"/>
        <v>5</v>
      </c>
      <c r="E2909">
        <v>215343</v>
      </c>
      <c r="F2909" t="s">
        <v>903</v>
      </c>
      <c r="G2909">
        <f t="shared" si="316"/>
        <v>44000000</v>
      </c>
      <c r="H2909" s="3" t="s">
        <v>79</v>
      </c>
      <c r="I2909" t="str">
        <f t="shared" si="317"/>
        <v>10000000+</v>
      </c>
      <c r="J2909" s="1">
        <f t="shared" si="318"/>
        <v>10000000</v>
      </c>
      <c r="K2909" t="s">
        <v>17</v>
      </c>
      <c r="L2909" s="2">
        <v>0</v>
      </c>
      <c r="M2909" s="1">
        <f t="shared" si="319"/>
        <v>0</v>
      </c>
      <c r="N2909" t="s">
        <v>18</v>
      </c>
      <c r="O2909" t="s">
        <v>3907</v>
      </c>
      <c r="P2909" t="s">
        <v>156</v>
      </c>
      <c r="Q2909" t="str">
        <f t="shared" si="320"/>
        <v>2018</v>
      </c>
      <c r="R2909" t="str">
        <f t="shared" si="321"/>
        <v>July</v>
      </c>
      <c r="S2909" t="s">
        <v>4048</v>
      </c>
      <c r="T2909" t="s">
        <v>22</v>
      </c>
    </row>
    <row r="2910" spans="1:20" x14ac:dyDescent="0.3">
      <c r="A2910" t="s">
        <v>4049</v>
      </c>
      <c r="B2910" t="s">
        <v>3906</v>
      </c>
      <c r="C2910">
        <v>4.3</v>
      </c>
      <c r="D2910">
        <f t="shared" si="315"/>
        <v>5</v>
      </c>
      <c r="E2910">
        <v>6120977</v>
      </c>
      <c r="F2910" t="s">
        <v>39</v>
      </c>
      <c r="G2910">
        <f t="shared" si="316"/>
        <v>1000</v>
      </c>
      <c r="H2910" s="3" t="s">
        <v>403</v>
      </c>
      <c r="I2910" t="str">
        <f t="shared" si="317"/>
        <v>100000000+</v>
      </c>
      <c r="J2910" s="1">
        <f t="shared" si="318"/>
        <v>100000000</v>
      </c>
      <c r="K2910" t="s">
        <v>17</v>
      </c>
      <c r="L2910" s="2">
        <v>0</v>
      </c>
      <c r="M2910" s="1">
        <f t="shared" si="319"/>
        <v>0</v>
      </c>
      <c r="N2910" t="s">
        <v>18</v>
      </c>
      <c r="O2910" t="s">
        <v>3907</v>
      </c>
      <c r="P2910" t="s">
        <v>423</v>
      </c>
      <c r="Q2910" t="str">
        <f t="shared" si="320"/>
        <v>2018</v>
      </c>
      <c r="R2910" t="str">
        <f t="shared" si="321"/>
        <v>June</v>
      </c>
      <c r="S2910" t="s">
        <v>4050</v>
      </c>
      <c r="T2910" t="s">
        <v>39</v>
      </c>
    </row>
    <row r="2911" spans="1:20" x14ac:dyDescent="0.3">
      <c r="A2911" t="s">
        <v>4001</v>
      </c>
      <c r="B2911" t="s">
        <v>3906</v>
      </c>
      <c r="C2911">
        <v>4.4000000000000004</v>
      </c>
      <c r="D2911">
        <f t="shared" si="315"/>
        <v>5</v>
      </c>
      <c r="E2911">
        <v>3368646</v>
      </c>
      <c r="F2911" t="s">
        <v>39</v>
      </c>
      <c r="G2911">
        <f t="shared" si="316"/>
        <v>1000</v>
      </c>
      <c r="H2911" s="3" t="s">
        <v>403</v>
      </c>
      <c r="I2911" t="str">
        <f t="shared" si="317"/>
        <v>100000000+</v>
      </c>
      <c r="J2911" s="1">
        <f t="shared" si="318"/>
        <v>100000000</v>
      </c>
      <c r="K2911" t="s">
        <v>17</v>
      </c>
      <c r="L2911" s="2">
        <v>0</v>
      </c>
      <c r="M2911" s="1">
        <f t="shared" si="319"/>
        <v>0</v>
      </c>
      <c r="N2911" t="s">
        <v>18</v>
      </c>
      <c r="O2911" t="s">
        <v>3907</v>
      </c>
      <c r="P2911" t="s">
        <v>237</v>
      </c>
      <c r="Q2911" t="str">
        <f t="shared" si="320"/>
        <v>2018</v>
      </c>
      <c r="R2911" t="str">
        <f t="shared" si="321"/>
        <v>July</v>
      </c>
      <c r="S2911">
        <v>4.47</v>
      </c>
      <c r="T2911" t="s">
        <v>22</v>
      </c>
    </row>
    <row r="2912" spans="1:20" x14ac:dyDescent="0.3">
      <c r="A2912" t="s">
        <v>4051</v>
      </c>
      <c r="B2912" t="s">
        <v>3906</v>
      </c>
      <c r="C2912">
        <v>4.4000000000000004</v>
      </c>
      <c r="D2912">
        <f t="shared" si="315"/>
        <v>5</v>
      </c>
      <c r="E2912">
        <v>753115</v>
      </c>
      <c r="F2912" t="s">
        <v>39</v>
      </c>
      <c r="G2912">
        <f t="shared" si="316"/>
        <v>1000</v>
      </c>
      <c r="H2912" s="3" t="s">
        <v>36</v>
      </c>
      <c r="I2912" t="str">
        <f t="shared" si="317"/>
        <v>50000000+</v>
      </c>
      <c r="J2912" s="1">
        <f t="shared" si="318"/>
        <v>50000000</v>
      </c>
      <c r="K2912" t="s">
        <v>17</v>
      </c>
      <c r="L2912" s="2">
        <v>0</v>
      </c>
      <c r="M2912" s="1">
        <f t="shared" si="319"/>
        <v>0</v>
      </c>
      <c r="N2912" t="s">
        <v>18</v>
      </c>
      <c r="O2912" t="s">
        <v>3907</v>
      </c>
      <c r="P2912" t="s">
        <v>86</v>
      </c>
      <c r="Q2912" t="str">
        <f t="shared" si="320"/>
        <v>2018</v>
      </c>
      <c r="R2912" t="str">
        <f t="shared" si="321"/>
        <v>August</v>
      </c>
      <c r="S2912">
        <v>71</v>
      </c>
      <c r="T2912" t="s">
        <v>46</v>
      </c>
    </row>
    <row r="2913" spans="1:20" x14ac:dyDescent="0.3">
      <c r="A2913" t="s">
        <v>4011</v>
      </c>
      <c r="B2913" t="s">
        <v>3906</v>
      </c>
      <c r="C2913">
        <v>4.3</v>
      </c>
      <c r="D2913">
        <f t="shared" si="315"/>
        <v>5</v>
      </c>
      <c r="E2913">
        <v>4865107</v>
      </c>
      <c r="F2913" t="s">
        <v>611</v>
      </c>
      <c r="G2913">
        <f t="shared" si="316"/>
        <v>51000000</v>
      </c>
      <c r="H2913" s="3" t="s">
        <v>403</v>
      </c>
      <c r="I2913" t="str">
        <f t="shared" si="317"/>
        <v>100000000+</v>
      </c>
      <c r="J2913" s="1">
        <f t="shared" si="318"/>
        <v>100000000</v>
      </c>
      <c r="K2913" t="s">
        <v>17</v>
      </c>
      <c r="L2913" s="2">
        <v>0</v>
      </c>
      <c r="M2913" s="1">
        <f t="shared" si="319"/>
        <v>0</v>
      </c>
      <c r="N2913" t="s">
        <v>18</v>
      </c>
      <c r="O2913" t="s">
        <v>3907</v>
      </c>
      <c r="P2913" t="s">
        <v>2864</v>
      </c>
      <c r="Q2913" t="str">
        <f t="shared" si="320"/>
        <v>2018</v>
      </c>
      <c r="R2913" t="str">
        <f t="shared" si="321"/>
        <v>August</v>
      </c>
      <c r="S2913" t="s">
        <v>4012</v>
      </c>
      <c r="T2913" t="s">
        <v>22</v>
      </c>
    </row>
    <row r="2914" spans="1:20" x14ac:dyDescent="0.3">
      <c r="A2914" t="s">
        <v>4020</v>
      </c>
      <c r="B2914" t="s">
        <v>3906</v>
      </c>
      <c r="C2914">
        <v>4.4000000000000004</v>
      </c>
      <c r="D2914">
        <f t="shared" si="315"/>
        <v>5</v>
      </c>
      <c r="E2914">
        <v>49553</v>
      </c>
      <c r="F2914" t="s">
        <v>621</v>
      </c>
      <c r="G2914">
        <f t="shared" si="316"/>
        <v>48000000</v>
      </c>
      <c r="H2914" s="3" t="s">
        <v>56</v>
      </c>
      <c r="I2914" t="str">
        <f t="shared" si="317"/>
        <v>1000000+</v>
      </c>
      <c r="J2914" s="1">
        <f t="shared" si="318"/>
        <v>1000000</v>
      </c>
      <c r="K2914" t="s">
        <v>596</v>
      </c>
      <c r="L2914" s="2" t="s">
        <v>1437</v>
      </c>
      <c r="M2914" s="1">
        <f t="shared" si="319"/>
        <v>5.99</v>
      </c>
      <c r="N2914" t="s">
        <v>18</v>
      </c>
      <c r="O2914" t="s">
        <v>3907</v>
      </c>
      <c r="P2914" t="s">
        <v>322</v>
      </c>
      <c r="Q2914" t="str">
        <f t="shared" si="320"/>
        <v>2018</v>
      </c>
      <c r="R2914" t="str">
        <f t="shared" si="321"/>
        <v>July</v>
      </c>
      <c r="S2914" t="s">
        <v>2701</v>
      </c>
      <c r="T2914" t="s">
        <v>71</v>
      </c>
    </row>
    <row r="2915" spans="1:20" x14ac:dyDescent="0.3">
      <c r="A2915" t="s">
        <v>4052</v>
      </c>
      <c r="B2915" t="s">
        <v>3906</v>
      </c>
      <c r="C2915">
        <v>3.8</v>
      </c>
      <c r="D2915">
        <f t="shared" si="315"/>
        <v>4</v>
      </c>
      <c r="E2915">
        <v>16320</v>
      </c>
      <c r="F2915" t="s">
        <v>39</v>
      </c>
      <c r="G2915">
        <f t="shared" si="316"/>
        <v>1000</v>
      </c>
      <c r="H2915" s="3" t="s">
        <v>43</v>
      </c>
      <c r="I2915" t="str">
        <f t="shared" si="317"/>
        <v>100000+</v>
      </c>
      <c r="J2915" s="1">
        <f t="shared" si="318"/>
        <v>100000</v>
      </c>
      <c r="K2915" t="s">
        <v>596</v>
      </c>
      <c r="L2915" s="2" t="s">
        <v>4053</v>
      </c>
      <c r="M2915" s="1">
        <f t="shared" si="319"/>
        <v>3.95</v>
      </c>
      <c r="N2915" t="s">
        <v>18</v>
      </c>
      <c r="O2915" t="s">
        <v>3907</v>
      </c>
      <c r="P2915" t="s">
        <v>3984</v>
      </c>
      <c r="Q2915" t="str">
        <f t="shared" si="320"/>
        <v>2017</v>
      </c>
      <c r="R2915" t="str">
        <f t="shared" si="321"/>
        <v>November</v>
      </c>
      <c r="S2915" t="s">
        <v>39</v>
      </c>
      <c r="T2915" t="s">
        <v>39</v>
      </c>
    </row>
    <row r="2916" spans="1:20" x14ac:dyDescent="0.3">
      <c r="A2916" t="s">
        <v>4054</v>
      </c>
      <c r="B2916" t="s">
        <v>3906</v>
      </c>
      <c r="C2916">
        <v>4.4000000000000004</v>
      </c>
      <c r="D2916">
        <f t="shared" si="315"/>
        <v>5</v>
      </c>
      <c r="E2916">
        <v>852649</v>
      </c>
      <c r="F2916" t="s">
        <v>1590</v>
      </c>
      <c r="G2916">
        <f t="shared" si="316"/>
        <v>43000000</v>
      </c>
      <c r="H2916" s="3" t="s">
        <v>36</v>
      </c>
      <c r="I2916" t="str">
        <f t="shared" si="317"/>
        <v>50000000+</v>
      </c>
      <c r="J2916" s="1">
        <f t="shared" si="318"/>
        <v>50000000</v>
      </c>
      <c r="K2916" t="s">
        <v>17</v>
      </c>
      <c r="L2916" s="2">
        <v>0</v>
      </c>
      <c r="M2916" s="1">
        <f t="shared" si="319"/>
        <v>0</v>
      </c>
      <c r="N2916" t="s">
        <v>37</v>
      </c>
      <c r="O2916" t="s">
        <v>3907</v>
      </c>
      <c r="P2916" t="s">
        <v>83</v>
      </c>
      <c r="Q2916" t="str">
        <f t="shared" si="320"/>
        <v>2018</v>
      </c>
      <c r="R2916" t="str">
        <f t="shared" si="321"/>
        <v>June</v>
      </c>
      <c r="S2916" t="s">
        <v>4055</v>
      </c>
      <c r="T2916" t="s">
        <v>40</v>
      </c>
    </row>
    <row r="2917" spans="1:20" x14ac:dyDescent="0.3">
      <c r="A2917" t="s">
        <v>4056</v>
      </c>
      <c r="B2917" t="s">
        <v>3906</v>
      </c>
      <c r="C2917">
        <v>4.4000000000000004</v>
      </c>
      <c r="D2917">
        <f t="shared" si="315"/>
        <v>5</v>
      </c>
      <c r="E2917">
        <v>1494491</v>
      </c>
      <c r="F2917" t="s">
        <v>82</v>
      </c>
      <c r="G2917">
        <f t="shared" si="316"/>
        <v>21000000</v>
      </c>
      <c r="H2917" s="3" t="s">
        <v>36</v>
      </c>
      <c r="I2917" t="str">
        <f t="shared" si="317"/>
        <v>50000000+</v>
      </c>
      <c r="J2917" s="1">
        <f t="shared" si="318"/>
        <v>50000000</v>
      </c>
      <c r="K2917" t="s">
        <v>17</v>
      </c>
      <c r="L2917" s="2">
        <v>0</v>
      </c>
      <c r="M2917" s="1">
        <f t="shared" si="319"/>
        <v>0</v>
      </c>
      <c r="N2917" t="s">
        <v>18</v>
      </c>
      <c r="O2917" t="s">
        <v>3907</v>
      </c>
      <c r="P2917" t="s">
        <v>4057</v>
      </c>
      <c r="Q2917" t="str">
        <f t="shared" si="320"/>
        <v>2017</v>
      </c>
      <c r="R2917" t="str">
        <f t="shared" si="321"/>
        <v>March</v>
      </c>
      <c r="S2917" t="s">
        <v>4058</v>
      </c>
      <c r="T2917" t="s">
        <v>4059</v>
      </c>
    </row>
    <row r="2918" spans="1:20" x14ac:dyDescent="0.3">
      <c r="A2918" t="s">
        <v>3988</v>
      </c>
      <c r="B2918" t="s">
        <v>3906</v>
      </c>
      <c r="C2918">
        <v>4.3</v>
      </c>
      <c r="D2918">
        <f t="shared" si="315"/>
        <v>5</v>
      </c>
      <c r="E2918">
        <v>527248</v>
      </c>
      <c r="F2918" t="s">
        <v>39</v>
      </c>
      <c r="G2918">
        <f t="shared" si="316"/>
        <v>1000</v>
      </c>
      <c r="H2918" s="3" t="s">
        <v>36</v>
      </c>
      <c r="I2918" t="str">
        <f t="shared" si="317"/>
        <v>50000000+</v>
      </c>
      <c r="J2918" s="1">
        <f t="shared" si="318"/>
        <v>50000000</v>
      </c>
      <c r="K2918" t="s">
        <v>17</v>
      </c>
      <c r="L2918" s="2">
        <v>0</v>
      </c>
      <c r="M2918" s="1">
        <f t="shared" si="319"/>
        <v>0</v>
      </c>
      <c r="N2918" t="s">
        <v>18</v>
      </c>
      <c r="O2918" t="s">
        <v>3907</v>
      </c>
      <c r="P2918" t="s">
        <v>2931</v>
      </c>
      <c r="Q2918" t="str">
        <f t="shared" si="320"/>
        <v>2018</v>
      </c>
      <c r="R2918" t="str">
        <f t="shared" si="321"/>
        <v>February</v>
      </c>
      <c r="S2918" t="s">
        <v>176</v>
      </c>
      <c r="T2918" t="s">
        <v>39</v>
      </c>
    </row>
    <row r="2919" spans="1:20" x14ac:dyDescent="0.3">
      <c r="A2919" t="s">
        <v>4060</v>
      </c>
      <c r="B2919" t="s">
        <v>3906</v>
      </c>
      <c r="C2919">
        <v>4.5999999999999996</v>
      </c>
      <c r="D2919">
        <f t="shared" si="315"/>
        <v>5</v>
      </c>
      <c r="E2919">
        <v>819774</v>
      </c>
      <c r="F2919" t="s">
        <v>35</v>
      </c>
      <c r="G2919">
        <f t="shared" si="316"/>
        <v>25000000</v>
      </c>
      <c r="H2919" s="3" t="s">
        <v>79</v>
      </c>
      <c r="I2919" t="str">
        <f t="shared" si="317"/>
        <v>10000000+</v>
      </c>
      <c r="J2919" s="1">
        <f t="shared" si="318"/>
        <v>10000000</v>
      </c>
      <c r="K2919" t="s">
        <v>17</v>
      </c>
      <c r="L2919" s="2">
        <v>0</v>
      </c>
      <c r="M2919" s="1">
        <f t="shared" si="319"/>
        <v>0</v>
      </c>
      <c r="N2919" t="s">
        <v>18</v>
      </c>
      <c r="O2919" t="s">
        <v>3907</v>
      </c>
      <c r="P2919" t="s">
        <v>83</v>
      </c>
      <c r="Q2919" t="str">
        <f t="shared" si="320"/>
        <v>2018</v>
      </c>
      <c r="R2919" t="str">
        <f t="shared" si="321"/>
        <v>June</v>
      </c>
      <c r="S2919" t="s">
        <v>1378</v>
      </c>
      <c r="T2919" t="s">
        <v>76</v>
      </c>
    </row>
    <row r="2920" spans="1:20" x14ac:dyDescent="0.3">
      <c r="A2920" t="s">
        <v>4061</v>
      </c>
      <c r="B2920" t="s">
        <v>3906</v>
      </c>
      <c r="C2920">
        <v>4</v>
      </c>
      <c r="D2920">
        <f t="shared" si="315"/>
        <v>4</v>
      </c>
      <c r="E2920">
        <v>33439</v>
      </c>
      <c r="F2920" t="s">
        <v>255</v>
      </c>
      <c r="G2920">
        <f t="shared" si="316"/>
        <v>3900000</v>
      </c>
      <c r="H2920" s="3" t="s">
        <v>31</v>
      </c>
      <c r="I2920" t="str">
        <f t="shared" si="317"/>
        <v>5000000+</v>
      </c>
      <c r="J2920" s="1">
        <f t="shared" si="318"/>
        <v>5000000</v>
      </c>
      <c r="K2920" t="s">
        <v>17</v>
      </c>
      <c r="L2920" s="2">
        <v>0</v>
      </c>
      <c r="M2920" s="1">
        <f t="shared" si="319"/>
        <v>0</v>
      </c>
      <c r="N2920" t="s">
        <v>18</v>
      </c>
      <c r="O2920" t="s">
        <v>3907</v>
      </c>
      <c r="P2920" t="s">
        <v>4062</v>
      </c>
      <c r="Q2920" t="str">
        <f t="shared" si="320"/>
        <v>2016</v>
      </c>
      <c r="R2920" t="str">
        <f t="shared" si="321"/>
        <v>July</v>
      </c>
      <c r="S2920">
        <v>3.2</v>
      </c>
      <c r="T2920" t="s">
        <v>157</v>
      </c>
    </row>
    <row r="2921" spans="1:20" x14ac:dyDescent="0.3">
      <c r="A2921" t="s">
        <v>4033</v>
      </c>
      <c r="B2921" t="s">
        <v>3906</v>
      </c>
      <c r="C2921">
        <v>4.0999999999999996</v>
      </c>
      <c r="D2921">
        <f t="shared" si="315"/>
        <v>5</v>
      </c>
      <c r="E2921">
        <v>351255</v>
      </c>
      <c r="F2921" t="s">
        <v>477</v>
      </c>
      <c r="G2921">
        <f t="shared" si="316"/>
        <v>4000000</v>
      </c>
      <c r="H2921" s="3" t="s">
        <v>79</v>
      </c>
      <c r="I2921" t="str">
        <f t="shared" si="317"/>
        <v>10000000+</v>
      </c>
      <c r="J2921" s="1">
        <f t="shared" si="318"/>
        <v>10000000</v>
      </c>
      <c r="K2921" t="s">
        <v>17</v>
      </c>
      <c r="L2921" s="2">
        <v>0</v>
      </c>
      <c r="M2921" s="1">
        <f t="shared" si="319"/>
        <v>0</v>
      </c>
      <c r="N2921" t="s">
        <v>18</v>
      </c>
      <c r="O2921" t="s">
        <v>3907</v>
      </c>
      <c r="P2921" t="s">
        <v>456</v>
      </c>
      <c r="Q2921" t="str">
        <f t="shared" si="320"/>
        <v>2018</v>
      </c>
      <c r="R2921" t="str">
        <f t="shared" si="321"/>
        <v>June</v>
      </c>
      <c r="S2921" t="s">
        <v>4034</v>
      </c>
      <c r="T2921" t="s">
        <v>40</v>
      </c>
    </row>
    <row r="2922" spans="1:20" x14ac:dyDescent="0.3">
      <c r="A2922" t="s">
        <v>4063</v>
      </c>
      <c r="B2922" t="s">
        <v>3906</v>
      </c>
      <c r="C2922">
        <v>4.2</v>
      </c>
      <c r="D2922">
        <f t="shared" si="315"/>
        <v>5</v>
      </c>
      <c r="E2922">
        <v>477831</v>
      </c>
      <c r="F2922" t="s">
        <v>611</v>
      </c>
      <c r="G2922">
        <f t="shared" si="316"/>
        <v>51000000</v>
      </c>
      <c r="H2922" s="3" t="s">
        <v>79</v>
      </c>
      <c r="I2922" t="str">
        <f t="shared" si="317"/>
        <v>10000000+</v>
      </c>
      <c r="J2922" s="1">
        <f t="shared" si="318"/>
        <v>10000000</v>
      </c>
      <c r="K2922" t="s">
        <v>17</v>
      </c>
      <c r="L2922" s="2">
        <v>0</v>
      </c>
      <c r="M2922" s="1">
        <f t="shared" si="319"/>
        <v>0</v>
      </c>
      <c r="N2922" t="s">
        <v>18</v>
      </c>
      <c r="O2922" t="s">
        <v>3907</v>
      </c>
      <c r="P2922" t="s">
        <v>221</v>
      </c>
      <c r="Q2922" t="str">
        <f t="shared" si="320"/>
        <v>2018</v>
      </c>
      <c r="R2922" t="str">
        <f t="shared" si="321"/>
        <v>July</v>
      </c>
      <c r="S2922" t="s">
        <v>4064</v>
      </c>
      <c r="T2922" t="s">
        <v>76</v>
      </c>
    </row>
    <row r="2923" spans="1:20" x14ac:dyDescent="0.3">
      <c r="A2923" t="s">
        <v>4036</v>
      </c>
      <c r="B2923" t="s">
        <v>3906</v>
      </c>
      <c r="C2923">
        <v>4.3</v>
      </c>
      <c r="D2923">
        <f t="shared" si="315"/>
        <v>5</v>
      </c>
      <c r="E2923">
        <v>1871421</v>
      </c>
      <c r="F2923" t="s">
        <v>39</v>
      </c>
      <c r="G2923">
        <f t="shared" si="316"/>
        <v>1000</v>
      </c>
      <c r="H2923" s="3" t="s">
        <v>403</v>
      </c>
      <c r="I2923" t="str">
        <f t="shared" si="317"/>
        <v>100000000+</v>
      </c>
      <c r="J2923" s="1">
        <f t="shared" si="318"/>
        <v>100000000</v>
      </c>
      <c r="K2923" t="s">
        <v>17</v>
      </c>
      <c r="L2923" s="2">
        <v>0</v>
      </c>
      <c r="M2923" s="1">
        <f t="shared" si="319"/>
        <v>0</v>
      </c>
      <c r="N2923" t="s">
        <v>18</v>
      </c>
      <c r="O2923" t="s">
        <v>3907</v>
      </c>
      <c r="P2923" t="s">
        <v>2772</v>
      </c>
      <c r="Q2923" t="str">
        <f t="shared" si="320"/>
        <v>2017</v>
      </c>
      <c r="R2923" t="str">
        <f t="shared" si="321"/>
        <v>December</v>
      </c>
      <c r="S2923" t="s">
        <v>39</v>
      </c>
      <c r="T2923" t="s">
        <v>39</v>
      </c>
    </row>
    <row r="2924" spans="1:20" x14ac:dyDescent="0.3">
      <c r="A2924" t="s">
        <v>3953</v>
      </c>
      <c r="B2924" t="s">
        <v>3906</v>
      </c>
      <c r="C2924">
        <v>4.5999999999999996</v>
      </c>
      <c r="D2924">
        <f t="shared" si="315"/>
        <v>5</v>
      </c>
      <c r="E2924">
        <v>3337952</v>
      </c>
      <c r="F2924" t="s">
        <v>39</v>
      </c>
      <c r="G2924">
        <f t="shared" si="316"/>
        <v>1000</v>
      </c>
      <c r="H2924" s="3" t="s">
        <v>403</v>
      </c>
      <c r="I2924" t="str">
        <f t="shared" si="317"/>
        <v>100000000+</v>
      </c>
      <c r="J2924" s="1">
        <f t="shared" si="318"/>
        <v>100000000</v>
      </c>
      <c r="K2924" t="s">
        <v>17</v>
      </c>
      <c r="L2924" s="2">
        <v>0</v>
      </c>
      <c r="M2924" s="1">
        <f t="shared" si="319"/>
        <v>0</v>
      </c>
      <c r="N2924" t="s">
        <v>18</v>
      </c>
      <c r="O2924" t="s">
        <v>3907</v>
      </c>
      <c r="P2924" t="s">
        <v>2864</v>
      </c>
      <c r="Q2924" t="str">
        <f t="shared" si="320"/>
        <v>2018</v>
      </c>
      <c r="R2924" t="str">
        <f t="shared" si="321"/>
        <v>August</v>
      </c>
      <c r="S2924" t="s">
        <v>39</v>
      </c>
      <c r="T2924" t="s">
        <v>39</v>
      </c>
    </row>
    <row r="2925" spans="1:20" x14ac:dyDescent="0.3">
      <c r="A2925" t="s">
        <v>4065</v>
      </c>
      <c r="B2925" t="s">
        <v>3906</v>
      </c>
      <c r="C2925">
        <v>4.5999999999999996</v>
      </c>
      <c r="D2925">
        <f t="shared" si="315"/>
        <v>5</v>
      </c>
      <c r="E2925">
        <v>126337</v>
      </c>
      <c r="F2925" t="s">
        <v>1055</v>
      </c>
      <c r="G2925">
        <f t="shared" si="316"/>
        <v>9600000</v>
      </c>
      <c r="H2925" s="3" t="s">
        <v>56</v>
      </c>
      <c r="I2925" t="str">
        <f t="shared" si="317"/>
        <v>1000000+</v>
      </c>
      <c r="J2925" s="1">
        <f t="shared" si="318"/>
        <v>1000000</v>
      </c>
      <c r="K2925" t="s">
        <v>17</v>
      </c>
      <c r="L2925" s="2">
        <v>0</v>
      </c>
      <c r="M2925" s="1">
        <f t="shared" si="319"/>
        <v>0</v>
      </c>
      <c r="N2925" t="s">
        <v>18</v>
      </c>
      <c r="O2925" t="s">
        <v>3907</v>
      </c>
      <c r="P2925" t="s">
        <v>3077</v>
      </c>
      <c r="Q2925" t="str">
        <f t="shared" si="320"/>
        <v>2017</v>
      </c>
      <c r="R2925" t="str">
        <f t="shared" si="321"/>
        <v>March</v>
      </c>
      <c r="S2925" t="s">
        <v>1043</v>
      </c>
      <c r="T2925" t="s">
        <v>76</v>
      </c>
    </row>
    <row r="2926" spans="1:20" x14ac:dyDescent="0.3">
      <c r="A2926" t="s">
        <v>3991</v>
      </c>
      <c r="B2926" t="s">
        <v>3906</v>
      </c>
      <c r="C2926">
        <v>4.3</v>
      </c>
      <c r="D2926">
        <f t="shared" si="315"/>
        <v>5</v>
      </c>
      <c r="E2926">
        <v>68071</v>
      </c>
      <c r="F2926" t="s">
        <v>39</v>
      </c>
      <c r="G2926">
        <f t="shared" si="316"/>
        <v>1000</v>
      </c>
      <c r="H2926" s="3" t="s">
        <v>31</v>
      </c>
      <c r="I2926" t="str">
        <f t="shared" si="317"/>
        <v>5000000+</v>
      </c>
      <c r="J2926" s="1">
        <f t="shared" si="318"/>
        <v>5000000</v>
      </c>
      <c r="K2926" t="s">
        <v>17</v>
      </c>
      <c r="L2926" s="2">
        <v>0</v>
      </c>
      <c r="M2926" s="1">
        <f t="shared" si="319"/>
        <v>0</v>
      </c>
      <c r="N2926" t="s">
        <v>18</v>
      </c>
      <c r="O2926" t="s">
        <v>3907</v>
      </c>
      <c r="P2926" t="s">
        <v>3992</v>
      </c>
      <c r="Q2926" t="str">
        <f t="shared" si="320"/>
        <v>2018</v>
      </c>
      <c r="R2926" t="str">
        <f t="shared" si="321"/>
        <v>May</v>
      </c>
      <c r="S2926" t="s">
        <v>39</v>
      </c>
      <c r="T2926" t="s">
        <v>39</v>
      </c>
    </row>
    <row r="2927" spans="1:20" x14ac:dyDescent="0.3">
      <c r="A2927" t="s">
        <v>3987</v>
      </c>
      <c r="B2927" t="s">
        <v>3906</v>
      </c>
      <c r="C2927">
        <v>4.2</v>
      </c>
      <c r="D2927">
        <f t="shared" si="315"/>
        <v>5</v>
      </c>
      <c r="E2927">
        <v>240475</v>
      </c>
      <c r="F2927" t="s">
        <v>409</v>
      </c>
      <c r="G2927">
        <f t="shared" si="316"/>
        <v>9500000</v>
      </c>
      <c r="H2927" s="3" t="s">
        <v>79</v>
      </c>
      <c r="I2927" t="str">
        <f t="shared" si="317"/>
        <v>10000000+</v>
      </c>
      <c r="J2927" s="1">
        <f t="shared" si="318"/>
        <v>10000000</v>
      </c>
      <c r="K2927" t="s">
        <v>17</v>
      </c>
      <c r="L2927" s="2">
        <v>0</v>
      </c>
      <c r="M2927" s="1">
        <f t="shared" si="319"/>
        <v>0</v>
      </c>
      <c r="N2927" t="s">
        <v>18</v>
      </c>
      <c r="O2927" t="s">
        <v>3907</v>
      </c>
      <c r="P2927" t="s">
        <v>3032</v>
      </c>
      <c r="Q2927" t="str">
        <f t="shared" si="320"/>
        <v>2017</v>
      </c>
      <c r="R2927" t="str">
        <f t="shared" si="321"/>
        <v>November</v>
      </c>
      <c r="S2927">
        <v>3.8</v>
      </c>
      <c r="T2927" t="s">
        <v>76</v>
      </c>
    </row>
    <row r="2928" spans="1:20" x14ac:dyDescent="0.3">
      <c r="A2928" t="s">
        <v>4066</v>
      </c>
      <c r="B2928" t="s">
        <v>3906</v>
      </c>
      <c r="C2928">
        <v>4.0999999999999996</v>
      </c>
      <c r="D2928">
        <f t="shared" si="315"/>
        <v>5</v>
      </c>
      <c r="E2928">
        <v>373606</v>
      </c>
      <c r="F2928" t="s">
        <v>39</v>
      </c>
      <c r="G2928">
        <f t="shared" si="316"/>
        <v>1000</v>
      </c>
      <c r="H2928" s="3" t="s">
        <v>79</v>
      </c>
      <c r="I2928" t="str">
        <f t="shared" si="317"/>
        <v>10000000+</v>
      </c>
      <c r="J2928" s="1">
        <f t="shared" si="318"/>
        <v>10000000</v>
      </c>
      <c r="K2928" t="s">
        <v>17</v>
      </c>
      <c r="L2928" s="2">
        <v>0</v>
      </c>
      <c r="M2928" s="1">
        <f t="shared" si="319"/>
        <v>0</v>
      </c>
      <c r="N2928" t="s">
        <v>18</v>
      </c>
      <c r="O2928" t="s">
        <v>3907</v>
      </c>
      <c r="P2928" t="s">
        <v>259</v>
      </c>
      <c r="Q2928" t="str">
        <f t="shared" si="320"/>
        <v>2018</v>
      </c>
      <c r="R2928" t="str">
        <f t="shared" si="321"/>
        <v>March</v>
      </c>
      <c r="S2928" t="s">
        <v>39</v>
      </c>
      <c r="T2928" t="s">
        <v>39</v>
      </c>
    </row>
    <row r="2929" spans="1:20" x14ac:dyDescent="0.3">
      <c r="A2929" t="s">
        <v>4067</v>
      </c>
      <c r="B2929" t="s">
        <v>3906</v>
      </c>
      <c r="C2929">
        <v>4.2</v>
      </c>
      <c r="D2929">
        <f t="shared" si="315"/>
        <v>5</v>
      </c>
      <c r="E2929">
        <v>15426</v>
      </c>
      <c r="F2929" t="s">
        <v>1844</v>
      </c>
      <c r="G2929">
        <f t="shared" si="316"/>
        <v>50000000</v>
      </c>
      <c r="H2929" s="3" t="s">
        <v>56</v>
      </c>
      <c r="I2929" t="str">
        <f t="shared" si="317"/>
        <v>1000000+</v>
      </c>
      <c r="J2929" s="1">
        <f t="shared" si="318"/>
        <v>1000000</v>
      </c>
      <c r="K2929" t="s">
        <v>17</v>
      </c>
      <c r="L2929" s="2">
        <v>0</v>
      </c>
      <c r="M2929" s="1">
        <f t="shared" si="319"/>
        <v>0</v>
      </c>
      <c r="N2929" t="s">
        <v>18</v>
      </c>
      <c r="O2929" t="s">
        <v>3907</v>
      </c>
      <c r="P2929" t="s">
        <v>265</v>
      </c>
      <c r="Q2929" t="str">
        <f t="shared" si="320"/>
        <v>2018</v>
      </c>
      <c r="R2929" t="str">
        <f t="shared" si="321"/>
        <v>July</v>
      </c>
      <c r="S2929" t="s">
        <v>4068</v>
      </c>
      <c r="T2929" t="s">
        <v>501</v>
      </c>
    </row>
    <row r="2930" spans="1:20" x14ac:dyDescent="0.3">
      <c r="A2930" t="s">
        <v>4069</v>
      </c>
      <c r="B2930" t="s">
        <v>3906</v>
      </c>
      <c r="C2930">
        <v>4.5999999999999996</v>
      </c>
      <c r="D2930">
        <f t="shared" si="315"/>
        <v>5</v>
      </c>
      <c r="E2930">
        <v>714340</v>
      </c>
      <c r="F2930" t="s">
        <v>39</v>
      </c>
      <c r="G2930">
        <f t="shared" si="316"/>
        <v>1000</v>
      </c>
      <c r="H2930" s="3" t="s">
        <v>79</v>
      </c>
      <c r="I2930" t="str">
        <f t="shared" si="317"/>
        <v>10000000+</v>
      </c>
      <c r="J2930" s="1">
        <f t="shared" si="318"/>
        <v>10000000</v>
      </c>
      <c r="K2930" t="s">
        <v>17</v>
      </c>
      <c r="L2930" s="2">
        <v>0</v>
      </c>
      <c r="M2930" s="1">
        <f t="shared" si="319"/>
        <v>0</v>
      </c>
      <c r="N2930" t="s">
        <v>18</v>
      </c>
      <c r="O2930" t="s">
        <v>3907</v>
      </c>
      <c r="P2930" t="s">
        <v>221</v>
      </c>
      <c r="Q2930" t="str">
        <f t="shared" si="320"/>
        <v>2018</v>
      </c>
      <c r="R2930" t="str">
        <f t="shared" si="321"/>
        <v>July</v>
      </c>
      <c r="S2930" t="s">
        <v>39</v>
      </c>
      <c r="T2930" t="s">
        <v>39</v>
      </c>
    </row>
    <row r="2931" spans="1:20" x14ac:dyDescent="0.3">
      <c r="A2931" t="s">
        <v>4070</v>
      </c>
      <c r="B2931" t="s">
        <v>3906</v>
      </c>
      <c r="C2931">
        <v>4.5999999999999996</v>
      </c>
      <c r="D2931">
        <f t="shared" si="315"/>
        <v>5</v>
      </c>
      <c r="E2931">
        <v>1451000</v>
      </c>
      <c r="F2931" t="s">
        <v>39</v>
      </c>
      <c r="G2931">
        <f t="shared" si="316"/>
        <v>1000</v>
      </c>
      <c r="H2931" s="3" t="s">
        <v>36</v>
      </c>
      <c r="I2931" t="str">
        <f t="shared" si="317"/>
        <v>50000000+</v>
      </c>
      <c r="J2931" s="1">
        <f t="shared" si="318"/>
        <v>50000000</v>
      </c>
      <c r="K2931" t="s">
        <v>17</v>
      </c>
      <c r="L2931" s="2">
        <v>0</v>
      </c>
      <c r="M2931" s="1">
        <f t="shared" si="319"/>
        <v>0</v>
      </c>
      <c r="N2931" t="s">
        <v>18</v>
      </c>
      <c r="O2931" t="s">
        <v>3907</v>
      </c>
      <c r="P2931" t="s">
        <v>143</v>
      </c>
      <c r="Q2931" t="str">
        <f t="shared" si="320"/>
        <v>2018</v>
      </c>
      <c r="R2931" t="str">
        <f t="shared" si="321"/>
        <v>July</v>
      </c>
      <c r="S2931" t="s">
        <v>39</v>
      </c>
      <c r="T2931" t="s">
        <v>39</v>
      </c>
    </row>
    <row r="2932" spans="1:20" x14ac:dyDescent="0.3">
      <c r="A2932" t="s">
        <v>4071</v>
      </c>
      <c r="B2932" t="s">
        <v>3906</v>
      </c>
      <c r="C2932">
        <v>4.4000000000000004</v>
      </c>
      <c r="D2932">
        <f t="shared" si="315"/>
        <v>5</v>
      </c>
      <c r="E2932">
        <v>1490732</v>
      </c>
      <c r="F2932" t="s">
        <v>82</v>
      </c>
      <c r="G2932">
        <f t="shared" si="316"/>
        <v>21000000</v>
      </c>
      <c r="H2932" s="3" t="s">
        <v>36</v>
      </c>
      <c r="I2932" t="str">
        <f t="shared" si="317"/>
        <v>50000000+</v>
      </c>
      <c r="J2932" s="1">
        <f t="shared" si="318"/>
        <v>50000000</v>
      </c>
      <c r="K2932" t="s">
        <v>17</v>
      </c>
      <c r="L2932" s="2">
        <v>0</v>
      </c>
      <c r="M2932" s="1">
        <f t="shared" si="319"/>
        <v>0</v>
      </c>
      <c r="N2932" t="s">
        <v>18</v>
      </c>
      <c r="O2932" t="s">
        <v>3907</v>
      </c>
      <c r="P2932" t="s">
        <v>143</v>
      </c>
      <c r="Q2932" t="str">
        <f t="shared" si="320"/>
        <v>2018</v>
      </c>
      <c r="R2932" t="str">
        <f t="shared" si="321"/>
        <v>July</v>
      </c>
      <c r="S2932" t="s">
        <v>2578</v>
      </c>
      <c r="T2932" t="s">
        <v>71</v>
      </c>
    </row>
    <row r="2933" spans="1:20" x14ac:dyDescent="0.3">
      <c r="A2933" t="s">
        <v>4072</v>
      </c>
      <c r="B2933" t="s">
        <v>3906</v>
      </c>
      <c r="C2933">
        <v>4.7</v>
      </c>
      <c r="D2933">
        <f t="shared" si="315"/>
        <v>5</v>
      </c>
      <c r="E2933">
        <v>2163282</v>
      </c>
      <c r="F2933" t="s">
        <v>39</v>
      </c>
      <c r="G2933">
        <f t="shared" si="316"/>
        <v>1000</v>
      </c>
      <c r="H2933" s="3" t="s">
        <v>36</v>
      </c>
      <c r="I2933" t="str">
        <f t="shared" si="317"/>
        <v>50000000+</v>
      </c>
      <c r="J2933" s="1">
        <f t="shared" si="318"/>
        <v>50000000</v>
      </c>
      <c r="K2933" t="s">
        <v>17</v>
      </c>
      <c r="L2933" s="2">
        <v>0</v>
      </c>
      <c r="M2933" s="1">
        <f t="shared" si="319"/>
        <v>0</v>
      </c>
      <c r="N2933" t="s">
        <v>18</v>
      </c>
      <c r="O2933" t="s">
        <v>3907</v>
      </c>
      <c r="P2933" t="s">
        <v>553</v>
      </c>
      <c r="Q2933" t="str">
        <f t="shared" si="320"/>
        <v>2018</v>
      </c>
      <c r="R2933" t="str">
        <f t="shared" si="321"/>
        <v>July</v>
      </c>
      <c r="S2933" t="s">
        <v>39</v>
      </c>
      <c r="T2933" t="s">
        <v>39</v>
      </c>
    </row>
    <row r="2934" spans="1:20" x14ac:dyDescent="0.3">
      <c r="A2934" t="s">
        <v>4073</v>
      </c>
      <c r="B2934" t="s">
        <v>3906</v>
      </c>
      <c r="C2934">
        <v>4.4000000000000004</v>
      </c>
      <c r="D2934">
        <f t="shared" si="315"/>
        <v>5</v>
      </c>
      <c r="E2934">
        <v>1163232</v>
      </c>
      <c r="F2934" t="s">
        <v>102</v>
      </c>
      <c r="G2934">
        <f t="shared" si="316"/>
        <v>31000000</v>
      </c>
      <c r="H2934" s="3" t="s">
        <v>36</v>
      </c>
      <c r="I2934" t="str">
        <f t="shared" si="317"/>
        <v>50000000+</v>
      </c>
      <c r="J2934" s="1">
        <f t="shared" si="318"/>
        <v>50000000</v>
      </c>
      <c r="K2934" t="s">
        <v>17</v>
      </c>
      <c r="L2934" s="2">
        <v>0</v>
      </c>
      <c r="M2934" s="1">
        <f t="shared" si="319"/>
        <v>0</v>
      </c>
      <c r="N2934" t="s">
        <v>18</v>
      </c>
      <c r="O2934" t="s">
        <v>3907</v>
      </c>
      <c r="P2934" t="s">
        <v>165</v>
      </c>
      <c r="Q2934" t="str">
        <f t="shared" si="320"/>
        <v>2018</v>
      </c>
      <c r="R2934" t="str">
        <f t="shared" si="321"/>
        <v>July</v>
      </c>
      <c r="S2934" t="s">
        <v>2997</v>
      </c>
      <c r="T2934" t="s">
        <v>22</v>
      </c>
    </row>
    <row r="2935" spans="1:20" x14ac:dyDescent="0.3">
      <c r="A2935" t="s">
        <v>4002</v>
      </c>
      <c r="B2935" t="s">
        <v>3906</v>
      </c>
      <c r="C2935">
        <v>4.0999999999999996</v>
      </c>
      <c r="D2935">
        <f t="shared" si="315"/>
        <v>5</v>
      </c>
      <c r="E2935">
        <v>114680</v>
      </c>
      <c r="F2935" t="s">
        <v>227</v>
      </c>
      <c r="G2935">
        <f t="shared" si="316"/>
        <v>27000000</v>
      </c>
      <c r="H2935" s="3" t="s">
        <v>79</v>
      </c>
      <c r="I2935" t="str">
        <f t="shared" si="317"/>
        <v>10000000+</v>
      </c>
      <c r="J2935" s="1">
        <f t="shared" si="318"/>
        <v>10000000</v>
      </c>
      <c r="K2935" t="s">
        <v>17</v>
      </c>
      <c r="L2935" s="2">
        <v>0</v>
      </c>
      <c r="M2935" s="1">
        <f t="shared" si="319"/>
        <v>0</v>
      </c>
      <c r="N2935" t="s">
        <v>18</v>
      </c>
      <c r="O2935" t="s">
        <v>3907</v>
      </c>
      <c r="P2935" t="s">
        <v>496</v>
      </c>
      <c r="Q2935" t="str">
        <f t="shared" si="320"/>
        <v>2018</v>
      </c>
      <c r="R2935" t="str">
        <f t="shared" si="321"/>
        <v>February</v>
      </c>
      <c r="S2935">
        <v>1.38</v>
      </c>
      <c r="T2935" t="s">
        <v>71</v>
      </c>
    </row>
    <row r="2936" spans="1:20" x14ac:dyDescent="0.3">
      <c r="A2936" t="s">
        <v>4074</v>
      </c>
      <c r="B2936" t="s">
        <v>3906</v>
      </c>
      <c r="C2936">
        <v>4.3</v>
      </c>
      <c r="D2936">
        <f t="shared" si="315"/>
        <v>5</v>
      </c>
      <c r="E2936">
        <v>751766</v>
      </c>
      <c r="F2936" t="s">
        <v>39</v>
      </c>
      <c r="G2936">
        <f t="shared" si="316"/>
        <v>1000</v>
      </c>
      <c r="H2936" s="3" t="s">
        <v>79</v>
      </c>
      <c r="I2936" t="str">
        <f t="shared" si="317"/>
        <v>10000000+</v>
      </c>
      <c r="J2936" s="1">
        <f t="shared" si="318"/>
        <v>10000000</v>
      </c>
      <c r="K2936" t="s">
        <v>17</v>
      </c>
      <c r="L2936" s="2">
        <v>0</v>
      </c>
      <c r="M2936" s="1">
        <f t="shared" si="319"/>
        <v>0</v>
      </c>
      <c r="N2936" t="s">
        <v>18</v>
      </c>
      <c r="O2936" t="s">
        <v>3907</v>
      </c>
      <c r="P2936" t="s">
        <v>189</v>
      </c>
      <c r="Q2936" t="str">
        <f t="shared" si="320"/>
        <v>2018</v>
      </c>
      <c r="R2936" t="str">
        <f t="shared" si="321"/>
        <v>May</v>
      </c>
      <c r="S2936" t="s">
        <v>39</v>
      </c>
      <c r="T2936" t="s">
        <v>39</v>
      </c>
    </row>
    <row r="2937" spans="1:20" x14ac:dyDescent="0.3">
      <c r="A2937" t="s">
        <v>3993</v>
      </c>
      <c r="B2937" t="s">
        <v>3906</v>
      </c>
      <c r="C2937">
        <v>4.4000000000000004</v>
      </c>
      <c r="D2937">
        <f t="shared" si="315"/>
        <v>5</v>
      </c>
      <c r="E2937">
        <v>2418158</v>
      </c>
      <c r="F2937" t="s">
        <v>39</v>
      </c>
      <c r="G2937">
        <f t="shared" si="316"/>
        <v>1000</v>
      </c>
      <c r="H2937" s="3" t="s">
        <v>403</v>
      </c>
      <c r="I2937" t="str">
        <f t="shared" si="317"/>
        <v>100000000+</v>
      </c>
      <c r="J2937" s="1">
        <f t="shared" si="318"/>
        <v>100000000</v>
      </c>
      <c r="K2937" t="s">
        <v>17</v>
      </c>
      <c r="L2937" s="2">
        <v>0</v>
      </c>
      <c r="M2937" s="1">
        <f t="shared" si="319"/>
        <v>0</v>
      </c>
      <c r="N2937" t="s">
        <v>18</v>
      </c>
      <c r="O2937" t="s">
        <v>3907</v>
      </c>
      <c r="P2937" t="s">
        <v>112</v>
      </c>
      <c r="Q2937" t="str">
        <f t="shared" si="320"/>
        <v>2018</v>
      </c>
      <c r="R2937" t="str">
        <f t="shared" si="321"/>
        <v>July</v>
      </c>
      <c r="S2937" t="s">
        <v>39</v>
      </c>
      <c r="T2937" t="s">
        <v>39</v>
      </c>
    </row>
    <row r="2938" spans="1:20" x14ac:dyDescent="0.3">
      <c r="A2938" t="s">
        <v>3926</v>
      </c>
      <c r="B2938" t="s">
        <v>3906</v>
      </c>
      <c r="C2938">
        <v>4.2</v>
      </c>
      <c r="D2938">
        <f t="shared" si="315"/>
        <v>5</v>
      </c>
      <c r="E2938">
        <v>914917</v>
      </c>
      <c r="F2938" t="s">
        <v>39</v>
      </c>
      <c r="G2938">
        <f t="shared" si="316"/>
        <v>1000</v>
      </c>
      <c r="H2938" s="3" t="s">
        <v>36</v>
      </c>
      <c r="I2938" t="str">
        <f t="shared" si="317"/>
        <v>50000000+</v>
      </c>
      <c r="J2938" s="1">
        <f t="shared" si="318"/>
        <v>50000000</v>
      </c>
      <c r="K2938" t="s">
        <v>17</v>
      </c>
      <c r="L2938" s="2">
        <v>0</v>
      </c>
      <c r="M2938" s="1">
        <f t="shared" si="319"/>
        <v>0</v>
      </c>
      <c r="N2938" t="s">
        <v>18</v>
      </c>
      <c r="O2938" t="s">
        <v>3907</v>
      </c>
      <c r="P2938" t="s">
        <v>1170</v>
      </c>
      <c r="Q2938" t="str">
        <f t="shared" si="320"/>
        <v>2018</v>
      </c>
      <c r="R2938" t="str">
        <f t="shared" si="321"/>
        <v>July</v>
      </c>
      <c r="S2938" t="s">
        <v>3927</v>
      </c>
      <c r="T2938" t="s">
        <v>46</v>
      </c>
    </row>
    <row r="2939" spans="1:20" x14ac:dyDescent="0.3">
      <c r="A2939" t="s">
        <v>3955</v>
      </c>
      <c r="B2939" t="s">
        <v>3906</v>
      </c>
      <c r="C2939">
        <v>4.4000000000000004</v>
      </c>
      <c r="D2939">
        <f t="shared" si="315"/>
        <v>5</v>
      </c>
      <c r="E2939">
        <v>3158151</v>
      </c>
      <c r="F2939" t="s">
        <v>967</v>
      </c>
      <c r="G2939">
        <f t="shared" si="316"/>
        <v>53000000</v>
      </c>
      <c r="H2939" s="3" t="s">
        <v>403</v>
      </c>
      <c r="I2939" t="str">
        <f t="shared" si="317"/>
        <v>100000000+</v>
      </c>
      <c r="J2939" s="1">
        <f t="shared" si="318"/>
        <v>100000000</v>
      </c>
      <c r="K2939" t="s">
        <v>17</v>
      </c>
      <c r="L2939" s="2">
        <v>0</v>
      </c>
      <c r="M2939" s="1">
        <f t="shared" si="319"/>
        <v>0</v>
      </c>
      <c r="N2939" t="s">
        <v>18</v>
      </c>
      <c r="O2939" t="s">
        <v>3907</v>
      </c>
      <c r="P2939" t="s">
        <v>74</v>
      </c>
      <c r="Q2939" t="str">
        <f t="shared" si="320"/>
        <v>2018</v>
      </c>
      <c r="R2939" t="str">
        <f t="shared" si="321"/>
        <v>July</v>
      </c>
      <c r="S2939" t="s">
        <v>3956</v>
      </c>
      <c r="T2939" t="s">
        <v>71</v>
      </c>
    </row>
    <row r="2940" spans="1:20" x14ac:dyDescent="0.3">
      <c r="A2940" t="s">
        <v>4075</v>
      </c>
      <c r="B2940" t="s">
        <v>3906</v>
      </c>
      <c r="C2940">
        <v>4.5</v>
      </c>
      <c r="D2940">
        <f t="shared" si="315"/>
        <v>5</v>
      </c>
      <c r="E2940">
        <v>7594559</v>
      </c>
      <c r="F2940" t="s">
        <v>1677</v>
      </c>
      <c r="G2940">
        <f t="shared" si="316"/>
        <v>34000000</v>
      </c>
      <c r="H2940" s="3" t="s">
        <v>403</v>
      </c>
      <c r="I2940" t="str">
        <f t="shared" si="317"/>
        <v>100000000+</v>
      </c>
      <c r="J2940" s="1">
        <f t="shared" si="318"/>
        <v>100000000</v>
      </c>
      <c r="K2940" t="s">
        <v>17</v>
      </c>
      <c r="L2940" s="2">
        <v>0</v>
      </c>
      <c r="M2940" s="1">
        <f t="shared" si="319"/>
        <v>0</v>
      </c>
      <c r="N2940" t="s">
        <v>37</v>
      </c>
      <c r="O2940" t="s">
        <v>3907</v>
      </c>
      <c r="P2940" t="s">
        <v>2864</v>
      </c>
      <c r="Q2940" t="str">
        <f t="shared" si="320"/>
        <v>2018</v>
      </c>
      <c r="R2940" t="str">
        <f t="shared" si="321"/>
        <v>August</v>
      </c>
      <c r="S2940" t="s">
        <v>4076</v>
      </c>
      <c r="T2940" t="s">
        <v>22</v>
      </c>
    </row>
    <row r="2941" spans="1:20" x14ac:dyDescent="0.3">
      <c r="A2941" t="s">
        <v>4077</v>
      </c>
      <c r="B2941" t="s">
        <v>3906</v>
      </c>
      <c r="C2941">
        <v>4.2</v>
      </c>
      <c r="D2941">
        <f t="shared" si="315"/>
        <v>5</v>
      </c>
      <c r="E2941">
        <v>1028637</v>
      </c>
      <c r="F2941" t="s">
        <v>39</v>
      </c>
      <c r="G2941">
        <f t="shared" si="316"/>
        <v>1000</v>
      </c>
      <c r="H2941" s="3" t="s">
        <v>403</v>
      </c>
      <c r="I2941" t="str">
        <f t="shared" si="317"/>
        <v>100000000+</v>
      </c>
      <c r="J2941" s="1">
        <f t="shared" si="318"/>
        <v>100000000</v>
      </c>
      <c r="K2941" t="s">
        <v>17</v>
      </c>
      <c r="L2941" s="2">
        <v>0</v>
      </c>
      <c r="M2941" s="1">
        <f t="shared" si="319"/>
        <v>0</v>
      </c>
      <c r="N2941" t="s">
        <v>18</v>
      </c>
      <c r="O2941" t="s">
        <v>3907</v>
      </c>
      <c r="P2941" t="s">
        <v>2772</v>
      </c>
      <c r="Q2941" t="str">
        <f t="shared" si="320"/>
        <v>2017</v>
      </c>
      <c r="R2941" t="str">
        <f t="shared" si="321"/>
        <v>December</v>
      </c>
      <c r="S2941" t="s">
        <v>39</v>
      </c>
      <c r="T2941" t="s">
        <v>39</v>
      </c>
    </row>
    <row r="2942" spans="1:20" x14ac:dyDescent="0.3">
      <c r="A2942" t="s">
        <v>4078</v>
      </c>
      <c r="B2942" t="s">
        <v>3906</v>
      </c>
      <c r="C2942">
        <v>3.8</v>
      </c>
      <c r="D2942">
        <f t="shared" si="315"/>
        <v>4</v>
      </c>
      <c r="E2942">
        <v>167652</v>
      </c>
      <c r="F2942" t="s">
        <v>73</v>
      </c>
      <c r="G2942">
        <f t="shared" si="316"/>
        <v>12000000</v>
      </c>
      <c r="H2942" s="3" t="s">
        <v>79</v>
      </c>
      <c r="I2942" t="str">
        <f t="shared" si="317"/>
        <v>10000000+</v>
      </c>
      <c r="J2942" s="1">
        <f t="shared" si="318"/>
        <v>10000000</v>
      </c>
      <c r="K2942" t="s">
        <v>17</v>
      </c>
      <c r="L2942" s="2">
        <v>0</v>
      </c>
      <c r="M2942" s="1">
        <f t="shared" si="319"/>
        <v>0</v>
      </c>
      <c r="N2942" t="s">
        <v>18</v>
      </c>
      <c r="O2942" t="s">
        <v>3907</v>
      </c>
      <c r="P2942" t="s">
        <v>2295</v>
      </c>
      <c r="Q2942" t="str">
        <f t="shared" si="320"/>
        <v>2018</v>
      </c>
      <c r="R2942" t="str">
        <f t="shared" si="321"/>
        <v>April</v>
      </c>
      <c r="S2942">
        <v>4.5</v>
      </c>
      <c r="T2942" t="s">
        <v>71</v>
      </c>
    </row>
    <row r="2943" spans="1:20" x14ac:dyDescent="0.3">
      <c r="A2943" t="s">
        <v>3998</v>
      </c>
      <c r="B2943" t="s">
        <v>3906</v>
      </c>
      <c r="C2943">
        <v>4.3</v>
      </c>
      <c r="D2943">
        <f t="shared" si="315"/>
        <v>5</v>
      </c>
      <c r="E2943">
        <v>811714</v>
      </c>
      <c r="F2943" t="s">
        <v>1844</v>
      </c>
      <c r="G2943">
        <f t="shared" si="316"/>
        <v>50000000</v>
      </c>
      <c r="H2943" s="3" t="s">
        <v>36</v>
      </c>
      <c r="I2943" t="str">
        <f t="shared" si="317"/>
        <v>50000000+</v>
      </c>
      <c r="J2943" s="1">
        <f t="shared" si="318"/>
        <v>50000000</v>
      </c>
      <c r="K2943" t="s">
        <v>17</v>
      </c>
      <c r="L2943" s="2">
        <v>0</v>
      </c>
      <c r="M2943" s="1">
        <f t="shared" si="319"/>
        <v>0</v>
      </c>
      <c r="N2943" t="s">
        <v>18</v>
      </c>
      <c r="O2943" t="s">
        <v>3907</v>
      </c>
      <c r="P2943" t="s">
        <v>153</v>
      </c>
      <c r="Q2943" t="str">
        <f t="shared" si="320"/>
        <v>2018</v>
      </c>
      <c r="R2943" t="str">
        <f t="shared" si="321"/>
        <v>August</v>
      </c>
      <c r="S2943" t="s">
        <v>3999</v>
      </c>
      <c r="T2943" t="s">
        <v>46</v>
      </c>
    </row>
    <row r="2944" spans="1:20" x14ac:dyDescent="0.3">
      <c r="A2944" t="s">
        <v>4079</v>
      </c>
      <c r="B2944" t="s">
        <v>3906</v>
      </c>
      <c r="C2944">
        <v>4.4000000000000004</v>
      </c>
      <c r="D2944">
        <f t="shared" si="315"/>
        <v>5</v>
      </c>
      <c r="E2944">
        <v>1075277</v>
      </c>
      <c r="F2944" t="s">
        <v>1340</v>
      </c>
      <c r="G2944">
        <f t="shared" si="316"/>
        <v>47000000</v>
      </c>
      <c r="H2944" s="3" t="s">
        <v>403</v>
      </c>
      <c r="I2944" t="str">
        <f t="shared" si="317"/>
        <v>100000000+</v>
      </c>
      <c r="J2944" s="1">
        <f t="shared" si="318"/>
        <v>100000000</v>
      </c>
      <c r="K2944" t="s">
        <v>17</v>
      </c>
      <c r="L2944" s="2">
        <v>0</v>
      </c>
      <c r="M2944" s="1">
        <f t="shared" si="319"/>
        <v>0</v>
      </c>
      <c r="N2944" t="s">
        <v>375</v>
      </c>
      <c r="O2944" t="s">
        <v>3907</v>
      </c>
      <c r="P2944" t="s">
        <v>86</v>
      </c>
      <c r="Q2944" t="str">
        <f t="shared" si="320"/>
        <v>2018</v>
      </c>
      <c r="R2944" t="str">
        <f t="shared" si="321"/>
        <v>August</v>
      </c>
      <c r="S2944">
        <v>4.21</v>
      </c>
      <c r="T2944" t="s">
        <v>71</v>
      </c>
    </row>
    <row r="2945" spans="1:20" x14ac:dyDescent="0.3">
      <c r="A2945" t="s">
        <v>4080</v>
      </c>
      <c r="B2945" t="s">
        <v>3906</v>
      </c>
      <c r="C2945">
        <v>4.5999999999999996</v>
      </c>
      <c r="D2945">
        <f t="shared" si="315"/>
        <v>5</v>
      </c>
      <c r="E2945">
        <v>7529865</v>
      </c>
      <c r="F2945" t="s">
        <v>39</v>
      </c>
      <c r="G2945">
        <f t="shared" si="316"/>
        <v>1000</v>
      </c>
      <c r="H2945" s="3" t="s">
        <v>403</v>
      </c>
      <c r="I2945" t="str">
        <f t="shared" si="317"/>
        <v>100000000+</v>
      </c>
      <c r="J2945" s="1">
        <f t="shared" si="318"/>
        <v>100000000</v>
      </c>
      <c r="K2945" t="s">
        <v>17</v>
      </c>
      <c r="L2945" s="2">
        <v>0</v>
      </c>
      <c r="M2945" s="1">
        <f t="shared" si="319"/>
        <v>0</v>
      </c>
      <c r="N2945" t="s">
        <v>18</v>
      </c>
      <c r="O2945" t="s">
        <v>3907</v>
      </c>
      <c r="P2945" t="s">
        <v>2864</v>
      </c>
      <c r="Q2945" t="str">
        <f t="shared" si="320"/>
        <v>2018</v>
      </c>
      <c r="R2945" t="str">
        <f t="shared" si="321"/>
        <v>August</v>
      </c>
      <c r="S2945">
        <v>6.71</v>
      </c>
      <c r="T2945" t="s">
        <v>39</v>
      </c>
    </row>
    <row r="2946" spans="1:20" x14ac:dyDescent="0.3">
      <c r="A2946" t="s">
        <v>4001</v>
      </c>
      <c r="B2946" t="s">
        <v>3906</v>
      </c>
      <c r="C2946">
        <v>4.4000000000000004</v>
      </c>
      <c r="D2946">
        <f t="shared" si="315"/>
        <v>5</v>
      </c>
      <c r="E2946">
        <v>3368705</v>
      </c>
      <c r="F2946" t="s">
        <v>39</v>
      </c>
      <c r="G2946">
        <f t="shared" si="316"/>
        <v>1000</v>
      </c>
      <c r="H2946" s="3" t="s">
        <v>403</v>
      </c>
      <c r="I2946" t="str">
        <f t="shared" si="317"/>
        <v>100000000+</v>
      </c>
      <c r="J2946" s="1">
        <f t="shared" si="318"/>
        <v>100000000</v>
      </c>
      <c r="K2946" t="s">
        <v>17</v>
      </c>
      <c r="L2946" s="2">
        <v>0</v>
      </c>
      <c r="M2946" s="1">
        <f t="shared" si="319"/>
        <v>0</v>
      </c>
      <c r="N2946" t="s">
        <v>18</v>
      </c>
      <c r="O2946" t="s">
        <v>3907</v>
      </c>
      <c r="P2946" t="s">
        <v>237</v>
      </c>
      <c r="Q2946" t="str">
        <f t="shared" si="320"/>
        <v>2018</v>
      </c>
      <c r="R2946" t="str">
        <f t="shared" si="321"/>
        <v>July</v>
      </c>
      <c r="S2946">
        <v>4.47</v>
      </c>
      <c r="T2946" t="s">
        <v>22</v>
      </c>
    </row>
    <row r="2947" spans="1:20" x14ac:dyDescent="0.3">
      <c r="A2947" t="s">
        <v>3975</v>
      </c>
      <c r="B2947" t="s">
        <v>3906</v>
      </c>
      <c r="C2947">
        <v>4.5</v>
      </c>
      <c r="D2947">
        <f t="shared" ref="D2947:D3010" si="322">IF(C2947&gt;4,5,IF(C2947&gt;3,4,IF(C2947&gt;2,3,IF(C2947&gt;1,2,1))))</f>
        <v>5</v>
      </c>
      <c r="E2947">
        <v>1579343</v>
      </c>
      <c r="F2947" t="s">
        <v>39</v>
      </c>
      <c r="G2947">
        <f t="shared" ref="G2947:G3010" si="323">IF(RIGHT(F2947,1)="M",LEFT(F2947,LEN(F2947)-1)*1000000,IF(RIGHT(F2947,1)="K",LEFT(F2947,LEN(F2947)-1)*1000, 1000))</f>
        <v>1000</v>
      </c>
      <c r="H2947" s="3" t="s">
        <v>403</v>
      </c>
      <c r="I2947" t="str">
        <f t="shared" ref="I2947:I3010" si="324">SUBSTITUTE(H2947,",","")</f>
        <v>100000000+</v>
      </c>
      <c r="J2947" s="1">
        <f t="shared" ref="J2947:J3010" si="325">VALUE(LEFT(I2947,LEN(I2947)-1))</f>
        <v>100000000</v>
      </c>
      <c r="K2947" t="s">
        <v>17</v>
      </c>
      <c r="L2947" s="2">
        <v>0</v>
      </c>
      <c r="M2947" s="1">
        <f t="shared" ref="M2947:M3010" si="326">VALUE(IF(RIGHT(L2947,LEN(L2947)-1)="",0,RIGHT(L2947,LEN(L2947)-1)))</f>
        <v>0</v>
      </c>
      <c r="N2947" t="s">
        <v>18</v>
      </c>
      <c r="O2947" t="s">
        <v>3907</v>
      </c>
      <c r="P2947" t="s">
        <v>322</v>
      </c>
      <c r="Q2947" t="str">
        <f t="shared" ref="Q2947:Q3010" si="327">RIGHT(P2947,4)</f>
        <v>2018</v>
      </c>
      <c r="R2947" t="str">
        <f t="shared" ref="R2947:R3010" si="328">LEFT(P2947,FIND(" ",P2947)-1)</f>
        <v>July</v>
      </c>
      <c r="S2947" t="s">
        <v>39</v>
      </c>
      <c r="T2947" t="s">
        <v>39</v>
      </c>
    </row>
    <row r="2948" spans="1:20" x14ac:dyDescent="0.3">
      <c r="A2948" t="s">
        <v>4081</v>
      </c>
      <c r="B2948" t="s">
        <v>3906</v>
      </c>
      <c r="C2948">
        <v>4.2</v>
      </c>
      <c r="D2948">
        <f t="shared" si="322"/>
        <v>5</v>
      </c>
      <c r="E2948">
        <v>93726</v>
      </c>
      <c r="F2948" t="s">
        <v>136</v>
      </c>
      <c r="G2948">
        <f t="shared" si="323"/>
        <v>9200000</v>
      </c>
      <c r="H2948" s="3" t="s">
        <v>31</v>
      </c>
      <c r="I2948" t="str">
        <f t="shared" si="324"/>
        <v>5000000+</v>
      </c>
      <c r="J2948" s="1">
        <f t="shared" si="325"/>
        <v>5000000</v>
      </c>
      <c r="K2948" t="s">
        <v>17</v>
      </c>
      <c r="L2948" s="2">
        <v>0</v>
      </c>
      <c r="M2948" s="1">
        <f t="shared" si="326"/>
        <v>0</v>
      </c>
      <c r="N2948" t="s">
        <v>18</v>
      </c>
      <c r="O2948" t="s">
        <v>3907</v>
      </c>
      <c r="P2948" t="s">
        <v>216</v>
      </c>
      <c r="Q2948" t="str">
        <f t="shared" si="327"/>
        <v>2018</v>
      </c>
      <c r="R2948" t="str">
        <f t="shared" si="328"/>
        <v>July</v>
      </c>
      <c r="S2948" t="s">
        <v>4082</v>
      </c>
      <c r="T2948" t="s">
        <v>535</v>
      </c>
    </row>
    <row r="2949" spans="1:20" x14ac:dyDescent="0.3">
      <c r="A2949" t="s">
        <v>4083</v>
      </c>
      <c r="B2949" t="s">
        <v>3906</v>
      </c>
      <c r="C2949">
        <v>4.5</v>
      </c>
      <c r="D2949">
        <f t="shared" si="322"/>
        <v>5</v>
      </c>
      <c r="E2949">
        <v>597068</v>
      </c>
      <c r="F2949" t="s">
        <v>39</v>
      </c>
      <c r="G2949">
        <f t="shared" si="323"/>
        <v>1000</v>
      </c>
      <c r="H2949" s="3" t="s">
        <v>79</v>
      </c>
      <c r="I2949" t="str">
        <f t="shared" si="324"/>
        <v>10000000+</v>
      </c>
      <c r="J2949" s="1">
        <f t="shared" si="325"/>
        <v>10000000</v>
      </c>
      <c r="K2949" t="s">
        <v>17</v>
      </c>
      <c r="L2949" s="2">
        <v>0</v>
      </c>
      <c r="M2949" s="1">
        <f t="shared" si="326"/>
        <v>0</v>
      </c>
      <c r="N2949" t="s">
        <v>18</v>
      </c>
      <c r="O2949" t="s">
        <v>3907</v>
      </c>
      <c r="P2949" t="s">
        <v>533</v>
      </c>
      <c r="Q2949" t="str">
        <f t="shared" si="327"/>
        <v>2018</v>
      </c>
      <c r="R2949" t="str">
        <f t="shared" si="328"/>
        <v>July</v>
      </c>
      <c r="S2949" t="s">
        <v>39</v>
      </c>
      <c r="T2949" t="s">
        <v>39</v>
      </c>
    </row>
    <row r="2950" spans="1:20" x14ac:dyDescent="0.3">
      <c r="A2950" t="s">
        <v>4084</v>
      </c>
      <c r="B2950" t="s">
        <v>3906</v>
      </c>
      <c r="C2950">
        <v>4.5</v>
      </c>
      <c r="D2950">
        <f t="shared" si="322"/>
        <v>5</v>
      </c>
      <c r="E2950">
        <v>823109</v>
      </c>
      <c r="F2950" t="s">
        <v>39</v>
      </c>
      <c r="G2950">
        <f t="shared" si="323"/>
        <v>1000</v>
      </c>
      <c r="H2950" s="3" t="s">
        <v>36</v>
      </c>
      <c r="I2950" t="str">
        <f t="shared" si="324"/>
        <v>50000000+</v>
      </c>
      <c r="J2950" s="1">
        <f t="shared" si="325"/>
        <v>50000000</v>
      </c>
      <c r="K2950" t="s">
        <v>17</v>
      </c>
      <c r="L2950" s="2">
        <v>0</v>
      </c>
      <c r="M2950" s="1">
        <f t="shared" si="326"/>
        <v>0</v>
      </c>
      <c r="N2950" t="s">
        <v>18</v>
      </c>
      <c r="O2950" t="s">
        <v>3907</v>
      </c>
      <c r="P2950" t="s">
        <v>456</v>
      </c>
      <c r="Q2950" t="str">
        <f t="shared" si="327"/>
        <v>2018</v>
      </c>
      <c r="R2950" t="str">
        <f t="shared" si="328"/>
        <v>June</v>
      </c>
      <c r="S2950" t="s">
        <v>4085</v>
      </c>
      <c r="T2950" t="s">
        <v>46</v>
      </c>
    </row>
    <row r="2951" spans="1:20" x14ac:dyDescent="0.3">
      <c r="A2951" t="s">
        <v>4011</v>
      </c>
      <c r="B2951" t="s">
        <v>3906</v>
      </c>
      <c r="C2951">
        <v>4.3</v>
      </c>
      <c r="D2951">
        <f t="shared" si="322"/>
        <v>5</v>
      </c>
      <c r="E2951">
        <v>4865132</v>
      </c>
      <c r="F2951" t="s">
        <v>611</v>
      </c>
      <c r="G2951">
        <f t="shared" si="323"/>
        <v>51000000</v>
      </c>
      <c r="H2951" s="3" t="s">
        <v>403</v>
      </c>
      <c r="I2951" t="str">
        <f t="shared" si="324"/>
        <v>100000000+</v>
      </c>
      <c r="J2951" s="1">
        <f t="shared" si="325"/>
        <v>100000000</v>
      </c>
      <c r="K2951" t="s">
        <v>17</v>
      </c>
      <c r="L2951" s="2">
        <v>0</v>
      </c>
      <c r="M2951" s="1">
        <f t="shared" si="326"/>
        <v>0</v>
      </c>
      <c r="N2951" t="s">
        <v>18</v>
      </c>
      <c r="O2951" t="s">
        <v>3907</v>
      </c>
      <c r="P2951" t="s">
        <v>2864</v>
      </c>
      <c r="Q2951" t="str">
        <f t="shared" si="327"/>
        <v>2018</v>
      </c>
      <c r="R2951" t="str">
        <f t="shared" si="328"/>
        <v>August</v>
      </c>
      <c r="S2951" t="s">
        <v>4012</v>
      </c>
      <c r="T2951" t="s">
        <v>22</v>
      </c>
    </row>
    <row r="2952" spans="1:20" x14ac:dyDescent="0.3">
      <c r="A2952" t="s">
        <v>4020</v>
      </c>
      <c r="B2952" t="s">
        <v>3906</v>
      </c>
      <c r="C2952">
        <v>4.4000000000000004</v>
      </c>
      <c r="D2952">
        <f t="shared" si="322"/>
        <v>5</v>
      </c>
      <c r="E2952">
        <v>49553</v>
      </c>
      <c r="F2952" t="s">
        <v>621</v>
      </c>
      <c r="G2952">
        <f t="shared" si="323"/>
        <v>48000000</v>
      </c>
      <c r="H2952" s="3" t="s">
        <v>56</v>
      </c>
      <c r="I2952" t="str">
        <f t="shared" si="324"/>
        <v>1000000+</v>
      </c>
      <c r="J2952" s="1">
        <f t="shared" si="325"/>
        <v>1000000</v>
      </c>
      <c r="K2952" t="s">
        <v>596</v>
      </c>
      <c r="L2952" s="2" t="s">
        <v>1437</v>
      </c>
      <c r="M2952" s="1">
        <f t="shared" si="326"/>
        <v>5.99</v>
      </c>
      <c r="N2952" t="s">
        <v>18</v>
      </c>
      <c r="O2952" t="s">
        <v>3907</v>
      </c>
      <c r="P2952" t="s">
        <v>322</v>
      </c>
      <c r="Q2952" t="str">
        <f t="shared" si="327"/>
        <v>2018</v>
      </c>
      <c r="R2952" t="str">
        <f t="shared" si="328"/>
        <v>July</v>
      </c>
      <c r="S2952" t="s">
        <v>2701</v>
      </c>
      <c r="T2952" t="s">
        <v>71</v>
      </c>
    </row>
    <row r="2953" spans="1:20" x14ac:dyDescent="0.3">
      <c r="A2953" t="s">
        <v>4086</v>
      </c>
      <c r="B2953" t="s">
        <v>3906</v>
      </c>
      <c r="C2953">
        <v>4.2</v>
      </c>
      <c r="D2953">
        <f t="shared" si="322"/>
        <v>5</v>
      </c>
      <c r="E2953">
        <v>197295</v>
      </c>
      <c r="F2953" t="s">
        <v>152</v>
      </c>
      <c r="G2953">
        <f t="shared" si="323"/>
        <v>24000000</v>
      </c>
      <c r="H2953" s="3" t="s">
        <v>79</v>
      </c>
      <c r="I2953" t="str">
        <f t="shared" si="324"/>
        <v>10000000+</v>
      </c>
      <c r="J2953" s="1">
        <f t="shared" si="325"/>
        <v>10000000</v>
      </c>
      <c r="K2953" t="s">
        <v>17</v>
      </c>
      <c r="L2953" s="2">
        <v>0</v>
      </c>
      <c r="M2953" s="1">
        <f t="shared" si="326"/>
        <v>0</v>
      </c>
      <c r="N2953" t="s">
        <v>18</v>
      </c>
      <c r="O2953" t="s">
        <v>3907</v>
      </c>
      <c r="P2953" t="s">
        <v>2514</v>
      </c>
      <c r="Q2953" t="str">
        <f t="shared" si="327"/>
        <v>2017</v>
      </c>
      <c r="R2953" t="str">
        <f t="shared" si="328"/>
        <v>June</v>
      </c>
      <c r="S2953" t="s">
        <v>4087</v>
      </c>
      <c r="T2953" t="s">
        <v>76</v>
      </c>
    </row>
    <row r="2954" spans="1:20" x14ac:dyDescent="0.3">
      <c r="A2954" t="s">
        <v>4088</v>
      </c>
      <c r="B2954" t="s">
        <v>3906</v>
      </c>
      <c r="C2954">
        <v>4.0999999999999996</v>
      </c>
      <c r="D2954">
        <f t="shared" si="322"/>
        <v>5</v>
      </c>
      <c r="E2954">
        <v>21578</v>
      </c>
      <c r="F2954" t="s">
        <v>916</v>
      </c>
      <c r="G2954">
        <f t="shared" si="323"/>
        <v>1600000</v>
      </c>
      <c r="H2954" s="3" t="s">
        <v>56</v>
      </c>
      <c r="I2954" t="str">
        <f t="shared" si="324"/>
        <v>1000000+</v>
      </c>
      <c r="J2954" s="1">
        <f t="shared" si="325"/>
        <v>1000000</v>
      </c>
      <c r="K2954" t="s">
        <v>17</v>
      </c>
      <c r="L2954" s="2">
        <v>0</v>
      </c>
      <c r="M2954" s="1">
        <f t="shared" si="326"/>
        <v>0</v>
      </c>
      <c r="N2954" t="s">
        <v>18</v>
      </c>
      <c r="O2954" t="s">
        <v>3907</v>
      </c>
      <c r="P2954" t="s">
        <v>4089</v>
      </c>
      <c r="Q2954" t="str">
        <f t="shared" si="327"/>
        <v>2017</v>
      </c>
      <c r="R2954" t="str">
        <f t="shared" si="328"/>
        <v>September</v>
      </c>
      <c r="S2954" t="s">
        <v>121</v>
      </c>
      <c r="T2954" t="s">
        <v>51</v>
      </c>
    </row>
    <row r="2955" spans="1:20" x14ac:dyDescent="0.3">
      <c r="A2955" t="s">
        <v>4090</v>
      </c>
      <c r="B2955" t="s">
        <v>3906</v>
      </c>
      <c r="C2955">
        <v>4.3</v>
      </c>
      <c r="D2955">
        <f t="shared" si="322"/>
        <v>5</v>
      </c>
      <c r="E2955">
        <v>307453</v>
      </c>
      <c r="F2955" t="s">
        <v>96</v>
      </c>
      <c r="G2955">
        <f t="shared" si="323"/>
        <v>17000000</v>
      </c>
      <c r="H2955" s="3" t="s">
        <v>79</v>
      </c>
      <c r="I2955" t="str">
        <f t="shared" si="324"/>
        <v>10000000+</v>
      </c>
      <c r="J2955" s="1">
        <f t="shared" si="325"/>
        <v>10000000</v>
      </c>
      <c r="K2955" t="s">
        <v>17</v>
      </c>
      <c r="L2955" s="2">
        <v>0</v>
      </c>
      <c r="M2955" s="1">
        <f t="shared" si="326"/>
        <v>0</v>
      </c>
      <c r="N2955" t="s">
        <v>18</v>
      </c>
      <c r="O2955" t="s">
        <v>3907</v>
      </c>
      <c r="P2955" t="s">
        <v>1261</v>
      </c>
      <c r="Q2955" t="str">
        <f t="shared" si="327"/>
        <v>2017</v>
      </c>
      <c r="R2955" t="str">
        <f t="shared" si="328"/>
        <v>October</v>
      </c>
      <c r="S2955" t="s">
        <v>4091</v>
      </c>
      <c r="T2955" t="s">
        <v>22</v>
      </c>
    </row>
    <row r="2956" spans="1:20" x14ac:dyDescent="0.3">
      <c r="A2956" t="s">
        <v>4092</v>
      </c>
      <c r="B2956" t="s">
        <v>3906</v>
      </c>
      <c r="C2956">
        <v>4</v>
      </c>
      <c r="D2956">
        <f t="shared" si="322"/>
        <v>4</v>
      </c>
      <c r="E2956">
        <v>32896</v>
      </c>
      <c r="F2956" t="s">
        <v>102</v>
      </c>
      <c r="G2956">
        <f t="shared" si="323"/>
        <v>31000000</v>
      </c>
      <c r="H2956" s="3" t="s">
        <v>31</v>
      </c>
      <c r="I2956" t="str">
        <f t="shared" si="324"/>
        <v>5000000+</v>
      </c>
      <c r="J2956" s="1">
        <f t="shared" si="325"/>
        <v>5000000</v>
      </c>
      <c r="K2956" t="s">
        <v>17</v>
      </c>
      <c r="L2956" s="2">
        <v>0</v>
      </c>
      <c r="M2956" s="1">
        <f t="shared" si="326"/>
        <v>0</v>
      </c>
      <c r="N2956" t="s">
        <v>18</v>
      </c>
      <c r="O2956" t="s">
        <v>3907</v>
      </c>
      <c r="P2956" t="s">
        <v>3284</v>
      </c>
      <c r="Q2956" t="str">
        <f t="shared" si="327"/>
        <v>2018</v>
      </c>
      <c r="R2956" t="str">
        <f t="shared" si="328"/>
        <v>March</v>
      </c>
      <c r="S2956" t="s">
        <v>4093</v>
      </c>
      <c r="T2956" t="s">
        <v>157</v>
      </c>
    </row>
    <row r="2957" spans="1:20" x14ac:dyDescent="0.3">
      <c r="A2957" t="s">
        <v>3909</v>
      </c>
      <c r="B2957" t="s">
        <v>3906</v>
      </c>
      <c r="C2957">
        <v>4.5999999999999996</v>
      </c>
      <c r="D2957">
        <f t="shared" si="322"/>
        <v>5</v>
      </c>
      <c r="E2957">
        <v>98717</v>
      </c>
      <c r="F2957" t="s">
        <v>1417</v>
      </c>
      <c r="G2957">
        <f t="shared" si="323"/>
        <v>59000000</v>
      </c>
      <c r="H2957" s="3" t="s">
        <v>31</v>
      </c>
      <c r="I2957" t="str">
        <f t="shared" si="324"/>
        <v>5000000+</v>
      </c>
      <c r="J2957" s="1">
        <f t="shared" si="325"/>
        <v>5000000</v>
      </c>
      <c r="K2957" t="s">
        <v>17</v>
      </c>
      <c r="L2957" s="2">
        <v>0</v>
      </c>
      <c r="M2957" s="1">
        <f t="shared" si="326"/>
        <v>0</v>
      </c>
      <c r="N2957" t="s">
        <v>18</v>
      </c>
      <c r="O2957" t="s">
        <v>3907</v>
      </c>
      <c r="P2957" t="s">
        <v>32</v>
      </c>
      <c r="Q2957" t="str">
        <f t="shared" si="327"/>
        <v>2018</v>
      </c>
      <c r="R2957" t="str">
        <f t="shared" si="328"/>
        <v>August</v>
      </c>
      <c r="S2957" t="s">
        <v>3910</v>
      </c>
      <c r="T2957" t="s">
        <v>245</v>
      </c>
    </row>
    <row r="2958" spans="1:20" x14ac:dyDescent="0.3">
      <c r="A2958" t="s">
        <v>4094</v>
      </c>
      <c r="B2958" t="s">
        <v>3906</v>
      </c>
      <c r="C2958">
        <v>4.3</v>
      </c>
      <c r="D2958">
        <f t="shared" si="322"/>
        <v>5</v>
      </c>
      <c r="E2958">
        <v>542561</v>
      </c>
      <c r="F2958" t="s">
        <v>644</v>
      </c>
      <c r="G2958">
        <f t="shared" si="323"/>
        <v>46000000</v>
      </c>
      <c r="H2958" s="3" t="s">
        <v>79</v>
      </c>
      <c r="I2958" t="str">
        <f t="shared" si="324"/>
        <v>10000000+</v>
      </c>
      <c r="J2958" s="1">
        <f t="shared" si="325"/>
        <v>10000000</v>
      </c>
      <c r="K2958" t="s">
        <v>17</v>
      </c>
      <c r="L2958" s="2">
        <v>0</v>
      </c>
      <c r="M2958" s="1">
        <f t="shared" si="326"/>
        <v>0</v>
      </c>
      <c r="N2958" t="s">
        <v>18</v>
      </c>
      <c r="O2958" t="s">
        <v>3907</v>
      </c>
      <c r="P2958" t="s">
        <v>3315</v>
      </c>
      <c r="Q2958" t="str">
        <f t="shared" si="327"/>
        <v>2018</v>
      </c>
      <c r="R2958" t="str">
        <f t="shared" si="328"/>
        <v>January</v>
      </c>
      <c r="S2958" t="s">
        <v>1319</v>
      </c>
      <c r="T2958" t="s">
        <v>76</v>
      </c>
    </row>
    <row r="2959" spans="1:20" x14ac:dyDescent="0.3">
      <c r="A2959" t="s">
        <v>3955</v>
      </c>
      <c r="B2959" t="s">
        <v>3906</v>
      </c>
      <c r="C2959">
        <v>4.4000000000000004</v>
      </c>
      <c r="D2959">
        <f t="shared" si="322"/>
        <v>5</v>
      </c>
      <c r="E2959">
        <v>3158151</v>
      </c>
      <c r="F2959" t="s">
        <v>967</v>
      </c>
      <c r="G2959">
        <f t="shared" si="323"/>
        <v>53000000</v>
      </c>
      <c r="H2959" s="3" t="s">
        <v>403</v>
      </c>
      <c r="I2959" t="str">
        <f t="shared" si="324"/>
        <v>100000000+</v>
      </c>
      <c r="J2959" s="1">
        <f t="shared" si="325"/>
        <v>100000000</v>
      </c>
      <c r="K2959" t="s">
        <v>17</v>
      </c>
      <c r="L2959" s="2">
        <v>0</v>
      </c>
      <c r="M2959" s="1">
        <f t="shared" si="326"/>
        <v>0</v>
      </c>
      <c r="N2959" t="s">
        <v>18</v>
      </c>
      <c r="O2959" t="s">
        <v>3907</v>
      </c>
      <c r="P2959" t="s">
        <v>74</v>
      </c>
      <c r="Q2959" t="str">
        <f t="shared" si="327"/>
        <v>2018</v>
      </c>
      <c r="R2959" t="str">
        <f t="shared" si="328"/>
        <v>July</v>
      </c>
      <c r="S2959" t="s">
        <v>3956</v>
      </c>
      <c r="T2959" t="s">
        <v>71</v>
      </c>
    </row>
    <row r="2960" spans="1:20" x14ac:dyDescent="0.3">
      <c r="A2960" t="s">
        <v>4095</v>
      </c>
      <c r="B2960" t="s">
        <v>3906</v>
      </c>
      <c r="C2960">
        <v>4.5</v>
      </c>
      <c r="D2960">
        <f t="shared" si="322"/>
        <v>5</v>
      </c>
      <c r="E2960">
        <v>462702</v>
      </c>
      <c r="F2960" t="s">
        <v>1063</v>
      </c>
      <c r="G2960">
        <f t="shared" si="323"/>
        <v>45000000</v>
      </c>
      <c r="H2960" s="3" t="s">
        <v>79</v>
      </c>
      <c r="I2960" t="str">
        <f t="shared" si="324"/>
        <v>10000000+</v>
      </c>
      <c r="J2960" s="1">
        <f t="shared" si="325"/>
        <v>10000000</v>
      </c>
      <c r="K2960" t="s">
        <v>17</v>
      </c>
      <c r="L2960" s="2">
        <v>0</v>
      </c>
      <c r="M2960" s="1">
        <f t="shared" si="326"/>
        <v>0</v>
      </c>
      <c r="N2960" t="s">
        <v>18</v>
      </c>
      <c r="O2960" t="s">
        <v>3907</v>
      </c>
      <c r="P2960" t="s">
        <v>32</v>
      </c>
      <c r="Q2960" t="str">
        <f t="shared" si="327"/>
        <v>2018</v>
      </c>
      <c r="R2960" t="str">
        <f t="shared" si="328"/>
        <v>August</v>
      </c>
      <c r="S2960" t="s">
        <v>4096</v>
      </c>
      <c r="T2960" t="s">
        <v>535</v>
      </c>
    </row>
    <row r="2961" spans="1:20" x14ac:dyDescent="0.3">
      <c r="A2961" t="s">
        <v>4097</v>
      </c>
      <c r="B2961" t="s">
        <v>4098</v>
      </c>
      <c r="C2961">
        <v>4.2</v>
      </c>
      <c r="D2961">
        <f t="shared" si="322"/>
        <v>5</v>
      </c>
      <c r="E2961">
        <v>521138</v>
      </c>
      <c r="F2961" t="s">
        <v>39</v>
      </c>
      <c r="G2961">
        <f t="shared" si="323"/>
        <v>1000</v>
      </c>
      <c r="H2961" s="3" t="s">
        <v>79</v>
      </c>
      <c r="I2961" t="str">
        <f t="shared" si="324"/>
        <v>10000000+</v>
      </c>
      <c r="J2961" s="1">
        <f t="shared" si="325"/>
        <v>10000000</v>
      </c>
      <c r="K2961" t="s">
        <v>17</v>
      </c>
      <c r="L2961" s="2">
        <v>0</v>
      </c>
      <c r="M2961" s="1">
        <f t="shared" si="326"/>
        <v>0</v>
      </c>
      <c r="N2961" t="s">
        <v>111</v>
      </c>
      <c r="O2961" t="s">
        <v>2572</v>
      </c>
      <c r="P2961" t="s">
        <v>143</v>
      </c>
      <c r="Q2961" t="str">
        <f t="shared" si="327"/>
        <v>2018</v>
      </c>
      <c r="R2961" t="str">
        <f t="shared" si="328"/>
        <v>July</v>
      </c>
      <c r="S2961" t="s">
        <v>39</v>
      </c>
      <c r="T2961" t="s">
        <v>245</v>
      </c>
    </row>
    <row r="2962" spans="1:20" x14ac:dyDescent="0.3">
      <c r="A2962" t="s">
        <v>4099</v>
      </c>
      <c r="B2962" t="s">
        <v>4098</v>
      </c>
      <c r="C2962">
        <v>4.3</v>
      </c>
      <c r="D2962">
        <f t="shared" si="322"/>
        <v>5</v>
      </c>
      <c r="E2962">
        <v>1802</v>
      </c>
      <c r="F2962" t="s">
        <v>312</v>
      </c>
      <c r="G2962">
        <f t="shared" si="323"/>
        <v>9800000</v>
      </c>
      <c r="H2962" s="3" t="s">
        <v>43</v>
      </c>
      <c r="I2962" t="str">
        <f t="shared" si="324"/>
        <v>100000+</v>
      </c>
      <c r="J2962" s="1">
        <f t="shared" si="325"/>
        <v>100000</v>
      </c>
      <c r="K2962" t="s">
        <v>17</v>
      </c>
      <c r="L2962" s="2">
        <v>0</v>
      </c>
      <c r="M2962" s="1">
        <f t="shared" si="326"/>
        <v>0</v>
      </c>
      <c r="N2962" t="s">
        <v>18</v>
      </c>
      <c r="O2962" t="s">
        <v>2572</v>
      </c>
      <c r="P2962" t="s">
        <v>326</v>
      </c>
      <c r="Q2962" t="str">
        <f t="shared" si="327"/>
        <v>2018</v>
      </c>
      <c r="R2962" t="str">
        <f t="shared" si="328"/>
        <v>June</v>
      </c>
      <c r="S2962">
        <v>1.4</v>
      </c>
      <c r="T2962" t="s">
        <v>22</v>
      </c>
    </row>
    <row r="2963" spans="1:20" x14ac:dyDescent="0.3">
      <c r="A2963" t="s">
        <v>4100</v>
      </c>
      <c r="B2963" t="s">
        <v>4098</v>
      </c>
      <c r="C2963">
        <v>4.4000000000000004</v>
      </c>
      <c r="D2963">
        <f t="shared" si="322"/>
        <v>5</v>
      </c>
      <c r="E2963">
        <v>283662</v>
      </c>
      <c r="F2963" t="s">
        <v>39</v>
      </c>
      <c r="G2963">
        <f t="shared" si="323"/>
        <v>1000</v>
      </c>
      <c r="H2963" s="3" t="s">
        <v>79</v>
      </c>
      <c r="I2963" t="str">
        <f t="shared" si="324"/>
        <v>10000000+</v>
      </c>
      <c r="J2963" s="1">
        <f t="shared" si="325"/>
        <v>10000000</v>
      </c>
      <c r="K2963" t="s">
        <v>17</v>
      </c>
      <c r="L2963" s="2">
        <v>0</v>
      </c>
      <c r="M2963" s="1">
        <f t="shared" si="326"/>
        <v>0</v>
      </c>
      <c r="N2963" t="s">
        <v>18</v>
      </c>
      <c r="O2963" t="s">
        <v>2572</v>
      </c>
      <c r="P2963" t="s">
        <v>487</v>
      </c>
      <c r="Q2963" t="str">
        <f t="shared" si="327"/>
        <v>2018</v>
      </c>
      <c r="R2963" t="str">
        <f t="shared" si="328"/>
        <v>June</v>
      </c>
      <c r="S2963" t="s">
        <v>39</v>
      </c>
      <c r="T2963" t="s">
        <v>71</v>
      </c>
    </row>
    <row r="2964" spans="1:20" x14ac:dyDescent="0.3">
      <c r="A2964" t="s">
        <v>4101</v>
      </c>
      <c r="B2964" t="s">
        <v>4098</v>
      </c>
      <c r="C2964">
        <v>4.2</v>
      </c>
      <c r="D2964">
        <f t="shared" si="322"/>
        <v>5</v>
      </c>
      <c r="E2964">
        <v>82882</v>
      </c>
      <c r="F2964" t="s">
        <v>39</v>
      </c>
      <c r="G2964">
        <f t="shared" si="323"/>
        <v>1000</v>
      </c>
      <c r="H2964" s="3" t="s">
        <v>31</v>
      </c>
      <c r="I2964" t="str">
        <f t="shared" si="324"/>
        <v>5000000+</v>
      </c>
      <c r="J2964" s="1">
        <f t="shared" si="325"/>
        <v>5000000</v>
      </c>
      <c r="K2964" t="s">
        <v>17</v>
      </c>
      <c r="L2964" s="2">
        <v>0</v>
      </c>
      <c r="M2964" s="1">
        <f t="shared" si="326"/>
        <v>0</v>
      </c>
      <c r="N2964" t="s">
        <v>18</v>
      </c>
      <c r="O2964" t="s">
        <v>2572</v>
      </c>
      <c r="P2964" t="s">
        <v>103</v>
      </c>
      <c r="Q2964" t="str">
        <f t="shared" si="327"/>
        <v>2018</v>
      </c>
      <c r="R2964" t="str">
        <f t="shared" si="328"/>
        <v>July</v>
      </c>
      <c r="S2964" t="s">
        <v>39</v>
      </c>
      <c r="T2964" t="s">
        <v>39</v>
      </c>
    </row>
    <row r="2965" spans="1:20" x14ac:dyDescent="0.3">
      <c r="A2965" t="s">
        <v>4102</v>
      </c>
      <c r="B2965" t="s">
        <v>4098</v>
      </c>
      <c r="C2965">
        <v>4.0999999999999996</v>
      </c>
      <c r="D2965">
        <f t="shared" si="322"/>
        <v>5</v>
      </c>
      <c r="E2965">
        <v>459795</v>
      </c>
      <c r="F2965" t="s">
        <v>39</v>
      </c>
      <c r="G2965">
        <f t="shared" si="323"/>
        <v>1000</v>
      </c>
      <c r="H2965" s="3" t="s">
        <v>36</v>
      </c>
      <c r="I2965" t="str">
        <f t="shared" si="324"/>
        <v>50000000+</v>
      </c>
      <c r="J2965" s="1">
        <f t="shared" si="325"/>
        <v>50000000</v>
      </c>
      <c r="K2965" t="s">
        <v>17</v>
      </c>
      <c r="L2965" s="2">
        <v>0</v>
      </c>
      <c r="M2965" s="1">
        <f t="shared" si="326"/>
        <v>0</v>
      </c>
      <c r="N2965" t="s">
        <v>18</v>
      </c>
      <c r="O2965" t="s">
        <v>2572</v>
      </c>
      <c r="P2965" t="s">
        <v>153</v>
      </c>
      <c r="Q2965" t="str">
        <f t="shared" si="327"/>
        <v>2018</v>
      </c>
      <c r="R2965" t="str">
        <f t="shared" si="328"/>
        <v>August</v>
      </c>
      <c r="S2965" t="s">
        <v>39</v>
      </c>
      <c r="T2965" t="s">
        <v>39</v>
      </c>
    </row>
    <row r="2966" spans="1:20" x14ac:dyDescent="0.3">
      <c r="A2966" t="s">
        <v>4103</v>
      </c>
      <c r="B2966" t="s">
        <v>4098</v>
      </c>
      <c r="C2966">
        <v>4.4000000000000004</v>
      </c>
      <c r="D2966">
        <f t="shared" si="322"/>
        <v>5</v>
      </c>
      <c r="E2966">
        <v>133825</v>
      </c>
      <c r="F2966" t="s">
        <v>1677</v>
      </c>
      <c r="G2966">
        <f t="shared" si="323"/>
        <v>34000000</v>
      </c>
      <c r="H2966" s="3" t="s">
        <v>79</v>
      </c>
      <c r="I2966" t="str">
        <f t="shared" si="324"/>
        <v>10000000+</v>
      </c>
      <c r="J2966" s="1">
        <f t="shared" si="325"/>
        <v>10000000</v>
      </c>
      <c r="K2966" t="s">
        <v>17</v>
      </c>
      <c r="L2966" s="2">
        <v>0</v>
      </c>
      <c r="M2966" s="1">
        <f t="shared" si="326"/>
        <v>0</v>
      </c>
      <c r="N2966" t="s">
        <v>111</v>
      </c>
      <c r="O2966" t="s">
        <v>2572</v>
      </c>
      <c r="P2966" t="s">
        <v>322</v>
      </c>
      <c r="Q2966" t="str">
        <f t="shared" si="327"/>
        <v>2018</v>
      </c>
      <c r="R2966" t="str">
        <f t="shared" si="328"/>
        <v>July</v>
      </c>
      <c r="S2966" t="s">
        <v>4104</v>
      </c>
      <c r="T2966" t="s">
        <v>46</v>
      </c>
    </row>
    <row r="2967" spans="1:20" x14ac:dyDescent="0.3">
      <c r="A2967" t="s">
        <v>4105</v>
      </c>
      <c r="B2967" t="s">
        <v>4098</v>
      </c>
      <c r="C2967">
        <v>4.7</v>
      </c>
      <c r="D2967">
        <f t="shared" si="322"/>
        <v>5</v>
      </c>
      <c r="E2967">
        <v>911995</v>
      </c>
      <c r="F2967" t="s">
        <v>78</v>
      </c>
      <c r="G2967">
        <f t="shared" si="323"/>
        <v>20000000</v>
      </c>
      <c r="H2967" s="3" t="s">
        <v>79</v>
      </c>
      <c r="I2967" t="str">
        <f t="shared" si="324"/>
        <v>10000000+</v>
      </c>
      <c r="J2967" s="1">
        <f t="shared" si="325"/>
        <v>10000000</v>
      </c>
      <c r="K2967" t="s">
        <v>17</v>
      </c>
      <c r="L2967" s="2">
        <v>0</v>
      </c>
      <c r="M2967" s="1">
        <f t="shared" si="326"/>
        <v>0</v>
      </c>
      <c r="N2967" t="s">
        <v>18</v>
      </c>
      <c r="O2967" t="s">
        <v>2572</v>
      </c>
      <c r="P2967" t="s">
        <v>32</v>
      </c>
      <c r="Q2967" t="str">
        <f t="shared" si="327"/>
        <v>2018</v>
      </c>
      <c r="R2967" t="str">
        <f t="shared" si="328"/>
        <v>August</v>
      </c>
      <c r="S2967" t="s">
        <v>4106</v>
      </c>
      <c r="T2967" t="s">
        <v>46</v>
      </c>
    </row>
    <row r="2968" spans="1:20" x14ac:dyDescent="0.3">
      <c r="A2968" t="s">
        <v>4107</v>
      </c>
      <c r="B2968" t="s">
        <v>4098</v>
      </c>
      <c r="C2968">
        <v>4.5999999999999996</v>
      </c>
      <c r="D2968">
        <f t="shared" si="322"/>
        <v>5</v>
      </c>
      <c r="E2968">
        <v>1733</v>
      </c>
      <c r="F2968" t="s">
        <v>15</v>
      </c>
      <c r="G2968">
        <f t="shared" si="323"/>
        <v>19000000</v>
      </c>
      <c r="H2968" s="3" t="s">
        <v>25</v>
      </c>
      <c r="I2968" t="str">
        <f t="shared" si="324"/>
        <v>500000+</v>
      </c>
      <c r="J2968" s="1">
        <f t="shared" si="325"/>
        <v>500000</v>
      </c>
      <c r="K2968" t="s">
        <v>17</v>
      </c>
      <c r="L2968" s="2">
        <v>0</v>
      </c>
      <c r="M2968" s="1">
        <f t="shared" si="326"/>
        <v>0</v>
      </c>
      <c r="N2968" t="s">
        <v>18</v>
      </c>
      <c r="O2968" t="s">
        <v>2572</v>
      </c>
      <c r="P2968" t="s">
        <v>369</v>
      </c>
      <c r="Q2968" t="str">
        <f t="shared" si="327"/>
        <v>2018</v>
      </c>
      <c r="R2968" t="str">
        <f t="shared" si="328"/>
        <v>July</v>
      </c>
      <c r="S2968">
        <v>2.1</v>
      </c>
      <c r="T2968" t="s">
        <v>71</v>
      </c>
    </row>
    <row r="2969" spans="1:20" x14ac:dyDescent="0.3">
      <c r="A2969" t="s">
        <v>4108</v>
      </c>
      <c r="B2969" t="s">
        <v>4098</v>
      </c>
      <c r="C2969">
        <v>4.2</v>
      </c>
      <c r="D2969">
        <f t="shared" si="322"/>
        <v>5</v>
      </c>
      <c r="E2969">
        <v>342909</v>
      </c>
      <c r="F2969" t="s">
        <v>123</v>
      </c>
      <c r="G2969">
        <f t="shared" si="323"/>
        <v>6000000</v>
      </c>
      <c r="H2969" s="3" t="s">
        <v>79</v>
      </c>
      <c r="I2969" t="str">
        <f t="shared" si="324"/>
        <v>10000000+</v>
      </c>
      <c r="J2969" s="1">
        <f t="shared" si="325"/>
        <v>10000000</v>
      </c>
      <c r="K2969" t="s">
        <v>17</v>
      </c>
      <c r="L2969" s="2">
        <v>0</v>
      </c>
      <c r="M2969" s="1">
        <f t="shared" si="326"/>
        <v>0</v>
      </c>
      <c r="N2969" t="s">
        <v>18</v>
      </c>
      <c r="O2969" t="s">
        <v>2572</v>
      </c>
      <c r="P2969" t="s">
        <v>86</v>
      </c>
      <c r="Q2969" t="str">
        <f t="shared" si="327"/>
        <v>2018</v>
      </c>
      <c r="R2969" t="str">
        <f t="shared" si="328"/>
        <v>August</v>
      </c>
      <c r="S2969" t="s">
        <v>4109</v>
      </c>
      <c r="T2969" t="s">
        <v>46</v>
      </c>
    </row>
    <row r="2970" spans="1:20" x14ac:dyDescent="0.3">
      <c r="A2970" t="s">
        <v>4110</v>
      </c>
      <c r="B2970" t="s">
        <v>4098</v>
      </c>
      <c r="C2970">
        <v>4.3</v>
      </c>
      <c r="D2970">
        <f t="shared" si="322"/>
        <v>5</v>
      </c>
      <c r="E2970">
        <v>31908</v>
      </c>
      <c r="F2970" t="s">
        <v>39</v>
      </c>
      <c r="G2970">
        <f t="shared" si="323"/>
        <v>1000</v>
      </c>
      <c r="H2970" s="3" t="s">
        <v>56</v>
      </c>
      <c r="I2970" t="str">
        <f t="shared" si="324"/>
        <v>1000000+</v>
      </c>
      <c r="J2970" s="1">
        <f t="shared" si="325"/>
        <v>1000000</v>
      </c>
      <c r="K2970" t="s">
        <v>17</v>
      </c>
      <c r="L2970" s="2">
        <v>0</v>
      </c>
      <c r="M2970" s="1">
        <f t="shared" si="326"/>
        <v>0</v>
      </c>
      <c r="N2970" t="s">
        <v>18</v>
      </c>
      <c r="O2970" t="s">
        <v>2572</v>
      </c>
      <c r="P2970" t="s">
        <v>2327</v>
      </c>
      <c r="Q2970" t="str">
        <f t="shared" si="327"/>
        <v>2017</v>
      </c>
      <c r="R2970" t="str">
        <f t="shared" si="328"/>
        <v>September</v>
      </c>
      <c r="S2970" t="s">
        <v>39</v>
      </c>
      <c r="T2970" t="s">
        <v>39</v>
      </c>
    </row>
    <row r="2971" spans="1:20" x14ac:dyDescent="0.3">
      <c r="A2971" t="s">
        <v>4111</v>
      </c>
      <c r="B2971" t="s">
        <v>4098</v>
      </c>
      <c r="C2971">
        <v>4.3</v>
      </c>
      <c r="D2971">
        <f t="shared" si="322"/>
        <v>5</v>
      </c>
      <c r="E2971">
        <v>56270</v>
      </c>
      <c r="F2971" t="s">
        <v>164</v>
      </c>
      <c r="G2971">
        <f t="shared" si="323"/>
        <v>15000000</v>
      </c>
      <c r="H2971" s="3" t="s">
        <v>31</v>
      </c>
      <c r="I2971" t="str">
        <f t="shared" si="324"/>
        <v>5000000+</v>
      </c>
      <c r="J2971" s="1">
        <f t="shared" si="325"/>
        <v>5000000</v>
      </c>
      <c r="K2971" t="s">
        <v>17</v>
      </c>
      <c r="L2971" s="2">
        <v>0</v>
      </c>
      <c r="M2971" s="1">
        <f t="shared" si="326"/>
        <v>0</v>
      </c>
      <c r="N2971" t="s">
        <v>18</v>
      </c>
      <c r="O2971" t="s">
        <v>2572</v>
      </c>
      <c r="P2971" t="s">
        <v>86</v>
      </c>
      <c r="Q2971" t="str">
        <f t="shared" si="327"/>
        <v>2018</v>
      </c>
      <c r="R2971" t="str">
        <f t="shared" si="328"/>
        <v>August</v>
      </c>
      <c r="S2971" t="s">
        <v>4112</v>
      </c>
      <c r="T2971" t="s">
        <v>245</v>
      </c>
    </row>
    <row r="2972" spans="1:20" x14ac:dyDescent="0.3">
      <c r="A2972" t="s">
        <v>4113</v>
      </c>
      <c r="B2972" t="s">
        <v>4098</v>
      </c>
      <c r="C2972">
        <v>4.5</v>
      </c>
      <c r="D2972">
        <f t="shared" si="322"/>
        <v>5</v>
      </c>
      <c r="E2972">
        <v>107724</v>
      </c>
      <c r="F2972" t="s">
        <v>567</v>
      </c>
      <c r="G2972">
        <f t="shared" si="323"/>
        <v>6500000</v>
      </c>
      <c r="H2972" s="3" t="s">
        <v>31</v>
      </c>
      <c r="I2972" t="str">
        <f t="shared" si="324"/>
        <v>5000000+</v>
      </c>
      <c r="J2972" s="1">
        <f t="shared" si="325"/>
        <v>5000000</v>
      </c>
      <c r="K2972" t="s">
        <v>17</v>
      </c>
      <c r="L2972" s="2">
        <v>0</v>
      </c>
      <c r="M2972" s="1">
        <f t="shared" si="326"/>
        <v>0</v>
      </c>
      <c r="N2972" t="s">
        <v>18</v>
      </c>
      <c r="O2972" t="s">
        <v>2572</v>
      </c>
      <c r="P2972" t="s">
        <v>74</v>
      </c>
      <c r="Q2972" t="str">
        <f t="shared" si="327"/>
        <v>2018</v>
      </c>
      <c r="R2972" t="str">
        <f t="shared" si="328"/>
        <v>July</v>
      </c>
      <c r="S2972">
        <v>1004</v>
      </c>
      <c r="T2972" t="s">
        <v>76</v>
      </c>
    </row>
    <row r="2973" spans="1:20" x14ac:dyDescent="0.3">
      <c r="A2973" t="s">
        <v>4114</v>
      </c>
      <c r="B2973" t="s">
        <v>4098</v>
      </c>
      <c r="C2973">
        <v>4.5999999999999996</v>
      </c>
      <c r="D2973">
        <f t="shared" si="322"/>
        <v>5</v>
      </c>
      <c r="E2973">
        <v>101455</v>
      </c>
      <c r="F2973" t="s">
        <v>933</v>
      </c>
      <c r="G2973">
        <f t="shared" si="323"/>
        <v>6200000</v>
      </c>
      <c r="H2973" s="3" t="s">
        <v>31</v>
      </c>
      <c r="I2973" t="str">
        <f t="shared" si="324"/>
        <v>5000000+</v>
      </c>
      <c r="J2973" s="1">
        <f t="shared" si="325"/>
        <v>5000000</v>
      </c>
      <c r="K2973" t="s">
        <v>17</v>
      </c>
      <c r="L2973" s="2">
        <v>0</v>
      </c>
      <c r="M2973" s="1">
        <f t="shared" si="326"/>
        <v>0</v>
      </c>
      <c r="N2973" t="s">
        <v>18</v>
      </c>
      <c r="O2973" t="s">
        <v>2572</v>
      </c>
      <c r="P2973" t="s">
        <v>86</v>
      </c>
      <c r="Q2973" t="str">
        <f t="shared" si="327"/>
        <v>2018</v>
      </c>
      <c r="R2973" t="str">
        <f t="shared" si="328"/>
        <v>August</v>
      </c>
      <c r="S2973" t="s">
        <v>4115</v>
      </c>
      <c r="T2973" t="s">
        <v>22</v>
      </c>
    </row>
    <row r="2974" spans="1:20" x14ac:dyDescent="0.3">
      <c r="A2974" t="s">
        <v>4116</v>
      </c>
      <c r="B2974" t="s">
        <v>4098</v>
      </c>
      <c r="C2974">
        <v>4.5</v>
      </c>
      <c r="D2974">
        <f t="shared" si="322"/>
        <v>5</v>
      </c>
      <c r="E2974">
        <v>152780</v>
      </c>
      <c r="F2974" t="s">
        <v>39</v>
      </c>
      <c r="G2974">
        <f t="shared" si="323"/>
        <v>1000</v>
      </c>
      <c r="H2974" s="3" t="s">
        <v>79</v>
      </c>
      <c r="I2974" t="str">
        <f t="shared" si="324"/>
        <v>10000000+</v>
      </c>
      <c r="J2974" s="1">
        <f t="shared" si="325"/>
        <v>10000000</v>
      </c>
      <c r="K2974" t="s">
        <v>17</v>
      </c>
      <c r="L2974" s="2">
        <v>0</v>
      </c>
      <c r="M2974" s="1">
        <f t="shared" si="326"/>
        <v>0</v>
      </c>
      <c r="N2974" t="s">
        <v>18</v>
      </c>
      <c r="O2974" t="s">
        <v>2572</v>
      </c>
      <c r="P2974" t="s">
        <v>200</v>
      </c>
      <c r="Q2974" t="str">
        <f t="shared" si="327"/>
        <v>2018</v>
      </c>
      <c r="R2974" t="str">
        <f t="shared" si="328"/>
        <v>July</v>
      </c>
      <c r="S2974" t="s">
        <v>39</v>
      </c>
      <c r="T2974" t="s">
        <v>39</v>
      </c>
    </row>
    <row r="2975" spans="1:20" x14ac:dyDescent="0.3">
      <c r="A2975" t="s">
        <v>4117</v>
      </c>
      <c r="B2975" t="s">
        <v>4098</v>
      </c>
      <c r="C2975">
        <v>4.4000000000000004</v>
      </c>
      <c r="D2975">
        <f t="shared" si="322"/>
        <v>5</v>
      </c>
      <c r="E2975">
        <v>21733</v>
      </c>
      <c r="F2975" t="s">
        <v>39</v>
      </c>
      <c r="G2975">
        <f t="shared" si="323"/>
        <v>1000</v>
      </c>
      <c r="H2975" s="3" t="s">
        <v>56</v>
      </c>
      <c r="I2975" t="str">
        <f t="shared" si="324"/>
        <v>1000000+</v>
      </c>
      <c r="J2975" s="1">
        <f t="shared" si="325"/>
        <v>1000000</v>
      </c>
      <c r="K2975" t="s">
        <v>17</v>
      </c>
      <c r="L2975" s="2">
        <v>0</v>
      </c>
      <c r="M2975" s="1">
        <f t="shared" si="326"/>
        <v>0</v>
      </c>
      <c r="N2975" t="s">
        <v>375</v>
      </c>
      <c r="O2975" t="s">
        <v>2572</v>
      </c>
      <c r="P2975" t="s">
        <v>456</v>
      </c>
      <c r="Q2975" t="str">
        <f t="shared" si="327"/>
        <v>2018</v>
      </c>
      <c r="R2975" t="str">
        <f t="shared" si="328"/>
        <v>June</v>
      </c>
      <c r="S2975" t="s">
        <v>39</v>
      </c>
      <c r="T2975" t="s">
        <v>39</v>
      </c>
    </row>
    <row r="2976" spans="1:20" x14ac:dyDescent="0.3">
      <c r="A2976" t="s">
        <v>4118</v>
      </c>
      <c r="B2976" t="s">
        <v>4098</v>
      </c>
      <c r="C2976">
        <v>4.7</v>
      </c>
      <c r="D2976">
        <f t="shared" si="322"/>
        <v>5</v>
      </c>
      <c r="E2976">
        <v>410384</v>
      </c>
      <c r="F2976" t="s">
        <v>39</v>
      </c>
      <c r="G2976">
        <f t="shared" si="323"/>
        <v>1000</v>
      </c>
      <c r="H2976" s="3" t="s">
        <v>79</v>
      </c>
      <c r="I2976" t="str">
        <f t="shared" si="324"/>
        <v>10000000+</v>
      </c>
      <c r="J2976" s="1">
        <f t="shared" si="325"/>
        <v>10000000</v>
      </c>
      <c r="K2976" t="s">
        <v>17</v>
      </c>
      <c r="L2976" s="2">
        <v>0</v>
      </c>
      <c r="M2976" s="1">
        <f t="shared" si="326"/>
        <v>0</v>
      </c>
      <c r="N2976" t="s">
        <v>18</v>
      </c>
      <c r="O2976" t="s">
        <v>2572</v>
      </c>
      <c r="P2976" t="s">
        <v>74</v>
      </c>
      <c r="Q2976" t="str">
        <f t="shared" si="327"/>
        <v>2018</v>
      </c>
      <c r="R2976" t="str">
        <f t="shared" si="328"/>
        <v>July</v>
      </c>
      <c r="S2976" t="s">
        <v>39</v>
      </c>
      <c r="T2976" t="s">
        <v>39</v>
      </c>
    </row>
    <row r="2977" spans="1:20" x14ac:dyDescent="0.3">
      <c r="A2977" t="s">
        <v>4119</v>
      </c>
      <c r="B2977" t="s">
        <v>4098</v>
      </c>
      <c r="C2977">
        <v>4.2</v>
      </c>
      <c r="D2977">
        <f t="shared" si="322"/>
        <v>5</v>
      </c>
      <c r="E2977">
        <v>277902</v>
      </c>
      <c r="F2977" t="s">
        <v>39</v>
      </c>
      <c r="G2977">
        <f t="shared" si="323"/>
        <v>1000</v>
      </c>
      <c r="H2977" s="3" t="s">
        <v>31</v>
      </c>
      <c r="I2977" t="str">
        <f t="shared" si="324"/>
        <v>5000000+</v>
      </c>
      <c r="J2977" s="1">
        <f t="shared" si="325"/>
        <v>5000000</v>
      </c>
      <c r="K2977" t="s">
        <v>17</v>
      </c>
      <c r="L2977" s="2">
        <v>0</v>
      </c>
      <c r="M2977" s="1">
        <f t="shared" si="326"/>
        <v>0</v>
      </c>
      <c r="N2977" t="s">
        <v>375</v>
      </c>
      <c r="O2977" t="s">
        <v>2572</v>
      </c>
      <c r="P2977" t="s">
        <v>153</v>
      </c>
      <c r="Q2977" t="str">
        <f t="shared" si="327"/>
        <v>2018</v>
      </c>
      <c r="R2977" t="str">
        <f t="shared" si="328"/>
        <v>August</v>
      </c>
      <c r="S2977" t="s">
        <v>39</v>
      </c>
      <c r="T2977" t="s">
        <v>39</v>
      </c>
    </row>
    <row r="2978" spans="1:20" x14ac:dyDescent="0.3">
      <c r="A2978" t="s">
        <v>4120</v>
      </c>
      <c r="B2978" t="s">
        <v>4098</v>
      </c>
      <c r="C2978">
        <v>4.3</v>
      </c>
      <c r="D2978">
        <f t="shared" si="322"/>
        <v>5</v>
      </c>
      <c r="E2978">
        <v>91031</v>
      </c>
      <c r="F2978" t="s">
        <v>39</v>
      </c>
      <c r="G2978">
        <f t="shared" si="323"/>
        <v>1000</v>
      </c>
      <c r="H2978" s="3" t="s">
        <v>31</v>
      </c>
      <c r="I2978" t="str">
        <f t="shared" si="324"/>
        <v>5000000+</v>
      </c>
      <c r="J2978" s="1">
        <f t="shared" si="325"/>
        <v>5000000</v>
      </c>
      <c r="K2978" t="s">
        <v>17</v>
      </c>
      <c r="L2978" s="2">
        <v>0</v>
      </c>
      <c r="M2978" s="1">
        <f t="shared" si="326"/>
        <v>0</v>
      </c>
      <c r="N2978" t="s">
        <v>18</v>
      </c>
      <c r="O2978" t="s">
        <v>2572</v>
      </c>
      <c r="P2978" t="s">
        <v>279</v>
      </c>
      <c r="Q2978" t="str">
        <f t="shared" si="327"/>
        <v>2018</v>
      </c>
      <c r="R2978" t="str">
        <f t="shared" si="328"/>
        <v>August</v>
      </c>
      <c r="S2978" t="s">
        <v>39</v>
      </c>
      <c r="T2978" t="s">
        <v>245</v>
      </c>
    </row>
    <row r="2979" spans="1:20" x14ac:dyDescent="0.3">
      <c r="A2979" t="s">
        <v>4121</v>
      </c>
      <c r="B2979" t="s">
        <v>4098</v>
      </c>
      <c r="C2979">
        <v>4.2</v>
      </c>
      <c r="D2979">
        <f t="shared" si="322"/>
        <v>5</v>
      </c>
      <c r="E2979">
        <v>112725</v>
      </c>
      <c r="F2979" t="s">
        <v>39</v>
      </c>
      <c r="G2979">
        <f t="shared" si="323"/>
        <v>1000</v>
      </c>
      <c r="H2979" s="3" t="s">
        <v>31</v>
      </c>
      <c r="I2979" t="str">
        <f t="shared" si="324"/>
        <v>5000000+</v>
      </c>
      <c r="J2979" s="1">
        <f t="shared" si="325"/>
        <v>5000000</v>
      </c>
      <c r="K2979" t="s">
        <v>17</v>
      </c>
      <c r="L2979" s="2">
        <v>0</v>
      </c>
      <c r="M2979" s="1">
        <f t="shared" si="326"/>
        <v>0</v>
      </c>
      <c r="N2979" t="s">
        <v>18</v>
      </c>
      <c r="O2979" t="s">
        <v>2572</v>
      </c>
      <c r="P2979" t="s">
        <v>74</v>
      </c>
      <c r="Q2979" t="str">
        <f t="shared" si="327"/>
        <v>2018</v>
      </c>
      <c r="R2979" t="str">
        <f t="shared" si="328"/>
        <v>July</v>
      </c>
      <c r="S2979" t="s">
        <v>39</v>
      </c>
      <c r="T2979" t="s">
        <v>39</v>
      </c>
    </row>
    <row r="2980" spans="1:20" x14ac:dyDescent="0.3">
      <c r="A2980" t="s">
        <v>4122</v>
      </c>
      <c r="B2980" t="s">
        <v>4098</v>
      </c>
      <c r="C2980">
        <v>3.9</v>
      </c>
      <c r="D2980">
        <f t="shared" si="322"/>
        <v>4</v>
      </c>
      <c r="E2980">
        <v>76346</v>
      </c>
      <c r="F2980" t="s">
        <v>24</v>
      </c>
      <c r="G2980">
        <f t="shared" si="323"/>
        <v>14000000</v>
      </c>
      <c r="H2980" s="3" t="s">
        <v>31</v>
      </c>
      <c r="I2980" t="str">
        <f t="shared" si="324"/>
        <v>5000000+</v>
      </c>
      <c r="J2980" s="1">
        <f t="shared" si="325"/>
        <v>5000000</v>
      </c>
      <c r="K2980" t="s">
        <v>17</v>
      </c>
      <c r="L2980" s="2">
        <v>0</v>
      </c>
      <c r="M2980" s="1">
        <f t="shared" si="326"/>
        <v>0</v>
      </c>
      <c r="N2980" t="s">
        <v>18</v>
      </c>
      <c r="O2980" t="s">
        <v>2572</v>
      </c>
      <c r="P2980" t="s">
        <v>322</v>
      </c>
      <c r="Q2980" t="str">
        <f t="shared" si="327"/>
        <v>2018</v>
      </c>
      <c r="R2980" t="str">
        <f t="shared" si="328"/>
        <v>July</v>
      </c>
      <c r="S2980" t="s">
        <v>4123</v>
      </c>
      <c r="T2980" t="s">
        <v>71</v>
      </c>
    </row>
    <row r="2981" spans="1:20" x14ac:dyDescent="0.3">
      <c r="A2981" t="s">
        <v>4124</v>
      </c>
      <c r="B2981" t="s">
        <v>4098</v>
      </c>
      <c r="C2981">
        <v>3.9</v>
      </c>
      <c r="D2981">
        <f t="shared" si="322"/>
        <v>4</v>
      </c>
      <c r="E2981">
        <v>63938</v>
      </c>
      <c r="F2981" t="s">
        <v>39</v>
      </c>
      <c r="G2981">
        <f t="shared" si="323"/>
        <v>1000</v>
      </c>
      <c r="H2981" s="3" t="s">
        <v>31</v>
      </c>
      <c r="I2981" t="str">
        <f t="shared" si="324"/>
        <v>5000000+</v>
      </c>
      <c r="J2981" s="1">
        <f t="shared" si="325"/>
        <v>5000000</v>
      </c>
      <c r="K2981" t="s">
        <v>17</v>
      </c>
      <c r="L2981" s="2">
        <v>0</v>
      </c>
      <c r="M2981" s="1">
        <f t="shared" si="326"/>
        <v>0</v>
      </c>
      <c r="N2981" t="s">
        <v>18</v>
      </c>
      <c r="O2981" t="s">
        <v>2572</v>
      </c>
      <c r="P2981" t="s">
        <v>2864</v>
      </c>
      <c r="Q2981" t="str">
        <f t="shared" si="327"/>
        <v>2018</v>
      </c>
      <c r="R2981" t="str">
        <f t="shared" si="328"/>
        <v>August</v>
      </c>
      <c r="S2981" t="s">
        <v>39</v>
      </c>
      <c r="T2981" t="s">
        <v>39</v>
      </c>
    </row>
    <row r="2982" spans="1:20" x14ac:dyDescent="0.3">
      <c r="A2982" t="s">
        <v>4125</v>
      </c>
      <c r="B2982" t="s">
        <v>4098</v>
      </c>
      <c r="C2982">
        <v>4.2</v>
      </c>
      <c r="D2982">
        <f t="shared" si="322"/>
        <v>5</v>
      </c>
      <c r="E2982">
        <v>18678</v>
      </c>
      <c r="F2982" t="s">
        <v>39</v>
      </c>
      <c r="G2982">
        <f t="shared" si="323"/>
        <v>1000</v>
      </c>
      <c r="H2982" s="3" t="s">
        <v>56</v>
      </c>
      <c r="I2982" t="str">
        <f t="shared" si="324"/>
        <v>1000000+</v>
      </c>
      <c r="J2982" s="1">
        <f t="shared" si="325"/>
        <v>1000000</v>
      </c>
      <c r="K2982" t="s">
        <v>17</v>
      </c>
      <c r="L2982" s="2">
        <v>0</v>
      </c>
      <c r="M2982" s="1">
        <f t="shared" si="326"/>
        <v>0</v>
      </c>
      <c r="N2982" t="s">
        <v>18</v>
      </c>
      <c r="O2982" t="s">
        <v>2572</v>
      </c>
      <c r="P2982" t="s">
        <v>124</v>
      </c>
      <c r="Q2982" t="str">
        <f t="shared" si="327"/>
        <v>2018</v>
      </c>
      <c r="R2982" t="str">
        <f t="shared" si="328"/>
        <v>April</v>
      </c>
      <c r="S2982" t="s">
        <v>39</v>
      </c>
      <c r="T2982" t="s">
        <v>39</v>
      </c>
    </row>
    <row r="2983" spans="1:20" x14ac:dyDescent="0.3">
      <c r="A2983" t="s">
        <v>4126</v>
      </c>
      <c r="B2983" t="s">
        <v>4098</v>
      </c>
      <c r="C2983">
        <v>4.3</v>
      </c>
      <c r="D2983">
        <f t="shared" si="322"/>
        <v>5</v>
      </c>
      <c r="E2983">
        <v>39878</v>
      </c>
      <c r="F2983" t="s">
        <v>129</v>
      </c>
      <c r="G2983">
        <f t="shared" si="323"/>
        <v>6100000</v>
      </c>
      <c r="H2983" s="3" t="s">
        <v>56</v>
      </c>
      <c r="I2983" t="str">
        <f t="shared" si="324"/>
        <v>1000000+</v>
      </c>
      <c r="J2983" s="1">
        <f t="shared" si="325"/>
        <v>1000000</v>
      </c>
      <c r="K2983" t="s">
        <v>17</v>
      </c>
      <c r="L2983" s="2">
        <v>0</v>
      </c>
      <c r="M2983" s="1">
        <f t="shared" si="326"/>
        <v>0</v>
      </c>
      <c r="N2983" t="s">
        <v>18</v>
      </c>
      <c r="O2983" t="s">
        <v>2572</v>
      </c>
      <c r="P2983" t="s">
        <v>221</v>
      </c>
      <c r="Q2983" t="str">
        <f t="shared" si="327"/>
        <v>2018</v>
      </c>
      <c r="R2983" t="str">
        <f t="shared" si="328"/>
        <v>July</v>
      </c>
      <c r="S2983" t="s">
        <v>4127</v>
      </c>
      <c r="T2983" t="s">
        <v>71</v>
      </c>
    </row>
    <row r="2984" spans="1:20" x14ac:dyDescent="0.3">
      <c r="A2984" t="s">
        <v>4128</v>
      </c>
      <c r="B2984" t="s">
        <v>4098</v>
      </c>
      <c r="C2984">
        <v>4.5999999999999996</v>
      </c>
      <c r="D2984">
        <f t="shared" si="322"/>
        <v>5</v>
      </c>
      <c r="E2984">
        <v>152867</v>
      </c>
      <c r="F2984" t="s">
        <v>96</v>
      </c>
      <c r="G2984">
        <f t="shared" si="323"/>
        <v>17000000</v>
      </c>
      <c r="H2984" s="3" t="s">
        <v>79</v>
      </c>
      <c r="I2984" t="str">
        <f t="shared" si="324"/>
        <v>10000000+</v>
      </c>
      <c r="J2984" s="1">
        <f t="shared" si="325"/>
        <v>10000000</v>
      </c>
      <c r="K2984" t="s">
        <v>17</v>
      </c>
      <c r="L2984" s="2">
        <v>0</v>
      </c>
      <c r="M2984" s="1">
        <f t="shared" si="326"/>
        <v>0</v>
      </c>
      <c r="N2984" t="s">
        <v>18</v>
      </c>
      <c r="O2984" t="s">
        <v>2572</v>
      </c>
      <c r="P2984" t="s">
        <v>86</v>
      </c>
      <c r="Q2984" t="str">
        <f t="shared" si="327"/>
        <v>2018</v>
      </c>
      <c r="R2984" t="str">
        <f t="shared" si="328"/>
        <v>August</v>
      </c>
      <c r="S2984" t="s">
        <v>1709</v>
      </c>
      <c r="T2984" t="s">
        <v>71</v>
      </c>
    </row>
    <row r="2985" spans="1:20" x14ac:dyDescent="0.3">
      <c r="A2985" t="s">
        <v>4129</v>
      </c>
      <c r="B2985" t="s">
        <v>4098</v>
      </c>
      <c r="C2985">
        <v>4.3</v>
      </c>
      <c r="D2985">
        <f t="shared" si="322"/>
        <v>5</v>
      </c>
      <c r="E2985">
        <v>63580</v>
      </c>
      <c r="F2985" t="s">
        <v>152</v>
      </c>
      <c r="G2985">
        <f t="shared" si="323"/>
        <v>24000000</v>
      </c>
      <c r="H2985" s="3" t="s">
        <v>31</v>
      </c>
      <c r="I2985" t="str">
        <f t="shared" si="324"/>
        <v>5000000+</v>
      </c>
      <c r="J2985" s="1">
        <f t="shared" si="325"/>
        <v>5000000</v>
      </c>
      <c r="K2985" t="s">
        <v>17</v>
      </c>
      <c r="L2985" s="2">
        <v>0</v>
      </c>
      <c r="M2985" s="1">
        <f t="shared" si="326"/>
        <v>0</v>
      </c>
      <c r="N2985" t="s">
        <v>18</v>
      </c>
      <c r="O2985" t="s">
        <v>2572</v>
      </c>
      <c r="P2985" t="s">
        <v>165</v>
      </c>
      <c r="Q2985" t="str">
        <f t="shared" si="327"/>
        <v>2018</v>
      </c>
      <c r="R2985" t="str">
        <f t="shared" si="328"/>
        <v>July</v>
      </c>
      <c r="S2985" t="s">
        <v>2837</v>
      </c>
      <c r="T2985" t="s">
        <v>71</v>
      </c>
    </row>
    <row r="2986" spans="1:20" x14ac:dyDescent="0.3">
      <c r="A2986" t="s">
        <v>4130</v>
      </c>
      <c r="B2986" t="s">
        <v>4098</v>
      </c>
      <c r="C2986">
        <v>4</v>
      </c>
      <c r="D2986">
        <f t="shared" si="322"/>
        <v>4</v>
      </c>
      <c r="E2986">
        <v>121003</v>
      </c>
      <c r="F2986" t="s">
        <v>39</v>
      </c>
      <c r="G2986">
        <f t="shared" si="323"/>
        <v>1000</v>
      </c>
      <c r="H2986" s="3" t="s">
        <v>79</v>
      </c>
      <c r="I2986" t="str">
        <f t="shared" si="324"/>
        <v>10000000+</v>
      </c>
      <c r="J2986" s="1">
        <f t="shared" si="325"/>
        <v>10000000</v>
      </c>
      <c r="K2986" t="s">
        <v>17</v>
      </c>
      <c r="L2986" s="2">
        <v>0</v>
      </c>
      <c r="M2986" s="1">
        <f t="shared" si="326"/>
        <v>0</v>
      </c>
      <c r="N2986" t="s">
        <v>18</v>
      </c>
      <c r="O2986" t="s">
        <v>2572</v>
      </c>
      <c r="P2986" t="s">
        <v>2864</v>
      </c>
      <c r="Q2986" t="str">
        <f t="shared" si="327"/>
        <v>2018</v>
      </c>
      <c r="R2986" t="str">
        <f t="shared" si="328"/>
        <v>August</v>
      </c>
      <c r="S2986" t="s">
        <v>39</v>
      </c>
      <c r="T2986" t="s">
        <v>39</v>
      </c>
    </row>
    <row r="2987" spans="1:20" x14ac:dyDescent="0.3">
      <c r="A2987" t="s">
        <v>4131</v>
      </c>
      <c r="B2987" t="s">
        <v>4098</v>
      </c>
      <c r="C2987">
        <v>4</v>
      </c>
      <c r="D2987">
        <f t="shared" si="322"/>
        <v>4</v>
      </c>
      <c r="E2987">
        <v>135763</v>
      </c>
      <c r="F2987" t="s">
        <v>435</v>
      </c>
      <c r="G2987">
        <f t="shared" si="323"/>
        <v>13000000</v>
      </c>
      <c r="H2987" s="3" t="s">
        <v>79</v>
      </c>
      <c r="I2987" t="str">
        <f t="shared" si="324"/>
        <v>10000000+</v>
      </c>
      <c r="J2987" s="1">
        <f t="shared" si="325"/>
        <v>10000000</v>
      </c>
      <c r="K2987" t="s">
        <v>17</v>
      </c>
      <c r="L2987" s="2">
        <v>0</v>
      </c>
      <c r="M2987" s="1">
        <f t="shared" si="326"/>
        <v>0</v>
      </c>
      <c r="N2987" t="s">
        <v>18</v>
      </c>
      <c r="O2987" t="s">
        <v>2572</v>
      </c>
      <c r="P2987" t="s">
        <v>153</v>
      </c>
      <c r="Q2987" t="str">
        <f t="shared" si="327"/>
        <v>2018</v>
      </c>
      <c r="R2987" t="str">
        <f t="shared" si="328"/>
        <v>August</v>
      </c>
      <c r="S2987" t="s">
        <v>4132</v>
      </c>
      <c r="T2987" t="s">
        <v>71</v>
      </c>
    </row>
    <row r="2988" spans="1:20" x14ac:dyDescent="0.3">
      <c r="A2988" t="s">
        <v>4133</v>
      </c>
      <c r="B2988" t="s">
        <v>4098</v>
      </c>
      <c r="C2988">
        <v>4</v>
      </c>
      <c r="D2988">
        <f t="shared" si="322"/>
        <v>4</v>
      </c>
      <c r="E2988">
        <v>176448</v>
      </c>
      <c r="F2988" t="s">
        <v>168</v>
      </c>
      <c r="G2988">
        <f t="shared" si="323"/>
        <v>10000000</v>
      </c>
      <c r="H2988" s="3" t="s">
        <v>31</v>
      </c>
      <c r="I2988" t="str">
        <f t="shared" si="324"/>
        <v>5000000+</v>
      </c>
      <c r="J2988" s="1">
        <f t="shared" si="325"/>
        <v>5000000</v>
      </c>
      <c r="K2988" t="s">
        <v>17</v>
      </c>
      <c r="L2988" s="2">
        <v>0</v>
      </c>
      <c r="M2988" s="1">
        <f t="shared" si="326"/>
        <v>0</v>
      </c>
      <c r="N2988" t="s">
        <v>18</v>
      </c>
      <c r="O2988" t="s">
        <v>2572</v>
      </c>
      <c r="P2988" t="s">
        <v>353</v>
      </c>
      <c r="Q2988" t="str">
        <f t="shared" si="327"/>
        <v>2017</v>
      </c>
      <c r="R2988" t="str">
        <f t="shared" si="328"/>
        <v>November</v>
      </c>
      <c r="S2988" t="s">
        <v>3811</v>
      </c>
      <c r="T2988" t="s">
        <v>46</v>
      </c>
    </row>
    <row r="2989" spans="1:20" x14ac:dyDescent="0.3">
      <c r="A2989" t="s">
        <v>4134</v>
      </c>
      <c r="B2989" t="s">
        <v>4098</v>
      </c>
      <c r="C2989">
        <v>4.5999999999999996</v>
      </c>
      <c r="D2989">
        <f t="shared" si="322"/>
        <v>5</v>
      </c>
      <c r="E2989">
        <v>1981</v>
      </c>
      <c r="F2989" t="s">
        <v>168</v>
      </c>
      <c r="G2989">
        <f t="shared" si="323"/>
        <v>10000000</v>
      </c>
      <c r="H2989" s="3" t="s">
        <v>43</v>
      </c>
      <c r="I2989" t="str">
        <f t="shared" si="324"/>
        <v>100000+</v>
      </c>
      <c r="J2989" s="1">
        <f t="shared" si="325"/>
        <v>100000</v>
      </c>
      <c r="K2989" t="s">
        <v>17</v>
      </c>
      <c r="L2989" s="2">
        <v>0</v>
      </c>
      <c r="M2989" s="1">
        <f t="shared" si="326"/>
        <v>0</v>
      </c>
      <c r="N2989" t="s">
        <v>18</v>
      </c>
      <c r="O2989" t="s">
        <v>2572</v>
      </c>
      <c r="P2989" t="s">
        <v>326</v>
      </c>
      <c r="Q2989" t="str">
        <f t="shared" si="327"/>
        <v>2018</v>
      </c>
      <c r="R2989" t="str">
        <f t="shared" si="328"/>
        <v>June</v>
      </c>
      <c r="S2989" t="s">
        <v>4135</v>
      </c>
      <c r="T2989" t="s">
        <v>71</v>
      </c>
    </row>
    <row r="2990" spans="1:20" x14ac:dyDescent="0.3">
      <c r="A2990" t="s">
        <v>4136</v>
      </c>
      <c r="B2990" t="s">
        <v>4098</v>
      </c>
      <c r="C2990">
        <v>4.3</v>
      </c>
      <c r="D2990">
        <f t="shared" si="322"/>
        <v>5</v>
      </c>
      <c r="E2990">
        <v>16016</v>
      </c>
      <c r="F2990" t="s">
        <v>1149</v>
      </c>
      <c r="G2990">
        <f t="shared" si="323"/>
        <v>6900000</v>
      </c>
      <c r="H2990" s="3" t="s">
        <v>56</v>
      </c>
      <c r="I2990" t="str">
        <f t="shared" si="324"/>
        <v>1000000+</v>
      </c>
      <c r="J2990" s="1">
        <f t="shared" si="325"/>
        <v>1000000</v>
      </c>
      <c r="K2990" t="s">
        <v>17</v>
      </c>
      <c r="L2990" s="2">
        <v>0</v>
      </c>
      <c r="M2990" s="1">
        <f t="shared" si="326"/>
        <v>0</v>
      </c>
      <c r="N2990" t="s">
        <v>18</v>
      </c>
      <c r="O2990" t="s">
        <v>2572</v>
      </c>
      <c r="P2990" t="s">
        <v>4137</v>
      </c>
      <c r="Q2990" t="str">
        <f t="shared" si="327"/>
        <v>2016</v>
      </c>
      <c r="R2990" t="str">
        <f t="shared" si="328"/>
        <v>January</v>
      </c>
      <c r="S2990" t="s">
        <v>4138</v>
      </c>
      <c r="T2990" t="s">
        <v>40</v>
      </c>
    </row>
    <row r="2991" spans="1:20" x14ac:dyDescent="0.3">
      <c r="A2991" t="s">
        <v>4139</v>
      </c>
      <c r="B2991" t="s">
        <v>4098</v>
      </c>
      <c r="C2991">
        <v>4.2</v>
      </c>
      <c r="D2991">
        <f t="shared" si="322"/>
        <v>5</v>
      </c>
      <c r="E2991">
        <v>9992</v>
      </c>
      <c r="F2991" t="s">
        <v>102</v>
      </c>
      <c r="G2991">
        <f t="shared" si="323"/>
        <v>31000000</v>
      </c>
      <c r="H2991" s="3" t="s">
        <v>56</v>
      </c>
      <c r="I2991" t="str">
        <f t="shared" si="324"/>
        <v>1000000+</v>
      </c>
      <c r="J2991" s="1">
        <f t="shared" si="325"/>
        <v>1000000</v>
      </c>
      <c r="K2991" t="s">
        <v>17</v>
      </c>
      <c r="L2991" s="2">
        <v>0</v>
      </c>
      <c r="M2991" s="1">
        <f t="shared" si="326"/>
        <v>0</v>
      </c>
      <c r="N2991" t="s">
        <v>18</v>
      </c>
      <c r="O2991" t="s">
        <v>2572</v>
      </c>
      <c r="P2991" t="s">
        <v>691</v>
      </c>
      <c r="Q2991" t="str">
        <f t="shared" si="327"/>
        <v>2018</v>
      </c>
      <c r="R2991" t="str">
        <f t="shared" si="328"/>
        <v>May</v>
      </c>
      <c r="S2991">
        <v>6.5</v>
      </c>
      <c r="T2991" t="s">
        <v>71</v>
      </c>
    </row>
    <row r="2992" spans="1:20" x14ac:dyDescent="0.3">
      <c r="A2992" t="s">
        <v>4140</v>
      </c>
      <c r="B2992" t="s">
        <v>4098</v>
      </c>
      <c r="C2992">
        <v>4.3</v>
      </c>
      <c r="D2992">
        <f t="shared" si="322"/>
        <v>5</v>
      </c>
      <c r="E2992">
        <v>36490</v>
      </c>
      <c r="F2992" t="s">
        <v>39</v>
      </c>
      <c r="G2992">
        <f t="shared" si="323"/>
        <v>1000</v>
      </c>
      <c r="H2992" s="3" t="s">
        <v>56</v>
      </c>
      <c r="I2992" t="str">
        <f t="shared" si="324"/>
        <v>1000000+</v>
      </c>
      <c r="J2992" s="1">
        <f t="shared" si="325"/>
        <v>1000000</v>
      </c>
      <c r="K2992" t="s">
        <v>17</v>
      </c>
      <c r="L2992" s="2">
        <v>0</v>
      </c>
      <c r="M2992" s="1">
        <f t="shared" si="326"/>
        <v>0</v>
      </c>
      <c r="N2992" t="s">
        <v>18</v>
      </c>
      <c r="O2992" t="s">
        <v>2572</v>
      </c>
      <c r="P2992" t="s">
        <v>322</v>
      </c>
      <c r="Q2992" t="str">
        <f t="shared" si="327"/>
        <v>2018</v>
      </c>
      <c r="R2992" t="str">
        <f t="shared" si="328"/>
        <v>July</v>
      </c>
      <c r="S2992" t="s">
        <v>39</v>
      </c>
      <c r="T2992" t="s">
        <v>39</v>
      </c>
    </row>
    <row r="2993" spans="1:20" x14ac:dyDescent="0.3">
      <c r="A2993" t="s">
        <v>4141</v>
      </c>
      <c r="B2993" t="s">
        <v>4098</v>
      </c>
      <c r="C2993">
        <v>4.4000000000000004</v>
      </c>
      <c r="D2993">
        <f t="shared" si="322"/>
        <v>5</v>
      </c>
      <c r="E2993">
        <v>122282</v>
      </c>
      <c r="F2993" t="s">
        <v>39</v>
      </c>
      <c r="G2993">
        <f t="shared" si="323"/>
        <v>1000</v>
      </c>
      <c r="H2993" s="3" t="s">
        <v>31</v>
      </c>
      <c r="I2993" t="str">
        <f t="shared" si="324"/>
        <v>5000000+</v>
      </c>
      <c r="J2993" s="1">
        <f t="shared" si="325"/>
        <v>5000000</v>
      </c>
      <c r="K2993" t="s">
        <v>17</v>
      </c>
      <c r="L2993" s="2">
        <v>0</v>
      </c>
      <c r="M2993" s="1">
        <f t="shared" si="326"/>
        <v>0</v>
      </c>
      <c r="N2993" t="s">
        <v>111</v>
      </c>
      <c r="O2993" t="s">
        <v>2572</v>
      </c>
      <c r="P2993" t="s">
        <v>165</v>
      </c>
      <c r="Q2993" t="str">
        <f t="shared" si="327"/>
        <v>2018</v>
      </c>
      <c r="R2993" t="str">
        <f t="shared" si="328"/>
        <v>July</v>
      </c>
      <c r="S2993" t="s">
        <v>39</v>
      </c>
      <c r="T2993" t="s">
        <v>39</v>
      </c>
    </row>
    <row r="2994" spans="1:20" x14ac:dyDescent="0.3">
      <c r="A2994" t="s">
        <v>4142</v>
      </c>
      <c r="B2994" t="s">
        <v>4098</v>
      </c>
      <c r="C2994">
        <v>4</v>
      </c>
      <c r="D2994">
        <f t="shared" si="322"/>
        <v>4</v>
      </c>
      <c r="E2994">
        <v>218</v>
      </c>
      <c r="F2994" t="s">
        <v>68</v>
      </c>
      <c r="G2994">
        <f t="shared" si="323"/>
        <v>28000000</v>
      </c>
      <c r="H2994" s="3" t="s">
        <v>43</v>
      </c>
      <c r="I2994" t="str">
        <f t="shared" si="324"/>
        <v>100000+</v>
      </c>
      <c r="J2994" s="1">
        <f t="shared" si="325"/>
        <v>100000</v>
      </c>
      <c r="K2994" t="s">
        <v>17</v>
      </c>
      <c r="L2994" s="2">
        <v>0</v>
      </c>
      <c r="M2994" s="1">
        <f t="shared" si="326"/>
        <v>0</v>
      </c>
      <c r="N2994" t="s">
        <v>18</v>
      </c>
      <c r="O2994" t="s">
        <v>2572</v>
      </c>
      <c r="P2994" t="s">
        <v>143</v>
      </c>
      <c r="Q2994" t="str">
        <f t="shared" si="327"/>
        <v>2018</v>
      </c>
      <c r="R2994" t="str">
        <f t="shared" si="328"/>
        <v>July</v>
      </c>
      <c r="S2994">
        <v>5</v>
      </c>
      <c r="T2994" t="s">
        <v>71</v>
      </c>
    </row>
    <row r="2995" spans="1:20" x14ac:dyDescent="0.3">
      <c r="A2995" t="s">
        <v>4143</v>
      </c>
      <c r="B2995" t="s">
        <v>4098</v>
      </c>
      <c r="C2995">
        <v>4.5999999999999996</v>
      </c>
      <c r="D2995">
        <f t="shared" si="322"/>
        <v>5</v>
      </c>
      <c r="E2995">
        <v>4011</v>
      </c>
      <c r="F2995" t="s">
        <v>352</v>
      </c>
      <c r="G2995">
        <f t="shared" si="323"/>
        <v>2600000</v>
      </c>
      <c r="H2995" s="3" t="s">
        <v>25</v>
      </c>
      <c r="I2995" t="str">
        <f t="shared" si="324"/>
        <v>500000+</v>
      </c>
      <c r="J2995" s="1">
        <f t="shared" si="325"/>
        <v>500000</v>
      </c>
      <c r="K2995" t="s">
        <v>17</v>
      </c>
      <c r="L2995" s="2">
        <v>0</v>
      </c>
      <c r="M2995" s="1">
        <f t="shared" si="326"/>
        <v>0</v>
      </c>
      <c r="N2995" t="s">
        <v>37</v>
      </c>
      <c r="O2995" t="s">
        <v>2572</v>
      </c>
      <c r="P2995" t="s">
        <v>2369</v>
      </c>
      <c r="Q2995" t="str">
        <f t="shared" si="327"/>
        <v>2018</v>
      </c>
      <c r="R2995" t="str">
        <f t="shared" si="328"/>
        <v>July</v>
      </c>
      <c r="S2995" t="s">
        <v>2589</v>
      </c>
      <c r="T2995" t="s">
        <v>51</v>
      </c>
    </row>
    <row r="2996" spans="1:20" x14ac:dyDescent="0.3">
      <c r="A2996" t="s">
        <v>4144</v>
      </c>
      <c r="B2996" t="s">
        <v>4098</v>
      </c>
      <c r="C2996">
        <v>4.7</v>
      </c>
      <c r="D2996">
        <f t="shared" si="322"/>
        <v>5</v>
      </c>
      <c r="E2996">
        <v>25172</v>
      </c>
      <c r="F2996" t="s">
        <v>336</v>
      </c>
      <c r="G2996">
        <f t="shared" si="323"/>
        <v>30000000</v>
      </c>
      <c r="H2996" s="3" t="s">
        <v>25</v>
      </c>
      <c r="I2996" t="str">
        <f t="shared" si="324"/>
        <v>500000+</v>
      </c>
      <c r="J2996" s="1">
        <f t="shared" si="325"/>
        <v>500000</v>
      </c>
      <c r="K2996" t="s">
        <v>17</v>
      </c>
      <c r="L2996" s="2">
        <v>0</v>
      </c>
      <c r="M2996" s="1">
        <f t="shared" si="326"/>
        <v>0</v>
      </c>
      <c r="N2996" t="s">
        <v>18</v>
      </c>
      <c r="O2996" t="s">
        <v>2572</v>
      </c>
      <c r="P2996" t="s">
        <v>691</v>
      </c>
      <c r="Q2996" t="str">
        <f t="shared" si="327"/>
        <v>2018</v>
      </c>
      <c r="R2996" t="str">
        <f t="shared" si="328"/>
        <v>May</v>
      </c>
      <c r="S2996">
        <v>5.5</v>
      </c>
      <c r="T2996" t="s">
        <v>71</v>
      </c>
    </row>
    <row r="2997" spans="1:20" x14ac:dyDescent="0.3">
      <c r="A2997" t="s">
        <v>4145</v>
      </c>
      <c r="B2997" t="s">
        <v>4098</v>
      </c>
      <c r="C2997">
        <v>4.3</v>
      </c>
      <c r="D2997">
        <f t="shared" si="322"/>
        <v>5</v>
      </c>
      <c r="E2997">
        <v>14123</v>
      </c>
      <c r="F2997" t="s">
        <v>435</v>
      </c>
      <c r="G2997">
        <f t="shared" si="323"/>
        <v>13000000</v>
      </c>
      <c r="H2997" s="3" t="s">
        <v>25</v>
      </c>
      <c r="I2997" t="str">
        <f t="shared" si="324"/>
        <v>500000+</v>
      </c>
      <c r="J2997" s="1">
        <f t="shared" si="325"/>
        <v>500000</v>
      </c>
      <c r="K2997" t="s">
        <v>17</v>
      </c>
      <c r="L2997" s="2">
        <v>0</v>
      </c>
      <c r="M2997" s="1">
        <f t="shared" si="326"/>
        <v>0</v>
      </c>
      <c r="N2997" t="s">
        <v>18</v>
      </c>
      <c r="O2997" t="s">
        <v>2572</v>
      </c>
      <c r="P2997" t="s">
        <v>32</v>
      </c>
      <c r="Q2997" t="str">
        <f t="shared" si="327"/>
        <v>2018</v>
      </c>
      <c r="R2997" t="str">
        <f t="shared" si="328"/>
        <v>August</v>
      </c>
      <c r="S2997" t="s">
        <v>2573</v>
      </c>
      <c r="T2997" t="s">
        <v>76</v>
      </c>
    </row>
    <row r="2998" spans="1:20" x14ac:dyDescent="0.3">
      <c r="A2998" t="s">
        <v>4146</v>
      </c>
      <c r="B2998" t="s">
        <v>4098</v>
      </c>
      <c r="C2998">
        <v>4</v>
      </c>
      <c r="D2998">
        <f t="shared" si="322"/>
        <v>4</v>
      </c>
      <c r="E2998">
        <v>2487</v>
      </c>
      <c r="F2998" t="s">
        <v>227</v>
      </c>
      <c r="G2998">
        <f t="shared" si="323"/>
        <v>27000000</v>
      </c>
      <c r="H2998" s="3" t="s">
        <v>56</v>
      </c>
      <c r="I2998" t="str">
        <f t="shared" si="324"/>
        <v>1000000+</v>
      </c>
      <c r="J2998" s="1">
        <f t="shared" si="325"/>
        <v>1000000</v>
      </c>
      <c r="K2998" t="s">
        <v>17</v>
      </c>
      <c r="L2998" s="2">
        <v>0</v>
      </c>
      <c r="M2998" s="1">
        <f t="shared" si="326"/>
        <v>0</v>
      </c>
      <c r="N2998" t="s">
        <v>18</v>
      </c>
      <c r="O2998" t="s">
        <v>2572</v>
      </c>
      <c r="P2998" t="s">
        <v>86</v>
      </c>
      <c r="Q2998" t="str">
        <f t="shared" si="327"/>
        <v>2018</v>
      </c>
      <c r="R2998" t="str">
        <f t="shared" si="328"/>
        <v>August</v>
      </c>
      <c r="S2998">
        <v>12</v>
      </c>
      <c r="T2998" t="s">
        <v>22</v>
      </c>
    </row>
    <row r="2999" spans="1:20" x14ac:dyDescent="0.3">
      <c r="A2999" t="s">
        <v>4147</v>
      </c>
      <c r="B2999" t="s">
        <v>4098</v>
      </c>
      <c r="C2999">
        <v>4.5</v>
      </c>
      <c r="D2999">
        <f t="shared" si="322"/>
        <v>5</v>
      </c>
      <c r="E2999">
        <v>180938</v>
      </c>
      <c r="F2999" t="s">
        <v>55</v>
      </c>
      <c r="G2999">
        <f t="shared" si="323"/>
        <v>29000000</v>
      </c>
      <c r="H2999" s="3" t="s">
        <v>79</v>
      </c>
      <c r="I2999" t="str">
        <f t="shared" si="324"/>
        <v>10000000+</v>
      </c>
      <c r="J2999" s="1">
        <f t="shared" si="325"/>
        <v>10000000</v>
      </c>
      <c r="K2999" t="s">
        <v>17</v>
      </c>
      <c r="L2999" s="2">
        <v>0</v>
      </c>
      <c r="M2999" s="1">
        <f t="shared" si="326"/>
        <v>0</v>
      </c>
      <c r="N2999" t="s">
        <v>18</v>
      </c>
      <c r="O2999" t="s">
        <v>2572</v>
      </c>
      <c r="P2999" t="s">
        <v>265</v>
      </c>
      <c r="Q2999" t="str">
        <f t="shared" si="327"/>
        <v>2018</v>
      </c>
      <c r="R2999" t="str">
        <f t="shared" si="328"/>
        <v>July</v>
      </c>
      <c r="S2999" t="s">
        <v>4148</v>
      </c>
      <c r="T2999" t="s">
        <v>22</v>
      </c>
    </row>
    <row r="3000" spans="1:20" x14ac:dyDescent="0.3">
      <c r="A3000" t="s">
        <v>4149</v>
      </c>
      <c r="B3000" t="s">
        <v>4098</v>
      </c>
      <c r="C3000">
        <v>4.7</v>
      </c>
      <c r="D3000">
        <f t="shared" si="322"/>
        <v>5</v>
      </c>
      <c r="E3000">
        <v>950</v>
      </c>
      <c r="F3000" t="s">
        <v>276</v>
      </c>
      <c r="G3000">
        <f t="shared" si="323"/>
        <v>18000000</v>
      </c>
      <c r="H3000" s="3" t="s">
        <v>43</v>
      </c>
      <c r="I3000" t="str">
        <f t="shared" si="324"/>
        <v>100000+</v>
      </c>
      <c r="J3000" s="1">
        <f t="shared" si="325"/>
        <v>100000</v>
      </c>
      <c r="K3000" t="s">
        <v>17</v>
      </c>
      <c r="L3000" s="2">
        <v>0</v>
      </c>
      <c r="M3000" s="1">
        <f t="shared" si="326"/>
        <v>0</v>
      </c>
      <c r="N3000" t="s">
        <v>18</v>
      </c>
      <c r="O3000" t="s">
        <v>2572</v>
      </c>
      <c r="P3000" t="s">
        <v>369</v>
      </c>
      <c r="Q3000" t="str">
        <f t="shared" si="327"/>
        <v>2018</v>
      </c>
      <c r="R3000" t="str">
        <f t="shared" si="328"/>
        <v>July</v>
      </c>
      <c r="S3000">
        <v>2.6</v>
      </c>
      <c r="T3000" t="s">
        <v>71</v>
      </c>
    </row>
    <row r="3001" spans="1:20" x14ac:dyDescent="0.3">
      <c r="A3001" t="s">
        <v>4150</v>
      </c>
      <c r="B3001" t="s">
        <v>4098</v>
      </c>
      <c r="C3001">
        <v>4.4000000000000004</v>
      </c>
      <c r="D3001">
        <f t="shared" si="322"/>
        <v>5</v>
      </c>
      <c r="E3001">
        <v>232423</v>
      </c>
      <c r="F3001" t="s">
        <v>197</v>
      </c>
      <c r="G3001">
        <f t="shared" si="323"/>
        <v>35000000</v>
      </c>
      <c r="H3001" s="3" t="s">
        <v>31</v>
      </c>
      <c r="I3001" t="str">
        <f t="shared" si="324"/>
        <v>5000000+</v>
      </c>
      <c r="J3001" s="1">
        <f t="shared" si="325"/>
        <v>5000000</v>
      </c>
      <c r="K3001" t="s">
        <v>17</v>
      </c>
      <c r="L3001" s="2">
        <v>0</v>
      </c>
      <c r="M3001" s="1">
        <f t="shared" si="326"/>
        <v>0</v>
      </c>
      <c r="N3001" t="s">
        <v>18</v>
      </c>
      <c r="O3001" t="s">
        <v>2572</v>
      </c>
      <c r="P3001" t="s">
        <v>1519</v>
      </c>
      <c r="Q3001" t="str">
        <f t="shared" si="327"/>
        <v>2018</v>
      </c>
      <c r="R3001" t="str">
        <f t="shared" si="328"/>
        <v>June</v>
      </c>
      <c r="S3001" t="s">
        <v>2371</v>
      </c>
      <c r="T3001" t="s">
        <v>22</v>
      </c>
    </row>
    <row r="3002" spans="1:20" x14ac:dyDescent="0.3">
      <c r="A3002" t="s">
        <v>4151</v>
      </c>
      <c r="B3002" t="s">
        <v>4098</v>
      </c>
      <c r="C3002">
        <v>4.8</v>
      </c>
      <c r="D3002">
        <f t="shared" si="322"/>
        <v>5</v>
      </c>
      <c r="E3002">
        <v>1664</v>
      </c>
      <c r="F3002" t="s">
        <v>96</v>
      </c>
      <c r="G3002">
        <f t="shared" si="323"/>
        <v>17000000</v>
      </c>
      <c r="H3002" s="3" t="s">
        <v>43</v>
      </c>
      <c r="I3002" t="str">
        <f t="shared" si="324"/>
        <v>100000+</v>
      </c>
      <c r="J3002" s="1">
        <f t="shared" si="325"/>
        <v>100000</v>
      </c>
      <c r="K3002" t="s">
        <v>17</v>
      </c>
      <c r="L3002" s="2">
        <v>0</v>
      </c>
      <c r="M3002" s="1">
        <f t="shared" si="326"/>
        <v>0</v>
      </c>
      <c r="N3002" t="s">
        <v>18</v>
      </c>
      <c r="O3002" t="s">
        <v>2572</v>
      </c>
      <c r="P3002" t="s">
        <v>74</v>
      </c>
      <c r="Q3002" t="str">
        <f t="shared" si="327"/>
        <v>2018</v>
      </c>
      <c r="R3002" t="str">
        <f t="shared" si="328"/>
        <v>July</v>
      </c>
      <c r="S3002" t="s">
        <v>4152</v>
      </c>
      <c r="T3002" t="s">
        <v>46</v>
      </c>
    </row>
    <row r="3003" spans="1:20" x14ac:dyDescent="0.3">
      <c r="A3003" t="s">
        <v>4153</v>
      </c>
      <c r="B3003" t="s">
        <v>4098</v>
      </c>
      <c r="C3003">
        <v>3.3</v>
      </c>
      <c r="D3003">
        <f t="shared" si="322"/>
        <v>4</v>
      </c>
      <c r="E3003">
        <v>1391</v>
      </c>
      <c r="F3003" t="s">
        <v>39</v>
      </c>
      <c r="G3003">
        <f t="shared" si="323"/>
        <v>1000</v>
      </c>
      <c r="H3003" s="3" t="s">
        <v>43</v>
      </c>
      <c r="I3003" t="str">
        <f t="shared" si="324"/>
        <v>100000+</v>
      </c>
      <c r="J3003" s="1">
        <f t="shared" si="325"/>
        <v>100000</v>
      </c>
      <c r="K3003" t="s">
        <v>17</v>
      </c>
      <c r="L3003" s="2">
        <v>0</v>
      </c>
      <c r="M3003" s="1">
        <f t="shared" si="326"/>
        <v>0</v>
      </c>
      <c r="N3003" t="s">
        <v>18</v>
      </c>
      <c r="O3003" t="s">
        <v>2572</v>
      </c>
      <c r="P3003" t="s">
        <v>513</v>
      </c>
      <c r="Q3003" t="str">
        <f t="shared" si="327"/>
        <v>2018</v>
      </c>
      <c r="R3003" t="str">
        <f t="shared" si="328"/>
        <v>May</v>
      </c>
      <c r="S3003" t="s">
        <v>39</v>
      </c>
      <c r="T3003" t="s">
        <v>39</v>
      </c>
    </row>
    <row r="3004" spans="1:20" x14ac:dyDescent="0.3">
      <c r="A3004" t="s">
        <v>4154</v>
      </c>
      <c r="B3004" t="s">
        <v>4098</v>
      </c>
      <c r="C3004">
        <v>4.3</v>
      </c>
      <c r="D3004">
        <f t="shared" si="322"/>
        <v>5</v>
      </c>
      <c r="E3004">
        <v>2486</v>
      </c>
      <c r="F3004" t="s">
        <v>276</v>
      </c>
      <c r="G3004">
        <f t="shared" si="323"/>
        <v>18000000</v>
      </c>
      <c r="H3004" s="3" t="s">
        <v>25</v>
      </c>
      <c r="I3004" t="str">
        <f t="shared" si="324"/>
        <v>500000+</v>
      </c>
      <c r="J3004" s="1">
        <f t="shared" si="325"/>
        <v>500000</v>
      </c>
      <c r="K3004" t="s">
        <v>17</v>
      </c>
      <c r="L3004" s="2">
        <v>0</v>
      </c>
      <c r="M3004" s="1">
        <f t="shared" si="326"/>
        <v>0</v>
      </c>
      <c r="N3004" t="s">
        <v>18</v>
      </c>
      <c r="O3004" t="s">
        <v>2572</v>
      </c>
      <c r="P3004" t="s">
        <v>103</v>
      </c>
      <c r="Q3004" t="str">
        <f t="shared" si="327"/>
        <v>2018</v>
      </c>
      <c r="R3004" t="str">
        <f t="shared" si="328"/>
        <v>July</v>
      </c>
      <c r="S3004" t="s">
        <v>4155</v>
      </c>
      <c r="T3004" t="s">
        <v>46</v>
      </c>
    </row>
    <row r="3005" spans="1:20" x14ac:dyDescent="0.3">
      <c r="A3005" t="s">
        <v>4156</v>
      </c>
      <c r="B3005" t="s">
        <v>4098</v>
      </c>
      <c r="C3005">
        <v>3.9</v>
      </c>
      <c r="D3005">
        <f t="shared" si="322"/>
        <v>4</v>
      </c>
      <c r="E3005">
        <v>188834</v>
      </c>
      <c r="F3005" t="s">
        <v>39</v>
      </c>
      <c r="G3005">
        <f t="shared" si="323"/>
        <v>1000</v>
      </c>
      <c r="H3005" s="3" t="s">
        <v>79</v>
      </c>
      <c r="I3005" t="str">
        <f t="shared" si="324"/>
        <v>10000000+</v>
      </c>
      <c r="J3005" s="1">
        <f t="shared" si="325"/>
        <v>10000000</v>
      </c>
      <c r="K3005" t="s">
        <v>17</v>
      </c>
      <c r="L3005" s="2">
        <v>0</v>
      </c>
      <c r="M3005" s="1">
        <f t="shared" si="326"/>
        <v>0</v>
      </c>
      <c r="N3005" t="s">
        <v>18</v>
      </c>
      <c r="O3005" t="s">
        <v>2572</v>
      </c>
      <c r="P3005" t="s">
        <v>265</v>
      </c>
      <c r="Q3005" t="str">
        <f t="shared" si="327"/>
        <v>2018</v>
      </c>
      <c r="R3005" t="str">
        <f t="shared" si="328"/>
        <v>July</v>
      </c>
      <c r="S3005" t="s">
        <v>39</v>
      </c>
      <c r="T3005" t="s">
        <v>39</v>
      </c>
    </row>
    <row r="3006" spans="1:20" x14ac:dyDescent="0.3">
      <c r="A3006" t="s">
        <v>4157</v>
      </c>
      <c r="B3006" t="s">
        <v>4098</v>
      </c>
      <c r="C3006">
        <v>4.4000000000000004</v>
      </c>
      <c r="D3006">
        <f t="shared" si="322"/>
        <v>5</v>
      </c>
      <c r="E3006">
        <v>697</v>
      </c>
      <c r="F3006" t="s">
        <v>1015</v>
      </c>
      <c r="G3006">
        <f t="shared" si="323"/>
        <v>3000000</v>
      </c>
      <c r="H3006" s="3" t="s">
        <v>43</v>
      </c>
      <c r="I3006" t="str">
        <f t="shared" si="324"/>
        <v>100000+</v>
      </c>
      <c r="J3006" s="1">
        <f t="shared" si="325"/>
        <v>100000</v>
      </c>
      <c r="K3006" t="s">
        <v>17</v>
      </c>
      <c r="L3006" s="2">
        <v>0</v>
      </c>
      <c r="M3006" s="1">
        <f t="shared" si="326"/>
        <v>0</v>
      </c>
      <c r="N3006" t="s">
        <v>18</v>
      </c>
      <c r="O3006" t="s">
        <v>2572</v>
      </c>
      <c r="P3006" t="s">
        <v>4158</v>
      </c>
      <c r="Q3006" t="str">
        <f t="shared" si="327"/>
        <v>2017</v>
      </c>
      <c r="R3006" t="str">
        <f t="shared" si="328"/>
        <v>March</v>
      </c>
      <c r="S3006">
        <v>1.1000000000000001</v>
      </c>
      <c r="T3006" t="s">
        <v>71</v>
      </c>
    </row>
    <row r="3007" spans="1:20" x14ac:dyDescent="0.3">
      <c r="A3007" t="s">
        <v>4159</v>
      </c>
      <c r="B3007" t="s">
        <v>4098</v>
      </c>
      <c r="C3007">
        <v>3.9</v>
      </c>
      <c r="D3007">
        <f t="shared" si="322"/>
        <v>4</v>
      </c>
      <c r="E3007">
        <v>5510</v>
      </c>
      <c r="F3007" t="s">
        <v>264</v>
      </c>
      <c r="G3007">
        <f t="shared" si="323"/>
        <v>32000000</v>
      </c>
      <c r="H3007" s="3" t="s">
        <v>56</v>
      </c>
      <c r="I3007" t="str">
        <f t="shared" si="324"/>
        <v>1000000+</v>
      </c>
      <c r="J3007" s="1">
        <f t="shared" si="325"/>
        <v>1000000</v>
      </c>
      <c r="K3007" t="s">
        <v>17</v>
      </c>
      <c r="L3007" s="2">
        <v>0</v>
      </c>
      <c r="M3007" s="1">
        <f t="shared" si="326"/>
        <v>0</v>
      </c>
      <c r="N3007" t="s">
        <v>18</v>
      </c>
      <c r="O3007" t="s">
        <v>2572</v>
      </c>
      <c r="P3007" t="s">
        <v>237</v>
      </c>
      <c r="Q3007" t="str">
        <f t="shared" si="327"/>
        <v>2018</v>
      </c>
      <c r="R3007" t="str">
        <f t="shared" si="328"/>
        <v>July</v>
      </c>
      <c r="S3007" t="s">
        <v>4160</v>
      </c>
      <c r="T3007" t="s">
        <v>40</v>
      </c>
    </row>
    <row r="3008" spans="1:20" x14ac:dyDescent="0.3">
      <c r="A3008" t="s">
        <v>4161</v>
      </c>
      <c r="B3008" t="s">
        <v>4098</v>
      </c>
      <c r="C3008">
        <v>4.4000000000000004</v>
      </c>
      <c r="D3008">
        <f t="shared" si="322"/>
        <v>5</v>
      </c>
      <c r="E3008">
        <v>4549</v>
      </c>
      <c r="F3008" t="s">
        <v>152</v>
      </c>
      <c r="G3008">
        <f t="shared" si="323"/>
        <v>24000000</v>
      </c>
      <c r="H3008" s="3" t="s">
        <v>25</v>
      </c>
      <c r="I3008" t="str">
        <f t="shared" si="324"/>
        <v>500000+</v>
      </c>
      <c r="J3008" s="1">
        <f t="shared" si="325"/>
        <v>500000</v>
      </c>
      <c r="K3008" t="s">
        <v>17</v>
      </c>
      <c r="L3008" s="2">
        <v>0</v>
      </c>
      <c r="M3008" s="1">
        <f t="shared" si="326"/>
        <v>0</v>
      </c>
      <c r="N3008" t="s">
        <v>18</v>
      </c>
      <c r="O3008" t="s">
        <v>2572</v>
      </c>
      <c r="P3008" t="s">
        <v>32</v>
      </c>
      <c r="Q3008" t="str">
        <f t="shared" si="327"/>
        <v>2018</v>
      </c>
      <c r="R3008" t="str">
        <f t="shared" si="328"/>
        <v>August</v>
      </c>
      <c r="S3008" t="s">
        <v>1051</v>
      </c>
      <c r="T3008" t="s">
        <v>71</v>
      </c>
    </row>
    <row r="3009" spans="1:20" x14ac:dyDescent="0.3">
      <c r="A3009" t="s">
        <v>4120</v>
      </c>
      <c r="B3009" t="s">
        <v>4098</v>
      </c>
      <c r="C3009">
        <v>4.3</v>
      </c>
      <c r="D3009">
        <f t="shared" si="322"/>
        <v>5</v>
      </c>
      <c r="E3009">
        <v>91031</v>
      </c>
      <c r="F3009" t="s">
        <v>39</v>
      </c>
      <c r="G3009">
        <f t="shared" si="323"/>
        <v>1000</v>
      </c>
      <c r="H3009" s="3" t="s">
        <v>31</v>
      </c>
      <c r="I3009" t="str">
        <f t="shared" si="324"/>
        <v>5000000+</v>
      </c>
      <c r="J3009" s="1">
        <f t="shared" si="325"/>
        <v>5000000</v>
      </c>
      <c r="K3009" t="s">
        <v>17</v>
      </c>
      <c r="L3009" s="2">
        <v>0</v>
      </c>
      <c r="M3009" s="1">
        <f t="shared" si="326"/>
        <v>0</v>
      </c>
      <c r="N3009" t="s">
        <v>18</v>
      </c>
      <c r="O3009" t="s">
        <v>2572</v>
      </c>
      <c r="P3009" t="s">
        <v>279</v>
      </c>
      <c r="Q3009" t="str">
        <f t="shared" si="327"/>
        <v>2018</v>
      </c>
      <c r="R3009" t="str">
        <f t="shared" si="328"/>
        <v>August</v>
      </c>
      <c r="S3009" t="s">
        <v>39</v>
      </c>
      <c r="T3009" t="s">
        <v>245</v>
      </c>
    </row>
    <row r="3010" spans="1:20" x14ac:dyDescent="0.3">
      <c r="A3010" t="s">
        <v>4162</v>
      </c>
      <c r="B3010" t="s">
        <v>4098</v>
      </c>
      <c r="C3010">
        <v>4.4000000000000004</v>
      </c>
      <c r="D3010">
        <f t="shared" si="322"/>
        <v>5</v>
      </c>
      <c r="E3010">
        <v>6106</v>
      </c>
      <c r="F3010" t="s">
        <v>39</v>
      </c>
      <c r="G3010">
        <f t="shared" si="323"/>
        <v>1000</v>
      </c>
      <c r="H3010" s="3" t="s">
        <v>43</v>
      </c>
      <c r="I3010" t="str">
        <f t="shared" si="324"/>
        <v>100000+</v>
      </c>
      <c r="J3010" s="1">
        <f t="shared" si="325"/>
        <v>100000</v>
      </c>
      <c r="K3010" t="s">
        <v>17</v>
      </c>
      <c r="L3010" s="2">
        <v>0</v>
      </c>
      <c r="M3010" s="1">
        <f t="shared" si="326"/>
        <v>0</v>
      </c>
      <c r="N3010" t="s">
        <v>18</v>
      </c>
      <c r="O3010" t="s">
        <v>2572</v>
      </c>
      <c r="P3010" t="s">
        <v>32</v>
      </c>
      <c r="Q3010" t="str">
        <f t="shared" si="327"/>
        <v>2018</v>
      </c>
      <c r="R3010" t="str">
        <f t="shared" si="328"/>
        <v>August</v>
      </c>
      <c r="S3010" t="s">
        <v>39</v>
      </c>
      <c r="T3010" t="s">
        <v>39</v>
      </c>
    </row>
    <row r="3011" spans="1:20" x14ac:dyDescent="0.3">
      <c r="A3011" t="s">
        <v>4119</v>
      </c>
      <c r="B3011" t="s">
        <v>4098</v>
      </c>
      <c r="C3011">
        <v>4.2</v>
      </c>
      <c r="D3011">
        <f t="shared" ref="D3011:D3074" si="329">IF(C3011&gt;4,5,IF(C3011&gt;3,4,IF(C3011&gt;2,3,IF(C3011&gt;1,2,1))))</f>
        <v>5</v>
      </c>
      <c r="E3011">
        <v>277900</v>
      </c>
      <c r="F3011" t="s">
        <v>39</v>
      </c>
      <c r="G3011">
        <f t="shared" ref="G3011:G3074" si="330">IF(RIGHT(F3011,1)="M",LEFT(F3011,LEN(F3011)-1)*1000000,IF(RIGHT(F3011,1)="K",LEFT(F3011,LEN(F3011)-1)*1000, 1000))</f>
        <v>1000</v>
      </c>
      <c r="H3011" s="3" t="s">
        <v>31</v>
      </c>
      <c r="I3011" t="str">
        <f t="shared" ref="I3011:I3074" si="331">SUBSTITUTE(H3011,",","")</f>
        <v>5000000+</v>
      </c>
      <c r="J3011" s="1">
        <f t="shared" ref="J3011:J3074" si="332">VALUE(LEFT(I3011,LEN(I3011)-1))</f>
        <v>5000000</v>
      </c>
      <c r="K3011" t="s">
        <v>17</v>
      </c>
      <c r="L3011" s="2">
        <v>0</v>
      </c>
      <c r="M3011" s="1">
        <f t="shared" ref="M3011:M3074" si="333">VALUE(IF(RIGHT(L3011,LEN(L3011)-1)="",0,RIGHT(L3011,LEN(L3011)-1)))</f>
        <v>0</v>
      </c>
      <c r="N3011" t="s">
        <v>375</v>
      </c>
      <c r="O3011" t="s">
        <v>2572</v>
      </c>
      <c r="P3011" t="s">
        <v>153</v>
      </c>
      <c r="Q3011" t="str">
        <f t="shared" ref="Q3011:Q3074" si="334">RIGHT(P3011,4)</f>
        <v>2018</v>
      </c>
      <c r="R3011" t="str">
        <f t="shared" ref="R3011:R3074" si="335">LEFT(P3011,FIND(" ",P3011)-1)</f>
        <v>August</v>
      </c>
      <c r="S3011" t="s">
        <v>39</v>
      </c>
      <c r="T3011" t="s">
        <v>39</v>
      </c>
    </row>
    <row r="3012" spans="1:20" x14ac:dyDescent="0.3">
      <c r="A3012" t="s">
        <v>4097</v>
      </c>
      <c r="B3012" t="s">
        <v>4098</v>
      </c>
      <c r="C3012">
        <v>4.2</v>
      </c>
      <c r="D3012">
        <f t="shared" si="329"/>
        <v>5</v>
      </c>
      <c r="E3012">
        <v>521138</v>
      </c>
      <c r="F3012" t="s">
        <v>39</v>
      </c>
      <c r="G3012">
        <f t="shared" si="330"/>
        <v>1000</v>
      </c>
      <c r="H3012" s="3" t="s">
        <v>79</v>
      </c>
      <c r="I3012" t="str">
        <f t="shared" si="331"/>
        <v>10000000+</v>
      </c>
      <c r="J3012" s="1">
        <f t="shared" si="332"/>
        <v>10000000</v>
      </c>
      <c r="K3012" t="s">
        <v>17</v>
      </c>
      <c r="L3012" s="2">
        <v>0</v>
      </c>
      <c r="M3012" s="1">
        <f t="shared" si="333"/>
        <v>0</v>
      </c>
      <c r="N3012" t="s">
        <v>111</v>
      </c>
      <c r="O3012" t="s">
        <v>2572</v>
      </c>
      <c r="P3012" t="s">
        <v>143</v>
      </c>
      <c r="Q3012" t="str">
        <f t="shared" si="334"/>
        <v>2018</v>
      </c>
      <c r="R3012" t="str">
        <f t="shared" si="335"/>
        <v>July</v>
      </c>
      <c r="S3012" t="s">
        <v>39</v>
      </c>
      <c r="T3012" t="s">
        <v>245</v>
      </c>
    </row>
    <row r="3013" spans="1:20" x14ac:dyDescent="0.3">
      <c r="A3013" t="s">
        <v>4102</v>
      </c>
      <c r="B3013" t="s">
        <v>4098</v>
      </c>
      <c r="C3013">
        <v>4.0999999999999996</v>
      </c>
      <c r="D3013">
        <f t="shared" si="329"/>
        <v>5</v>
      </c>
      <c r="E3013">
        <v>459795</v>
      </c>
      <c r="F3013" t="s">
        <v>39</v>
      </c>
      <c r="G3013">
        <f t="shared" si="330"/>
        <v>1000</v>
      </c>
      <c r="H3013" s="3" t="s">
        <v>36</v>
      </c>
      <c r="I3013" t="str">
        <f t="shared" si="331"/>
        <v>50000000+</v>
      </c>
      <c r="J3013" s="1">
        <f t="shared" si="332"/>
        <v>50000000</v>
      </c>
      <c r="K3013" t="s">
        <v>17</v>
      </c>
      <c r="L3013" s="2">
        <v>0</v>
      </c>
      <c r="M3013" s="1">
        <f t="shared" si="333"/>
        <v>0</v>
      </c>
      <c r="N3013" t="s">
        <v>18</v>
      </c>
      <c r="O3013" t="s">
        <v>2572</v>
      </c>
      <c r="P3013" t="s">
        <v>153</v>
      </c>
      <c r="Q3013" t="str">
        <f t="shared" si="334"/>
        <v>2018</v>
      </c>
      <c r="R3013" t="str">
        <f t="shared" si="335"/>
        <v>August</v>
      </c>
      <c r="S3013" t="s">
        <v>39</v>
      </c>
      <c r="T3013" t="s">
        <v>39</v>
      </c>
    </row>
    <row r="3014" spans="1:20" x14ac:dyDescent="0.3">
      <c r="A3014" t="s">
        <v>4141</v>
      </c>
      <c r="B3014" t="s">
        <v>4098</v>
      </c>
      <c r="C3014">
        <v>4.4000000000000004</v>
      </c>
      <c r="D3014">
        <f t="shared" si="329"/>
        <v>5</v>
      </c>
      <c r="E3014">
        <v>122282</v>
      </c>
      <c r="F3014" t="s">
        <v>39</v>
      </c>
      <c r="G3014">
        <f t="shared" si="330"/>
        <v>1000</v>
      </c>
      <c r="H3014" s="3" t="s">
        <v>31</v>
      </c>
      <c r="I3014" t="str">
        <f t="shared" si="331"/>
        <v>5000000+</v>
      </c>
      <c r="J3014" s="1">
        <f t="shared" si="332"/>
        <v>5000000</v>
      </c>
      <c r="K3014" t="s">
        <v>17</v>
      </c>
      <c r="L3014" s="2">
        <v>0</v>
      </c>
      <c r="M3014" s="1">
        <f t="shared" si="333"/>
        <v>0</v>
      </c>
      <c r="N3014" t="s">
        <v>111</v>
      </c>
      <c r="O3014" t="s">
        <v>2572</v>
      </c>
      <c r="P3014" t="s">
        <v>165</v>
      </c>
      <c r="Q3014" t="str">
        <f t="shared" si="334"/>
        <v>2018</v>
      </c>
      <c r="R3014" t="str">
        <f t="shared" si="335"/>
        <v>July</v>
      </c>
      <c r="S3014" t="s">
        <v>39</v>
      </c>
      <c r="T3014" t="s">
        <v>39</v>
      </c>
    </row>
    <row r="3015" spans="1:20" x14ac:dyDescent="0.3">
      <c r="A3015" t="s">
        <v>4133</v>
      </c>
      <c r="B3015" t="s">
        <v>4098</v>
      </c>
      <c r="C3015">
        <v>4</v>
      </c>
      <c r="D3015">
        <f t="shared" si="329"/>
        <v>4</v>
      </c>
      <c r="E3015">
        <v>176448</v>
      </c>
      <c r="F3015" t="s">
        <v>168</v>
      </c>
      <c r="G3015">
        <f t="shared" si="330"/>
        <v>10000000</v>
      </c>
      <c r="H3015" s="3" t="s">
        <v>31</v>
      </c>
      <c r="I3015" t="str">
        <f t="shared" si="331"/>
        <v>5000000+</v>
      </c>
      <c r="J3015" s="1">
        <f t="shared" si="332"/>
        <v>5000000</v>
      </c>
      <c r="K3015" t="s">
        <v>17</v>
      </c>
      <c r="L3015" s="2">
        <v>0</v>
      </c>
      <c r="M3015" s="1">
        <f t="shared" si="333"/>
        <v>0</v>
      </c>
      <c r="N3015" t="s">
        <v>18</v>
      </c>
      <c r="O3015" t="s">
        <v>2572</v>
      </c>
      <c r="P3015" t="s">
        <v>353</v>
      </c>
      <c r="Q3015" t="str">
        <f t="shared" si="334"/>
        <v>2017</v>
      </c>
      <c r="R3015" t="str">
        <f t="shared" si="335"/>
        <v>November</v>
      </c>
      <c r="S3015" t="s">
        <v>3811</v>
      </c>
      <c r="T3015" t="s">
        <v>46</v>
      </c>
    </row>
    <row r="3016" spans="1:20" x14ac:dyDescent="0.3">
      <c r="A3016" t="s">
        <v>4103</v>
      </c>
      <c r="B3016" t="s">
        <v>4098</v>
      </c>
      <c r="C3016">
        <v>4.4000000000000004</v>
      </c>
      <c r="D3016">
        <f t="shared" si="329"/>
        <v>5</v>
      </c>
      <c r="E3016">
        <v>133825</v>
      </c>
      <c r="F3016" t="s">
        <v>1677</v>
      </c>
      <c r="G3016">
        <f t="shared" si="330"/>
        <v>34000000</v>
      </c>
      <c r="H3016" s="3" t="s">
        <v>79</v>
      </c>
      <c r="I3016" t="str">
        <f t="shared" si="331"/>
        <v>10000000+</v>
      </c>
      <c r="J3016" s="1">
        <f t="shared" si="332"/>
        <v>10000000</v>
      </c>
      <c r="K3016" t="s">
        <v>17</v>
      </c>
      <c r="L3016" s="2">
        <v>0</v>
      </c>
      <c r="M3016" s="1">
        <f t="shared" si="333"/>
        <v>0</v>
      </c>
      <c r="N3016" t="s">
        <v>111</v>
      </c>
      <c r="O3016" t="s">
        <v>2572</v>
      </c>
      <c r="P3016" t="s">
        <v>322</v>
      </c>
      <c r="Q3016" t="str">
        <f t="shared" si="334"/>
        <v>2018</v>
      </c>
      <c r="R3016" t="str">
        <f t="shared" si="335"/>
        <v>July</v>
      </c>
      <c r="S3016" t="s">
        <v>4104</v>
      </c>
      <c r="T3016" t="s">
        <v>46</v>
      </c>
    </row>
    <row r="3017" spans="1:20" x14ac:dyDescent="0.3">
      <c r="A3017" t="s">
        <v>4120</v>
      </c>
      <c r="B3017" t="s">
        <v>4098</v>
      </c>
      <c r="C3017">
        <v>4.3</v>
      </c>
      <c r="D3017">
        <f t="shared" si="329"/>
        <v>5</v>
      </c>
      <c r="E3017">
        <v>91031</v>
      </c>
      <c r="F3017" t="s">
        <v>39</v>
      </c>
      <c r="G3017">
        <f t="shared" si="330"/>
        <v>1000</v>
      </c>
      <c r="H3017" s="3" t="s">
        <v>31</v>
      </c>
      <c r="I3017" t="str">
        <f t="shared" si="331"/>
        <v>5000000+</v>
      </c>
      <c r="J3017" s="1">
        <f t="shared" si="332"/>
        <v>5000000</v>
      </c>
      <c r="K3017" t="s">
        <v>17</v>
      </c>
      <c r="L3017" s="2">
        <v>0</v>
      </c>
      <c r="M3017" s="1">
        <f t="shared" si="333"/>
        <v>0</v>
      </c>
      <c r="N3017" t="s">
        <v>18</v>
      </c>
      <c r="O3017" t="s">
        <v>2572</v>
      </c>
      <c r="P3017" t="s">
        <v>279</v>
      </c>
      <c r="Q3017" t="str">
        <f t="shared" si="334"/>
        <v>2018</v>
      </c>
      <c r="R3017" t="str">
        <f t="shared" si="335"/>
        <v>August</v>
      </c>
      <c r="S3017" t="s">
        <v>39</v>
      </c>
      <c r="T3017" t="s">
        <v>245</v>
      </c>
    </row>
    <row r="3018" spans="1:20" x14ac:dyDescent="0.3">
      <c r="A3018" t="s">
        <v>4163</v>
      </c>
      <c r="B3018" t="s">
        <v>4098</v>
      </c>
      <c r="C3018">
        <v>4.0999999999999996</v>
      </c>
      <c r="D3018">
        <f t="shared" si="329"/>
        <v>5</v>
      </c>
      <c r="E3018">
        <v>288809</v>
      </c>
      <c r="F3018" t="s">
        <v>758</v>
      </c>
      <c r="G3018">
        <f t="shared" si="330"/>
        <v>6600000</v>
      </c>
      <c r="H3018" s="3" t="s">
        <v>79</v>
      </c>
      <c r="I3018" t="str">
        <f t="shared" si="331"/>
        <v>10000000+</v>
      </c>
      <c r="J3018" s="1">
        <f t="shared" si="332"/>
        <v>10000000</v>
      </c>
      <c r="K3018" t="s">
        <v>17</v>
      </c>
      <c r="L3018" s="2">
        <v>0</v>
      </c>
      <c r="M3018" s="1">
        <f t="shared" si="333"/>
        <v>0</v>
      </c>
      <c r="N3018" t="s">
        <v>18</v>
      </c>
      <c r="O3018" t="s">
        <v>2572</v>
      </c>
      <c r="P3018" t="s">
        <v>2327</v>
      </c>
      <c r="Q3018" t="str">
        <f t="shared" si="334"/>
        <v>2017</v>
      </c>
      <c r="R3018" t="str">
        <f t="shared" si="335"/>
        <v>September</v>
      </c>
      <c r="S3018" t="s">
        <v>204</v>
      </c>
      <c r="T3018" t="s">
        <v>46</v>
      </c>
    </row>
    <row r="3019" spans="1:20" x14ac:dyDescent="0.3">
      <c r="A3019" t="s">
        <v>4164</v>
      </c>
      <c r="B3019" t="s">
        <v>4098</v>
      </c>
      <c r="C3019">
        <v>4</v>
      </c>
      <c r="D3019">
        <f t="shared" si="329"/>
        <v>4</v>
      </c>
      <c r="E3019">
        <v>43611</v>
      </c>
      <c r="F3019" t="s">
        <v>227</v>
      </c>
      <c r="G3019">
        <f t="shared" si="330"/>
        <v>27000000</v>
      </c>
      <c r="H3019" s="3" t="s">
        <v>56</v>
      </c>
      <c r="I3019" t="str">
        <f t="shared" si="331"/>
        <v>1000000+</v>
      </c>
      <c r="J3019" s="1">
        <f t="shared" si="332"/>
        <v>1000000</v>
      </c>
      <c r="K3019" t="s">
        <v>17</v>
      </c>
      <c r="L3019" s="2">
        <v>0</v>
      </c>
      <c r="M3019" s="1">
        <f t="shared" si="333"/>
        <v>0</v>
      </c>
      <c r="N3019" t="s">
        <v>18</v>
      </c>
      <c r="O3019" t="s">
        <v>2572</v>
      </c>
      <c r="P3019" t="s">
        <v>801</v>
      </c>
      <c r="Q3019" t="str">
        <f t="shared" si="334"/>
        <v>2018</v>
      </c>
      <c r="R3019" t="str">
        <f t="shared" si="335"/>
        <v>June</v>
      </c>
      <c r="S3019" t="s">
        <v>4165</v>
      </c>
      <c r="T3019" t="s">
        <v>245</v>
      </c>
    </row>
    <row r="3020" spans="1:20" x14ac:dyDescent="0.3">
      <c r="A3020" t="s">
        <v>4097</v>
      </c>
      <c r="B3020" t="s">
        <v>4098</v>
      </c>
      <c r="C3020">
        <v>4.2</v>
      </c>
      <c r="D3020">
        <f t="shared" si="329"/>
        <v>5</v>
      </c>
      <c r="E3020">
        <v>521138</v>
      </c>
      <c r="F3020" t="s">
        <v>39</v>
      </c>
      <c r="G3020">
        <f t="shared" si="330"/>
        <v>1000</v>
      </c>
      <c r="H3020" s="3" t="s">
        <v>79</v>
      </c>
      <c r="I3020" t="str">
        <f t="shared" si="331"/>
        <v>10000000+</v>
      </c>
      <c r="J3020" s="1">
        <f t="shared" si="332"/>
        <v>10000000</v>
      </c>
      <c r="K3020" t="s">
        <v>17</v>
      </c>
      <c r="L3020" s="2">
        <v>0</v>
      </c>
      <c r="M3020" s="1">
        <f t="shared" si="333"/>
        <v>0</v>
      </c>
      <c r="N3020" t="s">
        <v>111</v>
      </c>
      <c r="O3020" t="s">
        <v>2572</v>
      </c>
      <c r="P3020" t="s">
        <v>143</v>
      </c>
      <c r="Q3020" t="str">
        <f t="shared" si="334"/>
        <v>2018</v>
      </c>
      <c r="R3020" t="str">
        <f t="shared" si="335"/>
        <v>July</v>
      </c>
      <c r="S3020" t="s">
        <v>39</v>
      </c>
      <c r="T3020" t="s">
        <v>245</v>
      </c>
    </row>
    <row r="3021" spans="1:20" x14ac:dyDescent="0.3">
      <c r="A3021" t="s">
        <v>4101</v>
      </c>
      <c r="B3021" t="s">
        <v>4098</v>
      </c>
      <c r="C3021">
        <v>4.2</v>
      </c>
      <c r="D3021">
        <f t="shared" si="329"/>
        <v>5</v>
      </c>
      <c r="E3021">
        <v>82882</v>
      </c>
      <c r="F3021" t="s">
        <v>39</v>
      </c>
      <c r="G3021">
        <f t="shared" si="330"/>
        <v>1000</v>
      </c>
      <c r="H3021" s="3" t="s">
        <v>31</v>
      </c>
      <c r="I3021" t="str">
        <f t="shared" si="331"/>
        <v>5000000+</v>
      </c>
      <c r="J3021" s="1">
        <f t="shared" si="332"/>
        <v>5000000</v>
      </c>
      <c r="K3021" t="s">
        <v>17</v>
      </c>
      <c r="L3021" s="2">
        <v>0</v>
      </c>
      <c r="M3021" s="1">
        <f t="shared" si="333"/>
        <v>0</v>
      </c>
      <c r="N3021" t="s">
        <v>18</v>
      </c>
      <c r="O3021" t="s">
        <v>2572</v>
      </c>
      <c r="P3021" t="s">
        <v>103</v>
      </c>
      <c r="Q3021" t="str">
        <f t="shared" si="334"/>
        <v>2018</v>
      </c>
      <c r="R3021" t="str">
        <f t="shared" si="335"/>
        <v>July</v>
      </c>
      <c r="S3021" t="s">
        <v>39</v>
      </c>
      <c r="T3021" t="s">
        <v>39</v>
      </c>
    </row>
    <row r="3022" spans="1:20" x14ac:dyDescent="0.3">
      <c r="A3022" t="s">
        <v>4120</v>
      </c>
      <c r="B3022" t="s">
        <v>4098</v>
      </c>
      <c r="C3022">
        <v>4.3</v>
      </c>
      <c r="D3022">
        <f t="shared" si="329"/>
        <v>5</v>
      </c>
      <c r="E3022">
        <v>91031</v>
      </c>
      <c r="F3022" t="s">
        <v>39</v>
      </c>
      <c r="G3022">
        <f t="shared" si="330"/>
        <v>1000</v>
      </c>
      <c r="H3022" s="3" t="s">
        <v>31</v>
      </c>
      <c r="I3022" t="str">
        <f t="shared" si="331"/>
        <v>5000000+</v>
      </c>
      <c r="J3022" s="1">
        <f t="shared" si="332"/>
        <v>5000000</v>
      </c>
      <c r="K3022" t="s">
        <v>17</v>
      </c>
      <c r="L3022" s="2">
        <v>0</v>
      </c>
      <c r="M3022" s="1">
        <f t="shared" si="333"/>
        <v>0</v>
      </c>
      <c r="N3022" t="s">
        <v>18</v>
      </c>
      <c r="O3022" t="s">
        <v>2572</v>
      </c>
      <c r="P3022" t="s">
        <v>279</v>
      </c>
      <c r="Q3022" t="str">
        <f t="shared" si="334"/>
        <v>2018</v>
      </c>
      <c r="R3022" t="str">
        <f t="shared" si="335"/>
        <v>August</v>
      </c>
      <c r="S3022" t="s">
        <v>39</v>
      </c>
      <c r="T3022" t="s">
        <v>245</v>
      </c>
    </row>
    <row r="3023" spans="1:20" x14ac:dyDescent="0.3">
      <c r="A3023" t="s">
        <v>4166</v>
      </c>
      <c r="B3023" t="s">
        <v>4098</v>
      </c>
      <c r="C3023">
        <v>3.1</v>
      </c>
      <c r="D3023">
        <f t="shared" si="329"/>
        <v>4</v>
      </c>
      <c r="E3023">
        <v>78442</v>
      </c>
      <c r="F3023" t="s">
        <v>35</v>
      </c>
      <c r="G3023">
        <f t="shared" si="330"/>
        <v>25000000</v>
      </c>
      <c r="H3023" s="3" t="s">
        <v>31</v>
      </c>
      <c r="I3023" t="str">
        <f t="shared" si="331"/>
        <v>5000000+</v>
      </c>
      <c r="J3023" s="1">
        <f t="shared" si="332"/>
        <v>5000000</v>
      </c>
      <c r="K3023" t="s">
        <v>17</v>
      </c>
      <c r="L3023" s="2">
        <v>0</v>
      </c>
      <c r="M3023" s="1">
        <f t="shared" si="333"/>
        <v>0</v>
      </c>
      <c r="N3023" t="s">
        <v>18</v>
      </c>
      <c r="O3023" t="s">
        <v>2572</v>
      </c>
      <c r="P3023" t="s">
        <v>885</v>
      </c>
      <c r="Q3023" t="str">
        <f t="shared" si="334"/>
        <v>2018</v>
      </c>
      <c r="R3023" t="str">
        <f t="shared" si="335"/>
        <v>June</v>
      </c>
      <c r="S3023" t="s">
        <v>4167</v>
      </c>
      <c r="T3023" t="s">
        <v>71</v>
      </c>
    </row>
    <row r="3024" spans="1:20" x14ac:dyDescent="0.3">
      <c r="A3024" t="s">
        <v>4163</v>
      </c>
      <c r="B3024" t="s">
        <v>4098</v>
      </c>
      <c r="C3024">
        <v>4.0999999999999996</v>
      </c>
      <c r="D3024">
        <f t="shared" si="329"/>
        <v>5</v>
      </c>
      <c r="E3024">
        <v>288809</v>
      </c>
      <c r="F3024" t="s">
        <v>758</v>
      </c>
      <c r="G3024">
        <f t="shared" si="330"/>
        <v>6600000</v>
      </c>
      <c r="H3024" s="3" t="s">
        <v>79</v>
      </c>
      <c r="I3024" t="str">
        <f t="shared" si="331"/>
        <v>10000000+</v>
      </c>
      <c r="J3024" s="1">
        <f t="shared" si="332"/>
        <v>10000000</v>
      </c>
      <c r="K3024" t="s">
        <v>17</v>
      </c>
      <c r="L3024" s="2">
        <v>0</v>
      </c>
      <c r="M3024" s="1">
        <f t="shared" si="333"/>
        <v>0</v>
      </c>
      <c r="N3024" t="s">
        <v>18</v>
      </c>
      <c r="O3024" t="s">
        <v>2572</v>
      </c>
      <c r="P3024" t="s">
        <v>2327</v>
      </c>
      <c r="Q3024" t="str">
        <f t="shared" si="334"/>
        <v>2017</v>
      </c>
      <c r="R3024" t="str">
        <f t="shared" si="335"/>
        <v>September</v>
      </c>
      <c r="S3024" t="s">
        <v>204</v>
      </c>
      <c r="T3024" t="s">
        <v>46</v>
      </c>
    </row>
    <row r="3025" spans="1:20" x14ac:dyDescent="0.3">
      <c r="A3025" t="s">
        <v>4168</v>
      </c>
      <c r="B3025" t="s">
        <v>4098</v>
      </c>
      <c r="C3025">
        <v>2.9</v>
      </c>
      <c r="D3025">
        <f t="shared" si="329"/>
        <v>3</v>
      </c>
      <c r="E3025">
        <v>3017</v>
      </c>
      <c r="F3025" t="s">
        <v>152</v>
      </c>
      <c r="G3025">
        <f t="shared" si="330"/>
        <v>24000000</v>
      </c>
      <c r="H3025" s="3" t="s">
        <v>43</v>
      </c>
      <c r="I3025" t="str">
        <f t="shared" si="331"/>
        <v>100000+</v>
      </c>
      <c r="J3025" s="1">
        <f t="shared" si="332"/>
        <v>100000</v>
      </c>
      <c r="K3025" t="s">
        <v>17</v>
      </c>
      <c r="L3025" s="2">
        <v>0</v>
      </c>
      <c r="M3025" s="1">
        <f t="shared" si="333"/>
        <v>0</v>
      </c>
      <c r="N3025" t="s">
        <v>18</v>
      </c>
      <c r="O3025" t="s">
        <v>2572</v>
      </c>
      <c r="P3025" t="s">
        <v>371</v>
      </c>
      <c r="Q3025" t="str">
        <f t="shared" si="334"/>
        <v>2018</v>
      </c>
      <c r="R3025" t="str">
        <f t="shared" si="335"/>
        <v>July</v>
      </c>
      <c r="S3025">
        <v>3.7</v>
      </c>
      <c r="T3025" t="s">
        <v>71</v>
      </c>
    </row>
    <row r="3026" spans="1:20" x14ac:dyDescent="0.3">
      <c r="A3026" t="s">
        <v>4169</v>
      </c>
      <c r="B3026" t="s">
        <v>4098</v>
      </c>
      <c r="C3026">
        <v>4</v>
      </c>
      <c r="D3026">
        <f t="shared" si="329"/>
        <v>4</v>
      </c>
      <c r="E3026">
        <v>30840</v>
      </c>
      <c r="F3026" t="s">
        <v>39</v>
      </c>
      <c r="G3026">
        <f t="shared" si="330"/>
        <v>1000</v>
      </c>
      <c r="H3026" s="3" t="s">
        <v>56</v>
      </c>
      <c r="I3026" t="str">
        <f t="shared" si="331"/>
        <v>1000000+</v>
      </c>
      <c r="J3026" s="1">
        <f t="shared" si="332"/>
        <v>1000000</v>
      </c>
      <c r="K3026" t="s">
        <v>17</v>
      </c>
      <c r="L3026" s="2">
        <v>0</v>
      </c>
      <c r="M3026" s="1">
        <f t="shared" si="333"/>
        <v>0</v>
      </c>
      <c r="N3026" t="s">
        <v>37</v>
      </c>
      <c r="O3026" t="s">
        <v>2572</v>
      </c>
      <c r="P3026" t="s">
        <v>1977</v>
      </c>
      <c r="Q3026" t="str">
        <f t="shared" si="334"/>
        <v>2018</v>
      </c>
      <c r="R3026" t="str">
        <f t="shared" si="335"/>
        <v>May</v>
      </c>
      <c r="S3026" t="s">
        <v>39</v>
      </c>
      <c r="T3026" t="s">
        <v>39</v>
      </c>
    </row>
    <row r="3027" spans="1:20" x14ac:dyDescent="0.3">
      <c r="A3027" t="s">
        <v>4170</v>
      </c>
      <c r="B3027" t="s">
        <v>4098</v>
      </c>
      <c r="C3027">
        <v>4.5</v>
      </c>
      <c r="D3027">
        <f t="shared" si="329"/>
        <v>5</v>
      </c>
      <c r="E3027">
        <v>36255</v>
      </c>
      <c r="F3027" t="s">
        <v>35</v>
      </c>
      <c r="G3027">
        <f t="shared" si="330"/>
        <v>25000000</v>
      </c>
      <c r="H3027" s="3" t="s">
        <v>56</v>
      </c>
      <c r="I3027" t="str">
        <f t="shared" si="331"/>
        <v>1000000+</v>
      </c>
      <c r="J3027" s="1">
        <f t="shared" si="332"/>
        <v>1000000</v>
      </c>
      <c r="K3027" t="s">
        <v>17</v>
      </c>
      <c r="L3027" s="2">
        <v>0</v>
      </c>
      <c r="M3027" s="1">
        <f t="shared" si="333"/>
        <v>0</v>
      </c>
      <c r="N3027" t="s">
        <v>18</v>
      </c>
      <c r="O3027" t="s">
        <v>2572</v>
      </c>
      <c r="P3027" t="s">
        <v>32</v>
      </c>
      <c r="Q3027" t="str">
        <f t="shared" si="334"/>
        <v>2018</v>
      </c>
      <c r="R3027" t="str">
        <f t="shared" si="335"/>
        <v>August</v>
      </c>
      <c r="S3027" t="s">
        <v>4171</v>
      </c>
      <c r="T3027" t="s">
        <v>71</v>
      </c>
    </row>
    <row r="3028" spans="1:20" x14ac:dyDescent="0.3">
      <c r="A3028" t="s">
        <v>4172</v>
      </c>
      <c r="B3028" t="s">
        <v>4098</v>
      </c>
      <c r="C3028">
        <v>4.3</v>
      </c>
      <c r="D3028">
        <f t="shared" si="329"/>
        <v>5</v>
      </c>
      <c r="E3028">
        <v>752</v>
      </c>
      <c r="F3028" t="s">
        <v>60</v>
      </c>
      <c r="G3028">
        <f t="shared" si="330"/>
        <v>33000000</v>
      </c>
      <c r="H3028" s="3" t="s">
        <v>43</v>
      </c>
      <c r="I3028" t="str">
        <f t="shared" si="331"/>
        <v>100000+</v>
      </c>
      <c r="J3028" s="1">
        <f t="shared" si="332"/>
        <v>100000</v>
      </c>
      <c r="K3028" t="s">
        <v>17</v>
      </c>
      <c r="L3028" s="2">
        <v>0</v>
      </c>
      <c r="M3028" s="1">
        <f t="shared" si="333"/>
        <v>0</v>
      </c>
      <c r="N3028" t="s">
        <v>18</v>
      </c>
      <c r="O3028" t="s">
        <v>2572</v>
      </c>
      <c r="P3028" t="s">
        <v>553</v>
      </c>
      <c r="Q3028" t="str">
        <f t="shared" si="334"/>
        <v>2018</v>
      </c>
      <c r="R3028" t="str">
        <f t="shared" si="335"/>
        <v>July</v>
      </c>
      <c r="S3028" t="s">
        <v>4173</v>
      </c>
      <c r="T3028" t="s">
        <v>71</v>
      </c>
    </row>
    <row r="3029" spans="1:20" x14ac:dyDescent="0.3">
      <c r="A3029" t="s">
        <v>4174</v>
      </c>
      <c r="B3029" t="s">
        <v>4098</v>
      </c>
      <c r="C3029">
        <v>4.0999999999999996</v>
      </c>
      <c r="D3029">
        <f t="shared" si="329"/>
        <v>5</v>
      </c>
      <c r="E3029">
        <v>19230</v>
      </c>
      <c r="F3029" t="s">
        <v>2829</v>
      </c>
      <c r="G3029">
        <f t="shared" si="330"/>
        <v>88000000</v>
      </c>
      <c r="H3029" s="3" t="s">
        <v>56</v>
      </c>
      <c r="I3029" t="str">
        <f t="shared" si="331"/>
        <v>1000000+</v>
      </c>
      <c r="J3029" s="1">
        <f t="shared" si="332"/>
        <v>1000000</v>
      </c>
      <c r="K3029" t="s">
        <v>17</v>
      </c>
      <c r="L3029" s="2">
        <v>0</v>
      </c>
      <c r="M3029" s="1">
        <f t="shared" si="333"/>
        <v>0</v>
      </c>
      <c r="N3029" t="s">
        <v>18</v>
      </c>
      <c r="O3029" t="s">
        <v>2572</v>
      </c>
      <c r="P3029" t="s">
        <v>1668</v>
      </c>
      <c r="Q3029" t="str">
        <f t="shared" si="334"/>
        <v>2018</v>
      </c>
      <c r="R3029" t="str">
        <f t="shared" si="335"/>
        <v>May</v>
      </c>
      <c r="S3029" t="s">
        <v>4175</v>
      </c>
      <c r="T3029" t="s">
        <v>71</v>
      </c>
    </row>
    <row r="3030" spans="1:20" x14ac:dyDescent="0.3">
      <c r="A3030" t="s">
        <v>4176</v>
      </c>
      <c r="B3030" t="s">
        <v>4098</v>
      </c>
      <c r="C3030">
        <v>4.3</v>
      </c>
      <c r="D3030">
        <f t="shared" si="329"/>
        <v>5</v>
      </c>
      <c r="E3030">
        <v>926</v>
      </c>
      <c r="F3030" t="s">
        <v>1158</v>
      </c>
      <c r="G3030">
        <f t="shared" si="330"/>
        <v>9300000</v>
      </c>
      <c r="H3030" s="3" t="s">
        <v>43</v>
      </c>
      <c r="I3030" t="str">
        <f t="shared" si="331"/>
        <v>100000+</v>
      </c>
      <c r="J3030" s="1">
        <f t="shared" si="332"/>
        <v>100000</v>
      </c>
      <c r="K3030" t="s">
        <v>17</v>
      </c>
      <c r="L3030" s="2">
        <v>0</v>
      </c>
      <c r="M3030" s="1">
        <f t="shared" si="333"/>
        <v>0</v>
      </c>
      <c r="N3030" t="s">
        <v>18</v>
      </c>
      <c r="O3030" t="s">
        <v>2572</v>
      </c>
      <c r="P3030" t="s">
        <v>2094</v>
      </c>
      <c r="Q3030" t="str">
        <f t="shared" si="334"/>
        <v>2018</v>
      </c>
      <c r="R3030" t="str">
        <f t="shared" si="335"/>
        <v>January</v>
      </c>
      <c r="S3030">
        <v>5.9</v>
      </c>
      <c r="T3030" t="s">
        <v>71</v>
      </c>
    </row>
    <row r="3031" spans="1:20" x14ac:dyDescent="0.3">
      <c r="A3031" t="s">
        <v>4177</v>
      </c>
      <c r="B3031" t="s">
        <v>4098</v>
      </c>
      <c r="C3031">
        <v>4.5</v>
      </c>
      <c r="D3031">
        <f t="shared" si="329"/>
        <v>5</v>
      </c>
      <c r="E3031">
        <v>26102</v>
      </c>
      <c r="F3031" t="s">
        <v>39</v>
      </c>
      <c r="G3031">
        <f t="shared" si="330"/>
        <v>1000</v>
      </c>
      <c r="H3031" s="3" t="s">
        <v>56</v>
      </c>
      <c r="I3031" t="str">
        <f t="shared" si="331"/>
        <v>1000000+</v>
      </c>
      <c r="J3031" s="1">
        <f t="shared" si="332"/>
        <v>1000000</v>
      </c>
      <c r="K3031" t="s">
        <v>17</v>
      </c>
      <c r="L3031" s="2">
        <v>0</v>
      </c>
      <c r="M3031" s="1">
        <f t="shared" si="333"/>
        <v>0</v>
      </c>
      <c r="N3031" t="s">
        <v>18</v>
      </c>
      <c r="O3031" t="s">
        <v>2572</v>
      </c>
      <c r="P3031" t="s">
        <v>1695</v>
      </c>
      <c r="Q3031" t="str">
        <f t="shared" si="334"/>
        <v>2018</v>
      </c>
      <c r="R3031" t="str">
        <f t="shared" si="335"/>
        <v>May</v>
      </c>
      <c r="S3031" t="s">
        <v>39</v>
      </c>
      <c r="T3031" t="s">
        <v>39</v>
      </c>
    </row>
    <row r="3032" spans="1:20" x14ac:dyDescent="0.3">
      <c r="A3032" t="s">
        <v>4178</v>
      </c>
      <c r="B3032" t="s">
        <v>4098</v>
      </c>
      <c r="C3032">
        <v>4.5999999999999996</v>
      </c>
      <c r="D3032">
        <f t="shared" si="329"/>
        <v>5</v>
      </c>
      <c r="E3032">
        <v>37167</v>
      </c>
      <c r="F3032" t="s">
        <v>39</v>
      </c>
      <c r="G3032">
        <f t="shared" si="330"/>
        <v>1000</v>
      </c>
      <c r="H3032" s="3" t="s">
        <v>56</v>
      </c>
      <c r="I3032" t="str">
        <f t="shared" si="331"/>
        <v>1000000+</v>
      </c>
      <c r="J3032" s="1">
        <f t="shared" si="332"/>
        <v>1000000</v>
      </c>
      <c r="K3032" t="s">
        <v>17</v>
      </c>
      <c r="L3032" s="2">
        <v>0</v>
      </c>
      <c r="M3032" s="1">
        <f t="shared" si="333"/>
        <v>0</v>
      </c>
      <c r="N3032" t="s">
        <v>18</v>
      </c>
      <c r="O3032" t="s">
        <v>2572</v>
      </c>
      <c r="P3032" t="s">
        <v>103</v>
      </c>
      <c r="Q3032" t="str">
        <f t="shared" si="334"/>
        <v>2018</v>
      </c>
      <c r="R3032" t="str">
        <f t="shared" si="335"/>
        <v>July</v>
      </c>
      <c r="S3032" t="s">
        <v>39</v>
      </c>
      <c r="T3032" t="s">
        <v>46</v>
      </c>
    </row>
    <row r="3033" spans="1:20" x14ac:dyDescent="0.3">
      <c r="A3033" t="s">
        <v>4179</v>
      </c>
      <c r="B3033" t="s">
        <v>4098</v>
      </c>
      <c r="C3033">
        <v>4.4000000000000004</v>
      </c>
      <c r="D3033">
        <f t="shared" si="329"/>
        <v>5</v>
      </c>
      <c r="E3033">
        <v>2020</v>
      </c>
      <c r="F3033" t="s">
        <v>1272</v>
      </c>
      <c r="G3033">
        <f t="shared" si="330"/>
        <v>84000000</v>
      </c>
      <c r="H3033" s="3" t="s">
        <v>43</v>
      </c>
      <c r="I3033" t="str">
        <f t="shared" si="331"/>
        <v>100000+</v>
      </c>
      <c r="J3033" s="1">
        <f t="shared" si="332"/>
        <v>100000</v>
      </c>
      <c r="K3033" t="s">
        <v>17</v>
      </c>
      <c r="L3033" s="2">
        <v>0</v>
      </c>
      <c r="M3033" s="1">
        <f t="shared" si="333"/>
        <v>0</v>
      </c>
      <c r="N3033" t="s">
        <v>18</v>
      </c>
      <c r="O3033" t="s">
        <v>2572</v>
      </c>
      <c r="P3033" t="s">
        <v>350</v>
      </c>
      <c r="Q3033" t="str">
        <f t="shared" si="334"/>
        <v>2018</v>
      </c>
      <c r="R3033" t="str">
        <f t="shared" si="335"/>
        <v>May</v>
      </c>
      <c r="S3033" t="s">
        <v>4180</v>
      </c>
      <c r="T3033" t="s">
        <v>245</v>
      </c>
    </row>
    <row r="3034" spans="1:20" x14ac:dyDescent="0.3">
      <c r="A3034" t="s">
        <v>4181</v>
      </c>
      <c r="B3034" t="s">
        <v>4098</v>
      </c>
      <c r="C3034">
        <v>4.2</v>
      </c>
      <c r="D3034">
        <f t="shared" si="329"/>
        <v>5</v>
      </c>
      <c r="E3034">
        <v>798</v>
      </c>
      <c r="F3034" t="s">
        <v>680</v>
      </c>
      <c r="G3034">
        <f t="shared" si="330"/>
        <v>4700000</v>
      </c>
      <c r="H3034" s="3" t="s">
        <v>49</v>
      </c>
      <c r="I3034" t="str">
        <f t="shared" si="331"/>
        <v>50000+</v>
      </c>
      <c r="J3034" s="1">
        <f t="shared" si="332"/>
        <v>50000</v>
      </c>
      <c r="K3034" t="s">
        <v>17</v>
      </c>
      <c r="L3034" s="2">
        <v>0</v>
      </c>
      <c r="M3034" s="1">
        <f t="shared" si="333"/>
        <v>0</v>
      </c>
      <c r="N3034" t="s">
        <v>111</v>
      </c>
      <c r="O3034" t="s">
        <v>2572</v>
      </c>
      <c r="P3034" t="s">
        <v>32</v>
      </c>
      <c r="Q3034" t="str">
        <f t="shared" si="334"/>
        <v>2018</v>
      </c>
      <c r="R3034" t="str">
        <f t="shared" si="335"/>
        <v>August</v>
      </c>
      <c r="S3034">
        <v>3.5</v>
      </c>
      <c r="T3034" t="s">
        <v>76</v>
      </c>
    </row>
    <row r="3035" spans="1:20" x14ac:dyDescent="0.3">
      <c r="A3035" t="s">
        <v>4182</v>
      </c>
      <c r="B3035" t="s">
        <v>4098</v>
      </c>
      <c r="C3035">
        <v>4.3</v>
      </c>
      <c r="D3035">
        <f t="shared" si="329"/>
        <v>5</v>
      </c>
      <c r="E3035">
        <v>7543</v>
      </c>
      <c r="F3035" t="s">
        <v>35</v>
      </c>
      <c r="G3035">
        <f t="shared" si="330"/>
        <v>25000000</v>
      </c>
      <c r="H3035" s="3" t="s">
        <v>25</v>
      </c>
      <c r="I3035" t="str">
        <f t="shared" si="331"/>
        <v>500000+</v>
      </c>
      <c r="J3035" s="1">
        <f t="shared" si="332"/>
        <v>500000</v>
      </c>
      <c r="K3035" t="s">
        <v>17</v>
      </c>
      <c r="L3035" s="2">
        <v>0</v>
      </c>
      <c r="M3035" s="1">
        <f t="shared" si="333"/>
        <v>0</v>
      </c>
      <c r="N3035" t="s">
        <v>18</v>
      </c>
      <c r="O3035" t="s">
        <v>2572</v>
      </c>
      <c r="P3035" t="s">
        <v>150</v>
      </c>
      <c r="Q3035" t="str">
        <f t="shared" si="334"/>
        <v>2018</v>
      </c>
      <c r="R3035" t="str">
        <f t="shared" si="335"/>
        <v>July</v>
      </c>
      <c r="S3035" t="s">
        <v>4183</v>
      </c>
      <c r="T3035" t="s">
        <v>71</v>
      </c>
    </row>
    <row r="3036" spans="1:20" x14ac:dyDescent="0.3">
      <c r="A3036" t="s">
        <v>4184</v>
      </c>
      <c r="B3036" t="s">
        <v>4098</v>
      </c>
      <c r="C3036">
        <v>3.4</v>
      </c>
      <c r="D3036">
        <f t="shared" si="329"/>
        <v>4</v>
      </c>
      <c r="E3036">
        <v>1845</v>
      </c>
      <c r="F3036" t="s">
        <v>73</v>
      </c>
      <c r="G3036">
        <f t="shared" si="330"/>
        <v>12000000</v>
      </c>
      <c r="H3036" s="3" t="s">
        <v>43</v>
      </c>
      <c r="I3036" t="str">
        <f t="shared" si="331"/>
        <v>100000+</v>
      </c>
      <c r="J3036" s="1">
        <f t="shared" si="332"/>
        <v>100000</v>
      </c>
      <c r="K3036" t="s">
        <v>17</v>
      </c>
      <c r="L3036" s="2">
        <v>0</v>
      </c>
      <c r="M3036" s="1">
        <f t="shared" si="333"/>
        <v>0</v>
      </c>
      <c r="N3036" t="s">
        <v>18</v>
      </c>
      <c r="O3036" t="s">
        <v>2572</v>
      </c>
      <c r="P3036" t="s">
        <v>1804</v>
      </c>
      <c r="Q3036" t="str">
        <f t="shared" si="334"/>
        <v>2017</v>
      </c>
      <c r="R3036" t="str">
        <f t="shared" si="335"/>
        <v>June</v>
      </c>
      <c r="S3036" t="s">
        <v>1309</v>
      </c>
      <c r="T3036" t="s">
        <v>40</v>
      </c>
    </row>
    <row r="3037" spans="1:20" x14ac:dyDescent="0.3">
      <c r="A3037" t="s">
        <v>4185</v>
      </c>
      <c r="B3037" t="s">
        <v>4098</v>
      </c>
      <c r="C3037">
        <v>4.5999999999999996</v>
      </c>
      <c r="D3037">
        <f t="shared" si="329"/>
        <v>5</v>
      </c>
      <c r="E3037">
        <v>13098</v>
      </c>
      <c r="F3037" t="s">
        <v>39</v>
      </c>
      <c r="G3037">
        <f t="shared" si="330"/>
        <v>1000</v>
      </c>
      <c r="H3037" s="3" t="s">
        <v>56</v>
      </c>
      <c r="I3037" t="str">
        <f t="shared" si="331"/>
        <v>1000000+</v>
      </c>
      <c r="J3037" s="1">
        <f t="shared" si="332"/>
        <v>1000000</v>
      </c>
      <c r="K3037" t="s">
        <v>17</v>
      </c>
      <c r="L3037" s="2">
        <v>0</v>
      </c>
      <c r="M3037" s="1">
        <f t="shared" si="333"/>
        <v>0</v>
      </c>
      <c r="N3037" t="s">
        <v>18</v>
      </c>
      <c r="O3037" t="s">
        <v>2572</v>
      </c>
      <c r="P3037" t="s">
        <v>221</v>
      </c>
      <c r="Q3037" t="str">
        <f t="shared" si="334"/>
        <v>2018</v>
      </c>
      <c r="R3037" t="str">
        <f t="shared" si="335"/>
        <v>July</v>
      </c>
      <c r="S3037" t="s">
        <v>39</v>
      </c>
      <c r="T3037" t="s">
        <v>39</v>
      </c>
    </row>
    <row r="3038" spans="1:20" x14ac:dyDescent="0.3">
      <c r="A3038" t="s">
        <v>4186</v>
      </c>
      <c r="B3038" t="s">
        <v>4098</v>
      </c>
      <c r="C3038">
        <v>4.2</v>
      </c>
      <c r="D3038">
        <f t="shared" si="329"/>
        <v>5</v>
      </c>
      <c r="E3038">
        <v>1904</v>
      </c>
      <c r="F3038" t="s">
        <v>391</v>
      </c>
      <c r="G3038">
        <f t="shared" si="330"/>
        <v>9900000</v>
      </c>
      <c r="H3038" s="3" t="s">
        <v>43</v>
      </c>
      <c r="I3038" t="str">
        <f t="shared" si="331"/>
        <v>100000+</v>
      </c>
      <c r="J3038" s="1">
        <f t="shared" si="332"/>
        <v>100000</v>
      </c>
      <c r="K3038" t="s">
        <v>17</v>
      </c>
      <c r="L3038" s="2">
        <v>0</v>
      </c>
      <c r="M3038" s="1">
        <f t="shared" si="333"/>
        <v>0</v>
      </c>
      <c r="N3038" t="s">
        <v>18</v>
      </c>
      <c r="O3038" t="s">
        <v>2572</v>
      </c>
      <c r="P3038" t="s">
        <v>1519</v>
      </c>
      <c r="Q3038" t="str">
        <f t="shared" si="334"/>
        <v>2018</v>
      </c>
      <c r="R3038" t="str">
        <f t="shared" si="335"/>
        <v>June</v>
      </c>
      <c r="S3038" t="s">
        <v>4187</v>
      </c>
      <c r="T3038" t="s">
        <v>51</v>
      </c>
    </row>
    <row r="3039" spans="1:20" x14ac:dyDescent="0.3">
      <c r="A3039" t="s">
        <v>4162</v>
      </c>
      <c r="B3039" t="s">
        <v>4098</v>
      </c>
      <c r="C3039">
        <v>4.4000000000000004</v>
      </c>
      <c r="D3039">
        <f t="shared" si="329"/>
        <v>5</v>
      </c>
      <c r="E3039">
        <v>6106</v>
      </c>
      <c r="F3039" t="s">
        <v>39</v>
      </c>
      <c r="G3039">
        <f t="shared" si="330"/>
        <v>1000</v>
      </c>
      <c r="H3039" s="3" t="s">
        <v>43</v>
      </c>
      <c r="I3039" t="str">
        <f t="shared" si="331"/>
        <v>100000+</v>
      </c>
      <c r="J3039" s="1">
        <f t="shared" si="332"/>
        <v>100000</v>
      </c>
      <c r="K3039" t="s">
        <v>17</v>
      </c>
      <c r="L3039" s="2">
        <v>0</v>
      </c>
      <c r="M3039" s="1">
        <f t="shared" si="333"/>
        <v>0</v>
      </c>
      <c r="N3039" t="s">
        <v>18</v>
      </c>
      <c r="O3039" t="s">
        <v>2572</v>
      </c>
      <c r="P3039" t="s">
        <v>32</v>
      </c>
      <c r="Q3039" t="str">
        <f t="shared" si="334"/>
        <v>2018</v>
      </c>
      <c r="R3039" t="str">
        <f t="shared" si="335"/>
        <v>August</v>
      </c>
      <c r="S3039" t="s">
        <v>39</v>
      </c>
      <c r="T3039" t="s">
        <v>39</v>
      </c>
    </row>
    <row r="3040" spans="1:20" x14ac:dyDescent="0.3">
      <c r="A3040" t="s">
        <v>4188</v>
      </c>
      <c r="B3040" t="s">
        <v>4098</v>
      </c>
      <c r="C3040">
        <v>4</v>
      </c>
      <c r="D3040">
        <f t="shared" si="329"/>
        <v>4</v>
      </c>
      <c r="E3040">
        <v>11085</v>
      </c>
      <c r="F3040" t="s">
        <v>809</v>
      </c>
      <c r="G3040">
        <f t="shared" si="330"/>
        <v>61000000</v>
      </c>
      <c r="H3040" s="3" t="s">
        <v>56</v>
      </c>
      <c r="I3040" t="str">
        <f t="shared" si="331"/>
        <v>1000000+</v>
      </c>
      <c r="J3040" s="1">
        <f t="shared" si="332"/>
        <v>1000000</v>
      </c>
      <c r="K3040" t="s">
        <v>17</v>
      </c>
      <c r="L3040" s="2">
        <v>0</v>
      </c>
      <c r="M3040" s="1">
        <f t="shared" si="333"/>
        <v>0</v>
      </c>
      <c r="N3040" t="s">
        <v>18</v>
      </c>
      <c r="O3040" t="s">
        <v>2572</v>
      </c>
      <c r="P3040" t="s">
        <v>326</v>
      </c>
      <c r="Q3040" t="str">
        <f t="shared" si="334"/>
        <v>2018</v>
      </c>
      <c r="R3040" t="str">
        <f t="shared" si="335"/>
        <v>June</v>
      </c>
      <c r="S3040" t="s">
        <v>4189</v>
      </c>
      <c r="T3040" t="s">
        <v>22</v>
      </c>
    </row>
    <row r="3041" spans="1:20" x14ac:dyDescent="0.3">
      <c r="A3041" t="s">
        <v>4190</v>
      </c>
      <c r="B3041" t="s">
        <v>4098</v>
      </c>
      <c r="C3041">
        <v>4.0999999999999996</v>
      </c>
      <c r="D3041">
        <f t="shared" si="329"/>
        <v>5</v>
      </c>
      <c r="E3041">
        <v>3387</v>
      </c>
      <c r="F3041" t="s">
        <v>35</v>
      </c>
      <c r="G3041">
        <f t="shared" si="330"/>
        <v>25000000</v>
      </c>
      <c r="H3041" s="3" t="s">
        <v>49</v>
      </c>
      <c r="I3041" t="str">
        <f t="shared" si="331"/>
        <v>50000+</v>
      </c>
      <c r="J3041" s="1">
        <f t="shared" si="332"/>
        <v>50000</v>
      </c>
      <c r="K3041" t="s">
        <v>596</v>
      </c>
      <c r="L3041" s="2" t="s">
        <v>3266</v>
      </c>
      <c r="M3041" s="1">
        <f t="shared" si="333"/>
        <v>29.99</v>
      </c>
      <c r="N3041" t="s">
        <v>18</v>
      </c>
      <c r="O3041" t="s">
        <v>2572</v>
      </c>
      <c r="P3041" t="s">
        <v>150</v>
      </c>
      <c r="Q3041" t="str">
        <f t="shared" si="334"/>
        <v>2018</v>
      </c>
      <c r="R3041" t="str">
        <f t="shared" si="335"/>
        <v>July</v>
      </c>
      <c r="S3041" t="s">
        <v>4191</v>
      </c>
      <c r="T3041" t="s">
        <v>71</v>
      </c>
    </row>
    <row r="3042" spans="1:20" x14ac:dyDescent="0.3">
      <c r="A3042" t="s">
        <v>4192</v>
      </c>
      <c r="B3042" t="s">
        <v>4098</v>
      </c>
      <c r="C3042">
        <v>4</v>
      </c>
      <c r="D3042">
        <f t="shared" si="329"/>
        <v>4</v>
      </c>
      <c r="E3042">
        <v>11151</v>
      </c>
      <c r="F3042" t="s">
        <v>319</v>
      </c>
      <c r="G3042">
        <f t="shared" si="330"/>
        <v>52000000</v>
      </c>
      <c r="H3042" s="3" t="s">
        <v>56</v>
      </c>
      <c r="I3042" t="str">
        <f t="shared" si="331"/>
        <v>1000000+</v>
      </c>
      <c r="J3042" s="1">
        <f t="shared" si="332"/>
        <v>1000000</v>
      </c>
      <c r="K3042" t="s">
        <v>17</v>
      </c>
      <c r="L3042" s="2">
        <v>0</v>
      </c>
      <c r="M3042" s="1">
        <f t="shared" si="333"/>
        <v>0</v>
      </c>
      <c r="N3042" t="s">
        <v>18</v>
      </c>
      <c r="O3042" t="s">
        <v>2572</v>
      </c>
      <c r="P3042" t="s">
        <v>801</v>
      </c>
      <c r="Q3042" t="str">
        <f t="shared" si="334"/>
        <v>2018</v>
      </c>
      <c r="R3042" t="str">
        <f t="shared" si="335"/>
        <v>June</v>
      </c>
      <c r="S3042">
        <v>2018.6</v>
      </c>
      <c r="T3042" t="s">
        <v>245</v>
      </c>
    </row>
    <row r="3043" spans="1:20" x14ac:dyDescent="0.3">
      <c r="A3043" t="s">
        <v>4193</v>
      </c>
      <c r="B3043" t="s">
        <v>4098</v>
      </c>
      <c r="C3043">
        <v>4.5999999999999996</v>
      </c>
      <c r="D3043">
        <f t="shared" si="329"/>
        <v>5</v>
      </c>
      <c r="E3043">
        <v>29673</v>
      </c>
      <c r="F3043" t="s">
        <v>194</v>
      </c>
      <c r="G3043">
        <f t="shared" si="330"/>
        <v>57000000</v>
      </c>
      <c r="H3043" s="3" t="s">
        <v>56</v>
      </c>
      <c r="I3043" t="str">
        <f t="shared" si="331"/>
        <v>1000000+</v>
      </c>
      <c r="J3043" s="1">
        <f t="shared" si="332"/>
        <v>1000000</v>
      </c>
      <c r="K3043" t="s">
        <v>17</v>
      </c>
      <c r="L3043" s="2">
        <v>0</v>
      </c>
      <c r="M3043" s="1">
        <f t="shared" si="333"/>
        <v>0</v>
      </c>
      <c r="N3043" t="s">
        <v>375</v>
      </c>
      <c r="O3043" t="s">
        <v>2572</v>
      </c>
      <c r="P3043" t="s">
        <v>2864</v>
      </c>
      <c r="Q3043" t="str">
        <f t="shared" si="334"/>
        <v>2018</v>
      </c>
      <c r="R3043" t="str">
        <f t="shared" si="335"/>
        <v>August</v>
      </c>
      <c r="S3043" t="s">
        <v>4194</v>
      </c>
      <c r="T3043" t="s">
        <v>245</v>
      </c>
    </row>
    <row r="3044" spans="1:20" x14ac:dyDescent="0.3">
      <c r="A3044" t="s">
        <v>4119</v>
      </c>
      <c r="B3044" t="s">
        <v>4098</v>
      </c>
      <c r="C3044">
        <v>4.2</v>
      </c>
      <c r="D3044">
        <f t="shared" si="329"/>
        <v>5</v>
      </c>
      <c r="E3044">
        <v>277904</v>
      </c>
      <c r="F3044" t="s">
        <v>39</v>
      </c>
      <c r="G3044">
        <f t="shared" si="330"/>
        <v>1000</v>
      </c>
      <c r="H3044" s="3" t="s">
        <v>31</v>
      </c>
      <c r="I3044" t="str">
        <f t="shared" si="331"/>
        <v>5000000+</v>
      </c>
      <c r="J3044" s="1">
        <f t="shared" si="332"/>
        <v>5000000</v>
      </c>
      <c r="K3044" t="s">
        <v>17</v>
      </c>
      <c r="L3044" s="2">
        <v>0</v>
      </c>
      <c r="M3044" s="1">
        <f t="shared" si="333"/>
        <v>0</v>
      </c>
      <c r="N3044" t="s">
        <v>375</v>
      </c>
      <c r="O3044" t="s">
        <v>2572</v>
      </c>
      <c r="P3044" t="s">
        <v>153</v>
      </c>
      <c r="Q3044" t="str">
        <f t="shared" si="334"/>
        <v>2018</v>
      </c>
      <c r="R3044" t="str">
        <f t="shared" si="335"/>
        <v>August</v>
      </c>
      <c r="S3044" t="s">
        <v>39</v>
      </c>
      <c r="T3044" t="s">
        <v>39</v>
      </c>
    </row>
    <row r="3045" spans="1:20" x14ac:dyDescent="0.3">
      <c r="A3045" t="s">
        <v>4195</v>
      </c>
      <c r="B3045" t="s">
        <v>4098</v>
      </c>
      <c r="C3045">
        <v>4.5</v>
      </c>
      <c r="D3045">
        <f t="shared" si="329"/>
        <v>5</v>
      </c>
      <c r="E3045">
        <v>50017</v>
      </c>
      <c r="F3045" t="s">
        <v>614</v>
      </c>
      <c r="G3045">
        <f t="shared" si="330"/>
        <v>41000000</v>
      </c>
      <c r="H3045" s="3" t="s">
        <v>56</v>
      </c>
      <c r="I3045" t="str">
        <f t="shared" si="331"/>
        <v>1000000+</v>
      </c>
      <c r="J3045" s="1">
        <f t="shared" si="332"/>
        <v>1000000</v>
      </c>
      <c r="K3045" t="s">
        <v>17</v>
      </c>
      <c r="L3045" s="2">
        <v>0</v>
      </c>
      <c r="M3045" s="1">
        <f t="shared" si="333"/>
        <v>0</v>
      </c>
      <c r="N3045" t="s">
        <v>660</v>
      </c>
      <c r="O3045" t="s">
        <v>2572</v>
      </c>
      <c r="P3045" t="s">
        <v>265</v>
      </c>
      <c r="Q3045" t="str">
        <f t="shared" si="334"/>
        <v>2018</v>
      </c>
      <c r="R3045" t="str">
        <f t="shared" si="335"/>
        <v>July</v>
      </c>
      <c r="S3045" t="s">
        <v>4196</v>
      </c>
      <c r="T3045" t="s">
        <v>46</v>
      </c>
    </row>
    <row r="3046" spans="1:20" x14ac:dyDescent="0.3">
      <c r="A3046" t="s">
        <v>4197</v>
      </c>
      <c r="B3046" t="s">
        <v>4098</v>
      </c>
      <c r="C3046">
        <v>4.4000000000000004</v>
      </c>
      <c r="D3046">
        <f t="shared" si="329"/>
        <v>5</v>
      </c>
      <c r="E3046">
        <v>63650</v>
      </c>
      <c r="F3046" t="s">
        <v>132</v>
      </c>
      <c r="G3046">
        <f t="shared" si="330"/>
        <v>4600000</v>
      </c>
      <c r="H3046" s="3" t="s">
        <v>56</v>
      </c>
      <c r="I3046" t="str">
        <f t="shared" si="331"/>
        <v>1000000+</v>
      </c>
      <c r="J3046" s="1">
        <f t="shared" si="332"/>
        <v>1000000</v>
      </c>
      <c r="K3046" t="s">
        <v>17</v>
      </c>
      <c r="L3046" s="2">
        <v>0</v>
      </c>
      <c r="M3046" s="1">
        <f t="shared" si="333"/>
        <v>0</v>
      </c>
      <c r="N3046" t="s">
        <v>18</v>
      </c>
      <c r="O3046" t="s">
        <v>2572</v>
      </c>
      <c r="P3046" t="s">
        <v>86</v>
      </c>
      <c r="Q3046" t="str">
        <f t="shared" si="334"/>
        <v>2018</v>
      </c>
      <c r="R3046" t="str">
        <f t="shared" si="335"/>
        <v>August</v>
      </c>
      <c r="S3046" t="s">
        <v>4198</v>
      </c>
      <c r="T3046" t="s">
        <v>71</v>
      </c>
    </row>
    <row r="3047" spans="1:20" x14ac:dyDescent="0.3">
      <c r="A3047" t="s">
        <v>4133</v>
      </c>
      <c r="B3047" t="s">
        <v>4098</v>
      </c>
      <c r="C3047">
        <v>4</v>
      </c>
      <c r="D3047">
        <f t="shared" si="329"/>
        <v>4</v>
      </c>
      <c r="E3047">
        <v>176450</v>
      </c>
      <c r="F3047" t="s">
        <v>168</v>
      </c>
      <c r="G3047">
        <f t="shared" si="330"/>
        <v>10000000</v>
      </c>
      <c r="H3047" s="3" t="s">
        <v>31</v>
      </c>
      <c r="I3047" t="str">
        <f t="shared" si="331"/>
        <v>5000000+</v>
      </c>
      <c r="J3047" s="1">
        <f t="shared" si="332"/>
        <v>5000000</v>
      </c>
      <c r="K3047" t="s">
        <v>17</v>
      </c>
      <c r="L3047" s="2">
        <v>0</v>
      </c>
      <c r="M3047" s="1">
        <f t="shared" si="333"/>
        <v>0</v>
      </c>
      <c r="N3047" t="s">
        <v>18</v>
      </c>
      <c r="O3047" t="s">
        <v>2572</v>
      </c>
      <c r="P3047" t="s">
        <v>353</v>
      </c>
      <c r="Q3047" t="str">
        <f t="shared" si="334"/>
        <v>2017</v>
      </c>
      <c r="R3047" t="str">
        <f t="shared" si="335"/>
        <v>November</v>
      </c>
      <c r="S3047" t="s">
        <v>3811</v>
      </c>
      <c r="T3047" t="s">
        <v>46</v>
      </c>
    </row>
    <row r="3048" spans="1:20" x14ac:dyDescent="0.3">
      <c r="A3048" t="s">
        <v>4199</v>
      </c>
      <c r="B3048" t="s">
        <v>4098</v>
      </c>
      <c r="C3048">
        <v>3.5</v>
      </c>
      <c r="D3048">
        <f t="shared" si="329"/>
        <v>4</v>
      </c>
      <c r="E3048">
        <v>50179</v>
      </c>
      <c r="F3048" t="s">
        <v>119</v>
      </c>
      <c r="G3048">
        <f t="shared" si="330"/>
        <v>23000000</v>
      </c>
      <c r="H3048" s="3" t="s">
        <v>56</v>
      </c>
      <c r="I3048" t="str">
        <f t="shared" si="331"/>
        <v>1000000+</v>
      </c>
      <c r="J3048" s="1">
        <f t="shared" si="332"/>
        <v>1000000</v>
      </c>
      <c r="K3048" t="s">
        <v>17</v>
      </c>
      <c r="L3048" s="2">
        <v>0</v>
      </c>
      <c r="M3048" s="1">
        <f t="shared" si="333"/>
        <v>0</v>
      </c>
      <c r="N3048" t="s">
        <v>18</v>
      </c>
      <c r="O3048" t="s">
        <v>2572</v>
      </c>
      <c r="P3048" t="s">
        <v>153</v>
      </c>
      <c r="Q3048" t="str">
        <f t="shared" si="334"/>
        <v>2018</v>
      </c>
      <c r="R3048" t="str">
        <f t="shared" si="335"/>
        <v>August</v>
      </c>
      <c r="S3048" t="s">
        <v>4200</v>
      </c>
      <c r="T3048" t="s">
        <v>245</v>
      </c>
    </row>
    <row r="3049" spans="1:20" x14ac:dyDescent="0.3">
      <c r="A3049" t="s">
        <v>4164</v>
      </c>
      <c r="B3049" t="s">
        <v>4098</v>
      </c>
      <c r="C3049">
        <v>4</v>
      </c>
      <c r="D3049">
        <f t="shared" si="329"/>
        <v>4</v>
      </c>
      <c r="E3049">
        <v>43611</v>
      </c>
      <c r="F3049" t="s">
        <v>227</v>
      </c>
      <c r="G3049">
        <f t="shared" si="330"/>
        <v>27000000</v>
      </c>
      <c r="H3049" s="3" t="s">
        <v>56</v>
      </c>
      <c r="I3049" t="str">
        <f t="shared" si="331"/>
        <v>1000000+</v>
      </c>
      <c r="J3049" s="1">
        <f t="shared" si="332"/>
        <v>1000000</v>
      </c>
      <c r="K3049" t="s">
        <v>17</v>
      </c>
      <c r="L3049" s="2">
        <v>0</v>
      </c>
      <c r="M3049" s="1">
        <f t="shared" si="333"/>
        <v>0</v>
      </c>
      <c r="N3049" t="s">
        <v>18</v>
      </c>
      <c r="O3049" t="s">
        <v>2572</v>
      </c>
      <c r="P3049" t="s">
        <v>801</v>
      </c>
      <c r="Q3049" t="str">
        <f t="shared" si="334"/>
        <v>2018</v>
      </c>
      <c r="R3049" t="str">
        <f t="shared" si="335"/>
        <v>June</v>
      </c>
      <c r="S3049" t="s">
        <v>4165</v>
      </c>
      <c r="T3049" t="s">
        <v>245</v>
      </c>
    </row>
    <row r="3050" spans="1:20" x14ac:dyDescent="0.3">
      <c r="A3050" t="s">
        <v>4097</v>
      </c>
      <c r="B3050" t="s">
        <v>4098</v>
      </c>
      <c r="C3050">
        <v>4.2</v>
      </c>
      <c r="D3050">
        <f t="shared" si="329"/>
        <v>5</v>
      </c>
      <c r="E3050">
        <v>521140</v>
      </c>
      <c r="F3050" t="s">
        <v>39</v>
      </c>
      <c r="G3050">
        <f t="shared" si="330"/>
        <v>1000</v>
      </c>
      <c r="H3050" s="3" t="s">
        <v>79</v>
      </c>
      <c r="I3050" t="str">
        <f t="shared" si="331"/>
        <v>10000000+</v>
      </c>
      <c r="J3050" s="1">
        <f t="shared" si="332"/>
        <v>10000000</v>
      </c>
      <c r="K3050" t="s">
        <v>17</v>
      </c>
      <c r="L3050" s="2">
        <v>0</v>
      </c>
      <c r="M3050" s="1">
        <f t="shared" si="333"/>
        <v>0</v>
      </c>
      <c r="N3050" t="s">
        <v>111</v>
      </c>
      <c r="O3050" t="s">
        <v>2572</v>
      </c>
      <c r="P3050" t="s">
        <v>143</v>
      </c>
      <c r="Q3050" t="str">
        <f t="shared" si="334"/>
        <v>2018</v>
      </c>
      <c r="R3050" t="str">
        <f t="shared" si="335"/>
        <v>July</v>
      </c>
      <c r="S3050" t="s">
        <v>39</v>
      </c>
      <c r="T3050" t="s">
        <v>245</v>
      </c>
    </row>
    <row r="3051" spans="1:20" x14ac:dyDescent="0.3">
      <c r="A3051" t="s">
        <v>4201</v>
      </c>
      <c r="B3051" t="s">
        <v>4098</v>
      </c>
      <c r="C3051">
        <v>4</v>
      </c>
      <c r="D3051">
        <f t="shared" si="329"/>
        <v>4</v>
      </c>
      <c r="E3051">
        <v>9971</v>
      </c>
      <c r="F3051" t="s">
        <v>60</v>
      </c>
      <c r="G3051">
        <f t="shared" si="330"/>
        <v>33000000</v>
      </c>
      <c r="H3051" s="3" t="s">
        <v>56</v>
      </c>
      <c r="I3051" t="str">
        <f t="shared" si="331"/>
        <v>1000000+</v>
      </c>
      <c r="J3051" s="1">
        <f t="shared" si="332"/>
        <v>1000000</v>
      </c>
      <c r="K3051" t="s">
        <v>17</v>
      </c>
      <c r="L3051" s="2">
        <v>0</v>
      </c>
      <c r="M3051" s="1">
        <f t="shared" si="333"/>
        <v>0</v>
      </c>
      <c r="N3051" t="s">
        <v>18</v>
      </c>
      <c r="O3051" t="s">
        <v>2572</v>
      </c>
      <c r="P3051" t="s">
        <v>328</v>
      </c>
      <c r="Q3051" t="str">
        <f t="shared" si="334"/>
        <v>2018</v>
      </c>
      <c r="R3051" t="str">
        <f t="shared" si="335"/>
        <v>June</v>
      </c>
      <c r="S3051">
        <v>7.1</v>
      </c>
      <c r="T3051" t="s">
        <v>245</v>
      </c>
    </row>
    <row r="3052" spans="1:20" x14ac:dyDescent="0.3">
      <c r="A3052" t="s">
        <v>4141</v>
      </c>
      <c r="B3052" t="s">
        <v>4098</v>
      </c>
      <c r="C3052">
        <v>4.4000000000000004</v>
      </c>
      <c r="D3052">
        <f t="shared" si="329"/>
        <v>5</v>
      </c>
      <c r="E3052">
        <v>122283</v>
      </c>
      <c r="F3052" t="s">
        <v>39</v>
      </c>
      <c r="G3052">
        <f t="shared" si="330"/>
        <v>1000</v>
      </c>
      <c r="H3052" s="3" t="s">
        <v>31</v>
      </c>
      <c r="I3052" t="str">
        <f t="shared" si="331"/>
        <v>5000000+</v>
      </c>
      <c r="J3052" s="1">
        <f t="shared" si="332"/>
        <v>5000000</v>
      </c>
      <c r="K3052" t="s">
        <v>17</v>
      </c>
      <c r="L3052" s="2">
        <v>0</v>
      </c>
      <c r="M3052" s="1">
        <f t="shared" si="333"/>
        <v>0</v>
      </c>
      <c r="N3052" t="s">
        <v>111</v>
      </c>
      <c r="O3052" t="s">
        <v>2572</v>
      </c>
      <c r="P3052" t="s">
        <v>165</v>
      </c>
      <c r="Q3052" t="str">
        <f t="shared" si="334"/>
        <v>2018</v>
      </c>
      <c r="R3052" t="str">
        <f t="shared" si="335"/>
        <v>July</v>
      </c>
      <c r="S3052" t="s">
        <v>39</v>
      </c>
      <c r="T3052" t="s">
        <v>39</v>
      </c>
    </row>
    <row r="3053" spans="1:20" x14ac:dyDescent="0.3">
      <c r="A3053" t="s">
        <v>4202</v>
      </c>
      <c r="B3053" t="s">
        <v>4098</v>
      </c>
      <c r="C3053">
        <v>4.8</v>
      </c>
      <c r="D3053">
        <f t="shared" si="329"/>
        <v>5</v>
      </c>
      <c r="E3053">
        <v>1660</v>
      </c>
      <c r="F3053" t="s">
        <v>680</v>
      </c>
      <c r="G3053">
        <f t="shared" si="330"/>
        <v>4700000</v>
      </c>
      <c r="H3053" s="3" t="s">
        <v>16</v>
      </c>
      <c r="I3053" t="str">
        <f t="shared" si="331"/>
        <v>10000+</v>
      </c>
      <c r="J3053" s="1">
        <f t="shared" si="332"/>
        <v>10000</v>
      </c>
      <c r="K3053" t="s">
        <v>17</v>
      </c>
      <c r="L3053" s="2">
        <v>0</v>
      </c>
      <c r="M3053" s="1">
        <f t="shared" si="333"/>
        <v>0</v>
      </c>
      <c r="N3053" t="s">
        <v>18</v>
      </c>
      <c r="O3053" t="s">
        <v>2572</v>
      </c>
      <c r="P3053" t="s">
        <v>328</v>
      </c>
      <c r="Q3053" t="str">
        <f t="shared" si="334"/>
        <v>2018</v>
      </c>
      <c r="R3053" t="str">
        <f t="shared" si="335"/>
        <v>June</v>
      </c>
      <c r="S3053">
        <v>3.9</v>
      </c>
      <c r="T3053" t="s">
        <v>22</v>
      </c>
    </row>
    <row r="3054" spans="1:20" x14ac:dyDescent="0.3">
      <c r="A3054" t="s">
        <v>4203</v>
      </c>
      <c r="B3054" t="s">
        <v>4098</v>
      </c>
      <c r="C3054">
        <v>4.0999999999999996</v>
      </c>
      <c r="D3054">
        <f t="shared" si="329"/>
        <v>5</v>
      </c>
      <c r="E3054">
        <v>361</v>
      </c>
      <c r="F3054" t="s">
        <v>300</v>
      </c>
      <c r="G3054">
        <f t="shared" si="330"/>
        <v>2200000</v>
      </c>
      <c r="H3054" s="3" t="s">
        <v>49</v>
      </c>
      <c r="I3054" t="str">
        <f t="shared" si="331"/>
        <v>50000+</v>
      </c>
      <c r="J3054" s="1">
        <f t="shared" si="332"/>
        <v>50000</v>
      </c>
      <c r="K3054" t="s">
        <v>17</v>
      </c>
      <c r="L3054" s="2">
        <v>0</v>
      </c>
      <c r="M3054" s="1">
        <f t="shared" si="333"/>
        <v>0</v>
      </c>
      <c r="N3054" t="s">
        <v>18</v>
      </c>
      <c r="O3054" t="s">
        <v>2572</v>
      </c>
      <c r="P3054" t="s">
        <v>3418</v>
      </c>
      <c r="Q3054" t="str">
        <f t="shared" si="334"/>
        <v>2016</v>
      </c>
      <c r="R3054" t="str">
        <f t="shared" si="335"/>
        <v>October</v>
      </c>
      <c r="S3054">
        <v>1</v>
      </c>
      <c r="T3054" t="s">
        <v>51</v>
      </c>
    </row>
    <row r="3055" spans="1:20" x14ac:dyDescent="0.3">
      <c r="A3055" t="s">
        <v>4204</v>
      </c>
      <c r="B3055" t="s">
        <v>4098</v>
      </c>
      <c r="C3055">
        <v>4.5999999999999996</v>
      </c>
      <c r="D3055">
        <f t="shared" si="329"/>
        <v>5</v>
      </c>
      <c r="E3055">
        <v>5305</v>
      </c>
      <c r="F3055" t="s">
        <v>39</v>
      </c>
      <c r="G3055">
        <f t="shared" si="330"/>
        <v>1000</v>
      </c>
      <c r="H3055" s="3" t="s">
        <v>43</v>
      </c>
      <c r="I3055" t="str">
        <f t="shared" si="331"/>
        <v>100000+</v>
      </c>
      <c r="J3055" s="1">
        <f t="shared" si="332"/>
        <v>100000</v>
      </c>
      <c r="K3055" t="s">
        <v>17</v>
      </c>
      <c r="L3055" s="2">
        <v>0</v>
      </c>
      <c r="M3055" s="1">
        <f t="shared" si="333"/>
        <v>0</v>
      </c>
      <c r="N3055" t="s">
        <v>18</v>
      </c>
      <c r="O3055" t="s">
        <v>2572</v>
      </c>
      <c r="P3055" t="s">
        <v>417</v>
      </c>
      <c r="Q3055" t="str">
        <f t="shared" si="334"/>
        <v>2018</v>
      </c>
      <c r="R3055" t="str">
        <f t="shared" si="335"/>
        <v>May</v>
      </c>
      <c r="S3055" t="s">
        <v>39</v>
      </c>
      <c r="T3055" t="s">
        <v>39</v>
      </c>
    </row>
    <row r="3056" spans="1:20" x14ac:dyDescent="0.3">
      <c r="A3056" t="s">
        <v>4205</v>
      </c>
      <c r="B3056" t="s">
        <v>4098</v>
      </c>
      <c r="C3056">
        <v>4.3</v>
      </c>
      <c r="D3056">
        <f t="shared" si="329"/>
        <v>5</v>
      </c>
      <c r="E3056">
        <v>24082</v>
      </c>
      <c r="F3056" t="s">
        <v>2324</v>
      </c>
      <c r="G3056">
        <f t="shared" si="330"/>
        <v>95000000</v>
      </c>
      <c r="H3056" s="3" t="s">
        <v>56</v>
      </c>
      <c r="I3056" t="str">
        <f t="shared" si="331"/>
        <v>1000000+</v>
      </c>
      <c r="J3056" s="1">
        <f t="shared" si="332"/>
        <v>1000000</v>
      </c>
      <c r="K3056" t="s">
        <v>17</v>
      </c>
      <c r="L3056" s="2">
        <v>0</v>
      </c>
      <c r="M3056" s="1">
        <f t="shared" si="333"/>
        <v>0</v>
      </c>
      <c r="N3056" t="s">
        <v>18</v>
      </c>
      <c r="O3056" t="s">
        <v>2572</v>
      </c>
      <c r="P3056" t="s">
        <v>256</v>
      </c>
      <c r="Q3056" t="str">
        <f t="shared" si="334"/>
        <v>2018</v>
      </c>
      <c r="R3056" t="str">
        <f t="shared" si="335"/>
        <v>July</v>
      </c>
      <c r="S3056">
        <v>6.5</v>
      </c>
      <c r="T3056" t="s">
        <v>46</v>
      </c>
    </row>
    <row r="3057" spans="1:20" x14ac:dyDescent="0.3">
      <c r="A3057" t="s">
        <v>4103</v>
      </c>
      <c r="B3057" t="s">
        <v>4098</v>
      </c>
      <c r="C3057">
        <v>4.4000000000000004</v>
      </c>
      <c r="D3057">
        <f t="shared" si="329"/>
        <v>5</v>
      </c>
      <c r="E3057">
        <v>133833</v>
      </c>
      <c r="F3057" t="s">
        <v>1677</v>
      </c>
      <c r="G3057">
        <f t="shared" si="330"/>
        <v>34000000</v>
      </c>
      <c r="H3057" s="3" t="s">
        <v>79</v>
      </c>
      <c r="I3057" t="str">
        <f t="shared" si="331"/>
        <v>10000000+</v>
      </c>
      <c r="J3057" s="1">
        <f t="shared" si="332"/>
        <v>10000000</v>
      </c>
      <c r="K3057" t="s">
        <v>17</v>
      </c>
      <c r="L3057" s="2">
        <v>0</v>
      </c>
      <c r="M3057" s="1">
        <f t="shared" si="333"/>
        <v>0</v>
      </c>
      <c r="N3057" t="s">
        <v>111</v>
      </c>
      <c r="O3057" t="s">
        <v>2572</v>
      </c>
      <c r="P3057" t="s">
        <v>322</v>
      </c>
      <c r="Q3057" t="str">
        <f t="shared" si="334"/>
        <v>2018</v>
      </c>
      <c r="R3057" t="str">
        <f t="shared" si="335"/>
        <v>July</v>
      </c>
      <c r="S3057" t="s">
        <v>4104</v>
      </c>
      <c r="T3057" t="s">
        <v>46</v>
      </c>
    </row>
    <row r="3058" spans="1:20" x14ac:dyDescent="0.3">
      <c r="A3058" t="s">
        <v>4120</v>
      </c>
      <c r="B3058" t="s">
        <v>4098</v>
      </c>
      <c r="C3058">
        <v>4.3</v>
      </c>
      <c r="D3058">
        <f t="shared" si="329"/>
        <v>5</v>
      </c>
      <c r="E3058">
        <v>91033</v>
      </c>
      <c r="F3058" t="s">
        <v>39</v>
      </c>
      <c r="G3058">
        <f t="shared" si="330"/>
        <v>1000</v>
      </c>
      <c r="H3058" s="3" t="s">
        <v>31</v>
      </c>
      <c r="I3058" t="str">
        <f t="shared" si="331"/>
        <v>5000000+</v>
      </c>
      <c r="J3058" s="1">
        <f t="shared" si="332"/>
        <v>5000000</v>
      </c>
      <c r="K3058" t="s">
        <v>17</v>
      </c>
      <c r="L3058" s="2">
        <v>0</v>
      </c>
      <c r="M3058" s="1">
        <f t="shared" si="333"/>
        <v>0</v>
      </c>
      <c r="N3058" t="s">
        <v>18</v>
      </c>
      <c r="O3058" t="s">
        <v>2572</v>
      </c>
      <c r="P3058" t="s">
        <v>279</v>
      </c>
      <c r="Q3058" t="str">
        <f t="shared" si="334"/>
        <v>2018</v>
      </c>
      <c r="R3058" t="str">
        <f t="shared" si="335"/>
        <v>August</v>
      </c>
      <c r="S3058" t="s">
        <v>39</v>
      </c>
      <c r="T3058" t="s">
        <v>245</v>
      </c>
    </row>
    <row r="3059" spans="1:20" x14ac:dyDescent="0.3">
      <c r="A3059" t="s">
        <v>4206</v>
      </c>
      <c r="B3059" t="s">
        <v>4098</v>
      </c>
      <c r="C3059">
        <v>4.5999999999999996</v>
      </c>
      <c r="D3059">
        <f t="shared" si="329"/>
        <v>5</v>
      </c>
      <c r="E3059">
        <v>990</v>
      </c>
      <c r="F3059" t="s">
        <v>161</v>
      </c>
      <c r="G3059">
        <f t="shared" si="330"/>
        <v>9400000</v>
      </c>
      <c r="H3059" s="3" t="s">
        <v>43</v>
      </c>
      <c r="I3059" t="str">
        <f t="shared" si="331"/>
        <v>100000+</v>
      </c>
      <c r="J3059" s="1">
        <f t="shared" si="332"/>
        <v>100000</v>
      </c>
      <c r="K3059" t="s">
        <v>17</v>
      </c>
      <c r="L3059" s="2">
        <v>0</v>
      </c>
      <c r="M3059" s="1">
        <f t="shared" si="333"/>
        <v>0</v>
      </c>
      <c r="N3059" t="s">
        <v>18</v>
      </c>
      <c r="O3059" t="s">
        <v>2572</v>
      </c>
      <c r="P3059" t="s">
        <v>200</v>
      </c>
      <c r="Q3059" t="str">
        <f t="shared" si="334"/>
        <v>2018</v>
      </c>
      <c r="R3059" t="str">
        <f t="shared" si="335"/>
        <v>July</v>
      </c>
      <c r="S3059" t="s">
        <v>4207</v>
      </c>
      <c r="T3059" t="s">
        <v>71</v>
      </c>
    </row>
    <row r="3060" spans="1:20" x14ac:dyDescent="0.3">
      <c r="A3060" t="s">
        <v>4208</v>
      </c>
      <c r="B3060" t="s">
        <v>4098</v>
      </c>
      <c r="C3060">
        <v>4.5</v>
      </c>
      <c r="D3060">
        <f t="shared" si="329"/>
        <v>5</v>
      </c>
      <c r="E3060">
        <v>32386</v>
      </c>
      <c r="F3060" t="s">
        <v>15</v>
      </c>
      <c r="G3060">
        <f t="shared" si="330"/>
        <v>19000000</v>
      </c>
      <c r="H3060" s="3" t="s">
        <v>56</v>
      </c>
      <c r="I3060" t="str">
        <f t="shared" si="331"/>
        <v>1000000+</v>
      </c>
      <c r="J3060" s="1">
        <f t="shared" si="332"/>
        <v>1000000</v>
      </c>
      <c r="K3060" t="s">
        <v>17</v>
      </c>
      <c r="L3060" s="2">
        <v>0</v>
      </c>
      <c r="M3060" s="1">
        <f t="shared" si="333"/>
        <v>0</v>
      </c>
      <c r="N3060" t="s">
        <v>18</v>
      </c>
      <c r="O3060" t="s">
        <v>2572</v>
      </c>
      <c r="P3060" t="s">
        <v>32</v>
      </c>
      <c r="Q3060" t="str">
        <f t="shared" si="334"/>
        <v>2018</v>
      </c>
      <c r="R3060" t="str">
        <f t="shared" si="335"/>
        <v>August</v>
      </c>
      <c r="S3060" t="s">
        <v>4209</v>
      </c>
      <c r="T3060" t="s">
        <v>501</v>
      </c>
    </row>
    <row r="3061" spans="1:20" x14ac:dyDescent="0.3">
      <c r="A3061" t="s">
        <v>4210</v>
      </c>
      <c r="B3061" t="s">
        <v>4098</v>
      </c>
      <c r="C3061">
        <v>4.3</v>
      </c>
      <c r="D3061">
        <f t="shared" si="329"/>
        <v>5</v>
      </c>
      <c r="E3061">
        <v>101</v>
      </c>
      <c r="F3061" t="s">
        <v>255</v>
      </c>
      <c r="G3061">
        <f t="shared" si="330"/>
        <v>3900000</v>
      </c>
      <c r="H3061" s="3" t="s">
        <v>16</v>
      </c>
      <c r="I3061" t="str">
        <f t="shared" si="331"/>
        <v>10000+</v>
      </c>
      <c r="J3061" s="1">
        <f t="shared" si="332"/>
        <v>10000</v>
      </c>
      <c r="K3061" t="s">
        <v>17</v>
      </c>
      <c r="L3061" s="2">
        <v>0</v>
      </c>
      <c r="M3061" s="1">
        <f t="shared" si="333"/>
        <v>0</v>
      </c>
      <c r="N3061" t="s">
        <v>18</v>
      </c>
      <c r="O3061" t="s">
        <v>2572</v>
      </c>
      <c r="P3061" t="s">
        <v>262</v>
      </c>
      <c r="Q3061" t="str">
        <f t="shared" si="334"/>
        <v>2018</v>
      </c>
      <c r="R3061" t="str">
        <f t="shared" si="335"/>
        <v>July</v>
      </c>
      <c r="S3061">
        <v>5.4</v>
      </c>
      <c r="T3061" t="s">
        <v>71</v>
      </c>
    </row>
    <row r="3062" spans="1:20" x14ac:dyDescent="0.3">
      <c r="A3062" t="s">
        <v>4097</v>
      </c>
      <c r="B3062" t="s">
        <v>4098</v>
      </c>
      <c r="C3062">
        <v>4.2</v>
      </c>
      <c r="D3062">
        <f t="shared" si="329"/>
        <v>5</v>
      </c>
      <c r="E3062">
        <v>521140</v>
      </c>
      <c r="F3062" t="s">
        <v>39</v>
      </c>
      <c r="G3062">
        <f t="shared" si="330"/>
        <v>1000</v>
      </c>
      <c r="H3062" s="3" t="s">
        <v>79</v>
      </c>
      <c r="I3062" t="str">
        <f t="shared" si="331"/>
        <v>10000000+</v>
      </c>
      <c r="J3062" s="1">
        <f t="shared" si="332"/>
        <v>10000000</v>
      </c>
      <c r="K3062" t="s">
        <v>17</v>
      </c>
      <c r="L3062" s="2">
        <v>0</v>
      </c>
      <c r="M3062" s="1">
        <f t="shared" si="333"/>
        <v>0</v>
      </c>
      <c r="N3062" t="s">
        <v>111</v>
      </c>
      <c r="O3062" t="s">
        <v>2572</v>
      </c>
      <c r="P3062" t="s">
        <v>143</v>
      </c>
      <c r="Q3062" t="str">
        <f t="shared" si="334"/>
        <v>2018</v>
      </c>
      <c r="R3062" t="str">
        <f t="shared" si="335"/>
        <v>July</v>
      </c>
      <c r="S3062" t="s">
        <v>39</v>
      </c>
      <c r="T3062" t="s">
        <v>245</v>
      </c>
    </row>
    <row r="3063" spans="1:20" x14ac:dyDescent="0.3">
      <c r="A3063" t="s">
        <v>4141</v>
      </c>
      <c r="B3063" t="s">
        <v>4098</v>
      </c>
      <c r="C3063">
        <v>4.4000000000000004</v>
      </c>
      <c r="D3063">
        <f t="shared" si="329"/>
        <v>5</v>
      </c>
      <c r="E3063">
        <v>122283</v>
      </c>
      <c r="F3063" t="s">
        <v>39</v>
      </c>
      <c r="G3063">
        <f t="shared" si="330"/>
        <v>1000</v>
      </c>
      <c r="H3063" s="3" t="s">
        <v>31</v>
      </c>
      <c r="I3063" t="str">
        <f t="shared" si="331"/>
        <v>5000000+</v>
      </c>
      <c r="J3063" s="1">
        <f t="shared" si="332"/>
        <v>5000000</v>
      </c>
      <c r="K3063" t="s">
        <v>17</v>
      </c>
      <c r="L3063" s="2">
        <v>0</v>
      </c>
      <c r="M3063" s="1">
        <f t="shared" si="333"/>
        <v>0</v>
      </c>
      <c r="N3063" t="s">
        <v>111</v>
      </c>
      <c r="O3063" t="s">
        <v>2572</v>
      </c>
      <c r="P3063" t="s">
        <v>165</v>
      </c>
      <c r="Q3063" t="str">
        <f t="shared" si="334"/>
        <v>2018</v>
      </c>
      <c r="R3063" t="str">
        <f t="shared" si="335"/>
        <v>July</v>
      </c>
      <c r="S3063" t="s">
        <v>39</v>
      </c>
      <c r="T3063" t="s">
        <v>39</v>
      </c>
    </row>
    <row r="3064" spans="1:20" x14ac:dyDescent="0.3">
      <c r="A3064" t="s">
        <v>4101</v>
      </c>
      <c r="B3064" t="s">
        <v>4098</v>
      </c>
      <c r="C3064">
        <v>4.2</v>
      </c>
      <c r="D3064">
        <f t="shared" si="329"/>
        <v>5</v>
      </c>
      <c r="E3064">
        <v>82883</v>
      </c>
      <c r="F3064" t="s">
        <v>39</v>
      </c>
      <c r="G3064">
        <f t="shared" si="330"/>
        <v>1000</v>
      </c>
      <c r="H3064" s="3" t="s">
        <v>31</v>
      </c>
      <c r="I3064" t="str">
        <f t="shared" si="331"/>
        <v>5000000+</v>
      </c>
      <c r="J3064" s="1">
        <f t="shared" si="332"/>
        <v>5000000</v>
      </c>
      <c r="K3064" t="s">
        <v>17</v>
      </c>
      <c r="L3064" s="2">
        <v>0</v>
      </c>
      <c r="M3064" s="1">
        <f t="shared" si="333"/>
        <v>0</v>
      </c>
      <c r="N3064" t="s">
        <v>18</v>
      </c>
      <c r="O3064" t="s">
        <v>2572</v>
      </c>
      <c r="P3064" t="s">
        <v>103</v>
      </c>
      <c r="Q3064" t="str">
        <f t="shared" si="334"/>
        <v>2018</v>
      </c>
      <c r="R3064" t="str">
        <f t="shared" si="335"/>
        <v>July</v>
      </c>
      <c r="S3064" t="s">
        <v>39</v>
      </c>
      <c r="T3064" t="s">
        <v>39</v>
      </c>
    </row>
    <row r="3065" spans="1:20" x14ac:dyDescent="0.3">
      <c r="A3065" t="s">
        <v>4103</v>
      </c>
      <c r="B3065" t="s">
        <v>4098</v>
      </c>
      <c r="C3065">
        <v>4.4000000000000004</v>
      </c>
      <c r="D3065">
        <f t="shared" si="329"/>
        <v>5</v>
      </c>
      <c r="E3065">
        <v>133833</v>
      </c>
      <c r="F3065" t="s">
        <v>1677</v>
      </c>
      <c r="G3065">
        <f t="shared" si="330"/>
        <v>34000000</v>
      </c>
      <c r="H3065" s="3" t="s">
        <v>79</v>
      </c>
      <c r="I3065" t="str">
        <f t="shared" si="331"/>
        <v>10000000+</v>
      </c>
      <c r="J3065" s="1">
        <f t="shared" si="332"/>
        <v>10000000</v>
      </c>
      <c r="K3065" t="s">
        <v>17</v>
      </c>
      <c r="L3065" s="2">
        <v>0</v>
      </c>
      <c r="M3065" s="1">
        <f t="shared" si="333"/>
        <v>0</v>
      </c>
      <c r="N3065" t="s">
        <v>111</v>
      </c>
      <c r="O3065" t="s">
        <v>2572</v>
      </c>
      <c r="P3065" t="s">
        <v>322</v>
      </c>
      <c r="Q3065" t="str">
        <f t="shared" si="334"/>
        <v>2018</v>
      </c>
      <c r="R3065" t="str">
        <f t="shared" si="335"/>
        <v>July</v>
      </c>
      <c r="S3065" t="s">
        <v>4104</v>
      </c>
      <c r="T3065" t="s">
        <v>46</v>
      </c>
    </row>
    <row r="3066" spans="1:20" x14ac:dyDescent="0.3">
      <c r="A3066" t="s">
        <v>4120</v>
      </c>
      <c r="B3066" t="s">
        <v>4098</v>
      </c>
      <c r="C3066">
        <v>4.3</v>
      </c>
      <c r="D3066">
        <f t="shared" si="329"/>
        <v>5</v>
      </c>
      <c r="E3066">
        <v>91033</v>
      </c>
      <c r="F3066" t="s">
        <v>39</v>
      </c>
      <c r="G3066">
        <f t="shared" si="330"/>
        <v>1000</v>
      </c>
      <c r="H3066" s="3" t="s">
        <v>31</v>
      </c>
      <c r="I3066" t="str">
        <f t="shared" si="331"/>
        <v>5000000+</v>
      </c>
      <c r="J3066" s="1">
        <f t="shared" si="332"/>
        <v>5000000</v>
      </c>
      <c r="K3066" t="s">
        <v>17</v>
      </c>
      <c r="L3066" s="2">
        <v>0</v>
      </c>
      <c r="M3066" s="1">
        <f t="shared" si="333"/>
        <v>0</v>
      </c>
      <c r="N3066" t="s">
        <v>18</v>
      </c>
      <c r="O3066" t="s">
        <v>2572</v>
      </c>
      <c r="P3066" t="s">
        <v>279</v>
      </c>
      <c r="Q3066" t="str">
        <f t="shared" si="334"/>
        <v>2018</v>
      </c>
      <c r="R3066" t="str">
        <f t="shared" si="335"/>
        <v>August</v>
      </c>
      <c r="S3066" t="s">
        <v>39</v>
      </c>
      <c r="T3066" t="s">
        <v>245</v>
      </c>
    </row>
    <row r="3067" spans="1:20" x14ac:dyDescent="0.3">
      <c r="A3067" t="s">
        <v>4211</v>
      </c>
      <c r="B3067" t="s">
        <v>4098</v>
      </c>
      <c r="C3067">
        <v>4.5</v>
      </c>
      <c r="D3067">
        <f t="shared" si="329"/>
        <v>5</v>
      </c>
      <c r="E3067">
        <v>35394</v>
      </c>
      <c r="F3067" t="s">
        <v>82</v>
      </c>
      <c r="G3067">
        <f t="shared" si="330"/>
        <v>21000000</v>
      </c>
      <c r="H3067" s="3" t="s">
        <v>25</v>
      </c>
      <c r="I3067" t="str">
        <f t="shared" si="331"/>
        <v>500000+</v>
      </c>
      <c r="J3067" s="1">
        <f t="shared" si="332"/>
        <v>500000</v>
      </c>
      <c r="K3067" t="s">
        <v>17</v>
      </c>
      <c r="L3067" s="2">
        <v>0</v>
      </c>
      <c r="M3067" s="1">
        <f t="shared" si="333"/>
        <v>0</v>
      </c>
      <c r="N3067" t="s">
        <v>18</v>
      </c>
      <c r="O3067" t="s">
        <v>2572</v>
      </c>
      <c r="P3067" t="s">
        <v>704</v>
      </c>
      <c r="Q3067" t="str">
        <f t="shared" si="334"/>
        <v>2018</v>
      </c>
      <c r="R3067" t="str">
        <f t="shared" si="335"/>
        <v>July</v>
      </c>
      <c r="S3067" t="s">
        <v>1249</v>
      </c>
      <c r="T3067" t="s">
        <v>40</v>
      </c>
    </row>
    <row r="3068" spans="1:20" x14ac:dyDescent="0.3">
      <c r="A3068" t="s">
        <v>4208</v>
      </c>
      <c r="B3068" t="s">
        <v>4098</v>
      </c>
      <c r="C3068">
        <v>4.5</v>
      </c>
      <c r="D3068">
        <f t="shared" si="329"/>
        <v>5</v>
      </c>
      <c r="E3068">
        <v>32386</v>
      </c>
      <c r="F3068" t="s">
        <v>15</v>
      </c>
      <c r="G3068">
        <f t="shared" si="330"/>
        <v>19000000</v>
      </c>
      <c r="H3068" s="3" t="s">
        <v>56</v>
      </c>
      <c r="I3068" t="str">
        <f t="shared" si="331"/>
        <v>1000000+</v>
      </c>
      <c r="J3068" s="1">
        <f t="shared" si="332"/>
        <v>1000000</v>
      </c>
      <c r="K3068" t="s">
        <v>17</v>
      </c>
      <c r="L3068" s="2">
        <v>0</v>
      </c>
      <c r="M3068" s="1">
        <f t="shared" si="333"/>
        <v>0</v>
      </c>
      <c r="N3068" t="s">
        <v>18</v>
      </c>
      <c r="O3068" t="s">
        <v>2572</v>
      </c>
      <c r="P3068" t="s">
        <v>32</v>
      </c>
      <c r="Q3068" t="str">
        <f t="shared" si="334"/>
        <v>2018</v>
      </c>
      <c r="R3068" t="str">
        <f t="shared" si="335"/>
        <v>August</v>
      </c>
      <c r="S3068" t="s">
        <v>4209</v>
      </c>
      <c r="T3068" t="s">
        <v>501</v>
      </c>
    </row>
    <row r="3069" spans="1:20" x14ac:dyDescent="0.3">
      <c r="A3069" t="s">
        <v>4163</v>
      </c>
      <c r="B3069" t="s">
        <v>4098</v>
      </c>
      <c r="C3069">
        <v>4.0999999999999996</v>
      </c>
      <c r="D3069">
        <f t="shared" si="329"/>
        <v>5</v>
      </c>
      <c r="E3069">
        <v>288809</v>
      </c>
      <c r="F3069" t="s">
        <v>758</v>
      </c>
      <c r="G3069">
        <f t="shared" si="330"/>
        <v>6600000</v>
      </c>
      <c r="H3069" s="3" t="s">
        <v>79</v>
      </c>
      <c r="I3069" t="str">
        <f t="shared" si="331"/>
        <v>10000000+</v>
      </c>
      <c r="J3069" s="1">
        <f t="shared" si="332"/>
        <v>10000000</v>
      </c>
      <c r="K3069" t="s">
        <v>17</v>
      </c>
      <c r="L3069" s="2">
        <v>0</v>
      </c>
      <c r="M3069" s="1">
        <f t="shared" si="333"/>
        <v>0</v>
      </c>
      <c r="N3069" t="s">
        <v>18</v>
      </c>
      <c r="O3069" t="s">
        <v>2572</v>
      </c>
      <c r="P3069" t="s">
        <v>2327</v>
      </c>
      <c r="Q3069" t="str">
        <f t="shared" si="334"/>
        <v>2017</v>
      </c>
      <c r="R3069" t="str">
        <f t="shared" si="335"/>
        <v>September</v>
      </c>
      <c r="S3069" t="s">
        <v>204</v>
      </c>
      <c r="T3069" t="s">
        <v>46</v>
      </c>
    </row>
    <row r="3070" spans="1:20" x14ac:dyDescent="0.3">
      <c r="A3070" t="s">
        <v>4212</v>
      </c>
      <c r="B3070" t="s">
        <v>4098</v>
      </c>
      <c r="C3070">
        <v>4</v>
      </c>
      <c r="D3070">
        <f t="shared" si="329"/>
        <v>4</v>
      </c>
      <c r="E3070">
        <v>28895</v>
      </c>
      <c r="F3070" t="s">
        <v>2620</v>
      </c>
      <c r="G3070">
        <f t="shared" si="330"/>
        <v>82000000</v>
      </c>
      <c r="H3070" s="3" t="s">
        <v>31</v>
      </c>
      <c r="I3070" t="str">
        <f t="shared" si="331"/>
        <v>5000000+</v>
      </c>
      <c r="J3070" s="1">
        <f t="shared" si="332"/>
        <v>5000000</v>
      </c>
      <c r="K3070" t="s">
        <v>17</v>
      </c>
      <c r="L3070" s="2">
        <v>0</v>
      </c>
      <c r="M3070" s="1">
        <f t="shared" si="333"/>
        <v>0</v>
      </c>
      <c r="N3070" t="s">
        <v>37</v>
      </c>
      <c r="O3070" t="s">
        <v>2572</v>
      </c>
      <c r="P3070" t="s">
        <v>153</v>
      </c>
      <c r="Q3070" t="str">
        <f t="shared" si="334"/>
        <v>2018</v>
      </c>
      <c r="R3070" t="str">
        <f t="shared" si="335"/>
        <v>August</v>
      </c>
      <c r="S3070" t="s">
        <v>4213</v>
      </c>
      <c r="T3070" t="s">
        <v>245</v>
      </c>
    </row>
    <row r="3071" spans="1:20" x14ac:dyDescent="0.3">
      <c r="A3071" t="s">
        <v>4118</v>
      </c>
      <c r="B3071" t="s">
        <v>4098</v>
      </c>
      <c r="C3071">
        <v>4.7</v>
      </c>
      <c r="D3071">
        <f t="shared" si="329"/>
        <v>5</v>
      </c>
      <c r="E3071">
        <v>410395</v>
      </c>
      <c r="F3071" t="s">
        <v>39</v>
      </c>
      <c r="G3071">
        <f t="shared" si="330"/>
        <v>1000</v>
      </c>
      <c r="H3071" s="3" t="s">
        <v>79</v>
      </c>
      <c r="I3071" t="str">
        <f t="shared" si="331"/>
        <v>10000000+</v>
      </c>
      <c r="J3071" s="1">
        <f t="shared" si="332"/>
        <v>10000000</v>
      </c>
      <c r="K3071" t="s">
        <v>17</v>
      </c>
      <c r="L3071" s="2">
        <v>0</v>
      </c>
      <c r="M3071" s="1">
        <f t="shared" si="333"/>
        <v>0</v>
      </c>
      <c r="N3071" t="s">
        <v>18</v>
      </c>
      <c r="O3071" t="s">
        <v>2572</v>
      </c>
      <c r="P3071" t="s">
        <v>74</v>
      </c>
      <c r="Q3071" t="str">
        <f t="shared" si="334"/>
        <v>2018</v>
      </c>
      <c r="R3071" t="str">
        <f t="shared" si="335"/>
        <v>July</v>
      </c>
      <c r="S3071" t="s">
        <v>39</v>
      </c>
      <c r="T3071" t="s">
        <v>39</v>
      </c>
    </row>
    <row r="3072" spans="1:20" x14ac:dyDescent="0.3">
      <c r="A3072" t="s">
        <v>4214</v>
      </c>
      <c r="B3072" t="s">
        <v>4098</v>
      </c>
      <c r="C3072">
        <v>4.5999999999999996</v>
      </c>
      <c r="D3072">
        <f t="shared" si="329"/>
        <v>5</v>
      </c>
      <c r="E3072">
        <v>11549</v>
      </c>
      <c r="F3072" t="s">
        <v>39</v>
      </c>
      <c r="G3072">
        <f t="shared" si="330"/>
        <v>1000</v>
      </c>
      <c r="H3072" s="3" t="s">
        <v>43</v>
      </c>
      <c r="I3072" t="str">
        <f t="shared" si="331"/>
        <v>100000+</v>
      </c>
      <c r="J3072" s="1">
        <f t="shared" si="332"/>
        <v>100000</v>
      </c>
      <c r="K3072" t="s">
        <v>17</v>
      </c>
      <c r="L3072" s="2">
        <v>0</v>
      </c>
      <c r="M3072" s="1">
        <f t="shared" si="333"/>
        <v>0</v>
      </c>
      <c r="N3072" t="s">
        <v>18</v>
      </c>
      <c r="O3072" t="s">
        <v>2572</v>
      </c>
      <c r="P3072" t="s">
        <v>120</v>
      </c>
      <c r="Q3072" t="str">
        <f t="shared" si="334"/>
        <v>2018</v>
      </c>
      <c r="R3072" t="str">
        <f t="shared" si="335"/>
        <v>July</v>
      </c>
      <c r="S3072" t="s">
        <v>39</v>
      </c>
      <c r="T3072" t="s">
        <v>39</v>
      </c>
    </row>
    <row r="3073" spans="1:20" x14ac:dyDescent="0.3">
      <c r="A3073" t="s">
        <v>4119</v>
      </c>
      <c r="B3073" t="s">
        <v>4098</v>
      </c>
      <c r="C3073">
        <v>4.2</v>
      </c>
      <c r="D3073">
        <f t="shared" si="329"/>
        <v>5</v>
      </c>
      <c r="E3073">
        <v>277904</v>
      </c>
      <c r="F3073" t="s">
        <v>39</v>
      </c>
      <c r="G3073">
        <f t="shared" si="330"/>
        <v>1000</v>
      </c>
      <c r="H3073" s="3" t="s">
        <v>31</v>
      </c>
      <c r="I3073" t="str">
        <f t="shared" si="331"/>
        <v>5000000+</v>
      </c>
      <c r="J3073" s="1">
        <f t="shared" si="332"/>
        <v>5000000</v>
      </c>
      <c r="K3073" t="s">
        <v>17</v>
      </c>
      <c r="L3073" s="2">
        <v>0</v>
      </c>
      <c r="M3073" s="1">
        <f t="shared" si="333"/>
        <v>0</v>
      </c>
      <c r="N3073" t="s">
        <v>375</v>
      </c>
      <c r="O3073" t="s">
        <v>2572</v>
      </c>
      <c r="P3073" t="s">
        <v>153</v>
      </c>
      <c r="Q3073" t="str">
        <f t="shared" si="334"/>
        <v>2018</v>
      </c>
      <c r="R3073" t="str">
        <f t="shared" si="335"/>
        <v>August</v>
      </c>
      <c r="S3073" t="s">
        <v>39</v>
      </c>
      <c r="T3073" t="s">
        <v>39</v>
      </c>
    </row>
    <row r="3074" spans="1:20" x14ac:dyDescent="0.3">
      <c r="A3074" t="s">
        <v>4097</v>
      </c>
      <c r="B3074" t="s">
        <v>4098</v>
      </c>
      <c r="C3074">
        <v>4.2</v>
      </c>
      <c r="D3074">
        <f t="shared" si="329"/>
        <v>5</v>
      </c>
      <c r="E3074">
        <v>521140</v>
      </c>
      <c r="F3074" t="s">
        <v>39</v>
      </c>
      <c r="G3074">
        <f t="shared" si="330"/>
        <v>1000</v>
      </c>
      <c r="H3074" s="3" t="s">
        <v>79</v>
      </c>
      <c r="I3074" t="str">
        <f t="shared" si="331"/>
        <v>10000000+</v>
      </c>
      <c r="J3074" s="1">
        <f t="shared" si="332"/>
        <v>10000000</v>
      </c>
      <c r="K3074" t="s">
        <v>17</v>
      </c>
      <c r="L3074" s="2">
        <v>0</v>
      </c>
      <c r="M3074" s="1">
        <f t="shared" si="333"/>
        <v>0</v>
      </c>
      <c r="N3074" t="s">
        <v>111</v>
      </c>
      <c r="O3074" t="s">
        <v>2572</v>
      </c>
      <c r="P3074" t="s">
        <v>143</v>
      </c>
      <c r="Q3074" t="str">
        <f t="shared" si="334"/>
        <v>2018</v>
      </c>
      <c r="R3074" t="str">
        <f t="shared" si="335"/>
        <v>July</v>
      </c>
      <c r="S3074" t="s">
        <v>39</v>
      </c>
      <c r="T3074" t="s">
        <v>245</v>
      </c>
    </row>
    <row r="3075" spans="1:20" x14ac:dyDescent="0.3">
      <c r="A3075" t="s">
        <v>4215</v>
      </c>
      <c r="B3075" t="s">
        <v>4098</v>
      </c>
      <c r="C3075">
        <v>4.0999999999999996</v>
      </c>
      <c r="D3075">
        <f t="shared" ref="D3075:D3138" si="336">IF(C3075&gt;4,5,IF(C3075&gt;3,4,IF(C3075&gt;2,3,IF(C3075&gt;1,2,1))))</f>
        <v>5</v>
      </c>
      <c r="E3075">
        <v>34123</v>
      </c>
      <c r="F3075" t="s">
        <v>15</v>
      </c>
      <c r="G3075">
        <f t="shared" ref="G3075:G3138" si="337">IF(RIGHT(F3075,1)="M",LEFT(F3075,LEN(F3075)-1)*1000000,IF(RIGHT(F3075,1)="K",LEFT(F3075,LEN(F3075)-1)*1000, 1000))</f>
        <v>19000000</v>
      </c>
      <c r="H3075" s="3" t="s">
        <v>31</v>
      </c>
      <c r="I3075" t="str">
        <f t="shared" ref="I3075:I3138" si="338">SUBSTITUTE(H3075,",","")</f>
        <v>5000000+</v>
      </c>
      <c r="J3075" s="1">
        <f t="shared" ref="J3075:J3138" si="339">VALUE(LEFT(I3075,LEN(I3075)-1))</f>
        <v>5000000</v>
      </c>
      <c r="K3075" t="s">
        <v>17</v>
      </c>
      <c r="L3075" s="2">
        <v>0</v>
      </c>
      <c r="M3075" s="1">
        <f t="shared" ref="M3075:M3138" si="340">VALUE(IF(RIGHT(L3075,LEN(L3075)-1)="",0,RIGHT(L3075,LEN(L3075)-1)))</f>
        <v>0</v>
      </c>
      <c r="N3075" t="s">
        <v>18</v>
      </c>
      <c r="O3075" t="s">
        <v>2572</v>
      </c>
      <c r="P3075" t="s">
        <v>2121</v>
      </c>
      <c r="Q3075" t="str">
        <f t="shared" ref="Q3075:Q3138" si="341">RIGHT(P3075,4)</f>
        <v>2018</v>
      </c>
      <c r="R3075" t="str">
        <f t="shared" ref="R3075:R3138" si="342">LEFT(P3075,FIND(" ",P3075)-1)</f>
        <v>March</v>
      </c>
      <c r="S3075" t="s">
        <v>4216</v>
      </c>
      <c r="T3075" t="s">
        <v>245</v>
      </c>
    </row>
    <row r="3076" spans="1:20" x14ac:dyDescent="0.3">
      <c r="A3076" t="s">
        <v>4102</v>
      </c>
      <c r="B3076" t="s">
        <v>4098</v>
      </c>
      <c r="C3076">
        <v>4.0999999999999996</v>
      </c>
      <c r="D3076">
        <f t="shared" si="336"/>
        <v>5</v>
      </c>
      <c r="E3076">
        <v>459797</v>
      </c>
      <c r="F3076" t="s">
        <v>39</v>
      </c>
      <c r="G3076">
        <f t="shared" si="337"/>
        <v>1000</v>
      </c>
      <c r="H3076" s="3" t="s">
        <v>36</v>
      </c>
      <c r="I3076" t="str">
        <f t="shared" si="338"/>
        <v>50000000+</v>
      </c>
      <c r="J3076" s="1">
        <f t="shared" si="339"/>
        <v>50000000</v>
      </c>
      <c r="K3076" t="s">
        <v>17</v>
      </c>
      <c r="L3076" s="2">
        <v>0</v>
      </c>
      <c r="M3076" s="1">
        <f t="shared" si="340"/>
        <v>0</v>
      </c>
      <c r="N3076" t="s">
        <v>18</v>
      </c>
      <c r="O3076" t="s">
        <v>2572</v>
      </c>
      <c r="P3076" t="s">
        <v>153</v>
      </c>
      <c r="Q3076" t="str">
        <f t="shared" si="341"/>
        <v>2018</v>
      </c>
      <c r="R3076" t="str">
        <f t="shared" si="342"/>
        <v>August</v>
      </c>
      <c r="S3076" t="s">
        <v>39</v>
      </c>
      <c r="T3076" t="s">
        <v>39</v>
      </c>
    </row>
    <row r="3077" spans="1:20" x14ac:dyDescent="0.3">
      <c r="A3077" t="s">
        <v>4217</v>
      </c>
      <c r="B3077" t="s">
        <v>4098</v>
      </c>
      <c r="C3077">
        <v>3.5</v>
      </c>
      <c r="D3077">
        <f t="shared" si="336"/>
        <v>4</v>
      </c>
      <c r="E3077">
        <v>4057</v>
      </c>
      <c r="F3077" t="s">
        <v>178</v>
      </c>
      <c r="G3077">
        <f t="shared" si="337"/>
        <v>26000000</v>
      </c>
      <c r="H3077" s="3" t="s">
        <v>25</v>
      </c>
      <c r="I3077" t="str">
        <f t="shared" si="338"/>
        <v>500000+</v>
      </c>
      <c r="J3077" s="1">
        <f t="shared" si="339"/>
        <v>500000</v>
      </c>
      <c r="K3077" t="s">
        <v>17</v>
      </c>
      <c r="L3077" s="2">
        <v>0</v>
      </c>
      <c r="M3077" s="1">
        <f t="shared" si="340"/>
        <v>0</v>
      </c>
      <c r="N3077" t="s">
        <v>18</v>
      </c>
      <c r="O3077" t="s">
        <v>2572</v>
      </c>
      <c r="P3077" t="s">
        <v>189</v>
      </c>
      <c r="Q3077" t="str">
        <f t="shared" si="341"/>
        <v>2018</v>
      </c>
      <c r="R3077" t="str">
        <f t="shared" si="342"/>
        <v>May</v>
      </c>
      <c r="S3077" t="s">
        <v>4218</v>
      </c>
      <c r="T3077" t="s">
        <v>22</v>
      </c>
    </row>
    <row r="3078" spans="1:20" x14ac:dyDescent="0.3">
      <c r="A3078" t="s">
        <v>4219</v>
      </c>
      <c r="B3078" t="s">
        <v>4098</v>
      </c>
      <c r="C3078">
        <v>4.5</v>
      </c>
      <c r="D3078">
        <f t="shared" si="336"/>
        <v>5</v>
      </c>
      <c r="E3078">
        <v>5517</v>
      </c>
      <c r="F3078" t="s">
        <v>139</v>
      </c>
      <c r="G3078">
        <f t="shared" si="337"/>
        <v>5200000</v>
      </c>
      <c r="H3078" s="3" t="s">
        <v>25</v>
      </c>
      <c r="I3078" t="str">
        <f t="shared" si="338"/>
        <v>500000+</v>
      </c>
      <c r="J3078" s="1">
        <f t="shared" si="339"/>
        <v>500000</v>
      </c>
      <c r="K3078" t="s">
        <v>17</v>
      </c>
      <c r="L3078" s="2">
        <v>0</v>
      </c>
      <c r="M3078" s="1">
        <f t="shared" si="340"/>
        <v>0</v>
      </c>
      <c r="N3078" t="s">
        <v>18</v>
      </c>
      <c r="O3078" t="s">
        <v>2572</v>
      </c>
      <c r="P3078" t="s">
        <v>906</v>
      </c>
      <c r="Q3078" t="str">
        <f t="shared" si="341"/>
        <v>2018</v>
      </c>
      <c r="R3078" t="str">
        <f t="shared" si="342"/>
        <v>April</v>
      </c>
      <c r="S3078" t="s">
        <v>4220</v>
      </c>
      <c r="T3078" t="s">
        <v>51</v>
      </c>
    </row>
    <row r="3079" spans="1:20" x14ac:dyDescent="0.3">
      <c r="A3079" t="s">
        <v>4221</v>
      </c>
      <c r="B3079" t="s">
        <v>4098</v>
      </c>
      <c r="C3079">
        <v>3.9</v>
      </c>
      <c r="D3079">
        <f t="shared" si="336"/>
        <v>4</v>
      </c>
      <c r="E3079">
        <v>4272</v>
      </c>
      <c r="F3079" t="s">
        <v>242</v>
      </c>
      <c r="G3079">
        <f t="shared" si="337"/>
        <v>16000000</v>
      </c>
      <c r="H3079" s="3" t="s">
        <v>25</v>
      </c>
      <c r="I3079" t="str">
        <f t="shared" si="338"/>
        <v>500000+</v>
      </c>
      <c r="J3079" s="1">
        <f t="shared" si="339"/>
        <v>500000</v>
      </c>
      <c r="K3079" t="s">
        <v>17</v>
      </c>
      <c r="L3079" s="2">
        <v>0</v>
      </c>
      <c r="M3079" s="1">
        <f t="shared" si="340"/>
        <v>0</v>
      </c>
      <c r="N3079" t="s">
        <v>18</v>
      </c>
      <c r="O3079" t="s">
        <v>2572</v>
      </c>
      <c r="P3079" t="s">
        <v>2295</v>
      </c>
      <c r="Q3079" t="str">
        <f t="shared" si="341"/>
        <v>2018</v>
      </c>
      <c r="R3079" t="str">
        <f t="shared" si="342"/>
        <v>April</v>
      </c>
      <c r="S3079" t="s">
        <v>4222</v>
      </c>
      <c r="T3079" t="s">
        <v>71</v>
      </c>
    </row>
    <row r="3080" spans="1:20" x14ac:dyDescent="0.3">
      <c r="A3080" t="s">
        <v>4223</v>
      </c>
      <c r="B3080" t="s">
        <v>4098</v>
      </c>
      <c r="C3080">
        <v>4.5999999999999996</v>
      </c>
      <c r="D3080">
        <f t="shared" si="336"/>
        <v>5</v>
      </c>
      <c r="E3080">
        <v>539</v>
      </c>
      <c r="F3080" t="s">
        <v>39</v>
      </c>
      <c r="G3080">
        <f t="shared" si="337"/>
        <v>1000</v>
      </c>
      <c r="H3080" s="3" t="s">
        <v>16</v>
      </c>
      <c r="I3080" t="str">
        <f t="shared" si="338"/>
        <v>10000+</v>
      </c>
      <c r="J3080" s="1">
        <f t="shared" si="339"/>
        <v>10000</v>
      </c>
      <c r="K3080" t="s">
        <v>17</v>
      </c>
      <c r="L3080" s="2">
        <v>0</v>
      </c>
      <c r="M3080" s="1">
        <f t="shared" si="340"/>
        <v>0</v>
      </c>
      <c r="N3080" t="s">
        <v>18</v>
      </c>
      <c r="O3080" t="s">
        <v>2572</v>
      </c>
      <c r="P3080" t="s">
        <v>4224</v>
      </c>
      <c r="Q3080" t="str">
        <f t="shared" si="341"/>
        <v>2016</v>
      </c>
      <c r="R3080" t="str">
        <f t="shared" si="342"/>
        <v>August</v>
      </c>
      <c r="S3080" t="s">
        <v>39</v>
      </c>
      <c r="T3080" t="s">
        <v>39</v>
      </c>
    </row>
    <row r="3081" spans="1:20" x14ac:dyDescent="0.3">
      <c r="A3081" t="s">
        <v>4201</v>
      </c>
      <c r="B3081" t="s">
        <v>4098</v>
      </c>
      <c r="C3081">
        <v>4</v>
      </c>
      <c r="D3081">
        <f t="shared" si="336"/>
        <v>4</v>
      </c>
      <c r="E3081">
        <v>9971</v>
      </c>
      <c r="F3081" t="s">
        <v>60</v>
      </c>
      <c r="G3081">
        <f t="shared" si="337"/>
        <v>33000000</v>
      </c>
      <c r="H3081" s="3" t="s">
        <v>56</v>
      </c>
      <c r="I3081" t="str">
        <f t="shared" si="338"/>
        <v>1000000+</v>
      </c>
      <c r="J3081" s="1">
        <f t="shared" si="339"/>
        <v>1000000</v>
      </c>
      <c r="K3081" t="s">
        <v>17</v>
      </c>
      <c r="L3081" s="2">
        <v>0</v>
      </c>
      <c r="M3081" s="1">
        <f t="shared" si="340"/>
        <v>0</v>
      </c>
      <c r="N3081" t="s">
        <v>18</v>
      </c>
      <c r="O3081" t="s">
        <v>2572</v>
      </c>
      <c r="P3081" t="s">
        <v>328</v>
      </c>
      <c r="Q3081" t="str">
        <f t="shared" si="341"/>
        <v>2018</v>
      </c>
      <c r="R3081" t="str">
        <f t="shared" si="342"/>
        <v>June</v>
      </c>
      <c r="S3081">
        <v>7.1</v>
      </c>
      <c r="T3081" t="s">
        <v>245</v>
      </c>
    </row>
    <row r="3082" spans="1:20" x14ac:dyDescent="0.3">
      <c r="A3082" t="s">
        <v>4141</v>
      </c>
      <c r="B3082" t="s">
        <v>4098</v>
      </c>
      <c r="C3082">
        <v>4.4000000000000004</v>
      </c>
      <c r="D3082">
        <f t="shared" si="336"/>
        <v>5</v>
      </c>
      <c r="E3082">
        <v>122283</v>
      </c>
      <c r="F3082" t="s">
        <v>39</v>
      </c>
      <c r="G3082">
        <f t="shared" si="337"/>
        <v>1000</v>
      </c>
      <c r="H3082" s="3" t="s">
        <v>31</v>
      </c>
      <c r="I3082" t="str">
        <f t="shared" si="338"/>
        <v>5000000+</v>
      </c>
      <c r="J3082" s="1">
        <f t="shared" si="339"/>
        <v>5000000</v>
      </c>
      <c r="K3082" t="s">
        <v>17</v>
      </c>
      <c r="L3082" s="2">
        <v>0</v>
      </c>
      <c r="M3082" s="1">
        <f t="shared" si="340"/>
        <v>0</v>
      </c>
      <c r="N3082" t="s">
        <v>111</v>
      </c>
      <c r="O3082" t="s">
        <v>2572</v>
      </c>
      <c r="P3082" t="s">
        <v>165</v>
      </c>
      <c r="Q3082" t="str">
        <f t="shared" si="341"/>
        <v>2018</v>
      </c>
      <c r="R3082" t="str">
        <f t="shared" si="342"/>
        <v>July</v>
      </c>
      <c r="S3082" t="s">
        <v>39</v>
      </c>
      <c r="T3082" t="s">
        <v>39</v>
      </c>
    </row>
    <row r="3083" spans="1:20" x14ac:dyDescent="0.3">
      <c r="A3083" t="s">
        <v>4101</v>
      </c>
      <c r="B3083" t="s">
        <v>4098</v>
      </c>
      <c r="C3083">
        <v>4.2</v>
      </c>
      <c r="D3083">
        <f t="shared" si="336"/>
        <v>5</v>
      </c>
      <c r="E3083">
        <v>82883</v>
      </c>
      <c r="F3083" t="s">
        <v>39</v>
      </c>
      <c r="G3083">
        <f t="shared" si="337"/>
        <v>1000</v>
      </c>
      <c r="H3083" s="3" t="s">
        <v>31</v>
      </c>
      <c r="I3083" t="str">
        <f t="shared" si="338"/>
        <v>5000000+</v>
      </c>
      <c r="J3083" s="1">
        <f t="shared" si="339"/>
        <v>5000000</v>
      </c>
      <c r="K3083" t="s">
        <v>17</v>
      </c>
      <c r="L3083" s="2">
        <v>0</v>
      </c>
      <c r="M3083" s="1">
        <f t="shared" si="340"/>
        <v>0</v>
      </c>
      <c r="N3083" t="s">
        <v>18</v>
      </c>
      <c r="O3083" t="s">
        <v>2572</v>
      </c>
      <c r="P3083" t="s">
        <v>103</v>
      </c>
      <c r="Q3083" t="str">
        <f t="shared" si="341"/>
        <v>2018</v>
      </c>
      <c r="R3083" t="str">
        <f t="shared" si="342"/>
        <v>July</v>
      </c>
      <c r="S3083" t="s">
        <v>39</v>
      </c>
      <c r="T3083" t="s">
        <v>39</v>
      </c>
    </row>
    <row r="3084" spans="1:20" x14ac:dyDescent="0.3">
      <c r="A3084" t="s">
        <v>4108</v>
      </c>
      <c r="B3084" t="s">
        <v>4098</v>
      </c>
      <c r="C3084">
        <v>4.2</v>
      </c>
      <c r="D3084">
        <f t="shared" si="336"/>
        <v>5</v>
      </c>
      <c r="E3084">
        <v>342912</v>
      </c>
      <c r="F3084" t="s">
        <v>123</v>
      </c>
      <c r="G3084">
        <f t="shared" si="337"/>
        <v>6000000</v>
      </c>
      <c r="H3084" s="3" t="s">
        <v>79</v>
      </c>
      <c r="I3084" t="str">
        <f t="shared" si="338"/>
        <v>10000000+</v>
      </c>
      <c r="J3084" s="1">
        <f t="shared" si="339"/>
        <v>10000000</v>
      </c>
      <c r="K3084" t="s">
        <v>17</v>
      </c>
      <c r="L3084" s="2">
        <v>0</v>
      </c>
      <c r="M3084" s="1">
        <f t="shared" si="340"/>
        <v>0</v>
      </c>
      <c r="N3084" t="s">
        <v>18</v>
      </c>
      <c r="O3084" t="s">
        <v>2572</v>
      </c>
      <c r="P3084" t="s">
        <v>86</v>
      </c>
      <c r="Q3084" t="str">
        <f t="shared" si="341"/>
        <v>2018</v>
      </c>
      <c r="R3084" t="str">
        <f t="shared" si="342"/>
        <v>August</v>
      </c>
      <c r="S3084" t="s">
        <v>4109</v>
      </c>
      <c r="T3084" t="s">
        <v>46</v>
      </c>
    </row>
    <row r="3085" spans="1:20" x14ac:dyDescent="0.3">
      <c r="A3085" t="s">
        <v>4225</v>
      </c>
      <c r="B3085" t="s">
        <v>4098</v>
      </c>
      <c r="C3085">
        <v>4.5999999999999996</v>
      </c>
      <c r="D3085">
        <f t="shared" si="336"/>
        <v>5</v>
      </c>
      <c r="E3085">
        <v>666521</v>
      </c>
      <c r="F3085" t="s">
        <v>35</v>
      </c>
      <c r="G3085">
        <f t="shared" si="337"/>
        <v>25000000</v>
      </c>
      <c r="H3085" s="3" t="s">
        <v>79</v>
      </c>
      <c r="I3085" t="str">
        <f t="shared" si="338"/>
        <v>10000000+</v>
      </c>
      <c r="J3085" s="1">
        <f t="shared" si="339"/>
        <v>10000000</v>
      </c>
      <c r="K3085" t="s">
        <v>17</v>
      </c>
      <c r="L3085" s="2">
        <v>0</v>
      </c>
      <c r="M3085" s="1">
        <f t="shared" si="340"/>
        <v>0</v>
      </c>
      <c r="N3085" t="s">
        <v>18</v>
      </c>
      <c r="O3085" t="s">
        <v>2572</v>
      </c>
      <c r="P3085" t="s">
        <v>203</v>
      </c>
      <c r="Q3085" t="str">
        <f t="shared" si="341"/>
        <v>2018</v>
      </c>
      <c r="R3085" t="str">
        <f t="shared" si="342"/>
        <v>July</v>
      </c>
      <c r="S3085" t="s">
        <v>4226</v>
      </c>
      <c r="T3085" t="s">
        <v>71</v>
      </c>
    </row>
    <row r="3086" spans="1:20" x14ac:dyDescent="0.3">
      <c r="A3086" t="s">
        <v>4227</v>
      </c>
      <c r="B3086" t="s">
        <v>4098</v>
      </c>
      <c r="C3086">
        <v>4.5</v>
      </c>
      <c r="D3086">
        <f t="shared" si="336"/>
        <v>5</v>
      </c>
      <c r="E3086">
        <v>838765</v>
      </c>
      <c r="F3086" t="s">
        <v>39</v>
      </c>
      <c r="G3086">
        <f t="shared" si="337"/>
        <v>1000</v>
      </c>
      <c r="H3086" s="3" t="s">
        <v>36</v>
      </c>
      <c r="I3086" t="str">
        <f t="shared" si="338"/>
        <v>50000000+</v>
      </c>
      <c r="J3086" s="1">
        <f t="shared" si="339"/>
        <v>50000000</v>
      </c>
      <c r="K3086" t="s">
        <v>17</v>
      </c>
      <c r="L3086" s="2">
        <v>0</v>
      </c>
      <c r="M3086" s="1">
        <f t="shared" si="340"/>
        <v>0</v>
      </c>
      <c r="N3086" t="s">
        <v>18</v>
      </c>
      <c r="O3086" t="s">
        <v>2572</v>
      </c>
      <c r="P3086" t="s">
        <v>417</v>
      </c>
      <c r="Q3086" t="str">
        <f t="shared" si="341"/>
        <v>2018</v>
      </c>
      <c r="R3086" t="str">
        <f t="shared" si="342"/>
        <v>May</v>
      </c>
      <c r="S3086" t="s">
        <v>39</v>
      </c>
      <c r="T3086" t="s">
        <v>39</v>
      </c>
    </row>
    <row r="3087" spans="1:20" x14ac:dyDescent="0.3">
      <c r="A3087" t="s">
        <v>4103</v>
      </c>
      <c r="B3087" t="s">
        <v>4098</v>
      </c>
      <c r="C3087">
        <v>4.4000000000000004</v>
      </c>
      <c r="D3087">
        <f t="shared" si="336"/>
        <v>5</v>
      </c>
      <c r="E3087">
        <v>133833</v>
      </c>
      <c r="F3087" t="s">
        <v>1677</v>
      </c>
      <c r="G3087">
        <f t="shared" si="337"/>
        <v>34000000</v>
      </c>
      <c r="H3087" s="3" t="s">
        <v>79</v>
      </c>
      <c r="I3087" t="str">
        <f t="shared" si="338"/>
        <v>10000000+</v>
      </c>
      <c r="J3087" s="1">
        <f t="shared" si="339"/>
        <v>10000000</v>
      </c>
      <c r="K3087" t="s">
        <v>17</v>
      </c>
      <c r="L3087" s="2">
        <v>0</v>
      </c>
      <c r="M3087" s="1">
        <f t="shared" si="340"/>
        <v>0</v>
      </c>
      <c r="N3087" t="s">
        <v>111</v>
      </c>
      <c r="O3087" t="s">
        <v>2572</v>
      </c>
      <c r="P3087" t="s">
        <v>322</v>
      </c>
      <c r="Q3087" t="str">
        <f t="shared" si="341"/>
        <v>2018</v>
      </c>
      <c r="R3087" t="str">
        <f t="shared" si="342"/>
        <v>July</v>
      </c>
      <c r="S3087" t="s">
        <v>4104</v>
      </c>
      <c r="T3087" t="s">
        <v>46</v>
      </c>
    </row>
    <row r="3088" spans="1:20" x14ac:dyDescent="0.3">
      <c r="A3088" t="s">
        <v>4228</v>
      </c>
      <c r="B3088" t="s">
        <v>4098</v>
      </c>
      <c r="C3088">
        <v>4.5</v>
      </c>
      <c r="D3088">
        <f t="shared" si="336"/>
        <v>5</v>
      </c>
      <c r="E3088">
        <v>2943</v>
      </c>
      <c r="F3088" t="s">
        <v>1200</v>
      </c>
      <c r="G3088">
        <f t="shared" si="337"/>
        <v>8100000</v>
      </c>
      <c r="H3088" s="3" t="s">
        <v>43</v>
      </c>
      <c r="I3088" t="str">
        <f t="shared" si="338"/>
        <v>100000+</v>
      </c>
      <c r="J3088" s="1">
        <f t="shared" si="339"/>
        <v>100000</v>
      </c>
      <c r="K3088" t="s">
        <v>17</v>
      </c>
      <c r="L3088" s="2">
        <v>0</v>
      </c>
      <c r="M3088" s="1">
        <f t="shared" si="340"/>
        <v>0</v>
      </c>
      <c r="N3088" t="s">
        <v>18</v>
      </c>
      <c r="O3088" t="s">
        <v>2572</v>
      </c>
      <c r="P3088" t="s">
        <v>313</v>
      </c>
      <c r="Q3088" t="str">
        <f t="shared" si="341"/>
        <v>2018</v>
      </c>
      <c r="R3088" t="str">
        <f t="shared" si="342"/>
        <v>May</v>
      </c>
      <c r="S3088" t="s">
        <v>956</v>
      </c>
      <c r="T3088" t="s">
        <v>157</v>
      </c>
    </row>
    <row r="3089" spans="1:20" x14ac:dyDescent="0.3">
      <c r="A3089" t="s">
        <v>4229</v>
      </c>
      <c r="B3089" t="s">
        <v>4098</v>
      </c>
      <c r="C3089">
        <v>4.4000000000000004</v>
      </c>
      <c r="D3089">
        <f t="shared" si="336"/>
        <v>5</v>
      </c>
      <c r="E3089">
        <v>108318</v>
      </c>
      <c r="F3089" t="s">
        <v>197</v>
      </c>
      <c r="G3089">
        <f t="shared" si="337"/>
        <v>35000000</v>
      </c>
      <c r="H3089" s="3" t="s">
        <v>79</v>
      </c>
      <c r="I3089" t="str">
        <f t="shared" si="338"/>
        <v>10000000+</v>
      </c>
      <c r="J3089" s="1">
        <f t="shared" si="339"/>
        <v>10000000</v>
      </c>
      <c r="K3089" t="s">
        <v>17</v>
      </c>
      <c r="L3089" s="2">
        <v>0</v>
      </c>
      <c r="M3089" s="1">
        <f t="shared" si="340"/>
        <v>0</v>
      </c>
      <c r="N3089" t="s">
        <v>18</v>
      </c>
      <c r="O3089" t="s">
        <v>2572</v>
      </c>
      <c r="P3089" t="s">
        <v>533</v>
      </c>
      <c r="Q3089" t="str">
        <f t="shared" si="341"/>
        <v>2018</v>
      </c>
      <c r="R3089" t="str">
        <f t="shared" si="342"/>
        <v>July</v>
      </c>
      <c r="S3089" t="s">
        <v>4230</v>
      </c>
      <c r="T3089" t="s">
        <v>46</v>
      </c>
    </row>
    <row r="3090" spans="1:20" x14ac:dyDescent="0.3">
      <c r="A3090" t="s">
        <v>4182</v>
      </c>
      <c r="B3090" t="s">
        <v>4098</v>
      </c>
      <c r="C3090">
        <v>4.3</v>
      </c>
      <c r="D3090">
        <f t="shared" si="336"/>
        <v>5</v>
      </c>
      <c r="E3090">
        <v>7543</v>
      </c>
      <c r="F3090" t="s">
        <v>35</v>
      </c>
      <c r="G3090">
        <f t="shared" si="337"/>
        <v>25000000</v>
      </c>
      <c r="H3090" s="3" t="s">
        <v>25</v>
      </c>
      <c r="I3090" t="str">
        <f t="shared" si="338"/>
        <v>500000+</v>
      </c>
      <c r="J3090" s="1">
        <f t="shared" si="339"/>
        <v>500000</v>
      </c>
      <c r="K3090" t="s">
        <v>17</v>
      </c>
      <c r="L3090" s="2">
        <v>0</v>
      </c>
      <c r="M3090" s="1">
        <f t="shared" si="340"/>
        <v>0</v>
      </c>
      <c r="N3090" t="s">
        <v>18</v>
      </c>
      <c r="O3090" t="s">
        <v>2572</v>
      </c>
      <c r="P3090" t="s">
        <v>150</v>
      </c>
      <c r="Q3090" t="str">
        <f t="shared" si="341"/>
        <v>2018</v>
      </c>
      <c r="R3090" t="str">
        <f t="shared" si="342"/>
        <v>July</v>
      </c>
      <c r="S3090" t="s">
        <v>4183</v>
      </c>
      <c r="T3090" t="s">
        <v>71</v>
      </c>
    </row>
    <row r="3091" spans="1:20" x14ac:dyDescent="0.3">
      <c r="A3091" t="s">
        <v>4125</v>
      </c>
      <c r="B3091" t="s">
        <v>4098</v>
      </c>
      <c r="C3091">
        <v>4.2</v>
      </c>
      <c r="D3091">
        <f t="shared" si="336"/>
        <v>5</v>
      </c>
      <c r="E3091">
        <v>18679</v>
      </c>
      <c r="F3091" t="s">
        <v>39</v>
      </c>
      <c r="G3091">
        <f t="shared" si="337"/>
        <v>1000</v>
      </c>
      <c r="H3091" s="3" t="s">
        <v>56</v>
      </c>
      <c r="I3091" t="str">
        <f t="shared" si="338"/>
        <v>1000000+</v>
      </c>
      <c r="J3091" s="1">
        <f t="shared" si="339"/>
        <v>1000000</v>
      </c>
      <c r="K3091" t="s">
        <v>17</v>
      </c>
      <c r="L3091" s="2">
        <v>0</v>
      </c>
      <c r="M3091" s="1">
        <f t="shared" si="340"/>
        <v>0</v>
      </c>
      <c r="N3091" t="s">
        <v>18</v>
      </c>
      <c r="O3091" t="s">
        <v>2572</v>
      </c>
      <c r="P3091" t="s">
        <v>124</v>
      </c>
      <c r="Q3091" t="str">
        <f t="shared" si="341"/>
        <v>2018</v>
      </c>
      <c r="R3091" t="str">
        <f t="shared" si="342"/>
        <v>April</v>
      </c>
      <c r="S3091" t="s">
        <v>39</v>
      </c>
      <c r="T3091" t="s">
        <v>39</v>
      </c>
    </row>
    <row r="3092" spans="1:20" x14ac:dyDescent="0.3">
      <c r="A3092" t="s">
        <v>4120</v>
      </c>
      <c r="B3092" t="s">
        <v>4098</v>
      </c>
      <c r="C3092">
        <v>4.3</v>
      </c>
      <c r="D3092">
        <f t="shared" si="336"/>
        <v>5</v>
      </c>
      <c r="E3092">
        <v>91033</v>
      </c>
      <c r="F3092" t="s">
        <v>39</v>
      </c>
      <c r="G3092">
        <f t="shared" si="337"/>
        <v>1000</v>
      </c>
      <c r="H3092" s="3" t="s">
        <v>31</v>
      </c>
      <c r="I3092" t="str">
        <f t="shared" si="338"/>
        <v>5000000+</v>
      </c>
      <c r="J3092" s="1">
        <f t="shared" si="339"/>
        <v>5000000</v>
      </c>
      <c r="K3092" t="s">
        <v>17</v>
      </c>
      <c r="L3092" s="2">
        <v>0</v>
      </c>
      <c r="M3092" s="1">
        <f t="shared" si="340"/>
        <v>0</v>
      </c>
      <c r="N3092" t="s">
        <v>18</v>
      </c>
      <c r="O3092" t="s">
        <v>2572</v>
      </c>
      <c r="P3092" t="s">
        <v>279</v>
      </c>
      <c r="Q3092" t="str">
        <f t="shared" si="341"/>
        <v>2018</v>
      </c>
      <c r="R3092" t="str">
        <f t="shared" si="342"/>
        <v>August</v>
      </c>
      <c r="S3092" t="s">
        <v>39</v>
      </c>
      <c r="T3092" t="s">
        <v>245</v>
      </c>
    </row>
    <row r="3093" spans="1:20" x14ac:dyDescent="0.3">
      <c r="A3093" t="s">
        <v>4208</v>
      </c>
      <c r="B3093" t="s">
        <v>4098</v>
      </c>
      <c r="C3093">
        <v>4.5</v>
      </c>
      <c r="D3093">
        <f t="shared" si="336"/>
        <v>5</v>
      </c>
      <c r="E3093">
        <v>32386</v>
      </c>
      <c r="F3093" t="s">
        <v>15</v>
      </c>
      <c r="G3093">
        <f t="shared" si="337"/>
        <v>19000000</v>
      </c>
      <c r="H3093" s="3" t="s">
        <v>56</v>
      </c>
      <c r="I3093" t="str">
        <f t="shared" si="338"/>
        <v>1000000+</v>
      </c>
      <c r="J3093" s="1">
        <f t="shared" si="339"/>
        <v>1000000</v>
      </c>
      <c r="K3093" t="s">
        <v>17</v>
      </c>
      <c r="L3093" s="2">
        <v>0</v>
      </c>
      <c r="M3093" s="1">
        <f t="shared" si="340"/>
        <v>0</v>
      </c>
      <c r="N3093" t="s">
        <v>18</v>
      </c>
      <c r="O3093" t="s">
        <v>2572</v>
      </c>
      <c r="P3093" t="s">
        <v>32</v>
      </c>
      <c r="Q3093" t="str">
        <f t="shared" si="341"/>
        <v>2018</v>
      </c>
      <c r="R3093" t="str">
        <f t="shared" si="342"/>
        <v>August</v>
      </c>
      <c r="S3093" t="s">
        <v>4209</v>
      </c>
      <c r="T3093" t="s">
        <v>501</v>
      </c>
    </row>
    <row r="3094" spans="1:20" x14ac:dyDescent="0.3">
      <c r="A3094" t="s">
        <v>4231</v>
      </c>
      <c r="B3094" t="s">
        <v>4098</v>
      </c>
      <c r="C3094">
        <v>4</v>
      </c>
      <c r="D3094">
        <f t="shared" si="336"/>
        <v>4</v>
      </c>
      <c r="E3094">
        <v>68935</v>
      </c>
      <c r="F3094" t="s">
        <v>621</v>
      </c>
      <c r="G3094">
        <f t="shared" si="337"/>
        <v>48000000</v>
      </c>
      <c r="H3094" s="3" t="s">
        <v>31</v>
      </c>
      <c r="I3094" t="str">
        <f t="shared" si="338"/>
        <v>5000000+</v>
      </c>
      <c r="J3094" s="1">
        <f t="shared" si="339"/>
        <v>5000000</v>
      </c>
      <c r="K3094" t="s">
        <v>17</v>
      </c>
      <c r="L3094" s="2">
        <v>0</v>
      </c>
      <c r="M3094" s="1">
        <f t="shared" si="340"/>
        <v>0</v>
      </c>
      <c r="N3094" t="s">
        <v>18</v>
      </c>
      <c r="O3094" t="s">
        <v>2572</v>
      </c>
      <c r="P3094" t="s">
        <v>801</v>
      </c>
      <c r="Q3094" t="str">
        <f t="shared" si="341"/>
        <v>2018</v>
      </c>
      <c r="R3094" t="str">
        <f t="shared" si="342"/>
        <v>June</v>
      </c>
      <c r="S3094" t="s">
        <v>4232</v>
      </c>
      <c r="T3094" t="s">
        <v>40</v>
      </c>
    </row>
    <row r="3095" spans="1:20" x14ac:dyDescent="0.3">
      <c r="A3095" t="s">
        <v>4233</v>
      </c>
      <c r="B3095" t="s">
        <v>4098</v>
      </c>
      <c r="C3095">
        <v>4.2</v>
      </c>
      <c r="D3095">
        <f t="shared" si="336"/>
        <v>5</v>
      </c>
      <c r="E3095">
        <v>80900</v>
      </c>
      <c r="F3095" t="s">
        <v>82</v>
      </c>
      <c r="G3095">
        <f t="shared" si="337"/>
        <v>21000000</v>
      </c>
      <c r="H3095" s="3" t="s">
        <v>56</v>
      </c>
      <c r="I3095" t="str">
        <f t="shared" si="338"/>
        <v>1000000+</v>
      </c>
      <c r="J3095" s="1">
        <f t="shared" si="339"/>
        <v>1000000</v>
      </c>
      <c r="K3095" t="s">
        <v>17</v>
      </c>
      <c r="L3095" s="2">
        <v>0</v>
      </c>
      <c r="M3095" s="1">
        <f t="shared" si="340"/>
        <v>0</v>
      </c>
      <c r="N3095" t="s">
        <v>18</v>
      </c>
      <c r="O3095" t="s">
        <v>2572</v>
      </c>
      <c r="P3095" t="s">
        <v>322</v>
      </c>
      <c r="Q3095" t="str">
        <f t="shared" si="341"/>
        <v>2018</v>
      </c>
      <c r="R3095" t="str">
        <f t="shared" si="342"/>
        <v>July</v>
      </c>
      <c r="S3095" t="s">
        <v>4234</v>
      </c>
      <c r="T3095" t="s">
        <v>46</v>
      </c>
    </row>
    <row r="3096" spans="1:20" x14ac:dyDescent="0.3">
      <c r="A3096" t="s">
        <v>4163</v>
      </c>
      <c r="B3096" t="s">
        <v>4098</v>
      </c>
      <c r="C3096">
        <v>4.0999999999999996</v>
      </c>
      <c r="D3096">
        <f t="shared" si="336"/>
        <v>5</v>
      </c>
      <c r="E3096">
        <v>288809</v>
      </c>
      <c r="F3096" t="s">
        <v>758</v>
      </c>
      <c r="G3096">
        <f t="shared" si="337"/>
        <v>6600000</v>
      </c>
      <c r="H3096" s="3" t="s">
        <v>79</v>
      </c>
      <c r="I3096" t="str">
        <f t="shared" si="338"/>
        <v>10000000+</v>
      </c>
      <c r="J3096" s="1">
        <f t="shared" si="339"/>
        <v>10000000</v>
      </c>
      <c r="K3096" t="s">
        <v>17</v>
      </c>
      <c r="L3096" s="2">
        <v>0</v>
      </c>
      <c r="M3096" s="1">
        <f t="shared" si="340"/>
        <v>0</v>
      </c>
      <c r="N3096" t="s">
        <v>18</v>
      </c>
      <c r="O3096" t="s">
        <v>2572</v>
      </c>
      <c r="P3096" t="s">
        <v>2327</v>
      </c>
      <c r="Q3096" t="str">
        <f t="shared" si="341"/>
        <v>2017</v>
      </c>
      <c r="R3096" t="str">
        <f t="shared" si="342"/>
        <v>September</v>
      </c>
      <c r="S3096" t="s">
        <v>204</v>
      </c>
      <c r="T3096" t="s">
        <v>46</v>
      </c>
    </row>
    <row r="3097" spans="1:20" x14ac:dyDescent="0.3">
      <c r="A3097" t="s">
        <v>4159</v>
      </c>
      <c r="B3097" t="s">
        <v>4098</v>
      </c>
      <c r="C3097">
        <v>3.9</v>
      </c>
      <c r="D3097">
        <f t="shared" si="336"/>
        <v>4</v>
      </c>
      <c r="E3097">
        <v>5511</v>
      </c>
      <c r="F3097" t="s">
        <v>264</v>
      </c>
      <c r="G3097">
        <f t="shared" si="337"/>
        <v>32000000</v>
      </c>
      <c r="H3097" s="3" t="s">
        <v>56</v>
      </c>
      <c r="I3097" t="str">
        <f t="shared" si="338"/>
        <v>1000000+</v>
      </c>
      <c r="J3097" s="1">
        <f t="shared" si="339"/>
        <v>1000000</v>
      </c>
      <c r="K3097" t="s">
        <v>17</v>
      </c>
      <c r="L3097" s="2">
        <v>0</v>
      </c>
      <c r="M3097" s="1">
        <f t="shared" si="340"/>
        <v>0</v>
      </c>
      <c r="N3097" t="s">
        <v>18</v>
      </c>
      <c r="O3097" t="s">
        <v>2572</v>
      </c>
      <c r="P3097" t="s">
        <v>237</v>
      </c>
      <c r="Q3097" t="str">
        <f t="shared" si="341"/>
        <v>2018</v>
      </c>
      <c r="R3097" t="str">
        <f t="shared" si="342"/>
        <v>July</v>
      </c>
      <c r="S3097" t="s">
        <v>4160</v>
      </c>
      <c r="T3097" t="s">
        <v>40</v>
      </c>
    </row>
    <row r="3098" spans="1:20" x14ac:dyDescent="0.3">
      <c r="A3098" t="s">
        <v>4235</v>
      </c>
      <c r="B3098" t="s">
        <v>4098</v>
      </c>
      <c r="C3098">
        <v>4.2</v>
      </c>
      <c r="D3098">
        <f t="shared" si="336"/>
        <v>5</v>
      </c>
      <c r="E3098">
        <v>75545</v>
      </c>
      <c r="F3098" t="s">
        <v>39</v>
      </c>
      <c r="G3098">
        <f t="shared" si="337"/>
        <v>1000</v>
      </c>
      <c r="H3098" s="3" t="s">
        <v>31</v>
      </c>
      <c r="I3098" t="str">
        <f t="shared" si="338"/>
        <v>5000000+</v>
      </c>
      <c r="J3098" s="1">
        <f t="shared" si="339"/>
        <v>5000000</v>
      </c>
      <c r="K3098" t="s">
        <v>17</v>
      </c>
      <c r="L3098" s="2">
        <v>0</v>
      </c>
      <c r="M3098" s="1">
        <f t="shared" si="340"/>
        <v>0</v>
      </c>
      <c r="N3098" t="s">
        <v>18</v>
      </c>
      <c r="O3098" t="s">
        <v>2572</v>
      </c>
      <c r="P3098" t="s">
        <v>274</v>
      </c>
      <c r="Q3098" t="str">
        <f t="shared" si="341"/>
        <v>2018</v>
      </c>
      <c r="R3098" t="str">
        <f t="shared" si="342"/>
        <v>July</v>
      </c>
      <c r="S3098" t="s">
        <v>39</v>
      </c>
      <c r="T3098" t="s">
        <v>39</v>
      </c>
    </row>
    <row r="3099" spans="1:20" x14ac:dyDescent="0.3">
      <c r="A3099" t="s">
        <v>4212</v>
      </c>
      <c r="B3099" t="s">
        <v>4098</v>
      </c>
      <c r="C3099">
        <v>4</v>
      </c>
      <c r="D3099">
        <f t="shared" si="336"/>
        <v>4</v>
      </c>
      <c r="E3099">
        <v>28895</v>
      </c>
      <c r="F3099" t="s">
        <v>2620</v>
      </c>
      <c r="G3099">
        <f t="shared" si="337"/>
        <v>82000000</v>
      </c>
      <c r="H3099" s="3" t="s">
        <v>31</v>
      </c>
      <c r="I3099" t="str">
        <f t="shared" si="338"/>
        <v>5000000+</v>
      </c>
      <c r="J3099" s="1">
        <f t="shared" si="339"/>
        <v>5000000</v>
      </c>
      <c r="K3099" t="s">
        <v>17</v>
      </c>
      <c r="L3099" s="2">
        <v>0</v>
      </c>
      <c r="M3099" s="1">
        <f t="shared" si="340"/>
        <v>0</v>
      </c>
      <c r="N3099" t="s">
        <v>37</v>
      </c>
      <c r="O3099" t="s">
        <v>2572</v>
      </c>
      <c r="P3099" t="s">
        <v>153</v>
      </c>
      <c r="Q3099" t="str">
        <f t="shared" si="341"/>
        <v>2018</v>
      </c>
      <c r="R3099" t="str">
        <f t="shared" si="342"/>
        <v>August</v>
      </c>
      <c r="S3099" t="s">
        <v>4213</v>
      </c>
      <c r="T3099" t="s">
        <v>245</v>
      </c>
    </row>
    <row r="3100" spans="1:20" x14ac:dyDescent="0.3">
      <c r="A3100" t="s">
        <v>4199</v>
      </c>
      <c r="B3100" t="s">
        <v>4098</v>
      </c>
      <c r="C3100">
        <v>3.5</v>
      </c>
      <c r="D3100">
        <f t="shared" si="336"/>
        <v>4</v>
      </c>
      <c r="E3100">
        <v>50179</v>
      </c>
      <c r="F3100" t="s">
        <v>119</v>
      </c>
      <c r="G3100">
        <f t="shared" si="337"/>
        <v>23000000</v>
      </c>
      <c r="H3100" s="3" t="s">
        <v>56</v>
      </c>
      <c r="I3100" t="str">
        <f t="shared" si="338"/>
        <v>1000000+</v>
      </c>
      <c r="J3100" s="1">
        <f t="shared" si="339"/>
        <v>1000000</v>
      </c>
      <c r="K3100" t="s">
        <v>17</v>
      </c>
      <c r="L3100" s="2">
        <v>0</v>
      </c>
      <c r="M3100" s="1">
        <f t="shared" si="340"/>
        <v>0</v>
      </c>
      <c r="N3100" t="s">
        <v>18</v>
      </c>
      <c r="O3100" t="s">
        <v>2572</v>
      </c>
      <c r="P3100" t="s">
        <v>153</v>
      </c>
      <c r="Q3100" t="str">
        <f t="shared" si="341"/>
        <v>2018</v>
      </c>
      <c r="R3100" t="str">
        <f t="shared" si="342"/>
        <v>August</v>
      </c>
      <c r="S3100" t="s">
        <v>4200</v>
      </c>
      <c r="T3100" t="s">
        <v>245</v>
      </c>
    </row>
    <row r="3101" spans="1:20" x14ac:dyDescent="0.3">
      <c r="A3101" t="s">
        <v>4192</v>
      </c>
      <c r="B3101" t="s">
        <v>4098</v>
      </c>
      <c r="C3101">
        <v>4</v>
      </c>
      <c r="D3101">
        <f t="shared" si="336"/>
        <v>4</v>
      </c>
      <c r="E3101">
        <v>11151</v>
      </c>
      <c r="F3101" t="s">
        <v>319</v>
      </c>
      <c r="G3101">
        <f t="shared" si="337"/>
        <v>52000000</v>
      </c>
      <c r="H3101" s="3" t="s">
        <v>56</v>
      </c>
      <c r="I3101" t="str">
        <f t="shared" si="338"/>
        <v>1000000+</v>
      </c>
      <c r="J3101" s="1">
        <f t="shared" si="339"/>
        <v>1000000</v>
      </c>
      <c r="K3101" t="s">
        <v>17</v>
      </c>
      <c r="L3101" s="2">
        <v>0</v>
      </c>
      <c r="M3101" s="1">
        <f t="shared" si="340"/>
        <v>0</v>
      </c>
      <c r="N3101" t="s">
        <v>18</v>
      </c>
      <c r="O3101" t="s">
        <v>2572</v>
      </c>
      <c r="P3101" t="s">
        <v>801</v>
      </c>
      <c r="Q3101" t="str">
        <f t="shared" si="341"/>
        <v>2018</v>
      </c>
      <c r="R3101" t="str">
        <f t="shared" si="342"/>
        <v>June</v>
      </c>
      <c r="S3101">
        <v>2018.6</v>
      </c>
      <c r="T3101" t="s">
        <v>245</v>
      </c>
    </row>
    <row r="3102" spans="1:20" x14ac:dyDescent="0.3">
      <c r="A3102" t="s">
        <v>4169</v>
      </c>
      <c r="B3102" t="s">
        <v>4098</v>
      </c>
      <c r="C3102">
        <v>4</v>
      </c>
      <c r="D3102">
        <f t="shared" si="336"/>
        <v>4</v>
      </c>
      <c r="E3102">
        <v>30840</v>
      </c>
      <c r="F3102" t="s">
        <v>39</v>
      </c>
      <c r="G3102">
        <f t="shared" si="337"/>
        <v>1000</v>
      </c>
      <c r="H3102" s="3" t="s">
        <v>56</v>
      </c>
      <c r="I3102" t="str">
        <f t="shared" si="338"/>
        <v>1000000+</v>
      </c>
      <c r="J3102" s="1">
        <f t="shared" si="339"/>
        <v>1000000</v>
      </c>
      <c r="K3102" t="s">
        <v>17</v>
      </c>
      <c r="L3102" s="2">
        <v>0</v>
      </c>
      <c r="M3102" s="1">
        <f t="shared" si="340"/>
        <v>0</v>
      </c>
      <c r="N3102" t="s">
        <v>37</v>
      </c>
      <c r="O3102" t="s">
        <v>2572</v>
      </c>
      <c r="P3102" t="s">
        <v>1977</v>
      </c>
      <c r="Q3102" t="str">
        <f t="shared" si="341"/>
        <v>2018</v>
      </c>
      <c r="R3102" t="str">
        <f t="shared" si="342"/>
        <v>May</v>
      </c>
      <c r="S3102" t="s">
        <v>39</v>
      </c>
      <c r="T3102" t="s">
        <v>39</v>
      </c>
    </row>
    <row r="3103" spans="1:20" x14ac:dyDescent="0.3">
      <c r="A3103" t="s">
        <v>4236</v>
      </c>
      <c r="B3103" t="s">
        <v>4098</v>
      </c>
      <c r="C3103">
        <v>4.5</v>
      </c>
      <c r="D3103">
        <f t="shared" si="336"/>
        <v>5</v>
      </c>
      <c r="E3103">
        <v>1605267</v>
      </c>
      <c r="F3103" t="s">
        <v>39</v>
      </c>
      <c r="G3103">
        <f t="shared" si="337"/>
        <v>1000</v>
      </c>
      <c r="H3103" s="3" t="s">
        <v>79</v>
      </c>
      <c r="I3103" t="str">
        <f t="shared" si="338"/>
        <v>10000000+</v>
      </c>
      <c r="J3103" s="1">
        <f t="shared" si="339"/>
        <v>10000000</v>
      </c>
      <c r="K3103" t="s">
        <v>17</v>
      </c>
      <c r="L3103" s="2">
        <v>0</v>
      </c>
      <c r="M3103" s="1">
        <f t="shared" si="340"/>
        <v>0</v>
      </c>
      <c r="N3103" t="s">
        <v>18</v>
      </c>
      <c r="O3103" t="s">
        <v>2572</v>
      </c>
      <c r="P3103" t="s">
        <v>4237</v>
      </c>
      <c r="Q3103" t="str">
        <f t="shared" si="341"/>
        <v>2016</v>
      </c>
      <c r="R3103" t="str">
        <f t="shared" si="342"/>
        <v>December</v>
      </c>
      <c r="S3103" t="s">
        <v>39</v>
      </c>
      <c r="T3103" t="s">
        <v>39</v>
      </c>
    </row>
    <row r="3104" spans="1:20" x14ac:dyDescent="0.3">
      <c r="A3104" t="s">
        <v>4238</v>
      </c>
      <c r="B3104" t="s">
        <v>4239</v>
      </c>
      <c r="C3104">
        <v>4.0999999999999996</v>
      </c>
      <c r="D3104">
        <f t="shared" si="336"/>
        <v>5</v>
      </c>
      <c r="E3104">
        <v>136626</v>
      </c>
      <c r="F3104" t="s">
        <v>24</v>
      </c>
      <c r="G3104">
        <f t="shared" si="337"/>
        <v>14000000</v>
      </c>
      <c r="H3104" s="3" t="s">
        <v>79</v>
      </c>
      <c r="I3104" t="str">
        <f t="shared" si="338"/>
        <v>10000000+</v>
      </c>
      <c r="J3104" s="1">
        <f t="shared" si="339"/>
        <v>10000000</v>
      </c>
      <c r="K3104" t="s">
        <v>17</v>
      </c>
      <c r="L3104" s="2">
        <v>0</v>
      </c>
      <c r="M3104" s="1">
        <f t="shared" si="340"/>
        <v>0</v>
      </c>
      <c r="N3104" t="s">
        <v>18</v>
      </c>
      <c r="O3104" t="s">
        <v>4240</v>
      </c>
      <c r="P3104" t="s">
        <v>2864</v>
      </c>
      <c r="Q3104" t="str">
        <f t="shared" si="341"/>
        <v>2018</v>
      </c>
      <c r="R3104" t="str">
        <f t="shared" si="342"/>
        <v>August</v>
      </c>
      <c r="S3104" t="s">
        <v>4241</v>
      </c>
      <c r="T3104" t="s">
        <v>245</v>
      </c>
    </row>
    <row r="3105" spans="1:20" x14ac:dyDescent="0.3">
      <c r="A3105" t="s">
        <v>4242</v>
      </c>
      <c r="B3105" t="s">
        <v>4239</v>
      </c>
      <c r="C3105">
        <v>4.2</v>
      </c>
      <c r="D3105">
        <f t="shared" si="336"/>
        <v>5</v>
      </c>
      <c r="E3105">
        <v>219848</v>
      </c>
      <c r="F3105" t="s">
        <v>39</v>
      </c>
      <c r="G3105">
        <f t="shared" si="337"/>
        <v>1000</v>
      </c>
      <c r="H3105" s="3" t="s">
        <v>36</v>
      </c>
      <c r="I3105" t="str">
        <f t="shared" si="338"/>
        <v>50000000+</v>
      </c>
      <c r="J3105" s="1">
        <f t="shared" si="339"/>
        <v>50000000</v>
      </c>
      <c r="K3105" t="s">
        <v>17</v>
      </c>
      <c r="L3105" s="2">
        <v>0</v>
      </c>
      <c r="M3105" s="1">
        <f t="shared" si="340"/>
        <v>0</v>
      </c>
      <c r="N3105" t="s">
        <v>18</v>
      </c>
      <c r="O3105" t="s">
        <v>4240</v>
      </c>
      <c r="P3105" t="s">
        <v>153</v>
      </c>
      <c r="Q3105" t="str">
        <f t="shared" si="341"/>
        <v>2018</v>
      </c>
      <c r="R3105" t="str">
        <f t="shared" si="342"/>
        <v>August</v>
      </c>
      <c r="S3105" t="s">
        <v>39</v>
      </c>
      <c r="T3105" t="s">
        <v>39</v>
      </c>
    </row>
    <row r="3106" spans="1:20" x14ac:dyDescent="0.3">
      <c r="A3106" t="s">
        <v>4243</v>
      </c>
      <c r="B3106" t="s">
        <v>4239</v>
      </c>
      <c r="C3106">
        <v>4.4000000000000004</v>
      </c>
      <c r="D3106">
        <f t="shared" si="336"/>
        <v>5</v>
      </c>
      <c r="E3106">
        <v>52029</v>
      </c>
      <c r="F3106" t="s">
        <v>39</v>
      </c>
      <c r="G3106">
        <f t="shared" si="337"/>
        <v>1000</v>
      </c>
      <c r="H3106" s="3" t="s">
        <v>31</v>
      </c>
      <c r="I3106" t="str">
        <f t="shared" si="338"/>
        <v>5000000+</v>
      </c>
      <c r="J3106" s="1">
        <f t="shared" si="339"/>
        <v>5000000</v>
      </c>
      <c r="K3106" t="s">
        <v>17</v>
      </c>
      <c r="L3106" s="2">
        <v>0</v>
      </c>
      <c r="M3106" s="1">
        <f t="shared" si="340"/>
        <v>0</v>
      </c>
      <c r="N3106" t="s">
        <v>18</v>
      </c>
      <c r="O3106" t="s">
        <v>4240</v>
      </c>
      <c r="P3106" t="s">
        <v>456</v>
      </c>
      <c r="Q3106" t="str">
        <f t="shared" si="341"/>
        <v>2018</v>
      </c>
      <c r="R3106" t="str">
        <f t="shared" si="342"/>
        <v>June</v>
      </c>
      <c r="S3106" t="s">
        <v>39</v>
      </c>
      <c r="T3106" t="s">
        <v>245</v>
      </c>
    </row>
    <row r="3107" spans="1:20" x14ac:dyDescent="0.3">
      <c r="A3107" t="s">
        <v>4244</v>
      </c>
      <c r="B3107" t="s">
        <v>4239</v>
      </c>
      <c r="C3107">
        <v>4.4000000000000004</v>
      </c>
      <c r="D3107">
        <f t="shared" si="336"/>
        <v>5</v>
      </c>
      <c r="E3107">
        <v>49190</v>
      </c>
      <c r="F3107" t="s">
        <v>35</v>
      </c>
      <c r="G3107">
        <f t="shared" si="337"/>
        <v>25000000</v>
      </c>
      <c r="H3107" s="3" t="s">
        <v>56</v>
      </c>
      <c r="I3107" t="str">
        <f t="shared" si="338"/>
        <v>1000000+</v>
      </c>
      <c r="J3107" s="1">
        <f t="shared" si="339"/>
        <v>1000000</v>
      </c>
      <c r="K3107" t="s">
        <v>17</v>
      </c>
      <c r="L3107" s="2">
        <v>0</v>
      </c>
      <c r="M3107" s="1">
        <f t="shared" si="340"/>
        <v>0</v>
      </c>
      <c r="N3107" t="s">
        <v>18</v>
      </c>
      <c r="O3107" t="s">
        <v>4240</v>
      </c>
      <c r="P3107" t="s">
        <v>487</v>
      </c>
      <c r="Q3107" t="str">
        <f t="shared" si="341"/>
        <v>2018</v>
      </c>
      <c r="R3107" t="str">
        <f t="shared" si="342"/>
        <v>June</v>
      </c>
      <c r="S3107" t="s">
        <v>1578</v>
      </c>
      <c r="T3107" t="s">
        <v>245</v>
      </c>
    </row>
    <row r="3108" spans="1:20" x14ac:dyDescent="0.3">
      <c r="A3108" t="s">
        <v>4245</v>
      </c>
      <c r="B3108" t="s">
        <v>4239</v>
      </c>
      <c r="C3108">
        <v>4.0999999999999996</v>
      </c>
      <c r="D3108">
        <f t="shared" si="336"/>
        <v>5</v>
      </c>
      <c r="E3108">
        <v>5150</v>
      </c>
      <c r="F3108" t="s">
        <v>39</v>
      </c>
      <c r="G3108">
        <f t="shared" si="337"/>
        <v>1000</v>
      </c>
      <c r="H3108" s="3" t="s">
        <v>25</v>
      </c>
      <c r="I3108" t="str">
        <f t="shared" si="338"/>
        <v>500000+</v>
      </c>
      <c r="J3108" s="1">
        <f t="shared" si="339"/>
        <v>500000</v>
      </c>
      <c r="K3108" t="s">
        <v>17</v>
      </c>
      <c r="L3108" s="2">
        <v>0</v>
      </c>
      <c r="M3108" s="1">
        <f t="shared" si="340"/>
        <v>0</v>
      </c>
      <c r="N3108" t="s">
        <v>18</v>
      </c>
      <c r="O3108" t="s">
        <v>4240</v>
      </c>
      <c r="P3108" t="s">
        <v>359</v>
      </c>
      <c r="Q3108" t="str">
        <f t="shared" si="341"/>
        <v>2018</v>
      </c>
      <c r="R3108" t="str">
        <f t="shared" si="342"/>
        <v>May</v>
      </c>
      <c r="S3108" t="s">
        <v>39</v>
      </c>
      <c r="T3108" t="s">
        <v>39</v>
      </c>
    </row>
    <row r="3109" spans="1:20" x14ac:dyDescent="0.3">
      <c r="A3109" t="s">
        <v>4246</v>
      </c>
      <c r="B3109" t="s">
        <v>4239</v>
      </c>
      <c r="C3109">
        <v>4.3</v>
      </c>
      <c r="D3109">
        <f t="shared" si="336"/>
        <v>5</v>
      </c>
      <c r="E3109">
        <v>64713</v>
      </c>
      <c r="F3109" t="s">
        <v>1819</v>
      </c>
      <c r="G3109">
        <f t="shared" si="337"/>
        <v>58000000</v>
      </c>
      <c r="H3109" s="3" t="s">
        <v>56</v>
      </c>
      <c r="I3109" t="str">
        <f t="shared" si="338"/>
        <v>1000000+</v>
      </c>
      <c r="J3109" s="1">
        <f t="shared" si="339"/>
        <v>1000000</v>
      </c>
      <c r="K3109" t="s">
        <v>17</v>
      </c>
      <c r="L3109" s="2">
        <v>0</v>
      </c>
      <c r="M3109" s="1">
        <f t="shared" si="340"/>
        <v>0</v>
      </c>
      <c r="N3109" t="s">
        <v>18</v>
      </c>
      <c r="O3109" t="s">
        <v>4240</v>
      </c>
      <c r="P3109" t="s">
        <v>1721</v>
      </c>
      <c r="Q3109" t="str">
        <f t="shared" si="341"/>
        <v>2018</v>
      </c>
      <c r="R3109" t="str">
        <f t="shared" si="342"/>
        <v>June</v>
      </c>
      <c r="S3109" t="s">
        <v>4247</v>
      </c>
      <c r="T3109" t="s">
        <v>245</v>
      </c>
    </row>
    <row r="3110" spans="1:20" x14ac:dyDescent="0.3">
      <c r="A3110" t="s">
        <v>4248</v>
      </c>
      <c r="B3110" t="s">
        <v>4239</v>
      </c>
      <c r="C3110">
        <v>4.5</v>
      </c>
      <c r="D3110">
        <f t="shared" si="336"/>
        <v>5</v>
      </c>
      <c r="E3110">
        <v>216388</v>
      </c>
      <c r="F3110" t="s">
        <v>15</v>
      </c>
      <c r="G3110">
        <f t="shared" si="337"/>
        <v>19000000</v>
      </c>
      <c r="H3110" s="3" t="s">
        <v>79</v>
      </c>
      <c r="I3110" t="str">
        <f t="shared" si="338"/>
        <v>10000000+</v>
      </c>
      <c r="J3110" s="1">
        <f t="shared" si="339"/>
        <v>10000000</v>
      </c>
      <c r="K3110" t="s">
        <v>17</v>
      </c>
      <c r="L3110" s="2">
        <v>0</v>
      </c>
      <c r="M3110" s="1">
        <f t="shared" si="340"/>
        <v>0</v>
      </c>
      <c r="N3110" t="s">
        <v>18</v>
      </c>
      <c r="O3110" t="s">
        <v>4240</v>
      </c>
      <c r="P3110" t="s">
        <v>74</v>
      </c>
      <c r="Q3110" t="str">
        <f t="shared" si="341"/>
        <v>2018</v>
      </c>
      <c r="R3110" t="str">
        <f t="shared" si="342"/>
        <v>July</v>
      </c>
      <c r="S3110" t="s">
        <v>39</v>
      </c>
      <c r="T3110" t="s">
        <v>39</v>
      </c>
    </row>
    <row r="3111" spans="1:20" x14ac:dyDescent="0.3">
      <c r="A3111" t="s">
        <v>4249</v>
      </c>
      <c r="B3111" t="s">
        <v>4239</v>
      </c>
      <c r="C3111">
        <v>4.5</v>
      </c>
      <c r="D3111">
        <f t="shared" si="336"/>
        <v>5</v>
      </c>
      <c r="E3111">
        <v>481545</v>
      </c>
      <c r="F3111" t="s">
        <v>55</v>
      </c>
      <c r="G3111">
        <f t="shared" si="337"/>
        <v>29000000</v>
      </c>
      <c r="H3111" s="3" t="s">
        <v>79</v>
      </c>
      <c r="I3111" t="str">
        <f t="shared" si="338"/>
        <v>10000000+</v>
      </c>
      <c r="J3111" s="1">
        <f t="shared" si="339"/>
        <v>10000000</v>
      </c>
      <c r="K3111" t="s">
        <v>17</v>
      </c>
      <c r="L3111" s="2">
        <v>0</v>
      </c>
      <c r="M3111" s="1">
        <f t="shared" si="340"/>
        <v>0</v>
      </c>
      <c r="N3111" t="s">
        <v>18</v>
      </c>
      <c r="O3111" t="s">
        <v>4240</v>
      </c>
      <c r="P3111" t="s">
        <v>2864</v>
      </c>
      <c r="Q3111" t="str">
        <f t="shared" si="341"/>
        <v>2018</v>
      </c>
      <c r="R3111" t="str">
        <f t="shared" si="342"/>
        <v>August</v>
      </c>
      <c r="S3111">
        <v>5.48</v>
      </c>
      <c r="T3111" t="s">
        <v>46</v>
      </c>
    </row>
    <row r="3112" spans="1:20" x14ac:dyDescent="0.3">
      <c r="A3112" t="s">
        <v>4250</v>
      </c>
      <c r="B3112" t="s">
        <v>4239</v>
      </c>
      <c r="C3112">
        <v>4.4000000000000004</v>
      </c>
      <c r="D3112">
        <f t="shared" si="336"/>
        <v>5</v>
      </c>
      <c r="E3112">
        <v>6012</v>
      </c>
      <c r="F3112" t="s">
        <v>2747</v>
      </c>
      <c r="G3112">
        <f t="shared" si="337"/>
        <v>81000000</v>
      </c>
      <c r="H3112" s="3" t="s">
        <v>25</v>
      </c>
      <c r="I3112" t="str">
        <f t="shared" si="338"/>
        <v>500000+</v>
      </c>
      <c r="J3112" s="1">
        <f t="shared" si="339"/>
        <v>500000</v>
      </c>
      <c r="K3112" t="s">
        <v>17</v>
      </c>
      <c r="L3112" s="2">
        <v>0</v>
      </c>
      <c r="M3112" s="1">
        <f t="shared" si="340"/>
        <v>0</v>
      </c>
      <c r="N3112" t="s">
        <v>18</v>
      </c>
      <c r="O3112" t="s">
        <v>4240</v>
      </c>
      <c r="P3112" t="s">
        <v>682</v>
      </c>
      <c r="Q3112" t="str">
        <f t="shared" si="341"/>
        <v>2018</v>
      </c>
      <c r="R3112" t="str">
        <f t="shared" si="342"/>
        <v>March</v>
      </c>
      <c r="S3112" t="s">
        <v>1682</v>
      </c>
      <c r="T3112" t="s">
        <v>22</v>
      </c>
    </row>
    <row r="3113" spans="1:20" x14ac:dyDescent="0.3">
      <c r="A3113" t="s">
        <v>4251</v>
      </c>
      <c r="B3113" t="s">
        <v>4239</v>
      </c>
      <c r="C3113">
        <v>4.5</v>
      </c>
      <c r="D3113">
        <f t="shared" si="336"/>
        <v>5</v>
      </c>
      <c r="E3113">
        <v>260121</v>
      </c>
      <c r="F3113" t="s">
        <v>39</v>
      </c>
      <c r="G3113">
        <f t="shared" si="337"/>
        <v>1000</v>
      </c>
      <c r="H3113" s="3" t="s">
        <v>79</v>
      </c>
      <c r="I3113" t="str">
        <f t="shared" si="338"/>
        <v>10000000+</v>
      </c>
      <c r="J3113" s="1">
        <f t="shared" si="339"/>
        <v>10000000</v>
      </c>
      <c r="K3113" t="s">
        <v>17</v>
      </c>
      <c r="L3113" s="2">
        <v>0</v>
      </c>
      <c r="M3113" s="1">
        <f t="shared" si="340"/>
        <v>0</v>
      </c>
      <c r="N3113" t="s">
        <v>18</v>
      </c>
      <c r="O3113" t="s">
        <v>4240</v>
      </c>
      <c r="P3113" t="s">
        <v>256</v>
      </c>
      <c r="Q3113" t="str">
        <f t="shared" si="341"/>
        <v>2018</v>
      </c>
      <c r="R3113" t="str">
        <f t="shared" si="342"/>
        <v>July</v>
      </c>
      <c r="S3113" t="s">
        <v>39</v>
      </c>
      <c r="T3113" t="s">
        <v>39</v>
      </c>
    </row>
    <row r="3114" spans="1:20" x14ac:dyDescent="0.3">
      <c r="A3114" t="s">
        <v>4252</v>
      </c>
      <c r="B3114" t="s">
        <v>4239</v>
      </c>
      <c r="C3114">
        <v>4.7</v>
      </c>
      <c r="D3114">
        <f t="shared" si="336"/>
        <v>5</v>
      </c>
      <c r="E3114">
        <v>1830388</v>
      </c>
      <c r="F3114" t="s">
        <v>39</v>
      </c>
      <c r="G3114">
        <f t="shared" si="337"/>
        <v>1000</v>
      </c>
      <c r="H3114" s="3" t="s">
        <v>403</v>
      </c>
      <c r="I3114" t="str">
        <f t="shared" si="338"/>
        <v>100000000+</v>
      </c>
      <c r="J3114" s="1">
        <f t="shared" si="339"/>
        <v>100000000</v>
      </c>
      <c r="K3114" t="s">
        <v>17</v>
      </c>
      <c r="L3114" s="2">
        <v>0</v>
      </c>
      <c r="M3114" s="1">
        <f t="shared" si="340"/>
        <v>0</v>
      </c>
      <c r="N3114" t="s">
        <v>18</v>
      </c>
      <c r="O3114" t="s">
        <v>4240</v>
      </c>
      <c r="P3114" t="s">
        <v>2864</v>
      </c>
      <c r="Q3114" t="str">
        <f t="shared" si="341"/>
        <v>2018</v>
      </c>
      <c r="R3114" t="str">
        <f t="shared" si="342"/>
        <v>August</v>
      </c>
      <c r="S3114" t="s">
        <v>39</v>
      </c>
      <c r="T3114" t="s">
        <v>39</v>
      </c>
    </row>
    <row r="3115" spans="1:20" x14ac:dyDescent="0.3">
      <c r="A3115" t="s">
        <v>4253</v>
      </c>
      <c r="B3115" t="s">
        <v>4239</v>
      </c>
      <c r="C3115">
        <v>4.4000000000000004</v>
      </c>
      <c r="D3115">
        <f t="shared" si="336"/>
        <v>5</v>
      </c>
      <c r="E3115">
        <v>17878</v>
      </c>
      <c r="F3115" t="s">
        <v>68</v>
      </c>
      <c r="G3115">
        <f t="shared" si="337"/>
        <v>28000000</v>
      </c>
      <c r="H3115" s="3" t="s">
        <v>56</v>
      </c>
      <c r="I3115" t="str">
        <f t="shared" si="338"/>
        <v>1000000+</v>
      </c>
      <c r="J3115" s="1">
        <f t="shared" si="339"/>
        <v>1000000</v>
      </c>
      <c r="K3115" t="s">
        <v>17</v>
      </c>
      <c r="L3115" s="2">
        <v>0</v>
      </c>
      <c r="M3115" s="1">
        <f t="shared" si="340"/>
        <v>0</v>
      </c>
      <c r="N3115" t="s">
        <v>18</v>
      </c>
      <c r="O3115" t="s">
        <v>4240</v>
      </c>
      <c r="P3115" t="s">
        <v>237</v>
      </c>
      <c r="Q3115" t="str">
        <f t="shared" si="341"/>
        <v>2018</v>
      </c>
      <c r="R3115" t="str">
        <f t="shared" si="342"/>
        <v>July</v>
      </c>
      <c r="S3115" t="s">
        <v>4254</v>
      </c>
      <c r="T3115" t="s">
        <v>71</v>
      </c>
    </row>
    <row r="3116" spans="1:20" x14ac:dyDescent="0.3">
      <c r="A3116" t="s">
        <v>4255</v>
      </c>
      <c r="B3116" t="s">
        <v>4239</v>
      </c>
      <c r="C3116">
        <v>4.0999999999999996</v>
      </c>
      <c r="D3116">
        <f t="shared" si="336"/>
        <v>5</v>
      </c>
      <c r="E3116">
        <v>26871</v>
      </c>
      <c r="F3116" t="s">
        <v>39</v>
      </c>
      <c r="G3116">
        <f t="shared" si="337"/>
        <v>1000</v>
      </c>
      <c r="H3116" s="3" t="s">
        <v>31</v>
      </c>
      <c r="I3116" t="str">
        <f t="shared" si="338"/>
        <v>5000000+</v>
      </c>
      <c r="J3116" s="1">
        <f t="shared" si="339"/>
        <v>5000000</v>
      </c>
      <c r="K3116" t="s">
        <v>17</v>
      </c>
      <c r="L3116" s="2">
        <v>0</v>
      </c>
      <c r="M3116" s="1">
        <f t="shared" si="340"/>
        <v>0</v>
      </c>
      <c r="N3116" t="s">
        <v>18</v>
      </c>
      <c r="O3116" t="s">
        <v>4240</v>
      </c>
      <c r="P3116" t="s">
        <v>192</v>
      </c>
      <c r="Q3116" t="str">
        <f t="shared" si="341"/>
        <v>2018</v>
      </c>
      <c r="R3116" t="str">
        <f t="shared" si="342"/>
        <v>July</v>
      </c>
      <c r="S3116" t="s">
        <v>4256</v>
      </c>
      <c r="T3116" t="s">
        <v>71</v>
      </c>
    </row>
    <row r="3117" spans="1:20" x14ac:dyDescent="0.3">
      <c r="A3117" t="s">
        <v>4257</v>
      </c>
      <c r="B3117" t="s">
        <v>4239</v>
      </c>
      <c r="C3117">
        <v>4.4000000000000004</v>
      </c>
      <c r="D3117">
        <f t="shared" si="336"/>
        <v>5</v>
      </c>
      <c r="E3117">
        <v>1162837</v>
      </c>
      <c r="F3117" t="s">
        <v>39</v>
      </c>
      <c r="G3117">
        <f t="shared" si="337"/>
        <v>1000</v>
      </c>
      <c r="H3117" s="3" t="s">
        <v>403</v>
      </c>
      <c r="I3117" t="str">
        <f t="shared" si="338"/>
        <v>100000000+</v>
      </c>
      <c r="J3117" s="1">
        <f t="shared" si="339"/>
        <v>100000000</v>
      </c>
      <c r="K3117" t="s">
        <v>17</v>
      </c>
      <c r="L3117" s="2">
        <v>0</v>
      </c>
      <c r="M3117" s="1">
        <f t="shared" si="340"/>
        <v>0</v>
      </c>
      <c r="N3117" t="s">
        <v>18</v>
      </c>
      <c r="O3117" t="s">
        <v>4240</v>
      </c>
      <c r="P3117" t="s">
        <v>279</v>
      </c>
      <c r="Q3117" t="str">
        <f t="shared" si="341"/>
        <v>2018</v>
      </c>
      <c r="R3117" t="str">
        <f t="shared" si="342"/>
        <v>August</v>
      </c>
      <c r="S3117" t="s">
        <v>39</v>
      </c>
      <c r="T3117" t="s">
        <v>39</v>
      </c>
    </row>
    <row r="3118" spans="1:20" x14ac:dyDescent="0.3">
      <c r="A3118" t="s">
        <v>4258</v>
      </c>
      <c r="B3118" t="s">
        <v>4239</v>
      </c>
      <c r="C3118">
        <v>4.4000000000000004</v>
      </c>
      <c r="D3118">
        <f t="shared" si="336"/>
        <v>5</v>
      </c>
      <c r="E3118">
        <v>359403</v>
      </c>
      <c r="F3118" t="s">
        <v>39</v>
      </c>
      <c r="G3118">
        <f t="shared" si="337"/>
        <v>1000</v>
      </c>
      <c r="H3118" s="3" t="s">
        <v>79</v>
      </c>
      <c r="I3118" t="str">
        <f t="shared" si="338"/>
        <v>10000000+</v>
      </c>
      <c r="J3118" s="1">
        <f t="shared" si="339"/>
        <v>10000000</v>
      </c>
      <c r="K3118" t="s">
        <v>17</v>
      </c>
      <c r="L3118" s="2">
        <v>0</v>
      </c>
      <c r="M3118" s="1">
        <f t="shared" si="340"/>
        <v>0</v>
      </c>
      <c r="N3118" t="s">
        <v>18</v>
      </c>
      <c r="O3118" t="s">
        <v>4240</v>
      </c>
      <c r="P3118" t="s">
        <v>153</v>
      </c>
      <c r="Q3118" t="str">
        <f t="shared" si="341"/>
        <v>2018</v>
      </c>
      <c r="R3118" t="str">
        <f t="shared" si="342"/>
        <v>August</v>
      </c>
      <c r="S3118" t="s">
        <v>39</v>
      </c>
      <c r="T3118" t="s">
        <v>39</v>
      </c>
    </row>
    <row r="3119" spans="1:20" x14ac:dyDescent="0.3">
      <c r="A3119" t="s">
        <v>4259</v>
      </c>
      <c r="B3119" t="s">
        <v>4239</v>
      </c>
      <c r="C3119">
        <v>4.3</v>
      </c>
      <c r="D3119">
        <f t="shared" si="336"/>
        <v>5</v>
      </c>
      <c r="E3119">
        <v>9235155</v>
      </c>
      <c r="F3119" t="s">
        <v>39</v>
      </c>
      <c r="G3119">
        <f t="shared" si="337"/>
        <v>1000</v>
      </c>
      <c r="H3119" s="3" t="s">
        <v>430</v>
      </c>
      <c r="I3119" t="str">
        <f t="shared" si="338"/>
        <v>1000000000+</v>
      </c>
      <c r="J3119" s="1">
        <f t="shared" si="339"/>
        <v>1000000000</v>
      </c>
      <c r="K3119" t="s">
        <v>17</v>
      </c>
      <c r="L3119" s="2">
        <v>0</v>
      </c>
      <c r="M3119" s="1">
        <f t="shared" si="340"/>
        <v>0</v>
      </c>
      <c r="N3119" t="s">
        <v>18</v>
      </c>
      <c r="O3119" t="s">
        <v>4240</v>
      </c>
      <c r="P3119" t="s">
        <v>74</v>
      </c>
      <c r="Q3119" t="str">
        <f t="shared" si="341"/>
        <v>2018</v>
      </c>
      <c r="R3119" t="str">
        <f t="shared" si="342"/>
        <v>July</v>
      </c>
      <c r="S3119" t="s">
        <v>39</v>
      </c>
      <c r="T3119" t="s">
        <v>39</v>
      </c>
    </row>
    <row r="3120" spans="1:20" x14ac:dyDescent="0.3">
      <c r="A3120" t="s">
        <v>4242</v>
      </c>
      <c r="B3120" t="s">
        <v>4239</v>
      </c>
      <c r="C3120">
        <v>4.2</v>
      </c>
      <c r="D3120">
        <f t="shared" si="336"/>
        <v>5</v>
      </c>
      <c r="E3120">
        <v>219848</v>
      </c>
      <c r="F3120" t="s">
        <v>39</v>
      </c>
      <c r="G3120">
        <f t="shared" si="337"/>
        <v>1000</v>
      </c>
      <c r="H3120" s="3" t="s">
        <v>36</v>
      </c>
      <c r="I3120" t="str">
        <f t="shared" si="338"/>
        <v>50000000+</v>
      </c>
      <c r="J3120" s="1">
        <f t="shared" si="339"/>
        <v>50000000</v>
      </c>
      <c r="K3120" t="s">
        <v>17</v>
      </c>
      <c r="L3120" s="2">
        <v>0</v>
      </c>
      <c r="M3120" s="1">
        <f t="shared" si="340"/>
        <v>0</v>
      </c>
      <c r="N3120" t="s">
        <v>18</v>
      </c>
      <c r="O3120" t="s">
        <v>4240</v>
      </c>
      <c r="P3120" t="s">
        <v>153</v>
      </c>
      <c r="Q3120" t="str">
        <f t="shared" si="341"/>
        <v>2018</v>
      </c>
      <c r="R3120" t="str">
        <f t="shared" si="342"/>
        <v>August</v>
      </c>
      <c r="S3120" t="s">
        <v>39</v>
      </c>
      <c r="T3120" t="s">
        <v>39</v>
      </c>
    </row>
    <row r="3121" spans="1:20" x14ac:dyDescent="0.3">
      <c r="A3121" t="s">
        <v>4260</v>
      </c>
      <c r="B3121" t="s">
        <v>4239</v>
      </c>
      <c r="C3121">
        <v>4</v>
      </c>
      <c r="D3121">
        <f t="shared" si="336"/>
        <v>4</v>
      </c>
      <c r="E3121">
        <v>33782</v>
      </c>
      <c r="F3121" t="s">
        <v>1413</v>
      </c>
      <c r="G3121">
        <f t="shared" si="337"/>
        <v>7600000</v>
      </c>
      <c r="H3121" s="3" t="s">
        <v>31</v>
      </c>
      <c r="I3121" t="str">
        <f t="shared" si="338"/>
        <v>5000000+</v>
      </c>
      <c r="J3121" s="1">
        <f t="shared" si="339"/>
        <v>5000000</v>
      </c>
      <c r="K3121" t="s">
        <v>17</v>
      </c>
      <c r="L3121" s="2">
        <v>0</v>
      </c>
      <c r="M3121" s="1">
        <f t="shared" si="340"/>
        <v>0</v>
      </c>
      <c r="N3121" t="s">
        <v>18</v>
      </c>
      <c r="O3121" t="s">
        <v>4240</v>
      </c>
      <c r="P3121" t="s">
        <v>150</v>
      </c>
      <c r="Q3121" t="str">
        <f t="shared" si="341"/>
        <v>2018</v>
      </c>
      <c r="R3121" t="str">
        <f t="shared" si="342"/>
        <v>July</v>
      </c>
      <c r="S3121">
        <v>4.5999999999999996</v>
      </c>
      <c r="T3121" t="s">
        <v>76</v>
      </c>
    </row>
    <row r="3122" spans="1:20" x14ac:dyDescent="0.3">
      <c r="A3122" t="s">
        <v>4261</v>
      </c>
      <c r="B3122" t="s">
        <v>4239</v>
      </c>
      <c r="C3122">
        <v>4.7</v>
      </c>
      <c r="D3122">
        <f t="shared" si="336"/>
        <v>5</v>
      </c>
      <c r="E3122">
        <v>192641</v>
      </c>
      <c r="F3122" t="s">
        <v>60</v>
      </c>
      <c r="G3122">
        <f t="shared" si="337"/>
        <v>33000000</v>
      </c>
      <c r="H3122" s="3" t="s">
        <v>31</v>
      </c>
      <c r="I3122" t="str">
        <f t="shared" si="338"/>
        <v>5000000+</v>
      </c>
      <c r="J3122" s="1">
        <f t="shared" si="339"/>
        <v>5000000</v>
      </c>
      <c r="K3122" t="s">
        <v>17</v>
      </c>
      <c r="L3122" s="2">
        <v>0</v>
      </c>
      <c r="M3122" s="1">
        <f t="shared" si="340"/>
        <v>0</v>
      </c>
      <c r="N3122" t="s">
        <v>18</v>
      </c>
      <c r="O3122" t="s">
        <v>4240</v>
      </c>
      <c r="P3122" t="s">
        <v>373</v>
      </c>
      <c r="Q3122" t="str">
        <f t="shared" si="341"/>
        <v>2018</v>
      </c>
      <c r="R3122" t="str">
        <f t="shared" si="342"/>
        <v>June</v>
      </c>
      <c r="S3122" t="s">
        <v>4262</v>
      </c>
      <c r="T3122" t="s">
        <v>22</v>
      </c>
    </row>
    <row r="3123" spans="1:20" x14ac:dyDescent="0.3">
      <c r="A3123" t="s">
        <v>4263</v>
      </c>
      <c r="B3123" t="s">
        <v>4239</v>
      </c>
      <c r="C3123">
        <v>4.3</v>
      </c>
      <c r="D3123">
        <f t="shared" si="336"/>
        <v>5</v>
      </c>
      <c r="E3123">
        <v>2338655</v>
      </c>
      <c r="F3123" t="s">
        <v>39</v>
      </c>
      <c r="G3123">
        <f t="shared" si="337"/>
        <v>1000</v>
      </c>
      <c r="H3123" s="3" t="s">
        <v>403</v>
      </c>
      <c r="I3123" t="str">
        <f t="shared" si="338"/>
        <v>100000000+</v>
      </c>
      <c r="J3123" s="1">
        <f t="shared" si="339"/>
        <v>100000000</v>
      </c>
      <c r="K3123" t="s">
        <v>17</v>
      </c>
      <c r="L3123" s="2">
        <v>0</v>
      </c>
      <c r="M3123" s="1">
        <f t="shared" si="340"/>
        <v>0</v>
      </c>
      <c r="N3123" t="s">
        <v>18</v>
      </c>
      <c r="O3123" t="s">
        <v>4240</v>
      </c>
      <c r="P3123" t="s">
        <v>1359</v>
      </c>
      <c r="Q3123" t="str">
        <f t="shared" si="341"/>
        <v>2018</v>
      </c>
      <c r="R3123" t="str">
        <f t="shared" si="342"/>
        <v>June</v>
      </c>
      <c r="S3123" t="s">
        <v>4264</v>
      </c>
      <c r="T3123" t="s">
        <v>71</v>
      </c>
    </row>
    <row r="3124" spans="1:20" x14ac:dyDescent="0.3">
      <c r="A3124" t="s">
        <v>4265</v>
      </c>
      <c r="B3124" t="s">
        <v>4239</v>
      </c>
      <c r="C3124">
        <v>4.5999999999999996</v>
      </c>
      <c r="D3124">
        <f t="shared" si="336"/>
        <v>5</v>
      </c>
      <c r="E3124">
        <v>751551</v>
      </c>
      <c r="F3124" t="s">
        <v>495</v>
      </c>
      <c r="G3124">
        <f t="shared" si="337"/>
        <v>42000000</v>
      </c>
      <c r="H3124" s="3" t="s">
        <v>79</v>
      </c>
      <c r="I3124" t="str">
        <f t="shared" si="338"/>
        <v>10000000+</v>
      </c>
      <c r="J3124" s="1">
        <f t="shared" si="339"/>
        <v>10000000</v>
      </c>
      <c r="K3124" t="s">
        <v>17</v>
      </c>
      <c r="L3124" s="2">
        <v>0</v>
      </c>
      <c r="M3124" s="1">
        <f t="shared" si="340"/>
        <v>0</v>
      </c>
      <c r="N3124" t="s">
        <v>375</v>
      </c>
      <c r="O3124" t="s">
        <v>4240</v>
      </c>
      <c r="P3124" t="s">
        <v>153</v>
      </c>
      <c r="Q3124" t="str">
        <f t="shared" si="341"/>
        <v>2018</v>
      </c>
      <c r="R3124" t="str">
        <f t="shared" si="342"/>
        <v>August</v>
      </c>
      <c r="S3124" t="s">
        <v>4266</v>
      </c>
      <c r="T3124" t="s">
        <v>46</v>
      </c>
    </row>
    <row r="3125" spans="1:20" x14ac:dyDescent="0.3">
      <c r="A3125" t="s">
        <v>4267</v>
      </c>
      <c r="B3125" t="s">
        <v>4239</v>
      </c>
      <c r="C3125">
        <v>3.9</v>
      </c>
      <c r="D3125">
        <f t="shared" si="336"/>
        <v>4</v>
      </c>
      <c r="E3125">
        <v>24781</v>
      </c>
      <c r="F3125" t="s">
        <v>676</v>
      </c>
      <c r="G3125">
        <f t="shared" si="337"/>
        <v>8300000.0000000009</v>
      </c>
      <c r="H3125" s="3" t="s">
        <v>31</v>
      </c>
      <c r="I3125" t="str">
        <f t="shared" si="338"/>
        <v>5000000+</v>
      </c>
      <c r="J3125" s="1">
        <f t="shared" si="339"/>
        <v>5000000</v>
      </c>
      <c r="K3125" t="s">
        <v>17</v>
      </c>
      <c r="L3125" s="2">
        <v>0</v>
      </c>
      <c r="M3125" s="1">
        <f t="shared" si="340"/>
        <v>0</v>
      </c>
      <c r="N3125" t="s">
        <v>18</v>
      </c>
      <c r="O3125" t="s">
        <v>4240</v>
      </c>
      <c r="P3125" t="s">
        <v>150</v>
      </c>
      <c r="Q3125" t="str">
        <f t="shared" si="341"/>
        <v>2018</v>
      </c>
      <c r="R3125" t="str">
        <f t="shared" si="342"/>
        <v>July</v>
      </c>
      <c r="S3125" t="s">
        <v>4268</v>
      </c>
      <c r="T3125" t="s">
        <v>267</v>
      </c>
    </row>
    <row r="3126" spans="1:20" x14ac:dyDescent="0.3">
      <c r="A3126" t="s">
        <v>4269</v>
      </c>
      <c r="B3126" t="s">
        <v>4239</v>
      </c>
      <c r="C3126">
        <v>3.6</v>
      </c>
      <c r="D3126">
        <f t="shared" si="336"/>
        <v>4</v>
      </c>
      <c r="E3126">
        <v>32862</v>
      </c>
      <c r="F3126" t="s">
        <v>24</v>
      </c>
      <c r="G3126">
        <f t="shared" si="337"/>
        <v>14000000</v>
      </c>
      <c r="H3126" s="3" t="s">
        <v>79</v>
      </c>
      <c r="I3126" t="str">
        <f t="shared" si="338"/>
        <v>10000000+</v>
      </c>
      <c r="J3126" s="1">
        <f t="shared" si="339"/>
        <v>10000000</v>
      </c>
      <c r="K3126" t="s">
        <v>17</v>
      </c>
      <c r="L3126" s="2">
        <v>0</v>
      </c>
      <c r="M3126" s="1">
        <f t="shared" si="340"/>
        <v>0</v>
      </c>
      <c r="N3126" t="s">
        <v>18</v>
      </c>
      <c r="O3126" t="s">
        <v>4240</v>
      </c>
      <c r="P3126" t="s">
        <v>4270</v>
      </c>
      <c r="Q3126" t="str">
        <f t="shared" si="341"/>
        <v>2016</v>
      </c>
      <c r="R3126" t="str">
        <f t="shared" si="342"/>
        <v>December</v>
      </c>
      <c r="S3126" t="s">
        <v>4271</v>
      </c>
      <c r="T3126" t="s">
        <v>71</v>
      </c>
    </row>
    <row r="3127" spans="1:20" x14ac:dyDescent="0.3">
      <c r="A3127" t="s">
        <v>4272</v>
      </c>
      <c r="B3127" t="s">
        <v>4239</v>
      </c>
      <c r="C3127">
        <v>4</v>
      </c>
      <c r="D3127">
        <f t="shared" si="336"/>
        <v>4</v>
      </c>
      <c r="E3127">
        <v>16101</v>
      </c>
      <c r="F3127" t="s">
        <v>39</v>
      </c>
      <c r="G3127">
        <f t="shared" si="337"/>
        <v>1000</v>
      </c>
      <c r="H3127" s="3" t="s">
        <v>36</v>
      </c>
      <c r="I3127" t="str">
        <f t="shared" si="338"/>
        <v>50000000+</v>
      </c>
      <c r="J3127" s="1">
        <f t="shared" si="339"/>
        <v>50000000</v>
      </c>
      <c r="K3127" t="s">
        <v>17</v>
      </c>
      <c r="L3127" s="2">
        <v>0</v>
      </c>
      <c r="M3127" s="1">
        <f t="shared" si="340"/>
        <v>0</v>
      </c>
      <c r="N3127" t="s">
        <v>18</v>
      </c>
      <c r="O3127" t="s">
        <v>4240</v>
      </c>
      <c r="P3127" t="s">
        <v>3825</v>
      </c>
      <c r="Q3127" t="str">
        <f t="shared" si="341"/>
        <v>2018</v>
      </c>
      <c r="R3127" t="str">
        <f t="shared" si="342"/>
        <v>January</v>
      </c>
      <c r="S3127" t="s">
        <v>39</v>
      </c>
      <c r="T3127" t="s">
        <v>40</v>
      </c>
    </row>
    <row r="3128" spans="1:20" x14ac:dyDescent="0.3">
      <c r="A3128" t="s">
        <v>4273</v>
      </c>
      <c r="B3128" t="s">
        <v>4239</v>
      </c>
      <c r="C3128">
        <v>4.0999999999999996</v>
      </c>
      <c r="D3128">
        <f t="shared" si="336"/>
        <v>5</v>
      </c>
      <c r="E3128">
        <v>76779</v>
      </c>
      <c r="F3128" t="s">
        <v>39</v>
      </c>
      <c r="G3128">
        <f t="shared" si="337"/>
        <v>1000</v>
      </c>
      <c r="H3128" s="3" t="s">
        <v>79</v>
      </c>
      <c r="I3128" t="str">
        <f t="shared" si="338"/>
        <v>10000000+</v>
      </c>
      <c r="J3128" s="1">
        <f t="shared" si="339"/>
        <v>10000000</v>
      </c>
      <c r="K3128" t="s">
        <v>17</v>
      </c>
      <c r="L3128" s="2">
        <v>0</v>
      </c>
      <c r="M3128" s="1">
        <f t="shared" si="340"/>
        <v>0</v>
      </c>
      <c r="N3128" t="s">
        <v>18</v>
      </c>
      <c r="O3128" t="s">
        <v>4240</v>
      </c>
      <c r="P3128" t="s">
        <v>103</v>
      </c>
      <c r="Q3128" t="str">
        <f t="shared" si="341"/>
        <v>2018</v>
      </c>
      <c r="R3128" t="str">
        <f t="shared" si="342"/>
        <v>July</v>
      </c>
      <c r="S3128" t="s">
        <v>39</v>
      </c>
      <c r="T3128" t="s">
        <v>39</v>
      </c>
    </row>
    <row r="3129" spans="1:20" x14ac:dyDescent="0.3">
      <c r="A3129" t="s">
        <v>4274</v>
      </c>
      <c r="B3129" t="s">
        <v>4239</v>
      </c>
      <c r="C3129">
        <v>4.2</v>
      </c>
      <c r="D3129">
        <f t="shared" si="336"/>
        <v>5</v>
      </c>
      <c r="E3129">
        <v>2129689</v>
      </c>
      <c r="F3129" t="s">
        <v>39</v>
      </c>
      <c r="G3129">
        <f t="shared" si="337"/>
        <v>1000</v>
      </c>
      <c r="H3129" s="3" t="s">
        <v>430</v>
      </c>
      <c r="I3129" t="str">
        <f t="shared" si="338"/>
        <v>1000000000+</v>
      </c>
      <c r="J3129" s="1">
        <f t="shared" si="339"/>
        <v>1000000000</v>
      </c>
      <c r="K3129" t="s">
        <v>17</v>
      </c>
      <c r="L3129" s="2">
        <v>0</v>
      </c>
      <c r="M3129" s="1">
        <f t="shared" si="340"/>
        <v>0</v>
      </c>
      <c r="N3129" t="s">
        <v>18</v>
      </c>
      <c r="O3129" t="s">
        <v>4240</v>
      </c>
      <c r="P3129" t="s">
        <v>2864</v>
      </c>
      <c r="Q3129" t="str">
        <f t="shared" si="341"/>
        <v>2018</v>
      </c>
      <c r="R3129" t="str">
        <f t="shared" si="342"/>
        <v>August</v>
      </c>
      <c r="S3129" t="s">
        <v>39</v>
      </c>
      <c r="T3129" t="s">
        <v>39</v>
      </c>
    </row>
    <row r="3130" spans="1:20" x14ac:dyDescent="0.3">
      <c r="A3130" t="s">
        <v>4275</v>
      </c>
      <c r="B3130" t="s">
        <v>4239</v>
      </c>
      <c r="C3130">
        <v>3.9</v>
      </c>
      <c r="D3130">
        <f t="shared" si="336"/>
        <v>4</v>
      </c>
      <c r="E3130">
        <v>98585</v>
      </c>
      <c r="F3130" t="s">
        <v>85</v>
      </c>
      <c r="G3130">
        <f t="shared" si="337"/>
        <v>37000000</v>
      </c>
      <c r="H3130" s="3" t="s">
        <v>79</v>
      </c>
      <c r="I3130" t="str">
        <f t="shared" si="338"/>
        <v>10000000+</v>
      </c>
      <c r="J3130" s="1">
        <f t="shared" si="339"/>
        <v>10000000</v>
      </c>
      <c r="K3130" t="s">
        <v>17</v>
      </c>
      <c r="L3130" s="2">
        <v>0</v>
      </c>
      <c r="M3130" s="1">
        <f t="shared" si="340"/>
        <v>0</v>
      </c>
      <c r="N3130" t="s">
        <v>18</v>
      </c>
      <c r="O3130" t="s">
        <v>4240</v>
      </c>
      <c r="P3130" t="s">
        <v>237</v>
      </c>
      <c r="Q3130" t="str">
        <f t="shared" si="341"/>
        <v>2018</v>
      </c>
      <c r="R3130" t="str">
        <f t="shared" si="342"/>
        <v>July</v>
      </c>
      <c r="S3130" t="s">
        <v>1289</v>
      </c>
      <c r="T3130" t="s">
        <v>46</v>
      </c>
    </row>
    <row r="3131" spans="1:20" x14ac:dyDescent="0.3">
      <c r="A3131" t="s">
        <v>4238</v>
      </c>
      <c r="B3131" t="s">
        <v>4239</v>
      </c>
      <c r="C3131">
        <v>4.0999999999999996</v>
      </c>
      <c r="D3131">
        <f t="shared" si="336"/>
        <v>5</v>
      </c>
      <c r="E3131">
        <v>136633</v>
      </c>
      <c r="F3131" t="s">
        <v>24</v>
      </c>
      <c r="G3131">
        <f t="shared" si="337"/>
        <v>14000000</v>
      </c>
      <c r="H3131" s="3" t="s">
        <v>79</v>
      </c>
      <c r="I3131" t="str">
        <f t="shared" si="338"/>
        <v>10000000+</v>
      </c>
      <c r="J3131" s="1">
        <f t="shared" si="339"/>
        <v>10000000</v>
      </c>
      <c r="K3131" t="s">
        <v>17</v>
      </c>
      <c r="L3131" s="2">
        <v>0</v>
      </c>
      <c r="M3131" s="1">
        <f t="shared" si="340"/>
        <v>0</v>
      </c>
      <c r="N3131" t="s">
        <v>18</v>
      </c>
      <c r="O3131" t="s">
        <v>4240</v>
      </c>
      <c r="P3131" t="s">
        <v>2864</v>
      </c>
      <c r="Q3131" t="str">
        <f t="shared" si="341"/>
        <v>2018</v>
      </c>
      <c r="R3131" t="str">
        <f t="shared" si="342"/>
        <v>August</v>
      </c>
      <c r="S3131" t="s">
        <v>4241</v>
      </c>
      <c r="T3131" t="s">
        <v>245</v>
      </c>
    </row>
    <row r="3132" spans="1:20" x14ac:dyDescent="0.3">
      <c r="A3132" t="s">
        <v>4276</v>
      </c>
      <c r="B3132" t="s">
        <v>4239</v>
      </c>
      <c r="C3132">
        <v>4.3</v>
      </c>
      <c r="D3132">
        <f t="shared" si="336"/>
        <v>5</v>
      </c>
      <c r="E3132">
        <v>459851</v>
      </c>
      <c r="F3132" t="s">
        <v>39</v>
      </c>
      <c r="G3132">
        <f t="shared" si="337"/>
        <v>1000</v>
      </c>
      <c r="H3132" s="3" t="s">
        <v>79</v>
      </c>
      <c r="I3132" t="str">
        <f t="shared" si="338"/>
        <v>10000000+</v>
      </c>
      <c r="J3132" s="1">
        <f t="shared" si="339"/>
        <v>10000000</v>
      </c>
      <c r="K3132" t="s">
        <v>17</v>
      </c>
      <c r="L3132" s="2">
        <v>0</v>
      </c>
      <c r="M3132" s="1">
        <f t="shared" si="340"/>
        <v>0</v>
      </c>
      <c r="N3132" t="s">
        <v>18</v>
      </c>
      <c r="O3132" t="s">
        <v>4240</v>
      </c>
      <c r="P3132" t="s">
        <v>32</v>
      </c>
      <c r="Q3132" t="str">
        <f t="shared" si="341"/>
        <v>2018</v>
      </c>
      <c r="R3132" t="str">
        <f t="shared" si="342"/>
        <v>August</v>
      </c>
      <c r="S3132" t="s">
        <v>880</v>
      </c>
      <c r="T3132" t="s">
        <v>535</v>
      </c>
    </row>
    <row r="3133" spans="1:20" x14ac:dyDescent="0.3">
      <c r="A3133" t="s">
        <v>4277</v>
      </c>
      <c r="B3133" t="s">
        <v>4239</v>
      </c>
      <c r="C3133">
        <v>3.1</v>
      </c>
      <c r="D3133">
        <f t="shared" si="336"/>
        <v>4</v>
      </c>
      <c r="E3133">
        <v>5572</v>
      </c>
      <c r="F3133" t="s">
        <v>82</v>
      </c>
      <c r="G3133">
        <f t="shared" si="337"/>
        <v>21000000</v>
      </c>
      <c r="H3133" s="3" t="s">
        <v>56</v>
      </c>
      <c r="I3133" t="str">
        <f t="shared" si="338"/>
        <v>1000000+</v>
      </c>
      <c r="J3133" s="1">
        <f t="shared" si="339"/>
        <v>1000000</v>
      </c>
      <c r="K3133" t="s">
        <v>17</v>
      </c>
      <c r="L3133" s="2">
        <v>0</v>
      </c>
      <c r="M3133" s="1">
        <f t="shared" si="340"/>
        <v>0</v>
      </c>
      <c r="N3133" t="s">
        <v>18</v>
      </c>
      <c r="O3133" t="s">
        <v>4240</v>
      </c>
      <c r="P3133" t="s">
        <v>112</v>
      </c>
      <c r="Q3133" t="str">
        <f t="shared" si="341"/>
        <v>2018</v>
      </c>
      <c r="R3133" t="str">
        <f t="shared" si="342"/>
        <v>July</v>
      </c>
      <c r="S3133" t="s">
        <v>4278</v>
      </c>
      <c r="T3133" t="s">
        <v>46</v>
      </c>
    </row>
    <row r="3134" spans="1:20" x14ac:dyDescent="0.3">
      <c r="A3134" t="s">
        <v>4279</v>
      </c>
      <c r="B3134" t="s">
        <v>4239</v>
      </c>
      <c r="C3134">
        <v>3.7</v>
      </c>
      <c r="D3134">
        <f t="shared" si="336"/>
        <v>4</v>
      </c>
      <c r="E3134">
        <v>16815</v>
      </c>
      <c r="F3134" t="s">
        <v>68</v>
      </c>
      <c r="G3134">
        <f t="shared" si="337"/>
        <v>28000000</v>
      </c>
      <c r="H3134" s="3" t="s">
        <v>56</v>
      </c>
      <c r="I3134" t="str">
        <f t="shared" si="338"/>
        <v>1000000+</v>
      </c>
      <c r="J3134" s="1">
        <f t="shared" si="339"/>
        <v>1000000</v>
      </c>
      <c r="K3134" t="s">
        <v>17</v>
      </c>
      <c r="L3134" s="2">
        <v>0</v>
      </c>
      <c r="M3134" s="1">
        <f t="shared" si="340"/>
        <v>0</v>
      </c>
      <c r="N3134" t="s">
        <v>18</v>
      </c>
      <c r="O3134" t="s">
        <v>4240</v>
      </c>
      <c r="P3134" t="s">
        <v>262</v>
      </c>
      <c r="Q3134" t="str">
        <f t="shared" si="341"/>
        <v>2018</v>
      </c>
      <c r="R3134" t="str">
        <f t="shared" si="342"/>
        <v>July</v>
      </c>
      <c r="S3134" t="s">
        <v>1089</v>
      </c>
      <c r="T3134" t="s">
        <v>245</v>
      </c>
    </row>
    <row r="3135" spans="1:20" x14ac:dyDescent="0.3">
      <c r="A3135" t="s">
        <v>4280</v>
      </c>
      <c r="B3135" t="s">
        <v>4239</v>
      </c>
      <c r="C3135">
        <v>3.4</v>
      </c>
      <c r="D3135">
        <f t="shared" si="336"/>
        <v>4</v>
      </c>
      <c r="E3135">
        <v>2277</v>
      </c>
      <c r="F3135" t="s">
        <v>227</v>
      </c>
      <c r="G3135">
        <f t="shared" si="337"/>
        <v>27000000</v>
      </c>
      <c r="H3135" s="3" t="s">
        <v>56</v>
      </c>
      <c r="I3135" t="str">
        <f t="shared" si="338"/>
        <v>1000000+</v>
      </c>
      <c r="J3135" s="1">
        <f t="shared" si="339"/>
        <v>1000000</v>
      </c>
      <c r="K3135" t="s">
        <v>17</v>
      </c>
      <c r="L3135" s="2">
        <v>0</v>
      </c>
      <c r="M3135" s="1">
        <f t="shared" si="340"/>
        <v>0</v>
      </c>
      <c r="N3135" t="s">
        <v>18</v>
      </c>
      <c r="O3135" t="s">
        <v>4240</v>
      </c>
      <c r="P3135" t="s">
        <v>2457</v>
      </c>
      <c r="Q3135" t="str">
        <f t="shared" si="341"/>
        <v>2018</v>
      </c>
      <c r="R3135" t="str">
        <f t="shared" si="342"/>
        <v>May</v>
      </c>
      <c r="S3135" t="s">
        <v>3428</v>
      </c>
      <c r="T3135" t="s">
        <v>22</v>
      </c>
    </row>
    <row r="3136" spans="1:20" x14ac:dyDescent="0.3">
      <c r="A3136" t="s">
        <v>4281</v>
      </c>
      <c r="B3136" t="s">
        <v>4239</v>
      </c>
      <c r="C3136">
        <v>4.4000000000000004</v>
      </c>
      <c r="D3136">
        <f t="shared" si="336"/>
        <v>5</v>
      </c>
      <c r="E3136">
        <v>45562</v>
      </c>
      <c r="F3136" t="s">
        <v>39</v>
      </c>
      <c r="G3136">
        <f t="shared" si="337"/>
        <v>1000</v>
      </c>
      <c r="H3136" s="3" t="s">
        <v>31</v>
      </c>
      <c r="I3136" t="str">
        <f t="shared" si="338"/>
        <v>5000000+</v>
      </c>
      <c r="J3136" s="1">
        <f t="shared" si="339"/>
        <v>5000000</v>
      </c>
      <c r="K3136" t="s">
        <v>17</v>
      </c>
      <c r="L3136" s="2">
        <v>0</v>
      </c>
      <c r="M3136" s="1">
        <f t="shared" si="340"/>
        <v>0</v>
      </c>
      <c r="N3136" t="s">
        <v>18</v>
      </c>
      <c r="O3136" t="s">
        <v>4240</v>
      </c>
      <c r="P3136" t="s">
        <v>103</v>
      </c>
      <c r="Q3136" t="str">
        <f t="shared" si="341"/>
        <v>2018</v>
      </c>
      <c r="R3136" t="str">
        <f t="shared" si="342"/>
        <v>July</v>
      </c>
      <c r="S3136" t="s">
        <v>4282</v>
      </c>
      <c r="T3136" t="s">
        <v>71</v>
      </c>
    </row>
    <row r="3137" spans="1:20" x14ac:dyDescent="0.3">
      <c r="A3137" t="s">
        <v>4283</v>
      </c>
      <c r="B3137" t="s">
        <v>4239</v>
      </c>
      <c r="C3137">
        <v>3.6</v>
      </c>
      <c r="D3137">
        <f t="shared" si="336"/>
        <v>4</v>
      </c>
      <c r="E3137">
        <v>285</v>
      </c>
      <c r="F3137" t="s">
        <v>99</v>
      </c>
      <c r="G3137">
        <f t="shared" si="337"/>
        <v>39000000</v>
      </c>
      <c r="H3137" s="3" t="s">
        <v>25</v>
      </c>
      <c r="I3137" t="str">
        <f t="shared" si="338"/>
        <v>500000+</v>
      </c>
      <c r="J3137" s="1">
        <f t="shared" si="339"/>
        <v>500000</v>
      </c>
      <c r="K3137" t="s">
        <v>17</v>
      </c>
      <c r="L3137" s="2">
        <v>0</v>
      </c>
      <c r="M3137" s="1">
        <f t="shared" si="340"/>
        <v>0</v>
      </c>
      <c r="N3137" t="s">
        <v>18</v>
      </c>
      <c r="O3137" t="s">
        <v>4240</v>
      </c>
      <c r="P3137" t="s">
        <v>3825</v>
      </c>
      <c r="Q3137" t="str">
        <f t="shared" si="341"/>
        <v>2018</v>
      </c>
      <c r="R3137" t="str">
        <f t="shared" si="342"/>
        <v>January</v>
      </c>
      <c r="S3137" t="s">
        <v>4284</v>
      </c>
      <c r="T3137" t="s">
        <v>40</v>
      </c>
    </row>
    <row r="3138" spans="1:20" x14ac:dyDescent="0.3">
      <c r="A3138" t="s">
        <v>4257</v>
      </c>
      <c r="B3138" t="s">
        <v>4239</v>
      </c>
      <c r="C3138">
        <v>4.4000000000000004</v>
      </c>
      <c r="D3138">
        <f t="shared" si="336"/>
        <v>5</v>
      </c>
      <c r="E3138">
        <v>1162838</v>
      </c>
      <c r="F3138" t="s">
        <v>39</v>
      </c>
      <c r="G3138">
        <f t="shared" si="337"/>
        <v>1000</v>
      </c>
      <c r="H3138" s="3" t="s">
        <v>403</v>
      </c>
      <c r="I3138" t="str">
        <f t="shared" si="338"/>
        <v>100000000+</v>
      </c>
      <c r="J3138" s="1">
        <f t="shared" si="339"/>
        <v>100000000</v>
      </c>
      <c r="K3138" t="s">
        <v>17</v>
      </c>
      <c r="L3138" s="2">
        <v>0</v>
      </c>
      <c r="M3138" s="1">
        <f t="shared" si="340"/>
        <v>0</v>
      </c>
      <c r="N3138" t="s">
        <v>18</v>
      </c>
      <c r="O3138" t="s">
        <v>4240</v>
      </c>
      <c r="P3138" t="s">
        <v>279</v>
      </c>
      <c r="Q3138" t="str">
        <f t="shared" si="341"/>
        <v>2018</v>
      </c>
      <c r="R3138" t="str">
        <f t="shared" si="342"/>
        <v>August</v>
      </c>
      <c r="S3138" t="s">
        <v>39</v>
      </c>
      <c r="T3138" t="s">
        <v>39</v>
      </c>
    </row>
    <row r="3139" spans="1:20" x14ac:dyDescent="0.3">
      <c r="A3139" t="s">
        <v>4285</v>
      </c>
      <c r="B3139" t="s">
        <v>4239</v>
      </c>
      <c r="C3139">
        <v>3.3</v>
      </c>
      <c r="D3139">
        <f t="shared" ref="D3139:D3202" si="343">IF(C3139&gt;4,5,IF(C3139&gt;3,4,IF(C3139&gt;2,3,IF(C3139&gt;1,2,1))))</f>
        <v>4</v>
      </c>
      <c r="E3139">
        <v>256</v>
      </c>
      <c r="F3139" t="s">
        <v>96</v>
      </c>
      <c r="G3139">
        <f t="shared" ref="G3139:G3202" si="344">IF(RIGHT(F3139,1)="M",LEFT(F3139,LEN(F3139)-1)*1000000,IF(RIGHT(F3139,1)="K",LEFT(F3139,LEN(F3139)-1)*1000, 1000))</f>
        <v>17000000</v>
      </c>
      <c r="H3139" s="3" t="s">
        <v>43</v>
      </c>
      <c r="I3139" t="str">
        <f t="shared" ref="I3139:I3202" si="345">SUBSTITUTE(H3139,",","")</f>
        <v>100000+</v>
      </c>
      <c r="J3139" s="1">
        <f t="shared" ref="J3139:J3202" si="346">VALUE(LEFT(I3139,LEN(I3139)-1))</f>
        <v>100000</v>
      </c>
      <c r="K3139" t="s">
        <v>17</v>
      </c>
      <c r="L3139" s="2">
        <v>0</v>
      </c>
      <c r="M3139" s="1">
        <f t="shared" ref="M3139:M3202" si="347">VALUE(IF(RIGHT(L3139,LEN(L3139)-1)="",0,RIGHT(L3139,LEN(L3139)-1)))</f>
        <v>0</v>
      </c>
      <c r="N3139" t="s">
        <v>18</v>
      </c>
      <c r="O3139" t="s">
        <v>4240</v>
      </c>
      <c r="P3139" t="s">
        <v>32</v>
      </c>
      <c r="Q3139" t="str">
        <f t="shared" ref="Q3139:Q3202" si="348">RIGHT(P3139,4)</f>
        <v>2018</v>
      </c>
      <c r="R3139" t="str">
        <f t="shared" ref="R3139:R3202" si="349">LEFT(P3139,FIND(" ",P3139)-1)</f>
        <v>August</v>
      </c>
      <c r="S3139" t="s">
        <v>2975</v>
      </c>
      <c r="T3139" t="s">
        <v>245</v>
      </c>
    </row>
    <row r="3140" spans="1:20" x14ac:dyDescent="0.3">
      <c r="A3140" t="s">
        <v>4286</v>
      </c>
      <c r="B3140" t="s">
        <v>4239</v>
      </c>
      <c r="C3140">
        <v>3.7</v>
      </c>
      <c r="D3140">
        <f t="shared" si="343"/>
        <v>4</v>
      </c>
      <c r="E3140">
        <v>21443</v>
      </c>
      <c r="F3140" t="s">
        <v>39</v>
      </c>
      <c r="G3140">
        <f t="shared" si="344"/>
        <v>1000</v>
      </c>
      <c r="H3140" s="3" t="s">
        <v>31</v>
      </c>
      <c r="I3140" t="str">
        <f t="shared" si="345"/>
        <v>5000000+</v>
      </c>
      <c r="J3140" s="1">
        <f t="shared" si="346"/>
        <v>5000000</v>
      </c>
      <c r="K3140" t="s">
        <v>17</v>
      </c>
      <c r="L3140" s="2">
        <v>0</v>
      </c>
      <c r="M3140" s="1">
        <f t="shared" si="347"/>
        <v>0</v>
      </c>
      <c r="N3140" t="s">
        <v>18</v>
      </c>
      <c r="O3140" t="s">
        <v>4240</v>
      </c>
      <c r="P3140" t="s">
        <v>3644</v>
      </c>
      <c r="Q3140" t="str">
        <f t="shared" si="348"/>
        <v>2018</v>
      </c>
      <c r="R3140" t="str">
        <f t="shared" si="349"/>
        <v>January</v>
      </c>
      <c r="S3140" t="s">
        <v>39</v>
      </c>
      <c r="T3140" t="s">
        <v>39</v>
      </c>
    </row>
    <row r="3141" spans="1:20" x14ac:dyDescent="0.3">
      <c r="A3141" t="s">
        <v>4287</v>
      </c>
      <c r="B3141" t="s">
        <v>4239</v>
      </c>
      <c r="C3141">
        <v>3</v>
      </c>
      <c r="D3141">
        <f t="shared" si="343"/>
        <v>3</v>
      </c>
      <c r="E3141">
        <v>2750</v>
      </c>
      <c r="F3141" t="s">
        <v>99</v>
      </c>
      <c r="G3141">
        <f t="shared" si="344"/>
        <v>39000000</v>
      </c>
      <c r="H3141" s="3" t="s">
        <v>31</v>
      </c>
      <c r="I3141" t="str">
        <f t="shared" si="345"/>
        <v>5000000+</v>
      </c>
      <c r="J3141" s="1">
        <f t="shared" si="346"/>
        <v>5000000</v>
      </c>
      <c r="K3141" t="s">
        <v>17</v>
      </c>
      <c r="L3141" s="2">
        <v>0</v>
      </c>
      <c r="M3141" s="1">
        <f t="shared" si="347"/>
        <v>0</v>
      </c>
      <c r="N3141" t="s">
        <v>18</v>
      </c>
      <c r="O3141" t="s">
        <v>4240</v>
      </c>
      <c r="P3141" t="s">
        <v>3825</v>
      </c>
      <c r="Q3141" t="str">
        <f t="shared" si="348"/>
        <v>2018</v>
      </c>
      <c r="R3141" t="str">
        <f t="shared" si="349"/>
        <v>January</v>
      </c>
      <c r="S3141" t="s">
        <v>4284</v>
      </c>
      <c r="T3141" t="s">
        <v>40</v>
      </c>
    </row>
    <row r="3142" spans="1:20" x14ac:dyDescent="0.3">
      <c r="A3142" t="s">
        <v>4288</v>
      </c>
      <c r="B3142" t="s">
        <v>4239</v>
      </c>
      <c r="C3142">
        <v>3.6</v>
      </c>
      <c r="D3142">
        <f t="shared" si="343"/>
        <v>4</v>
      </c>
      <c r="E3142">
        <v>7081</v>
      </c>
      <c r="F3142" t="s">
        <v>611</v>
      </c>
      <c r="G3142">
        <f t="shared" si="344"/>
        <v>51000000</v>
      </c>
      <c r="H3142" s="3" t="s">
        <v>56</v>
      </c>
      <c r="I3142" t="str">
        <f t="shared" si="345"/>
        <v>1000000+</v>
      </c>
      <c r="J3142" s="1">
        <f t="shared" si="346"/>
        <v>1000000</v>
      </c>
      <c r="K3142" t="s">
        <v>17</v>
      </c>
      <c r="L3142" s="2">
        <v>0</v>
      </c>
      <c r="M3142" s="1">
        <f t="shared" si="347"/>
        <v>0</v>
      </c>
      <c r="N3142" t="s">
        <v>18</v>
      </c>
      <c r="O3142" t="s">
        <v>4240</v>
      </c>
      <c r="P3142" t="s">
        <v>2864</v>
      </c>
      <c r="Q3142" t="str">
        <f t="shared" si="348"/>
        <v>2018</v>
      </c>
      <c r="R3142" t="str">
        <f t="shared" si="349"/>
        <v>August</v>
      </c>
      <c r="S3142" t="s">
        <v>4289</v>
      </c>
      <c r="T3142" t="s">
        <v>46</v>
      </c>
    </row>
    <row r="3143" spans="1:20" x14ac:dyDescent="0.3">
      <c r="A3143" t="s">
        <v>4290</v>
      </c>
      <c r="B3143" t="s">
        <v>4239</v>
      </c>
      <c r="C3143">
        <v>4.8</v>
      </c>
      <c r="D3143">
        <f t="shared" si="343"/>
        <v>5</v>
      </c>
      <c r="E3143">
        <v>17882</v>
      </c>
      <c r="F3143" t="s">
        <v>2705</v>
      </c>
      <c r="G3143">
        <f t="shared" si="344"/>
        <v>86000000</v>
      </c>
      <c r="H3143" s="3" t="s">
        <v>56</v>
      </c>
      <c r="I3143" t="str">
        <f t="shared" si="345"/>
        <v>1000000+</v>
      </c>
      <c r="J3143" s="1">
        <f t="shared" si="346"/>
        <v>1000000</v>
      </c>
      <c r="K3143" t="s">
        <v>17</v>
      </c>
      <c r="L3143" s="2">
        <v>0</v>
      </c>
      <c r="M3143" s="1">
        <f t="shared" si="347"/>
        <v>0</v>
      </c>
      <c r="N3143" t="s">
        <v>18</v>
      </c>
      <c r="O3143" t="s">
        <v>4240</v>
      </c>
      <c r="P3143" t="s">
        <v>86</v>
      </c>
      <c r="Q3143" t="str">
        <f t="shared" si="348"/>
        <v>2018</v>
      </c>
      <c r="R3143" t="str">
        <f t="shared" si="349"/>
        <v>August</v>
      </c>
      <c r="S3143" t="s">
        <v>565</v>
      </c>
      <c r="T3143" t="s">
        <v>245</v>
      </c>
    </row>
    <row r="3144" spans="1:20" x14ac:dyDescent="0.3">
      <c r="A3144" t="s">
        <v>4291</v>
      </c>
      <c r="B3144" t="s">
        <v>4239</v>
      </c>
      <c r="C3144">
        <v>3.9</v>
      </c>
      <c r="D3144">
        <f t="shared" si="343"/>
        <v>4</v>
      </c>
      <c r="E3144">
        <v>421800</v>
      </c>
      <c r="F3144" t="s">
        <v>39</v>
      </c>
      <c r="G3144">
        <f t="shared" si="344"/>
        <v>1000</v>
      </c>
      <c r="H3144" s="3" t="s">
        <v>79</v>
      </c>
      <c r="I3144" t="str">
        <f t="shared" si="345"/>
        <v>10000000+</v>
      </c>
      <c r="J3144" s="1">
        <f t="shared" si="346"/>
        <v>10000000</v>
      </c>
      <c r="K3144" t="s">
        <v>17</v>
      </c>
      <c r="L3144" s="2">
        <v>0</v>
      </c>
      <c r="M3144" s="1">
        <f t="shared" si="347"/>
        <v>0</v>
      </c>
      <c r="N3144" t="s">
        <v>37</v>
      </c>
      <c r="O3144" t="s">
        <v>4240</v>
      </c>
      <c r="P3144" t="s">
        <v>248</v>
      </c>
      <c r="Q3144" t="str">
        <f t="shared" si="348"/>
        <v>2018</v>
      </c>
      <c r="R3144" t="str">
        <f t="shared" si="349"/>
        <v>July</v>
      </c>
      <c r="S3144" t="s">
        <v>39</v>
      </c>
      <c r="T3144" t="s">
        <v>39</v>
      </c>
    </row>
    <row r="3145" spans="1:20" x14ac:dyDescent="0.3">
      <c r="A3145" t="s">
        <v>4292</v>
      </c>
      <c r="B3145" t="s">
        <v>4239</v>
      </c>
      <c r="C3145">
        <v>3.8</v>
      </c>
      <c r="D3145">
        <f t="shared" si="343"/>
        <v>4</v>
      </c>
      <c r="E3145">
        <v>43935</v>
      </c>
      <c r="F3145" t="s">
        <v>39</v>
      </c>
      <c r="G3145">
        <f t="shared" si="344"/>
        <v>1000</v>
      </c>
      <c r="H3145" s="3" t="s">
        <v>79</v>
      </c>
      <c r="I3145" t="str">
        <f t="shared" si="345"/>
        <v>10000000+</v>
      </c>
      <c r="J3145" s="1">
        <f t="shared" si="346"/>
        <v>10000000</v>
      </c>
      <c r="K3145" t="s">
        <v>17</v>
      </c>
      <c r="L3145" s="2">
        <v>0</v>
      </c>
      <c r="M3145" s="1">
        <f t="shared" si="347"/>
        <v>0</v>
      </c>
      <c r="N3145" t="s">
        <v>18</v>
      </c>
      <c r="O3145" t="s">
        <v>4240</v>
      </c>
      <c r="P3145" t="s">
        <v>32</v>
      </c>
      <c r="Q3145" t="str">
        <f t="shared" si="348"/>
        <v>2018</v>
      </c>
      <c r="R3145" t="str">
        <f t="shared" si="349"/>
        <v>August</v>
      </c>
      <c r="S3145" t="s">
        <v>4293</v>
      </c>
      <c r="T3145" t="s">
        <v>245</v>
      </c>
    </row>
    <row r="3146" spans="1:20" x14ac:dyDescent="0.3">
      <c r="A3146" t="s">
        <v>4294</v>
      </c>
      <c r="B3146" t="s">
        <v>4239</v>
      </c>
      <c r="C3146">
        <v>4.3</v>
      </c>
      <c r="D3146">
        <f t="shared" si="343"/>
        <v>5</v>
      </c>
      <c r="E3146">
        <v>171889</v>
      </c>
      <c r="F3146" t="s">
        <v>39</v>
      </c>
      <c r="G3146">
        <f t="shared" si="344"/>
        <v>1000</v>
      </c>
      <c r="H3146" s="3" t="s">
        <v>79</v>
      </c>
      <c r="I3146" t="str">
        <f t="shared" si="345"/>
        <v>10000000+</v>
      </c>
      <c r="J3146" s="1">
        <f t="shared" si="346"/>
        <v>10000000</v>
      </c>
      <c r="K3146" t="s">
        <v>17</v>
      </c>
      <c r="L3146" s="2">
        <v>0</v>
      </c>
      <c r="M3146" s="1">
        <f t="shared" si="347"/>
        <v>0</v>
      </c>
      <c r="N3146" t="s">
        <v>18</v>
      </c>
      <c r="O3146" t="s">
        <v>4240</v>
      </c>
      <c r="P3146" t="s">
        <v>200</v>
      </c>
      <c r="Q3146" t="str">
        <f t="shared" si="348"/>
        <v>2018</v>
      </c>
      <c r="R3146" t="str">
        <f t="shared" si="349"/>
        <v>July</v>
      </c>
      <c r="S3146" t="s">
        <v>4209</v>
      </c>
      <c r="T3146" t="s">
        <v>39</v>
      </c>
    </row>
    <row r="3147" spans="1:20" x14ac:dyDescent="0.3">
      <c r="A3147" t="s">
        <v>4295</v>
      </c>
      <c r="B3147" t="s">
        <v>4239</v>
      </c>
      <c r="C3147">
        <v>4.5</v>
      </c>
      <c r="D3147">
        <f t="shared" si="343"/>
        <v>5</v>
      </c>
      <c r="E3147">
        <v>251037</v>
      </c>
      <c r="F3147" t="s">
        <v>178</v>
      </c>
      <c r="G3147">
        <f t="shared" si="344"/>
        <v>26000000</v>
      </c>
      <c r="H3147" s="3" t="s">
        <v>79</v>
      </c>
      <c r="I3147" t="str">
        <f t="shared" si="345"/>
        <v>10000000+</v>
      </c>
      <c r="J3147" s="1">
        <f t="shared" si="346"/>
        <v>10000000</v>
      </c>
      <c r="K3147" t="s">
        <v>17</v>
      </c>
      <c r="L3147" s="2">
        <v>0</v>
      </c>
      <c r="M3147" s="1">
        <f t="shared" si="347"/>
        <v>0</v>
      </c>
      <c r="N3147" t="s">
        <v>18</v>
      </c>
      <c r="O3147" t="s">
        <v>4240</v>
      </c>
      <c r="P3147" t="s">
        <v>2108</v>
      </c>
      <c r="Q3147" t="str">
        <f t="shared" si="348"/>
        <v>2018</v>
      </c>
      <c r="R3147" t="str">
        <f t="shared" si="349"/>
        <v>August</v>
      </c>
      <c r="S3147" t="s">
        <v>4296</v>
      </c>
      <c r="T3147" t="s">
        <v>71</v>
      </c>
    </row>
    <row r="3148" spans="1:20" x14ac:dyDescent="0.3">
      <c r="A3148" t="s">
        <v>4297</v>
      </c>
      <c r="B3148" t="s">
        <v>4239</v>
      </c>
      <c r="C3148">
        <v>3.4</v>
      </c>
      <c r="D3148">
        <f t="shared" si="343"/>
        <v>4</v>
      </c>
      <c r="E3148">
        <v>15750</v>
      </c>
      <c r="F3148" t="s">
        <v>39</v>
      </c>
      <c r="G3148">
        <f t="shared" si="344"/>
        <v>1000</v>
      </c>
      <c r="H3148" s="3" t="s">
        <v>31</v>
      </c>
      <c r="I3148" t="str">
        <f t="shared" si="345"/>
        <v>5000000+</v>
      </c>
      <c r="J3148" s="1">
        <f t="shared" si="346"/>
        <v>5000000</v>
      </c>
      <c r="K3148" t="s">
        <v>17</v>
      </c>
      <c r="L3148" s="2">
        <v>0</v>
      </c>
      <c r="M3148" s="1">
        <f t="shared" si="347"/>
        <v>0</v>
      </c>
      <c r="N3148" t="s">
        <v>18</v>
      </c>
      <c r="O3148" t="s">
        <v>4240</v>
      </c>
      <c r="P3148" t="s">
        <v>153</v>
      </c>
      <c r="Q3148" t="str">
        <f t="shared" si="348"/>
        <v>2018</v>
      </c>
      <c r="R3148" t="str">
        <f t="shared" si="349"/>
        <v>August</v>
      </c>
      <c r="S3148" t="s">
        <v>39</v>
      </c>
      <c r="T3148" t="s">
        <v>39</v>
      </c>
    </row>
    <row r="3149" spans="1:20" x14ac:dyDescent="0.3">
      <c r="A3149" t="s">
        <v>4298</v>
      </c>
      <c r="B3149" t="s">
        <v>4239</v>
      </c>
      <c r="C3149">
        <v>3.7</v>
      </c>
      <c r="D3149">
        <f t="shared" si="343"/>
        <v>4</v>
      </c>
      <c r="E3149">
        <v>27560</v>
      </c>
      <c r="F3149" t="s">
        <v>644</v>
      </c>
      <c r="G3149">
        <f t="shared" si="344"/>
        <v>46000000</v>
      </c>
      <c r="H3149" s="3" t="s">
        <v>31</v>
      </c>
      <c r="I3149" t="str">
        <f t="shared" si="345"/>
        <v>5000000+</v>
      </c>
      <c r="J3149" s="1">
        <f t="shared" si="346"/>
        <v>5000000</v>
      </c>
      <c r="K3149" t="s">
        <v>17</v>
      </c>
      <c r="L3149" s="2">
        <v>0</v>
      </c>
      <c r="M3149" s="1">
        <f t="shared" si="347"/>
        <v>0</v>
      </c>
      <c r="N3149" t="s">
        <v>18</v>
      </c>
      <c r="O3149" t="s">
        <v>4240</v>
      </c>
      <c r="P3149" t="s">
        <v>74</v>
      </c>
      <c r="Q3149" t="str">
        <f t="shared" si="348"/>
        <v>2018</v>
      </c>
      <c r="R3149" t="str">
        <f t="shared" si="349"/>
        <v>July</v>
      </c>
      <c r="S3149" t="s">
        <v>4299</v>
      </c>
      <c r="T3149" t="s">
        <v>245</v>
      </c>
    </row>
    <row r="3150" spans="1:20" x14ac:dyDescent="0.3">
      <c r="A3150" t="s">
        <v>4249</v>
      </c>
      <c r="B3150" t="s">
        <v>4239</v>
      </c>
      <c r="C3150">
        <v>4.5</v>
      </c>
      <c r="D3150">
        <f t="shared" si="343"/>
        <v>5</v>
      </c>
      <c r="E3150">
        <v>481546</v>
      </c>
      <c r="F3150" t="s">
        <v>55</v>
      </c>
      <c r="G3150">
        <f t="shared" si="344"/>
        <v>29000000</v>
      </c>
      <c r="H3150" s="3" t="s">
        <v>79</v>
      </c>
      <c r="I3150" t="str">
        <f t="shared" si="345"/>
        <v>10000000+</v>
      </c>
      <c r="J3150" s="1">
        <f t="shared" si="346"/>
        <v>10000000</v>
      </c>
      <c r="K3150" t="s">
        <v>17</v>
      </c>
      <c r="L3150" s="2">
        <v>0</v>
      </c>
      <c r="M3150" s="1">
        <f t="shared" si="347"/>
        <v>0</v>
      </c>
      <c r="N3150" t="s">
        <v>18</v>
      </c>
      <c r="O3150" t="s">
        <v>4240</v>
      </c>
      <c r="P3150" t="s">
        <v>2864</v>
      </c>
      <c r="Q3150" t="str">
        <f t="shared" si="348"/>
        <v>2018</v>
      </c>
      <c r="R3150" t="str">
        <f t="shared" si="349"/>
        <v>August</v>
      </c>
      <c r="S3150">
        <v>5.48</v>
      </c>
      <c r="T3150" t="s">
        <v>46</v>
      </c>
    </row>
    <row r="3151" spans="1:20" x14ac:dyDescent="0.3">
      <c r="A3151" t="s">
        <v>4300</v>
      </c>
      <c r="B3151" t="s">
        <v>4239</v>
      </c>
      <c r="C3151">
        <v>4.4000000000000004</v>
      </c>
      <c r="D3151">
        <f t="shared" si="343"/>
        <v>5</v>
      </c>
      <c r="E3151">
        <v>150932</v>
      </c>
      <c r="F3151" t="s">
        <v>227</v>
      </c>
      <c r="G3151">
        <f t="shared" si="344"/>
        <v>27000000</v>
      </c>
      <c r="H3151" s="3" t="s">
        <v>79</v>
      </c>
      <c r="I3151" t="str">
        <f t="shared" si="345"/>
        <v>10000000+</v>
      </c>
      <c r="J3151" s="1">
        <f t="shared" si="346"/>
        <v>10000000</v>
      </c>
      <c r="K3151" t="s">
        <v>17</v>
      </c>
      <c r="L3151" s="2">
        <v>0</v>
      </c>
      <c r="M3151" s="1">
        <f t="shared" si="347"/>
        <v>0</v>
      </c>
      <c r="N3151" t="s">
        <v>18</v>
      </c>
      <c r="O3151" t="s">
        <v>4240</v>
      </c>
      <c r="P3151" t="s">
        <v>103</v>
      </c>
      <c r="Q3151" t="str">
        <f t="shared" si="348"/>
        <v>2018</v>
      </c>
      <c r="R3151" t="str">
        <f t="shared" si="349"/>
        <v>July</v>
      </c>
      <c r="S3151" t="s">
        <v>2487</v>
      </c>
      <c r="T3151" t="s">
        <v>71</v>
      </c>
    </row>
    <row r="3152" spans="1:20" x14ac:dyDescent="0.3">
      <c r="A3152" t="s">
        <v>4301</v>
      </c>
      <c r="B3152" t="s">
        <v>4239</v>
      </c>
      <c r="C3152">
        <v>4.0999999999999996</v>
      </c>
      <c r="D3152">
        <f t="shared" si="343"/>
        <v>5</v>
      </c>
      <c r="E3152">
        <v>928</v>
      </c>
      <c r="F3152" t="s">
        <v>24</v>
      </c>
      <c r="G3152">
        <f t="shared" si="344"/>
        <v>14000000</v>
      </c>
      <c r="H3152" s="3" t="s">
        <v>56</v>
      </c>
      <c r="I3152" t="str">
        <f t="shared" si="345"/>
        <v>1000000+</v>
      </c>
      <c r="J3152" s="1">
        <f t="shared" si="346"/>
        <v>1000000</v>
      </c>
      <c r="K3152" t="s">
        <v>17</v>
      </c>
      <c r="L3152" s="2">
        <v>0</v>
      </c>
      <c r="M3152" s="1">
        <f t="shared" si="347"/>
        <v>0</v>
      </c>
      <c r="N3152" t="s">
        <v>18</v>
      </c>
      <c r="O3152" t="s">
        <v>4240</v>
      </c>
      <c r="P3152" t="s">
        <v>2365</v>
      </c>
      <c r="Q3152" t="str">
        <f t="shared" si="348"/>
        <v>2018</v>
      </c>
      <c r="R3152" t="str">
        <f t="shared" si="349"/>
        <v>January</v>
      </c>
      <c r="S3152" t="s">
        <v>4302</v>
      </c>
      <c r="T3152" t="s">
        <v>71</v>
      </c>
    </row>
    <row r="3153" spans="1:20" x14ac:dyDescent="0.3">
      <c r="A3153" t="s">
        <v>4303</v>
      </c>
      <c r="B3153" t="s">
        <v>4239</v>
      </c>
      <c r="C3153">
        <v>4.5</v>
      </c>
      <c r="D3153">
        <f t="shared" si="343"/>
        <v>5</v>
      </c>
      <c r="E3153">
        <v>768833</v>
      </c>
      <c r="F3153" t="s">
        <v>39</v>
      </c>
      <c r="G3153">
        <f t="shared" si="344"/>
        <v>1000</v>
      </c>
      <c r="H3153" s="3" t="s">
        <v>36</v>
      </c>
      <c r="I3153" t="str">
        <f t="shared" si="345"/>
        <v>50000000+</v>
      </c>
      <c r="J3153" s="1">
        <f t="shared" si="346"/>
        <v>50000000</v>
      </c>
      <c r="K3153" t="s">
        <v>17</v>
      </c>
      <c r="L3153" s="2">
        <v>0</v>
      </c>
      <c r="M3153" s="1">
        <f t="shared" si="347"/>
        <v>0</v>
      </c>
      <c r="N3153" t="s">
        <v>18</v>
      </c>
      <c r="O3153" t="s">
        <v>4240</v>
      </c>
      <c r="P3153" t="s">
        <v>103</v>
      </c>
      <c r="Q3153" t="str">
        <f t="shared" si="348"/>
        <v>2018</v>
      </c>
      <c r="R3153" t="str">
        <f t="shared" si="349"/>
        <v>July</v>
      </c>
      <c r="S3153" t="s">
        <v>39</v>
      </c>
      <c r="T3153" t="s">
        <v>39</v>
      </c>
    </row>
    <row r="3154" spans="1:20" x14ac:dyDescent="0.3">
      <c r="A3154" t="s">
        <v>4304</v>
      </c>
      <c r="B3154" t="s">
        <v>4239</v>
      </c>
      <c r="C3154">
        <v>4</v>
      </c>
      <c r="D3154">
        <f t="shared" si="343"/>
        <v>4</v>
      </c>
      <c r="E3154">
        <v>26665</v>
      </c>
      <c r="F3154" t="s">
        <v>168</v>
      </c>
      <c r="G3154">
        <f t="shared" si="344"/>
        <v>10000000</v>
      </c>
      <c r="H3154" s="3" t="s">
        <v>31</v>
      </c>
      <c r="I3154" t="str">
        <f t="shared" si="345"/>
        <v>5000000+</v>
      </c>
      <c r="J3154" s="1">
        <f t="shared" si="346"/>
        <v>5000000</v>
      </c>
      <c r="K3154" t="s">
        <v>17</v>
      </c>
      <c r="L3154" s="2">
        <v>0</v>
      </c>
      <c r="M3154" s="1">
        <f t="shared" si="347"/>
        <v>0</v>
      </c>
      <c r="N3154" t="s">
        <v>18</v>
      </c>
      <c r="O3154" t="s">
        <v>4240</v>
      </c>
      <c r="P3154" t="s">
        <v>1053</v>
      </c>
      <c r="Q3154" t="str">
        <f t="shared" si="348"/>
        <v>2018</v>
      </c>
      <c r="R3154" t="str">
        <f t="shared" si="349"/>
        <v>March</v>
      </c>
      <c r="S3154" t="s">
        <v>4305</v>
      </c>
      <c r="T3154" t="s">
        <v>71</v>
      </c>
    </row>
    <row r="3155" spans="1:20" x14ac:dyDescent="0.3">
      <c r="A3155" t="s">
        <v>4306</v>
      </c>
      <c r="B3155" t="s">
        <v>4239</v>
      </c>
      <c r="C3155">
        <v>3.9</v>
      </c>
      <c r="D3155">
        <f t="shared" si="343"/>
        <v>4</v>
      </c>
      <c r="E3155">
        <v>13275</v>
      </c>
      <c r="F3155" t="s">
        <v>2679</v>
      </c>
      <c r="G3155">
        <f t="shared" si="344"/>
        <v>71000000</v>
      </c>
      <c r="H3155" s="3" t="s">
        <v>56</v>
      </c>
      <c r="I3155" t="str">
        <f t="shared" si="345"/>
        <v>1000000+</v>
      </c>
      <c r="J3155" s="1">
        <f t="shared" si="346"/>
        <v>1000000</v>
      </c>
      <c r="K3155" t="s">
        <v>17</v>
      </c>
      <c r="L3155" s="2">
        <v>0</v>
      </c>
      <c r="M3155" s="1">
        <f t="shared" si="347"/>
        <v>0</v>
      </c>
      <c r="N3155" t="s">
        <v>18</v>
      </c>
      <c r="O3155" t="s">
        <v>4240</v>
      </c>
      <c r="P3155" t="s">
        <v>66</v>
      </c>
      <c r="Q3155" t="str">
        <f t="shared" si="348"/>
        <v>2018</v>
      </c>
      <c r="R3155" t="str">
        <f t="shared" si="349"/>
        <v>July</v>
      </c>
      <c r="S3155" t="s">
        <v>4307</v>
      </c>
      <c r="T3155" t="s">
        <v>76</v>
      </c>
    </row>
    <row r="3156" spans="1:20" x14ac:dyDescent="0.3">
      <c r="A3156" t="s">
        <v>4308</v>
      </c>
      <c r="B3156" t="s">
        <v>4239</v>
      </c>
      <c r="C3156">
        <v>4.4000000000000004</v>
      </c>
      <c r="D3156">
        <f t="shared" si="343"/>
        <v>5</v>
      </c>
      <c r="E3156">
        <v>48930</v>
      </c>
      <c r="F3156" t="s">
        <v>164</v>
      </c>
      <c r="G3156">
        <f t="shared" si="344"/>
        <v>15000000</v>
      </c>
      <c r="H3156" s="3" t="s">
        <v>31</v>
      </c>
      <c r="I3156" t="str">
        <f t="shared" si="345"/>
        <v>5000000+</v>
      </c>
      <c r="J3156" s="1">
        <f t="shared" si="346"/>
        <v>5000000</v>
      </c>
      <c r="K3156" t="s">
        <v>17</v>
      </c>
      <c r="L3156" s="2">
        <v>0</v>
      </c>
      <c r="M3156" s="1">
        <f t="shared" si="347"/>
        <v>0</v>
      </c>
      <c r="N3156" t="s">
        <v>18</v>
      </c>
      <c r="O3156" t="s">
        <v>4240</v>
      </c>
      <c r="P3156" t="s">
        <v>192</v>
      </c>
      <c r="Q3156" t="str">
        <f t="shared" si="348"/>
        <v>2018</v>
      </c>
      <c r="R3156" t="str">
        <f t="shared" si="349"/>
        <v>July</v>
      </c>
      <c r="S3156" t="s">
        <v>4309</v>
      </c>
      <c r="T3156" t="s">
        <v>46</v>
      </c>
    </row>
    <row r="3157" spans="1:20" x14ac:dyDescent="0.3">
      <c r="A3157" t="s">
        <v>4310</v>
      </c>
      <c r="B3157" t="s">
        <v>4239</v>
      </c>
      <c r="C3157">
        <v>4.8</v>
      </c>
      <c r="D3157">
        <f t="shared" si="343"/>
        <v>5</v>
      </c>
      <c r="E3157">
        <v>43054</v>
      </c>
      <c r="F3157" t="s">
        <v>39</v>
      </c>
      <c r="G3157">
        <f t="shared" si="344"/>
        <v>1000</v>
      </c>
      <c r="H3157" s="3" t="s">
        <v>56</v>
      </c>
      <c r="I3157" t="str">
        <f t="shared" si="345"/>
        <v>1000000+</v>
      </c>
      <c r="J3157" s="1">
        <f t="shared" si="346"/>
        <v>1000000</v>
      </c>
      <c r="K3157" t="s">
        <v>17</v>
      </c>
      <c r="L3157" s="2">
        <v>0</v>
      </c>
      <c r="M3157" s="1">
        <f t="shared" si="347"/>
        <v>0</v>
      </c>
      <c r="N3157" t="s">
        <v>18</v>
      </c>
      <c r="O3157" t="s">
        <v>4240</v>
      </c>
      <c r="P3157" t="s">
        <v>2864</v>
      </c>
      <c r="Q3157" t="str">
        <f t="shared" si="348"/>
        <v>2018</v>
      </c>
      <c r="R3157" t="str">
        <f t="shared" si="349"/>
        <v>August</v>
      </c>
      <c r="S3157" t="s">
        <v>39</v>
      </c>
      <c r="T3157" t="s">
        <v>39</v>
      </c>
    </row>
    <row r="3158" spans="1:20" x14ac:dyDescent="0.3">
      <c r="A3158" t="s">
        <v>4252</v>
      </c>
      <c r="B3158" t="s">
        <v>4239</v>
      </c>
      <c r="C3158">
        <v>4.7</v>
      </c>
      <c r="D3158">
        <f t="shared" si="343"/>
        <v>5</v>
      </c>
      <c r="E3158">
        <v>1830387</v>
      </c>
      <c r="F3158" t="s">
        <v>39</v>
      </c>
      <c r="G3158">
        <f t="shared" si="344"/>
        <v>1000</v>
      </c>
      <c r="H3158" s="3" t="s">
        <v>403</v>
      </c>
      <c r="I3158" t="str">
        <f t="shared" si="345"/>
        <v>100000000+</v>
      </c>
      <c r="J3158" s="1">
        <f t="shared" si="346"/>
        <v>100000000</v>
      </c>
      <c r="K3158" t="s">
        <v>17</v>
      </c>
      <c r="L3158" s="2">
        <v>0</v>
      </c>
      <c r="M3158" s="1">
        <f t="shared" si="347"/>
        <v>0</v>
      </c>
      <c r="N3158" t="s">
        <v>18</v>
      </c>
      <c r="O3158" t="s">
        <v>4240</v>
      </c>
      <c r="P3158" t="s">
        <v>2864</v>
      </c>
      <c r="Q3158" t="str">
        <f t="shared" si="348"/>
        <v>2018</v>
      </c>
      <c r="R3158" t="str">
        <f t="shared" si="349"/>
        <v>August</v>
      </c>
      <c r="S3158" t="s">
        <v>39</v>
      </c>
      <c r="T3158" t="s">
        <v>39</v>
      </c>
    </row>
    <row r="3159" spans="1:20" x14ac:dyDescent="0.3">
      <c r="A3159" t="s">
        <v>4311</v>
      </c>
      <c r="B3159" t="s">
        <v>4239</v>
      </c>
      <c r="C3159">
        <v>4.3</v>
      </c>
      <c r="D3159">
        <f t="shared" si="343"/>
        <v>5</v>
      </c>
      <c r="E3159">
        <v>15680</v>
      </c>
      <c r="F3159" t="s">
        <v>142</v>
      </c>
      <c r="G3159">
        <f t="shared" si="344"/>
        <v>11000000</v>
      </c>
      <c r="H3159" s="3" t="s">
        <v>56</v>
      </c>
      <c r="I3159" t="str">
        <f t="shared" si="345"/>
        <v>1000000+</v>
      </c>
      <c r="J3159" s="1">
        <f t="shared" si="346"/>
        <v>1000000</v>
      </c>
      <c r="K3159" t="s">
        <v>17</v>
      </c>
      <c r="L3159" s="2">
        <v>0</v>
      </c>
      <c r="M3159" s="1">
        <f t="shared" si="347"/>
        <v>0</v>
      </c>
      <c r="N3159" t="s">
        <v>18</v>
      </c>
      <c r="O3159" t="s">
        <v>4240</v>
      </c>
      <c r="P3159" t="s">
        <v>688</v>
      </c>
      <c r="Q3159" t="str">
        <f t="shared" si="348"/>
        <v>2018</v>
      </c>
      <c r="R3159" t="str">
        <f t="shared" si="349"/>
        <v>July</v>
      </c>
      <c r="S3159" t="s">
        <v>4312</v>
      </c>
      <c r="T3159" t="s">
        <v>71</v>
      </c>
    </row>
    <row r="3160" spans="1:20" x14ac:dyDescent="0.3">
      <c r="A3160" t="s">
        <v>4313</v>
      </c>
      <c r="B3160" t="s">
        <v>4239</v>
      </c>
      <c r="C3160">
        <v>3.7</v>
      </c>
      <c r="D3160">
        <f t="shared" si="343"/>
        <v>4</v>
      </c>
      <c r="E3160">
        <v>16980</v>
      </c>
      <c r="F3160" t="s">
        <v>39</v>
      </c>
      <c r="G3160">
        <f t="shared" si="344"/>
        <v>1000</v>
      </c>
      <c r="H3160" s="3" t="s">
        <v>31</v>
      </c>
      <c r="I3160" t="str">
        <f t="shared" si="345"/>
        <v>5000000+</v>
      </c>
      <c r="J3160" s="1">
        <f t="shared" si="346"/>
        <v>5000000</v>
      </c>
      <c r="K3160" t="s">
        <v>17</v>
      </c>
      <c r="L3160" s="2">
        <v>0</v>
      </c>
      <c r="M3160" s="1">
        <f t="shared" si="347"/>
        <v>0</v>
      </c>
      <c r="N3160" t="s">
        <v>18</v>
      </c>
      <c r="O3160" t="s">
        <v>4240</v>
      </c>
      <c r="P3160" t="s">
        <v>200</v>
      </c>
      <c r="Q3160" t="str">
        <f t="shared" si="348"/>
        <v>2018</v>
      </c>
      <c r="R3160" t="str">
        <f t="shared" si="349"/>
        <v>July</v>
      </c>
      <c r="S3160" t="s">
        <v>39</v>
      </c>
      <c r="T3160" t="s">
        <v>39</v>
      </c>
    </row>
    <row r="3161" spans="1:20" x14ac:dyDescent="0.3">
      <c r="A3161" t="s">
        <v>4314</v>
      </c>
      <c r="B3161" t="s">
        <v>4239</v>
      </c>
      <c r="C3161">
        <v>4.2</v>
      </c>
      <c r="D3161">
        <f t="shared" si="343"/>
        <v>5</v>
      </c>
      <c r="E3161">
        <v>5112</v>
      </c>
      <c r="F3161" t="s">
        <v>2542</v>
      </c>
      <c r="G3161">
        <f t="shared" si="344"/>
        <v>62000000</v>
      </c>
      <c r="H3161" s="3" t="s">
        <v>56</v>
      </c>
      <c r="I3161" t="str">
        <f t="shared" si="345"/>
        <v>1000000+</v>
      </c>
      <c r="J3161" s="1">
        <f t="shared" si="346"/>
        <v>1000000</v>
      </c>
      <c r="K3161" t="s">
        <v>17</v>
      </c>
      <c r="L3161" s="2">
        <v>0</v>
      </c>
      <c r="M3161" s="1">
        <f t="shared" si="347"/>
        <v>0</v>
      </c>
      <c r="N3161" t="s">
        <v>18</v>
      </c>
      <c r="O3161" t="s">
        <v>4240</v>
      </c>
      <c r="P3161" t="s">
        <v>248</v>
      </c>
      <c r="Q3161" t="str">
        <f t="shared" si="348"/>
        <v>2018</v>
      </c>
      <c r="R3161" t="str">
        <f t="shared" si="349"/>
        <v>July</v>
      </c>
      <c r="S3161" t="s">
        <v>4315</v>
      </c>
      <c r="T3161" t="s">
        <v>46</v>
      </c>
    </row>
    <row r="3162" spans="1:20" x14ac:dyDescent="0.3">
      <c r="A3162" t="s">
        <v>4316</v>
      </c>
      <c r="B3162" t="s">
        <v>4239</v>
      </c>
      <c r="C3162">
        <v>3.5</v>
      </c>
      <c r="D3162">
        <f t="shared" si="343"/>
        <v>4</v>
      </c>
      <c r="E3162">
        <v>30447</v>
      </c>
      <c r="F3162" t="s">
        <v>2386</v>
      </c>
      <c r="G3162">
        <f t="shared" si="344"/>
        <v>80000000</v>
      </c>
      <c r="H3162" s="3" t="s">
        <v>31</v>
      </c>
      <c r="I3162" t="str">
        <f t="shared" si="345"/>
        <v>5000000+</v>
      </c>
      <c r="J3162" s="1">
        <f t="shared" si="346"/>
        <v>5000000</v>
      </c>
      <c r="K3162" t="s">
        <v>17</v>
      </c>
      <c r="L3162" s="2">
        <v>0</v>
      </c>
      <c r="M3162" s="1">
        <f t="shared" si="347"/>
        <v>0</v>
      </c>
      <c r="N3162" t="s">
        <v>18</v>
      </c>
      <c r="O3162" t="s">
        <v>4240</v>
      </c>
      <c r="P3162" t="s">
        <v>165</v>
      </c>
      <c r="Q3162" t="str">
        <f t="shared" si="348"/>
        <v>2018</v>
      </c>
      <c r="R3162" t="str">
        <f t="shared" si="349"/>
        <v>July</v>
      </c>
      <c r="S3162" t="s">
        <v>4317</v>
      </c>
      <c r="T3162" t="s">
        <v>245</v>
      </c>
    </row>
    <row r="3163" spans="1:20" x14ac:dyDescent="0.3">
      <c r="A3163" t="s">
        <v>4318</v>
      </c>
      <c r="B3163" t="s">
        <v>4239</v>
      </c>
      <c r="C3163">
        <v>4.3</v>
      </c>
      <c r="D3163">
        <f t="shared" si="343"/>
        <v>5</v>
      </c>
      <c r="E3163">
        <v>165299</v>
      </c>
      <c r="F3163" t="s">
        <v>273</v>
      </c>
      <c r="G3163">
        <f t="shared" si="344"/>
        <v>5400000</v>
      </c>
      <c r="H3163" s="3" t="s">
        <v>79</v>
      </c>
      <c r="I3163" t="str">
        <f t="shared" si="345"/>
        <v>10000000+</v>
      </c>
      <c r="J3163" s="1">
        <f t="shared" si="346"/>
        <v>10000000</v>
      </c>
      <c r="K3163" t="s">
        <v>17</v>
      </c>
      <c r="L3163" s="2">
        <v>0</v>
      </c>
      <c r="M3163" s="1">
        <f t="shared" si="347"/>
        <v>0</v>
      </c>
      <c r="N3163" t="s">
        <v>18</v>
      </c>
      <c r="O3163" t="s">
        <v>4240</v>
      </c>
      <c r="P3163" t="s">
        <v>103</v>
      </c>
      <c r="Q3163" t="str">
        <f t="shared" si="348"/>
        <v>2018</v>
      </c>
      <c r="R3163" t="str">
        <f t="shared" si="349"/>
        <v>July</v>
      </c>
      <c r="S3163">
        <v>8</v>
      </c>
      <c r="T3163" t="s">
        <v>71</v>
      </c>
    </row>
    <row r="3164" spans="1:20" x14ac:dyDescent="0.3">
      <c r="A3164" t="s">
        <v>4319</v>
      </c>
      <c r="B3164" t="s">
        <v>4239</v>
      </c>
      <c r="C3164">
        <v>4.7</v>
      </c>
      <c r="D3164">
        <f t="shared" si="343"/>
        <v>5</v>
      </c>
      <c r="E3164">
        <v>620534</v>
      </c>
      <c r="F3164" t="s">
        <v>312</v>
      </c>
      <c r="G3164">
        <f t="shared" si="344"/>
        <v>9800000</v>
      </c>
      <c r="H3164" s="3" t="s">
        <v>79</v>
      </c>
      <c r="I3164" t="str">
        <f t="shared" si="345"/>
        <v>10000000+</v>
      </c>
      <c r="J3164" s="1">
        <f t="shared" si="346"/>
        <v>10000000</v>
      </c>
      <c r="K3164" t="s">
        <v>17</v>
      </c>
      <c r="L3164" s="2">
        <v>0</v>
      </c>
      <c r="M3164" s="1">
        <f t="shared" si="347"/>
        <v>0</v>
      </c>
      <c r="N3164" t="s">
        <v>18</v>
      </c>
      <c r="O3164" t="s">
        <v>4240</v>
      </c>
      <c r="P3164" t="s">
        <v>103</v>
      </c>
      <c r="Q3164" t="str">
        <f t="shared" si="348"/>
        <v>2018</v>
      </c>
      <c r="R3164" t="str">
        <f t="shared" si="349"/>
        <v>July</v>
      </c>
      <c r="S3164" t="s">
        <v>4320</v>
      </c>
      <c r="T3164" t="s">
        <v>22</v>
      </c>
    </row>
    <row r="3165" spans="1:20" x14ac:dyDescent="0.3">
      <c r="A3165" t="s">
        <v>4321</v>
      </c>
      <c r="B3165" t="s">
        <v>4239</v>
      </c>
      <c r="C3165">
        <v>4.3</v>
      </c>
      <c r="D3165">
        <f t="shared" si="343"/>
        <v>5</v>
      </c>
      <c r="E3165">
        <v>599872</v>
      </c>
      <c r="F3165" t="s">
        <v>39</v>
      </c>
      <c r="G3165">
        <f t="shared" si="344"/>
        <v>1000</v>
      </c>
      <c r="H3165" s="3" t="s">
        <v>79</v>
      </c>
      <c r="I3165" t="str">
        <f t="shared" si="345"/>
        <v>10000000+</v>
      </c>
      <c r="J3165" s="1">
        <f t="shared" si="346"/>
        <v>10000000</v>
      </c>
      <c r="K3165" t="s">
        <v>17</v>
      </c>
      <c r="L3165" s="2">
        <v>0</v>
      </c>
      <c r="M3165" s="1">
        <f t="shared" si="347"/>
        <v>0</v>
      </c>
      <c r="N3165" t="s">
        <v>18</v>
      </c>
      <c r="O3165" t="s">
        <v>4240</v>
      </c>
      <c r="P3165" t="s">
        <v>279</v>
      </c>
      <c r="Q3165" t="str">
        <f t="shared" si="348"/>
        <v>2018</v>
      </c>
      <c r="R3165" t="str">
        <f t="shared" si="349"/>
        <v>August</v>
      </c>
      <c r="S3165" t="s">
        <v>4322</v>
      </c>
      <c r="T3165" t="s">
        <v>46</v>
      </c>
    </row>
    <row r="3166" spans="1:20" x14ac:dyDescent="0.3">
      <c r="A3166" t="s">
        <v>4323</v>
      </c>
      <c r="B3166" t="s">
        <v>4239</v>
      </c>
      <c r="C3166">
        <v>4.0999999999999996</v>
      </c>
      <c r="D3166">
        <f t="shared" si="343"/>
        <v>5</v>
      </c>
      <c r="E3166">
        <v>12564</v>
      </c>
      <c r="F3166" t="s">
        <v>39</v>
      </c>
      <c r="G3166">
        <f t="shared" si="344"/>
        <v>1000</v>
      </c>
      <c r="H3166" s="3" t="s">
        <v>56</v>
      </c>
      <c r="I3166" t="str">
        <f t="shared" si="345"/>
        <v>1000000+</v>
      </c>
      <c r="J3166" s="1">
        <f t="shared" si="346"/>
        <v>1000000</v>
      </c>
      <c r="K3166" t="s">
        <v>17</v>
      </c>
      <c r="L3166" s="2">
        <v>0</v>
      </c>
      <c r="M3166" s="1">
        <f t="shared" si="347"/>
        <v>0</v>
      </c>
      <c r="N3166" t="s">
        <v>18</v>
      </c>
      <c r="O3166" t="s">
        <v>4240</v>
      </c>
      <c r="P3166" t="s">
        <v>704</v>
      </c>
      <c r="Q3166" t="str">
        <f t="shared" si="348"/>
        <v>2018</v>
      </c>
      <c r="R3166" t="str">
        <f t="shared" si="349"/>
        <v>July</v>
      </c>
      <c r="S3166" t="s">
        <v>39</v>
      </c>
      <c r="T3166" t="s">
        <v>39</v>
      </c>
    </row>
    <row r="3167" spans="1:20" x14ac:dyDescent="0.3">
      <c r="A3167" t="s">
        <v>4324</v>
      </c>
      <c r="B3167" t="s">
        <v>4239</v>
      </c>
      <c r="C3167">
        <v>3.1</v>
      </c>
      <c r="D3167">
        <f t="shared" si="343"/>
        <v>4</v>
      </c>
      <c r="E3167">
        <v>2528</v>
      </c>
      <c r="F3167" t="s">
        <v>39</v>
      </c>
      <c r="G3167">
        <f t="shared" si="344"/>
        <v>1000</v>
      </c>
      <c r="H3167" s="3" t="s">
        <v>43</v>
      </c>
      <c r="I3167" t="str">
        <f t="shared" si="345"/>
        <v>100000+</v>
      </c>
      <c r="J3167" s="1">
        <f t="shared" si="346"/>
        <v>100000</v>
      </c>
      <c r="K3167" t="s">
        <v>17</v>
      </c>
      <c r="L3167" s="2">
        <v>0</v>
      </c>
      <c r="M3167" s="1">
        <f t="shared" si="347"/>
        <v>0</v>
      </c>
      <c r="N3167" t="s">
        <v>18</v>
      </c>
      <c r="O3167" t="s">
        <v>4240</v>
      </c>
      <c r="P3167" t="s">
        <v>4325</v>
      </c>
      <c r="Q3167" t="str">
        <f t="shared" si="348"/>
        <v>2016</v>
      </c>
      <c r="R3167" t="str">
        <f t="shared" si="349"/>
        <v>July</v>
      </c>
      <c r="S3167" t="s">
        <v>39</v>
      </c>
      <c r="T3167" t="s">
        <v>39</v>
      </c>
    </row>
    <row r="3168" spans="1:20" x14ac:dyDescent="0.3">
      <c r="A3168" t="s">
        <v>4326</v>
      </c>
      <c r="B3168" t="s">
        <v>4239</v>
      </c>
      <c r="C3168">
        <v>4.3</v>
      </c>
      <c r="D3168">
        <f t="shared" si="343"/>
        <v>5</v>
      </c>
      <c r="E3168">
        <v>34</v>
      </c>
      <c r="F3168" t="s">
        <v>1413</v>
      </c>
      <c r="G3168">
        <f t="shared" si="344"/>
        <v>7600000</v>
      </c>
      <c r="H3168" s="3" t="s">
        <v>719</v>
      </c>
      <c r="I3168" t="str">
        <f t="shared" si="345"/>
        <v>1000+</v>
      </c>
      <c r="J3168" s="1">
        <f t="shared" si="346"/>
        <v>1000</v>
      </c>
      <c r="K3168" t="s">
        <v>17</v>
      </c>
      <c r="L3168" s="2">
        <v>0</v>
      </c>
      <c r="M3168" s="1">
        <f t="shared" si="347"/>
        <v>0</v>
      </c>
      <c r="N3168" t="s">
        <v>18</v>
      </c>
      <c r="O3168" t="s">
        <v>4240</v>
      </c>
      <c r="P3168" t="s">
        <v>2471</v>
      </c>
      <c r="Q3168" t="str">
        <f t="shared" si="348"/>
        <v>2017</v>
      </c>
      <c r="R3168" t="str">
        <f t="shared" si="349"/>
        <v>August</v>
      </c>
      <c r="S3168">
        <v>2.2999999999999998</v>
      </c>
      <c r="T3168" t="s">
        <v>22</v>
      </c>
    </row>
    <row r="3169" spans="1:20" x14ac:dyDescent="0.3">
      <c r="A3169" t="s">
        <v>4327</v>
      </c>
      <c r="B3169" t="s">
        <v>4239</v>
      </c>
      <c r="C3169">
        <v>4.0999999999999996</v>
      </c>
      <c r="D3169">
        <f t="shared" si="343"/>
        <v>5</v>
      </c>
      <c r="E3169">
        <v>427</v>
      </c>
      <c r="F3169" t="s">
        <v>178</v>
      </c>
      <c r="G3169">
        <f t="shared" si="344"/>
        <v>26000000</v>
      </c>
      <c r="H3169" s="3" t="s">
        <v>43</v>
      </c>
      <c r="I3169" t="str">
        <f t="shared" si="345"/>
        <v>100000+</v>
      </c>
      <c r="J3169" s="1">
        <f t="shared" si="346"/>
        <v>100000</v>
      </c>
      <c r="K3169" t="s">
        <v>17</v>
      </c>
      <c r="L3169" s="2">
        <v>0</v>
      </c>
      <c r="M3169" s="1">
        <f t="shared" si="347"/>
        <v>0</v>
      </c>
      <c r="N3169" t="s">
        <v>18</v>
      </c>
      <c r="O3169" t="s">
        <v>4240</v>
      </c>
      <c r="P3169" t="s">
        <v>4328</v>
      </c>
      <c r="Q3169" t="str">
        <f t="shared" si="348"/>
        <v>2016</v>
      </c>
      <c r="R3169" t="str">
        <f t="shared" si="349"/>
        <v>March</v>
      </c>
      <c r="S3169" t="s">
        <v>989</v>
      </c>
      <c r="T3169" t="s">
        <v>71</v>
      </c>
    </row>
    <row r="3170" spans="1:20" x14ac:dyDescent="0.3">
      <c r="A3170" t="s">
        <v>4329</v>
      </c>
      <c r="B3170" t="s">
        <v>4239</v>
      </c>
      <c r="C3170">
        <v>4.2</v>
      </c>
      <c r="D3170">
        <f t="shared" si="343"/>
        <v>5</v>
      </c>
      <c r="E3170">
        <v>35560</v>
      </c>
      <c r="F3170" t="s">
        <v>435</v>
      </c>
      <c r="G3170">
        <f t="shared" si="344"/>
        <v>13000000</v>
      </c>
      <c r="H3170" s="3" t="s">
        <v>31</v>
      </c>
      <c r="I3170" t="str">
        <f t="shared" si="345"/>
        <v>5000000+</v>
      </c>
      <c r="J3170" s="1">
        <f t="shared" si="346"/>
        <v>5000000</v>
      </c>
      <c r="K3170" t="s">
        <v>17</v>
      </c>
      <c r="L3170" s="2">
        <v>0</v>
      </c>
      <c r="M3170" s="1">
        <f t="shared" si="347"/>
        <v>0</v>
      </c>
      <c r="N3170" t="s">
        <v>18</v>
      </c>
      <c r="O3170" t="s">
        <v>4240</v>
      </c>
      <c r="P3170" t="s">
        <v>4330</v>
      </c>
      <c r="Q3170" t="str">
        <f t="shared" si="348"/>
        <v>2016</v>
      </c>
      <c r="R3170" t="str">
        <f t="shared" si="349"/>
        <v>July</v>
      </c>
      <c r="S3170" t="s">
        <v>4331</v>
      </c>
      <c r="T3170" t="s">
        <v>22</v>
      </c>
    </row>
    <row r="3171" spans="1:20" x14ac:dyDescent="0.3">
      <c r="A3171" t="s">
        <v>4332</v>
      </c>
      <c r="B3171" t="s">
        <v>4239</v>
      </c>
      <c r="C3171">
        <v>4.3</v>
      </c>
      <c r="D3171">
        <f t="shared" si="343"/>
        <v>5</v>
      </c>
      <c r="E3171">
        <v>397422</v>
      </c>
      <c r="F3171" t="s">
        <v>39</v>
      </c>
      <c r="G3171">
        <f t="shared" si="344"/>
        <v>1000</v>
      </c>
      <c r="H3171" s="3" t="s">
        <v>79</v>
      </c>
      <c r="I3171" t="str">
        <f t="shared" si="345"/>
        <v>10000000+</v>
      </c>
      <c r="J3171" s="1">
        <f t="shared" si="346"/>
        <v>10000000</v>
      </c>
      <c r="K3171" t="s">
        <v>17</v>
      </c>
      <c r="L3171" s="2">
        <v>0</v>
      </c>
      <c r="M3171" s="1">
        <f t="shared" si="347"/>
        <v>0</v>
      </c>
      <c r="N3171" t="s">
        <v>37</v>
      </c>
      <c r="O3171" t="s">
        <v>4240</v>
      </c>
      <c r="P3171" t="s">
        <v>86</v>
      </c>
      <c r="Q3171" t="str">
        <f t="shared" si="348"/>
        <v>2018</v>
      </c>
      <c r="R3171" t="str">
        <f t="shared" si="349"/>
        <v>August</v>
      </c>
      <c r="S3171" t="s">
        <v>39</v>
      </c>
      <c r="T3171" t="s">
        <v>39</v>
      </c>
    </row>
    <row r="3172" spans="1:20" x14ac:dyDescent="0.3">
      <c r="A3172" t="s">
        <v>4257</v>
      </c>
      <c r="B3172" t="s">
        <v>4239</v>
      </c>
      <c r="C3172">
        <v>4.4000000000000004</v>
      </c>
      <c r="D3172">
        <f t="shared" si="343"/>
        <v>5</v>
      </c>
      <c r="E3172">
        <v>1162837</v>
      </c>
      <c r="F3172" t="s">
        <v>39</v>
      </c>
      <c r="G3172">
        <f t="shared" si="344"/>
        <v>1000</v>
      </c>
      <c r="H3172" s="3" t="s">
        <v>403</v>
      </c>
      <c r="I3172" t="str">
        <f t="shared" si="345"/>
        <v>100000000+</v>
      </c>
      <c r="J3172" s="1">
        <f t="shared" si="346"/>
        <v>100000000</v>
      </c>
      <c r="K3172" t="s">
        <v>17</v>
      </c>
      <c r="L3172" s="2">
        <v>0</v>
      </c>
      <c r="M3172" s="1">
        <f t="shared" si="347"/>
        <v>0</v>
      </c>
      <c r="N3172" t="s">
        <v>18</v>
      </c>
      <c r="O3172" t="s">
        <v>4240</v>
      </c>
      <c r="P3172" t="s">
        <v>279</v>
      </c>
      <c r="Q3172" t="str">
        <f t="shared" si="348"/>
        <v>2018</v>
      </c>
      <c r="R3172" t="str">
        <f t="shared" si="349"/>
        <v>August</v>
      </c>
      <c r="S3172" t="s">
        <v>39</v>
      </c>
      <c r="T3172" t="s">
        <v>39</v>
      </c>
    </row>
    <row r="3173" spans="1:20" x14ac:dyDescent="0.3">
      <c r="A3173" t="s">
        <v>4333</v>
      </c>
      <c r="B3173" t="s">
        <v>4239</v>
      </c>
      <c r="C3173">
        <v>4.3</v>
      </c>
      <c r="D3173">
        <f t="shared" si="343"/>
        <v>5</v>
      </c>
      <c r="E3173">
        <v>11182</v>
      </c>
      <c r="F3173" t="s">
        <v>2542</v>
      </c>
      <c r="G3173">
        <f t="shared" si="344"/>
        <v>62000000</v>
      </c>
      <c r="H3173" s="3" t="s">
        <v>56</v>
      </c>
      <c r="I3173" t="str">
        <f t="shared" si="345"/>
        <v>1000000+</v>
      </c>
      <c r="J3173" s="1">
        <f t="shared" si="346"/>
        <v>1000000</v>
      </c>
      <c r="K3173" t="s">
        <v>17</v>
      </c>
      <c r="L3173" s="2">
        <v>0</v>
      </c>
      <c r="M3173" s="1">
        <f t="shared" si="347"/>
        <v>0</v>
      </c>
      <c r="N3173" t="s">
        <v>18</v>
      </c>
      <c r="O3173" t="s">
        <v>4240</v>
      </c>
      <c r="P3173" t="s">
        <v>103</v>
      </c>
      <c r="Q3173" t="str">
        <f t="shared" si="348"/>
        <v>2018</v>
      </c>
      <c r="R3173" t="str">
        <f t="shared" si="349"/>
        <v>July</v>
      </c>
      <c r="S3173">
        <v>11.26</v>
      </c>
      <c r="T3173" t="s">
        <v>71</v>
      </c>
    </row>
    <row r="3174" spans="1:20" x14ac:dyDescent="0.3">
      <c r="A3174" t="s">
        <v>4334</v>
      </c>
      <c r="B3174" t="s">
        <v>4239</v>
      </c>
      <c r="C3174">
        <v>4.3</v>
      </c>
      <c r="D3174">
        <f t="shared" si="343"/>
        <v>5</v>
      </c>
      <c r="E3174">
        <v>16734</v>
      </c>
      <c r="F3174" t="s">
        <v>1161</v>
      </c>
      <c r="G3174">
        <f t="shared" si="344"/>
        <v>10000000</v>
      </c>
      <c r="H3174" s="3" t="s">
        <v>56</v>
      </c>
      <c r="I3174" t="str">
        <f t="shared" si="345"/>
        <v>1000000+</v>
      </c>
      <c r="J3174" s="1">
        <f t="shared" si="346"/>
        <v>1000000</v>
      </c>
      <c r="K3174" t="s">
        <v>17</v>
      </c>
      <c r="L3174" s="2">
        <v>0</v>
      </c>
      <c r="M3174" s="1">
        <f t="shared" si="347"/>
        <v>0</v>
      </c>
      <c r="N3174" t="s">
        <v>18</v>
      </c>
      <c r="O3174" t="s">
        <v>4240</v>
      </c>
      <c r="P3174" t="s">
        <v>74</v>
      </c>
      <c r="Q3174" t="str">
        <f t="shared" si="348"/>
        <v>2018</v>
      </c>
      <c r="R3174" t="str">
        <f t="shared" si="349"/>
        <v>July</v>
      </c>
      <c r="S3174" t="s">
        <v>4315</v>
      </c>
      <c r="T3174" t="s">
        <v>245</v>
      </c>
    </row>
    <row r="3175" spans="1:20" x14ac:dyDescent="0.3">
      <c r="A3175" t="s">
        <v>4308</v>
      </c>
      <c r="B3175" t="s">
        <v>4239</v>
      </c>
      <c r="C3175">
        <v>4.4000000000000004</v>
      </c>
      <c r="D3175">
        <f t="shared" si="343"/>
        <v>5</v>
      </c>
      <c r="E3175">
        <v>48930</v>
      </c>
      <c r="F3175" t="s">
        <v>164</v>
      </c>
      <c r="G3175">
        <f t="shared" si="344"/>
        <v>15000000</v>
      </c>
      <c r="H3175" s="3" t="s">
        <v>31</v>
      </c>
      <c r="I3175" t="str">
        <f t="shared" si="345"/>
        <v>5000000+</v>
      </c>
      <c r="J3175" s="1">
        <f t="shared" si="346"/>
        <v>5000000</v>
      </c>
      <c r="K3175" t="s">
        <v>17</v>
      </c>
      <c r="L3175" s="2">
        <v>0</v>
      </c>
      <c r="M3175" s="1">
        <f t="shared" si="347"/>
        <v>0</v>
      </c>
      <c r="N3175" t="s">
        <v>18</v>
      </c>
      <c r="O3175" t="s">
        <v>4240</v>
      </c>
      <c r="P3175" t="s">
        <v>192</v>
      </c>
      <c r="Q3175" t="str">
        <f t="shared" si="348"/>
        <v>2018</v>
      </c>
      <c r="R3175" t="str">
        <f t="shared" si="349"/>
        <v>July</v>
      </c>
      <c r="S3175" t="s">
        <v>4309</v>
      </c>
      <c r="T3175" t="s">
        <v>46</v>
      </c>
    </row>
    <row r="3176" spans="1:20" x14ac:dyDescent="0.3">
      <c r="A3176" t="s">
        <v>4316</v>
      </c>
      <c r="B3176" t="s">
        <v>4239</v>
      </c>
      <c r="C3176">
        <v>3.5</v>
      </c>
      <c r="D3176">
        <f t="shared" si="343"/>
        <v>4</v>
      </c>
      <c r="E3176">
        <v>30447</v>
      </c>
      <c r="F3176" t="s">
        <v>2386</v>
      </c>
      <c r="G3176">
        <f t="shared" si="344"/>
        <v>80000000</v>
      </c>
      <c r="H3176" s="3" t="s">
        <v>31</v>
      </c>
      <c r="I3176" t="str">
        <f t="shared" si="345"/>
        <v>5000000+</v>
      </c>
      <c r="J3176" s="1">
        <f t="shared" si="346"/>
        <v>5000000</v>
      </c>
      <c r="K3176" t="s">
        <v>17</v>
      </c>
      <c r="L3176" s="2">
        <v>0</v>
      </c>
      <c r="M3176" s="1">
        <f t="shared" si="347"/>
        <v>0</v>
      </c>
      <c r="N3176" t="s">
        <v>18</v>
      </c>
      <c r="O3176" t="s">
        <v>4240</v>
      </c>
      <c r="P3176" t="s">
        <v>165</v>
      </c>
      <c r="Q3176" t="str">
        <f t="shared" si="348"/>
        <v>2018</v>
      </c>
      <c r="R3176" t="str">
        <f t="shared" si="349"/>
        <v>July</v>
      </c>
      <c r="S3176" t="s">
        <v>4317</v>
      </c>
      <c r="T3176" t="s">
        <v>245</v>
      </c>
    </row>
    <row r="3177" spans="1:20" x14ac:dyDescent="0.3">
      <c r="A3177" t="s">
        <v>4238</v>
      </c>
      <c r="B3177" t="s">
        <v>4239</v>
      </c>
      <c r="C3177">
        <v>4.0999999999999996</v>
      </c>
      <c r="D3177">
        <f t="shared" si="343"/>
        <v>5</v>
      </c>
      <c r="E3177">
        <v>136626</v>
      </c>
      <c r="F3177" t="s">
        <v>24</v>
      </c>
      <c r="G3177">
        <f t="shared" si="344"/>
        <v>14000000</v>
      </c>
      <c r="H3177" s="3" t="s">
        <v>79</v>
      </c>
      <c r="I3177" t="str">
        <f t="shared" si="345"/>
        <v>10000000+</v>
      </c>
      <c r="J3177" s="1">
        <f t="shared" si="346"/>
        <v>10000000</v>
      </c>
      <c r="K3177" t="s">
        <v>17</v>
      </c>
      <c r="L3177" s="2">
        <v>0</v>
      </c>
      <c r="M3177" s="1">
        <f t="shared" si="347"/>
        <v>0</v>
      </c>
      <c r="N3177" t="s">
        <v>18</v>
      </c>
      <c r="O3177" t="s">
        <v>4240</v>
      </c>
      <c r="P3177" t="s">
        <v>2864</v>
      </c>
      <c r="Q3177" t="str">
        <f t="shared" si="348"/>
        <v>2018</v>
      </c>
      <c r="R3177" t="str">
        <f t="shared" si="349"/>
        <v>August</v>
      </c>
      <c r="S3177" t="s">
        <v>4241</v>
      </c>
      <c r="T3177" t="s">
        <v>245</v>
      </c>
    </row>
    <row r="3178" spans="1:20" x14ac:dyDescent="0.3">
      <c r="A3178" t="s">
        <v>4335</v>
      </c>
      <c r="B3178" t="s">
        <v>4239</v>
      </c>
      <c r="C3178">
        <v>4.5999999999999996</v>
      </c>
      <c r="D3178">
        <f t="shared" si="343"/>
        <v>5</v>
      </c>
      <c r="E3178">
        <v>10035</v>
      </c>
      <c r="F3178" t="s">
        <v>39</v>
      </c>
      <c r="G3178">
        <f t="shared" si="344"/>
        <v>1000</v>
      </c>
      <c r="H3178" s="3" t="s">
        <v>56</v>
      </c>
      <c r="I3178" t="str">
        <f t="shared" si="345"/>
        <v>1000000+</v>
      </c>
      <c r="J3178" s="1">
        <f t="shared" si="346"/>
        <v>1000000</v>
      </c>
      <c r="K3178" t="s">
        <v>17</v>
      </c>
      <c r="L3178" s="2">
        <v>0</v>
      </c>
      <c r="M3178" s="1">
        <f t="shared" si="347"/>
        <v>0</v>
      </c>
      <c r="N3178" t="s">
        <v>18</v>
      </c>
      <c r="O3178" t="s">
        <v>4240</v>
      </c>
      <c r="P3178" t="s">
        <v>513</v>
      </c>
      <c r="Q3178" t="str">
        <f t="shared" si="348"/>
        <v>2018</v>
      </c>
      <c r="R3178" t="str">
        <f t="shared" si="349"/>
        <v>May</v>
      </c>
      <c r="S3178" t="s">
        <v>39</v>
      </c>
      <c r="T3178" t="s">
        <v>39</v>
      </c>
    </row>
    <row r="3179" spans="1:20" x14ac:dyDescent="0.3">
      <c r="A3179" t="s">
        <v>4336</v>
      </c>
      <c r="B3179" t="s">
        <v>4239</v>
      </c>
      <c r="C3179">
        <v>4.4000000000000004</v>
      </c>
      <c r="D3179">
        <f t="shared" si="343"/>
        <v>5</v>
      </c>
      <c r="E3179">
        <v>20313</v>
      </c>
      <c r="F3179" t="s">
        <v>194</v>
      </c>
      <c r="G3179">
        <f t="shared" si="344"/>
        <v>57000000</v>
      </c>
      <c r="H3179" s="3" t="s">
        <v>43</v>
      </c>
      <c r="I3179" t="str">
        <f t="shared" si="345"/>
        <v>100000+</v>
      </c>
      <c r="J3179" s="1">
        <f t="shared" si="346"/>
        <v>100000</v>
      </c>
      <c r="K3179" t="s">
        <v>17</v>
      </c>
      <c r="L3179" s="2">
        <v>0</v>
      </c>
      <c r="M3179" s="1">
        <f t="shared" si="347"/>
        <v>0</v>
      </c>
      <c r="N3179" t="s">
        <v>18</v>
      </c>
      <c r="O3179" t="s">
        <v>4240</v>
      </c>
      <c r="P3179" t="s">
        <v>2108</v>
      </c>
      <c r="Q3179" t="str">
        <f t="shared" si="348"/>
        <v>2018</v>
      </c>
      <c r="R3179" t="str">
        <f t="shared" si="349"/>
        <v>August</v>
      </c>
      <c r="S3179" t="s">
        <v>4337</v>
      </c>
      <c r="T3179" t="s">
        <v>46</v>
      </c>
    </row>
    <row r="3180" spans="1:20" x14ac:dyDescent="0.3">
      <c r="A3180" t="s">
        <v>4338</v>
      </c>
      <c r="B3180" t="s">
        <v>4239</v>
      </c>
      <c r="C3180">
        <v>4.2</v>
      </c>
      <c r="D3180">
        <f t="shared" si="343"/>
        <v>5</v>
      </c>
      <c r="E3180">
        <v>25740</v>
      </c>
      <c r="F3180" t="s">
        <v>611</v>
      </c>
      <c r="G3180">
        <f t="shared" si="344"/>
        <v>51000000</v>
      </c>
      <c r="H3180" s="3" t="s">
        <v>56</v>
      </c>
      <c r="I3180" t="str">
        <f t="shared" si="345"/>
        <v>1000000+</v>
      </c>
      <c r="J3180" s="1">
        <f t="shared" si="346"/>
        <v>1000000</v>
      </c>
      <c r="K3180" t="s">
        <v>17</v>
      </c>
      <c r="L3180" s="2">
        <v>0</v>
      </c>
      <c r="M3180" s="1">
        <f t="shared" si="347"/>
        <v>0</v>
      </c>
      <c r="N3180" t="s">
        <v>18</v>
      </c>
      <c r="O3180" t="s">
        <v>4240</v>
      </c>
      <c r="P3180" t="s">
        <v>265</v>
      </c>
      <c r="Q3180" t="str">
        <f t="shared" si="348"/>
        <v>2018</v>
      </c>
      <c r="R3180" t="str">
        <f t="shared" si="349"/>
        <v>July</v>
      </c>
      <c r="S3180">
        <v>4.2</v>
      </c>
      <c r="T3180" t="s">
        <v>46</v>
      </c>
    </row>
    <row r="3181" spans="1:20" x14ac:dyDescent="0.3">
      <c r="A3181" t="s">
        <v>4267</v>
      </c>
      <c r="B3181" t="s">
        <v>4239</v>
      </c>
      <c r="C3181">
        <v>3.9</v>
      </c>
      <c r="D3181">
        <f t="shared" si="343"/>
        <v>4</v>
      </c>
      <c r="E3181">
        <v>24781</v>
      </c>
      <c r="F3181" t="s">
        <v>676</v>
      </c>
      <c r="G3181">
        <f t="shared" si="344"/>
        <v>8300000.0000000009</v>
      </c>
      <c r="H3181" s="3" t="s">
        <v>31</v>
      </c>
      <c r="I3181" t="str">
        <f t="shared" si="345"/>
        <v>5000000+</v>
      </c>
      <c r="J3181" s="1">
        <f t="shared" si="346"/>
        <v>5000000</v>
      </c>
      <c r="K3181" t="s">
        <v>17</v>
      </c>
      <c r="L3181" s="2">
        <v>0</v>
      </c>
      <c r="M3181" s="1">
        <f t="shared" si="347"/>
        <v>0</v>
      </c>
      <c r="N3181" t="s">
        <v>18</v>
      </c>
      <c r="O3181" t="s">
        <v>4240</v>
      </c>
      <c r="P3181" t="s">
        <v>150</v>
      </c>
      <c r="Q3181" t="str">
        <f t="shared" si="348"/>
        <v>2018</v>
      </c>
      <c r="R3181" t="str">
        <f t="shared" si="349"/>
        <v>July</v>
      </c>
      <c r="S3181" t="s">
        <v>4268</v>
      </c>
      <c r="T3181" t="s">
        <v>267</v>
      </c>
    </row>
    <row r="3182" spans="1:20" x14ac:dyDescent="0.3">
      <c r="A3182" t="s">
        <v>4339</v>
      </c>
      <c r="B3182" t="s">
        <v>4239</v>
      </c>
      <c r="C3182">
        <v>4.2</v>
      </c>
      <c r="D3182">
        <f t="shared" si="343"/>
        <v>5</v>
      </c>
      <c r="E3182">
        <v>42546</v>
      </c>
      <c r="F3182" t="s">
        <v>152</v>
      </c>
      <c r="G3182">
        <f t="shared" si="344"/>
        <v>24000000</v>
      </c>
      <c r="H3182" s="3" t="s">
        <v>31</v>
      </c>
      <c r="I3182" t="str">
        <f t="shared" si="345"/>
        <v>5000000+</v>
      </c>
      <c r="J3182" s="1">
        <f t="shared" si="346"/>
        <v>5000000</v>
      </c>
      <c r="K3182" t="s">
        <v>17</v>
      </c>
      <c r="L3182" s="2">
        <v>0</v>
      </c>
      <c r="M3182" s="1">
        <f t="shared" si="347"/>
        <v>0</v>
      </c>
      <c r="N3182" t="s">
        <v>18</v>
      </c>
      <c r="O3182" t="s">
        <v>4240</v>
      </c>
      <c r="P3182" t="s">
        <v>124</v>
      </c>
      <c r="Q3182" t="str">
        <f t="shared" si="348"/>
        <v>2018</v>
      </c>
      <c r="R3182" t="str">
        <f t="shared" si="349"/>
        <v>April</v>
      </c>
      <c r="S3182" t="s">
        <v>3930</v>
      </c>
      <c r="T3182" t="s">
        <v>46</v>
      </c>
    </row>
    <row r="3183" spans="1:20" x14ac:dyDescent="0.3">
      <c r="A3183" t="s">
        <v>4340</v>
      </c>
      <c r="B3183" t="s">
        <v>4239</v>
      </c>
      <c r="C3183">
        <v>4.4000000000000004</v>
      </c>
      <c r="D3183">
        <f t="shared" si="343"/>
        <v>5</v>
      </c>
      <c r="E3183">
        <v>6925</v>
      </c>
      <c r="F3183" t="s">
        <v>39</v>
      </c>
      <c r="G3183">
        <f t="shared" si="344"/>
        <v>1000</v>
      </c>
      <c r="H3183" s="3" t="s">
        <v>56</v>
      </c>
      <c r="I3183" t="str">
        <f t="shared" si="345"/>
        <v>1000000+</v>
      </c>
      <c r="J3183" s="1">
        <f t="shared" si="346"/>
        <v>1000000</v>
      </c>
      <c r="K3183" t="s">
        <v>17</v>
      </c>
      <c r="L3183" s="2">
        <v>0</v>
      </c>
      <c r="M3183" s="1">
        <f t="shared" si="347"/>
        <v>0</v>
      </c>
      <c r="N3183" t="s">
        <v>18</v>
      </c>
      <c r="O3183" t="s">
        <v>4240</v>
      </c>
      <c r="P3183" t="s">
        <v>322</v>
      </c>
      <c r="Q3183" t="str">
        <f t="shared" si="348"/>
        <v>2018</v>
      </c>
      <c r="R3183" t="str">
        <f t="shared" si="349"/>
        <v>July</v>
      </c>
      <c r="S3183" t="s">
        <v>39</v>
      </c>
      <c r="T3183" t="s">
        <v>39</v>
      </c>
    </row>
    <row r="3184" spans="1:20" x14ac:dyDescent="0.3">
      <c r="A3184" t="s">
        <v>4341</v>
      </c>
      <c r="B3184" t="s">
        <v>4239</v>
      </c>
      <c r="C3184">
        <v>4.4000000000000004</v>
      </c>
      <c r="D3184">
        <f t="shared" si="343"/>
        <v>5</v>
      </c>
      <c r="E3184">
        <v>24281</v>
      </c>
      <c r="F3184" t="s">
        <v>55</v>
      </c>
      <c r="G3184">
        <f t="shared" si="344"/>
        <v>29000000</v>
      </c>
      <c r="H3184" s="3" t="s">
        <v>56</v>
      </c>
      <c r="I3184" t="str">
        <f t="shared" si="345"/>
        <v>1000000+</v>
      </c>
      <c r="J3184" s="1">
        <f t="shared" si="346"/>
        <v>1000000</v>
      </c>
      <c r="K3184" t="s">
        <v>17</v>
      </c>
      <c r="L3184" s="2">
        <v>0</v>
      </c>
      <c r="M3184" s="1">
        <f t="shared" si="347"/>
        <v>0</v>
      </c>
      <c r="N3184" t="s">
        <v>18</v>
      </c>
      <c r="O3184" t="s">
        <v>4240</v>
      </c>
      <c r="P3184" t="s">
        <v>322</v>
      </c>
      <c r="Q3184" t="str">
        <f t="shared" si="348"/>
        <v>2018</v>
      </c>
      <c r="R3184" t="str">
        <f t="shared" si="349"/>
        <v>July</v>
      </c>
      <c r="S3184" t="s">
        <v>2296</v>
      </c>
      <c r="T3184" t="s">
        <v>46</v>
      </c>
    </row>
    <row r="3185" spans="1:20" x14ac:dyDescent="0.3">
      <c r="A3185" t="s">
        <v>4243</v>
      </c>
      <c r="B3185" t="s">
        <v>4239</v>
      </c>
      <c r="C3185">
        <v>4.4000000000000004</v>
      </c>
      <c r="D3185">
        <f t="shared" si="343"/>
        <v>5</v>
      </c>
      <c r="E3185">
        <v>52028</v>
      </c>
      <c r="F3185" t="s">
        <v>39</v>
      </c>
      <c r="G3185">
        <f t="shared" si="344"/>
        <v>1000</v>
      </c>
      <c r="H3185" s="3" t="s">
        <v>31</v>
      </c>
      <c r="I3185" t="str">
        <f t="shared" si="345"/>
        <v>5000000+</v>
      </c>
      <c r="J3185" s="1">
        <f t="shared" si="346"/>
        <v>5000000</v>
      </c>
      <c r="K3185" t="s">
        <v>17</v>
      </c>
      <c r="L3185" s="2">
        <v>0</v>
      </c>
      <c r="M3185" s="1">
        <f t="shared" si="347"/>
        <v>0</v>
      </c>
      <c r="N3185" t="s">
        <v>18</v>
      </c>
      <c r="O3185" t="s">
        <v>4240</v>
      </c>
      <c r="P3185" t="s">
        <v>456</v>
      </c>
      <c r="Q3185" t="str">
        <f t="shared" si="348"/>
        <v>2018</v>
      </c>
      <c r="R3185" t="str">
        <f t="shared" si="349"/>
        <v>June</v>
      </c>
      <c r="S3185" t="s">
        <v>39</v>
      </c>
      <c r="T3185" t="s">
        <v>245</v>
      </c>
    </row>
    <row r="3186" spans="1:20" x14ac:dyDescent="0.3">
      <c r="A3186" t="s">
        <v>4342</v>
      </c>
      <c r="B3186" t="s">
        <v>4239</v>
      </c>
      <c r="C3186">
        <v>4.4000000000000004</v>
      </c>
      <c r="D3186">
        <f t="shared" si="343"/>
        <v>5</v>
      </c>
      <c r="E3186">
        <v>18039</v>
      </c>
      <c r="F3186" t="s">
        <v>65</v>
      </c>
      <c r="G3186">
        <f t="shared" si="344"/>
        <v>3100000</v>
      </c>
      <c r="H3186" s="3" t="s">
        <v>56</v>
      </c>
      <c r="I3186" t="str">
        <f t="shared" si="345"/>
        <v>1000000+</v>
      </c>
      <c r="J3186" s="1">
        <f t="shared" si="346"/>
        <v>1000000</v>
      </c>
      <c r="K3186" t="s">
        <v>17</v>
      </c>
      <c r="L3186" s="2">
        <v>0</v>
      </c>
      <c r="M3186" s="1">
        <f t="shared" si="347"/>
        <v>0</v>
      </c>
      <c r="N3186" t="s">
        <v>18</v>
      </c>
      <c r="O3186" t="s">
        <v>4240</v>
      </c>
      <c r="P3186" t="s">
        <v>192</v>
      </c>
      <c r="Q3186" t="str">
        <f t="shared" si="348"/>
        <v>2018</v>
      </c>
      <c r="R3186" t="str">
        <f t="shared" si="349"/>
        <v>July</v>
      </c>
      <c r="S3186" t="s">
        <v>1940</v>
      </c>
      <c r="T3186" t="s">
        <v>71</v>
      </c>
    </row>
    <row r="3187" spans="1:20" x14ac:dyDescent="0.3">
      <c r="A3187" t="s">
        <v>4298</v>
      </c>
      <c r="B3187" t="s">
        <v>4239</v>
      </c>
      <c r="C3187">
        <v>3.7</v>
      </c>
      <c r="D3187">
        <f t="shared" si="343"/>
        <v>4</v>
      </c>
      <c r="E3187">
        <v>27560</v>
      </c>
      <c r="F3187" t="s">
        <v>644</v>
      </c>
      <c r="G3187">
        <f t="shared" si="344"/>
        <v>46000000</v>
      </c>
      <c r="H3187" s="3" t="s">
        <v>31</v>
      </c>
      <c r="I3187" t="str">
        <f t="shared" si="345"/>
        <v>5000000+</v>
      </c>
      <c r="J3187" s="1">
        <f t="shared" si="346"/>
        <v>5000000</v>
      </c>
      <c r="K3187" t="s">
        <v>17</v>
      </c>
      <c r="L3187" s="2">
        <v>0</v>
      </c>
      <c r="M3187" s="1">
        <f t="shared" si="347"/>
        <v>0</v>
      </c>
      <c r="N3187" t="s">
        <v>18</v>
      </c>
      <c r="O3187" t="s">
        <v>4240</v>
      </c>
      <c r="P3187" t="s">
        <v>74</v>
      </c>
      <c r="Q3187" t="str">
        <f t="shared" si="348"/>
        <v>2018</v>
      </c>
      <c r="R3187" t="str">
        <f t="shared" si="349"/>
        <v>July</v>
      </c>
      <c r="S3187" t="s">
        <v>4299</v>
      </c>
      <c r="T3187" t="s">
        <v>245</v>
      </c>
    </row>
    <row r="3188" spans="1:20" x14ac:dyDescent="0.3">
      <c r="A3188" t="s">
        <v>4343</v>
      </c>
      <c r="B3188" t="s">
        <v>4239</v>
      </c>
      <c r="C3188">
        <v>4.4000000000000004</v>
      </c>
      <c r="D3188">
        <f t="shared" si="343"/>
        <v>5</v>
      </c>
      <c r="E3188">
        <v>22748</v>
      </c>
      <c r="F3188" t="s">
        <v>538</v>
      </c>
      <c r="G3188">
        <f t="shared" si="344"/>
        <v>55000000</v>
      </c>
      <c r="H3188" s="3" t="s">
        <v>56</v>
      </c>
      <c r="I3188" t="str">
        <f t="shared" si="345"/>
        <v>1000000+</v>
      </c>
      <c r="J3188" s="1">
        <f t="shared" si="346"/>
        <v>1000000</v>
      </c>
      <c r="K3188" t="s">
        <v>17</v>
      </c>
      <c r="L3188" s="2">
        <v>0</v>
      </c>
      <c r="M3188" s="1">
        <f t="shared" si="347"/>
        <v>0</v>
      </c>
      <c r="N3188" t="s">
        <v>18</v>
      </c>
      <c r="O3188" t="s">
        <v>4240</v>
      </c>
      <c r="P3188" t="s">
        <v>2864</v>
      </c>
      <c r="Q3188" t="str">
        <f t="shared" si="348"/>
        <v>2018</v>
      </c>
      <c r="R3188" t="str">
        <f t="shared" si="349"/>
        <v>August</v>
      </c>
      <c r="S3188" t="s">
        <v>3793</v>
      </c>
      <c r="T3188" t="s">
        <v>245</v>
      </c>
    </row>
    <row r="3189" spans="1:20" x14ac:dyDescent="0.3">
      <c r="A3189" t="s">
        <v>4248</v>
      </c>
      <c r="B3189" t="s">
        <v>4239</v>
      </c>
      <c r="C3189">
        <v>4.5</v>
      </c>
      <c r="D3189">
        <f t="shared" si="343"/>
        <v>5</v>
      </c>
      <c r="E3189">
        <v>216388</v>
      </c>
      <c r="F3189" t="s">
        <v>15</v>
      </c>
      <c r="G3189">
        <f t="shared" si="344"/>
        <v>19000000</v>
      </c>
      <c r="H3189" s="3" t="s">
        <v>79</v>
      </c>
      <c r="I3189" t="str">
        <f t="shared" si="345"/>
        <v>10000000+</v>
      </c>
      <c r="J3189" s="1">
        <f t="shared" si="346"/>
        <v>10000000</v>
      </c>
      <c r="K3189" t="s">
        <v>17</v>
      </c>
      <c r="L3189" s="2">
        <v>0</v>
      </c>
      <c r="M3189" s="1">
        <f t="shared" si="347"/>
        <v>0</v>
      </c>
      <c r="N3189" t="s">
        <v>18</v>
      </c>
      <c r="O3189" t="s">
        <v>4240</v>
      </c>
      <c r="P3189" t="s">
        <v>74</v>
      </c>
      <c r="Q3189" t="str">
        <f t="shared" si="348"/>
        <v>2018</v>
      </c>
      <c r="R3189" t="str">
        <f t="shared" si="349"/>
        <v>July</v>
      </c>
      <c r="S3189" t="s">
        <v>39</v>
      </c>
      <c r="T3189" t="s">
        <v>39</v>
      </c>
    </row>
    <row r="3190" spans="1:20" x14ac:dyDescent="0.3">
      <c r="A3190" t="s">
        <v>4313</v>
      </c>
      <c r="B3190" t="s">
        <v>4239</v>
      </c>
      <c r="C3190">
        <v>3.7</v>
      </c>
      <c r="D3190">
        <f t="shared" si="343"/>
        <v>4</v>
      </c>
      <c r="E3190">
        <v>16980</v>
      </c>
      <c r="F3190" t="s">
        <v>39</v>
      </c>
      <c r="G3190">
        <f t="shared" si="344"/>
        <v>1000</v>
      </c>
      <c r="H3190" s="3" t="s">
        <v>31</v>
      </c>
      <c r="I3190" t="str">
        <f t="shared" si="345"/>
        <v>5000000+</v>
      </c>
      <c r="J3190" s="1">
        <f t="shared" si="346"/>
        <v>5000000</v>
      </c>
      <c r="K3190" t="s">
        <v>17</v>
      </c>
      <c r="L3190" s="2">
        <v>0</v>
      </c>
      <c r="M3190" s="1">
        <f t="shared" si="347"/>
        <v>0</v>
      </c>
      <c r="N3190" t="s">
        <v>18</v>
      </c>
      <c r="O3190" t="s">
        <v>4240</v>
      </c>
      <c r="P3190" t="s">
        <v>200</v>
      </c>
      <c r="Q3190" t="str">
        <f t="shared" si="348"/>
        <v>2018</v>
      </c>
      <c r="R3190" t="str">
        <f t="shared" si="349"/>
        <v>July</v>
      </c>
      <c r="S3190" t="s">
        <v>39</v>
      </c>
      <c r="T3190" t="s">
        <v>39</v>
      </c>
    </row>
    <row r="3191" spans="1:20" x14ac:dyDescent="0.3">
      <c r="A3191" t="s">
        <v>4344</v>
      </c>
      <c r="B3191" t="s">
        <v>4239</v>
      </c>
      <c r="C3191">
        <v>4.4000000000000004</v>
      </c>
      <c r="D3191">
        <f t="shared" si="343"/>
        <v>5</v>
      </c>
      <c r="E3191">
        <v>47780</v>
      </c>
      <c r="F3191" t="s">
        <v>15</v>
      </c>
      <c r="G3191">
        <f t="shared" si="344"/>
        <v>19000000</v>
      </c>
      <c r="H3191" s="3" t="s">
        <v>31</v>
      </c>
      <c r="I3191" t="str">
        <f t="shared" si="345"/>
        <v>5000000+</v>
      </c>
      <c r="J3191" s="1">
        <f t="shared" si="346"/>
        <v>5000000</v>
      </c>
      <c r="K3191" t="s">
        <v>17</v>
      </c>
      <c r="L3191" s="2">
        <v>0</v>
      </c>
      <c r="M3191" s="1">
        <f t="shared" si="347"/>
        <v>0</v>
      </c>
      <c r="N3191" t="s">
        <v>18</v>
      </c>
      <c r="O3191" t="s">
        <v>4240</v>
      </c>
      <c r="P3191" t="s">
        <v>74</v>
      </c>
      <c r="Q3191" t="str">
        <f t="shared" si="348"/>
        <v>2018</v>
      </c>
      <c r="R3191" t="str">
        <f t="shared" si="349"/>
        <v>July</v>
      </c>
      <c r="S3191" t="s">
        <v>39</v>
      </c>
      <c r="T3191" t="s">
        <v>39</v>
      </c>
    </row>
    <row r="3192" spans="1:20" x14ac:dyDescent="0.3">
      <c r="A3192" t="s">
        <v>4345</v>
      </c>
      <c r="B3192" t="s">
        <v>4239</v>
      </c>
      <c r="C3192">
        <v>3.7</v>
      </c>
      <c r="D3192">
        <f t="shared" si="343"/>
        <v>4</v>
      </c>
      <c r="E3192">
        <v>7705</v>
      </c>
      <c r="F3192" t="s">
        <v>708</v>
      </c>
      <c r="G3192">
        <f t="shared" si="344"/>
        <v>40000000</v>
      </c>
      <c r="H3192" s="3" t="s">
        <v>56</v>
      </c>
      <c r="I3192" t="str">
        <f t="shared" si="345"/>
        <v>1000000+</v>
      </c>
      <c r="J3192" s="1">
        <f t="shared" si="346"/>
        <v>1000000</v>
      </c>
      <c r="K3192" t="s">
        <v>17</v>
      </c>
      <c r="L3192" s="2">
        <v>0</v>
      </c>
      <c r="M3192" s="1">
        <f t="shared" si="347"/>
        <v>0</v>
      </c>
      <c r="N3192" t="s">
        <v>18</v>
      </c>
      <c r="O3192" t="s">
        <v>4240</v>
      </c>
      <c r="P3192" t="s">
        <v>2864</v>
      </c>
      <c r="Q3192" t="str">
        <f t="shared" si="348"/>
        <v>2018</v>
      </c>
      <c r="R3192" t="str">
        <f t="shared" si="349"/>
        <v>August</v>
      </c>
      <c r="S3192" t="s">
        <v>4346</v>
      </c>
      <c r="T3192" t="s">
        <v>71</v>
      </c>
    </row>
    <row r="3193" spans="1:20" x14ac:dyDescent="0.3">
      <c r="A3193" t="s">
        <v>4347</v>
      </c>
      <c r="B3193" t="s">
        <v>4239</v>
      </c>
      <c r="C3193">
        <v>4.4000000000000004</v>
      </c>
      <c r="D3193">
        <f t="shared" si="343"/>
        <v>5</v>
      </c>
      <c r="E3193">
        <v>33256</v>
      </c>
      <c r="F3193" t="s">
        <v>39</v>
      </c>
      <c r="G3193">
        <f t="shared" si="344"/>
        <v>1000</v>
      </c>
      <c r="H3193" s="3" t="s">
        <v>56</v>
      </c>
      <c r="I3193" t="str">
        <f t="shared" si="345"/>
        <v>1000000+</v>
      </c>
      <c r="J3193" s="1">
        <f t="shared" si="346"/>
        <v>1000000</v>
      </c>
      <c r="K3193" t="s">
        <v>17</v>
      </c>
      <c r="L3193" s="2">
        <v>0</v>
      </c>
      <c r="M3193" s="1">
        <f t="shared" si="347"/>
        <v>0</v>
      </c>
      <c r="N3193" t="s">
        <v>18</v>
      </c>
      <c r="O3193" t="s">
        <v>4240</v>
      </c>
      <c r="P3193" t="s">
        <v>74</v>
      </c>
      <c r="Q3193" t="str">
        <f t="shared" si="348"/>
        <v>2018</v>
      </c>
      <c r="R3193" t="str">
        <f t="shared" si="349"/>
        <v>July</v>
      </c>
      <c r="S3193" t="s">
        <v>39</v>
      </c>
      <c r="T3193" t="s">
        <v>39</v>
      </c>
    </row>
    <row r="3194" spans="1:20" x14ac:dyDescent="0.3">
      <c r="A3194" t="s">
        <v>4249</v>
      </c>
      <c r="B3194" t="s">
        <v>4239</v>
      </c>
      <c r="C3194">
        <v>4.5</v>
      </c>
      <c r="D3194">
        <f t="shared" si="343"/>
        <v>5</v>
      </c>
      <c r="E3194">
        <v>481546</v>
      </c>
      <c r="F3194" t="s">
        <v>55</v>
      </c>
      <c r="G3194">
        <f t="shared" si="344"/>
        <v>29000000</v>
      </c>
      <c r="H3194" s="3" t="s">
        <v>79</v>
      </c>
      <c r="I3194" t="str">
        <f t="shared" si="345"/>
        <v>10000000+</v>
      </c>
      <c r="J3194" s="1">
        <f t="shared" si="346"/>
        <v>10000000</v>
      </c>
      <c r="K3194" t="s">
        <v>17</v>
      </c>
      <c r="L3194" s="2">
        <v>0</v>
      </c>
      <c r="M3194" s="1">
        <f t="shared" si="347"/>
        <v>0</v>
      </c>
      <c r="N3194" t="s">
        <v>18</v>
      </c>
      <c r="O3194" t="s">
        <v>4240</v>
      </c>
      <c r="P3194" t="s">
        <v>2864</v>
      </c>
      <c r="Q3194" t="str">
        <f t="shared" si="348"/>
        <v>2018</v>
      </c>
      <c r="R3194" t="str">
        <f t="shared" si="349"/>
        <v>August</v>
      </c>
      <c r="S3194">
        <v>5.48</v>
      </c>
      <c r="T3194" t="s">
        <v>46</v>
      </c>
    </row>
    <row r="3195" spans="1:20" x14ac:dyDescent="0.3">
      <c r="A3195" t="s">
        <v>4348</v>
      </c>
      <c r="B3195" t="s">
        <v>4239</v>
      </c>
      <c r="C3195">
        <v>3.6</v>
      </c>
      <c r="D3195">
        <f t="shared" si="343"/>
        <v>4</v>
      </c>
      <c r="E3195">
        <v>14544</v>
      </c>
      <c r="F3195" t="s">
        <v>1590</v>
      </c>
      <c r="G3195">
        <f t="shared" si="344"/>
        <v>43000000</v>
      </c>
      <c r="H3195" s="3" t="s">
        <v>56</v>
      </c>
      <c r="I3195" t="str">
        <f t="shared" si="345"/>
        <v>1000000+</v>
      </c>
      <c r="J3195" s="1">
        <f t="shared" si="346"/>
        <v>1000000</v>
      </c>
      <c r="K3195" t="s">
        <v>17</v>
      </c>
      <c r="L3195" s="2">
        <v>0</v>
      </c>
      <c r="M3195" s="1">
        <f t="shared" si="347"/>
        <v>0</v>
      </c>
      <c r="N3195" t="s">
        <v>18</v>
      </c>
      <c r="O3195" t="s">
        <v>4240</v>
      </c>
      <c r="P3195" t="s">
        <v>248</v>
      </c>
      <c r="Q3195" t="str">
        <f t="shared" si="348"/>
        <v>2018</v>
      </c>
      <c r="R3195" t="str">
        <f t="shared" si="349"/>
        <v>July</v>
      </c>
      <c r="S3195" t="s">
        <v>2084</v>
      </c>
      <c r="T3195" t="s">
        <v>71</v>
      </c>
    </row>
    <row r="3196" spans="1:20" x14ac:dyDescent="0.3">
      <c r="A3196" t="s">
        <v>4349</v>
      </c>
      <c r="B3196" t="s">
        <v>4239</v>
      </c>
      <c r="C3196">
        <v>4.4000000000000004</v>
      </c>
      <c r="D3196">
        <f t="shared" si="343"/>
        <v>5</v>
      </c>
      <c r="E3196">
        <v>134895</v>
      </c>
      <c r="F3196" t="s">
        <v>1844</v>
      </c>
      <c r="G3196">
        <f t="shared" si="344"/>
        <v>50000000</v>
      </c>
      <c r="H3196" s="3" t="s">
        <v>79</v>
      </c>
      <c r="I3196" t="str">
        <f t="shared" si="345"/>
        <v>10000000+</v>
      </c>
      <c r="J3196" s="1">
        <f t="shared" si="346"/>
        <v>10000000</v>
      </c>
      <c r="K3196" t="s">
        <v>17</v>
      </c>
      <c r="L3196" s="2">
        <v>0</v>
      </c>
      <c r="M3196" s="1">
        <f t="shared" si="347"/>
        <v>0</v>
      </c>
      <c r="N3196" t="s">
        <v>18</v>
      </c>
      <c r="O3196" t="s">
        <v>4240</v>
      </c>
      <c r="P3196" t="s">
        <v>2369</v>
      </c>
      <c r="Q3196" t="str">
        <f t="shared" si="348"/>
        <v>2018</v>
      </c>
      <c r="R3196" t="str">
        <f t="shared" si="349"/>
        <v>July</v>
      </c>
      <c r="S3196" t="s">
        <v>4350</v>
      </c>
      <c r="T3196" t="s">
        <v>40</v>
      </c>
    </row>
    <row r="3197" spans="1:20" x14ac:dyDescent="0.3">
      <c r="A3197" t="s">
        <v>4351</v>
      </c>
      <c r="B3197" t="s">
        <v>4239</v>
      </c>
      <c r="C3197">
        <v>4</v>
      </c>
      <c r="D3197">
        <f t="shared" si="343"/>
        <v>4</v>
      </c>
      <c r="E3197">
        <v>48082</v>
      </c>
      <c r="F3197" t="s">
        <v>39</v>
      </c>
      <c r="G3197">
        <f t="shared" si="344"/>
        <v>1000</v>
      </c>
      <c r="H3197" s="3" t="s">
        <v>31</v>
      </c>
      <c r="I3197" t="str">
        <f t="shared" si="345"/>
        <v>5000000+</v>
      </c>
      <c r="J3197" s="1">
        <f t="shared" si="346"/>
        <v>5000000</v>
      </c>
      <c r="K3197" t="s">
        <v>17</v>
      </c>
      <c r="L3197" s="2">
        <v>0</v>
      </c>
      <c r="M3197" s="1">
        <f t="shared" si="347"/>
        <v>0</v>
      </c>
      <c r="N3197" t="s">
        <v>18</v>
      </c>
      <c r="O3197" t="s">
        <v>4240</v>
      </c>
      <c r="P3197" t="s">
        <v>322</v>
      </c>
      <c r="Q3197" t="str">
        <f t="shared" si="348"/>
        <v>2018</v>
      </c>
      <c r="R3197" t="str">
        <f t="shared" si="349"/>
        <v>July</v>
      </c>
      <c r="S3197" t="s">
        <v>1352</v>
      </c>
      <c r="T3197" t="s">
        <v>22</v>
      </c>
    </row>
    <row r="3198" spans="1:20" x14ac:dyDescent="0.3">
      <c r="A3198" t="s">
        <v>4352</v>
      </c>
      <c r="B3198" t="s">
        <v>4239</v>
      </c>
      <c r="C3198">
        <v>4.0999999999999996</v>
      </c>
      <c r="D3198">
        <f t="shared" si="343"/>
        <v>5</v>
      </c>
      <c r="E3198">
        <v>2419</v>
      </c>
      <c r="F3198" t="s">
        <v>435</v>
      </c>
      <c r="G3198">
        <f t="shared" si="344"/>
        <v>13000000</v>
      </c>
      <c r="H3198" s="3" t="s">
        <v>56</v>
      </c>
      <c r="I3198" t="str">
        <f t="shared" si="345"/>
        <v>1000000+</v>
      </c>
      <c r="J3198" s="1">
        <f t="shared" si="346"/>
        <v>1000000</v>
      </c>
      <c r="K3198" t="s">
        <v>17</v>
      </c>
      <c r="L3198" s="2">
        <v>0</v>
      </c>
      <c r="M3198" s="1">
        <f t="shared" si="347"/>
        <v>0</v>
      </c>
      <c r="N3198" t="s">
        <v>18</v>
      </c>
      <c r="O3198" t="s">
        <v>4240</v>
      </c>
      <c r="P3198" t="s">
        <v>359</v>
      </c>
      <c r="Q3198" t="str">
        <f t="shared" si="348"/>
        <v>2018</v>
      </c>
      <c r="R3198" t="str">
        <f t="shared" si="349"/>
        <v>May</v>
      </c>
      <c r="S3198" t="s">
        <v>4353</v>
      </c>
      <c r="T3198" t="s">
        <v>71</v>
      </c>
    </row>
    <row r="3199" spans="1:20" x14ac:dyDescent="0.3">
      <c r="A3199" t="s">
        <v>4354</v>
      </c>
      <c r="B3199" t="s">
        <v>4239</v>
      </c>
      <c r="C3199">
        <v>4.4000000000000004</v>
      </c>
      <c r="D3199">
        <f t="shared" si="343"/>
        <v>5</v>
      </c>
      <c r="E3199">
        <v>17915</v>
      </c>
      <c r="F3199" t="s">
        <v>39</v>
      </c>
      <c r="G3199">
        <f t="shared" si="344"/>
        <v>1000</v>
      </c>
      <c r="H3199" s="3" t="s">
        <v>56</v>
      </c>
      <c r="I3199" t="str">
        <f t="shared" si="345"/>
        <v>1000000+</v>
      </c>
      <c r="J3199" s="1">
        <f t="shared" si="346"/>
        <v>1000000</v>
      </c>
      <c r="K3199" t="s">
        <v>17</v>
      </c>
      <c r="L3199" s="2">
        <v>0</v>
      </c>
      <c r="M3199" s="1">
        <f t="shared" si="347"/>
        <v>0</v>
      </c>
      <c r="N3199" t="s">
        <v>18</v>
      </c>
      <c r="O3199" t="s">
        <v>4240</v>
      </c>
      <c r="P3199" t="s">
        <v>200</v>
      </c>
      <c r="Q3199" t="str">
        <f t="shared" si="348"/>
        <v>2018</v>
      </c>
      <c r="R3199" t="str">
        <f t="shared" si="349"/>
        <v>July</v>
      </c>
      <c r="S3199" t="s">
        <v>39</v>
      </c>
      <c r="T3199" t="s">
        <v>39</v>
      </c>
    </row>
    <row r="3200" spans="1:20" x14ac:dyDescent="0.3">
      <c r="A3200" t="s">
        <v>4355</v>
      </c>
      <c r="B3200" t="s">
        <v>4239</v>
      </c>
      <c r="C3200">
        <v>4.4000000000000004</v>
      </c>
      <c r="D3200">
        <f t="shared" si="343"/>
        <v>5</v>
      </c>
      <c r="E3200">
        <v>61776</v>
      </c>
      <c r="F3200" t="s">
        <v>39</v>
      </c>
      <c r="G3200">
        <f t="shared" si="344"/>
        <v>1000</v>
      </c>
      <c r="H3200" s="3" t="s">
        <v>56</v>
      </c>
      <c r="I3200" t="str">
        <f t="shared" si="345"/>
        <v>1000000+</v>
      </c>
      <c r="J3200" s="1">
        <f t="shared" si="346"/>
        <v>1000000</v>
      </c>
      <c r="K3200" t="s">
        <v>17</v>
      </c>
      <c r="L3200" s="2">
        <v>0</v>
      </c>
      <c r="M3200" s="1">
        <f t="shared" si="347"/>
        <v>0</v>
      </c>
      <c r="N3200" t="s">
        <v>37</v>
      </c>
      <c r="O3200" t="s">
        <v>4240</v>
      </c>
      <c r="P3200" t="s">
        <v>553</v>
      </c>
      <c r="Q3200" t="str">
        <f t="shared" si="348"/>
        <v>2018</v>
      </c>
      <c r="R3200" t="str">
        <f t="shared" si="349"/>
        <v>July</v>
      </c>
      <c r="S3200" t="s">
        <v>39</v>
      </c>
      <c r="T3200" t="s">
        <v>39</v>
      </c>
    </row>
    <row r="3201" spans="1:20" x14ac:dyDescent="0.3">
      <c r="A3201" t="s">
        <v>4356</v>
      </c>
      <c r="B3201" t="s">
        <v>4239</v>
      </c>
      <c r="C3201">
        <v>4.3</v>
      </c>
      <c r="D3201">
        <f t="shared" si="343"/>
        <v>5</v>
      </c>
      <c r="E3201">
        <v>10323</v>
      </c>
      <c r="F3201" t="s">
        <v>39</v>
      </c>
      <c r="G3201">
        <f t="shared" si="344"/>
        <v>1000</v>
      </c>
      <c r="H3201" s="3" t="s">
        <v>56</v>
      </c>
      <c r="I3201" t="str">
        <f t="shared" si="345"/>
        <v>1000000+</v>
      </c>
      <c r="J3201" s="1">
        <f t="shared" si="346"/>
        <v>1000000</v>
      </c>
      <c r="K3201" t="s">
        <v>17</v>
      </c>
      <c r="L3201" s="2">
        <v>0</v>
      </c>
      <c r="M3201" s="1">
        <f t="shared" si="347"/>
        <v>0</v>
      </c>
      <c r="N3201" t="s">
        <v>18</v>
      </c>
      <c r="O3201" t="s">
        <v>4240</v>
      </c>
      <c r="P3201" t="s">
        <v>143</v>
      </c>
      <c r="Q3201" t="str">
        <f t="shared" si="348"/>
        <v>2018</v>
      </c>
      <c r="R3201" t="str">
        <f t="shared" si="349"/>
        <v>July</v>
      </c>
      <c r="S3201" t="s">
        <v>39</v>
      </c>
      <c r="T3201" t="s">
        <v>39</v>
      </c>
    </row>
    <row r="3202" spans="1:20" x14ac:dyDescent="0.3">
      <c r="A3202" t="s">
        <v>4308</v>
      </c>
      <c r="B3202" t="s">
        <v>4239</v>
      </c>
      <c r="C3202">
        <v>4.4000000000000004</v>
      </c>
      <c r="D3202">
        <f t="shared" si="343"/>
        <v>5</v>
      </c>
      <c r="E3202">
        <v>48930</v>
      </c>
      <c r="F3202" t="s">
        <v>164</v>
      </c>
      <c r="G3202">
        <f t="shared" si="344"/>
        <v>15000000</v>
      </c>
      <c r="H3202" s="3" t="s">
        <v>31</v>
      </c>
      <c r="I3202" t="str">
        <f t="shared" si="345"/>
        <v>5000000+</v>
      </c>
      <c r="J3202" s="1">
        <f t="shared" si="346"/>
        <v>5000000</v>
      </c>
      <c r="K3202" t="s">
        <v>17</v>
      </c>
      <c r="L3202" s="2">
        <v>0</v>
      </c>
      <c r="M3202" s="1">
        <f t="shared" si="347"/>
        <v>0</v>
      </c>
      <c r="N3202" t="s">
        <v>18</v>
      </c>
      <c r="O3202" t="s">
        <v>4240</v>
      </c>
      <c r="P3202" t="s">
        <v>192</v>
      </c>
      <c r="Q3202" t="str">
        <f t="shared" si="348"/>
        <v>2018</v>
      </c>
      <c r="R3202" t="str">
        <f t="shared" si="349"/>
        <v>July</v>
      </c>
      <c r="S3202" t="s">
        <v>4309</v>
      </c>
      <c r="T3202" t="s">
        <v>46</v>
      </c>
    </row>
    <row r="3203" spans="1:20" x14ac:dyDescent="0.3">
      <c r="A3203" t="s">
        <v>4357</v>
      </c>
      <c r="B3203" t="s">
        <v>4239</v>
      </c>
      <c r="C3203">
        <v>4.2</v>
      </c>
      <c r="D3203">
        <f t="shared" ref="D3203:D3266" si="350">IF(C3203&gt;4,5,IF(C3203&gt;3,4,IF(C3203&gt;2,3,IF(C3203&gt;1,2,1))))</f>
        <v>5</v>
      </c>
      <c r="E3203">
        <v>1609</v>
      </c>
      <c r="F3203" t="s">
        <v>477</v>
      </c>
      <c r="G3203">
        <f t="shared" ref="G3203:G3266" si="351">IF(RIGHT(F3203,1)="M",LEFT(F3203,LEN(F3203)-1)*1000000,IF(RIGHT(F3203,1)="K",LEFT(F3203,LEN(F3203)-1)*1000, 1000))</f>
        <v>4000000</v>
      </c>
      <c r="H3203" s="3" t="s">
        <v>43</v>
      </c>
      <c r="I3203" t="str">
        <f t="shared" ref="I3203:I3266" si="352">SUBSTITUTE(H3203,",","")</f>
        <v>100000+</v>
      </c>
      <c r="J3203" s="1">
        <f t="shared" ref="J3203:J3266" si="353">VALUE(LEFT(I3203,LEN(I3203)-1))</f>
        <v>100000</v>
      </c>
      <c r="K3203" t="s">
        <v>17</v>
      </c>
      <c r="L3203" s="2">
        <v>0</v>
      </c>
      <c r="M3203" s="1">
        <f t="shared" ref="M3203:M3266" si="354">VALUE(IF(RIGHT(L3203,LEN(L3203)-1)="",0,RIGHT(L3203,LEN(L3203)-1)))</f>
        <v>0</v>
      </c>
      <c r="N3203" t="s">
        <v>18</v>
      </c>
      <c r="O3203" t="s">
        <v>4240</v>
      </c>
      <c r="P3203" t="s">
        <v>53</v>
      </c>
      <c r="Q3203" t="str">
        <f t="shared" ref="Q3203:Q3266" si="355">RIGHT(P3203,4)</f>
        <v>2018</v>
      </c>
      <c r="R3203" t="str">
        <f t="shared" ref="R3203:R3266" si="356">LEFT(P3203,FIND(" ",P3203)-1)</f>
        <v>April</v>
      </c>
      <c r="S3203" t="s">
        <v>4358</v>
      </c>
      <c r="T3203" t="s">
        <v>71</v>
      </c>
    </row>
    <row r="3204" spans="1:20" x14ac:dyDescent="0.3">
      <c r="A3204" t="s">
        <v>4242</v>
      </c>
      <c r="B3204" t="s">
        <v>4239</v>
      </c>
      <c r="C3204">
        <v>4.2</v>
      </c>
      <c r="D3204">
        <f t="shared" si="350"/>
        <v>5</v>
      </c>
      <c r="E3204">
        <v>219848</v>
      </c>
      <c r="F3204" t="s">
        <v>39</v>
      </c>
      <c r="G3204">
        <f t="shared" si="351"/>
        <v>1000</v>
      </c>
      <c r="H3204" s="3" t="s">
        <v>36</v>
      </c>
      <c r="I3204" t="str">
        <f t="shared" si="352"/>
        <v>50000000+</v>
      </c>
      <c r="J3204" s="1">
        <f t="shared" si="353"/>
        <v>50000000</v>
      </c>
      <c r="K3204" t="s">
        <v>17</v>
      </c>
      <c r="L3204" s="2">
        <v>0</v>
      </c>
      <c r="M3204" s="1">
        <f t="shared" si="354"/>
        <v>0</v>
      </c>
      <c r="N3204" t="s">
        <v>18</v>
      </c>
      <c r="O3204" t="s">
        <v>4240</v>
      </c>
      <c r="P3204" t="s">
        <v>153</v>
      </c>
      <c r="Q3204" t="str">
        <f t="shared" si="355"/>
        <v>2018</v>
      </c>
      <c r="R3204" t="str">
        <f t="shared" si="356"/>
        <v>August</v>
      </c>
      <c r="S3204" t="s">
        <v>39</v>
      </c>
      <c r="T3204" t="s">
        <v>39</v>
      </c>
    </row>
    <row r="3205" spans="1:20" x14ac:dyDescent="0.3">
      <c r="A3205" t="s">
        <v>4238</v>
      </c>
      <c r="B3205" t="s">
        <v>4239</v>
      </c>
      <c r="C3205">
        <v>4.0999999999999996</v>
      </c>
      <c r="D3205">
        <f t="shared" si="350"/>
        <v>5</v>
      </c>
      <c r="E3205">
        <v>136626</v>
      </c>
      <c r="F3205" t="s">
        <v>24</v>
      </c>
      <c r="G3205">
        <f t="shared" si="351"/>
        <v>14000000</v>
      </c>
      <c r="H3205" s="3" t="s">
        <v>79</v>
      </c>
      <c r="I3205" t="str">
        <f t="shared" si="352"/>
        <v>10000000+</v>
      </c>
      <c r="J3205" s="1">
        <f t="shared" si="353"/>
        <v>10000000</v>
      </c>
      <c r="K3205" t="s">
        <v>17</v>
      </c>
      <c r="L3205" s="2">
        <v>0</v>
      </c>
      <c r="M3205" s="1">
        <f t="shared" si="354"/>
        <v>0</v>
      </c>
      <c r="N3205" t="s">
        <v>18</v>
      </c>
      <c r="O3205" t="s">
        <v>4240</v>
      </c>
      <c r="P3205" t="s">
        <v>2864</v>
      </c>
      <c r="Q3205" t="str">
        <f t="shared" si="355"/>
        <v>2018</v>
      </c>
      <c r="R3205" t="str">
        <f t="shared" si="356"/>
        <v>August</v>
      </c>
      <c r="S3205" t="s">
        <v>4241</v>
      </c>
      <c r="T3205" t="s">
        <v>245</v>
      </c>
    </row>
    <row r="3206" spans="1:20" x14ac:dyDescent="0.3">
      <c r="A3206" t="s">
        <v>4359</v>
      </c>
      <c r="B3206" t="s">
        <v>4239</v>
      </c>
      <c r="C3206">
        <v>4.3</v>
      </c>
      <c r="D3206">
        <f t="shared" si="350"/>
        <v>5</v>
      </c>
      <c r="E3206">
        <v>30403</v>
      </c>
      <c r="F3206" t="s">
        <v>39</v>
      </c>
      <c r="G3206">
        <f t="shared" si="351"/>
        <v>1000</v>
      </c>
      <c r="H3206" s="3" t="s">
        <v>31</v>
      </c>
      <c r="I3206" t="str">
        <f t="shared" si="352"/>
        <v>5000000+</v>
      </c>
      <c r="J3206" s="1">
        <f t="shared" si="353"/>
        <v>5000000</v>
      </c>
      <c r="K3206" t="s">
        <v>17</v>
      </c>
      <c r="L3206" s="2">
        <v>0</v>
      </c>
      <c r="M3206" s="1">
        <f t="shared" si="354"/>
        <v>0</v>
      </c>
      <c r="N3206" t="s">
        <v>18</v>
      </c>
      <c r="O3206" t="s">
        <v>4240</v>
      </c>
      <c r="P3206" t="s">
        <v>32</v>
      </c>
      <c r="Q3206" t="str">
        <f t="shared" si="355"/>
        <v>2018</v>
      </c>
      <c r="R3206" t="str">
        <f t="shared" si="356"/>
        <v>August</v>
      </c>
      <c r="S3206" t="s">
        <v>39</v>
      </c>
      <c r="T3206" t="s">
        <v>39</v>
      </c>
    </row>
    <row r="3207" spans="1:20" x14ac:dyDescent="0.3">
      <c r="A3207" t="s">
        <v>4248</v>
      </c>
      <c r="B3207" t="s">
        <v>4239</v>
      </c>
      <c r="C3207">
        <v>4.5</v>
      </c>
      <c r="D3207">
        <f t="shared" si="350"/>
        <v>5</v>
      </c>
      <c r="E3207">
        <v>216388</v>
      </c>
      <c r="F3207" t="s">
        <v>15</v>
      </c>
      <c r="G3207">
        <f t="shared" si="351"/>
        <v>19000000</v>
      </c>
      <c r="H3207" s="3" t="s">
        <v>79</v>
      </c>
      <c r="I3207" t="str">
        <f t="shared" si="352"/>
        <v>10000000+</v>
      </c>
      <c r="J3207" s="1">
        <f t="shared" si="353"/>
        <v>10000000</v>
      </c>
      <c r="K3207" t="s">
        <v>17</v>
      </c>
      <c r="L3207" s="2">
        <v>0</v>
      </c>
      <c r="M3207" s="1">
        <f t="shared" si="354"/>
        <v>0</v>
      </c>
      <c r="N3207" t="s">
        <v>18</v>
      </c>
      <c r="O3207" t="s">
        <v>4240</v>
      </c>
      <c r="P3207" t="s">
        <v>74</v>
      </c>
      <c r="Q3207" t="str">
        <f t="shared" si="355"/>
        <v>2018</v>
      </c>
      <c r="R3207" t="str">
        <f t="shared" si="356"/>
        <v>July</v>
      </c>
      <c r="S3207" t="s">
        <v>39</v>
      </c>
      <c r="T3207" t="s">
        <v>39</v>
      </c>
    </row>
    <row r="3208" spans="1:20" x14ac:dyDescent="0.3">
      <c r="A3208" t="s">
        <v>4347</v>
      </c>
      <c r="B3208" t="s">
        <v>4239</v>
      </c>
      <c r="C3208">
        <v>4.4000000000000004</v>
      </c>
      <c r="D3208">
        <f t="shared" si="350"/>
        <v>5</v>
      </c>
      <c r="E3208">
        <v>33256</v>
      </c>
      <c r="F3208" t="s">
        <v>39</v>
      </c>
      <c r="G3208">
        <f t="shared" si="351"/>
        <v>1000</v>
      </c>
      <c r="H3208" s="3" t="s">
        <v>56</v>
      </c>
      <c r="I3208" t="str">
        <f t="shared" si="352"/>
        <v>1000000+</v>
      </c>
      <c r="J3208" s="1">
        <f t="shared" si="353"/>
        <v>1000000</v>
      </c>
      <c r="K3208" t="s">
        <v>17</v>
      </c>
      <c r="L3208" s="2">
        <v>0</v>
      </c>
      <c r="M3208" s="1">
        <f t="shared" si="354"/>
        <v>0</v>
      </c>
      <c r="N3208" t="s">
        <v>18</v>
      </c>
      <c r="O3208" t="s">
        <v>4240</v>
      </c>
      <c r="P3208" t="s">
        <v>74</v>
      </c>
      <c r="Q3208" t="str">
        <f t="shared" si="355"/>
        <v>2018</v>
      </c>
      <c r="R3208" t="str">
        <f t="shared" si="356"/>
        <v>July</v>
      </c>
      <c r="S3208" t="s">
        <v>39</v>
      </c>
      <c r="T3208" t="s">
        <v>39</v>
      </c>
    </row>
    <row r="3209" spans="1:20" x14ac:dyDescent="0.3">
      <c r="A3209" t="s">
        <v>4249</v>
      </c>
      <c r="B3209" t="s">
        <v>4239</v>
      </c>
      <c r="C3209">
        <v>4.5</v>
      </c>
      <c r="D3209">
        <f t="shared" si="350"/>
        <v>5</v>
      </c>
      <c r="E3209">
        <v>481546</v>
      </c>
      <c r="F3209" t="s">
        <v>55</v>
      </c>
      <c r="G3209">
        <f t="shared" si="351"/>
        <v>29000000</v>
      </c>
      <c r="H3209" s="3" t="s">
        <v>79</v>
      </c>
      <c r="I3209" t="str">
        <f t="shared" si="352"/>
        <v>10000000+</v>
      </c>
      <c r="J3209" s="1">
        <f t="shared" si="353"/>
        <v>10000000</v>
      </c>
      <c r="K3209" t="s">
        <v>17</v>
      </c>
      <c r="L3209" s="2">
        <v>0</v>
      </c>
      <c r="M3209" s="1">
        <f t="shared" si="354"/>
        <v>0</v>
      </c>
      <c r="N3209" t="s">
        <v>18</v>
      </c>
      <c r="O3209" t="s">
        <v>4240</v>
      </c>
      <c r="P3209" t="s">
        <v>2864</v>
      </c>
      <c r="Q3209" t="str">
        <f t="shared" si="355"/>
        <v>2018</v>
      </c>
      <c r="R3209" t="str">
        <f t="shared" si="356"/>
        <v>August</v>
      </c>
      <c r="S3209">
        <v>5.48</v>
      </c>
      <c r="T3209" t="s">
        <v>46</v>
      </c>
    </row>
    <row r="3210" spans="1:20" x14ac:dyDescent="0.3">
      <c r="A3210" t="s">
        <v>4360</v>
      </c>
      <c r="B3210" t="s">
        <v>4239</v>
      </c>
      <c r="C3210">
        <v>4.3</v>
      </c>
      <c r="D3210">
        <f t="shared" si="350"/>
        <v>5</v>
      </c>
      <c r="E3210">
        <v>18622</v>
      </c>
      <c r="F3210" t="s">
        <v>903</v>
      </c>
      <c r="G3210">
        <f t="shared" si="351"/>
        <v>44000000</v>
      </c>
      <c r="H3210" s="3" t="s">
        <v>56</v>
      </c>
      <c r="I3210" t="str">
        <f t="shared" si="352"/>
        <v>1000000+</v>
      </c>
      <c r="J3210" s="1">
        <f t="shared" si="353"/>
        <v>1000000</v>
      </c>
      <c r="K3210" t="s">
        <v>17</v>
      </c>
      <c r="L3210" s="2">
        <v>0</v>
      </c>
      <c r="M3210" s="1">
        <f t="shared" si="354"/>
        <v>0</v>
      </c>
      <c r="N3210" t="s">
        <v>18</v>
      </c>
      <c r="O3210" t="s">
        <v>4240</v>
      </c>
      <c r="P3210" t="s">
        <v>86</v>
      </c>
      <c r="Q3210" t="str">
        <f t="shared" si="355"/>
        <v>2018</v>
      </c>
      <c r="R3210" t="str">
        <f t="shared" si="356"/>
        <v>August</v>
      </c>
      <c r="S3210" t="s">
        <v>4361</v>
      </c>
      <c r="T3210" t="s">
        <v>46</v>
      </c>
    </row>
    <row r="3211" spans="1:20" x14ac:dyDescent="0.3">
      <c r="A3211" t="s">
        <v>4362</v>
      </c>
      <c r="B3211" t="s">
        <v>4239</v>
      </c>
      <c r="C3211">
        <v>4.2</v>
      </c>
      <c r="D3211">
        <f t="shared" si="350"/>
        <v>5</v>
      </c>
      <c r="E3211">
        <v>8258</v>
      </c>
      <c r="F3211" t="s">
        <v>364</v>
      </c>
      <c r="G3211">
        <f t="shared" si="351"/>
        <v>22000000</v>
      </c>
      <c r="H3211" s="3" t="s">
        <v>56</v>
      </c>
      <c r="I3211" t="str">
        <f t="shared" si="352"/>
        <v>1000000+</v>
      </c>
      <c r="J3211" s="1">
        <f t="shared" si="353"/>
        <v>1000000</v>
      </c>
      <c r="K3211" t="s">
        <v>17</v>
      </c>
      <c r="L3211" s="2">
        <v>0</v>
      </c>
      <c r="M3211" s="1">
        <f t="shared" si="354"/>
        <v>0</v>
      </c>
      <c r="N3211" t="s">
        <v>18</v>
      </c>
      <c r="O3211" t="s">
        <v>4240</v>
      </c>
      <c r="P3211" t="s">
        <v>66</v>
      </c>
      <c r="Q3211" t="str">
        <f t="shared" si="355"/>
        <v>2018</v>
      </c>
      <c r="R3211" t="str">
        <f t="shared" si="356"/>
        <v>July</v>
      </c>
      <c r="S3211" t="s">
        <v>4363</v>
      </c>
      <c r="T3211" t="s">
        <v>46</v>
      </c>
    </row>
    <row r="3212" spans="1:20" x14ac:dyDescent="0.3">
      <c r="A3212" t="s">
        <v>4251</v>
      </c>
      <c r="B3212" t="s">
        <v>4239</v>
      </c>
      <c r="C3212">
        <v>4.5</v>
      </c>
      <c r="D3212">
        <f t="shared" si="350"/>
        <v>5</v>
      </c>
      <c r="E3212">
        <v>260133</v>
      </c>
      <c r="F3212" t="s">
        <v>39</v>
      </c>
      <c r="G3212">
        <f t="shared" si="351"/>
        <v>1000</v>
      </c>
      <c r="H3212" s="3" t="s">
        <v>79</v>
      </c>
      <c r="I3212" t="str">
        <f t="shared" si="352"/>
        <v>10000000+</v>
      </c>
      <c r="J3212" s="1">
        <f t="shared" si="353"/>
        <v>10000000</v>
      </c>
      <c r="K3212" t="s">
        <v>17</v>
      </c>
      <c r="L3212" s="2">
        <v>0</v>
      </c>
      <c r="M3212" s="1">
        <f t="shared" si="354"/>
        <v>0</v>
      </c>
      <c r="N3212" t="s">
        <v>18</v>
      </c>
      <c r="O3212" t="s">
        <v>4240</v>
      </c>
      <c r="P3212" t="s">
        <v>256</v>
      </c>
      <c r="Q3212" t="str">
        <f t="shared" si="355"/>
        <v>2018</v>
      </c>
      <c r="R3212" t="str">
        <f t="shared" si="356"/>
        <v>July</v>
      </c>
      <c r="S3212" t="s">
        <v>39</v>
      </c>
      <c r="T3212" t="s">
        <v>39</v>
      </c>
    </row>
    <row r="3213" spans="1:20" x14ac:dyDescent="0.3">
      <c r="A3213" t="s">
        <v>4252</v>
      </c>
      <c r="B3213" t="s">
        <v>4239</v>
      </c>
      <c r="C3213">
        <v>4.7</v>
      </c>
      <c r="D3213">
        <f t="shared" si="350"/>
        <v>5</v>
      </c>
      <c r="E3213">
        <v>1830388</v>
      </c>
      <c r="F3213" t="s">
        <v>39</v>
      </c>
      <c r="G3213">
        <f t="shared" si="351"/>
        <v>1000</v>
      </c>
      <c r="H3213" s="3" t="s">
        <v>403</v>
      </c>
      <c r="I3213" t="str">
        <f t="shared" si="352"/>
        <v>100000000+</v>
      </c>
      <c r="J3213" s="1">
        <f t="shared" si="353"/>
        <v>100000000</v>
      </c>
      <c r="K3213" t="s">
        <v>17</v>
      </c>
      <c r="L3213" s="2">
        <v>0</v>
      </c>
      <c r="M3213" s="1">
        <f t="shared" si="354"/>
        <v>0</v>
      </c>
      <c r="N3213" t="s">
        <v>18</v>
      </c>
      <c r="O3213" t="s">
        <v>4240</v>
      </c>
      <c r="P3213" t="s">
        <v>2864</v>
      </c>
      <c r="Q3213" t="str">
        <f t="shared" si="355"/>
        <v>2018</v>
      </c>
      <c r="R3213" t="str">
        <f t="shared" si="356"/>
        <v>August</v>
      </c>
      <c r="S3213" t="s">
        <v>39</v>
      </c>
      <c r="T3213" t="s">
        <v>39</v>
      </c>
    </row>
    <row r="3214" spans="1:20" x14ac:dyDescent="0.3">
      <c r="A3214" t="s">
        <v>4364</v>
      </c>
      <c r="B3214" t="s">
        <v>4239</v>
      </c>
      <c r="C3214">
        <v>4.4000000000000004</v>
      </c>
      <c r="D3214">
        <f t="shared" si="350"/>
        <v>5</v>
      </c>
      <c r="E3214">
        <v>57573</v>
      </c>
      <c r="F3214" t="s">
        <v>39</v>
      </c>
      <c r="G3214">
        <f t="shared" si="351"/>
        <v>1000</v>
      </c>
      <c r="H3214" s="3" t="s">
        <v>31</v>
      </c>
      <c r="I3214" t="str">
        <f t="shared" si="352"/>
        <v>5000000+</v>
      </c>
      <c r="J3214" s="1">
        <f t="shared" si="353"/>
        <v>5000000</v>
      </c>
      <c r="K3214" t="s">
        <v>17</v>
      </c>
      <c r="L3214" s="2">
        <v>0</v>
      </c>
      <c r="M3214" s="1">
        <f t="shared" si="354"/>
        <v>0</v>
      </c>
      <c r="N3214" t="s">
        <v>18</v>
      </c>
      <c r="O3214" t="s">
        <v>4240</v>
      </c>
      <c r="P3214" t="s">
        <v>74</v>
      </c>
      <c r="Q3214" t="str">
        <f t="shared" si="355"/>
        <v>2018</v>
      </c>
      <c r="R3214" t="str">
        <f t="shared" si="356"/>
        <v>July</v>
      </c>
      <c r="S3214" t="s">
        <v>39</v>
      </c>
      <c r="T3214" t="s">
        <v>39</v>
      </c>
    </row>
    <row r="3215" spans="1:20" x14ac:dyDescent="0.3">
      <c r="A3215" t="s">
        <v>4253</v>
      </c>
      <c r="B3215" t="s">
        <v>4239</v>
      </c>
      <c r="C3215">
        <v>4.4000000000000004</v>
      </c>
      <c r="D3215">
        <f t="shared" si="350"/>
        <v>5</v>
      </c>
      <c r="E3215">
        <v>17878</v>
      </c>
      <c r="F3215" t="s">
        <v>68</v>
      </c>
      <c r="G3215">
        <f t="shared" si="351"/>
        <v>28000000</v>
      </c>
      <c r="H3215" s="3" t="s">
        <v>56</v>
      </c>
      <c r="I3215" t="str">
        <f t="shared" si="352"/>
        <v>1000000+</v>
      </c>
      <c r="J3215" s="1">
        <f t="shared" si="353"/>
        <v>1000000</v>
      </c>
      <c r="K3215" t="s">
        <v>17</v>
      </c>
      <c r="L3215" s="2">
        <v>0</v>
      </c>
      <c r="M3215" s="1">
        <f t="shared" si="354"/>
        <v>0</v>
      </c>
      <c r="N3215" t="s">
        <v>18</v>
      </c>
      <c r="O3215" t="s">
        <v>4240</v>
      </c>
      <c r="P3215" t="s">
        <v>237</v>
      </c>
      <c r="Q3215" t="str">
        <f t="shared" si="355"/>
        <v>2018</v>
      </c>
      <c r="R3215" t="str">
        <f t="shared" si="356"/>
        <v>July</v>
      </c>
      <c r="S3215" t="s">
        <v>4254</v>
      </c>
      <c r="T3215" t="s">
        <v>71</v>
      </c>
    </row>
    <row r="3216" spans="1:20" x14ac:dyDescent="0.3">
      <c r="A3216" t="s">
        <v>4257</v>
      </c>
      <c r="B3216" t="s">
        <v>4239</v>
      </c>
      <c r="C3216">
        <v>4.4000000000000004</v>
      </c>
      <c r="D3216">
        <f t="shared" si="350"/>
        <v>5</v>
      </c>
      <c r="E3216">
        <v>1162837</v>
      </c>
      <c r="F3216" t="s">
        <v>39</v>
      </c>
      <c r="G3216">
        <f t="shared" si="351"/>
        <v>1000</v>
      </c>
      <c r="H3216" s="3" t="s">
        <v>403</v>
      </c>
      <c r="I3216" t="str">
        <f t="shared" si="352"/>
        <v>100000000+</v>
      </c>
      <c r="J3216" s="1">
        <f t="shared" si="353"/>
        <v>100000000</v>
      </c>
      <c r="K3216" t="s">
        <v>17</v>
      </c>
      <c r="L3216" s="2">
        <v>0</v>
      </c>
      <c r="M3216" s="1">
        <f t="shared" si="354"/>
        <v>0</v>
      </c>
      <c r="N3216" t="s">
        <v>18</v>
      </c>
      <c r="O3216" t="s">
        <v>4240</v>
      </c>
      <c r="P3216" t="s">
        <v>279</v>
      </c>
      <c r="Q3216" t="str">
        <f t="shared" si="355"/>
        <v>2018</v>
      </c>
      <c r="R3216" t="str">
        <f t="shared" si="356"/>
        <v>August</v>
      </c>
      <c r="S3216" t="s">
        <v>39</v>
      </c>
      <c r="T3216" t="s">
        <v>39</v>
      </c>
    </row>
    <row r="3217" spans="1:20" x14ac:dyDescent="0.3">
      <c r="A3217" t="s">
        <v>4258</v>
      </c>
      <c r="B3217" t="s">
        <v>4239</v>
      </c>
      <c r="C3217">
        <v>4.4000000000000004</v>
      </c>
      <c r="D3217">
        <f t="shared" si="350"/>
        <v>5</v>
      </c>
      <c r="E3217">
        <v>359560</v>
      </c>
      <c r="F3217" t="s">
        <v>39</v>
      </c>
      <c r="G3217">
        <f t="shared" si="351"/>
        <v>1000</v>
      </c>
      <c r="H3217" s="3" t="s">
        <v>79</v>
      </c>
      <c r="I3217" t="str">
        <f t="shared" si="352"/>
        <v>10000000+</v>
      </c>
      <c r="J3217" s="1">
        <f t="shared" si="353"/>
        <v>10000000</v>
      </c>
      <c r="K3217" t="s">
        <v>17</v>
      </c>
      <c r="L3217" s="2">
        <v>0</v>
      </c>
      <c r="M3217" s="1">
        <f t="shared" si="354"/>
        <v>0</v>
      </c>
      <c r="N3217" t="s">
        <v>18</v>
      </c>
      <c r="O3217" t="s">
        <v>4240</v>
      </c>
      <c r="P3217" t="s">
        <v>153</v>
      </c>
      <c r="Q3217" t="str">
        <f t="shared" si="355"/>
        <v>2018</v>
      </c>
      <c r="R3217" t="str">
        <f t="shared" si="356"/>
        <v>August</v>
      </c>
      <c r="S3217" t="s">
        <v>39</v>
      </c>
      <c r="T3217" t="s">
        <v>39</v>
      </c>
    </row>
    <row r="3218" spans="1:20" x14ac:dyDescent="0.3">
      <c r="A3218" t="s">
        <v>4365</v>
      </c>
      <c r="B3218" t="s">
        <v>4239</v>
      </c>
      <c r="C3218">
        <v>4.0999999999999996</v>
      </c>
      <c r="D3218">
        <f t="shared" si="350"/>
        <v>5</v>
      </c>
      <c r="E3218">
        <v>17202</v>
      </c>
      <c r="F3218" t="s">
        <v>73</v>
      </c>
      <c r="G3218">
        <f t="shared" si="351"/>
        <v>12000000</v>
      </c>
      <c r="H3218" s="3" t="s">
        <v>31</v>
      </c>
      <c r="I3218" t="str">
        <f t="shared" si="352"/>
        <v>5000000+</v>
      </c>
      <c r="J3218" s="1">
        <f t="shared" si="353"/>
        <v>5000000</v>
      </c>
      <c r="K3218" t="s">
        <v>17</v>
      </c>
      <c r="L3218" s="2">
        <v>0</v>
      </c>
      <c r="M3218" s="1">
        <f t="shared" si="354"/>
        <v>0</v>
      </c>
      <c r="N3218" t="s">
        <v>18</v>
      </c>
      <c r="O3218" t="s">
        <v>4240</v>
      </c>
      <c r="P3218" t="s">
        <v>4366</v>
      </c>
      <c r="Q3218" t="str">
        <f t="shared" si="355"/>
        <v>2017</v>
      </c>
      <c r="R3218" t="str">
        <f t="shared" si="356"/>
        <v>November</v>
      </c>
      <c r="S3218" t="s">
        <v>4367</v>
      </c>
      <c r="T3218" t="s">
        <v>71</v>
      </c>
    </row>
    <row r="3219" spans="1:20" x14ac:dyDescent="0.3">
      <c r="A3219" t="s">
        <v>4368</v>
      </c>
      <c r="B3219" t="s">
        <v>4239</v>
      </c>
      <c r="C3219">
        <v>4.5999999999999996</v>
      </c>
      <c r="D3219">
        <f t="shared" si="350"/>
        <v>5</v>
      </c>
      <c r="E3219">
        <v>263525</v>
      </c>
      <c r="F3219" t="s">
        <v>39</v>
      </c>
      <c r="G3219">
        <f t="shared" si="351"/>
        <v>1000</v>
      </c>
      <c r="H3219" s="3" t="s">
        <v>79</v>
      </c>
      <c r="I3219" t="str">
        <f t="shared" si="352"/>
        <v>10000000+</v>
      </c>
      <c r="J3219" s="1">
        <f t="shared" si="353"/>
        <v>10000000</v>
      </c>
      <c r="K3219" t="s">
        <v>17</v>
      </c>
      <c r="L3219" s="2">
        <v>0</v>
      </c>
      <c r="M3219" s="1">
        <f t="shared" si="354"/>
        <v>0</v>
      </c>
      <c r="N3219" t="s">
        <v>18</v>
      </c>
      <c r="O3219" t="s">
        <v>4240</v>
      </c>
      <c r="P3219" t="s">
        <v>279</v>
      </c>
      <c r="Q3219" t="str">
        <f t="shared" si="355"/>
        <v>2018</v>
      </c>
      <c r="R3219" t="str">
        <f t="shared" si="356"/>
        <v>August</v>
      </c>
      <c r="S3219" t="s">
        <v>39</v>
      </c>
      <c r="T3219" t="s">
        <v>39</v>
      </c>
    </row>
    <row r="3220" spans="1:20" x14ac:dyDescent="0.3">
      <c r="A3220" t="s">
        <v>4369</v>
      </c>
      <c r="B3220" t="s">
        <v>4239</v>
      </c>
      <c r="C3220">
        <v>4.4000000000000004</v>
      </c>
      <c r="D3220">
        <f t="shared" si="350"/>
        <v>5</v>
      </c>
      <c r="E3220">
        <v>14114</v>
      </c>
      <c r="F3220" t="s">
        <v>644</v>
      </c>
      <c r="G3220">
        <f t="shared" si="351"/>
        <v>46000000</v>
      </c>
      <c r="H3220" s="3" t="s">
        <v>56</v>
      </c>
      <c r="I3220" t="str">
        <f t="shared" si="352"/>
        <v>1000000+</v>
      </c>
      <c r="J3220" s="1">
        <f t="shared" si="353"/>
        <v>1000000</v>
      </c>
      <c r="K3220" t="s">
        <v>17</v>
      </c>
      <c r="L3220" s="2">
        <v>0</v>
      </c>
      <c r="M3220" s="1">
        <f t="shared" si="354"/>
        <v>0</v>
      </c>
      <c r="N3220" t="s">
        <v>18</v>
      </c>
      <c r="O3220" t="s">
        <v>4240</v>
      </c>
      <c r="P3220" t="s">
        <v>279</v>
      </c>
      <c r="Q3220" t="str">
        <f t="shared" si="355"/>
        <v>2018</v>
      </c>
      <c r="R3220" t="str">
        <f t="shared" si="356"/>
        <v>August</v>
      </c>
      <c r="S3220" t="s">
        <v>4370</v>
      </c>
      <c r="T3220" t="s">
        <v>245</v>
      </c>
    </row>
    <row r="3221" spans="1:20" x14ac:dyDescent="0.3">
      <c r="A3221" t="s">
        <v>4371</v>
      </c>
      <c r="B3221" t="s">
        <v>4239</v>
      </c>
      <c r="C3221">
        <v>4.0999999999999996</v>
      </c>
      <c r="D3221">
        <f t="shared" si="350"/>
        <v>5</v>
      </c>
      <c r="E3221">
        <v>890</v>
      </c>
      <c r="F3221" t="s">
        <v>1413</v>
      </c>
      <c r="G3221">
        <f t="shared" si="351"/>
        <v>7600000</v>
      </c>
      <c r="H3221" s="3" t="s">
        <v>43</v>
      </c>
      <c r="I3221" t="str">
        <f t="shared" si="352"/>
        <v>100000+</v>
      </c>
      <c r="J3221" s="1">
        <f t="shared" si="353"/>
        <v>100000</v>
      </c>
      <c r="K3221" t="s">
        <v>17</v>
      </c>
      <c r="L3221" s="2">
        <v>0</v>
      </c>
      <c r="M3221" s="1">
        <f t="shared" si="354"/>
        <v>0</v>
      </c>
      <c r="N3221" t="s">
        <v>18</v>
      </c>
      <c r="O3221" t="s">
        <v>4372</v>
      </c>
      <c r="P3221" t="s">
        <v>921</v>
      </c>
      <c r="Q3221" t="str">
        <f t="shared" si="355"/>
        <v>2017</v>
      </c>
      <c r="R3221" t="str">
        <f t="shared" si="356"/>
        <v>August</v>
      </c>
      <c r="S3221" t="s">
        <v>4373</v>
      </c>
      <c r="T3221" t="s">
        <v>46</v>
      </c>
    </row>
    <row r="3222" spans="1:20" x14ac:dyDescent="0.3">
      <c r="A3222" t="s">
        <v>4374</v>
      </c>
      <c r="B3222" t="s">
        <v>4239</v>
      </c>
      <c r="C3222">
        <v>4.5</v>
      </c>
      <c r="D3222">
        <f t="shared" si="350"/>
        <v>5</v>
      </c>
      <c r="E3222">
        <v>7153</v>
      </c>
      <c r="F3222" t="s">
        <v>39</v>
      </c>
      <c r="G3222">
        <f t="shared" si="351"/>
        <v>1000</v>
      </c>
      <c r="H3222" s="3" t="s">
        <v>56</v>
      </c>
      <c r="I3222" t="str">
        <f t="shared" si="352"/>
        <v>1000000+</v>
      </c>
      <c r="J3222" s="1">
        <f t="shared" si="353"/>
        <v>1000000</v>
      </c>
      <c r="K3222" t="s">
        <v>17</v>
      </c>
      <c r="L3222" s="2">
        <v>0</v>
      </c>
      <c r="M3222" s="1">
        <f t="shared" si="354"/>
        <v>0</v>
      </c>
      <c r="N3222" t="s">
        <v>18</v>
      </c>
      <c r="O3222" t="s">
        <v>4240</v>
      </c>
      <c r="P3222" t="s">
        <v>103</v>
      </c>
      <c r="Q3222" t="str">
        <f t="shared" si="355"/>
        <v>2018</v>
      </c>
      <c r="R3222" t="str">
        <f t="shared" si="356"/>
        <v>July</v>
      </c>
      <c r="S3222" t="s">
        <v>39</v>
      </c>
      <c r="T3222" t="s">
        <v>39</v>
      </c>
    </row>
    <row r="3223" spans="1:20" x14ac:dyDescent="0.3">
      <c r="A3223" t="s">
        <v>4249</v>
      </c>
      <c r="B3223" t="s">
        <v>4239</v>
      </c>
      <c r="C3223">
        <v>4.5</v>
      </c>
      <c r="D3223">
        <f t="shared" si="350"/>
        <v>5</v>
      </c>
      <c r="E3223">
        <v>481546</v>
      </c>
      <c r="F3223" t="s">
        <v>55</v>
      </c>
      <c r="G3223">
        <f t="shared" si="351"/>
        <v>29000000</v>
      </c>
      <c r="H3223" s="3" t="s">
        <v>79</v>
      </c>
      <c r="I3223" t="str">
        <f t="shared" si="352"/>
        <v>10000000+</v>
      </c>
      <c r="J3223" s="1">
        <f t="shared" si="353"/>
        <v>10000000</v>
      </c>
      <c r="K3223" t="s">
        <v>17</v>
      </c>
      <c r="L3223" s="2">
        <v>0</v>
      </c>
      <c r="M3223" s="1">
        <f t="shared" si="354"/>
        <v>0</v>
      </c>
      <c r="N3223" t="s">
        <v>18</v>
      </c>
      <c r="O3223" t="s">
        <v>4240</v>
      </c>
      <c r="P3223" t="s">
        <v>2864</v>
      </c>
      <c r="Q3223" t="str">
        <f t="shared" si="355"/>
        <v>2018</v>
      </c>
      <c r="R3223" t="str">
        <f t="shared" si="356"/>
        <v>August</v>
      </c>
      <c r="S3223">
        <v>5.48</v>
      </c>
      <c r="T3223" t="s">
        <v>46</v>
      </c>
    </row>
    <row r="3224" spans="1:20" x14ac:dyDescent="0.3">
      <c r="A3224" t="s">
        <v>4364</v>
      </c>
      <c r="B3224" t="s">
        <v>4239</v>
      </c>
      <c r="C3224">
        <v>4.4000000000000004</v>
      </c>
      <c r="D3224">
        <f t="shared" si="350"/>
        <v>5</v>
      </c>
      <c r="E3224">
        <v>57573</v>
      </c>
      <c r="F3224" t="s">
        <v>39</v>
      </c>
      <c r="G3224">
        <f t="shared" si="351"/>
        <v>1000</v>
      </c>
      <c r="H3224" s="3" t="s">
        <v>31</v>
      </c>
      <c r="I3224" t="str">
        <f t="shared" si="352"/>
        <v>5000000+</v>
      </c>
      <c r="J3224" s="1">
        <f t="shared" si="353"/>
        <v>5000000</v>
      </c>
      <c r="K3224" t="s">
        <v>17</v>
      </c>
      <c r="L3224" s="2">
        <v>0</v>
      </c>
      <c r="M3224" s="1">
        <f t="shared" si="354"/>
        <v>0</v>
      </c>
      <c r="N3224" t="s">
        <v>18</v>
      </c>
      <c r="O3224" t="s">
        <v>4240</v>
      </c>
      <c r="P3224" t="s">
        <v>74</v>
      </c>
      <c r="Q3224" t="str">
        <f t="shared" si="355"/>
        <v>2018</v>
      </c>
      <c r="R3224" t="str">
        <f t="shared" si="356"/>
        <v>July</v>
      </c>
      <c r="S3224" t="s">
        <v>39</v>
      </c>
      <c r="T3224" t="s">
        <v>39</v>
      </c>
    </row>
    <row r="3225" spans="1:20" x14ac:dyDescent="0.3">
      <c r="A3225" t="s">
        <v>4259</v>
      </c>
      <c r="B3225" t="s">
        <v>4239</v>
      </c>
      <c r="C3225">
        <v>4.3</v>
      </c>
      <c r="D3225">
        <f t="shared" si="350"/>
        <v>5</v>
      </c>
      <c r="E3225">
        <v>9235373</v>
      </c>
      <c r="F3225" t="s">
        <v>39</v>
      </c>
      <c r="G3225">
        <f t="shared" si="351"/>
        <v>1000</v>
      </c>
      <c r="H3225" s="3" t="s">
        <v>430</v>
      </c>
      <c r="I3225" t="str">
        <f t="shared" si="352"/>
        <v>1000000000+</v>
      </c>
      <c r="J3225" s="1">
        <f t="shared" si="353"/>
        <v>1000000000</v>
      </c>
      <c r="K3225" t="s">
        <v>17</v>
      </c>
      <c r="L3225" s="2">
        <v>0</v>
      </c>
      <c r="M3225" s="1">
        <f t="shared" si="354"/>
        <v>0</v>
      </c>
      <c r="N3225" t="s">
        <v>18</v>
      </c>
      <c r="O3225" t="s">
        <v>4240</v>
      </c>
      <c r="P3225" t="s">
        <v>74</v>
      </c>
      <c r="Q3225" t="str">
        <f t="shared" si="355"/>
        <v>2018</v>
      </c>
      <c r="R3225" t="str">
        <f t="shared" si="356"/>
        <v>July</v>
      </c>
      <c r="S3225" t="s">
        <v>39</v>
      </c>
      <c r="T3225" t="s">
        <v>39</v>
      </c>
    </row>
    <row r="3226" spans="1:20" x14ac:dyDescent="0.3">
      <c r="A3226" t="s">
        <v>4375</v>
      </c>
      <c r="B3226" t="s">
        <v>4239</v>
      </c>
      <c r="C3226">
        <v>4.5</v>
      </c>
      <c r="D3226">
        <f t="shared" si="350"/>
        <v>5</v>
      </c>
      <c r="E3226">
        <v>149723</v>
      </c>
      <c r="F3226" t="s">
        <v>3711</v>
      </c>
      <c r="G3226">
        <f t="shared" si="351"/>
        <v>4099999.9999999995</v>
      </c>
      <c r="H3226" s="3" t="s">
        <v>79</v>
      </c>
      <c r="I3226" t="str">
        <f t="shared" si="352"/>
        <v>10000000+</v>
      </c>
      <c r="J3226" s="1">
        <f t="shared" si="353"/>
        <v>10000000</v>
      </c>
      <c r="K3226" t="s">
        <v>17</v>
      </c>
      <c r="L3226" s="2">
        <v>0</v>
      </c>
      <c r="M3226" s="1">
        <f t="shared" si="354"/>
        <v>0</v>
      </c>
      <c r="N3226" t="s">
        <v>18</v>
      </c>
      <c r="O3226" t="s">
        <v>4240</v>
      </c>
      <c r="P3226" t="s">
        <v>1016</v>
      </c>
      <c r="Q3226" t="str">
        <f t="shared" si="355"/>
        <v>2018</v>
      </c>
      <c r="R3226" t="str">
        <f t="shared" si="356"/>
        <v>June</v>
      </c>
      <c r="S3226" t="s">
        <v>4376</v>
      </c>
      <c r="T3226" t="s">
        <v>76</v>
      </c>
    </row>
    <row r="3227" spans="1:20" x14ac:dyDescent="0.3">
      <c r="A3227" t="s">
        <v>4377</v>
      </c>
      <c r="B3227" t="s">
        <v>4239</v>
      </c>
      <c r="C3227">
        <v>4.2</v>
      </c>
      <c r="D3227">
        <f t="shared" si="350"/>
        <v>5</v>
      </c>
      <c r="E3227">
        <v>6762</v>
      </c>
      <c r="F3227" t="s">
        <v>631</v>
      </c>
      <c r="G3227">
        <f t="shared" si="351"/>
        <v>8500000</v>
      </c>
      <c r="H3227" s="3" t="s">
        <v>56</v>
      </c>
      <c r="I3227" t="str">
        <f t="shared" si="352"/>
        <v>1000000+</v>
      </c>
      <c r="J3227" s="1">
        <f t="shared" si="353"/>
        <v>1000000</v>
      </c>
      <c r="K3227" t="s">
        <v>17</v>
      </c>
      <c r="L3227" s="2">
        <v>0</v>
      </c>
      <c r="M3227" s="1">
        <f t="shared" si="354"/>
        <v>0</v>
      </c>
      <c r="N3227" t="s">
        <v>18</v>
      </c>
      <c r="O3227" t="s">
        <v>4240</v>
      </c>
      <c r="P3227" t="s">
        <v>4378</v>
      </c>
      <c r="Q3227" t="str">
        <f t="shared" si="355"/>
        <v>2015</v>
      </c>
      <c r="R3227" t="str">
        <f t="shared" si="356"/>
        <v>July</v>
      </c>
      <c r="S3227">
        <v>8</v>
      </c>
      <c r="T3227" t="s">
        <v>76</v>
      </c>
    </row>
    <row r="3228" spans="1:20" x14ac:dyDescent="0.3">
      <c r="A3228" t="s">
        <v>4379</v>
      </c>
      <c r="B3228" t="s">
        <v>4239</v>
      </c>
      <c r="C3228">
        <v>4.2</v>
      </c>
      <c r="D3228">
        <f t="shared" si="350"/>
        <v>5</v>
      </c>
      <c r="E3228">
        <v>120373</v>
      </c>
      <c r="F3228" t="s">
        <v>102</v>
      </c>
      <c r="G3228">
        <f t="shared" si="351"/>
        <v>31000000</v>
      </c>
      <c r="H3228" s="3" t="s">
        <v>31</v>
      </c>
      <c r="I3228" t="str">
        <f t="shared" si="352"/>
        <v>5000000+</v>
      </c>
      <c r="J3228" s="1">
        <f t="shared" si="353"/>
        <v>5000000</v>
      </c>
      <c r="K3228" t="s">
        <v>17</v>
      </c>
      <c r="L3228" s="2">
        <v>0</v>
      </c>
      <c r="M3228" s="1">
        <f t="shared" si="354"/>
        <v>0</v>
      </c>
      <c r="N3228" t="s">
        <v>18</v>
      </c>
      <c r="O3228" t="s">
        <v>4240</v>
      </c>
      <c r="P3228" t="s">
        <v>74</v>
      </c>
      <c r="Q3228" t="str">
        <f t="shared" si="355"/>
        <v>2018</v>
      </c>
      <c r="R3228" t="str">
        <f t="shared" si="356"/>
        <v>July</v>
      </c>
      <c r="S3228" t="s">
        <v>4380</v>
      </c>
      <c r="T3228" t="s">
        <v>22</v>
      </c>
    </row>
    <row r="3229" spans="1:20" x14ac:dyDescent="0.3">
      <c r="A3229" t="s">
        <v>4381</v>
      </c>
      <c r="B3229" t="s">
        <v>4239</v>
      </c>
      <c r="C3229">
        <v>4.2</v>
      </c>
      <c r="D3229">
        <f t="shared" si="350"/>
        <v>5</v>
      </c>
      <c r="E3229">
        <v>40225</v>
      </c>
      <c r="F3229" t="s">
        <v>3711</v>
      </c>
      <c r="G3229">
        <f t="shared" si="351"/>
        <v>4099999.9999999995</v>
      </c>
      <c r="H3229" s="3" t="s">
        <v>56</v>
      </c>
      <c r="I3229" t="str">
        <f t="shared" si="352"/>
        <v>1000000+</v>
      </c>
      <c r="J3229" s="1">
        <f t="shared" si="353"/>
        <v>1000000</v>
      </c>
      <c r="K3229" t="s">
        <v>17</v>
      </c>
      <c r="L3229" s="2">
        <v>0</v>
      </c>
      <c r="M3229" s="1">
        <f t="shared" si="354"/>
        <v>0</v>
      </c>
      <c r="N3229" t="s">
        <v>18</v>
      </c>
      <c r="O3229" t="s">
        <v>4240</v>
      </c>
      <c r="P3229" t="s">
        <v>200</v>
      </c>
      <c r="Q3229" t="str">
        <f t="shared" si="355"/>
        <v>2018</v>
      </c>
      <c r="R3229" t="str">
        <f t="shared" si="356"/>
        <v>July</v>
      </c>
      <c r="S3229" t="s">
        <v>291</v>
      </c>
      <c r="T3229" t="s">
        <v>71</v>
      </c>
    </row>
    <row r="3230" spans="1:20" x14ac:dyDescent="0.3">
      <c r="A3230" t="s">
        <v>4382</v>
      </c>
      <c r="B3230" t="s">
        <v>4239</v>
      </c>
      <c r="C3230">
        <v>4.5</v>
      </c>
      <c r="D3230">
        <f t="shared" si="350"/>
        <v>5</v>
      </c>
      <c r="E3230">
        <v>42849</v>
      </c>
      <c r="F3230" t="s">
        <v>39</v>
      </c>
      <c r="G3230">
        <f t="shared" si="351"/>
        <v>1000</v>
      </c>
      <c r="H3230" s="3" t="s">
        <v>56</v>
      </c>
      <c r="I3230" t="str">
        <f t="shared" si="352"/>
        <v>1000000+</v>
      </c>
      <c r="J3230" s="1">
        <f t="shared" si="353"/>
        <v>1000000</v>
      </c>
      <c r="K3230" t="s">
        <v>17</v>
      </c>
      <c r="L3230" s="2">
        <v>0</v>
      </c>
      <c r="M3230" s="1">
        <f t="shared" si="354"/>
        <v>0</v>
      </c>
      <c r="N3230" t="s">
        <v>18</v>
      </c>
      <c r="O3230" t="s">
        <v>4240</v>
      </c>
      <c r="P3230" t="s">
        <v>4383</v>
      </c>
      <c r="Q3230" t="str">
        <f t="shared" si="355"/>
        <v>2016</v>
      </c>
      <c r="R3230" t="str">
        <f t="shared" si="356"/>
        <v>August</v>
      </c>
      <c r="S3230" t="s">
        <v>39</v>
      </c>
      <c r="T3230" t="s">
        <v>39</v>
      </c>
    </row>
    <row r="3231" spans="1:20" x14ac:dyDescent="0.3">
      <c r="A3231" t="s">
        <v>4384</v>
      </c>
      <c r="B3231" t="s">
        <v>4239</v>
      </c>
      <c r="C3231">
        <v>4.7</v>
      </c>
      <c r="D3231">
        <f t="shared" si="350"/>
        <v>5</v>
      </c>
      <c r="E3231">
        <v>9971</v>
      </c>
      <c r="F3231" t="s">
        <v>364</v>
      </c>
      <c r="G3231">
        <f t="shared" si="351"/>
        <v>22000000</v>
      </c>
      <c r="H3231" s="3" t="s">
        <v>25</v>
      </c>
      <c r="I3231" t="str">
        <f t="shared" si="352"/>
        <v>500000+</v>
      </c>
      <c r="J3231" s="1">
        <f t="shared" si="353"/>
        <v>500000</v>
      </c>
      <c r="K3231" t="s">
        <v>17</v>
      </c>
      <c r="L3231" s="2">
        <v>0</v>
      </c>
      <c r="M3231" s="1">
        <f t="shared" si="354"/>
        <v>0</v>
      </c>
      <c r="N3231" t="s">
        <v>37</v>
      </c>
      <c r="O3231" t="s">
        <v>4240</v>
      </c>
      <c r="P3231" t="s">
        <v>2864</v>
      </c>
      <c r="Q3231" t="str">
        <f t="shared" si="355"/>
        <v>2018</v>
      </c>
      <c r="R3231" t="str">
        <f t="shared" si="356"/>
        <v>August</v>
      </c>
      <c r="S3231" t="s">
        <v>4385</v>
      </c>
      <c r="T3231" t="s">
        <v>245</v>
      </c>
    </row>
    <row r="3232" spans="1:20" x14ac:dyDescent="0.3">
      <c r="A3232" t="s">
        <v>4386</v>
      </c>
      <c r="B3232" t="s">
        <v>4239</v>
      </c>
      <c r="C3232">
        <v>4</v>
      </c>
      <c r="D3232">
        <f t="shared" si="350"/>
        <v>4</v>
      </c>
      <c r="E3232">
        <v>5960</v>
      </c>
      <c r="F3232" t="s">
        <v>39</v>
      </c>
      <c r="G3232">
        <f t="shared" si="351"/>
        <v>1000</v>
      </c>
      <c r="H3232" s="3" t="s">
        <v>25</v>
      </c>
      <c r="I3232" t="str">
        <f t="shared" si="352"/>
        <v>500000+</v>
      </c>
      <c r="J3232" s="1">
        <f t="shared" si="353"/>
        <v>500000</v>
      </c>
      <c r="K3232" t="s">
        <v>17</v>
      </c>
      <c r="L3232" s="2">
        <v>0</v>
      </c>
      <c r="M3232" s="1">
        <f t="shared" si="354"/>
        <v>0</v>
      </c>
      <c r="N3232" t="s">
        <v>18</v>
      </c>
      <c r="O3232" t="s">
        <v>4240</v>
      </c>
      <c r="P3232" t="s">
        <v>691</v>
      </c>
      <c r="Q3232" t="str">
        <f t="shared" si="355"/>
        <v>2018</v>
      </c>
      <c r="R3232" t="str">
        <f t="shared" si="356"/>
        <v>May</v>
      </c>
      <c r="S3232" t="s">
        <v>39</v>
      </c>
      <c r="T3232" t="s">
        <v>39</v>
      </c>
    </row>
    <row r="3233" spans="1:20" x14ac:dyDescent="0.3">
      <c r="A3233" t="s">
        <v>4387</v>
      </c>
      <c r="B3233" t="s">
        <v>4239</v>
      </c>
      <c r="C3233">
        <v>4.2</v>
      </c>
      <c r="D3233">
        <f t="shared" si="350"/>
        <v>5</v>
      </c>
      <c r="E3233">
        <v>18294</v>
      </c>
      <c r="F3233" t="s">
        <v>68</v>
      </c>
      <c r="G3233">
        <f t="shared" si="351"/>
        <v>28000000</v>
      </c>
      <c r="H3233" s="3" t="s">
        <v>56</v>
      </c>
      <c r="I3233" t="str">
        <f t="shared" si="352"/>
        <v>1000000+</v>
      </c>
      <c r="J3233" s="1">
        <f t="shared" si="353"/>
        <v>1000000</v>
      </c>
      <c r="K3233" t="s">
        <v>17</v>
      </c>
      <c r="L3233" s="2">
        <v>0</v>
      </c>
      <c r="M3233" s="1">
        <f t="shared" si="354"/>
        <v>0</v>
      </c>
      <c r="N3233" t="s">
        <v>18</v>
      </c>
      <c r="O3233" t="s">
        <v>4240</v>
      </c>
      <c r="P3233" t="s">
        <v>153</v>
      </c>
      <c r="Q3233" t="str">
        <f t="shared" si="355"/>
        <v>2018</v>
      </c>
      <c r="R3233" t="str">
        <f t="shared" si="356"/>
        <v>August</v>
      </c>
      <c r="S3233" t="s">
        <v>4388</v>
      </c>
      <c r="T3233" t="s">
        <v>76</v>
      </c>
    </row>
    <row r="3234" spans="1:20" x14ac:dyDescent="0.3">
      <c r="A3234" t="s">
        <v>4274</v>
      </c>
      <c r="B3234" t="s">
        <v>4239</v>
      </c>
      <c r="C3234">
        <v>4.2</v>
      </c>
      <c r="D3234">
        <f t="shared" si="350"/>
        <v>5</v>
      </c>
      <c r="E3234">
        <v>2129707</v>
      </c>
      <c r="F3234" t="s">
        <v>39</v>
      </c>
      <c r="G3234">
        <f t="shared" si="351"/>
        <v>1000</v>
      </c>
      <c r="H3234" s="3" t="s">
        <v>430</v>
      </c>
      <c r="I3234" t="str">
        <f t="shared" si="352"/>
        <v>1000000000+</v>
      </c>
      <c r="J3234" s="1">
        <f t="shared" si="353"/>
        <v>1000000000</v>
      </c>
      <c r="K3234" t="s">
        <v>17</v>
      </c>
      <c r="L3234" s="2">
        <v>0</v>
      </c>
      <c r="M3234" s="1">
        <f t="shared" si="354"/>
        <v>0</v>
      </c>
      <c r="N3234" t="s">
        <v>18</v>
      </c>
      <c r="O3234" t="s">
        <v>4240</v>
      </c>
      <c r="P3234" t="s">
        <v>2864</v>
      </c>
      <c r="Q3234" t="str">
        <f t="shared" si="355"/>
        <v>2018</v>
      </c>
      <c r="R3234" t="str">
        <f t="shared" si="356"/>
        <v>August</v>
      </c>
      <c r="S3234" t="s">
        <v>39</v>
      </c>
      <c r="T3234" t="s">
        <v>39</v>
      </c>
    </row>
    <row r="3235" spans="1:20" x14ac:dyDescent="0.3">
      <c r="A3235" t="s">
        <v>4389</v>
      </c>
      <c r="B3235" t="s">
        <v>4390</v>
      </c>
      <c r="C3235">
        <v>4.0999999999999996</v>
      </c>
      <c r="D3235">
        <f t="shared" si="350"/>
        <v>5</v>
      </c>
      <c r="E3235">
        <v>38655</v>
      </c>
      <c r="F3235" t="s">
        <v>432</v>
      </c>
      <c r="G3235">
        <f t="shared" si="351"/>
        <v>5900000</v>
      </c>
      <c r="H3235" s="3" t="s">
        <v>79</v>
      </c>
      <c r="I3235" t="str">
        <f t="shared" si="352"/>
        <v>10000000+</v>
      </c>
      <c r="J3235" s="1">
        <f t="shared" si="353"/>
        <v>10000000</v>
      </c>
      <c r="K3235" t="s">
        <v>17</v>
      </c>
      <c r="L3235" s="2">
        <v>0</v>
      </c>
      <c r="M3235" s="1">
        <f t="shared" si="354"/>
        <v>0</v>
      </c>
      <c r="N3235" t="s">
        <v>18</v>
      </c>
      <c r="O3235" t="s">
        <v>4391</v>
      </c>
      <c r="P3235" t="s">
        <v>2931</v>
      </c>
      <c r="Q3235" t="str">
        <f t="shared" si="355"/>
        <v>2018</v>
      </c>
      <c r="R3235" t="str">
        <f t="shared" si="356"/>
        <v>February</v>
      </c>
      <c r="S3235" t="s">
        <v>4392</v>
      </c>
      <c r="T3235" t="s">
        <v>245</v>
      </c>
    </row>
    <row r="3236" spans="1:20" x14ac:dyDescent="0.3">
      <c r="A3236" t="s">
        <v>4393</v>
      </c>
      <c r="B3236" t="s">
        <v>4390</v>
      </c>
      <c r="C3236">
        <v>4.4000000000000004</v>
      </c>
      <c r="D3236">
        <f t="shared" si="350"/>
        <v>5</v>
      </c>
      <c r="E3236">
        <v>8033493</v>
      </c>
      <c r="F3236" t="s">
        <v>39</v>
      </c>
      <c r="G3236">
        <f t="shared" si="351"/>
        <v>1000</v>
      </c>
      <c r="H3236" s="3" t="s">
        <v>430</v>
      </c>
      <c r="I3236" t="str">
        <f t="shared" si="352"/>
        <v>1000000000+</v>
      </c>
      <c r="J3236" s="1">
        <f t="shared" si="353"/>
        <v>1000000000</v>
      </c>
      <c r="K3236" t="s">
        <v>17</v>
      </c>
      <c r="L3236" s="2">
        <v>0</v>
      </c>
      <c r="M3236" s="1">
        <f t="shared" si="354"/>
        <v>0</v>
      </c>
      <c r="N3236" t="s">
        <v>18</v>
      </c>
      <c r="O3236" t="s">
        <v>4391</v>
      </c>
      <c r="P3236" t="s">
        <v>86</v>
      </c>
      <c r="Q3236" t="str">
        <f t="shared" si="355"/>
        <v>2018</v>
      </c>
      <c r="R3236" t="str">
        <f t="shared" si="356"/>
        <v>August</v>
      </c>
      <c r="S3236" t="s">
        <v>39</v>
      </c>
      <c r="T3236" t="s">
        <v>39</v>
      </c>
    </row>
    <row r="3237" spans="1:20" x14ac:dyDescent="0.3">
      <c r="A3237" t="s">
        <v>4394</v>
      </c>
      <c r="B3237" t="s">
        <v>4390</v>
      </c>
      <c r="C3237">
        <v>4.4000000000000004</v>
      </c>
      <c r="D3237">
        <f t="shared" si="350"/>
        <v>5</v>
      </c>
      <c r="E3237">
        <v>5745093</v>
      </c>
      <c r="F3237" t="s">
        <v>39</v>
      </c>
      <c r="G3237">
        <f t="shared" si="351"/>
        <v>1000</v>
      </c>
      <c r="H3237" s="3" t="s">
        <v>742</v>
      </c>
      <c r="I3237" t="str">
        <f t="shared" si="352"/>
        <v>500000000+</v>
      </c>
      <c r="J3237" s="1">
        <f t="shared" si="353"/>
        <v>500000000</v>
      </c>
      <c r="K3237" t="s">
        <v>17</v>
      </c>
      <c r="L3237" s="2">
        <v>0</v>
      </c>
      <c r="M3237" s="1">
        <f t="shared" si="354"/>
        <v>0</v>
      </c>
      <c r="N3237" t="s">
        <v>18</v>
      </c>
      <c r="O3237" t="s">
        <v>4391</v>
      </c>
      <c r="P3237" t="s">
        <v>279</v>
      </c>
      <c r="Q3237" t="str">
        <f t="shared" si="355"/>
        <v>2018</v>
      </c>
      <c r="R3237" t="str">
        <f t="shared" si="356"/>
        <v>August</v>
      </c>
      <c r="S3237" t="s">
        <v>39</v>
      </c>
      <c r="T3237" t="s">
        <v>39</v>
      </c>
    </row>
    <row r="3238" spans="1:20" x14ac:dyDescent="0.3">
      <c r="A3238" t="s">
        <v>4395</v>
      </c>
      <c r="B3238" t="s">
        <v>4390</v>
      </c>
      <c r="C3238">
        <v>4.2</v>
      </c>
      <c r="D3238">
        <f t="shared" si="350"/>
        <v>5</v>
      </c>
      <c r="E3238">
        <v>18239</v>
      </c>
      <c r="F3238" t="s">
        <v>39</v>
      </c>
      <c r="G3238">
        <f t="shared" si="351"/>
        <v>1000</v>
      </c>
      <c r="H3238" s="3" t="s">
        <v>79</v>
      </c>
      <c r="I3238" t="str">
        <f t="shared" si="352"/>
        <v>10000000+</v>
      </c>
      <c r="J3238" s="1">
        <f t="shared" si="353"/>
        <v>10000000</v>
      </c>
      <c r="K3238" t="s">
        <v>17</v>
      </c>
      <c r="L3238" s="2">
        <v>0</v>
      </c>
      <c r="M3238" s="1">
        <f t="shared" si="354"/>
        <v>0</v>
      </c>
      <c r="N3238" t="s">
        <v>18</v>
      </c>
      <c r="O3238" t="s">
        <v>4391</v>
      </c>
      <c r="P3238" t="s">
        <v>2864</v>
      </c>
      <c r="Q3238" t="str">
        <f t="shared" si="355"/>
        <v>2018</v>
      </c>
      <c r="R3238" t="str">
        <f t="shared" si="356"/>
        <v>August</v>
      </c>
      <c r="S3238" t="s">
        <v>39</v>
      </c>
      <c r="T3238" t="s">
        <v>39</v>
      </c>
    </row>
    <row r="3239" spans="1:20" x14ac:dyDescent="0.3">
      <c r="A3239" t="s">
        <v>4396</v>
      </c>
      <c r="B3239" t="s">
        <v>4390</v>
      </c>
      <c r="C3239">
        <v>4.2</v>
      </c>
      <c r="D3239">
        <f t="shared" si="350"/>
        <v>5</v>
      </c>
      <c r="E3239">
        <v>24199</v>
      </c>
      <c r="F3239" t="s">
        <v>255</v>
      </c>
      <c r="G3239">
        <f t="shared" si="351"/>
        <v>3900000</v>
      </c>
      <c r="H3239" s="3" t="s">
        <v>36</v>
      </c>
      <c r="I3239" t="str">
        <f t="shared" si="352"/>
        <v>50000000+</v>
      </c>
      <c r="J3239" s="1">
        <f t="shared" si="353"/>
        <v>50000000</v>
      </c>
      <c r="K3239" t="s">
        <v>17</v>
      </c>
      <c r="L3239" s="2">
        <v>0</v>
      </c>
      <c r="M3239" s="1">
        <f t="shared" si="354"/>
        <v>0</v>
      </c>
      <c r="N3239" t="s">
        <v>18</v>
      </c>
      <c r="O3239" t="s">
        <v>4391</v>
      </c>
      <c r="P3239" t="s">
        <v>4397</v>
      </c>
      <c r="Q3239" t="str">
        <f t="shared" si="355"/>
        <v>2014</v>
      </c>
      <c r="R3239" t="str">
        <f t="shared" si="356"/>
        <v>November</v>
      </c>
      <c r="S3239" t="s">
        <v>4398</v>
      </c>
      <c r="T3239" t="s">
        <v>46</v>
      </c>
    </row>
    <row r="3240" spans="1:20" x14ac:dyDescent="0.3">
      <c r="A3240" t="s">
        <v>4399</v>
      </c>
      <c r="B3240" t="s">
        <v>4390</v>
      </c>
      <c r="C3240">
        <v>4.0999999999999996</v>
      </c>
      <c r="D3240">
        <f t="shared" si="350"/>
        <v>5</v>
      </c>
      <c r="E3240">
        <v>37333</v>
      </c>
      <c r="F3240" t="s">
        <v>39</v>
      </c>
      <c r="G3240">
        <f t="shared" si="351"/>
        <v>1000</v>
      </c>
      <c r="H3240" s="3" t="s">
        <v>36</v>
      </c>
      <c r="I3240" t="str">
        <f t="shared" si="352"/>
        <v>50000000+</v>
      </c>
      <c r="J3240" s="1">
        <f t="shared" si="353"/>
        <v>50000000</v>
      </c>
      <c r="K3240" t="s">
        <v>17</v>
      </c>
      <c r="L3240" s="2">
        <v>0</v>
      </c>
      <c r="M3240" s="1">
        <f t="shared" si="354"/>
        <v>0</v>
      </c>
      <c r="N3240" t="s">
        <v>18</v>
      </c>
      <c r="O3240" t="s">
        <v>4391</v>
      </c>
      <c r="P3240" t="s">
        <v>4400</v>
      </c>
      <c r="Q3240" t="str">
        <f t="shared" si="355"/>
        <v>2016</v>
      </c>
      <c r="R3240" t="str">
        <f t="shared" si="356"/>
        <v>January</v>
      </c>
      <c r="S3240" t="s">
        <v>39</v>
      </c>
      <c r="T3240" t="s">
        <v>39</v>
      </c>
    </row>
    <row r="3241" spans="1:20" x14ac:dyDescent="0.3">
      <c r="A3241" t="s">
        <v>4401</v>
      </c>
      <c r="B3241" t="s">
        <v>4390</v>
      </c>
      <c r="C3241">
        <v>4.5</v>
      </c>
      <c r="D3241">
        <f t="shared" si="350"/>
        <v>5</v>
      </c>
      <c r="E3241">
        <v>12759663</v>
      </c>
      <c r="F3241" t="s">
        <v>164</v>
      </c>
      <c r="G3241">
        <f t="shared" si="351"/>
        <v>15000000</v>
      </c>
      <c r="H3241" s="3" t="s">
        <v>403</v>
      </c>
      <c r="I3241" t="str">
        <f t="shared" si="352"/>
        <v>100000000+</v>
      </c>
      <c r="J3241" s="1">
        <f t="shared" si="353"/>
        <v>100000000</v>
      </c>
      <c r="K3241" t="s">
        <v>17</v>
      </c>
      <c r="L3241" s="2">
        <v>0</v>
      </c>
      <c r="M3241" s="1">
        <f t="shared" si="354"/>
        <v>0</v>
      </c>
      <c r="N3241" t="s">
        <v>18</v>
      </c>
      <c r="O3241" t="s">
        <v>4391</v>
      </c>
      <c r="P3241" t="s">
        <v>322</v>
      </c>
      <c r="Q3241" t="str">
        <f t="shared" si="355"/>
        <v>2018</v>
      </c>
      <c r="R3241" t="str">
        <f t="shared" si="356"/>
        <v>July</v>
      </c>
      <c r="S3241" t="s">
        <v>4402</v>
      </c>
      <c r="T3241" t="s">
        <v>76</v>
      </c>
    </row>
    <row r="3242" spans="1:20" x14ac:dyDescent="0.3">
      <c r="A3242" t="s">
        <v>4403</v>
      </c>
      <c r="B3242" t="s">
        <v>4390</v>
      </c>
      <c r="C3242">
        <v>4.5999999999999996</v>
      </c>
      <c r="D3242">
        <f t="shared" si="350"/>
        <v>5</v>
      </c>
      <c r="E3242">
        <v>308</v>
      </c>
      <c r="F3242" t="s">
        <v>678</v>
      </c>
      <c r="G3242">
        <f t="shared" si="351"/>
        <v>4300000</v>
      </c>
      <c r="H3242" s="3" t="s">
        <v>56</v>
      </c>
      <c r="I3242" t="str">
        <f t="shared" si="352"/>
        <v>1000000+</v>
      </c>
      <c r="J3242" s="1">
        <f t="shared" si="353"/>
        <v>1000000</v>
      </c>
      <c r="K3242" t="s">
        <v>17</v>
      </c>
      <c r="L3242" s="2">
        <v>0</v>
      </c>
      <c r="M3242" s="1">
        <f t="shared" si="354"/>
        <v>0</v>
      </c>
      <c r="N3242" t="s">
        <v>18</v>
      </c>
      <c r="O3242" t="s">
        <v>4391</v>
      </c>
      <c r="P3242" t="s">
        <v>38</v>
      </c>
      <c r="Q3242" t="str">
        <f t="shared" si="355"/>
        <v>2018</v>
      </c>
      <c r="R3242" t="str">
        <f t="shared" si="356"/>
        <v>June</v>
      </c>
      <c r="S3242" t="s">
        <v>4404</v>
      </c>
      <c r="T3242" t="s">
        <v>3566</v>
      </c>
    </row>
    <row r="3243" spans="1:20" x14ac:dyDescent="0.3">
      <c r="A3243" t="s">
        <v>4405</v>
      </c>
      <c r="B3243" t="s">
        <v>4390</v>
      </c>
      <c r="C3243">
        <v>4.0999999999999996</v>
      </c>
      <c r="D3243">
        <f t="shared" si="350"/>
        <v>5</v>
      </c>
      <c r="E3243">
        <v>33216</v>
      </c>
      <c r="F3243" t="s">
        <v>39</v>
      </c>
      <c r="G3243">
        <f t="shared" si="351"/>
        <v>1000</v>
      </c>
      <c r="H3243" s="3" t="s">
        <v>79</v>
      </c>
      <c r="I3243" t="str">
        <f t="shared" si="352"/>
        <v>10000000+</v>
      </c>
      <c r="J3243" s="1">
        <f t="shared" si="353"/>
        <v>10000000</v>
      </c>
      <c r="K3243" t="s">
        <v>17</v>
      </c>
      <c r="L3243" s="2">
        <v>0</v>
      </c>
      <c r="M3243" s="1">
        <f t="shared" si="354"/>
        <v>0</v>
      </c>
      <c r="N3243" t="s">
        <v>18</v>
      </c>
      <c r="O3243" t="s">
        <v>4391</v>
      </c>
      <c r="P3243" t="s">
        <v>328</v>
      </c>
      <c r="Q3243" t="str">
        <f t="shared" si="355"/>
        <v>2018</v>
      </c>
      <c r="R3243" t="str">
        <f t="shared" si="356"/>
        <v>June</v>
      </c>
      <c r="S3243" t="s">
        <v>39</v>
      </c>
      <c r="T3243" t="s">
        <v>39</v>
      </c>
    </row>
    <row r="3244" spans="1:20" x14ac:dyDescent="0.3">
      <c r="A3244" t="s">
        <v>932</v>
      </c>
      <c r="B3244" t="s">
        <v>4390</v>
      </c>
      <c r="C3244">
        <v>4.3</v>
      </c>
      <c r="D3244">
        <f t="shared" si="350"/>
        <v>5</v>
      </c>
      <c r="E3244">
        <v>40770</v>
      </c>
      <c r="F3244" t="s">
        <v>39</v>
      </c>
      <c r="G3244">
        <f t="shared" si="351"/>
        <v>1000</v>
      </c>
      <c r="H3244" s="3" t="s">
        <v>403</v>
      </c>
      <c r="I3244" t="str">
        <f t="shared" si="352"/>
        <v>100000000+</v>
      </c>
      <c r="J3244" s="1">
        <f t="shared" si="353"/>
        <v>100000000</v>
      </c>
      <c r="K3244" t="s">
        <v>17</v>
      </c>
      <c r="L3244" s="2">
        <v>0</v>
      </c>
      <c r="M3244" s="1">
        <f t="shared" si="354"/>
        <v>0</v>
      </c>
      <c r="N3244" t="s">
        <v>18</v>
      </c>
      <c r="O3244" t="s">
        <v>4391</v>
      </c>
      <c r="P3244" t="s">
        <v>353</v>
      </c>
      <c r="Q3244" t="str">
        <f t="shared" si="355"/>
        <v>2017</v>
      </c>
      <c r="R3244" t="str">
        <f t="shared" si="356"/>
        <v>November</v>
      </c>
      <c r="S3244" t="s">
        <v>39</v>
      </c>
      <c r="T3244" t="s">
        <v>39</v>
      </c>
    </row>
    <row r="3245" spans="1:20" x14ac:dyDescent="0.3">
      <c r="A3245" t="s">
        <v>4406</v>
      </c>
      <c r="B3245" t="s">
        <v>4390</v>
      </c>
      <c r="C3245">
        <v>4.2</v>
      </c>
      <c r="D3245">
        <f t="shared" si="350"/>
        <v>5</v>
      </c>
      <c r="E3245">
        <v>28860</v>
      </c>
      <c r="F3245" t="s">
        <v>39</v>
      </c>
      <c r="G3245">
        <f t="shared" si="351"/>
        <v>1000</v>
      </c>
      <c r="H3245" s="3" t="s">
        <v>403</v>
      </c>
      <c r="I3245" t="str">
        <f t="shared" si="352"/>
        <v>100000000+</v>
      </c>
      <c r="J3245" s="1">
        <f t="shared" si="353"/>
        <v>100000000</v>
      </c>
      <c r="K3245" t="s">
        <v>17</v>
      </c>
      <c r="L3245" s="2">
        <v>0</v>
      </c>
      <c r="M3245" s="1">
        <f t="shared" si="354"/>
        <v>0</v>
      </c>
      <c r="N3245" t="s">
        <v>18</v>
      </c>
      <c r="O3245" t="s">
        <v>4391</v>
      </c>
      <c r="P3245" t="s">
        <v>200</v>
      </c>
      <c r="Q3245" t="str">
        <f t="shared" si="355"/>
        <v>2018</v>
      </c>
      <c r="R3245" t="str">
        <f t="shared" si="356"/>
        <v>July</v>
      </c>
      <c r="S3245" t="s">
        <v>39</v>
      </c>
      <c r="T3245" t="s">
        <v>39</v>
      </c>
    </row>
    <row r="3246" spans="1:20" x14ac:dyDescent="0.3">
      <c r="A3246" t="s">
        <v>4407</v>
      </c>
      <c r="B3246" t="s">
        <v>4390</v>
      </c>
      <c r="C3246">
        <v>4.0999999999999996</v>
      </c>
      <c r="D3246">
        <f t="shared" si="350"/>
        <v>5</v>
      </c>
      <c r="E3246">
        <v>76604</v>
      </c>
      <c r="F3246" t="s">
        <v>39</v>
      </c>
      <c r="G3246">
        <f t="shared" si="351"/>
        <v>1000</v>
      </c>
      <c r="H3246" s="3" t="s">
        <v>403</v>
      </c>
      <c r="I3246" t="str">
        <f t="shared" si="352"/>
        <v>100000000+</v>
      </c>
      <c r="J3246" s="1">
        <f t="shared" si="353"/>
        <v>100000000</v>
      </c>
      <c r="K3246" t="s">
        <v>17</v>
      </c>
      <c r="L3246" s="2">
        <v>0</v>
      </c>
      <c r="M3246" s="1">
        <f t="shared" si="354"/>
        <v>0</v>
      </c>
      <c r="N3246" t="s">
        <v>18</v>
      </c>
      <c r="O3246" t="s">
        <v>4391</v>
      </c>
      <c r="P3246" t="s">
        <v>4408</v>
      </c>
      <c r="Q3246" t="str">
        <f t="shared" si="355"/>
        <v>2016</v>
      </c>
      <c r="R3246" t="str">
        <f t="shared" si="356"/>
        <v>July</v>
      </c>
      <c r="S3246" t="s">
        <v>39</v>
      </c>
      <c r="T3246" t="s">
        <v>39</v>
      </c>
    </row>
    <row r="3247" spans="1:20" x14ac:dyDescent="0.3">
      <c r="A3247" t="s">
        <v>4409</v>
      </c>
      <c r="B3247" t="s">
        <v>4390</v>
      </c>
      <c r="C3247">
        <v>4</v>
      </c>
      <c r="D3247">
        <f t="shared" si="350"/>
        <v>4</v>
      </c>
      <c r="E3247">
        <v>26189</v>
      </c>
      <c r="F3247" t="s">
        <v>1321</v>
      </c>
      <c r="G3247">
        <f t="shared" si="351"/>
        <v>5300000</v>
      </c>
      <c r="H3247" s="3" t="s">
        <v>79</v>
      </c>
      <c r="I3247" t="str">
        <f t="shared" si="352"/>
        <v>10000000+</v>
      </c>
      <c r="J3247" s="1">
        <f t="shared" si="353"/>
        <v>10000000</v>
      </c>
      <c r="K3247" t="s">
        <v>17</v>
      </c>
      <c r="L3247" s="2">
        <v>0</v>
      </c>
      <c r="M3247" s="1">
        <f t="shared" si="354"/>
        <v>0</v>
      </c>
      <c r="N3247" t="s">
        <v>18</v>
      </c>
      <c r="O3247" t="s">
        <v>4391</v>
      </c>
      <c r="P3247" t="s">
        <v>801</v>
      </c>
      <c r="Q3247" t="str">
        <f t="shared" si="355"/>
        <v>2018</v>
      </c>
      <c r="R3247" t="str">
        <f t="shared" si="356"/>
        <v>June</v>
      </c>
      <c r="S3247" t="s">
        <v>4410</v>
      </c>
      <c r="T3247" t="s">
        <v>76</v>
      </c>
    </row>
    <row r="3248" spans="1:20" x14ac:dyDescent="0.3">
      <c r="A3248" t="s">
        <v>4411</v>
      </c>
      <c r="B3248" t="s">
        <v>4390</v>
      </c>
      <c r="C3248">
        <v>4.5999999999999996</v>
      </c>
      <c r="D3248">
        <f t="shared" si="350"/>
        <v>5</v>
      </c>
      <c r="E3248">
        <v>739329</v>
      </c>
      <c r="F3248" t="s">
        <v>39</v>
      </c>
      <c r="G3248">
        <f t="shared" si="351"/>
        <v>1000</v>
      </c>
      <c r="H3248" s="3" t="s">
        <v>36</v>
      </c>
      <c r="I3248" t="str">
        <f t="shared" si="352"/>
        <v>50000000+</v>
      </c>
      <c r="J3248" s="1">
        <f t="shared" si="353"/>
        <v>50000000</v>
      </c>
      <c r="K3248" t="s">
        <v>17</v>
      </c>
      <c r="L3248" s="2">
        <v>0</v>
      </c>
      <c r="M3248" s="1">
        <f t="shared" si="354"/>
        <v>0</v>
      </c>
      <c r="N3248" t="s">
        <v>18</v>
      </c>
      <c r="O3248" t="s">
        <v>4391</v>
      </c>
      <c r="P3248" t="s">
        <v>2536</v>
      </c>
      <c r="Q3248" t="str">
        <f t="shared" si="355"/>
        <v>2018</v>
      </c>
      <c r="R3248" t="str">
        <f t="shared" si="356"/>
        <v>April</v>
      </c>
      <c r="S3248" t="s">
        <v>39</v>
      </c>
      <c r="T3248" t="s">
        <v>39</v>
      </c>
    </row>
    <row r="3249" spans="1:20" x14ac:dyDescent="0.3">
      <c r="A3249" t="s">
        <v>4412</v>
      </c>
      <c r="B3249" t="s">
        <v>4390</v>
      </c>
      <c r="C3249">
        <v>3.1</v>
      </c>
      <c r="D3249">
        <f t="shared" si="350"/>
        <v>4</v>
      </c>
      <c r="E3249">
        <v>45838</v>
      </c>
      <c r="F3249" t="s">
        <v>242</v>
      </c>
      <c r="G3249">
        <f t="shared" si="351"/>
        <v>16000000</v>
      </c>
      <c r="H3249" s="3" t="s">
        <v>36</v>
      </c>
      <c r="I3249" t="str">
        <f t="shared" si="352"/>
        <v>50000000+</v>
      </c>
      <c r="J3249" s="1">
        <f t="shared" si="353"/>
        <v>50000000</v>
      </c>
      <c r="K3249" t="s">
        <v>17</v>
      </c>
      <c r="L3249" s="2">
        <v>0</v>
      </c>
      <c r="M3249" s="1">
        <f t="shared" si="354"/>
        <v>0</v>
      </c>
      <c r="N3249" t="s">
        <v>18</v>
      </c>
      <c r="O3249" t="s">
        <v>4391</v>
      </c>
      <c r="P3249" t="s">
        <v>322</v>
      </c>
      <c r="Q3249" t="str">
        <f t="shared" si="355"/>
        <v>2018</v>
      </c>
      <c r="R3249" t="str">
        <f t="shared" si="356"/>
        <v>July</v>
      </c>
      <c r="S3249" t="s">
        <v>4413</v>
      </c>
      <c r="T3249" t="s">
        <v>71</v>
      </c>
    </row>
    <row r="3250" spans="1:20" x14ac:dyDescent="0.3">
      <c r="A3250" t="s">
        <v>4414</v>
      </c>
      <c r="B3250" t="s">
        <v>4390</v>
      </c>
      <c r="C3250">
        <v>4.5999999999999996</v>
      </c>
      <c r="D3250">
        <f t="shared" si="350"/>
        <v>5</v>
      </c>
      <c r="E3250">
        <v>25592</v>
      </c>
      <c r="F3250" t="s">
        <v>578</v>
      </c>
      <c r="G3250">
        <f t="shared" si="351"/>
        <v>7500000</v>
      </c>
      <c r="H3250" s="3" t="s">
        <v>79</v>
      </c>
      <c r="I3250" t="str">
        <f t="shared" si="352"/>
        <v>10000000+</v>
      </c>
      <c r="J3250" s="1">
        <f t="shared" si="353"/>
        <v>10000000</v>
      </c>
      <c r="K3250" t="s">
        <v>17</v>
      </c>
      <c r="L3250" s="2">
        <v>0</v>
      </c>
      <c r="M3250" s="1">
        <f t="shared" si="354"/>
        <v>0</v>
      </c>
      <c r="N3250" t="s">
        <v>18</v>
      </c>
      <c r="O3250" t="s">
        <v>4391</v>
      </c>
      <c r="P3250" t="s">
        <v>74</v>
      </c>
      <c r="Q3250" t="str">
        <f t="shared" si="355"/>
        <v>2018</v>
      </c>
      <c r="R3250" t="str">
        <f t="shared" si="356"/>
        <v>July</v>
      </c>
      <c r="S3250" t="s">
        <v>4415</v>
      </c>
      <c r="T3250" t="s">
        <v>40</v>
      </c>
    </row>
    <row r="3251" spans="1:20" x14ac:dyDescent="0.3">
      <c r="A3251" t="s">
        <v>4416</v>
      </c>
      <c r="B3251" t="s">
        <v>4390</v>
      </c>
      <c r="C3251">
        <v>4.5</v>
      </c>
      <c r="D3251">
        <f t="shared" si="350"/>
        <v>5</v>
      </c>
      <c r="E3251">
        <v>34126</v>
      </c>
      <c r="F3251" t="s">
        <v>39</v>
      </c>
      <c r="G3251">
        <f t="shared" si="351"/>
        <v>1000</v>
      </c>
      <c r="H3251" s="3" t="s">
        <v>79</v>
      </c>
      <c r="I3251" t="str">
        <f t="shared" si="352"/>
        <v>10000000+</v>
      </c>
      <c r="J3251" s="1">
        <f t="shared" si="353"/>
        <v>10000000</v>
      </c>
      <c r="K3251" t="s">
        <v>17</v>
      </c>
      <c r="L3251" s="2">
        <v>0</v>
      </c>
      <c r="M3251" s="1">
        <f t="shared" si="354"/>
        <v>0</v>
      </c>
      <c r="N3251" t="s">
        <v>18</v>
      </c>
      <c r="O3251" t="s">
        <v>4391</v>
      </c>
      <c r="P3251" t="s">
        <v>450</v>
      </c>
      <c r="Q3251" t="str">
        <f t="shared" si="355"/>
        <v>2018</v>
      </c>
      <c r="R3251" t="str">
        <f t="shared" si="356"/>
        <v>July</v>
      </c>
      <c r="S3251" t="s">
        <v>39</v>
      </c>
      <c r="T3251" t="s">
        <v>39</v>
      </c>
    </row>
    <row r="3252" spans="1:20" x14ac:dyDescent="0.3">
      <c r="A3252" t="s">
        <v>4417</v>
      </c>
      <c r="B3252" t="s">
        <v>4390</v>
      </c>
      <c r="C3252">
        <v>3.2</v>
      </c>
      <c r="D3252">
        <f t="shared" si="350"/>
        <v>4</v>
      </c>
      <c r="E3252">
        <v>2394</v>
      </c>
      <c r="F3252" t="s">
        <v>39</v>
      </c>
      <c r="G3252">
        <f t="shared" si="351"/>
        <v>1000</v>
      </c>
      <c r="H3252" s="3" t="s">
        <v>31</v>
      </c>
      <c r="I3252" t="str">
        <f t="shared" si="352"/>
        <v>5000000+</v>
      </c>
      <c r="J3252" s="1">
        <f t="shared" si="353"/>
        <v>5000000</v>
      </c>
      <c r="K3252" t="s">
        <v>17</v>
      </c>
      <c r="L3252" s="2">
        <v>0</v>
      </c>
      <c r="M3252" s="1">
        <f t="shared" si="354"/>
        <v>0</v>
      </c>
      <c r="N3252" t="s">
        <v>18</v>
      </c>
      <c r="O3252" t="s">
        <v>4391</v>
      </c>
      <c r="P3252" t="s">
        <v>4418</v>
      </c>
      <c r="Q3252" t="str">
        <f t="shared" si="355"/>
        <v>2014</v>
      </c>
      <c r="R3252" t="str">
        <f t="shared" si="356"/>
        <v>November</v>
      </c>
      <c r="S3252" t="s">
        <v>39</v>
      </c>
      <c r="T3252" t="s">
        <v>39</v>
      </c>
    </row>
    <row r="3253" spans="1:20" x14ac:dyDescent="0.3">
      <c r="A3253" t="s">
        <v>4419</v>
      </c>
      <c r="B3253" t="s">
        <v>4390</v>
      </c>
      <c r="C3253">
        <v>4.3</v>
      </c>
      <c r="D3253">
        <f t="shared" si="350"/>
        <v>5</v>
      </c>
      <c r="E3253">
        <v>330468</v>
      </c>
      <c r="F3253" t="s">
        <v>39</v>
      </c>
      <c r="G3253">
        <f t="shared" si="351"/>
        <v>1000</v>
      </c>
      <c r="H3253" s="3" t="s">
        <v>79</v>
      </c>
      <c r="I3253" t="str">
        <f t="shared" si="352"/>
        <v>10000000+</v>
      </c>
      <c r="J3253" s="1">
        <f t="shared" si="353"/>
        <v>10000000</v>
      </c>
      <c r="K3253" t="s">
        <v>17</v>
      </c>
      <c r="L3253" s="2">
        <v>0</v>
      </c>
      <c r="M3253" s="1">
        <f t="shared" si="354"/>
        <v>0</v>
      </c>
      <c r="N3253" t="s">
        <v>18</v>
      </c>
      <c r="O3253" t="s">
        <v>4391</v>
      </c>
      <c r="P3253" t="s">
        <v>359</v>
      </c>
      <c r="Q3253" t="str">
        <f t="shared" si="355"/>
        <v>2018</v>
      </c>
      <c r="R3253" t="str">
        <f t="shared" si="356"/>
        <v>May</v>
      </c>
      <c r="S3253" t="s">
        <v>39</v>
      </c>
      <c r="T3253" t="s">
        <v>39</v>
      </c>
    </row>
    <row r="3254" spans="1:20" x14ac:dyDescent="0.3">
      <c r="A3254" t="s">
        <v>4420</v>
      </c>
      <c r="B3254" t="s">
        <v>4390</v>
      </c>
      <c r="C3254">
        <v>3.5</v>
      </c>
      <c r="D3254">
        <f t="shared" si="350"/>
        <v>4</v>
      </c>
      <c r="E3254">
        <v>1</v>
      </c>
      <c r="F3254" t="s">
        <v>362</v>
      </c>
      <c r="G3254">
        <f t="shared" si="351"/>
        <v>3700000</v>
      </c>
      <c r="H3254" s="3" t="s">
        <v>56</v>
      </c>
      <c r="I3254" t="str">
        <f t="shared" si="352"/>
        <v>1000000+</v>
      </c>
      <c r="J3254" s="1">
        <f t="shared" si="353"/>
        <v>1000000</v>
      </c>
      <c r="K3254" t="s">
        <v>17</v>
      </c>
      <c r="L3254" s="2">
        <v>0</v>
      </c>
      <c r="M3254" s="1">
        <f t="shared" si="354"/>
        <v>0</v>
      </c>
      <c r="N3254" t="s">
        <v>18</v>
      </c>
      <c r="O3254" t="s">
        <v>4391</v>
      </c>
      <c r="P3254" t="s">
        <v>2094</v>
      </c>
      <c r="Q3254" t="str">
        <f t="shared" si="355"/>
        <v>2018</v>
      </c>
      <c r="R3254" t="str">
        <f t="shared" si="356"/>
        <v>January</v>
      </c>
      <c r="S3254" t="s">
        <v>4421</v>
      </c>
      <c r="T3254" t="s">
        <v>472</v>
      </c>
    </row>
    <row r="3255" spans="1:20" x14ac:dyDescent="0.3">
      <c r="A3255" t="s">
        <v>4422</v>
      </c>
      <c r="B3255" t="s">
        <v>4390</v>
      </c>
      <c r="C3255">
        <v>4.5999999999999996</v>
      </c>
      <c r="D3255">
        <f t="shared" si="350"/>
        <v>5</v>
      </c>
      <c r="E3255">
        <v>136874</v>
      </c>
      <c r="F3255" t="s">
        <v>39</v>
      </c>
      <c r="G3255">
        <f t="shared" si="351"/>
        <v>1000</v>
      </c>
      <c r="H3255" s="3" t="s">
        <v>79</v>
      </c>
      <c r="I3255" t="str">
        <f t="shared" si="352"/>
        <v>10000000+</v>
      </c>
      <c r="J3255" s="1">
        <f t="shared" si="353"/>
        <v>10000000</v>
      </c>
      <c r="K3255" t="s">
        <v>17</v>
      </c>
      <c r="L3255" s="2">
        <v>0</v>
      </c>
      <c r="M3255" s="1">
        <f t="shared" si="354"/>
        <v>0</v>
      </c>
      <c r="N3255" t="s">
        <v>18</v>
      </c>
      <c r="O3255" t="s">
        <v>4391</v>
      </c>
      <c r="P3255" t="s">
        <v>452</v>
      </c>
      <c r="Q3255" t="str">
        <f t="shared" si="355"/>
        <v>2018</v>
      </c>
      <c r="R3255" t="str">
        <f t="shared" si="356"/>
        <v>June</v>
      </c>
      <c r="S3255" t="s">
        <v>39</v>
      </c>
      <c r="T3255" t="s">
        <v>39</v>
      </c>
    </row>
    <row r="3256" spans="1:20" x14ac:dyDescent="0.3">
      <c r="A3256" t="s">
        <v>4423</v>
      </c>
      <c r="B3256" t="s">
        <v>4390</v>
      </c>
      <c r="C3256">
        <v>4.4000000000000004</v>
      </c>
      <c r="D3256">
        <f t="shared" si="350"/>
        <v>5</v>
      </c>
      <c r="E3256">
        <v>1236</v>
      </c>
      <c r="F3256" t="s">
        <v>1035</v>
      </c>
      <c r="G3256">
        <f t="shared" si="351"/>
        <v>5800000</v>
      </c>
      <c r="H3256" s="3" t="s">
        <v>43</v>
      </c>
      <c r="I3256" t="str">
        <f t="shared" si="352"/>
        <v>100000+</v>
      </c>
      <c r="J3256" s="1">
        <f t="shared" si="353"/>
        <v>100000</v>
      </c>
      <c r="K3256" t="s">
        <v>17</v>
      </c>
      <c r="L3256" s="2">
        <v>0</v>
      </c>
      <c r="M3256" s="1">
        <f t="shared" si="354"/>
        <v>0</v>
      </c>
      <c r="N3256" t="s">
        <v>18</v>
      </c>
      <c r="O3256" t="s">
        <v>4391</v>
      </c>
      <c r="P3256" t="s">
        <v>688</v>
      </c>
      <c r="Q3256" t="str">
        <f t="shared" si="355"/>
        <v>2018</v>
      </c>
      <c r="R3256" t="str">
        <f t="shared" si="356"/>
        <v>July</v>
      </c>
      <c r="S3256" t="s">
        <v>4424</v>
      </c>
      <c r="T3256" t="s">
        <v>40</v>
      </c>
    </row>
    <row r="3257" spans="1:20" x14ac:dyDescent="0.3">
      <c r="A3257" t="s">
        <v>4425</v>
      </c>
      <c r="B3257" t="s">
        <v>4390</v>
      </c>
      <c r="C3257">
        <v>4.5999999999999996</v>
      </c>
      <c r="D3257">
        <f t="shared" si="350"/>
        <v>5</v>
      </c>
      <c r="E3257">
        <v>7790693</v>
      </c>
      <c r="F3257" t="s">
        <v>96</v>
      </c>
      <c r="G3257">
        <f t="shared" si="351"/>
        <v>17000000</v>
      </c>
      <c r="H3257" s="3" t="s">
        <v>742</v>
      </c>
      <c r="I3257" t="str">
        <f t="shared" si="352"/>
        <v>500000000+</v>
      </c>
      <c r="J3257" s="1">
        <f t="shared" si="353"/>
        <v>500000000</v>
      </c>
      <c r="K3257" t="s">
        <v>17</v>
      </c>
      <c r="L3257" s="2">
        <v>0</v>
      </c>
      <c r="M3257" s="1">
        <f t="shared" si="354"/>
        <v>0</v>
      </c>
      <c r="N3257" t="s">
        <v>18</v>
      </c>
      <c r="O3257" t="s">
        <v>4391</v>
      </c>
      <c r="P3257" t="s">
        <v>103</v>
      </c>
      <c r="Q3257" t="str">
        <f t="shared" si="355"/>
        <v>2018</v>
      </c>
      <c r="R3257" t="str">
        <f t="shared" si="356"/>
        <v>July</v>
      </c>
      <c r="S3257" t="s">
        <v>4426</v>
      </c>
      <c r="T3257" t="s">
        <v>71</v>
      </c>
    </row>
    <row r="3258" spans="1:20" x14ac:dyDescent="0.3">
      <c r="A3258" t="s">
        <v>4427</v>
      </c>
      <c r="B3258" t="s">
        <v>4390</v>
      </c>
      <c r="C3258">
        <v>4.5</v>
      </c>
      <c r="D3258">
        <f t="shared" si="350"/>
        <v>5</v>
      </c>
      <c r="E3258">
        <v>537554</v>
      </c>
      <c r="F3258" t="s">
        <v>39</v>
      </c>
      <c r="G3258">
        <f t="shared" si="351"/>
        <v>1000</v>
      </c>
      <c r="H3258" s="3" t="s">
        <v>79</v>
      </c>
      <c r="I3258" t="str">
        <f t="shared" si="352"/>
        <v>10000000+</v>
      </c>
      <c r="J3258" s="1">
        <f t="shared" si="353"/>
        <v>10000000</v>
      </c>
      <c r="K3258" t="s">
        <v>17</v>
      </c>
      <c r="L3258" s="2">
        <v>0</v>
      </c>
      <c r="M3258" s="1">
        <f t="shared" si="354"/>
        <v>0</v>
      </c>
      <c r="N3258" t="s">
        <v>18</v>
      </c>
      <c r="O3258" t="s">
        <v>4391</v>
      </c>
      <c r="P3258" t="s">
        <v>32</v>
      </c>
      <c r="Q3258" t="str">
        <f t="shared" si="355"/>
        <v>2018</v>
      </c>
      <c r="R3258" t="str">
        <f t="shared" si="356"/>
        <v>August</v>
      </c>
      <c r="S3258" t="s">
        <v>39</v>
      </c>
      <c r="T3258" t="s">
        <v>39</v>
      </c>
    </row>
    <row r="3259" spans="1:20" x14ac:dyDescent="0.3">
      <c r="A3259" t="s">
        <v>4428</v>
      </c>
      <c r="B3259" t="s">
        <v>4390</v>
      </c>
      <c r="C3259">
        <v>4.5999999999999996</v>
      </c>
      <c r="D3259">
        <f t="shared" si="350"/>
        <v>5</v>
      </c>
      <c r="E3259">
        <v>315585</v>
      </c>
      <c r="F3259" t="s">
        <v>631</v>
      </c>
      <c r="G3259">
        <f t="shared" si="351"/>
        <v>8500000</v>
      </c>
      <c r="H3259" s="3" t="s">
        <v>79</v>
      </c>
      <c r="I3259" t="str">
        <f t="shared" si="352"/>
        <v>10000000+</v>
      </c>
      <c r="J3259" s="1">
        <f t="shared" si="353"/>
        <v>10000000</v>
      </c>
      <c r="K3259" t="s">
        <v>17</v>
      </c>
      <c r="L3259" s="2">
        <v>0</v>
      </c>
      <c r="M3259" s="1">
        <f t="shared" si="354"/>
        <v>0</v>
      </c>
      <c r="N3259" t="s">
        <v>18</v>
      </c>
      <c r="O3259" t="s">
        <v>4391</v>
      </c>
      <c r="P3259" t="s">
        <v>200</v>
      </c>
      <c r="Q3259" t="str">
        <f t="shared" si="355"/>
        <v>2018</v>
      </c>
      <c r="R3259" t="str">
        <f t="shared" si="356"/>
        <v>July</v>
      </c>
      <c r="S3259" t="s">
        <v>4429</v>
      </c>
      <c r="T3259" t="s">
        <v>245</v>
      </c>
    </row>
    <row r="3260" spans="1:20" x14ac:dyDescent="0.3">
      <c r="A3260" t="s">
        <v>4430</v>
      </c>
      <c r="B3260" t="s">
        <v>4390</v>
      </c>
      <c r="C3260">
        <v>3.5</v>
      </c>
      <c r="D3260">
        <f t="shared" si="350"/>
        <v>4</v>
      </c>
      <c r="E3260">
        <v>142</v>
      </c>
      <c r="F3260" t="s">
        <v>39</v>
      </c>
      <c r="G3260">
        <f t="shared" si="351"/>
        <v>1000</v>
      </c>
      <c r="H3260" s="3" t="s">
        <v>56</v>
      </c>
      <c r="I3260" t="str">
        <f t="shared" si="352"/>
        <v>1000000+</v>
      </c>
      <c r="J3260" s="1">
        <f t="shared" si="353"/>
        <v>1000000</v>
      </c>
      <c r="K3260" t="s">
        <v>17</v>
      </c>
      <c r="L3260" s="2">
        <v>0</v>
      </c>
      <c r="M3260" s="1">
        <f t="shared" si="354"/>
        <v>0</v>
      </c>
      <c r="N3260" t="s">
        <v>18</v>
      </c>
      <c r="O3260" t="s">
        <v>4391</v>
      </c>
      <c r="P3260" t="s">
        <v>4431</v>
      </c>
      <c r="Q3260" t="str">
        <f t="shared" si="355"/>
        <v>2017</v>
      </c>
      <c r="R3260" t="str">
        <f t="shared" si="356"/>
        <v>March</v>
      </c>
      <c r="S3260" t="s">
        <v>39</v>
      </c>
      <c r="T3260" t="s">
        <v>39</v>
      </c>
    </row>
    <row r="3261" spans="1:20" x14ac:dyDescent="0.3">
      <c r="A3261" t="s">
        <v>4432</v>
      </c>
      <c r="B3261" t="s">
        <v>4390</v>
      </c>
      <c r="C3261">
        <v>4.4000000000000004</v>
      </c>
      <c r="D3261">
        <f t="shared" si="350"/>
        <v>5</v>
      </c>
      <c r="E3261">
        <v>12215</v>
      </c>
      <c r="F3261" t="s">
        <v>520</v>
      </c>
      <c r="G3261">
        <f t="shared" si="351"/>
        <v>9100000</v>
      </c>
      <c r="H3261" s="3" t="s">
        <v>31</v>
      </c>
      <c r="I3261" t="str">
        <f t="shared" si="352"/>
        <v>5000000+</v>
      </c>
      <c r="J3261" s="1">
        <f t="shared" si="353"/>
        <v>5000000</v>
      </c>
      <c r="K3261" t="s">
        <v>17</v>
      </c>
      <c r="L3261" s="2">
        <v>0</v>
      </c>
      <c r="M3261" s="1">
        <f t="shared" si="354"/>
        <v>0</v>
      </c>
      <c r="N3261" t="s">
        <v>18</v>
      </c>
      <c r="O3261" t="s">
        <v>4391</v>
      </c>
      <c r="P3261" t="s">
        <v>32</v>
      </c>
      <c r="Q3261" t="str">
        <f t="shared" si="355"/>
        <v>2018</v>
      </c>
      <c r="R3261" t="str">
        <f t="shared" si="356"/>
        <v>August</v>
      </c>
      <c r="S3261" t="s">
        <v>4433</v>
      </c>
      <c r="T3261" t="s">
        <v>472</v>
      </c>
    </row>
    <row r="3262" spans="1:20" x14ac:dyDescent="0.3">
      <c r="A3262" t="s">
        <v>4434</v>
      </c>
      <c r="B3262" t="s">
        <v>4390</v>
      </c>
      <c r="C3262">
        <v>4.2</v>
      </c>
      <c r="D3262">
        <f t="shared" si="350"/>
        <v>5</v>
      </c>
      <c r="E3262">
        <v>127223</v>
      </c>
      <c r="F3262" t="s">
        <v>1413</v>
      </c>
      <c r="G3262">
        <f t="shared" si="351"/>
        <v>7600000</v>
      </c>
      <c r="H3262" s="3" t="s">
        <v>79</v>
      </c>
      <c r="I3262" t="str">
        <f t="shared" si="352"/>
        <v>10000000+</v>
      </c>
      <c r="J3262" s="1">
        <f t="shared" si="353"/>
        <v>10000000</v>
      </c>
      <c r="K3262" t="s">
        <v>17</v>
      </c>
      <c r="L3262" s="2">
        <v>0</v>
      </c>
      <c r="M3262" s="1">
        <f t="shared" si="354"/>
        <v>0</v>
      </c>
      <c r="N3262" t="s">
        <v>18</v>
      </c>
      <c r="O3262" t="s">
        <v>4391</v>
      </c>
      <c r="P3262" t="s">
        <v>86</v>
      </c>
      <c r="Q3262" t="str">
        <f t="shared" si="355"/>
        <v>2018</v>
      </c>
      <c r="R3262" t="str">
        <f t="shared" si="356"/>
        <v>August</v>
      </c>
      <c r="S3262" t="s">
        <v>4435</v>
      </c>
      <c r="T3262" t="s">
        <v>245</v>
      </c>
    </row>
    <row r="3263" spans="1:20" x14ac:dyDescent="0.3">
      <c r="A3263" t="s">
        <v>4436</v>
      </c>
      <c r="B3263" t="s">
        <v>4390</v>
      </c>
      <c r="C3263">
        <v>4.4000000000000004</v>
      </c>
      <c r="D3263">
        <f t="shared" si="350"/>
        <v>5</v>
      </c>
      <c r="E3263">
        <v>9602</v>
      </c>
      <c r="F3263" t="s">
        <v>231</v>
      </c>
      <c r="G3263">
        <f t="shared" si="351"/>
        <v>2500000</v>
      </c>
      <c r="H3263" s="3" t="s">
        <v>403</v>
      </c>
      <c r="I3263" t="str">
        <f t="shared" si="352"/>
        <v>100000000+</v>
      </c>
      <c r="J3263" s="1">
        <f t="shared" si="353"/>
        <v>100000000</v>
      </c>
      <c r="K3263" t="s">
        <v>17</v>
      </c>
      <c r="L3263" s="2">
        <v>0</v>
      </c>
      <c r="M3263" s="1">
        <f t="shared" si="354"/>
        <v>0</v>
      </c>
      <c r="N3263" t="s">
        <v>18</v>
      </c>
      <c r="O3263" t="s">
        <v>4391</v>
      </c>
      <c r="P3263" t="s">
        <v>704</v>
      </c>
      <c r="Q3263" t="str">
        <f t="shared" si="355"/>
        <v>2018</v>
      </c>
      <c r="R3263" t="str">
        <f t="shared" si="356"/>
        <v>July</v>
      </c>
      <c r="S3263" t="s">
        <v>4437</v>
      </c>
      <c r="T3263" t="s">
        <v>472</v>
      </c>
    </row>
    <row r="3264" spans="1:20" x14ac:dyDescent="0.3">
      <c r="A3264" t="s">
        <v>4438</v>
      </c>
      <c r="B3264" t="s">
        <v>4390</v>
      </c>
      <c r="C3264">
        <v>3.1</v>
      </c>
      <c r="D3264">
        <f t="shared" si="350"/>
        <v>4</v>
      </c>
      <c r="E3264">
        <v>24151</v>
      </c>
      <c r="F3264" t="s">
        <v>164</v>
      </c>
      <c r="G3264">
        <f t="shared" si="351"/>
        <v>15000000</v>
      </c>
      <c r="H3264" s="3" t="s">
        <v>79</v>
      </c>
      <c r="I3264" t="str">
        <f t="shared" si="352"/>
        <v>10000000+</v>
      </c>
      <c r="J3264" s="1">
        <f t="shared" si="353"/>
        <v>10000000</v>
      </c>
      <c r="K3264" t="s">
        <v>17</v>
      </c>
      <c r="L3264" s="2">
        <v>0</v>
      </c>
      <c r="M3264" s="1">
        <f t="shared" si="354"/>
        <v>0</v>
      </c>
      <c r="N3264" t="s">
        <v>18</v>
      </c>
      <c r="O3264" t="s">
        <v>4391</v>
      </c>
      <c r="P3264" t="s">
        <v>2864</v>
      </c>
      <c r="Q3264" t="str">
        <f t="shared" si="355"/>
        <v>2018</v>
      </c>
      <c r="R3264" t="str">
        <f t="shared" si="356"/>
        <v>August</v>
      </c>
      <c r="S3264" t="s">
        <v>4439</v>
      </c>
      <c r="T3264" t="s">
        <v>71</v>
      </c>
    </row>
    <row r="3265" spans="1:20" x14ac:dyDescent="0.3">
      <c r="A3265" t="s">
        <v>4440</v>
      </c>
      <c r="B3265" t="s">
        <v>4390</v>
      </c>
      <c r="C3265">
        <v>3.6</v>
      </c>
      <c r="D3265">
        <f t="shared" si="350"/>
        <v>4</v>
      </c>
      <c r="E3265">
        <v>45483</v>
      </c>
      <c r="F3265" t="s">
        <v>39</v>
      </c>
      <c r="G3265">
        <f t="shared" si="351"/>
        <v>1000</v>
      </c>
      <c r="H3265" s="3" t="s">
        <v>79</v>
      </c>
      <c r="I3265" t="str">
        <f t="shared" si="352"/>
        <v>10000000+</v>
      </c>
      <c r="J3265" s="1">
        <f t="shared" si="353"/>
        <v>10000000</v>
      </c>
      <c r="K3265" t="s">
        <v>17</v>
      </c>
      <c r="L3265" s="2">
        <v>0</v>
      </c>
      <c r="M3265" s="1">
        <f t="shared" si="354"/>
        <v>0</v>
      </c>
      <c r="N3265" t="s">
        <v>18</v>
      </c>
      <c r="O3265" t="s">
        <v>4391</v>
      </c>
      <c r="P3265" t="s">
        <v>103</v>
      </c>
      <c r="Q3265" t="str">
        <f t="shared" si="355"/>
        <v>2018</v>
      </c>
      <c r="R3265" t="str">
        <f t="shared" si="356"/>
        <v>July</v>
      </c>
      <c r="S3265" t="s">
        <v>39</v>
      </c>
      <c r="T3265" t="s">
        <v>39</v>
      </c>
    </row>
    <row r="3266" spans="1:20" x14ac:dyDescent="0.3">
      <c r="A3266" t="s">
        <v>4441</v>
      </c>
      <c r="B3266" t="s">
        <v>4390</v>
      </c>
      <c r="C3266">
        <v>4.0999999999999996</v>
      </c>
      <c r="D3266">
        <f t="shared" si="350"/>
        <v>5</v>
      </c>
      <c r="E3266">
        <v>28250</v>
      </c>
      <c r="F3266" t="s">
        <v>39</v>
      </c>
      <c r="G3266">
        <f t="shared" si="351"/>
        <v>1000</v>
      </c>
      <c r="H3266" s="3" t="s">
        <v>79</v>
      </c>
      <c r="I3266" t="str">
        <f t="shared" si="352"/>
        <v>10000000+</v>
      </c>
      <c r="J3266" s="1">
        <f t="shared" si="353"/>
        <v>10000000</v>
      </c>
      <c r="K3266" t="s">
        <v>17</v>
      </c>
      <c r="L3266" s="2">
        <v>0</v>
      </c>
      <c r="M3266" s="1">
        <f t="shared" si="354"/>
        <v>0</v>
      </c>
      <c r="N3266" t="s">
        <v>18</v>
      </c>
      <c r="O3266" t="s">
        <v>4391</v>
      </c>
      <c r="P3266" t="s">
        <v>4057</v>
      </c>
      <c r="Q3266" t="str">
        <f t="shared" si="355"/>
        <v>2017</v>
      </c>
      <c r="R3266" t="str">
        <f t="shared" si="356"/>
        <v>March</v>
      </c>
      <c r="S3266" t="s">
        <v>39</v>
      </c>
      <c r="T3266" t="s">
        <v>39</v>
      </c>
    </row>
    <row r="3267" spans="1:20" x14ac:dyDescent="0.3">
      <c r="A3267" t="s">
        <v>4442</v>
      </c>
      <c r="B3267" t="s">
        <v>4390</v>
      </c>
      <c r="C3267">
        <v>4.2</v>
      </c>
      <c r="D3267">
        <f t="shared" ref="D3267:D3330" si="357">IF(C3267&gt;4,5,IF(C3267&gt;3,4,IF(C3267&gt;2,3,IF(C3267&gt;1,2,1))))</f>
        <v>5</v>
      </c>
      <c r="E3267">
        <v>1859115</v>
      </c>
      <c r="F3267" t="s">
        <v>39</v>
      </c>
      <c r="G3267">
        <f t="shared" ref="G3267:G3330" si="358">IF(RIGHT(F3267,1)="M",LEFT(F3267,LEN(F3267)-1)*1000000,IF(RIGHT(F3267,1)="K",LEFT(F3267,LEN(F3267)-1)*1000, 1000))</f>
        <v>1000</v>
      </c>
      <c r="H3267" s="3" t="s">
        <v>742</v>
      </c>
      <c r="I3267" t="str">
        <f t="shared" ref="I3267:I3330" si="359">SUBSTITUTE(H3267,",","")</f>
        <v>500000000+</v>
      </c>
      <c r="J3267" s="1">
        <f t="shared" ref="J3267:J3330" si="360">VALUE(LEFT(I3267,LEN(I3267)-1))</f>
        <v>500000000</v>
      </c>
      <c r="K3267" t="s">
        <v>17</v>
      </c>
      <c r="L3267" s="2">
        <v>0</v>
      </c>
      <c r="M3267" s="1">
        <f t="shared" ref="M3267:M3330" si="361">VALUE(IF(RIGHT(L3267,LEN(L3267)-1)="",0,RIGHT(L3267,LEN(L3267)-1)))</f>
        <v>0</v>
      </c>
      <c r="N3267" t="s">
        <v>18</v>
      </c>
      <c r="O3267" t="s">
        <v>4391</v>
      </c>
      <c r="P3267" t="s">
        <v>74</v>
      </c>
      <c r="Q3267" t="str">
        <f t="shared" ref="Q3267:Q3330" si="362">RIGHT(P3267,4)</f>
        <v>2018</v>
      </c>
      <c r="R3267" t="str">
        <f t="shared" ref="R3267:R3330" si="363">LEFT(P3267,FIND(" ",P3267)-1)</f>
        <v>July</v>
      </c>
      <c r="S3267" t="s">
        <v>39</v>
      </c>
      <c r="T3267" t="s">
        <v>39</v>
      </c>
    </row>
    <row r="3268" spans="1:20" x14ac:dyDescent="0.3">
      <c r="A3268" t="s">
        <v>4443</v>
      </c>
      <c r="B3268" t="s">
        <v>4390</v>
      </c>
      <c r="C3268">
        <v>3.5</v>
      </c>
      <c r="D3268">
        <f t="shared" si="357"/>
        <v>4</v>
      </c>
      <c r="E3268">
        <v>74819</v>
      </c>
      <c r="F3268" t="s">
        <v>39</v>
      </c>
      <c r="G3268">
        <f t="shared" si="358"/>
        <v>1000</v>
      </c>
      <c r="H3268" s="3" t="s">
        <v>403</v>
      </c>
      <c r="I3268" t="str">
        <f t="shared" si="359"/>
        <v>100000000+</v>
      </c>
      <c r="J3268" s="1">
        <f t="shared" si="360"/>
        <v>100000000</v>
      </c>
      <c r="K3268" t="s">
        <v>17</v>
      </c>
      <c r="L3268" s="2">
        <v>0</v>
      </c>
      <c r="M3268" s="1">
        <f t="shared" si="361"/>
        <v>0</v>
      </c>
      <c r="N3268" t="s">
        <v>18</v>
      </c>
      <c r="O3268" t="s">
        <v>4391</v>
      </c>
      <c r="P3268" t="s">
        <v>452</v>
      </c>
      <c r="Q3268" t="str">
        <f t="shared" si="362"/>
        <v>2018</v>
      </c>
      <c r="R3268" t="str">
        <f t="shared" si="363"/>
        <v>June</v>
      </c>
      <c r="S3268" t="s">
        <v>39</v>
      </c>
      <c r="T3268" t="s">
        <v>2328</v>
      </c>
    </row>
    <row r="3269" spans="1:20" x14ac:dyDescent="0.3">
      <c r="A3269" t="s">
        <v>4444</v>
      </c>
      <c r="B3269" t="s">
        <v>4390</v>
      </c>
      <c r="C3269">
        <v>3.9</v>
      </c>
      <c r="D3269">
        <f t="shared" si="357"/>
        <v>4</v>
      </c>
      <c r="E3269">
        <v>18513</v>
      </c>
      <c r="F3269" t="s">
        <v>129</v>
      </c>
      <c r="G3269">
        <f t="shared" si="358"/>
        <v>6100000</v>
      </c>
      <c r="H3269" s="3" t="s">
        <v>79</v>
      </c>
      <c r="I3269" t="str">
        <f t="shared" si="359"/>
        <v>10000000+</v>
      </c>
      <c r="J3269" s="1">
        <f t="shared" si="360"/>
        <v>10000000</v>
      </c>
      <c r="K3269" t="s">
        <v>17</v>
      </c>
      <c r="L3269" s="2">
        <v>0</v>
      </c>
      <c r="M3269" s="1">
        <f t="shared" si="361"/>
        <v>0</v>
      </c>
      <c r="N3269" t="s">
        <v>18</v>
      </c>
      <c r="O3269" t="s">
        <v>4391</v>
      </c>
      <c r="P3269" t="s">
        <v>53</v>
      </c>
      <c r="Q3269" t="str">
        <f t="shared" si="362"/>
        <v>2018</v>
      </c>
      <c r="R3269" t="str">
        <f t="shared" si="363"/>
        <v>April</v>
      </c>
      <c r="S3269">
        <v>3.2</v>
      </c>
      <c r="T3269" t="s">
        <v>71</v>
      </c>
    </row>
    <row r="3270" spans="1:20" x14ac:dyDescent="0.3">
      <c r="A3270" t="s">
        <v>4445</v>
      </c>
      <c r="B3270" t="s">
        <v>4390</v>
      </c>
      <c r="C3270">
        <v>3</v>
      </c>
      <c r="D3270">
        <f t="shared" si="357"/>
        <v>3</v>
      </c>
      <c r="E3270">
        <v>66</v>
      </c>
      <c r="F3270" t="s">
        <v>39</v>
      </c>
      <c r="G3270">
        <f t="shared" si="358"/>
        <v>1000</v>
      </c>
      <c r="H3270" s="3" t="s">
        <v>79</v>
      </c>
      <c r="I3270" t="str">
        <f t="shared" si="359"/>
        <v>10000000+</v>
      </c>
      <c r="J3270" s="1">
        <f t="shared" si="360"/>
        <v>10000000</v>
      </c>
      <c r="K3270" t="s">
        <v>17</v>
      </c>
      <c r="L3270" s="2">
        <v>0</v>
      </c>
      <c r="M3270" s="1">
        <f t="shared" si="361"/>
        <v>0</v>
      </c>
      <c r="N3270" t="s">
        <v>18</v>
      </c>
      <c r="O3270" t="s">
        <v>4391</v>
      </c>
      <c r="P3270" t="s">
        <v>143</v>
      </c>
      <c r="Q3270" t="str">
        <f t="shared" si="362"/>
        <v>2018</v>
      </c>
      <c r="R3270" t="str">
        <f t="shared" si="363"/>
        <v>July</v>
      </c>
      <c r="S3270" t="s">
        <v>39</v>
      </c>
      <c r="T3270" t="s">
        <v>39</v>
      </c>
    </row>
    <row r="3271" spans="1:20" x14ac:dyDescent="0.3">
      <c r="A3271" t="s">
        <v>4446</v>
      </c>
      <c r="B3271" t="s">
        <v>4390</v>
      </c>
      <c r="C3271">
        <v>3.9</v>
      </c>
      <c r="D3271">
        <f t="shared" si="357"/>
        <v>4</v>
      </c>
      <c r="E3271">
        <v>14552</v>
      </c>
      <c r="F3271" t="s">
        <v>96</v>
      </c>
      <c r="G3271">
        <f t="shared" si="358"/>
        <v>17000000</v>
      </c>
      <c r="H3271" s="3" t="s">
        <v>79</v>
      </c>
      <c r="I3271" t="str">
        <f t="shared" si="359"/>
        <v>10000000+</v>
      </c>
      <c r="J3271" s="1">
        <f t="shared" si="360"/>
        <v>10000000</v>
      </c>
      <c r="K3271" t="s">
        <v>17</v>
      </c>
      <c r="L3271" s="2">
        <v>0</v>
      </c>
      <c r="M3271" s="1">
        <f t="shared" si="361"/>
        <v>0</v>
      </c>
      <c r="N3271" t="s">
        <v>18</v>
      </c>
      <c r="O3271" t="s">
        <v>4391</v>
      </c>
      <c r="P3271" t="s">
        <v>74</v>
      </c>
      <c r="Q3271" t="str">
        <f t="shared" si="362"/>
        <v>2018</v>
      </c>
      <c r="R3271" t="str">
        <f t="shared" si="363"/>
        <v>July</v>
      </c>
      <c r="S3271" t="s">
        <v>4447</v>
      </c>
      <c r="T3271" t="s">
        <v>245</v>
      </c>
    </row>
    <row r="3272" spans="1:20" x14ac:dyDescent="0.3">
      <c r="A3272" t="s">
        <v>4448</v>
      </c>
      <c r="B3272" t="s">
        <v>4390</v>
      </c>
      <c r="C3272">
        <v>4.5</v>
      </c>
      <c r="D3272">
        <f t="shared" si="357"/>
        <v>5</v>
      </c>
      <c r="E3272">
        <v>87055</v>
      </c>
      <c r="F3272" t="s">
        <v>39</v>
      </c>
      <c r="G3272">
        <f t="shared" si="358"/>
        <v>1000</v>
      </c>
      <c r="H3272" s="3" t="s">
        <v>79</v>
      </c>
      <c r="I3272" t="str">
        <f t="shared" si="359"/>
        <v>10000000+</v>
      </c>
      <c r="J3272" s="1">
        <f t="shared" si="360"/>
        <v>10000000</v>
      </c>
      <c r="K3272" t="s">
        <v>17</v>
      </c>
      <c r="L3272" s="2">
        <v>0</v>
      </c>
      <c r="M3272" s="1">
        <f t="shared" si="361"/>
        <v>0</v>
      </c>
      <c r="N3272" t="s">
        <v>18</v>
      </c>
      <c r="O3272" t="s">
        <v>4391</v>
      </c>
      <c r="P3272" t="s">
        <v>4449</v>
      </c>
      <c r="Q3272" t="str">
        <f t="shared" si="362"/>
        <v>2017</v>
      </c>
      <c r="R3272" t="str">
        <f t="shared" si="363"/>
        <v>January</v>
      </c>
      <c r="S3272" t="s">
        <v>39</v>
      </c>
      <c r="T3272" t="s">
        <v>39</v>
      </c>
    </row>
    <row r="3273" spans="1:20" x14ac:dyDescent="0.3">
      <c r="A3273" t="s">
        <v>4450</v>
      </c>
      <c r="B3273" t="s">
        <v>4390</v>
      </c>
      <c r="C3273">
        <v>3.4</v>
      </c>
      <c r="D3273">
        <f t="shared" si="357"/>
        <v>4</v>
      </c>
      <c r="E3273">
        <v>17030</v>
      </c>
      <c r="F3273" t="s">
        <v>39</v>
      </c>
      <c r="G3273">
        <f t="shared" si="358"/>
        <v>1000</v>
      </c>
      <c r="H3273" s="3" t="s">
        <v>79</v>
      </c>
      <c r="I3273" t="str">
        <f t="shared" si="359"/>
        <v>10000000+</v>
      </c>
      <c r="J3273" s="1">
        <f t="shared" si="360"/>
        <v>10000000</v>
      </c>
      <c r="K3273" t="s">
        <v>17</v>
      </c>
      <c r="L3273" s="2">
        <v>0</v>
      </c>
      <c r="M3273" s="1">
        <f t="shared" si="361"/>
        <v>0</v>
      </c>
      <c r="N3273" t="s">
        <v>18</v>
      </c>
      <c r="O3273" t="s">
        <v>4391</v>
      </c>
      <c r="P3273" t="s">
        <v>4451</v>
      </c>
      <c r="Q3273" t="str">
        <f t="shared" si="362"/>
        <v>2017</v>
      </c>
      <c r="R3273" t="str">
        <f t="shared" si="363"/>
        <v>May</v>
      </c>
      <c r="S3273" t="s">
        <v>39</v>
      </c>
      <c r="T3273" t="s">
        <v>39</v>
      </c>
    </row>
    <row r="3274" spans="1:20" x14ac:dyDescent="0.3">
      <c r="A3274" t="s">
        <v>4452</v>
      </c>
      <c r="B3274" t="s">
        <v>4390</v>
      </c>
      <c r="C3274">
        <v>4.4000000000000004</v>
      </c>
      <c r="D3274">
        <f t="shared" si="357"/>
        <v>5</v>
      </c>
      <c r="E3274">
        <v>1280423</v>
      </c>
      <c r="F3274" t="s">
        <v>39</v>
      </c>
      <c r="G3274">
        <f t="shared" si="358"/>
        <v>1000</v>
      </c>
      <c r="H3274" s="3" t="s">
        <v>403</v>
      </c>
      <c r="I3274" t="str">
        <f t="shared" si="359"/>
        <v>100000000+</v>
      </c>
      <c r="J3274" s="1">
        <f t="shared" si="360"/>
        <v>100000000</v>
      </c>
      <c r="K3274" t="s">
        <v>17</v>
      </c>
      <c r="L3274" s="2">
        <v>0</v>
      </c>
      <c r="M3274" s="1">
        <f t="shared" si="361"/>
        <v>0</v>
      </c>
      <c r="N3274" t="s">
        <v>18</v>
      </c>
      <c r="O3274" t="s">
        <v>4391</v>
      </c>
      <c r="P3274" t="s">
        <v>165</v>
      </c>
      <c r="Q3274" t="str">
        <f t="shared" si="362"/>
        <v>2018</v>
      </c>
      <c r="R3274" t="str">
        <f t="shared" si="363"/>
        <v>July</v>
      </c>
      <c r="S3274" t="s">
        <v>39</v>
      </c>
      <c r="T3274" t="s">
        <v>39</v>
      </c>
    </row>
    <row r="3275" spans="1:20" x14ac:dyDescent="0.3">
      <c r="A3275" t="s">
        <v>4453</v>
      </c>
      <c r="B3275" t="s">
        <v>4390</v>
      </c>
      <c r="C3275">
        <v>3.4</v>
      </c>
      <c r="D3275">
        <f t="shared" si="357"/>
        <v>4</v>
      </c>
      <c r="E3275">
        <v>25094</v>
      </c>
      <c r="F3275" t="s">
        <v>39</v>
      </c>
      <c r="G3275">
        <f t="shared" si="358"/>
        <v>1000</v>
      </c>
      <c r="H3275" s="3" t="s">
        <v>79</v>
      </c>
      <c r="I3275" t="str">
        <f t="shared" si="359"/>
        <v>10000000+</v>
      </c>
      <c r="J3275" s="1">
        <f t="shared" si="360"/>
        <v>10000000</v>
      </c>
      <c r="K3275" t="s">
        <v>17</v>
      </c>
      <c r="L3275" s="2">
        <v>0</v>
      </c>
      <c r="M3275" s="1">
        <f t="shared" si="361"/>
        <v>0</v>
      </c>
      <c r="N3275" t="s">
        <v>18</v>
      </c>
      <c r="O3275" t="s">
        <v>4391</v>
      </c>
      <c r="P3275" t="s">
        <v>200</v>
      </c>
      <c r="Q3275" t="str">
        <f t="shared" si="362"/>
        <v>2018</v>
      </c>
      <c r="R3275" t="str">
        <f t="shared" si="363"/>
        <v>July</v>
      </c>
      <c r="S3275" t="s">
        <v>39</v>
      </c>
      <c r="T3275" t="s">
        <v>39</v>
      </c>
    </row>
    <row r="3276" spans="1:20" x14ac:dyDescent="0.3">
      <c r="A3276" t="s">
        <v>4454</v>
      </c>
      <c r="B3276" t="s">
        <v>4390</v>
      </c>
      <c r="C3276">
        <v>4.3</v>
      </c>
      <c r="D3276">
        <f t="shared" si="357"/>
        <v>5</v>
      </c>
      <c r="E3276">
        <v>357</v>
      </c>
      <c r="F3276" t="s">
        <v>1819</v>
      </c>
      <c r="G3276">
        <f t="shared" si="358"/>
        <v>58000000</v>
      </c>
      <c r="H3276" s="3" t="s">
        <v>56</v>
      </c>
      <c r="I3276" t="str">
        <f t="shared" si="359"/>
        <v>1000000+</v>
      </c>
      <c r="J3276" s="1">
        <f t="shared" si="360"/>
        <v>1000000</v>
      </c>
      <c r="K3276" t="s">
        <v>17</v>
      </c>
      <c r="L3276" s="2">
        <v>0</v>
      </c>
      <c r="M3276" s="1">
        <f t="shared" si="361"/>
        <v>0</v>
      </c>
      <c r="N3276" t="s">
        <v>18</v>
      </c>
      <c r="O3276" t="s">
        <v>4391</v>
      </c>
      <c r="P3276" t="s">
        <v>1668</v>
      </c>
      <c r="Q3276" t="str">
        <f t="shared" si="362"/>
        <v>2018</v>
      </c>
      <c r="R3276" t="str">
        <f t="shared" si="363"/>
        <v>May</v>
      </c>
      <c r="S3276" t="s">
        <v>4455</v>
      </c>
      <c r="T3276" t="s">
        <v>22</v>
      </c>
    </row>
    <row r="3277" spans="1:20" x14ac:dyDescent="0.3">
      <c r="A3277" t="s">
        <v>4456</v>
      </c>
      <c r="B3277" t="s">
        <v>4390</v>
      </c>
      <c r="C3277">
        <v>3.7</v>
      </c>
      <c r="D3277">
        <f t="shared" si="357"/>
        <v>4</v>
      </c>
      <c r="E3277">
        <v>315</v>
      </c>
      <c r="F3277" t="s">
        <v>132</v>
      </c>
      <c r="G3277">
        <f t="shared" si="358"/>
        <v>4600000</v>
      </c>
      <c r="H3277" s="3" t="s">
        <v>25</v>
      </c>
      <c r="I3277" t="str">
        <f t="shared" si="359"/>
        <v>500000+</v>
      </c>
      <c r="J3277" s="1">
        <f t="shared" si="360"/>
        <v>500000</v>
      </c>
      <c r="K3277" t="s">
        <v>17</v>
      </c>
      <c r="L3277" s="2">
        <v>0</v>
      </c>
      <c r="M3277" s="1">
        <f t="shared" si="361"/>
        <v>0</v>
      </c>
      <c r="N3277" t="s">
        <v>18</v>
      </c>
      <c r="O3277" t="s">
        <v>4391</v>
      </c>
      <c r="P3277" t="s">
        <v>248</v>
      </c>
      <c r="Q3277" t="str">
        <f t="shared" si="362"/>
        <v>2018</v>
      </c>
      <c r="R3277" t="str">
        <f t="shared" si="363"/>
        <v>July</v>
      </c>
      <c r="S3277" t="s">
        <v>4457</v>
      </c>
      <c r="T3277" t="s">
        <v>3566</v>
      </c>
    </row>
    <row r="3278" spans="1:20" x14ac:dyDescent="0.3">
      <c r="A3278" t="s">
        <v>4458</v>
      </c>
      <c r="B3278" t="s">
        <v>4390</v>
      </c>
      <c r="C3278">
        <v>3.5</v>
      </c>
      <c r="D3278">
        <f t="shared" si="357"/>
        <v>4</v>
      </c>
      <c r="E3278">
        <v>163997</v>
      </c>
      <c r="F3278" t="s">
        <v>242</v>
      </c>
      <c r="G3278">
        <f t="shared" si="358"/>
        <v>16000000</v>
      </c>
      <c r="H3278" s="3" t="s">
        <v>79</v>
      </c>
      <c r="I3278" t="str">
        <f t="shared" si="359"/>
        <v>10000000+</v>
      </c>
      <c r="J3278" s="1">
        <f t="shared" si="360"/>
        <v>10000000</v>
      </c>
      <c r="K3278" t="s">
        <v>17</v>
      </c>
      <c r="L3278" s="2">
        <v>0</v>
      </c>
      <c r="M3278" s="1">
        <f t="shared" si="361"/>
        <v>0</v>
      </c>
      <c r="N3278" t="s">
        <v>18</v>
      </c>
      <c r="O3278" t="s">
        <v>4391</v>
      </c>
      <c r="P3278" t="s">
        <v>2108</v>
      </c>
      <c r="Q3278" t="str">
        <f t="shared" si="362"/>
        <v>2018</v>
      </c>
      <c r="R3278" t="str">
        <f t="shared" si="363"/>
        <v>August</v>
      </c>
      <c r="S3278">
        <v>5.36</v>
      </c>
      <c r="T3278" t="s">
        <v>40</v>
      </c>
    </row>
    <row r="3279" spans="1:20" x14ac:dyDescent="0.3">
      <c r="A3279" t="s">
        <v>4459</v>
      </c>
      <c r="B3279" t="s">
        <v>4390</v>
      </c>
      <c r="C3279">
        <v>3.8</v>
      </c>
      <c r="D3279">
        <f t="shared" si="357"/>
        <v>4</v>
      </c>
      <c r="E3279">
        <v>5431</v>
      </c>
      <c r="F3279" t="s">
        <v>3482</v>
      </c>
      <c r="G3279">
        <f t="shared" si="358"/>
        <v>1300000</v>
      </c>
      <c r="H3279" s="3" t="s">
        <v>79</v>
      </c>
      <c r="I3279" t="str">
        <f t="shared" si="359"/>
        <v>10000000+</v>
      </c>
      <c r="J3279" s="1">
        <f t="shared" si="360"/>
        <v>10000000</v>
      </c>
      <c r="K3279" t="s">
        <v>17</v>
      </c>
      <c r="L3279" s="2">
        <v>0</v>
      </c>
      <c r="M3279" s="1">
        <f t="shared" si="361"/>
        <v>0</v>
      </c>
      <c r="N3279" t="s">
        <v>18</v>
      </c>
      <c r="O3279" t="s">
        <v>4391</v>
      </c>
      <c r="P3279" t="s">
        <v>4366</v>
      </c>
      <c r="Q3279" t="str">
        <f t="shared" si="362"/>
        <v>2017</v>
      </c>
      <c r="R3279" t="str">
        <f t="shared" si="363"/>
        <v>November</v>
      </c>
      <c r="S3279" t="s">
        <v>1616</v>
      </c>
      <c r="T3279" t="s">
        <v>267</v>
      </c>
    </row>
    <row r="3280" spans="1:20" x14ac:dyDescent="0.3">
      <c r="A3280" t="s">
        <v>4460</v>
      </c>
      <c r="B3280" t="s">
        <v>4390</v>
      </c>
      <c r="C3280">
        <v>3.6</v>
      </c>
      <c r="D3280">
        <f t="shared" si="357"/>
        <v>4</v>
      </c>
      <c r="E3280">
        <v>59</v>
      </c>
      <c r="F3280" t="s">
        <v>481</v>
      </c>
      <c r="G3280">
        <f t="shared" si="358"/>
        <v>2300000</v>
      </c>
      <c r="H3280" s="3" t="s">
        <v>49</v>
      </c>
      <c r="I3280" t="str">
        <f t="shared" si="359"/>
        <v>50000+</v>
      </c>
      <c r="J3280" s="1">
        <f t="shared" si="360"/>
        <v>50000</v>
      </c>
      <c r="K3280" t="s">
        <v>17</v>
      </c>
      <c r="L3280" s="2">
        <v>0</v>
      </c>
      <c r="M3280" s="1">
        <f t="shared" si="361"/>
        <v>0</v>
      </c>
      <c r="N3280" t="s">
        <v>18</v>
      </c>
      <c r="O3280" t="s">
        <v>4391</v>
      </c>
      <c r="P3280" t="s">
        <v>4461</v>
      </c>
      <c r="Q3280" t="str">
        <f t="shared" si="362"/>
        <v>2014</v>
      </c>
      <c r="R3280" t="str">
        <f t="shared" si="363"/>
        <v>April</v>
      </c>
      <c r="S3280" t="s">
        <v>4462</v>
      </c>
      <c r="T3280" t="s">
        <v>71</v>
      </c>
    </row>
    <row r="3281" spans="1:20" x14ac:dyDescent="0.3">
      <c r="A3281" t="s">
        <v>4463</v>
      </c>
      <c r="B3281" t="s">
        <v>4390</v>
      </c>
      <c r="C3281">
        <v>3.1</v>
      </c>
      <c r="D3281">
        <f t="shared" si="357"/>
        <v>4</v>
      </c>
      <c r="E3281">
        <v>124</v>
      </c>
      <c r="F3281" t="s">
        <v>1311</v>
      </c>
      <c r="G3281">
        <f t="shared" si="358"/>
        <v>1900000</v>
      </c>
      <c r="H3281" s="3" t="s">
        <v>43</v>
      </c>
      <c r="I3281" t="str">
        <f t="shared" si="359"/>
        <v>100000+</v>
      </c>
      <c r="J3281" s="1">
        <f t="shared" si="360"/>
        <v>100000</v>
      </c>
      <c r="K3281" t="s">
        <v>17</v>
      </c>
      <c r="L3281" s="2">
        <v>0</v>
      </c>
      <c r="M3281" s="1">
        <f t="shared" si="361"/>
        <v>0</v>
      </c>
      <c r="N3281" t="s">
        <v>18</v>
      </c>
      <c r="O3281" t="s">
        <v>4391</v>
      </c>
      <c r="P3281" t="s">
        <v>4461</v>
      </c>
      <c r="Q3281" t="str">
        <f t="shared" si="362"/>
        <v>2014</v>
      </c>
      <c r="R3281" t="str">
        <f t="shared" si="363"/>
        <v>April</v>
      </c>
      <c r="S3281" t="s">
        <v>4462</v>
      </c>
      <c r="T3281" t="s">
        <v>71</v>
      </c>
    </row>
    <row r="3282" spans="1:20" x14ac:dyDescent="0.3">
      <c r="A3282" t="s">
        <v>4464</v>
      </c>
      <c r="B3282" t="s">
        <v>4390</v>
      </c>
      <c r="C3282">
        <v>3.8</v>
      </c>
      <c r="D3282">
        <f t="shared" si="357"/>
        <v>4</v>
      </c>
      <c r="E3282">
        <v>1420</v>
      </c>
      <c r="F3282" t="s">
        <v>89</v>
      </c>
      <c r="G3282">
        <f t="shared" si="358"/>
        <v>2700000</v>
      </c>
      <c r="H3282" s="3" t="s">
        <v>43</v>
      </c>
      <c r="I3282" t="str">
        <f t="shared" si="359"/>
        <v>100000+</v>
      </c>
      <c r="J3282" s="1">
        <f t="shared" si="360"/>
        <v>100000</v>
      </c>
      <c r="K3282" t="s">
        <v>17</v>
      </c>
      <c r="L3282" s="2">
        <v>0</v>
      </c>
      <c r="M3282" s="1">
        <f t="shared" si="361"/>
        <v>0</v>
      </c>
      <c r="N3282" t="s">
        <v>18</v>
      </c>
      <c r="O3282" t="s">
        <v>4391</v>
      </c>
      <c r="P3282" t="s">
        <v>4461</v>
      </c>
      <c r="Q3282" t="str">
        <f t="shared" si="362"/>
        <v>2014</v>
      </c>
      <c r="R3282" t="str">
        <f t="shared" si="363"/>
        <v>April</v>
      </c>
      <c r="S3282" t="s">
        <v>4462</v>
      </c>
      <c r="T3282" t="s">
        <v>71</v>
      </c>
    </row>
    <row r="3283" spans="1:20" x14ac:dyDescent="0.3">
      <c r="A3283" t="s">
        <v>4465</v>
      </c>
      <c r="B3283" t="s">
        <v>4390</v>
      </c>
      <c r="C3283">
        <v>4.2</v>
      </c>
      <c r="D3283">
        <f t="shared" si="357"/>
        <v>5</v>
      </c>
      <c r="E3283">
        <v>118439</v>
      </c>
      <c r="F3283" t="s">
        <v>242</v>
      </c>
      <c r="G3283">
        <f t="shared" si="358"/>
        <v>16000000</v>
      </c>
      <c r="H3283" s="3" t="s">
        <v>79</v>
      </c>
      <c r="I3283" t="str">
        <f t="shared" si="359"/>
        <v>10000000+</v>
      </c>
      <c r="J3283" s="1">
        <f t="shared" si="360"/>
        <v>10000000</v>
      </c>
      <c r="K3283" t="s">
        <v>17</v>
      </c>
      <c r="L3283" s="2">
        <v>0</v>
      </c>
      <c r="M3283" s="1">
        <f t="shared" si="361"/>
        <v>0</v>
      </c>
      <c r="N3283" t="s">
        <v>18</v>
      </c>
      <c r="O3283" t="s">
        <v>4391</v>
      </c>
      <c r="P3283" t="s">
        <v>763</v>
      </c>
      <c r="Q3283" t="str">
        <f t="shared" si="362"/>
        <v>2018</v>
      </c>
      <c r="R3283" t="str">
        <f t="shared" si="363"/>
        <v>June</v>
      </c>
      <c r="S3283">
        <v>10.4</v>
      </c>
      <c r="T3283" t="s">
        <v>46</v>
      </c>
    </row>
    <row r="3284" spans="1:20" x14ac:dyDescent="0.3">
      <c r="A3284" t="s">
        <v>4466</v>
      </c>
      <c r="B3284" t="s">
        <v>4390</v>
      </c>
      <c r="C3284">
        <v>4</v>
      </c>
      <c r="D3284">
        <f t="shared" si="357"/>
        <v>4</v>
      </c>
      <c r="E3284">
        <v>59973</v>
      </c>
      <c r="F3284" t="s">
        <v>142</v>
      </c>
      <c r="G3284">
        <f t="shared" si="358"/>
        <v>11000000</v>
      </c>
      <c r="H3284" s="3" t="s">
        <v>79</v>
      </c>
      <c r="I3284" t="str">
        <f t="shared" si="359"/>
        <v>10000000+</v>
      </c>
      <c r="J3284" s="1">
        <f t="shared" si="360"/>
        <v>10000000</v>
      </c>
      <c r="K3284" t="s">
        <v>17</v>
      </c>
      <c r="L3284" s="2">
        <v>0</v>
      </c>
      <c r="M3284" s="1">
        <f t="shared" si="361"/>
        <v>0</v>
      </c>
      <c r="N3284" t="s">
        <v>18</v>
      </c>
      <c r="O3284" t="s">
        <v>4391</v>
      </c>
      <c r="P3284" t="s">
        <v>2862</v>
      </c>
      <c r="Q3284" t="str">
        <f t="shared" si="362"/>
        <v>2018</v>
      </c>
      <c r="R3284" t="str">
        <f t="shared" si="363"/>
        <v>March</v>
      </c>
      <c r="S3284" t="s">
        <v>2717</v>
      </c>
      <c r="T3284" t="s">
        <v>76</v>
      </c>
    </row>
    <row r="3285" spans="1:20" x14ac:dyDescent="0.3">
      <c r="A3285" t="s">
        <v>4467</v>
      </c>
      <c r="B3285" t="s">
        <v>4390</v>
      </c>
      <c r="C3285">
        <v>4.3</v>
      </c>
      <c r="D3285">
        <f t="shared" si="357"/>
        <v>5</v>
      </c>
      <c r="E3285">
        <v>32111</v>
      </c>
      <c r="F3285" t="s">
        <v>1321</v>
      </c>
      <c r="G3285">
        <f t="shared" si="358"/>
        <v>5300000</v>
      </c>
      <c r="H3285" s="3" t="s">
        <v>56</v>
      </c>
      <c r="I3285" t="str">
        <f t="shared" si="359"/>
        <v>1000000+</v>
      </c>
      <c r="J3285" s="1">
        <f t="shared" si="360"/>
        <v>1000000</v>
      </c>
      <c r="K3285" t="s">
        <v>17</v>
      </c>
      <c r="L3285" s="2">
        <v>0</v>
      </c>
      <c r="M3285" s="1">
        <f t="shared" si="361"/>
        <v>0</v>
      </c>
      <c r="N3285" t="s">
        <v>18</v>
      </c>
      <c r="O3285" t="s">
        <v>4391</v>
      </c>
      <c r="P3285" t="s">
        <v>86</v>
      </c>
      <c r="Q3285" t="str">
        <f t="shared" si="362"/>
        <v>2018</v>
      </c>
      <c r="R3285" t="str">
        <f t="shared" si="363"/>
        <v>August</v>
      </c>
      <c r="S3285" t="s">
        <v>4468</v>
      </c>
      <c r="T3285" t="s">
        <v>46</v>
      </c>
    </row>
    <row r="3286" spans="1:20" x14ac:dyDescent="0.3">
      <c r="A3286" t="s">
        <v>4469</v>
      </c>
      <c r="B3286" t="s">
        <v>4390</v>
      </c>
      <c r="C3286">
        <v>4.3</v>
      </c>
      <c r="D3286">
        <f t="shared" si="357"/>
        <v>5</v>
      </c>
      <c r="E3286">
        <v>114788</v>
      </c>
      <c r="F3286" t="s">
        <v>39</v>
      </c>
      <c r="G3286">
        <f t="shared" si="358"/>
        <v>1000</v>
      </c>
      <c r="H3286" s="3" t="s">
        <v>31</v>
      </c>
      <c r="I3286" t="str">
        <f t="shared" si="359"/>
        <v>5000000+</v>
      </c>
      <c r="J3286" s="1">
        <f t="shared" si="360"/>
        <v>5000000</v>
      </c>
      <c r="K3286" t="s">
        <v>17</v>
      </c>
      <c r="L3286" s="2">
        <v>0</v>
      </c>
      <c r="M3286" s="1">
        <f t="shared" si="361"/>
        <v>0</v>
      </c>
      <c r="N3286" t="s">
        <v>18</v>
      </c>
      <c r="O3286" t="s">
        <v>4391</v>
      </c>
      <c r="P3286" t="s">
        <v>3825</v>
      </c>
      <c r="Q3286" t="str">
        <f t="shared" si="362"/>
        <v>2018</v>
      </c>
      <c r="R3286" t="str">
        <f t="shared" si="363"/>
        <v>January</v>
      </c>
      <c r="S3286" t="s">
        <v>39</v>
      </c>
      <c r="T3286" t="s">
        <v>39</v>
      </c>
    </row>
    <row r="3287" spans="1:20" x14ac:dyDescent="0.3">
      <c r="A3287" t="s">
        <v>4470</v>
      </c>
      <c r="B3287" t="s">
        <v>4390</v>
      </c>
      <c r="C3287">
        <v>4.5</v>
      </c>
      <c r="D3287">
        <f t="shared" si="357"/>
        <v>5</v>
      </c>
      <c r="E3287">
        <v>70404</v>
      </c>
      <c r="F3287" t="s">
        <v>110</v>
      </c>
      <c r="G3287">
        <f t="shared" si="358"/>
        <v>4200000</v>
      </c>
      <c r="H3287" s="3" t="s">
        <v>56</v>
      </c>
      <c r="I3287" t="str">
        <f t="shared" si="359"/>
        <v>1000000+</v>
      </c>
      <c r="J3287" s="1">
        <f t="shared" si="360"/>
        <v>1000000</v>
      </c>
      <c r="K3287" t="s">
        <v>17</v>
      </c>
      <c r="L3287" s="2">
        <v>0</v>
      </c>
      <c r="M3287" s="1">
        <f t="shared" si="361"/>
        <v>0</v>
      </c>
      <c r="N3287" t="s">
        <v>18</v>
      </c>
      <c r="O3287" t="s">
        <v>4391</v>
      </c>
      <c r="P3287" t="s">
        <v>235</v>
      </c>
      <c r="Q3287" t="str">
        <f t="shared" si="362"/>
        <v>2018</v>
      </c>
      <c r="R3287" t="str">
        <f t="shared" si="363"/>
        <v>May</v>
      </c>
      <c r="S3287" t="s">
        <v>2997</v>
      </c>
      <c r="T3287" t="s">
        <v>76</v>
      </c>
    </row>
    <row r="3288" spans="1:20" x14ac:dyDescent="0.3">
      <c r="A3288" t="s">
        <v>4471</v>
      </c>
      <c r="B3288" t="s">
        <v>4390</v>
      </c>
      <c r="C3288">
        <v>4.5</v>
      </c>
      <c r="D3288">
        <f t="shared" si="357"/>
        <v>5</v>
      </c>
      <c r="E3288">
        <v>429580</v>
      </c>
      <c r="F3288" t="s">
        <v>39</v>
      </c>
      <c r="G3288">
        <f t="shared" si="358"/>
        <v>1000</v>
      </c>
      <c r="H3288" s="3" t="s">
        <v>79</v>
      </c>
      <c r="I3288" t="str">
        <f t="shared" si="359"/>
        <v>10000000+</v>
      </c>
      <c r="J3288" s="1">
        <f t="shared" si="360"/>
        <v>10000000</v>
      </c>
      <c r="K3288" t="s">
        <v>17</v>
      </c>
      <c r="L3288" s="2">
        <v>0</v>
      </c>
      <c r="M3288" s="1">
        <f t="shared" si="361"/>
        <v>0</v>
      </c>
      <c r="N3288" t="s">
        <v>18</v>
      </c>
      <c r="O3288" t="s">
        <v>4391</v>
      </c>
      <c r="P3288" t="s">
        <v>2862</v>
      </c>
      <c r="Q3288" t="str">
        <f t="shared" si="362"/>
        <v>2018</v>
      </c>
      <c r="R3288" t="str">
        <f t="shared" si="363"/>
        <v>March</v>
      </c>
      <c r="S3288" t="s">
        <v>39</v>
      </c>
      <c r="T3288" t="s">
        <v>39</v>
      </c>
    </row>
    <row r="3289" spans="1:20" x14ac:dyDescent="0.3">
      <c r="A3289" t="s">
        <v>4472</v>
      </c>
      <c r="B3289" t="s">
        <v>4390</v>
      </c>
      <c r="C3289">
        <v>4.5</v>
      </c>
      <c r="D3289">
        <f t="shared" si="357"/>
        <v>5</v>
      </c>
      <c r="E3289">
        <v>876866</v>
      </c>
      <c r="F3289" t="s">
        <v>520</v>
      </c>
      <c r="G3289">
        <f t="shared" si="358"/>
        <v>9100000</v>
      </c>
      <c r="H3289" s="3" t="s">
        <v>36</v>
      </c>
      <c r="I3289" t="str">
        <f t="shared" si="359"/>
        <v>50000000+</v>
      </c>
      <c r="J3289" s="1">
        <f t="shared" si="360"/>
        <v>50000000</v>
      </c>
      <c r="K3289" t="s">
        <v>17</v>
      </c>
      <c r="L3289" s="2">
        <v>0</v>
      </c>
      <c r="M3289" s="1">
        <f t="shared" si="361"/>
        <v>0</v>
      </c>
      <c r="N3289" t="s">
        <v>18</v>
      </c>
      <c r="O3289" t="s">
        <v>4391</v>
      </c>
      <c r="P3289" t="s">
        <v>248</v>
      </c>
      <c r="Q3289" t="str">
        <f t="shared" si="362"/>
        <v>2018</v>
      </c>
      <c r="R3289" t="str">
        <f t="shared" si="363"/>
        <v>July</v>
      </c>
      <c r="S3289" t="s">
        <v>4473</v>
      </c>
      <c r="T3289" t="s">
        <v>22</v>
      </c>
    </row>
    <row r="3290" spans="1:20" x14ac:dyDescent="0.3">
      <c r="A3290" t="s">
        <v>4474</v>
      </c>
      <c r="B3290" t="s">
        <v>4390</v>
      </c>
      <c r="C3290">
        <v>4.4000000000000004</v>
      </c>
      <c r="D3290">
        <f t="shared" si="357"/>
        <v>5</v>
      </c>
      <c r="E3290">
        <v>207706</v>
      </c>
      <c r="F3290" t="s">
        <v>678</v>
      </c>
      <c r="G3290">
        <f t="shared" si="358"/>
        <v>4300000</v>
      </c>
      <c r="H3290" s="3" t="s">
        <v>79</v>
      </c>
      <c r="I3290" t="str">
        <f t="shared" si="359"/>
        <v>10000000+</v>
      </c>
      <c r="J3290" s="1">
        <f t="shared" si="360"/>
        <v>10000000</v>
      </c>
      <c r="K3290" t="s">
        <v>17</v>
      </c>
      <c r="L3290" s="2">
        <v>0</v>
      </c>
      <c r="M3290" s="1">
        <f t="shared" si="361"/>
        <v>0</v>
      </c>
      <c r="N3290" t="s">
        <v>18</v>
      </c>
      <c r="O3290" t="s">
        <v>4391</v>
      </c>
      <c r="P3290" t="s">
        <v>855</v>
      </c>
      <c r="Q3290" t="str">
        <f t="shared" si="362"/>
        <v>2017</v>
      </c>
      <c r="R3290" t="str">
        <f t="shared" si="363"/>
        <v>July</v>
      </c>
      <c r="S3290">
        <v>2.4</v>
      </c>
      <c r="T3290" t="s">
        <v>63</v>
      </c>
    </row>
    <row r="3291" spans="1:20" x14ac:dyDescent="0.3">
      <c r="A3291" t="s">
        <v>4475</v>
      </c>
      <c r="B3291" t="s">
        <v>4390</v>
      </c>
      <c r="C3291">
        <v>4.4000000000000004</v>
      </c>
      <c r="D3291">
        <f t="shared" si="357"/>
        <v>5</v>
      </c>
      <c r="E3291">
        <v>4254879</v>
      </c>
      <c r="F3291" t="s">
        <v>39</v>
      </c>
      <c r="G3291">
        <f t="shared" si="358"/>
        <v>1000</v>
      </c>
      <c r="H3291" s="3" t="s">
        <v>403</v>
      </c>
      <c r="I3291" t="str">
        <f t="shared" si="359"/>
        <v>100000000+</v>
      </c>
      <c r="J3291" s="1">
        <f t="shared" si="360"/>
        <v>100000000</v>
      </c>
      <c r="K3291" t="s">
        <v>17</v>
      </c>
      <c r="L3291" s="2">
        <v>0</v>
      </c>
      <c r="M3291" s="1">
        <f t="shared" si="361"/>
        <v>0</v>
      </c>
      <c r="N3291" t="s">
        <v>18</v>
      </c>
      <c r="O3291" t="s">
        <v>4391</v>
      </c>
      <c r="P3291" t="s">
        <v>216</v>
      </c>
      <c r="Q3291" t="str">
        <f t="shared" si="362"/>
        <v>2018</v>
      </c>
      <c r="R3291" t="str">
        <f t="shared" si="363"/>
        <v>July</v>
      </c>
      <c r="S3291" t="s">
        <v>39</v>
      </c>
      <c r="T3291" t="s">
        <v>39</v>
      </c>
    </row>
    <row r="3292" spans="1:20" x14ac:dyDescent="0.3">
      <c r="A3292" t="s">
        <v>4476</v>
      </c>
      <c r="B3292" t="s">
        <v>4390</v>
      </c>
      <c r="C3292">
        <v>4.3</v>
      </c>
      <c r="D3292">
        <f t="shared" si="357"/>
        <v>5</v>
      </c>
      <c r="E3292">
        <v>111507</v>
      </c>
      <c r="F3292" t="s">
        <v>39</v>
      </c>
      <c r="G3292">
        <f t="shared" si="358"/>
        <v>1000</v>
      </c>
      <c r="H3292" s="3" t="s">
        <v>79</v>
      </c>
      <c r="I3292" t="str">
        <f t="shared" si="359"/>
        <v>10000000+</v>
      </c>
      <c r="J3292" s="1">
        <f t="shared" si="360"/>
        <v>10000000</v>
      </c>
      <c r="K3292" t="s">
        <v>17</v>
      </c>
      <c r="L3292" s="2">
        <v>0</v>
      </c>
      <c r="M3292" s="1">
        <f t="shared" si="361"/>
        <v>0</v>
      </c>
      <c r="N3292" t="s">
        <v>18</v>
      </c>
      <c r="O3292" t="s">
        <v>4391</v>
      </c>
      <c r="P3292" t="s">
        <v>1219</v>
      </c>
      <c r="Q3292" t="str">
        <f t="shared" si="362"/>
        <v>2017</v>
      </c>
      <c r="R3292" t="str">
        <f t="shared" si="363"/>
        <v>December</v>
      </c>
      <c r="S3292" t="s">
        <v>39</v>
      </c>
      <c r="T3292" t="s">
        <v>39</v>
      </c>
    </row>
    <row r="3293" spans="1:20" x14ac:dyDescent="0.3">
      <c r="A3293" t="s">
        <v>4477</v>
      </c>
      <c r="B3293" t="s">
        <v>4390</v>
      </c>
      <c r="C3293">
        <v>4.2</v>
      </c>
      <c r="D3293">
        <f t="shared" si="357"/>
        <v>5</v>
      </c>
      <c r="E3293">
        <v>472904</v>
      </c>
      <c r="F3293" t="s">
        <v>39</v>
      </c>
      <c r="G3293">
        <f t="shared" si="358"/>
        <v>1000</v>
      </c>
      <c r="H3293" s="3" t="s">
        <v>36</v>
      </c>
      <c r="I3293" t="str">
        <f t="shared" si="359"/>
        <v>50000000+</v>
      </c>
      <c r="J3293" s="1">
        <f t="shared" si="360"/>
        <v>50000000</v>
      </c>
      <c r="K3293" t="s">
        <v>17</v>
      </c>
      <c r="L3293" s="2">
        <v>0</v>
      </c>
      <c r="M3293" s="1">
        <f t="shared" si="361"/>
        <v>0</v>
      </c>
      <c r="N3293" t="s">
        <v>18</v>
      </c>
      <c r="O3293" t="s">
        <v>4391</v>
      </c>
      <c r="P3293" t="s">
        <v>1584</v>
      </c>
      <c r="Q3293" t="str">
        <f t="shared" si="362"/>
        <v>2017</v>
      </c>
      <c r="R3293" t="str">
        <f t="shared" si="363"/>
        <v>December</v>
      </c>
      <c r="S3293" t="s">
        <v>39</v>
      </c>
      <c r="T3293" t="s">
        <v>39</v>
      </c>
    </row>
    <row r="3294" spans="1:20" x14ac:dyDescent="0.3">
      <c r="A3294" t="s">
        <v>4478</v>
      </c>
      <c r="B3294" t="s">
        <v>4390</v>
      </c>
      <c r="C3294">
        <v>4.7</v>
      </c>
      <c r="D3294">
        <f t="shared" si="357"/>
        <v>5</v>
      </c>
      <c r="E3294">
        <v>115409</v>
      </c>
      <c r="F3294" t="s">
        <v>39</v>
      </c>
      <c r="G3294">
        <f t="shared" si="358"/>
        <v>1000</v>
      </c>
      <c r="H3294" s="3" t="s">
        <v>79</v>
      </c>
      <c r="I3294" t="str">
        <f t="shared" si="359"/>
        <v>10000000+</v>
      </c>
      <c r="J3294" s="1">
        <f t="shared" si="360"/>
        <v>10000000</v>
      </c>
      <c r="K3294" t="s">
        <v>17</v>
      </c>
      <c r="L3294" s="2">
        <v>0</v>
      </c>
      <c r="M3294" s="1">
        <f t="shared" si="361"/>
        <v>0</v>
      </c>
      <c r="N3294" t="s">
        <v>18</v>
      </c>
      <c r="O3294" t="s">
        <v>4391</v>
      </c>
      <c r="P3294" t="s">
        <v>2864</v>
      </c>
      <c r="Q3294" t="str">
        <f t="shared" si="362"/>
        <v>2018</v>
      </c>
      <c r="R3294" t="str">
        <f t="shared" si="363"/>
        <v>August</v>
      </c>
      <c r="S3294" t="s">
        <v>39</v>
      </c>
      <c r="T3294" t="s">
        <v>39</v>
      </c>
    </row>
    <row r="3295" spans="1:20" x14ac:dyDescent="0.3">
      <c r="A3295" t="s">
        <v>4479</v>
      </c>
      <c r="B3295" t="s">
        <v>4390</v>
      </c>
      <c r="C3295">
        <v>4.4000000000000004</v>
      </c>
      <c r="D3295">
        <f t="shared" si="357"/>
        <v>5</v>
      </c>
      <c r="E3295">
        <v>166367</v>
      </c>
      <c r="F3295" t="s">
        <v>1314</v>
      </c>
      <c r="G3295">
        <f t="shared" si="358"/>
        <v>1800000</v>
      </c>
      <c r="H3295" s="3" t="s">
        <v>31</v>
      </c>
      <c r="I3295" t="str">
        <f t="shared" si="359"/>
        <v>5000000+</v>
      </c>
      <c r="J3295" s="1">
        <f t="shared" si="360"/>
        <v>5000000</v>
      </c>
      <c r="K3295" t="s">
        <v>17</v>
      </c>
      <c r="L3295" s="2">
        <v>0</v>
      </c>
      <c r="M3295" s="1">
        <f t="shared" si="361"/>
        <v>0</v>
      </c>
      <c r="N3295" t="s">
        <v>18</v>
      </c>
      <c r="O3295" t="s">
        <v>4391</v>
      </c>
      <c r="P3295" t="s">
        <v>235</v>
      </c>
      <c r="Q3295" t="str">
        <f t="shared" si="362"/>
        <v>2018</v>
      </c>
      <c r="R3295" t="str">
        <f t="shared" si="363"/>
        <v>May</v>
      </c>
      <c r="S3295" t="s">
        <v>1118</v>
      </c>
      <c r="T3295" t="s">
        <v>51</v>
      </c>
    </row>
    <row r="3296" spans="1:20" x14ac:dyDescent="0.3">
      <c r="A3296" t="s">
        <v>4480</v>
      </c>
      <c r="B3296" t="s">
        <v>4390</v>
      </c>
      <c r="C3296">
        <v>4.3</v>
      </c>
      <c r="D3296">
        <f t="shared" si="357"/>
        <v>5</v>
      </c>
      <c r="E3296">
        <v>618918</v>
      </c>
      <c r="F3296" t="s">
        <v>39</v>
      </c>
      <c r="G3296">
        <f t="shared" si="358"/>
        <v>1000</v>
      </c>
      <c r="H3296" s="3" t="s">
        <v>36</v>
      </c>
      <c r="I3296" t="str">
        <f t="shared" si="359"/>
        <v>50000000+</v>
      </c>
      <c r="J3296" s="1">
        <f t="shared" si="360"/>
        <v>50000000</v>
      </c>
      <c r="K3296" t="s">
        <v>17</v>
      </c>
      <c r="L3296" s="2">
        <v>0</v>
      </c>
      <c r="M3296" s="1">
        <f t="shared" si="361"/>
        <v>0</v>
      </c>
      <c r="N3296" t="s">
        <v>18</v>
      </c>
      <c r="O3296" t="s">
        <v>4391</v>
      </c>
      <c r="P3296" t="s">
        <v>221</v>
      </c>
      <c r="Q3296" t="str">
        <f t="shared" si="362"/>
        <v>2018</v>
      </c>
      <c r="R3296" t="str">
        <f t="shared" si="363"/>
        <v>July</v>
      </c>
      <c r="S3296" t="s">
        <v>39</v>
      </c>
      <c r="T3296" t="s">
        <v>39</v>
      </c>
    </row>
    <row r="3297" spans="1:20" x14ac:dyDescent="0.3">
      <c r="A3297" t="s">
        <v>4481</v>
      </c>
      <c r="B3297" t="s">
        <v>4390</v>
      </c>
      <c r="C3297">
        <v>4.4000000000000004</v>
      </c>
      <c r="D3297">
        <f t="shared" si="357"/>
        <v>5</v>
      </c>
      <c r="E3297">
        <v>192661</v>
      </c>
      <c r="F3297" t="s">
        <v>631</v>
      </c>
      <c r="G3297">
        <f t="shared" si="358"/>
        <v>8500000</v>
      </c>
      <c r="H3297" s="3" t="s">
        <v>79</v>
      </c>
      <c r="I3297" t="str">
        <f t="shared" si="359"/>
        <v>10000000+</v>
      </c>
      <c r="J3297" s="1">
        <f t="shared" si="360"/>
        <v>10000000</v>
      </c>
      <c r="K3297" t="s">
        <v>17</v>
      </c>
      <c r="L3297" s="2">
        <v>0</v>
      </c>
      <c r="M3297" s="1">
        <f t="shared" si="361"/>
        <v>0</v>
      </c>
      <c r="N3297" t="s">
        <v>18</v>
      </c>
      <c r="O3297" t="s">
        <v>4391</v>
      </c>
      <c r="P3297" t="s">
        <v>120</v>
      </c>
      <c r="Q3297" t="str">
        <f t="shared" si="362"/>
        <v>2018</v>
      </c>
      <c r="R3297" t="str">
        <f t="shared" si="363"/>
        <v>July</v>
      </c>
      <c r="S3297" t="s">
        <v>745</v>
      </c>
      <c r="T3297" t="s">
        <v>71</v>
      </c>
    </row>
    <row r="3298" spans="1:20" x14ac:dyDescent="0.3">
      <c r="A3298" t="s">
        <v>4482</v>
      </c>
      <c r="B3298" t="s">
        <v>4390</v>
      </c>
      <c r="C3298">
        <v>4.3</v>
      </c>
      <c r="D3298">
        <f t="shared" si="357"/>
        <v>5</v>
      </c>
      <c r="E3298">
        <v>54207</v>
      </c>
      <c r="F3298" t="s">
        <v>1130</v>
      </c>
      <c r="G3298">
        <f t="shared" si="358"/>
        <v>4400000</v>
      </c>
      <c r="H3298" s="3" t="s">
        <v>31</v>
      </c>
      <c r="I3298" t="str">
        <f t="shared" si="359"/>
        <v>5000000+</v>
      </c>
      <c r="J3298" s="1">
        <f t="shared" si="360"/>
        <v>5000000</v>
      </c>
      <c r="K3298" t="s">
        <v>17</v>
      </c>
      <c r="L3298" s="2">
        <v>0</v>
      </c>
      <c r="M3298" s="1">
        <f t="shared" si="361"/>
        <v>0</v>
      </c>
      <c r="N3298" t="s">
        <v>18</v>
      </c>
      <c r="O3298" t="s">
        <v>4391</v>
      </c>
      <c r="P3298" t="s">
        <v>4483</v>
      </c>
      <c r="Q3298" t="str">
        <f t="shared" si="362"/>
        <v>2017</v>
      </c>
      <c r="R3298" t="str">
        <f t="shared" si="363"/>
        <v>July</v>
      </c>
      <c r="S3298">
        <v>3.2</v>
      </c>
      <c r="T3298" t="s">
        <v>63</v>
      </c>
    </row>
    <row r="3299" spans="1:20" x14ac:dyDescent="0.3">
      <c r="A3299" t="s">
        <v>4484</v>
      </c>
      <c r="B3299" t="s">
        <v>4390</v>
      </c>
      <c r="C3299">
        <v>4.5</v>
      </c>
      <c r="D3299">
        <f t="shared" si="357"/>
        <v>5</v>
      </c>
      <c r="E3299">
        <v>60571</v>
      </c>
      <c r="F3299" t="s">
        <v>39</v>
      </c>
      <c r="G3299">
        <f t="shared" si="358"/>
        <v>1000</v>
      </c>
      <c r="H3299" s="3" t="s">
        <v>31</v>
      </c>
      <c r="I3299" t="str">
        <f t="shared" si="359"/>
        <v>5000000+</v>
      </c>
      <c r="J3299" s="1">
        <f t="shared" si="360"/>
        <v>5000000</v>
      </c>
      <c r="K3299" t="s">
        <v>17</v>
      </c>
      <c r="L3299" s="2">
        <v>0</v>
      </c>
      <c r="M3299" s="1">
        <f t="shared" si="361"/>
        <v>0</v>
      </c>
      <c r="N3299" t="s">
        <v>18</v>
      </c>
      <c r="O3299" t="s">
        <v>4391</v>
      </c>
      <c r="P3299" t="s">
        <v>371</v>
      </c>
      <c r="Q3299" t="str">
        <f t="shared" si="362"/>
        <v>2018</v>
      </c>
      <c r="R3299" t="str">
        <f t="shared" si="363"/>
        <v>July</v>
      </c>
      <c r="S3299" t="s">
        <v>39</v>
      </c>
      <c r="T3299" t="s">
        <v>39</v>
      </c>
    </row>
    <row r="3300" spans="1:20" x14ac:dyDescent="0.3">
      <c r="A3300" t="s">
        <v>4485</v>
      </c>
      <c r="B3300" t="s">
        <v>4390</v>
      </c>
      <c r="C3300">
        <v>4.7</v>
      </c>
      <c r="D3300">
        <f t="shared" si="357"/>
        <v>5</v>
      </c>
      <c r="E3300">
        <v>1335799</v>
      </c>
      <c r="F3300" t="s">
        <v>1040</v>
      </c>
      <c r="G3300">
        <f t="shared" si="358"/>
        <v>3800000</v>
      </c>
      <c r="H3300" s="3" t="s">
        <v>36</v>
      </c>
      <c r="I3300" t="str">
        <f t="shared" si="359"/>
        <v>50000000+</v>
      </c>
      <c r="J3300" s="1">
        <f t="shared" si="360"/>
        <v>50000000</v>
      </c>
      <c r="K3300" t="s">
        <v>17</v>
      </c>
      <c r="L3300" s="2">
        <v>0</v>
      </c>
      <c r="M3300" s="1">
        <f t="shared" si="361"/>
        <v>0</v>
      </c>
      <c r="N3300" t="s">
        <v>18</v>
      </c>
      <c r="O3300" t="s">
        <v>4391</v>
      </c>
      <c r="P3300" t="s">
        <v>69</v>
      </c>
      <c r="Q3300" t="str">
        <f t="shared" si="362"/>
        <v>2017</v>
      </c>
      <c r="R3300" t="str">
        <f t="shared" si="363"/>
        <v>October</v>
      </c>
      <c r="S3300" t="s">
        <v>954</v>
      </c>
      <c r="T3300" t="s">
        <v>40</v>
      </c>
    </row>
    <row r="3301" spans="1:20" x14ac:dyDescent="0.3">
      <c r="A3301" t="s">
        <v>4486</v>
      </c>
      <c r="B3301" t="s">
        <v>4390</v>
      </c>
      <c r="C3301">
        <v>4.5</v>
      </c>
      <c r="D3301">
        <f t="shared" si="357"/>
        <v>5</v>
      </c>
      <c r="E3301">
        <v>148506</v>
      </c>
      <c r="F3301" t="s">
        <v>142</v>
      </c>
      <c r="G3301">
        <f t="shared" si="358"/>
        <v>11000000</v>
      </c>
      <c r="H3301" s="3" t="s">
        <v>31</v>
      </c>
      <c r="I3301" t="str">
        <f t="shared" si="359"/>
        <v>5000000+</v>
      </c>
      <c r="J3301" s="1">
        <f t="shared" si="360"/>
        <v>5000000</v>
      </c>
      <c r="K3301" t="s">
        <v>17</v>
      </c>
      <c r="L3301" s="2">
        <v>0</v>
      </c>
      <c r="M3301" s="1">
        <f t="shared" si="361"/>
        <v>0</v>
      </c>
      <c r="N3301" t="s">
        <v>18</v>
      </c>
      <c r="O3301" t="s">
        <v>4391</v>
      </c>
      <c r="P3301" t="s">
        <v>262</v>
      </c>
      <c r="Q3301" t="str">
        <f t="shared" si="362"/>
        <v>2018</v>
      </c>
      <c r="R3301" t="str">
        <f t="shared" si="363"/>
        <v>July</v>
      </c>
      <c r="S3301" t="s">
        <v>39</v>
      </c>
      <c r="T3301" t="s">
        <v>39</v>
      </c>
    </row>
    <row r="3302" spans="1:20" x14ac:dyDescent="0.3">
      <c r="A3302" t="s">
        <v>4487</v>
      </c>
      <c r="B3302" t="s">
        <v>4390</v>
      </c>
      <c r="C3302">
        <v>4.5999999999999996</v>
      </c>
      <c r="D3302">
        <f t="shared" si="357"/>
        <v>5</v>
      </c>
      <c r="E3302">
        <v>679912</v>
      </c>
      <c r="F3302" t="s">
        <v>39</v>
      </c>
      <c r="G3302">
        <f t="shared" si="358"/>
        <v>1000</v>
      </c>
      <c r="H3302" s="3" t="s">
        <v>79</v>
      </c>
      <c r="I3302" t="str">
        <f t="shared" si="359"/>
        <v>10000000+</v>
      </c>
      <c r="J3302" s="1">
        <f t="shared" si="360"/>
        <v>10000000</v>
      </c>
      <c r="K3302" t="s">
        <v>17</v>
      </c>
      <c r="L3302" s="2">
        <v>0</v>
      </c>
      <c r="M3302" s="1">
        <f t="shared" si="361"/>
        <v>0</v>
      </c>
      <c r="N3302" t="s">
        <v>18</v>
      </c>
      <c r="O3302" t="s">
        <v>4391</v>
      </c>
      <c r="P3302" t="s">
        <v>248</v>
      </c>
      <c r="Q3302" t="str">
        <f t="shared" si="362"/>
        <v>2018</v>
      </c>
      <c r="R3302" t="str">
        <f t="shared" si="363"/>
        <v>July</v>
      </c>
      <c r="S3302" t="s">
        <v>39</v>
      </c>
      <c r="T3302" t="s">
        <v>39</v>
      </c>
    </row>
    <row r="3303" spans="1:20" x14ac:dyDescent="0.3">
      <c r="A3303" t="s">
        <v>4488</v>
      </c>
      <c r="B3303" t="s">
        <v>4390</v>
      </c>
      <c r="C3303">
        <v>4.7</v>
      </c>
      <c r="D3303">
        <f t="shared" si="357"/>
        <v>5</v>
      </c>
      <c r="E3303">
        <v>152692</v>
      </c>
      <c r="F3303" t="s">
        <v>142</v>
      </c>
      <c r="G3303">
        <f t="shared" si="358"/>
        <v>11000000</v>
      </c>
      <c r="H3303" s="3" t="s">
        <v>31</v>
      </c>
      <c r="I3303" t="str">
        <f t="shared" si="359"/>
        <v>5000000+</v>
      </c>
      <c r="J3303" s="1">
        <f t="shared" si="360"/>
        <v>5000000</v>
      </c>
      <c r="K3303" t="s">
        <v>17</v>
      </c>
      <c r="L3303" s="2">
        <v>0</v>
      </c>
      <c r="M3303" s="1">
        <f t="shared" si="361"/>
        <v>0</v>
      </c>
      <c r="N3303" t="s">
        <v>18</v>
      </c>
      <c r="O3303" t="s">
        <v>4391</v>
      </c>
      <c r="P3303" t="s">
        <v>120</v>
      </c>
      <c r="Q3303" t="str">
        <f t="shared" si="362"/>
        <v>2018</v>
      </c>
      <c r="R3303" t="str">
        <f t="shared" si="363"/>
        <v>July</v>
      </c>
      <c r="S3303" t="s">
        <v>4489</v>
      </c>
      <c r="T3303" t="s">
        <v>71</v>
      </c>
    </row>
    <row r="3304" spans="1:20" x14ac:dyDescent="0.3">
      <c r="A3304" t="s">
        <v>4490</v>
      </c>
      <c r="B3304" t="s">
        <v>4390</v>
      </c>
      <c r="C3304">
        <v>4.5999999999999996</v>
      </c>
      <c r="D3304">
        <f t="shared" si="357"/>
        <v>5</v>
      </c>
      <c r="E3304">
        <v>77311</v>
      </c>
      <c r="F3304" t="s">
        <v>39</v>
      </c>
      <c r="G3304">
        <f t="shared" si="358"/>
        <v>1000</v>
      </c>
      <c r="H3304" s="3" t="s">
        <v>31</v>
      </c>
      <c r="I3304" t="str">
        <f t="shared" si="359"/>
        <v>5000000+</v>
      </c>
      <c r="J3304" s="1">
        <f t="shared" si="360"/>
        <v>5000000</v>
      </c>
      <c r="K3304" t="s">
        <v>17</v>
      </c>
      <c r="L3304" s="2">
        <v>0</v>
      </c>
      <c r="M3304" s="1">
        <f t="shared" si="361"/>
        <v>0</v>
      </c>
      <c r="N3304" t="s">
        <v>18</v>
      </c>
      <c r="O3304" t="s">
        <v>4391</v>
      </c>
      <c r="P3304" t="s">
        <v>2365</v>
      </c>
      <c r="Q3304" t="str">
        <f t="shared" si="362"/>
        <v>2018</v>
      </c>
      <c r="R3304" t="str">
        <f t="shared" si="363"/>
        <v>January</v>
      </c>
      <c r="S3304" t="s">
        <v>39</v>
      </c>
      <c r="T3304" t="s">
        <v>39</v>
      </c>
    </row>
    <row r="3305" spans="1:20" x14ac:dyDescent="0.3">
      <c r="A3305" t="s">
        <v>4491</v>
      </c>
      <c r="B3305" t="s">
        <v>4390</v>
      </c>
      <c r="C3305">
        <v>4.8</v>
      </c>
      <c r="D3305">
        <f t="shared" si="357"/>
        <v>5</v>
      </c>
      <c r="E3305">
        <v>48211</v>
      </c>
      <c r="F3305" t="s">
        <v>368</v>
      </c>
      <c r="G3305">
        <f t="shared" si="358"/>
        <v>7400000</v>
      </c>
      <c r="H3305" s="3" t="s">
        <v>56</v>
      </c>
      <c r="I3305" t="str">
        <f t="shared" si="359"/>
        <v>1000000+</v>
      </c>
      <c r="J3305" s="1">
        <f t="shared" si="360"/>
        <v>1000000</v>
      </c>
      <c r="K3305" t="s">
        <v>17</v>
      </c>
      <c r="L3305" s="2">
        <v>0</v>
      </c>
      <c r="M3305" s="1">
        <f t="shared" si="361"/>
        <v>0</v>
      </c>
      <c r="N3305" t="s">
        <v>18</v>
      </c>
      <c r="O3305" t="s">
        <v>4391</v>
      </c>
      <c r="P3305" t="s">
        <v>4492</v>
      </c>
      <c r="Q3305" t="str">
        <f t="shared" si="362"/>
        <v>2017</v>
      </c>
      <c r="R3305" t="str">
        <f t="shared" si="363"/>
        <v>November</v>
      </c>
      <c r="S3305">
        <v>32.1</v>
      </c>
      <c r="T3305" t="s">
        <v>71</v>
      </c>
    </row>
    <row r="3306" spans="1:20" x14ac:dyDescent="0.3">
      <c r="A3306" t="s">
        <v>4493</v>
      </c>
      <c r="B3306" t="s">
        <v>4390</v>
      </c>
      <c r="C3306">
        <v>3.9</v>
      </c>
      <c r="D3306">
        <f t="shared" si="357"/>
        <v>4</v>
      </c>
      <c r="E3306">
        <v>12388</v>
      </c>
      <c r="F3306" t="s">
        <v>1321</v>
      </c>
      <c r="G3306">
        <f t="shared" si="358"/>
        <v>5300000</v>
      </c>
      <c r="H3306" s="3" t="s">
        <v>56</v>
      </c>
      <c r="I3306" t="str">
        <f t="shared" si="359"/>
        <v>1000000+</v>
      </c>
      <c r="J3306" s="1">
        <f t="shared" si="360"/>
        <v>1000000</v>
      </c>
      <c r="K3306" t="s">
        <v>17</v>
      </c>
      <c r="L3306" s="2">
        <v>0</v>
      </c>
      <c r="M3306" s="1">
        <f t="shared" si="361"/>
        <v>0</v>
      </c>
      <c r="N3306" t="s">
        <v>18</v>
      </c>
      <c r="O3306" t="s">
        <v>4391</v>
      </c>
      <c r="P3306" t="s">
        <v>852</v>
      </c>
      <c r="Q3306" t="str">
        <f t="shared" si="362"/>
        <v>2016</v>
      </c>
      <c r="R3306" t="str">
        <f t="shared" si="363"/>
        <v>April</v>
      </c>
      <c r="S3306">
        <v>1.17</v>
      </c>
      <c r="T3306" t="s">
        <v>51</v>
      </c>
    </row>
    <row r="3307" spans="1:20" x14ac:dyDescent="0.3">
      <c r="A3307" t="s">
        <v>4494</v>
      </c>
      <c r="B3307" t="s">
        <v>4390</v>
      </c>
      <c r="C3307">
        <v>4.5</v>
      </c>
      <c r="D3307">
        <f t="shared" si="357"/>
        <v>5</v>
      </c>
      <c r="E3307">
        <v>85387</v>
      </c>
      <c r="F3307" t="s">
        <v>273</v>
      </c>
      <c r="G3307">
        <f t="shared" si="358"/>
        <v>5400000</v>
      </c>
      <c r="H3307" s="3" t="s">
        <v>56</v>
      </c>
      <c r="I3307" t="str">
        <f t="shared" si="359"/>
        <v>1000000+</v>
      </c>
      <c r="J3307" s="1">
        <f t="shared" si="360"/>
        <v>1000000</v>
      </c>
      <c r="K3307" t="s">
        <v>17</v>
      </c>
      <c r="L3307" s="2">
        <v>0</v>
      </c>
      <c r="M3307" s="1">
        <f t="shared" si="361"/>
        <v>0</v>
      </c>
      <c r="N3307" t="s">
        <v>18</v>
      </c>
      <c r="O3307" t="s">
        <v>4391</v>
      </c>
      <c r="P3307" t="s">
        <v>66</v>
      </c>
      <c r="Q3307" t="str">
        <f t="shared" si="362"/>
        <v>2018</v>
      </c>
      <c r="R3307" t="str">
        <f t="shared" si="363"/>
        <v>July</v>
      </c>
      <c r="S3307" t="s">
        <v>4495</v>
      </c>
      <c r="T3307" t="s">
        <v>76</v>
      </c>
    </row>
    <row r="3308" spans="1:20" x14ac:dyDescent="0.3">
      <c r="A3308" t="s">
        <v>4496</v>
      </c>
      <c r="B3308" t="s">
        <v>4390</v>
      </c>
      <c r="C3308">
        <v>4.5999999999999996</v>
      </c>
      <c r="D3308">
        <f t="shared" si="357"/>
        <v>5</v>
      </c>
      <c r="E3308">
        <v>33509</v>
      </c>
      <c r="F3308" t="s">
        <v>213</v>
      </c>
      <c r="G3308">
        <f t="shared" si="358"/>
        <v>3600000</v>
      </c>
      <c r="H3308" s="3" t="s">
        <v>56</v>
      </c>
      <c r="I3308" t="str">
        <f t="shared" si="359"/>
        <v>1000000+</v>
      </c>
      <c r="J3308" s="1">
        <f t="shared" si="360"/>
        <v>1000000</v>
      </c>
      <c r="K3308" t="s">
        <v>17</v>
      </c>
      <c r="L3308" s="2">
        <v>0</v>
      </c>
      <c r="M3308" s="1">
        <f t="shared" si="361"/>
        <v>0</v>
      </c>
      <c r="N3308" t="s">
        <v>18</v>
      </c>
      <c r="O3308" t="s">
        <v>4391</v>
      </c>
      <c r="P3308" t="s">
        <v>1019</v>
      </c>
      <c r="Q3308" t="str">
        <f t="shared" si="362"/>
        <v>2018</v>
      </c>
      <c r="R3308" t="str">
        <f t="shared" si="363"/>
        <v>May</v>
      </c>
      <c r="S3308" t="s">
        <v>1086</v>
      </c>
      <c r="T3308" t="s">
        <v>46</v>
      </c>
    </row>
    <row r="3309" spans="1:20" x14ac:dyDescent="0.3">
      <c r="A3309" t="s">
        <v>4497</v>
      </c>
      <c r="B3309" t="s">
        <v>4390</v>
      </c>
      <c r="C3309">
        <v>4.5</v>
      </c>
      <c r="D3309">
        <f t="shared" si="357"/>
        <v>5</v>
      </c>
      <c r="E3309">
        <v>342336</v>
      </c>
      <c r="F3309" t="s">
        <v>39</v>
      </c>
      <c r="G3309">
        <f t="shared" si="358"/>
        <v>1000</v>
      </c>
      <c r="H3309" s="3" t="s">
        <v>79</v>
      </c>
      <c r="I3309" t="str">
        <f t="shared" si="359"/>
        <v>10000000+</v>
      </c>
      <c r="J3309" s="1">
        <f t="shared" si="360"/>
        <v>10000000</v>
      </c>
      <c r="K3309" t="s">
        <v>17</v>
      </c>
      <c r="L3309" s="2">
        <v>0</v>
      </c>
      <c r="M3309" s="1">
        <f t="shared" si="361"/>
        <v>0</v>
      </c>
      <c r="N3309" t="s">
        <v>18</v>
      </c>
      <c r="O3309" t="s">
        <v>4498</v>
      </c>
      <c r="P3309" t="s">
        <v>4499</v>
      </c>
      <c r="Q3309" t="str">
        <f t="shared" si="362"/>
        <v>2015</v>
      </c>
      <c r="R3309" t="str">
        <f t="shared" si="363"/>
        <v>August</v>
      </c>
      <c r="S3309" t="s">
        <v>39</v>
      </c>
      <c r="T3309" t="s">
        <v>39</v>
      </c>
    </row>
    <row r="3310" spans="1:20" x14ac:dyDescent="0.3">
      <c r="A3310" t="s">
        <v>4500</v>
      </c>
      <c r="B3310" t="s">
        <v>4390</v>
      </c>
      <c r="C3310">
        <v>4.4000000000000004</v>
      </c>
      <c r="D3310">
        <f t="shared" si="357"/>
        <v>5</v>
      </c>
      <c r="E3310">
        <v>90831</v>
      </c>
      <c r="F3310" t="s">
        <v>678</v>
      </c>
      <c r="G3310">
        <f t="shared" si="358"/>
        <v>4300000</v>
      </c>
      <c r="H3310" s="3" t="s">
        <v>79</v>
      </c>
      <c r="I3310" t="str">
        <f t="shared" si="359"/>
        <v>10000000+</v>
      </c>
      <c r="J3310" s="1">
        <f t="shared" si="360"/>
        <v>10000000</v>
      </c>
      <c r="K3310" t="s">
        <v>17</v>
      </c>
      <c r="L3310" s="2">
        <v>0</v>
      </c>
      <c r="M3310" s="1">
        <f t="shared" si="361"/>
        <v>0</v>
      </c>
      <c r="N3310" t="s">
        <v>18</v>
      </c>
      <c r="O3310" t="s">
        <v>4391</v>
      </c>
      <c r="P3310" t="s">
        <v>2483</v>
      </c>
      <c r="Q3310" t="str">
        <f t="shared" si="362"/>
        <v>2017</v>
      </c>
      <c r="R3310" t="str">
        <f t="shared" si="363"/>
        <v>June</v>
      </c>
      <c r="S3310" t="s">
        <v>4501</v>
      </c>
      <c r="T3310" t="s">
        <v>40</v>
      </c>
    </row>
    <row r="3311" spans="1:20" x14ac:dyDescent="0.3">
      <c r="A3311" t="s">
        <v>4502</v>
      </c>
      <c r="B3311" t="s">
        <v>4390</v>
      </c>
      <c r="C3311">
        <v>4.5</v>
      </c>
      <c r="D3311">
        <f t="shared" si="357"/>
        <v>5</v>
      </c>
      <c r="E3311">
        <v>12718</v>
      </c>
      <c r="F3311" t="s">
        <v>39</v>
      </c>
      <c r="G3311">
        <f t="shared" si="358"/>
        <v>1000</v>
      </c>
      <c r="H3311" s="3" t="s">
        <v>56</v>
      </c>
      <c r="I3311" t="str">
        <f t="shared" si="359"/>
        <v>1000000+</v>
      </c>
      <c r="J3311" s="1">
        <f t="shared" si="360"/>
        <v>1000000</v>
      </c>
      <c r="K3311" t="s">
        <v>17</v>
      </c>
      <c r="L3311" s="2">
        <v>0</v>
      </c>
      <c r="M3311" s="1">
        <f t="shared" si="361"/>
        <v>0</v>
      </c>
      <c r="N3311" t="s">
        <v>18</v>
      </c>
      <c r="O3311" t="s">
        <v>4391</v>
      </c>
      <c r="P3311" t="s">
        <v>682</v>
      </c>
      <c r="Q3311" t="str">
        <f t="shared" si="362"/>
        <v>2018</v>
      </c>
      <c r="R3311" t="str">
        <f t="shared" si="363"/>
        <v>March</v>
      </c>
      <c r="S3311" t="s">
        <v>39</v>
      </c>
      <c r="T3311" t="s">
        <v>39</v>
      </c>
    </row>
    <row r="3312" spans="1:20" x14ac:dyDescent="0.3">
      <c r="A3312" t="s">
        <v>4503</v>
      </c>
      <c r="B3312" t="s">
        <v>4390</v>
      </c>
      <c r="C3312">
        <v>4</v>
      </c>
      <c r="D3312">
        <f t="shared" si="357"/>
        <v>4</v>
      </c>
      <c r="E3312">
        <v>85659</v>
      </c>
      <c r="F3312" t="s">
        <v>227</v>
      </c>
      <c r="G3312">
        <f t="shared" si="358"/>
        <v>27000000</v>
      </c>
      <c r="H3312" s="3" t="s">
        <v>31</v>
      </c>
      <c r="I3312" t="str">
        <f t="shared" si="359"/>
        <v>5000000+</v>
      </c>
      <c r="J3312" s="1">
        <f t="shared" si="360"/>
        <v>5000000</v>
      </c>
      <c r="K3312" t="s">
        <v>17</v>
      </c>
      <c r="L3312" s="2">
        <v>0</v>
      </c>
      <c r="M3312" s="1">
        <f t="shared" si="361"/>
        <v>0</v>
      </c>
      <c r="N3312" t="s">
        <v>18</v>
      </c>
      <c r="O3312" t="s">
        <v>4391</v>
      </c>
      <c r="P3312" t="s">
        <v>1228</v>
      </c>
      <c r="Q3312" t="str">
        <f t="shared" si="362"/>
        <v>2018</v>
      </c>
      <c r="R3312" t="str">
        <f t="shared" si="363"/>
        <v>February</v>
      </c>
      <c r="S3312">
        <v>1.51</v>
      </c>
      <c r="T3312" t="s">
        <v>63</v>
      </c>
    </row>
    <row r="3313" spans="1:20" x14ac:dyDescent="0.3">
      <c r="A3313" t="s">
        <v>4504</v>
      </c>
      <c r="B3313" t="s">
        <v>4390</v>
      </c>
      <c r="C3313">
        <v>4.3</v>
      </c>
      <c r="D3313">
        <f t="shared" si="357"/>
        <v>5</v>
      </c>
      <c r="E3313">
        <v>16395</v>
      </c>
      <c r="F3313" t="s">
        <v>39</v>
      </c>
      <c r="G3313">
        <f t="shared" si="358"/>
        <v>1000</v>
      </c>
      <c r="H3313" s="3" t="s">
        <v>56</v>
      </c>
      <c r="I3313" t="str">
        <f t="shared" si="359"/>
        <v>1000000+</v>
      </c>
      <c r="J3313" s="1">
        <f t="shared" si="360"/>
        <v>1000000</v>
      </c>
      <c r="K3313" t="s">
        <v>17</v>
      </c>
      <c r="L3313" s="2">
        <v>0</v>
      </c>
      <c r="M3313" s="1">
        <f t="shared" si="361"/>
        <v>0</v>
      </c>
      <c r="N3313" t="s">
        <v>18</v>
      </c>
      <c r="O3313" t="s">
        <v>4391</v>
      </c>
      <c r="P3313" t="s">
        <v>423</v>
      </c>
      <c r="Q3313" t="str">
        <f t="shared" si="362"/>
        <v>2018</v>
      </c>
      <c r="R3313" t="str">
        <f t="shared" si="363"/>
        <v>June</v>
      </c>
      <c r="S3313" t="s">
        <v>39</v>
      </c>
      <c r="T3313" t="s">
        <v>39</v>
      </c>
    </row>
    <row r="3314" spans="1:20" x14ac:dyDescent="0.3">
      <c r="A3314" t="s">
        <v>4505</v>
      </c>
      <c r="B3314" t="s">
        <v>4390</v>
      </c>
      <c r="C3314">
        <v>4</v>
      </c>
      <c r="D3314">
        <f t="shared" si="357"/>
        <v>4</v>
      </c>
      <c r="E3314">
        <v>807</v>
      </c>
      <c r="F3314" t="s">
        <v>1314</v>
      </c>
      <c r="G3314">
        <f t="shared" si="358"/>
        <v>1800000</v>
      </c>
      <c r="H3314" s="3" t="s">
        <v>43</v>
      </c>
      <c r="I3314" t="str">
        <f t="shared" si="359"/>
        <v>100000+</v>
      </c>
      <c r="J3314" s="1">
        <f t="shared" si="360"/>
        <v>100000</v>
      </c>
      <c r="K3314" t="s">
        <v>17</v>
      </c>
      <c r="L3314" s="2">
        <v>0</v>
      </c>
      <c r="M3314" s="1">
        <f t="shared" si="361"/>
        <v>0</v>
      </c>
      <c r="N3314" t="s">
        <v>18</v>
      </c>
      <c r="O3314" t="s">
        <v>4391</v>
      </c>
      <c r="P3314" t="s">
        <v>417</v>
      </c>
      <c r="Q3314" t="str">
        <f t="shared" si="362"/>
        <v>2018</v>
      </c>
      <c r="R3314" t="str">
        <f t="shared" si="363"/>
        <v>May</v>
      </c>
      <c r="S3314">
        <v>20180517</v>
      </c>
      <c r="T3314" t="s">
        <v>51</v>
      </c>
    </row>
    <row r="3315" spans="1:20" x14ac:dyDescent="0.3">
      <c r="A3315" t="s">
        <v>4506</v>
      </c>
      <c r="B3315" t="s">
        <v>4390</v>
      </c>
      <c r="C3315">
        <v>4.4000000000000004</v>
      </c>
      <c r="D3315">
        <f t="shared" si="357"/>
        <v>5</v>
      </c>
      <c r="E3315">
        <v>24265</v>
      </c>
      <c r="F3315" t="s">
        <v>701</v>
      </c>
      <c r="G3315">
        <f t="shared" si="358"/>
        <v>3300000</v>
      </c>
      <c r="H3315" s="3" t="s">
        <v>56</v>
      </c>
      <c r="I3315" t="str">
        <f t="shared" si="359"/>
        <v>1000000+</v>
      </c>
      <c r="J3315" s="1">
        <f t="shared" si="360"/>
        <v>1000000</v>
      </c>
      <c r="K3315" t="s">
        <v>17</v>
      </c>
      <c r="L3315" s="2">
        <v>0</v>
      </c>
      <c r="M3315" s="1">
        <f t="shared" si="361"/>
        <v>0</v>
      </c>
      <c r="N3315" t="s">
        <v>18</v>
      </c>
      <c r="O3315" t="s">
        <v>4391</v>
      </c>
      <c r="P3315" t="s">
        <v>944</v>
      </c>
      <c r="Q3315" t="str">
        <f t="shared" si="362"/>
        <v>2017</v>
      </c>
      <c r="R3315" t="str">
        <f t="shared" si="363"/>
        <v>July</v>
      </c>
      <c r="S3315" t="s">
        <v>4507</v>
      </c>
      <c r="T3315" t="s">
        <v>22</v>
      </c>
    </row>
    <row r="3316" spans="1:20" x14ac:dyDescent="0.3">
      <c r="A3316" t="s">
        <v>4508</v>
      </c>
      <c r="B3316" t="s">
        <v>4390</v>
      </c>
      <c r="C3316">
        <v>4.0999999999999996</v>
      </c>
      <c r="D3316">
        <f t="shared" si="357"/>
        <v>5</v>
      </c>
      <c r="E3316">
        <v>1657</v>
      </c>
      <c r="F3316" t="s">
        <v>1307</v>
      </c>
      <c r="G3316">
        <f t="shared" si="358"/>
        <v>2000000</v>
      </c>
      <c r="H3316" s="3" t="s">
        <v>43</v>
      </c>
      <c r="I3316" t="str">
        <f t="shared" si="359"/>
        <v>100000+</v>
      </c>
      <c r="J3316" s="1">
        <f t="shared" si="360"/>
        <v>100000</v>
      </c>
      <c r="K3316" t="s">
        <v>17</v>
      </c>
      <c r="L3316" s="2">
        <v>0</v>
      </c>
      <c r="M3316" s="1">
        <f t="shared" si="361"/>
        <v>0</v>
      </c>
      <c r="N3316" t="s">
        <v>18</v>
      </c>
      <c r="O3316" t="s">
        <v>4391</v>
      </c>
      <c r="P3316" t="s">
        <v>4509</v>
      </c>
      <c r="Q3316" t="str">
        <f t="shared" si="362"/>
        <v>2017</v>
      </c>
      <c r="R3316" t="str">
        <f t="shared" si="363"/>
        <v>September</v>
      </c>
      <c r="S3316" t="s">
        <v>1926</v>
      </c>
      <c r="T3316" t="s">
        <v>245</v>
      </c>
    </row>
    <row r="3317" spans="1:20" x14ac:dyDescent="0.3">
      <c r="A3317" t="s">
        <v>4510</v>
      </c>
      <c r="B3317" t="s">
        <v>4390</v>
      </c>
      <c r="C3317">
        <v>4.3</v>
      </c>
      <c r="D3317">
        <f t="shared" si="357"/>
        <v>5</v>
      </c>
      <c r="E3317">
        <v>576454</v>
      </c>
      <c r="F3317" t="s">
        <v>129</v>
      </c>
      <c r="G3317">
        <f t="shared" si="358"/>
        <v>6100000</v>
      </c>
      <c r="H3317" s="3" t="s">
        <v>36</v>
      </c>
      <c r="I3317" t="str">
        <f t="shared" si="359"/>
        <v>50000000+</v>
      </c>
      <c r="J3317" s="1">
        <f t="shared" si="360"/>
        <v>50000000</v>
      </c>
      <c r="K3317" t="s">
        <v>17</v>
      </c>
      <c r="L3317" s="2">
        <v>0</v>
      </c>
      <c r="M3317" s="1">
        <f t="shared" si="361"/>
        <v>0</v>
      </c>
      <c r="N3317" t="s">
        <v>18</v>
      </c>
      <c r="O3317" t="s">
        <v>4391</v>
      </c>
      <c r="P3317" t="s">
        <v>4511</v>
      </c>
      <c r="Q3317" t="str">
        <f t="shared" si="362"/>
        <v>2018</v>
      </c>
      <c r="R3317" t="str">
        <f t="shared" si="363"/>
        <v>February</v>
      </c>
      <c r="S3317" t="s">
        <v>2468</v>
      </c>
      <c r="T3317" t="s">
        <v>22</v>
      </c>
    </row>
    <row r="3318" spans="1:20" x14ac:dyDescent="0.3">
      <c r="A3318" t="s">
        <v>4512</v>
      </c>
      <c r="B3318" t="s">
        <v>4390</v>
      </c>
      <c r="C3318">
        <v>4.0999999999999996</v>
      </c>
      <c r="D3318">
        <f t="shared" si="357"/>
        <v>5</v>
      </c>
      <c r="E3318">
        <v>88675</v>
      </c>
      <c r="F3318" t="s">
        <v>1055</v>
      </c>
      <c r="G3318">
        <f t="shared" si="358"/>
        <v>9600000</v>
      </c>
      <c r="H3318" s="3" t="s">
        <v>31</v>
      </c>
      <c r="I3318" t="str">
        <f t="shared" si="359"/>
        <v>5000000+</v>
      </c>
      <c r="J3318" s="1">
        <f t="shared" si="360"/>
        <v>5000000</v>
      </c>
      <c r="K3318" t="s">
        <v>17</v>
      </c>
      <c r="L3318" s="2">
        <v>0</v>
      </c>
      <c r="M3318" s="1">
        <f t="shared" si="361"/>
        <v>0</v>
      </c>
      <c r="N3318" t="s">
        <v>18</v>
      </c>
      <c r="O3318" t="s">
        <v>4391</v>
      </c>
      <c r="P3318" t="s">
        <v>265</v>
      </c>
      <c r="Q3318" t="str">
        <f t="shared" si="362"/>
        <v>2018</v>
      </c>
      <c r="R3318" t="str">
        <f t="shared" si="363"/>
        <v>July</v>
      </c>
      <c r="S3318" t="s">
        <v>1903</v>
      </c>
      <c r="T3318" t="s">
        <v>76</v>
      </c>
    </row>
    <row r="3319" spans="1:20" x14ac:dyDescent="0.3">
      <c r="A3319" t="s">
        <v>4513</v>
      </c>
      <c r="B3319" t="s">
        <v>4390</v>
      </c>
      <c r="C3319">
        <v>4.3</v>
      </c>
      <c r="D3319">
        <f t="shared" si="357"/>
        <v>5</v>
      </c>
      <c r="E3319">
        <v>56848</v>
      </c>
      <c r="F3319" t="s">
        <v>1055</v>
      </c>
      <c r="G3319">
        <f t="shared" si="358"/>
        <v>9600000</v>
      </c>
      <c r="H3319" s="3" t="s">
        <v>56</v>
      </c>
      <c r="I3319" t="str">
        <f t="shared" si="359"/>
        <v>1000000+</v>
      </c>
      <c r="J3319" s="1">
        <f t="shared" si="360"/>
        <v>1000000</v>
      </c>
      <c r="K3319" t="s">
        <v>17</v>
      </c>
      <c r="L3319" s="2">
        <v>0</v>
      </c>
      <c r="M3319" s="1">
        <f t="shared" si="361"/>
        <v>0</v>
      </c>
      <c r="N3319" t="s">
        <v>18</v>
      </c>
      <c r="O3319" t="s">
        <v>4391</v>
      </c>
      <c r="P3319" t="s">
        <v>417</v>
      </c>
      <c r="Q3319" t="str">
        <f t="shared" si="362"/>
        <v>2018</v>
      </c>
      <c r="R3319" t="str">
        <f t="shared" si="363"/>
        <v>May</v>
      </c>
      <c r="S3319" t="s">
        <v>4514</v>
      </c>
      <c r="T3319" t="s">
        <v>71</v>
      </c>
    </row>
    <row r="3320" spans="1:20" x14ac:dyDescent="0.3">
      <c r="A3320" t="s">
        <v>4515</v>
      </c>
      <c r="B3320" t="s">
        <v>4390</v>
      </c>
      <c r="C3320">
        <v>4.2</v>
      </c>
      <c r="D3320">
        <f t="shared" si="357"/>
        <v>5</v>
      </c>
      <c r="E3320">
        <v>19096</v>
      </c>
      <c r="F3320" t="s">
        <v>168</v>
      </c>
      <c r="G3320">
        <f t="shared" si="358"/>
        <v>10000000</v>
      </c>
      <c r="H3320" s="3" t="s">
        <v>56</v>
      </c>
      <c r="I3320" t="str">
        <f t="shared" si="359"/>
        <v>1000000+</v>
      </c>
      <c r="J3320" s="1">
        <f t="shared" si="360"/>
        <v>1000000</v>
      </c>
      <c r="K3320" t="s">
        <v>17</v>
      </c>
      <c r="L3320" s="2">
        <v>0</v>
      </c>
      <c r="M3320" s="1">
        <f t="shared" si="361"/>
        <v>0</v>
      </c>
      <c r="N3320" t="s">
        <v>18</v>
      </c>
      <c r="O3320" t="s">
        <v>4391</v>
      </c>
      <c r="P3320" t="s">
        <v>704</v>
      </c>
      <c r="Q3320" t="str">
        <f t="shared" si="362"/>
        <v>2018</v>
      </c>
      <c r="R3320" t="str">
        <f t="shared" si="363"/>
        <v>July</v>
      </c>
      <c r="S3320" t="s">
        <v>2752</v>
      </c>
      <c r="T3320" t="s">
        <v>71</v>
      </c>
    </row>
    <row r="3321" spans="1:20" x14ac:dyDescent="0.3">
      <c r="A3321" t="s">
        <v>4516</v>
      </c>
      <c r="B3321" t="s">
        <v>4390</v>
      </c>
      <c r="C3321">
        <v>4.2</v>
      </c>
      <c r="D3321">
        <f t="shared" si="357"/>
        <v>5</v>
      </c>
      <c r="E3321">
        <v>1116393</v>
      </c>
      <c r="F3321" t="s">
        <v>386</v>
      </c>
      <c r="G3321">
        <f t="shared" si="358"/>
        <v>8199999.9999999991</v>
      </c>
      <c r="H3321" s="3" t="s">
        <v>36</v>
      </c>
      <c r="I3321" t="str">
        <f t="shared" si="359"/>
        <v>50000000+</v>
      </c>
      <c r="J3321" s="1">
        <f t="shared" si="360"/>
        <v>50000000</v>
      </c>
      <c r="K3321" t="s">
        <v>17</v>
      </c>
      <c r="L3321" s="2">
        <v>0</v>
      </c>
      <c r="M3321" s="1">
        <f t="shared" si="361"/>
        <v>0</v>
      </c>
      <c r="N3321" t="s">
        <v>18</v>
      </c>
      <c r="O3321" t="s">
        <v>4391</v>
      </c>
      <c r="P3321" t="s">
        <v>2864</v>
      </c>
      <c r="Q3321" t="str">
        <f t="shared" si="362"/>
        <v>2018</v>
      </c>
      <c r="R3321" t="str">
        <f t="shared" si="363"/>
        <v>August</v>
      </c>
      <c r="S3321" t="s">
        <v>4050</v>
      </c>
      <c r="T3321" t="s">
        <v>71</v>
      </c>
    </row>
    <row r="3322" spans="1:20" x14ac:dyDescent="0.3">
      <c r="A3322" t="s">
        <v>4517</v>
      </c>
      <c r="B3322" t="s">
        <v>4390</v>
      </c>
      <c r="C3322">
        <v>4.2</v>
      </c>
      <c r="D3322">
        <f t="shared" si="357"/>
        <v>5</v>
      </c>
      <c r="E3322">
        <v>154578</v>
      </c>
      <c r="F3322" t="s">
        <v>24</v>
      </c>
      <c r="G3322">
        <f t="shared" si="358"/>
        <v>14000000</v>
      </c>
      <c r="H3322" s="3" t="s">
        <v>79</v>
      </c>
      <c r="I3322" t="str">
        <f t="shared" si="359"/>
        <v>10000000+</v>
      </c>
      <c r="J3322" s="1">
        <f t="shared" si="360"/>
        <v>10000000</v>
      </c>
      <c r="K3322" t="s">
        <v>17</v>
      </c>
      <c r="L3322" s="2">
        <v>0</v>
      </c>
      <c r="M3322" s="1">
        <f t="shared" si="361"/>
        <v>0</v>
      </c>
      <c r="N3322" t="s">
        <v>18</v>
      </c>
      <c r="O3322" t="s">
        <v>4391</v>
      </c>
      <c r="P3322" t="s">
        <v>235</v>
      </c>
      <c r="Q3322" t="str">
        <f t="shared" si="362"/>
        <v>2018</v>
      </c>
      <c r="R3322" t="str">
        <f t="shared" si="363"/>
        <v>May</v>
      </c>
      <c r="S3322" t="s">
        <v>1709</v>
      </c>
      <c r="T3322" t="s">
        <v>71</v>
      </c>
    </row>
    <row r="3323" spans="1:20" x14ac:dyDescent="0.3">
      <c r="A3323" t="s">
        <v>4518</v>
      </c>
      <c r="B3323" t="s">
        <v>4390</v>
      </c>
      <c r="C3323">
        <v>4.2</v>
      </c>
      <c r="D3323">
        <f t="shared" si="357"/>
        <v>5</v>
      </c>
      <c r="E3323">
        <v>40676</v>
      </c>
      <c r="F3323" t="s">
        <v>35</v>
      </c>
      <c r="G3323">
        <f t="shared" si="358"/>
        <v>25000000</v>
      </c>
      <c r="H3323" s="3" t="s">
        <v>56</v>
      </c>
      <c r="I3323" t="str">
        <f t="shared" si="359"/>
        <v>1000000+</v>
      </c>
      <c r="J3323" s="1">
        <f t="shared" si="360"/>
        <v>1000000</v>
      </c>
      <c r="K3323" t="s">
        <v>17</v>
      </c>
      <c r="L3323" s="2">
        <v>0</v>
      </c>
      <c r="M3323" s="1">
        <f t="shared" si="361"/>
        <v>0</v>
      </c>
      <c r="N3323" t="s">
        <v>18</v>
      </c>
      <c r="O3323" t="s">
        <v>4391</v>
      </c>
      <c r="P3323" t="s">
        <v>704</v>
      </c>
      <c r="Q3323" t="str">
        <f t="shared" si="362"/>
        <v>2018</v>
      </c>
      <c r="R3323" t="str">
        <f t="shared" si="363"/>
        <v>July</v>
      </c>
      <c r="S3323" t="s">
        <v>4519</v>
      </c>
      <c r="T3323" t="s">
        <v>71</v>
      </c>
    </row>
    <row r="3324" spans="1:20" x14ac:dyDescent="0.3">
      <c r="A3324" t="s">
        <v>4520</v>
      </c>
      <c r="B3324" t="s">
        <v>4390</v>
      </c>
      <c r="C3324">
        <v>4.3</v>
      </c>
      <c r="D3324">
        <f t="shared" si="357"/>
        <v>5</v>
      </c>
      <c r="E3324">
        <v>39833</v>
      </c>
      <c r="F3324" t="s">
        <v>391</v>
      </c>
      <c r="G3324">
        <f t="shared" si="358"/>
        <v>9900000</v>
      </c>
      <c r="H3324" s="3" t="s">
        <v>56</v>
      </c>
      <c r="I3324" t="str">
        <f t="shared" si="359"/>
        <v>1000000+</v>
      </c>
      <c r="J3324" s="1">
        <f t="shared" si="360"/>
        <v>1000000</v>
      </c>
      <c r="K3324" t="s">
        <v>17</v>
      </c>
      <c r="L3324" s="2">
        <v>0</v>
      </c>
      <c r="M3324" s="1">
        <f t="shared" si="361"/>
        <v>0</v>
      </c>
      <c r="N3324" t="s">
        <v>18</v>
      </c>
      <c r="O3324" t="s">
        <v>4391</v>
      </c>
      <c r="P3324" t="s">
        <v>533</v>
      </c>
      <c r="Q3324" t="str">
        <f t="shared" si="362"/>
        <v>2018</v>
      </c>
      <c r="R3324" t="str">
        <f t="shared" si="363"/>
        <v>July</v>
      </c>
      <c r="S3324" t="s">
        <v>4521</v>
      </c>
      <c r="T3324" t="s">
        <v>22</v>
      </c>
    </row>
    <row r="3325" spans="1:20" x14ac:dyDescent="0.3">
      <c r="A3325" t="s">
        <v>4522</v>
      </c>
      <c r="B3325" t="s">
        <v>4390</v>
      </c>
      <c r="C3325">
        <v>4.5</v>
      </c>
      <c r="D3325">
        <f t="shared" si="357"/>
        <v>5</v>
      </c>
      <c r="E3325">
        <v>273283</v>
      </c>
      <c r="F3325" t="s">
        <v>364</v>
      </c>
      <c r="G3325">
        <f t="shared" si="358"/>
        <v>22000000</v>
      </c>
      <c r="H3325" s="3" t="s">
        <v>31</v>
      </c>
      <c r="I3325" t="str">
        <f t="shared" si="359"/>
        <v>5000000+</v>
      </c>
      <c r="J3325" s="1">
        <f t="shared" si="360"/>
        <v>5000000</v>
      </c>
      <c r="K3325" t="s">
        <v>17</v>
      </c>
      <c r="L3325" s="2">
        <v>0</v>
      </c>
      <c r="M3325" s="1">
        <f t="shared" si="361"/>
        <v>0</v>
      </c>
      <c r="N3325" t="s">
        <v>18</v>
      </c>
      <c r="O3325" t="s">
        <v>4391</v>
      </c>
      <c r="P3325" t="s">
        <v>150</v>
      </c>
      <c r="Q3325" t="str">
        <f t="shared" si="362"/>
        <v>2018</v>
      </c>
      <c r="R3325" t="str">
        <f t="shared" si="363"/>
        <v>July</v>
      </c>
      <c r="S3325" t="s">
        <v>699</v>
      </c>
      <c r="T3325" t="s">
        <v>22</v>
      </c>
    </row>
    <row r="3326" spans="1:20" x14ac:dyDescent="0.3">
      <c r="A3326" t="s">
        <v>4523</v>
      </c>
      <c r="B3326" t="s">
        <v>4390</v>
      </c>
      <c r="C3326">
        <v>4.4000000000000004</v>
      </c>
      <c r="D3326">
        <f t="shared" si="357"/>
        <v>5</v>
      </c>
      <c r="E3326">
        <v>139480</v>
      </c>
      <c r="F3326" t="s">
        <v>39</v>
      </c>
      <c r="G3326">
        <f t="shared" si="358"/>
        <v>1000</v>
      </c>
      <c r="H3326" s="3" t="s">
        <v>31</v>
      </c>
      <c r="I3326" t="str">
        <f t="shared" si="359"/>
        <v>5000000+</v>
      </c>
      <c r="J3326" s="1">
        <f t="shared" si="360"/>
        <v>5000000</v>
      </c>
      <c r="K3326" t="s">
        <v>17</v>
      </c>
      <c r="L3326" s="2">
        <v>0</v>
      </c>
      <c r="M3326" s="1">
        <f t="shared" si="361"/>
        <v>0</v>
      </c>
      <c r="N3326" t="s">
        <v>18</v>
      </c>
      <c r="O3326" t="s">
        <v>4391</v>
      </c>
      <c r="P3326" t="s">
        <v>820</v>
      </c>
      <c r="Q3326" t="str">
        <f t="shared" si="362"/>
        <v>2018</v>
      </c>
      <c r="R3326" t="str">
        <f t="shared" si="363"/>
        <v>April</v>
      </c>
      <c r="S3326" t="s">
        <v>4524</v>
      </c>
      <c r="T3326" t="s">
        <v>71</v>
      </c>
    </row>
    <row r="3327" spans="1:20" x14ac:dyDescent="0.3">
      <c r="A3327" t="s">
        <v>4525</v>
      </c>
      <c r="B3327" t="s">
        <v>4390</v>
      </c>
      <c r="C3327">
        <v>4.5</v>
      </c>
      <c r="D3327">
        <f t="shared" si="357"/>
        <v>5</v>
      </c>
      <c r="E3327">
        <v>801054</v>
      </c>
      <c r="F3327" t="s">
        <v>252</v>
      </c>
      <c r="G3327">
        <f t="shared" si="358"/>
        <v>8900000</v>
      </c>
      <c r="H3327" s="3" t="s">
        <v>79</v>
      </c>
      <c r="I3327" t="str">
        <f t="shared" si="359"/>
        <v>10000000+</v>
      </c>
      <c r="J3327" s="1">
        <f t="shared" si="360"/>
        <v>10000000</v>
      </c>
      <c r="K3327" t="s">
        <v>17</v>
      </c>
      <c r="L3327" s="2">
        <v>0</v>
      </c>
      <c r="M3327" s="1">
        <f t="shared" si="361"/>
        <v>0</v>
      </c>
      <c r="N3327" t="s">
        <v>18</v>
      </c>
      <c r="O3327" t="s">
        <v>4391</v>
      </c>
      <c r="P3327" t="s">
        <v>32</v>
      </c>
      <c r="Q3327" t="str">
        <f t="shared" si="362"/>
        <v>2018</v>
      </c>
      <c r="R3327" t="str">
        <f t="shared" si="363"/>
        <v>August</v>
      </c>
      <c r="S3327" t="s">
        <v>715</v>
      </c>
      <c r="T3327" t="s">
        <v>71</v>
      </c>
    </row>
    <row r="3328" spans="1:20" x14ac:dyDescent="0.3">
      <c r="A3328" t="s">
        <v>4442</v>
      </c>
      <c r="B3328" t="s">
        <v>4390</v>
      </c>
      <c r="C3328">
        <v>4.2</v>
      </c>
      <c r="D3328">
        <f t="shared" si="357"/>
        <v>5</v>
      </c>
      <c r="E3328">
        <v>1859109</v>
      </c>
      <c r="F3328" t="s">
        <v>39</v>
      </c>
      <c r="G3328">
        <f t="shared" si="358"/>
        <v>1000</v>
      </c>
      <c r="H3328" s="3" t="s">
        <v>742</v>
      </c>
      <c r="I3328" t="str">
        <f t="shared" si="359"/>
        <v>500000000+</v>
      </c>
      <c r="J3328" s="1">
        <f t="shared" si="360"/>
        <v>500000000</v>
      </c>
      <c r="K3328" t="s">
        <v>17</v>
      </c>
      <c r="L3328" s="2">
        <v>0</v>
      </c>
      <c r="M3328" s="1">
        <f t="shared" si="361"/>
        <v>0</v>
      </c>
      <c r="N3328" t="s">
        <v>18</v>
      </c>
      <c r="O3328" t="s">
        <v>4391</v>
      </c>
      <c r="P3328" t="s">
        <v>74</v>
      </c>
      <c r="Q3328" t="str">
        <f t="shared" si="362"/>
        <v>2018</v>
      </c>
      <c r="R3328" t="str">
        <f t="shared" si="363"/>
        <v>July</v>
      </c>
      <c r="S3328" t="s">
        <v>39</v>
      </c>
      <c r="T3328" t="s">
        <v>39</v>
      </c>
    </row>
    <row r="3329" spans="1:20" x14ac:dyDescent="0.3">
      <c r="A3329" t="s">
        <v>4526</v>
      </c>
      <c r="B3329" t="s">
        <v>4390</v>
      </c>
      <c r="C3329">
        <v>4.0999999999999996</v>
      </c>
      <c r="D3329">
        <f t="shared" si="357"/>
        <v>5</v>
      </c>
      <c r="E3329">
        <v>65597</v>
      </c>
      <c r="F3329" t="s">
        <v>224</v>
      </c>
      <c r="G3329">
        <f t="shared" si="358"/>
        <v>2400000</v>
      </c>
      <c r="H3329" s="3" t="s">
        <v>79</v>
      </c>
      <c r="I3329" t="str">
        <f t="shared" si="359"/>
        <v>10000000+</v>
      </c>
      <c r="J3329" s="1">
        <f t="shared" si="360"/>
        <v>10000000</v>
      </c>
      <c r="K3329" t="s">
        <v>17</v>
      </c>
      <c r="L3329" s="2">
        <v>0</v>
      </c>
      <c r="M3329" s="1">
        <f t="shared" si="361"/>
        <v>0</v>
      </c>
      <c r="N3329" t="s">
        <v>18</v>
      </c>
      <c r="O3329" t="s">
        <v>4391</v>
      </c>
      <c r="P3329" t="s">
        <v>4527</v>
      </c>
      <c r="Q3329" t="str">
        <f t="shared" si="362"/>
        <v>2017</v>
      </c>
      <c r="R3329" t="str">
        <f t="shared" si="363"/>
        <v>April</v>
      </c>
      <c r="S3329" t="s">
        <v>4528</v>
      </c>
      <c r="T3329" t="s">
        <v>51</v>
      </c>
    </row>
    <row r="3330" spans="1:20" x14ac:dyDescent="0.3">
      <c r="A3330" t="s">
        <v>4529</v>
      </c>
      <c r="B3330" t="s">
        <v>4390</v>
      </c>
      <c r="C3330">
        <v>4.4000000000000004</v>
      </c>
      <c r="D3330">
        <f t="shared" si="357"/>
        <v>5</v>
      </c>
      <c r="E3330">
        <v>1107320</v>
      </c>
      <c r="F3330" t="s">
        <v>35</v>
      </c>
      <c r="G3330">
        <f t="shared" si="358"/>
        <v>25000000</v>
      </c>
      <c r="H3330" s="3" t="s">
        <v>36</v>
      </c>
      <c r="I3330" t="str">
        <f t="shared" si="359"/>
        <v>50000000+</v>
      </c>
      <c r="J3330" s="1">
        <f t="shared" si="360"/>
        <v>50000000</v>
      </c>
      <c r="K3330" t="s">
        <v>17</v>
      </c>
      <c r="L3330" s="2">
        <v>0</v>
      </c>
      <c r="M3330" s="1">
        <f t="shared" si="361"/>
        <v>0</v>
      </c>
      <c r="N3330" t="s">
        <v>18</v>
      </c>
      <c r="O3330" t="s">
        <v>4391</v>
      </c>
      <c r="P3330" t="s">
        <v>4530</v>
      </c>
      <c r="Q3330" t="str">
        <f t="shared" si="362"/>
        <v>2018</v>
      </c>
      <c r="R3330" t="str">
        <f t="shared" si="363"/>
        <v>August</v>
      </c>
      <c r="S3330" t="s">
        <v>4531</v>
      </c>
      <c r="T3330" t="s">
        <v>71</v>
      </c>
    </row>
    <row r="3331" spans="1:20" x14ac:dyDescent="0.3">
      <c r="A3331" t="s">
        <v>4532</v>
      </c>
      <c r="B3331" t="s">
        <v>4390</v>
      </c>
      <c r="C3331">
        <v>4.5</v>
      </c>
      <c r="D3331">
        <f t="shared" ref="D3331:D3394" si="364">IF(C3331&gt;4,5,IF(C3331&gt;3,4,IF(C3331&gt;2,3,IF(C3331&gt;1,2,1))))</f>
        <v>5</v>
      </c>
      <c r="E3331">
        <v>4594198</v>
      </c>
      <c r="F3331" t="s">
        <v>39</v>
      </c>
      <c r="G3331">
        <f t="shared" ref="G3331:G3394" si="365">IF(RIGHT(F3331,1)="M",LEFT(F3331,LEN(F3331)-1)*1000000,IF(RIGHT(F3331,1)="K",LEFT(F3331,LEN(F3331)-1)*1000, 1000))</f>
        <v>1000</v>
      </c>
      <c r="H3331" s="3" t="s">
        <v>403</v>
      </c>
      <c r="I3331" t="str">
        <f t="shared" ref="I3331:I3394" si="366">SUBSTITUTE(H3331,",","")</f>
        <v>100000000+</v>
      </c>
      <c r="J3331" s="1">
        <f t="shared" ref="J3331:J3394" si="367">VALUE(LEFT(I3331,LEN(I3331)-1))</f>
        <v>100000000</v>
      </c>
      <c r="K3331" t="s">
        <v>17</v>
      </c>
      <c r="L3331" s="2">
        <v>0</v>
      </c>
      <c r="M3331" s="1">
        <f t="shared" ref="M3331:M3394" si="368">VALUE(IF(RIGHT(L3331,LEN(L3331)-1)="",0,RIGHT(L3331,LEN(L3331)-1)))</f>
        <v>0</v>
      </c>
      <c r="N3331" t="s">
        <v>18</v>
      </c>
      <c r="O3331" t="s">
        <v>4391</v>
      </c>
      <c r="P3331" t="s">
        <v>74</v>
      </c>
      <c r="Q3331" t="str">
        <f t="shared" ref="Q3331:Q3394" si="369">RIGHT(P3331,4)</f>
        <v>2018</v>
      </c>
      <c r="R3331" t="str">
        <f t="shared" ref="R3331:R3394" si="370">LEFT(P3331,FIND(" ",P3331)-1)</f>
        <v>July</v>
      </c>
      <c r="S3331" t="s">
        <v>39</v>
      </c>
      <c r="T3331" t="s">
        <v>39</v>
      </c>
    </row>
    <row r="3332" spans="1:20" x14ac:dyDescent="0.3">
      <c r="A3332" t="s">
        <v>4533</v>
      </c>
      <c r="B3332" t="s">
        <v>4390</v>
      </c>
      <c r="C3332">
        <v>4.3</v>
      </c>
      <c r="D3332">
        <f t="shared" si="364"/>
        <v>5</v>
      </c>
      <c r="E3332">
        <v>94427</v>
      </c>
      <c r="F3332" t="s">
        <v>39</v>
      </c>
      <c r="G3332">
        <f t="shared" si="365"/>
        <v>1000</v>
      </c>
      <c r="H3332" s="3" t="s">
        <v>79</v>
      </c>
      <c r="I3332" t="str">
        <f t="shared" si="366"/>
        <v>10000000+</v>
      </c>
      <c r="J3332" s="1">
        <f t="shared" si="367"/>
        <v>10000000</v>
      </c>
      <c r="K3332" t="s">
        <v>17</v>
      </c>
      <c r="L3332" s="2">
        <v>0</v>
      </c>
      <c r="M3332" s="1">
        <f t="shared" si="368"/>
        <v>0</v>
      </c>
      <c r="N3332" t="s">
        <v>18</v>
      </c>
      <c r="O3332" t="s">
        <v>4391</v>
      </c>
      <c r="P3332" t="s">
        <v>153</v>
      </c>
      <c r="Q3332" t="str">
        <f t="shared" si="369"/>
        <v>2018</v>
      </c>
      <c r="R3332" t="str">
        <f t="shared" si="370"/>
        <v>August</v>
      </c>
      <c r="S3332" t="s">
        <v>39</v>
      </c>
      <c r="T3332" t="s">
        <v>39</v>
      </c>
    </row>
    <row r="3333" spans="1:20" x14ac:dyDescent="0.3">
      <c r="A3333" t="s">
        <v>4534</v>
      </c>
      <c r="B3333" t="s">
        <v>4390</v>
      </c>
      <c r="C3333">
        <v>4.4000000000000004</v>
      </c>
      <c r="D3333">
        <f t="shared" si="364"/>
        <v>5</v>
      </c>
      <c r="E3333">
        <v>335115</v>
      </c>
      <c r="F3333" t="s">
        <v>1314</v>
      </c>
      <c r="G3333">
        <f t="shared" si="365"/>
        <v>1800000</v>
      </c>
      <c r="H3333" s="3" t="s">
        <v>79</v>
      </c>
      <c r="I3333" t="str">
        <f t="shared" si="366"/>
        <v>10000000+</v>
      </c>
      <c r="J3333" s="1">
        <f t="shared" si="367"/>
        <v>10000000</v>
      </c>
      <c r="K3333" t="s">
        <v>17</v>
      </c>
      <c r="L3333" s="2">
        <v>0</v>
      </c>
      <c r="M3333" s="1">
        <f t="shared" si="368"/>
        <v>0</v>
      </c>
      <c r="N3333" t="s">
        <v>18</v>
      </c>
      <c r="O3333" t="s">
        <v>4391</v>
      </c>
      <c r="P3333" t="s">
        <v>1107</v>
      </c>
      <c r="Q3333" t="str">
        <f t="shared" si="369"/>
        <v>2018</v>
      </c>
      <c r="R3333" t="str">
        <f t="shared" si="370"/>
        <v>April</v>
      </c>
      <c r="S3333" t="s">
        <v>4535</v>
      </c>
      <c r="T3333" t="s">
        <v>267</v>
      </c>
    </row>
    <row r="3334" spans="1:20" x14ac:dyDescent="0.3">
      <c r="A3334" t="s">
        <v>4536</v>
      </c>
      <c r="B3334" t="s">
        <v>4390</v>
      </c>
      <c r="C3334">
        <v>4.0999999999999996</v>
      </c>
      <c r="D3334">
        <f t="shared" si="364"/>
        <v>5</v>
      </c>
      <c r="E3334">
        <v>33926</v>
      </c>
      <c r="F3334" t="s">
        <v>96</v>
      </c>
      <c r="G3334">
        <f t="shared" si="365"/>
        <v>17000000</v>
      </c>
      <c r="H3334" s="3" t="s">
        <v>56</v>
      </c>
      <c r="I3334" t="str">
        <f t="shared" si="366"/>
        <v>1000000+</v>
      </c>
      <c r="J3334" s="1">
        <f t="shared" si="367"/>
        <v>1000000</v>
      </c>
      <c r="K3334" t="s">
        <v>17</v>
      </c>
      <c r="L3334" s="2">
        <v>0</v>
      </c>
      <c r="M3334" s="1">
        <f t="shared" si="368"/>
        <v>0</v>
      </c>
      <c r="N3334" t="s">
        <v>18</v>
      </c>
      <c r="O3334" t="s">
        <v>4391</v>
      </c>
      <c r="P3334" t="s">
        <v>86</v>
      </c>
      <c r="Q3334" t="str">
        <f t="shared" si="369"/>
        <v>2018</v>
      </c>
      <c r="R3334" t="str">
        <f t="shared" si="370"/>
        <v>August</v>
      </c>
      <c r="S3334" t="s">
        <v>4537</v>
      </c>
      <c r="T3334" t="s">
        <v>40</v>
      </c>
    </row>
    <row r="3335" spans="1:20" x14ac:dyDescent="0.3">
      <c r="A3335" t="s">
        <v>4538</v>
      </c>
      <c r="B3335" t="s">
        <v>4390</v>
      </c>
      <c r="C3335">
        <v>4.4000000000000004</v>
      </c>
      <c r="D3335">
        <f t="shared" si="364"/>
        <v>5</v>
      </c>
      <c r="E3335">
        <v>1028794</v>
      </c>
      <c r="F3335" t="s">
        <v>39</v>
      </c>
      <c r="G3335">
        <f t="shared" si="365"/>
        <v>1000</v>
      </c>
      <c r="H3335" s="3" t="s">
        <v>403</v>
      </c>
      <c r="I3335" t="str">
        <f t="shared" si="366"/>
        <v>100000000+</v>
      </c>
      <c r="J3335" s="1">
        <f t="shared" si="367"/>
        <v>100000000</v>
      </c>
      <c r="K3335" t="s">
        <v>17</v>
      </c>
      <c r="L3335" s="2">
        <v>0</v>
      </c>
      <c r="M3335" s="1">
        <f t="shared" si="368"/>
        <v>0</v>
      </c>
      <c r="N3335" t="s">
        <v>18</v>
      </c>
      <c r="O3335" t="s">
        <v>4391</v>
      </c>
      <c r="P3335" t="s">
        <v>143</v>
      </c>
      <c r="Q3335" t="str">
        <f t="shared" si="369"/>
        <v>2018</v>
      </c>
      <c r="R3335" t="str">
        <f t="shared" si="370"/>
        <v>July</v>
      </c>
      <c r="S3335" t="s">
        <v>39</v>
      </c>
      <c r="T3335" t="s">
        <v>39</v>
      </c>
    </row>
    <row r="3336" spans="1:20" x14ac:dyDescent="0.3">
      <c r="A3336" t="s">
        <v>4539</v>
      </c>
      <c r="B3336" t="s">
        <v>4390</v>
      </c>
      <c r="C3336">
        <v>4.2</v>
      </c>
      <c r="D3336">
        <f t="shared" si="364"/>
        <v>5</v>
      </c>
      <c r="E3336">
        <v>134203</v>
      </c>
      <c r="F3336" t="s">
        <v>3711</v>
      </c>
      <c r="G3336">
        <f t="shared" si="365"/>
        <v>4099999.9999999995</v>
      </c>
      <c r="H3336" s="3" t="s">
        <v>79</v>
      </c>
      <c r="I3336" t="str">
        <f t="shared" si="366"/>
        <v>10000000+</v>
      </c>
      <c r="J3336" s="1">
        <f t="shared" si="367"/>
        <v>10000000</v>
      </c>
      <c r="K3336" t="s">
        <v>17</v>
      </c>
      <c r="L3336" s="2">
        <v>0</v>
      </c>
      <c r="M3336" s="1">
        <f t="shared" si="368"/>
        <v>0</v>
      </c>
      <c r="N3336" t="s">
        <v>18</v>
      </c>
      <c r="O3336" t="s">
        <v>4391</v>
      </c>
      <c r="P3336" t="s">
        <v>2864</v>
      </c>
      <c r="Q3336" t="str">
        <f t="shared" si="369"/>
        <v>2018</v>
      </c>
      <c r="R3336" t="str">
        <f t="shared" si="370"/>
        <v>August</v>
      </c>
      <c r="S3336" t="s">
        <v>4540</v>
      </c>
      <c r="T3336" t="s">
        <v>46</v>
      </c>
    </row>
    <row r="3337" spans="1:20" x14ac:dyDescent="0.3">
      <c r="A3337" t="s">
        <v>4541</v>
      </c>
      <c r="B3337" t="s">
        <v>4390</v>
      </c>
      <c r="C3337">
        <v>4.0999999999999996</v>
      </c>
      <c r="D3337">
        <f t="shared" si="364"/>
        <v>5</v>
      </c>
      <c r="E3337">
        <v>15693</v>
      </c>
      <c r="F3337" t="s">
        <v>276</v>
      </c>
      <c r="G3337">
        <f t="shared" si="365"/>
        <v>18000000</v>
      </c>
      <c r="H3337" s="3" t="s">
        <v>56</v>
      </c>
      <c r="I3337" t="str">
        <f t="shared" si="366"/>
        <v>1000000+</v>
      </c>
      <c r="J3337" s="1">
        <f t="shared" si="367"/>
        <v>1000000</v>
      </c>
      <c r="K3337" t="s">
        <v>17</v>
      </c>
      <c r="L3337" s="2">
        <v>0</v>
      </c>
      <c r="M3337" s="1">
        <f t="shared" si="368"/>
        <v>0</v>
      </c>
      <c r="N3337" t="s">
        <v>18</v>
      </c>
      <c r="O3337" t="s">
        <v>4391</v>
      </c>
      <c r="P3337" t="s">
        <v>86</v>
      </c>
      <c r="Q3337" t="str">
        <f t="shared" si="369"/>
        <v>2018</v>
      </c>
      <c r="R3337" t="str">
        <f t="shared" si="370"/>
        <v>August</v>
      </c>
      <c r="S3337" t="s">
        <v>4542</v>
      </c>
      <c r="T3337" t="s">
        <v>40</v>
      </c>
    </row>
    <row r="3338" spans="1:20" x14ac:dyDescent="0.3">
      <c r="A3338" t="s">
        <v>4543</v>
      </c>
      <c r="B3338" t="s">
        <v>4390</v>
      </c>
      <c r="C3338">
        <v>4.5999999999999996</v>
      </c>
      <c r="D3338">
        <f t="shared" si="364"/>
        <v>5</v>
      </c>
      <c r="E3338">
        <v>48979</v>
      </c>
      <c r="F3338" t="s">
        <v>24</v>
      </c>
      <c r="G3338">
        <f t="shared" si="365"/>
        <v>14000000</v>
      </c>
      <c r="H3338" s="3" t="s">
        <v>56</v>
      </c>
      <c r="I3338" t="str">
        <f t="shared" si="366"/>
        <v>1000000+</v>
      </c>
      <c r="J3338" s="1">
        <f t="shared" si="367"/>
        <v>1000000</v>
      </c>
      <c r="K3338" t="s">
        <v>17</v>
      </c>
      <c r="L3338" s="2">
        <v>0</v>
      </c>
      <c r="M3338" s="1">
        <f t="shared" si="368"/>
        <v>0</v>
      </c>
      <c r="N3338" t="s">
        <v>18</v>
      </c>
      <c r="O3338" t="s">
        <v>4391</v>
      </c>
      <c r="P3338" t="s">
        <v>279</v>
      </c>
      <c r="Q3338" t="str">
        <f t="shared" si="369"/>
        <v>2018</v>
      </c>
      <c r="R3338" t="str">
        <f t="shared" si="370"/>
        <v>August</v>
      </c>
      <c r="S3338" t="s">
        <v>4544</v>
      </c>
      <c r="T3338" t="s">
        <v>22</v>
      </c>
    </row>
    <row r="3339" spans="1:20" x14ac:dyDescent="0.3">
      <c r="A3339" t="s">
        <v>4545</v>
      </c>
      <c r="B3339" t="s">
        <v>4390</v>
      </c>
      <c r="C3339">
        <v>4.5</v>
      </c>
      <c r="D3339">
        <f t="shared" si="364"/>
        <v>5</v>
      </c>
      <c r="E3339">
        <v>410303</v>
      </c>
      <c r="F3339" t="s">
        <v>39</v>
      </c>
      <c r="G3339">
        <f t="shared" si="365"/>
        <v>1000</v>
      </c>
      <c r="H3339" s="3" t="s">
        <v>79</v>
      </c>
      <c r="I3339" t="str">
        <f t="shared" si="366"/>
        <v>10000000+</v>
      </c>
      <c r="J3339" s="1">
        <f t="shared" si="367"/>
        <v>10000000</v>
      </c>
      <c r="K3339" t="s">
        <v>17</v>
      </c>
      <c r="L3339" s="2">
        <v>0</v>
      </c>
      <c r="M3339" s="1">
        <f t="shared" si="368"/>
        <v>0</v>
      </c>
      <c r="N3339" t="s">
        <v>18</v>
      </c>
      <c r="O3339" t="s">
        <v>4391</v>
      </c>
      <c r="P3339" t="s">
        <v>4546</v>
      </c>
      <c r="Q3339" t="str">
        <f t="shared" si="369"/>
        <v>2016</v>
      </c>
      <c r="R3339" t="str">
        <f t="shared" si="370"/>
        <v>September</v>
      </c>
      <c r="S3339" t="s">
        <v>39</v>
      </c>
      <c r="T3339" t="s">
        <v>39</v>
      </c>
    </row>
    <row r="3340" spans="1:20" x14ac:dyDescent="0.3">
      <c r="A3340" t="s">
        <v>4547</v>
      </c>
      <c r="B3340" t="s">
        <v>4390</v>
      </c>
      <c r="C3340">
        <v>4.3</v>
      </c>
      <c r="D3340">
        <f t="shared" si="364"/>
        <v>5</v>
      </c>
      <c r="E3340">
        <v>63712</v>
      </c>
      <c r="F3340" t="s">
        <v>39</v>
      </c>
      <c r="G3340">
        <f t="shared" si="365"/>
        <v>1000</v>
      </c>
      <c r="H3340" s="3" t="s">
        <v>31</v>
      </c>
      <c r="I3340" t="str">
        <f t="shared" si="366"/>
        <v>5000000+</v>
      </c>
      <c r="J3340" s="1">
        <f t="shared" si="367"/>
        <v>5000000</v>
      </c>
      <c r="K3340" t="s">
        <v>17</v>
      </c>
      <c r="L3340" s="2">
        <v>0</v>
      </c>
      <c r="M3340" s="1">
        <f t="shared" si="368"/>
        <v>0</v>
      </c>
      <c r="N3340" t="s">
        <v>18</v>
      </c>
      <c r="O3340" t="s">
        <v>4391</v>
      </c>
      <c r="P3340" t="s">
        <v>4548</v>
      </c>
      <c r="Q3340" t="str">
        <f t="shared" si="369"/>
        <v>2016</v>
      </c>
      <c r="R3340" t="str">
        <f t="shared" si="370"/>
        <v>May</v>
      </c>
      <c r="S3340" t="s">
        <v>39</v>
      </c>
      <c r="T3340" t="s">
        <v>51</v>
      </c>
    </row>
    <row r="3341" spans="1:20" x14ac:dyDescent="0.3">
      <c r="A3341" t="s">
        <v>4549</v>
      </c>
      <c r="B3341" t="s">
        <v>4390</v>
      </c>
      <c r="C3341">
        <v>4.0999999999999996</v>
      </c>
      <c r="D3341">
        <f t="shared" si="364"/>
        <v>5</v>
      </c>
      <c r="E3341">
        <v>10595</v>
      </c>
      <c r="F3341" t="s">
        <v>39</v>
      </c>
      <c r="G3341">
        <f t="shared" si="365"/>
        <v>1000</v>
      </c>
      <c r="H3341" s="3" t="s">
        <v>56</v>
      </c>
      <c r="I3341" t="str">
        <f t="shared" si="366"/>
        <v>1000000+</v>
      </c>
      <c r="J3341" s="1">
        <f t="shared" si="367"/>
        <v>1000000</v>
      </c>
      <c r="K3341" t="s">
        <v>17</v>
      </c>
      <c r="L3341" s="2">
        <v>0</v>
      </c>
      <c r="M3341" s="1">
        <f t="shared" si="368"/>
        <v>0</v>
      </c>
      <c r="N3341" t="s">
        <v>18</v>
      </c>
      <c r="O3341" t="s">
        <v>4391</v>
      </c>
      <c r="P3341" t="s">
        <v>4550</v>
      </c>
      <c r="Q3341" t="str">
        <f t="shared" si="369"/>
        <v>2018</v>
      </c>
      <c r="R3341" t="str">
        <f t="shared" si="370"/>
        <v>March</v>
      </c>
      <c r="S3341" t="s">
        <v>39</v>
      </c>
      <c r="T3341" t="s">
        <v>39</v>
      </c>
    </row>
    <row r="3342" spans="1:20" x14ac:dyDescent="0.3">
      <c r="A3342" t="s">
        <v>4551</v>
      </c>
      <c r="B3342" t="s">
        <v>4390</v>
      </c>
      <c r="C3342">
        <v>4.0999999999999996</v>
      </c>
      <c r="D3342">
        <f t="shared" si="364"/>
        <v>5</v>
      </c>
      <c r="E3342">
        <v>9496</v>
      </c>
      <c r="F3342" t="s">
        <v>4552</v>
      </c>
      <c r="G3342">
        <f t="shared" si="365"/>
        <v>696000</v>
      </c>
      <c r="H3342" s="3" t="s">
        <v>56</v>
      </c>
      <c r="I3342" t="str">
        <f t="shared" si="366"/>
        <v>1000000+</v>
      </c>
      <c r="J3342" s="1">
        <f t="shared" si="367"/>
        <v>1000000</v>
      </c>
      <c r="K3342" t="s">
        <v>17</v>
      </c>
      <c r="L3342" s="2">
        <v>0</v>
      </c>
      <c r="M3342" s="1">
        <f t="shared" si="368"/>
        <v>0</v>
      </c>
      <c r="N3342" t="s">
        <v>18</v>
      </c>
      <c r="O3342" t="s">
        <v>4391</v>
      </c>
      <c r="P3342" t="s">
        <v>4553</v>
      </c>
      <c r="Q3342" t="str">
        <f t="shared" si="369"/>
        <v>2014</v>
      </c>
      <c r="R3342" t="str">
        <f t="shared" si="370"/>
        <v>April</v>
      </c>
      <c r="S3342" t="s">
        <v>4554</v>
      </c>
      <c r="T3342" t="s">
        <v>211</v>
      </c>
    </row>
    <row r="3343" spans="1:20" x14ac:dyDescent="0.3">
      <c r="A3343" t="s">
        <v>4555</v>
      </c>
      <c r="B3343" t="s">
        <v>4390</v>
      </c>
      <c r="C3343">
        <v>4.2</v>
      </c>
      <c r="D3343">
        <f t="shared" si="364"/>
        <v>5</v>
      </c>
      <c r="E3343">
        <v>428581</v>
      </c>
      <c r="F3343" t="s">
        <v>680</v>
      </c>
      <c r="G3343">
        <f t="shared" si="365"/>
        <v>4700000</v>
      </c>
      <c r="H3343" s="3" t="s">
        <v>79</v>
      </c>
      <c r="I3343" t="str">
        <f t="shared" si="366"/>
        <v>10000000+</v>
      </c>
      <c r="J3343" s="1">
        <f t="shared" si="367"/>
        <v>10000000</v>
      </c>
      <c r="K3343" t="s">
        <v>17</v>
      </c>
      <c r="L3343" s="2">
        <v>0</v>
      </c>
      <c r="M3343" s="1">
        <f t="shared" si="368"/>
        <v>0</v>
      </c>
      <c r="N3343" t="s">
        <v>18</v>
      </c>
      <c r="O3343" t="s">
        <v>4391</v>
      </c>
      <c r="P3343" t="s">
        <v>369</v>
      </c>
      <c r="Q3343" t="str">
        <f t="shared" si="369"/>
        <v>2018</v>
      </c>
      <c r="R3343" t="str">
        <f t="shared" si="370"/>
        <v>July</v>
      </c>
      <c r="S3343">
        <v>1.33</v>
      </c>
      <c r="T3343" t="s">
        <v>76</v>
      </c>
    </row>
    <row r="3344" spans="1:20" x14ac:dyDescent="0.3">
      <c r="A3344" t="s">
        <v>4556</v>
      </c>
      <c r="B3344" t="s">
        <v>4390</v>
      </c>
      <c r="C3344">
        <v>4.0999999999999996</v>
      </c>
      <c r="D3344">
        <f t="shared" si="364"/>
        <v>5</v>
      </c>
      <c r="E3344">
        <v>225544</v>
      </c>
      <c r="F3344" t="s">
        <v>1200</v>
      </c>
      <c r="G3344">
        <f t="shared" si="365"/>
        <v>8100000</v>
      </c>
      <c r="H3344" s="3" t="s">
        <v>79</v>
      </c>
      <c r="I3344" t="str">
        <f t="shared" si="366"/>
        <v>10000000+</v>
      </c>
      <c r="J3344" s="1">
        <f t="shared" si="367"/>
        <v>10000000</v>
      </c>
      <c r="K3344" t="s">
        <v>17</v>
      </c>
      <c r="L3344" s="2">
        <v>0</v>
      </c>
      <c r="M3344" s="1">
        <f t="shared" si="368"/>
        <v>0</v>
      </c>
      <c r="N3344" t="s">
        <v>18</v>
      </c>
      <c r="O3344" t="s">
        <v>4391</v>
      </c>
      <c r="P3344" t="s">
        <v>369</v>
      </c>
      <c r="Q3344" t="str">
        <f t="shared" si="369"/>
        <v>2018</v>
      </c>
      <c r="R3344" t="str">
        <f t="shared" si="370"/>
        <v>July</v>
      </c>
      <c r="S3344" t="s">
        <v>4402</v>
      </c>
      <c r="T3344" t="s">
        <v>76</v>
      </c>
    </row>
    <row r="3345" spans="1:20" x14ac:dyDescent="0.3">
      <c r="A3345" t="s">
        <v>4557</v>
      </c>
      <c r="B3345" t="s">
        <v>4390</v>
      </c>
      <c r="C3345">
        <v>4.5999999999999996</v>
      </c>
      <c r="D3345">
        <f t="shared" si="364"/>
        <v>5</v>
      </c>
      <c r="E3345">
        <v>3090727</v>
      </c>
      <c r="F3345" t="s">
        <v>39</v>
      </c>
      <c r="G3345">
        <f t="shared" si="365"/>
        <v>1000</v>
      </c>
      <c r="H3345" s="3" t="s">
        <v>403</v>
      </c>
      <c r="I3345" t="str">
        <f t="shared" si="366"/>
        <v>100000000+</v>
      </c>
      <c r="J3345" s="1">
        <f t="shared" si="367"/>
        <v>100000000</v>
      </c>
      <c r="K3345" t="s">
        <v>17</v>
      </c>
      <c r="L3345" s="2">
        <v>0</v>
      </c>
      <c r="M3345" s="1">
        <f t="shared" si="368"/>
        <v>0</v>
      </c>
      <c r="N3345" t="s">
        <v>18</v>
      </c>
      <c r="O3345" t="s">
        <v>4391</v>
      </c>
      <c r="P3345" t="s">
        <v>74</v>
      </c>
      <c r="Q3345" t="str">
        <f t="shared" si="369"/>
        <v>2018</v>
      </c>
      <c r="R3345" t="str">
        <f t="shared" si="370"/>
        <v>July</v>
      </c>
      <c r="S3345" t="s">
        <v>39</v>
      </c>
      <c r="T3345" t="s">
        <v>39</v>
      </c>
    </row>
    <row r="3346" spans="1:20" x14ac:dyDescent="0.3">
      <c r="A3346" t="s">
        <v>4558</v>
      </c>
      <c r="B3346" t="s">
        <v>4390</v>
      </c>
      <c r="C3346">
        <v>4.5</v>
      </c>
      <c r="D3346">
        <f t="shared" si="364"/>
        <v>5</v>
      </c>
      <c r="E3346">
        <v>474439</v>
      </c>
      <c r="F3346" t="s">
        <v>184</v>
      </c>
      <c r="G3346">
        <f t="shared" si="365"/>
        <v>7900000</v>
      </c>
      <c r="H3346" s="3" t="s">
        <v>79</v>
      </c>
      <c r="I3346" t="str">
        <f t="shared" si="366"/>
        <v>10000000+</v>
      </c>
      <c r="J3346" s="1">
        <f t="shared" si="367"/>
        <v>10000000</v>
      </c>
      <c r="K3346" t="s">
        <v>17</v>
      </c>
      <c r="L3346" s="2">
        <v>0</v>
      </c>
      <c r="M3346" s="1">
        <f t="shared" si="368"/>
        <v>0</v>
      </c>
      <c r="N3346" t="s">
        <v>18</v>
      </c>
      <c r="O3346" t="s">
        <v>4391</v>
      </c>
      <c r="P3346" t="s">
        <v>83</v>
      </c>
      <c r="Q3346" t="str">
        <f t="shared" si="369"/>
        <v>2018</v>
      </c>
      <c r="R3346" t="str">
        <f t="shared" si="370"/>
        <v>June</v>
      </c>
      <c r="S3346" t="s">
        <v>4559</v>
      </c>
      <c r="T3346" t="s">
        <v>40</v>
      </c>
    </row>
    <row r="3347" spans="1:20" x14ac:dyDescent="0.3">
      <c r="A3347" t="s">
        <v>4560</v>
      </c>
      <c r="B3347" t="s">
        <v>4390</v>
      </c>
      <c r="C3347">
        <v>4</v>
      </c>
      <c r="D3347">
        <f t="shared" si="364"/>
        <v>4</v>
      </c>
      <c r="E3347">
        <v>41137</v>
      </c>
      <c r="F3347" t="s">
        <v>132</v>
      </c>
      <c r="G3347">
        <f t="shared" si="365"/>
        <v>4600000</v>
      </c>
      <c r="H3347" s="3" t="s">
        <v>56</v>
      </c>
      <c r="I3347" t="str">
        <f t="shared" si="366"/>
        <v>1000000+</v>
      </c>
      <c r="J3347" s="1">
        <f t="shared" si="367"/>
        <v>1000000</v>
      </c>
      <c r="K3347" t="s">
        <v>17</v>
      </c>
      <c r="L3347" s="2">
        <v>0</v>
      </c>
      <c r="M3347" s="1">
        <f t="shared" si="368"/>
        <v>0</v>
      </c>
      <c r="N3347" t="s">
        <v>18</v>
      </c>
      <c r="O3347" t="s">
        <v>4391</v>
      </c>
      <c r="P3347" t="s">
        <v>3232</v>
      </c>
      <c r="Q3347" t="str">
        <f t="shared" si="369"/>
        <v>2017</v>
      </c>
      <c r="R3347" t="str">
        <f t="shared" si="370"/>
        <v>November</v>
      </c>
      <c r="S3347" t="s">
        <v>2285</v>
      </c>
      <c r="T3347" t="s">
        <v>1411</v>
      </c>
    </row>
    <row r="3348" spans="1:20" x14ac:dyDescent="0.3">
      <c r="A3348" t="s">
        <v>4561</v>
      </c>
      <c r="B3348" t="s">
        <v>4390</v>
      </c>
      <c r="C3348">
        <v>3.5</v>
      </c>
      <c r="D3348">
        <f t="shared" si="364"/>
        <v>4</v>
      </c>
      <c r="E3348">
        <v>75336</v>
      </c>
      <c r="F3348" t="s">
        <v>4562</v>
      </c>
      <c r="G3348">
        <f t="shared" si="365"/>
        <v>544000</v>
      </c>
      <c r="H3348" s="3" t="s">
        <v>56</v>
      </c>
      <c r="I3348" t="str">
        <f t="shared" si="366"/>
        <v>1000000+</v>
      </c>
      <c r="J3348" s="1">
        <f t="shared" si="367"/>
        <v>1000000</v>
      </c>
      <c r="K3348" t="s">
        <v>17</v>
      </c>
      <c r="L3348" s="2">
        <v>0</v>
      </c>
      <c r="M3348" s="1">
        <f t="shared" si="368"/>
        <v>0</v>
      </c>
      <c r="N3348" t="s">
        <v>18</v>
      </c>
      <c r="O3348" t="s">
        <v>4391</v>
      </c>
      <c r="P3348" t="s">
        <v>3195</v>
      </c>
      <c r="Q3348" t="str">
        <f t="shared" si="369"/>
        <v>2016</v>
      </c>
      <c r="R3348" t="str">
        <f t="shared" si="370"/>
        <v>February</v>
      </c>
      <c r="S3348">
        <v>1.3</v>
      </c>
      <c r="T3348" t="s">
        <v>76</v>
      </c>
    </row>
    <row r="3349" spans="1:20" x14ac:dyDescent="0.3">
      <c r="A3349" t="s">
        <v>4563</v>
      </c>
      <c r="B3349" t="s">
        <v>4390</v>
      </c>
      <c r="C3349">
        <v>4.4000000000000004</v>
      </c>
      <c r="D3349">
        <f t="shared" si="364"/>
        <v>5</v>
      </c>
      <c r="E3349">
        <v>745245</v>
      </c>
      <c r="F3349" t="s">
        <v>475</v>
      </c>
      <c r="G3349">
        <f t="shared" si="365"/>
        <v>3500000</v>
      </c>
      <c r="H3349" s="3" t="s">
        <v>79</v>
      </c>
      <c r="I3349" t="str">
        <f t="shared" si="366"/>
        <v>10000000+</v>
      </c>
      <c r="J3349" s="1">
        <f t="shared" si="367"/>
        <v>10000000</v>
      </c>
      <c r="K3349" t="s">
        <v>17</v>
      </c>
      <c r="L3349" s="2">
        <v>0</v>
      </c>
      <c r="M3349" s="1">
        <f t="shared" si="368"/>
        <v>0</v>
      </c>
      <c r="N3349" t="s">
        <v>18</v>
      </c>
      <c r="O3349" t="s">
        <v>4391</v>
      </c>
      <c r="P3349" t="s">
        <v>2566</v>
      </c>
      <c r="Q3349" t="str">
        <f t="shared" si="369"/>
        <v>2018</v>
      </c>
      <c r="R3349" t="str">
        <f t="shared" si="370"/>
        <v>April</v>
      </c>
      <c r="S3349" t="s">
        <v>3192</v>
      </c>
      <c r="T3349" t="s">
        <v>51</v>
      </c>
    </row>
    <row r="3350" spans="1:20" x14ac:dyDescent="0.3">
      <c r="A3350" t="s">
        <v>4564</v>
      </c>
      <c r="B3350" t="s">
        <v>4390</v>
      </c>
      <c r="C3350">
        <v>4.4000000000000004</v>
      </c>
      <c r="D3350">
        <f t="shared" si="364"/>
        <v>5</v>
      </c>
      <c r="E3350">
        <v>4934130</v>
      </c>
      <c r="F3350" t="s">
        <v>39</v>
      </c>
      <c r="G3350">
        <f t="shared" si="365"/>
        <v>1000</v>
      </c>
      <c r="H3350" s="3" t="s">
        <v>403</v>
      </c>
      <c r="I3350" t="str">
        <f t="shared" si="366"/>
        <v>100000000+</v>
      </c>
      <c r="J3350" s="1">
        <f t="shared" si="367"/>
        <v>100000000</v>
      </c>
      <c r="K3350" t="s">
        <v>17</v>
      </c>
      <c r="L3350" s="2">
        <v>0</v>
      </c>
      <c r="M3350" s="1">
        <f t="shared" si="368"/>
        <v>0</v>
      </c>
      <c r="N3350" t="s">
        <v>18</v>
      </c>
      <c r="O3350" t="s">
        <v>4391</v>
      </c>
      <c r="P3350" t="s">
        <v>1519</v>
      </c>
      <c r="Q3350" t="str">
        <f t="shared" si="369"/>
        <v>2018</v>
      </c>
      <c r="R3350" t="str">
        <f t="shared" si="370"/>
        <v>June</v>
      </c>
      <c r="S3350" t="s">
        <v>39</v>
      </c>
      <c r="T3350" t="s">
        <v>39</v>
      </c>
    </row>
    <row r="3351" spans="1:20" x14ac:dyDescent="0.3">
      <c r="A3351" t="s">
        <v>4565</v>
      </c>
      <c r="B3351" t="s">
        <v>4390</v>
      </c>
      <c r="C3351">
        <v>4.4000000000000004</v>
      </c>
      <c r="D3351">
        <f t="shared" si="364"/>
        <v>5</v>
      </c>
      <c r="E3351">
        <v>137562</v>
      </c>
      <c r="F3351" t="s">
        <v>39</v>
      </c>
      <c r="G3351">
        <f t="shared" si="365"/>
        <v>1000</v>
      </c>
      <c r="H3351" s="3" t="s">
        <v>79</v>
      </c>
      <c r="I3351" t="str">
        <f t="shared" si="366"/>
        <v>10000000+</v>
      </c>
      <c r="J3351" s="1">
        <f t="shared" si="367"/>
        <v>10000000</v>
      </c>
      <c r="K3351" t="s">
        <v>17</v>
      </c>
      <c r="L3351" s="2">
        <v>0</v>
      </c>
      <c r="M3351" s="1">
        <f t="shared" si="368"/>
        <v>0</v>
      </c>
      <c r="N3351" t="s">
        <v>18</v>
      </c>
      <c r="O3351" t="s">
        <v>4391</v>
      </c>
      <c r="P3351" t="s">
        <v>140</v>
      </c>
      <c r="Q3351" t="str">
        <f t="shared" si="369"/>
        <v>2018</v>
      </c>
      <c r="R3351" t="str">
        <f t="shared" si="370"/>
        <v>May</v>
      </c>
      <c r="S3351" t="s">
        <v>39</v>
      </c>
      <c r="T3351" t="s">
        <v>39</v>
      </c>
    </row>
    <row r="3352" spans="1:20" x14ac:dyDescent="0.3">
      <c r="A3352" t="s">
        <v>4566</v>
      </c>
      <c r="B3352" t="s">
        <v>4390</v>
      </c>
      <c r="C3352">
        <v>4.0999999999999996</v>
      </c>
      <c r="D3352">
        <f t="shared" si="364"/>
        <v>5</v>
      </c>
      <c r="E3352">
        <v>172990</v>
      </c>
      <c r="F3352" t="s">
        <v>4567</v>
      </c>
      <c r="G3352">
        <f t="shared" si="365"/>
        <v>525000</v>
      </c>
      <c r="H3352" s="3" t="s">
        <v>79</v>
      </c>
      <c r="I3352" t="str">
        <f t="shared" si="366"/>
        <v>10000000+</v>
      </c>
      <c r="J3352" s="1">
        <f t="shared" si="367"/>
        <v>10000000</v>
      </c>
      <c r="K3352" t="s">
        <v>17</v>
      </c>
      <c r="L3352" s="2">
        <v>0</v>
      </c>
      <c r="M3352" s="1">
        <f t="shared" si="368"/>
        <v>0</v>
      </c>
      <c r="N3352" t="s">
        <v>18</v>
      </c>
      <c r="O3352" t="s">
        <v>4391</v>
      </c>
      <c r="P3352" t="s">
        <v>4568</v>
      </c>
      <c r="Q3352" t="str">
        <f t="shared" si="369"/>
        <v>2017</v>
      </c>
      <c r="R3352" t="str">
        <f t="shared" si="370"/>
        <v>December</v>
      </c>
      <c r="S3352" t="s">
        <v>4569</v>
      </c>
      <c r="T3352" t="s">
        <v>211</v>
      </c>
    </row>
    <row r="3353" spans="1:20" x14ac:dyDescent="0.3">
      <c r="A3353" t="s">
        <v>4570</v>
      </c>
      <c r="B3353" t="s">
        <v>4390</v>
      </c>
      <c r="C3353">
        <v>4.2</v>
      </c>
      <c r="D3353">
        <f t="shared" si="364"/>
        <v>5</v>
      </c>
      <c r="E3353">
        <v>68309</v>
      </c>
      <c r="F3353" t="s">
        <v>493</v>
      </c>
      <c r="G3353">
        <f t="shared" si="365"/>
        <v>2100000</v>
      </c>
      <c r="H3353" s="3" t="s">
        <v>56</v>
      </c>
      <c r="I3353" t="str">
        <f t="shared" si="366"/>
        <v>1000000+</v>
      </c>
      <c r="J3353" s="1">
        <f t="shared" si="367"/>
        <v>1000000</v>
      </c>
      <c r="K3353" t="s">
        <v>17</v>
      </c>
      <c r="L3353" s="2">
        <v>0</v>
      </c>
      <c r="M3353" s="1">
        <f t="shared" si="368"/>
        <v>0</v>
      </c>
      <c r="N3353" t="s">
        <v>18</v>
      </c>
      <c r="O3353" t="s">
        <v>4391</v>
      </c>
      <c r="P3353" t="s">
        <v>458</v>
      </c>
      <c r="Q3353" t="str">
        <f t="shared" si="369"/>
        <v>2017</v>
      </c>
      <c r="R3353" t="str">
        <f t="shared" si="370"/>
        <v>November</v>
      </c>
      <c r="S3353" t="s">
        <v>4571</v>
      </c>
      <c r="T3353" t="s">
        <v>76</v>
      </c>
    </row>
    <row r="3354" spans="1:20" x14ac:dyDescent="0.3">
      <c r="A3354" t="s">
        <v>4572</v>
      </c>
      <c r="B3354" t="s">
        <v>4573</v>
      </c>
      <c r="C3354">
        <v>4.5999999999999996</v>
      </c>
      <c r="D3354">
        <f t="shared" si="364"/>
        <v>5</v>
      </c>
      <c r="E3354">
        <v>1121805</v>
      </c>
      <c r="F3354" t="s">
        <v>39</v>
      </c>
      <c r="G3354">
        <f t="shared" si="365"/>
        <v>1000</v>
      </c>
      <c r="H3354" s="3" t="s">
        <v>36</v>
      </c>
      <c r="I3354" t="str">
        <f t="shared" si="366"/>
        <v>50000000+</v>
      </c>
      <c r="J3354" s="1">
        <f t="shared" si="367"/>
        <v>50000000</v>
      </c>
      <c r="K3354" t="s">
        <v>17</v>
      </c>
      <c r="L3354" s="2">
        <v>0</v>
      </c>
      <c r="M3354" s="1">
        <f t="shared" si="368"/>
        <v>0</v>
      </c>
      <c r="N3354" t="s">
        <v>18</v>
      </c>
      <c r="O3354" t="s">
        <v>4574</v>
      </c>
      <c r="P3354" t="s">
        <v>366</v>
      </c>
      <c r="Q3354" t="str">
        <f t="shared" si="369"/>
        <v>2018</v>
      </c>
      <c r="R3354" t="str">
        <f t="shared" si="370"/>
        <v>May</v>
      </c>
      <c r="S3354" t="s">
        <v>39</v>
      </c>
      <c r="T3354" t="s">
        <v>39</v>
      </c>
    </row>
    <row r="3355" spans="1:20" x14ac:dyDescent="0.3">
      <c r="A3355" t="s">
        <v>4575</v>
      </c>
      <c r="B3355" t="s">
        <v>4573</v>
      </c>
      <c r="C3355">
        <v>4.4000000000000004</v>
      </c>
      <c r="D3355">
        <f t="shared" si="364"/>
        <v>5</v>
      </c>
      <c r="E3355">
        <v>7146</v>
      </c>
      <c r="F3355" t="s">
        <v>24</v>
      </c>
      <c r="G3355">
        <f t="shared" si="365"/>
        <v>14000000</v>
      </c>
      <c r="H3355" s="3" t="s">
        <v>56</v>
      </c>
      <c r="I3355" t="str">
        <f t="shared" si="366"/>
        <v>1000000+</v>
      </c>
      <c r="J3355" s="1">
        <f t="shared" si="367"/>
        <v>1000000</v>
      </c>
      <c r="K3355" t="s">
        <v>17</v>
      </c>
      <c r="L3355" s="2">
        <v>0</v>
      </c>
      <c r="M3355" s="1">
        <f t="shared" si="368"/>
        <v>0</v>
      </c>
      <c r="N3355" t="s">
        <v>111</v>
      </c>
      <c r="O3355" t="s">
        <v>4574</v>
      </c>
      <c r="P3355" t="s">
        <v>3071</v>
      </c>
      <c r="Q3355" t="str">
        <f t="shared" si="369"/>
        <v>2018</v>
      </c>
      <c r="R3355" t="str">
        <f t="shared" si="370"/>
        <v>February</v>
      </c>
      <c r="S3355">
        <v>1.1000000000000001</v>
      </c>
      <c r="T3355" t="s">
        <v>76</v>
      </c>
    </row>
    <row r="3356" spans="1:20" x14ac:dyDescent="0.3">
      <c r="A3356" t="s">
        <v>4576</v>
      </c>
      <c r="B3356" t="s">
        <v>4573</v>
      </c>
      <c r="C3356">
        <v>4.5999999999999996</v>
      </c>
      <c r="D3356">
        <f t="shared" si="364"/>
        <v>5</v>
      </c>
      <c r="E3356">
        <v>6466641</v>
      </c>
      <c r="F3356" t="s">
        <v>39</v>
      </c>
      <c r="G3356">
        <f t="shared" si="365"/>
        <v>1000</v>
      </c>
      <c r="H3356" s="3" t="s">
        <v>403</v>
      </c>
      <c r="I3356" t="str">
        <f t="shared" si="366"/>
        <v>100000000+</v>
      </c>
      <c r="J3356" s="1">
        <f t="shared" si="367"/>
        <v>100000000</v>
      </c>
      <c r="K3356" t="s">
        <v>17</v>
      </c>
      <c r="L3356" s="2">
        <v>0</v>
      </c>
      <c r="M3356" s="1">
        <f t="shared" si="368"/>
        <v>0</v>
      </c>
      <c r="N3356" t="s">
        <v>37</v>
      </c>
      <c r="O3356" t="s">
        <v>4574</v>
      </c>
      <c r="P3356" t="s">
        <v>143</v>
      </c>
      <c r="Q3356" t="str">
        <f t="shared" si="369"/>
        <v>2018</v>
      </c>
      <c r="R3356" t="str">
        <f t="shared" si="370"/>
        <v>July</v>
      </c>
      <c r="S3356" t="s">
        <v>39</v>
      </c>
      <c r="T3356" t="s">
        <v>39</v>
      </c>
    </row>
    <row r="3357" spans="1:20" x14ac:dyDescent="0.3">
      <c r="A3357" t="s">
        <v>4577</v>
      </c>
      <c r="B3357" t="s">
        <v>4573</v>
      </c>
      <c r="C3357">
        <v>4.5999999999999996</v>
      </c>
      <c r="D3357">
        <f t="shared" si="364"/>
        <v>5</v>
      </c>
      <c r="E3357">
        <v>49657</v>
      </c>
      <c r="F3357" t="s">
        <v>30</v>
      </c>
      <c r="G3357">
        <f t="shared" si="365"/>
        <v>8700000</v>
      </c>
      <c r="H3357" s="3" t="s">
        <v>31</v>
      </c>
      <c r="I3357" t="str">
        <f t="shared" si="366"/>
        <v>5000000+</v>
      </c>
      <c r="J3357" s="1">
        <f t="shared" si="367"/>
        <v>5000000</v>
      </c>
      <c r="K3357" t="s">
        <v>17</v>
      </c>
      <c r="L3357" s="2">
        <v>0</v>
      </c>
      <c r="M3357" s="1">
        <f t="shared" si="368"/>
        <v>0</v>
      </c>
      <c r="N3357" t="s">
        <v>18</v>
      </c>
      <c r="O3357" t="s">
        <v>4574</v>
      </c>
      <c r="P3357" t="s">
        <v>2864</v>
      </c>
      <c r="Q3357" t="str">
        <f t="shared" si="369"/>
        <v>2018</v>
      </c>
      <c r="R3357" t="str">
        <f t="shared" si="370"/>
        <v>August</v>
      </c>
      <c r="S3357" t="s">
        <v>4578</v>
      </c>
      <c r="T3357" t="s">
        <v>46</v>
      </c>
    </row>
    <row r="3358" spans="1:20" x14ac:dyDescent="0.3">
      <c r="A3358" t="s">
        <v>4579</v>
      </c>
      <c r="B3358" t="s">
        <v>4573</v>
      </c>
      <c r="C3358">
        <v>4.5</v>
      </c>
      <c r="D3358">
        <f t="shared" si="364"/>
        <v>5</v>
      </c>
      <c r="E3358">
        <v>1724</v>
      </c>
      <c r="F3358" t="s">
        <v>82</v>
      </c>
      <c r="G3358">
        <f t="shared" si="365"/>
        <v>21000000</v>
      </c>
      <c r="H3358" s="3" t="s">
        <v>43</v>
      </c>
      <c r="I3358" t="str">
        <f t="shared" si="366"/>
        <v>100000+</v>
      </c>
      <c r="J3358" s="1">
        <f t="shared" si="367"/>
        <v>100000</v>
      </c>
      <c r="K3358" t="s">
        <v>17</v>
      </c>
      <c r="L3358" s="2">
        <v>0</v>
      </c>
      <c r="M3358" s="1">
        <f t="shared" si="368"/>
        <v>0</v>
      </c>
      <c r="N3358" t="s">
        <v>375</v>
      </c>
      <c r="O3358" t="s">
        <v>4574</v>
      </c>
      <c r="P3358" t="s">
        <v>83</v>
      </c>
      <c r="Q3358" t="str">
        <f t="shared" si="369"/>
        <v>2018</v>
      </c>
      <c r="R3358" t="str">
        <f t="shared" si="370"/>
        <v>June</v>
      </c>
      <c r="S3358" t="s">
        <v>4580</v>
      </c>
      <c r="T3358" t="s">
        <v>22</v>
      </c>
    </row>
    <row r="3359" spans="1:20" x14ac:dyDescent="0.3">
      <c r="A3359" t="s">
        <v>4581</v>
      </c>
      <c r="B3359" t="s">
        <v>4573</v>
      </c>
      <c r="C3359">
        <v>4.7</v>
      </c>
      <c r="D3359">
        <f t="shared" si="364"/>
        <v>5</v>
      </c>
      <c r="E3359">
        <v>139258</v>
      </c>
      <c r="F3359" t="s">
        <v>39</v>
      </c>
      <c r="G3359">
        <f t="shared" si="365"/>
        <v>1000</v>
      </c>
      <c r="H3359" s="3" t="s">
        <v>31</v>
      </c>
      <c r="I3359" t="str">
        <f t="shared" si="366"/>
        <v>5000000+</v>
      </c>
      <c r="J3359" s="1">
        <f t="shared" si="367"/>
        <v>5000000</v>
      </c>
      <c r="K3359" t="s">
        <v>17</v>
      </c>
      <c r="L3359" s="2">
        <v>0</v>
      </c>
      <c r="M3359" s="1">
        <f t="shared" si="368"/>
        <v>0</v>
      </c>
      <c r="N3359" t="s">
        <v>18</v>
      </c>
      <c r="O3359" t="s">
        <v>4574</v>
      </c>
      <c r="P3359" t="s">
        <v>86</v>
      </c>
      <c r="Q3359" t="str">
        <f t="shared" si="369"/>
        <v>2018</v>
      </c>
      <c r="R3359" t="str">
        <f t="shared" si="370"/>
        <v>August</v>
      </c>
      <c r="S3359" t="s">
        <v>39</v>
      </c>
      <c r="T3359" t="s">
        <v>46</v>
      </c>
    </row>
    <row r="3360" spans="1:20" x14ac:dyDescent="0.3">
      <c r="A3360" t="s">
        <v>4582</v>
      </c>
      <c r="B3360" t="s">
        <v>4573</v>
      </c>
      <c r="C3360">
        <v>4.4000000000000004</v>
      </c>
      <c r="D3360">
        <f t="shared" si="364"/>
        <v>5</v>
      </c>
      <c r="E3360">
        <v>32794</v>
      </c>
      <c r="F3360" t="s">
        <v>73</v>
      </c>
      <c r="G3360">
        <f t="shared" si="365"/>
        <v>12000000</v>
      </c>
      <c r="H3360" s="3" t="s">
        <v>31</v>
      </c>
      <c r="I3360" t="str">
        <f t="shared" si="366"/>
        <v>5000000+</v>
      </c>
      <c r="J3360" s="1">
        <f t="shared" si="367"/>
        <v>5000000</v>
      </c>
      <c r="K3360" t="s">
        <v>17</v>
      </c>
      <c r="L3360" s="2">
        <v>0</v>
      </c>
      <c r="M3360" s="1">
        <f t="shared" si="368"/>
        <v>0</v>
      </c>
      <c r="N3360" t="s">
        <v>18</v>
      </c>
      <c r="O3360" t="s">
        <v>4574</v>
      </c>
      <c r="P3360" t="s">
        <v>74</v>
      </c>
      <c r="Q3360" t="str">
        <f t="shared" si="369"/>
        <v>2018</v>
      </c>
      <c r="R3360" t="str">
        <f t="shared" si="370"/>
        <v>July</v>
      </c>
      <c r="S3360" t="s">
        <v>4583</v>
      </c>
      <c r="T3360" t="s">
        <v>40</v>
      </c>
    </row>
    <row r="3361" spans="1:20" x14ac:dyDescent="0.3">
      <c r="A3361" t="s">
        <v>4584</v>
      </c>
      <c r="B3361" t="s">
        <v>4573</v>
      </c>
      <c r="C3361">
        <v>4.5</v>
      </c>
      <c r="D3361">
        <f t="shared" si="364"/>
        <v>5</v>
      </c>
      <c r="E3361">
        <v>102923</v>
      </c>
      <c r="F3361" t="s">
        <v>276</v>
      </c>
      <c r="G3361">
        <f t="shared" si="365"/>
        <v>18000000</v>
      </c>
      <c r="H3361" s="3" t="s">
        <v>56</v>
      </c>
      <c r="I3361" t="str">
        <f t="shared" si="366"/>
        <v>1000000+</v>
      </c>
      <c r="J3361" s="1">
        <f t="shared" si="367"/>
        <v>1000000</v>
      </c>
      <c r="K3361" t="s">
        <v>17</v>
      </c>
      <c r="L3361" s="2">
        <v>0</v>
      </c>
      <c r="M3361" s="1">
        <f t="shared" si="368"/>
        <v>0</v>
      </c>
      <c r="N3361" t="s">
        <v>18</v>
      </c>
      <c r="O3361" t="s">
        <v>4574</v>
      </c>
      <c r="P3361" t="s">
        <v>553</v>
      </c>
      <c r="Q3361" t="str">
        <f t="shared" si="369"/>
        <v>2018</v>
      </c>
      <c r="R3361" t="str">
        <f t="shared" si="370"/>
        <v>July</v>
      </c>
      <c r="S3361" t="s">
        <v>2764</v>
      </c>
      <c r="T3361" t="s">
        <v>245</v>
      </c>
    </row>
    <row r="3362" spans="1:20" x14ac:dyDescent="0.3">
      <c r="A3362" t="s">
        <v>4585</v>
      </c>
      <c r="B3362" t="s">
        <v>4573</v>
      </c>
      <c r="C3362">
        <v>4.5999999999999996</v>
      </c>
      <c r="D3362">
        <f t="shared" si="364"/>
        <v>5</v>
      </c>
      <c r="E3362">
        <v>6702776</v>
      </c>
      <c r="F3362" t="s">
        <v>96</v>
      </c>
      <c r="G3362">
        <f t="shared" si="365"/>
        <v>17000000</v>
      </c>
      <c r="H3362" s="3" t="s">
        <v>403</v>
      </c>
      <c r="I3362" t="str">
        <f t="shared" si="366"/>
        <v>100000000+</v>
      </c>
      <c r="J3362" s="1">
        <f t="shared" si="367"/>
        <v>100000000</v>
      </c>
      <c r="K3362" t="s">
        <v>17</v>
      </c>
      <c r="L3362" s="2">
        <v>0</v>
      </c>
      <c r="M3362" s="1">
        <f t="shared" si="368"/>
        <v>0</v>
      </c>
      <c r="N3362" t="s">
        <v>37</v>
      </c>
      <c r="O3362" t="s">
        <v>4574</v>
      </c>
      <c r="P3362" t="s">
        <v>86</v>
      </c>
      <c r="Q3362" t="str">
        <f t="shared" si="369"/>
        <v>2018</v>
      </c>
      <c r="R3362" t="str">
        <f t="shared" si="370"/>
        <v>August</v>
      </c>
      <c r="S3362" t="s">
        <v>4586</v>
      </c>
      <c r="T3362" t="s">
        <v>22</v>
      </c>
    </row>
    <row r="3363" spans="1:20" x14ac:dyDescent="0.3">
      <c r="A3363" t="s">
        <v>4587</v>
      </c>
      <c r="B3363" t="s">
        <v>4573</v>
      </c>
      <c r="C3363">
        <v>4.5999999999999996</v>
      </c>
      <c r="D3363">
        <f t="shared" si="364"/>
        <v>5</v>
      </c>
      <c r="E3363">
        <v>7583</v>
      </c>
      <c r="F3363" t="s">
        <v>1040</v>
      </c>
      <c r="G3363">
        <f t="shared" si="365"/>
        <v>3800000</v>
      </c>
      <c r="H3363" s="3" t="s">
        <v>25</v>
      </c>
      <c r="I3363" t="str">
        <f t="shared" si="366"/>
        <v>500000+</v>
      </c>
      <c r="J3363" s="1">
        <f t="shared" si="367"/>
        <v>500000</v>
      </c>
      <c r="K3363" t="s">
        <v>17</v>
      </c>
      <c r="L3363" s="2">
        <v>0</v>
      </c>
      <c r="M3363" s="1">
        <f t="shared" si="368"/>
        <v>0</v>
      </c>
      <c r="N3363" t="s">
        <v>111</v>
      </c>
      <c r="O3363" t="s">
        <v>4574</v>
      </c>
      <c r="P3363" t="s">
        <v>256</v>
      </c>
      <c r="Q3363" t="str">
        <f t="shared" si="369"/>
        <v>2018</v>
      </c>
      <c r="R3363" t="str">
        <f t="shared" si="370"/>
        <v>July</v>
      </c>
      <c r="S3363" t="s">
        <v>4588</v>
      </c>
      <c r="T3363" t="s">
        <v>22</v>
      </c>
    </row>
    <row r="3364" spans="1:20" x14ac:dyDescent="0.3">
      <c r="A3364" t="s">
        <v>4589</v>
      </c>
      <c r="B3364" t="s">
        <v>4573</v>
      </c>
      <c r="C3364">
        <v>4</v>
      </c>
      <c r="D3364">
        <f t="shared" si="364"/>
        <v>4</v>
      </c>
      <c r="E3364">
        <v>24215</v>
      </c>
      <c r="F3364" t="s">
        <v>39</v>
      </c>
      <c r="G3364">
        <f t="shared" si="365"/>
        <v>1000</v>
      </c>
      <c r="H3364" s="3" t="s">
        <v>56</v>
      </c>
      <c r="I3364" t="str">
        <f t="shared" si="366"/>
        <v>1000000+</v>
      </c>
      <c r="J3364" s="1">
        <f t="shared" si="367"/>
        <v>1000000</v>
      </c>
      <c r="K3364" t="s">
        <v>17</v>
      </c>
      <c r="L3364" s="2">
        <v>0</v>
      </c>
      <c r="M3364" s="1">
        <f t="shared" si="368"/>
        <v>0</v>
      </c>
      <c r="N3364" t="s">
        <v>18</v>
      </c>
      <c r="O3364" t="s">
        <v>4574</v>
      </c>
      <c r="P3364" t="s">
        <v>86</v>
      </c>
      <c r="Q3364" t="str">
        <f t="shared" si="369"/>
        <v>2018</v>
      </c>
      <c r="R3364" t="str">
        <f t="shared" si="370"/>
        <v>August</v>
      </c>
      <c r="S3364" t="s">
        <v>39</v>
      </c>
      <c r="T3364" t="s">
        <v>39</v>
      </c>
    </row>
    <row r="3365" spans="1:20" x14ac:dyDescent="0.3">
      <c r="A3365" t="s">
        <v>4590</v>
      </c>
      <c r="B3365" t="s">
        <v>4573</v>
      </c>
      <c r="C3365">
        <v>4.5999999999999996</v>
      </c>
      <c r="D3365">
        <f t="shared" si="364"/>
        <v>5</v>
      </c>
      <c r="E3365">
        <v>5073</v>
      </c>
      <c r="F3365" t="s">
        <v>119</v>
      </c>
      <c r="G3365">
        <f t="shared" si="365"/>
        <v>23000000</v>
      </c>
      <c r="H3365" s="3" t="s">
        <v>56</v>
      </c>
      <c r="I3365" t="str">
        <f t="shared" si="366"/>
        <v>1000000+</v>
      </c>
      <c r="J3365" s="1">
        <f t="shared" si="367"/>
        <v>1000000</v>
      </c>
      <c r="K3365" t="s">
        <v>17</v>
      </c>
      <c r="L3365" s="2">
        <v>0</v>
      </c>
      <c r="M3365" s="1">
        <f t="shared" si="368"/>
        <v>0</v>
      </c>
      <c r="N3365" t="s">
        <v>111</v>
      </c>
      <c r="O3365" t="s">
        <v>4574</v>
      </c>
      <c r="P3365" t="s">
        <v>4591</v>
      </c>
      <c r="Q3365" t="str">
        <f t="shared" si="369"/>
        <v>2017</v>
      </c>
      <c r="R3365" t="str">
        <f t="shared" si="370"/>
        <v>September</v>
      </c>
      <c r="S3365">
        <v>1.1000000000000001</v>
      </c>
      <c r="T3365" t="s">
        <v>76</v>
      </c>
    </row>
    <row r="3366" spans="1:20" x14ac:dyDescent="0.3">
      <c r="A3366" t="s">
        <v>4592</v>
      </c>
      <c r="B3366" t="s">
        <v>4573</v>
      </c>
      <c r="C3366">
        <v>4.5</v>
      </c>
      <c r="D3366">
        <f t="shared" si="364"/>
        <v>5</v>
      </c>
      <c r="E3366">
        <v>15633</v>
      </c>
      <c r="F3366" t="s">
        <v>24</v>
      </c>
      <c r="G3366">
        <f t="shared" si="365"/>
        <v>14000000</v>
      </c>
      <c r="H3366" s="3" t="s">
        <v>56</v>
      </c>
      <c r="I3366" t="str">
        <f t="shared" si="366"/>
        <v>1000000+</v>
      </c>
      <c r="J3366" s="1">
        <f t="shared" si="367"/>
        <v>1000000</v>
      </c>
      <c r="K3366" t="s">
        <v>17</v>
      </c>
      <c r="L3366" s="2">
        <v>0</v>
      </c>
      <c r="M3366" s="1">
        <f t="shared" si="368"/>
        <v>0</v>
      </c>
      <c r="N3366" t="s">
        <v>18</v>
      </c>
      <c r="O3366" t="s">
        <v>4574</v>
      </c>
      <c r="P3366" t="s">
        <v>4593</v>
      </c>
      <c r="Q3366" t="str">
        <f t="shared" si="369"/>
        <v>2017</v>
      </c>
      <c r="R3366" t="str">
        <f t="shared" si="370"/>
        <v>March</v>
      </c>
      <c r="S3366">
        <v>1.1000000000000001</v>
      </c>
      <c r="T3366" t="s">
        <v>22</v>
      </c>
    </row>
    <row r="3367" spans="1:20" x14ac:dyDescent="0.3">
      <c r="A3367" t="s">
        <v>4594</v>
      </c>
      <c r="B3367" t="s">
        <v>4573</v>
      </c>
      <c r="C3367">
        <v>4.7</v>
      </c>
      <c r="D3367">
        <f t="shared" si="364"/>
        <v>5</v>
      </c>
      <c r="E3367">
        <v>1141545</v>
      </c>
      <c r="F3367" t="s">
        <v>164</v>
      </c>
      <c r="G3367">
        <f t="shared" si="365"/>
        <v>15000000</v>
      </c>
      <c r="H3367" s="3" t="s">
        <v>36</v>
      </c>
      <c r="I3367" t="str">
        <f t="shared" si="366"/>
        <v>50000000+</v>
      </c>
      <c r="J3367" s="1">
        <f t="shared" si="367"/>
        <v>50000000</v>
      </c>
      <c r="K3367" t="s">
        <v>17</v>
      </c>
      <c r="L3367" s="2">
        <v>0</v>
      </c>
      <c r="M3367" s="1">
        <f t="shared" si="368"/>
        <v>0</v>
      </c>
      <c r="N3367" t="s">
        <v>18</v>
      </c>
      <c r="O3367" t="s">
        <v>4574</v>
      </c>
      <c r="P3367" t="s">
        <v>74</v>
      </c>
      <c r="Q3367" t="str">
        <f t="shared" si="369"/>
        <v>2018</v>
      </c>
      <c r="R3367" t="str">
        <f t="shared" si="370"/>
        <v>July</v>
      </c>
      <c r="S3367" t="s">
        <v>39</v>
      </c>
      <c r="T3367" t="s">
        <v>39</v>
      </c>
    </row>
    <row r="3368" spans="1:20" x14ac:dyDescent="0.3">
      <c r="A3368" t="s">
        <v>4595</v>
      </c>
      <c r="B3368" t="s">
        <v>4573</v>
      </c>
      <c r="C3368">
        <v>4.7</v>
      </c>
      <c r="D3368">
        <f t="shared" si="364"/>
        <v>5</v>
      </c>
      <c r="E3368">
        <v>29485</v>
      </c>
      <c r="F3368" t="s">
        <v>391</v>
      </c>
      <c r="G3368">
        <f t="shared" si="365"/>
        <v>9900000</v>
      </c>
      <c r="H3368" s="3" t="s">
        <v>56</v>
      </c>
      <c r="I3368" t="str">
        <f t="shared" si="366"/>
        <v>1000000+</v>
      </c>
      <c r="J3368" s="1">
        <f t="shared" si="367"/>
        <v>1000000</v>
      </c>
      <c r="K3368" t="s">
        <v>17</v>
      </c>
      <c r="L3368" s="2">
        <v>0</v>
      </c>
      <c r="M3368" s="1">
        <f t="shared" si="368"/>
        <v>0</v>
      </c>
      <c r="N3368" t="s">
        <v>18</v>
      </c>
      <c r="O3368" t="s">
        <v>4574</v>
      </c>
      <c r="P3368" t="s">
        <v>165</v>
      </c>
      <c r="Q3368" t="str">
        <f t="shared" si="369"/>
        <v>2018</v>
      </c>
      <c r="R3368" t="str">
        <f t="shared" si="370"/>
        <v>July</v>
      </c>
      <c r="S3368" t="s">
        <v>70</v>
      </c>
      <c r="T3368" t="s">
        <v>76</v>
      </c>
    </row>
    <row r="3369" spans="1:20" x14ac:dyDescent="0.3">
      <c r="A3369" t="s">
        <v>4596</v>
      </c>
      <c r="B3369" t="s">
        <v>4573</v>
      </c>
      <c r="C3369">
        <v>4.4000000000000004</v>
      </c>
      <c r="D3369">
        <f t="shared" si="364"/>
        <v>5</v>
      </c>
      <c r="E3369">
        <v>142393</v>
      </c>
      <c r="F3369" t="s">
        <v>73</v>
      </c>
      <c r="G3369">
        <f t="shared" si="365"/>
        <v>12000000</v>
      </c>
      <c r="H3369" s="3" t="s">
        <v>79</v>
      </c>
      <c r="I3369" t="str">
        <f t="shared" si="366"/>
        <v>10000000+</v>
      </c>
      <c r="J3369" s="1">
        <f t="shared" si="367"/>
        <v>10000000</v>
      </c>
      <c r="K3369" t="s">
        <v>17</v>
      </c>
      <c r="L3369" s="2">
        <v>0</v>
      </c>
      <c r="M3369" s="1">
        <f t="shared" si="368"/>
        <v>0</v>
      </c>
      <c r="N3369" t="s">
        <v>18</v>
      </c>
      <c r="O3369" t="s">
        <v>4574</v>
      </c>
      <c r="P3369" t="s">
        <v>74</v>
      </c>
      <c r="Q3369" t="str">
        <f t="shared" si="369"/>
        <v>2018</v>
      </c>
      <c r="R3369" t="str">
        <f t="shared" si="370"/>
        <v>July</v>
      </c>
      <c r="S3369" t="s">
        <v>4597</v>
      </c>
      <c r="T3369" t="s">
        <v>40</v>
      </c>
    </row>
    <row r="3370" spans="1:20" x14ac:dyDescent="0.3">
      <c r="A3370" t="s">
        <v>4598</v>
      </c>
      <c r="B3370" t="s">
        <v>4573</v>
      </c>
      <c r="C3370">
        <v>4.3</v>
      </c>
      <c r="D3370">
        <f t="shared" si="364"/>
        <v>5</v>
      </c>
      <c r="E3370">
        <v>71688</v>
      </c>
      <c r="F3370" t="s">
        <v>73</v>
      </c>
      <c r="G3370">
        <f t="shared" si="365"/>
        <v>12000000</v>
      </c>
      <c r="H3370" s="3" t="s">
        <v>79</v>
      </c>
      <c r="I3370" t="str">
        <f t="shared" si="366"/>
        <v>10000000+</v>
      </c>
      <c r="J3370" s="1">
        <f t="shared" si="367"/>
        <v>10000000</v>
      </c>
      <c r="K3370" t="s">
        <v>17</v>
      </c>
      <c r="L3370" s="2">
        <v>0</v>
      </c>
      <c r="M3370" s="1">
        <f t="shared" si="368"/>
        <v>0</v>
      </c>
      <c r="N3370" t="s">
        <v>18</v>
      </c>
      <c r="O3370" t="s">
        <v>4574</v>
      </c>
      <c r="P3370" t="s">
        <v>1519</v>
      </c>
      <c r="Q3370" t="str">
        <f t="shared" si="369"/>
        <v>2018</v>
      </c>
      <c r="R3370" t="str">
        <f t="shared" si="370"/>
        <v>June</v>
      </c>
      <c r="S3370">
        <v>3.5</v>
      </c>
      <c r="T3370" t="s">
        <v>71</v>
      </c>
    </row>
    <row r="3371" spans="1:20" x14ac:dyDescent="0.3">
      <c r="A3371" t="s">
        <v>4599</v>
      </c>
      <c r="B3371" t="s">
        <v>4573</v>
      </c>
      <c r="C3371">
        <v>4.7</v>
      </c>
      <c r="D3371">
        <f t="shared" si="364"/>
        <v>5</v>
      </c>
      <c r="E3371">
        <v>114851</v>
      </c>
      <c r="F3371" t="s">
        <v>78</v>
      </c>
      <c r="G3371">
        <f t="shared" si="365"/>
        <v>20000000</v>
      </c>
      <c r="H3371" s="3" t="s">
        <v>79</v>
      </c>
      <c r="I3371" t="str">
        <f t="shared" si="366"/>
        <v>10000000+</v>
      </c>
      <c r="J3371" s="1">
        <f t="shared" si="367"/>
        <v>10000000</v>
      </c>
      <c r="K3371" t="s">
        <v>17</v>
      </c>
      <c r="L3371" s="2">
        <v>0</v>
      </c>
      <c r="M3371" s="1">
        <f t="shared" si="368"/>
        <v>0</v>
      </c>
      <c r="N3371" t="s">
        <v>18</v>
      </c>
      <c r="O3371" t="s">
        <v>4574</v>
      </c>
      <c r="P3371" t="s">
        <v>165</v>
      </c>
      <c r="Q3371" t="str">
        <f t="shared" si="369"/>
        <v>2018</v>
      </c>
      <c r="R3371" t="str">
        <f t="shared" si="370"/>
        <v>July</v>
      </c>
      <c r="S3371" t="s">
        <v>3914</v>
      </c>
      <c r="T3371" t="s">
        <v>71</v>
      </c>
    </row>
    <row r="3372" spans="1:20" x14ac:dyDescent="0.3">
      <c r="A3372" t="s">
        <v>4600</v>
      </c>
      <c r="B3372" t="s">
        <v>4573</v>
      </c>
      <c r="C3372">
        <v>4.0999999999999996</v>
      </c>
      <c r="D3372">
        <f t="shared" si="364"/>
        <v>5</v>
      </c>
      <c r="E3372">
        <v>62209</v>
      </c>
      <c r="F3372" t="s">
        <v>368</v>
      </c>
      <c r="G3372">
        <f t="shared" si="365"/>
        <v>7400000</v>
      </c>
      <c r="H3372" s="3" t="s">
        <v>79</v>
      </c>
      <c r="I3372" t="str">
        <f t="shared" si="366"/>
        <v>10000000+</v>
      </c>
      <c r="J3372" s="1">
        <f t="shared" si="367"/>
        <v>10000000</v>
      </c>
      <c r="K3372" t="s">
        <v>17</v>
      </c>
      <c r="L3372" s="2">
        <v>0</v>
      </c>
      <c r="M3372" s="1">
        <f t="shared" si="368"/>
        <v>0</v>
      </c>
      <c r="N3372" t="s">
        <v>18</v>
      </c>
      <c r="O3372" t="s">
        <v>4574</v>
      </c>
      <c r="P3372" t="s">
        <v>2369</v>
      </c>
      <c r="Q3372" t="str">
        <f t="shared" si="369"/>
        <v>2018</v>
      </c>
      <c r="R3372" t="str">
        <f t="shared" si="370"/>
        <v>July</v>
      </c>
      <c r="S3372" t="s">
        <v>4254</v>
      </c>
      <c r="T3372" t="s">
        <v>22</v>
      </c>
    </row>
    <row r="3373" spans="1:20" x14ac:dyDescent="0.3">
      <c r="A3373" t="s">
        <v>4601</v>
      </c>
      <c r="B3373" t="s">
        <v>4573</v>
      </c>
      <c r="C3373">
        <v>4.7</v>
      </c>
      <c r="D3373">
        <f t="shared" si="364"/>
        <v>5</v>
      </c>
      <c r="E3373">
        <v>202474</v>
      </c>
      <c r="F3373" t="s">
        <v>1015</v>
      </c>
      <c r="G3373">
        <f t="shared" si="365"/>
        <v>3000000</v>
      </c>
      <c r="H3373" s="3" t="s">
        <v>79</v>
      </c>
      <c r="I3373" t="str">
        <f t="shared" si="366"/>
        <v>10000000+</v>
      </c>
      <c r="J3373" s="1">
        <f t="shared" si="367"/>
        <v>10000000</v>
      </c>
      <c r="K3373" t="s">
        <v>17</v>
      </c>
      <c r="L3373" s="2">
        <v>0</v>
      </c>
      <c r="M3373" s="1">
        <f t="shared" si="368"/>
        <v>0</v>
      </c>
      <c r="N3373" t="s">
        <v>37</v>
      </c>
      <c r="O3373" t="s">
        <v>4574</v>
      </c>
      <c r="P3373" t="s">
        <v>921</v>
      </c>
      <c r="Q3373" t="str">
        <f t="shared" si="369"/>
        <v>2017</v>
      </c>
      <c r="R3373" t="str">
        <f t="shared" si="370"/>
        <v>August</v>
      </c>
      <c r="S3373" t="s">
        <v>1711</v>
      </c>
      <c r="T3373" t="s">
        <v>76</v>
      </c>
    </row>
    <row r="3374" spans="1:20" x14ac:dyDescent="0.3">
      <c r="A3374" t="s">
        <v>4602</v>
      </c>
      <c r="B3374" t="s">
        <v>4573</v>
      </c>
      <c r="C3374">
        <v>4.4000000000000004</v>
      </c>
      <c r="D3374">
        <f t="shared" si="364"/>
        <v>5</v>
      </c>
      <c r="E3374">
        <v>512102</v>
      </c>
      <c r="F3374" t="s">
        <v>39</v>
      </c>
      <c r="G3374">
        <f t="shared" si="365"/>
        <v>1000</v>
      </c>
      <c r="H3374" s="3" t="s">
        <v>79</v>
      </c>
      <c r="I3374" t="str">
        <f t="shared" si="366"/>
        <v>10000000+</v>
      </c>
      <c r="J3374" s="1">
        <f t="shared" si="367"/>
        <v>10000000</v>
      </c>
      <c r="K3374" t="s">
        <v>17</v>
      </c>
      <c r="L3374" s="2">
        <v>0</v>
      </c>
      <c r="M3374" s="1">
        <f t="shared" si="368"/>
        <v>0</v>
      </c>
      <c r="N3374" t="s">
        <v>18</v>
      </c>
      <c r="O3374" t="s">
        <v>4574</v>
      </c>
      <c r="P3374" t="s">
        <v>237</v>
      </c>
      <c r="Q3374" t="str">
        <f t="shared" si="369"/>
        <v>2018</v>
      </c>
      <c r="R3374" t="str">
        <f t="shared" si="370"/>
        <v>July</v>
      </c>
      <c r="S3374" t="s">
        <v>39</v>
      </c>
      <c r="T3374" t="s">
        <v>39</v>
      </c>
    </row>
    <row r="3375" spans="1:20" x14ac:dyDescent="0.3">
      <c r="A3375" t="s">
        <v>4603</v>
      </c>
      <c r="B3375" t="s">
        <v>4573</v>
      </c>
      <c r="C3375">
        <v>4.5999999999999996</v>
      </c>
      <c r="D3375">
        <f t="shared" si="364"/>
        <v>5</v>
      </c>
      <c r="E3375">
        <v>298321</v>
      </c>
      <c r="F3375" t="s">
        <v>24</v>
      </c>
      <c r="G3375">
        <f t="shared" si="365"/>
        <v>14000000</v>
      </c>
      <c r="H3375" s="3" t="s">
        <v>79</v>
      </c>
      <c r="I3375" t="str">
        <f t="shared" si="366"/>
        <v>10000000+</v>
      </c>
      <c r="J3375" s="1">
        <f t="shared" si="367"/>
        <v>10000000</v>
      </c>
      <c r="K3375" t="s">
        <v>17</v>
      </c>
      <c r="L3375" s="2">
        <v>0</v>
      </c>
      <c r="M3375" s="1">
        <f t="shared" si="368"/>
        <v>0</v>
      </c>
      <c r="N3375" t="s">
        <v>18</v>
      </c>
      <c r="O3375" t="s">
        <v>4574</v>
      </c>
      <c r="P3375" t="s">
        <v>2108</v>
      </c>
      <c r="Q3375" t="str">
        <f t="shared" si="369"/>
        <v>2018</v>
      </c>
      <c r="R3375" t="str">
        <f t="shared" si="370"/>
        <v>August</v>
      </c>
      <c r="S3375" t="s">
        <v>4604</v>
      </c>
      <c r="T3375" t="s">
        <v>40</v>
      </c>
    </row>
    <row r="3376" spans="1:20" x14ac:dyDescent="0.3">
      <c r="A3376" t="s">
        <v>4605</v>
      </c>
      <c r="B3376" t="s">
        <v>4573</v>
      </c>
      <c r="C3376">
        <v>4.5</v>
      </c>
      <c r="D3376">
        <f t="shared" si="364"/>
        <v>5</v>
      </c>
      <c r="E3376">
        <v>5783441</v>
      </c>
      <c r="F3376" t="s">
        <v>24</v>
      </c>
      <c r="G3376">
        <f t="shared" si="365"/>
        <v>14000000</v>
      </c>
      <c r="H3376" s="3" t="s">
        <v>403</v>
      </c>
      <c r="I3376" t="str">
        <f t="shared" si="366"/>
        <v>100000000+</v>
      </c>
      <c r="J3376" s="1">
        <f t="shared" si="367"/>
        <v>100000000</v>
      </c>
      <c r="K3376" t="s">
        <v>17</v>
      </c>
      <c r="L3376" s="2">
        <v>0</v>
      </c>
      <c r="M3376" s="1">
        <f t="shared" si="368"/>
        <v>0</v>
      </c>
      <c r="N3376" t="s">
        <v>18</v>
      </c>
      <c r="O3376" t="s">
        <v>4574</v>
      </c>
      <c r="P3376" t="s">
        <v>2864</v>
      </c>
      <c r="Q3376" t="str">
        <f t="shared" si="369"/>
        <v>2018</v>
      </c>
      <c r="R3376" t="str">
        <f t="shared" si="370"/>
        <v>August</v>
      </c>
      <c r="S3376" t="s">
        <v>880</v>
      </c>
      <c r="T3376" t="s">
        <v>22</v>
      </c>
    </row>
    <row r="3377" spans="1:20" x14ac:dyDescent="0.3">
      <c r="A3377" t="s">
        <v>4606</v>
      </c>
      <c r="B3377" t="s">
        <v>4573</v>
      </c>
      <c r="C3377">
        <v>4.4000000000000004</v>
      </c>
      <c r="D3377">
        <f t="shared" si="364"/>
        <v>5</v>
      </c>
      <c r="E3377">
        <v>47393</v>
      </c>
      <c r="F3377" t="s">
        <v>486</v>
      </c>
      <c r="G3377">
        <f t="shared" si="365"/>
        <v>7200000</v>
      </c>
      <c r="H3377" s="3" t="s">
        <v>79</v>
      </c>
      <c r="I3377" t="str">
        <f t="shared" si="366"/>
        <v>10000000+</v>
      </c>
      <c r="J3377" s="1">
        <f t="shared" si="367"/>
        <v>10000000</v>
      </c>
      <c r="K3377" t="s">
        <v>17</v>
      </c>
      <c r="L3377" s="2">
        <v>0</v>
      </c>
      <c r="M3377" s="1">
        <f t="shared" si="368"/>
        <v>0</v>
      </c>
      <c r="N3377" t="s">
        <v>18</v>
      </c>
      <c r="O3377" t="s">
        <v>4574</v>
      </c>
      <c r="P3377" t="s">
        <v>350</v>
      </c>
      <c r="Q3377" t="str">
        <f t="shared" si="369"/>
        <v>2018</v>
      </c>
      <c r="R3377" t="str">
        <f t="shared" si="370"/>
        <v>May</v>
      </c>
      <c r="S3377" t="s">
        <v>4607</v>
      </c>
      <c r="T3377" t="s">
        <v>245</v>
      </c>
    </row>
    <row r="3378" spans="1:20" x14ac:dyDescent="0.3">
      <c r="A3378" t="s">
        <v>4608</v>
      </c>
      <c r="B3378" t="s">
        <v>4573</v>
      </c>
      <c r="C3378">
        <v>4.4000000000000004</v>
      </c>
      <c r="D3378">
        <f t="shared" si="364"/>
        <v>5</v>
      </c>
      <c r="E3378">
        <v>55525</v>
      </c>
      <c r="F3378" t="s">
        <v>364</v>
      </c>
      <c r="G3378">
        <f t="shared" si="365"/>
        <v>22000000</v>
      </c>
      <c r="H3378" s="3" t="s">
        <v>79</v>
      </c>
      <c r="I3378" t="str">
        <f t="shared" si="366"/>
        <v>10000000+</v>
      </c>
      <c r="J3378" s="1">
        <f t="shared" si="367"/>
        <v>10000000</v>
      </c>
      <c r="K3378" t="s">
        <v>17</v>
      </c>
      <c r="L3378" s="2">
        <v>0</v>
      </c>
      <c r="M3378" s="1">
        <f t="shared" si="368"/>
        <v>0</v>
      </c>
      <c r="N3378" t="s">
        <v>18</v>
      </c>
      <c r="O3378" t="s">
        <v>4574</v>
      </c>
      <c r="P3378" t="s">
        <v>573</v>
      </c>
      <c r="Q3378" t="str">
        <f t="shared" si="369"/>
        <v>2018</v>
      </c>
      <c r="R3378" t="str">
        <f t="shared" si="370"/>
        <v>February</v>
      </c>
      <c r="S3378" t="s">
        <v>2656</v>
      </c>
      <c r="T3378" t="s">
        <v>76</v>
      </c>
    </row>
    <row r="3379" spans="1:20" x14ac:dyDescent="0.3">
      <c r="A3379" t="s">
        <v>4609</v>
      </c>
      <c r="B3379" t="s">
        <v>4573</v>
      </c>
      <c r="C3379">
        <v>4.3</v>
      </c>
      <c r="D3379">
        <f t="shared" si="364"/>
        <v>5</v>
      </c>
      <c r="E3379">
        <v>2267</v>
      </c>
      <c r="F3379" t="s">
        <v>486</v>
      </c>
      <c r="G3379">
        <f t="shared" si="365"/>
        <v>7200000</v>
      </c>
      <c r="H3379" s="3" t="s">
        <v>25</v>
      </c>
      <c r="I3379" t="str">
        <f t="shared" si="366"/>
        <v>500000+</v>
      </c>
      <c r="J3379" s="1">
        <f t="shared" si="367"/>
        <v>500000</v>
      </c>
      <c r="K3379" t="s">
        <v>17</v>
      </c>
      <c r="L3379" s="2">
        <v>0</v>
      </c>
      <c r="M3379" s="1">
        <f t="shared" si="368"/>
        <v>0</v>
      </c>
      <c r="N3379" t="s">
        <v>18</v>
      </c>
      <c r="O3379" t="s">
        <v>4574</v>
      </c>
      <c r="P3379" t="s">
        <v>533</v>
      </c>
      <c r="Q3379" t="str">
        <f t="shared" si="369"/>
        <v>2018</v>
      </c>
      <c r="R3379" t="str">
        <f t="shared" si="370"/>
        <v>July</v>
      </c>
      <c r="S3379" t="s">
        <v>2314</v>
      </c>
      <c r="T3379" t="s">
        <v>22</v>
      </c>
    </row>
    <row r="3380" spans="1:20" x14ac:dyDescent="0.3">
      <c r="A3380" t="s">
        <v>4610</v>
      </c>
      <c r="B3380" t="s">
        <v>4573</v>
      </c>
      <c r="C3380">
        <v>4.3</v>
      </c>
      <c r="D3380">
        <f t="shared" si="364"/>
        <v>5</v>
      </c>
      <c r="E3380">
        <v>266401</v>
      </c>
      <c r="F3380" t="s">
        <v>39</v>
      </c>
      <c r="G3380">
        <f t="shared" si="365"/>
        <v>1000</v>
      </c>
      <c r="H3380" s="3" t="s">
        <v>79</v>
      </c>
      <c r="I3380" t="str">
        <f t="shared" si="366"/>
        <v>10000000+</v>
      </c>
      <c r="J3380" s="1">
        <f t="shared" si="367"/>
        <v>10000000</v>
      </c>
      <c r="K3380" t="s">
        <v>17</v>
      </c>
      <c r="L3380" s="2">
        <v>0</v>
      </c>
      <c r="M3380" s="1">
        <f t="shared" si="368"/>
        <v>0</v>
      </c>
      <c r="N3380" t="s">
        <v>18</v>
      </c>
      <c r="O3380" t="s">
        <v>4574</v>
      </c>
      <c r="P3380" t="s">
        <v>279</v>
      </c>
      <c r="Q3380" t="str">
        <f t="shared" si="369"/>
        <v>2018</v>
      </c>
      <c r="R3380" t="str">
        <f t="shared" si="370"/>
        <v>August</v>
      </c>
      <c r="S3380" t="s">
        <v>39</v>
      </c>
      <c r="T3380" t="s">
        <v>39</v>
      </c>
    </row>
    <row r="3381" spans="1:20" x14ac:dyDescent="0.3">
      <c r="A3381" t="s">
        <v>4611</v>
      </c>
      <c r="B3381" t="s">
        <v>4573</v>
      </c>
      <c r="C3381">
        <v>4.5999999999999996</v>
      </c>
      <c r="D3381">
        <f t="shared" si="364"/>
        <v>5</v>
      </c>
      <c r="E3381">
        <v>649568</v>
      </c>
      <c r="F3381" t="s">
        <v>178</v>
      </c>
      <c r="G3381">
        <f t="shared" si="365"/>
        <v>26000000</v>
      </c>
      <c r="H3381" s="3" t="s">
        <v>79</v>
      </c>
      <c r="I3381" t="str">
        <f t="shared" si="366"/>
        <v>10000000+</v>
      </c>
      <c r="J3381" s="1">
        <f t="shared" si="367"/>
        <v>10000000</v>
      </c>
      <c r="K3381" t="s">
        <v>17</v>
      </c>
      <c r="L3381" s="2">
        <v>0</v>
      </c>
      <c r="M3381" s="1">
        <f t="shared" si="368"/>
        <v>0</v>
      </c>
      <c r="N3381" t="s">
        <v>18</v>
      </c>
      <c r="O3381" t="s">
        <v>4574</v>
      </c>
      <c r="P3381" t="s">
        <v>32</v>
      </c>
      <c r="Q3381" t="str">
        <f t="shared" si="369"/>
        <v>2018</v>
      </c>
      <c r="R3381" t="str">
        <f t="shared" si="370"/>
        <v>August</v>
      </c>
      <c r="S3381" t="s">
        <v>4612</v>
      </c>
      <c r="T3381" t="s">
        <v>40</v>
      </c>
    </row>
    <row r="3382" spans="1:20" x14ac:dyDescent="0.3">
      <c r="A3382" t="s">
        <v>4613</v>
      </c>
      <c r="B3382" t="s">
        <v>4573</v>
      </c>
      <c r="C3382">
        <v>4.7</v>
      </c>
      <c r="D3382">
        <f t="shared" si="364"/>
        <v>5</v>
      </c>
      <c r="E3382">
        <v>6342</v>
      </c>
      <c r="F3382" t="s">
        <v>261</v>
      </c>
      <c r="G3382">
        <f t="shared" si="365"/>
        <v>38000000</v>
      </c>
      <c r="H3382" s="3" t="s">
        <v>56</v>
      </c>
      <c r="I3382" t="str">
        <f t="shared" si="366"/>
        <v>1000000+</v>
      </c>
      <c r="J3382" s="1">
        <f t="shared" si="367"/>
        <v>1000000</v>
      </c>
      <c r="K3382" t="s">
        <v>17</v>
      </c>
      <c r="L3382" s="2">
        <v>0</v>
      </c>
      <c r="M3382" s="1">
        <f t="shared" si="368"/>
        <v>0</v>
      </c>
      <c r="N3382" t="s">
        <v>18</v>
      </c>
      <c r="O3382" t="s">
        <v>4574</v>
      </c>
      <c r="P3382" t="s">
        <v>450</v>
      </c>
      <c r="Q3382" t="str">
        <f t="shared" si="369"/>
        <v>2018</v>
      </c>
      <c r="R3382" t="str">
        <f t="shared" si="370"/>
        <v>July</v>
      </c>
      <c r="S3382">
        <v>1.8</v>
      </c>
      <c r="T3382" t="s">
        <v>71</v>
      </c>
    </row>
    <row r="3383" spans="1:20" x14ac:dyDescent="0.3">
      <c r="A3383" t="s">
        <v>4614</v>
      </c>
      <c r="B3383" t="s">
        <v>4573</v>
      </c>
      <c r="C3383">
        <v>4.3</v>
      </c>
      <c r="D3383">
        <f t="shared" si="364"/>
        <v>5</v>
      </c>
      <c r="E3383">
        <v>5413</v>
      </c>
      <c r="F3383" t="s">
        <v>255</v>
      </c>
      <c r="G3383">
        <f t="shared" si="365"/>
        <v>3900000</v>
      </c>
      <c r="H3383" s="3" t="s">
        <v>56</v>
      </c>
      <c r="I3383" t="str">
        <f t="shared" si="366"/>
        <v>1000000+</v>
      </c>
      <c r="J3383" s="1">
        <f t="shared" si="367"/>
        <v>1000000</v>
      </c>
      <c r="K3383" t="s">
        <v>17</v>
      </c>
      <c r="L3383" s="2">
        <v>0</v>
      </c>
      <c r="M3383" s="1">
        <f t="shared" si="368"/>
        <v>0</v>
      </c>
      <c r="N3383" t="s">
        <v>18</v>
      </c>
      <c r="O3383" t="s">
        <v>4574</v>
      </c>
      <c r="P3383" t="s">
        <v>221</v>
      </c>
      <c r="Q3383" t="str">
        <f t="shared" si="369"/>
        <v>2018</v>
      </c>
      <c r="R3383" t="str">
        <f t="shared" si="370"/>
        <v>July</v>
      </c>
      <c r="S3383" t="s">
        <v>4615</v>
      </c>
      <c r="T3383" t="s">
        <v>76</v>
      </c>
    </row>
    <row r="3384" spans="1:20" x14ac:dyDescent="0.3">
      <c r="A3384" t="s">
        <v>4616</v>
      </c>
      <c r="B3384" t="s">
        <v>4573</v>
      </c>
      <c r="C3384">
        <v>4.5</v>
      </c>
      <c r="D3384">
        <f t="shared" si="364"/>
        <v>5</v>
      </c>
      <c r="E3384">
        <v>1237135</v>
      </c>
      <c r="F3384" t="s">
        <v>39</v>
      </c>
      <c r="G3384">
        <f t="shared" si="365"/>
        <v>1000</v>
      </c>
      <c r="H3384" s="3" t="s">
        <v>36</v>
      </c>
      <c r="I3384" t="str">
        <f t="shared" si="366"/>
        <v>50000000+</v>
      </c>
      <c r="J3384" s="1">
        <f t="shared" si="367"/>
        <v>50000000</v>
      </c>
      <c r="K3384" t="s">
        <v>17</v>
      </c>
      <c r="L3384" s="2">
        <v>0</v>
      </c>
      <c r="M3384" s="1">
        <f t="shared" si="368"/>
        <v>0</v>
      </c>
      <c r="N3384" t="s">
        <v>18</v>
      </c>
      <c r="O3384" t="s">
        <v>4574</v>
      </c>
      <c r="P3384" t="s">
        <v>200</v>
      </c>
      <c r="Q3384" t="str">
        <f t="shared" si="369"/>
        <v>2018</v>
      </c>
      <c r="R3384" t="str">
        <f t="shared" si="370"/>
        <v>July</v>
      </c>
      <c r="S3384" t="s">
        <v>39</v>
      </c>
      <c r="T3384" t="s">
        <v>39</v>
      </c>
    </row>
    <row r="3385" spans="1:20" x14ac:dyDescent="0.3">
      <c r="A3385" t="s">
        <v>4617</v>
      </c>
      <c r="B3385" t="s">
        <v>4573</v>
      </c>
      <c r="C3385">
        <v>4.5999999999999996</v>
      </c>
      <c r="D3385">
        <f t="shared" si="364"/>
        <v>5</v>
      </c>
      <c r="E3385">
        <v>4724</v>
      </c>
      <c r="F3385" t="s">
        <v>273</v>
      </c>
      <c r="G3385">
        <f t="shared" si="365"/>
        <v>5400000</v>
      </c>
      <c r="H3385" s="3" t="s">
        <v>56</v>
      </c>
      <c r="I3385" t="str">
        <f t="shared" si="366"/>
        <v>1000000+</v>
      </c>
      <c r="J3385" s="1">
        <f t="shared" si="367"/>
        <v>1000000</v>
      </c>
      <c r="K3385" t="s">
        <v>17</v>
      </c>
      <c r="L3385" s="2">
        <v>0</v>
      </c>
      <c r="M3385" s="1">
        <f t="shared" si="368"/>
        <v>0</v>
      </c>
      <c r="N3385" t="s">
        <v>18</v>
      </c>
      <c r="O3385" t="s">
        <v>4574</v>
      </c>
      <c r="P3385" t="s">
        <v>103</v>
      </c>
      <c r="Q3385" t="str">
        <f t="shared" si="369"/>
        <v>2018</v>
      </c>
      <c r="R3385" t="str">
        <f t="shared" si="370"/>
        <v>July</v>
      </c>
      <c r="S3385">
        <v>1.2</v>
      </c>
      <c r="T3385" t="s">
        <v>22</v>
      </c>
    </row>
    <row r="3386" spans="1:20" x14ac:dyDescent="0.3">
      <c r="A3386" t="s">
        <v>4618</v>
      </c>
      <c r="B3386" t="s">
        <v>4573</v>
      </c>
      <c r="C3386">
        <v>4.4000000000000004</v>
      </c>
      <c r="D3386">
        <f t="shared" si="364"/>
        <v>5</v>
      </c>
      <c r="E3386">
        <v>43960</v>
      </c>
      <c r="F3386" t="s">
        <v>312</v>
      </c>
      <c r="G3386">
        <f t="shared" si="365"/>
        <v>9800000</v>
      </c>
      <c r="H3386" s="3" t="s">
        <v>79</v>
      </c>
      <c r="I3386" t="str">
        <f t="shared" si="366"/>
        <v>10000000+</v>
      </c>
      <c r="J3386" s="1">
        <f t="shared" si="367"/>
        <v>10000000</v>
      </c>
      <c r="K3386" t="s">
        <v>17</v>
      </c>
      <c r="L3386" s="2">
        <v>0</v>
      </c>
      <c r="M3386" s="1">
        <f t="shared" si="368"/>
        <v>0</v>
      </c>
      <c r="N3386" t="s">
        <v>18</v>
      </c>
      <c r="O3386" t="s">
        <v>4574</v>
      </c>
      <c r="P3386" t="s">
        <v>3729</v>
      </c>
      <c r="Q3386" t="str">
        <f t="shared" si="369"/>
        <v>2017</v>
      </c>
      <c r="R3386" t="str">
        <f t="shared" si="370"/>
        <v>December</v>
      </c>
      <c r="S3386" t="s">
        <v>4619</v>
      </c>
      <c r="T3386" t="s">
        <v>245</v>
      </c>
    </row>
    <row r="3387" spans="1:20" x14ac:dyDescent="0.3">
      <c r="A3387" t="s">
        <v>4620</v>
      </c>
      <c r="B3387" t="s">
        <v>4573</v>
      </c>
      <c r="C3387">
        <v>4.5</v>
      </c>
      <c r="D3387">
        <f t="shared" si="364"/>
        <v>5</v>
      </c>
      <c r="E3387">
        <v>3277209</v>
      </c>
      <c r="F3387" t="s">
        <v>1413</v>
      </c>
      <c r="G3387">
        <f t="shared" si="365"/>
        <v>7600000</v>
      </c>
      <c r="H3387" s="3" t="s">
        <v>403</v>
      </c>
      <c r="I3387" t="str">
        <f t="shared" si="366"/>
        <v>100000000+</v>
      </c>
      <c r="J3387" s="1">
        <f t="shared" si="367"/>
        <v>100000000</v>
      </c>
      <c r="K3387" t="s">
        <v>17</v>
      </c>
      <c r="L3387" s="2">
        <v>0</v>
      </c>
      <c r="M3387" s="1">
        <f t="shared" si="368"/>
        <v>0</v>
      </c>
      <c r="N3387" t="s">
        <v>18</v>
      </c>
      <c r="O3387" t="s">
        <v>4574</v>
      </c>
      <c r="P3387" t="s">
        <v>1841</v>
      </c>
      <c r="Q3387" t="str">
        <f t="shared" si="369"/>
        <v>2018</v>
      </c>
      <c r="R3387" t="str">
        <f t="shared" si="370"/>
        <v>May</v>
      </c>
      <c r="S3387" t="s">
        <v>1217</v>
      </c>
      <c r="T3387" t="s">
        <v>76</v>
      </c>
    </row>
    <row r="3388" spans="1:20" x14ac:dyDescent="0.3">
      <c r="A3388" t="s">
        <v>4621</v>
      </c>
      <c r="B3388" t="s">
        <v>4573</v>
      </c>
      <c r="C3388">
        <v>4.7</v>
      </c>
      <c r="D3388">
        <f t="shared" si="364"/>
        <v>5</v>
      </c>
      <c r="E3388">
        <v>229</v>
      </c>
      <c r="F3388" t="s">
        <v>283</v>
      </c>
      <c r="G3388">
        <f t="shared" si="365"/>
        <v>1100000</v>
      </c>
      <c r="H3388" s="3" t="s">
        <v>25</v>
      </c>
      <c r="I3388" t="str">
        <f t="shared" si="366"/>
        <v>500000+</v>
      </c>
      <c r="J3388" s="1">
        <f t="shared" si="367"/>
        <v>500000</v>
      </c>
      <c r="K3388" t="s">
        <v>17</v>
      </c>
      <c r="L3388" s="2">
        <v>0</v>
      </c>
      <c r="M3388" s="1">
        <f t="shared" si="368"/>
        <v>0</v>
      </c>
      <c r="N3388" t="s">
        <v>18</v>
      </c>
      <c r="O3388" t="s">
        <v>4574</v>
      </c>
      <c r="P3388" t="s">
        <v>691</v>
      </c>
      <c r="Q3388" t="str">
        <f t="shared" si="369"/>
        <v>2018</v>
      </c>
      <c r="R3388" t="str">
        <f t="shared" si="370"/>
        <v>May</v>
      </c>
      <c r="S3388" t="s">
        <v>4622</v>
      </c>
      <c r="T3388" t="s">
        <v>245</v>
      </c>
    </row>
    <row r="3389" spans="1:20" x14ac:dyDescent="0.3">
      <c r="A3389" t="s">
        <v>4623</v>
      </c>
      <c r="B3389" t="s">
        <v>4573</v>
      </c>
      <c r="C3389">
        <v>4.3</v>
      </c>
      <c r="D3389">
        <f t="shared" si="364"/>
        <v>5</v>
      </c>
      <c r="E3389">
        <v>6626</v>
      </c>
      <c r="F3389" t="s">
        <v>520</v>
      </c>
      <c r="G3389">
        <f t="shared" si="365"/>
        <v>9100000</v>
      </c>
      <c r="H3389" s="3" t="s">
        <v>56</v>
      </c>
      <c r="I3389" t="str">
        <f t="shared" si="366"/>
        <v>1000000+</v>
      </c>
      <c r="J3389" s="1">
        <f t="shared" si="367"/>
        <v>1000000</v>
      </c>
      <c r="K3389" t="s">
        <v>17</v>
      </c>
      <c r="L3389" s="2">
        <v>0</v>
      </c>
      <c r="M3389" s="1">
        <f t="shared" si="368"/>
        <v>0</v>
      </c>
      <c r="N3389" t="s">
        <v>18</v>
      </c>
      <c r="O3389" t="s">
        <v>4574</v>
      </c>
      <c r="P3389" t="s">
        <v>322</v>
      </c>
      <c r="Q3389" t="str">
        <f t="shared" si="369"/>
        <v>2018</v>
      </c>
      <c r="R3389" t="str">
        <f t="shared" si="370"/>
        <v>July</v>
      </c>
      <c r="S3389" t="s">
        <v>4624</v>
      </c>
      <c r="T3389" t="s">
        <v>22</v>
      </c>
    </row>
    <row r="3390" spans="1:20" x14ac:dyDescent="0.3">
      <c r="A3390" t="s">
        <v>4625</v>
      </c>
      <c r="B3390" t="s">
        <v>4573</v>
      </c>
      <c r="C3390">
        <v>3.7</v>
      </c>
      <c r="D3390">
        <f t="shared" si="364"/>
        <v>4</v>
      </c>
      <c r="E3390">
        <v>10796</v>
      </c>
      <c r="F3390" t="s">
        <v>467</v>
      </c>
      <c r="G3390">
        <f t="shared" si="365"/>
        <v>6800000</v>
      </c>
      <c r="H3390" s="3" t="s">
        <v>56</v>
      </c>
      <c r="I3390" t="str">
        <f t="shared" si="366"/>
        <v>1000000+</v>
      </c>
      <c r="J3390" s="1">
        <f t="shared" si="367"/>
        <v>1000000</v>
      </c>
      <c r="K3390" t="s">
        <v>17</v>
      </c>
      <c r="L3390" s="2">
        <v>0</v>
      </c>
      <c r="M3390" s="1">
        <f t="shared" si="368"/>
        <v>0</v>
      </c>
      <c r="N3390" t="s">
        <v>18</v>
      </c>
      <c r="O3390" t="s">
        <v>4574</v>
      </c>
      <c r="P3390" t="s">
        <v>688</v>
      </c>
      <c r="Q3390" t="str">
        <f t="shared" si="369"/>
        <v>2018</v>
      </c>
      <c r="R3390" t="str">
        <f t="shared" si="370"/>
        <v>July</v>
      </c>
      <c r="S3390" t="s">
        <v>2314</v>
      </c>
      <c r="T3390" t="s">
        <v>22</v>
      </c>
    </row>
    <row r="3391" spans="1:20" x14ac:dyDescent="0.3">
      <c r="A3391" t="s">
        <v>4626</v>
      </c>
      <c r="B3391" t="s">
        <v>4573</v>
      </c>
      <c r="C3391">
        <v>4.7</v>
      </c>
      <c r="D3391">
        <f t="shared" si="364"/>
        <v>5</v>
      </c>
      <c r="E3391">
        <v>273994</v>
      </c>
      <c r="F3391" t="s">
        <v>73</v>
      </c>
      <c r="G3391">
        <f t="shared" si="365"/>
        <v>12000000</v>
      </c>
      <c r="H3391" s="3" t="s">
        <v>79</v>
      </c>
      <c r="I3391" t="str">
        <f t="shared" si="366"/>
        <v>10000000+</v>
      </c>
      <c r="J3391" s="1">
        <f t="shared" si="367"/>
        <v>10000000</v>
      </c>
      <c r="K3391" t="s">
        <v>17</v>
      </c>
      <c r="L3391" s="2">
        <v>0</v>
      </c>
      <c r="M3391" s="1">
        <f t="shared" si="368"/>
        <v>0</v>
      </c>
      <c r="N3391" t="s">
        <v>18</v>
      </c>
      <c r="O3391" t="s">
        <v>4574</v>
      </c>
      <c r="P3391" t="s">
        <v>274</v>
      </c>
      <c r="Q3391" t="str">
        <f t="shared" si="369"/>
        <v>2018</v>
      </c>
      <c r="R3391" t="str">
        <f t="shared" si="370"/>
        <v>July</v>
      </c>
      <c r="S3391" t="s">
        <v>4627</v>
      </c>
      <c r="T3391" t="s">
        <v>46</v>
      </c>
    </row>
    <row r="3392" spans="1:20" x14ac:dyDescent="0.3">
      <c r="A3392" t="s">
        <v>4628</v>
      </c>
      <c r="B3392" t="s">
        <v>4573</v>
      </c>
      <c r="C3392">
        <v>4.5</v>
      </c>
      <c r="D3392">
        <f t="shared" si="364"/>
        <v>5</v>
      </c>
      <c r="E3392">
        <v>29203</v>
      </c>
      <c r="F3392" t="s">
        <v>701</v>
      </c>
      <c r="G3392">
        <f t="shared" si="365"/>
        <v>3300000</v>
      </c>
      <c r="H3392" s="3" t="s">
        <v>31</v>
      </c>
      <c r="I3392" t="str">
        <f t="shared" si="366"/>
        <v>5000000+</v>
      </c>
      <c r="J3392" s="1">
        <f t="shared" si="367"/>
        <v>5000000</v>
      </c>
      <c r="K3392" t="s">
        <v>17</v>
      </c>
      <c r="L3392" s="2">
        <v>0</v>
      </c>
      <c r="M3392" s="1">
        <f t="shared" si="368"/>
        <v>0</v>
      </c>
      <c r="N3392" t="s">
        <v>18</v>
      </c>
      <c r="O3392" t="s">
        <v>4574</v>
      </c>
      <c r="P3392" t="s">
        <v>4629</v>
      </c>
      <c r="Q3392" t="str">
        <f t="shared" si="369"/>
        <v>2017</v>
      </c>
      <c r="R3392" t="str">
        <f t="shared" si="370"/>
        <v>December</v>
      </c>
      <c r="S3392">
        <v>40</v>
      </c>
      <c r="T3392" t="s">
        <v>76</v>
      </c>
    </row>
    <row r="3393" spans="1:20" x14ac:dyDescent="0.3">
      <c r="A3393" t="s">
        <v>4630</v>
      </c>
      <c r="B3393" t="s">
        <v>4573</v>
      </c>
      <c r="C3393">
        <v>4.4000000000000004</v>
      </c>
      <c r="D3393">
        <f t="shared" si="364"/>
        <v>5</v>
      </c>
      <c r="E3393">
        <v>18918</v>
      </c>
      <c r="F3393" t="s">
        <v>73</v>
      </c>
      <c r="G3393">
        <f t="shared" si="365"/>
        <v>12000000</v>
      </c>
      <c r="H3393" s="3" t="s">
        <v>31</v>
      </c>
      <c r="I3393" t="str">
        <f t="shared" si="366"/>
        <v>5000000+</v>
      </c>
      <c r="J3393" s="1">
        <f t="shared" si="367"/>
        <v>5000000</v>
      </c>
      <c r="K3393" t="s">
        <v>17</v>
      </c>
      <c r="L3393" s="2">
        <v>0</v>
      </c>
      <c r="M3393" s="1">
        <f t="shared" si="368"/>
        <v>0</v>
      </c>
      <c r="N3393" t="s">
        <v>18</v>
      </c>
      <c r="O3393" t="s">
        <v>4574</v>
      </c>
      <c r="P3393" t="s">
        <v>763</v>
      </c>
      <c r="Q3393" t="str">
        <f t="shared" si="369"/>
        <v>2018</v>
      </c>
      <c r="R3393" t="str">
        <f t="shared" si="370"/>
        <v>June</v>
      </c>
      <c r="S3393">
        <v>1.1399999999999999</v>
      </c>
      <c r="T3393" t="s">
        <v>76</v>
      </c>
    </row>
    <row r="3394" spans="1:20" x14ac:dyDescent="0.3">
      <c r="A3394" t="s">
        <v>4631</v>
      </c>
      <c r="B3394" t="s">
        <v>4573</v>
      </c>
      <c r="C3394">
        <v>4.3</v>
      </c>
      <c r="D3394">
        <f t="shared" si="364"/>
        <v>5</v>
      </c>
      <c r="E3394">
        <v>2056</v>
      </c>
      <c r="F3394" t="s">
        <v>312</v>
      </c>
      <c r="G3394">
        <f t="shared" si="365"/>
        <v>9800000</v>
      </c>
      <c r="H3394" s="3" t="s">
        <v>25</v>
      </c>
      <c r="I3394" t="str">
        <f t="shared" si="366"/>
        <v>500000+</v>
      </c>
      <c r="J3394" s="1">
        <f t="shared" si="367"/>
        <v>500000</v>
      </c>
      <c r="K3394" t="s">
        <v>17</v>
      </c>
      <c r="L3394" s="2">
        <v>0</v>
      </c>
      <c r="M3394" s="1">
        <f t="shared" si="368"/>
        <v>0</v>
      </c>
      <c r="N3394" t="s">
        <v>18</v>
      </c>
      <c r="O3394" t="s">
        <v>4574</v>
      </c>
      <c r="P3394" t="s">
        <v>322</v>
      </c>
      <c r="Q3394" t="str">
        <f t="shared" si="369"/>
        <v>2018</v>
      </c>
      <c r="R3394" t="str">
        <f t="shared" si="370"/>
        <v>July</v>
      </c>
      <c r="S3394" t="s">
        <v>4632</v>
      </c>
      <c r="T3394" t="s">
        <v>22</v>
      </c>
    </row>
    <row r="3395" spans="1:20" x14ac:dyDescent="0.3">
      <c r="A3395" t="s">
        <v>4633</v>
      </c>
      <c r="B3395" t="s">
        <v>4573</v>
      </c>
      <c r="C3395">
        <v>4.8</v>
      </c>
      <c r="D3395">
        <f t="shared" ref="D3395:D3458" si="371">IF(C3395&gt;4,5,IF(C3395&gt;3,4,IF(C3395&gt;2,3,IF(C3395&gt;1,2,1))))</f>
        <v>5</v>
      </c>
      <c r="E3395">
        <v>440</v>
      </c>
      <c r="F3395" t="s">
        <v>4634</v>
      </c>
      <c r="G3395">
        <f t="shared" ref="G3395:G3458" si="372">IF(RIGHT(F3395,1)="M",LEFT(F3395,LEN(F3395)-1)*1000000,IF(RIGHT(F3395,1)="K",LEFT(F3395,LEN(F3395)-1)*1000, 1000))</f>
        <v>920000</v>
      </c>
      <c r="H3395" s="3" t="s">
        <v>25</v>
      </c>
      <c r="I3395" t="str">
        <f t="shared" ref="I3395:I3458" si="373">SUBSTITUTE(H3395,",","")</f>
        <v>500000+</v>
      </c>
      <c r="J3395" s="1">
        <f t="shared" ref="J3395:J3458" si="374">VALUE(LEFT(I3395,LEN(I3395)-1))</f>
        <v>500000</v>
      </c>
      <c r="K3395" t="s">
        <v>17</v>
      </c>
      <c r="L3395" s="2">
        <v>0</v>
      </c>
      <c r="M3395" s="1">
        <f t="shared" ref="M3395:M3458" si="375">VALUE(IF(RIGHT(L3395,LEN(L3395)-1)="",0,RIGHT(L3395,LEN(L3395)-1)))</f>
        <v>0</v>
      </c>
      <c r="N3395" t="s">
        <v>18</v>
      </c>
      <c r="O3395" t="s">
        <v>4574</v>
      </c>
      <c r="P3395" t="s">
        <v>691</v>
      </c>
      <c r="Q3395" t="str">
        <f t="shared" ref="Q3395:Q3458" si="376">RIGHT(P3395,4)</f>
        <v>2018</v>
      </c>
      <c r="R3395" t="str">
        <f t="shared" ref="R3395:R3458" si="377">LEFT(P3395,FIND(" ",P3395)-1)</f>
        <v>May</v>
      </c>
      <c r="S3395" t="s">
        <v>4635</v>
      </c>
      <c r="T3395" t="s">
        <v>245</v>
      </c>
    </row>
    <row r="3396" spans="1:20" x14ac:dyDescent="0.3">
      <c r="A3396" t="s">
        <v>4636</v>
      </c>
      <c r="B3396" t="s">
        <v>4573</v>
      </c>
      <c r="C3396">
        <v>4.5999999999999996</v>
      </c>
      <c r="D3396">
        <f t="shared" si="371"/>
        <v>5</v>
      </c>
      <c r="E3396">
        <v>66453</v>
      </c>
      <c r="F3396" t="s">
        <v>24</v>
      </c>
      <c r="G3396">
        <f t="shared" si="372"/>
        <v>14000000</v>
      </c>
      <c r="H3396" s="3" t="s">
        <v>31</v>
      </c>
      <c r="I3396" t="str">
        <f t="shared" si="373"/>
        <v>5000000+</v>
      </c>
      <c r="J3396" s="1">
        <f t="shared" si="374"/>
        <v>5000000</v>
      </c>
      <c r="K3396" t="s">
        <v>17</v>
      </c>
      <c r="L3396" s="2">
        <v>0</v>
      </c>
      <c r="M3396" s="1">
        <f t="shared" si="375"/>
        <v>0</v>
      </c>
      <c r="N3396" t="s">
        <v>18</v>
      </c>
      <c r="O3396" t="s">
        <v>4574</v>
      </c>
      <c r="P3396" t="s">
        <v>1956</v>
      </c>
      <c r="Q3396" t="str">
        <f t="shared" si="376"/>
        <v>2018</v>
      </c>
      <c r="R3396" t="str">
        <f t="shared" si="377"/>
        <v>April</v>
      </c>
      <c r="S3396">
        <v>1.57</v>
      </c>
      <c r="T3396" t="s">
        <v>51</v>
      </c>
    </row>
    <row r="3397" spans="1:20" x14ac:dyDescent="0.3">
      <c r="A3397" t="s">
        <v>4637</v>
      </c>
      <c r="B3397" t="s">
        <v>4573</v>
      </c>
      <c r="C3397">
        <v>4.0999999999999996</v>
      </c>
      <c r="D3397">
        <f t="shared" si="371"/>
        <v>5</v>
      </c>
      <c r="E3397">
        <v>398</v>
      </c>
      <c r="F3397" t="s">
        <v>467</v>
      </c>
      <c r="G3397">
        <f t="shared" si="372"/>
        <v>6800000</v>
      </c>
      <c r="H3397" s="3" t="s">
        <v>43</v>
      </c>
      <c r="I3397" t="str">
        <f t="shared" si="373"/>
        <v>100000+</v>
      </c>
      <c r="J3397" s="1">
        <f t="shared" si="374"/>
        <v>100000</v>
      </c>
      <c r="K3397" t="s">
        <v>17</v>
      </c>
      <c r="L3397" s="2">
        <v>0</v>
      </c>
      <c r="M3397" s="1">
        <f t="shared" si="375"/>
        <v>0</v>
      </c>
      <c r="N3397" t="s">
        <v>18</v>
      </c>
      <c r="O3397" t="s">
        <v>4574</v>
      </c>
      <c r="P3397" t="s">
        <v>456</v>
      </c>
      <c r="Q3397" t="str">
        <f t="shared" si="376"/>
        <v>2018</v>
      </c>
      <c r="R3397" t="str">
        <f t="shared" si="377"/>
        <v>June</v>
      </c>
      <c r="S3397" t="s">
        <v>4638</v>
      </c>
      <c r="T3397" t="s">
        <v>22</v>
      </c>
    </row>
    <row r="3398" spans="1:20" x14ac:dyDescent="0.3">
      <c r="A3398" t="s">
        <v>4639</v>
      </c>
      <c r="B3398" t="s">
        <v>4573</v>
      </c>
      <c r="C3398">
        <v>4.7</v>
      </c>
      <c r="D3398">
        <f t="shared" si="371"/>
        <v>5</v>
      </c>
      <c r="E3398">
        <v>12089</v>
      </c>
      <c r="F3398" t="s">
        <v>227</v>
      </c>
      <c r="G3398">
        <f t="shared" si="372"/>
        <v>27000000</v>
      </c>
      <c r="H3398" s="3" t="s">
        <v>25</v>
      </c>
      <c r="I3398" t="str">
        <f t="shared" si="373"/>
        <v>500000+</v>
      </c>
      <c r="J3398" s="1">
        <f t="shared" si="374"/>
        <v>500000</v>
      </c>
      <c r="K3398" t="s">
        <v>17</v>
      </c>
      <c r="L3398" s="2">
        <v>0</v>
      </c>
      <c r="M3398" s="1">
        <f t="shared" si="375"/>
        <v>0</v>
      </c>
      <c r="N3398" t="s">
        <v>18</v>
      </c>
      <c r="O3398" t="s">
        <v>4574</v>
      </c>
      <c r="P3398" t="s">
        <v>66</v>
      </c>
      <c r="Q3398" t="str">
        <f t="shared" si="376"/>
        <v>2018</v>
      </c>
      <c r="R3398" t="str">
        <f t="shared" si="377"/>
        <v>July</v>
      </c>
      <c r="S3398" t="s">
        <v>2717</v>
      </c>
      <c r="T3398" t="s">
        <v>76</v>
      </c>
    </row>
    <row r="3399" spans="1:20" x14ac:dyDescent="0.3">
      <c r="A3399" t="s">
        <v>4640</v>
      </c>
      <c r="B3399" t="s">
        <v>4573</v>
      </c>
      <c r="C3399">
        <v>4.0999999999999996</v>
      </c>
      <c r="D3399">
        <f t="shared" si="371"/>
        <v>5</v>
      </c>
      <c r="E3399">
        <v>2828</v>
      </c>
      <c r="F3399" t="s">
        <v>368</v>
      </c>
      <c r="G3399">
        <f t="shared" si="372"/>
        <v>7400000</v>
      </c>
      <c r="H3399" s="3" t="s">
        <v>43</v>
      </c>
      <c r="I3399" t="str">
        <f t="shared" si="373"/>
        <v>100000+</v>
      </c>
      <c r="J3399" s="1">
        <f t="shared" si="374"/>
        <v>100000</v>
      </c>
      <c r="K3399" t="s">
        <v>17</v>
      </c>
      <c r="L3399" s="2">
        <v>0</v>
      </c>
      <c r="M3399" s="1">
        <f t="shared" si="375"/>
        <v>0</v>
      </c>
      <c r="N3399" t="s">
        <v>18</v>
      </c>
      <c r="O3399" t="s">
        <v>4574</v>
      </c>
      <c r="P3399" t="s">
        <v>4641</v>
      </c>
      <c r="Q3399" t="str">
        <f t="shared" si="376"/>
        <v>2017</v>
      </c>
      <c r="R3399" t="str">
        <f t="shared" si="377"/>
        <v>January</v>
      </c>
      <c r="S3399" t="s">
        <v>4642</v>
      </c>
      <c r="T3399" t="s">
        <v>71</v>
      </c>
    </row>
    <row r="3400" spans="1:20" x14ac:dyDescent="0.3">
      <c r="A3400" t="s">
        <v>4576</v>
      </c>
      <c r="B3400" t="s">
        <v>4573</v>
      </c>
      <c r="C3400">
        <v>4.5999999999999996</v>
      </c>
      <c r="D3400">
        <f t="shared" si="371"/>
        <v>5</v>
      </c>
      <c r="E3400">
        <v>6466641</v>
      </c>
      <c r="F3400" t="s">
        <v>39</v>
      </c>
      <c r="G3400">
        <f t="shared" si="372"/>
        <v>1000</v>
      </c>
      <c r="H3400" s="3" t="s">
        <v>403</v>
      </c>
      <c r="I3400" t="str">
        <f t="shared" si="373"/>
        <v>100000000+</v>
      </c>
      <c r="J3400" s="1">
        <f t="shared" si="374"/>
        <v>100000000</v>
      </c>
      <c r="K3400" t="s">
        <v>17</v>
      </c>
      <c r="L3400" s="2">
        <v>0</v>
      </c>
      <c r="M3400" s="1">
        <f t="shared" si="375"/>
        <v>0</v>
      </c>
      <c r="N3400" t="s">
        <v>37</v>
      </c>
      <c r="O3400" t="s">
        <v>4574</v>
      </c>
      <c r="P3400" t="s">
        <v>143</v>
      </c>
      <c r="Q3400" t="str">
        <f t="shared" si="376"/>
        <v>2018</v>
      </c>
      <c r="R3400" t="str">
        <f t="shared" si="377"/>
        <v>July</v>
      </c>
      <c r="S3400" t="s">
        <v>39</v>
      </c>
      <c r="T3400" t="s">
        <v>39</v>
      </c>
    </row>
    <row r="3401" spans="1:20" x14ac:dyDescent="0.3">
      <c r="A3401" t="s">
        <v>4643</v>
      </c>
      <c r="B3401" t="s">
        <v>4573</v>
      </c>
      <c r="C3401">
        <v>4.2</v>
      </c>
      <c r="D3401">
        <f t="shared" si="371"/>
        <v>5</v>
      </c>
      <c r="E3401">
        <v>89342</v>
      </c>
      <c r="F3401" t="s">
        <v>55</v>
      </c>
      <c r="G3401">
        <f t="shared" si="372"/>
        <v>29000000</v>
      </c>
      <c r="H3401" s="3" t="s">
        <v>79</v>
      </c>
      <c r="I3401" t="str">
        <f t="shared" si="373"/>
        <v>10000000+</v>
      </c>
      <c r="J3401" s="1">
        <f t="shared" si="374"/>
        <v>10000000</v>
      </c>
      <c r="K3401" t="s">
        <v>17</v>
      </c>
      <c r="L3401" s="2">
        <v>0</v>
      </c>
      <c r="M3401" s="1">
        <f t="shared" si="375"/>
        <v>0</v>
      </c>
      <c r="N3401" t="s">
        <v>18</v>
      </c>
      <c r="O3401" t="s">
        <v>4574</v>
      </c>
      <c r="P3401" t="s">
        <v>3644</v>
      </c>
      <c r="Q3401" t="str">
        <f t="shared" si="376"/>
        <v>2018</v>
      </c>
      <c r="R3401" t="str">
        <f t="shared" si="377"/>
        <v>January</v>
      </c>
      <c r="S3401">
        <v>1.1299999999999999</v>
      </c>
      <c r="T3401" t="s">
        <v>71</v>
      </c>
    </row>
    <row r="3402" spans="1:20" x14ac:dyDescent="0.3">
      <c r="A3402" t="s">
        <v>4644</v>
      </c>
      <c r="B3402" t="s">
        <v>4573</v>
      </c>
      <c r="C3402">
        <v>4.3</v>
      </c>
      <c r="D3402">
        <f t="shared" si="371"/>
        <v>5</v>
      </c>
      <c r="E3402">
        <v>495905</v>
      </c>
      <c r="F3402" t="s">
        <v>39</v>
      </c>
      <c r="G3402">
        <f t="shared" si="372"/>
        <v>1000</v>
      </c>
      <c r="H3402" s="3" t="s">
        <v>36</v>
      </c>
      <c r="I3402" t="str">
        <f t="shared" si="373"/>
        <v>50000000+</v>
      </c>
      <c r="J3402" s="1">
        <f t="shared" si="374"/>
        <v>50000000</v>
      </c>
      <c r="K3402" t="s">
        <v>17</v>
      </c>
      <c r="L3402" s="2">
        <v>0</v>
      </c>
      <c r="M3402" s="1">
        <f t="shared" si="375"/>
        <v>0</v>
      </c>
      <c r="N3402" t="s">
        <v>18</v>
      </c>
      <c r="O3402" t="s">
        <v>4574</v>
      </c>
      <c r="P3402" t="s">
        <v>203</v>
      </c>
      <c r="Q3402" t="str">
        <f t="shared" si="376"/>
        <v>2018</v>
      </c>
      <c r="R3402" t="str">
        <f t="shared" si="377"/>
        <v>July</v>
      </c>
      <c r="S3402" t="s">
        <v>39</v>
      </c>
      <c r="T3402" t="s">
        <v>39</v>
      </c>
    </row>
    <row r="3403" spans="1:20" x14ac:dyDescent="0.3">
      <c r="A3403" t="s">
        <v>4645</v>
      </c>
      <c r="B3403" t="s">
        <v>4573</v>
      </c>
      <c r="C3403">
        <v>4.2</v>
      </c>
      <c r="D3403">
        <f t="shared" si="371"/>
        <v>5</v>
      </c>
      <c r="E3403">
        <v>86743</v>
      </c>
      <c r="F3403" t="s">
        <v>39</v>
      </c>
      <c r="G3403">
        <f t="shared" si="372"/>
        <v>1000</v>
      </c>
      <c r="H3403" s="3" t="s">
        <v>31</v>
      </c>
      <c r="I3403" t="str">
        <f t="shared" si="373"/>
        <v>5000000+</v>
      </c>
      <c r="J3403" s="1">
        <f t="shared" si="374"/>
        <v>5000000</v>
      </c>
      <c r="K3403" t="s">
        <v>17</v>
      </c>
      <c r="L3403" s="2">
        <v>0</v>
      </c>
      <c r="M3403" s="1">
        <f t="shared" si="375"/>
        <v>0</v>
      </c>
      <c r="N3403" t="s">
        <v>18</v>
      </c>
      <c r="O3403" t="s">
        <v>4574</v>
      </c>
      <c r="P3403" t="s">
        <v>4646</v>
      </c>
      <c r="Q3403" t="str">
        <f t="shared" si="376"/>
        <v>2016</v>
      </c>
      <c r="R3403" t="str">
        <f t="shared" si="377"/>
        <v>November</v>
      </c>
      <c r="S3403" t="s">
        <v>39</v>
      </c>
      <c r="T3403" t="s">
        <v>39</v>
      </c>
    </row>
    <row r="3404" spans="1:20" x14ac:dyDescent="0.3">
      <c r="A3404" t="s">
        <v>4647</v>
      </c>
      <c r="B3404" t="s">
        <v>4573</v>
      </c>
      <c r="C3404">
        <v>4</v>
      </c>
      <c r="D3404">
        <f t="shared" si="371"/>
        <v>4</v>
      </c>
      <c r="E3404">
        <v>30498</v>
      </c>
      <c r="F3404" t="s">
        <v>432</v>
      </c>
      <c r="G3404">
        <f t="shared" si="372"/>
        <v>5900000</v>
      </c>
      <c r="H3404" s="3" t="s">
        <v>56</v>
      </c>
      <c r="I3404" t="str">
        <f t="shared" si="373"/>
        <v>1000000+</v>
      </c>
      <c r="J3404" s="1">
        <f t="shared" si="374"/>
        <v>1000000</v>
      </c>
      <c r="K3404" t="s">
        <v>17</v>
      </c>
      <c r="L3404" s="2">
        <v>0</v>
      </c>
      <c r="M3404" s="1">
        <f t="shared" si="375"/>
        <v>0</v>
      </c>
      <c r="N3404" t="s">
        <v>18</v>
      </c>
      <c r="O3404" t="s">
        <v>4574</v>
      </c>
      <c r="P3404" t="s">
        <v>2280</v>
      </c>
      <c r="Q3404" t="str">
        <f t="shared" si="376"/>
        <v>2015</v>
      </c>
      <c r="R3404" t="str">
        <f t="shared" si="377"/>
        <v>March</v>
      </c>
      <c r="S3404">
        <v>2.6</v>
      </c>
      <c r="T3404" t="s">
        <v>1411</v>
      </c>
    </row>
    <row r="3405" spans="1:20" x14ac:dyDescent="0.3">
      <c r="A3405" t="s">
        <v>4648</v>
      </c>
      <c r="B3405" t="s">
        <v>4573</v>
      </c>
      <c r="C3405">
        <v>4.2</v>
      </c>
      <c r="D3405">
        <f t="shared" si="371"/>
        <v>5</v>
      </c>
      <c r="E3405">
        <v>97890</v>
      </c>
      <c r="F3405" t="s">
        <v>24</v>
      </c>
      <c r="G3405">
        <f t="shared" si="372"/>
        <v>14000000</v>
      </c>
      <c r="H3405" s="3" t="s">
        <v>56</v>
      </c>
      <c r="I3405" t="str">
        <f t="shared" si="373"/>
        <v>1000000+</v>
      </c>
      <c r="J3405" s="1">
        <f t="shared" si="374"/>
        <v>1000000</v>
      </c>
      <c r="K3405" t="s">
        <v>596</v>
      </c>
      <c r="L3405" s="2" t="s">
        <v>3289</v>
      </c>
      <c r="M3405" s="1">
        <f t="shared" si="375"/>
        <v>2.4900000000000002</v>
      </c>
      <c r="N3405" t="s">
        <v>18</v>
      </c>
      <c r="O3405" t="s">
        <v>4574</v>
      </c>
      <c r="P3405" t="s">
        <v>4649</v>
      </c>
      <c r="Q3405" t="str">
        <f t="shared" si="376"/>
        <v>2016</v>
      </c>
      <c r="R3405" t="str">
        <f t="shared" si="377"/>
        <v>August</v>
      </c>
      <c r="S3405" t="s">
        <v>4650</v>
      </c>
      <c r="T3405" t="s">
        <v>51</v>
      </c>
    </row>
    <row r="3406" spans="1:20" x14ac:dyDescent="0.3">
      <c r="A3406" t="s">
        <v>4651</v>
      </c>
      <c r="B3406" t="s">
        <v>4573</v>
      </c>
      <c r="C3406">
        <v>3.9</v>
      </c>
      <c r="D3406">
        <f t="shared" si="371"/>
        <v>4</v>
      </c>
      <c r="E3406">
        <v>25037</v>
      </c>
      <c r="F3406" t="s">
        <v>24</v>
      </c>
      <c r="G3406">
        <f t="shared" si="372"/>
        <v>14000000</v>
      </c>
      <c r="H3406" s="3" t="s">
        <v>56</v>
      </c>
      <c r="I3406" t="str">
        <f t="shared" si="373"/>
        <v>1000000+</v>
      </c>
      <c r="J3406" s="1">
        <f t="shared" si="374"/>
        <v>1000000</v>
      </c>
      <c r="K3406" t="s">
        <v>17</v>
      </c>
      <c r="L3406" s="2">
        <v>0</v>
      </c>
      <c r="M3406" s="1">
        <f t="shared" si="375"/>
        <v>0</v>
      </c>
      <c r="N3406" t="s">
        <v>18</v>
      </c>
      <c r="O3406" t="s">
        <v>4574</v>
      </c>
      <c r="P3406" t="s">
        <v>4652</v>
      </c>
      <c r="Q3406" t="str">
        <f t="shared" si="376"/>
        <v>2016</v>
      </c>
      <c r="R3406" t="str">
        <f t="shared" si="377"/>
        <v>October</v>
      </c>
      <c r="S3406" t="s">
        <v>4653</v>
      </c>
      <c r="T3406" t="s">
        <v>51</v>
      </c>
    </row>
    <row r="3407" spans="1:20" x14ac:dyDescent="0.3">
      <c r="A3407" t="s">
        <v>4654</v>
      </c>
      <c r="B3407" t="s">
        <v>4573</v>
      </c>
      <c r="C3407">
        <v>4.3</v>
      </c>
      <c r="D3407">
        <f t="shared" si="371"/>
        <v>5</v>
      </c>
      <c r="E3407">
        <v>58617</v>
      </c>
      <c r="F3407" t="s">
        <v>178</v>
      </c>
      <c r="G3407">
        <f t="shared" si="372"/>
        <v>26000000</v>
      </c>
      <c r="H3407" s="3" t="s">
        <v>56</v>
      </c>
      <c r="I3407" t="str">
        <f t="shared" si="373"/>
        <v>1000000+</v>
      </c>
      <c r="J3407" s="1">
        <f t="shared" si="374"/>
        <v>1000000</v>
      </c>
      <c r="K3407" t="s">
        <v>596</v>
      </c>
      <c r="L3407" s="2" t="s">
        <v>3134</v>
      </c>
      <c r="M3407" s="1">
        <f t="shared" si="375"/>
        <v>0.99</v>
      </c>
      <c r="N3407" t="s">
        <v>18</v>
      </c>
      <c r="O3407" t="s">
        <v>4574</v>
      </c>
      <c r="P3407" t="s">
        <v>4655</v>
      </c>
      <c r="Q3407" t="str">
        <f t="shared" si="376"/>
        <v>2016</v>
      </c>
      <c r="R3407" t="str">
        <f t="shared" si="377"/>
        <v>December</v>
      </c>
      <c r="S3407" t="s">
        <v>1097</v>
      </c>
      <c r="T3407" t="s">
        <v>46</v>
      </c>
    </row>
    <row r="3408" spans="1:20" x14ac:dyDescent="0.3">
      <c r="A3408" t="s">
        <v>4656</v>
      </c>
      <c r="B3408" t="s">
        <v>4573</v>
      </c>
      <c r="C3408">
        <v>4.0999999999999996</v>
      </c>
      <c r="D3408">
        <f t="shared" si="371"/>
        <v>5</v>
      </c>
      <c r="E3408">
        <v>62301</v>
      </c>
      <c r="F3408" t="s">
        <v>1311</v>
      </c>
      <c r="G3408">
        <f t="shared" si="372"/>
        <v>1900000</v>
      </c>
      <c r="H3408" s="3" t="s">
        <v>56</v>
      </c>
      <c r="I3408" t="str">
        <f t="shared" si="373"/>
        <v>1000000+</v>
      </c>
      <c r="J3408" s="1">
        <f t="shared" si="374"/>
        <v>1000000</v>
      </c>
      <c r="K3408" t="s">
        <v>17</v>
      </c>
      <c r="L3408" s="2">
        <v>0</v>
      </c>
      <c r="M3408" s="1">
        <f t="shared" si="375"/>
        <v>0</v>
      </c>
      <c r="N3408" t="s">
        <v>18</v>
      </c>
      <c r="O3408" t="s">
        <v>4574</v>
      </c>
      <c r="P3408" t="s">
        <v>4657</v>
      </c>
      <c r="Q3408" t="str">
        <f t="shared" si="376"/>
        <v>2016</v>
      </c>
      <c r="R3408" t="str">
        <f t="shared" si="377"/>
        <v>May</v>
      </c>
      <c r="S3408" t="s">
        <v>2650</v>
      </c>
      <c r="T3408" t="s">
        <v>40</v>
      </c>
    </row>
    <row r="3409" spans="1:20" x14ac:dyDescent="0.3">
      <c r="A3409" t="s">
        <v>4658</v>
      </c>
      <c r="B3409" t="s">
        <v>4573</v>
      </c>
      <c r="C3409">
        <v>4.2</v>
      </c>
      <c r="D3409">
        <f t="shared" si="371"/>
        <v>5</v>
      </c>
      <c r="E3409">
        <v>37237</v>
      </c>
      <c r="F3409" t="s">
        <v>255</v>
      </c>
      <c r="G3409">
        <f t="shared" si="372"/>
        <v>3900000</v>
      </c>
      <c r="H3409" s="3" t="s">
        <v>31</v>
      </c>
      <c r="I3409" t="str">
        <f t="shared" si="373"/>
        <v>5000000+</v>
      </c>
      <c r="J3409" s="1">
        <f t="shared" si="374"/>
        <v>5000000</v>
      </c>
      <c r="K3409" t="s">
        <v>17</v>
      </c>
      <c r="L3409" s="2">
        <v>0</v>
      </c>
      <c r="M3409" s="1">
        <f t="shared" si="375"/>
        <v>0</v>
      </c>
      <c r="N3409" t="s">
        <v>18</v>
      </c>
      <c r="O3409" t="s">
        <v>4574</v>
      </c>
      <c r="P3409" t="s">
        <v>4659</v>
      </c>
      <c r="Q3409" t="str">
        <f t="shared" si="376"/>
        <v>2014</v>
      </c>
      <c r="R3409" t="str">
        <f t="shared" si="377"/>
        <v>April</v>
      </c>
      <c r="S3409" t="s">
        <v>4489</v>
      </c>
      <c r="T3409" t="s">
        <v>389</v>
      </c>
    </row>
    <row r="3410" spans="1:20" x14ac:dyDescent="0.3">
      <c r="A3410" t="s">
        <v>4660</v>
      </c>
      <c r="B3410" t="s">
        <v>4573</v>
      </c>
      <c r="C3410">
        <v>4.4000000000000004</v>
      </c>
      <c r="D3410">
        <f t="shared" si="371"/>
        <v>5</v>
      </c>
      <c r="E3410">
        <v>1591</v>
      </c>
      <c r="F3410" t="s">
        <v>4661</v>
      </c>
      <c r="G3410">
        <f t="shared" si="372"/>
        <v>779000</v>
      </c>
      <c r="H3410" s="3" t="s">
        <v>16</v>
      </c>
      <c r="I3410" t="str">
        <f t="shared" si="373"/>
        <v>10000+</v>
      </c>
      <c r="J3410" s="1">
        <f t="shared" si="374"/>
        <v>10000</v>
      </c>
      <c r="K3410" t="s">
        <v>596</v>
      </c>
      <c r="L3410" s="2" t="s">
        <v>3134</v>
      </c>
      <c r="M3410" s="1">
        <f t="shared" si="375"/>
        <v>0.99</v>
      </c>
      <c r="N3410" t="s">
        <v>18</v>
      </c>
      <c r="O3410" t="s">
        <v>4574</v>
      </c>
      <c r="P3410" t="s">
        <v>4662</v>
      </c>
      <c r="Q3410" t="str">
        <f t="shared" si="376"/>
        <v>2015</v>
      </c>
      <c r="R3410" t="str">
        <f t="shared" si="377"/>
        <v>January</v>
      </c>
      <c r="S3410">
        <v>1.1000000000000001</v>
      </c>
      <c r="T3410" t="s">
        <v>22</v>
      </c>
    </row>
    <row r="3411" spans="1:20" x14ac:dyDescent="0.3">
      <c r="A3411" t="s">
        <v>4663</v>
      </c>
      <c r="B3411" t="s">
        <v>4573</v>
      </c>
      <c r="C3411">
        <v>4.3</v>
      </c>
      <c r="D3411">
        <f t="shared" si="371"/>
        <v>5</v>
      </c>
      <c r="E3411">
        <v>595120</v>
      </c>
      <c r="F3411" t="s">
        <v>39</v>
      </c>
      <c r="G3411">
        <f t="shared" si="372"/>
        <v>1000</v>
      </c>
      <c r="H3411" s="3" t="s">
        <v>79</v>
      </c>
      <c r="I3411" t="str">
        <f t="shared" si="373"/>
        <v>10000000+</v>
      </c>
      <c r="J3411" s="1">
        <f t="shared" si="374"/>
        <v>10000000</v>
      </c>
      <c r="K3411" t="s">
        <v>17</v>
      </c>
      <c r="L3411" s="2">
        <v>0</v>
      </c>
      <c r="M3411" s="1">
        <f t="shared" si="375"/>
        <v>0</v>
      </c>
      <c r="N3411" t="s">
        <v>18</v>
      </c>
      <c r="O3411" t="s">
        <v>4574</v>
      </c>
      <c r="P3411" t="s">
        <v>553</v>
      </c>
      <c r="Q3411" t="str">
        <f t="shared" si="376"/>
        <v>2018</v>
      </c>
      <c r="R3411" t="str">
        <f t="shared" si="377"/>
        <v>July</v>
      </c>
      <c r="S3411" t="s">
        <v>39</v>
      </c>
      <c r="T3411" t="s">
        <v>39</v>
      </c>
    </row>
    <row r="3412" spans="1:20" x14ac:dyDescent="0.3">
      <c r="A3412" t="s">
        <v>4664</v>
      </c>
      <c r="B3412" t="s">
        <v>4573</v>
      </c>
      <c r="C3412">
        <v>4.3</v>
      </c>
      <c r="D3412">
        <f t="shared" si="371"/>
        <v>5</v>
      </c>
      <c r="E3412">
        <v>100130</v>
      </c>
      <c r="F3412" t="s">
        <v>39</v>
      </c>
      <c r="G3412">
        <f t="shared" si="372"/>
        <v>1000</v>
      </c>
      <c r="H3412" s="3" t="s">
        <v>31</v>
      </c>
      <c r="I3412" t="str">
        <f t="shared" si="373"/>
        <v>5000000+</v>
      </c>
      <c r="J3412" s="1">
        <f t="shared" si="374"/>
        <v>5000000</v>
      </c>
      <c r="K3412" t="s">
        <v>17</v>
      </c>
      <c r="L3412" s="2">
        <v>0</v>
      </c>
      <c r="M3412" s="1">
        <f t="shared" si="375"/>
        <v>0</v>
      </c>
      <c r="N3412" t="s">
        <v>18</v>
      </c>
      <c r="O3412" t="s">
        <v>4574</v>
      </c>
      <c r="P3412" t="s">
        <v>452</v>
      </c>
      <c r="Q3412" t="str">
        <f t="shared" si="376"/>
        <v>2018</v>
      </c>
      <c r="R3412" t="str">
        <f t="shared" si="377"/>
        <v>June</v>
      </c>
      <c r="S3412" t="s">
        <v>39</v>
      </c>
      <c r="T3412" t="s">
        <v>39</v>
      </c>
    </row>
    <row r="3413" spans="1:20" x14ac:dyDescent="0.3">
      <c r="A3413" t="s">
        <v>4665</v>
      </c>
      <c r="B3413" t="s">
        <v>4573</v>
      </c>
      <c r="C3413">
        <v>4.4000000000000004</v>
      </c>
      <c r="D3413">
        <f t="shared" si="371"/>
        <v>5</v>
      </c>
      <c r="E3413">
        <v>294701</v>
      </c>
      <c r="F3413" t="s">
        <v>768</v>
      </c>
      <c r="G3413">
        <f t="shared" si="372"/>
        <v>5100000</v>
      </c>
      <c r="H3413" s="3" t="s">
        <v>79</v>
      </c>
      <c r="I3413" t="str">
        <f t="shared" si="373"/>
        <v>10000000+</v>
      </c>
      <c r="J3413" s="1">
        <f t="shared" si="374"/>
        <v>10000000</v>
      </c>
      <c r="K3413" t="s">
        <v>17</v>
      </c>
      <c r="L3413" s="2">
        <v>0</v>
      </c>
      <c r="M3413" s="1">
        <f t="shared" si="375"/>
        <v>0</v>
      </c>
      <c r="N3413" t="s">
        <v>37</v>
      </c>
      <c r="O3413" t="s">
        <v>4574</v>
      </c>
      <c r="P3413" t="s">
        <v>4666</v>
      </c>
      <c r="Q3413" t="str">
        <f t="shared" si="376"/>
        <v>2018</v>
      </c>
      <c r="R3413" t="str">
        <f t="shared" si="377"/>
        <v>March</v>
      </c>
      <c r="S3413">
        <v>2.85</v>
      </c>
      <c r="T3413" t="s">
        <v>22</v>
      </c>
    </row>
    <row r="3414" spans="1:20" x14ac:dyDescent="0.3">
      <c r="A3414" t="s">
        <v>4667</v>
      </c>
      <c r="B3414" t="s">
        <v>4573</v>
      </c>
      <c r="C3414">
        <v>4.3</v>
      </c>
      <c r="D3414">
        <f t="shared" si="371"/>
        <v>5</v>
      </c>
      <c r="E3414">
        <v>63624</v>
      </c>
      <c r="F3414" t="s">
        <v>168</v>
      </c>
      <c r="G3414">
        <f t="shared" si="372"/>
        <v>10000000</v>
      </c>
      <c r="H3414" s="3" t="s">
        <v>31</v>
      </c>
      <c r="I3414" t="str">
        <f t="shared" si="373"/>
        <v>5000000+</v>
      </c>
      <c r="J3414" s="1">
        <f t="shared" si="374"/>
        <v>5000000</v>
      </c>
      <c r="K3414" t="s">
        <v>17</v>
      </c>
      <c r="L3414" s="2">
        <v>0</v>
      </c>
      <c r="M3414" s="1">
        <f t="shared" si="375"/>
        <v>0</v>
      </c>
      <c r="N3414" t="s">
        <v>18</v>
      </c>
      <c r="O3414" t="s">
        <v>4574</v>
      </c>
      <c r="P3414" t="s">
        <v>3620</v>
      </c>
      <c r="Q3414" t="str">
        <f t="shared" si="376"/>
        <v>2017</v>
      </c>
      <c r="R3414" t="str">
        <f t="shared" si="377"/>
        <v>November</v>
      </c>
      <c r="S3414">
        <v>11</v>
      </c>
      <c r="T3414" t="s">
        <v>22</v>
      </c>
    </row>
    <row r="3415" spans="1:20" x14ac:dyDescent="0.3">
      <c r="A3415" t="s">
        <v>4668</v>
      </c>
      <c r="B3415" t="s">
        <v>4573</v>
      </c>
      <c r="C3415">
        <v>4.0999999999999996</v>
      </c>
      <c r="D3415">
        <f t="shared" si="371"/>
        <v>5</v>
      </c>
      <c r="E3415">
        <v>112977</v>
      </c>
      <c r="F3415" t="s">
        <v>435</v>
      </c>
      <c r="G3415">
        <f t="shared" si="372"/>
        <v>13000000</v>
      </c>
      <c r="H3415" s="3" t="s">
        <v>79</v>
      </c>
      <c r="I3415" t="str">
        <f t="shared" si="373"/>
        <v>10000000+</v>
      </c>
      <c r="J3415" s="1">
        <f t="shared" si="374"/>
        <v>10000000</v>
      </c>
      <c r="K3415" t="s">
        <v>17</v>
      </c>
      <c r="L3415" s="2">
        <v>0</v>
      </c>
      <c r="M3415" s="1">
        <f t="shared" si="375"/>
        <v>0</v>
      </c>
      <c r="N3415" t="s">
        <v>18</v>
      </c>
      <c r="O3415" t="s">
        <v>4574</v>
      </c>
      <c r="P3415" t="s">
        <v>1977</v>
      </c>
      <c r="Q3415" t="str">
        <f t="shared" si="376"/>
        <v>2018</v>
      </c>
      <c r="R3415" t="str">
        <f t="shared" si="377"/>
        <v>May</v>
      </c>
      <c r="S3415">
        <v>3.6</v>
      </c>
      <c r="T3415" t="s">
        <v>71</v>
      </c>
    </row>
    <row r="3416" spans="1:20" x14ac:dyDescent="0.3">
      <c r="A3416" t="s">
        <v>4669</v>
      </c>
      <c r="B3416" t="s">
        <v>4573</v>
      </c>
      <c r="C3416">
        <v>4.2</v>
      </c>
      <c r="D3416">
        <f t="shared" si="371"/>
        <v>5</v>
      </c>
      <c r="E3416">
        <v>58052</v>
      </c>
      <c r="F3416" t="s">
        <v>477</v>
      </c>
      <c r="G3416">
        <f t="shared" si="372"/>
        <v>4000000</v>
      </c>
      <c r="H3416" s="3" t="s">
        <v>31</v>
      </c>
      <c r="I3416" t="str">
        <f t="shared" si="373"/>
        <v>5000000+</v>
      </c>
      <c r="J3416" s="1">
        <f t="shared" si="374"/>
        <v>5000000</v>
      </c>
      <c r="K3416" t="s">
        <v>17</v>
      </c>
      <c r="L3416" s="2">
        <v>0</v>
      </c>
      <c r="M3416" s="1">
        <f t="shared" si="375"/>
        <v>0</v>
      </c>
      <c r="N3416" t="s">
        <v>37</v>
      </c>
      <c r="O3416" t="s">
        <v>4574</v>
      </c>
      <c r="P3416" t="s">
        <v>3310</v>
      </c>
      <c r="Q3416" t="str">
        <f t="shared" si="376"/>
        <v>2017</v>
      </c>
      <c r="R3416" t="str">
        <f t="shared" si="377"/>
        <v>September</v>
      </c>
      <c r="S3416" t="s">
        <v>2813</v>
      </c>
      <c r="T3416" t="s">
        <v>157</v>
      </c>
    </row>
    <row r="3417" spans="1:20" x14ac:dyDescent="0.3">
      <c r="A3417" t="s">
        <v>4670</v>
      </c>
      <c r="B3417" t="s">
        <v>4573</v>
      </c>
      <c r="C3417">
        <v>4.0999999999999996</v>
      </c>
      <c r="D3417">
        <f t="shared" si="371"/>
        <v>5</v>
      </c>
      <c r="E3417">
        <v>12180</v>
      </c>
      <c r="F3417" t="s">
        <v>273</v>
      </c>
      <c r="G3417">
        <f t="shared" si="372"/>
        <v>5400000</v>
      </c>
      <c r="H3417" s="3" t="s">
        <v>56</v>
      </c>
      <c r="I3417" t="str">
        <f t="shared" si="373"/>
        <v>1000000+</v>
      </c>
      <c r="J3417" s="1">
        <f t="shared" si="374"/>
        <v>1000000</v>
      </c>
      <c r="K3417" t="s">
        <v>17</v>
      </c>
      <c r="L3417" s="2">
        <v>0</v>
      </c>
      <c r="M3417" s="1">
        <f t="shared" si="375"/>
        <v>0</v>
      </c>
      <c r="N3417" t="s">
        <v>18</v>
      </c>
      <c r="O3417" t="s">
        <v>4574</v>
      </c>
      <c r="P3417" t="s">
        <v>4671</v>
      </c>
      <c r="Q3417" t="str">
        <f t="shared" si="376"/>
        <v>2016</v>
      </c>
      <c r="R3417" t="str">
        <f t="shared" si="377"/>
        <v>December</v>
      </c>
      <c r="S3417">
        <v>1.3</v>
      </c>
      <c r="T3417" t="s">
        <v>465</v>
      </c>
    </row>
    <row r="3418" spans="1:20" x14ac:dyDescent="0.3">
      <c r="A3418" t="s">
        <v>4672</v>
      </c>
      <c r="B3418" t="s">
        <v>4573</v>
      </c>
      <c r="C3418">
        <v>4.0999999999999996</v>
      </c>
      <c r="D3418">
        <f t="shared" si="371"/>
        <v>5</v>
      </c>
      <c r="E3418">
        <v>118459</v>
      </c>
      <c r="F3418" t="s">
        <v>701</v>
      </c>
      <c r="G3418">
        <f t="shared" si="372"/>
        <v>3300000</v>
      </c>
      <c r="H3418" s="3" t="s">
        <v>79</v>
      </c>
      <c r="I3418" t="str">
        <f t="shared" si="373"/>
        <v>10000000+</v>
      </c>
      <c r="J3418" s="1">
        <f t="shared" si="374"/>
        <v>10000000</v>
      </c>
      <c r="K3418" t="s">
        <v>17</v>
      </c>
      <c r="L3418" s="2">
        <v>0</v>
      </c>
      <c r="M3418" s="1">
        <f t="shared" si="375"/>
        <v>0</v>
      </c>
      <c r="N3418" t="s">
        <v>18</v>
      </c>
      <c r="O3418" t="s">
        <v>4574</v>
      </c>
      <c r="P3418" t="s">
        <v>69</v>
      </c>
      <c r="Q3418" t="str">
        <f t="shared" si="376"/>
        <v>2017</v>
      </c>
      <c r="R3418" t="str">
        <f t="shared" si="377"/>
        <v>October</v>
      </c>
      <c r="S3418">
        <v>4</v>
      </c>
      <c r="T3418" t="s">
        <v>71</v>
      </c>
    </row>
    <row r="3419" spans="1:20" x14ac:dyDescent="0.3">
      <c r="A3419" t="s">
        <v>4673</v>
      </c>
      <c r="B3419" t="s">
        <v>4573</v>
      </c>
      <c r="C3419">
        <v>4.2</v>
      </c>
      <c r="D3419">
        <f t="shared" si="371"/>
        <v>5</v>
      </c>
      <c r="E3419">
        <v>112479</v>
      </c>
      <c r="F3419" t="s">
        <v>678</v>
      </c>
      <c r="G3419">
        <f t="shared" si="372"/>
        <v>4300000</v>
      </c>
      <c r="H3419" s="3" t="s">
        <v>79</v>
      </c>
      <c r="I3419" t="str">
        <f t="shared" si="373"/>
        <v>10000000+</v>
      </c>
      <c r="J3419" s="1">
        <f t="shared" si="374"/>
        <v>10000000</v>
      </c>
      <c r="K3419" t="s">
        <v>17</v>
      </c>
      <c r="L3419" s="2">
        <v>0</v>
      </c>
      <c r="M3419" s="1">
        <f t="shared" si="375"/>
        <v>0</v>
      </c>
      <c r="N3419" t="s">
        <v>18</v>
      </c>
      <c r="O3419" t="s">
        <v>4574</v>
      </c>
      <c r="P3419" t="s">
        <v>322</v>
      </c>
      <c r="Q3419" t="str">
        <f t="shared" si="376"/>
        <v>2018</v>
      </c>
      <c r="R3419" t="str">
        <f t="shared" si="377"/>
        <v>July</v>
      </c>
      <c r="S3419" t="s">
        <v>1709</v>
      </c>
      <c r="T3419" t="s">
        <v>40</v>
      </c>
    </row>
    <row r="3420" spans="1:20" x14ac:dyDescent="0.3">
      <c r="A3420" t="s">
        <v>4674</v>
      </c>
      <c r="B3420" t="s">
        <v>4573</v>
      </c>
      <c r="C3420">
        <v>4.0999999999999996</v>
      </c>
      <c r="D3420">
        <f t="shared" si="371"/>
        <v>5</v>
      </c>
      <c r="E3420">
        <v>69417</v>
      </c>
      <c r="F3420" t="s">
        <v>4675</v>
      </c>
      <c r="G3420">
        <f t="shared" si="372"/>
        <v>853000</v>
      </c>
      <c r="H3420" s="3" t="s">
        <v>79</v>
      </c>
      <c r="I3420" t="str">
        <f t="shared" si="373"/>
        <v>10000000+</v>
      </c>
      <c r="J3420" s="1">
        <f t="shared" si="374"/>
        <v>10000000</v>
      </c>
      <c r="K3420" t="s">
        <v>17</v>
      </c>
      <c r="L3420" s="2">
        <v>0</v>
      </c>
      <c r="M3420" s="1">
        <f t="shared" si="375"/>
        <v>0</v>
      </c>
      <c r="N3420" t="s">
        <v>18</v>
      </c>
      <c r="O3420" t="s">
        <v>4574</v>
      </c>
      <c r="P3420" t="s">
        <v>4676</v>
      </c>
      <c r="Q3420" t="str">
        <f t="shared" si="376"/>
        <v>2014</v>
      </c>
      <c r="R3420" t="str">
        <f t="shared" si="377"/>
        <v>May</v>
      </c>
      <c r="S3420">
        <v>2.41</v>
      </c>
      <c r="T3420" t="s">
        <v>465</v>
      </c>
    </row>
    <row r="3421" spans="1:20" x14ac:dyDescent="0.3">
      <c r="A3421" t="s">
        <v>4677</v>
      </c>
      <c r="B3421" t="s">
        <v>4573</v>
      </c>
      <c r="C3421">
        <v>4.4000000000000004</v>
      </c>
      <c r="D3421">
        <f t="shared" si="371"/>
        <v>5</v>
      </c>
      <c r="E3421">
        <v>733838</v>
      </c>
      <c r="F3421" t="s">
        <v>82</v>
      </c>
      <c r="G3421">
        <f t="shared" si="372"/>
        <v>21000000</v>
      </c>
      <c r="H3421" s="3" t="s">
        <v>79</v>
      </c>
      <c r="I3421" t="str">
        <f t="shared" si="373"/>
        <v>10000000+</v>
      </c>
      <c r="J3421" s="1">
        <f t="shared" si="374"/>
        <v>10000000</v>
      </c>
      <c r="K3421" t="s">
        <v>17</v>
      </c>
      <c r="L3421" s="2">
        <v>0</v>
      </c>
      <c r="M3421" s="1">
        <f t="shared" si="375"/>
        <v>0</v>
      </c>
      <c r="N3421" t="s">
        <v>18</v>
      </c>
      <c r="O3421" t="s">
        <v>4574</v>
      </c>
      <c r="P3421" t="s">
        <v>456</v>
      </c>
      <c r="Q3421" t="str">
        <f t="shared" si="376"/>
        <v>2018</v>
      </c>
      <c r="R3421" t="str">
        <f t="shared" si="377"/>
        <v>June</v>
      </c>
      <c r="S3421" t="s">
        <v>728</v>
      </c>
      <c r="T3421" t="s">
        <v>22</v>
      </c>
    </row>
    <row r="3422" spans="1:20" x14ac:dyDescent="0.3">
      <c r="A3422" t="s">
        <v>4678</v>
      </c>
      <c r="B3422" t="s">
        <v>4573</v>
      </c>
      <c r="C3422">
        <v>4.0999999999999996</v>
      </c>
      <c r="D3422">
        <f t="shared" si="371"/>
        <v>5</v>
      </c>
      <c r="E3422">
        <v>157495</v>
      </c>
      <c r="F3422" t="s">
        <v>380</v>
      </c>
      <c r="G3422">
        <f t="shared" si="372"/>
        <v>6400000</v>
      </c>
      <c r="H3422" s="3" t="s">
        <v>79</v>
      </c>
      <c r="I3422" t="str">
        <f t="shared" si="373"/>
        <v>10000000+</v>
      </c>
      <c r="J3422" s="1">
        <f t="shared" si="374"/>
        <v>10000000</v>
      </c>
      <c r="K3422" t="s">
        <v>17</v>
      </c>
      <c r="L3422" s="2">
        <v>0</v>
      </c>
      <c r="M3422" s="1">
        <f t="shared" si="375"/>
        <v>0</v>
      </c>
      <c r="N3422" t="s">
        <v>18</v>
      </c>
      <c r="O3422" t="s">
        <v>4574</v>
      </c>
      <c r="P3422" t="s">
        <v>265</v>
      </c>
      <c r="Q3422" t="str">
        <f t="shared" si="376"/>
        <v>2018</v>
      </c>
      <c r="R3422" t="str">
        <f t="shared" si="377"/>
        <v>July</v>
      </c>
      <c r="S3422" t="s">
        <v>4679</v>
      </c>
      <c r="T3422" t="s">
        <v>46</v>
      </c>
    </row>
    <row r="3423" spans="1:20" x14ac:dyDescent="0.3">
      <c r="A3423" t="s">
        <v>4680</v>
      </c>
      <c r="B3423" t="s">
        <v>4573</v>
      </c>
      <c r="C3423">
        <v>4.3</v>
      </c>
      <c r="D3423">
        <f t="shared" si="371"/>
        <v>5</v>
      </c>
      <c r="E3423">
        <v>86481</v>
      </c>
      <c r="F3423" t="s">
        <v>220</v>
      </c>
      <c r="G3423">
        <f t="shared" si="372"/>
        <v>8600000</v>
      </c>
      <c r="H3423" s="3" t="s">
        <v>79</v>
      </c>
      <c r="I3423" t="str">
        <f t="shared" si="373"/>
        <v>10000000+</v>
      </c>
      <c r="J3423" s="1">
        <f t="shared" si="374"/>
        <v>10000000</v>
      </c>
      <c r="K3423" t="s">
        <v>17</v>
      </c>
      <c r="L3423" s="2">
        <v>0</v>
      </c>
      <c r="M3423" s="1">
        <f t="shared" si="375"/>
        <v>0</v>
      </c>
      <c r="N3423" t="s">
        <v>18</v>
      </c>
      <c r="O3423" t="s">
        <v>4574</v>
      </c>
      <c r="P3423" t="s">
        <v>581</v>
      </c>
      <c r="Q3423" t="str">
        <f t="shared" si="376"/>
        <v>2018</v>
      </c>
      <c r="R3423" t="str">
        <f t="shared" si="377"/>
        <v>January</v>
      </c>
      <c r="S3423" t="s">
        <v>4681</v>
      </c>
      <c r="T3423" t="s">
        <v>76</v>
      </c>
    </row>
    <row r="3424" spans="1:20" x14ac:dyDescent="0.3">
      <c r="A3424" t="s">
        <v>4682</v>
      </c>
      <c r="B3424" t="s">
        <v>4573</v>
      </c>
      <c r="C3424">
        <v>4.5999999999999996</v>
      </c>
      <c r="D3424">
        <f t="shared" si="371"/>
        <v>5</v>
      </c>
      <c r="E3424">
        <v>484981</v>
      </c>
      <c r="F3424" t="s">
        <v>493</v>
      </c>
      <c r="G3424">
        <f t="shared" si="372"/>
        <v>2100000</v>
      </c>
      <c r="H3424" s="3" t="s">
        <v>79</v>
      </c>
      <c r="I3424" t="str">
        <f t="shared" si="373"/>
        <v>10000000+</v>
      </c>
      <c r="J3424" s="1">
        <f t="shared" si="374"/>
        <v>10000000</v>
      </c>
      <c r="K3424" t="s">
        <v>17</v>
      </c>
      <c r="L3424" s="2">
        <v>0</v>
      </c>
      <c r="M3424" s="1">
        <f t="shared" si="375"/>
        <v>0</v>
      </c>
      <c r="N3424" t="s">
        <v>18</v>
      </c>
      <c r="O3424" t="s">
        <v>4574</v>
      </c>
      <c r="P3424" t="s">
        <v>4683</v>
      </c>
      <c r="Q3424" t="str">
        <f t="shared" si="376"/>
        <v>2016</v>
      </c>
      <c r="R3424" t="str">
        <f t="shared" si="377"/>
        <v>November</v>
      </c>
      <c r="S3424" t="s">
        <v>201</v>
      </c>
      <c r="T3424" t="s">
        <v>63</v>
      </c>
    </row>
    <row r="3425" spans="1:20" x14ac:dyDescent="0.3">
      <c r="A3425" t="s">
        <v>4684</v>
      </c>
      <c r="B3425" t="s">
        <v>4573</v>
      </c>
      <c r="C3425">
        <v>4.0999999999999996</v>
      </c>
      <c r="D3425">
        <f t="shared" si="371"/>
        <v>5</v>
      </c>
      <c r="E3425">
        <v>77724</v>
      </c>
      <c r="F3425" t="s">
        <v>358</v>
      </c>
      <c r="G3425">
        <f t="shared" si="372"/>
        <v>7100000</v>
      </c>
      <c r="H3425" s="3" t="s">
        <v>31</v>
      </c>
      <c r="I3425" t="str">
        <f t="shared" si="373"/>
        <v>5000000+</v>
      </c>
      <c r="J3425" s="1">
        <f t="shared" si="374"/>
        <v>5000000</v>
      </c>
      <c r="K3425" t="s">
        <v>17</v>
      </c>
      <c r="L3425" s="2">
        <v>0</v>
      </c>
      <c r="M3425" s="1">
        <f t="shared" si="375"/>
        <v>0</v>
      </c>
      <c r="N3425" t="s">
        <v>37</v>
      </c>
      <c r="O3425" t="s">
        <v>4574</v>
      </c>
      <c r="P3425" t="s">
        <v>140</v>
      </c>
      <c r="Q3425" t="str">
        <f t="shared" si="376"/>
        <v>2018</v>
      </c>
      <c r="R3425" t="str">
        <f t="shared" si="377"/>
        <v>May</v>
      </c>
      <c r="S3425" t="s">
        <v>4685</v>
      </c>
      <c r="T3425" t="s">
        <v>76</v>
      </c>
    </row>
    <row r="3426" spans="1:20" x14ac:dyDescent="0.3">
      <c r="A3426" t="s">
        <v>4576</v>
      </c>
      <c r="B3426" t="s">
        <v>4573</v>
      </c>
      <c r="C3426">
        <v>4.5999999999999996</v>
      </c>
      <c r="D3426">
        <f t="shared" si="371"/>
        <v>5</v>
      </c>
      <c r="E3426">
        <v>6466641</v>
      </c>
      <c r="F3426" t="s">
        <v>39</v>
      </c>
      <c r="G3426">
        <f t="shared" si="372"/>
        <v>1000</v>
      </c>
      <c r="H3426" s="3" t="s">
        <v>403</v>
      </c>
      <c r="I3426" t="str">
        <f t="shared" si="373"/>
        <v>100000000+</v>
      </c>
      <c r="J3426" s="1">
        <f t="shared" si="374"/>
        <v>100000000</v>
      </c>
      <c r="K3426" t="s">
        <v>17</v>
      </c>
      <c r="L3426" s="2">
        <v>0</v>
      </c>
      <c r="M3426" s="1">
        <f t="shared" si="375"/>
        <v>0</v>
      </c>
      <c r="N3426" t="s">
        <v>37</v>
      </c>
      <c r="O3426" t="s">
        <v>4574</v>
      </c>
      <c r="P3426" t="s">
        <v>143</v>
      </c>
      <c r="Q3426" t="str">
        <f t="shared" si="376"/>
        <v>2018</v>
      </c>
      <c r="R3426" t="str">
        <f t="shared" si="377"/>
        <v>July</v>
      </c>
      <c r="S3426" t="s">
        <v>39</v>
      </c>
      <c r="T3426" t="s">
        <v>39</v>
      </c>
    </row>
    <row r="3427" spans="1:20" x14ac:dyDescent="0.3">
      <c r="A3427" t="s">
        <v>4686</v>
      </c>
      <c r="B3427" t="s">
        <v>4573</v>
      </c>
      <c r="C3427">
        <v>4.5999999999999996</v>
      </c>
      <c r="D3427">
        <f t="shared" si="371"/>
        <v>5</v>
      </c>
      <c r="E3427">
        <v>2390185</v>
      </c>
      <c r="F3427" t="s">
        <v>39</v>
      </c>
      <c r="G3427">
        <f t="shared" si="372"/>
        <v>1000</v>
      </c>
      <c r="H3427" s="3" t="s">
        <v>403</v>
      </c>
      <c r="I3427" t="str">
        <f t="shared" si="373"/>
        <v>100000000+</v>
      </c>
      <c r="J3427" s="1">
        <f t="shared" si="374"/>
        <v>100000000</v>
      </c>
      <c r="K3427" t="s">
        <v>17</v>
      </c>
      <c r="L3427" s="2">
        <v>0</v>
      </c>
      <c r="M3427" s="1">
        <f t="shared" si="375"/>
        <v>0</v>
      </c>
      <c r="N3427" t="s">
        <v>37</v>
      </c>
      <c r="O3427" t="s">
        <v>4574</v>
      </c>
      <c r="P3427" t="s">
        <v>279</v>
      </c>
      <c r="Q3427" t="str">
        <f t="shared" si="376"/>
        <v>2018</v>
      </c>
      <c r="R3427" t="str">
        <f t="shared" si="377"/>
        <v>August</v>
      </c>
      <c r="S3427" t="s">
        <v>39</v>
      </c>
      <c r="T3427" t="s">
        <v>39</v>
      </c>
    </row>
    <row r="3428" spans="1:20" x14ac:dyDescent="0.3">
      <c r="A3428" t="s">
        <v>4687</v>
      </c>
      <c r="B3428" t="s">
        <v>4573</v>
      </c>
      <c r="C3428">
        <v>4.2</v>
      </c>
      <c r="D3428">
        <f t="shared" si="371"/>
        <v>5</v>
      </c>
      <c r="E3428">
        <v>33074</v>
      </c>
      <c r="F3428" t="s">
        <v>701</v>
      </c>
      <c r="G3428">
        <f t="shared" si="372"/>
        <v>3300000</v>
      </c>
      <c r="H3428" s="3" t="s">
        <v>56</v>
      </c>
      <c r="I3428" t="str">
        <f t="shared" si="373"/>
        <v>1000000+</v>
      </c>
      <c r="J3428" s="1">
        <f t="shared" si="374"/>
        <v>1000000</v>
      </c>
      <c r="K3428" t="s">
        <v>17</v>
      </c>
      <c r="L3428" s="2">
        <v>0</v>
      </c>
      <c r="M3428" s="1">
        <f t="shared" si="375"/>
        <v>0</v>
      </c>
      <c r="N3428" t="s">
        <v>18</v>
      </c>
      <c r="O3428" t="s">
        <v>4574</v>
      </c>
      <c r="P3428" t="s">
        <v>513</v>
      </c>
      <c r="Q3428" t="str">
        <f t="shared" si="376"/>
        <v>2018</v>
      </c>
      <c r="R3428" t="str">
        <f t="shared" si="377"/>
        <v>May</v>
      </c>
      <c r="S3428">
        <v>4.0999999999999996</v>
      </c>
      <c r="T3428" t="s">
        <v>71</v>
      </c>
    </row>
    <row r="3429" spans="1:20" x14ac:dyDescent="0.3">
      <c r="A3429" t="s">
        <v>4688</v>
      </c>
      <c r="B3429" t="s">
        <v>4573</v>
      </c>
      <c r="C3429">
        <v>4.0999999999999996</v>
      </c>
      <c r="D3429">
        <f t="shared" si="371"/>
        <v>5</v>
      </c>
      <c r="E3429">
        <v>35771</v>
      </c>
      <c r="F3429" t="s">
        <v>475</v>
      </c>
      <c r="G3429">
        <f t="shared" si="372"/>
        <v>3500000</v>
      </c>
      <c r="H3429" s="3" t="s">
        <v>31</v>
      </c>
      <c r="I3429" t="str">
        <f t="shared" si="373"/>
        <v>5000000+</v>
      </c>
      <c r="J3429" s="1">
        <f t="shared" si="374"/>
        <v>5000000</v>
      </c>
      <c r="K3429" t="s">
        <v>17</v>
      </c>
      <c r="L3429" s="2">
        <v>0</v>
      </c>
      <c r="M3429" s="1">
        <f t="shared" si="375"/>
        <v>0</v>
      </c>
      <c r="N3429" t="s">
        <v>18</v>
      </c>
      <c r="O3429" t="s">
        <v>4574</v>
      </c>
      <c r="P3429" t="s">
        <v>513</v>
      </c>
      <c r="Q3429" t="str">
        <f t="shared" si="376"/>
        <v>2018</v>
      </c>
      <c r="R3429" t="str">
        <f t="shared" si="377"/>
        <v>May</v>
      </c>
      <c r="S3429">
        <v>4.0999999999999996</v>
      </c>
      <c r="T3429" t="s">
        <v>71</v>
      </c>
    </row>
    <row r="3430" spans="1:20" x14ac:dyDescent="0.3">
      <c r="A3430" t="s">
        <v>4689</v>
      </c>
      <c r="B3430" t="s">
        <v>4573</v>
      </c>
      <c r="C3430">
        <v>4.2</v>
      </c>
      <c r="D3430">
        <f t="shared" si="371"/>
        <v>5</v>
      </c>
      <c r="E3430">
        <v>290241</v>
      </c>
      <c r="F3430" t="s">
        <v>3711</v>
      </c>
      <c r="G3430">
        <f t="shared" si="372"/>
        <v>4099999.9999999995</v>
      </c>
      <c r="H3430" s="3" t="s">
        <v>36</v>
      </c>
      <c r="I3430" t="str">
        <f t="shared" si="373"/>
        <v>50000000+</v>
      </c>
      <c r="J3430" s="1">
        <f t="shared" si="374"/>
        <v>50000000</v>
      </c>
      <c r="K3430" t="s">
        <v>17</v>
      </c>
      <c r="L3430" s="2">
        <v>0</v>
      </c>
      <c r="M3430" s="1">
        <f t="shared" si="375"/>
        <v>0</v>
      </c>
      <c r="N3430" t="s">
        <v>18</v>
      </c>
      <c r="O3430" t="s">
        <v>4574</v>
      </c>
      <c r="P3430" t="s">
        <v>4690</v>
      </c>
      <c r="Q3430" t="str">
        <f t="shared" si="376"/>
        <v>2014</v>
      </c>
      <c r="R3430" t="str">
        <f t="shared" si="377"/>
        <v>June</v>
      </c>
      <c r="S3430">
        <v>1.9</v>
      </c>
      <c r="T3430" t="s">
        <v>465</v>
      </c>
    </row>
    <row r="3431" spans="1:20" x14ac:dyDescent="0.3">
      <c r="A3431" t="s">
        <v>4691</v>
      </c>
      <c r="B3431" t="s">
        <v>4573</v>
      </c>
      <c r="C3431">
        <v>4.5</v>
      </c>
      <c r="D3431">
        <f t="shared" si="371"/>
        <v>5</v>
      </c>
      <c r="E3431">
        <v>69488</v>
      </c>
      <c r="F3431" t="s">
        <v>1472</v>
      </c>
      <c r="G3431">
        <f t="shared" si="372"/>
        <v>9700000</v>
      </c>
      <c r="H3431" s="3" t="s">
        <v>56</v>
      </c>
      <c r="I3431" t="str">
        <f t="shared" si="373"/>
        <v>1000000+</v>
      </c>
      <c r="J3431" s="1">
        <f t="shared" si="374"/>
        <v>1000000</v>
      </c>
      <c r="K3431" t="s">
        <v>17</v>
      </c>
      <c r="L3431" s="2">
        <v>0</v>
      </c>
      <c r="M3431" s="1">
        <f t="shared" si="375"/>
        <v>0</v>
      </c>
      <c r="N3431" t="s">
        <v>18</v>
      </c>
      <c r="O3431" t="s">
        <v>4574</v>
      </c>
      <c r="P3431" t="s">
        <v>216</v>
      </c>
      <c r="Q3431" t="str">
        <f t="shared" si="376"/>
        <v>2018</v>
      </c>
      <c r="R3431" t="str">
        <f t="shared" si="377"/>
        <v>July</v>
      </c>
      <c r="S3431">
        <v>6.07</v>
      </c>
      <c r="T3431" t="s">
        <v>71</v>
      </c>
    </row>
    <row r="3432" spans="1:20" x14ac:dyDescent="0.3">
      <c r="A3432" t="s">
        <v>4692</v>
      </c>
      <c r="B3432" t="s">
        <v>4573</v>
      </c>
      <c r="C3432">
        <v>4.3</v>
      </c>
      <c r="D3432">
        <f t="shared" si="371"/>
        <v>5</v>
      </c>
      <c r="E3432">
        <v>10401</v>
      </c>
      <c r="F3432" t="s">
        <v>701</v>
      </c>
      <c r="G3432">
        <f t="shared" si="372"/>
        <v>3300000</v>
      </c>
      <c r="H3432" s="3" t="s">
        <v>56</v>
      </c>
      <c r="I3432" t="str">
        <f t="shared" si="373"/>
        <v>1000000+</v>
      </c>
      <c r="J3432" s="1">
        <f t="shared" si="374"/>
        <v>1000000</v>
      </c>
      <c r="K3432" t="s">
        <v>17</v>
      </c>
      <c r="L3432" s="2">
        <v>0</v>
      </c>
      <c r="M3432" s="1">
        <f t="shared" si="375"/>
        <v>0</v>
      </c>
      <c r="N3432" t="s">
        <v>18</v>
      </c>
      <c r="O3432" t="s">
        <v>4574</v>
      </c>
      <c r="P3432" t="s">
        <v>69</v>
      </c>
      <c r="Q3432" t="str">
        <f t="shared" si="376"/>
        <v>2017</v>
      </c>
      <c r="R3432" t="str">
        <f t="shared" si="377"/>
        <v>October</v>
      </c>
      <c r="S3432">
        <v>7.5</v>
      </c>
      <c r="T3432" t="s">
        <v>71</v>
      </c>
    </row>
    <row r="3433" spans="1:20" x14ac:dyDescent="0.3">
      <c r="A3433" t="s">
        <v>4693</v>
      </c>
      <c r="B3433" t="s">
        <v>4573</v>
      </c>
      <c r="C3433">
        <v>4.2</v>
      </c>
      <c r="D3433">
        <f t="shared" si="371"/>
        <v>5</v>
      </c>
      <c r="E3433">
        <v>28806</v>
      </c>
      <c r="F3433" t="s">
        <v>358</v>
      </c>
      <c r="G3433">
        <f t="shared" si="372"/>
        <v>7100000</v>
      </c>
      <c r="H3433" s="3" t="s">
        <v>56</v>
      </c>
      <c r="I3433" t="str">
        <f t="shared" si="373"/>
        <v>1000000+</v>
      </c>
      <c r="J3433" s="1">
        <f t="shared" si="374"/>
        <v>1000000</v>
      </c>
      <c r="K3433" t="s">
        <v>17</v>
      </c>
      <c r="L3433" s="2">
        <v>0</v>
      </c>
      <c r="M3433" s="1">
        <f t="shared" si="375"/>
        <v>0</v>
      </c>
      <c r="N3433" t="s">
        <v>18</v>
      </c>
      <c r="O3433" t="s">
        <v>4574</v>
      </c>
      <c r="P3433" t="s">
        <v>1977</v>
      </c>
      <c r="Q3433" t="str">
        <f t="shared" si="376"/>
        <v>2018</v>
      </c>
      <c r="R3433" t="str">
        <f t="shared" si="377"/>
        <v>May</v>
      </c>
      <c r="S3433">
        <v>18</v>
      </c>
      <c r="T3433" t="s">
        <v>71</v>
      </c>
    </row>
    <row r="3434" spans="1:20" x14ac:dyDescent="0.3">
      <c r="A3434" t="s">
        <v>4694</v>
      </c>
      <c r="B3434" t="s">
        <v>4573</v>
      </c>
      <c r="C3434">
        <v>4</v>
      </c>
      <c r="D3434">
        <f t="shared" si="371"/>
        <v>4</v>
      </c>
      <c r="E3434">
        <v>11343</v>
      </c>
      <c r="F3434" t="s">
        <v>836</v>
      </c>
      <c r="G3434">
        <f t="shared" si="372"/>
        <v>8400000</v>
      </c>
      <c r="H3434" s="3" t="s">
        <v>56</v>
      </c>
      <c r="I3434" t="str">
        <f t="shared" si="373"/>
        <v>1000000+</v>
      </c>
      <c r="J3434" s="1">
        <f t="shared" si="374"/>
        <v>1000000</v>
      </c>
      <c r="K3434" t="s">
        <v>17</v>
      </c>
      <c r="L3434" s="2">
        <v>0</v>
      </c>
      <c r="M3434" s="1">
        <f t="shared" si="375"/>
        <v>0</v>
      </c>
      <c r="N3434" t="s">
        <v>18</v>
      </c>
      <c r="O3434" t="s">
        <v>4574</v>
      </c>
      <c r="P3434" t="s">
        <v>1977</v>
      </c>
      <c r="Q3434" t="str">
        <f t="shared" si="376"/>
        <v>2018</v>
      </c>
      <c r="R3434" t="str">
        <f t="shared" si="377"/>
        <v>May</v>
      </c>
      <c r="S3434">
        <v>18</v>
      </c>
      <c r="T3434" t="s">
        <v>71</v>
      </c>
    </row>
    <row r="3435" spans="1:20" x14ac:dyDescent="0.3">
      <c r="A3435" t="s">
        <v>4695</v>
      </c>
      <c r="B3435" t="s">
        <v>4573</v>
      </c>
      <c r="C3435">
        <v>4.2</v>
      </c>
      <c r="D3435">
        <f t="shared" si="371"/>
        <v>5</v>
      </c>
      <c r="E3435">
        <v>66730</v>
      </c>
      <c r="F3435" t="s">
        <v>115</v>
      </c>
      <c r="G3435">
        <f t="shared" si="372"/>
        <v>7000000</v>
      </c>
      <c r="H3435" s="3" t="s">
        <v>31</v>
      </c>
      <c r="I3435" t="str">
        <f t="shared" si="373"/>
        <v>5000000+</v>
      </c>
      <c r="J3435" s="1">
        <f t="shared" si="374"/>
        <v>5000000</v>
      </c>
      <c r="K3435" t="s">
        <v>17</v>
      </c>
      <c r="L3435" s="2">
        <v>0</v>
      </c>
      <c r="M3435" s="1">
        <f t="shared" si="375"/>
        <v>0</v>
      </c>
      <c r="N3435" t="s">
        <v>18</v>
      </c>
      <c r="O3435" t="s">
        <v>4574</v>
      </c>
      <c r="P3435" t="s">
        <v>508</v>
      </c>
      <c r="Q3435" t="str">
        <f t="shared" si="376"/>
        <v>2018</v>
      </c>
      <c r="R3435" t="str">
        <f t="shared" si="377"/>
        <v>May</v>
      </c>
      <c r="S3435">
        <v>18</v>
      </c>
      <c r="T3435" t="s">
        <v>71</v>
      </c>
    </row>
    <row r="3436" spans="1:20" x14ac:dyDescent="0.3">
      <c r="A3436" t="s">
        <v>4696</v>
      </c>
      <c r="B3436" t="s">
        <v>4573</v>
      </c>
      <c r="C3436">
        <v>4.2</v>
      </c>
      <c r="D3436">
        <f t="shared" si="371"/>
        <v>5</v>
      </c>
      <c r="E3436">
        <v>25807</v>
      </c>
      <c r="F3436" t="s">
        <v>94</v>
      </c>
      <c r="G3436">
        <f t="shared" si="372"/>
        <v>5500000</v>
      </c>
      <c r="H3436" s="3" t="s">
        <v>56</v>
      </c>
      <c r="I3436" t="str">
        <f t="shared" si="373"/>
        <v>1000000+</v>
      </c>
      <c r="J3436" s="1">
        <f t="shared" si="374"/>
        <v>1000000</v>
      </c>
      <c r="K3436" t="s">
        <v>17</v>
      </c>
      <c r="L3436" s="2">
        <v>0</v>
      </c>
      <c r="M3436" s="1">
        <f t="shared" si="375"/>
        <v>0</v>
      </c>
      <c r="N3436" t="s">
        <v>18</v>
      </c>
      <c r="O3436" t="s">
        <v>4574</v>
      </c>
      <c r="P3436" t="s">
        <v>4697</v>
      </c>
      <c r="Q3436" t="str">
        <f t="shared" si="376"/>
        <v>2017</v>
      </c>
      <c r="R3436" t="str">
        <f t="shared" si="377"/>
        <v>October</v>
      </c>
      <c r="S3436">
        <v>15</v>
      </c>
      <c r="T3436" t="s">
        <v>71</v>
      </c>
    </row>
    <row r="3437" spans="1:20" x14ac:dyDescent="0.3">
      <c r="A3437" t="s">
        <v>4572</v>
      </c>
      <c r="B3437" t="s">
        <v>4573</v>
      </c>
      <c r="C3437">
        <v>4.5999999999999996</v>
      </c>
      <c r="D3437">
        <f t="shared" si="371"/>
        <v>5</v>
      </c>
      <c r="E3437">
        <v>1121805</v>
      </c>
      <c r="F3437" t="s">
        <v>39</v>
      </c>
      <c r="G3437">
        <f t="shared" si="372"/>
        <v>1000</v>
      </c>
      <c r="H3437" s="3" t="s">
        <v>36</v>
      </c>
      <c r="I3437" t="str">
        <f t="shared" si="373"/>
        <v>50000000+</v>
      </c>
      <c r="J3437" s="1">
        <f t="shared" si="374"/>
        <v>50000000</v>
      </c>
      <c r="K3437" t="s">
        <v>17</v>
      </c>
      <c r="L3437" s="2">
        <v>0</v>
      </c>
      <c r="M3437" s="1">
        <f t="shared" si="375"/>
        <v>0</v>
      </c>
      <c r="N3437" t="s">
        <v>18</v>
      </c>
      <c r="O3437" t="s">
        <v>4574</v>
      </c>
      <c r="P3437" t="s">
        <v>366</v>
      </c>
      <c r="Q3437" t="str">
        <f t="shared" si="376"/>
        <v>2018</v>
      </c>
      <c r="R3437" t="str">
        <f t="shared" si="377"/>
        <v>May</v>
      </c>
      <c r="S3437" t="s">
        <v>39</v>
      </c>
      <c r="T3437" t="s">
        <v>39</v>
      </c>
    </row>
    <row r="3438" spans="1:20" x14ac:dyDescent="0.3">
      <c r="A3438" t="s">
        <v>4610</v>
      </c>
      <c r="B3438" t="s">
        <v>4573</v>
      </c>
      <c r="C3438">
        <v>4.3</v>
      </c>
      <c r="D3438">
        <f t="shared" si="371"/>
        <v>5</v>
      </c>
      <c r="E3438">
        <v>266402</v>
      </c>
      <c r="F3438" t="s">
        <v>39</v>
      </c>
      <c r="G3438">
        <f t="shared" si="372"/>
        <v>1000</v>
      </c>
      <c r="H3438" s="3" t="s">
        <v>79</v>
      </c>
      <c r="I3438" t="str">
        <f t="shared" si="373"/>
        <v>10000000+</v>
      </c>
      <c r="J3438" s="1">
        <f t="shared" si="374"/>
        <v>10000000</v>
      </c>
      <c r="K3438" t="s">
        <v>17</v>
      </c>
      <c r="L3438" s="2">
        <v>0</v>
      </c>
      <c r="M3438" s="1">
        <f t="shared" si="375"/>
        <v>0</v>
      </c>
      <c r="N3438" t="s">
        <v>18</v>
      </c>
      <c r="O3438" t="s">
        <v>4574</v>
      </c>
      <c r="P3438" t="s">
        <v>279</v>
      </c>
      <c r="Q3438" t="str">
        <f t="shared" si="376"/>
        <v>2018</v>
      </c>
      <c r="R3438" t="str">
        <f t="shared" si="377"/>
        <v>August</v>
      </c>
      <c r="S3438" t="s">
        <v>39</v>
      </c>
      <c r="T3438" t="s">
        <v>39</v>
      </c>
    </row>
    <row r="3439" spans="1:20" x14ac:dyDescent="0.3">
      <c r="A3439" t="s">
        <v>4602</v>
      </c>
      <c r="B3439" t="s">
        <v>4573</v>
      </c>
      <c r="C3439">
        <v>4.4000000000000004</v>
      </c>
      <c r="D3439">
        <f t="shared" si="371"/>
        <v>5</v>
      </c>
      <c r="E3439">
        <v>512106</v>
      </c>
      <c r="F3439" t="s">
        <v>39</v>
      </c>
      <c r="G3439">
        <f t="shared" si="372"/>
        <v>1000</v>
      </c>
      <c r="H3439" s="3" t="s">
        <v>79</v>
      </c>
      <c r="I3439" t="str">
        <f t="shared" si="373"/>
        <v>10000000+</v>
      </c>
      <c r="J3439" s="1">
        <f t="shared" si="374"/>
        <v>10000000</v>
      </c>
      <c r="K3439" t="s">
        <v>17</v>
      </c>
      <c r="L3439" s="2">
        <v>0</v>
      </c>
      <c r="M3439" s="1">
        <f t="shared" si="375"/>
        <v>0</v>
      </c>
      <c r="N3439" t="s">
        <v>18</v>
      </c>
      <c r="O3439" t="s">
        <v>4574</v>
      </c>
      <c r="P3439" t="s">
        <v>237</v>
      </c>
      <c r="Q3439" t="str">
        <f t="shared" si="376"/>
        <v>2018</v>
      </c>
      <c r="R3439" t="str">
        <f t="shared" si="377"/>
        <v>July</v>
      </c>
      <c r="S3439" t="s">
        <v>39</v>
      </c>
      <c r="T3439" t="s">
        <v>39</v>
      </c>
    </row>
    <row r="3440" spans="1:20" x14ac:dyDescent="0.3">
      <c r="A3440" t="s">
        <v>4698</v>
      </c>
      <c r="B3440" t="s">
        <v>4573</v>
      </c>
      <c r="C3440">
        <v>4.4000000000000004</v>
      </c>
      <c r="D3440">
        <f t="shared" si="371"/>
        <v>5</v>
      </c>
      <c r="E3440">
        <v>251616</v>
      </c>
      <c r="F3440" t="s">
        <v>435</v>
      </c>
      <c r="G3440">
        <f t="shared" si="372"/>
        <v>13000000</v>
      </c>
      <c r="H3440" s="3" t="s">
        <v>79</v>
      </c>
      <c r="I3440" t="str">
        <f t="shared" si="373"/>
        <v>10000000+</v>
      </c>
      <c r="J3440" s="1">
        <f t="shared" si="374"/>
        <v>10000000</v>
      </c>
      <c r="K3440" t="s">
        <v>17</v>
      </c>
      <c r="L3440" s="2">
        <v>0</v>
      </c>
      <c r="M3440" s="1">
        <f t="shared" si="375"/>
        <v>0</v>
      </c>
      <c r="N3440" t="s">
        <v>18</v>
      </c>
      <c r="O3440" t="s">
        <v>4574</v>
      </c>
      <c r="P3440" t="s">
        <v>4366</v>
      </c>
      <c r="Q3440" t="str">
        <f t="shared" si="376"/>
        <v>2017</v>
      </c>
      <c r="R3440" t="str">
        <f t="shared" si="377"/>
        <v>November</v>
      </c>
      <c r="S3440" t="s">
        <v>4699</v>
      </c>
      <c r="T3440" t="s">
        <v>22</v>
      </c>
    </row>
    <row r="3441" spans="1:20" x14ac:dyDescent="0.3">
      <c r="A3441" t="s">
        <v>4700</v>
      </c>
      <c r="B3441" t="s">
        <v>4573</v>
      </c>
      <c r="C3441">
        <v>4.4000000000000004</v>
      </c>
      <c r="D3441">
        <f t="shared" si="371"/>
        <v>5</v>
      </c>
      <c r="E3441">
        <v>87300</v>
      </c>
      <c r="F3441" t="s">
        <v>39</v>
      </c>
      <c r="G3441">
        <f t="shared" si="372"/>
        <v>1000</v>
      </c>
      <c r="H3441" s="3" t="s">
        <v>56</v>
      </c>
      <c r="I3441" t="str">
        <f t="shared" si="373"/>
        <v>1000000+</v>
      </c>
      <c r="J3441" s="1">
        <f t="shared" si="374"/>
        <v>1000000</v>
      </c>
      <c r="K3441" t="s">
        <v>17</v>
      </c>
      <c r="L3441" s="2">
        <v>0</v>
      </c>
      <c r="M3441" s="1">
        <f t="shared" si="375"/>
        <v>0</v>
      </c>
      <c r="N3441" t="s">
        <v>18</v>
      </c>
      <c r="O3441" t="s">
        <v>4574</v>
      </c>
      <c r="P3441" t="s">
        <v>2272</v>
      </c>
      <c r="Q3441" t="str">
        <f t="shared" si="376"/>
        <v>2015</v>
      </c>
      <c r="R3441" t="str">
        <f t="shared" si="377"/>
        <v>March</v>
      </c>
      <c r="S3441">
        <v>2.3199999999999998</v>
      </c>
      <c r="T3441" t="s">
        <v>39</v>
      </c>
    </row>
    <row r="3442" spans="1:20" x14ac:dyDescent="0.3">
      <c r="A3442" t="s">
        <v>4701</v>
      </c>
      <c r="B3442" t="s">
        <v>4573</v>
      </c>
      <c r="C3442">
        <v>4.3</v>
      </c>
      <c r="D3442">
        <f t="shared" si="371"/>
        <v>5</v>
      </c>
      <c r="E3442">
        <v>181399</v>
      </c>
      <c r="F3442" t="s">
        <v>39</v>
      </c>
      <c r="G3442">
        <f t="shared" si="372"/>
        <v>1000</v>
      </c>
      <c r="H3442" s="3" t="s">
        <v>79</v>
      </c>
      <c r="I3442" t="str">
        <f t="shared" si="373"/>
        <v>10000000+</v>
      </c>
      <c r="J3442" s="1">
        <f t="shared" si="374"/>
        <v>10000000</v>
      </c>
      <c r="K3442" t="s">
        <v>17</v>
      </c>
      <c r="L3442" s="2">
        <v>0</v>
      </c>
      <c r="M3442" s="1">
        <f t="shared" si="375"/>
        <v>0</v>
      </c>
      <c r="N3442" t="s">
        <v>18</v>
      </c>
      <c r="O3442" t="s">
        <v>4574</v>
      </c>
      <c r="P3442" t="s">
        <v>3446</v>
      </c>
      <c r="Q3442" t="str">
        <f t="shared" si="376"/>
        <v>2017</v>
      </c>
      <c r="R3442" t="str">
        <f t="shared" si="377"/>
        <v>December</v>
      </c>
      <c r="S3442" t="s">
        <v>39</v>
      </c>
      <c r="T3442" t="s">
        <v>39</v>
      </c>
    </row>
    <row r="3443" spans="1:20" x14ac:dyDescent="0.3">
      <c r="A3443" t="s">
        <v>4702</v>
      </c>
      <c r="B3443" t="s">
        <v>4573</v>
      </c>
      <c r="C3443">
        <v>4.3</v>
      </c>
      <c r="D3443">
        <f t="shared" si="371"/>
        <v>5</v>
      </c>
      <c r="E3443">
        <v>881</v>
      </c>
      <c r="F3443" t="s">
        <v>432</v>
      </c>
      <c r="G3443">
        <f t="shared" si="372"/>
        <v>5900000</v>
      </c>
      <c r="H3443" s="3" t="s">
        <v>16</v>
      </c>
      <c r="I3443" t="str">
        <f t="shared" si="373"/>
        <v>10000+</v>
      </c>
      <c r="J3443" s="1">
        <f t="shared" si="374"/>
        <v>10000</v>
      </c>
      <c r="K3443" t="s">
        <v>596</v>
      </c>
      <c r="L3443" s="2" t="s">
        <v>2776</v>
      </c>
      <c r="M3443" s="1">
        <f t="shared" si="375"/>
        <v>9.99</v>
      </c>
      <c r="N3443" t="s">
        <v>18</v>
      </c>
      <c r="O3443" t="s">
        <v>4574</v>
      </c>
      <c r="P3443" t="s">
        <v>45</v>
      </c>
      <c r="Q3443" t="str">
        <f t="shared" si="376"/>
        <v>2018</v>
      </c>
      <c r="R3443" t="str">
        <f t="shared" si="377"/>
        <v>June</v>
      </c>
      <c r="S3443" t="s">
        <v>4703</v>
      </c>
      <c r="T3443" t="s">
        <v>465</v>
      </c>
    </row>
    <row r="3444" spans="1:20" x14ac:dyDescent="0.3">
      <c r="A3444" t="s">
        <v>4704</v>
      </c>
      <c r="B3444" t="s">
        <v>4573</v>
      </c>
      <c r="C3444">
        <v>4.5999999999999996</v>
      </c>
      <c r="D3444">
        <f t="shared" si="371"/>
        <v>5</v>
      </c>
      <c r="E3444">
        <v>40704</v>
      </c>
      <c r="F3444" t="s">
        <v>39</v>
      </c>
      <c r="G3444">
        <f t="shared" si="372"/>
        <v>1000</v>
      </c>
      <c r="H3444" s="3" t="s">
        <v>43</v>
      </c>
      <c r="I3444" t="str">
        <f t="shared" si="373"/>
        <v>100000+</v>
      </c>
      <c r="J3444" s="1">
        <f t="shared" si="374"/>
        <v>100000</v>
      </c>
      <c r="K3444" t="s">
        <v>596</v>
      </c>
      <c r="L3444" s="2" t="s">
        <v>4705</v>
      </c>
      <c r="M3444" s="1">
        <f t="shared" si="375"/>
        <v>4.49</v>
      </c>
      <c r="N3444" t="s">
        <v>18</v>
      </c>
      <c r="O3444" t="s">
        <v>4574</v>
      </c>
      <c r="P3444" t="s">
        <v>2862</v>
      </c>
      <c r="Q3444" t="str">
        <f t="shared" si="376"/>
        <v>2018</v>
      </c>
      <c r="R3444" t="str">
        <f t="shared" si="377"/>
        <v>March</v>
      </c>
      <c r="S3444" t="s">
        <v>39</v>
      </c>
      <c r="T3444" t="s">
        <v>39</v>
      </c>
    </row>
    <row r="3445" spans="1:20" x14ac:dyDescent="0.3">
      <c r="A3445" t="s">
        <v>4706</v>
      </c>
      <c r="B3445" t="s">
        <v>4573</v>
      </c>
      <c r="C3445">
        <v>4.5</v>
      </c>
      <c r="D3445">
        <f t="shared" si="371"/>
        <v>5</v>
      </c>
      <c r="E3445">
        <v>624924</v>
      </c>
      <c r="F3445" t="s">
        <v>152</v>
      </c>
      <c r="G3445">
        <f t="shared" si="372"/>
        <v>24000000</v>
      </c>
      <c r="H3445" s="3" t="s">
        <v>79</v>
      </c>
      <c r="I3445" t="str">
        <f t="shared" si="373"/>
        <v>10000000+</v>
      </c>
      <c r="J3445" s="1">
        <f t="shared" si="374"/>
        <v>10000000</v>
      </c>
      <c r="K3445" t="s">
        <v>17</v>
      </c>
      <c r="L3445" s="2">
        <v>0</v>
      </c>
      <c r="M3445" s="1">
        <f t="shared" si="375"/>
        <v>0</v>
      </c>
      <c r="N3445" t="s">
        <v>18</v>
      </c>
      <c r="O3445" t="s">
        <v>4574</v>
      </c>
      <c r="P3445" t="s">
        <v>32</v>
      </c>
      <c r="Q3445" t="str">
        <f t="shared" si="376"/>
        <v>2018</v>
      </c>
      <c r="R3445" t="str">
        <f t="shared" si="377"/>
        <v>August</v>
      </c>
      <c r="S3445" t="s">
        <v>4707</v>
      </c>
      <c r="T3445" t="s">
        <v>71</v>
      </c>
    </row>
    <row r="3446" spans="1:20" x14ac:dyDescent="0.3">
      <c r="A3446" t="s">
        <v>4708</v>
      </c>
      <c r="B3446" t="s">
        <v>4573</v>
      </c>
      <c r="C3446">
        <v>4.0999999999999996</v>
      </c>
      <c r="D3446">
        <f t="shared" si="371"/>
        <v>5</v>
      </c>
      <c r="E3446">
        <v>51145</v>
      </c>
      <c r="F3446" t="s">
        <v>933</v>
      </c>
      <c r="G3446">
        <f t="shared" si="372"/>
        <v>6200000</v>
      </c>
      <c r="H3446" s="3" t="s">
        <v>79</v>
      </c>
      <c r="I3446" t="str">
        <f t="shared" si="373"/>
        <v>10000000+</v>
      </c>
      <c r="J3446" s="1">
        <f t="shared" si="374"/>
        <v>10000000</v>
      </c>
      <c r="K3446" t="s">
        <v>17</v>
      </c>
      <c r="L3446" s="2">
        <v>0</v>
      </c>
      <c r="M3446" s="1">
        <f t="shared" si="375"/>
        <v>0</v>
      </c>
      <c r="N3446" t="s">
        <v>18</v>
      </c>
      <c r="O3446" t="s">
        <v>4574</v>
      </c>
      <c r="P3446" t="s">
        <v>423</v>
      </c>
      <c r="Q3446" t="str">
        <f t="shared" si="376"/>
        <v>2018</v>
      </c>
      <c r="R3446" t="str">
        <f t="shared" si="377"/>
        <v>June</v>
      </c>
      <c r="S3446">
        <v>1</v>
      </c>
      <c r="T3446" t="s">
        <v>22</v>
      </c>
    </row>
    <row r="3447" spans="1:20" x14ac:dyDescent="0.3">
      <c r="A3447" t="s">
        <v>4709</v>
      </c>
      <c r="B3447" t="s">
        <v>4573</v>
      </c>
      <c r="C3447">
        <v>4.3</v>
      </c>
      <c r="D3447">
        <f t="shared" si="371"/>
        <v>5</v>
      </c>
      <c r="E3447">
        <v>647844</v>
      </c>
      <c r="F3447" t="s">
        <v>39</v>
      </c>
      <c r="G3447">
        <f t="shared" si="372"/>
        <v>1000</v>
      </c>
      <c r="H3447" s="3" t="s">
        <v>79</v>
      </c>
      <c r="I3447" t="str">
        <f t="shared" si="373"/>
        <v>10000000+</v>
      </c>
      <c r="J3447" s="1">
        <f t="shared" si="374"/>
        <v>10000000</v>
      </c>
      <c r="K3447" t="s">
        <v>17</v>
      </c>
      <c r="L3447" s="2">
        <v>0</v>
      </c>
      <c r="M3447" s="1">
        <f t="shared" si="375"/>
        <v>0</v>
      </c>
      <c r="N3447" t="s">
        <v>18</v>
      </c>
      <c r="O3447" t="s">
        <v>4574</v>
      </c>
      <c r="P3447" t="s">
        <v>265</v>
      </c>
      <c r="Q3447" t="str">
        <f t="shared" si="376"/>
        <v>2018</v>
      </c>
      <c r="R3447" t="str">
        <f t="shared" si="377"/>
        <v>July</v>
      </c>
      <c r="S3447" t="s">
        <v>39</v>
      </c>
      <c r="T3447" t="s">
        <v>39</v>
      </c>
    </row>
    <row r="3448" spans="1:20" x14ac:dyDescent="0.3">
      <c r="A3448" t="s">
        <v>4710</v>
      </c>
      <c r="B3448" t="s">
        <v>4573</v>
      </c>
      <c r="C3448">
        <v>4.4000000000000004</v>
      </c>
      <c r="D3448">
        <f t="shared" si="371"/>
        <v>5</v>
      </c>
      <c r="E3448">
        <v>2591941</v>
      </c>
      <c r="F3448" t="s">
        <v>39</v>
      </c>
      <c r="G3448">
        <f t="shared" si="372"/>
        <v>1000</v>
      </c>
      <c r="H3448" s="3" t="s">
        <v>403</v>
      </c>
      <c r="I3448" t="str">
        <f t="shared" si="373"/>
        <v>100000000+</v>
      </c>
      <c r="J3448" s="1">
        <f t="shared" si="374"/>
        <v>100000000</v>
      </c>
      <c r="K3448" t="s">
        <v>17</v>
      </c>
      <c r="L3448" s="2">
        <v>0</v>
      </c>
      <c r="M3448" s="1">
        <f t="shared" si="375"/>
        <v>0</v>
      </c>
      <c r="N3448" t="s">
        <v>18</v>
      </c>
      <c r="O3448" t="s">
        <v>4574</v>
      </c>
      <c r="P3448" t="s">
        <v>165</v>
      </c>
      <c r="Q3448" t="str">
        <f t="shared" si="376"/>
        <v>2018</v>
      </c>
      <c r="R3448" t="str">
        <f t="shared" si="377"/>
        <v>July</v>
      </c>
      <c r="S3448" t="s">
        <v>39</v>
      </c>
      <c r="T3448" t="s">
        <v>39</v>
      </c>
    </row>
    <row r="3449" spans="1:20" x14ac:dyDescent="0.3">
      <c r="A3449" t="s">
        <v>4711</v>
      </c>
      <c r="B3449" t="s">
        <v>4573</v>
      </c>
      <c r="C3449">
        <v>4.2</v>
      </c>
      <c r="D3449">
        <f t="shared" si="371"/>
        <v>5</v>
      </c>
      <c r="E3449">
        <v>7435</v>
      </c>
      <c r="F3449" t="s">
        <v>1149</v>
      </c>
      <c r="G3449">
        <f t="shared" si="372"/>
        <v>6900000</v>
      </c>
      <c r="H3449" s="3" t="s">
        <v>56</v>
      </c>
      <c r="I3449" t="str">
        <f t="shared" si="373"/>
        <v>1000000+</v>
      </c>
      <c r="J3449" s="1">
        <f t="shared" si="374"/>
        <v>1000000</v>
      </c>
      <c r="K3449" t="s">
        <v>17</v>
      </c>
      <c r="L3449" s="2">
        <v>0</v>
      </c>
      <c r="M3449" s="1">
        <f t="shared" si="375"/>
        <v>0</v>
      </c>
      <c r="N3449" t="s">
        <v>18</v>
      </c>
      <c r="O3449" t="s">
        <v>4574</v>
      </c>
      <c r="P3449" t="s">
        <v>423</v>
      </c>
      <c r="Q3449" t="str">
        <f t="shared" si="376"/>
        <v>2018</v>
      </c>
      <c r="R3449" t="str">
        <f t="shared" si="377"/>
        <v>June</v>
      </c>
      <c r="S3449">
        <v>1</v>
      </c>
      <c r="T3449" t="s">
        <v>22</v>
      </c>
    </row>
    <row r="3450" spans="1:20" x14ac:dyDescent="0.3">
      <c r="A3450" t="s">
        <v>4712</v>
      </c>
      <c r="B3450" t="s">
        <v>4573</v>
      </c>
      <c r="C3450">
        <v>4.2</v>
      </c>
      <c r="D3450">
        <f t="shared" si="371"/>
        <v>5</v>
      </c>
      <c r="E3450">
        <v>115773</v>
      </c>
      <c r="F3450" t="s">
        <v>39</v>
      </c>
      <c r="G3450">
        <f t="shared" si="372"/>
        <v>1000</v>
      </c>
      <c r="H3450" s="3" t="s">
        <v>79</v>
      </c>
      <c r="I3450" t="str">
        <f t="shared" si="373"/>
        <v>10000000+</v>
      </c>
      <c r="J3450" s="1">
        <f t="shared" si="374"/>
        <v>10000000</v>
      </c>
      <c r="K3450" t="s">
        <v>17</v>
      </c>
      <c r="L3450" s="2">
        <v>0</v>
      </c>
      <c r="M3450" s="1">
        <f t="shared" si="375"/>
        <v>0</v>
      </c>
      <c r="N3450" t="s">
        <v>18</v>
      </c>
      <c r="O3450" t="s">
        <v>4574</v>
      </c>
      <c r="P3450" t="s">
        <v>1977</v>
      </c>
      <c r="Q3450" t="str">
        <f t="shared" si="376"/>
        <v>2018</v>
      </c>
      <c r="R3450" t="str">
        <f t="shared" si="377"/>
        <v>May</v>
      </c>
      <c r="S3450" t="s">
        <v>39</v>
      </c>
      <c r="T3450" t="s">
        <v>71</v>
      </c>
    </row>
    <row r="3451" spans="1:20" x14ac:dyDescent="0.3">
      <c r="A3451" t="s">
        <v>4713</v>
      </c>
      <c r="B3451" t="s">
        <v>4573</v>
      </c>
      <c r="C3451">
        <v>4.0999999999999996</v>
      </c>
      <c r="D3451">
        <f t="shared" si="371"/>
        <v>5</v>
      </c>
      <c r="E3451">
        <v>12008</v>
      </c>
      <c r="F3451" t="s">
        <v>129</v>
      </c>
      <c r="G3451">
        <f t="shared" si="372"/>
        <v>6100000</v>
      </c>
      <c r="H3451" s="3" t="s">
        <v>56</v>
      </c>
      <c r="I3451" t="str">
        <f t="shared" si="373"/>
        <v>1000000+</v>
      </c>
      <c r="J3451" s="1">
        <f t="shared" si="374"/>
        <v>1000000</v>
      </c>
      <c r="K3451" t="s">
        <v>17</v>
      </c>
      <c r="L3451" s="2">
        <v>0</v>
      </c>
      <c r="M3451" s="1">
        <f t="shared" si="375"/>
        <v>0</v>
      </c>
      <c r="N3451" t="s">
        <v>18</v>
      </c>
      <c r="O3451" t="s">
        <v>4574</v>
      </c>
      <c r="P3451" t="s">
        <v>4714</v>
      </c>
      <c r="Q3451" t="str">
        <f t="shared" si="376"/>
        <v>2016</v>
      </c>
      <c r="R3451" t="str">
        <f t="shared" si="377"/>
        <v>May</v>
      </c>
      <c r="S3451">
        <v>5</v>
      </c>
      <c r="T3451" t="s">
        <v>76</v>
      </c>
    </row>
    <row r="3452" spans="1:20" x14ac:dyDescent="0.3">
      <c r="A3452" t="s">
        <v>4715</v>
      </c>
      <c r="B3452" t="s">
        <v>4716</v>
      </c>
      <c r="C3452">
        <v>4.5</v>
      </c>
      <c r="D3452">
        <f t="shared" si="371"/>
        <v>5</v>
      </c>
      <c r="E3452">
        <v>2084126</v>
      </c>
      <c r="F3452" t="s">
        <v>39</v>
      </c>
      <c r="G3452">
        <f t="shared" si="372"/>
        <v>1000</v>
      </c>
      <c r="H3452" s="3" t="s">
        <v>742</v>
      </c>
      <c r="I3452" t="str">
        <f t="shared" si="373"/>
        <v>500000000+</v>
      </c>
      <c r="J3452" s="1">
        <f t="shared" si="374"/>
        <v>500000000</v>
      </c>
      <c r="K3452" t="s">
        <v>17</v>
      </c>
      <c r="L3452" s="2">
        <v>0</v>
      </c>
      <c r="M3452" s="1">
        <f t="shared" si="375"/>
        <v>0</v>
      </c>
      <c r="N3452" t="s">
        <v>18</v>
      </c>
      <c r="O3452" t="s">
        <v>4717</v>
      </c>
      <c r="P3452" t="s">
        <v>150</v>
      </c>
      <c r="Q3452" t="str">
        <f t="shared" si="376"/>
        <v>2018</v>
      </c>
      <c r="R3452" t="str">
        <f t="shared" si="377"/>
        <v>July</v>
      </c>
      <c r="S3452" t="s">
        <v>4718</v>
      </c>
      <c r="T3452" t="s">
        <v>46</v>
      </c>
    </row>
    <row r="3453" spans="1:20" x14ac:dyDescent="0.3">
      <c r="A3453" t="s">
        <v>4719</v>
      </c>
      <c r="B3453" t="s">
        <v>4716</v>
      </c>
      <c r="C3453">
        <v>4.7</v>
      </c>
      <c r="D3453">
        <f t="shared" si="371"/>
        <v>5</v>
      </c>
      <c r="E3453">
        <v>536926</v>
      </c>
      <c r="F3453" t="s">
        <v>39</v>
      </c>
      <c r="G3453">
        <f t="shared" si="372"/>
        <v>1000</v>
      </c>
      <c r="H3453" s="3" t="s">
        <v>79</v>
      </c>
      <c r="I3453" t="str">
        <f t="shared" si="373"/>
        <v>10000000+</v>
      </c>
      <c r="J3453" s="1">
        <f t="shared" si="374"/>
        <v>10000000</v>
      </c>
      <c r="K3453" t="s">
        <v>17</v>
      </c>
      <c r="L3453" s="2">
        <v>0</v>
      </c>
      <c r="M3453" s="1">
        <f t="shared" si="375"/>
        <v>0</v>
      </c>
      <c r="N3453" t="s">
        <v>18</v>
      </c>
      <c r="O3453" t="s">
        <v>4717</v>
      </c>
      <c r="P3453" t="s">
        <v>2108</v>
      </c>
      <c r="Q3453" t="str">
        <f t="shared" si="376"/>
        <v>2018</v>
      </c>
      <c r="R3453" t="str">
        <f t="shared" si="377"/>
        <v>August</v>
      </c>
      <c r="S3453" t="s">
        <v>39</v>
      </c>
      <c r="T3453" t="s">
        <v>39</v>
      </c>
    </row>
    <row r="3454" spans="1:20" x14ac:dyDescent="0.3">
      <c r="A3454" t="s">
        <v>4720</v>
      </c>
      <c r="B3454" t="s">
        <v>4716</v>
      </c>
      <c r="C3454">
        <v>4.3</v>
      </c>
      <c r="D3454">
        <f t="shared" si="371"/>
        <v>5</v>
      </c>
      <c r="E3454">
        <v>3016297</v>
      </c>
      <c r="F3454" t="s">
        <v>39</v>
      </c>
      <c r="G3454">
        <f t="shared" si="372"/>
        <v>1000</v>
      </c>
      <c r="H3454" s="3" t="s">
        <v>403</v>
      </c>
      <c r="I3454" t="str">
        <f t="shared" si="373"/>
        <v>100000000+</v>
      </c>
      <c r="J3454" s="1">
        <f t="shared" si="374"/>
        <v>100000000</v>
      </c>
      <c r="K3454" t="s">
        <v>17</v>
      </c>
      <c r="L3454" s="2">
        <v>0</v>
      </c>
      <c r="M3454" s="1">
        <f t="shared" si="375"/>
        <v>0</v>
      </c>
      <c r="N3454" t="s">
        <v>18</v>
      </c>
      <c r="O3454" t="s">
        <v>4717</v>
      </c>
      <c r="P3454" t="s">
        <v>2536</v>
      </c>
      <c r="Q3454" t="str">
        <f t="shared" si="376"/>
        <v>2018</v>
      </c>
      <c r="R3454" t="str">
        <f t="shared" si="377"/>
        <v>April</v>
      </c>
      <c r="S3454" t="s">
        <v>39</v>
      </c>
      <c r="T3454" t="s">
        <v>39</v>
      </c>
    </row>
    <row r="3455" spans="1:20" x14ac:dyDescent="0.3">
      <c r="A3455" t="s">
        <v>4721</v>
      </c>
      <c r="B3455" t="s">
        <v>4716</v>
      </c>
      <c r="C3455">
        <v>4.4000000000000004</v>
      </c>
      <c r="D3455">
        <f t="shared" si="371"/>
        <v>5</v>
      </c>
      <c r="E3455">
        <v>1188154</v>
      </c>
      <c r="F3455" t="s">
        <v>152</v>
      </c>
      <c r="G3455">
        <f t="shared" si="372"/>
        <v>24000000</v>
      </c>
      <c r="H3455" s="3" t="s">
        <v>79</v>
      </c>
      <c r="I3455" t="str">
        <f t="shared" si="373"/>
        <v>10000000+</v>
      </c>
      <c r="J3455" s="1">
        <f t="shared" si="374"/>
        <v>10000000</v>
      </c>
      <c r="K3455" t="s">
        <v>17</v>
      </c>
      <c r="L3455" s="2">
        <v>0</v>
      </c>
      <c r="M3455" s="1">
        <f t="shared" si="375"/>
        <v>0</v>
      </c>
      <c r="N3455" t="s">
        <v>18</v>
      </c>
      <c r="O3455" t="s">
        <v>4717</v>
      </c>
      <c r="P3455" t="s">
        <v>57</v>
      </c>
      <c r="Q3455" t="str">
        <f t="shared" si="376"/>
        <v>2018</v>
      </c>
      <c r="R3455" t="str">
        <f t="shared" si="377"/>
        <v>June</v>
      </c>
      <c r="S3455" t="s">
        <v>4722</v>
      </c>
      <c r="T3455" t="s">
        <v>71</v>
      </c>
    </row>
    <row r="3456" spans="1:20" x14ac:dyDescent="0.3">
      <c r="A3456" t="s">
        <v>4723</v>
      </c>
      <c r="B3456" t="s">
        <v>4716</v>
      </c>
      <c r="C3456">
        <v>4.4000000000000004</v>
      </c>
      <c r="D3456">
        <f t="shared" si="371"/>
        <v>5</v>
      </c>
      <c r="E3456">
        <v>2731171</v>
      </c>
      <c r="F3456" t="s">
        <v>39</v>
      </c>
      <c r="G3456">
        <f t="shared" si="372"/>
        <v>1000</v>
      </c>
      <c r="H3456" s="3" t="s">
        <v>430</v>
      </c>
      <c r="I3456" t="str">
        <f t="shared" si="373"/>
        <v>1000000000+</v>
      </c>
      <c r="J3456" s="1">
        <f t="shared" si="374"/>
        <v>1000000000</v>
      </c>
      <c r="K3456" t="s">
        <v>17</v>
      </c>
      <c r="L3456" s="2">
        <v>0</v>
      </c>
      <c r="M3456" s="1">
        <f t="shared" si="375"/>
        <v>0</v>
      </c>
      <c r="N3456" t="s">
        <v>18</v>
      </c>
      <c r="O3456" t="s">
        <v>4717</v>
      </c>
      <c r="P3456" t="s">
        <v>2864</v>
      </c>
      <c r="Q3456" t="str">
        <f t="shared" si="376"/>
        <v>2018</v>
      </c>
      <c r="R3456" t="str">
        <f t="shared" si="377"/>
        <v>August</v>
      </c>
      <c r="S3456" t="s">
        <v>39</v>
      </c>
      <c r="T3456" t="s">
        <v>39</v>
      </c>
    </row>
    <row r="3457" spans="1:20" x14ac:dyDescent="0.3">
      <c r="A3457" t="s">
        <v>4724</v>
      </c>
      <c r="B3457" t="s">
        <v>4716</v>
      </c>
      <c r="C3457">
        <v>3.8</v>
      </c>
      <c r="D3457">
        <f t="shared" si="371"/>
        <v>4</v>
      </c>
      <c r="E3457">
        <v>8226</v>
      </c>
      <c r="F3457" t="s">
        <v>3711</v>
      </c>
      <c r="G3457">
        <f t="shared" si="372"/>
        <v>4099999.9999999995</v>
      </c>
      <c r="H3457" s="3" t="s">
        <v>79</v>
      </c>
      <c r="I3457" t="str">
        <f t="shared" si="373"/>
        <v>10000000+</v>
      </c>
      <c r="J3457" s="1">
        <f t="shared" si="374"/>
        <v>10000000</v>
      </c>
      <c r="K3457" t="s">
        <v>17</v>
      </c>
      <c r="L3457" s="2">
        <v>0</v>
      </c>
      <c r="M3457" s="1">
        <f t="shared" si="375"/>
        <v>0</v>
      </c>
      <c r="N3457" t="s">
        <v>18</v>
      </c>
      <c r="O3457" t="s">
        <v>4717</v>
      </c>
      <c r="P3457" t="s">
        <v>165</v>
      </c>
      <c r="Q3457" t="str">
        <f t="shared" si="376"/>
        <v>2018</v>
      </c>
      <c r="R3457" t="str">
        <f t="shared" si="377"/>
        <v>July</v>
      </c>
      <c r="S3457" t="s">
        <v>2841</v>
      </c>
      <c r="T3457" t="s">
        <v>46</v>
      </c>
    </row>
    <row r="3458" spans="1:20" x14ac:dyDescent="0.3">
      <c r="A3458" t="s">
        <v>4725</v>
      </c>
      <c r="B3458" t="s">
        <v>4716</v>
      </c>
      <c r="C3458">
        <v>4.4000000000000004</v>
      </c>
      <c r="D3458">
        <f t="shared" si="371"/>
        <v>5</v>
      </c>
      <c r="E3458">
        <v>228794</v>
      </c>
      <c r="F3458" t="s">
        <v>39</v>
      </c>
      <c r="G3458">
        <f t="shared" si="372"/>
        <v>1000</v>
      </c>
      <c r="H3458" s="3" t="s">
        <v>79</v>
      </c>
      <c r="I3458" t="str">
        <f t="shared" si="373"/>
        <v>10000000+</v>
      </c>
      <c r="J3458" s="1">
        <f t="shared" si="374"/>
        <v>10000000</v>
      </c>
      <c r="K3458" t="s">
        <v>17</v>
      </c>
      <c r="L3458" s="2">
        <v>0</v>
      </c>
      <c r="M3458" s="1">
        <f t="shared" si="375"/>
        <v>0</v>
      </c>
      <c r="N3458" t="s">
        <v>18</v>
      </c>
      <c r="O3458" t="s">
        <v>4717</v>
      </c>
      <c r="P3458" t="s">
        <v>2864</v>
      </c>
      <c r="Q3458" t="str">
        <f t="shared" si="376"/>
        <v>2018</v>
      </c>
      <c r="R3458" t="str">
        <f t="shared" si="377"/>
        <v>August</v>
      </c>
      <c r="S3458" t="s">
        <v>4726</v>
      </c>
      <c r="T3458" t="s">
        <v>39</v>
      </c>
    </row>
    <row r="3459" spans="1:20" x14ac:dyDescent="0.3">
      <c r="A3459" t="s">
        <v>4727</v>
      </c>
      <c r="B3459" t="s">
        <v>4716</v>
      </c>
      <c r="C3459">
        <v>4.3</v>
      </c>
      <c r="D3459">
        <f t="shared" ref="D3459:D3522" si="378">IF(C3459&gt;4,5,IF(C3459&gt;3,4,IF(C3459&gt;2,3,IF(C3459&gt;1,2,1))))</f>
        <v>5</v>
      </c>
      <c r="E3459">
        <v>3252896</v>
      </c>
      <c r="F3459" t="s">
        <v>1844</v>
      </c>
      <c r="G3459">
        <f t="shared" ref="G3459:G3522" si="379">IF(RIGHT(F3459,1)="M",LEFT(F3459,LEN(F3459)-1)*1000000,IF(RIGHT(F3459,1)="K",LEFT(F3459,LEN(F3459)-1)*1000, 1000))</f>
        <v>50000000</v>
      </c>
      <c r="H3459" s="3" t="s">
        <v>403</v>
      </c>
      <c r="I3459" t="str">
        <f t="shared" ref="I3459:I3522" si="380">SUBSTITUTE(H3459,",","")</f>
        <v>100000000+</v>
      </c>
      <c r="J3459" s="1">
        <f t="shared" ref="J3459:J3522" si="381">VALUE(LEFT(I3459,LEN(I3459)-1))</f>
        <v>100000000</v>
      </c>
      <c r="K3459" t="s">
        <v>17</v>
      </c>
      <c r="L3459" s="2">
        <v>0</v>
      </c>
      <c r="M3459" s="1">
        <f t="shared" ref="M3459:M3522" si="382">VALUE(IF(RIGHT(L3459,LEN(L3459)-1)="",0,RIGHT(L3459,LEN(L3459)-1)))</f>
        <v>0</v>
      </c>
      <c r="N3459" t="s">
        <v>18</v>
      </c>
      <c r="O3459" t="s">
        <v>4717</v>
      </c>
      <c r="P3459" t="s">
        <v>153</v>
      </c>
      <c r="Q3459" t="str">
        <f t="shared" ref="Q3459:Q3522" si="383">RIGHT(P3459,4)</f>
        <v>2018</v>
      </c>
      <c r="R3459" t="str">
        <f t="shared" ref="R3459:R3522" si="384">LEFT(P3459,FIND(" ",P3459)-1)</f>
        <v>August</v>
      </c>
      <c r="S3459" t="s">
        <v>4728</v>
      </c>
      <c r="T3459" t="s">
        <v>46</v>
      </c>
    </row>
    <row r="3460" spans="1:20" x14ac:dyDescent="0.3">
      <c r="A3460" t="s">
        <v>4729</v>
      </c>
      <c r="B3460" t="s">
        <v>4716</v>
      </c>
      <c r="C3460">
        <v>4.2</v>
      </c>
      <c r="D3460">
        <f t="shared" si="378"/>
        <v>5</v>
      </c>
      <c r="E3460">
        <v>226456</v>
      </c>
      <c r="F3460" t="s">
        <v>39</v>
      </c>
      <c r="G3460">
        <f t="shared" si="379"/>
        <v>1000</v>
      </c>
      <c r="H3460" s="3" t="s">
        <v>79</v>
      </c>
      <c r="I3460" t="str">
        <f t="shared" si="380"/>
        <v>10000000+</v>
      </c>
      <c r="J3460" s="1">
        <f t="shared" si="381"/>
        <v>10000000</v>
      </c>
      <c r="K3460" t="s">
        <v>17</v>
      </c>
      <c r="L3460" s="2">
        <v>0</v>
      </c>
      <c r="M3460" s="1">
        <f t="shared" si="382"/>
        <v>0</v>
      </c>
      <c r="N3460" t="s">
        <v>18</v>
      </c>
      <c r="O3460" t="s">
        <v>4717</v>
      </c>
      <c r="P3460" t="s">
        <v>4730</v>
      </c>
      <c r="Q3460" t="str">
        <f t="shared" si="383"/>
        <v>2017</v>
      </c>
      <c r="R3460" t="str">
        <f t="shared" si="384"/>
        <v>October</v>
      </c>
      <c r="S3460" t="s">
        <v>39</v>
      </c>
      <c r="T3460" t="s">
        <v>39</v>
      </c>
    </row>
    <row r="3461" spans="1:20" x14ac:dyDescent="0.3">
      <c r="A3461" t="s">
        <v>4731</v>
      </c>
      <c r="B3461" t="s">
        <v>4716</v>
      </c>
      <c r="C3461">
        <v>4.5</v>
      </c>
      <c r="D3461">
        <f t="shared" si="378"/>
        <v>5</v>
      </c>
      <c r="E3461">
        <v>1079491</v>
      </c>
      <c r="F3461" t="s">
        <v>39</v>
      </c>
      <c r="G3461">
        <f t="shared" si="379"/>
        <v>1000</v>
      </c>
      <c r="H3461" s="3" t="s">
        <v>403</v>
      </c>
      <c r="I3461" t="str">
        <f t="shared" si="380"/>
        <v>100000000+</v>
      </c>
      <c r="J3461" s="1">
        <f t="shared" si="381"/>
        <v>100000000</v>
      </c>
      <c r="K3461" t="s">
        <v>17</v>
      </c>
      <c r="L3461" s="2">
        <v>0</v>
      </c>
      <c r="M3461" s="1">
        <f t="shared" si="382"/>
        <v>0</v>
      </c>
      <c r="N3461" t="s">
        <v>18</v>
      </c>
      <c r="O3461" t="s">
        <v>4717</v>
      </c>
      <c r="P3461" t="s">
        <v>156</v>
      </c>
      <c r="Q3461" t="str">
        <f t="shared" si="383"/>
        <v>2018</v>
      </c>
      <c r="R3461" t="str">
        <f t="shared" si="384"/>
        <v>July</v>
      </c>
      <c r="S3461" t="s">
        <v>4732</v>
      </c>
      <c r="T3461" t="s">
        <v>46</v>
      </c>
    </row>
    <row r="3462" spans="1:20" x14ac:dyDescent="0.3">
      <c r="A3462" t="s">
        <v>4733</v>
      </c>
      <c r="B3462" t="s">
        <v>4716</v>
      </c>
      <c r="C3462">
        <v>3.2</v>
      </c>
      <c r="D3462">
        <f t="shared" si="378"/>
        <v>4</v>
      </c>
      <c r="E3462">
        <v>11200</v>
      </c>
      <c r="F3462" t="s">
        <v>142</v>
      </c>
      <c r="G3462">
        <f t="shared" si="379"/>
        <v>11000000</v>
      </c>
      <c r="H3462" s="3" t="s">
        <v>31</v>
      </c>
      <c r="I3462" t="str">
        <f t="shared" si="380"/>
        <v>5000000+</v>
      </c>
      <c r="J3462" s="1">
        <f t="shared" si="381"/>
        <v>5000000</v>
      </c>
      <c r="K3462" t="s">
        <v>17</v>
      </c>
      <c r="L3462" s="2">
        <v>0</v>
      </c>
      <c r="M3462" s="1">
        <f t="shared" si="382"/>
        <v>0</v>
      </c>
      <c r="N3462" t="s">
        <v>18</v>
      </c>
      <c r="O3462" t="s">
        <v>4717</v>
      </c>
      <c r="P3462" t="s">
        <v>274</v>
      </c>
      <c r="Q3462" t="str">
        <f t="shared" si="383"/>
        <v>2018</v>
      </c>
      <c r="R3462" t="str">
        <f t="shared" si="384"/>
        <v>July</v>
      </c>
      <c r="S3462" t="s">
        <v>2846</v>
      </c>
      <c r="T3462" t="s">
        <v>46</v>
      </c>
    </row>
    <row r="3463" spans="1:20" x14ac:dyDescent="0.3">
      <c r="A3463" t="s">
        <v>4734</v>
      </c>
      <c r="B3463" t="s">
        <v>4716</v>
      </c>
      <c r="C3463">
        <v>4.5</v>
      </c>
      <c r="D3463">
        <f t="shared" si="378"/>
        <v>5</v>
      </c>
      <c r="E3463">
        <v>9653</v>
      </c>
      <c r="F3463" t="s">
        <v>768</v>
      </c>
      <c r="G3463">
        <f t="shared" si="379"/>
        <v>5100000</v>
      </c>
      <c r="H3463" s="3" t="s">
        <v>56</v>
      </c>
      <c r="I3463" t="str">
        <f t="shared" si="380"/>
        <v>1000000+</v>
      </c>
      <c r="J3463" s="1">
        <f t="shared" si="381"/>
        <v>1000000</v>
      </c>
      <c r="K3463" t="s">
        <v>17</v>
      </c>
      <c r="L3463" s="2">
        <v>0</v>
      </c>
      <c r="M3463" s="1">
        <f t="shared" si="382"/>
        <v>0</v>
      </c>
      <c r="N3463" t="s">
        <v>18</v>
      </c>
      <c r="O3463" t="s">
        <v>4717</v>
      </c>
      <c r="P3463" t="s">
        <v>2864</v>
      </c>
      <c r="Q3463" t="str">
        <f t="shared" si="383"/>
        <v>2018</v>
      </c>
      <c r="R3463" t="str">
        <f t="shared" si="384"/>
        <v>August</v>
      </c>
      <c r="S3463" t="s">
        <v>2717</v>
      </c>
      <c r="T3463" t="s">
        <v>71</v>
      </c>
    </row>
    <row r="3464" spans="1:20" x14ac:dyDescent="0.3">
      <c r="A3464" t="s">
        <v>4735</v>
      </c>
      <c r="B3464" t="s">
        <v>4716</v>
      </c>
      <c r="C3464">
        <v>4.2</v>
      </c>
      <c r="D3464">
        <f t="shared" si="378"/>
        <v>5</v>
      </c>
      <c r="E3464">
        <v>58675</v>
      </c>
      <c r="F3464" t="s">
        <v>3482</v>
      </c>
      <c r="G3464">
        <f t="shared" si="379"/>
        <v>1300000</v>
      </c>
      <c r="H3464" s="3" t="s">
        <v>79</v>
      </c>
      <c r="I3464" t="str">
        <f t="shared" si="380"/>
        <v>10000000+</v>
      </c>
      <c r="J3464" s="1">
        <f t="shared" si="381"/>
        <v>10000000</v>
      </c>
      <c r="K3464" t="s">
        <v>17</v>
      </c>
      <c r="L3464" s="2">
        <v>0</v>
      </c>
      <c r="M3464" s="1">
        <f t="shared" si="382"/>
        <v>0</v>
      </c>
      <c r="N3464" t="s">
        <v>18</v>
      </c>
      <c r="O3464" t="s">
        <v>4717</v>
      </c>
      <c r="P3464" t="s">
        <v>1269</v>
      </c>
      <c r="Q3464" t="str">
        <f t="shared" si="383"/>
        <v>2018</v>
      </c>
      <c r="R3464" t="str">
        <f t="shared" si="384"/>
        <v>March</v>
      </c>
      <c r="S3464" t="s">
        <v>4736</v>
      </c>
      <c r="T3464" t="s">
        <v>245</v>
      </c>
    </row>
    <row r="3465" spans="1:20" x14ac:dyDescent="0.3">
      <c r="A3465" t="s">
        <v>4737</v>
      </c>
      <c r="B3465" t="s">
        <v>4716</v>
      </c>
      <c r="C3465">
        <v>4.4000000000000004</v>
      </c>
      <c r="D3465">
        <f t="shared" si="378"/>
        <v>5</v>
      </c>
      <c r="E3465">
        <v>1038306</v>
      </c>
      <c r="F3465" t="s">
        <v>39</v>
      </c>
      <c r="G3465">
        <f t="shared" si="379"/>
        <v>1000</v>
      </c>
      <c r="H3465" s="3" t="s">
        <v>403</v>
      </c>
      <c r="I3465" t="str">
        <f t="shared" si="380"/>
        <v>100000000+</v>
      </c>
      <c r="J3465" s="1">
        <f t="shared" si="381"/>
        <v>100000000</v>
      </c>
      <c r="K3465" t="s">
        <v>17</v>
      </c>
      <c r="L3465" s="2">
        <v>0</v>
      </c>
      <c r="M3465" s="1">
        <f t="shared" si="382"/>
        <v>0</v>
      </c>
      <c r="N3465" t="s">
        <v>18</v>
      </c>
      <c r="O3465" t="s">
        <v>4717</v>
      </c>
      <c r="P3465" t="s">
        <v>32</v>
      </c>
      <c r="Q3465" t="str">
        <f t="shared" si="383"/>
        <v>2018</v>
      </c>
      <c r="R3465" t="str">
        <f t="shared" si="384"/>
        <v>August</v>
      </c>
      <c r="S3465" t="s">
        <v>39</v>
      </c>
      <c r="T3465" t="s">
        <v>39</v>
      </c>
    </row>
    <row r="3466" spans="1:20" x14ac:dyDescent="0.3">
      <c r="A3466" t="s">
        <v>4738</v>
      </c>
      <c r="B3466" t="s">
        <v>4716</v>
      </c>
      <c r="C3466">
        <v>4.7</v>
      </c>
      <c r="D3466">
        <f t="shared" si="378"/>
        <v>5</v>
      </c>
      <c r="E3466">
        <v>287250</v>
      </c>
      <c r="F3466" t="s">
        <v>39</v>
      </c>
      <c r="G3466">
        <f t="shared" si="379"/>
        <v>1000</v>
      </c>
      <c r="H3466" s="3" t="s">
        <v>36</v>
      </c>
      <c r="I3466" t="str">
        <f t="shared" si="380"/>
        <v>50000000+</v>
      </c>
      <c r="J3466" s="1">
        <f t="shared" si="381"/>
        <v>50000000</v>
      </c>
      <c r="K3466" t="s">
        <v>17</v>
      </c>
      <c r="L3466" s="2">
        <v>0</v>
      </c>
      <c r="M3466" s="1">
        <f t="shared" si="382"/>
        <v>0</v>
      </c>
      <c r="N3466" t="s">
        <v>18</v>
      </c>
      <c r="O3466" t="s">
        <v>4717</v>
      </c>
      <c r="P3466" t="s">
        <v>1841</v>
      </c>
      <c r="Q3466" t="str">
        <f t="shared" si="383"/>
        <v>2018</v>
      </c>
      <c r="R3466" t="str">
        <f t="shared" si="384"/>
        <v>May</v>
      </c>
      <c r="S3466" t="s">
        <v>39</v>
      </c>
      <c r="T3466" t="s">
        <v>39</v>
      </c>
    </row>
    <row r="3467" spans="1:20" x14ac:dyDescent="0.3">
      <c r="A3467" t="s">
        <v>4739</v>
      </c>
      <c r="B3467" t="s">
        <v>4716</v>
      </c>
      <c r="C3467">
        <v>4.4000000000000004</v>
      </c>
      <c r="D3467">
        <f t="shared" si="378"/>
        <v>5</v>
      </c>
      <c r="E3467">
        <v>480643</v>
      </c>
      <c r="F3467" t="s">
        <v>39</v>
      </c>
      <c r="G3467">
        <f t="shared" si="379"/>
        <v>1000</v>
      </c>
      <c r="H3467" s="3" t="s">
        <v>403</v>
      </c>
      <c r="I3467" t="str">
        <f t="shared" si="380"/>
        <v>100000000+</v>
      </c>
      <c r="J3467" s="1">
        <f t="shared" si="381"/>
        <v>100000000</v>
      </c>
      <c r="K3467" t="s">
        <v>17</v>
      </c>
      <c r="L3467" s="2">
        <v>0</v>
      </c>
      <c r="M3467" s="1">
        <f t="shared" si="382"/>
        <v>0</v>
      </c>
      <c r="N3467" t="s">
        <v>18</v>
      </c>
      <c r="O3467" t="s">
        <v>4717</v>
      </c>
      <c r="P3467" t="s">
        <v>1170</v>
      </c>
      <c r="Q3467" t="str">
        <f t="shared" si="383"/>
        <v>2018</v>
      </c>
      <c r="R3467" t="str">
        <f t="shared" si="384"/>
        <v>July</v>
      </c>
      <c r="S3467" t="s">
        <v>4740</v>
      </c>
      <c r="T3467" t="s">
        <v>46</v>
      </c>
    </row>
    <row r="3468" spans="1:20" x14ac:dyDescent="0.3">
      <c r="A3468" t="s">
        <v>4741</v>
      </c>
      <c r="B3468" t="s">
        <v>4716</v>
      </c>
      <c r="C3468">
        <v>4</v>
      </c>
      <c r="D3468">
        <f t="shared" si="378"/>
        <v>4</v>
      </c>
      <c r="E3468">
        <v>27800</v>
      </c>
      <c r="F3468" t="s">
        <v>39</v>
      </c>
      <c r="G3468">
        <f t="shared" si="379"/>
        <v>1000</v>
      </c>
      <c r="H3468" s="3" t="s">
        <v>79</v>
      </c>
      <c r="I3468" t="str">
        <f t="shared" si="380"/>
        <v>10000000+</v>
      </c>
      <c r="J3468" s="1">
        <f t="shared" si="381"/>
        <v>10000000</v>
      </c>
      <c r="K3468" t="s">
        <v>17</v>
      </c>
      <c r="L3468" s="2">
        <v>0</v>
      </c>
      <c r="M3468" s="1">
        <f t="shared" si="382"/>
        <v>0</v>
      </c>
      <c r="N3468" t="s">
        <v>18</v>
      </c>
      <c r="O3468" t="s">
        <v>4717</v>
      </c>
      <c r="P3468" t="s">
        <v>4742</v>
      </c>
      <c r="Q3468" t="str">
        <f t="shared" si="383"/>
        <v>2017</v>
      </c>
      <c r="R3468" t="str">
        <f t="shared" si="384"/>
        <v>August</v>
      </c>
      <c r="S3468" t="s">
        <v>39</v>
      </c>
      <c r="T3468" t="s">
        <v>39</v>
      </c>
    </row>
    <row r="3469" spans="1:20" x14ac:dyDescent="0.3">
      <c r="A3469" t="s">
        <v>4743</v>
      </c>
      <c r="B3469" t="s">
        <v>4716</v>
      </c>
      <c r="C3469">
        <v>4.4000000000000004</v>
      </c>
      <c r="D3469">
        <f t="shared" si="378"/>
        <v>5</v>
      </c>
      <c r="E3469">
        <v>691474</v>
      </c>
      <c r="F3469" t="s">
        <v>39</v>
      </c>
      <c r="G3469">
        <f t="shared" si="379"/>
        <v>1000</v>
      </c>
      <c r="H3469" s="3" t="s">
        <v>403</v>
      </c>
      <c r="I3469" t="str">
        <f t="shared" si="380"/>
        <v>100000000+</v>
      </c>
      <c r="J3469" s="1">
        <f t="shared" si="381"/>
        <v>100000000</v>
      </c>
      <c r="K3469" t="s">
        <v>17</v>
      </c>
      <c r="L3469" s="2">
        <v>0</v>
      </c>
      <c r="M3469" s="1">
        <f t="shared" si="382"/>
        <v>0</v>
      </c>
      <c r="N3469" t="s">
        <v>18</v>
      </c>
      <c r="O3469" t="s">
        <v>4717</v>
      </c>
      <c r="P3469" t="s">
        <v>2864</v>
      </c>
      <c r="Q3469" t="str">
        <f t="shared" si="383"/>
        <v>2018</v>
      </c>
      <c r="R3469" t="str">
        <f t="shared" si="384"/>
        <v>August</v>
      </c>
      <c r="S3469" t="s">
        <v>39</v>
      </c>
      <c r="T3469" t="s">
        <v>39</v>
      </c>
    </row>
    <row r="3470" spans="1:20" x14ac:dyDescent="0.3">
      <c r="A3470" t="s">
        <v>4744</v>
      </c>
      <c r="B3470" t="s">
        <v>4716</v>
      </c>
      <c r="C3470">
        <v>4</v>
      </c>
      <c r="D3470">
        <f t="shared" si="378"/>
        <v>4</v>
      </c>
      <c r="E3470">
        <v>2131</v>
      </c>
      <c r="F3470" t="s">
        <v>481</v>
      </c>
      <c r="G3470">
        <f t="shared" si="379"/>
        <v>2300000</v>
      </c>
      <c r="H3470" s="3" t="s">
        <v>31</v>
      </c>
      <c r="I3470" t="str">
        <f t="shared" si="380"/>
        <v>5000000+</v>
      </c>
      <c r="J3470" s="1">
        <f t="shared" si="381"/>
        <v>5000000</v>
      </c>
      <c r="K3470" t="s">
        <v>17</v>
      </c>
      <c r="L3470" s="2">
        <v>0</v>
      </c>
      <c r="M3470" s="1">
        <f t="shared" si="382"/>
        <v>0</v>
      </c>
      <c r="N3470" t="s">
        <v>18</v>
      </c>
      <c r="O3470" t="s">
        <v>4717</v>
      </c>
      <c r="P3470" t="s">
        <v>4745</v>
      </c>
      <c r="Q3470" t="str">
        <f t="shared" si="383"/>
        <v>2016</v>
      </c>
      <c r="R3470" t="str">
        <f t="shared" si="384"/>
        <v>April</v>
      </c>
      <c r="S3470" t="s">
        <v>4746</v>
      </c>
      <c r="T3470" t="s">
        <v>71</v>
      </c>
    </row>
    <row r="3471" spans="1:20" x14ac:dyDescent="0.3">
      <c r="A3471" t="s">
        <v>4747</v>
      </c>
      <c r="B3471" t="s">
        <v>4716</v>
      </c>
      <c r="C3471">
        <v>4.5999999999999996</v>
      </c>
      <c r="D3471">
        <f t="shared" si="378"/>
        <v>5</v>
      </c>
      <c r="E3471">
        <v>5383985</v>
      </c>
      <c r="F3471" t="s">
        <v>242</v>
      </c>
      <c r="G3471">
        <f t="shared" si="379"/>
        <v>16000000</v>
      </c>
      <c r="H3471" s="3" t="s">
        <v>403</v>
      </c>
      <c r="I3471" t="str">
        <f t="shared" si="380"/>
        <v>100000000+</v>
      </c>
      <c r="J3471" s="1">
        <f t="shared" si="381"/>
        <v>100000000</v>
      </c>
      <c r="K3471" t="s">
        <v>17</v>
      </c>
      <c r="L3471" s="2">
        <v>0</v>
      </c>
      <c r="M3471" s="1">
        <f t="shared" si="382"/>
        <v>0</v>
      </c>
      <c r="N3471" t="s">
        <v>18</v>
      </c>
      <c r="O3471" t="s">
        <v>4717</v>
      </c>
      <c r="P3471" t="s">
        <v>86</v>
      </c>
      <c r="Q3471" t="str">
        <f t="shared" si="383"/>
        <v>2018</v>
      </c>
      <c r="R3471" t="str">
        <f t="shared" si="384"/>
        <v>August</v>
      </c>
      <c r="S3471" t="s">
        <v>4748</v>
      </c>
      <c r="T3471" t="s">
        <v>76</v>
      </c>
    </row>
    <row r="3472" spans="1:20" x14ac:dyDescent="0.3">
      <c r="A3472" t="s">
        <v>4749</v>
      </c>
      <c r="B3472" t="s">
        <v>4716</v>
      </c>
      <c r="C3472">
        <v>4.5</v>
      </c>
      <c r="D3472">
        <f t="shared" si="378"/>
        <v>5</v>
      </c>
      <c r="E3472">
        <v>26559</v>
      </c>
      <c r="F3472" t="s">
        <v>39</v>
      </c>
      <c r="G3472">
        <f t="shared" si="379"/>
        <v>1000</v>
      </c>
      <c r="H3472" s="3" t="s">
        <v>79</v>
      </c>
      <c r="I3472" t="str">
        <f t="shared" si="380"/>
        <v>10000000+</v>
      </c>
      <c r="J3472" s="1">
        <f t="shared" si="381"/>
        <v>10000000</v>
      </c>
      <c r="K3472" t="s">
        <v>17</v>
      </c>
      <c r="L3472" s="2">
        <v>0</v>
      </c>
      <c r="M3472" s="1">
        <f t="shared" si="382"/>
        <v>0</v>
      </c>
      <c r="N3472" t="s">
        <v>18</v>
      </c>
      <c r="O3472" t="s">
        <v>4717</v>
      </c>
      <c r="P3472" t="s">
        <v>4750</v>
      </c>
      <c r="Q3472" t="str">
        <f t="shared" si="383"/>
        <v>2017</v>
      </c>
      <c r="R3472" t="str">
        <f t="shared" si="384"/>
        <v>April</v>
      </c>
      <c r="S3472" t="s">
        <v>39</v>
      </c>
      <c r="T3472" t="s">
        <v>39</v>
      </c>
    </row>
    <row r="3473" spans="1:20" x14ac:dyDescent="0.3">
      <c r="A3473" t="s">
        <v>4751</v>
      </c>
      <c r="B3473" t="s">
        <v>4716</v>
      </c>
      <c r="C3473">
        <v>4.2</v>
      </c>
      <c r="D3473">
        <f t="shared" si="378"/>
        <v>5</v>
      </c>
      <c r="E3473">
        <v>13500</v>
      </c>
      <c r="F3473" t="s">
        <v>39</v>
      </c>
      <c r="G3473">
        <f t="shared" si="379"/>
        <v>1000</v>
      </c>
      <c r="H3473" s="3" t="s">
        <v>79</v>
      </c>
      <c r="I3473" t="str">
        <f t="shared" si="380"/>
        <v>10000000+</v>
      </c>
      <c r="J3473" s="1">
        <f t="shared" si="381"/>
        <v>10000000</v>
      </c>
      <c r="K3473" t="s">
        <v>17</v>
      </c>
      <c r="L3473" s="2">
        <v>0</v>
      </c>
      <c r="M3473" s="1">
        <f t="shared" si="382"/>
        <v>0</v>
      </c>
      <c r="N3473" t="s">
        <v>18</v>
      </c>
      <c r="O3473" t="s">
        <v>4717</v>
      </c>
      <c r="P3473" t="s">
        <v>378</v>
      </c>
      <c r="Q3473" t="str">
        <f t="shared" si="383"/>
        <v>2017</v>
      </c>
      <c r="R3473" t="str">
        <f t="shared" si="384"/>
        <v>December</v>
      </c>
      <c r="S3473" t="s">
        <v>39</v>
      </c>
      <c r="T3473" t="s">
        <v>39</v>
      </c>
    </row>
    <row r="3474" spans="1:20" x14ac:dyDescent="0.3">
      <c r="A3474" t="s">
        <v>4752</v>
      </c>
      <c r="B3474" t="s">
        <v>4716</v>
      </c>
      <c r="C3474">
        <v>4</v>
      </c>
      <c r="D3474">
        <f t="shared" si="378"/>
        <v>4</v>
      </c>
      <c r="E3474">
        <v>8550</v>
      </c>
      <c r="F3474" t="s">
        <v>164</v>
      </c>
      <c r="G3474">
        <f t="shared" si="379"/>
        <v>15000000</v>
      </c>
      <c r="H3474" s="3" t="s">
        <v>56</v>
      </c>
      <c r="I3474" t="str">
        <f t="shared" si="380"/>
        <v>1000000+</v>
      </c>
      <c r="J3474" s="1">
        <f t="shared" si="381"/>
        <v>1000000</v>
      </c>
      <c r="K3474" t="s">
        <v>17</v>
      </c>
      <c r="L3474" s="2">
        <v>0</v>
      </c>
      <c r="M3474" s="1">
        <f t="shared" si="382"/>
        <v>0</v>
      </c>
      <c r="N3474" t="s">
        <v>18</v>
      </c>
      <c r="O3474" t="s">
        <v>4717</v>
      </c>
      <c r="P3474" t="s">
        <v>322</v>
      </c>
      <c r="Q3474" t="str">
        <f t="shared" si="383"/>
        <v>2018</v>
      </c>
      <c r="R3474" t="str">
        <f t="shared" si="384"/>
        <v>July</v>
      </c>
      <c r="S3474" t="s">
        <v>4753</v>
      </c>
      <c r="T3474" t="s">
        <v>76</v>
      </c>
    </row>
    <row r="3475" spans="1:20" x14ac:dyDescent="0.3">
      <c r="A3475" t="s">
        <v>4754</v>
      </c>
      <c r="B3475" t="s">
        <v>4716</v>
      </c>
      <c r="C3475">
        <v>4.4000000000000004</v>
      </c>
      <c r="D3475">
        <f t="shared" si="378"/>
        <v>5</v>
      </c>
      <c r="E3475">
        <v>1861310</v>
      </c>
      <c r="F3475" t="s">
        <v>809</v>
      </c>
      <c r="G3475">
        <f t="shared" si="379"/>
        <v>61000000</v>
      </c>
      <c r="H3475" s="3" t="s">
        <v>742</v>
      </c>
      <c r="I3475" t="str">
        <f t="shared" si="380"/>
        <v>500000000+</v>
      </c>
      <c r="J3475" s="1">
        <f t="shared" si="381"/>
        <v>500000000</v>
      </c>
      <c r="K3475" t="s">
        <v>17</v>
      </c>
      <c r="L3475" s="2">
        <v>0</v>
      </c>
      <c r="M3475" s="1">
        <f t="shared" si="382"/>
        <v>0</v>
      </c>
      <c r="N3475" t="s">
        <v>18</v>
      </c>
      <c r="O3475" t="s">
        <v>4717</v>
      </c>
      <c r="P3475" t="s">
        <v>32</v>
      </c>
      <c r="Q3475" t="str">
        <f t="shared" si="383"/>
        <v>2018</v>
      </c>
      <c r="R3475" t="str">
        <f t="shared" si="384"/>
        <v>August</v>
      </c>
      <c r="S3475" t="s">
        <v>39</v>
      </c>
      <c r="T3475" t="s">
        <v>39</v>
      </c>
    </row>
    <row r="3476" spans="1:20" x14ac:dyDescent="0.3">
      <c r="A3476" t="s">
        <v>4755</v>
      </c>
      <c r="B3476" t="s">
        <v>4716</v>
      </c>
      <c r="C3476">
        <v>4.5</v>
      </c>
      <c r="D3476">
        <f t="shared" si="378"/>
        <v>5</v>
      </c>
      <c r="E3476">
        <v>23089</v>
      </c>
      <c r="F3476" t="s">
        <v>916</v>
      </c>
      <c r="G3476">
        <f t="shared" si="379"/>
        <v>1600000</v>
      </c>
      <c r="H3476" s="3" t="s">
        <v>79</v>
      </c>
      <c r="I3476" t="str">
        <f t="shared" si="380"/>
        <v>10000000+</v>
      </c>
      <c r="J3476" s="1">
        <f t="shared" si="381"/>
        <v>10000000</v>
      </c>
      <c r="K3476" t="s">
        <v>17</v>
      </c>
      <c r="L3476" s="2">
        <v>0</v>
      </c>
      <c r="M3476" s="1">
        <f t="shared" si="382"/>
        <v>0</v>
      </c>
      <c r="N3476" t="s">
        <v>18</v>
      </c>
      <c r="O3476" t="s">
        <v>4717</v>
      </c>
      <c r="P3476" t="s">
        <v>2586</v>
      </c>
      <c r="Q3476" t="str">
        <f t="shared" si="383"/>
        <v>2018</v>
      </c>
      <c r="R3476" t="str">
        <f t="shared" si="384"/>
        <v>April</v>
      </c>
      <c r="S3476" t="s">
        <v>4756</v>
      </c>
      <c r="T3476" t="s">
        <v>3965</v>
      </c>
    </row>
    <row r="3477" spans="1:20" x14ac:dyDescent="0.3">
      <c r="A3477" t="s">
        <v>4757</v>
      </c>
      <c r="B3477" t="s">
        <v>4716</v>
      </c>
      <c r="C3477">
        <v>3.9</v>
      </c>
      <c r="D3477">
        <f t="shared" si="378"/>
        <v>4</v>
      </c>
      <c r="E3477">
        <v>6949</v>
      </c>
      <c r="F3477" t="s">
        <v>39</v>
      </c>
      <c r="G3477">
        <f t="shared" si="379"/>
        <v>1000</v>
      </c>
      <c r="H3477" s="3" t="s">
        <v>79</v>
      </c>
      <c r="I3477" t="str">
        <f t="shared" si="380"/>
        <v>10000000+</v>
      </c>
      <c r="J3477" s="1">
        <f t="shared" si="381"/>
        <v>10000000</v>
      </c>
      <c r="K3477" t="s">
        <v>17</v>
      </c>
      <c r="L3477" s="2">
        <v>0</v>
      </c>
      <c r="M3477" s="1">
        <f t="shared" si="382"/>
        <v>0</v>
      </c>
      <c r="N3477" t="s">
        <v>18</v>
      </c>
      <c r="O3477" t="s">
        <v>4717</v>
      </c>
      <c r="P3477" t="s">
        <v>674</v>
      </c>
      <c r="Q3477" t="str">
        <f t="shared" si="383"/>
        <v>2017</v>
      </c>
      <c r="R3477" t="str">
        <f t="shared" si="384"/>
        <v>December</v>
      </c>
      <c r="S3477" t="s">
        <v>39</v>
      </c>
      <c r="T3477" t="s">
        <v>39</v>
      </c>
    </row>
    <row r="3478" spans="1:20" x14ac:dyDescent="0.3">
      <c r="A3478" t="s">
        <v>4758</v>
      </c>
      <c r="B3478" t="s">
        <v>4716</v>
      </c>
      <c r="C3478">
        <v>4.2</v>
      </c>
      <c r="D3478">
        <f t="shared" si="378"/>
        <v>5</v>
      </c>
      <c r="E3478">
        <v>858208</v>
      </c>
      <c r="F3478" t="s">
        <v>39</v>
      </c>
      <c r="G3478">
        <f t="shared" si="379"/>
        <v>1000</v>
      </c>
      <c r="H3478" s="3" t="s">
        <v>742</v>
      </c>
      <c r="I3478" t="str">
        <f t="shared" si="380"/>
        <v>500000000+</v>
      </c>
      <c r="J3478" s="1">
        <f t="shared" si="381"/>
        <v>500000000</v>
      </c>
      <c r="K3478" t="s">
        <v>17</v>
      </c>
      <c r="L3478" s="2">
        <v>0</v>
      </c>
      <c r="M3478" s="1">
        <f t="shared" si="382"/>
        <v>0</v>
      </c>
      <c r="N3478" t="s">
        <v>18</v>
      </c>
      <c r="O3478" t="s">
        <v>4717</v>
      </c>
      <c r="P3478" t="s">
        <v>2864</v>
      </c>
      <c r="Q3478" t="str">
        <f t="shared" si="383"/>
        <v>2018</v>
      </c>
      <c r="R3478" t="str">
        <f t="shared" si="384"/>
        <v>August</v>
      </c>
      <c r="S3478" t="s">
        <v>39</v>
      </c>
      <c r="T3478" t="s">
        <v>39</v>
      </c>
    </row>
    <row r="3479" spans="1:20" x14ac:dyDescent="0.3">
      <c r="A3479" t="s">
        <v>4759</v>
      </c>
      <c r="B3479" t="s">
        <v>4716</v>
      </c>
      <c r="C3479">
        <v>4.3</v>
      </c>
      <c r="D3479">
        <f t="shared" si="378"/>
        <v>5</v>
      </c>
      <c r="E3479">
        <v>815981</v>
      </c>
      <c r="F3479" t="s">
        <v>39</v>
      </c>
      <c r="G3479">
        <f t="shared" si="379"/>
        <v>1000</v>
      </c>
      <c r="H3479" s="3" t="s">
        <v>403</v>
      </c>
      <c r="I3479" t="str">
        <f t="shared" si="380"/>
        <v>100000000+</v>
      </c>
      <c r="J3479" s="1">
        <f t="shared" si="381"/>
        <v>100000000</v>
      </c>
      <c r="K3479" t="s">
        <v>17</v>
      </c>
      <c r="L3479" s="2">
        <v>0</v>
      </c>
      <c r="M3479" s="1">
        <f t="shared" si="382"/>
        <v>0</v>
      </c>
      <c r="N3479" t="s">
        <v>18</v>
      </c>
      <c r="O3479" t="s">
        <v>4717</v>
      </c>
      <c r="P3479" t="s">
        <v>2864</v>
      </c>
      <c r="Q3479" t="str">
        <f t="shared" si="383"/>
        <v>2018</v>
      </c>
      <c r="R3479" t="str">
        <f t="shared" si="384"/>
        <v>August</v>
      </c>
      <c r="S3479" t="s">
        <v>39</v>
      </c>
      <c r="T3479" t="s">
        <v>39</v>
      </c>
    </row>
    <row r="3480" spans="1:20" x14ac:dyDescent="0.3">
      <c r="A3480" t="s">
        <v>4760</v>
      </c>
      <c r="B3480" t="s">
        <v>4716</v>
      </c>
      <c r="C3480">
        <v>4.2</v>
      </c>
      <c r="D3480">
        <f t="shared" si="378"/>
        <v>5</v>
      </c>
      <c r="E3480">
        <v>102451</v>
      </c>
      <c r="F3480" t="s">
        <v>39</v>
      </c>
      <c r="G3480">
        <f t="shared" si="379"/>
        <v>1000</v>
      </c>
      <c r="H3480" s="3" t="s">
        <v>79</v>
      </c>
      <c r="I3480" t="str">
        <f t="shared" si="380"/>
        <v>10000000+</v>
      </c>
      <c r="J3480" s="1">
        <f t="shared" si="381"/>
        <v>10000000</v>
      </c>
      <c r="K3480" t="s">
        <v>17</v>
      </c>
      <c r="L3480" s="2">
        <v>0</v>
      </c>
      <c r="M3480" s="1">
        <f t="shared" si="382"/>
        <v>0</v>
      </c>
      <c r="N3480" t="s">
        <v>18</v>
      </c>
      <c r="O3480" t="s">
        <v>4717</v>
      </c>
      <c r="P3480" t="s">
        <v>4761</v>
      </c>
      <c r="Q3480" t="str">
        <f t="shared" si="383"/>
        <v>2018</v>
      </c>
      <c r="R3480" t="str">
        <f t="shared" si="384"/>
        <v>March</v>
      </c>
      <c r="S3480" t="s">
        <v>39</v>
      </c>
      <c r="T3480" t="s">
        <v>39</v>
      </c>
    </row>
    <row r="3481" spans="1:20" x14ac:dyDescent="0.3">
      <c r="A3481" t="s">
        <v>4762</v>
      </c>
      <c r="B3481" t="s">
        <v>4716</v>
      </c>
      <c r="C3481">
        <v>4.2</v>
      </c>
      <c r="D3481">
        <f t="shared" si="378"/>
        <v>5</v>
      </c>
      <c r="E3481">
        <v>56403</v>
      </c>
      <c r="F3481" t="s">
        <v>1083</v>
      </c>
      <c r="G3481">
        <f t="shared" si="379"/>
        <v>49000000</v>
      </c>
      <c r="H3481" s="3" t="s">
        <v>31</v>
      </c>
      <c r="I3481" t="str">
        <f t="shared" si="380"/>
        <v>5000000+</v>
      </c>
      <c r="J3481" s="1">
        <f t="shared" si="381"/>
        <v>5000000</v>
      </c>
      <c r="K3481" t="s">
        <v>17</v>
      </c>
      <c r="L3481" s="2">
        <v>0</v>
      </c>
      <c r="M3481" s="1">
        <f t="shared" si="382"/>
        <v>0</v>
      </c>
      <c r="N3481" t="s">
        <v>18</v>
      </c>
      <c r="O3481" t="s">
        <v>4717</v>
      </c>
      <c r="P3481" t="s">
        <v>248</v>
      </c>
      <c r="Q3481" t="str">
        <f t="shared" si="383"/>
        <v>2018</v>
      </c>
      <c r="R3481" t="str">
        <f t="shared" si="384"/>
        <v>July</v>
      </c>
      <c r="S3481" t="s">
        <v>1474</v>
      </c>
      <c r="T3481" t="s">
        <v>46</v>
      </c>
    </row>
    <row r="3482" spans="1:20" x14ac:dyDescent="0.3">
      <c r="A3482" t="s">
        <v>4763</v>
      </c>
      <c r="B3482" t="s">
        <v>4716</v>
      </c>
      <c r="C3482">
        <v>4.4000000000000004</v>
      </c>
      <c r="D3482">
        <f t="shared" si="378"/>
        <v>5</v>
      </c>
      <c r="E3482">
        <v>115072</v>
      </c>
      <c r="F3482" t="s">
        <v>39</v>
      </c>
      <c r="G3482">
        <f t="shared" si="379"/>
        <v>1000</v>
      </c>
      <c r="H3482" s="3" t="s">
        <v>31</v>
      </c>
      <c r="I3482" t="str">
        <f t="shared" si="380"/>
        <v>5000000+</v>
      </c>
      <c r="J3482" s="1">
        <f t="shared" si="381"/>
        <v>5000000</v>
      </c>
      <c r="K3482" t="s">
        <v>17</v>
      </c>
      <c r="L3482" s="2">
        <v>0</v>
      </c>
      <c r="M3482" s="1">
        <f t="shared" si="382"/>
        <v>0</v>
      </c>
      <c r="N3482" t="s">
        <v>18</v>
      </c>
      <c r="O3482" t="s">
        <v>4717</v>
      </c>
      <c r="P3482" t="s">
        <v>74</v>
      </c>
      <c r="Q3482" t="str">
        <f t="shared" si="383"/>
        <v>2018</v>
      </c>
      <c r="R3482" t="str">
        <f t="shared" si="384"/>
        <v>July</v>
      </c>
      <c r="S3482" t="s">
        <v>39</v>
      </c>
      <c r="T3482" t="s">
        <v>39</v>
      </c>
    </row>
    <row r="3483" spans="1:20" x14ac:dyDescent="0.3">
      <c r="A3483" t="s">
        <v>4764</v>
      </c>
      <c r="B3483" t="s">
        <v>4716</v>
      </c>
      <c r="C3483">
        <v>4.7</v>
      </c>
      <c r="D3483">
        <f t="shared" si="378"/>
        <v>5</v>
      </c>
      <c r="E3483">
        <v>19302</v>
      </c>
      <c r="F3483" t="s">
        <v>486</v>
      </c>
      <c r="G3483">
        <f t="shared" si="379"/>
        <v>7200000</v>
      </c>
      <c r="H3483" s="3" t="s">
        <v>31</v>
      </c>
      <c r="I3483" t="str">
        <f t="shared" si="380"/>
        <v>5000000+</v>
      </c>
      <c r="J3483" s="1">
        <f t="shared" si="381"/>
        <v>5000000</v>
      </c>
      <c r="K3483" t="s">
        <v>17</v>
      </c>
      <c r="L3483" s="2">
        <v>0</v>
      </c>
      <c r="M3483" s="1">
        <f t="shared" si="382"/>
        <v>0</v>
      </c>
      <c r="N3483" t="s">
        <v>18</v>
      </c>
      <c r="O3483" t="s">
        <v>4717</v>
      </c>
      <c r="P3483" t="s">
        <v>423</v>
      </c>
      <c r="Q3483" t="str">
        <f t="shared" si="383"/>
        <v>2018</v>
      </c>
      <c r="R3483" t="str">
        <f t="shared" si="384"/>
        <v>June</v>
      </c>
      <c r="S3483" t="s">
        <v>4765</v>
      </c>
      <c r="T3483" t="s">
        <v>22</v>
      </c>
    </row>
    <row r="3484" spans="1:20" x14ac:dyDescent="0.3">
      <c r="A3484" t="s">
        <v>4766</v>
      </c>
      <c r="B3484" t="s">
        <v>4716</v>
      </c>
      <c r="C3484">
        <v>4.5999999999999996</v>
      </c>
      <c r="D3484">
        <f t="shared" si="378"/>
        <v>5</v>
      </c>
      <c r="E3484">
        <v>1488396</v>
      </c>
      <c r="F3484" t="s">
        <v>39</v>
      </c>
      <c r="G3484">
        <f t="shared" si="379"/>
        <v>1000</v>
      </c>
      <c r="H3484" s="3" t="s">
        <v>403</v>
      </c>
      <c r="I3484" t="str">
        <f t="shared" si="380"/>
        <v>100000000+</v>
      </c>
      <c r="J3484" s="1">
        <f t="shared" si="381"/>
        <v>100000000</v>
      </c>
      <c r="K3484" t="s">
        <v>17</v>
      </c>
      <c r="L3484" s="2">
        <v>0</v>
      </c>
      <c r="M3484" s="1">
        <f t="shared" si="382"/>
        <v>0</v>
      </c>
      <c r="N3484" t="s">
        <v>18</v>
      </c>
      <c r="O3484" t="s">
        <v>4717</v>
      </c>
      <c r="P3484" t="s">
        <v>86</v>
      </c>
      <c r="Q3484" t="str">
        <f t="shared" si="383"/>
        <v>2018</v>
      </c>
      <c r="R3484" t="str">
        <f t="shared" si="384"/>
        <v>August</v>
      </c>
      <c r="S3484" t="s">
        <v>39</v>
      </c>
      <c r="T3484" t="s">
        <v>39</v>
      </c>
    </row>
    <row r="3485" spans="1:20" x14ac:dyDescent="0.3">
      <c r="A3485" t="s">
        <v>4767</v>
      </c>
      <c r="B3485" t="s">
        <v>4716</v>
      </c>
      <c r="C3485">
        <v>3.1</v>
      </c>
      <c r="D3485">
        <f t="shared" si="378"/>
        <v>4</v>
      </c>
      <c r="E3485">
        <v>6572</v>
      </c>
      <c r="F3485" t="s">
        <v>39</v>
      </c>
      <c r="G3485">
        <f t="shared" si="379"/>
        <v>1000</v>
      </c>
      <c r="H3485" s="3" t="s">
        <v>79</v>
      </c>
      <c r="I3485" t="str">
        <f t="shared" si="380"/>
        <v>10000000+</v>
      </c>
      <c r="J3485" s="1">
        <f t="shared" si="381"/>
        <v>10000000</v>
      </c>
      <c r="K3485" t="s">
        <v>17</v>
      </c>
      <c r="L3485" s="2">
        <v>0</v>
      </c>
      <c r="M3485" s="1">
        <f t="shared" si="382"/>
        <v>0</v>
      </c>
      <c r="N3485" t="s">
        <v>18</v>
      </c>
      <c r="O3485" t="s">
        <v>4717</v>
      </c>
      <c r="P3485" t="s">
        <v>359</v>
      </c>
      <c r="Q3485" t="str">
        <f t="shared" si="383"/>
        <v>2018</v>
      </c>
      <c r="R3485" t="str">
        <f t="shared" si="384"/>
        <v>May</v>
      </c>
      <c r="S3485" t="s">
        <v>39</v>
      </c>
      <c r="T3485" t="s">
        <v>39</v>
      </c>
    </row>
    <row r="3486" spans="1:20" x14ac:dyDescent="0.3">
      <c r="A3486" t="s">
        <v>4768</v>
      </c>
      <c r="B3486" t="s">
        <v>4716</v>
      </c>
      <c r="C3486">
        <v>4.4000000000000004</v>
      </c>
      <c r="D3486">
        <f t="shared" si="378"/>
        <v>5</v>
      </c>
      <c r="E3486">
        <v>577059</v>
      </c>
      <c r="F3486" t="s">
        <v>575</v>
      </c>
      <c r="G3486">
        <f t="shared" si="379"/>
        <v>1500000</v>
      </c>
      <c r="H3486" s="3" t="s">
        <v>36</v>
      </c>
      <c r="I3486" t="str">
        <f t="shared" si="380"/>
        <v>50000000+</v>
      </c>
      <c r="J3486" s="1">
        <f t="shared" si="381"/>
        <v>50000000</v>
      </c>
      <c r="K3486" t="s">
        <v>17</v>
      </c>
      <c r="L3486" s="2">
        <v>0</v>
      </c>
      <c r="M3486" s="1">
        <f t="shared" si="382"/>
        <v>0</v>
      </c>
      <c r="N3486" t="s">
        <v>18</v>
      </c>
      <c r="O3486" t="s">
        <v>4717</v>
      </c>
      <c r="P3486" t="s">
        <v>4769</v>
      </c>
      <c r="Q3486" t="str">
        <f t="shared" si="383"/>
        <v>2016</v>
      </c>
      <c r="R3486" t="str">
        <f t="shared" si="384"/>
        <v>August</v>
      </c>
      <c r="S3486" t="s">
        <v>4770</v>
      </c>
      <c r="T3486" t="s">
        <v>157</v>
      </c>
    </row>
    <row r="3487" spans="1:20" x14ac:dyDescent="0.3">
      <c r="A3487" t="s">
        <v>4771</v>
      </c>
      <c r="B3487" t="s">
        <v>4716</v>
      </c>
      <c r="C3487">
        <v>4.0999999999999996</v>
      </c>
      <c r="D3487">
        <f t="shared" si="378"/>
        <v>5</v>
      </c>
      <c r="E3487">
        <v>1092367</v>
      </c>
      <c r="F3487" t="s">
        <v>39</v>
      </c>
      <c r="G3487">
        <f t="shared" si="379"/>
        <v>1000</v>
      </c>
      <c r="H3487" s="3" t="s">
        <v>79</v>
      </c>
      <c r="I3487" t="str">
        <f t="shared" si="380"/>
        <v>10000000+</v>
      </c>
      <c r="J3487" s="1">
        <f t="shared" si="381"/>
        <v>10000000</v>
      </c>
      <c r="K3487" t="s">
        <v>17</v>
      </c>
      <c r="L3487" s="2">
        <v>0</v>
      </c>
      <c r="M3487" s="1">
        <f t="shared" si="382"/>
        <v>0</v>
      </c>
      <c r="N3487" t="s">
        <v>18</v>
      </c>
      <c r="O3487" t="s">
        <v>4717</v>
      </c>
      <c r="P3487" t="s">
        <v>279</v>
      </c>
      <c r="Q3487" t="str">
        <f t="shared" si="383"/>
        <v>2018</v>
      </c>
      <c r="R3487" t="str">
        <f t="shared" si="384"/>
        <v>August</v>
      </c>
      <c r="S3487" t="s">
        <v>4772</v>
      </c>
      <c r="T3487" t="s">
        <v>39</v>
      </c>
    </row>
    <row r="3488" spans="1:20" x14ac:dyDescent="0.3">
      <c r="A3488" t="s">
        <v>4773</v>
      </c>
      <c r="B3488" t="s">
        <v>4716</v>
      </c>
      <c r="C3488">
        <v>4.5</v>
      </c>
      <c r="D3488">
        <f t="shared" si="378"/>
        <v>5</v>
      </c>
      <c r="E3488">
        <v>618798</v>
      </c>
      <c r="F3488" t="s">
        <v>39</v>
      </c>
      <c r="G3488">
        <f t="shared" si="379"/>
        <v>1000</v>
      </c>
      <c r="H3488" s="3" t="s">
        <v>403</v>
      </c>
      <c r="I3488" t="str">
        <f t="shared" si="380"/>
        <v>100000000+</v>
      </c>
      <c r="J3488" s="1">
        <f t="shared" si="381"/>
        <v>100000000</v>
      </c>
      <c r="K3488" t="s">
        <v>17</v>
      </c>
      <c r="L3488" s="2">
        <v>0</v>
      </c>
      <c r="M3488" s="1">
        <f t="shared" si="382"/>
        <v>0</v>
      </c>
      <c r="N3488" t="s">
        <v>18</v>
      </c>
      <c r="O3488" t="s">
        <v>4717</v>
      </c>
      <c r="P3488" t="s">
        <v>150</v>
      </c>
      <c r="Q3488" t="str">
        <f t="shared" si="383"/>
        <v>2018</v>
      </c>
      <c r="R3488" t="str">
        <f t="shared" si="384"/>
        <v>July</v>
      </c>
      <c r="S3488" t="s">
        <v>4718</v>
      </c>
      <c r="T3488" t="s">
        <v>46</v>
      </c>
    </row>
    <row r="3489" spans="1:20" x14ac:dyDescent="0.3">
      <c r="A3489" t="s">
        <v>4774</v>
      </c>
      <c r="B3489" t="s">
        <v>4716</v>
      </c>
      <c r="C3489">
        <v>4.5999999999999996</v>
      </c>
      <c r="D3489">
        <f t="shared" si="378"/>
        <v>5</v>
      </c>
      <c r="E3489">
        <v>209696</v>
      </c>
      <c r="F3489" t="s">
        <v>1083</v>
      </c>
      <c r="G3489">
        <f t="shared" si="379"/>
        <v>49000000</v>
      </c>
      <c r="H3489" s="3" t="s">
        <v>31</v>
      </c>
      <c r="I3489" t="str">
        <f t="shared" si="380"/>
        <v>5000000+</v>
      </c>
      <c r="J3489" s="1">
        <f t="shared" si="381"/>
        <v>5000000</v>
      </c>
      <c r="K3489" t="s">
        <v>17</v>
      </c>
      <c r="L3489" s="2">
        <v>0</v>
      </c>
      <c r="M3489" s="1">
        <f t="shared" si="382"/>
        <v>0</v>
      </c>
      <c r="N3489" t="s">
        <v>18</v>
      </c>
      <c r="O3489" t="s">
        <v>4717</v>
      </c>
      <c r="P3489" t="s">
        <v>1359</v>
      </c>
      <c r="Q3489" t="str">
        <f t="shared" si="383"/>
        <v>2018</v>
      </c>
      <c r="R3489" t="str">
        <f t="shared" si="384"/>
        <v>June</v>
      </c>
      <c r="S3489" t="s">
        <v>4775</v>
      </c>
      <c r="T3489" t="s">
        <v>535</v>
      </c>
    </row>
    <row r="3490" spans="1:20" x14ac:dyDescent="0.3">
      <c r="A3490" t="s">
        <v>4776</v>
      </c>
      <c r="B3490" t="s">
        <v>4716</v>
      </c>
      <c r="C3490">
        <v>4.3</v>
      </c>
      <c r="D3490">
        <f t="shared" si="378"/>
        <v>5</v>
      </c>
      <c r="E3490">
        <v>1498393</v>
      </c>
      <c r="F3490" t="s">
        <v>24</v>
      </c>
      <c r="G3490">
        <f t="shared" si="379"/>
        <v>14000000</v>
      </c>
      <c r="H3490" s="3" t="s">
        <v>36</v>
      </c>
      <c r="I3490" t="str">
        <f t="shared" si="380"/>
        <v>50000000+</v>
      </c>
      <c r="J3490" s="1">
        <f t="shared" si="381"/>
        <v>50000000</v>
      </c>
      <c r="K3490" t="s">
        <v>17</v>
      </c>
      <c r="L3490" s="2">
        <v>0</v>
      </c>
      <c r="M3490" s="1">
        <f t="shared" si="382"/>
        <v>0</v>
      </c>
      <c r="N3490" t="s">
        <v>18</v>
      </c>
      <c r="O3490" t="s">
        <v>4717</v>
      </c>
      <c r="P3490" t="s">
        <v>153</v>
      </c>
      <c r="Q3490" t="str">
        <f t="shared" si="383"/>
        <v>2018</v>
      </c>
      <c r="R3490" t="str">
        <f t="shared" si="384"/>
        <v>August</v>
      </c>
      <c r="S3490" t="s">
        <v>4777</v>
      </c>
      <c r="T3490" t="s">
        <v>40</v>
      </c>
    </row>
    <row r="3491" spans="1:20" x14ac:dyDescent="0.3">
      <c r="A3491" t="s">
        <v>4778</v>
      </c>
      <c r="B3491" t="s">
        <v>4716</v>
      </c>
      <c r="C3491">
        <v>3.9</v>
      </c>
      <c r="D3491">
        <f t="shared" si="378"/>
        <v>4</v>
      </c>
      <c r="E3491">
        <v>15368</v>
      </c>
      <c r="F3491" t="s">
        <v>39</v>
      </c>
      <c r="G3491">
        <f t="shared" si="379"/>
        <v>1000</v>
      </c>
      <c r="H3491" s="3" t="s">
        <v>403</v>
      </c>
      <c r="I3491" t="str">
        <f t="shared" si="380"/>
        <v>100000000+</v>
      </c>
      <c r="J3491" s="1">
        <f t="shared" si="381"/>
        <v>100000000</v>
      </c>
      <c r="K3491" t="s">
        <v>17</v>
      </c>
      <c r="L3491" s="2">
        <v>0</v>
      </c>
      <c r="M3491" s="1">
        <f t="shared" si="382"/>
        <v>0</v>
      </c>
      <c r="N3491" t="s">
        <v>18</v>
      </c>
      <c r="O3491" t="s">
        <v>4717</v>
      </c>
      <c r="P3491" t="s">
        <v>3825</v>
      </c>
      <c r="Q3491" t="str">
        <f t="shared" si="383"/>
        <v>2018</v>
      </c>
      <c r="R3491" t="str">
        <f t="shared" si="384"/>
        <v>January</v>
      </c>
      <c r="S3491" t="s">
        <v>39</v>
      </c>
      <c r="T3491" t="s">
        <v>39</v>
      </c>
    </row>
    <row r="3492" spans="1:20" x14ac:dyDescent="0.3">
      <c r="A3492" t="s">
        <v>4779</v>
      </c>
      <c r="B3492" t="s">
        <v>4716</v>
      </c>
      <c r="C3492">
        <v>4.5</v>
      </c>
      <c r="D3492">
        <f t="shared" si="378"/>
        <v>5</v>
      </c>
      <c r="E3492">
        <v>123412</v>
      </c>
      <c r="F3492" t="s">
        <v>39</v>
      </c>
      <c r="G3492">
        <f t="shared" si="379"/>
        <v>1000</v>
      </c>
      <c r="H3492" s="3" t="s">
        <v>36</v>
      </c>
      <c r="I3492" t="str">
        <f t="shared" si="380"/>
        <v>50000000+</v>
      </c>
      <c r="J3492" s="1">
        <f t="shared" si="381"/>
        <v>50000000</v>
      </c>
      <c r="K3492" t="s">
        <v>17</v>
      </c>
      <c r="L3492" s="2">
        <v>0</v>
      </c>
      <c r="M3492" s="1">
        <f t="shared" si="382"/>
        <v>0</v>
      </c>
      <c r="N3492" t="s">
        <v>18</v>
      </c>
      <c r="O3492" t="s">
        <v>4717</v>
      </c>
      <c r="P3492" t="s">
        <v>2566</v>
      </c>
      <c r="Q3492" t="str">
        <f t="shared" si="383"/>
        <v>2018</v>
      </c>
      <c r="R3492" t="str">
        <f t="shared" si="384"/>
        <v>April</v>
      </c>
      <c r="S3492" t="s">
        <v>39</v>
      </c>
      <c r="T3492" t="s">
        <v>39</v>
      </c>
    </row>
    <row r="3493" spans="1:20" x14ac:dyDescent="0.3">
      <c r="A3493" t="s">
        <v>4780</v>
      </c>
      <c r="B3493" t="s">
        <v>4716</v>
      </c>
      <c r="C3493">
        <v>4.3</v>
      </c>
      <c r="D3493">
        <f t="shared" si="378"/>
        <v>5</v>
      </c>
      <c r="E3493">
        <v>185632</v>
      </c>
      <c r="F3493" t="s">
        <v>39</v>
      </c>
      <c r="G3493">
        <f t="shared" si="379"/>
        <v>1000</v>
      </c>
      <c r="H3493" s="3" t="s">
        <v>36</v>
      </c>
      <c r="I3493" t="str">
        <f t="shared" si="380"/>
        <v>50000000+</v>
      </c>
      <c r="J3493" s="1">
        <f t="shared" si="381"/>
        <v>50000000</v>
      </c>
      <c r="K3493" t="s">
        <v>17</v>
      </c>
      <c r="L3493" s="2">
        <v>0</v>
      </c>
      <c r="M3493" s="1">
        <f t="shared" si="382"/>
        <v>0</v>
      </c>
      <c r="N3493" t="s">
        <v>18</v>
      </c>
      <c r="O3493" t="s">
        <v>4717</v>
      </c>
      <c r="P3493" t="s">
        <v>200</v>
      </c>
      <c r="Q3493" t="str">
        <f t="shared" si="383"/>
        <v>2018</v>
      </c>
      <c r="R3493" t="str">
        <f t="shared" si="384"/>
        <v>July</v>
      </c>
      <c r="S3493" t="s">
        <v>39</v>
      </c>
      <c r="T3493" t="s">
        <v>46</v>
      </c>
    </row>
    <row r="3494" spans="1:20" x14ac:dyDescent="0.3">
      <c r="A3494" t="s">
        <v>4781</v>
      </c>
      <c r="B3494" t="s">
        <v>4716</v>
      </c>
      <c r="C3494">
        <v>3.7</v>
      </c>
      <c r="D3494">
        <f t="shared" si="378"/>
        <v>4</v>
      </c>
      <c r="E3494">
        <v>80847</v>
      </c>
      <c r="F3494" t="s">
        <v>39</v>
      </c>
      <c r="G3494">
        <f t="shared" si="379"/>
        <v>1000</v>
      </c>
      <c r="H3494" s="3" t="s">
        <v>36</v>
      </c>
      <c r="I3494" t="str">
        <f t="shared" si="380"/>
        <v>50000000+</v>
      </c>
      <c r="J3494" s="1">
        <f t="shared" si="381"/>
        <v>50000000</v>
      </c>
      <c r="K3494" t="s">
        <v>17</v>
      </c>
      <c r="L3494" s="2">
        <v>0</v>
      </c>
      <c r="M3494" s="1">
        <f t="shared" si="382"/>
        <v>0</v>
      </c>
      <c r="N3494" t="s">
        <v>18</v>
      </c>
      <c r="O3494" t="s">
        <v>4717</v>
      </c>
      <c r="P3494" t="s">
        <v>200</v>
      </c>
      <c r="Q3494" t="str">
        <f t="shared" si="383"/>
        <v>2018</v>
      </c>
      <c r="R3494" t="str">
        <f t="shared" si="384"/>
        <v>July</v>
      </c>
      <c r="S3494" t="s">
        <v>39</v>
      </c>
      <c r="T3494" t="s">
        <v>245</v>
      </c>
    </row>
    <row r="3495" spans="1:20" x14ac:dyDescent="0.3">
      <c r="A3495" t="s">
        <v>4782</v>
      </c>
      <c r="B3495" t="s">
        <v>4716</v>
      </c>
      <c r="C3495">
        <v>4.5</v>
      </c>
      <c r="D3495">
        <f t="shared" si="378"/>
        <v>5</v>
      </c>
      <c r="E3495">
        <v>2764964</v>
      </c>
      <c r="F3495" t="s">
        <v>39</v>
      </c>
      <c r="G3495">
        <f t="shared" si="379"/>
        <v>1000</v>
      </c>
      <c r="H3495" s="3" t="s">
        <v>403</v>
      </c>
      <c r="I3495" t="str">
        <f t="shared" si="380"/>
        <v>100000000+</v>
      </c>
      <c r="J3495" s="1">
        <f t="shared" si="381"/>
        <v>100000000</v>
      </c>
      <c r="K3495" t="s">
        <v>17</v>
      </c>
      <c r="L3495" s="2">
        <v>0</v>
      </c>
      <c r="M3495" s="1">
        <f t="shared" si="382"/>
        <v>0</v>
      </c>
      <c r="N3495" t="s">
        <v>18</v>
      </c>
      <c r="O3495" t="s">
        <v>4717</v>
      </c>
      <c r="P3495" t="s">
        <v>153</v>
      </c>
      <c r="Q3495" t="str">
        <f t="shared" si="383"/>
        <v>2018</v>
      </c>
      <c r="R3495" t="str">
        <f t="shared" si="384"/>
        <v>August</v>
      </c>
      <c r="S3495" t="s">
        <v>39</v>
      </c>
      <c r="T3495" t="s">
        <v>39</v>
      </c>
    </row>
    <row r="3496" spans="1:20" x14ac:dyDescent="0.3">
      <c r="A3496" t="s">
        <v>4783</v>
      </c>
      <c r="B3496" t="s">
        <v>4716</v>
      </c>
      <c r="C3496">
        <v>4.4000000000000004</v>
      </c>
      <c r="D3496">
        <f t="shared" si="378"/>
        <v>5</v>
      </c>
      <c r="E3496">
        <v>41418</v>
      </c>
      <c r="F3496" t="s">
        <v>171</v>
      </c>
      <c r="G3496">
        <f t="shared" si="379"/>
        <v>1200000</v>
      </c>
      <c r="H3496" s="3" t="s">
        <v>56</v>
      </c>
      <c r="I3496" t="str">
        <f t="shared" si="380"/>
        <v>1000000+</v>
      </c>
      <c r="J3496" s="1">
        <f t="shared" si="381"/>
        <v>1000000</v>
      </c>
      <c r="K3496" t="s">
        <v>17</v>
      </c>
      <c r="L3496" s="2">
        <v>0</v>
      </c>
      <c r="M3496" s="1">
        <f t="shared" si="382"/>
        <v>0</v>
      </c>
      <c r="N3496" t="s">
        <v>18</v>
      </c>
      <c r="O3496" t="s">
        <v>4717</v>
      </c>
      <c r="P3496" t="s">
        <v>4784</v>
      </c>
      <c r="Q3496" t="str">
        <f t="shared" si="383"/>
        <v>2016</v>
      </c>
      <c r="R3496" t="str">
        <f t="shared" si="384"/>
        <v>December</v>
      </c>
      <c r="S3496" t="s">
        <v>4785</v>
      </c>
      <c r="T3496" t="s">
        <v>211</v>
      </c>
    </row>
    <row r="3497" spans="1:20" x14ac:dyDescent="0.3">
      <c r="A3497" t="s">
        <v>4786</v>
      </c>
      <c r="B3497" t="s">
        <v>4716</v>
      </c>
      <c r="C3497">
        <v>4</v>
      </c>
      <c r="D3497">
        <f t="shared" si="378"/>
        <v>4</v>
      </c>
      <c r="E3497">
        <v>549973</v>
      </c>
      <c r="F3497" t="s">
        <v>39</v>
      </c>
      <c r="G3497">
        <f t="shared" si="379"/>
        <v>1000</v>
      </c>
      <c r="H3497" s="3" t="s">
        <v>36</v>
      </c>
      <c r="I3497" t="str">
        <f t="shared" si="380"/>
        <v>50000000+</v>
      </c>
      <c r="J3497" s="1">
        <f t="shared" si="381"/>
        <v>50000000</v>
      </c>
      <c r="K3497" t="s">
        <v>17</v>
      </c>
      <c r="L3497" s="2">
        <v>0</v>
      </c>
      <c r="M3497" s="1">
        <f t="shared" si="382"/>
        <v>0</v>
      </c>
      <c r="N3497" t="s">
        <v>18</v>
      </c>
      <c r="O3497" t="s">
        <v>4717</v>
      </c>
      <c r="P3497" t="s">
        <v>256</v>
      </c>
      <c r="Q3497" t="str">
        <f t="shared" si="383"/>
        <v>2018</v>
      </c>
      <c r="R3497" t="str">
        <f t="shared" si="384"/>
        <v>July</v>
      </c>
      <c r="S3497" t="s">
        <v>39</v>
      </c>
      <c r="T3497" t="s">
        <v>39</v>
      </c>
    </row>
    <row r="3498" spans="1:20" x14ac:dyDescent="0.3">
      <c r="A3498" t="s">
        <v>4787</v>
      </c>
      <c r="B3498" t="s">
        <v>4716</v>
      </c>
      <c r="C3498">
        <v>4</v>
      </c>
      <c r="D3498">
        <f t="shared" si="378"/>
        <v>4</v>
      </c>
      <c r="E3498">
        <v>212</v>
      </c>
      <c r="F3498" t="s">
        <v>1161</v>
      </c>
      <c r="G3498">
        <f t="shared" si="379"/>
        <v>10000000</v>
      </c>
      <c r="H3498" s="3" t="s">
        <v>56</v>
      </c>
      <c r="I3498" t="str">
        <f t="shared" si="380"/>
        <v>1000000+</v>
      </c>
      <c r="J3498" s="1">
        <f t="shared" si="381"/>
        <v>1000000</v>
      </c>
      <c r="K3498" t="s">
        <v>17</v>
      </c>
      <c r="L3498" s="2">
        <v>0</v>
      </c>
      <c r="M3498" s="1">
        <f t="shared" si="382"/>
        <v>0</v>
      </c>
      <c r="N3498" t="s">
        <v>18</v>
      </c>
      <c r="O3498" t="s">
        <v>4717</v>
      </c>
      <c r="P3498" t="s">
        <v>53</v>
      </c>
      <c r="Q3498" t="str">
        <f t="shared" si="383"/>
        <v>2018</v>
      </c>
      <c r="R3498" t="str">
        <f t="shared" si="384"/>
        <v>April</v>
      </c>
      <c r="S3498" t="s">
        <v>4788</v>
      </c>
      <c r="T3498" t="s">
        <v>71</v>
      </c>
    </row>
    <row r="3499" spans="1:20" x14ac:dyDescent="0.3">
      <c r="A3499" t="s">
        <v>4789</v>
      </c>
      <c r="B3499" t="s">
        <v>4716</v>
      </c>
      <c r="C3499">
        <v>4.4000000000000004</v>
      </c>
      <c r="D3499">
        <f t="shared" si="378"/>
        <v>5</v>
      </c>
      <c r="E3499">
        <v>6011</v>
      </c>
      <c r="F3499" t="s">
        <v>678</v>
      </c>
      <c r="G3499">
        <f t="shared" si="379"/>
        <v>4300000</v>
      </c>
      <c r="H3499" s="3" t="s">
        <v>25</v>
      </c>
      <c r="I3499" t="str">
        <f t="shared" si="380"/>
        <v>500000+</v>
      </c>
      <c r="J3499" s="1">
        <f t="shared" si="381"/>
        <v>500000</v>
      </c>
      <c r="K3499" t="s">
        <v>17</v>
      </c>
      <c r="L3499" s="2">
        <v>0</v>
      </c>
      <c r="M3499" s="1">
        <f t="shared" si="382"/>
        <v>0</v>
      </c>
      <c r="N3499" t="s">
        <v>18</v>
      </c>
      <c r="O3499" t="s">
        <v>4717</v>
      </c>
      <c r="P3499" t="s">
        <v>4790</v>
      </c>
      <c r="Q3499" t="str">
        <f t="shared" si="383"/>
        <v>2015</v>
      </c>
      <c r="R3499" t="str">
        <f t="shared" si="384"/>
        <v>December</v>
      </c>
      <c r="S3499" t="s">
        <v>421</v>
      </c>
      <c r="T3499" t="s">
        <v>71</v>
      </c>
    </row>
    <row r="3500" spans="1:20" x14ac:dyDescent="0.3">
      <c r="A3500" t="s">
        <v>4791</v>
      </c>
      <c r="B3500" t="s">
        <v>4716</v>
      </c>
      <c r="C3500">
        <v>4.7</v>
      </c>
      <c r="D3500">
        <f t="shared" si="378"/>
        <v>5</v>
      </c>
      <c r="E3500">
        <v>17955</v>
      </c>
      <c r="F3500" t="s">
        <v>1040</v>
      </c>
      <c r="G3500">
        <f t="shared" si="379"/>
        <v>3800000</v>
      </c>
      <c r="H3500" s="3" t="s">
        <v>56</v>
      </c>
      <c r="I3500" t="str">
        <f t="shared" si="380"/>
        <v>1000000+</v>
      </c>
      <c r="J3500" s="1">
        <f t="shared" si="381"/>
        <v>1000000</v>
      </c>
      <c r="K3500" t="s">
        <v>17</v>
      </c>
      <c r="L3500" s="2">
        <v>0</v>
      </c>
      <c r="M3500" s="1">
        <f t="shared" si="382"/>
        <v>0</v>
      </c>
      <c r="N3500" t="s">
        <v>18</v>
      </c>
      <c r="O3500" t="s">
        <v>4717</v>
      </c>
      <c r="P3500" t="s">
        <v>691</v>
      </c>
      <c r="Q3500" t="str">
        <f t="shared" si="383"/>
        <v>2018</v>
      </c>
      <c r="R3500" t="str">
        <f t="shared" si="384"/>
        <v>May</v>
      </c>
      <c r="S3500" t="s">
        <v>4792</v>
      </c>
      <c r="T3500" t="s">
        <v>22</v>
      </c>
    </row>
    <row r="3501" spans="1:20" x14ac:dyDescent="0.3">
      <c r="A3501" t="s">
        <v>4793</v>
      </c>
      <c r="B3501" t="s">
        <v>4716</v>
      </c>
      <c r="C3501">
        <v>4.5999999999999996</v>
      </c>
      <c r="D3501">
        <f t="shared" si="378"/>
        <v>5</v>
      </c>
      <c r="E3501">
        <v>25370</v>
      </c>
      <c r="F3501" t="s">
        <v>39</v>
      </c>
      <c r="G3501">
        <f t="shared" si="379"/>
        <v>1000</v>
      </c>
      <c r="H3501" s="3" t="s">
        <v>56</v>
      </c>
      <c r="I3501" t="str">
        <f t="shared" si="380"/>
        <v>1000000+</v>
      </c>
      <c r="J3501" s="1">
        <f t="shared" si="381"/>
        <v>1000000</v>
      </c>
      <c r="K3501" t="s">
        <v>17</v>
      </c>
      <c r="L3501" s="2">
        <v>0</v>
      </c>
      <c r="M3501" s="1">
        <f t="shared" si="382"/>
        <v>0</v>
      </c>
      <c r="N3501" t="s">
        <v>18</v>
      </c>
      <c r="O3501" t="s">
        <v>4717</v>
      </c>
      <c r="P3501" t="s">
        <v>2864</v>
      </c>
      <c r="Q3501" t="str">
        <f t="shared" si="383"/>
        <v>2018</v>
      </c>
      <c r="R3501" t="str">
        <f t="shared" si="384"/>
        <v>August</v>
      </c>
      <c r="S3501" t="s">
        <v>39</v>
      </c>
      <c r="T3501" t="s">
        <v>39</v>
      </c>
    </row>
    <row r="3502" spans="1:20" x14ac:dyDescent="0.3">
      <c r="A3502" t="s">
        <v>4794</v>
      </c>
      <c r="B3502" t="s">
        <v>4716</v>
      </c>
      <c r="C3502">
        <v>4.2</v>
      </c>
      <c r="D3502">
        <f t="shared" si="378"/>
        <v>5</v>
      </c>
      <c r="E3502">
        <v>74146</v>
      </c>
      <c r="F3502" t="s">
        <v>264</v>
      </c>
      <c r="G3502">
        <f t="shared" si="379"/>
        <v>32000000</v>
      </c>
      <c r="H3502" s="3" t="s">
        <v>79</v>
      </c>
      <c r="I3502" t="str">
        <f t="shared" si="380"/>
        <v>10000000+</v>
      </c>
      <c r="J3502" s="1">
        <f t="shared" si="381"/>
        <v>10000000</v>
      </c>
      <c r="K3502" t="s">
        <v>17</v>
      </c>
      <c r="L3502" s="2">
        <v>0</v>
      </c>
      <c r="M3502" s="1">
        <f t="shared" si="382"/>
        <v>0</v>
      </c>
      <c r="N3502" t="s">
        <v>18</v>
      </c>
      <c r="O3502" t="s">
        <v>4717</v>
      </c>
      <c r="P3502" t="s">
        <v>237</v>
      </c>
      <c r="Q3502" t="str">
        <f t="shared" si="383"/>
        <v>2018</v>
      </c>
      <c r="R3502" t="str">
        <f t="shared" si="384"/>
        <v>July</v>
      </c>
      <c r="S3502" t="s">
        <v>2493</v>
      </c>
      <c r="T3502" t="s">
        <v>46</v>
      </c>
    </row>
    <row r="3503" spans="1:20" x14ac:dyDescent="0.3">
      <c r="A3503" t="s">
        <v>4795</v>
      </c>
      <c r="B3503" t="s">
        <v>4716</v>
      </c>
      <c r="C3503">
        <v>4.5</v>
      </c>
      <c r="D3503">
        <f t="shared" si="378"/>
        <v>5</v>
      </c>
      <c r="E3503">
        <v>176873</v>
      </c>
      <c r="F3503" t="s">
        <v>302</v>
      </c>
      <c r="G3503">
        <f t="shared" si="379"/>
        <v>4500000</v>
      </c>
      <c r="H3503" s="3" t="s">
        <v>56</v>
      </c>
      <c r="I3503" t="str">
        <f t="shared" si="380"/>
        <v>1000000+</v>
      </c>
      <c r="J3503" s="1">
        <f t="shared" si="381"/>
        <v>1000000</v>
      </c>
      <c r="K3503" t="s">
        <v>17</v>
      </c>
      <c r="L3503" s="2">
        <v>0</v>
      </c>
      <c r="M3503" s="1">
        <f t="shared" si="382"/>
        <v>0</v>
      </c>
      <c r="N3503" t="s">
        <v>18</v>
      </c>
      <c r="O3503" t="s">
        <v>4717</v>
      </c>
      <c r="P3503" t="s">
        <v>4796</v>
      </c>
      <c r="Q3503" t="str">
        <f t="shared" si="383"/>
        <v>2017</v>
      </c>
      <c r="R3503" t="str">
        <f t="shared" si="384"/>
        <v>October</v>
      </c>
      <c r="S3503" t="s">
        <v>4797</v>
      </c>
      <c r="T3503" t="s">
        <v>71</v>
      </c>
    </row>
    <row r="3504" spans="1:20" x14ac:dyDescent="0.3">
      <c r="A3504" t="s">
        <v>4798</v>
      </c>
      <c r="B3504" t="s">
        <v>4716</v>
      </c>
      <c r="C3504">
        <v>4.5999999999999996</v>
      </c>
      <c r="D3504">
        <f t="shared" si="378"/>
        <v>5</v>
      </c>
      <c r="E3504">
        <v>404617</v>
      </c>
      <c r="F3504" t="s">
        <v>39</v>
      </c>
      <c r="G3504">
        <f t="shared" si="379"/>
        <v>1000</v>
      </c>
      <c r="H3504" s="3" t="s">
        <v>79</v>
      </c>
      <c r="I3504" t="str">
        <f t="shared" si="380"/>
        <v>10000000+</v>
      </c>
      <c r="J3504" s="1">
        <f t="shared" si="381"/>
        <v>10000000</v>
      </c>
      <c r="K3504" t="s">
        <v>17</v>
      </c>
      <c r="L3504" s="2">
        <v>0</v>
      </c>
      <c r="M3504" s="1">
        <f t="shared" si="382"/>
        <v>0</v>
      </c>
      <c r="N3504" t="s">
        <v>18</v>
      </c>
      <c r="O3504" t="s">
        <v>4717</v>
      </c>
      <c r="P3504" t="s">
        <v>3222</v>
      </c>
      <c r="Q3504" t="str">
        <f t="shared" si="383"/>
        <v>2018</v>
      </c>
      <c r="R3504" t="str">
        <f t="shared" si="384"/>
        <v>April</v>
      </c>
      <c r="S3504" t="s">
        <v>39</v>
      </c>
      <c r="T3504" t="s">
        <v>39</v>
      </c>
    </row>
    <row r="3505" spans="1:20" x14ac:dyDescent="0.3">
      <c r="A3505" t="s">
        <v>4799</v>
      </c>
      <c r="B3505" t="s">
        <v>4716</v>
      </c>
      <c r="C3505">
        <v>4</v>
      </c>
      <c r="D3505">
        <f t="shared" si="378"/>
        <v>4</v>
      </c>
      <c r="E3505">
        <v>10270</v>
      </c>
      <c r="F3505" t="s">
        <v>836</v>
      </c>
      <c r="G3505">
        <f t="shared" si="379"/>
        <v>8400000</v>
      </c>
      <c r="H3505" s="3" t="s">
        <v>56</v>
      </c>
      <c r="I3505" t="str">
        <f t="shared" si="380"/>
        <v>1000000+</v>
      </c>
      <c r="J3505" s="1">
        <f t="shared" si="381"/>
        <v>1000000</v>
      </c>
      <c r="K3505" t="s">
        <v>17</v>
      </c>
      <c r="L3505" s="2">
        <v>0</v>
      </c>
      <c r="M3505" s="1">
        <f t="shared" si="382"/>
        <v>0</v>
      </c>
      <c r="N3505" t="s">
        <v>18</v>
      </c>
      <c r="O3505" t="s">
        <v>4717</v>
      </c>
      <c r="P3505" t="s">
        <v>1243</v>
      </c>
      <c r="Q3505" t="str">
        <f t="shared" si="383"/>
        <v>2018</v>
      </c>
      <c r="R3505" t="str">
        <f t="shared" si="384"/>
        <v>March</v>
      </c>
      <c r="S3505" t="s">
        <v>1103</v>
      </c>
      <c r="T3505" t="s">
        <v>76</v>
      </c>
    </row>
    <row r="3506" spans="1:20" x14ac:dyDescent="0.3">
      <c r="A3506" t="s">
        <v>4800</v>
      </c>
      <c r="B3506" t="s">
        <v>4716</v>
      </c>
      <c r="C3506">
        <v>4.5</v>
      </c>
      <c r="D3506">
        <f t="shared" si="378"/>
        <v>5</v>
      </c>
      <c r="E3506">
        <v>155999</v>
      </c>
      <c r="F3506" t="s">
        <v>73</v>
      </c>
      <c r="G3506">
        <f t="shared" si="379"/>
        <v>12000000</v>
      </c>
      <c r="H3506" s="3" t="s">
        <v>79</v>
      </c>
      <c r="I3506" t="str">
        <f t="shared" si="380"/>
        <v>10000000+</v>
      </c>
      <c r="J3506" s="1">
        <f t="shared" si="381"/>
        <v>10000000</v>
      </c>
      <c r="K3506" t="s">
        <v>17</v>
      </c>
      <c r="L3506" s="2">
        <v>0</v>
      </c>
      <c r="M3506" s="1">
        <f t="shared" si="382"/>
        <v>0</v>
      </c>
      <c r="N3506" t="s">
        <v>18</v>
      </c>
      <c r="O3506" t="s">
        <v>4717</v>
      </c>
      <c r="P3506" t="s">
        <v>2108</v>
      </c>
      <c r="Q3506" t="str">
        <f t="shared" si="383"/>
        <v>2018</v>
      </c>
      <c r="R3506" t="str">
        <f t="shared" si="384"/>
        <v>August</v>
      </c>
      <c r="S3506" t="s">
        <v>4801</v>
      </c>
      <c r="T3506" t="s">
        <v>46</v>
      </c>
    </row>
    <row r="3507" spans="1:20" x14ac:dyDescent="0.3">
      <c r="A3507" t="s">
        <v>4802</v>
      </c>
      <c r="B3507" t="s">
        <v>4716</v>
      </c>
      <c r="C3507">
        <v>4.4000000000000004</v>
      </c>
      <c r="D3507">
        <f t="shared" si="378"/>
        <v>5</v>
      </c>
      <c r="E3507">
        <v>56713</v>
      </c>
      <c r="F3507" t="s">
        <v>35</v>
      </c>
      <c r="G3507">
        <f t="shared" si="379"/>
        <v>25000000</v>
      </c>
      <c r="H3507" s="3" t="s">
        <v>56</v>
      </c>
      <c r="I3507" t="str">
        <f t="shared" si="380"/>
        <v>1000000+</v>
      </c>
      <c r="J3507" s="1">
        <f t="shared" si="381"/>
        <v>1000000</v>
      </c>
      <c r="K3507" t="s">
        <v>17</v>
      </c>
      <c r="L3507" s="2">
        <v>0</v>
      </c>
      <c r="M3507" s="1">
        <f t="shared" si="382"/>
        <v>0</v>
      </c>
      <c r="N3507" t="s">
        <v>18</v>
      </c>
      <c r="O3507" t="s">
        <v>4717</v>
      </c>
      <c r="P3507" t="s">
        <v>704</v>
      </c>
      <c r="Q3507" t="str">
        <f t="shared" si="383"/>
        <v>2018</v>
      </c>
      <c r="R3507" t="str">
        <f t="shared" si="384"/>
        <v>July</v>
      </c>
      <c r="S3507" t="s">
        <v>4803</v>
      </c>
      <c r="T3507" t="s">
        <v>71</v>
      </c>
    </row>
    <row r="3508" spans="1:20" x14ac:dyDescent="0.3">
      <c r="A3508" t="s">
        <v>4804</v>
      </c>
      <c r="B3508" t="s">
        <v>4716</v>
      </c>
      <c r="C3508">
        <v>4.3</v>
      </c>
      <c r="D3508">
        <f t="shared" si="378"/>
        <v>5</v>
      </c>
      <c r="E3508">
        <v>117255</v>
      </c>
      <c r="F3508" t="s">
        <v>39</v>
      </c>
      <c r="G3508">
        <f t="shared" si="379"/>
        <v>1000</v>
      </c>
      <c r="H3508" s="3" t="s">
        <v>56</v>
      </c>
      <c r="I3508" t="str">
        <f t="shared" si="380"/>
        <v>1000000+</v>
      </c>
      <c r="J3508" s="1">
        <f t="shared" si="381"/>
        <v>1000000</v>
      </c>
      <c r="K3508" t="s">
        <v>17</v>
      </c>
      <c r="L3508" s="2">
        <v>0</v>
      </c>
      <c r="M3508" s="1">
        <f t="shared" si="382"/>
        <v>0</v>
      </c>
      <c r="N3508" t="s">
        <v>18</v>
      </c>
      <c r="O3508" t="s">
        <v>4717</v>
      </c>
      <c r="P3508" t="s">
        <v>2864</v>
      </c>
      <c r="Q3508" t="str">
        <f t="shared" si="383"/>
        <v>2018</v>
      </c>
      <c r="R3508" t="str">
        <f t="shared" si="384"/>
        <v>August</v>
      </c>
      <c r="S3508" t="s">
        <v>39</v>
      </c>
      <c r="T3508" t="s">
        <v>39</v>
      </c>
    </row>
    <row r="3509" spans="1:20" x14ac:dyDescent="0.3">
      <c r="A3509" t="s">
        <v>4743</v>
      </c>
      <c r="B3509" t="s">
        <v>4716</v>
      </c>
      <c r="C3509">
        <v>4.4000000000000004</v>
      </c>
      <c r="D3509">
        <f t="shared" si="378"/>
        <v>5</v>
      </c>
      <c r="E3509">
        <v>691474</v>
      </c>
      <c r="F3509" t="s">
        <v>39</v>
      </c>
      <c r="G3509">
        <f t="shared" si="379"/>
        <v>1000</v>
      </c>
      <c r="H3509" s="3" t="s">
        <v>403</v>
      </c>
      <c r="I3509" t="str">
        <f t="shared" si="380"/>
        <v>100000000+</v>
      </c>
      <c r="J3509" s="1">
        <f t="shared" si="381"/>
        <v>100000000</v>
      </c>
      <c r="K3509" t="s">
        <v>17</v>
      </c>
      <c r="L3509" s="2">
        <v>0</v>
      </c>
      <c r="M3509" s="1">
        <f t="shared" si="382"/>
        <v>0</v>
      </c>
      <c r="N3509" t="s">
        <v>18</v>
      </c>
      <c r="O3509" t="s">
        <v>4717</v>
      </c>
      <c r="P3509" t="s">
        <v>2864</v>
      </c>
      <c r="Q3509" t="str">
        <f t="shared" si="383"/>
        <v>2018</v>
      </c>
      <c r="R3509" t="str">
        <f t="shared" si="384"/>
        <v>August</v>
      </c>
      <c r="S3509" t="s">
        <v>39</v>
      </c>
      <c r="T3509" t="s">
        <v>39</v>
      </c>
    </row>
    <row r="3510" spans="1:20" x14ac:dyDescent="0.3">
      <c r="A3510" t="s">
        <v>4805</v>
      </c>
      <c r="B3510" t="s">
        <v>4716</v>
      </c>
      <c r="C3510">
        <v>4.5</v>
      </c>
      <c r="D3510">
        <f t="shared" si="378"/>
        <v>5</v>
      </c>
      <c r="E3510">
        <v>298843</v>
      </c>
      <c r="F3510" t="s">
        <v>39</v>
      </c>
      <c r="G3510">
        <f t="shared" si="379"/>
        <v>1000</v>
      </c>
      <c r="H3510" s="3" t="s">
        <v>79</v>
      </c>
      <c r="I3510" t="str">
        <f t="shared" si="380"/>
        <v>10000000+</v>
      </c>
      <c r="J3510" s="1">
        <f t="shared" si="381"/>
        <v>10000000</v>
      </c>
      <c r="K3510" t="s">
        <v>17</v>
      </c>
      <c r="L3510" s="2">
        <v>0</v>
      </c>
      <c r="M3510" s="1">
        <f t="shared" si="382"/>
        <v>0</v>
      </c>
      <c r="N3510" t="s">
        <v>18</v>
      </c>
      <c r="O3510" t="s">
        <v>4717</v>
      </c>
      <c r="P3510" t="s">
        <v>2108</v>
      </c>
      <c r="Q3510" t="str">
        <f t="shared" si="383"/>
        <v>2018</v>
      </c>
      <c r="R3510" t="str">
        <f t="shared" si="384"/>
        <v>August</v>
      </c>
      <c r="S3510" t="s">
        <v>39</v>
      </c>
      <c r="T3510" t="s">
        <v>39</v>
      </c>
    </row>
    <row r="3511" spans="1:20" x14ac:dyDescent="0.3">
      <c r="A3511" t="s">
        <v>4806</v>
      </c>
      <c r="B3511" t="s">
        <v>4716</v>
      </c>
      <c r="C3511">
        <v>4.5</v>
      </c>
      <c r="D3511">
        <f t="shared" si="378"/>
        <v>5</v>
      </c>
      <c r="E3511">
        <v>72513</v>
      </c>
      <c r="F3511" t="s">
        <v>73</v>
      </c>
      <c r="G3511">
        <f t="shared" si="379"/>
        <v>12000000</v>
      </c>
      <c r="H3511" s="3" t="s">
        <v>31</v>
      </c>
      <c r="I3511" t="str">
        <f t="shared" si="380"/>
        <v>5000000+</v>
      </c>
      <c r="J3511" s="1">
        <f t="shared" si="381"/>
        <v>5000000</v>
      </c>
      <c r="K3511" t="s">
        <v>17</v>
      </c>
      <c r="L3511" s="2">
        <v>0</v>
      </c>
      <c r="M3511" s="1">
        <f t="shared" si="382"/>
        <v>0</v>
      </c>
      <c r="N3511" t="s">
        <v>18</v>
      </c>
      <c r="O3511" t="s">
        <v>4717</v>
      </c>
      <c r="P3511" t="s">
        <v>200</v>
      </c>
      <c r="Q3511" t="str">
        <f t="shared" si="383"/>
        <v>2018</v>
      </c>
      <c r="R3511" t="str">
        <f t="shared" si="384"/>
        <v>July</v>
      </c>
      <c r="S3511" t="s">
        <v>4807</v>
      </c>
      <c r="T3511" t="s">
        <v>245</v>
      </c>
    </row>
    <row r="3512" spans="1:20" x14ac:dyDescent="0.3">
      <c r="A3512" t="s">
        <v>4766</v>
      </c>
      <c r="B3512" t="s">
        <v>4716</v>
      </c>
      <c r="C3512">
        <v>4.5999999999999996</v>
      </c>
      <c r="D3512">
        <f t="shared" si="378"/>
        <v>5</v>
      </c>
      <c r="E3512">
        <v>1488396</v>
      </c>
      <c r="F3512" t="s">
        <v>39</v>
      </c>
      <c r="G3512">
        <f t="shared" si="379"/>
        <v>1000</v>
      </c>
      <c r="H3512" s="3" t="s">
        <v>403</v>
      </c>
      <c r="I3512" t="str">
        <f t="shared" si="380"/>
        <v>100000000+</v>
      </c>
      <c r="J3512" s="1">
        <f t="shared" si="381"/>
        <v>100000000</v>
      </c>
      <c r="K3512" t="s">
        <v>17</v>
      </c>
      <c r="L3512" s="2">
        <v>0</v>
      </c>
      <c r="M3512" s="1">
        <f t="shared" si="382"/>
        <v>0</v>
      </c>
      <c r="N3512" t="s">
        <v>18</v>
      </c>
      <c r="O3512" t="s">
        <v>4717</v>
      </c>
      <c r="P3512" t="s">
        <v>86</v>
      </c>
      <c r="Q3512" t="str">
        <f t="shared" si="383"/>
        <v>2018</v>
      </c>
      <c r="R3512" t="str">
        <f t="shared" si="384"/>
        <v>August</v>
      </c>
      <c r="S3512" t="s">
        <v>39</v>
      </c>
      <c r="T3512" t="s">
        <v>39</v>
      </c>
    </row>
    <row r="3513" spans="1:20" x14ac:dyDescent="0.3">
      <c r="A3513" t="s">
        <v>4808</v>
      </c>
      <c r="B3513" t="s">
        <v>4716</v>
      </c>
      <c r="C3513">
        <v>4.4000000000000004</v>
      </c>
      <c r="D3513">
        <f t="shared" si="378"/>
        <v>5</v>
      </c>
      <c r="E3513">
        <v>205191</v>
      </c>
      <c r="F3513" t="s">
        <v>358</v>
      </c>
      <c r="G3513">
        <f t="shared" si="379"/>
        <v>7100000</v>
      </c>
      <c r="H3513" s="3" t="s">
        <v>79</v>
      </c>
      <c r="I3513" t="str">
        <f t="shared" si="380"/>
        <v>10000000+</v>
      </c>
      <c r="J3513" s="1">
        <f t="shared" si="381"/>
        <v>10000000</v>
      </c>
      <c r="K3513" t="s">
        <v>17</v>
      </c>
      <c r="L3513" s="2">
        <v>0</v>
      </c>
      <c r="M3513" s="1">
        <f t="shared" si="382"/>
        <v>0</v>
      </c>
      <c r="N3513" t="s">
        <v>18</v>
      </c>
      <c r="O3513" t="s">
        <v>4717</v>
      </c>
      <c r="P3513" t="s">
        <v>45</v>
      </c>
      <c r="Q3513" t="str">
        <f t="shared" si="383"/>
        <v>2018</v>
      </c>
      <c r="R3513" t="str">
        <f t="shared" si="384"/>
        <v>June</v>
      </c>
      <c r="S3513" t="s">
        <v>4809</v>
      </c>
      <c r="T3513" t="s">
        <v>71</v>
      </c>
    </row>
    <row r="3514" spans="1:20" x14ac:dyDescent="0.3">
      <c r="A3514" t="s">
        <v>4810</v>
      </c>
      <c r="B3514" t="s">
        <v>4716</v>
      </c>
      <c r="C3514">
        <v>4.5999999999999996</v>
      </c>
      <c r="D3514">
        <f t="shared" si="378"/>
        <v>5</v>
      </c>
      <c r="E3514">
        <v>73695</v>
      </c>
      <c r="F3514" t="s">
        <v>39</v>
      </c>
      <c r="G3514">
        <f t="shared" si="379"/>
        <v>1000</v>
      </c>
      <c r="H3514" s="3" t="s">
        <v>56</v>
      </c>
      <c r="I3514" t="str">
        <f t="shared" si="380"/>
        <v>1000000+</v>
      </c>
      <c r="J3514" s="1">
        <f t="shared" si="381"/>
        <v>1000000</v>
      </c>
      <c r="K3514" t="s">
        <v>17</v>
      </c>
      <c r="L3514" s="2">
        <v>0</v>
      </c>
      <c r="M3514" s="1">
        <f t="shared" si="382"/>
        <v>0</v>
      </c>
      <c r="N3514" t="s">
        <v>18</v>
      </c>
      <c r="O3514" t="s">
        <v>4717</v>
      </c>
      <c r="P3514" t="s">
        <v>2864</v>
      </c>
      <c r="Q3514" t="str">
        <f t="shared" si="383"/>
        <v>2018</v>
      </c>
      <c r="R3514" t="str">
        <f t="shared" si="384"/>
        <v>August</v>
      </c>
      <c r="S3514" t="s">
        <v>39</v>
      </c>
      <c r="T3514" t="s">
        <v>245</v>
      </c>
    </row>
    <row r="3515" spans="1:20" x14ac:dyDescent="0.3">
      <c r="A3515" t="s">
        <v>4811</v>
      </c>
      <c r="B3515" t="s">
        <v>4716</v>
      </c>
      <c r="C3515">
        <v>4.3</v>
      </c>
      <c r="D3515">
        <f t="shared" si="378"/>
        <v>5</v>
      </c>
      <c r="E3515">
        <v>144879</v>
      </c>
      <c r="F3515" t="s">
        <v>39</v>
      </c>
      <c r="G3515">
        <f t="shared" si="379"/>
        <v>1000</v>
      </c>
      <c r="H3515" s="3" t="s">
        <v>79</v>
      </c>
      <c r="I3515" t="str">
        <f t="shared" si="380"/>
        <v>10000000+</v>
      </c>
      <c r="J3515" s="1">
        <f t="shared" si="381"/>
        <v>10000000</v>
      </c>
      <c r="K3515" t="s">
        <v>17</v>
      </c>
      <c r="L3515" s="2">
        <v>0</v>
      </c>
      <c r="M3515" s="1">
        <f t="shared" si="382"/>
        <v>0</v>
      </c>
      <c r="N3515" t="s">
        <v>18</v>
      </c>
      <c r="O3515" t="s">
        <v>4717</v>
      </c>
      <c r="P3515" t="s">
        <v>3264</v>
      </c>
      <c r="Q3515" t="str">
        <f t="shared" si="383"/>
        <v>2016</v>
      </c>
      <c r="R3515" t="str">
        <f t="shared" si="384"/>
        <v>January</v>
      </c>
      <c r="S3515" t="s">
        <v>871</v>
      </c>
      <c r="T3515" t="s">
        <v>39</v>
      </c>
    </row>
    <row r="3516" spans="1:20" x14ac:dyDescent="0.3">
      <c r="A3516" t="s">
        <v>4747</v>
      </c>
      <c r="B3516" t="s">
        <v>4716</v>
      </c>
      <c r="C3516">
        <v>4.5999999999999996</v>
      </c>
      <c r="D3516">
        <f t="shared" si="378"/>
        <v>5</v>
      </c>
      <c r="E3516">
        <v>5383971</v>
      </c>
      <c r="F3516" t="s">
        <v>242</v>
      </c>
      <c r="G3516">
        <f t="shared" si="379"/>
        <v>16000000</v>
      </c>
      <c r="H3516" s="3" t="s">
        <v>403</v>
      </c>
      <c r="I3516" t="str">
        <f t="shared" si="380"/>
        <v>100000000+</v>
      </c>
      <c r="J3516" s="1">
        <f t="shared" si="381"/>
        <v>100000000</v>
      </c>
      <c r="K3516" t="s">
        <v>17</v>
      </c>
      <c r="L3516" s="2">
        <v>0</v>
      </c>
      <c r="M3516" s="1">
        <f t="shared" si="382"/>
        <v>0</v>
      </c>
      <c r="N3516" t="s">
        <v>18</v>
      </c>
      <c r="O3516" t="s">
        <v>4717</v>
      </c>
      <c r="P3516" t="s">
        <v>86</v>
      </c>
      <c r="Q3516" t="str">
        <f t="shared" si="383"/>
        <v>2018</v>
      </c>
      <c r="R3516" t="str">
        <f t="shared" si="384"/>
        <v>August</v>
      </c>
      <c r="S3516" t="s">
        <v>4748</v>
      </c>
      <c r="T3516" t="s">
        <v>76</v>
      </c>
    </row>
    <row r="3517" spans="1:20" x14ac:dyDescent="0.3">
      <c r="A3517" t="s">
        <v>4812</v>
      </c>
      <c r="B3517" t="s">
        <v>4716</v>
      </c>
      <c r="C3517">
        <v>4.5</v>
      </c>
      <c r="D3517">
        <f t="shared" si="378"/>
        <v>5</v>
      </c>
      <c r="E3517">
        <v>49794</v>
      </c>
      <c r="F3517" t="s">
        <v>567</v>
      </c>
      <c r="G3517">
        <f t="shared" si="379"/>
        <v>6500000</v>
      </c>
      <c r="H3517" s="3" t="s">
        <v>56</v>
      </c>
      <c r="I3517" t="str">
        <f t="shared" si="380"/>
        <v>1000000+</v>
      </c>
      <c r="J3517" s="1">
        <f t="shared" si="381"/>
        <v>1000000</v>
      </c>
      <c r="K3517" t="s">
        <v>17</v>
      </c>
      <c r="L3517" s="2">
        <v>0</v>
      </c>
      <c r="M3517" s="1">
        <f t="shared" si="382"/>
        <v>0</v>
      </c>
      <c r="N3517" t="s">
        <v>18</v>
      </c>
      <c r="O3517" t="s">
        <v>4717</v>
      </c>
      <c r="P3517" t="s">
        <v>3227</v>
      </c>
      <c r="Q3517" t="str">
        <f t="shared" si="383"/>
        <v>2017</v>
      </c>
      <c r="R3517" t="str">
        <f t="shared" si="384"/>
        <v>June</v>
      </c>
      <c r="S3517" t="s">
        <v>2285</v>
      </c>
      <c r="T3517" t="s">
        <v>51</v>
      </c>
    </row>
    <row r="3518" spans="1:20" x14ac:dyDescent="0.3">
      <c r="A3518" t="s">
        <v>4813</v>
      </c>
      <c r="B3518" t="s">
        <v>4716</v>
      </c>
      <c r="C3518">
        <v>4.3</v>
      </c>
      <c r="D3518">
        <f t="shared" si="378"/>
        <v>5</v>
      </c>
      <c r="E3518">
        <v>609182</v>
      </c>
      <c r="F3518" t="s">
        <v>136</v>
      </c>
      <c r="G3518">
        <f t="shared" si="379"/>
        <v>9200000</v>
      </c>
      <c r="H3518" s="3" t="s">
        <v>36</v>
      </c>
      <c r="I3518" t="str">
        <f t="shared" si="380"/>
        <v>50000000+</v>
      </c>
      <c r="J3518" s="1">
        <f t="shared" si="381"/>
        <v>50000000</v>
      </c>
      <c r="K3518" t="s">
        <v>17</v>
      </c>
      <c r="L3518" s="2">
        <v>0</v>
      </c>
      <c r="M3518" s="1">
        <f t="shared" si="382"/>
        <v>0</v>
      </c>
      <c r="N3518" t="s">
        <v>18</v>
      </c>
      <c r="O3518" t="s">
        <v>4717</v>
      </c>
      <c r="P3518" t="s">
        <v>371</v>
      </c>
      <c r="Q3518" t="str">
        <f t="shared" si="383"/>
        <v>2018</v>
      </c>
      <c r="R3518" t="str">
        <f t="shared" si="384"/>
        <v>July</v>
      </c>
      <c r="S3518" t="s">
        <v>3206</v>
      </c>
      <c r="T3518" t="s">
        <v>76</v>
      </c>
    </row>
    <row r="3519" spans="1:20" x14ac:dyDescent="0.3">
      <c r="A3519" t="s">
        <v>4814</v>
      </c>
      <c r="B3519" t="s">
        <v>4716</v>
      </c>
      <c r="C3519">
        <v>4.0999999999999996</v>
      </c>
      <c r="D3519">
        <f t="shared" si="378"/>
        <v>5</v>
      </c>
      <c r="E3519">
        <v>979</v>
      </c>
      <c r="F3519" t="s">
        <v>4815</v>
      </c>
      <c r="G3519">
        <f t="shared" si="379"/>
        <v>720000</v>
      </c>
      <c r="H3519" s="3" t="s">
        <v>43</v>
      </c>
      <c r="I3519" t="str">
        <f t="shared" si="380"/>
        <v>100000+</v>
      </c>
      <c r="J3519" s="1">
        <f t="shared" si="381"/>
        <v>100000</v>
      </c>
      <c r="K3519" t="s">
        <v>17</v>
      </c>
      <c r="L3519" s="2">
        <v>0</v>
      </c>
      <c r="M3519" s="1">
        <f t="shared" si="382"/>
        <v>0</v>
      </c>
      <c r="N3519" t="s">
        <v>18</v>
      </c>
      <c r="O3519" t="s">
        <v>4717</v>
      </c>
      <c r="P3519" t="s">
        <v>4816</v>
      </c>
      <c r="Q3519" t="str">
        <f t="shared" si="383"/>
        <v>2013</v>
      </c>
      <c r="R3519" t="str">
        <f t="shared" si="384"/>
        <v>September</v>
      </c>
      <c r="S3519" t="s">
        <v>3389</v>
      </c>
      <c r="T3519" t="s">
        <v>211</v>
      </c>
    </row>
    <row r="3520" spans="1:20" x14ac:dyDescent="0.3">
      <c r="A3520" t="s">
        <v>4817</v>
      </c>
      <c r="B3520" t="s">
        <v>4716</v>
      </c>
      <c r="C3520">
        <v>4.2</v>
      </c>
      <c r="D3520">
        <f t="shared" si="378"/>
        <v>5</v>
      </c>
      <c r="E3520">
        <v>53015</v>
      </c>
      <c r="F3520" t="s">
        <v>300</v>
      </c>
      <c r="G3520">
        <f t="shared" si="379"/>
        <v>2200000</v>
      </c>
      <c r="H3520" s="3" t="s">
        <v>31</v>
      </c>
      <c r="I3520" t="str">
        <f t="shared" si="380"/>
        <v>5000000+</v>
      </c>
      <c r="J3520" s="1">
        <f t="shared" si="381"/>
        <v>5000000</v>
      </c>
      <c r="K3520" t="s">
        <v>17</v>
      </c>
      <c r="L3520" s="2">
        <v>0</v>
      </c>
      <c r="M3520" s="1">
        <f t="shared" si="382"/>
        <v>0</v>
      </c>
      <c r="N3520" t="s">
        <v>18</v>
      </c>
      <c r="O3520" t="s">
        <v>4717</v>
      </c>
      <c r="P3520" t="s">
        <v>4818</v>
      </c>
      <c r="Q3520" t="str">
        <f t="shared" si="383"/>
        <v>2017</v>
      </c>
      <c r="R3520" t="str">
        <f t="shared" si="384"/>
        <v>November</v>
      </c>
      <c r="S3520" t="s">
        <v>1661</v>
      </c>
      <c r="T3520" t="s">
        <v>51</v>
      </c>
    </row>
    <row r="3521" spans="1:20" x14ac:dyDescent="0.3">
      <c r="A3521" t="s">
        <v>4819</v>
      </c>
      <c r="B3521" t="s">
        <v>4716</v>
      </c>
      <c r="C3521">
        <v>4.2</v>
      </c>
      <c r="D3521">
        <f t="shared" si="378"/>
        <v>5</v>
      </c>
      <c r="E3521">
        <v>277794</v>
      </c>
      <c r="F3521" t="s">
        <v>39</v>
      </c>
      <c r="G3521">
        <f t="shared" si="379"/>
        <v>1000</v>
      </c>
      <c r="H3521" s="3" t="s">
        <v>79</v>
      </c>
      <c r="I3521" t="str">
        <f t="shared" si="380"/>
        <v>10000000+</v>
      </c>
      <c r="J3521" s="1">
        <f t="shared" si="381"/>
        <v>10000000</v>
      </c>
      <c r="K3521" t="s">
        <v>17</v>
      </c>
      <c r="L3521" s="2">
        <v>0</v>
      </c>
      <c r="M3521" s="1">
        <f t="shared" si="382"/>
        <v>0</v>
      </c>
      <c r="N3521" t="s">
        <v>18</v>
      </c>
      <c r="O3521" t="s">
        <v>4717</v>
      </c>
      <c r="P3521" t="s">
        <v>4655</v>
      </c>
      <c r="Q3521" t="str">
        <f t="shared" si="383"/>
        <v>2016</v>
      </c>
      <c r="R3521" t="str">
        <f t="shared" si="384"/>
        <v>December</v>
      </c>
      <c r="S3521" t="s">
        <v>39</v>
      </c>
      <c r="T3521" t="s">
        <v>39</v>
      </c>
    </row>
    <row r="3522" spans="1:20" x14ac:dyDescent="0.3">
      <c r="A3522" t="s">
        <v>4820</v>
      </c>
      <c r="B3522" t="s">
        <v>4716</v>
      </c>
      <c r="C3522">
        <v>4.5999999999999996</v>
      </c>
      <c r="D3522">
        <f t="shared" si="378"/>
        <v>5</v>
      </c>
      <c r="E3522">
        <v>67523</v>
      </c>
      <c r="F3522" t="s">
        <v>39</v>
      </c>
      <c r="G3522">
        <f t="shared" si="379"/>
        <v>1000</v>
      </c>
      <c r="H3522" s="3" t="s">
        <v>56</v>
      </c>
      <c r="I3522" t="str">
        <f t="shared" si="380"/>
        <v>1000000+</v>
      </c>
      <c r="J3522" s="1">
        <f t="shared" si="381"/>
        <v>1000000</v>
      </c>
      <c r="K3522" t="s">
        <v>17</v>
      </c>
      <c r="L3522" s="2">
        <v>0</v>
      </c>
      <c r="M3522" s="1">
        <f t="shared" si="382"/>
        <v>0</v>
      </c>
      <c r="N3522" t="s">
        <v>18</v>
      </c>
      <c r="O3522" t="s">
        <v>4717</v>
      </c>
      <c r="P3522" t="s">
        <v>143</v>
      </c>
      <c r="Q3522" t="str">
        <f t="shared" si="383"/>
        <v>2018</v>
      </c>
      <c r="R3522" t="str">
        <f t="shared" si="384"/>
        <v>July</v>
      </c>
      <c r="S3522" t="s">
        <v>4821</v>
      </c>
      <c r="T3522" t="s">
        <v>71</v>
      </c>
    </row>
    <row r="3523" spans="1:20" x14ac:dyDescent="0.3">
      <c r="A3523" t="s">
        <v>4822</v>
      </c>
      <c r="B3523" t="s">
        <v>4716</v>
      </c>
      <c r="C3523">
        <v>4.2</v>
      </c>
      <c r="D3523">
        <f t="shared" ref="D3523:D3586" si="385">IF(C3523&gt;4,5,IF(C3523&gt;3,4,IF(C3523&gt;2,3,IF(C3523&gt;1,2,1))))</f>
        <v>5</v>
      </c>
      <c r="E3523">
        <v>17415</v>
      </c>
      <c r="F3523" t="s">
        <v>3711</v>
      </c>
      <c r="G3523">
        <f t="shared" ref="G3523:G3586" si="386">IF(RIGHT(F3523,1)="M",LEFT(F3523,LEN(F3523)-1)*1000000,IF(RIGHT(F3523,1)="K",LEFT(F3523,LEN(F3523)-1)*1000, 1000))</f>
        <v>4099999.9999999995</v>
      </c>
      <c r="H3523" s="3" t="s">
        <v>56</v>
      </c>
      <c r="I3523" t="str">
        <f t="shared" ref="I3523:I3586" si="387">SUBSTITUTE(H3523,",","")</f>
        <v>1000000+</v>
      </c>
      <c r="J3523" s="1">
        <f t="shared" ref="J3523:J3586" si="388">VALUE(LEFT(I3523,LEN(I3523)-1))</f>
        <v>1000000</v>
      </c>
      <c r="K3523" t="s">
        <v>17</v>
      </c>
      <c r="L3523" s="2">
        <v>0</v>
      </c>
      <c r="M3523" s="1">
        <f t="shared" ref="M3523:M3586" si="389">VALUE(IF(RIGHT(L3523,LEN(L3523)-1)="",0,RIGHT(L3523,LEN(L3523)-1)))</f>
        <v>0</v>
      </c>
      <c r="N3523" t="s">
        <v>18</v>
      </c>
      <c r="O3523" t="s">
        <v>4717</v>
      </c>
      <c r="P3523" t="s">
        <v>704</v>
      </c>
      <c r="Q3523" t="str">
        <f t="shared" ref="Q3523:Q3586" si="390">RIGHT(P3523,4)</f>
        <v>2018</v>
      </c>
      <c r="R3523" t="str">
        <f t="shared" ref="R3523:R3586" si="391">LEFT(P3523,FIND(" ",P3523)-1)</f>
        <v>July</v>
      </c>
      <c r="S3523" t="s">
        <v>2210</v>
      </c>
      <c r="T3523" t="s">
        <v>76</v>
      </c>
    </row>
    <row r="3524" spans="1:20" x14ac:dyDescent="0.3">
      <c r="A3524" t="s">
        <v>4715</v>
      </c>
      <c r="B3524" t="s">
        <v>4716</v>
      </c>
      <c r="C3524">
        <v>4.5</v>
      </c>
      <c r="D3524">
        <f t="shared" si="385"/>
        <v>5</v>
      </c>
      <c r="E3524">
        <v>2084125</v>
      </c>
      <c r="F3524" t="s">
        <v>39</v>
      </c>
      <c r="G3524">
        <f t="shared" si="386"/>
        <v>1000</v>
      </c>
      <c r="H3524" s="3" t="s">
        <v>742</v>
      </c>
      <c r="I3524" t="str">
        <f t="shared" si="387"/>
        <v>500000000+</v>
      </c>
      <c r="J3524" s="1">
        <f t="shared" si="388"/>
        <v>500000000</v>
      </c>
      <c r="K3524" t="s">
        <v>17</v>
      </c>
      <c r="L3524" s="2">
        <v>0</v>
      </c>
      <c r="M3524" s="1">
        <f t="shared" si="389"/>
        <v>0</v>
      </c>
      <c r="N3524" t="s">
        <v>18</v>
      </c>
      <c r="O3524" t="s">
        <v>4717</v>
      </c>
      <c r="P3524" t="s">
        <v>150</v>
      </c>
      <c r="Q3524" t="str">
        <f t="shared" si="390"/>
        <v>2018</v>
      </c>
      <c r="R3524" t="str">
        <f t="shared" si="391"/>
        <v>July</v>
      </c>
      <c r="S3524" t="s">
        <v>4718</v>
      </c>
      <c r="T3524" t="s">
        <v>46</v>
      </c>
    </row>
    <row r="3525" spans="1:20" x14ac:dyDescent="0.3">
      <c r="A3525" t="s">
        <v>4723</v>
      </c>
      <c r="B3525" t="s">
        <v>4716</v>
      </c>
      <c r="C3525">
        <v>4.4000000000000004</v>
      </c>
      <c r="D3525">
        <f t="shared" si="385"/>
        <v>5</v>
      </c>
      <c r="E3525">
        <v>2731211</v>
      </c>
      <c r="F3525" t="s">
        <v>39</v>
      </c>
      <c r="G3525">
        <f t="shared" si="386"/>
        <v>1000</v>
      </c>
      <c r="H3525" s="3" t="s">
        <v>430</v>
      </c>
      <c r="I3525" t="str">
        <f t="shared" si="387"/>
        <v>1000000000+</v>
      </c>
      <c r="J3525" s="1">
        <f t="shared" si="388"/>
        <v>1000000000</v>
      </c>
      <c r="K3525" t="s">
        <v>17</v>
      </c>
      <c r="L3525" s="2">
        <v>0</v>
      </c>
      <c r="M3525" s="1">
        <f t="shared" si="389"/>
        <v>0</v>
      </c>
      <c r="N3525" t="s">
        <v>18</v>
      </c>
      <c r="O3525" t="s">
        <v>4717</v>
      </c>
      <c r="P3525" t="s">
        <v>2864</v>
      </c>
      <c r="Q3525" t="str">
        <f t="shared" si="390"/>
        <v>2018</v>
      </c>
      <c r="R3525" t="str">
        <f t="shared" si="391"/>
        <v>August</v>
      </c>
      <c r="S3525" t="s">
        <v>39</v>
      </c>
      <c r="T3525" t="s">
        <v>39</v>
      </c>
    </row>
    <row r="3526" spans="1:20" x14ac:dyDescent="0.3">
      <c r="A3526" t="s">
        <v>4720</v>
      </c>
      <c r="B3526" t="s">
        <v>4716</v>
      </c>
      <c r="C3526">
        <v>4.3</v>
      </c>
      <c r="D3526">
        <f t="shared" si="385"/>
        <v>5</v>
      </c>
      <c r="E3526">
        <v>3016305</v>
      </c>
      <c r="F3526" t="s">
        <v>39</v>
      </c>
      <c r="G3526">
        <f t="shared" si="386"/>
        <v>1000</v>
      </c>
      <c r="H3526" s="3" t="s">
        <v>403</v>
      </c>
      <c r="I3526" t="str">
        <f t="shared" si="387"/>
        <v>100000000+</v>
      </c>
      <c r="J3526" s="1">
        <f t="shared" si="388"/>
        <v>100000000</v>
      </c>
      <c r="K3526" t="s">
        <v>17</v>
      </c>
      <c r="L3526" s="2">
        <v>0</v>
      </c>
      <c r="M3526" s="1">
        <f t="shared" si="389"/>
        <v>0</v>
      </c>
      <c r="N3526" t="s">
        <v>18</v>
      </c>
      <c r="O3526" t="s">
        <v>4717</v>
      </c>
      <c r="P3526" t="s">
        <v>2536</v>
      </c>
      <c r="Q3526" t="str">
        <f t="shared" si="390"/>
        <v>2018</v>
      </c>
      <c r="R3526" t="str">
        <f t="shared" si="391"/>
        <v>April</v>
      </c>
      <c r="S3526" t="s">
        <v>39</v>
      </c>
      <c r="T3526" t="s">
        <v>39</v>
      </c>
    </row>
    <row r="3527" spans="1:20" x14ac:dyDescent="0.3">
      <c r="A3527" t="s">
        <v>4729</v>
      </c>
      <c r="B3527" t="s">
        <v>4716</v>
      </c>
      <c r="C3527">
        <v>4.2</v>
      </c>
      <c r="D3527">
        <f t="shared" si="385"/>
        <v>5</v>
      </c>
      <c r="E3527">
        <v>226456</v>
      </c>
      <c r="F3527" t="s">
        <v>39</v>
      </c>
      <c r="G3527">
        <f t="shared" si="386"/>
        <v>1000</v>
      </c>
      <c r="H3527" s="3" t="s">
        <v>79</v>
      </c>
      <c r="I3527" t="str">
        <f t="shared" si="387"/>
        <v>10000000+</v>
      </c>
      <c r="J3527" s="1">
        <f t="shared" si="388"/>
        <v>10000000</v>
      </c>
      <c r="K3527" t="s">
        <v>17</v>
      </c>
      <c r="L3527" s="2">
        <v>0</v>
      </c>
      <c r="M3527" s="1">
        <f t="shared" si="389"/>
        <v>0</v>
      </c>
      <c r="N3527" t="s">
        <v>18</v>
      </c>
      <c r="O3527" t="s">
        <v>4717</v>
      </c>
      <c r="P3527" t="s">
        <v>4730</v>
      </c>
      <c r="Q3527" t="str">
        <f t="shared" si="390"/>
        <v>2017</v>
      </c>
      <c r="R3527" t="str">
        <f t="shared" si="391"/>
        <v>October</v>
      </c>
      <c r="S3527" t="s">
        <v>39</v>
      </c>
      <c r="T3527" t="s">
        <v>39</v>
      </c>
    </row>
    <row r="3528" spans="1:20" x14ac:dyDescent="0.3">
      <c r="A3528" t="s">
        <v>4823</v>
      </c>
      <c r="B3528" t="s">
        <v>4716</v>
      </c>
      <c r="C3528">
        <v>4.3</v>
      </c>
      <c r="D3528">
        <f t="shared" si="385"/>
        <v>5</v>
      </c>
      <c r="E3528">
        <v>496399</v>
      </c>
      <c r="F3528" t="s">
        <v>39</v>
      </c>
      <c r="G3528">
        <f t="shared" si="386"/>
        <v>1000</v>
      </c>
      <c r="H3528" s="3" t="s">
        <v>403</v>
      </c>
      <c r="I3528" t="str">
        <f t="shared" si="387"/>
        <v>100000000+</v>
      </c>
      <c r="J3528" s="1">
        <f t="shared" si="388"/>
        <v>100000000</v>
      </c>
      <c r="K3528" t="s">
        <v>17</v>
      </c>
      <c r="L3528" s="2">
        <v>0</v>
      </c>
      <c r="M3528" s="1">
        <f t="shared" si="389"/>
        <v>0</v>
      </c>
      <c r="N3528" t="s">
        <v>18</v>
      </c>
      <c r="O3528" t="s">
        <v>4717</v>
      </c>
      <c r="P3528" t="s">
        <v>2864</v>
      </c>
      <c r="Q3528" t="str">
        <f t="shared" si="390"/>
        <v>2018</v>
      </c>
      <c r="R3528" t="str">
        <f t="shared" si="391"/>
        <v>August</v>
      </c>
      <c r="S3528" t="s">
        <v>39</v>
      </c>
      <c r="T3528" t="s">
        <v>39</v>
      </c>
    </row>
    <row r="3529" spans="1:20" x14ac:dyDescent="0.3">
      <c r="A3529" t="s">
        <v>4731</v>
      </c>
      <c r="B3529" t="s">
        <v>4716</v>
      </c>
      <c r="C3529">
        <v>4.5</v>
      </c>
      <c r="D3529">
        <f t="shared" si="385"/>
        <v>5</v>
      </c>
      <c r="E3529">
        <v>1079616</v>
      </c>
      <c r="F3529" t="s">
        <v>39</v>
      </c>
      <c r="G3529">
        <f t="shared" si="386"/>
        <v>1000</v>
      </c>
      <c r="H3529" s="3" t="s">
        <v>403</v>
      </c>
      <c r="I3529" t="str">
        <f t="shared" si="387"/>
        <v>100000000+</v>
      </c>
      <c r="J3529" s="1">
        <f t="shared" si="388"/>
        <v>100000000</v>
      </c>
      <c r="K3529" t="s">
        <v>17</v>
      </c>
      <c r="L3529" s="2">
        <v>0</v>
      </c>
      <c r="M3529" s="1">
        <f t="shared" si="389"/>
        <v>0</v>
      </c>
      <c r="N3529" t="s">
        <v>18</v>
      </c>
      <c r="O3529" t="s">
        <v>4717</v>
      </c>
      <c r="P3529" t="s">
        <v>156</v>
      </c>
      <c r="Q3529" t="str">
        <f t="shared" si="390"/>
        <v>2018</v>
      </c>
      <c r="R3529" t="str">
        <f t="shared" si="391"/>
        <v>July</v>
      </c>
      <c r="S3529" t="s">
        <v>4732</v>
      </c>
      <c r="T3529" t="s">
        <v>46</v>
      </c>
    </row>
    <row r="3530" spans="1:20" x14ac:dyDescent="0.3">
      <c r="A3530" t="s">
        <v>4759</v>
      </c>
      <c r="B3530" t="s">
        <v>4716</v>
      </c>
      <c r="C3530">
        <v>4.3</v>
      </c>
      <c r="D3530">
        <f t="shared" si="385"/>
        <v>5</v>
      </c>
      <c r="E3530">
        <v>815974</v>
      </c>
      <c r="F3530" t="s">
        <v>39</v>
      </c>
      <c r="G3530">
        <f t="shared" si="386"/>
        <v>1000</v>
      </c>
      <c r="H3530" s="3" t="s">
        <v>403</v>
      </c>
      <c r="I3530" t="str">
        <f t="shared" si="387"/>
        <v>100000000+</v>
      </c>
      <c r="J3530" s="1">
        <f t="shared" si="388"/>
        <v>100000000</v>
      </c>
      <c r="K3530" t="s">
        <v>17</v>
      </c>
      <c r="L3530" s="2">
        <v>0</v>
      </c>
      <c r="M3530" s="1">
        <f t="shared" si="389"/>
        <v>0</v>
      </c>
      <c r="N3530" t="s">
        <v>18</v>
      </c>
      <c r="O3530" t="s">
        <v>4717</v>
      </c>
      <c r="P3530" t="s">
        <v>2864</v>
      </c>
      <c r="Q3530" t="str">
        <f t="shared" si="390"/>
        <v>2018</v>
      </c>
      <c r="R3530" t="str">
        <f t="shared" si="391"/>
        <v>August</v>
      </c>
      <c r="S3530" t="s">
        <v>39</v>
      </c>
      <c r="T3530" t="s">
        <v>39</v>
      </c>
    </row>
    <row r="3531" spans="1:20" x14ac:dyDescent="0.3">
      <c r="A3531" t="s">
        <v>4824</v>
      </c>
      <c r="B3531" t="s">
        <v>4716</v>
      </c>
      <c r="C3531">
        <v>4.3</v>
      </c>
      <c r="D3531">
        <f t="shared" si="385"/>
        <v>5</v>
      </c>
      <c r="E3531">
        <v>549900</v>
      </c>
      <c r="F3531" t="s">
        <v>2074</v>
      </c>
      <c r="G3531">
        <f t="shared" si="386"/>
        <v>60000000</v>
      </c>
      <c r="H3531" s="3" t="s">
        <v>79</v>
      </c>
      <c r="I3531" t="str">
        <f t="shared" si="387"/>
        <v>10000000+</v>
      </c>
      <c r="J3531" s="1">
        <f t="shared" si="388"/>
        <v>10000000</v>
      </c>
      <c r="K3531" t="s">
        <v>17</v>
      </c>
      <c r="L3531" s="2">
        <v>0</v>
      </c>
      <c r="M3531" s="1">
        <f t="shared" si="389"/>
        <v>0</v>
      </c>
      <c r="N3531" t="s">
        <v>18</v>
      </c>
      <c r="O3531" t="s">
        <v>4717</v>
      </c>
      <c r="P3531" t="s">
        <v>200</v>
      </c>
      <c r="Q3531" t="str">
        <f t="shared" si="390"/>
        <v>2018</v>
      </c>
      <c r="R3531" t="str">
        <f t="shared" si="391"/>
        <v>July</v>
      </c>
      <c r="S3531" t="s">
        <v>4825</v>
      </c>
      <c r="T3531" t="s">
        <v>71</v>
      </c>
    </row>
    <row r="3532" spans="1:20" x14ac:dyDescent="0.3">
      <c r="A3532" t="s">
        <v>4773</v>
      </c>
      <c r="B3532" t="s">
        <v>4716</v>
      </c>
      <c r="C3532">
        <v>4.5</v>
      </c>
      <c r="D3532">
        <f t="shared" si="385"/>
        <v>5</v>
      </c>
      <c r="E3532">
        <v>618796</v>
      </c>
      <c r="F3532" t="s">
        <v>39</v>
      </c>
      <c r="G3532">
        <f t="shared" si="386"/>
        <v>1000</v>
      </c>
      <c r="H3532" s="3" t="s">
        <v>403</v>
      </c>
      <c r="I3532" t="str">
        <f t="shared" si="387"/>
        <v>100000000+</v>
      </c>
      <c r="J3532" s="1">
        <f t="shared" si="388"/>
        <v>100000000</v>
      </c>
      <c r="K3532" t="s">
        <v>17</v>
      </c>
      <c r="L3532" s="2">
        <v>0</v>
      </c>
      <c r="M3532" s="1">
        <f t="shared" si="389"/>
        <v>0</v>
      </c>
      <c r="N3532" t="s">
        <v>18</v>
      </c>
      <c r="O3532" t="s">
        <v>4717</v>
      </c>
      <c r="P3532" t="s">
        <v>150</v>
      </c>
      <c r="Q3532" t="str">
        <f t="shared" si="390"/>
        <v>2018</v>
      </c>
      <c r="R3532" t="str">
        <f t="shared" si="391"/>
        <v>July</v>
      </c>
      <c r="S3532" t="s">
        <v>4718</v>
      </c>
      <c r="T3532" t="s">
        <v>46</v>
      </c>
    </row>
    <row r="3533" spans="1:20" x14ac:dyDescent="0.3">
      <c r="A3533" t="s">
        <v>4826</v>
      </c>
      <c r="B3533" t="s">
        <v>4716</v>
      </c>
      <c r="C3533">
        <v>4.5</v>
      </c>
      <c r="D3533">
        <f t="shared" si="385"/>
        <v>5</v>
      </c>
      <c r="E3533">
        <v>1508137</v>
      </c>
      <c r="F3533" t="s">
        <v>85</v>
      </c>
      <c r="G3533">
        <f t="shared" si="386"/>
        <v>37000000</v>
      </c>
      <c r="H3533" s="3" t="s">
        <v>403</v>
      </c>
      <c r="I3533" t="str">
        <f t="shared" si="387"/>
        <v>100000000+</v>
      </c>
      <c r="J3533" s="1">
        <f t="shared" si="388"/>
        <v>100000000</v>
      </c>
      <c r="K3533" t="s">
        <v>17</v>
      </c>
      <c r="L3533" s="2">
        <v>0</v>
      </c>
      <c r="M3533" s="1">
        <f t="shared" si="389"/>
        <v>0</v>
      </c>
      <c r="N3533" t="s">
        <v>18</v>
      </c>
      <c r="O3533" t="s">
        <v>4717</v>
      </c>
      <c r="P3533" t="s">
        <v>103</v>
      </c>
      <c r="Q3533" t="str">
        <f t="shared" si="390"/>
        <v>2018</v>
      </c>
      <c r="R3533" t="str">
        <f t="shared" si="391"/>
        <v>July</v>
      </c>
      <c r="S3533" t="s">
        <v>4827</v>
      </c>
      <c r="T3533" t="s">
        <v>76</v>
      </c>
    </row>
    <row r="3534" spans="1:20" x14ac:dyDescent="0.3">
      <c r="A3534" t="s">
        <v>4739</v>
      </c>
      <c r="B3534" t="s">
        <v>4716</v>
      </c>
      <c r="C3534">
        <v>4.4000000000000004</v>
      </c>
      <c r="D3534">
        <f t="shared" si="385"/>
        <v>5</v>
      </c>
      <c r="E3534">
        <v>480640</v>
      </c>
      <c r="F3534" t="s">
        <v>39</v>
      </c>
      <c r="G3534">
        <f t="shared" si="386"/>
        <v>1000</v>
      </c>
      <c r="H3534" s="3" t="s">
        <v>403</v>
      </c>
      <c r="I3534" t="str">
        <f t="shared" si="387"/>
        <v>100000000+</v>
      </c>
      <c r="J3534" s="1">
        <f t="shared" si="388"/>
        <v>100000000</v>
      </c>
      <c r="K3534" t="s">
        <v>17</v>
      </c>
      <c r="L3534" s="2">
        <v>0</v>
      </c>
      <c r="M3534" s="1">
        <f t="shared" si="389"/>
        <v>0</v>
      </c>
      <c r="N3534" t="s">
        <v>18</v>
      </c>
      <c r="O3534" t="s">
        <v>4717</v>
      </c>
      <c r="P3534" t="s">
        <v>1170</v>
      </c>
      <c r="Q3534" t="str">
        <f t="shared" si="390"/>
        <v>2018</v>
      </c>
      <c r="R3534" t="str">
        <f t="shared" si="391"/>
        <v>July</v>
      </c>
      <c r="S3534" t="s">
        <v>4740</v>
      </c>
      <c r="T3534" t="s">
        <v>46</v>
      </c>
    </row>
    <row r="3535" spans="1:20" x14ac:dyDescent="0.3">
      <c r="A3535" t="s">
        <v>4758</v>
      </c>
      <c r="B3535" t="s">
        <v>4716</v>
      </c>
      <c r="C3535">
        <v>4.2</v>
      </c>
      <c r="D3535">
        <f t="shared" si="385"/>
        <v>5</v>
      </c>
      <c r="E3535">
        <v>858227</v>
      </c>
      <c r="F3535" t="s">
        <v>39</v>
      </c>
      <c r="G3535">
        <f t="shared" si="386"/>
        <v>1000</v>
      </c>
      <c r="H3535" s="3" t="s">
        <v>742</v>
      </c>
      <c r="I3535" t="str">
        <f t="shared" si="387"/>
        <v>500000000+</v>
      </c>
      <c r="J3535" s="1">
        <f t="shared" si="388"/>
        <v>500000000</v>
      </c>
      <c r="K3535" t="s">
        <v>17</v>
      </c>
      <c r="L3535" s="2">
        <v>0</v>
      </c>
      <c r="M3535" s="1">
        <f t="shared" si="389"/>
        <v>0</v>
      </c>
      <c r="N3535" t="s">
        <v>18</v>
      </c>
      <c r="O3535" t="s">
        <v>4717</v>
      </c>
      <c r="P3535" t="s">
        <v>2864</v>
      </c>
      <c r="Q3535" t="str">
        <f t="shared" si="390"/>
        <v>2018</v>
      </c>
      <c r="R3535" t="str">
        <f t="shared" si="391"/>
        <v>August</v>
      </c>
      <c r="S3535" t="s">
        <v>39</v>
      </c>
      <c r="T3535" t="s">
        <v>39</v>
      </c>
    </row>
    <row r="3536" spans="1:20" x14ac:dyDescent="0.3">
      <c r="A3536" t="s">
        <v>4828</v>
      </c>
      <c r="B3536" t="s">
        <v>4716</v>
      </c>
      <c r="C3536">
        <v>4.2</v>
      </c>
      <c r="D3536">
        <f t="shared" si="385"/>
        <v>5</v>
      </c>
      <c r="E3536">
        <v>244567</v>
      </c>
      <c r="F3536" t="s">
        <v>39</v>
      </c>
      <c r="G3536">
        <f t="shared" si="386"/>
        <v>1000</v>
      </c>
      <c r="H3536" s="3" t="s">
        <v>403</v>
      </c>
      <c r="I3536" t="str">
        <f t="shared" si="387"/>
        <v>100000000+</v>
      </c>
      <c r="J3536" s="1">
        <f t="shared" si="388"/>
        <v>100000000</v>
      </c>
      <c r="K3536" t="s">
        <v>17</v>
      </c>
      <c r="L3536" s="2">
        <v>0</v>
      </c>
      <c r="M3536" s="1">
        <f t="shared" si="389"/>
        <v>0</v>
      </c>
      <c r="N3536" t="s">
        <v>18</v>
      </c>
      <c r="O3536" t="s">
        <v>4717</v>
      </c>
      <c r="P3536" t="s">
        <v>2864</v>
      </c>
      <c r="Q3536" t="str">
        <f t="shared" si="390"/>
        <v>2018</v>
      </c>
      <c r="R3536" t="str">
        <f t="shared" si="391"/>
        <v>August</v>
      </c>
      <c r="S3536" t="s">
        <v>39</v>
      </c>
      <c r="T3536" t="s">
        <v>39</v>
      </c>
    </row>
    <row r="3537" spans="1:20" x14ac:dyDescent="0.3">
      <c r="A3537" t="s">
        <v>4829</v>
      </c>
      <c r="B3537" t="s">
        <v>4716</v>
      </c>
      <c r="C3537">
        <v>4.5999999999999996</v>
      </c>
      <c r="D3537">
        <f t="shared" si="385"/>
        <v>5</v>
      </c>
      <c r="E3537">
        <v>2401017</v>
      </c>
      <c r="F3537" t="s">
        <v>39</v>
      </c>
      <c r="G3537">
        <f t="shared" si="386"/>
        <v>1000</v>
      </c>
      <c r="H3537" s="3" t="s">
        <v>403</v>
      </c>
      <c r="I3537" t="str">
        <f t="shared" si="387"/>
        <v>100000000+</v>
      </c>
      <c r="J3537" s="1">
        <f t="shared" si="388"/>
        <v>100000000</v>
      </c>
      <c r="K3537" t="s">
        <v>17</v>
      </c>
      <c r="L3537" s="2">
        <v>0</v>
      </c>
      <c r="M3537" s="1">
        <f t="shared" si="389"/>
        <v>0</v>
      </c>
      <c r="N3537" t="s">
        <v>18</v>
      </c>
      <c r="O3537" t="s">
        <v>4717</v>
      </c>
      <c r="P3537" t="s">
        <v>801</v>
      </c>
      <c r="Q3537" t="str">
        <f t="shared" si="390"/>
        <v>2018</v>
      </c>
      <c r="R3537" t="str">
        <f t="shared" si="391"/>
        <v>June</v>
      </c>
      <c r="S3537" t="s">
        <v>39</v>
      </c>
      <c r="T3537" t="s">
        <v>39</v>
      </c>
    </row>
    <row r="3538" spans="1:20" x14ac:dyDescent="0.3">
      <c r="A3538" t="s">
        <v>4830</v>
      </c>
      <c r="B3538" t="s">
        <v>4716</v>
      </c>
      <c r="C3538">
        <v>4.4000000000000004</v>
      </c>
      <c r="D3538">
        <f t="shared" si="385"/>
        <v>5</v>
      </c>
      <c r="E3538">
        <v>57033</v>
      </c>
      <c r="F3538" t="s">
        <v>39</v>
      </c>
      <c r="G3538">
        <f t="shared" si="386"/>
        <v>1000</v>
      </c>
      <c r="H3538" s="3" t="s">
        <v>31</v>
      </c>
      <c r="I3538" t="str">
        <f t="shared" si="387"/>
        <v>5000000+</v>
      </c>
      <c r="J3538" s="1">
        <f t="shared" si="388"/>
        <v>5000000</v>
      </c>
      <c r="K3538" t="s">
        <v>17</v>
      </c>
      <c r="L3538" s="2">
        <v>0</v>
      </c>
      <c r="M3538" s="1">
        <f t="shared" si="389"/>
        <v>0</v>
      </c>
      <c r="N3538" t="s">
        <v>18</v>
      </c>
      <c r="O3538" t="s">
        <v>4717</v>
      </c>
      <c r="P3538" t="s">
        <v>4831</v>
      </c>
      <c r="Q3538" t="str">
        <f t="shared" si="390"/>
        <v>2016</v>
      </c>
      <c r="R3538" t="str">
        <f t="shared" si="391"/>
        <v>October</v>
      </c>
      <c r="S3538" t="s">
        <v>4832</v>
      </c>
      <c r="T3538" t="s">
        <v>39</v>
      </c>
    </row>
    <row r="3539" spans="1:20" x14ac:dyDescent="0.3">
      <c r="A3539" t="s">
        <v>4833</v>
      </c>
      <c r="B3539" t="s">
        <v>4716</v>
      </c>
      <c r="C3539">
        <v>4.3</v>
      </c>
      <c r="D3539">
        <f t="shared" si="385"/>
        <v>5</v>
      </c>
      <c r="E3539">
        <v>12321</v>
      </c>
      <c r="F3539" t="s">
        <v>4834</v>
      </c>
      <c r="G3539">
        <f t="shared" si="386"/>
        <v>713000</v>
      </c>
      <c r="H3539" s="3" t="s">
        <v>56</v>
      </c>
      <c r="I3539" t="str">
        <f t="shared" si="387"/>
        <v>1000000+</v>
      </c>
      <c r="J3539" s="1">
        <f t="shared" si="388"/>
        <v>1000000</v>
      </c>
      <c r="K3539" t="s">
        <v>17</v>
      </c>
      <c r="L3539" s="2">
        <v>0</v>
      </c>
      <c r="M3539" s="1">
        <f t="shared" si="389"/>
        <v>0</v>
      </c>
      <c r="N3539" t="s">
        <v>18</v>
      </c>
      <c r="O3539" t="s">
        <v>4717</v>
      </c>
      <c r="P3539" t="s">
        <v>4835</v>
      </c>
      <c r="Q3539" t="str">
        <f t="shared" si="390"/>
        <v>2016</v>
      </c>
      <c r="R3539" t="str">
        <f t="shared" si="391"/>
        <v>December</v>
      </c>
      <c r="S3539" t="s">
        <v>166</v>
      </c>
      <c r="T3539" t="s">
        <v>51</v>
      </c>
    </row>
    <row r="3540" spans="1:20" x14ac:dyDescent="0.3">
      <c r="A3540" t="s">
        <v>4836</v>
      </c>
      <c r="B3540" t="s">
        <v>4716</v>
      </c>
      <c r="C3540">
        <v>4.5999999999999996</v>
      </c>
      <c r="D3540">
        <f t="shared" si="385"/>
        <v>5</v>
      </c>
      <c r="E3540">
        <v>122424</v>
      </c>
      <c r="F3540" t="s">
        <v>680</v>
      </c>
      <c r="G3540">
        <f t="shared" si="386"/>
        <v>4700000</v>
      </c>
      <c r="H3540" s="3" t="s">
        <v>31</v>
      </c>
      <c r="I3540" t="str">
        <f t="shared" si="387"/>
        <v>5000000+</v>
      </c>
      <c r="J3540" s="1">
        <f t="shared" si="388"/>
        <v>5000000</v>
      </c>
      <c r="K3540" t="s">
        <v>17</v>
      </c>
      <c r="L3540" s="2">
        <v>0</v>
      </c>
      <c r="M3540" s="1">
        <f t="shared" si="389"/>
        <v>0</v>
      </c>
      <c r="N3540" t="s">
        <v>18</v>
      </c>
      <c r="O3540" t="s">
        <v>4717</v>
      </c>
      <c r="P3540" t="s">
        <v>2862</v>
      </c>
      <c r="Q3540" t="str">
        <f t="shared" si="390"/>
        <v>2018</v>
      </c>
      <c r="R3540" t="str">
        <f t="shared" si="391"/>
        <v>March</v>
      </c>
      <c r="S3540" t="s">
        <v>4837</v>
      </c>
      <c r="T3540" t="s">
        <v>157</v>
      </c>
    </row>
    <row r="3541" spans="1:20" x14ac:dyDescent="0.3">
      <c r="A3541" t="s">
        <v>4838</v>
      </c>
      <c r="B3541" t="s">
        <v>4716</v>
      </c>
      <c r="C3541">
        <v>4.2</v>
      </c>
      <c r="D3541">
        <f t="shared" si="385"/>
        <v>5</v>
      </c>
      <c r="E3541">
        <v>21507</v>
      </c>
      <c r="F3541" t="s">
        <v>758</v>
      </c>
      <c r="G3541">
        <f t="shared" si="386"/>
        <v>6600000</v>
      </c>
      <c r="H3541" s="3" t="s">
        <v>56</v>
      </c>
      <c r="I3541" t="str">
        <f t="shared" si="387"/>
        <v>1000000+</v>
      </c>
      <c r="J3541" s="1">
        <f t="shared" si="388"/>
        <v>1000000</v>
      </c>
      <c r="K3541" t="s">
        <v>17</v>
      </c>
      <c r="L3541" s="2">
        <v>0</v>
      </c>
      <c r="M3541" s="1">
        <f t="shared" si="389"/>
        <v>0</v>
      </c>
      <c r="N3541" t="s">
        <v>18</v>
      </c>
      <c r="O3541" t="s">
        <v>4717</v>
      </c>
      <c r="P3541" t="s">
        <v>3020</v>
      </c>
      <c r="Q3541" t="str">
        <f t="shared" si="390"/>
        <v>2017</v>
      </c>
      <c r="R3541" t="str">
        <f t="shared" si="391"/>
        <v>August</v>
      </c>
      <c r="S3541">
        <v>13.4</v>
      </c>
      <c r="T3541" t="s">
        <v>76</v>
      </c>
    </row>
    <row r="3542" spans="1:20" x14ac:dyDescent="0.3">
      <c r="A3542" t="s">
        <v>4839</v>
      </c>
      <c r="B3542" t="s">
        <v>4716</v>
      </c>
      <c r="C3542">
        <v>4.2</v>
      </c>
      <c r="D3542">
        <f t="shared" si="385"/>
        <v>5</v>
      </c>
      <c r="E3542">
        <v>80581</v>
      </c>
      <c r="F3542" t="s">
        <v>231</v>
      </c>
      <c r="G3542">
        <f t="shared" si="386"/>
        <v>2500000</v>
      </c>
      <c r="H3542" s="3" t="s">
        <v>79</v>
      </c>
      <c r="I3542" t="str">
        <f t="shared" si="387"/>
        <v>10000000+</v>
      </c>
      <c r="J3542" s="1">
        <f t="shared" si="388"/>
        <v>10000000</v>
      </c>
      <c r="K3542" t="s">
        <v>17</v>
      </c>
      <c r="L3542" s="2">
        <v>0</v>
      </c>
      <c r="M3542" s="1">
        <f t="shared" si="389"/>
        <v>0</v>
      </c>
      <c r="N3542" t="s">
        <v>18</v>
      </c>
      <c r="O3542" t="s">
        <v>4717</v>
      </c>
      <c r="P3542" t="s">
        <v>2050</v>
      </c>
      <c r="Q3542" t="str">
        <f t="shared" si="390"/>
        <v>2016</v>
      </c>
      <c r="R3542" t="str">
        <f t="shared" si="391"/>
        <v>October</v>
      </c>
      <c r="S3542">
        <v>2.4</v>
      </c>
      <c r="T3542" t="s">
        <v>51</v>
      </c>
    </row>
    <row r="3543" spans="1:20" x14ac:dyDescent="0.3">
      <c r="A3543" t="s">
        <v>4840</v>
      </c>
      <c r="B3543" t="s">
        <v>4716</v>
      </c>
      <c r="C3543">
        <v>4.2</v>
      </c>
      <c r="D3543">
        <f t="shared" si="385"/>
        <v>5</v>
      </c>
      <c r="E3543">
        <v>37204</v>
      </c>
      <c r="F3543" t="s">
        <v>15</v>
      </c>
      <c r="G3543">
        <f t="shared" si="386"/>
        <v>19000000</v>
      </c>
      <c r="H3543" s="3" t="s">
        <v>56</v>
      </c>
      <c r="I3543" t="str">
        <f t="shared" si="387"/>
        <v>1000000+</v>
      </c>
      <c r="J3543" s="1">
        <f t="shared" si="388"/>
        <v>1000000</v>
      </c>
      <c r="K3543" t="s">
        <v>17</v>
      </c>
      <c r="L3543" s="2">
        <v>0</v>
      </c>
      <c r="M3543" s="1">
        <f t="shared" si="389"/>
        <v>0</v>
      </c>
      <c r="N3543" t="s">
        <v>18</v>
      </c>
      <c r="O3543" t="s">
        <v>4717</v>
      </c>
      <c r="P3543" t="s">
        <v>740</v>
      </c>
      <c r="Q3543" t="str">
        <f t="shared" si="390"/>
        <v>2018</v>
      </c>
      <c r="R3543" t="str">
        <f t="shared" si="391"/>
        <v>July</v>
      </c>
      <c r="S3543" t="s">
        <v>4841</v>
      </c>
      <c r="T3543" t="s">
        <v>76</v>
      </c>
    </row>
    <row r="3544" spans="1:20" x14ac:dyDescent="0.3">
      <c r="A3544" t="s">
        <v>4842</v>
      </c>
      <c r="B3544" t="s">
        <v>4716</v>
      </c>
      <c r="C3544">
        <v>4</v>
      </c>
      <c r="D3544">
        <f t="shared" si="385"/>
        <v>4</v>
      </c>
      <c r="E3544">
        <v>10643</v>
      </c>
      <c r="F3544" t="s">
        <v>39</v>
      </c>
      <c r="G3544">
        <f t="shared" si="386"/>
        <v>1000</v>
      </c>
      <c r="H3544" s="3" t="s">
        <v>31</v>
      </c>
      <c r="I3544" t="str">
        <f t="shared" si="387"/>
        <v>5000000+</v>
      </c>
      <c r="J3544" s="1">
        <f t="shared" si="388"/>
        <v>5000000</v>
      </c>
      <c r="K3544" t="s">
        <v>17</v>
      </c>
      <c r="L3544" s="2">
        <v>0</v>
      </c>
      <c r="M3544" s="1">
        <f t="shared" si="389"/>
        <v>0</v>
      </c>
      <c r="N3544" t="s">
        <v>18</v>
      </c>
      <c r="O3544" t="s">
        <v>4717</v>
      </c>
      <c r="P3544" t="s">
        <v>4843</v>
      </c>
      <c r="Q3544" t="str">
        <f t="shared" si="390"/>
        <v>2018</v>
      </c>
      <c r="R3544" t="str">
        <f t="shared" si="391"/>
        <v>May</v>
      </c>
      <c r="S3544" t="s">
        <v>39</v>
      </c>
      <c r="T3544" t="s">
        <v>39</v>
      </c>
    </row>
    <row r="3545" spans="1:20" x14ac:dyDescent="0.3">
      <c r="A3545" t="s">
        <v>4844</v>
      </c>
      <c r="B3545" t="s">
        <v>4716</v>
      </c>
      <c r="C3545">
        <v>4.3</v>
      </c>
      <c r="D3545">
        <f t="shared" si="385"/>
        <v>5</v>
      </c>
      <c r="E3545">
        <v>226295</v>
      </c>
      <c r="F3545" t="s">
        <v>110</v>
      </c>
      <c r="G3545">
        <f t="shared" si="386"/>
        <v>4200000</v>
      </c>
      <c r="H3545" s="3" t="s">
        <v>79</v>
      </c>
      <c r="I3545" t="str">
        <f t="shared" si="387"/>
        <v>10000000+</v>
      </c>
      <c r="J3545" s="1">
        <f t="shared" si="388"/>
        <v>10000000</v>
      </c>
      <c r="K3545" t="s">
        <v>17</v>
      </c>
      <c r="L3545" s="2">
        <v>0</v>
      </c>
      <c r="M3545" s="1">
        <f t="shared" si="389"/>
        <v>0</v>
      </c>
      <c r="N3545" t="s">
        <v>18</v>
      </c>
      <c r="O3545" t="s">
        <v>4717</v>
      </c>
      <c r="P3545" t="s">
        <v>91</v>
      </c>
      <c r="Q3545" t="str">
        <f t="shared" si="390"/>
        <v>2018</v>
      </c>
      <c r="R3545" t="str">
        <f t="shared" si="391"/>
        <v>June</v>
      </c>
      <c r="S3545" t="s">
        <v>4845</v>
      </c>
      <c r="T3545" t="s">
        <v>157</v>
      </c>
    </row>
    <row r="3546" spans="1:20" x14ac:dyDescent="0.3">
      <c r="A3546" t="s">
        <v>4846</v>
      </c>
      <c r="B3546" t="s">
        <v>4716</v>
      </c>
      <c r="C3546">
        <v>4.5999999999999996</v>
      </c>
      <c r="D3546">
        <f t="shared" si="385"/>
        <v>5</v>
      </c>
      <c r="E3546">
        <v>57904</v>
      </c>
      <c r="F3546" t="s">
        <v>142</v>
      </c>
      <c r="G3546">
        <f t="shared" si="386"/>
        <v>11000000</v>
      </c>
      <c r="H3546" s="3" t="s">
        <v>56</v>
      </c>
      <c r="I3546" t="str">
        <f t="shared" si="387"/>
        <v>1000000+</v>
      </c>
      <c r="J3546" s="1">
        <f t="shared" si="388"/>
        <v>1000000</v>
      </c>
      <c r="K3546" t="s">
        <v>17</v>
      </c>
      <c r="L3546" s="2">
        <v>0</v>
      </c>
      <c r="M3546" s="1">
        <f t="shared" si="389"/>
        <v>0</v>
      </c>
      <c r="N3546" t="s">
        <v>18</v>
      </c>
      <c r="O3546" t="s">
        <v>4717</v>
      </c>
      <c r="P3546" t="s">
        <v>2369</v>
      </c>
      <c r="Q3546" t="str">
        <f t="shared" si="390"/>
        <v>2018</v>
      </c>
      <c r="R3546" t="str">
        <f t="shared" si="391"/>
        <v>July</v>
      </c>
      <c r="S3546" t="s">
        <v>4847</v>
      </c>
      <c r="T3546" t="s">
        <v>40</v>
      </c>
    </row>
    <row r="3547" spans="1:20" x14ac:dyDescent="0.3">
      <c r="A3547" t="s">
        <v>4743</v>
      </c>
      <c r="B3547" t="s">
        <v>4716</v>
      </c>
      <c r="C3547">
        <v>4.4000000000000004</v>
      </c>
      <c r="D3547">
        <f t="shared" si="385"/>
        <v>5</v>
      </c>
      <c r="E3547">
        <v>691474</v>
      </c>
      <c r="F3547" t="s">
        <v>39</v>
      </c>
      <c r="G3547">
        <f t="shared" si="386"/>
        <v>1000</v>
      </c>
      <c r="H3547" s="3" t="s">
        <v>403</v>
      </c>
      <c r="I3547" t="str">
        <f t="shared" si="387"/>
        <v>100000000+</v>
      </c>
      <c r="J3547" s="1">
        <f t="shared" si="388"/>
        <v>100000000</v>
      </c>
      <c r="K3547" t="s">
        <v>17</v>
      </c>
      <c r="L3547" s="2">
        <v>0</v>
      </c>
      <c r="M3547" s="1">
        <f t="shared" si="389"/>
        <v>0</v>
      </c>
      <c r="N3547" t="s">
        <v>18</v>
      </c>
      <c r="O3547" t="s">
        <v>4717</v>
      </c>
      <c r="P3547" t="s">
        <v>2864</v>
      </c>
      <c r="Q3547" t="str">
        <f t="shared" si="390"/>
        <v>2018</v>
      </c>
      <c r="R3547" t="str">
        <f t="shared" si="391"/>
        <v>August</v>
      </c>
      <c r="S3547" t="s">
        <v>39</v>
      </c>
      <c r="T3547" t="s">
        <v>39</v>
      </c>
    </row>
    <row r="3548" spans="1:20" x14ac:dyDescent="0.3">
      <c r="A3548" t="s">
        <v>4798</v>
      </c>
      <c r="B3548" t="s">
        <v>4716</v>
      </c>
      <c r="C3548">
        <v>4.5999999999999996</v>
      </c>
      <c r="D3548">
        <f t="shared" si="385"/>
        <v>5</v>
      </c>
      <c r="E3548">
        <v>404610</v>
      </c>
      <c r="F3548" t="s">
        <v>39</v>
      </c>
      <c r="G3548">
        <f t="shared" si="386"/>
        <v>1000</v>
      </c>
      <c r="H3548" s="3" t="s">
        <v>79</v>
      </c>
      <c r="I3548" t="str">
        <f t="shared" si="387"/>
        <v>10000000+</v>
      </c>
      <c r="J3548" s="1">
        <f t="shared" si="388"/>
        <v>10000000</v>
      </c>
      <c r="K3548" t="s">
        <v>17</v>
      </c>
      <c r="L3548" s="2">
        <v>0</v>
      </c>
      <c r="M3548" s="1">
        <f t="shared" si="389"/>
        <v>0</v>
      </c>
      <c r="N3548" t="s">
        <v>18</v>
      </c>
      <c r="O3548" t="s">
        <v>4717</v>
      </c>
      <c r="P3548" t="s">
        <v>3222</v>
      </c>
      <c r="Q3548" t="str">
        <f t="shared" si="390"/>
        <v>2018</v>
      </c>
      <c r="R3548" t="str">
        <f t="shared" si="391"/>
        <v>April</v>
      </c>
      <c r="S3548" t="s">
        <v>39</v>
      </c>
      <c r="T3548" t="s">
        <v>39</v>
      </c>
    </row>
    <row r="3549" spans="1:20" x14ac:dyDescent="0.3">
      <c r="A3549" t="s">
        <v>4766</v>
      </c>
      <c r="B3549" t="s">
        <v>4716</v>
      </c>
      <c r="C3549">
        <v>4.5999999999999996</v>
      </c>
      <c r="D3549">
        <f t="shared" si="385"/>
        <v>5</v>
      </c>
      <c r="E3549">
        <v>1488397</v>
      </c>
      <c r="F3549" t="s">
        <v>39</v>
      </c>
      <c r="G3549">
        <f t="shared" si="386"/>
        <v>1000</v>
      </c>
      <c r="H3549" s="3" t="s">
        <v>403</v>
      </c>
      <c r="I3549" t="str">
        <f t="shared" si="387"/>
        <v>100000000+</v>
      </c>
      <c r="J3549" s="1">
        <f t="shared" si="388"/>
        <v>100000000</v>
      </c>
      <c r="K3549" t="s">
        <v>17</v>
      </c>
      <c r="L3549" s="2">
        <v>0</v>
      </c>
      <c r="M3549" s="1">
        <f t="shared" si="389"/>
        <v>0</v>
      </c>
      <c r="N3549" t="s">
        <v>18</v>
      </c>
      <c r="O3549" t="s">
        <v>4717</v>
      </c>
      <c r="P3549" t="s">
        <v>86</v>
      </c>
      <c r="Q3549" t="str">
        <f t="shared" si="390"/>
        <v>2018</v>
      </c>
      <c r="R3549" t="str">
        <f t="shared" si="391"/>
        <v>August</v>
      </c>
      <c r="S3549" t="s">
        <v>39</v>
      </c>
      <c r="T3549" t="s">
        <v>39</v>
      </c>
    </row>
    <row r="3550" spans="1:20" x14ac:dyDescent="0.3">
      <c r="A3550" t="s">
        <v>4805</v>
      </c>
      <c r="B3550" t="s">
        <v>4716</v>
      </c>
      <c r="C3550">
        <v>4.5</v>
      </c>
      <c r="D3550">
        <f t="shared" si="385"/>
        <v>5</v>
      </c>
      <c r="E3550">
        <v>298854</v>
      </c>
      <c r="F3550" t="s">
        <v>39</v>
      </c>
      <c r="G3550">
        <f t="shared" si="386"/>
        <v>1000</v>
      </c>
      <c r="H3550" s="3" t="s">
        <v>79</v>
      </c>
      <c r="I3550" t="str">
        <f t="shared" si="387"/>
        <v>10000000+</v>
      </c>
      <c r="J3550" s="1">
        <f t="shared" si="388"/>
        <v>10000000</v>
      </c>
      <c r="K3550" t="s">
        <v>17</v>
      </c>
      <c r="L3550" s="2">
        <v>0</v>
      </c>
      <c r="M3550" s="1">
        <f t="shared" si="389"/>
        <v>0</v>
      </c>
      <c r="N3550" t="s">
        <v>18</v>
      </c>
      <c r="O3550" t="s">
        <v>4717</v>
      </c>
      <c r="P3550" t="s">
        <v>2108</v>
      </c>
      <c r="Q3550" t="str">
        <f t="shared" si="390"/>
        <v>2018</v>
      </c>
      <c r="R3550" t="str">
        <f t="shared" si="391"/>
        <v>August</v>
      </c>
      <c r="S3550" t="s">
        <v>39</v>
      </c>
      <c r="T3550" t="s">
        <v>39</v>
      </c>
    </row>
    <row r="3551" spans="1:20" x14ac:dyDescent="0.3">
      <c r="A3551" t="s">
        <v>4800</v>
      </c>
      <c r="B3551" t="s">
        <v>4716</v>
      </c>
      <c r="C3551">
        <v>4.5</v>
      </c>
      <c r="D3551">
        <f t="shared" si="385"/>
        <v>5</v>
      </c>
      <c r="E3551">
        <v>155999</v>
      </c>
      <c r="F3551" t="s">
        <v>73</v>
      </c>
      <c r="G3551">
        <f t="shared" si="386"/>
        <v>12000000</v>
      </c>
      <c r="H3551" s="3" t="s">
        <v>79</v>
      </c>
      <c r="I3551" t="str">
        <f t="shared" si="387"/>
        <v>10000000+</v>
      </c>
      <c r="J3551" s="1">
        <f t="shared" si="388"/>
        <v>10000000</v>
      </c>
      <c r="K3551" t="s">
        <v>17</v>
      </c>
      <c r="L3551" s="2">
        <v>0</v>
      </c>
      <c r="M3551" s="1">
        <f t="shared" si="389"/>
        <v>0</v>
      </c>
      <c r="N3551" t="s">
        <v>18</v>
      </c>
      <c r="O3551" t="s">
        <v>4717</v>
      </c>
      <c r="P3551" t="s">
        <v>2108</v>
      </c>
      <c r="Q3551" t="str">
        <f t="shared" si="390"/>
        <v>2018</v>
      </c>
      <c r="R3551" t="str">
        <f t="shared" si="391"/>
        <v>August</v>
      </c>
      <c r="S3551" t="s">
        <v>4801</v>
      </c>
      <c r="T3551" t="s">
        <v>46</v>
      </c>
    </row>
    <row r="3552" spans="1:20" x14ac:dyDescent="0.3">
      <c r="A3552" t="s">
        <v>4739</v>
      </c>
      <c r="B3552" t="s">
        <v>4716</v>
      </c>
      <c r="C3552">
        <v>4.4000000000000004</v>
      </c>
      <c r="D3552">
        <f t="shared" si="385"/>
        <v>5</v>
      </c>
      <c r="E3552">
        <v>480638</v>
      </c>
      <c r="F3552" t="s">
        <v>39</v>
      </c>
      <c r="G3552">
        <f t="shared" si="386"/>
        <v>1000</v>
      </c>
      <c r="H3552" s="3" t="s">
        <v>403</v>
      </c>
      <c r="I3552" t="str">
        <f t="shared" si="387"/>
        <v>100000000+</v>
      </c>
      <c r="J3552" s="1">
        <f t="shared" si="388"/>
        <v>100000000</v>
      </c>
      <c r="K3552" t="s">
        <v>17</v>
      </c>
      <c r="L3552" s="2">
        <v>0</v>
      </c>
      <c r="M3552" s="1">
        <f t="shared" si="389"/>
        <v>0</v>
      </c>
      <c r="N3552" t="s">
        <v>18</v>
      </c>
      <c r="O3552" t="s">
        <v>4717</v>
      </c>
      <c r="P3552" t="s">
        <v>1170</v>
      </c>
      <c r="Q3552" t="str">
        <f t="shared" si="390"/>
        <v>2018</v>
      </c>
      <c r="R3552" t="str">
        <f t="shared" si="391"/>
        <v>July</v>
      </c>
      <c r="S3552" t="s">
        <v>4740</v>
      </c>
      <c r="T3552" t="s">
        <v>46</v>
      </c>
    </row>
    <row r="3553" spans="1:20" x14ac:dyDescent="0.3">
      <c r="A3553" t="s">
        <v>4848</v>
      </c>
      <c r="B3553" t="s">
        <v>4716</v>
      </c>
      <c r="C3553">
        <v>4.3</v>
      </c>
      <c r="D3553">
        <f t="shared" si="385"/>
        <v>5</v>
      </c>
      <c r="E3553">
        <v>5157</v>
      </c>
      <c r="F3553" t="s">
        <v>39</v>
      </c>
      <c r="G3553">
        <f t="shared" si="386"/>
        <v>1000</v>
      </c>
      <c r="H3553" s="3" t="s">
        <v>25</v>
      </c>
      <c r="I3553" t="str">
        <f t="shared" si="387"/>
        <v>500000+</v>
      </c>
      <c r="J3553" s="1">
        <f t="shared" si="388"/>
        <v>500000</v>
      </c>
      <c r="K3553" t="s">
        <v>17</v>
      </c>
      <c r="L3553" s="2">
        <v>0</v>
      </c>
      <c r="M3553" s="1">
        <f t="shared" si="389"/>
        <v>0</v>
      </c>
      <c r="N3553" t="s">
        <v>18</v>
      </c>
      <c r="O3553" t="s">
        <v>4717</v>
      </c>
      <c r="P3553" t="s">
        <v>74</v>
      </c>
      <c r="Q3553" t="str">
        <f t="shared" si="390"/>
        <v>2018</v>
      </c>
      <c r="R3553" t="str">
        <f t="shared" si="391"/>
        <v>July</v>
      </c>
      <c r="S3553" t="s">
        <v>39</v>
      </c>
      <c r="T3553" t="s">
        <v>39</v>
      </c>
    </row>
    <row r="3554" spans="1:20" x14ac:dyDescent="0.3">
      <c r="A3554" t="s">
        <v>4849</v>
      </c>
      <c r="B3554" t="s">
        <v>4716</v>
      </c>
      <c r="C3554">
        <v>4</v>
      </c>
      <c r="D3554">
        <f t="shared" si="385"/>
        <v>4</v>
      </c>
      <c r="E3554">
        <v>8985</v>
      </c>
      <c r="F3554" t="s">
        <v>215</v>
      </c>
      <c r="G3554">
        <f t="shared" si="386"/>
        <v>5700000</v>
      </c>
      <c r="H3554" s="3" t="s">
        <v>56</v>
      </c>
      <c r="I3554" t="str">
        <f t="shared" si="387"/>
        <v>1000000+</v>
      </c>
      <c r="J3554" s="1">
        <f t="shared" si="388"/>
        <v>1000000</v>
      </c>
      <c r="K3554" t="s">
        <v>17</v>
      </c>
      <c r="L3554" s="2">
        <v>0</v>
      </c>
      <c r="M3554" s="1">
        <f t="shared" si="389"/>
        <v>0</v>
      </c>
      <c r="N3554" t="s">
        <v>18</v>
      </c>
      <c r="O3554" t="s">
        <v>4717</v>
      </c>
      <c r="P3554" t="s">
        <v>1300</v>
      </c>
      <c r="Q3554" t="str">
        <f t="shared" si="390"/>
        <v>2017</v>
      </c>
      <c r="R3554" t="str">
        <f t="shared" si="391"/>
        <v>January</v>
      </c>
      <c r="S3554" t="s">
        <v>4850</v>
      </c>
      <c r="T3554" t="s">
        <v>22</v>
      </c>
    </row>
    <row r="3555" spans="1:20" x14ac:dyDescent="0.3">
      <c r="A3555" t="s">
        <v>4851</v>
      </c>
      <c r="B3555" t="s">
        <v>4716</v>
      </c>
      <c r="C3555">
        <v>4.2</v>
      </c>
      <c r="D3555">
        <f t="shared" si="385"/>
        <v>5</v>
      </c>
      <c r="E3555">
        <v>16349</v>
      </c>
      <c r="F3555" t="s">
        <v>325</v>
      </c>
      <c r="G3555">
        <f t="shared" si="386"/>
        <v>9000000</v>
      </c>
      <c r="H3555" s="3" t="s">
        <v>56</v>
      </c>
      <c r="I3555" t="str">
        <f t="shared" si="387"/>
        <v>1000000+</v>
      </c>
      <c r="J3555" s="1">
        <f t="shared" si="388"/>
        <v>1000000</v>
      </c>
      <c r="K3555" t="s">
        <v>17</v>
      </c>
      <c r="L3555" s="2">
        <v>0</v>
      </c>
      <c r="M3555" s="1">
        <f t="shared" si="389"/>
        <v>0</v>
      </c>
      <c r="N3555" t="s">
        <v>18</v>
      </c>
      <c r="O3555" t="s">
        <v>4717</v>
      </c>
      <c r="P3555" t="s">
        <v>4852</v>
      </c>
      <c r="Q3555" t="str">
        <f t="shared" si="390"/>
        <v>2016</v>
      </c>
      <c r="R3555" t="str">
        <f t="shared" si="391"/>
        <v>April</v>
      </c>
      <c r="S3555" t="s">
        <v>4853</v>
      </c>
      <c r="T3555" t="s">
        <v>71</v>
      </c>
    </row>
    <row r="3556" spans="1:20" x14ac:dyDescent="0.3">
      <c r="A3556" t="s">
        <v>4854</v>
      </c>
      <c r="B3556" t="s">
        <v>4716</v>
      </c>
      <c r="C3556">
        <v>4.2</v>
      </c>
      <c r="D3556">
        <f t="shared" si="385"/>
        <v>5</v>
      </c>
      <c r="E3556">
        <v>30291</v>
      </c>
      <c r="F3556" t="s">
        <v>39</v>
      </c>
      <c r="G3556">
        <f t="shared" si="386"/>
        <v>1000</v>
      </c>
      <c r="H3556" s="3" t="s">
        <v>56</v>
      </c>
      <c r="I3556" t="str">
        <f t="shared" si="387"/>
        <v>1000000+</v>
      </c>
      <c r="J3556" s="1">
        <f t="shared" si="388"/>
        <v>1000000</v>
      </c>
      <c r="K3556" t="s">
        <v>17</v>
      </c>
      <c r="L3556" s="2">
        <v>0</v>
      </c>
      <c r="M3556" s="1">
        <f t="shared" si="389"/>
        <v>0</v>
      </c>
      <c r="N3556" t="s">
        <v>18</v>
      </c>
      <c r="O3556" t="s">
        <v>4717</v>
      </c>
      <c r="P3556" t="s">
        <v>359</v>
      </c>
      <c r="Q3556" t="str">
        <f t="shared" si="390"/>
        <v>2018</v>
      </c>
      <c r="R3556" t="str">
        <f t="shared" si="391"/>
        <v>May</v>
      </c>
      <c r="S3556" t="s">
        <v>39</v>
      </c>
      <c r="T3556" t="s">
        <v>39</v>
      </c>
    </row>
    <row r="3557" spans="1:20" x14ac:dyDescent="0.3">
      <c r="A3557" t="s">
        <v>4855</v>
      </c>
      <c r="B3557" t="s">
        <v>4716</v>
      </c>
      <c r="C3557">
        <v>4.5</v>
      </c>
      <c r="D3557">
        <f t="shared" si="385"/>
        <v>5</v>
      </c>
      <c r="E3557">
        <v>25985</v>
      </c>
      <c r="F3557" t="s">
        <v>1149</v>
      </c>
      <c r="G3557">
        <f t="shared" si="386"/>
        <v>6900000</v>
      </c>
      <c r="H3557" s="3" t="s">
        <v>56</v>
      </c>
      <c r="I3557" t="str">
        <f t="shared" si="387"/>
        <v>1000000+</v>
      </c>
      <c r="J3557" s="1">
        <f t="shared" si="388"/>
        <v>1000000</v>
      </c>
      <c r="K3557" t="s">
        <v>17</v>
      </c>
      <c r="L3557" s="2">
        <v>0</v>
      </c>
      <c r="M3557" s="1">
        <f t="shared" si="389"/>
        <v>0</v>
      </c>
      <c r="N3557" t="s">
        <v>18</v>
      </c>
      <c r="O3557" t="s">
        <v>4717</v>
      </c>
      <c r="P3557" t="s">
        <v>165</v>
      </c>
      <c r="Q3557" t="str">
        <f t="shared" si="390"/>
        <v>2018</v>
      </c>
      <c r="R3557" t="str">
        <f t="shared" si="391"/>
        <v>July</v>
      </c>
      <c r="S3557" t="s">
        <v>4856</v>
      </c>
      <c r="T3557" t="s">
        <v>22</v>
      </c>
    </row>
    <row r="3558" spans="1:20" x14ac:dyDescent="0.3">
      <c r="A3558" t="s">
        <v>4799</v>
      </c>
      <c r="B3558" t="s">
        <v>4716</v>
      </c>
      <c r="C3558">
        <v>4</v>
      </c>
      <c r="D3558">
        <f t="shared" si="385"/>
        <v>4</v>
      </c>
      <c r="E3558">
        <v>10270</v>
      </c>
      <c r="F3558" t="s">
        <v>836</v>
      </c>
      <c r="G3558">
        <f t="shared" si="386"/>
        <v>8400000</v>
      </c>
      <c r="H3558" s="3" t="s">
        <v>56</v>
      </c>
      <c r="I3558" t="str">
        <f t="shared" si="387"/>
        <v>1000000+</v>
      </c>
      <c r="J3558" s="1">
        <f t="shared" si="388"/>
        <v>1000000</v>
      </c>
      <c r="K3558" t="s">
        <v>17</v>
      </c>
      <c r="L3558" s="2">
        <v>0</v>
      </c>
      <c r="M3558" s="1">
        <f t="shared" si="389"/>
        <v>0</v>
      </c>
      <c r="N3558" t="s">
        <v>18</v>
      </c>
      <c r="O3558" t="s">
        <v>4717</v>
      </c>
      <c r="P3558" t="s">
        <v>1243</v>
      </c>
      <c r="Q3558" t="str">
        <f t="shared" si="390"/>
        <v>2018</v>
      </c>
      <c r="R3558" t="str">
        <f t="shared" si="391"/>
        <v>March</v>
      </c>
      <c r="S3558" t="s">
        <v>1103</v>
      </c>
      <c r="T3558" t="s">
        <v>76</v>
      </c>
    </row>
    <row r="3559" spans="1:20" x14ac:dyDescent="0.3">
      <c r="A3559" t="s">
        <v>4857</v>
      </c>
      <c r="B3559" t="s">
        <v>4716</v>
      </c>
      <c r="C3559">
        <v>4.2</v>
      </c>
      <c r="D3559">
        <f t="shared" si="385"/>
        <v>5</v>
      </c>
      <c r="E3559">
        <v>60840</v>
      </c>
      <c r="F3559" t="s">
        <v>1311</v>
      </c>
      <c r="G3559">
        <f t="shared" si="386"/>
        <v>1900000</v>
      </c>
      <c r="H3559" s="3" t="s">
        <v>31</v>
      </c>
      <c r="I3559" t="str">
        <f t="shared" si="387"/>
        <v>5000000+</v>
      </c>
      <c r="J3559" s="1">
        <f t="shared" si="388"/>
        <v>5000000</v>
      </c>
      <c r="K3559" t="s">
        <v>17</v>
      </c>
      <c r="L3559" s="2">
        <v>0</v>
      </c>
      <c r="M3559" s="1">
        <f t="shared" si="389"/>
        <v>0</v>
      </c>
      <c r="N3559" t="s">
        <v>18</v>
      </c>
      <c r="O3559" t="s">
        <v>4717</v>
      </c>
      <c r="P3559" t="s">
        <v>140</v>
      </c>
      <c r="Q3559" t="str">
        <f t="shared" si="390"/>
        <v>2018</v>
      </c>
      <c r="R3559" t="str">
        <f t="shared" si="391"/>
        <v>May</v>
      </c>
      <c r="S3559" t="s">
        <v>4858</v>
      </c>
      <c r="T3559" t="s">
        <v>22</v>
      </c>
    </row>
    <row r="3560" spans="1:20" x14ac:dyDescent="0.3">
      <c r="A3560" t="s">
        <v>4859</v>
      </c>
      <c r="B3560" t="s">
        <v>4716</v>
      </c>
      <c r="C3560">
        <v>4.4000000000000004</v>
      </c>
      <c r="D3560">
        <f t="shared" si="385"/>
        <v>5</v>
      </c>
      <c r="E3560">
        <v>133573</v>
      </c>
      <c r="F3560" t="s">
        <v>39</v>
      </c>
      <c r="G3560">
        <f t="shared" si="386"/>
        <v>1000</v>
      </c>
      <c r="H3560" s="3" t="s">
        <v>31</v>
      </c>
      <c r="I3560" t="str">
        <f t="shared" si="387"/>
        <v>5000000+</v>
      </c>
      <c r="J3560" s="1">
        <f t="shared" si="388"/>
        <v>5000000</v>
      </c>
      <c r="K3560" t="s">
        <v>17</v>
      </c>
      <c r="L3560" s="2">
        <v>0</v>
      </c>
      <c r="M3560" s="1">
        <f t="shared" si="389"/>
        <v>0</v>
      </c>
      <c r="N3560" t="s">
        <v>18</v>
      </c>
      <c r="O3560" t="s">
        <v>4717</v>
      </c>
      <c r="P3560" t="s">
        <v>66</v>
      </c>
      <c r="Q3560" t="str">
        <f t="shared" si="390"/>
        <v>2018</v>
      </c>
      <c r="R3560" t="str">
        <f t="shared" si="391"/>
        <v>July</v>
      </c>
      <c r="S3560" t="s">
        <v>39</v>
      </c>
      <c r="T3560" t="s">
        <v>39</v>
      </c>
    </row>
    <row r="3561" spans="1:20" x14ac:dyDescent="0.3">
      <c r="A3561" t="s">
        <v>4860</v>
      </c>
      <c r="B3561" t="s">
        <v>4716</v>
      </c>
      <c r="C3561">
        <v>4.5999999999999996</v>
      </c>
      <c r="D3561">
        <f t="shared" si="385"/>
        <v>5</v>
      </c>
      <c r="E3561">
        <v>23393</v>
      </c>
      <c r="F3561" t="s">
        <v>39</v>
      </c>
      <c r="G3561">
        <f t="shared" si="386"/>
        <v>1000</v>
      </c>
      <c r="H3561" s="3" t="s">
        <v>56</v>
      </c>
      <c r="I3561" t="str">
        <f t="shared" si="387"/>
        <v>1000000+</v>
      </c>
      <c r="J3561" s="1">
        <f t="shared" si="388"/>
        <v>1000000</v>
      </c>
      <c r="K3561" t="s">
        <v>17</v>
      </c>
      <c r="L3561" s="2">
        <v>0</v>
      </c>
      <c r="M3561" s="1">
        <f t="shared" si="389"/>
        <v>0</v>
      </c>
      <c r="N3561" t="s">
        <v>18</v>
      </c>
      <c r="O3561" t="s">
        <v>4717</v>
      </c>
      <c r="P3561" t="s">
        <v>112</v>
      </c>
      <c r="Q3561" t="str">
        <f t="shared" si="390"/>
        <v>2018</v>
      </c>
      <c r="R3561" t="str">
        <f t="shared" si="391"/>
        <v>July</v>
      </c>
      <c r="S3561" t="s">
        <v>39</v>
      </c>
      <c r="T3561" t="s">
        <v>39</v>
      </c>
    </row>
    <row r="3562" spans="1:20" x14ac:dyDescent="0.3">
      <c r="A3562" t="s">
        <v>4861</v>
      </c>
      <c r="B3562" t="s">
        <v>4716</v>
      </c>
      <c r="C3562">
        <v>4.3</v>
      </c>
      <c r="D3562">
        <f t="shared" si="385"/>
        <v>5</v>
      </c>
      <c r="E3562">
        <v>198051</v>
      </c>
      <c r="F3562" t="s">
        <v>39</v>
      </c>
      <c r="G3562">
        <f t="shared" si="386"/>
        <v>1000</v>
      </c>
      <c r="H3562" s="3" t="s">
        <v>79</v>
      </c>
      <c r="I3562" t="str">
        <f t="shared" si="387"/>
        <v>10000000+</v>
      </c>
      <c r="J3562" s="1">
        <f t="shared" si="388"/>
        <v>10000000</v>
      </c>
      <c r="K3562" t="s">
        <v>17</v>
      </c>
      <c r="L3562" s="2">
        <v>0</v>
      </c>
      <c r="M3562" s="1">
        <f t="shared" si="389"/>
        <v>0</v>
      </c>
      <c r="N3562" t="s">
        <v>18</v>
      </c>
      <c r="O3562" t="s">
        <v>4717</v>
      </c>
      <c r="P3562" t="s">
        <v>103</v>
      </c>
      <c r="Q3562" t="str">
        <f t="shared" si="390"/>
        <v>2018</v>
      </c>
      <c r="R3562" t="str">
        <f t="shared" si="391"/>
        <v>July</v>
      </c>
      <c r="S3562" t="s">
        <v>39</v>
      </c>
      <c r="T3562" t="s">
        <v>39</v>
      </c>
    </row>
    <row r="3563" spans="1:20" x14ac:dyDescent="0.3">
      <c r="A3563" t="s">
        <v>4862</v>
      </c>
      <c r="B3563" t="s">
        <v>4716</v>
      </c>
      <c r="C3563">
        <v>4.5999999999999996</v>
      </c>
      <c r="D3563">
        <f t="shared" si="385"/>
        <v>5</v>
      </c>
      <c r="E3563">
        <v>102594</v>
      </c>
      <c r="F3563" t="s">
        <v>164</v>
      </c>
      <c r="G3563">
        <f t="shared" si="386"/>
        <v>15000000</v>
      </c>
      <c r="H3563" s="3" t="s">
        <v>31</v>
      </c>
      <c r="I3563" t="str">
        <f t="shared" si="387"/>
        <v>5000000+</v>
      </c>
      <c r="J3563" s="1">
        <f t="shared" si="388"/>
        <v>5000000</v>
      </c>
      <c r="K3563" t="s">
        <v>17</v>
      </c>
      <c r="L3563" s="2">
        <v>0</v>
      </c>
      <c r="M3563" s="1">
        <f t="shared" si="389"/>
        <v>0</v>
      </c>
      <c r="N3563" t="s">
        <v>18</v>
      </c>
      <c r="O3563" t="s">
        <v>4717</v>
      </c>
      <c r="P3563" t="s">
        <v>274</v>
      </c>
      <c r="Q3563" t="str">
        <f t="shared" si="390"/>
        <v>2018</v>
      </c>
      <c r="R3563" t="str">
        <f t="shared" si="391"/>
        <v>July</v>
      </c>
      <c r="S3563" t="s">
        <v>4863</v>
      </c>
      <c r="T3563" t="s">
        <v>71</v>
      </c>
    </row>
    <row r="3564" spans="1:20" x14ac:dyDescent="0.3">
      <c r="A3564" t="s">
        <v>4758</v>
      </c>
      <c r="B3564" t="s">
        <v>4716</v>
      </c>
      <c r="C3564">
        <v>4.2</v>
      </c>
      <c r="D3564">
        <f t="shared" si="385"/>
        <v>5</v>
      </c>
      <c r="E3564">
        <v>858230</v>
      </c>
      <c r="F3564" t="s">
        <v>39</v>
      </c>
      <c r="G3564">
        <f t="shared" si="386"/>
        <v>1000</v>
      </c>
      <c r="H3564" s="3" t="s">
        <v>742</v>
      </c>
      <c r="I3564" t="str">
        <f t="shared" si="387"/>
        <v>500000000+</v>
      </c>
      <c r="J3564" s="1">
        <f t="shared" si="388"/>
        <v>500000000</v>
      </c>
      <c r="K3564" t="s">
        <v>17</v>
      </c>
      <c r="L3564" s="2">
        <v>0</v>
      </c>
      <c r="M3564" s="1">
        <f t="shared" si="389"/>
        <v>0</v>
      </c>
      <c r="N3564" t="s">
        <v>18</v>
      </c>
      <c r="O3564" t="s">
        <v>4717</v>
      </c>
      <c r="P3564" t="s">
        <v>2864</v>
      </c>
      <c r="Q3564" t="str">
        <f t="shared" si="390"/>
        <v>2018</v>
      </c>
      <c r="R3564" t="str">
        <f t="shared" si="391"/>
        <v>August</v>
      </c>
      <c r="S3564" t="s">
        <v>39</v>
      </c>
      <c r="T3564" t="s">
        <v>39</v>
      </c>
    </row>
    <row r="3565" spans="1:20" x14ac:dyDescent="0.3">
      <c r="A3565" t="s">
        <v>4864</v>
      </c>
      <c r="B3565" t="s">
        <v>4716</v>
      </c>
      <c r="C3565">
        <v>4.4000000000000004</v>
      </c>
      <c r="D3565">
        <f t="shared" si="385"/>
        <v>5</v>
      </c>
      <c r="E3565">
        <v>80119</v>
      </c>
      <c r="F3565" t="s">
        <v>39</v>
      </c>
      <c r="G3565">
        <f t="shared" si="386"/>
        <v>1000</v>
      </c>
      <c r="H3565" s="3" t="s">
        <v>79</v>
      </c>
      <c r="I3565" t="str">
        <f t="shared" si="387"/>
        <v>10000000+</v>
      </c>
      <c r="J3565" s="1">
        <f t="shared" si="388"/>
        <v>10000000</v>
      </c>
      <c r="K3565" t="s">
        <v>17</v>
      </c>
      <c r="L3565" s="2">
        <v>0</v>
      </c>
      <c r="M3565" s="1">
        <f t="shared" si="389"/>
        <v>0</v>
      </c>
      <c r="N3565" t="s">
        <v>18</v>
      </c>
      <c r="O3565" t="s">
        <v>4717</v>
      </c>
      <c r="P3565" t="s">
        <v>452</v>
      </c>
      <c r="Q3565" t="str">
        <f t="shared" si="390"/>
        <v>2018</v>
      </c>
      <c r="R3565" t="str">
        <f t="shared" si="391"/>
        <v>June</v>
      </c>
      <c r="S3565" t="s">
        <v>39</v>
      </c>
      <c r="T3565" t="s">
        <v>39</v>
      </c>
    </row>
    <row r="3566" spans="1:20" x14ac:dyDescent="0.3">
      <c r="A3566" t="s">
        <v>4865</v>
      </c>
      <c r="B3566" t="s">
        <v>4716</v>
      </c>
      <c r="C3566">
        <v>4.5999999999999996</v>
      </c>
      <c r="D3566">
        <f t="shared" si="385"/>
        <v>5</v>
      </c>
      <c r="E3566">
        <v>26919</v>
      </c>
      <c r="F3566" t="s">
        <v>39</v>
      </c>
      <c r="G3566">
        <f t="shared" si="386"/>
        <v>1000</v>
      </c>
      <c r="H3566" s="3" t="s">
        <v>43</v>
      </c>
      <c r="I3566" t="str">
        <f t="shared" si="387"/>
        <v>100000+</v>
      </c>
      <c r="J3566" s="1">
        <f t="shared" si="388"/>
        <v>100000</v>
      </c>
      <c r="K3566" t="s">
        <v>596</v>
      </c>
      <c r="L3566" s="2" t="s">
        <v>1437</v>
      </c>
      <c r="M3566" s="1">
        <f t="shared" si="389"/>
        <v>5.99</v>
      </c>
      <c r="N3566" t="s">
        <v>18</v>
      </c>
      <c r="O3566" t="s">
        <v>4717</v>
      </c>
      <c r="P3566" t="s">
        <v>452</v>
      </c>
      <c r="Q3566" t="str">
        <f t="shared" si="390"/>
        <v>2018</v>
      </c>
      <c r="R3566" t="str">
        <f t="shared" si="391"/>
        <v>June</v>
      </c>
      <c r="S3566" t="s">
        <v>39</v>
      </c>
      <c r="T3566" t="s">
        <v>39</v>
      </c>
    </row>
    <row r="3567" spans="1:20" x14ac:dyDescent="0.3">
      <c r="A3567" t="s">
        <v>4723</v>
      </c>
      <c r="B3567" t="s">
        <v>4716</v>
      </c>
      <c r="C3567">
        <v>4.4000000000000004</v>
      </c>
      <c r="D3567">
        <f t="shared" si="385"/>
        <v>5</v>
      </c>
      <c r="E3567">
        <v>2731211</v>
      </c>
      <c r="F3567" t="s">
        <v>39</v>
      </c>
      <c r="G3567">
        <f t="shared" si="386"/>
        <v>1000</v>
      </c>
      <c r="H3567" s="3" t="s">
        <v>430</v>
      </c>
      <c r="I3567" t="str">
        <f t="shared" si="387"/>
        <v>1000000000+</v>
      </c>
      <c r="J3567" s="1">
        <f t="shared" si="388"/>
        <v>1000000000</v>
      </c>
      <c r="K3567" t="s">
        <v>17</v>
      </c>
      <c r="L3567" s="2">
        <v>0</v>
      </c>
      <c r="M3567" s="1">
        <f t="shared" si="389"/>
        <v>0</v>
      </c>
      <c r="N3567" t="s">
        <v>18</v>
      </c>
      <c r="O3567" t="s">
        <v>4717</v>
      </c>
      <c r="P3567" t="s">
        <v>2864</v>
      </c>
      <c r="Q3567" t="str">
        <f t="shared" si="390"/>
        <v>2018</v>
      </c>
      <c r="R3567" t="str">
        <f t="shared" si="391"/>
        <v>August</v>
      </c>
      <c r="S3567" t="s">
        <v>39</v>
      </c>
      <c r="T3567" t="s">
        <v>39</v>
      </c>
    </row>
    <row r="3568" spans="1:20" x14ac:dyDescent="0.3">
      <c r="A3568" t="s">
        <v>4866</v>
      </c>
      <c r="B3568" t="s">
        <v>4716</v>
      </c>
      <c r="C3568">
        <v>4.5999999999999996</v>
      </c>
      <c r="D3568">
        <f t="shared" si="385"/>
        <v>5</v>
      </c>
      <c r="E3568">
        <v>267189</v>
      </c>
      <c r="F3568" t="s">
        <v>39</v>
      </c>
      <c r="G3568">
        <f t="shared" si="386"/>
        <v>1000</v>
      </c>
      <c r="H3568" s="3" t="s">
        <v>31</v>
      </c>
      <c r="I3568" t="str">
        <f t="shared" si="387"/>
        <v>5000000+</v>
      </c>
      <c r="J3568" s="1">
        <f t="shared" si="388"/>
        <v>5000000</v>
      </c>
      <c r="K3568" t="s">
        <v>17</v>
      </c>
      <c r="L3568" s="2">
        <v>0</v>
      </c>
      <c r="M3568" s="1">
        <f t="shared" si="389"/>
        <v>0</v>
      </c>
      <c r="N3568" t="s">
        <v>18</v>
      </c>
      <c r="O3568" t="s">
        <v>4717</v>
      </c>
      <c r="P3568" t="s">
        <v>1050</v>
      </c>
      <c r="Q3568" t="str">
        <f t="shared" si="390"/>
        <v>2018</v>
      </c>
      <c r="R3568" t="str">
        <f t="shared" si="391"/>
        <v>April</v>
      </c>
      <c r="S3568" t="s">
        <v>39</v>
      </c>
      <c r="T3568" t="s">
        <v>39</v>
      </c>
    </row>
    <row r="3569" spans="1:20" x14ac:dyDescent="0.3">
      <c r="A3569" t="s">
        <v>4737</v>
      </c>
      <c r="B3569" t="s">
        <v>4716</v>
      </c>
      <c r="C3569">
        <v>4.4000000000000004</v>
      </c>
      <c r="D3569">
        <f t="shared" si="385"/>
        <v>5</v>
      </c>
      <c r="E3569">
        <v>1038303</v>
      </c>
      <c r="F3569" t="s">
        <v>39</v>
      </c>
      <c r="G3569">
        <f t="shared" si="386"/>
        <v>1000</v>
      </c>
      <c r="H3569" s="3" t="s">
        <v>403</v>
      </c>
      <c r="I3569" t="str">
        <f t="shared" si="387"/>
        <v>100000000+</v>
      </c>
      <c r="J3569" s="1">
        <f t="shared" si="388"/>
        <v>100000000</v>
      </c>
      <c r="K3569" t="s">
        <v>17</v>
      </c>
      <c r="L3569" s="2">
        <v>0</v>
      </c>
      <c r="M3569" s="1">
        <f t="shared" si="389"/>
        <v>0</v>
      </c>
      <c r="N3569" t="s">
        <v>18</v>
      </c>
      <c r="O3569" t="s">
        <v>4717</v>
      </c>
      <c r="P3569" t="s">
        <v>32</v>
      </c>
      <c r="Q3569" t="str">
        <f t="shared" si="390"/>
        <v>2018</v>
      </c>
      <c r="R3569" t="str">
        <f t="shared" si="391"/>
        <v>August</v>
      </c>
      <c r="S3569" t="s">
        <v>39</v>
      </c>
      <c r="T3569" t="s">
        <v>39</v>
      </c>
    </row>
    <row r="3570" spans="1:20" x14ac:dyDescent="0.3">
      <c r="A3570" t="s">
        <v>4867</v>
      </c>
      <c r="B3570" t="s">
        <v>4716</v>
      </c>
      <c r="C3570">
        <v>4.0999999999999996</v>
      </c>
      <c r="D3570">
        <f t="shared" si="385"/>
        <v>5</v>
      </c>
      <c r="E3570">
        <v>6850</v>
      </c>
      <c r="F3570" t="s">
        <v>142</v>
      </c>
      <c r="G3570">
        <f t="shared" si="386"/>
        <v>11000000</v>
      </c>
      <c r="H3570" s="3" t="s">
        <v>43</v>
      </c>
      <c r="I3570" t="str">
        <f t="shared" si="387"/>
        <v>100000+</v>
      </c>
      <c r="J3570" s="1">
        <f t="shared" si="388"/>
        <v>100000</v>
      </c>
      <c r="K3570" t="s">
        <v>17</v>
      </c>
      <c r="L3570" s="2">
        <v>0</v>
      </c>
      <c r="M3570" s="1">
        <f t="shared" si="389"/>
        <v>0</v>
      </c>
      <c r="N3570" t="s">
        <v>18</v>
      </c>
      <c r="O3570" t="s">
        <v>4717</v>
      </c>
      <c r="P3570" t="s">
        <v>4868</v>
      </c>
      <c r="Q3570" t="str">
        <f t="shared" si="390"/>
        <v>2016</v>
      </c>
      <c r="R3570" t="str">
        <f t="shared" si="391"/>
        <v>August</v>
      </c>
      <c r="S3570" t="s">
        <v>4869</v>
      </c>
      <c r="T3570" t="s">
        <v>71</v>
      </c>
    </row>
    <row r="3571" spans="1:20" x14ac:dyDescent="0.3">
      <c r="A3571" t="s">
        <v>4754</v>
      </c>
      <c r="B3571" t="s">
        <v>4716</v>
      </c>
      <c r="C3571">
        <v>4.4000000000000004</v>
      </c>
      <c r="D3571">
        <f t="shared" si="385"/>
        <v>5</v>
      </c>
      <c r="E3571">
        <v>1861309</v>
      </c>
      <c r="F3571" t="s">
        <v>809</v>
      </c>
      <c r="G3571">
        <f t="shared" si="386"/>
        <v>61000000</v>
      </c>
      <c r="H3571" s="3" t="s">
        <v>742</v>
      </c>
      <c r="I3571" t="str">
        <f t="shared" si="387"/>
        <v>500000000+</v>
      </c>
      <c r="J3571" s="1">
        <f t="shared" si="388"/>
        <v>500000000</v>
      </c>
      <c r="K3571" t="s">
        <v>17</v>
      </c>
      <c r="L3571" s="2">
        <v>0</v>
      </c>
      <c r="M3571" s="1">
        <f t="shared" si="389"/>
        <v>0</v>
      </c>
      <c r="N3571" t="s">
        <v>18</v>
      </c>
      <c r="O3571" t="s">
        <v>4717</v>
      </c>
      <c r="P3571" t="s">
        <v>32</v>
      </c>
      <c r="Q3571" t="str">
        <f t="shared" si="390"/>
        <v>2018</v>
      </c>
      <c r="R3571" t="str">
        <f t="shared" si="391"/>
        <v>August</v>
      </c>
      <c r="S3571" t="s">
        <v>39</v>
      </c>
      <c r="T3571" t="s">
        <v>39</v>
      </c>
    </row>
    <row r="3572" spans="1:20" x14ac:dyDescent="0.3">
      <c r="A3572" t="s">
        <v>4870</v>
      </c>
      <c r="B3572" t="s">
        <v>4716</v>
      </c>
      <c r="C3572">
        <v>4.4000000000000004</v>
      </c>
      <c r="D3572">
        <f t="shared" si="385"/>
        <v>5</v>
      </c>
      <c r="E3572">
        <v>18669</v>
      </c>
      <c r="F3572" t="s">
        <v>3711</v>
      </c>
      <c r="G3572">
        <f t="shared" si="386"/>
        <v>4099999.9999999995</v>
      </c>
      <c r="H3572" s="3" t="s">
        <v>56</v>
      </c>
      <c r="I3572" t="str">
        <f t="shared" si="387"/>
        <v>1000000+</v>
      </c>
      <c r="J3572" s="1">
        <f t="shared" si="388"/>
        <v>1000000</v>
      </c>
      <c r="K3572" t="s">
        <v>17</v>
      </c>
      <c r="L3572" s="2">
        <v>0</v>
      </c>
      <c r="M3572" s="1">
        <f t="shared" si="389"/>
        <v>0</v>
      </c>
      <c r="N3572" t="s">
        <v>18</v>
      </c>
      <c r="O3572" t="s">
        <v>4717</v>
      </c>
      <c r="P3572" t="s">
        <v>4871</v>
      </c>
      <c r="Q3572" t="str">
        <f t="shared" si="390"/>
        <v>2018</v>
      </c>
      <c r="R3572" t="str">
        <f t="shared" si="391"/>
        <v>January</v>
      </c>
      <c r="S3572" t="s">
        <v>4872</v>
      </c>
      <c r="T3572" t="s">
        <v>40</v>
      </c>
    </row>
    <row r="3573" spans="1:20" x14ac:dyDescent="0.3">
      <c r="A3573" t="s">
        <v>4873</v>
      </c>
      <c r="B3573" t="s">
        <v>4716</v>
      </c>
      <c r="C3573">
        <v>4.0999999999999996</v>
      </c>
      <c r="D3573">
        <f t="shared" si="385"/>
        <v>5</v>
      </c>
      <c r="E3573">
        <v>16420</v>
      </c>
      <c r="F3573" t="s">
        <v>1040</v>
      </c>
      <c r="G3573">
        <f t="shared" si="386"/>
        <v>3800000</v>
      </c>
      <c r="H3573" s="3" t="s">
        <v>56</v>
      </c>
      <c r="I3573" t="str">
        <f t="shared" si="387"/>
        <v>1000000+</v>
      </c>
      <c r="J3573" s="1">
        <f t="shared" si="388"/>
        <v>1000000</v>
      </c>
      <c r="K3573" t="s">
        <v>17</v>
      </c>
      <c r="L3573" s="2">
        <v>0</v>
      </c>
      <c r="M3573" s="1">
        <f t="shared" si="389"/>
        <v>0</v>
      </c>
      <c r="N3573" t="s">
        <v>18</v>
      </c>
      <c r="O3573" t="s">
        <v>4717</v>
      </c>
      <c r="P3573" t="s">
        <v>288</v>
      </c>
      <c r="Q3573" t="str">
        <f t="shared" si="390"/>
        <v>2018</v>
      </c>
      <c r="R3573" t="str">
        <f t="shared" si="391"/>
        <v>May</v>
      </c>
      <c r="S3573" t="s">
        <v>4874</v>
      </c>
      <c r="T3573" t="s">
        <v>157</v>
      </c>
    </row>
    <row r="3574" spans="1:20" x14ac:dyDescent="0.3">
      <c r="A3574" t="s">
        <v>4875</v>
      </c>
      <c r="B3574" t="s">
        <v>4716</v>
      </c>
      <c r="C3574">
        <v>4.3</v>
      </c>
      <c r="D3574">
        <f t="shared" si="385"/>
        <v>5</v>
      </c>
      <c r="E3574">
        <v>16149</v>
      </c>
      <c r="F3574" t="s">
        <v>39</v>
      </c>
      <c r="G3574">
        <f t="shared" si="386"/>
        <v>1000</v>
      </c>
      <c r="H3574" s="3" t="s">
        <v>56</v>
      </c>
      <c r="I3574" t="str">
        <f t="shared" si="387"/>
        <v>1000000+</v>
      </c>
      <c r="J3574" s="1">
        <f t="shared" si="388"/>
        <v>1000000</v>
      </c>
      <c r="K3574" t="s">
        <v>17</v>
      </c>
      <c r="L3574" s="2">
        <v>0</v>
      </c>
      <c r="M3574" s="1">
        <f t="shared" si="389"/>
        <v>0</v>
      </c>
      <c r="N3574" t="s">
        <v>18</v>
      </c>
      <c r="O3574" t="s">
        <v>4717</v>
      </c>
      <c r="P3574" t="s">
        <v>265</v>
      </c>
      <c r="Q3574" t="str">
        <f t="shared" si="390"/>
        <v>2018</v>
      </c>
      <c r="R3574" t="str">
        <f t="shared" si="391"/>
        <v>July</v>
      </c>
      <c r="S3574" t="s">
        <v>39</v>
      </c>
      <c r="T3574" t="s">
        <v>39</v>
      </c>
    </row>
    <row r="3575" spans="1:20" x14ac:dyDescent="0.3">
      <c r="A3575" t="s">
        <v>4876</v>
      </c>
      <c r="B3575" t="s">
        <v>4716</v>
      </c>
      <c r="C3575">
        <v>4.0999999999999996</v>
      </c>
      <c r="D3575">
        <f t="shared" si="385"/>
        <v>5</v>
      </c>
      <c r="E3575">
        <v>71432</v>
      </c>
      <c r="F3575" t="s">
        <v>1040</v>
      </c>
      <c r="G3575">
        <f t="shared" si="386"/>
        <v>3800000</v>
      </c>
      <c r="H3575" s="3" t="s">
        <v>31</v>
      </c>
      <c r="I3575" t="str">
        <f t="shared" si="387"/>
        <v>5000000+</v>
      </c>
      <c r="J3575" s="1">
        <f t="shared" si="388"/>
        <v>5000000</v>
      </c>
      <c r="K3575" t="s">
        <v>17</v>
      </c>
      <c r="L3575" s="2">
        <v>0</v>
      </c>
      <c r="M3575" s="1">
        <f t="shared" si="389"/>
        <v>0</v>
      </c>
      <c r="N3575" t="s">
        <v>18</v>
      </c>
      <c r="O3575" t="s">
        <v>4717</v>
      </c>
      <c r="P3575" t="s">
        <v>4877</v>
      </c>
      <c r="Q3575" t="str">
        <f t="shared" si="390"/>
        <v>2017</v>
      </c>
      <c r="R3575" t="str">
        <f t="shared" si="391"/>
        <v>November</v>
      </c>
      <c r="S3575" t="s">
        <v>2371</v>
      </c>
      <c r="T3575" t="s">
        <v>71</v>
      </c>
    </row>
    <row r="3576" spans="1:20" x14ac:dyDescent="0.3">
      <c r="A3576" t="s">
        <v>4878</v>
      </c>
      <c r="B3576" t="s">
        <v>4716</v>
      </c>
      <c r="C3576">
        <v>4.0999999999999996</v>
      </c>
      <c r="D3576">
        <f t="shared" si="385"/>
        <v>5</v>
      </c>
      <c r="E3576">
        <v>282460</v>
      </c>
      <c r="F3576" t="s">
        <v>39</v>
      </c>
      <c r="G3576">
        <f t="shared" si="386"/>
        <v>1000</v>
      </c>
      <c r="H3576" s="3" t="s">
        <v>742</v>
      </c>
      <c r="I3576" t="str">
        <f t="shared" si="387"/>
        <v>500000000+</v>
      </c>
      <c r="J3576" s="1">
        <f t="shared" si="388"/>
        <v>500000000</v>
      </c>
      <c r="K3576" t="s">
        <v>17</v>
      </c>
      <c r="L3576" s="2">
        <v>0</v>
      </c>
      <c r="M3576" s="1">
        <f t="shared" si="389"/>
        <v>0</v>
      </c>
      <c r="N3576" t="s">
        <v>18</v>
      </c>
      <c r="O3576" t="s">
        <v>4717</v>
      </c>
      <c r="P3576" t="s">
        <v>691</v>
      </c>
      <c r="Q3576" t="str">
        <f t="shared" si="390"/>
        <v>2018</v>
      </c>
      <c r="R3576" t="str">
        <f t="shared" si="391"/>
        <v>May</v>
      </c>
      <c r="S3576" t="s">
        <v>39</v>
      </c>
      <c r="T3576" t="s">
        <v>39</v>
      </c>
    </row>
    <row r="3577" spans="1:20" x14ac:dyDescent="0.3">
      <c r="A3577" t="s">
        <v>4879</v>
      </c>
      <c r="B3577" t="s">
        <v>4880</v>
      </c>
      <c r="C3577">
        <v>4.5</v>
      </c>
      <c r="D3577">
        <f t="shared" si="385"/>
        <v>5</v>
      </c>
      <c r="E3577">
        <v>86</v>
      </c>
      <c r="F3577" t="s">
        <v>42</v>
      </c>
      <c r="G3577">
        <f t="shared" si="386"/>
        <v>2800000</v>
      </c>
      <c r="H3577" s="3" t="s">
        <v>16</v>
      </c>
      <c r="I3577" t="str">
        <f t="shared" si="387"/>
        <v>10000+</v>
      </c>
      <c r="J3577" s="1">
        <f t="shared" si="388"/>
        <v>10000</v>
      </c>
      <c r="K3577" t="s">
        <v>17</v>
      </c>
      <c r="L3577" s="2">
        <v>0</v>
      </c>
      <c r="M3577" s="1">
        <f t="shared" si="389"/>
        <v>0</v>
      </c>
      <c r="N3577" t="s">
        <v>18</v>
      </c>
      <c r="O3577" t="s">
        <v>4881</v>
      </c>
      <c r="P3577" t="s">
        <v>86</v>
      </c>
      <c r="Q3577" t="str">
        <f t="shared" si="390"/>
        <v>2018</v>
      </c>
      <c r="R3577" t="str">
        <f t="shared" si="391"/>
        <v>August</v>
      </c>
      <c r="S3577">
        <v>1.7</v>
      </c>
      <c r="T3577" t="s">
        <v>22</v>
      </c>
    </row>
    <row r="3578" spans="1:20" x14ac:dyDescent="0.3">
      <c r="A3578" t="s">
        <v>4882</v>
      </c>
      <c r="B3578" t="s">
        <v>4880</v>
      </c>
      <c r="C3578">
        <v>3.9</v>
      </c>
      <c r="D3578">
        <f t="shared" si="385"/>
        <v>4</v>
      </c>
      <c r="E3578">
        <v>17941</v>
      </c>
      <c r="F3578" t="s">
        <v>39</v>
      </c>
      <c r="G3578">
        <f t="shared" si="386"/>
        <v>1000</v>
      </c>
      <c r="H3578" s="3" t="s">
        <v>31</v>
      </c>
      <c r="I3578" t="str">
        <f t="shared" si="387"/>
        <v>5000000+</v>
      </c>
      <c r="J3578" s="1">
        <f t="shared" si="388"/>
        <v>5000000</v>
      </c>
      <c r="K3578" t="s">
        <v>17</v>
      </c>
      <c r="L3578" s="2">
        <v>0</v>
      </c>
      <c r="M3578" s="1">
        <f t="shared" si="389"/>
        <v>0</v>
      </c>
      <c r="N3578" t="s">
        <v>18</v>
      </c>
      <c r="O3578" t="s">
        <v>4883</v>
      </c>
      <c r="P3578" t="s">
        <v>433</v>
      </c>
      <c r="Q3578" t="str">
        <f t="shared" si="390"/>
        <v>2018</v>
      </c>
      <c r="R3578" t="str">
        <f t="shared" si="391"/>
        <v>May</v>
      </c>
      <c r="S3578" t="s">
        <v>39</v>
      </c>
      <c r="T3578" t="s">
        <v>39</v>
      </c>
    </row>
    <row r="3579" spans="1:20" x14ac:dyDescent="0.3">
      <c r="A3579" t="s">
        <v>4884</v>
      </c>
      <c r="B3579" t="s">
        <v>4880</v>
      </c>
      <c r="C3579">
        <v>3.5</v>
      </c>
      <c r="D3579">
        <f t="shared" si="385"/>
        <v>4</v>
      </c>
      <c r="E3579">
        <v>76</v>
      </c>
      <c r="F3579" t="s">
        <v>386</v>
      </c>
      <c r="G3579">
        <f t="shared" si="386"/>
        <v>8199999.9999999991</v>
      </c>
      <c r="H3579" s="3" t="s">
        <v>16</v>
      </c>
      <c r="I3579" t="str">
        <f t="shared" si="387"/>
        <v>10000+</v>
      </c>
      <c r="J3579" s="1">
        <f t="shared" si="388"/>
        <v>10000</v>
      </c>
      <c r="K3579" t="s">
        <v>17</v>
      </c>
      <c r="L3579" s="2">
        <v>0</v>
      </c>
      <c r="M3579" s="1">
        <f t="shared" si="389"/>
        <v>0</v>
      </c>
      <c r="N3579" t="s">
        <v>18</v>
      </c>
      <c r="O3579" t="s">
        <v>4885</v>
      </c>
      <c r="P3579" t="s">
        <v>3581</v>
      </c>
      <c r="Q3579" t="str">
        <f t="shared" si="390"/>
        <v>2018</v>
      </c>
      <c r="R3579" t="str">
        <f t="shared" si="391"/>
        <v>April</v>
      </c>
      <c r="S3579" t="s">
        <v>1171</v>
      </c>
      <c r="T3579" t="s">
        <v>76</v>
      </c>
    </row>
    <row r="3580" spans="1:20" x14ac:dyDescent="0.3">
      <c r="A3580" t="s">
        <v>4886</v>
      </c>
      <c r="B3580" t="s">
        <v>4880</v>
      </c>
      <c r="C3580">
        <v>3.8</v>
      </c>
      <c r="D3580">
        <f t="shared" si="385"/>
        <v>4</v>
      </c>
      <c r="E3580">
        <v>3614</v>
      </c>
      <c r="F3580" t="s">
        <v>701</v>
      </c>
      <c r="G3580">
        <f t="shared" si="386"/>
        <v>3300000</v>
      </c>
      <c r="H3580" s="3" t="s">
        <v>56</v>
      </c>
      <c r="I3580" t="str">
        <f t="shared" si="387"/>
        <v>1000000+</v>
      </c>
      <c r="J3580" s="1">
        <f t="shared" si="388"/>
        <v>1000000</v>
      </c>
      <c r="K3580" t="s">
        <v>17</v>
      </c>
      <c r="L3580" s="2">
        <v>0</v>
      </c>
      <c r="M3580" s="1">
        <f t="shared" si="389"/>
        <v>0</v>
      </c>
      <c r="N3580" t="s">
        <v>18</v>
      </c>
      <c r="O3580" t="s">
        <v>4887</v>
      </c>
      <c r="P3580" t="s">
        <v>185</v>
      </c>
      <c r="Q3580" t="str">
        <f t="shared" si="390"/>
        <v>2018</v>
      </c>
      <c r="R3580" t="str">
        <f t="shared" si="391"/>
        <v>May</v>
      </c>
      <c r="S3580" t="s">
        <v>4888</v>
      </c>
      <c r="T3580" t="s">
        <v>76</v>
      </c>
    </row>
    <row r="3581" spans="1:20" x14ac:dyDescent="0.3">
      <c r="A3581" t="s">
        <v>4889</v>
      </c>
      <c r="B3581" t="s">
        <v>4880</v>
      </c>
      <c r="C3581">
        <v>3.5</v>
      </c>
      <c r="D3581">
        <f t="shared" si="385"/>
        <v>4</v>
      </c>
      <c r="E3581">
        <v>34</v>
      </c>
      <c r="F3581" t="s">
        <v>933</v>
      </c>
      <c r="G3581">
        <f t="shared" si="386"/>
        <v>6200000</v>
      </c>
      <c r="H3581" s="3" t="s">
        <v>16</v>
      </c>
      <c r="I3581" t="str">
        <f t="shared" si="387"/>
        <v>10000+</v>
      </c>
      <c r="J3581" s="1">
        <f t="shared" si="388"/>
        <v>10000</v>
      </c>
      <c r="K3581" t="s">
        <v>17</v>
      </c>
      <c r="L3581" s="2">
        <v>0</v>
      </c>
      <c r="M3581" s="1">
        <f t="shared" si="389"/>
        <v>0</v>
      </c>
      <c r="N3581" t="s">
        <v>18</v>
      </c>
      <c r="O3581" t="s">
        <v>4881</v>
      </c>
      <c r="P3581" t="s">
        <v>4890</v>
      </c>
      <c r="Q3581" t="str">
        <f t="shared" si="390"/>
        <v>2017</v>
      </c>
      <c r="R3581" t="str">
        <f t="shared" si="391"/>
        <v>January</v>
      </c>
      <c r="S3581">
        <v>1</v>
      </c>
      <c r="T3581" t="s">
        <v>211</v>
      </c>
    </row>
    <row r="3582" spans="1:20" x14ac:dyDescent="0.3">
      <c r="A3582" t="s">
        <v>4891</v>
      </c>
      <c r="B3582" t="s">
        <v>4880</v>
      </c>
      <c r="C3582">
        <v>3.5</v>
      </c>
      <c r="D3582">
        <f t="shared" si="385"/>
        <v>4</v>
      </c>
      <c r="E3582">
        <v>31</v>
      </c>
      <c r="F3582" t="s">
        <v>2596</v>
      </c>
      <c r="G3582">
        <f t="shared" si="386"/>
        <v>85000000</v>
      </c>
      <c r="H3582" s="3" t="s">
        <v>16</v>
      </c>
      <c r="I3582" t="str">
        <f t="shared" si="387"/>
        <v>10000+</v>
      </c>
      <c r="J3582" s="1">
        <f t="shared" si="388"/>
        <v>10000</v>
      </c>
      <c r="K3582" t="s">
        <v>17</v>
      </c>
      <c r="L3582" s="2">
        <v>0</v>
      </c>
      <c r="M3582" s="1">
        <f t="shared" si="389"/>
        <v>0</v>
      </c>
      <c r="N3582" t="s">
        <v>18</v>
      </c>
      <c r="O3582" t="s">
        <v>4885</v>
      </c>
      <c r="P3582" t="s">
        <v>487</v>
      </c>
      <c r="Q3582" t="str">
        <f t="shared" si="390"/>
        <v>2018</v>
      </c>
      <c r="R3582" t="str">
        <f t="shared" si="391"/>
        <v>June</v>
      </c>
      <c r="S3582">
        <v>3.2</v>
      </c>
      <c r="T3582" t="s">
        <v>22</v>
      </c>
    </row>
    <row r="3583" spans="1:20" x14ac:dyDescent="0.3">
      <c r="A3583" t="s">
        <v>4892</v>
      </c>
      <c r="B3583" t="s">
        <v>4880</v>
      </c>
      <c r="C3583">
        <v>4.5999999999999996</v>
      </c>
      <c r="D3583">
        <f t="shared" si="385"/>
        <v>5</v>
      </c>
      <c r="E3583">
        <v>1413</v>
      </c>
      <c r="F3583" t="s">
        <v>24</v>
      </c>
      <c r="G3583">
        <f t="shared" si="386"/>
        <v>14000000</v>
      </c>
      <c r="H3583" s="3" t="s">
        <v>43</v>
      </c>
      <c r="I3583" t="str">
        <f t="shared" si="387"/>
        <v>100000+</v>
      </c>
      <c r="J3583" s="1">
        <f t="shared" si="388"/>
        <v>100000</v>
      </c>
      <c r="K3583" t="s">
        <v>17</v>
      </c>
      <c r="L3583" s="2">
        <v>0</v>
      </c>
      <c r="M3583" s="1">
        <f t="shared" si="389"/>
        <v>0</v>
      </c>
      <c r="N3583" t="s">
        <v>375</v>
      </c>
      <c r="O3583" t="s">
        <v>4881</v>
      </c>
      <c r="P3583" t="s">
        <v>165</v>
      </c>
      <c r="Q3583" t="str">
        <f t="shared" si="390"/>
        <v>2018</v>
      </c>
      <c r="R3583" t="str">
        <f t="shared" si="391"/>
        <v>July</v>
      </c>
      <c r="S3583" t="s">
        <v>4893</v>
      </c>
      <c r="T3583" t="s">
        <v>71</v>
      </c>
    </row>
    <row r="3584" spans="1:20" x14ac:dyDescent="0.3">
      <c r="A3584" t="s">
        <v>4894</v>
      </c>
      <c r="B3584" t="s">
        <v>4880</v>
      </c>
      <c r="C3584">
        <v>4.7</v>
      </c>
      <c r="D3584">
        <f t="shared" si="385"/>
        <v>5</v>
      </c>
      <c r="E3584">
        <v>39</v>
      </c>
      <c r="F3584" t="s">
        <v>2324</v>
      </c>
      <c r="G3584">
        <f t="shared" si="386"/>
        <v>95000000</v>
      </c>
      <c r="H3584" s="3" t="s">
        <v>16</v>
      </c>
      <c r="I3584" t="str">
        <f t="shared" si="387"/>
        <v>10000+</v>
      </c>
      <c r="J3584" s="1">
        <f t="shared" si="388"/>
        <v>10000</v>
      </c>
      <c r="K3584" t="s">
        <v>17</v>
      </c>
      <c r="L3584" s="2">
        <v>0</v>
      </c>
      <c r="M3584" s="1">
        <f t="shared" si="389"/>
        <v>0</v>
      </c>
      <c r="N3584" t="s">
        <v>18</v>
      </c>
      <c r="O3584" t="s">
        <v>4881</v>
      </c>
      <c r="P3584" t="s">
        <v>688</v>
      </c>
      <c r="Q3584" t="str">
        <f t="shared" si="390"/>
        <v>2018</v>
      </c>
      <c r="R3584" t="str">
        <f t="shared" si="391"/>
        <v>July</v>
      </c>
      <c r="S3584" t="s">
        <v>2717</v>
      </c>
      <c r="T3584" t="s">
        <v>40</v>
      </c>
    </row>
    <row r="3585" spans="1:20" x14ac:dyDescent="0.3">
      <c r="A3585" t="s">
        <v>4895</v>
      </c>
      <c r="B3585" t="s">
        <v>4880</v>
      </c>
      <c r="C3585">
        <v>3.5</v>
      </c>
      <c r="D3585">
        <f t="shared" si="385"/>
        <v>4</v>
      </c>
      <c r="E3585">
        <v>36</v>
      </c>
      <c r="F3585" t="s">
        <v>94</v>
      </c>
      <c r="G3585">
        <f t="shared" si="386"/>
        <v>5500000</v>
      </c>
      <c r="H3585" s="3" t="s">
        <v>90</v>
      </c>
      <c r="I3585" t="str">
        <f t="shared" si="387"/>
        <v>5000+</v>
      </c>
      <c r="J3585" s="1">
        <f t="shared" si="388"/>
        <v>5000</v>
      </c>
      <c r="K3585" t="s">
        <v>17</v>
      </c>
      <c r="L3585" s="2">
        <v>0</v>
      </c>
      <c r="M3585" s="1">
        <f t="shared" si="389"/>
        <v>0</v>
      </c>
      <c r="N3585" t="s">
        <v>18</v>
      </c>
      <c r="O3585" t="s">
        <v>4881</v>
      </c>
      <c r="P3585" t="s">
        <v>433</v>
      </c>
      <c r="Q3585" t="str">
        <f t="shared" si="390"/>
        <v>2018</v>
      </c>
      <c r="R3585" t="str">
        <f t="shared" si="391"/>
        <v>May</v>
      </c>
      <c r="S3585">
        <v>4.7</v>
      </c>
      <c r="T3585" t="s">
        <v>71</v>
      </c>
    </row>
    <row r="3586" spans="1:20" x14ac:dyDescent="0.3">
      <c r="A3586" t="s">
        <v>4896</v>
      </c>
      <c r="B3586" t="s">
        <v>4880</v>
      </c>
      <c r="C3586">
        <v>4</v>
      </c>
      <c r="D3586">
        <f t="shared" si="385"/>
        <v>4</v>
      </c>
      <c r="E3586">
        <v>3789</v>
      </c>
      <c r="F3586" t="s">
        <v>495</v>
      </c>
      <c r="G3586">
        <f t="shared" si="386"/>
        <v>42000000</v>
      </c>
      <c r="H3586" s="3" t="s">
        <v>56</v>
      </c>
      <c r="I3586" t="str">
        <f t="shared" si="387"/>
        <v>1000000+</v>
      </c>
      <c r="J3586" s="1">
        <f t="shared" si="388"/>
        <v>1000000</v>
      </c>
      <c r="K3586" t="s">
        <v>17</v>
      </c>
      <c r="L3586" s="2">
        <v>0</v>
      </c>
      <c r="M3586" s="1">
        <f t="shared" si="389"/>
        <v>0</v>
      </c>
      <c r="N3586" t="s">
        <v>18</v>
      </c>
      <c r="O3586" t="s">
        <v>4885</v>
      </c>
      <c r="P3586" t="s">
        <v>326</v>
      </c>
      <c r="Q3586" t="str">
        <f t="shared" si="390"/>
        <v>2018</v>
      </c>
      <c r="R3586" t="str">
        <f t="shared" si="391"/>
        <v>June</v>
      </c>
      <c r="S3586" t="s">
        <v>2939</v>
      </c>
      <c r="T3586" t="s">
        <v>22</v>
      </c>
    </row>
    <row r="3587" spans="1:20" x14ac:dyDescent="0.3">
      <c r="A3587" t="s">
        <v>4897</v>
      </c>
      <c r="B3587" t="s">
        <v>4880</v>
      </c>
      <c r="C3587">
        <v>3.5</v>
      </c>
      <c r="D3587">
        <f t="shared" ref="D3587:D3650" si="392">IF(C3587&gt;4,5,IF(C3587&gt;3,4,IF(C3587&gt;2,3,IF(C3587&gt;1,2,1))))</f>
        <v>4</v>
      </c>
      <c r="E3587">
        <v>67</v>
      </c>
      <c r="F3587" t="s">
        <v>164</v>
      </c>
      <c r="G3587">
        <f t="shared" ref="G3587:G3650" si="393">IF(RIGHT(F3587,1)="M",LEFT(F3587,LEN(F3587)-1)*1000000,IF(RIGHT(F3587,1)="K",LEFT(F3587,LEN(F3587)-1)*1000, 1000))</f>
        <v>15000000</v>
      </c>
      <c r="H3587" s="3" t="s">
        <v>49</v>
      </c>
      <c r="I3587" t="str">
        <f t="shared" ref="I3587:I3650" si="394">SUBSTITUTE(H3587,",","")</f>
        <v>50000+</v>
      </c>
      <c r="J3587" s="1">
        <f t="shared" ref="J3587:J3650" si="395">VALUE(LEFT(I3587,LEN(I3587)-1))</f>
        <v>50000</v>
      </c>
      <c r="K3587" t="s">
        <v>17</v>
      </c>
      <c r="L3587" s="2">
        <v>0</v>
      </c>
      <c r="M3587" s="1">
        <f t="shared" ref="M3587:M3650" si="396">VALUE(IF(RIGHT(L3587,LEN(L3587)-1)="",0,RIGHT(L3587,LEN(L3587)-1)))</f>
        <v>0</v>
      </c>
      <c r="N3587" t="s">
        <v>18</v>
      </c>
      <c r="O3587" t="s">
        <v>4885</v>
      </c>
      <c r="P3587" t="s">
        <v>608</v>
      </c>
      <c r="Q3587" t="str">
        <f t="shared" ref="Q3587:Q3650" si="397">RIGHT(P3587,4)</f>
        <v>2018</v>
      </c>
      <c r="R3587" t="str">
        <f t="shared" ref="R3587:R3650" si="398">LEFT(P3587,FIND(" ",P3587)-1)</f>
        <v>April</v>
      </c>
      <c r="S3587">
        <v>1.9</v>
      </c>
      <c r="T3587" t="s">
        <v>51</v>
      </c>
    </row>
    <row r="3588" spans="1:20" x14ac:dyDescent="0.3">
      <c r="A3588" t="s">
        <v>4898</v>
      </c>
      <c r="B3588" t="s">
        <v>4880</v>
      </c>
      <c r="C3588">
        <v>4.7</v>
      </c>
      <c r="D3588">
        <f t="shared" si="392"/>
        <v>5</v>
      </c>
      <c r="E3588">
        <v>107</v>
      </c>
      <c r="F3588" t="s">
        <v>2562</v>
      </c>
      <c r="G3588">
        <f t="shared" si="393"/>
        <v>98000000</v>
      </c>
      <c r="H3588" s="3" t="s">
        <v>49</v>
      </c>
      <c r="I3588" t="str">
        <f t="shared" si="394"/>
        <v>50000+</v>
      </c>
      <c r="J3588" s="1">
        <f t="shared" si="395"/>
        <v>50000</v>
      </c>
      <c r="K3588" t="s">
        <v>17</v>
      </c>
      <c r="L3588" s="2">
        <v>0</v>
      </c>
      <c r="M3588" s="1">
        <f t="shared" si="396"/>
        <v>0</v>
      </c>
      <c r="N3588" t="s">
        <v>37</v>
      </c>
      <c r="O3588" t="s">
        <v>4881</v>
      </c>
      <c r="P3588" t="s">
        <v>533</v>
      </c>
      <c r="Q3588" t="str">
        <f t="shared" si="397"/>
        <v>2018</v>
      </c>
      <c r="R3588" t="str">
        <f t="shared" si="398"/>
        <v>July</v>
      </c>
      <c r="S3588" t="s">
        <v>1118</v>
      </c>
      <c r="T3588" t="s">
        <v>40</v>
      </c>
    </row>
    <row r="3589" spans="1:20" x14ac:dyDescent="0.3">
      <c r="A3589" t="s">
        <v>4899</v>
      </c>
      <c r="B3589" t="s">
        <v>4880</v>
      </c>
      <c r="C3589">
        <v>4.0999999999999996</v>
      </c>
      <c r="D3589">
        <f t="shared" si="392"/>
        <v>5</v>
      </c>
      <c r="E3589">
        <v>559</v>
      </c>
      <c r="F3589" t="s">
        <v>380</v>
      </c>
      <c r="G3589">
        <f t="shared" si="393"/>
        <v>6400000</v>
      </c>
      <c r="H3589" s="3" t="s">
        <v>43</v>
      </c>
      <c r="I3589" t="str">
        <f t="shared" si="394"/>
        <v>100000+</v>
      </c>
      <c r="J3589" s="1">
        <f t="shared" si="395"/>
        <v>100000</v>
      </c>
      <c r="K3589" t="s">
        <v>17</v>
      </c>
      <c r="L3589" s="2">
        <v>0</v>
      </c>
      <c r="M3589" s="1">
        <f t="shared" si="396"/>
        <v>0</v>
      </c>
      <c r="N3589" t="s">
        <v>18</v>
      </c>
      <c r="O3589" t="s">
        <v>4881</v>
      </c>
      <c r="P3589" t="s">
        <v>1325</v>
      </c>
      <c r="Q3589" t="str">
        <f t="shared" si="397"/>
        <v>2018</v>
      </c>
      <c r="R3589" t="str">
        <f t="shared" si="398"/>
        <v>May</v>
      </c>
      <c r="S3589" t="s">
        <v>2701</v>
      </c>
      <c r="T3589" t="s">
        <v>71</v>
      </c>
    </row>
    <row r="3590" spans="1:20" x14ac:dyDescent="0.3">
      <c r="A3590" t="s">
        <v>4900</v>
      </c>
      <c r="B3590" t="s">
        <v>4880</v>
      </c>
      <c r="C3590">
        <v>3.7</v>
      </c>
      <c r="D3590">
        <f t="shared" si="392"/>
        <v>4</v>
      </c>
      <c r="E3590">
        <v>4976</v>
      </c>
      <c r="F3590" t="s">
        <v>42</v>
      </c>
      <c r="G3590">
        <f t="shared" si="393"/>
        <v>2800000</v>
      </c>
      <c r="H3590" s="3" t="s">
        <v>56</v>
      </c>
      <c r="I3590" t="str">
        <f t="shared" si="394"/>
        <v>1000000+</v>
      </c>
      <c r="J3590" s="1">
        <f t="shared" si="395"/>
        <v>1000000</v>
      </c>
      <c r="K3590" t="s">
        <v>17</v>
      </c>
      <c r="L3590" s="2">
        <v>0</v>
      </c>
      <c r="M3590" s="1">
        <f t="shared" si="396"/>
        <v>0</v>
      </c>
      <c r="N3590" t="s">
        <v>18</v>
      </c>
      <c r="O3590" t="s">
        <v>4885</v>
      </c>
      <c r="P3590" t="s">
        <v>185</v>
      </c>
      <c r="Q3590" t="str">
        <f t="shared" si="397"/>
        <v>2018</v>
      </c>
      <c r="R3590" t="str">
        <f t="shared" si="398"/>
        <v>May</v>
      </c>
      <c r="S3590" t="s">
        <v>4901</v>
      </c>
      <c r="T3590" t="s">
        <v>76</v>
      </c>
    </row>
    <row r="3591" spans="1:20" x14ac:dyDescent="0.3">
      <c r="A3591" t="s">
        <v>4902</v>
      </c>
      <c r="B3591" t="s">
        <v>4880</v>
      </c>
      <c r="C3591">
        <v>3.5</v>
      </c>
      <c r="D3591">
        <f t="shared" si="392"/>
        <v>4</v>
      </c>
      <c r="E3591">
        <v>3248</v>
      </c>
      <c r="F3591" t="s">
        <v>567</v>
      </c>
      <c r="G3591">
        <f t="shared" si="393"/>
        <v>6500000</v>
      </c>
      <c r="H3591" s="3" t="s">
        <v>43</v>
      </c>
      <c r="I3591" t="str">
        <f t="shared" si="394"/>
        <v>100000+</v>
      </c>
      <c r="J3591" s="1">
        <f t="shared" si="395"/>
        <v>100000</v>
      </c>
      <c r="K3591" t="s">
        <v>17</v>
      </c>
      <c r="L3591" s="2">
        <v>0</v>
      </c>
      <c r="M3591" s="1">
        <f t="shared" si="396"/>
        <v>0</v>
      </c>
      <c r="N3591" t="s">
        <v>18</v>
      </c>
      <c r="O3591" t="s">
        <v>4885</v>
      </c>
      <c r="P3591" t="s">
        <v>2382</v>
      </c>
      <c r="Q3591" t="str">
        <f t="shared" si="397"/>
        <v>2017</v>
      </c>
      <c r="R3591" t="str">
        <f t="shared" si="398"/>
        <v>December</v>
      </c>
      <c r="S3591">
        <v>2.1</v>
      </c>
      <c r="T3591" t="s">
        <v>76</v>
      </c>
    </row>
    <row r="3592" spans="1:20" x14ac:dyDescent="0.3">
      <c r="A3592" t="s">
        <v>4903</v>
      </c>
      <c r="B3592" t="s">
        <v>4880</v>
      </c>
      <c r="C3592">
        <v>4.0999999999999996</v>
      </c>
      <c r="D3592">
        <f t="shared" si="392"/>
        <v>5</v>
      </c>
      <c r="E3592">
        <v>44</v>
      </c>
      <c r="F3592" t="s">
        <v>213</v>
      </c>
      <c r="G3592">
        <f t="shared" si="393"/>
        <v>3600000</v>
      </c>
      <c r="H3592" s="3" t="s">
        <v>16</v>
      </c>
      <c r="I3592" t="str">
        <f t="shared" si="394"/>
        <v>10000+</v>
      </c>
      <c r="J3592" s="1">
        <f t="shared" si="395"/>
        <v>10000</v>
      </c>
      <c r="K3592" t="s">
        <v>17</v>
      </c>
      <c r="L3592" s="2">
        <v>0</v>
      </c>
      <c r="M3592" s="1">
        <f t="shared" si="396"/>
        <v>0</v>
      </c>
      <c r="N3592" t="s">
        <v>18</v>
      </c>
      <c r="O3592" t="s">
        <v>4881</v>
      </c>
      <c r="P3592" t="s">
        <v>4530</v>
      </c>
      <c r="Q3592" t="str">
        <f t="shared" si="397"/>
        <v>2018</v>
      </c>
      <c r="R3592" t="str">
        <f t="shared" si="398"/>
        <v>August</v>
      </c>
      <c r="S3592">
        <v>8.1999999999999993</v>
      </c>
      <c r="T3592" t="s">
        <v>22</v>
      </c>
    </row>
    <row r="3593" spans="1:20" x14ac:dyDescent="0.3">
      <c r="A3593" t="s">
        <v>4904</v>
      </c>
      <c r="B3593" t="s">
        <v>4880</v>
      </c>
      <c r="C3593">
        <v>3.7</v>
      </c>
      <c r="D3593">
        <f t="shared" si="392"/>
        <v>4</v>
      </c>
      <c r="E3593">
        <v>9293</v>
      </c>
      <c r="F3593" t="s">
        <v>224</v>
      </c>
      <c r="G3593">
        <f t="shared" si="393"/>
        <v>2400000</v>
      </c>
      <c r="H3593" s="3" t="s">
        <v>56</v>
      </c>
      <c r="I3593" t="str">
        <f t="shared" si="394"/>
        <v>1000000+</v>
      </c>
      <c r="J3593" s="1">
        <f t="shared" si="395"/>
        <v>1000000</v>
      </c>
      <c r="K3593" t="s">
        <v>17</v>
      </c>
      <c r="L3593" s="2">
        <v>0</v>
      </c>
      <c r="M3593" s="1">
        <f t="shared" si="396"/>
        <v>0</v>
      </c>
      <c r="N3593" t="s">
        <v>18</v>
      </c>
      <c r="O3593" t="s">
        <v>4881</v>
      </c>
      <c r="P3593" t="s">
        <v>185</v>
      </c>
      <c r="Q3593" t="str">
        <f t="shared" si="397"/>
        <v>2018</v>
      </c>
      <c r="R3593" t="str">
        <f t="shared" si="398"/>
        <v>May</v>
      </c>
      <c r="S3593" t="s">
        <v>4905</v>
      </c>
      <c r="T3593" t="s">
        <v>76</v>
      </c>
    </row>
    <row r="3594" spans="1:20" x14ac:dyDescent="0.3">
      <c r="A3594" t="s">
        <v>4906</v>
      </c>
      <c r="B3594" t="s">
        <v>4880</v>
      </c>
      <c r="C3594">
        <v>4.5999999999999996</v>
      </c>
      <c r="D3594">
        <f t="shared" si="392"/>
        <v>5</v>
      </c>
      <c r="E3594">
        <v>62386</v>
      </c>
      <c r="F3594" t="s">
        <v>250</v>
      </c>
      <c r="G3594">
        <f t="shared" si="393"/>
        <v>3400000</v>
      </c>
      <c r="H3594" s="3" t="s">
        <v>56</v>
      </c>
      <c r="I3594" t="str">
        <f t="shared" si="394"/>
        <v>1000000+</v>
      </c>
      <c r="J3594" s="1">
        <f t="shared" si="395"/>
        <v>1000000</v>
      </c>
      <c r="K3594" t="s">
        <v>17</v>
      </c>
      <c r="L3594" s="2">
        <v>0</v>
      </c>
      <c r="M3594" s="1">
        <f t="shared" si="396"/>
        <v>0</v>
      </c>
      <c r="N3594" t="s">
        <v>18</v>
      </c>
      <c r="O3594" t="s">
        <v>4881</v>
      </c>
      <c r="P3594" t="s">
        <v>225</v>
      </c>
      <c r="Q3594" t="str">
        <f t="shared" si="397"/>
        <v>2018</v>
      </c>
      <c r="R3594" t="str">
        <f t="shared" si="398"/>
        <v>June</v>
      </c>
      <c r="S3594">
        <v>2.7</v>
      </c>
      <c r="T3594" t="s">
        <v>76</v>
      </c>
    </row>
    <row r="3595" spans="1:20" x14ac:dyDescent="0.3">
      <c r="A3595" t="s">
        <v>4907</v>
      </c>
      <c r="B3595" t="s">
        <v>4880</v>
      </c>
      <c r="C3595">
        <v>4.4000000000000004</v>
      </c>
      <c r="D3595">
        <f t="shared" si="392"/>
        <v>5</v>
      </c>
      <c r="E3595">
        <v>162</v>
      </c>
      <c r="F3595" t="s">
        <v>575</v>
      </c>
      <c r="G3595">
        <f t="shared" si="393"/>
        <v>1500000</v>
      </c>
      <c r="H3595" s="3" t="s">
        <v>16</v>
      </c>
      <c r="I3595" t="str">
        <f t="shared" si="394"/>
        <v>10000+</v>
      </c>
      <c r="J3595" s="1">
        <f t="shared" si="395"/>
        <v>10000</v>
      </c>
      <c r="K3595" t="s">
        <v>17</v>
      </c>
      <c r="L3595" s="2">
        <v>0</v>
      </c>
      <c r="M3595" s="1">
        <f t="shared" si="396"/>
        <v>0</v>
      </c>
      <c r="N3595" t="s">
        <v>18</v>
      </c>
      <c r="O3595" t="s">
        <v>4881</v>
      </c>
      <c r="P3595" t="s">
        <v>484</v>
      </c>
      <c r="Q3595" t="str">
        <f t="shared" si="397"/>
        <v>2018</v>
      </c>
      <c r="R3595" t="str">
        <f t="shared" si="398"/>
        <v>May</v>
      </c>
      <c r="S3595">
        <v>1</v>
      </c>
      <c r="T3595" t="s">
        <v>71</v>
      </c>
    </row>
    <row r="3596" spans="1:20" x14ac:dyDescent="0.3">
      <c r="A3596" t="s">
        <v>4908</v>
      </c>
      <c r="B3596" t="s">
        <v>4880</v>
      </c>
      <c r="C3596">
        <v>4.5999999999999996</v>
      </c>
      <c r="D3596">
        <f t="shared" si="392"/>
        <v>5</v>
      </c>
      <c r="E3596">
        <v>1002</v>
      </c>
      <c r="F3596" t="s">
        <v>427</v>
      </c>
      <c r="G3596">
        <f t="shared" si="393"/>
        <v>5000000</v>
      </c>
      <c r="H3596" s="3" t="s">
        <v>49</v>
      </c>
      <c r="I3596" t="str">
        <f t="shared" si="394"/>
        <v>50000+</v>
      </c>
      <c r="J3596" s="1">
        <f t="shared" si="395"/>
        <v>50000</v>
      </c>
      <c r="K3596" t="s">
        <v>17</v>
      </c>
      <c r="L3596" s="2">
        <v>0</v>
      </c>
      <c r="M3596" s="1">
        <f t="shared" si="396"/>
        <v>0</v>
      </c>
      <c r="N3596" t="s">
        <v>18</v>
      </c>
      <c r="O3596" t="s">
        <v>4881</v>
      </c>
      <c r="P3596" t="s">
        <v>4909</v>
      </c>
      <c r="Q3596" t="str">
        <f t="shared" si="397"/>
        <v>2016</v>
      </c>
      <c r="R3596" t="str">
        <f t="shared" si="398"/>
        <v>August</v>
      </c>
      <c r="S3596">
        <v>3</v>
      </c>
      <c r="T3596" t="s">
        <v>22</v>
      </c>
    </row>
    <row r="3597" spans="1:20" x14ac:dyDescent="0.3">
      <c r="A3597" t="s">
        <v>4910</v>
      </c>
      <c r="B3597" t="s">
        <v>4880</v>
      </c>
      <c r="C3597">
        <v>4.0999999999999996</v>
      </c>
      <c r="D3597">
        <f t="shared" si="392"/>
        <v>5</v>
      </c>
      <c r="E3597">
        <v>99</v>
      </c>
      <c r="F3597" t="s">
        <v>758</v>
      </c>
      <c r="G3597">
        <f t="shared" si="393"/>
        <v>6600000</v>
      </c>
      <c r="H3597" s="3" t="s">
        <v>16</v>
      </c>
      <c r="I3597" t="str">
        <f t="shared" si="394"/>
        <v>10000+</v>
      </c>
      <c r="J3597" s="1">
        <f t="shared" si="395"/>
        <v>10000</v>
      </c>
      <c r="K3597" t="s">
        <v>17</v>
      </c>
      <c r="L3597" s="2">
        <v>0</v>
      </c>
      <c r="M3597" s="1">
        <f t="shared" si="396"/>
        <v>0</v>
      </c>
      <c r="N3597" t="s">
        <v>18</v>
      </c>
      <c r="O3597" t="s">
        <v>4881</v>
      </c>
      <c r="P3597" t="s">
        <v>1053</v>
      </c>
      <c r="Q3597" t="str">
        <f t="shared" si="397"/>
        <v>2018</v>
      </c>
      <c r="R3597" t="str">
        <f t="shared" si="398"/>
        <v>March</v>
      </c>
      <c r="S3597">
        <v>1.1000000000000001</v>
      </c>
      <c r="T3597" t="s">
        <v>71</v>
      </c>
    </row>
    <row r="3598" spans="1:20" x14ac:dyDescent="0.3">
      <c r="A3598" t="s">
        <v>4911</v>
      </c>
      <c r="B3598" t="s">
        <v>4880</v>
      </c>
      <c r="C3598">
        <v>4.4000000000000004</v>
      </c>
      <c r="D3598">
        <f t="shared" si="392"/>
        <v>5</v>
      </c>
      <c r="E3598">
        <v>498</v>
      </c>
      <c r="F3598" t="s">
        <v>39</v>
      </c>
      <c r="G3598">
        <f t="shared" si="393"/>
        <v>1000</v>
      </c>
      <c r="H3598" s="3" t="s">
        <v>49</v>
      </c>
      <c r="I3598" t="str">
        <f t="shared" si="394"/>
        <v>50000+</v>
      </c>
      <c r="J3598" s="1">
        <f t="shared" si="395"/>
        <v>50000</v>
      </c>
      <c r="K3598" t="s">
        <v>17</v>
      </c>
      <c r="L3598" s="2">
        <v>0</v>
      </c>
      <c r="M3598" s="1">
        <f t="shared" si="396"/>
        <v>0</v>
      </c>
      <c r="N3598" t="s">
        <v>18</v>
      </c>
      <c r="O3598" t="s">
        <v>4881</v>
      </c>
      <c r="P3598" t="s">
        <v>322</v>
      </c>
      <c r="Q3598" t="str">
        <f t="shared" si="397"/>
        <v>2018</v>
      </c>
      <c r="R3598" t="str">
        <f t="shared" si="398"/>
        <v>July</v>
      </c>
      <c r="S3598" t="s">
        <v>4912</v>
      </c>
      <c r="T3598" t="s">
        <v>46</v>
      </c>
    </row>
    <row r="3599" spans="1:20" x14ac:dyDescent="0.3">
      <c r="A3599" t="s">
        <v>4913</v>
      </c>
      <c r="B3599" t="s">
        <v>4880</v>
      </c>
      <c r="C3599">
        <v>4.7</v>
      </c>
      <c r="D3599">
        <f t="shared" si="392"/>
        <v>5</v>
      </c>
      <c r="E3599">
        <v>34336</v>
      </c>
      <c r="F3599" t="s">
        <v>39</v>
      </c>
      <c r="G3599">
        <f t="shared" si="393"/>
        <v>1000</v>
      </c>
      <c r="H3599" s="3" t="s">
        <v>56</v>
      </c>
      <c r="I3599" t="str">
        <f t="shared" si="394"/>
        <v>1000000+</v>
      </c>
      <c r="J3599" s="1">
        <f t="shared" si="395"/>
        <v>1000000</v>
      </c>
      <c r="K3599" t="s">
        <v>17</v>
      </c>
      <c r="L3599" s="2">
        <v>0</v>
      </c>
      <c r="M3599" s="1">
        <f t="shared" si="396"/>
        <v>0</v>
      </c>
      <c r="N3599" t="s">
        <v>18</v>
      </c>
      <c r="O3599" t="s">
        <v>4881</v>
      </c>
      <c r="P3599" t="s">
        <v>74</v>
      </c>
      <c r="Q3599" t="str">
        <f t="shared" si="397"/>
        <v>2018</v>
      </c>
      <c r="R3599" t="str">
        <f t="shared" si="398"/>
        <v>July</v>
      </c>
      <c r="S3599" t="s">
        <v>39</v>
      </c>
      <c r="T3599" t="s">
        <v>39</v>
      </c>
    </row>
    <row r="3600" spans="1:20" x14ac:dyDescent="0.3">
      <c r="A3600" t="s">
        <v>4914</v>
      </c>
      <c r="B3600" t="s">
        <v>4880</v>
      </c>
      <c r="C3600">
        <v>4.4000000000000004</v>
      </c>
      <c r="D3600">
        <f t="shared" si="392"/>
        <v>5</v>
      </c>
      <c r="E3600">
        <v>9073</v>
      </c>
      <c r="F3600" t="s">
        <v>39</v>
      </c>
      <c r="G3600">
        <f t="shared" si="393"/>
        <v>1000</v>
      </c>
      <c r="H3600" s="3" t="s">
        <v>25</v>
      </c>
      <c r="I3600" t="str">
        <f t="shared" si="394"/>
        <v>500000+</v>
      </c>
      <c r="J3600" s="1">
        <f t="shared" si="395"/>
        <v>500000</v>
      </c>
      <c r="K3600" t="s">
        <v>17</v>
      </c>
      <c r="L3600" s="2">
        <v>0</v>
      </c>
      <c r="M3600" s="1">
        <f t="shared" si="396"/>
        <v>0</v>
      </c>
      <c r="N3600" t="s">
        <v>18</v>
      </c>
      <c r="O3600" t="s">
        <v>4881</v>
      </c>
      <c r="P3600" t="s">
        <v>153</v>
      </c>
      <c r="Q3600" t="str">
        <f t="shared" si="397"/>
        <v>2018</v>
      </c>
      <c r="R3600" t="str">
        <f t="shared" si="398"/>
        <v>August</v>
      </c>
      <c r="S3600" t="s">
        <v>39</v>
      </c>
      <c r="T3600" t="s">
        <v>40</v>
      </c>
    </row>
    <row r="3601" spans="1:20" x14ac:dyDescent="0.3">
      <c r="A3601" t="s">
        <v>4915</v>
      </c>
      <c r="B3601" t="s">
        <v>4880</v>
      </c>
      <c r="C3601">
        <v>3.5</v>
      </c>
      <c r="D3601">
        <f t="shared" si="392"/>
        <v>4</v>
      </c>
      <c r="E3601">
        <v>163</v>
      </c>
      <c r="F3601" t="s">
        <v>1417</v>
      </c>
      <c r="G3601">
        <f t="shared" si="393"/>
        <v>59000000</v>
      </c>
      <c r="H3601" s="3" t="s">
        <v>43</v>
      </c>
      <c r="I3601" t="str">
        <f t="shared" si="394"/>
        <v>100000+</v>
      </c>
      <c r="J3601" s="1">
        <f t="shared" si="395"/>
        <v>100000</v>
      </c>
      <c r="K3601" t="s">
        <v>17</v>
      </c>
      <c r="L3601" s="2">
        <v>0</v>
      </c>
      <c r="M3601" s="1">
        <f t="shared" si="396"/>
        <v>0</v>
      </c>
      <c r="N3601" t="s">
        <v>18</v>
      </c>
      <c r="O3601" t="s">
        <v>4881</v>
      </c>
      <c r="P3601" t="s">
        <v>2108</v>
      </c>
      <c r="Q3601" t="str">
        <f t="shared" si="397"/>
        <v>2018</v>
      </c>
      <c r="R3601" t="str">
        <f t="shared" si="398"/>
        <v>August</v>
      </c>
      <c r="S3601">
        <v>1.2</v>
      </c>
      <c r="T3601" t="s">
        <v>22</v>
      </c>
    </row>
    <row r="3602" spans="1:20" x14ac:dyDescent="0.3">
      <c r="A3602" t="s">
        <v>4916</v>
      </c>
      <c r="B3602" t="s">
        <v>4880</v>
      </c>
      <c r="C3602">
        <v>4.8</v>
      </c>
      <c r="D3602">
        <f t="shared" si="392"/>
        <v>5</v>
      </c>
      <c r="E3602">
        <v>190</v>
      </c>
      <c r="F3602" t="s">
        <v>467</v>
      </c>
      <c r="G3602">
        <f t="shared" si="393"/>
        <v>6800000</v>
      </c>
      <c r="H3602" s="3" t="s">
        <v>43</v>
      </c>
      <c r="I3602" t="str">
        <f t="shared" si="394"/>
        <v>100000+</v>
      </c>
      <c r="J3602" s="1">
        <f t="shared" si="395"/>
        <v>100000</v>
      </c>
      <c r="K3602" t="s">
        <v>17</v>
      </c>
      <c r="L3602" s="2">
        <v>0</v>
      </c>
      <c r="M3602" s="1">
        <f t="shared" si="396"/>
        <v>0</v>
      </c>
      <c r="N3602" t="s">
        <v>18</v>
      </c>
      <c r="O3602" t="s">
        <v>4881</v>
      </c>
      <c r="P3602" t="s">
        <v>1943</v>
      </c>
      <c r="Q3602" t="str">
        <f t="shared" si="397"/>
        <v>2018</v>
      </c>
      <c r="R3602" t="str">
        <f t="shared" si="398"/>
        <v>June</v>
      </c>
      <c r="S3602">
        <v>1.5</v>
      </c>
      <c r="T3602" t="s">
        <v>76</v>
      </c>
    </row>
    <row r="3603" spans="1:20" x14ac:dyDescent="0.3">
      <c r="A3603" t="s">
        <v>4917</v>
      </c>
      <c r="B3603" t="s">
        <v>4880</v>
      </c>
      <c r="C3603">
        <v>4</v>
      </c>
      <c r="D3603">
        <f t="shared" si="392"/>
        <v>4</v>
      </c>
      <c r="E3603">
        <v>464</v>
      </c>
      <c r="F3603" t="s">
        <v>152</v>
      </c>
      <c r="G3603">
        <f t="shared" si="393"/>
        <v>24000000</v>
      </c>
      <c r="H3603" s="3" t="s">
        <v>43</v>
      </c>
      <c r="I3603" t="str">
        <f t="shared" si="394"/>
        <v>100000+</v>
      </c>
      <c r="J3603" s="1">
        <f t="shared" si="395"/>
        <v>100000</v>
      </c>
      <c r="K3603" t="s">
        <v>17</v>
      </c>
      <c r="L3603" s="2">
        <v>0</v>
      </c>
      <c r="M3603" s="1">
        <f t="shared" si="396"/>
        <v>0</v>
      </c>
      <c r="N3603" t="s">
        <v>18</v>
      </c>
      <c r="O3603" t="s">
        <v>4881</v>
      </c>
      <c r="P3603" t="s">
        <v>2864</v>
      </c>
      <c r="Q3603" t="str">
        <f t="shared" si="397"/>
        <v>2018</v>
      </c>
      <c r="R3603" t="str">
        <f t="shared" si="398"/>
        <v>August</v>
      </c>
      <c r="S3603" t="s">
        <v>689</v>
      </c>
      <c r="T3603" t="s">
        <v>245</v>
      </c>
    </row>
    <row r="3604" spans="1:20" x14ac:dyDescent="0.3">
      <c r="A3604" t="s">
        <v>4918</v>
      </c>
      <c r="B3604" t="s">
        <v>4880</v>
      </c>
      <c r="C3604">
        <v>4.9000000000000004</v>
      </c>
      <c r="D3604">
        <f t="shared" si="392"/>
        <v>5</v>
      </c>
      <c r="E3604">
        <v>717</v>
      </c>
      <c r="F3604" t="s">
        <v>758</v>
      </c>
      <c r="G3604">
        <f t="shared" si="393"/>
        <v>6600000</v>
      </c>
      <c r="H3604" s="3" t="s">
        <v>43</v>
      </c>
      <c r="I3604" t="str">
        <f t="shared" si="394"/>
        <v>100000+</v>
      </c>
      <c r="J3604" s="1">
        <f t="shared" si="395"/>
        <v>100000</v>
      </c>
      <c r="K3604" t="s">
        <v>17</v>
      </c>
      <c r="L3604" s="2">
        <v>0</v>
      </c>
      <c r="M3604" s="1">
        <f t="shared" si="396"/>
        <v>0</v>
      </c>
      <c r="N3604" t="s">
        <v>18</v>
      </c>
      <c r="O3604" t="s">
        <v>4881</v>
      </c>
      <c r="P3604" t="s">
        <v>4919</v>
      </c>
      <c r="Q3604" t="str">
        <f t="shared" si="397"/>
        <v>2017</v>
      </c>
      <c r="R3604" t="str">
        <f t="shared" si="398"/>
        <v>December</v>
      </c>
      <c r="S3604" t="s">
        <v>3933</v>
      </c>
      <c r="T3604" t="s">
        <v>71</v>
      </c>
    </row>
    <row r="3605" spans="1:20" x14ac:dyDescent="0.3">
      <c r="A3605" t="s">
        <v>4920</v>
      </c>
      <c r="B3605" t="s">
        <v>4880</v>
      </c>
      <c r="C3605">
        <v>3.5</v>
      </c>
      <c r="D3605">
        <f t="shared" si="392"/>
        <v>4</v>
      </c>
      <c r="E3605">
        <v>63</v>
      </c>
      <c r="F3605" t="s">
        <v>406</v>
      </c>
      <c r="G3605">
        <f t="shared" si="393"/>
        <v>4900000</v>
      </c>
      <c r="H3605" s="3" t="s">
        <v>16</v>
      </c>
      <c r="I3605" t="str">
        <f t="shared" si="394"/>
        <v>10000+</v>
      </c>
      <c r="J3605" s="1">
        <f t="shared" si="395"/>
        <v>10000</v>
      </c>
      <c r="K3605" t="s">
        <v>17</v>
      </c>
      <c r="L3605" s="2">
        <v>0</v>
      </c>
      <c r="M3605" s="1">
        <f t="shared" si="396"/>
        <v>0</v>
      </c>
      <c r="N3605" t="s">
        <v>18</v>
      </c>
      <c r="O3605" t="s">
        <v>4881</v>
      </c>
      <c r="P3605" t="s">
        <v>350</v>
      </c>
      <c r="Q3605" t="str">
        <f t="shared" si="397"/>
        <v>2018</v>
      </c>
      <c r="R3605" t="str">
        <f t="shared" si="398"/>
        <v>May</v>
      </c>
      <c r="S3605" t="s">
        <v>315</v>
      </c>
      <c r="T3605" t="s">
        <v>76</v>
      </c>
    </row>
    <row r="3606" spans="1:20" x14ac:dyDescent="0.3">
      <c r="A3606" t="s">
        <v>4921</v>
      </c>
      <c r="B3606" t="s">
        <v>4880</v>
      </c>
      <c r="C3606">
        <v>4.8</v>
      </c>
      <c r="D3606">
        <f t="shared" si="392"/>
        <v>5</v>
      </c>
      <c r="E3606">
        <v>7505</v>
      </c>
      <c r="F3606" t="s">
        <v>520</v>
      </c>
      <c r="G3606">
        <f t="shared" si="393"/>
        <v>9100000</v>
      </c>
      <c r="H3606" s="3" t="s">
        <v>43</v>
      </c>
      <c r="I3606" t="str">
        <f t="shared" si="394"/>
        <v>100000+</v>
      </c>
      <c r="J3606" s="1">
        <f t="shared" si="395"/>
        <v>100000</v>
      </c>
      <c r="K3606" t="s">
        <v>17</v>
      </c>
      <c r="L3606" s="2">
        <v>0</v>
      </c>
      <c r="M3606" s="1">
        <f t="shared" si="396"/>
        <v>0</v>
      </c>
      <c r="N3606" t="s">
        <v>18</v>
      </c>
      <c r="O3606" t="s">
        <v>4881</v>
      </c>
      <c r="P3606" t="s">
        <v>4922</v>
      </c>
      <c r="Q3606" t="str">
        <f t="shared" si="397"/>
        <v>2017</v>
      </c>
      <c r="R3606" t="str">
        <f t="shared" si="398"/>
        <v>January</v>
      </c>
      <c r="S3606" t="s">
        <v>4923</v>
      </c>
      <c r="T3606" t="s">
        <v>51</v>
      </c>
    </row>
    <row r="3607" spans="1:20" x14ac:dyDescent="0.3">
      <c r="A3607" t="s">
        <v>4924</v>
      </c>
      <c r="B3607" t="s">
        <v>4880</v>
      </c>
      <c r="C3607">
        <v>4.4000000000000004</v>
      </c>
      <c r="D3607">
        <f t="shared" si="392"/>
        <v>5</v>
      </c>
      <c r="E3607">
        <v>11501</v>
      </c>
      <c r="F3607" t="s">
        <v>142</v>
      </c>
      <c r="G3607">
        <f t="shared" si="393"/>
        <v>11000000</v>
      </c>
      <c r="H3607" s="3" t="s">
        <v>56</v>
      </c>
      <c r="I3607" t="str">
        <f t="shared" si="394"/>
        <v>1000000+</v>
      </c>
      <c r="J3607" s="1">
        <f t="shared" si="395"/>
        <v>1000000</v>
      </c>
      <c r="K3607" t="s">
        <v>17</v>
      </c>
      <c r="L3607" s="2">
        <v>0</v>
      </c>
      <c r="M3607" s="1">
        <f t="shared" si="396"/>
        <v>0</v>
      </c>
      <c r="N3607" t="s">
        <v>18</v>
      </c>
      <c r="O3607" t="s">
        <v>4881</v>
      </c>
      <c r="P3607" t="s">
        <v>103</v>
      </c>
      <c r="Q3607" t="str">
        <f t="shared" si="397"/>
        <v>2018</v>
      </c>
      <c r="R3607" t="str">
        <f t="shared" si="398"/>
        <v>July</v>
      </c>
      <c r="S3607" t="s">
        <v>4925</v>
      </c>
      <c r="T3607" t="s">
        <v>22</v>
      </c>
    </row>
    <row r="3608" spans="1:20" x14ac:dyDescent="0.3">
      <c r="A3608" t="s">
        <v>4926</v>
      </c>
      <c r="B3608" t="s">
        <v>4880</v>
      </c>
      <c r="C3608">
        <v>4.7</v>
      </c>
      <c r="D3608">
        <f t="shared" si="392"/>
        <v>5</v>
      </c>
      <c r="E3608">
        <v>69</v>
      </c>
      <c r="F3608" t="s">
        <v>1035</v>
      </c>
      <c r="G3608">
        <f t="shared" si="393"/>
        <v>5800000</v>
      </c>
      <c r="H3608" s="3" t="s">
        <v>90</v>
      </c>
      <c r="I3608" t="str">
        <f t="shared" si="394"/>
        <v>5000+</v>
      </c>
      <c r="J3608" s="1">
        <f t="shared" si="395"/>
        <v>5000</v>
      </c>
      <c r="K3608" t="s">
        <v>17</v>
      </c>
      <c r="L3608" s="2">
        <v>0</v>
      </c>
      <c r="M3608" s="1">
        <f t="shared" si="396"/>
        <v>0</v>
      </c>
      <c r="N3608" t="s">
        <v>18</v>
      </c>
      <c r="O3608" t="s">
        <v>4881</v>
      </c>
      <c r="P3608" t="s">
        <v>553</v>
      </c>
      <c r="Q3608" t="str">
        <f t="shared" si="397"/>
        <v>2018</v>
      </c>
      <c r="R3608" t="str">
        <f t="shared" si="398"/>
        <v>July</v>
      </c>
      <c r="S3608" t="s">
        <v>315</v>
      </c>
      <c r="T3608" t="s">
        <v>22</v>
      </c>
    </row>
    <row r="3609" spans="1:20" x14ac:dyDescent="0.3">
      <c r="A3609" t="s">
        <v>4927</v>
      </c>
      <c r="B3609" t="s">
        <v>4880</v>
      </c>
      <c r="C3609">
        <v>4.2</v>
      </c>
      <c r="D3609">
        <f t="shared" si="392"/>
        <v>5</v>
      </c>
      <c r="E3609">
        <v>2715</v>
      </c>
      <c r="F3609" t="s">
        <v>152</v>
      </c>
      <c r="G3609">
        <f t="shared" si="393"/>
        <v>24000000</v>
      </c>
      <c r="H3609" s="3" t="s">
        <v>25</v>
      </c>
      <c r="I3609" t="str">
        <f t="shared" si="394"/>
        <v>500000+</v>
      </c>
      <c r="J3609" s="1">
        <f t="shared" si="395"/>
        <v>500000</v>
      </c>
      <c r="K3609" t="s">
        <v>17</v>
      </c>
      <c r="L3609" s="2">
        <v>0</v>
      </c>
      <c r="M3609" s="1">
        <f t="shared" si="396"/>
        <v>0</v>
      </c>
      <c r="N3609" t="s">
        <v>18</v>
      </c>
      <c r="O3609" t="s">
        <v>4883</v>
      </c>
      <c r="P3609" t="s">
        <v>265</v>
      </c>
      <c r="Q3609" t="str">
        <f t="shared" si="397"/>
        <v>2018</v>
      </c>
      <c r="R3609" t="str">
        <f t="shared" si="398"/>
        <v>July</v>
      </c>
      <c r="S3609" t="s">
        <v>4928</v>
      </c>
      <c r="T3609" t="s">
        <v>245</v>
      </c>
    </row>
    <row r="3610" spans="1:20" x14ac:dyDescent="0.3">
      <c r="A3610" t="s">
        <v>4929</v>
      </c>
      <c r="B3610" t="s">
        <v>4880</v>
      </c>
      <c r="C3610">
        <v>4.5999999999999996</v>
      </c>
      <c r="D3610">
        <f t="shared" si="392"/>
        <v>5</v>
      </c>
      <c r="E3610">
        <v>349</v>
      </c>
      <c r="F3610" t="s">
        <v>1130</v>
      </c>
      <c r="G3610">
        <f t="shared" si="393"/>
        <v>4400000</v>
      </c>
      <c r="H3610" s="3" t="s">
        <v>43</v>
      </c>
      <c r="I3610" t="str">
        <f t="shared" si="394"/>
        <v>100000+</v>
      </c>
      <c r="J3610" s="1">
        <f t="shared" si="395"/>
        <v>100000</v>
      </c>
      <c r="K3610" t="s">
        <v>17</v>
      </c>
      <c r="L3610" s="2">
        <v>0</v>
      </c>
      <c r="M3610" s="1">
        <f t="shared" si="396"/>
        <v>0</v>
      </c>
      <c r="N3610" t="s">
        <v>18</v>
      </c>
      <c r="O3610" t="s">
        <v>4881</v>
      </c>
      <c r="P3610" t="s">
        <v>130</v>
      </c>
      <c r="Q3610" t="str">
        <f t="shared" si="397"/>
        <v>2018</v>
      </c>
      <c r="R3610" t="str">
        <f t="shared" si="398"/>
        <v>March</v>
      </c>
      <c r="S3610">
        <v>1.7</v>
      </c>
      <c r="T3610" t="s">
        <v>46</v>
      </c>
    </row>
    <row r="3611" spans="1:20" x14ac:dyDescent="0.3">
      <c r="A3611" t="s">
        <v>4930</v>
      </c>
      <c r="B3611" t="s">
        <v>4880</v>
      </c>
      <c r="C3611">
        <v>4.5999999999999996</v>
      </c>
      <c r="D3611">
        <f t="shared" si="392"/>
        <v>5</v>
      </c>
      <c r="E3611">
        <v>37</v>
      </c>
      <c r="F3611" t="s">
        <v>242</v>
      </c>
      <c r="G3611">
        <f t="shared" si="393"/>
        <v>16000000</v>
      </c>
      <c r="H3611" s="3" t="s">
        <v>16</v>
      </c>
      <c r="I3611" t="str">
        <f t="shared" si="394"/>
        <v>10000+</v>
      </c>
      <c r="J3611" s="1">
        <f t="shared" si="395"/>
        <v>10000</v>
      </c>
      <c r="K3611" t="s">
        <v>17</v>
      </c>
      <c r="L3611" s="2">
        <v>0</v>
      </c>
      <c r="M3611" s="1">
        <f t="shared" si="396"/>
        <v>0</v>
      </c>
      <c r="N3611" t="s">
        <v>18</v>
      </c>
      <c r="O3611" t="s">
        <v>4881</v>
      </c>
      <c r="P3611" t="s">
        <v>533</v>
      </c>
      <c r="Q3611" t="str">
        <f t="shared" si="397"/>
        <v>2018</v>
      </c>
      <c r="R3611" t="str">
        <f t="shared" si="398"/>
        <v>July</v>
      </c>
      <c r="S3611">
        <v>3.19</v>
      </c>
      <c r="T3611" t="s">
        <v>22</v>
      </c>
    </row>
    <row r="3612" spans="1:20" x14ac:dyDescent="0.3">
      <c r="A3612" t="s">
        <v>4931</v>
      </c>
      <c r="B3612" t="s">
        <v>4880</v>
      </c>
      <c r="C3612">
        <v>4.5</v>
      </c>
      <c r="D3612">
        <f t="shared" si="392"/>
        <v>5</v>
      </c>
      <c r="E3612">
        <v>806</v>
      </c>
      <c r="F3612" t="s">
        <v>142</v>
      </c>
      <c r="G3612">
        <f t="shared" si="393"/>
        <v>11000000</v>
      </c>
      <c r="H3612" s="3" t="s">
        <v>25</v>
      </c>
      <c r="I3612" t="str">
        <f t="shared" si="394"/>
        <v>500000+</v>
      </c>
      <c r="J3612" s="1">
        <f t="shared" si="395"/>
        <v>500000</v>
      </c>
      <c r="K3612" t="s">
        <v>17</v>
      </c>
      <c r="L3612" s="2">
        <v>0</v>
      </c>
      <c r="M3612" s="1">
        <f t="shared" si="396"/>
        <v>0</v>
      </c>
      <c r="N3612" t="s">
        <v>18</v>
      </c>
      <c r="O3612" t="s">
        <v>4881</v>
      </c>
      <c r="P3612" t="s">
        <v>279</v>
      </c>
      <c r="Q3612" t="str">
        <f t="shared" si="397"/>
        <v>2018</v>
      </c>
      <c r="R3612" t="str">
        <f t="shared" si="398"/>
        <v>August</v>
      </c>
      <c r="S3612">
        <v>4.2</v>
      </c>
      <c r="T3612" t="s">
        <v>22</v>
      </c>
    </row>
    <row r="3613" spans="1:20" x14ac:dyDescent="0.3">
      <c r="A3613" t="s">
        <v>4932</v>
      </c>
      <c r="B3613" t="s">
        <v>4880</v>
      </c>
      <c r="C3613">
        <v>4.5999999999999996</v>
      </c>
      <c r="D3613">
        <f t="shared" si="392"/>
        <v>5</v>
      </c>
      <c r="E3613">
        <v>60</v>
      </c>
      <c r="F3613" t="s">
        <v>406</v>
      </c>
      <c r="G3613">
        <f t="shared" si="393"/>
        <v>4900000</v>
      </c>
      <c r="H3613" s="3" t="s">
        <v>16</v>
      </c>
      <c r="I3613" t="str">
        <f t="shared" si="394"/>
        <v>10000+</v>
      </c>
      <c r="J3613" s="1">
        <f t="shared" si="395"/>
        <v>10000</v>
      </c>
      <c r="K3613" t="s">
        <v>17</v>
      </c>
      <c r="L3613" s="2">
        <v>0</v>
      </c>
      <c r="M3613" s="1">
        <f t="shared" si="396"/>
        <v>0</v>
      </c>
      <c r="N3613" t="s">
        <v>18</v>
      </c>
      <c r="O3613" t="s">
        <v>4881</v>
      </c>
      <c r="P3613" t="s">
        <v>4933</v>
      </c>
      <c r="Q3613" t="str">
        <f t="shared" si="397"/>
        <v>2018</v>
      </c>
      <c r="R3613" t="str">
        <f t="shared" si="398"/>
        <v>April</v>
      </c>
      <c r="S3613" t="s">
        <v>4934</v>
      </c>
      <c r="T3613" t="s">
        <v>22</v>
      </c>
    </row>
    <row r="3614" spans="1:20" x14ac:dyDescent="0.3">
      <c r="A3614" t="s">
        <v>4935</v>
      </c>
      <c r="B3614" t="s">
        <v>4880</v>
      </c>
      <c r="C3614">
        <v>4.0999999999999996</v>
      </c>
      <c r="D3614">
        <f t="shared" si="392"/>
        <v>5</v>
      </c>
      <c r="E3614">
        <v>319</v>
      </c>
      <c r="F3614" t="s">
        <v>142</v>
      </c>
      <c r="G3614">
        <f t="shared" si="393"/>
        <v>11000000</v>
      </c>
      <c r="H3614" s="3" t="s">
        <v>43</v>
      </c>
      <c r="I3614" t="str">
        <f t="shared" si="394"/>
        <v>100000+</v>
      </c>
      <c r="J3614" s="1">
        <f t="shared" si="395"/>
        <v>100000</v>
      </c>
      <c r="K3614" t="s">
        <v>17</v>
      </c>
      <c r="L3614" s="2">
        <v>0</v>
      </c>
      <c r="M3614" s="1">
        <f t="shared" si="396"/>
        <v>0</v>
      </c>
      <c r="N3614" t="s">
        <v>18</v>
      </c>
      <c r="O3614" t="s">
        <v>4881</v>
      </c>
      <c r="P3614" t="s">
        <v>112</v>
      </c>
      <c r="Q3614" t="str">
        <f t="shared" si="397"/>
        <v>2018</v>
      </c>
      <c r="R3614" t="str">
        <f t="shared" si="398"/>
        <v>July</v>
      </c>
      <c r="S3614">
        <v>5.3</v>
      </c>
      <c r="T3614" t="s">
        <v>22</v>
      </c>
    </row>
    <row r="3615" spans="1:20" x14ac:dyDescent="0.3">
      <c r="A3615" t="s">
        <v>4936</v>
      </c>
      <c r="B3615" t="s">
        <v>4880</v>
      </c>
      <c r="C3615">
        <v>3.8</v>
      </c>
      <c r="D3615">
        <f t="shared" si="392"/>
        <v>4</v>
      </c>
      <c r="E3615">
        <v>824</v>
      </c>
      <c r="F3615" t="s">
        <v>967</v>
      </c>
      <c r="G3615">
        <f t="shared" si="393"/>
        <v>53000000</v>
      </c>
      <c r="H3615" s="3" t="s">
        <v>56</v>
      </c>
      <c r="I3615" t="str">
        <f t="shared" si="394"/>
        <v>1000000+</v>
      </c>
      <c r="J3615" s="1">
        <f t="shared" si="395"/>
        <v>1000000</v>
      </c>
      <c r="K3615" t="s">
        <v>17</v>
      </c>
      <c r="L3615" s="2">
        <v>0</v>
      </c>
      <c r="M3615" s="1">
        <f t="shared" si="396"/>
        <v>0</v>
      </c>
      <c r="N3615" t="s">
        <v>18</v>
      </c>
      <c r="O3615" t="s">
        <v>4881</v>
      </c>
      <c r="P3615" t="s">
        <v>153</v>
      </c>
      <c r="Q3615" t="str">
        <f t="shared" si="397"/>
        <v>2018</v>
      </c>
      <c r="R3615" t="str">
        <f t="shared" si="398"/>
        <v>August</v>
      </c>
      <c r="S3615">
        <v>8.9</v>
      </c>
      <c r="T3615" t="s">
        <v>22</v>
      </c>
    </row>
    <row r="3616" spans="1:20" x14ac:dyDescent="0.3">
      <c r="A3616" t="s">
        <v>4937</v>
      </c>
      <c r="B3616" t="s">
        <v>4880</v>
      </c>
      <c r="C3616">
        <v>4.8</v>
      </c>
      <c r="D3616">
        <f t="shared" si="392"/>
        <v>5</v>
      </c>
      <c r="E3616">
        <v>6668</v>
      </c>
      <c r="F3616" t="s">
        <v>78</v>
      </c>
      <c r="G3616">
        <f t="shared" si="393"/>
        <v>20000000</v>
      </c>
      <c r="H3616" s="3" t="s">
        <v>43</v>
      </c>
      <c r="I3616" t="str">
        <f t="shared" si="394"/>
        <v>100000+</v>
      </c>
      <c r="J3616" s="1">
        <f t="shared" si="395"/>
        <v>100000</v>
      </c>
      <c r="K3616" t="s">
        <v>17</v>
      </c>
      <c r="L3616" s="2">
        <v>0</v>
      </c>
      <c r="M3616" s="1">
        <f t="shared" si="396"/>
        <v>0</v>
      </c>
      <c r="N3616" t="s">
        <v>18</v>
      </c>
      <c r="O3616" t="s">
        <v>4881</v>
      </c>
      <c r="P3616" t="s">
        <v>1928</v>
      </c>
      <c r="Q3616" t="str">
        <f t="shared" si="397"/>
        <v>2018</v>
      </c>
      <c r="R3616" t="str">
        <f t="shared" si="398"/>
        <v>March</v>
      </c>
      <c r="S3616" t="s">
        <v>4703</v>
      </c>
      <c r="T3616" t="s">
        <v>71</v>
      </c>
    </row>
    <row r="3617" spans="1:20" x14ac:dyDescent="0.3">
      <c r="A3617" t="s">
        <v>4938</v>
      </c>
      <c r="B3617" t="s">
        <v>4880</v>
      </c>
      <c r="C3617">
        <v>4.8</v>
      </c>
      <c r="D3617">
        <f t="shared" si="392"/>
        <v>5</v>
      </c>
      <c r="E3617">
        <v>1940</v>
      </c>
      <c r="F3617" t="s">
        <v>261</v>
      </c>
      <c r="G3617">
        <f t="shared" si="393"/>
        <v>38000000</v>
      </c>
      <c r="H3617" s="3" t="s">
        <v>43</v>
      </c>
      <c r="I3617" t="str">
        <f t="shared" si="394"/>
        <v>100000+</v>
      </c>
      <c r="J3617" s="1">
        <f t="shared" si="395"/>
        <v>100000</v>
      </c>
      <c r="K3617" t="s">
        <v>17</v>
      </c>
      <c r="L3617" s="2">
        <v>0</v>
      </c>
      <c r="M3617" s="1">
        <f t="shared" si="396"/>
        <v>0</v>
      </c>
      <c r="N3617" t="s">
        <v>18</v>
      </c>
      <c r="O3617" t="s">
        <v>4883</v>
      </c>
      <c r="P3617" t="s">
        <v>200</v>
      </c>
      <c r="Q3617" t="str">
        <f t="shared" si="397"/>
        <v>2018</v>
      </c>
      <c r="R3617" t="str">
        <f t="shared" si="398"/>
        <v>July</v>
      </c>
      <c r="S3617">
        <v>1.04</v>
      </c>
      <c r="T3617" t="s">
        <v>40</v>
      </c>
    </row>
    <row r="3618" spans="1:20" x14ac:dyDescent="0.3">
      <c r="A3618" t="s">
        <v>4939</v>
      </c>
      <c r="B3618" t="s">
        <v>4880</v>
      </c>
      <c r="C3618">
        <v>3.5</v>
      </c>
      <c r="D3618">
        <f t="shared" si="392"/>
        <v>4</v>
      </c>
      <c r="E3618">
        <v>34</v>
      </c>
      <c r="F3618" t="s">
        <v>406</v>
      </c>
      <c r="G3618">
        <f t="shared" si="393"/>
        <v>4900000</v>
      </c>
      <c r="H3618" s="3" t="s">
        <v>16</v>
      </c>
      <c r="I3618" t="str">
        <f t="shared" si="394"/>
        <v>10000+</v>
      </c>
      <c r="J3618" s="1">
        <f t="shared" si="395"/>
        <v>10000</v>
      </c>
      <c r="K3618" t="s">
        <v>17</v>
      </c>
      <c r="L3618" s="2">
        <v>0</v>
      </c>
      <c r="M3618" s="1">
        <f t="shared" si="396"/>
        <v>0</v>
      </c>
      <c r="N3618" t="s">
        <v>18</v>
      </c>
      <c r="O3618" t="s">
        <v>4881</v>
      </c>
      <c r="P3618" t="s">
        <v>66</v>
      </c>
      <c r="Q3618" t="str">
        <f t="shared" si="397"/>
        <v>2018</v>
      </c>
      <c r="R3618" t="str">
        <f t="shared" si="398"/>
        <v>July</v>
      </c>
      <c r="S3618">
        <v>1.2</v>
      </c>
      <c r="T3618" t="s">
        <v>76</v>
      </c>
    </row>
    <row r="3619" spans="1:20" x14ac:dyDescent="0.3">
      <c r="A3619" t="s">
        <v>4940</v>
      </c>
      <c r="B3619" t="s">
        <v>4880</v>
      </c>
      <c r="C3619">
        <v>4.5</v>
      </c>
      <c r="D3619">
        <f t="shared" si="392"/>
        <v>5</v>
      </c>
      <c r="E3619">
        <v>1025</v>
      </c>
      <c r="F3619" t="s">
        <v>96</v>
      </c>
      <c r="G3619">
        <f t="shared" si="393"/>
        <v>17000000</v>
      </c>
      <c r="H3619" s="3" t="s">
        <v>43</v>
      </c>
      <c r="I3619" t="str">
        <f t="shared" si="394"/>
        <v>100000+</v>
      </c>
      <c r="J3619" s="1">
        <f t="shared" si="395"/>
        <v>100000</v>
      </c>
      <c r="K3619" t="s">
        <v>17</v>
      </c>
      <c r="L3619" s="2">
        <v>0</v>
      </c>
      <c r="M3619" s="1">
        <f t="shared" si="396"/>
        <v>0</v>
      </c>
      <c r="N3619" t="s">
        <v>18</v>
      </c>
      <c r="O3619" t="s">
        <v>4881</v>
      </c>
      <c r="P3619" t="s">
        <v>456</v>
      </c>
      <c r="Q3619" t="str">
        <f t="shared" si="397"/>
        <v>2018</v>
      </c>
      <c r="R3619" t="str">
        <f t="shared" si="398"/>
        <v>June</v>
      </c>
      <c r="S3619" t="s">
        <v>4941</v>
      </c>
      <c r="T3619" t="s">
        <v>71</v>
      </c>
    </row>
    <row r="3620" spans="1:20" x14ac:dyDescent="0.3">
      <c r="A3620" t="s">
        <v>4942</v>
      </c>
      <c r="B3620" t="s">
        <v>4880</v>
      </c>
      <c r="C3620">
        <v>4</v>
      </c>
      <c r="D3620">
        <f t="shared" si="392"/>
        <v>4</v>
      </c>
      <c r="E3620">
        <v>3346</v>
      </c>
      <c r="F3620" t="s">
        <v>85</v>
      </c>
      <c r="G3620">
        <f t="shared" si="393"/>
        <v>37000000</v>
      </c>
      <c r="H3620" s="3" t="s">
        <v>56</v>
      </c>
      <c r="I3620" t="str">
        <f t="shared" si="394"/>
        <v>1000000+</v>
      </c>
      <c r="J3620" s="1">
        <f t="shared" si="395"/>
        <v>1000000</v>
      </c>
      <c r="K3620" t="s">
        <v>17</v>
      </c>
      <c r="L3620" s="2">
        <v>0</v>
      </c>
      <c r="M3620" s="1">
        <f t="shared" si="396"/>
        <v>0</v>
      </c>
      <c r="N3620" t="s">
        <v>18</v>
      </c>
      <c r="O3620" t="s">
        <v>4883</v>
      </c>
      <c r="P3620" t="s">
        <v>487</v>
      </c>
      <c r="Q3620" t="str">
        <f t="shared" si="397"/>
        <v>2018</v>
      </c>
      <c r="R3620" t="str">
        <f t="shared" si="398"/>
        <v>June</v>
      </c>
      <c r="S3620" t="s">
        <v>2939</v>
      </c>
      <c r="T3620" t="s">
        <v>22</v>
      </c>
    </row>
    <row r="3621" spans="1:20" x14ac:dyDescent="0.3">
      <c r="A3621" t="s">
        <v>4943</v>
      </c>
      <c r="B3621" t="s">
        <v>4880</v>
      </c>
      <c r="C3621">
        <v>4.4000000000000004</v>
      </c>
      <c r="D3621">
        <f t="shared" si="392"/>
        <v>5</v>
      </c>
      <c r="E3621">
        <v>5343</v>
      </c>
      <c r="F3621" t="s">
        <v>139</v>
      </c>
      <c r="G3621">
        <f t="shared" si="393"/>
        <v>5200000</v>
      </c>
      <c r="H3621" s="3" t="s">
        <v>56</v>
      </c>
      <c r="I3621" t="str">
        <f t="shared" si="394"/>
        <v>1000000+</v>
      </c>
      <c r="J3621" s="1">
        <f t="shared" si="395"/>
        <v>1000000</v>
      </c>
      <c r="K3621" t="s">
        <v>17</v>
      </c>
      <c r="L3621" s="2">
        <v>0</v>
      </c>
      <c r="M3621" s="1">
        <f t="shared" si="396"/>
        <v>0</v>
      </c>
      <c r="N3621" t="s">
        <v>18</v>
      </c>
      <c r="O3621" t="s">
        <v>4881</v>
      </c>
      <c r="P3621" t="s">
        <v>2121</v>
      </c>
      <c r="Q3621" t="str">
        <f t="shared" si="397"/>
        <v>2018</v>
      </c>
      <c r="R3621" t="str">
        <f t="shared" si="398"/>
        <v>March</v>
      </c>
      <c r="S3621" t="s">
        <v>1520</v>
      </c>
      <c r="T3621" t="s">
        <v>71</v>
      </c>
    </row>
    <row r="3622" spans="1:20" x14ac:dyDescent="0.3">
      <c r="A3622" t="s">
        <v>4944</v>
      </c>
      <c r="B3622" t="s">
        <v>4880</v>
      </c>
      <c r="C3622">
        <v>4.7</v>
      </c>
      <c r="D3622">
        <f t="shared" si="392"/>
        <v>5</v>
      </c>
      <c r="E3622">
        <v>247</v>
      </c>
      <c r="F3622" t="s">
        <v>68</v>
      </c>
      <c r="G3622">
        <f t="shared" si="393"/>
        <v>28000000</v>
      </c>
      <c r="H3622" s="3" t="s">
        <v>43</v>
      </c>
      <c r="I3622" t="str">
        <f t="shared" si="394"/>
        <v>100000+</v>
      </c>
      <c r="J3622" s="1">
        <f t="shared" si="395"/>
        <v>100000</v>
      </c>
      <c r="K3622" t="s">
        <v>17</v>
      </c>
      <c r="L3622" s="2">
        <v>0</v>
      </c>
      <c r="M3622" s="1">
        <f t="shared" si="396"/>
        <v>0</v>
      </c>
      <c r="N3622" t="s">
        <v>18</v>
      </c>
      <c r="O3622" t="s">
        <v>4883</v>
      </c>
      <c r="P3622" t="s">
        <v>4945</v>
      </c>
      <c r="Q3622" t="str">
        <f t="shared" si="397"/>
        <v>2018</v>
      </c>
      <c r="R3622" t="str">
        <f t="shared" si="398"/>
        <v>March</v>
      </c>
      <c r="S3622" t="s">
        <v>1309</v>
      </c>
      <c r="T3622" t="s">
        <v>46</v>
      </c>
    </row>
    <row r="3623" spans="1:20" x14ac:dyDescent="0.3">
      <c r="A3623" t="s">
        <v>4946</v>
      </c>
      <c r="B3623" t="s">
        <v>4880</v>
      </c>
      <c r="C3623">
        <v>3.5</v>
      </c>
      <c r="D3623">
        <f t="shared" si="392"/>
        <v>4</v>
      </c>
      <c r="E3623">
        <v>970</v>
      </c>
      <c r="F3623" t="s">
        <v>2679</v>
      </c>
      <c r="G3623">
        <f t="shared" si="393"/>
        <v>71000000</v>
      </c>
      <c r="H3623" s="3" t="s">
        <v>43</v>
      </c>
      <c r="I3623" t="str">
        <f t="shared" si="394"/>
        <v>100000+</v>
      </c>
      <c r="J3623" s="1">
        <f t="shared" si="395"/>
        <v>100000</v>
      </c>
      <c r="K3623" t="s">
        <v>17</v>
      </c>
      <c r="L3623" s="2">
        <v>0</v>
      </c>
      <c r="M3623" s="1">
        <f t="shared" si="396"/>
        <v>0</v>
      </c>
      <c r="N3623" t="s">
        <v>18</v>
      </c>
      <c r="O3623" t="s">
        <v>4881</v>
      </c>
      <c r="P3623" t="s">
        <v>185</v>
      </c>
      <c r="Q3623" t="str">
        <f t="shared" si="397"/>
        <v>2018</v>
      </c>
      <c r="R3623" t="str">
        <f t="shared" si="398"/>
        <v>May</v>
      </c>
      <c r="S3623">
        <v>2</v>
      </c>
      <c r="T3623" t="s">
        <v>22</v>
      </c>
    </row>
    <row r="3624" spans="1:20" x14ac:dyDescent="0.3">
      <c r="A3624" t="s">
        <v>4947</v>
      </c>
      <c r="B3624" t="s">
        <v>4880</v>
      </c>
      <c r="C3624">
        <v>3.9</v>
      </c>
      <c r="D3624">
        <f t="shared" si="392"/>
        <v>4</v>
      </c>
      <c r="E3624">
        <v>3182</v>
      </c>
      <c r="F3624" t="s">
        <v>644</v>
      </c>
      <c r="G3624">
        <f t="shared" si="393"/>
        <v>46000000</v>
      </c>
      <c r="H3624" s="3" t="s">
        <v>56</v>
      </c>
      <c r="I3624" t="str">
        <f t="shared" si="394"/>
        <v>1000000+</v>
      </c>
      <c r="J3624" s="1">
        <f t="shared" si="395"/>
        <v>1000000</v>
      </c>
      <c r="K3624" t="s">
        <v>17</v>
      </c>
      <c r="L3624" s="2">
        <v>0</v>
      </c>
      <c r="M3624" s="1">
        <f t="shared" si="396"/>
        <v>0</v>
      </c>
      <c r="N3624" t="s">
        <v>18</v>
      </c>
      <c r="O3624" t="s">
        <v>4885</v>
      </c>
      <c r="P3624" t="s">
        <v>487</v>
      </c>
      <c r="Q3624" t="str">
        <f t="shared" si="397"/>
        <v>2018</v>
      </c>
      <c r="R3624" t="str">
        <f t="shared" si="398"/>
        <v>June</v>
      </c>
      <c r="S3624" t="s">
        <v>2939</v>
      </c>
      <c r="T3624" t="s">
        <v>22</v>
      </c>
    </row>
    <row r="3625" spans="1:20" x14ac:dyDescent="0.3">
      <c r="A3625" t="s">
        <v>4948</v>
      </c>
      <c r="B3625" t="s">
        <v>4880</v>
      </c>
      <c r="C3625">
        <v>4.4000000000000004</v>
      </c>
      <c r="D3625">
        <f t="shared" si="392"/>
        <v>5</v>
      </c>
      <c r="E3625">
        <v>1528</v>
      </c>
      <c r="F3625" t="s">
        <v>242</v>
      </c>
      <c r="G3625">
        <f t="shared" si="393"/>
        <v>16000000</v>
      </c>
      <c r="H3625" s="3" t="s">
        <v>43</v>
      </c>
      <c r="I3625" t="str">
        <f t="shared" si="394"/>
        <v>100000+</v>
      </c>
      <c r="J3625" s="1">
        <f t="shared" si="395"/>
        <v>100000</v>
      </c>
      <c r="K3625" t="s">
        <v>17</v>
      </c>
      <c r="L3625" s="2">
        <v>0</v>
      </c>
      <c r="M3625" s="1">
        <f t="shared" si="396"/>
        <v>0</v>
      </c>
      <c r="N3625" t="s">
        <v>18</v>
      </c>
      <c r="O3625" t="s">
        <v>4881</v>
      </c>
      <c r="P3625" t="s">
        <v>265</v>
      </c>
      <c r="Q3625" t="str">
        <f t="shared" si="397"/>
        <v>2018</v>
      </c>
      <c r="R3625" t="str">
        <f t="shared" si="398"/>
        <v>July</v>
      </c>
      <c r="S3625" t="s">
        <v>4949</v>
      </c>
      <c r="T3625" t="s">
        <v>46</v>
      </c>
    </row>
    <row r="3626" spans="1:20" x14ac:dyDescent="0.3">
      <c r="A3626" t="s">
        <v>4950</v>
      </c>
      <c r="B3626" t="s">
        <v>4880</v>
      </c>
      <c r="C3626">
        <v>4.4000000000000004</v>
      </c>
      <c r="D3626">
        <f t="shared" si="392"/>
        <v>5</v>
      </c>
      <c r="E3626">
        <v>39</v>
      </c>
      <c r="F3626" t="s">
        <v>276</v>
      </c>
      <c r="G3626">
        <f t="shared" si="393"/>
        <v>18000000</v>
      </c>
      <c r="H3626" s="3" t="s">
        <v>16</v>
      </c>
      <c r="I3626" t="str">
        <f t="shared" si="394"/>
        <v>10000+</v>
      </c>
      <c r="J3626" s="1">
        <f t="shared" si="395"/>
        <v>10000</v>
      </c>
      <c r="K3626" t="s">
        <v>17</v>
      </c>
      <c r="L3626" s="2">
        <v>0</v>
      </c>
      <c r="M3626" s="1">
        <f t="shared" si="396"/>
        <v>0</v>
      </c>
      <c r="N3626" t="s">
        <v>18</v>
      </c>
      <c r="O3626" t="s">
        <v>4883</v>
      </c>
      <c r="P3626" t="s">
        <v>4951</v>
      </c>
      <c r="Q3626" t="str">
        <f t="shared" si="397"/>
        <v>2017</v>
      </c>
      <c r="R3626" t="str">
        <f t="shared" si="398"/>
        <v>October</v>
      </c>
      <c r="S3626">
        <v>1.2</v>
      </c>
      <c r="T3626" t="s">
        <v>76</v>
      </c>
    </row>
    <row r="3627" spans="1:20" x14ac:dyDescent="0.3">
      <c r="A3627" t="s">
        <v>4952</v>
      </c>
      <c r="B3627" t="s">
        <v>4880</v>
      </c>
      <c r="C3627">
        <v>4.5</v>
      </c>
      <c r="D3627">
        <f t="shared" si="392"/>
        <v>5</v>
      </c>
      <c r="E3627">
        <v>76795</v>
      </c>
      <c r="F3627" t="s">
        <v>276</v>
      </c>
      <c r="G3627">
        <f t="shared" si="393"/>
        <v>18000000</v>
      </c>
      <c r="H3627" s="3" t="s">
        <v>56</v>
      </c>
      <c r="I3627" t="str">
        <f t="shared" si="394"/>
        <v>1000000+</v>
      </c>
      <c r="J3627" s="1">
        <f t="shared" si="395"/>
        <v>1000000</v>
      </c>
      <c r="K3627" t="s">
        <v>17</v>
      </c>
      <c r="L3627" s="2">
        <v>0</v>
      </c>
      <c r="M3627" s="1">
        <f t="shared" si="396"/>
        <v>0</v>
      </c>
      <c r="N3627" t="s">
        <v>18</v>
      </c>
      <c r="O3627" t="s">
        <v>4881</v>
      </c>
      <c r="P3627" t="s">
        <v>32</v>
      </c>
      <c r="Q3627" t="str">
        <f t="shared" si="397"/>
        <v>2018</v>
      </c>
      <c r="R3627" t="str">
        <f t="shared" si="398"/>
        <v>August</v>
      </c>
      <c r="S3627" t="s">
        <v>2672</v>
      </c>
      <c r="T3627" t="s">
        <v>71</v>
      </c>
    </row>
    <row r="3628" spans="1:20" x14ac:dyDescent="0.3">
      <c r="A3628" t="s">
        <v>4953</v>
      </c>
      <c r="B3628" t="s">
        <v>4954</v>
      </c>
      <c r="C3628">
        <v>4.4000000000000004</v>
      </c>
      <c r="D3628">
        <f t="shared" si="392"/>
        <v>5</v>
      </c>
      <c r="E3628">
        <v>1558437</v>
      </c>
      <c r="F3628" t="s">
        <v>39</v>
      </c>
      <c r="G3628">
        <f t="shared" si="393"/>
        <v>1000</v>
      </c>
      <c r="H3628" s="3" t="s">
        <v>36</v>
      </c>
      <c r="I3628" t="str">
        <f t="shared" si="394"/>
        <v>50000000+</v>
      </c>
      <c r="J3628" s="1">
        <f t="shared" si="395"/>
        <v>50000000</v>
      </c>
      <c r="K3628" t="s">
        <v>17</v>
      </c>
      <c r="L3628" s="2">
        <v>0</v>
      </c>
      <c r="M3628" s="1">
        <f t="shared" si="396"/>
        <v>0</v>
      </c>
      <c r="N3628" t="s">
        <v>18</v>
      </c>
      <c r="O3628" t="s">
        <v>4955</v>
      </c>
      <c r="P3628" t="s">
        <v>32</v>
      </c>
      <c r="Q3628" t="str">
        <f t="shared" si="397"/>
        <v>2018</v>
      </c>
      <c r="R3628" t="str">
        <f t="shared" si="398"/>
        <v>August</v>
      </c>
      <c r="S3628" t="s">
        <v>39</v>
      </c>
      <c r="T3628" t="s">
        <v>39</v>
      </c>
    </row>
    <row r="3629" spans="1:20" x14ac:dyDescent="0.3">
      <c r="A3629" t="s">
        <v>4956</v>
      </c>
      <c r="B3629" t="s">
        <v>4954</v>
      </c>
      <c r="C3629">
        <v>4.8</v>
      </c>
      <c r="D3629">
        <f t="shared" si="392"/>
        <v>5</v>
      </c>
      <c r="E3629">
        <v>159455</v>
      </c>
      <c r="F3629" t="s">
        <v>168</v>
      </c>
      <c r="G3629">
        <f t="shared" si="393"/>
        <v>10000000</v>
      </c>
      <c r="H3629" s="3" t="s">
        <v>56</v>
      </c>
      <c r="I3629" t="str">
        <f t="shared" si="394"/>
        <v>1000000+</v>
      </c>
      <c r="J3629" s="1">
        <f t="shared" si="395"/>
        <v>1000000</v>
      </c>
      <c r="K3629" t="s">
        <v>17</v>
      </c>
      <c r="L3629" s="2">
        <v>0</v>
      </c>
      <c r="M3629" s="1">
        <f t="shared" si="396"/>
        <v>0</v>
      </c>
      <c r="N3629" t="s">
        <v>18</v>
      </c>
      <c r="O3629" t="s">
        <v>4955</v>
      </c>
      <c r="P3629" t="s">
        <v>1699</v>
      </c>
      <c r="Q3629" t="str">
        <f t="shared" si="397"/>
        <v>2018</v>
      </c>
      <c r="R3629" t="str">
        <f t="shared" si="398"/>
        <v>May</v>
      </c>
      <c r="S3629" t="s">
        <v>4957</v>
      </c>
      <c r="T3629" t="s">
        <v>46</v>
      </c>
    </row>
    <row r="3630" spans="1:20" x14ac:dyDescent="0.3">
      <c r="A3630" t="s">
        <v>4958</v>
      </c>
      <c r="B3630" t="s">
        <v>4954</v>
      </c>
      <c r="C3630">
        <v>4.4000000000000004</v>
      </c>
      <c r="D3630">
        <f t="shared" si="392"/>
        <v>5</v>
      </c>
      <c r="E3630">
        <v>2053404</v>
      </c>
      <c r="F3630" t="s">
        <v>39</v>
      </c>
      <c r="G3630">
        <f t="shared" si="393"/>
        <v>1000</v>
      </c>
      <c r="H3630" s="3" t="s">
        <v>36</v>
      </c>
      <c r="I3630" t="str">
        <f t="shared" si="394"/>
        <v>50000000+</v>
      </c>
      <c r="J3630" s="1">
        <f t="shared" si="395"/>
        <v>50000000</v>
      </c>
      <c r="K3630" t="s">
        <v>17</v>
      </c>
      <c r="L3630" s="2">
        <v>0</v>
      </c>
      <c r="M3630" s="1">
        <f t="shared" si="396"/>
        <v>0</v>
      </c>
      <c r="N3630" t="s">
        <v>18</v>
      </c>
      <c r="O3630" t="s">
        <v>4955</v>
      </c>
      <c r="P3630" t="s">
        <v>2864</v>
      </c>
      <c r="Q3630" t="str">
        <f t="shared" si="397"/>
        <v>2018</v>
      </c>
      <c r="R3630" t="str">
        <f t="shared" si="398"/>
        <v>August</v>
      </c>
      <c r="S3630" t="s">
        <v>39</v>
      </c>
      <c r="T3630" t="s">
        <v>39</v>
      </c>
    </row>
    <row r="3631" spans="1:20" x14ac:dyDescent="0.3">
      <c r="A3631" t="s">
        <v>4959</v>
      </c>
      <c r="B3631" t="s">
        <v>4954</v>
      </c>
      <c r="C3631">
        <v>4.8</v>
      </c>
      <c r="D3631">
        <f t="shared" si="392"/>
        <v>5</v>
      </c>
      <c r="E3631">
        <v>892</v>
      </c>
      <c r="F3631" t="s">
        <v>96</v>
      </c>
      <c r="G3631">
        <f t="shared" si="393"/>
        <v>17000000</v>
      </c>
      <c r="H3631" s="3" t="s">
        <v>16</v>
      </c>
      <c r="I3631" t="str">
        <f t="shared" si="394"/>
        <v>10000+</v>
      </c>
      <c r="J3631" s="1">
        <f t="shared" si="395"/>
        <v>10000</v>
      </c>
      <c r="K3631" t="s">
        <v>17</v>
      </c>
      <c r="L3631" s="2">
        <v>0</v>
      </c>
      <c r="M3631" s="1">
        <f t="shared" si="396"/>
        <v>0</v>
      </c>
      <c r="N3631" t="s">
        <v>18</v>
      </c>
      <c r="O3631" t="s">
        <v>4955</v>
      </c>
      <c r="P3631" t="s">
        <v>369</v>
      </c>
      <c r="Q3631" t="str">
        <f t="shared" si="397"/>
        <v>2018</v>
      </c>
      <c r="R3631" t="str">
        <f t="shared" si="398"/>
        <v>July</v>
      </c>
      <c r="S3631">
        <v>1.1000000000000001</v>
      </c>
      <c r="T3631" t="s">
        <v>46</v>
      </c>
    </row>
    <row r="3632" spans="1:20" x14ac:dyDescent="0.3">
      <c r="A3632" t="s">
        <v>4960</v>
      </c>
      <c r="B3632" t="s">
        <v>4954</v>
      </c>
      <c r="C3632">
        <v>4.5</v>
      </c>
      <c r="D3632">
        <f t="shared" si="392"/>
        <v>5</v>
      </c>
      <c r="E3632">
        <v>981995</v>
      </c>
      <c r="F3632" t="s">
        <v>39</v>
      </c>
      <c r="G3632">
        <f t="shared" si="393"/>
        <v>1000</v>
      </c>
      <c r="H3632" s="3" t="s">
        <v>79</v>
      </c>
      <c r="I3632" t="str">
        <f t="shared" si="394"/>
        <v>10000000+</v>
      </c>
      <c r="J3632" s="1">
        <f t="shared" si="395"/>
        <v>10000000</v>
      </c>
      <c r="K3632" t="s">
        <v>17</v>
      </c>
      <c r="L3632" s="2">
        <v>0</v>
      </c>
      <c r="M3632" s="1">
        <f t="shared" si="396"/>
        <v>0</v>
      </c>
      <c r="N3632" t="s">
        <v>18</v>
      </c>
      <c r="O3632" t="s">
        <v>4955</v>
      </c>
      <c r="P3632" t="s">
        <v>373</v>
      </c>
      <c r="Q3632" t="str">
        <f t="shared" si="397"/>
        <v>2018</v>
      </c>
      <c r="R3632" t="str">
        <f t="shared" si="398"/>
        <v>June</v>
      </c>
      <c r="S3632" t="s">
        <v>39</v>
      </c>
      <c r="T3632" t="s">
        <v>39</v>
      </c>
    </row>
    <row r="3633" spans="1:20" x14ac:dyDescent="0.3">
      <c r="A3633" t="s">
        <v>4961</v>
      </c>
      <c r="B3633" t="s">
        <v>4954</v>
      </c>
      <c r="C3633">
        <v>4.7</v>
      </c>
      <c r="D3633">
        <f t="shared" si="392"/>
        <v>5</v>
      </c>
      <c r="E3633">
        <v>11118</v>
      </c>
      <c r="F3633" t="s">
        <v>1472</v>
      </c>
      <c r="G3633">
        <f t="shared" si="393"/>
        <v>9700000</v>
      </c>
      <c r="H3633" s="3" t="s">
        <v>56</v>
      </c>
      <c r="I3633" t="str">
        <f t="shared" si="394"/>
        <v>1000000+</v>
      </c>
      <c r="J3633" s="1">
        <f t="shared" si="395"/>
        <v>1000000</v>
      </c>
      <c r="K3633" t="s">
        <v>17</v>
      </c>
      <c r="L3633" s="2">
        <v>0</v>
      </c>
      <c r="M3633" s="1">
        <f t="shared" si="396"/>
        <v>0</v>
      </c>
      <c r="N3633" t="s">
        <v>18</v>
      </c>
      <c r="O3633" t="s">
        <v>4955</v>
      </c>
      <c r="P3633" t="s">
        <v>53</v>
      </c>
      <c r="Q3633" t="str">
        <f t="shared" si="397"/>
        <v>2018</v>
      </c>
      <c r="R3633" t="str">
        <f t="shared" si="398"/>
        <v>April</v>
      </c>
      <c r="S3633">
        <v>30</v>
      </c>
      <c r="T3633" t="s">
        <v>76</v>
      </c>
    </row>
    <row r="3634" spans="1:20" x14ac:dyDescent="0.3">
      <c r="A3634" t="s">
        <v>4962</v>
      </c>
      <c r="B3634" t="s">
        <v>4954</v>
      </c>
      <c r="C3634">
        <v>4.5</v>
      </c>
      <c r="D3634">
        <f t="shared" si="392"/>
        <v>5</v>
      </c>
      <c r="E3634">
        <v>178934</v>
      </c>
      <c r="F3634" t="s">
        <v>39</v>
      </c>
      <c r="G3634">
        <f t="shared" si="393"/>
        <v>1000</v>
      </c>
      <c r="H3634" s="3" t="s">
        <v>79</v>
      </c>
      <c r="I3634" t="str">
        <f t="shared" si="394"/>
        <v>10000000+</v>
      </c>
      <c r="J3634" s="1">
        <f t="shared" si="395"/>
        <v>10000000</v>
      </c>
      <c r="K3634" t="s">
        <v>17</v>
      </c>
      <c r="L3634" s="2">
        <v>0</v>
      </c>
      <c r="M3634" s="1">
        <f t="shared" si="396"/>
        <v>0</v>
      </c>
      <c r="N3634" t="s">
        <v>18</v>
      </c>
      <c r="O3634" t="s">
        <v>4955</v>
      </c>
      <c r="P3634" t="s">
        <v>279</v>
      </c>
      <c r="Q3634" t="str">
        <f t="shared" si="397"/>
        <v>2018</v>
      </c>
      <c r="R3634" t="str">
        <f t="shared" si="398"/>
        <v>August</v>
      </c>
      <c r="S3634" t="s">
        <v>39</v>
      </c>
      <c r="T3634" t="s">
        <v>39</v>
      </c>
    </row>
    <row r="3635" spans="1:20" x14ac:dyDescent="0.3">
      <c r="A3635" t="s">
        <v>4963</v>
      </c>
      <c r="B3635" t="s">
        <v>4954</v>
      </c>
      <c r="C3635">
        <v>3.5</v>
      </c>
      <c r="D3635">
        <f t="shared" si="392"/>
        <v>4</v>
      </c>
      <c r="E3635">
        <v>11297</v>
      </c>
      <c r="F3635" t="s">
        <v>39</v>
      </c>
      <c r="G3635">
        <f t="shared" si="393"/>
        <v>1000</v>
      </c>
      <c r="H3635" s="3" t="s">
        <v>56</v>
      </c>
      <c r="I3635" t="str">
        <f t="shared" si="394"/>
        <v>1000000+</v>
      </c>
      <c r="J3635" s="1">
        <f t="shared" si="395"/>
        <v>1000000</v>
      </c>
      <c r="K3635" t="s">
        <v>17</v>
      </c>
      <c r="L3635" s="2">
        <v>0</v>
      </c>
      <c r="M3635" s="1">
        <f t="shared" si="396"/>
        <v>0</v>
      </c>
      <c r="N3635" t="s">
        <v>18</v>
      </c>
      <c r="O3635" t="s">
        <v>4955</v>
      </c>
      <c r="P3635" t="s">
        <v>83</v>
      </c>
      <c r="Q3635" t="str">
        <f t="shared" si="397"/>
        <v>2018</v>
      </c>
      <c r="R3635" t="str">
        <f t="shared" si="398"/>
        <v>June</v>
      </c>
      <c r="S3635" t="s">
        <v>39</v>
      </c>
      <c r="T3635" t="s">
        <v>39</v>
      </c>
    </row>
    <row r="3636" spans="1:20" x14ac:dyDescent="0.3">
      <c r="A3636" t="s">
        <v>4964</v>
      </c>
      <c r="B3636" t="s">
        <v>4954</v>
      </c>
      <c r="C3636">
        <v>4.4000000000000004</v>
      </c>
      <c r="D3636">
        <f t="shared" si="392"/>
        <v>5</v>
      </c>
      <c r="E3636">
        <v>15370</v>
      </c>
      <c r="F3636" t="s">
        <v>82</v>
      </c>
      <c r="G3636">
        <f t="shared" si="393"/>
        <v>21000000</v>
      </c>
      <c r="H3636" s="3" t="s">
        <v>56</v>
      </c>
      <c r="I3636" t="str">
        <f t="shared" si="394"/>
        <v>1000000+</v>
      </c>
      <c r="J3636" s="1">
        <f t="shared" si="395"/>
        <v>1000000</v>
      </c>
      <c r="K3636" t="s">
        <v>17</v>
      </c>
      <c r="L3636" s="2">
        <v>0</v>
      </c>
      <c r="M3636" s="1">
        <f t="shared" si="396"/>
        <v>0</v>
      </c>
      <c r="N3636" t="s">
        <v>18</v>
      </c>
      <c r="O3636" t="s">
        <v>4955</v>
      </c>
      <c r="P3636" t="s">
        <v>153</v>
      </c>
      <c r="Q3636" t="str">
        <f t="shared" si="397"/>
        <v>2018</v>
      </c>
      <c r="R3636" t="str">
        <f t="shared" si="398"/>
        <v>August</v>
      </c>
      <c r="S3636" t="s">
        <v>4965</v>
      </c>
      <c r="T3636" t="s">
        <v>71</v>
      </c>
    </row>
    <row r="3637" spans="1:20" x14ac:dyDescent="0.3">
      <c r="A3637" t="s">
        <v>4966</v>
      </c>
      <c r="B3637" t="s">
        <v>4954</v>
      </c>
      <c r="C3637">
        <v>4.3</v>
      </c>
      <c r="D3637">
        <f t="shared" si="392"/>
        <v>5</v>
      </c>
      <c r="E3637">
        <v>18194</v>
      </c>
      <c r="F3637" t="s">
        <v>382</v>
      </c>
      <c r="G3637">
        <f t="shared" si="393"/>
        <v>3200000</v>
      </c>
      <c r="H3637" s="3" t="s">
        <v>56</v>
      </c>
      <c r="I3637" t="str">
        <f t="shared" si="394"/>
        <v>1000000+</v>
      </c>
      <c r="J3637" s="1">
        <f t="shared" si="395"/>
        <v>1000000</v>
      </c>
      <c r="K3637" t="s">
        <v>17</v>
      </c>
      <c r="L3637" s="2">
        <v>0</v>
      </c>
      <c r="M3637" s="1">
        <f t="shared" si="396"/>
        <v>0</v>
      </c>
      <c r="N3637" t="s">
        <v>18</v>
      </c>
      <c r="O3637" t="s">
        <v>4955</v>
      </c>
      <c r="P3637" t="s">
        <v>2843</v>
      </c>
      <c r="Q3637" t="str">
        <f t="shared" si="397"/>
        <v>2017</v>
      </c>
      <c r="R3637" t="str">
        <f t="shared" si="398"/>
        <v>June</v>
      </c>
      <c r="S3637" t="s">
        <v>710</v>
      </c>
      <c r="T3637" t="s">
        <v>63</v>
      </c>
    </row>
    <row r="3638" spans="1:20" x14ac:dyDescent="0.3">
      <c r="A3638" t="s">
        <v>4967</v>
      </c>
      <c r="B3638" t="s">
        <v>4954</v>
      </c>
      <c r="C3638">
        <v>4.4000000000000004</v>
      </c>
      <c r="D3638">
        <f t="shared" si="392"/>
        <v>5</v>
      </c>
      <c r="E3638">
        <v>40606</v>
      </c>
      <c r="F3638" t="s">
        <v>164</v>
      </c>
      <c r="G3638">
        <f t="shared" si="393"/>
        <v>15000000</v>
      </c>
      <c r="H3638" s="3" t="s">
        <v>79</v>
      </c>
      <c r="I3638" t="str">
        <f t="shared" si="394"/>
        <v>10000000+</v>
      </c>
      <c r="J3638" s="1">
        <f t="shared" si="395"/>
        <v>10000000</v>
      </c>
      <c r="K3638" t="s">
        <v>17</v>
      </c>
      <c r="L3638" s="2">
        <v>0</v>
      </c>
      <c r="M3638" s="1">
        <f t="shared" si="396"/>
        <v>0</v>
      </c>
      <c r="N3638" t="s">
        <v>18</v>
      </c>
      <c r="O3638" t="s">
        <v>4955</v>
      </c>
      <c r="P3638" t="s">
        <v>2108</v>
      </c>
      <c r="Q3638" t="str">
        <f t="shared" si="397"/>
        <v>2018</v>
      </c>
      <c r="R3638" t="str">
        <f t="shared" si="398"/>
        <v>August</v>
      </c>
      <c r="S3638" t="s">
        <v>4968</v>
      </c>
      <c r="T3638" t="s">
        <v>245</v>
      </c>
    </row>
    <row r="3639" spans="1:20" x14ac:dyDescent="0.3">
      <c r="A3639" t="s">
        <v>4969</v>
      </c>
      <c r="B3639" t="s">
        <v>4954</v>
      </c>
      <c r="C3639">
        <v>4.2</v>
      </c>
      <c r="D3639">
        <f t="shared" si="392"/>
        <v>5</v>
      </c>
      <c r="E3639">
        <v>133338</v>
      </c>
      <c r="F3639" t="s">
        <v>903</v>
      </c>
      <c r="G3639">
        <f t="shared" si="393"/>
        <v>44000000</v>
      </c>
      <c r="H3639" s="3" t="s">
        <v>31</v>
      </c>
      <c r="I3639" t="str">
        <f t="shared" si="394"/>
        <v>5000000+</v>
      </c>
      <c r="J3639" s="1">
        <f t="shared" si="395"/>
        <v>5000000</v>
      </c>
      <c r="K3639" t="s">
        <v>17</v>
      </c>
      <c r="L3639" s="2">
        <v>0</v>
      </c>
      <c r="M3639" s="1">
        <f t="shared" si="396"/>
        <v>0</v>
      </c>
      <c r="N3639" t="s">
        <v>18</v>
      </c>
      <c r="O3639" t="s">
        <v>4955</v>
      </c>
      <c r="P3639" t="s">
        <v>83</v>
      </c>
      <c r="Q3639" t="str">
        <f t="shared" si="397"/>
        <v>2018</v>
      </c>
      <c r="R3639" t="str">
        <f t="shared" si="398"/>
        <v>June</v>
      </c>
      <c r="S3639" t="s">
        <v>956</v>
      </c>
      <c r="T3639" t="s">
        <v>71</v>
      </c>
    </row>
    <row r="3640" spans="1:20" x14ac:dyDescent="0.3">
      <c r="A3640" t="s">
        <v>4970</v>
      </c>
      <c r="B3640" t="s">
        <v>4954</v>
      </c>
      <c r="C3640">
        <v>4.5999999999999996</v>
      </c>
      <c r="D3640">
        <f t="shared" si="392"/>
        <v>5</v>
      </c>
      <c r="E3640">
        <v>36900</v>
      </c>
      <c r="F3640" t="s">
        <v>1132</v>
      </c>
      <c r="G3640">
        <f t="shared" si="393"/>
        <v>4800000</v>
      </c>
      <c r="H3640" s="3" t="s">
        <v>25</v>
      </c>
      <c r="I3640" t="str">
        <f t="shared" si="394"/>
        <v>500000+</v>
      </c>
      <c r="J3640" s="1">
        <f t="shared" si="395"/>
        <v>500000</v>
      </c>
      <c r="K3640" t="s">
        <v>17</v>
      </c>
      <c r="L3640" s="2">
        <v>0</v>
      </c>
      <c r="M3640" s="1">
        <f t="shared" si="396"/>
        <v>0</v>
      </c>
      <c r="N3640" t="s">
        <v>18</v>
      </c>
      <c r="O3640" t="s">
        <v>4955</v>
      </c>
      <c r="P3640" t="s">
        <v>221</v>
      </c>
      <c r="Q3640" t="str">
        <f t="shared" si="397"/>
        <v>2018</v>
      </c>
      <c r="R3640" t="str">
        <f t="shared" si="398"/>
        <v>July</v>
      </c>
      <c r="S3640" t="s">
        <v>4971</v>
      </c>
      <c r="T3640" t="s">
        <v>76</v>
      </c>
    </row>
    <row r="3641" spans="1:20" x14ac:dyDescent="0.3">
      <c r="A3641" t="s">
        <v>4972</v>
      </c>
      <c r="B3641" t="s">
        <v>4954</v>
      </c>
      <c r="C3641">
        <v>4.4000000000000004</v>
      </c>
      <c r="D3641">
        <f t="shared" si="392"/>
        <v>5</v>
      </c>
      <c r="E3641">
        <v>1312037</v>
      </c>
      <c r="F3641" t="s">
        <v>39</v>
      </c>
      <c r="G3641">
        <f t="shared" si="393"/>
        <v>1000</v>
      </c>
      <c r="H3641" s="3" t="s">
        <v>79</v>
      </c>
      <c r="I3641" t="str">
        <f t="shared" si="394"/>
        <v>10000000+</v>
      </c>
      <c r="J3641" s="1">
        <f t="shared" si="395"/>
        <v>10000000</v>
      </c>
      <c r="K3641" t="s">
        <v>17</v>
      </c>
      <c r="L3641" s="2">
        <v>0</v>
      </c>
      <c r="M3641" s="1">
        <f t="shared" si="396"/>
        <v>0</v>
      </c>
      <c r="N3641" t="s">
        <v>18</v>
      </c>
      <c r="O3641" t="s">
        <v>4955</v>
      </c>
      <c r="P3641" t="s">
        <v>32</v>
      </c>
      <c r="Q3641" t="str">
        <f t="shared" si="397"/>
        <v>2018</v>
      </c>
      <c r="R3641" t="str">
        <f t="shared" si="398"/>
        <v>August</v>
      </c>
      <c r="S3641" t="s">
        <v>39</v>
      </c>
      <c r="T3641" t="s">
        <v>39</v>
      </c>
    </row>
    <row r="3642" spans="1:20" x14ac:dyDescent="0.3">
      <c r="A3642" t="s">
        <v>4973</v>
      </c>
      <c r="B3642" t="s">
        <v>4954</v>
      </c>
      <c r="C3642">
        <v>4.4000000000000004</v>
      </c>
      <c r="D3642">
        <f t="shared" si="392"/>
        <v>5</v>
      </c>
      <c r="E3642">
        <v>4184</v>
      </c>
      <c r="F3642" t="s">
        <v>168</v>
      </c>
      <c r="G3642">
        <f t="shared" si="393"/>
        <v>10000000</v>
      </c>
      <c r="H3642" s="3" t="s">
        <v>56</v>
      </c>
      <c r="I3642" t="str">
        <f t="shared" si="394"/>
        <v>1000000+</v>
      </c>
      <c r="J3642" s="1">
        <f t="shared" si="395"/>
        <v>1000000</v>
      </c>
      <c r="K3642" t="s">
        <v>17</v>
      </c>
      <c r="L3642" s="2">
        <v>0</v>
      </c>
      <c r="M3642" s="1">
        <f t="shared" si="396"/>
        <v>0</v>
      </c>
      <c r="N3642" t="s">
        <v>18</v>
      </c>
      <c r="O3642" t="s">
        <v>4955</v>
      </c>
      <c r="P3642" t="s">
        <v>576</v>
      </c>
      <c r="Q3642" t="str">
        <f t="shared" si="397"/>
        <v>2018</v>
      </c>
      <c r="R3642" t="str">
        <f t="shared" si="398"/>
        <v>March</v>
      </c>
      <c r="S3642" t="s">
        <v>4974</v>
      </c>
      <c r="T3642" t="s">
        <v>245</v>
      </c>
    </row>
    <row r="3643" spans="1:20" x14ac:dyDescent="0.3">
      <c r="A3643" t="s">
        <v>4975</v>
      </c>
      <c r="B3643" t="s">
        <v>4954</v>
      </c>
      <c r="C3643">
        <v>3.9</v>
      </c>
      <c r="D3643">
        <f t="shared" si="392"/>
        <v>4</v>
      </c>
      <c r="E3643">
        <v>100994</v>
      </c>
      <c r="F3643" t="s">
        <v>206</v>
      </c>
      <c r="G3643">
        <f t="shared" si="393"/>
        <v>54000000</v>
      </c>
      <c r="H3643" s="3" t="s">
        <v>31</v>
      </c>
      <c r="I3643" t="str">
        <f t="shared" si="394"/>
        <v>5000000+</v>
      </c>
      <c r="J3643" s="1">
        <f t="shared" si="395"/>
        <v>5000000</v>
      </c>
      <c r="K3643" t="s">
        <v>17</v>
      </c>
      <c r="L3643" s="2">
        <v>0</v>
      </c>
      <c r="M3643" s="1">
        <f t="shared" si="396"/>
        <v>0</v>
      </c>
      <c r="N3643" t="s">
        <v>18</v>
      </c>
      <c r="O3643" t="s">
        <v>4955</v>
      </c>
      <c r="P3643" t="s">
        <v>450</v>
      </c>
      <c r="Q3643" t="str">
        <f t="shared" si="397"/>
        <v>2018</v>
      </c>
      <c r="R3643" t="str">
        <f t="shared" si="398"/>
        <v>July</v>
      </c>
      <c r="S3643" t="s">
        <v>4976</v>
      </c>
      <c r="T3643" t="s">
        <v>71</v>
      </c>
    </row>
    <row r="3644" spans="1:20" x14ac:dyDescent="0.3">
      <c r="A3644" t="s">
        <v>4977</v>
      </c>
      <c r="B3644" t="s">
        <v>4954</v>
      </c>
      <c r="C3644">
        <v>4.3</v>
      </c>
      <c r="D3644">
        <f t="shared" si="392"/>
        <v>5</v>
      </c>
      <c r="E3644">
        <v>20008</v>
      </c>
      <c r="F3644" t="s">
        <v>520</v>
      </c>
      <c r="G3644">
        <f t="shared" si="393"/>
        <v>9100000</v>
      </c>
      <c r="H3644" s="3" t="s">
        <v>31</v>
      </c>
      <c r="I3644" t="str">
        <f t="shared" si="394"/>
        <v>5000000+</v>
      </c>
      <c r="J3644" s="1">
        <f t="shared" si="395"/>
        <v>5000000</v>
      </c>
      <c r="K3644" t="s">
        <v>17</v>
      </c>
      <c r="L3644" s="2">
        <v>0</v>
      </c>
      <c r="M3644" s="1">
        <f t="shared" si="396"/>
        <v>0</v>
      </c>
      <c r="N3644" t="s">
        <v>18</v>
      </c>
      <c r="O3644" t="s">
        <v>4955</v>
      </c>
      <c r="P3644" t="s">
        <v>66</v>
      </c>
      <c r="Q3644" t="str">
        <f t="shared" si="397"/>
        <v>2018</v>
      </c>
      <c r="R3644" t="str">
        <f t="shared" si="398"/>
        <v>July</v>
      </c>
      <c r="S3644" t="s">
        <v>4978</v>
      </c>
      <c r="T3644" t="s">
        <v>245</v>
      </c>
    </row>
    <row r="3645" spans="1:20" x14ac:dyDescent="0.3">
      <c r="A3645" t="s">
        <v>4979</v>
      </c>
      <c r="B3645" t="s">
        <v>4954</v>
      </c>
      <c r="C3645">
        <v>4.5</v>
      </c>
      <c r="D3645">
        <f t="shared" si="392"/>
        <v>5</v>
      </c>
      <c r="E3645">
        <v>13426</v>
      </c>
      <c r="F3645" t="s">
        <v>15</v>
      </c>
      <c r="G3645">
        <f t="shared" si="393"/>
        <v>19000000</v>
      </c>
      <c r="H3645" s="3" t="s">
        <v>56</v>
      </c>
      <c r="I3645" t="str">
        <f t="shared" si="394"/>
        <v>1000000+</v>
      </c>
      <c r="J3645" s="1">
        <f t="shared" si="395"/>
        <v>1000000</v>
      </c>
      <c r="K3645" t="s">
        <v>17</v>
      </c>
      <c r="L3645" s="2">
        <v>0</v>
      </c>
      <c r="M3645" s="1">
        <f t="shared" si="396"/>
        <v>0</v>
      </c>
      <c r="N3645" t="s">
        <v>18</v>
      </c>
      <c r="O3645" t="s">
        <v>4955</v>
      </c>
      <c r="P3645" t="s">
        <v>369</v>
      </c>
      <c r="Q3645" t="str">
        <f t="shared" si="397"/>
        <v>2018</v>
      </c>
      <c r="R3645" t="str">
        <f t="shared" si="398"/>
        <v>July</v>
      </c>
      <c r="S3645" t="s">
        <v>4980</v>
      </c>
      <c r="T3645" t="s">
        <v>71</v>
      </c>
    </row>
    <row r="3646" spans="1:20" x14ac:dyDescent="0.3">
      <c r="A3646" t="s">
        <v>4955</v>
      </c>
      <c r="B3646" t="s">
        <v>4954</v>
      </c>
      <c r="C3646">
        <v>4.2</v>
      </c>
      <c r="D3646">
        <f t="shared" si="392"/>
        <v>5</v>
      </c>
      <c r="E3646">
        <v>18773</v>
      </c>
      <c r="F3646" t="s">
        <v>73</v>
      </c>
      <c r="G3646">
        <f t="shared" si="393"/>
        <v>12000000</v>
      </c>
      <c r="H3646" s="3" t="s">
        <v>79</v>
      </c>
      <c r="I3646" t="str">
        <f t="shared" si="394"/>
        <v>10000000+</v>
      </c>
      <c r="J3646" s="1">
        <f t="shared" si="395"/>
        <v>10000000</v>
      </c>
      <c r="K3646" t="s">
        <v>17</v>
      </c>
      <c r="L3646" s="2">
        <v>0</v>
      </c>
      <c r="M3646" s="1">
        <f t="shared" si="396"/>
        <v>0</v>
      </c>
      <c r="N3646" t="s">
        <v>18</v>
      </c>
      <c r="O3646" t="s">
        <v>4955</v>
      </c>
      <c r="P3646" t="s">
        <v>350</v>
      </c>
      <c r="Q3646" t="str">
        <f t="shared" si="397"/>
        <v>2018</v>
      </c>
      <c r="R3646" t="str">
        <f t="shared" si="398"/>
        <v>May</v>
      </c>
      <c r="S3646" t="s">
        <v>4981</v>
      </c>
      <c r="T3646" t="s">
        <v>46</v>
      </c>
    </row>
    <row r="3647" spans="1:20" x14ac:dyDescent="0.3">
      <c r="A3647" t="s">
        <v>4982</v>
      </c>
      <c r="B3647" t="s">
        <v>4954</v>
      </c>
      <c r="C3647">
        <v>3.7</v>
      </c>
      <c r="D3647">
        <f t="shared" si="392"/>
        <v>4</v>
      </c>
      <c r="E3647">
        <v>26941</v>
      </c>
      <c r="F3647" t="s">
        <v>39</v>
      </c>
      <c r="G3647">
        <f t="shared" si="393"/>
        <v>1000</v>
      </c>
      <c r="H3647" s="3" t="s">
        <v>31</v>
      </c>
      <c r="I3647" t="str">
        <f t="shared" si="394"/>
        <v>5000000+</v>
      </c>
      <c r="J3647" s="1">
        <f t="shared" si="395"/>
        <v>5000000</v>
      </c>
      <c r="K3647" t="s">
        <v>17</v>
      </c>
      <c r="L3647" s="2">
        <v>0</v>
      </c>
      <c r="M3647" s="1">
        <f t="shared" si="396"/>
        <v>0</v>
      </c>
      <c r="N3647" t="s">
        <v>18</v>
      </c>
      <c r="O3647" t="s">
        <v>4955</v>
      </c>
      <c r="P3647" t="s">
        <v>450</v>
      </c>
      <c r="Q3647" t="str">
        <f t="shared" si="397"/>
        <v>2018</v>
      </c>
      <c r="R3647" t="str">
        <f t="shared" si="398"/>
        <v>July</v>
      </c>
      <c r="S3647" t="s">
        <v>39</v>
      </c>
      <c r="T3647" t="s">
        <v>39</v>
      </c>
    </row>
    <row r="3648" spans="1:20" x14ac:dyDescent="0.3">
      <c r="A3648" t="s">
        <v>4983</v>
      </c>
      <c r="B3648" t="s">
        <v>4954</v>
      </c>
      <c r="C3648">
        <v>4.2</v>
      </c>
      <c r="D3648">
        <f t="shared" si="392"/>
        <v>5</v>
      </c>
      <c r="E3648">
        <v>7457</v>
      </c>
      <c r="F3648" t="s">
        <v>39</v>
      </c>
      <c r="G3648">
        <f t="shared" si="393"/>
        <v>1000</v>
      </c>
      <c r="H3648" s="3" t="s">
        <v>56</v>
      </c>
      <c r="I3648" t="str">
        <f t="shared" si="394"/>
        <v>1000000+</v>
      </c>
      <c r="J3648" s="1">
        <f t="shared" si="395"/>
        <v>1000000</v>
      </c>
      <c r="K3648" t="s">
        <v>17</v>
      </c>
      <c r="L3648" s="2">
        <v>0</v>
      </c>
      <c r="M3648" s="1">
        <f t="shared" si="396"/>
        <v>0</v>
      </c>
      <c r="N3648" t="s">
        <v>18</v>
      </c>
      <c r="O3648" t="s">
        <v>4955</v>
      </c>
      <c r="P3648" t="s">
        <v>153</v>
      </c>
      <c r="Q3648" t="str">
        <f t="shared" si="397"/>
        <v>2018</v>
      </c>
      <c r="R3648" t="str">
        <f t="shared" si="398"/>
        <v>August</v>
      </c>
      <c r="S3648" t="s">
        <v>39</v>
      </c>
      <c r="T3648" t="s">
        <v>39</v>
      </c>
    </row>
    <row r="3649" spans="1:20" x14ac:dyDescent="0.3">
      <c r="A3649" t="s">
        <v>4984</v>
      </c>
      <c r="B3649" t="s">
        <v>4954</v>
      </c>
      <c r="C3649">
        <v>3.9</v>
      </c>
      <c r="D3649">
        <f t="shared" si="392"/>
        <v>4</v>
      </c>
      <c r="E3649">
        <v>135337</v>
      </c>
      <c r="F3649" t="s">
        <v>39</v>
      </c>
      <c r="G3649">
        <f t="shared" si="393"/>
        <v>1000</v>
      </c>
      <c r="H3649" s="3" t="s">
        <v>31</v>
      </c>
      <c r="I3649" t="str">
        <f t="shared" si="394"/>
        <v>5000000+</v>
      </c>
      <c r="J3649" s="1">
        <f t="shared" si="395"/>
        <v>5000000</v>
      </c>
      <c r="K3649" t="s">
        <v>17</v>
      </c>
      <c r="L3649" s="2">
        <v>0</v>
      </c>
      <c r="M3649" s="1">
        <f t="shared" si="396"/>
        <v>0</v>
      </c>
      <c r="N3649" t="s">
        <v>18</v>
      </c>
      <c r="O3649" t="s">
        <v>4955</v>
      </c>
      <c r="P3649" t="s">
        <v>2864</v>
      </c>
      <c r="Q3649" t="str">
        <f t="shared" si="397"/>
        <v>2018</v>
      </c>
      <c r="R3649" t="str">
        <f t="shared" si="398"/>
        <v>August</v>
      </c>
      <c r="S3649" t="s">
        <v>39</v>
      </c>
      <c r="T3649" t="s">
        <v>39</v>
      </c>
    </row>
    <row r="3650" spans="1:20" x14ac:dyDescent="0.3">
      <c r="A3650" t="s">
        <v>4985</v>
      </c>
      <c r="B3650" t="s">
        <v>4954</v>
      </c>
      <c r="C3650">
        <v>3.6</v>
      </c>
      <c r="D3650">
        <f t="shared" si="392"/>
        <v>4</v>
      </c>
      <c r="E3650">
        <v>7623</v>
      </c>
      <c r="F3650" t="s">
        <v>15</v>
      </c>
      <c r="G3650">
        <f t="shared" si="393"/>
        <v>19000000</v>
      </c>
      <c r="H3650" s="3" t="s">
        <v>56</v>
      </c>
      <c r="I3650" t="str">
        <f t="shared" si="394"/>
        <v>1000000+</v>
      </c>
      <c r="J3650" s="1">
        <f t="shared" si="395"/>
        <v>1000000</v>
      </c>
      <c r="K3650" t="s">
        <v>17</v>
      </c>
      <c r="L3650" s="2">
        <v>0</v>
      </c>
      <c r="M3650" s="1">
        <f t="shared" si="396"/>
        <v>0</v>
      </c>
      <c r="N3650" t="s">
        <v>18</v>
      </c>
      <c r="O3650" t="s">
        <v>4955</v>
      </c>
      <c r="P3650" t="s">
        <v>150</v>
      </c>
      <c r="Q3650" t="str">
        <f t="shared" si="397"/>
        <v>2018</v>
      </c>
      <c r="R3650" t="str">
        <f t="shared" si="398"/>
        <v>July</v>
      </c>
      <c r="S3650" t="s">
        <v>4986</v>
      </c>
      <c r="T3650" t="s">
        <v>46</v>
      </c>
    </row>
    <row r="3651" spans="1:20" x14ac:dyDescent="0.3">
      <c r="A3651" t="s">
        <v>4987</v>
      </c>
      <c r="B3651" t="s">
        <v>4954</v>
      </c>
      <c r="C3651">
        <v>4.5</v>
      </c>
      <c r="D3651">
        <f t="shared" ref="D3651:D3714" si="399">IF(C3651&gt;4,5,IF(C3651&gt;3,4,IF(C3651&gt;2,3,IF(C3651&gt;1,2,1))))</f>
        <v>5</v>
      </c>
      <c r="E3651">
        <v>1422858</v>
      </c>
      <c r="F3651" t="s">
        <v>39</v>
      </c>
      <c r="G3651">
        <f t="shared" ref="G3651:G3714" si="400">IF(RIGHT(F3651,1)="M",LEFT(F3651,LEN(F3651)-1)*1000000,IF(RIGHT(F3651,1)="K",LEFT(F3651,LEN(F3651)-1)*1000, 1000))</f>
        <v>1000</v>
      </c>
      <c r="H3651" s="3" t="s">
        <v>36</v>
      </c>
      <c r="I3651" t="str">
        <f t="shared" ref="I3651:I3714" si="401">SUBSTITUTE(H3651,",","")</f>
        <v>50000000+</v>
      </c>
      <c r="J3651" s="1">
        <f t="shared" ref="J3651:J3714" si="402">VALUE(LEFT(I3651,LEN(I3651)-1))</f>
        <v>50000000</v>
      </c>
      <c r="K3651" t="s">
        <v>17</v>
      </c>
      <c r="L3651" s="2">
        <v>0</v>
      </c>
      <c r="M3651" s="1">
        <f t="shared" ref="M3651:M3714" si="403">VALUE(IF(RIGHT(L3651,LEN(L3651)-1)="",0,RIGHT(L3651,LEN(L3651)-1)))</f>
        <v>0</v>
      </c>
      <c r="N3651" t="s">
        <v>18</v>
      </c>
      <c r="O3651" t="s">
        <v>4955</v>
      </c>
      <c r="P3651" t="s">
        <v>86</v>
      </c>
      <c r="Q3651" t="str">
        <f t="shared" ref="Q3651:Q3714" si="404">RIGHT(P3651,4)</f>
        <v>2018</v>
      </c>
      <c r="R3651" t="str">
        <f t="shared" ref="R3651:R3714" si="405">LEFT(P3651,FIND(" ",P3651)-1)</f>
        <v>August</v>
      </c>
      <c r="S3651" t="s">
        <v>39</v>
      </c>
      <c r="T3651" t="s">
        <v>39</v>
      </c>
    </row>
    <row r="3652" spans="1:20" x14ac:dyDescent="0.3">
      <c r="A3652" t="s">
        <v>4988</v>
      </c>
      <c r="B3652" t="s">
        <v>4954</v>
      </c>
      <c r="C3652">
        <v>4.3</v>
      </c>
      <c r="D3652">
        <f t="shared" si="399"/>
        <v>5</v>
      </c>
      <c r="E3652">
        <v>21404</v>
      </c>
      <c r="F3652" t="s">
        <v>1413</v>
      </c>
      <c r="G3652">
        <f t="shared" si="400"/>
        <v>7600000</v>
      </c>
      <c r="H3652" s="3" t="s">
        <v>56</v>
      </c>
      <c r="I3652" t="str">
        <f t="shared" si="401"/>
        <v>1000000+</v>
      </c>
      <c r="J3652" s="1">
        <f t="shared" si="402"/>
        <v>1000000</v>
      </c>
      <c r="K3652" t="s">
        <v>17</v>
      </c>
      <c r="L3652" s="2">
        <v>0</v>
      </c>
      <c r="M3652" s="1">
        <f t="shared" si="403"/>
        <v>0</v>
      </c>
      <c r="N3652" t="s">
        <v>18</v>
      </c>
      <c r="O3652" t="s">
        <v>4955</v>
      </c>
      <c r="P3652" t="s">
        <v>1111</v>
      </c>
      <c r="Q3652" t="str">
        <f t="shared" si="404"/>
        <v>2017</v>
      </c>
      <c r="R3652" t="str">
        <f t="shared" si="405"/>
        <v>June</v>
      </c>
      <c r="S3652">
        <v>2.2000000000000002</v>
      </c>
      <c r="T3652" t="s">
        <v>46</v>
      </c>
    </row>
    <row r="3653" spans="1:20" x14ac:dyDescent="0.3">
      <c r="A3653" t="s">
        <v>4989</v>
      </c>
      <c r="B3653" t="s">
        <v>4954</v>
      </c>
      <c r="C3653">
        <v>4.3</v>
      </c>
      <c r="D3653">
        <f t="shared" si="399"/>
        <v>5</v>
      </c>
      <c r="E3653">
        <v>2143</v>
      </c>
      <c r="F3653" t="s">
        <v>39</v>
      </c>
      <c r="G3653">
        <f t="shared" si="400"/>
        <v>1000</v>
      </c>
      <c r="H3653" s="3" t="s">
        <v>43</v>
      </c>
      <c r="I3653" t="str">
        <f t="shared" si="401"/>
        <v>100000+</v>
      </c>
      <c r="J3653" s="1">
        <f t="shared" si="402"/>
        <v>100000</v>
      </c>
      <c r="K3653" t="s">
        <v>17</v>
      </c>
      <c r="L3653" s="2">
        <v>0</v>
      </c>
      <c r="M3653" s="1">
        <f t="shared" si="403"/>
        <v>0</v>
      </c>
      <c r="N3653" t="s">
        <v>18</v>
      </c>
      <c r="O3653" t="s">
        <v>4955</v>
      </c>
      <c r="P3653" t="s">
        <v>74</v>
      </c>
      <c r="Q3653" t="str">
        <f t="shared" si="404"/>
        <v>2018</v>
      </c>
      <c r="R3653" t="str">
        <f t="shared" si="405"/>
        <v>July</v>
      </c>
      <c r="S3653" t="s">
        <v>39</v>
      </c>
      <c r="T3653" t="s">
        <v>39</v>
      </c>
    </row>
    <row r="3654" spans="1:20" x14ac:dyDescent="0.3">
      <c r="A3654" t="s">
        <v>4990</v>
      </c>
      <c r="B3654" t="s">
        <v>4954</v>
      </c>
      <c r="C3654">
        <v>4.2</v>
      </c>
      <c r="D3654">
        <f t="shared" si="399"/>
        <v>5</v>
      </c>
      <c r="E3654">
        <v>189313</v>
      </c>
      <c r="F3654" t="s">
        <v>261</v>
      </c>
      <c r="G3654">
        <f t="shared" si="400"/>
        <v>38000000</v>
      </c>
      <c r="H3654" s="3" t="s">
        <v>79</v>
      </c>
      <c r="I3654" t="str">
        <f t="shared" si="401"/>
        <v>10000000+</v>
      </c>
      <c r="J3654" s="1">
        <f t="shared" si="402"/>
        <v>10000000</v>
      </c>
      <c r="K3654" t="s">
        <v>17</v>
      </c>
      <c r="L3654" s="2">
        <v>0</v>
      </c>
      <c r="M3654" s="1">
        <f t="shared" si="403"/>
        <v>0</v>
      </c>
      <c r="N3654" t="s">
        <v>18</v>
      </c>
      <c r="O3654" t="s">
        <v>4955</v>
      </c>
      <c r="P3654" t="s">
        <v>2864</v>
      </c>
      <c r="Q3654" t="str">
        <f t="shared" si="404"/>
        <v>2018</v>
      </c>
      <c r="R3654" t="str">
        <f t="shared" si="405"/>
        <v>August</v>
      </c>
      <c r="S3654" t="s">
        <v>39</v>
      </c>
      <c r="T3654" t="s">
        <v>39</v>
      </c>
    </row>
    <row r="3655" spans="1:20" x14ac:dyDescent="0.3">
      <c r="A3655" t="s">
        <v>4991</v>
      </c>
      <c r="B3655" t="s">
        <v>4954</v>
      </c>
      <c r="C3655">
        <v>4.5999999999999996</v>
      </c>
      <c r="D3655">
        <f t="shared" si="399"/>
        <v>5</v>
      </c>
      <c r="E3655">
        <v>89868</v>
      </c>
      <c r="F3655" t="s">
        <v>39</v>
      </c>
      <c r="G3655">
        <f t="shared" si="400"/>
        <v>1000</v>
      </c>
      <c r="H3655" s="3" t="s">
        <v>56</v>
      </c>
      <c r="I3655" t="str">
        <f t="shared" si="401"/>
        <v>1000000+</v>
      </c>
      <c r="J3655" s="1">
        <f t="shared" si="402"/>
        <v>1000000</v>
      </c>
      <c r="K3655" t="s">
        <v>17</v>
      </c>
      <c r="L3655" s="2">
        <v>0</v>
      </c>
      <c r="M3655" s="1">
        <f t="shared" si="403"/>
        <v>0</v>
      </c>
      <c r="N3655" t="s">
        <v>18</v>
      </c>
      <c r="O3655" t="s">
        <v>4955</v>
      </c>
      <c r="P3655" t="s">
        <v>225</v>
      </c>
      <c r="Q3655" t="str">
        <f t="shared" si="404"/>
        <v>2018</v>
      </c>
      <c r="R3655" t="str">
        <f t="shared" si="405"/>
        <v>June</v>
      </c>
      <c r="S3655" t="s">
        <v>39</v>
      </c>
      <c r="T3655" t="s">
        <v>39</v>
      </c>
    </row>
    <row r="3656" spans="1:20" x14ac:dyDescent="0.3">
      <c r="A3656" t="s">
        <v>4992</v>
      </c>
      <c r="B3656" t="s">
        <v>4954</v>
      </c>
      <c r="C3656">
        <v>4.5</v>
      </c>
      <c r="D3656">
        <f t="shared" si="399"/>
        <v>5</v>
      </c>
      <c r="E3656">
        <v>309617</v>
      </c>
      <c r="F3656" t="s">
        <v>39</v>
      </c>
      <c r="G3656">
        <f t="shared" si="400"/>
        <v>1000</v>
      </c>
      <c r="H3656" s="3" t="s">
        <v>79</v>
      </c>
      <c r="I3656" t="str">
        <f t="shared" si="401"/>
        <v>10000000+</v>
      </c>
      <c r="J3656" s="1">
        <f t="shared" si="402"/>
        <v>10000000</v>
      </c>
      <c r="K3656" t="s">
        <v>17</v>
      </c>
      <c r="L3656" s="2">
        <v>0</v>
      </c>
      <c r="M3656" s="1">
        <f t="shared" si="403"/>
        <v>0</v>
      </c>
      <c r="N3656" t="s">
        <v>18</v>
      </c>
      <c r="O3656" t="s">
        <v>4955</v>
      </c>
      <c r="P3656" t="s">
        <v>274</v>
      </c>
      <c r="Q3656" t="str">
        <f t="shared" si="404"/>
        <v>2018</v>
      </c>
      <c r="R3656" t="str">
        <f t="shared" si="405"/>
        <v>July</v>
      </c>
      <c r="S3656" t="s">
        <v>39</v>
      </c>
      <c r="T3656" t="s">
        <v>39</v>
      </c>
    </row>
    <row r="3657" spans="1:20" x14ac:dyDescent="0.3">
      <c r="A3657" t="s">
        <v>4993</v>
      </c>
      <c r="B3657" t="s">
        <v>4954</v>
      </c>
      <c r="C3657">
        <v>4.5</v>
      </c>
      <c r="D3657">
        <f t="shared" si="399"/>
        <v>5</v>
      </c>
      <c r="E3657">
        <v>3478</v>
      </c>
      <c r="F3657" t="s">
        <v>129</v>
      </c>
      <c r="G3657">
        <f t="shared" si="400"/>
        <v>6100000</v>
      </c>
      <c r="H3657" s="3" t="s">
        <v>25</v>
      </c>
      <c r="I3657" t="str">
        <f t="shared" si="401"/>
        <v>500000+</v>
      </c>
      <c r="J3657" s="1">
        <f t="shared" si="402"/>
        <v>500000</v>
      </c>
      <c r="K3657" t="s">
        <v>17</v>
      </c>
      <c r="L3657" s="2">
        <v>0</v>
      </c>
      <c r="M3657" s="1">
        <f t="shared" si="403"/>
        <v>0</v>
      </c>
      <c r="N3657" t="s">
        <v>18</v>
      </c>
      <c r="O3657" t="s">
        <v>4955</v>
      </c>
      <c r="P3657" t="s">
        <v>153</v>
      </c>
      <c r="Q3657" t="str">
        <f t="shared" si="404"/>
        <v>2018</v>
      </c>
      <c r="R3657" t="str">
        <f t="shared" si="405"/>
        <v>August</v>
      </c>
      <c r="S3657" t="s">
        <v>4994</v>
      </c>
      <c r="T3657" t="s">
        <v>40</v>
      </c>
    </row>
    <row r="3658" spans="1:20" x14ac:dyDescent="0.3">
      <c r="A3658" t="s">
        <v>4995</v>
      </c>
      <c r="B3658" t="s">
        <v>4954</v>
      </c>
      <c r="C3658">
        <v>4.2</v>
      </c>
      <c r="D3658">
        <f t="shared" si="399"/>
        <v>5</v>
      </c>
      <c r="E3658">
        <v>24349</v>
      </c>
      <c r="F3658" t="s">
        <v>136</v>
      </c>
      <c r="G3658">
        <f t="shared" si="400"/>
        <v>9200000</v>
      </c>
      <c r="H3658" s="3" t="s">
        <v>56</v>
      </c>
      <c r="I3658" t="str">
        <f t="shared" si="401"/>
        <v>1000000+</v>
      </c>
      <c r="J3658" s="1">
        <f t="shared" si="402"/>
        <v>1000000</v>
      </c>
      <c r="K3658" t="s">
        <v>17</v>
      </c>
      <c r="L3658" s="2">
        <v>0</v>
      </c>
      <c r="M3658" s="1">
        <f t="shared" si="403"/>
        <v>0</v>
      </c>
      <c r="N3658" t="s">
        <v>18</v>
      </c>
      <c r="O3658" t="s">
        <v>4955</v>
      </c>
      <c r="P3658" t="s">
        <v>366</v>
      </c>
      <c r="Q3658" t="str">
        <f t="shared" si="404"/>
        <v>2018</v>
      </c>
      <c r="R3658" t="str">
        <f t="shared" si="405"/>
        <v>May</v>
      </c>
      <c r="S3658" t="s">
        <v>4996</v>
      </c>
      <c r="T3658" t="s">
        <v>71</v>
      </c>
    </row>
    <row r="3659" spans="1:20" x14ac:dyDescent="0.3">
      <c r="A3659" t="s">
        <v>4997</v>
      </c>
      <c r="B3659" t="s">
        <v>4954</v>
      </c>
      <c r="C3659">
        <v>3.9</v>
      </c>
      <c r="D3659">
        <f t="shared" si="399"/>
        <v>4</v>
      </c>
      <c r="E3659">
        <v>22154</v>
      </c>
      <c r="F3659" t="s">
        <v>39</v>
      </c>
      <c r="G3659">
        <f t="shared" si="400"/>
        <v>1000</v>
      </c>
      <c r="H3659" s="3" t="s">
        <v>79</v>
      </c>
      <c r="I3659" t="str">
        <f t="shared" si="401"/>
        <v>10000000+</v>
      </c>
      <c r="J3659" s="1">
        <f t="shared" si="402"/>
        <v>10000000</v>
      </c>
      <c r="K3659" t="s">
        <v>17</v>
      </c>
      <c r="L3659" s="2">
        <v>0</v>
      </c>
      <c r="M3659" s="1">
        <f t="shared" si="403"/>
        <v>0</v>
      </c>
      <c r="N3659" t="s">
        <v>18</v>
      </c>
      <c r="O3659" t="s">
        <v>4955</v>
      </c>
      <c r="P3659" t="s">
        <v>4742</v>
      </c>
      <c r="Q3659" t="str">
        <f t="shared" si="404"/>
        <v>2017</v>
      </c>
      <c r="R3659" t="str">
        <f t="shared" si="405"/>
        <v>August</v>
      </c>
      <c r="S3659" t="s">
        <v>4998</v>
      </c>
      <c r="T3659" t="s">
        <v>46</v>
      </c>
    </row>
    <row r="3660" spans="1:20" x14ac:dyDescent="0.3">
      <c r="A3660" t="s">
        <v>4999</v>
      </c>
      <c r="B3660" t="s">
        <v>4954</v>
      </c>
      <c r="C3660">
        <v>4.8</v>
      </c>
      <c r="D3660">
        <f t="shared" si="399"/>
        <v>5</v>
      </c>
      <c r="E3660">
        <v>17493</v>
      </c>
      <c r="F3660" t="s">
        <v>142</v>
      </c>
      <c r="G3660">
        <f t="shared" si="400"/>
        <v>11000000</v>
      </c>
      <c r="H3660" s="3" t="s">
        <v>43</v>
      </c>
      <c r="I3660" t="str">
        <f t="shared" si="401"/>
        <v>100000+</v>
      </c>
      <c r="J3660" s="1">
        <f t="shared" si="402"/>
        <v>100000</v>
      </c>
      <c r="K3660" t="s">
        <v>596</v>
      </c>
      <c r="L3660" s="2" t="s">
        <v>4705</v>
      </c>
      <c r="M3660" s="1">
        <f t="shared" si="403"/>
        <v>4.49</v>
      </c>
      <c r="N3660" t="s">
        <v>18</v>
      </c>
      <c r="O3660" t="s">
        <v>4955</v>
      </c>
      <c r="P3660" t="s">
        <v>106</v>
      </c>
      <c r="Q3660" t="str">
        <f t="shared" si="404"/>
        <v>2018</v>
      </c>
      <c r="R3660" t="str">
        <f t="shared" si="405"/>
        <v>April</v>
      </c>
      <c r="S3660">
        <v>1.3</v>
      </c>
      <c r="T3660" t="s">
        <v>46</v>
      </c>
    </row>
    <row r="3661" spans="1:20" x14ac:dyDescent="0.3">
      <c r="A3661" t="s">
        <v>5000</v>
      </c>
      <c r="B3661" t="s">
        <v>4954</v>
      </c>
      <c r="C3661">
        <v>3.8</v>
      </c>
      <c r="D3661">
        <f t="shared" si="399"/>
        <v>4</v>
      </c>
      <c r="E3661">
        <v>15966</v>
      </c>
      <c r="F3661" t="s">
        <v>136</v>
      </c>
      <c r="G3661">
        <f t="shared" si="400"/>
        <v>9200000</v>
      </c>
      <c r="H3661" s="3" t="s">
        <v>56</v>
      </c>
      <c r="I3661" t="str">
        <f t="shared" si="401"/>
        <v>1000000+</v>
      </c>
      <c r="J3661" s="1">
        <f t="shared" si="402"/>
        <v>1000000</v>
      </c>
      <c r="K3661" t="s">
        <v>17</v>
      </c>
      <c r="L3661" s="2">
        <v>0</v>
      </c>
      <c r="M3661" s="1">
        <f t="shared" si="403"/>
        <v>0</v>
      </c>
      <c r="N3661" t="s">
        <v>18</v>
      </c>
      <c r="O3661" t="s">
        <v>4955</v>
      </c>
      <c r="P3661" t="s">
        <v>2148</v>
      </c>
      <c r="Q3661" t="str">
        <f t="shared" si="404"/>
        <v>2017</v>
      </c>
      <c r="R3661" t="str">
        <f t="shared" si="405"/>
        <v>July</v>
      </c>
      <c r="S3661">
        <v>2</v>
      </c>
      <c r="T3661" t="s">
        <v>51</v>
      </c>
    </row>
    <row r="3662" spans="1:20" x14ac:dyDescent="0.3">
      <c r="A3662" t="s">
        <v>5001</v>
      </c>
      <c r="B3662" t="s">
        <v>4954</v>
      </c>
      <c r="C3662">
        <v>4.5</v>
      </c>
      <c r="D3662">
        <f t="shared" si="399"/>
        <v>5</v>
      </c>
      <c r="E3662">
        <v>2332</v>
      </c>
      <c r="F3662" t="s">
        <v>78</v>
      </c>
      <c r="G3662">
        <f t="shared" si="400"/>
        <v>20000000</v>
      </c>
      <c r="H3662" s="3" t="s">
        <v>25</v>
      </c>
      <c r="I3662" t="str">
        <f t="shared" si="401"/>
        <v>500000+</v>
      </c>
      <c r="J3662" s="1">
        <f t="shared" si="402"/>
        <v>500000</v>
      </c>
      <c r="K3662" t="s">
        <v>17</v>
      </c>
      <c r="L3662" s="2">
        <v>0</v>
      </c>
      <c r="M3662" s="1">
        <f t="shared" si="403"/>
        <v>0</v>
      </c>
      <c r="N3662" t="s">
        <v>37</v>
      </c>
      <c r="O3662" t="s">
        <v>4955</v>
      </c>
      <c r="P3662" t="s">
        <v>86</v>
      </c>
      <c r="Q3662" t="str">
        <f t="shared" si="404"/>
        <v>2018</v>
      </c>
      <c r="R3662" t="str">
        <f t="shared" si="405"/>
        <v>August</v>
      </c>
      <c r="S3662" t="s">
        <v>5002</v>
      </c>
      <c r="T3662" t="s">
        <v>71</v>
      </c>
    </row>
    <row r="3663" spans="1:20" x14ac:dyDescent="0.3">
      <c r="A3663" t="s">
        <v>5003</v>
      </c>
      <c r="B3663" t="s">
        <v>4954</v>
      </c>
      <c r="C3663">
        <v>4.5</v>
      </c>
      <c r="D3663">
        <f t="shared" si="399"/>
        <v>5</v>
      </c>
      <c r="E3663">
        <v>29344</v>
      </c>
      <c r="F3663" t="s">
        <v>364</v>
      </c>
      <c r="G3663">
        <f t="shared" si="400"/>
        <v>22000000</v>
      </c>
      <c r="H3663" s="3" t="s">
        <v>25</v>
      </c>
      <c r="I3663" t="str">
        <f t="shared" si="401"/>
        <v>500000+</v>
      </c>
      <c r="J3663" s="1">
        <f t="shared" si="402"/>
        <v>500000</v>
      </c>
      <c r="K3663" t="s">
        <v>17</v>
      </c>
      <c r="L3663" s="2">
        <v>0</v>
      </c>
      <c r="M3663" s="1">
        <f t="shared" si="403"/>
        <v>0</v>
      </c>
      <c r="N3663" t="s">
        <v>18</v>
      </c>
      <c r="O3663" t="s">
        <v>4955</v>
      </c>
      <c r="P3663" t="s">
        <v>322</v>
      </c>
      <c r="Q3663" t="str">
        <f t="shared" si="404"/>
        <v>2018</v>
      </c>
      <c r="R3663" t="str">
        <f t="shared" si="405"/>
        <v>July</v>
      </c>
      <c r="S3663" t="s">
        <v>5004</v>
      </c>
      <c r="T3663" t="s">
        <v>71</v>
      </c>
    </row>
    <row r="3664" spans="1:20" x14ac:dyDescent="0.3">
      <c r="A3664" t="s">
        <v>5005</v>
      </c>
      <c r="B3664" t="s">
        <v>4954</v>
      </c>
      <c r="C3664">
        <v>4.2</v>
      </c>
      <c r="D3664">
        <f t="shared" si="399"/>
        <v>5</v>
      </c>
      <c r="E3664">
        <v>67772</v>
      </c>
      <c r="F3664" t="s">
        <v>39</v>
      </c>
      <c r="G3664">
        <f t="shared" si="400"/>
        <v>1000</v>
      </c>
      <c r="H3664" s="3" t="s">
        <v>31</v>
      </c>
      <c r="I3664" t="str">
        <f t="shared" si="401"/>
        <v>5000000+</v>
      </c>
      <c r="J3664" s="1">
        <f t="shared" si="402"/>
        <v>5000000</v>
      </c>
      <c r="K3664" t="s">
        <v>17</v>
      </c>
      <c r="L3664" s="2">
        <v>0</v>
      </c>
      <c r="M3664" s="1">
        <f t="shared" si="403"/>
        <v>0</v>
      </c>
      <c r="N3664" t="s">
        <v>18</v>
      </c>
      <c r="O3664" t="s">
        <v>4955</v>
      </c>
      <c r="P3664" t="s">
        <v>153</v>
      </c>
      <c r="Q3664" t="str">
        <f t="shared" si="404"/>
        <v>2018</v>
      </c>
      <c r="R3664" t="str">
        <f t="shared" si="405"/>
        <v>August</v>
      </c>
      <c r="S3664" t="s">
        <v>39</v>
      </c>
      <c r="T3664" t="s">
        <v>39</v>
      </c>
    </row>
    <row r="3665" spans="1:20" x14ac:dyDescent="0.3">
      <c r="A3665" t="s">
        <v>5006</v>
      </c>
      <c r="B3665" t="s">
        <v>4954</v>
      </c>
      <c r="C3665">
        <v>4</v>
      </c>
      <c r="D3665">
        <f t="shared" si="399"/>
        <v>4</v>
      </c>
      <c r="E3665">
        <v>634</v>
      </c>
      <c r="F3665" t="s">
        <v>39</v>
      </c>
      <c r="G3665">
        <f t="shared" si="400"/>
        <v>1000</v>
      </c>
      <c r="H3665" s="3" t="s">
        <v>43</v>
      </c>
      <c r="I3665" t="str">
        <f t="shared" si="401"/>
        <v>100000+</v>
      </c>
      <c r="J3665" s="1">
        <f t="shared" si="402"/>
        <v>100000</v>
      </c>
      <c r="K3665" t="s">
        <v>17</v>
      </c>
      <c r="L3665" s="2">
        <v>0</v>
      </c>
      <c r="M3665" s="1">
        <f t="shared" si="403"/>
        <v>0</v>
      </c>
      <c r="N3665" t="s">
        <v>18</v>
      </c>
      <c r="O3665" t="s">
        <v>4955</v>
      </c>
      <c r="P3665" t="s">
        <v>487</v>
      </c>
      <c r="Q3665" t="str">
        <f t="shared" si="404"/>
        <v>2018</v>
      </c>
      <c r="R3665" t="str">
        <f t="shared" si="405"/>
        <v>June</v>
      </c>
      <c r="S3665" t="s">
        <v>5007</v>
      </c>
      <c r="T3665" t="s">
        <v>71</v>
      </c>
    </row>
    <row r="3666" spans="1:20" x14ac:dyDescent="0.3">
      <c r="A3666" t="s">
        <v>5008</v>
      </c>
      <c r="B3666" t="s">
        <v>4954</v>
      </c>
      <c r="C3666">
        <v>4.2</v>
      </c>
      <c r="D3666">
        <f t="shared" si="399"/>
        <v>5</v>
      </c>
      <c r="E3666">
        <v>18425</v>
      </c>
      <c r="F3666" t="s">
        <v>1321</v>
      </c>
      <c r="G3666">
        <f t="shared" si="400"/>
        <v>5300000</v>
      </c>
      <c r="H3666" s="3" t="s">
        <v>56</v>
      </c>
      <c r="I3666" t="str">
        <f t="shared" si="401"/>
        <v>1000000+</v>
      </c>
      <c r="J3666" s="1">
        <f t="shared" si="402"/>
        <v>1000000</v>
      </c>
      <c r="K3666" t="s">
        <v>17</v>
      </c>
      <c r="L3666" s="2">
        <v>0</v>
      </c>
      <c r="M3666" s="1">
        <f t="shared" si="403"/>
        <v>0</v>
      </c>
      <c r="N3666" t="s">
        <v>18</v>
      </c>
      <c r="O3666" t="s">
        <v>4955</v>
      </c>
      <c r="P3666" t="s">
        <v>3932</v>
      </c>
      <c r="Q3666" t="str">
        <f t="shared" si="404"/>
        <v>2017</v>
      </c>
      <c r="R3666" t="str">
        <f t="shared" si="405"/>
        <v>July</v>
      </c>
      <c r="S3666" t="s">
        <v>5009</v>
      </c>
      <c r="T3666" t="s">
        <v>71</v>
      </c>
    </row>
    <row r="3667" spans="1:20" x14ac:dyDescent="0.3">
      <c r="A3667" t="s">
        <v>5010</v>
      </c>
      <c r="B3667" t="s">
        <v>5011</v>
      </c>
      <c r="C3667">
        <v>4.3</v>
      </c>
      <c r="D3667">
        <f t="shared" si="399"/>
        <v>5</v>
      </c>
      <c r="E3667">
        <v>25655305</v>
      </c>
      <c r="F3667" t="s">
        <v>39</v>
      </c>
      <c r="G3667">
        <f t="shared" si="400"/>
        <v>1000</v>
      </c>
      <c r="H3667" s="3" t="s">
        <v>430</v>
      </c>
      <c r="I3667" t="str">
        <f t="shared" si="401"/>
        <v>1000000000+</v>
      </c>
      <c r="J3667" s="1">
        <f t="shared" si="402"/>
        <v>1000000000</v>
      </c>
      <c r="K3667" t="s">
        <v>17</v>
      </c>
      <c r="L3667" s="2">
        <v>0</v>
      </c>
      <c r="M3667" s="1">
        <f t="shared" si="403"/>
        <v>0</v>
      </c>
      <c r="N3667" t="s">
        <v>37</v>
      </c>
      <c r="O3667" t="s">
        <v>5012</v>
      </c>
      <c r="P3667" t="s">
        <v>153</v>
      </c>
      <c r="Q3667" t="str">
        <f t="shared" si="404"/>
        <v>2018</v>
      </c>
      <c r="R3667" t="str">
        <f t="shared" si="405"/>
        <v>August</v>
      </c>
      <c r="S3667" t="s">
        <v>39</v>
      </c>
      <c r="T3667" t="s">
        <v>39</v>
      </c>
    </row>
    <row r="3668" spans="1:20" x14ac:dyDescent="0.3">
      <c r="A3668" t="s">
        <v>5013</v>
      </c>
      <c r="B3668" t="s">
        <v>5011</v>
      </c>
      <c r="C3668">
        <v>4.3</v>
      </c>
      <c r="D3668">
        <f t="shared" si="399"/>
        <v>5</v>
      </c>
      <c r="E3668">
        <v>7557</v>
      </c>
      <c r="F3668" t="s">
        <v>48</v>
      </c>
      <c r="G3668">
        <f t="shared" si="400"/>
        <v>5600000</v>
      </c>
      <c r="H3668" s="3" t="s">
        <v>56</v>
      </c>
      <c r="I3668" t="str">
        <f t="shared" si="401"/>
        <v>1000000+</v>
      </c>
      <c r="J3668" s="1">
        <f t="shared" si="402"/>
        <v>1000000</v>
      </c>
      <c r="K3668" t="s">
        <v>17</v>
      </c>
      <c r="L3668" s="2">
        <v>0</v>
      </c>
      <c r="M3668" s="1">
        <f t="shared" si="403"/>
        <v>0</v>
      </c>
      <c r="N3668" t="s">
        <v>18</v>
      </c>
      <c r="O3668" t="s">
        <v>5012</v>
      </c>
      <c r="P3668" t="s">
        <v>322</v>
      </c>
      <c r="Q3668" t="str">
        <f t="shared" si="404"/>
        <v>2018</v>
      </c>
      <c r="R3668" t="str">
        <f t="shared" si="405"/>
        <v>July</v>
      </c>
      <c r="S3668" t="s">
        <v>210</v>
      </c>
      <c r="T3668" t="s">
        <v>46</v>
      </c>
    </row>
    <row r="3669" spans="1:20" x14ac:dyDescent="0.3">
      <c r="A3669" t="s">
        <v>5014</v>
      </c>
      <c r="B3669" t="s">
        <v>5011</v>
      </c>
      <c r="C3669">
        <v>4.2</v>
      </c>
      <c r="D3669">
        <f t="shared" si="399"/>
        <v>5</v>
      </c>
      <c r="E3669">
        <v>59089</v>
      </c>
      <c r="F3669" t="s">
        <v>273</v>
      </c>
      <c r="G3669">
        <f t="shared" si="400"/>
        <v>5400000</v>
      </c>
      <c r="H3669" s="3" t="s">
        <v>79</v>
      </c>
      <c r="I3669" t="str">
        <f t="shared" si="401"/>
        <v>10000000+</v>
      </c>
      <c r="J3669" s="1">
        <f t="shared" si="402"/>
        <v>10000000</v>
      </c>
      <c r="K3669" t="s">
        <v>17</v>
      </c>
      <c r="L3669" s="2">
        <v>0</v>
      </c>
      <c r="M3669" s="1">
        <f t="shared" si="403"/>
        <v>0</v>
      </c>
      <c r="N3669" t="s">
        <v>18</v>
      </c>
      <c r="O3669" t="s">
        <v>5012</v>
      </c>
      <c r="P3669" t="s">
        <v>86</v>
      </c>
      <c r="Q3669" t="str">
        <f t="shared" si="404"/>
        <v>2018</v>
      </c>
      <c r="R3669" t="str">
        <f t="shared" si="405"/>
        <v>August</v>
      </c>
      <c r="S3669" t="s">
        <v>127</v>
      </c>
      <c r="T3669" t="s">
        <v>46</v>
      </c>
    </row>
    <row r="3670" spans="1:20" x14ac:dyDescent="0.3">
      <c r="A3670" t="s">
        <v>5015</v>
      </c>
      <c r="B3670" t="s">
        <v>5011</v>
      </c>
      <c r="C3670">
        <v>4.3</v>
      </c>
      <c r="D3670">
        <f t="shared" si="399"/>
        <v>5</v>
      </c>
      <c r="E3670">
        <v>1551</v>
      </c>
      <c r="F3670" t="s">
        <v>258</v>
      </c>
      <c r="G3670">
        <f t="shared" si="400"/>
        <v>2900000</v>
      </c>
      <c r="H3670" s="3" t="s">
        <v>56</v>
      </c>
      <c r="I3670" t="str">
        <f t="shared" si="401"/>
        <v>1000000+</v>
      </c>
      <c r="J3670" s="1">
        <f t="shared" si="402"/>
        <v>1000000</v>
      </c>
      <c r="K3670" t="s">
        <v>17</v>
      </c>
      <c r="L3670" s="2">
        <v>0</v>
      </c>
      <c r="M3670" s="1">
        <f t="shared" si="403"/>
        <v>0</v>
      </c>
      <c r="N3670" t="s">
        <v>18</v>
      </c>
      <c r="O3670" t="s">
        <v>5012</v>
      </c>
      <c r="P3670" t="s">
        <v>322</v>
      </c>
      <c r="Q3670" t="str">
        <f t="shared" si="404"/>
        <v>2018</v>
      </c>
      <c r="R3670" t="str">
        <f t="shared" si="405"/>
        <v>July</v>
      </c>
      <c r="S3670">
        <v>1.1000000000000001</v>
      </c>
      <c r="T3670" t="s">
        <v>71</v>
      </c>
    </row>
    <row r="3671" spans="1:20" x14ac:dyDescent="0.3">
      <c r="A3671" t="s">
        <v>5016</v>
      </c>
      <c r="B3671" t="s">
        <v>5011</v>
      </c>
      <c r="C3671">
        <v>3.6</v>
      </c>
      <c r="D3671">
        <f t="shared" si="399"/>
        <v>4</v>
      </c>
      <c r="E3671">
        <v>12764</v>
      </c>
      <c r="F3671" t="s">
        <v>35</v>
      </c>
      <c r="G3671">
        <f t="shared" si="400"/>
        <v>25000000</v>
      </c>
      <c r="H3671" s="3" t="s">
        <v>56</v>
      </c>
      <c r="I3671" t="str">
        <f t="shared" si="401"/>
        <v>1000000+</v>
      </c>
      <c r="J3671" s="1">
        <f t="shared" si="402"/>
        <v>1000000</v>
      </c>
      <c r="K3671" t="s">
        <v>17</v>
      </c>
      <c r="L3671" s="2">
        <v>0</v>
      </c>
      <c r="M3671" s="1">
        <f t="shared" si="403"/>
        <v>0</v>
      </c>
      <c r="N3671" t="s">
        <v>37</v>
      </c>
      <c r="O3671" t="s">
        <v>5012</v>
      </c>
      <c r="P3671" t="s">
        <v>150</v>
      </c>
      <c r="Q3671" t="str">
        <f t="shared" si="404"/>
        <v>2018</v>
      </c>
      <c r="R3671" t="str">
        <f t="shared" si="405"/>
        <v>July</v>
      </c>
      <c r="S3671">
        <v>7.1</v>
      </c>
      <c r="T3671" t="s">
        <v>76</v>
      </c>
    </row>
    <row r="3672" spans="1:20" x14ac:dyDescent="0.3">
      <c r="A3672" t="s">
        <v>5017</v>
      </c>
      <c r="B3672" t="s">
        <v>5011</v>
      </c>
      <c r="C3672">
        <v>3.9</v>
      </c>
      <c r="D3672">
        <f t="shared" si="399"/>
        <v>4</v>
      </c>
      <c r="E3672">
        <v>54807</v>
      </c>
      <c r="F3672" t="s">
        <v>39</v>
      </c>
      <c r="G3672">
        <f t="shared" si="400"/>
        <v>1000</v>
      </c>
      <c r="H3672" s="3" t="s">
        <v>403</v>
      </c>
      <c r="I3672" t="str">
        <f t="shared" si="401"/>
        <v>100000000+</v>
      </c>
      <c r="J3672" s="1">
        <f t="shared" si="402"/>
        <v>100000000</v>
      </c>
      <c r="K3672" t="s">
        <v>17</v>
      </c>
      <c r="L3672" s="2">
        <v>0</v>
      </c>
      <c r="M3672" s="1">
        <f t="shared" si="403"/>
        <v>0</v>
      </c>
      <c r="N3672" t="s">
        <v>18</v>
      </c>
      <c r="O3672" t="s">
        <v>5012</v>
      </c>
      <c r="P3672" t="s">
        <v>1223</v>
      </c>
      <c r="Q3672" t="str">
        <f t="shared" si="404"/>
        <v>2018</v>
      </c>
      <c r="R3672" t="str">
        <f t="shared" si="405"/>
        <v>May</v>
      </c>
      <c r="S3672" t="s">
        <v>39</v>
      </c>
      <c r="T3672" t="s">
        <v>39</v>
      </c>
    </row>
    <row r="3673" spans="1:20" x14ac:dyDescent="0.3">
      <c r="A3673" t="s">
        <v>5018</v>
      </c>
      <c r="B3673" t="s">
        <v>5011</v>
      </c>
      <c r="C3673">
        <v>4.8</v>
      </c>
      <c r="D3673">
        <f t="shared" si="399"/>
        <v>5</v>
      </c>
      <c r="E3673">
        <v>259003</v>
      </c>
      <c r="F3673" t="s">
        <v>39</v>
      </c>
      <c r="G3673">
        <f t="shared" si="400"/>
        <v>1000</v>
      </c>
      <c r="H3673" s="3" t="s">
        <v>79</v>
      </c>
      <c r="I3673" t="str">
        <f t="shared" si="401"/>
        <v>10000000+</v>
      </c>
      <c r="J3673" s="1">
        <f t="shared" si="402"/>
        <v>10000000</v>
      </c>
      <c r="K3673" t="s">
        <v>17</v>
      </c>
      <c r="L3673" s="2">
        <v>0</v>
      </c>
      <c r="M3673" s="1">
        <f t="shared" si="403"/>
        <v>0</v>
      </c>
      <c r="N3673" t="s">
        <v>18</v>
      </c>
      <c r="O3673" t="s">
        <v>5012</v>
      </c>
      <c r="P3673" t="s">
        <v>86</v>
      </c>
      <c r="Q3673" t="str">
        <f t="shared" si="404"/>
        <v>2018</v>
      </c>
      <c r="R3673" t="str">
        <f t="shared" si="405"/>
        <v>August</v>
      </c>
      <c r="S3673" t="s">
        <v>39</v>
      </c>
      <c r="T3673" t="s">
        <v>535</v>
      </c>
    </row>
    <row r="3674" spans="1:20" x14ac:dyDescent="0.3">
      <c r="A3674" t="s">
        <v>5019</v>
      </c>
      <c r="B3674" t="s">
        <v>5011</v>
      </c>
      <c r="C3674">
        <v>3.9</v>
      </c>
      <c r="D3674">
        <f t="shared" si="399"/>
        <v>4</v>
      </c>
      <c r="E3674">
        <v>121916</v>
      </c>
      <c r="F3674" t="s">
        <v>119</v>
      </c>
      <c r="G3674">
        <f t="shared" si="400"/>
        <v>23000000</v>
      </c>
      <c r="H3674" s="3" t="s">
        <v>403</v>
      </c>
      <c r="I3674" t="str">
        <f t="shared" si="401"/>
        <v>100000000+</v>
      </c>
      <c r="J3674" s="1">
        <f t="shared" si="402"/>
        <v>100000000</v>
      </c>
      <c r="K3674" t="s">
        <v>17</v>
      </c>
      <c r="L3674" s="2">
        <v>0</v>
      </c>
      <c r="M3674" s="1">
        <f t="shared" si="403"/>
        <v>0</v>
      </c>
      <c r="N3674" t="s">
        <v>18</v>
      </c>
      <c r="O3674" t="s">
        <v>5012</v>
      </c>
      <c r="P3674" t="s">
        <v>3921</v>
      </c>
      <c r="Q3674" t="str">
        <f t="shared" si="404"/>
        <v>2016</v>
      </c>
      <c r="R3674" t="str">
        <f t="shared" si="405"/>
        <v>January</v>
      </c>
      <c r="S3674" t="s">
        <v>39</v>
      </c>
      <c r="T3674" t="s">
        <v>39</v>
      </c>
    </row>
    <row r="3675" spans="1:20" x14ac:dyDescent="0.3">
      <c r="A3675" t="s">
        <v>5020</v>
      </c>
      <c r="B3675" t="s">
        <v>5011</v>
      </c>
      <c r="C3675">
        <v>3.7</v>
      </c>
      <c r="D3675">
        <f t="shared" si="399"/>
        <v>4</v>
      </c>
      <c r="E3675">
        <v>400</v>
      </c>
      <c r="F3675" t="s">
        <v>486</v>
      </c>
      <c r="G3675">
        <f t="shared" si="400"/>
        <v>7200000</v>
      </c>
      <c r="H3675" s="3" t="s">
        <v>43</v>
      </c>
      <c r="I3675" t="str">
        <f t="shared" si="401"/>
        <v>100000+</v>
      </c>
      <c r="J3675" s="1">
        <f t="shared" si="402"/>
        <v>100000</v>
      </c>
      <c r="K3675" t="s">
        <v>17</v>
      </c>
      <c r="L3675" s="2">
        <v>0</v>
      </c>
      <c r="M3675" s="1">
        <f t="shared" si="403"/>
        <v>0</v>
      </c>
      <c r="N3675" t="s">
        <v>37</v>
      </c>
      <c r="O3675" t="s">
        <v>5012</v>
      </c>
      <c r="P3675" t="s">
        <v>185</v>
      </c>
      <c r="Q3675" t="str">
        <f t="shared" si="404"/>
        <v>2018</v>
      </c>
      <c r="R3675" t="str">
        <f t="shared" si="405"/>
        <v>May</v>
      </c>
      <c r="S3675" t="s">
        <v>5021</v>
      </c>
      <c r="T3675" t="s">
        <v>22</v>
      </c>
    </row>
    <row r="3676" spans="1:20" x14ac:dyDescent="0.3">
      <c r="A3676" t="s">
        <v>5022</v>
      </c>
      <c r="B3676" t="s">
        <v>5011</v>
      </c>
      <c r="C3676">
        <v>4.5999999999999996</v>
      </c>
      <c r="D3676">
        <f t="shared" si="399"/>
        <v>5</v>
      </c>
      <c r="E3676">
        <v>3930</v>
      </c>
      <c r="F3676" t="s">
        <v>701</v>
      </c>
      <c r="G3676">
        <f t="shared" si="400"/>
        <v>3300000</v>
      </c>
      <c r="H3676" s="3" t="s">
        <v>25</v>
      </c>
      <c r="I3676" t="str">
        <f t="shared" si="401"/>
        <v>500000+</v>
      </c>
      <c r="J3676" s="1">
        <f t="shared" si="402"/>
        <v>500000</v>
      </c>
      <c r="K3676" t="s">
        <v>17</v>
      </c>
      <c r="L3676" s="2">
        <v>0</v>
      </c>
      <c r="M3676" s="1">
        <f t="shared" si="403"/>
        <v>0</v>
      </c>
      <c r="N3676" t="s">
        <v>18</v>
      </c>
      <c r="O3676" t="s">
        <v>5012</v>
      </c>
      <c r="P3676" t="s">
        <v>192</v>
      </c>
      <c r="Q3676" t="str">
        <f t="shared" si="404"/>
        <v>2018</v>
      </c>
      <c r="R3676" t="str">
        <f t="shared" si="405"/>
        <v>July</v>
      </c>
      <c r="S3676" t="s">
        <v>2851</v>
      </c>
      <c r="T3676" t="s">
        <v>22</v>
      </c>
    </row>
    <row r="3677" spans="1:20" x14ac:dyDescent="0.3">
      <c r="A3677" t="s">
        <v>5023</v>
      </c>
      <c r="B3677" t="s">
        <v>5011</v>
      </c>
      <c r="C3677">
        <v>4.4000000000000004</v>
      </c>
      <c r="D3677">
        <f t="shared" si="399"/>
        <v>5</v>
      </c>
      <c r="E3677">
        <v>1032076</v>
      </c>
      <c r="F3677" t="s">
        <v>39</v>
      </c>
      <c r="G3677">
        <f t="shared" si="400"/>
        <v>1000</v>
      </c>
      <c r="H3677" s="3" t="s">
        <v>403</v>
      </c>
      <c r="I3677" t="str">
        <f t="shared" si="401"/>
        <v>100000000+</v>
      </c>
      <c r="J3677" s="1">
        <f t="shared" si="402"/>
        <v>100000000</v>
      </c>
      <c r="K3677" t="s">
        <v>17</v>
      </c>
      <c r="L3677" s="2">
        <v>0</v>
      </c>
      <c r="M3677" s="1">
        <f t="shared" si="403"/>
        <v>0</v>
      </c>
      <c r="N3677" t="s">
        <v>18</v>
      </c>
      <c r="O3677" t="s">
        <v>5012</v>
      </c>
      <c r="P3677" t="s">
        <v>103</v>
      </c>
      <c r="Q3677" t="str">
        <f t="shared" si="404"/>
        <v>2018</v>
      </c>
      <c r="R3677" t="str">
        <f t="shared" si="405"/>
        <v>July</v>
      </c>
      <c r="S3677" t="s">
        <v>39</v>
      </c>
      <c r="T3677" t="s">
        <v>51</v>
      </c>
    </row>
    <row r="3678" spans="1:20" x14ac:dyDescent="0.3">
      <c r="A3678" t="s">
        <v>5024</v>
      </c>
      <c r="B3678" t="s">
        <v>5011</v>
      </c>
      <c r="C3678">
        <v>4.4000000000000004</v>
      </c>
      <c r="D3678">
        <f t="shared" si="399"/>
        <v>5</v>
      </c>
      <c r="E3678">
        <v>239242</v>
      </c>
      <c r="F3678" t="s">
        <v>39</v>
      </c>
      <c r="G3678">
        <f t="shared" si="400"/>
        <v>1000</v>
      </c>
      <c r="H3678" s="3" t="s">
        <v>79</v>
      </c>
      <c r="I3678" t="str">
        <f t="shared" si="401"/>
        <v>10000000+</v>
      </c>
      <c r="J3678" s="1">
        <f t="shared" si="402"/>
        <v>10000000</v>
      </c>
      <c r="K3678" t="s">
        <v>17</v>
      </c>
      <c r="L3678" s="2">
        <v>0</v>
      </c>
      <c r="M3678" s="1">
        <f t="shared" si="403"/>
        <v>0</v>
      </c>
      <c r="N3678" t="s">
        <v>18</v>
      </c>
      <c r="O3678" t="s">
        <v>5012</v>
      </c>
      <c r="P3678" t="s">
        <v>5025</v>
      </c>
      <c r="Q3678" t="str">
        <f t="shared" si="404"/>
        <v>2017</v>
      </c>
      <c r="R3678" t="str">
        <f t="shared" si="405"/>
        <v>November</v>
      </c>
      <c r="S3678">
        <v>17.600000000000001</v>
      </c>
      <c r="T3678" t="s">
        <v>245</v>
      </c>
    </row>
    <row r="3679" spans="1:20" x14ac:dyDescent="0.3">
      <c r="A3679" t="s">
        <v>5026</v>
      </c>
      <c r="B3679" t="s">
        <v>5011</v>
      </c>
      <c r="C3679">
        <v>4.2</v>
      </c>
      <c r="D3679">
        <f t="shared" si="399"/>
        <v>5</v>
      </c>
      <c r="E3679">
        <v>193381</v>
      </c>
      <c r="F3679" t="s">
        <v>96</v>
      </c>
      <c r="G3679">
        <f t="shared" si="400"/>
        <v>17000000</v>
      </c>
      <c r="H3679" s="3" t="s">
        <v>36</v>
      </c>
      <c r="I3679" t="str">
        <f t="shared" si="401"/>
        <v>50000000+</v>
      </c>
      <c r="J3679" s="1">
        <f t="shared" si="402"/>
        <v>50000000</v>
      </c>
      <c r="K3679" t="s">
        <v>17</v>
      </c>
      <c r="L3679" s="2">
        <v>0</v>
      </c>
      <c r="M3679" s="1">
        <f t="shared" si="403"/>
        <v>0</v>
      </c>
      <c r="N3679" t="s">
        <v>37</v>
      </c>
      <c r="O3679" t="s">
        <v>5012</v>
      </c>
      <c r="P3679" t="s">
        <v>86</v>
      </c>
      <c r="Q3679" t="str">
        <f t="shared" si="404"/>
        <v>2018</v>
      </c>
      <c r="R3679" t="str">
        <f t="shared" si="405"/>
        <v>August</v>
      </c>
      <c r="S3679">
        <v>1.78</v>
      </c>
      <c r="T3679" t="s">
        <v>22</v>
      </c>
    </row>
    <row r="3680" spans="1:20" x14ac:dyDescent="0.3">
      <c r="A3680" t="s">
        <v>5027</v>
      </c>
      <c r="B3680" t="s">
        <v>5011</v>
      </c>
      <c r="C3680">
        <v>4.0999999999999996</v>
      </c>
      <c r="D3680">
        <f t="shared" si="399"/>
        <v>5</v>
      </c>
      <c r="E3680">
        <v>7624</v>
      </c>
      <c r="F3680" t="s">
        <v>123</v>
      </c>
      <c r="G3680">
        <f t="shared" si="400"/>
        <v>6000000</v>
      </c>
      <c r="H3680" s="3" t="s">
        <v>56</v>
      </c>
      <c r="I3680" t="str">
        <f t="shared" si="401"/>
        <v>1000000+</v>
      </c>
      <c r="J3680" s="1">
        <f t="shared" si="402"/>
        <v>1000000</v>
      </c>
      <c r="K3680" t="s">
        <v>17</v>
      </c>
      <c r="L3680" s="2">
        <v>0</v>
      </c>
      <c r="M3680" s="1">
        <f t="shared" si="403"/>
        <v>0</v>
      </c>
      <c r="N3680" t="s">
        <v>18</v>
      </c>
      <c r="O3680" t="s">
        <v>5012</v>
      </c>
      <c r="P3680" t="s">
        <v>106</v>
      </c>
      <c r="Q3680" t="str">
        <f t="shared" si="404"/>
        <v>2018</v>
      </c>
      <c r="R3680" t="str">
        <f t="shared" si="405"/>
        <v>April</v>
      </c>
      <c r="S3680">
        <v>1.9</v>
      </c>
      <c r="T3680" t="s">
        <v>22</v>
      </c>
    </row>
    <row r="3681" spans="1:20" x14ac:dyDescent="0.3">
      <c r="A3681" t="s">
        <v>5028</v>
      </c>
      <c r="B3681" t="s">
        <v>5011</v>
      </c>
      <c r="C3681">
        <v>3.8</v>
      </c>
      <c r="D3681">
        <f t="shared" si="399"/>
        <v>4</v>
      </c>
      <c r="E3681">
        <v>19738</v>
      </c>
      <c r="F3681" t="s">
        <v>60</v>
      </c>
      <c r="G3681">
        <f t="shared" si="400"/>
        <v>33000000</v>
      </c>
      <c r="H3681" s="3" t="s">
        <v>56</v>
      </c>
      <c r="I3681" t="str">
        <f t="shared" si="401"/>
        <v>1000000+</v>
      </c>
      <c r="J3681" s="1">
        <f t="shared" si="402"/>
        <v>1000000</v>
      </c>
      <c r="K3681" t="s">
        <v>17</v>
      </c>
      <c r="L3681" s="2">
        <v>0</v>
      </c>
      <c r="M3681" s="1">
        <f t="shared" si="403"/>
        <v>0</v>
      </c>
      <c r="N3681" t="s">
        <v>37</v>
      </c>
      <c r="O3681" t="s">
        <v>5012</v>
      </c>
      <c r="P3681" t="s">
        <v>4530</v>
      </c>
      <c r="Q3681" t="str">
        <f t="shared" si="404"/>
        <v>2018</v>
      </c>
      <c r="R3681" t="str">
        <f t="shared" si="405"/>
        <v>August</v>
      </c>
      <c r="S3681" t="s">
        <v>5029</v>
      </c>
      <c r="T3681" t="s">
        <v>76</v>
      </c>
    </row>
    <row r="3682" spans="1:20" x14ac:dyDescent="0.3">
      <c r="A3682" t="s">
        <v>5030</v>
      </c>
      <c r="B3682" t="s">
        <v>5011</v>
      </c>
      <c r="C3682">
        <v>4.4000000000000004</v>
      </c>
      <c r="D3682">
        <f t="shared" si="399"/>
        <v>5</v>
      </c>
      <c r="E3682">
        <v>259605</v>
      </c>
      <c r="F3682" t="s">
        <v>65</v>
      </c>
      <c r="G3682">
        <f t="shared" si="400"/>
        <v>3100000</v>
      </c>
      <c r="H3682" s="3" t="s">
        <v>79</v>
      </c>
      <c r="I3682" t="str">
        <f t="shared" si="401"/>
        <v>10000000+</v>
      </c>
      <c r="J3682" s="1">
        <f t="shared" si="402"/>
        <v>10000000</v>
      </c>
      <c r="K3682" t="s">
        <v>17</v>
      </c>
      <c r="L3682" s="2">
        <v>0</v>
      </c>
      <c r="M3682" s="1">
        <f t="shared" si="403"/>
        <v>0</v>
      </c>
      <c r="N3682" t="s">
        <v>18</v>
      </c>
      <c r="O3682" t="s">
        <v>5012</v>
      </c>
      <c r="P3682" t="s">
        <v>86</v>
      </c>
      <c r="Q3682" t="str">
        <f t="shared" si="404"/>
        <v>2018</v>
      </c>
      <c r="R3682" t="str">
        <f t="shared" si="405"/>
        <v>August</v>
      </c>
      <c r="S3682" t="s">
        <v>176</v>
      </c>
      <c r="T3682" t="s">
        <v>22</v>
      </c>
    </row>
    <row r="3683" spans="1:20" x14ac:dyDescent="0.3">
      <c r="A3683" t="s">
        <v>5031</v>
      </c>
      <c r="B3683" t="s">
        <v>5011</v>
      </c>
      <c r="C3683">
        <v>4.5</v>
      </c>
      <c r="D3683">
        <f t="shared" si="399"/>
        <v>5</v>
      </c>
      <c r="E3683">
        <v>18699</v>
      </c>
      <c r="F3683" t="s">
        <v>3711</v>
      </c>
      <c r="G3683">
        <f t="shared" si="400"/>
        <v>4099999.9999999995</v>
      </c>
      <c r="H3683" s="3" t="s">
        <v>56</v>
      </c>
      <c r="I3683" t="str">
        <f t="shared" si="401"/>
        <v>1000000+</v>
      </c>
      <c r="J3683" s="1">
        <f t="shared" si="402"/>
        <v>1000000</v>
      </c>
      <c r="K3683" t="s">
        <v>17</v>
      </c>
      <c r="L3683" s="2">
        <v>0</v>
      </c>
      <c r="M3683" s="1">
        <f t="shared" si="403"/>
        <v>0</v>
      </c>
      <c r="N3683" t="s">
        <v>18</v>
      </c>
      <c r="O3683" t="s">
        <v>5012</v>
      </c>
      <c r="P3683" t="s">
        <v>259</v>
      </c>
      <c r="Q3683" t="str">
        <f t="shared" si="404"/>
        <v>2018</v>
      </c>
      <c r="R3683" t="str">
        <f t="shared" si="405"/>
        <v>March</v>
      </c>
      <c r="S3683">
        <v>1</v>
      </c>
      <c r="T3683" t="s">
        <v>22</v>
      </c>
    </row>
    <row r="3684" spans="1:20" x14ac:dyDescent="0.3">
      <c r="A3684" t="s">
        <v>5032</v>
      </c>
      <c r="B3684" t="s">
        <v>5011</v>
      </c>
      <c r="C3684">
        <v>4.5999999999999996</v>
      </c>
      <c r="D3684">
        <f t="shared" si="399"/>
        <v>5</v>
      </c>
      <c r="E3684">
        <v>98819</v>
      </c>
      <c r="F3684" t="s">
        <v>227</v>
      </c>
      <c r="G3684">
        <f t="shared" si="400"/>
        <v>27000000</v>
      </c>
      <c r="H3684" s="3" t="s">
        <v>31</v>
      </c>
      <c r="I3684" t="str">
        <f t="shared" si="401"/>
        <v>5000000+</v>
      </c>
      <c r="J3684" s="1">
        <f t="shared" si="402"/>
        <v>5000000</v>
      </c>
      <c r="K3684" t="s">
        <v>17</v>
      </c>
      <c r="L3684" s="2">
        <v>0</v>
      </c>
      <c r="M3684" s="1">
        <f t="shared" si="403"/>
        <v>0</v>
      </c>
      <c r="N3684" t="s">
        <v>18</v>
      </c>
      <c r="O3684" t="s">
        <v>5012</v>
      </c>
      <c r="P3684" t="s">
        <v>2864</v>
      </c>
      <c r="Q3684" t="str">
        <f t="shared" si="404"/>
        <v>2018</v>
      </c>
      <c r="R3684" t="str">
        <f t="shared" si="405"/>
        <v>August</v>
      </c>
      <c r="S3684" t="s">
        <v>5033</v>
      </c>
      <c r="T3684" t="s">
        <v>535</v>
      </c>
    </row>
    <row r="3685" spans="1:20" x14ac:dyDescent="0.3">
      <c r="A3685" t="s">
        <v>5034</v>
      </c>
      <c r="B3685" t="s">
        <v>5011</v>
      </c>
      <c r="C3685">
        <v>4.7</v>
      </c>
      <c r="D3685">
        <f t="shared" si="399"/>
        <v>5</v>
      </c>
      <c r="E3685">
        <v>53006</v>
      </c>
      <c r="F3685" t="s">
        <v>903</v>
      </c>
      <c r="G3685">
        <f t="shared" si="400"/>
        <v>44000000</v>
      </c>
      <c r="H3685" s="3" t="s">
        <v>56</v>
      </c>
      <c r="I3685" t="str">
        <f t="shared" si="401"/>
        <v>1000000+</v>
      </c>
      <c r="J3685" s="1">
        <f t="shared" si="402"/>
        <v>1000000</v>
      </c>
      <c r="K3685" t="s">
        <v>17</v>
      </c>
      <c r="L3685" s="2">
        <v>0</v>
      </c>
      <c r="M3685" s="1">
        <f t="shared" si="403"/>
        <v>0</v>
      </c>
      <c r="N3685" t="s">
        <v>18</v>
      </c>
      <c r="O3685" t="s">
        <v>5012</v>
      </c>
      <c r="P3685" t="s">
        <v>86</v>
      </c>
      <c r="Q3685" t="str">
        <f t="shared" si="404"/>
        <v>2018</v>
      </c>
      <c r="R3685" t="str">
        <f t="shared" si="405"/>
        <v>August</v>
      </c>
      <c r="S3685" t="s">
        <v>2426</v>
      </c>
      <c r="T3685" t="s">
        <v>46</v>
      </c>
    </row>
    <row r="3686" spans="1:20" x14ac:dyDescent="0.3">
      <c r="A3686" t="s">
        <v>5035</v>
      </c>
      <c r="B3686" t="s">
        <v>5011</v>
      </c>
      <c r="C3686">
        <v>4.3</v>
      </c>
      <c r="D3686">
        <f t="shared" si="399"/>
        <v>5</v>
      </c>
      <c r="E3686">
        <v>436921</v>
      </c>
      <c r="F3686" t="s">
        <v>39</v>
      </c>
      <c r="G3686">
        <f t="shared" si="400"/>
        <v>1000</v>
      </c>
      <c r="H3686" s="3" t="s">
        <v>79</v>
      </c>
      <c r="I3686" t="str">
        <f t="shared" si="401"/>
        <v>10000000+</v>
      </c>
      <c r="J3686" s="1">
        <f t="shared" si="402"/>
        <v>10000000</v>
      </c>
      <c r="K3686" t="s">
        <v>17</v>
      </c>
      <c r="L3686" s="2">
        <v>0</v>
      </c>
      <c r="M3686" s="1">
        <f t="shared" si="403"/>
        <v>0</v>
      </c>
      <c r="N3686" t="s">
        <v>37</v>
      </c>
      <c r="O3686" t="s">
        <v>5012</v>
      </c>
      <c r="P3686" t="s">
        <v>423</v>
      </c>
      <c r="Q3686" t="str">
        <f t="shared" si="404"/>
        <v>2018</v>
      </c>
      <c r="R3686" t="str">
        <f t="shared" si="405"/>
        <v>June</v>
      </c>
      <c r="S3686" t="s">
        <v>39</v>
      </c>
      <c r="T3686" t="s">
        <v>39</v>
      </c>
    </row>
    <row r="3687" spans="1:20" x14ac:dyDescent="0.3">
      <c r="A3687" t="s">
        <v>5036</v>
      </c>
      <c r="B3687" t="s">
        <v>5011</v>
      </c>
      <c r="C3687">
        <v>4.5</v>
      </c>
      <c r="D3687">
        <f t="shared" si="399"/>
        <v>5</v>
      </c>
      <c r="E3687">
        <v>351168</v>
      </c>
      <c r="F3687" t="s">
        <v>435</v>
      </c>
      <c r="G3687">
        <f t="shared" si="400"/>
        <v>13000000</v>
      </c>
      <c r="H3687" s="3" t="s">
        <v>79</v>
      </c>
      <c r="I3687" t="str">
        <f t="shared" si="401"/>
        <v>10000000+</v>
      </c>
      <c r="J3687" s="1">
        <f t="shared" si="402"/>
        <v>10000000</v>
      </c>
      <c r="K3687" t="s">
        <v>17</v>
      </c>
      <c r="L3687" s="2">
        <v>0</v>
      </c>
      <c r="M3687" s="1">
        <f t="shared" si="403"/>
        <v>0</v>
      </c>
      <c r="N3687" t="s">
        <v>18</v>
      </c>
      <c r="O3687" t="s">
        <v>5012</v>
      </c>
      <c r="P3687" t="s">
        <v>4831</v>
      </c>
      <c r="Q3687" t="str">
        <f t="shared" si="404"/>
        <v>2016</v>
      </c>
      <c r="R3687" t="str">
        <f t="shared" si="405"/>
        <v>October</v>
      </c>
      <c r="S3687" t="s">
        <v>28</v>
      </c>
      <c r="T3687" t="s">
        <v>51</v>
      </c>
    </row>
    <row r="3688" spans="1:20" x14ac:dyDescent="0.3">
      <c r="A3688" t="s">
        <v>5037</v>
      </c>
      <c r="B3688" t="s">
        <v>5011</v>
      </c>
      <c r="C3688">
        <v>4.3</v>
      </c>
      <c r="D3688">
        <f t="shared" si="399"/>
        <v>5</v>
      </c>
      <c r="E3688">
        <v>1615596</v>
      </c>
      <c r="F3688" t="s">
        <v>39</v>
      </c>
      <c r="G3688">
        <f t="shared" si="400"/>
        <v>1000</v>
      </c>
      <c r="H3688" s="3" t="s">
        <v>36</v>
      </c>
      <c r="I3688" t="str">
        <f t="shared" si="401"/>
        <v>50000000+</v>
      </c>
      <c r="J3688" s="1">
        <f t="shared" si="402"/>
        <v>50000000</v>
      </c>
      <c r="K3688" t="s">
        <v>17</v>
      </c>
      <c r="L3688" s="2">
        <v>0</v>
      </c>
      <c r="M3688" s="1">
        <f t="shared" si="403"/>
        <v>0</v>
      </c>
      <c r="N3688" t="s">
        <v>37</v>
      </c>
      <c r="O3688" t="s">
        <v>5012</v>
      </c>
      <c r="P3688" t="s">
        <v>86</v>
      </c>
      <c r="Q3688" t="str">
        <f t="shared" si="404"/>
        <v>2018</v>
      </c>
      <c r="R3688" t="str">
        <f t="shared" si="405"/>
        <v>August</v>
      </c>
      <c r="S3688" t="s">
        <v>39</v>
      </c>
      <c r="T3688" t="s">
        <v>22</v>
      </c>
    </row>
    <row r="3689" spans="1:20" x14ac:dyDescent="0.3">
      <c r="A3689" t="s">
        <v>5038</v>
      </c>
      <c r="B3689" t="s">
        <v>5011</v>
      </c>
      <c r="C3689">
        <v>3.7</v>
      </c>
      <c r="D3689">
        <f t="shared" si="399"/>
        <v>4</v>
      </c>
      <c r="E3689">
        <v>906384</v>
      </c>
      <c r="F3689" t="s">
        <v>39</v>
      </c>
      <c r="G3689">
        <f t="shared" si="400"/>
        <v>1000</v>
      </c>
      <c r="H3689" s="3" t="s">
        <v>430</v>
      </c>
      <c r="I3689" t="str">
        <f t="shared" si="401"/>
        <v>1000000000+</v>
      </c>
      <c r="J3689" s="1">
        <f t="shared" si="402"/>
        <v>1000000000</v>
      </c>
      <c r="K3689" t="s">
        <v>17</v>
      </c>
      <c r="L3689" s="2">
        <v>0</v>
      </c>
      <c r="M3689" s="1">
        <f t="shared" si="403"/>
        <v>0</v>
      </c>
      <c r="N3689" t="s">
        <v>37</v>
      </c>
      <c r="O3689" t="s">
        <v>5012</v>
      </c>
      <c r="P3689" t="s">
        <v>2864</v>
      </c>
      <c r="Q3689" t="str">
        <f t="shared" si="404"/>
        <v>2018</v>
      </c>
      <c r="R3689" t="str">
        <f t="shared" si="405"/>
        <v>August</v>
      </c>
      <c r="S3689" t="s">
        <v>39</v>
      </c>
      <c r="T3689" t="s">
        <v>39</v>
      </c>
    </row>
    <row r="3690" spans="1:20" x14ac:dyDescent="0.3">
      <c r="A3690" t="s">
        <v>5039</v>
      </c>
      <c r="B3690" t="s">
        <v>5011</v>
      </c>
      <c r="C3690">
        <v>3.9</v>
      </c>
      <c r="D3690">
        <f t="shared" si="399"/>
        <v>4</v>
      </c>
      <c r="E3690">
        <v>3484</v>
      </c>
      <c r="F3690" t="s">
        <v>1015</v>
      </c>
      <c r="G3690">
        <f t="shared" si="400"/>
        <v>3000000</v>
      </c>
      <c r="H3690" s="3" t="s">
        <v>79</v>
      </c>
      <c r="I3690" t="str">
        <f t="shared" si="401"/>
        <v>10000000+</v>
      </c>
      <c r="J3690" s="1">
        <f t="shared" si="402"/>
        <v>10000000</v>
      </c>
      <c r="K3690" t="s">
        <v>17</v>
      </c>
      <c r="L3690" s="2">
        <v>0</v>
      </c>
      <c r="M3690" s="1">
        <f t="shared" si="403"/>
        <v>0</v>
      </c>
      <c r="N3690" t="s">
        <v>18</v>
      </c>
      <c r="O3690" t="s">
        <v>5012</v>
      </c>
      <c r="P3690" t="s">
        <v>5040</v>
      </c>
      <c r="Q3690" t="str">
        <f t="shared" si="404"/>
        <v>2015</v>
      </c>
      <c r="R3690" t="str">
        <f t="shared" si="405"/>
        <v>December</v>
      </c>
      <c r="S3690" t="s">
        <v>5041</v>
      </c>
      <c r="T3690" t="s">
        <v>245</v>
      </c>
    </row>
    <row r="3691" spans="1:20" x14ac:dyDescent="0.3">
      <c r="A3691" t="s">
        <v>5042</v>
      </c>
      <c r="B3691" t="s">
        <v>5011</v>
      </c>
      <c r="C3691">
        <v>3.6</v>
      </c>
      <c r="D3691">
        <f t="shared" si="399"/>
        <v>4</v>
      </c>
      <c r="E3691">
        <v>5639</v>
      </c>
      <c r="F3691" t="s">
        <v>39</v>
      </c>
      <c r="G3691">
        <f t="shared" si="400"/>
        <v>1000</v>
      </c>
      <c r="H3691" s="3" t="s">
        <v>56</v>
      </c>
      <c r="I3691" t="str">
        <f t="shared" si="401"/>
        <v>1000000+</v>
      </c>
      <c r="J3691" s="1">
        <f t="shared" si="402"/>
        <v>1000000</v>
      </c>
      <c r="K3691" t="s">
        <v>17</v>
      </c>
      <c r="L3691" s="2">
        <v>0</v>
      </c>
      <c r="M3691" s="1">
        <f t="shared" si="403"/>
        <v>0</v>
      </c>
      <c r="N3691" t="s">
        <v>18</v>
      </c>
      <c r="O3691" t="s">
        <v>5012</v>
      </c>
      <c r="P3691" t="s">
        <v>1534</v>
      </c>
      <c r="Q3691" t="str">
        <f t="shared" si="404"/>
        <v>2018</v>
      </c>
      <c r="R3691" t="str">
        <f t="shared" si="405"/>
        <v>April</v>
      </c>
      <c r="S3691" t="s">
        <v>39</v>
      </c>
      <c r="T3691" t="s">
        <v>39</v>
      </c>
    </row>
    <row r="3692" spans="1:20" x14ac:dyDescent="0.3">
      <c r="A3692" t="s">
        <v>5043</v>
      </c>
      <c r="B3692" t="s">
        <v>5011</v>
      </c>
      <c r="C3692">
        <v>4.5</v>
      </c>
      <c r="D3692">
        <f t="shared" si="399"/>
        <v>5</v>
      </c>
      <c r="E3692">
        <v>504823</v>
      </c>
      <c r="F3692" t="s">
        <v>39</v>
      </c>
      <c r="G3692">
        <f t="shared" si="400"/>
        <v>1000</v>
      </c>
      <c r="H3692" s="3" t="s">
        <v>36</v>
      </c>
      <c r="I3692" t="str">
        <f t="shared" si="401"/>
        <v>50000000+</v>
      </c>
      <c r="J3692" s="1">
        <f t="shared" si="402"/>
        <v>50000000</v>
      </c>
      <c r="K3692" t="s">
        <v>17</v>
      </c>
      <c r="L3692" s="2">
        <v>0</v>
      </c>
      <c r="M3692" s="1">
        <f t="shared" si="403"/>
        <v>0</v>
      </c>
      <c r="N3692" t="s">
        <v>18</v>
      </c>
      <c r="O3692" t="s">
        <v>5012</v>
      </c>
      <c r="P3692" t="s">
        <v>3141</v>
      </c>
      <c r="Q3692" t="str">
        <f t="shared" si="404"/>
        <v>2017</v>
      </c>
      <c r="R3692" t="str">
        <f t="shared" si="405"/>
        <v>December</v>
      </c>
      <c r="S3692" t="s">
        <v>39</v>
      </c>
      <c r="T3692" t="s">
        <v>39</v>
      </c>
    </row>
    <row r="3693" spans="1:20" x14ac:dyDescent="0.3">
      <c r="A3693" t="s">
        <v>5044</v>
      </c>
      <c r="B3693" t="s">
        <v>5011</v>
      </c>
      <c r="C3693">
        <v>4.4000000000000004</v>
      </c>
      <c r="D3693">
        <f t="shared" si="399"/>
        <v>5</v>
      </c>
      <c r="E3693">
        <v>25922</v>
      </c>
      <c r="F3693" t="s">
        <v>129</v>
      </c>
      <c r="G3693">
        <f t="shared" si="400"/>
        <v>6100000</v>
      </c>
      <c r="H3693" s="3" t="s">
        <v>36</v>
      </c>
      <c r="I3693" t="str">
        <f t="shared" si="401"/>
        <v>50000000+</v>
      </c>
      <c r="J3693" s="1">
        <f t="shared" si="402"/>
        <v>50000000</v>
      </c>
      <c r="K3693" t="s">
        <v>17</v>
      </c>
      <c r="L3693" s="2">
        <v>0</v>
      </c>
      <c r="M3693" s="1">
        <f t="shared" si="403"/>
        <v>0</v>
      </c>
      <c r="N3693" t="s">
        <v>18</v>
      </c>
      <c r="O3693" t="s">
        <v>5012</v>
      </c>
      <c r="P3693" t="s">
        <v>1841</v>
      </c>
      <c r="Q3693" t="str">
        <f t="shared" si="404"/>
        <v>2018</v>
      </c>
      <c r="R3693" t="str">
        <f t="shared" si="405"/>
        <v>May</v>
      </c>
      <c r="S3693" t="s">
        <v>5045</v>
      </c>
      <c r="T3693" t="s">
        <v>472</v>
      </c>
    </row>
    <row r="3694" spans="1:20" x14ac:dyDescent="0.3">
      <c r="A3694" t="s">
        <v>5046</v>
      </c>
      <c r="B3694" t="s">
        <v>5011</v>
      </c>
      <c r="C3694">
        <v>3.8</v>
      </c>
      <c r="D3694">
        <f t="shared" si="399"/>
        <v>4</v>
      </c>
      <c r="E3694">
        <v>5555</v>
      </c>
      <c r="F3694" t="s">
        <v>1888</v>
      </c>
      <c r="G3694">
        <f t="shared" si="400"/>
        <v>64000000</v>
      </c>
      <c r="H3694" s="3" t="s">
        <v>56</v>
      </c>
      <c r="I3694" t="str">
        <f t="shared" si="401"/>
        <v>1000000+</v>
      </c>
      <c r="J3694" s="1">
        <f t="shared" si="402"/>
        <v>1000000</v>
      </c>
      <c r="K3694" t="s">
        <v>17</v>
      </c>
      <c r="L3694" s="2">
        <v>0</v>
      </c>
      <c r="M3694" s="1">
        <f t="shared" si="403"/>
        <v>0</v>
      </c>
      <c r="N3694" t="s">
        <v>18</v>
      </c>
      <c r="O3694" t="s">
        <v>5012</v>
      </c>
      <c r="P3694" t="s">
        <v>112</v>
      </c>
      <c r="Q3694" t="str">
        <f t="shared" si="404"/>
        <v>2018</v>
      </c>
      <c r="R3694" t="str">
        <f t="shared" si="405"/>
        <v>July</v>
      </c>
      <c r="S3694" t="s">
        <v>5047</v>
      </c>
      <c r="T3694" t="s">
        <v>2328</v>
      </c>
    </row>
    <row r="3695" spans="1:20" x14ac:dyDescent="0.3">
      <c r="A3695" t="s">
        <v>5048</v>
      </c>
      <c r="B3695" t="s">
        <v>5011</v>
      </c>
      <c r="C3695">
        <v>4.5999999999999996</v>
      </c>
      <c r="D3695">
        <f t="shared" si="399"/>
        <v>5</v>
      </c>
      <c r="E3695">
        <v>921868</v>
      </c>
      <c r="F3695" t="s">
        <v>1340</v>
      </c>
      <c r="G3695">
        <f t="shared" si="400"/>
        <v>47000000</v>
      </c>
      <c r="H3695" s="3" t="s">
        <v>36</v>
      </c>
      <c r="I3695" t="str">
        <f t="shared" si="401"/>
        <v>50000000+</v>
      </c>
      <c r="J3695" s="1">
        <f t="shared" si="402"/>
        <v>50000000</v>
      </c>
      <c r="K3695" t="s">
        <v>17</v>
      </c>
      <c r="L3695" s="2">
        <v>0</v>
      </c>
      <c r="M3695" s="1">
        <f t="shared" si="403"/>
        <v>0</v>
      </c>
      <c r="N3695" t="s">
        <v>37</v>
      </c>
      <c r="O3695" t="s">
        <v>5012</v>
      </c>
      <c r="P3695" t="s">
        <v>279</v>
      </c>
      <c r="Q3695" t="str">
        <f t="shared" si="404"/>
        <v>2018</v>
      </c>
      <c r="R3695" t="str">
        <f t="shared" si="405"/>
        <v>August</v>
      </c>
      <c r="S3695" t="s">
        <v>1986</v>
      </c>
      <c r="T3695" t="s">
        <v>76</v>
      </c>
    </row>
    <row r="3696" spans="1:20" x14ac:dyDescent="0.3">
      <c r="A3696" t="s">
        <v>5049</v>
      </c>
      <c r="B3696" t="s">
        <v>5011</v>
      </c>
      <c r="C3696">
        <v>4.2</v>
      </c>
      <c r="D3696">
        <f t="shared" si="399"/>
        <v>5</v>
      </c>
      <c r="E3696">
        <v>6449</v>
      </c>
      <c r="F3696" t="s">
        <v>39</v>
      </c>
      <c r="G3696">
        <f t="shared" si="400"/>
        <v>1000</v>
      </c>
      <c r="H3696" s="3" t="s">
        <v>31</v>
      </c>
      <c r="I3696" t="str">
        <f t="shared" si="401"/>
        <v>5000000+</v>
      </c>
      <c r="J3696" s="1">
        <f t="shared" si="402"/>
        <v>5000000</v>
      </c>
      <c r="K3696" t="s">
        <v>17</v>
      </c>
      <c r="L3696" s="2">
        <v>0</v>
      </c>
      <c r="M3696" s="1">
        <f t="shared" si="403"/>
        <v>0</v>
      </c>
      <c r="N3696" t="s">
        <v>18</v>
      </c>
      <c r="O3696" t="s">
        <v>5012</v>
      </c>
      <c r="P3696" t="s">
        <v>5050</v>
      </c>
      <c r="Q3696" t="str">
        <f t="shared" si="404"/>
        <v>2015</v>
      </c>
      <c r="R3696" t="str">
        <f t="shared" si="405"/>
        <v>February</v>
      </c>
      <c r="S3696" t="s">
        <v>5051</v>
      </c>
      <c r="T3696" t="s">
        <v>245</v>
      </c>
    </row>
    <row r="3697" spans="1:20" x14ac:dyDescent="0.3">
      <c r="A3697" t="s">
        <v>5052</v>
      </c>
      <c r="B3697" t="s">
        <v>5011</v>
      </c>
      <c r="C3697">
        <v>4.3</v>
      </c>
      <c r="D3697">
        <f t="shared" si="399"/>
        <v>5</v>
      </c>
      <c r="E3697">
        <v>15874</v>
      </c>
      <c r="F3697" t="s">
        <v>273</v>
      </c>
      <c r="G3697">
        <f t="shared" si="400"/>
        <v>5400000</v>
      </c>
      <c r="H3697" s="3" t="s">
        <v>56</v>
      </c>
      <c r="I3697" t="str">
        <f t="shared" si="401"/>
        <v>1000000+</v>
      </c>
      <c r="J3697" s="1">
        <f t="shared" si="402"/>
        <v>1000000</v>
      </c>
      <c r="K3697" t="s">
        <v>17</v>
      </c>
      <c r="L3697" s="2">
        <v>0</v>
      </c>
      <c r="M3697" s="1">
        <f t="shared" si="403"/>
        <v>0</v>
      </c>
      <c r="N3697" t="s">
        <v>18</v>
      </c>
      <c r="O3697" t="s">
        <v>5012</v>
      </c>
      <c r="P3697" t="s">
        <v>704</v>
      </c>
      <c r="Q3697" t="str">
        <f t="shared" si="404"/>
        <v>2018</v>
      </c>
      <c r="R3697" t="str">
        <f t="shared" si="405"/>
        <v>July</v>
      </c>
      <c r="S3697">
        <v>1.2</v>
      </c>
      <c r="T3697" t="s">
        <v>71</v>
      </c>
    </row>
    <row r="3698" spans="1:20" x14ac:dyDescent="0.3">
      <c r="A3698" t="s">
        <v>5053</v>
      </c>
      <c r="B3698" t="s">
        <v>5011</v>
      </c>
      <c r="C3698">
        <v>3.8</v>
      </c>
      <c r="D3698">
        <f t="shared" si="399"/>
        <v>4</v>
      </c>
      <c r="E3698">
        <v>2093</v>
      </c>
      <c r="F3698" t="s">
        <v>39</v>
      </c>
      <c r="G3698">
        <f t="shared" si="400"/>
        <v>1000</v>
      </c>
      <c r="H3698" s="3" t="s">
        <v>31</v>
      </c>
      <c r="I3698" t="str">
        <f t="shared" si="401"/>
        <v>5000000+</v>
      </c>
      <c r="J3698" s="1">
        <f t="shared" si="402"/>
        <v>5000000</v>
      </c>
      <c r="K3698" t="s">
        <v>17</v>
      </c>
      <c r="L3698" s="2">
        <v>0</v>
      </c>
      <c r="M3698" s="1">
        <f t="shared" si="403"/>
        <v>0</v>
      </c>
      <c r="N3698" t="s">
        <v>18</v>
      </c>
      <c r="O3698" t="s">
        <v>5012</v>
      </c>
      <c r="P3698" t="s">
        <v>5054</v>
      </c>
      <c r="Q3698" t="str">
        <f t="shared" si="404"/>
        <v>2015</v>
      </c>
      <c r="R3698" t="str">
        <f t="shared" si="405"/>
        <v>February</v>
      </c>
      <c r="S3698" t="s">
        <v>39</v>
      </c>
      <c r="T3698" t="s">
        <v>39</v>
      </c>
    </row>
    <row r="3699" spans="1:20" x14ac:dyDescent="0.3">
      <c r="A3699" t="s">
        <v>5055</v>
      </c>
      <c r="B3699" t="s">
        <v>5011</v>
      </c>
      <c r="C3699">
        <v>4.4000000000000004</v>
      </c>
      <c r="D3699">
        <f t="shared" si="399"/>
        <v>5</v>
      </c>
      <c r="E3699">
        <v>26421</v>
      </c>
      <c r="F3699" t="s">
        <v>39</v>
      </c>
      <c r="G3699">
        <f t="shared" si="400"/>
        <v>1000</v>
      </c>
      <c r="H3699" s="3" t="s">
        <v>56</v>
      </c>
      <c r="I3699" t="str">
        <f t="shared" si="401"/>
        <v>1000000+</v>
      </c>
      <c r="J3699" s="1">
        <f t="shared" si="402"/>
        <v>1000000</v>
      </c>
      <c r="K3699" t="s">
        <v>17</v>
      </c>
      <c r="L3699" s="2">
        <v>0</v>
      </c>
      <c r="M3699" s="1">
        <f t="shared" si="403"/>
        <v>0</v>
      </c>
      <c r="N3699" t="s">
        <v>18</v>
      </c>
      <c r="O3699" t="s">
        <v>5012</v>
      </c>
      <c r="P3699" t="s">
        <v>1668</v>
      </c>
      <c r="Q3699" t="str">
        <f t="shared" si="404"/>
        <v>2018</v>
      </c>
      <c r="R3699" t="str">
        <f t="shared" si="405"/>
        <v>May</v>
      </c>
      <c r="S3699" t="s">
        <v>565</v>
      </c>
      <c r="T3699" t="s">
        <v>71</v>
      </c>
    </row>
    <row r="3700" spans="1:20" x14ac:dyDescent="0.3">
      <c r="A3700" t="s">
        <v>5056</v>
      </c>
      <c r="B3700" t="s">
        <v>5011</v>
      </c>
      <c r="C3700">
        <v>3.1</v>
      </c>
      <c r="D3700">
        <f t="shared" si="399"/>
        <v>4</v>
      </c>
      <c r="E3700">
        <v>2689</v>
      </c>
      <c r="F3700" t="s">
        <v>39</v>
      </c>
      <c r="G3700">
        <f t="shared" si="400"/>
        <v>1000</v>
      </c>
      <c r="H3700" s="3" t="s">
        <v>56</v>
      </c>
      <c r="I3700" t="str">
        <f t="shared" si="401"/>
        <v>1000000+</v>
      </c>
      <c r="J3700" s="1">
        <f t="shared" si="402"/>
        <v>1000000</v>
      </c>
      <c r="K3700" t="s">
        <v>17</v>
      </c>
      <c r="L3700" s="2">
        <v>0</v>
      </c>
      <c r="M3700" s="1">
        <f t="shared" si="403"/>
        <v>0</v>
      </c>
      <c r="N3700" t="s">
        <v>18</v>
      </c>
      <c r="O3700" t="s">
        <v>5012</v>
      </c>
      <c r="P3700" t="s">
        <v>200</v>
      </c>
      <c r="Q3700" t="str">
        <f t="shared" si="404"/>
        <v>2018</v>
      </c>
      <c r="R3700" t="str">
        <f t="shared" si="405"/>
        <v>July</v>
      </c>
      <c r="S3700" t="s">
        <v>39</v>
      </c>
      <c r="T3700" t="s">
        <v>39</v>
      </c>
    </row>
    <row r="3701" spans="1:20" x14ac:dyDescent="0.3">
      <c r="A3701" t="s">
        <v>5057</v>
      </c>
      <c r="B3701" t="s">
        <v>5011</v>
      </c>
      <c r="C3701">
        <v>4.5999999999999996</v>
      </c>
      <c r="D3701">
        <f t="shared" si="399"/>
        <v>5</v>
      </c>
      <c r="E3701">
        <v>36969</v>
      </c>
      <c r="F3701" t="s">
        <v>227</v>
      </c>
      <c r="G3701">
        <f t="shared" si="400"/>
        <v>27000000</v>
      </c>
      <c r="H3701" s="3" t="s">
        <v>56</v>
      </c>
      <c r="I3701" t="str">
        <f t="shared" si="401"/>
        <v>1000000+</v>
      </c>
      <c r="J3701" s="1">
        <f t="shared" si="402"/>
        <v>1000000</v>
      </c>
      <c r="K3701" t="s">
        <v>17</v>
      </c>
      <c r="L3701" s="2">
        <v>0</v>
      </c>
      <c r="M3701" s="1">
        <f t="shared" si="403"/>
        <v>0</v>
      </c>
      <c r="N3701" t="s">
        <v>18</v>
      </c>
      <c r="O3701" t="s">
        <v>5012</v>
      </c>
      <c r="P3701" t="s">
        <v>2864</v>
      </c>
      <c r="Q3701" t="str">
        <f t="shared" si="404"/>
        <v>2018</v>
      </c>
      <c r="R3701" t="str">
        <f t="shared" si="405"/>
        <v>August</v>
      </c>
      <c r="S3701" t="s">
        <v>5058</v>
      </c>
      <c r="T3701" t="s">
        <v>535</v>
      </c>
    </row>
    <row r="3702" spans="1:20" x14ac:dyDescent="0.3">
      <c r="A3702" t="s">
        <v>5059</v>
      </c>
      <c r="B3702" t="s">
        <v>5011</v>
      </c>
      <c r="C3702">
        <v>4.0999999999999996</v>
      </c>
      <c r="D3702">
        <f t="shared" si="399"/>
        <v>5</v>
      </c>
      <c r="E3702">
        <v>45744</v>
      </c>
      <c r="F3702" t="s">
        <v>39</v>
      </c>
      <c r="G3702">
        <f t="shared" si="400"/>
        <v>1000</v>
      </c>
      <c r="H3702" s="3" t="s">
        <v>79</v>
      </c>
      <c r="I3702" t="str">
        <f t="shared" si="401"/>
        <v>10000000+</v>
      </c>
      <c r="J3702" s="1">
        <f t="shared" si="402"/>
        <v>10000000</v>
      </c>
      <c r="K3702" t="s">
        <v>17</v>
      </c>
      <c r="L3702" s="2">
        <v>0</v>
      </c>
      <c r="M3702" s="1">
        <f t="shared" si="403"/>
        <v>0</v>
      </c>
      <c r="N3702" t="s">
        <v>18</v>
      </c>
      <c r="O3702" t="s">
        <v>5012</v>
      </c>
      <c r="P3702" t="s">
        <v>5060</v>
      </c>
      <c r="Q3702" t="str">
        <f t="shared" si="404"/>
        <v>2016</v>
      </c>
      <c r="R3702" t="str">
        <f t="shared" si="405"/>
        <v>June</v>
      </c>
      <c r="S3702" t="s">
        <v>5061</v>
      </c>
      <c r="T3702" t="s">
        <v>46</v>
      </c>
    </row>
    <row r="3703" spans="1:20" x14ac:dyDescent="0.3">
      <c r="A3703" t="s">
        <v>5062</v>
      </c>
      <c r="B3703" t="s">
        <v>5011</v>
      </c>
      <c r="C3703">
        <v>4.5</v>
      </c>
      <c r="D3703">
        <f t="shared" si="399"/>
        <v>5</v>
      </c>
      <c r="E3703">
        <v>714665</v>
      </c>
      <c r="F3703" t="s">
        <v>1844</v>
      </c>
      <c r="G3703">
        <f t="shared" si="400"/>
        <v>50000000</v>
      </c>
      <c r="H3703" s="3" t="s">
        <v>79</v>
      </c>
      <c r="I3703" t="str">
        <f t="shared" si="401"/>
        <v>10000000+</v>
      </c>
      <c r="J3703" s="1">
        <f t="shared" si="402"/>
        <v>10000000</v>
      </c>
      <c r="K3703" t="s">
        <v>17</v>
      </c>
      <c r="L3703" s="2">
        <v>0</v>
      </c>
      <c r="M3703" s="1">
        <f t="shared" si="403"/>
        <v>0</v>
      </c>
      <c r="N3703" t="s">
        <v>18</v>
      </c>
      <c r="O3703" t="s">
        <v>5012</v>
      </c>
      <c r="P3703" t="s">
        <v>265</v>
      </c>
      <c r="Q3703" t="str">
        <f t="shared" si="404"/>
        <v>2018</v>
      </c>
      <c r="R3703" t="str">
        <f t="shared" si="405"/>
        <v>July</v>
      </c>
      <c r="S3703" t="s">
        <v>5063</v>
      </c>
      <c r="T3703" t="s">
        <v>535</v>
      </c>
    </row>
    <row r="3704" spans="1:20" x14ac:dyDescent="0.3">
      <c r="A3704" t="s">
        <v>5064</v>
      </c>
      <c r="B3704" t="s">
        <v>5011</v>
      </c>
      <c r="C3704">
        <v>4</v>
      </c>
      <c r="D3704">
        <f t="shared" si="399"/>
        <v>4</v>
      </c>
      <c r="E3704">
        <v>119202</v>
      </c>
      <c r="F3704" t="s">
        <v>39</v>
      </c>
      <c r="G3704">
        <f t="shared" si="400"/>
        <v>1000</v>
      </c>
      <c r="H3704" s="3" t="s">
        <v>79</v>
      </c>
      <c r="I3704" t="str">
        <f t="shared" si="401"/>
        <v>10000000+</v>
      </c>
      <c r="J3704" s="1">
        <f t="shared" si="402"/>
        <v>10000000</v>
      </c>
      <c r="K3704" t="s">
        <v>17</v>
      </c>
      <c r="L3704" s="2">
        <v>0</v>
      </c>
      <c r="M3704" s="1">
        <f t="shared" si="403"/>
        <v>0</v>
      </c>
      <c r="N3704" t="s">
        <v>111</v>
      </c>
      <c r="O3704" t="s">
        <v>5065</v>
      </c>
      <c r="P3704" t="s">
        <v>326</v>
      </c>
      <c r="Q3704" t="str">
        <f t="shared" si="404"/>
        <v>2018</v>
      </c>
      <c r="R3704" t="str">
        <f t="shared" si="405"/>
        <v>June</v>
      </c>
      <c r="S3704" t="s">
        <v>39</v>
      </c>
      <c r="T3704" t="s">
        <v>39</v>
      </c>
    </row>
    <row r="3705" spans="1:20" x14ac:dyDescent="0.3">
      <c r="A3705" t="s">
        <v>5066</v>
      </c>
      <c r="B3705" t="s">
        <v>5011</v>
      </c>
      <c r="C3705">
        <v>4.5</v>
      </c>
      <c r="D3705">
        <f t="shared" si="399"/>
        <v>5</v>
      </c>
      <c r="E3705">
        <v>6474426</v>
      </c>
      <c r="F3705" t="s">
        <v>39</v>
      </c>
      <c r="G3705">
        <f t="shared" si="400"/>
        <v>1000</v>
      </c>
      <c r="H3705" s="3" t="s">
        <v>742</v>
      </c>
      <c r="I3705" t="str">
        <f t="shared" si="401"/>
        <v>500000000+</v>
      </c>
      <c r="J3705" s="1">
        <f t="shared" si="402"/>
        <v>500000000</v>
      </c>
      <c r="K3705" t="s">
        <v>17</v>
      </c>
      <c r="L3705" s="2">
        <v>0</v>
      </c>
      <c r="M3705" s="1">
        <f t="shared" si="403"/>
        <v>0</v>
      </c>
      <c r="N3705" t="s">
        <v>18</v>
      </c>
      <c r="O3705" t="s">
        <v>5012</v>
      </c>
      <c r="P3705" t="s">
        <v>2864</v>
      </c>
      <c r="Q3705" t="str">
        <f t="shared" si="404"/>
        <v>2018</v>
      </c>
      <c r="R3705" t="str">
        <f t="shared" si="405"/>
        <v>August</v>
      </c>
      <c r="S3705" t="s">
        <v>39</v>
      </c>
      <c r="T3705" t="s">
        <v>39</v>
      </c>
    </row>
    <row r="3706" spans="1:20" x14ac:dyDescent="0.3">
      <c r="A3706" t="s">
        <v>5067</v>
      </c>
      <c r="B3706" t="s">
        <v>5011</v>
      </c>
      <c r="C3706">
        <v>4.3</v>
      </c>
      <c r="D3706">
        <f t="shared" si="399"/>
        <v>5</v>
      </c>
      <c r="E3706">
        <v>6685</v>
      </c>
      <c r="F3706" t="s">
        <v>477</v>
      </c>
      <c r="G3706">
        <f t="shared" si="400"/>
        <v>4000000</v>
      </c>
      <c r="H3706" s="3" t="s">
        <v>56</v>
      </c>
      <c r="I3706" t="str">
        <f t="shared" si="401"/>
        <v>1000000+</v>
      </c>
      <c r="J3706" s="1">
        <f t="shared" si="402"/>
        <v>1000000</v>
      </c>
      <c r="K3706" t="s">
        <v>17</v>
      </c>
      <c r="L3706" s="2">
        <v>0</v>
      </c>
      <c r="M3706" s="1">
        <f t="shared" si="403"/>
        <v>0</v>
      </c>
      <c r="N3706" t="s">
        <v>18</v>
      </c>
      <c r="O3706" t="s">
        <v>5012</v>
      </c>
      <c r="P3706" t="s">
        <v>153</v>
      </c>
      <c r="Q3706" t="str">
        <f t="shared" si="404"/>
        <v>2018</v>
      </c>
      <c r="R3706" t="str">
        <f t="shared" si="405"/>
        <v>August</v>
      </c>
      <c r="S3706" t="s">
        <v>2707</v>
      </c>
      <c r="T3706" t="s">
        <v>71</v>
      </c>
    </row>
    <row r="3707" spans="1:20" x14ac:dyDescent="0.3">
      <c r="A3707" t="s">
        <v>5068</v>
      </c>
      <c r="B3707" t="s">
        <v>5011</v>
      </c>
      <c r="C3707">
        <v>3.5</v>
      </c>
      <c r="D3707">
        <f t="shared" si="399"/>
        <v>4</v>
      </c>
      <c r="E3707">
        <v>0</v>
      </c>
      <c r="F3707" t="s">
        <v>435</v>
      </c>
      <c r="G3707">
        <f t="shared" si="400"/>
        <v>13000000</v>
      </c>
      <c r="H3707" s="3" t="s">
        <v>1122</v>
      </c>
      <c r="I3707" t="str">
        <f t="shared" si="401"/>
        <v>500+</v>
      </c>
      <c r="J3707" s="1">
        <f t="shared" si="402"/>
        <v>500</v>
      </c>
      <c r="K3707" t="s">
        <v>17</v>
      </c>
      <c r="L3707" s="2">
        <v>0</v>
      </c>
      <c r="M3707" s="1">
        <f t="shared" si="403"/>
        <v>0</v>
      </c>
      <c r="N3707" t="s">
        <v>18</v>
      </c>
      <c r="O3707" t="s">
        <v>5012</v>
      </c>
      <c r="P3707" t="s">
        <v>192</v>
      </c>
      <c r="Q3707" t="str">
        <f t="shared" si="404"/>
        <v>2018</v>
      </c>
      <c r="R3707" t="str">
        <f t="shared" si="405"/>
        <v>July</v>
      </c>
      <c r="S3707">
        <v>3.1</v>
      </c>
      <c r="T3707" t="s">
        <v>22</v>
      </c>
    </row>
    <row r="3708" spans="1:20" x14ac:dyDescent="0.3">
      <c r="A3708" t="s">
        <v>5069</v>
      </c>
      <c r="B3708" t="s">
        <v>5011</v>
      </c>
      <c r="C3708">
        <v>3.7</v>
      </c>
      <c r="D3708">
        <f t="shared" si="399"/>
        <v>4</v>
      </c>
      <c r="E3708">
        <v>11549</v>
      </c>
      <c r="F3708" t="s">
        <v>39</v>
      </c>
      <c r="G3708">
        <f t="shared" si="400"/>
        <v>1000</v>
      </c>
      <c r="H3708" s="3" t="s">
        <v>56</v>
      </c>
      <c r="I3708" t="str">
        <f t="shared" si="401"/>
        <v>1000000+</v>
      </c>
      <c r="J3708" s="1">
        <f t="shared" si="402"/>
        <v>1000000</v>
      </c>
      <c r="K3708" t="s">
        <v>17</v>
      </c>
      <c r="L3708" s="2">
        <v>0</v>
      </c>
      <c r="M3708" s="1">
        <f t="shared" si="403"/>
        <v>0</v>
      </c>
      <c r="N3708" t="s">
        <v>37</v>
      </c>
      <c r="O3708" t="s">
        <v>5012</v>
      </c>
      <c r="P3708" t="s">
        <v>450</v>
      </c>
      <c r="Q3708" t="str">
        <f t="shared" si="404"/>
        <v>2018</v>
      </c>
      <c r="R3708" t="str">
        <f t="shared" si="405"/>
        <v>July</v>
      </c>
      <c r="S3708" t="s">
        <v>39</v>
      </c>
      <c r="T3708" t="s">
        <v>39</v>
      </c>
    </row>
    <row r="3709" spans="1:20" x14ac:dyDescent="0.3">
      <c r="A3709" t="s">
        <v>5070</v>
      </c>
      <c r="B3709" t="s">
        <v>5011</v>
      </c>
      <c r="C3709">
        <v>3.9</v>
      </c>
      <c r="D3709">
        <f t="shared" si="399"/>
        <v>4</v>
      </c>
      <c r="E3709">
        <v>28835</v>
      </c>
      <c r="F3709" t="s">
        <v>39</v>
      </c>
      <c r="G3709">
        <f t="shared" si="400"/>
        <v>1000</v>
      </c>
      <c r="H3709" s="3" t="s">
        <v>56</v>
      </c>
      <c r="I3709" t="str">
        <f t="shared" si="401"/>
        <v>1000000+</v>
      </c>
      <c r="J3709" s="1">
        <f t="shared" si="402"/>
        <v>1000000</v>
      </c>
      <c r="K3709" t="s">
        <v>17</v>
      </c>
      <c r="L3709" s="2">
        <v>0</v>
      </c>
      <c r="M3709" s="1">
        <f t="shared" si="403"/>
        <v>0</v>
      </c>
      <c r="N3709" t="s">
        <v>37</v>
      </c>
      <c r="O3709" t="s">
        <v>5012</v>
      </c>
      <c r="P3709" t="s">
        <v>192</v>
      </c>
      <c r="Q3709" t="str">
        <f t="shared" si="404"/>
        <v>2018</v>
      </c>
      <c r="R3709" t="str">
        <f t="shared" si="405"/>
        <v>July</v>
      </c>
      <c r="S3709" t="s">
        <v>39</v>
      </c>
      <c r="T3709" t="s">
        <v>39</v>
      </c>
    </row>
    <row r="3710" spans="1:20" x14ac:dyDescent="0.3">
      <c r="A3710" t="s">
        <v>5071</v>
      </c>
      <c r="B3710" t="s">
        <v>5011</v>
      </c>
      <c r="C3710">
        <v>3.5</v>
      </c>
      <c r="D3710">
        <f t="shared" si="399"/>
        <v>4</v>
      </c>
      <c r="E3710">
        <v>13205</v>
      </c>
      <c r="F3710" t="s">
        <v>903</v>
      </c>
      <c r="G3710">
        <f t="shared" si="400"/>
        <v>44000000</v>
      </c>
      <c r="H3710" s="3" t="s">
        <v>56</v>
      </c>
      <c r="I3710" t="str">
        <f t="shared" si="401"/>
        <v>1000000+</v>
      </c>
      <c r="J3710" s="1">
        <f t="shared" si="402"/>
        <v>1000000</v>
      </c>
      <c r="K3710" t="s">
        <v>17</v>
      </c>
      <c r="L3710" s="2">
        <v>0</v>
      </c>
      <c r="M3710" s="1">
        <f t="shared" si="403"/>
        <v>0</v>
      </c>
      <c r="N3710" t="s">
        <v>37</v>
      </c>
      <c r="O3710" t="s">
        <v>5012</v>
      </c>
      <c r="P3710" t="s">
        <v>74</v>
      </c>
      <c r="Q3710" t="str">
        <f t="shared" si="404"/>
        <v>2018</v>
      </c>
      <c r="R3710" t="str">
        <f t="shared" si="405"/>
        <v>July</v>
      </c>
      <c r="S3710" t="s">
        <v>5072</v>
      </c>
      <c r="T3710" t="s">
        <v>63</v>
      </c>
    </row>
    <row r="3711" spans="1:20" x14ac:dyDescent="0.3">
      <c r="A3711" t="s">
        <v>5073</v>
      </c>
      <c r="B3711" t="s">
        <v>5011</v>
      </c>
      <c r="C3711">
        <v>3.3</v>
      </c>
      <c r="D3711">
        <f t="shared" si="399"/>
        <v>4</v>
      </c>
      <c r="E3711">
        <v>1261</v>
      </c>
      <c r="F3711" t="s">
        <v>231</v>
      </c>
      <c r="G3711">
        <f t="shared" si="400"/>
        <v>2500000</v>
      </c>
      <c r="H3711" s="3" t="s">
        <v>16</v>
      </c>
      <c r="I3711" t="str">
        <f t="shared" si="401"/>
        <v>10000+</v>
      </c>
      <c r="J3711" s="1">
        <f t="shared" si="402"/>
        <v>10000</v>
      </c>
      <c r="K3711" t="s">
        <v>17</v>
      </c>
      <c r="L3711" s="2">
        <v>0</v>
      </c>
      <c r="M3711" s="1">
        <f t="shared" si="403"/>
        <v>0</v>
      </c>
      <c r="N3711" t="s">
        <v>18</v>
      </c>
      <c r="O3711" t="s">
        <v>5012</v>
      </c>
      <c r="P3711" t="s">
        <v>5074</v>
      </c>
      <c r="Q3711" t="str">
        <f t="shared" si="404"/>
        <v>2014</v>
      </c>
      <c r="R3711" t="str">
        <f t="shared" si="405"/>
        <v>October</v>
      </c>
      <c r="S3711">
        <v>1</v>
      </c>
      <c r="T3711" t="s">
        <v>51</v>
      </c>
    </row>
    <row r="3712" spans="1:20" x14ac:dyDescent="0.3">
      <c r="A3712" t="s">
        <v>5075</v>
      </c>
      <c r="B3712" t="s">
        <v>5011</v>
      </c>
      <c r="C3712">
        <v>4.3</v>
      </c>
      <c r="D3712">
        <f t="shared" si="399"/>
        <v>5</v>
      </c>
      <c r="E3712">
        <v>1215</v>
      </c>
      <c r="F3712" t="s">
        <v>119</v>
      </c>
      <c r="G3712">
        <f t="shared" si="400"/>
        <v>23000000</v>
      </c>
      <c r="H3712" s="3" t="s">
        <v>43</v>
      </c>
      <c r="I3712" t="str">
        <f t="shared" si="401"/>
        <v>100000+</v>
      </c>
      <c r="J3712" s="1">
        <f t="shared" si="402"/>
        <v>100000</v>
      </c>
      <c r="K3712" t="s">
        <v>17</v>
      </c>
      <c r="L3712" s="2">
        <v>0</v>
      </c>
      <c r="M3712" s="1">
        <f t="shared" si="403"/>
        <v>0</v>
      </c>
      <c r="N3712" t="s">
        <v>111</v>
      </c>
      <c r="O3712" t="s">
        <v>5012</v>
      </c>
      <c r="P3712" t="s">
        <v>165</v>
      </c>
      <c r="Q3712" t="str">
        <f t="shared" si="404"/>
        <v>2018</v>
      </c>
      <c r="R3712" t="str">
        <f t="shared" si="405"/>
        <v>July</v>
      </c>
      <c r="S3712" t="s">
        <v>2636</v>
      </c>
      <c r="T3712" t="s">
        <v>71</v>
      </c>
    </row>
    <row r="3713" spans="1:20" x14ac:dyDescent="0.3">
      <c r="A3713" t="s">
        <v>5066</v>
      </c>
      <c r="B3713" t="s">
        <v>5011</v>
      </c>
      <c r="C3713">
        <v>4.5</v>
      </c>
      <c r="D3713">
        <f t="shared" si="399"/>
        <v>5</v>
      </c>
      <c r="E3713">
        <v>6474672</v>
      </c>
      <c r="F3713" t="s">
        <v>39</v>
      </c>
      <c r="G3713">
        <f t="shared" si="400"/>
        <v>1000</v>
      </c>
      <c r="H3713" s="3" t="s">
        <v>742</v>
      </c>
      <c r="I3713" t="str">
        <f t="shared" si="401"/>
        <v>500000000+</v>
      </c>
      <c r="J3713" s="1">
        <f t="shared" si="402"/>
        <v>500000000</v>
      </c>
      <c r="K3713" t="s">
        <v>17</v>
      </c>
      <c r="L3713" s="2">
        <v>0</v>
      </c>
      <c r="M3713" s="1">
        <f t="shared" si="403"/>
        <v>0</v>
      </c>
      <c r="N3713" t="s">
        <v>18</v>
      </c>
      <c r="O3713" t="s">
        <v>5012</v>
      </c>
      <c r="P3713" t="s">
        <v>2864</v>
      </c>
      <c r="Q3713" t="str">
        <f t="shared" si="404"/>
        <v>2018</v>
      </c>
      <c r="R3713" t="str">
        <f t="shared" si="405"/>
        <v>August</v>
      </c>
      <c r="S3713" t="s">
        <v>39</v>
      </c>
      <c r="T3713" t="s">
        <v>39</v>
      </c>
    </row>
    <row r="3714" spans="1:20" x14ac:dyDescent="0.3">
      <c r="A3714" t="s">
        <v>3202</v>
      </c>
      <c r="B3714" t="s">
        <v>5011</v>
      </c>
      <c r="C3714">
        <v>4.0999999999999996</v>
      </c>
      <c r="D3714">
        <f t="shared" si="399"/>
        <v>5</v>
      </c>
      <c r="E3714">
        <v>159622</v>
      </c>
      <c r="F3714" t="s">
        <v>119</v>
      </c>
      <c r="G3714">
        <f t="shared" si="400"/>
        <v>23000000</v>
      </c>
      <c r="H3714" s="3" t="s">
        <v>31</v>
      </c>
      <c r="I3714" t="str">
        <f t="shared" si="401"/>
        <v>5000000+</v>
      </c>
      <c r="J3714" s="1">
        <f t="shared" si="402"/>
        <v>5000000</v>
      </c>
      <c r="K3714" t="s">
        <v>17</v>
      </c>
      <c r="L3714" s="2">
        <v>0</v>
      </c>
      <c r="M3714" s="1">
        <f t="shared" si="403"/>
        <v>0</v>
      </c>
      <c r="N3714" t="s">
        <v>18</v>
      </c>
      <c r="O3714" t="s">
        <v>3203</v>
      </c>
      <c r="P3714" t="s">
        <v>369</v>
      </c>
      <c r="Q3714" t="str">
        <f t="shared" si="404"/>
        <v>2018</v>
      </c>
      <c r="R3714" t="str">
        <f t="shared" si="405"/>
        <v>July</v>
      </c>
      <c r="S3714" t="s">
        <v>3204</v>
      </c>
      <c r="T3714" t="s">
        <v>535</v>
      </c>
    </row>
    <row r="3715" spans="1:20" x14ac:dyDescent="0.3">
      <c r="A3715" t="s">
        <v>5076</v>
      </c>
      <c r="B3715" t="s">
        <v>5011</v>
      </c>
      <c r="C3715">
        <v>4.4000000000000004</v>
      </c>
      <c r="D3715">
        <f t="shared" ref="D3715:D3778" si="406">IF(C3715&gt;4,5,IF(C3715&gt;3,4,IF(C3715&gt;2,3,IF(C3715&gt;1,2,1))))</f>
        <v>5</v>
      </c>
      <c r="E3715">
        <v>169965</v>
      </c>
      <c r="F3715" t="s">
        <v>24</v>
      </c>
      <c r="G3715">
        <f t="shared" ref="G3715:G3778" si="407">IF(RIGHT(F3715,1)="M",LEFT(F3715,LEN(F3715)-1)*1000000,IF(RIGHT(F3715,1)="K",LEFT(F3715,LEN(F3715)-1)*1000, 1000))</f>
        <v>14000000</v>
      </c>
      <c r="H3715" s="3" t="s">
        <v>79</v>
      </c>
      <c r="I3715" t="str">
        <f t="shared" ref="I3715:I3778" si="408">SUBSTITUTE(H3715,",","")</f>
        <v>10000000+</v>
      </c>
      <c r="J3715" s="1">
        <f t="shared" ref="J3715:J3778" si="409">VALUE(LEFT(I3715,LEN(I3715)-1))</f>
        <v>10000000</v>
      </c>
      <c r="K3715" t="s">
        <v>17</v>
      </c>
      <c r="L3715" s="2">
        <v>0</v>
      </c>
      <c r="M3715" s="1">
        <f t="shared" ref="M3715:M3778" si="410">VALUE(IF(RIGHT(L3715,LEN(L3715)-1)="",0,RIGHT(L3715,LEN(L3715)-1)))</f>
        <v>0</v>
      </c>
      <c r="N3715" t="s">
        <v>37</v>
      </c>
      <c r="O3715" t="s">
        <v>5012</v>
      </c>
      <c r="P3715" t="s">
        <v>153</v>
      </c>
      <c r="Q3715" t="str">
        <f t="shared" ref="Q3715:Q3778" si="411">RIGHT(P3715,4)</f>
        <v>2018</v>
      </c>
      <c r="R3715" t="str">
        <f t="shared" ref="R3715:R3778" si="412">LEFT(P3715,FIND(" ",P3715)-1)</f>
        <v>August</v>
      </c>
      <c r="S3715" t="s">
        <v>5077</v>
      </c>
      <c r="T3715" t="s">
        <v>535</v>
      </c>
    </row>
    <row r="3716" spans="1:20" x14ac:dyDescent="0.3">
      <c r="A3716" t="s">
        <v>5078</v>
      </c>
      <c r="B3716" t="s">
        <v>5011</v>
      </c>
      <c r="C3716">
        <v>4.4000000000000004</v>
      </c>
      <c r="D3716">
        <f t="shared" si="406"/>
        <v>5</v>
      </c>
      <c r="E3716">
        <v>38630</v>
      </c>
      <c r="F3716" t="s">
        <v>3719</v>
      </c>
      <c r="G3716">
        <f t="shared" si="407"/>
        <v>89000000</v>
      </c>
      <c r="H3716" s="3" t="s">
        <v>56</v>
      </c>
      <c r="I3716" t="str">
        <f t="shared" si="408"/>
        <v>1000000+</v>
      </c>
      <c r="J3716" s="1">
        <f t="shared" si="409"/>
        <v>1000000</v>
      </c>
      <c r="K3716" t="s">
        <v>17</v>
      </c>
      <c r="L3716" s="2">
        <v>0</v>
      </c>
      <c r="M3716" s="1">
        <f t="shared" si="410"/>
        <v>0</v>
      </c>
      <c r="N3716" t="s">
        <v>18</v>
      </c>
      <c r="O3716" t="s">
        <v>5012</v>
      </c>
      <c r="P3716" t="s">
        <v>2108</v>
      </c>
      <c r="Q3716" t="str">
        <f t="shared" si="411"/>
        <v>2018</v>
      </c>
      <c r="R3716" t="str">
        <f t="shared" si="412"/>
        <v>August</v>
      </c>
      <c r="S3716" t="s">
        <v>3659</v>
      </c>
      <c r="T3716" t="s">
        <v>46</v>
      </c>
    </row>
    <row r="3717" spans="1:20" x14ac:dyDescent="0.3">
      <c r="A3717" t="s">
        <v>5079</v>
      </c>
      <c r="B3717" t="s">
        <v>5080</v>
      </c>
      <c r="C3717">
        <v>4.5</v>
      </c>
      <c r="D3717">
        <f t="shared" si="406"/>
        <v>5</v>
      </c>
      <c r="E3717">
        <v>249919</v>
      </c>
      <c r="F3717" t="s">
        <v>39</v>
      </c>
      <c r="G3717">
        <f t="shared" si="407"/>
        <v>1000</v>
      </c>
      <c r="H3717" s="3" t="s">
        <v>79</v>
      </c>
      <c r="I3717" t="str">
        <f t="shared" si="408"/>
        <v>10000000+</v>
      </c>
      <c r="J3717" s="1">
        <f t="shared" si="409"/>
        <v>10000000</v>
      </c>
      <c r="K3717" t="s">
        <v>17</v>
      </c>
      <c r="L3717" s="2">
        <v>0</v>
      </c>
      <c r="M3717" s="1">
        <f t="shared" si="410"/>
        <v>0</v>
      </c>
      <c r="N3717" t="s">
        <v>111</v>
      </c>
      <c r="O3717" t="s">
        <v>5081</v>
      </c>
      <c r="P3717" t="s">
        <v>103</v>
      </c>
      <c r="Q3717" t="str">
        <f t="shared" si="411"/>
        <v>2018</v>
      </c>
      <c r="R3717" t="str">
        <f t="shared" si="412"/>
        <v>July</v>
      </c>
      <c r="S3717" t="s">
        <v>39</v>
      </c>
      <c r="T3717" t="s">
        <v>39</v>
      </c>
    </row>
    <row r="3718" spans="1:20" x14ac:dyDescent="0.3">
      <c r="A3718" t="s">
        <v>5082</v>
      </c>
      <c r="B3718" t="s">
        <v>5080</v>
      </c>
      <c r="C3718">
        <v>4.4000000000000004</v>
      </c>
      <c r="D3718">
        <f t="shared" si="406"/>
        <v>5</v>
      </c>
      <c r="E3718">
        <v>158196</v>
      </c>
      <c r="F3718" t="s">
        <v>39</v>
      </c>
      <c r="G3718">
        <f t="shared" si="407"/>
        <v>1000</v>
      </c>
      <c r="H3718" s="3" t="s">
        <v>79</v>
      </c>
      <c r="I3718" t="str">
        <f t="shared" si="408"/>
        <v>10000000+</v>
      </c>
      <c r="J3718" s="1">
        <f t="shared" si="409"/>
        <v>10000000</v>
      </c>
      <c r="K3718" t="s">
        <v>17</v>
      </c>
      <c r="L3718" s="2">
        <v>0</v>
      </c>
      <c r="M3718" s="1">
        <f t="shared" si="410"/>
        <v>0</v>
      </c>
      <c r="N3718" t="s">
        <v>18</v>
      </c>
      <c r="O3718" t="s">
        <v>5081</v>
      </c>
      <c r="P3718" t="s">
        <v>248</v>
      </c>
      <c r="Q3718" t="str">
        <f t="shared" si="411"/>
        <v>2018</v>
      </c>
      <c r="R3718" t="str">
        <f t="shared" si="412"/>
        <v>July</v>
      </c>
      <c r="S3718" t="s">
        <v>39</v>
      </c>
      <c r="T3718" t="s">
        <v>39</v>
      </c>
    </row>
    <row r="3719" spans="1:20" x14ac:dyDescent="0.3">
      <c r="A3719" t="s">
        <v>5083</v>
      </c>
      <c r="B3719" t="s">
        <v>5080</v>
      </c>
      <c r="C3719">
        <v>4.3</v>
      </c>
      <c r="D3719">
        <f t="shared" si="406"/>
        <v>5</v>
      </c>
      <c r="E3719">
        <v>42624</v>
      </c>
      <c r="F3719" t="s">
        <v>242</v>
      </c>
      <c r="G3719">
        <f t="shared" si="407"/>
        <v>16000000</v>
      </c>
      <c r="H3719" s="3" t="s">
        <v>56</v>
      </c>
      <c r="I3719" t="str">
        <f t="shared" si="408"/>
        <v>1000000+</v>
      </c>
      <c r="J3719" s="1">
        <f t="shared" si="409"/>
        <v>1000000</v>
      </c>
      <c r="K3719" t="s">
        <v>17</v>
      </c>
      <c r="L3719" s="2">
        <v>0</v>
      </c>
      <c r="M3719" s="1">
        <f t="shared" si="410"/>
        <v>0</v>
      </c>
      <c r="N3719" t="s">
        <v>111</v>
      </c>
      <c r="O3719" t="s">
        <v>5081</v>
      </c>
      <c r="P3719" t="s">
        <v>32</v>
      </c>
      <c r="Q3719" t="str">
        <f t="shared" si="411"/>
        <v>2018</v>
      </c>
      <c r="R3719" t="str">
        <f t="shared" si="412"/>
        <v>August</v>
      </c>
      <c r="S3719" t="s">
        <v>5084</v>
      </c>
      <c r="T3719" t="s">
        <v>76</v>
      </c>
    </row>
    <row r="3720" spans="1:20" x14ac:dyDescent="0.3">
      <c r="A3720" t="s">
        <v>5085</v>
      </c>
      <c r="B3720" t="s">
        <v>5080</v>
      </c>
      <c r="C3720">
        <v>4.5</v>
      </c>
      <c r="D3720">
        <f t="shared" si="406"/>
        <v>5</v>
      </c>
      <c r="E3720">
        <v>26411</v>
      </c>
      <c r="F3720" t="s">
        <v>178</v>
      </c>
      <c r="G3720">
        <f t="shared" si="407"/>
        <v>26000000</v>
      </c>
      <c r="H3720" s="3" t="s">
        <v>56</v>
      </c>
      <c r="I3720" t="str">
        <f t="shared" si="408"/>
        <v>1000000+</v>
      </c>
      <c r="J3720" s="1">
        <f t="shared" si="409"/>
        <v>1000000</v>
      </c>
      <c r="K3720" t="s">
        <v>17</v>
      </c>
      <c r="L3720" s="2">
        <v>0</v>
      </c>
      <c r="M3720" s="1">
        <f t="shared" si="410"/>
        <v>0</v>
      </c>
      <c r="N3720" t="s">
        <v>18</v>
      </c>
      <c r="O3720" t="s">
        <v>5081</v>
      </c>
      <c r="P3720" t="s">
        <v>576</v>
      </c>
      <c r="Q3720" t="str">
        <f t="shared" si="411"/>
        <v>2018</v>
      </c>
      <c r="R3720" t="str">
        <f t="shared" si="412"/>
        <v>March</v>
      </c>
      <c r="S3720" t="s">
        <v>1591</v>
      </c>
      <c r="T3720" t="s">
        <v>71</v>
      </c>
    </row>
    <row r="3721" spans="1:20" x14ac:dyDescent="0.3">
      <c r="A3721" t="s">
        <v>5086</v>
      </c>
      <c r="B3721" t="s">
        <v>5080</v>
      </c>
      <c r="C3721">
        <v>4.3</v>
      </c>
      <c r="D3721">
        <f t="shared" si="406"/>
        <v>5</v>
      </c>
      <c r="E3721">
        <v>296781</v>
      </c>
      <c r="F3721" t="s">
        <v>39</v>
      </c>
      <c r="G3721">
        <f t="shared" si="407"/>
        <v>1000</v>
      </c>
      <c r="H3721" s="3" t="s">
        <v>79</v>
      </c>
      <c r="I3721" t="str">
        <f t="shared" si="408"/>
        <v>10000000+</v>
      </c>
      <c r="J3721" s="1">
        <f t="shared" si="409"/>
        <v>10000000</v>
      </c>
      <c r="K3721" t="s">
        <v>17</v>
      </c>
      <c r="L3721" s="2">
        <v>0</v>
      </c>
      <c r="M3721" s="1">
        <f t="shared" si="410"/>
        <v>0</v>
      </c>
      <c r="N3721" t="s">
        <v>111</v>
      </c>
      <c r="O3721" t="s">
        <v>5081</v>
      </c>
      <c r="P3721" t="s">
        <v>265</v>
      </c>
      <c r="Q3721" t="str">
        <f t="shared" si="411"/>
        <v>2018</v>
      </c>
      <c r="R3721" t="str">
        <f t="shared" si="412"/>
        <v>July</v>
      </c>
      <c r="S3721" t="s">
        <v>39</v>
      </c>
      <c r="T3721" t="s">
        <v>39</v>
      </c>
    </row>
    <row r="3722" spans="1:20" x14ac:dyDescent="0.3">
      <c r="A3722" t="s">
        <v>5087</v>
      </c>
      <c r="B3722" t="s">
        <v>5080</v>
      </c>
      <c r="C3722">
        <v>4.5999999999999996</v>
      </c>
      <c r="D3722">
        <f t="shared" si="406"/>
        <v>5</v>
      </c>
      <c r="E3722">
        <v>29706</v>
      </c>
      <c r="F3722" t="s">
        <v>142</v>
      </c>
      <c r="G3722">
        <f t="shared" si="407"/>
        <v>11000000</v>
      </c>
      <c r="H3722" s="3" t="s">
        <v>56</v>
      </c>
      <c r="I3722" t="str">
        <f t="shared" si="408"/>
        <v>1000000+</v>
      </c>
      <c r="J3722" s="1">
        <f t="shared" si="409"/>
        <v>1000000</v>
      </c>
      <c r="K3722" t="s">
        <v>17</v>
      </c>
      <c r="L3722" s="2">
        <v>0</v>
      </c>
      <c r="M3722" s="1">
        <f t="shared" si="410"/>
        <v>0</v>
      </c>
      <c r="N3722" t="s">
        <v>37</v>
      </c>
      <c r="O3722" t="s">
        <v>5081</v>
      </c>
      <c r="P3722" t="s">
        <v>153</v>
      </c>
      <c r="Q3722" t="str">
        <f t="shared" si="411"/>
        <v>2018</v>
      </c>
      <c r="R3722" t="str">
        <f t="shared" si="412"/>
        <v>August</v>
      </c>
      <c r="S3722">
        <v>2.71</v>
      </c>
      <c r="T3722" t="s">
        <v>71</v>
      </c>
    </row>
    <row r="3723" spans="1:20" x14ac:dyDescent="0.3">
      <c r="A3723" t="s">
        <v>5088</v>
      </c>
      <c r="B3723" t="s">
        <v>5080</v>
      </c>
      <c r="C3723">
        <v>4.0999999999999996</v>
      </c>
      <c r="D3723">
        <f t="shared" si="406"/>
        <v>5</v>
      </c>
      <c r="E3723">
        <v>30693</v>
      </c>
      <c r="F3723" t="s">
        <v>39</v>
      </c>
      <c r="G3723">
        <f t="shared" si="407"/>
        <v>1000</v>
      </c>
      <c r="H3723" s="3" t="s">
        <v>56</v>
      </c>
      <c r="I3723" t="str">
        <f t="shared" si="408"/>
        <v>1000000+</v>
      </c>
      <c r="J3723" s="1">
        <f t="shared" si="409"/>
        <v>1000000</v>
      </c>
      <c r="K3723" t="s">
        <v>17</v>
      </c>
      <c r="L3723" s="2">
        <v>0</v>
      </c>
      <c r="M3723" s="1">
        <f t="shared" si="410"/>
        <v>0</v>
      </c>
      <c r="N3723" t="s">
        <v>111</v>
      </c>
      <c r="O3723" t="s">
        <v>5081</v>
      </c>
      <c r="P3723" t="s">
        <v>32</v>
      </c>
      <c r="Q3723" t="str">
        <f t="shared" si="411"/>
        <v>2018</v>
      </c>
      <c r="R3723" t="str">
        <f t="shared" si="412"/>
        <v>August</v>
      </c>
      <c r="S3723" t="s">
        <v>39</v>
      </c>
      <c r="T3723" t="s">
        <v>39</v>
      </c>
    </row>
    <row r="3724" spans="1:20" x14ac:dyDescent="0.3">
      <c r="A3724" t="s">
        <v>5089</v>
      </c>
      <c r="B3724" t="s">
        <v>5080</v>
      </c>
      <c r="C3724">
        <v>4.2</v>
      </c>
      <c r="D3724">
        <f t="shared" si="406"/>
        <v>5</v>
      </c>
      <c r="E3724">
        <v>83558</v>
      </c>
      <c r="F3724" t="s">
        <v>39</v>
      </c>
      <c r="G3724">
        <f t="shared" si="407"/>
        <v>1000</v>
      </c>
      <c r="H3724" s="3" t="s">
        <v>31</v>
      </c>
      <c r="I3724" t="str">
        <f t="shared" si="408"/>
        <v>5000000+</v>
      </c>
      <c r="J3724" s="1">
        <f t="shared" si="409"/>
        <v>5000000</v>
      </c>
      <c r="K3724" t="s">
        <v>17</v>
      </c>
      <c r="L3724" s="2">
        <v>0</v>
      </c>
      <c r="M3724" s="1">
        <f t="shared" si="410"/>
        <v>0</v>
      </c>
      <c r="N3724" t="s">
        <v>18</v>
      </c>
      <c r="O3724" t="s">
        <v>5081</v>
      </c>
      <c r="P3724" t="s">
        <v>200</v>
      </c>
      <c r="Q3724" t="str">
        <f t="shared" si="411"/>
        <v>2018</v>
      </c>
      <c r="R3724" t="str">
        <f t="shared" si="412"/>
        <v>July</v>
      </c>
      <c r="S3724" t="s">
        <v>39</v>
      </c>
      <c r="T3724" t="s">
        <v>39</v>
      </c>
    </row>
    <row r="3725" spans="1:20" x14ac:dyDescent="0.3">
      <c r="A3725" t="s">
        <v>5090</v>
      </c>
      <c r="B3725" t="s">
        <v>5080</v>
      </c>
      <c r="C3725">
        <v>3.5</v>
      </c>
      <c r="D3725">
        <f t="shared" si="406"/>
        <v>4</v>
      </c>
      <c r="E3725">
        <v>6066</v>
      </c>
      <c r="F3725" t="s">
        <v>191</v>
      </c>
      <c r="G3725">
        <f t="shared" si="407"/>
        <v>56000000</v>
      </c>
      <c r="H3725" s="3" t="s">
        <v>56</v>
      </c>
      <c r="I3725" t="str">
        <f t="shared" si="408"/>
        <v>1000000+</v>
      </c>
      <c r="J3725" s="1">
        <f t="shared" si="409"/>
        <v>1000000</v>
      </c>
      <c r="K3725" t="s">
        <v>17</v>
      </c>
      <c r="L3725" s="2">
        <v>0</v>
      </c>
      <c r="M3725" s="1">
        <f t="shared" si="410"/>
        <v>0</v>
      </c>
      <c r="N3725" t="s">
        <v>18</v>
      </c>
      <c r="O3725" t="s">
        <v>5081</v>
      </c>
      <c r="P3725" t="s">
        <v>3613</v>
      </c>
      <c r="Q3725" t="str">
        <f t="shared" si="411"/>
        <v>2018</v>
      </c>
      <c r="R3725" t="str">
        <f t="shared" si="412"/>
        <v>April</v>
      </c>
      <c r="S3725" t="s">
        <v>1781</v>
      </c>
      <c r="T3725" t="s">
        <v>46</v>
      </c>
    </row>
    <row r="3726" spans="1:20" x14ac:dyDescent="0.3">
      <c r="A3726" t="s">
        <v>5091</v>
      </c>
      <c r="B3726" t="s">
        <v>5080</v>
      </c>
      <c r="C3726">
        <v>4</v>
      </c>
      <c r="D3726">
        <f t="shared" si="406"/>
        <v>4</v>
      </c>
      <c r="E3726">
        <v>293080</v>
      </c>
      <c r="F3726" t="s">
        <v>35</v>
      </c>
      <c r="G3726">
        <f t="shared" si="407"/>
        <v>25000000</v>
      </c>
      <c r="H3726" s="3" t="s">
        <v>79</v>
      </c>
      <c r="I3726" t="str">
        <f t="shared" si="408"/>
        <v>10000000+</v>
      </c>
      <c r="J3726" s="1">
        <f t="shared" si="409"/>
        <v>10000000</v>
      </c>
      <c r="K3726" t="s">
        <v>17</v>
      </c>
      <c r="L3726" s="2">
        <v>0</v>
      </c>
      <c r="M3726" s="1">
        <f t="shared" si="410"/>
        <v>0</v>
      </c>
      <c r="N3726" t="s">
        <v>111</v>
      </c>
      <c r="O3726" t="s">
        <v>5081</v>
      </c>
      <c r="P3726" t="s">
        <v>2864</v>
      </c>
      <c r="Q3726" t="str">
        <f t="shared" si="411"/>
        <v>2018</v>
      </c>
      <c r="R3726" t="str">
        <f t="shared" si="412"/>
        <v>August</v>
      </c>
      <c r="S3726">
        <v>5.17</v>
      </c>
      <c r="T3726" t="s">
        <v>46</v>
      </c>
    </row>
    <row r="3727" spans="1:20" x14ac:dyDescent="0.3">
      <c r="A3727" t="s">
        <v>5092</v>
      </c>
      <c r="B3727" t="s">
        <v>5080</v>
      </c>
      <c r="C3727">
        <v>3.8</v>
      </c>
      <c r="D3727">
        <f t="shared" si="406"/>
        <v>4</v>
      </c>
      <c r="E3727">
        <v>54256</v>
      </c>
      <c r="F3727" t="s">
        <v>39</v>
      </c>
      <c r="G3727">
        <f t="shared" si="407"/>
        <v>1000</v>
      </c>
      <c r="H3727" s="3" t="s">
        <v>31</v>
      </c>
      <c r="I3727" t="str">
        <f t="shared" si="408"/>
        <v>5000000+</v>
      </c>
      <c r="J3727" s="1">
        <f t="shared" si="409"/>
        <v>5000000</v>
      </c>
      <c r="K3727" t="s">
        <v>17</v>
      </c>
      <c r="L3727" s="2">
        <v>0</v>
      </c>
      <c r="M3727" s="1">
        <f t="shared" si="410"/>
        <v>0</v>
      </c>
      <c r="N3727" t="s">
        <v>18</v>
      </c>
      <c r="O3727" t="s">
        <v>5081</v>
      </c>
      <c r="P3727" t="s">
        <v>274</v>
      </c>
      <c r="Q3727" t="str">
        <f t="shared" si="411"/>
        <v>2018</v>
      </c>
      <c r="R3727" t="str">
        <f t="shared" si="412"/>
        <v>July</v>
      </c>
      <c r="S3727" t="s">
        <v>39</v>
      </c>
      <c r="T3727" t="s">
        <v>39</v>
      </c>
    </row>
    <row r="3728" spans="1:20" x14ac:dyDescent="0.3">
      <c r="A3728" t="s">
        <v>5093</v>
      </c>
      <c r="B3728" t="s">
        <v>5080</v>
      </c>
      <c r="C3728">
        <v>4.3</v>
      </c>
      <c r="D3728">
        <f t="shared" si="406"/>
        <v>5</v>
      </c>
      <c r="E3728">
        <v>355921</v>
      </c>
      <c r="F3728" t="s">
        <v>96</v>
      </c>
      <c r="G3728">
        <f t="shared" si="407"/>
        <v>17000000</v>
      </c>
      <c r="H3728" s="3" t="s">
        <v>79</v>
      </c>
      <c r="I3728" t="str">
        <f t="shared" si="408"/>
        <v>10000000+</v>
      </c>
      <c r="J3728" s="1">
        <f t="shared" si="409"/>
        <v>10000000</v>
      </c>
      <c r="K3728" t="s">
        <v>17</v>
      </c>
      <c r="L3728" s="2">
        <v>0</v>
      </c>
      <c r="M3728" s="1">
        <f t="shared" si="410"/>
        <v>0</v>
      </c>
      <c r="N3728" t="s">
        <v>37</v>
      </c>
      <c r="O3728" t="s">
        <v>5081</v>
      </c>
      <c r="P3728" t="s">
        <v>32</v>
      </c>
      <c r="Q3728" t="str">
        <f t="shared" si="411"/>
        <v>2018</v>
      </c>
      <c r="R3728" t="str">
        <f t="shared" si="412"/>
        <v>August</v>
      </c>
      <c r="S3728" t="s">
        <v>1489</v>
      </c>
      <c r="T3728" t="s">
        <v>76</v>
      </c>
    </row>
    <row r="3729" spans="1:20" x14ac:dyDescent="0.3">
      <c r="A3729" t="s">
        <v>5094</v>
      </c>
      <c r="B3729" t="s">
        <v>5080</v>
      </c>
      <c r="C3729">
        <v>4.3</v>
      </c>
      <c r="D3729">
        <f t="shared" si="406"/>
        <v>5</v>
      </c>
      <c r="E3729">
        <v>37882</v>
      </c>
      <c r="F3729" t="s">
        <v>520</v>
      </c>
      <c r="G3729">
        <f t="shared" si="407"/>
        <v>9100000</v>
      </c>
      <c r="H3729" s="3" t="s">
        <v>56</v>
      </c>
      <c r="I3729" t="str">
        <f t="shared" si="408"/>
        <v>1000000+</v>
      </c>
      <c r="J3729" s="1">
        <f t="shared" si="409"/>
        <v>1000000</v>
      </c>
      <c r="K3729" t="s">
        <v>17</v>
      </c>
      <c r="L3729" s="2">
        <v>0</v>
      </c>
      <c r="M3729" s="1">
        <f t="shared" si="410"/>
        <v>0</v>
      </c>
      <c r="N3729" t="s">
        <v>37</v>
      </c>
      <c r="O3729" t="s">
        <v>5081</v>
      </c>
      <c r="P3729" t="s">
        <v>383</v>
      </c>
      <c r="Q3729" t="str">
        <f t="shared" si="411"/>
        <v>2018</v>
      </c>
      <c r="R3729" t="str">
        <f t="shared" si="412"/>
        <v>June</v>
      </c>
      <c r="S3729" t="s">
        <v>5095</v>
      </c>
      <c r="T3729" t="s">
        <v>22</v>
      </c>
    </row>
    <row r="3730" spans="1:20" x14ac:dyDescent="0.3">
      <c r="A3730" t="s">
        <v>5096</v>
      </c>
      <c r="B3730" t="s">
        <v>5080</v>
      </c>
      <c r="C3730">
        <v>4.0999999999999996</v>
      </c>
      <c r="D3730">
        <f t="shared" si="406"/>
        <v>5</v>
      </c>
      <c r="E3730">
        <v>190888</v>
      </c>
      <c r="F3730" t="s">
        <v>142</v>
      </c>
      <c r="G3730">
        <f t="shared" si="407"/>
        <v>11000000</v>
      </c>
      <c r="H3730" s="3" t="s">
        <v>79</v>
      </c>
      <c r="I3730" t="str">
        <f t="shared" si="408"/>
        <v>10000000+</v>
      </c>
      <c r="J3730" s="1">
        <f t="shared" si="409"/>
        <v>10000000</v>
      </c>
      <c r="K3730" t="s">
        <v>17</v>
      </c>
      <c r="L3730" s="2">
        <v>0</v>
      </c>
      <c r="M3730" s="1">
        <f t="shared" si="410"/>
        <v>0</v>
      </c>
      <c r="N3730" t="s">
        <v>37</v>
      </c>
      <c r="O3730" t="s">
        <v>5081</v>
      </c>
      <c r="P3730" t="s">
        <v>450</v>
      </c>
      <c r="Q3730" t="str">
        <f t="shared" si="411"/>
        <v>2018</v>
      </c>
      <c r="R3730" t="str">
        <f t="shared" si="412"/>
        <v>July</v>
      </c>
      <c r="S3730" t="s">
        <v>5097</v>
      </c>
      <c r="T3730" t="s">
        <v>71</v>
      </c>
    </row>
    <row r="3731" spans="1:20" x14ac:dyDescent="0.3">
      <c r="A3731" t="s">
        <v>5098</v>
      </c>
      <c r="B3731" t="s">
        <v>5080</v>
      </c>
      <c r="C3731">
        <v>4.3</v>
      </c>
      <c r="D3731">
        <f t="shared" si="406"/>
        <v>5</v>
      </c>
      <c r="E3731">
        <v>948198</v>
      </c>
      <c r="F3731" t="s">
        <v>39</v>
      </c>
      <c r="G3731">
        <f t="shared" si="407"/>
        <v>1000</v>
      </c>
      <c r="H3731" s="3" t="s">
        <v>36</v>
      </c>
      <c r="I3731" t="str">
        <f t="shared" si="408"/>
        <v>50000000+</v>
      </c>
      <c r="J3731" s="1">
        <f t="shared" si="409"/>
        <v>50000000</v>
      </c>
      <c r="K3731" t="s">
        <v>17</v>
      </c>
      <c r="L3731" s="2">
        <v>0</v>
      </c>
      <c r="M3731" s="1">
        <f t="shared" si="410"/>
        <v>0</v>
      </c>
      <c r="N3731" t="s">
        <v>37</v>
      </c>
      <c r="O3731" t="s">
        <v>5081</v>
      </c>
      <c r="P3731" t="s">
        <v>143</v>
      </c>
      <c r="Q3731" t="str">
        <f t="shared" si="411"/>
        <v>2018</v>
      </c>
      <c r="R3731" t="str">
        <f t="shared" si="412"/>
        <v>July</v>
      </c>
      <c r="S3731" t="s">
        <v>39</v>
      </c>
      <c r="T3731" t="s">
        <v>39</v>
      </c>
    </row>
    <row r="3732" spans="1:20" x14ac:dyDescent="0.3">
      <c r="A3732" t="s">
        <v>5099</v>
      </c>
      <c r="B3732" t="s">
        <v>5080</v>
      </c>
      <c r="C3732">
        <v>4.5</v>
      </c>
      <c r="D3732">
        <f t="shared" si="406"/>
        <v>5</v>
      </c>
      <c r="E3732">
        <v>9548</v>
      </c>
      <c r="F3732" t="s">
        <v>164</v>
      </c>
      <c r="G3732">
        <f t="shared" si="407"/>
        <v>15000000</v>
      </c>
      <c r="H3732" s="3" t="s">
        <v>56</v>
      </c>
      <c r="I3732" t="str">
        <f t="shared" si="408"/>
        <v>1000000+</v>
      </c>
      <c r="J3732" s="1">
        <f t="shared" si="409"/>
        <v>1000000</v>
      </c>
      <c r="K3732" t="s">
        <v>17</v>
      </c>
      <c r="L3732" s="2">
        <v>0</v>
      </c>
      <c r="M3732" s="1">
        <f t="shared" si="410"/>
        <v>0</v>
      </c>
      <c r="N3732" t="s">
        <v>18</v>
      </c>
      <c r="O3732" t="s">
        <v>5081</v>
      </c>
      <c r="P3732" t="s">
        <v>32</v>
      </c>
      <c r="Q3732" t="str">
        <f t="shared" si="411"/>
        <v>2018</v>
      </c>
      <c r="R3732" t="str">
        <f t="shared" si="412"/>
        <v>August</v>
      </c>
      <c r="S3732" t="s">
        <v>5084</v>
      </c>
      <c r="T3732" t="s">
        <v>76</v>
      </c>
    </row>
    <row r="3733" spans="1:20" x14ac:dyDescent="0.3">
      <c r="A3733" t="s">
        <v>5100</v>
      </c>
      <c r="B3733" t="s">
        <v>5080</v>
      </c>
      <c r="C3733">
        <v>4.4000000000000004</v>
      </c>
      <c r="D3733">
        <f t="shared" si="406"/>
        <v>5</v>
      </c>
      <c r="E3733">
        <v>1071</v>
      </c>
      <c r="F3733" t="s">
        <v>1472</v>
      </c>
      <c r="G3733">
        <f t="shared" si="407"/>
        <v>9700000</v>
      </c>
      <c r="H3733" s="3" t="s">
        <v>25</v>
      </c>
      <c r="I3733" t="str">
        <f t="shared" si="408"/>
        <v>500000+</v>
      </c>
      <c r="J3733" s="1">
        <f t="shared" si="409"/>
        <v>500000</v>
      </c>
      <c r="K3733" t="s">
        <v>17</v>
      </c>
      <c r="L3733" s="2">
        <v>0</v>
      </c>
      <c r="M3733" s="1">
        <f t="shared" si="410"/>
        <v>0</v>
      </c>
      <c r="N3733" t="s">
        <v>18</v>
      </c>
      <c r="O3733" t="s">
        <v>5081</v>
      </c>
      <c r="P3733" t="s">
        <v>322</v>
      </c>
      <c r="Q3733" t="str">
        <f t="shared" si="411"/>
        <v>2018</v>
      </c>
      <c r="R3733" t="str">
        <f t="shared" si="412"/>
        <v>July</v>
      </c>
      <c r="S3733" t="s">
        <v>5101</v>
      </c>
      <c r="T3733" t="s">
        <v>71</v>
      </c>
    </row>
    <row r="3734" spans="1:20" x14ac:dyDescent="0.3">
      <c r="A3734" t="s">
        <v>5102</v>
      </c>
      <c r="B3734" t="s">
        <v>5080</v>
      </c>
      <c r="C3734">
        <v>4</v>
      </c>
      <c r="D3734">
        <f t="shared" si="406"/>
        <v>4</v>
      </c>
      <c r="E3734">
        <v>11908</v>
      </c>
      <c r="F3734" t="s">
        <v>94</v>
      </c>
      <c r="G3734">
        <f t="shared" si="407"/>
        <v>5500000</v>
      </c>
      <c r="H3734" s="3" t="s">
        <v>56</v>
      </c>
      <c r="I3734" t="str">
        <f t="shared" si="408"/>
        <v>1000000+</v>
      </c>
      <c r="J3734" s="1">
        <f t="shared" si="409"/>
        <v>1000000</v>
      </c>
      <c r="K3734" t="s">
        <v>17</v>
      </c>
      <c r="L3734" s="2">
        <v>0</v>
      </c>
      <c r="M3734" s="1">
        <f t="shared" si="410"/>
        <v>0</v>
      </c>
      <c r="N3734" t="s">
        <v>18</v>
      </c>
      <c r="O3734" t="s">
        <v>5081</v>
      </c>
      <c r="P3734" t="s">
        <v>2369</v>
      </c>
      <c r="Q3734" t="str">
        <f t="shared" si="411"/>
        <v>2018</v>
      </c>
      <c r="R3734" t="str">
        <f t="shared" si="412"/>
        <v>July</v>
      </c>
      <c r="S3734">
        <v>8.3000000000000007</v>
      </c>
      <c r="T3734" t="s">
        <v>71</v>
      </c>
    </row>
    <row r="3735" spans="1:20" x14ac:dyDescent="0.3">
      <c r="A3735" t="s">
        <v>5103</v>
      </c>
      <c r="B3735" t="s">
        <v>5080</v>
      </c>
      <c r="C3735">
        <v>4.0999999999999996</v>
      </c>
      <c r="D3735">
        <f t="shared" si="406"/>
        <v>5</v>
      </c>
      <c r="E3735">
        <v>185058</v>
      </c>
      <c r="F3735" t="s">
        <v>334</v>
      </c>
      <c r="G3735">
        <f t="shared" si="407"/>
        <v>6700000</v>
      </c>
      <c r="H3735" s="3" t="s">
        <v>79</v>
      </c>
      <c r="I3735" t="str">
        <f t="shared" si="408"/>
        <v>10000000+</v>
      </c>
      <c r="J3735" s="1">
        <f t="shared" si="409"/>
        <v>10000000</v>
      </c>
      <c r="K3735" t="s">
        <v>17</v>
      </c>
      <c r="L3735" s="2">
        <v>0</v>
      </c>
      <c r="M3735" s="1">
        <f t="shared" si="410"/>
        <v>0</v>
      </c>
      <c r="N3735" t="s">
        <v>37</v>
      </c>
      <c r="O3735" t="s">
        <v>5081</v>
      </c>
      <c r="P3735" t="s">
        <v>32</v>
      </c>
      <c r="Q3735" t="str">
        <f t="shared" si="411"/>
        <v>2018</v>
      </c>
      <c r="R3735" t="str">
        <f t="shared" si="412"/>
        <v>August</v>
      </c>
      <c r="S3735" t="s">
        <v>5104</v>
      </c>
      <c r="T3735" t="s">
        <v>71</v>
      </c>
    </row>
    <row r="3736" spans="1:20" x14ac:dyDescent="0.3">
      <c r="A3736" t="s">
        <v>5105</v>
      </c>
      <c r="B3736" t="s">
        <v>5080</v>
      </c>
      <c r="C3736">
        <v>4.5999999999999996</v>
      </c>
      <c r="D3736">
        <f t="shared" si="406"/>
        <v>5</v>
      </c>
      <c r="E3736">
        <v>697212</v>
      </c>
      <c r="F3736" t="s">
        <v>39</v>
      </c>
      <c r="G3736">
        <f t="shared" si="407"/>
        <v>1000</v>
      </c>
      <c r="H3736" s="3" t="s">
        <v>79</v>
      </c>
      <c r="I3736" t="str">
        <f t="shared" si="408"/>
        <v>10000000+</v>
      </c>
      <c r="J3736" s="1">
        <f t="shared" si="409"/>
        <v>10000000</v>
      </c>
      <c r="K3736" t="s">
        <v>17</v>
      </c>
      <c r="L3736" s="2">
        <v>0</v>
      </c>
      <c r="M3736" s="1">
        <f t="shared" si="410"/>
        <v>0</v>
      </c>
      <c r="N3736" t="s">
        <v>375</v>
      </c>
      <c r="O3736" t="s">
        <v>5081</v>
      </c>
      <c r="P3736" t="s">
        <v>153</v>
      </c>
      <c r="Q3736" t="str">
        <f t="shared" si="411"/>
        <v>2018</v>
      </c>
      <c r="R3736" t="str">
        <f t="shared" si="412"/>
        <v>August</v>
      </c>
      <c r="S3736" t="s">
        <v>39</v>
      </c>
      <c r="T3736" t="s">
        <v>39</v>
      </c>
    </row>
    <row r="3737" spans="1:20" x14ac:dyDescent="0.3">
      <c r="A3737" t="s">
        <v>5106</v>
      </c>
      <c r="B3737" t="s">
        <v>5080</v>
      </c>
      <c r="C3737">
        <v>4.3</v>
      </c>
      <c r="D3737">
        <f t="shared" si="406"/>
        <v>5</v>
      </c>
      <c r="E3737">
        <v>978</v>
      </c>
      <c r="F3737" t="s">
        <v>258</v>
      </c>
      <c r="G3737">
        <f t="shared" si="407"/>
        <v>2900000</v>
      </c>
      <c r="H3737" s="3" t="s">
        <v>43</v>
      </c>
      <c r="I3737" t="str">
        <f t="shared" si="408"/>
        <v>100000+</v>
      </c>
      <c r="J3737" s="1">
        <f t="shared" si="409"/>
        <v>100000</v>
      </c>
      <c r="K3737" t="s">
        <v>17</v>
      </c>
      <c r="L3737" s="2">
        <v>0</v>
      </c>
      <c r="M3737" s="1">
        <f t="shared" si="410"/>
        <v>0</v>
      </c>
      <c r="N3737" t="s">
        <v>18</v>
      </c>
      <c r="O3737" t="s">
        <v>5081</v>
      </c>
      <c r="P3737" t="s">
        <v>1019</v>
      </c>
      <c r="Q3737" t="str">
        <f t="shared" si="411"/>
        <v>2018</v>
      </c>
      <c r="R3737" t="str">
        <f t="shared" si="412"/>
        <v>May</v>
      </c>
      <c r="S3737" t="s">
        <v>2695</v>
      </c>
      <c r="T3737" t="s">
        <v>22</v>
      </c>
    </row>
    <row r="3738" spans="1:20" x14ac:dyDescent="0.3">
      <c r="A3738" t="s">
        <v>5107</v>
      </c>
      <c r="B3738" t="s">
        <v>5080</v>
      </c>
      <c r="C3738">
        <v>3.9</v>
      </c>
      <c r="D3738">
        <f t="shared" si="406"/>
        <v>4</v>
      </c>
      <c r="E3738">
        <v>877635</v>
      </c>
      <c r="F3738" t="s">
        <v>435</v>
      </c>
      <c r="G3738">
        <f t="shared" si="407"/>
        <v>13000000</v>
      </c>
      <c r="H3738" s="3" t="s">
        <v>430</v>
      </c>
      <c r="I3738" t="str">
        <f t="shared" si="408"/>
        <v>1000000000+</v>
      </c>
      <c r="J3738" s="1">
        <f t="shared" si="409"/>
        <v>1000000000</v>
      </c>
      <c r="K3738" t="s">
        <v>17</v>
      </c>
      <c r="L3738" s="2">
        <v>0</v>
      </c>
      <c r="M3738" s="1">
        <f t="shared" si="410"/>
        <v>0</v>
      </c>
      <c r="N3738" t="s">
        <v>37</v>
      </c>
      <c r="O3738" t="s">
        <v>5081</v>
      </c>
      <c r="P3738" t="s">
        <v>32</v>
      </c>
      <c r="Q3738" t="str">
        <f t="shared" si="411"/>
        <v>2018</v>
      </c>
      <c r="R3738" t="str">
        <f t="shared" si="412"/>
        <v>August</v>
      </c>
      <c r="S3738" t="s">
        <v>5108</v>
      </c>
      <c r="T3738" t="s">
        <v>46</v>
      </c>
    </row>
    <row r="3739" spans="1:20" x14ac:dyDescent="0.3">
      <c r="A3739" t="s">
        <v>5109</v>
      </c>
      <c r="B3739" t="s">
        <v>5080</v>
      </c>
      <c r="C3739">
        <v>4.5</v>
      </c>
      <c r="D3739">
        <f t="shared" si="406"/>
        <v>5</v>
      </c>
      <c r="E3739">
        <v>51684</v>
      </c>
      <c r="F3739" t="s">
        <v>631</v>
      </c>
      <c r="G3739">
        <f t="shared" si="407"/>
        <v>8500000</v>
      </c>
      <c r="H3739" s="3" t="s">
        <v>79</v>
      </c>
      <c r="I3739" t="str">
        <f t="shared" si="408"/>
        <v>10000000+</v>
      </c>
      <c r="J3739" s="1">
        <f t="shared" si="409"/>
        <v>10000000</v>
      </c>
      <c r="K3739" t="s">
        <v>17</v>
      </c>
      <c r="L3739" s="2">
        <v>0</v>
      </c>
      <c r="M3739" s="1">
        <f t="shared" si="410"/>
        <v>0</v>
      </c>
      <c r="N3739" t="s">
        <v>37</v>
      </c>
      <c r="O3739" t="s">
        <v>5081</v>
      </c>
      <c r="P3739" t="s">
        <v>74</v>
      </c>
      <c r="Q3739" t="str">
        <f t="shared" si="411"/>
        <v>2018</v>
      </c>
      <c r="R3739" t="str">
        <f t="shared" si="412"/>
        <v>July</v>
      </c>
      <c r="S3739" t="s">
        <v>5110</v>
      </c>
      <c r="T3739" t="s">
        <v>39</v>
      </c>
    </row>
    <row r="3740" spans="1:20" x14ac:dyDescent="0.3">
      <c r="A3740" t="s">
        <v>5111</v>
      </c>
      <c r="B3740" t="s">
        <v>5080</v>
      </c>
      <c r="C3740">
        <v>4.7</v>
      </c>
      <c r="D3740">
        <f t="shared" si="406"/>
        <v>5</v>
      </c>
      <c r="E3740">
        <v>175110</v>
      </c>
      <c r="F3740" t="s">
        <v>35</v>
      </c>
      <c r="G3740">
        <f t="shared" si="407"/>
        <v>25000000</v>
      </c>
      <c r="H3740" s="3" t="s">
        <v>79</v>
      </c>
      <c r="I3740" t="str">
        <f t="shared" si="408"/>
        <v>10000000+</v>
      </c>
      <c r="J3740" s="1">
        <f t="shared" si="409"/>
        <v>10000000</v>
      </c>
      <c r="K3740" t="s">
        <v>17</v>
      </c>
      <c r="L3740" s="2">
        <v>0</v>
      </c>
      <c r="M3740" s="1">
        <f t="shared" si="410"/>
        <v>0</v>
      </c>
      <c r="N3740" t="s">
        <v>375</v>
      </c>
      <c r="O3740" t="s">
        <v>5081</v>
      </c>
      <c r="P3740" t="s">
        <v>2864</v>
      </c>
      <c r="Q3740" t="str">
        <f t="shared" si="411"/>
        <v>2018</v>
      </c>
      <c r="R3740" t="str">
        <f t="shared" si="412"/>
        <v>August</v>
      </c>
      <c r="S3740" t="s">
        <v>5112</v>
      </c>
      <c r="T3740" t="s">
        <v>76</v>
      </c>
    </row>
    <row r="3741" spans="1:20" x14ac:dyDescent="0.3">
      <c r="A3741" t="s">
        <v>5113</v>
      </c>
      <c r="B3741" t="s">
        <v>5080</v>
      </c>
      <c r="C3741">
        <v>4.3</v>
      </c>
      <c r="D3741">
        <f t="shared" si="406"/>
        <v>5</v>
      </c>
      <c r="E3741">
        <v>11667403</v>
      </c>
      <c r="F3741" t="s">
        <v>39</v>
      </c>
      <c r="G3741">
        <f t="shared" si="407"/>
        <v>1000</v>
      </c>
      <c r="H3741" s="3" t="s">
        <v>742</v>
      </c>
      <c r="I3741" t="str">
        <f t="shared" si="408"/>
        <v>500000000+</v>
      </c>
      <c r="J3741" s="1">
        <f t="shared" si="409"/>
        <v>500000000</v>
      </c>
      <c r="K3741" t="s">
        <v>17</v>
      </c>
      <c r="L3741" s="2">
        <v>0</v>
      </c>
      <c r="M3741" s="1">
        <f t="shared" si="410"/>
        <v>0</v>
      </c>
      <c r="N3741" t="s">
        <v>375</v>
      </c>
      <c r="O3741" t="s">
        <v>5081</v>
      </c>
      <c r="P3741" t="s">
        <v>2864</v>
      </c>
      <c r="Q3741" t="str">
        <f t="shared" si="411"/>
        <v>2018</v>
      </c>
      <c r="R3741" t="str">
        <f t="shared" si="412"/>
        <v>August</v>
      </c>
      <c r="S3741" t="s">
        <v>39</v>
      </c>
      <c r="T3741" t="s">
        <v>39</v>
      </c>
    </row>
    <row r="3742" spans="1:20" x14ac:dyDescent="0.3">
      <c r="A3742" t="s">
        <v>5114</v>
      </c>
      <c r="B3742" t="s">
        <v>5080</v>
      </c>
      <c r="C3742">
        <v>4.5</v>
      </c>
      <c r="D3742">
        <f t="shared" si="406"/>
        <v>5</v>
      </c>
      <c r="E3742">
        <v>357944</v>
      </c>
      <c r="F3742" t="s">
        <v>73</v>
      </c>
      <c r="G3742">
        <f t="shared" si="407"/>
        <v>12000000</v>
      </c>
      <c r="H3742" s="3" t="s">
        <v>79</v>
      </c>
      <c r="I3742" t="str">
        <f t="shared" si="408"/>
        <v>10000000+</v>
      </c>
      <c r="J3742" s="1">
        <f t="shared" si="409"/>
        <v>10000000</v>
      </c>
      <c r="K3742" t="s">
        <v>17</v>
      </c>
      <c r="L3742" s="2">
        <v>0</v>
      </c>
      <c r="M3742" s="1">
        <f t="shared" si="410"/>
        <v>0</v>
      </c>
      <c r="N3742" t="s">
        <v>18</v>
      </c>
      <c r="O3742" t="s">
        <v>5081</v>
      </c>
      <c r="P3742" t="s">
        <v>112</v>
      </c>
      <c r="Q3742" t="str">
        <f t="shared" si="411"/>
        <v>2018</v>
      </c>
      <c r="R3742" t="str">
        <f t="shared" si="412"/>
        <v>July</v>
      </c>
      <c r="S3742">
        <v>9.1</v>
      </c>
      <c r="T3742" t="s">
        <v>71</v>
      </c>
    </row>
    <row r="3743" spans="1:20" x14ac:dyDescent="0.3">
      <c r="A3743" t="s">
        <v>5115</v>
      </c>
      <c r="B3743" t="s">
        <v>5080</v>
      </c>
      <c r="C3743">
        <v>3.1</v>
      </c>
      <c r="D3743">
        <f t="shared" si="406"/>
        <v>4</v>
      </c>
      <c r="E3743">
        <v>735</v>
      </c>
      <c r="F3743" t="s">
        <v>1614</v>
      </c>
      <c r="G3743">
        <f t="shared" si="407"/>
        <v>6300000</v>
      </c>
      <c r="H3743" s="3" t="s">
        <v>25</v>
      </c>
      <c r="I3743" t="str">
        <f t="shared" si="408"/>
        <v>500000+</v>
      </c>
      <c r="J3743" s="1">
        <f t="shared" si="409"/>
        <v>500000</v>
      </c>
      <c r="K3743" t="s">
        <v>17</v>
      </c>
      <c r="L3743" s="2">
        <v>0</v>
      </c>
      <c r="M3743" s="1">
        <f t="shared" si="410"/>
        <v>0</v>
      </c>
      <c r="N3743" t="s">
        <v>18</v>
      </c>
      <c r="O3743" t="s">
        <v>5081</v>
      </c>
      <c r="P3743" t="s">
        <v>322</v>
      </c>
      <c r="Q3743" t="str">
        <f t="shared" si="411"/>
        <v>2018</v>
      </c>
      <c r="R3743" t="str">
        <f t="shared" si="412"/>
        <v>July</v>
      </c>
      <c r="S3743" t="s">
        <v>685</v>
      </c>
      <c r="T3743" t="s">
        <v>22</v>
      </c>
    </row>
    <row r="3744" spans="1:20" x14ac:dyDescent="0.3">
      <c r="A3744" t="s">
        <v>5116</v>
      </c>
      <c r="B3744" t="s">
        <v>5080</v>
      </c>
      <c r="C3744">
        <v>4.7</v>
      </c>
      <c r="D3744">
        <f t="shared" si="406"/>
        <v>5</v>
      </c>
      <c r="E3744">
        <v>2543</v>
      </c>
      <c r="F3744" t="s">
        <v>1614</v>
      </c>
      <c r="G3744">
        <f t="shared" si="407"/>
        <v>6300000</v>
      </c>
      <c r="H3744" s="3" t="s">
        <v>25</v>
      </c>
      <c r="I3744" t="str">
        <f t="shared" si="408"/>
        <v>500000+</v>
      </c>
      <c r="J3744" s="1">
        <f t="shared" si="409"/>
        <v>500000</v>
      </c>
      <c r="K3744" t="s">
        <v>17</v>
      </c>
      <c r="L3744" s="2">
        <v>0</v>
      </c>
      <c r="M3744" s="1">
        <f t="shared" si="410"/>
        <v>0</v>
      </c>
      <c r="N3744" t="s">
        <v>18</v>
      </c>
      <c r="O3744" t="s">
        <v>5081</v>
      </c>
      <c r="P3744" t="s">
        <v>143</v>
      </c>
      <c r="Q3744" t="str">
        <f t="shared" si="411"/>
        <v>2018</v>
      </c>
      <c r="R3744" t="str">
        <f t="shared" si="412"/>
        <v>July</v>
      </c>
      <c r="S3744" t="s">
        <v>5117</v>
      </c>
      <c r="T3744" t="s">
        <v>71</v>
      </c>
    </row>
    <row r="3745" spans="1:20" x14ac:dyDescent="0.3">
      <c r="A3745" t="s">
        <v>5118</v>
      </c>
      <c r="B3745" t="s">
        <v>5080</v>
      </c>
      <c r="C3745">
        <v>3.8</v>
      </c>
      <c r="D3745">
        <f t="shared" si="406"/>
        <v>4</v>
      </c>
      <c r="E3745">
        <v>18818</v>
      </c>
      <c r="F3745" t="s">
        <v>39</v>
      </c>
      <c r="G3745">
        <f t="shared" si="407"/>
        <v>1000</v>
      </c>
      <c r="H3745" s="3" t="s">
        <v>56</v>
      </c>
      <c r="I3745" t="str">
        <f t="shared" si="408"/>
        <v>1000000+</v>
      </c>
      <c r="J3745" s="1">
        <f t="shared" si="409"/>
        <v>1000000</v>
      </c>
      <c r="K3745" t="s">
        <v>17</v>
      </c>
      <c r="L3745" s="2">
        <v>0</v>
      </c>
      <c r="M3745" s="1">
        <f t="shared" si="410"/>
        <v>0</v>
      </c>
      <c r="N3745" t="s">
        <v>111</v>
      </c>
      <c r="O3745" t="s">
        <v>5081</v>
      </c>
      <c r="P3745" t="s">
        <v>83</v>
      </c>
      <c r="Q3745" t="str">
        <f t="shared" si="411"/>
        <v>2018</v>
      </c>
      <c r="R3745" t="str">
        <f t="shared" si="412"/>
        <v>June</v>
      </c>
      <c r="S3745" t="s">
        <v>39</v>
      </c>
      <c r="T3745" t="s">
        <v>39</v>
      </c>
    </row>
    <row r="3746" spans="1:20" x14ac:dyDescent="0.3">
      <c r="A3746" t="s">
        <v>5119</v>
      </c>
      <c r="B3746" t="s">
        <v>5080</v>
      </c>
      <c r="C3746">
        <v>4</v>
      </c>
      <c r="D3746">
        <f t="shared" si="406"/>
        <v>4</v>
      </c>
      <c r="E3746">
        <v>30287</v>
      </c>
      <c r="F3746" t="s">
        <v>15</v>
      </c>
      <c r="G3746">
        <f t="shared" si="407"/>
        <v>19000000</v>
      </c>
      <c r="H3746" s="3" t="s">
        <v>56</v>
      </c>
      <c r="I3746" t="str">
        <f t="shared" si="408"/>
        <v>1000000+</v>
      </c>
      <c r="J3746" s="1">
        <f t="shared" si="409"/>
        <v>1000000</v>
      </c>
      <c r="K3746" t="s">
        <v>17</v>
      </c>
      <c r="L3746" s="2">
        <v>0</v>
      </c>
      <c r="M3746" s="1">
        <f t="shared" si="410"/>
        <v>0</v>
      </c>
      <c r="N3746" t="s">
        <v>111</v>
      </c>
      <c r="O3746" t="s">
        <v>5081</v>
      </c>
      <c r="P3746" t="s">
        <v>86</v>
      </c>
      <c r="Q3746" t="str">
        <f t="shared" si="411"/>
        <v>2018</v>
      </c>
      <c r="R3746" t="str">
        <f t="shared" si="412"/>
        <v>August</v>
      </c>
      <c r="S3746" t="s">
        <v>5120</v>
      </c>
      <c r="T3746" t="s">
        <v>71</v>
      </c>
    </row>
    <row r="3747" spans="1:20" x14ac:dyDescent="0.3">
      <c r="A3747" t="s">
        <v>5121</v>
      </c>
      <c r="B3747" t="s">
        <v>5080</v>
      </c>
      <c r="C3747">
        <v>4.2</v>
      </c>
      <c r="D3747">
        <f t="shared" si="406"/>
        <v>5</v>
      </c>
      <c r="E3747">
        <v>31504</v>
      </c>
      <c r="F3747" t="s">
        <v>102</v>
      </c>
      <c r="G3747">
        <f t="shared" si="407"/>
        <v>31000000</v>
      </c>
      <c r="H3747" s="3" t="s">
        <v>56</v>
      </c>
      <c r="I3747" t="str">
        <f t="shared" si="408"/>
        <v>1000000+</v>
      </c>
      <c r="J3747" s="1">
        <f t="shared" si="409"/>
        <v>1000000</v>
      </c>
      <c r="K3747" t="s">
        <v>17</v>
      </c>
      <c r="L3747" s="2">
        <v>0</v>
      </c>
      <c r="M3747" s="1">
        <f t="shared" si="410"/>
        <v>0</v>
      </c>
      <c r="N3747" t="s">
        <v>111</v>
      </c>
      <c r="O3747" t="s">
        <v>5081</v>
      </c>
      <c r="P3747" t="s">
        <v>103</v>
      </c>
      <c r="Q3747" t="str">
        <f t="shared" si="411"/>
        <v>2018</v>
      </c>
      <c r="R3747" t="str">
        <f t="shared" si="412"/>
        <v>July</v>
      </c>
      <c r="S3747" t="s">
        <v>5122</v>
      </c>
      <c r="T3747" t="s">
        <v>245</v>
      </c>
    </row>
    <row r="3748" spans="1:20" x14ac:dyDescent="0.3">
      <c r="A3748" t="s">
        <v>5123</v>
      </c>
      <c r="B3748" t="s">
        <v>5080</v>
      </c>
      <c r="C3748">
        <v>4</v>
      </c>
      <c r="D3748">
        <f t="shared" si="406"/>
        <v>4</v>
      </c>
      <c r="E3748">
        <v>13950</v>
      </c>
      <c r="F3748" t="s">
        <v>39</v>
      </c>
      <c r="G3748">
        <f t="shared" si="407"/>
        <v>1000</v>
      </c>
      <c r="H3748" s="3" t="s">
        <v>56</v>
      </c>
      <c r="I3748" t="str">
        <f t="shared" si="408"/>
        <v>1000000+</v>
      </c>
      <c r="J3748" s="1">
        <f t="shared" si="409"/>
        <v>1000000</v>
      </c>
      <c r="K3748" t="s">
        <v>17</v>
      </c>
      <c r="L3748" s="2">
        <v>0</v>
      </c>
      <c r="M3748" s="1">
        <f t="shared" si="410"/>
        <v>0</v>
      </c>
      <c r="N3748" t="s">
        <v>375</v>
      </c>
      <c r="O3748" t="s">
        <v>5081</v>
      </c>
      <c r="P3748" t="s">
        <v>2864</v>
      </c>
      <c r="Q3748" t="str">
        <f t="shared" si="411"/>
        <v>2018</v>
      </c>
      <c r="R3748" t="str">
        <f t="shared" si="412"/>
        <v>August</v>
      </c>
      <c r="S3748" t="s">
        <v>39</v>
      </c>
      <c r="T3748" t="s">
        <v>39</v>
      </c>
    </row>
    <row r="3749" spans="1:20" x14ac:dyDescent="0.3">
      <c r="A3749" t="s">
        <v>5124</v>
      </c>
      <c r="B3749" t="s">
        <v>5080</v>
      </c>
      <c r="C3749">
        <v>4.2</v>
      </c>
      <c r="D3749">
        <f t="shared" si="406"/>
        <v>5</v>
      </c>
      <c r="E3749">
        <v>21147</v>
      </c>
      <c r="F3749" t="s">
        <v>325</v>
      </c>
      <c r="G3749">
        <f t="shared" si="407"/>
        <v>9000000</v>
      </c>
      <c r="H3749" s="3" t="s">
        <v>31</v>
      </c>
      <c r="I3749" t="str">
        <f t="shared" si="408"/>
        <v>5000000+</v>
      </c>
      <c r="J3749" s="1">
        <f t="shared" si="409"/>
        <v>5000000</v>
      </c>
      <c r="K3749" t="s">
        <v>17</v>
      </c>
      <c r="L3749" s="2">
        <v>0</v>
      </c>
      <c r="M3749" s="1">
        <f t="shared" si="410"/>
        <v>0</v>
      </c>
      <c r="N3749" t="s">
        <v>37</v>
      </c>
      <c r="O3749" t="s">
        <v>5081</v>
      </c>
      <c r="P3749" t="s">
        <v>2864</v>
      </c>
      <c r="Q3749" t="str">
        <f t="shared" si="411"/>
        <v>2018</v>
      </c>
      <c r="R3749" t="str">
        <f t="shared" si="412"/>
        <v>August</v>
      </c>
      <c r="S3749" t="s">
        <v>2761</v>
      </c>
      <c r="T3749" t="s">
        <v>22</v>
      </c>
    </row>
    <row r="3750" spans="1:20" x14ac:dyDescent="0.3">
      <c r="A3750" t="s">
        <v>5125</v>
      </c>
      <c r="B3750" t="s">
        <v>5080</v>
      </c>
      <c r="C3750">
        <v>3.4</v>
      </c>
      <c r="D3750">
        <f t="shared" si="406"/>
        <v>4</v>
      </c>
      <c r="E3750">
        <v>41490</v>
      </c>
      <c r="F3750" t="s">
        <v>35</v>
      </c>
      <c r="G3750">
        <f t="shared" si="407"/>
        <v>25000000</v>
      </c>
      <c r="H3750" s="3" t="s">
        <v>31</v>
      </c>
      <c r="I3750" t="str">
        <f t="shared" si="408"/>
        <v>5000000+</v>
      </c>
      <c r="J3750" s="1">
        <f t="shared" si="409"/>
        <v>5000000</v>
      </c>
      <c r="K3750" t="s">
        <v>17</v>
      </c>
      <c r="L3750" s="2">
        <v>0</v>
      </c>
      <c r="M3750" s="1">
        <f t="shared" si="410"/>
        <v>0</v>
      </c>
      <c r="N3750" t="s">
        <v>37</v>
      </c>
      <c r="O3750" t="s">
        <v>5081</v>
      </c>
      <c r="P3750" t="s">
        <v>265</v>
      </c>
      <c r="Q3750" t="str">
        <f t="shared" si="411"/>
        <v>2018</v>
      </c>
      <c r="R3750" t="str">
        <f t="shared" si="412"/>
        <v>July</v>
      </c>
      <c r="S3750" t="s">
        <v>1682</v>
      </c>
      <c r="T3750" t="s">
        <v>71</v>
      </c>
    </row>
    <row r="3751" spans="1:20" x14ac:dyDescent="0.3">
      <c r="A3751" t="s">
        <v>5126</v>
      </c>
      <c r="B3751" t="s">
        <v>5080</v>
      </c>
      <c r="C3751">
        <v>4.5999999999999996</v>
      </c>
      <c r="D3751">
        <f t="shared" si="406"/>
        <v>5</v>
      </c>
      <c r="E3751">
        <v>2090</v>
      </c>
      <c r="F3751" t="s">
        <v>132</v>
      </c>
      <c r="G3751">
        <f t="shared" si="407"/>
        <v>4600000</v>
      </c>
      <c r="H3751" s="3" t="s">
        <v>49</v>
      </c>
      <c r="I3751" t="str">
        <f t="shared" si="408"/>
        <v>50000+</v>
      </c>
      <c r="J3751" s="1">
        <f t="shared" si="409"/>
        <v>50000</v>
      </c>
      <c r="K3751" t="s">
        <v>17</v>
      </c>
      <c r="L3751" s="2">
        <v>0</v>
      </c>
      <c r="M3751" s="1">
        <f t="shared" si="410"/>
        <v>0</v>
      </c>
      <c r="N3751" t="s">
        <v>18</v>
      </c>
      <c r="O3751" t="s">
        <v>5081</v>
      </c>
      <c r="P3751" t="s">
        <v>2108</v>
      </c>
      <c r="Q3751" t="str">
        <f t="shared" si="411"/>
        <v>2018</v>
      </c>
      <c r="R3751" t="str">
        <f t="shared" si="412"/>
        <v>August</v>
      </c>
      <c r="S3751" t="s">
        <v>5127</v>
      </c>
      <c r="T3751" t="s">
        <v>71</v>
      </c>
    </row>
    <row r="3752" spans="1:20" x14ac:dyDescent="0.3">
      <c r="A3752" t="s">
        <v>5128</v>
      </c>
      <c r="B3752" t="s">
        <v>5080</v>
      </c>
      <c r="C3752">
        <v>4.5</v>
      </c>
      <c r="D3752">
        <f t="shared" si="406"/>
        <v>5</v>
      </c>
      <c r="E3752">
        <v>44274</v>
      </c>
      <c r="F3752" t="s">
        <v>181</v>
      </c>
      <c r="G3752">
        <f t="shared" si="407"/>
        <v>8000000</v>
      </c>
      <c r="H3752" s="3" t="s">
        <v>56</v>
      </c>
      <c r="I3752" t="str">
        <f t="shared" si="408"/>
        <v>1000000+</v>
      </c>
      <c r="J3752" s="1">
        <f t="shared" si="409"/>
        <v>1000000</v>
      </c>
      <c r="K3752" t="s">
        <v>17</v>
      </c>
      <c r="L3752" s="2">
        <v>0</v>
      </c>
      <c r="M3752" s="1">
        <f t="shared" si="410"/>
        <v>0</v>
      </c>
      <c r="N3752" t="s">
        <v>18</v>
      </c>
      <c r="O3752" t="s">
        <v>5081</v>
      </c>
      <c r="P3752" t="s">
        <v>2864</v>
      </c>
      <c r="Q3752" t="str">
        <f t="shared" si="411"/>
        <v>2018</v>
      </c>
      <c r="R3752" t="str">
        <f t="shared" si="412"/>
        <v>August</v>
      </c>
      <c r="S3752" t="s">
        <v>4507</v>
      </c>
      <c r="T3752" t="s">
        <v>46</v>
      </c>
    </row>
    <row r="3753" spans="1:20" x14ac:dyDescent="0.3">
      <c r="A3753" t="s">
        <v>5129</v>
      </c>
      <c r="B3753" t="s">
        <v>5080</v>
      </c>
      <c r="C3753">
        <v>4</v>
      </c>
      <c r="D3753">
        <f t="shared" si="406"/>
        <v>4</v>
      </c>
      <c r="E3753">
        <v>7006</v>
      </c>
      <c r="F3753" t="s">
        <v>119</v>
      </c>
      <c r="G3753">
        <f t="shared" si="407"/>
        <v>23000000</v>
      </c>
      <c r="H3753" s="3" t="s">
        <v>56</v>
      </c>
      <c r="I3753" t="str">
        <f t="shared" si="408"/>
        <v>1000000+</v>
      </c>
      <c r="J3753" s="1">
        <f t="shared" si="409"/>
        <v>1000000</v>
      </c>
      <c r="K3753" t="s">
        <v>17</v>
      </c>
      <c r="L3753" s="2">
        <v>0</v>
      </c>
      <c r="M3753" s="1">
        <f t="shared" si="410"/>
        <v>0</v>
      </c>
      <c r="N3753" t="s">
        <v>18</v>
      </c>
      <c r="O3753" t="s">
        <v>5081</v>
      </c>
      <c r="P3753" t="s">
        <v>74</v>
      </c>
      <c r="Q3753" t="str">
        <f t="shared" si="411"/>
        <v>2018</v>
      </c>
      <c r="R3753" t="str">
        <f t="shared" si="412"/>
        <v>July</v>
      </c>
      <c r="S3753" t="s">
        <v>5130</v>
      </c>
      <c r="T3753" t="s">
        <v>76</v>
      </c>
    </row>
    <row r="3754" spans="1:20" x14ac:dyDescent="0.3">
      <c r="A3754" t="s">
        <v>5131</v>
      </c>
      <c r="B3754" t="s">
        <v>5080</v>
      </c>
      <c r="C3754">
        <v>4.4000000000000004</v>
      </c>
      <c r="D3754">
        <f t="shared" si="406"/>
        <v>5</v>
      </c>
      <c r="E3754">
        <v>2959</v>
      </c>
      <c r="F3754" t="s">
        <v>312</v>
      </c>
      <c r="G3754">
        <f t="shared" si="407"/>
        <v>9800000</v>
      </c>
      <c r="H3754" s="3" t="s">
        <v>56</v>
      </c>
      <c r="I3754" t="str">
        <f t="shared" si="408"/>
        <v>1000000+</v>
      </c>
      <c r="J3754" s="1">
        <f t="shared" si="409"/>
        <v>1000000</v>
      </c>
      <c r="K3754" t="s">
        <v>17</v>
      </c>
      <c r="L3754" s="2">
        <v>0</v>
      </c>
      <c r="M3754" s="1">
        <f t="shared" si="410"/>
        <v>0</v>
      </c>
      <c r="N3754" t="s">
        <v>18</v>
      </c>
      <c r="O3754" t="s">
        <v>5081</v>
      </c>
      <c r="P3754" t="s">
        <v>279</v>
      </c>
      <c r="Q3754" t="str">
        <f t="shared" si="411"/>
        <v>2018</v>
      </c>
      <c r="R3754" t="str">
        <f t="shared" si="412"/>
        <v>August</v>
      </c>
      <c r="S3754" t="s">
        <v>1578</v>
      </c>
      <c r="T3754" t="s">
        <v>71</v>
      </c>
    </row>
    <row r="3755" spans="1:20" x14ac:dyDescent="0.3">
      <c r="A3755" t="s">
        <v>5132</v>
      </c>
      <c r="B3755" t="s">
        <v>5080</v>
      </c>
      <c r="C3755">
        <v>4.2</v>
      </c>
      <c r="D3755">
        <f t="shared" si="406"/>
        <v>5</v>
      </c>
      <c r="E3755">
        <v>40167</v>
      </c>
      <c r="F3755" t="s">
        <v>30</v>
      </c>
      <c r="G3755">
        <f t="shared" si="407"/>
        <v>8700000</v>
      </c>
      <c r="H3755" s="3" t="s">
        <v>56</v>
      </c>
      <c r="I3755" t="str">
        <f t="shared" si="408"/>
        <v>1000000+</v>
      </c>
      <c r="J3755" s="1">
        <f t="shared" si="409"/>
        <v>1000000</v>
      </c>
      <c r="K3755" t="s">
        <v>17</v>
      </c>
      <c r="L3755" s="2">
        <v>0</v>
      </c>
      <c r="M3755" s="1">
        <f t="shared" si="410"/>
        <v>0</v>
      </c>
      <c r="N3755" t="s">
        <v>18</v>
      </c>
      <c r="O3755" t="s">
        <v>5081</v>
      </c>
      <c r="P3755" t="s">
        <v>103</v>
      </c>
      <c r="Q3755" t="str">
        <f t="shared" si="411"/>
        <v>2018</v>
      </c>
      <c r="R3755" t="str">
        <f t="shared" si="412"/>
        <v>July</v>
      </c>
      <c r="S3755" t="s">
        <v>5133</v>
      </c>
      <c r="T3755" t="s">
        <v>46</v>
      </c>
    </row>
    <row r="3756" spans="1:20" x14ac:dyDescent="0.3">
      <c r="A3756" t="s">
        <v>5134</v>
      </c>
      <c r="B3756" t="s">
        <v>5080</v>
      </c>
      <c r="C3756">
        <v>4.0999999999999996</v>
      </c>
      <c r="D3756">
        <f t="shared" si="406"/>
        <v>5</v>
      </c>
      <c r="E3756">
        <v>56807</v>
      </c>
      <c r="F3756" t="s">
        <v>39</v>
      </c>
      <c r="G3756">
        <f t="shared" si="407"/>
        <v>1000</v>
      </c>
      <c r="H3756" s="3" t="s">
        <v>31</v>
      </c>
      <c r="I3756" t="str">
        <f t="shared" si="408"/>
        <v>5000000+</v>
      </c>
      <c r="J3756" s="1">
        <f t="shared" si="409"/>
        <v>5000000</v>
      </c>
      <c r="K3756" t="s">
        <v>17</v>
      </c>
      <c r="L3756" s="2">
        <v>0</v>
      </c>
      <c r="M3756" s="1">
        <f t="shared" si="410"/>
        <v>0</v>
      </c>
      <c r="N3756" t="s">
        <v>111</v>
      </c>
      <c r="O3756" t="s">
        <v>5081</v>
      </c>
      <c r="P3756" t="s">
        <v>103</v>
      </c>
      <c r="Q3756" t="str">
        <f t="shared" si="411"/>
        <v>2018</v>
      </c>
      <c r="R3756" t="str">
        <f t="shared" si="412"/>
        <v>July</v>
      </c>
      <c r="S3756" t="s">
        <v>39</v>
      </c>
      <c r="T3756" t="s">
        <v>39</v>
      </c>
    </row>
    <row r="3757" spans="1:20" x14ac:dyDescent="0.3">
      <c r="A3757" t="s">
        <v>5135</v>
      </c>
      <c r="B3757" t="s">
        <v>5080</v>
      </c>
      <c r="C3757">
        <v>4.4000000000000004</v>
      </c>
      <c r="D3757">
        <f t="shared" si="406"/>
        <v>5</v>
      </c>
      <c r="E3757">
        <v>1284017</v>
      </c>
      <c r="F3757" t="s">
        <v>39</v>
      </c>
      <c r="G3757">
        <f t="shared" si="407"/>
        <v>1000</v>
      </c>
      <c r="H3757" s="3" t="s">
        <v>742</v>
      </c>
      <c r="I3757" t="str">
        <f t="shared" si="408"/>
        <v>500000000+</v>
      </c>
      <c r="J3757" s="1">
        <f t="shared" si="409"/>
        <v>500000000</v>
      </c>
      <c r="K3757" t="s">
        <v>17</v>
      </c>
      <c r="L3757" s="2">
        <v>0</v>
      </c>
      <c r="M3757" s="1">
        <f t="shared" si="410"/>
        <v>0</v>
      </c>
      <c r="N3757" t="s">
        <v>111</v>
      </c>
      <c r="O3757" t="s">
        <v>5081</v>
      </c>
      <c r="P3757" t="s">
        <v>86</v>
      </c>
      <c r="Q3757" t="str">
        <f t="shared" si="411"/>
        <v>2018</v>
      </c>
      <c r="R3757" t="str">
        <f t="shared" si="412"/>
        <v>August</v>
      </c>
      <c r="S3757" t="s">
        <v>39</v>
      </c>
      <c r="T3757" t="s">
        <v>39</v>
      </c>
    </row>
    <row r="3758" spans="1:20" x14ac:dyDescent="0.3">
      <c r="A3758" t="s">
        <v>5136</v>
      </c>
      <c r="B3758" t="s">
        <v>5080</v>
      </c>
      <c r="C3758">
        <v>4</v>
      </c>
      <c r="D3758">
        <f t="shared" si="406"/>
        <v>4</v>
      </c>
      <c r="E3758">
        <v>4332</v>
      </c>
      <c r="F3758" t="s">
        <v>73</v>
      </c>
      <c r="G3758">
        <f t="shared" si="407"/>
        <v>12000000</v>
      </c>
      <c r="H3758" s="3" t="s">
        <v>56</v>
      </c>
      <c r="I3758" t="str">
        <f t="shared" si="408"/>
        <v>1000000+</v>
      </c>
      <c r="J3758" s="1">
        <f t="shared" si="409"/>
        <v>1000000</v>
      </c>
      <c r="K3758" t="s">
        <v>17</v>
      </c>
      <c r="L3758" s="2">
        <v>0</v>
      </c>
      <c r="M3758" s="1">
        <f t="shared" si="410"/>
        <v>0</v>
      </c>
      <c r="N3758" t="s">
        <v>18</v>
      </c>
      <c r="O3758" t="s">
        <v>5081</v>
      </c>
      <c r="P3758" t="s">
        <v>2862</v>
      </c>
      <c r="Q3758" t="str">
        <f t="shared" si="411"/>
        <v>2018</v>
      </c>
      <c r="R3758" t="str">
        <f t="shared" si="412"/>
        <v>March</v>
      </c>
      <c r="S3758" t="s">
        <v>5137</v>
      </c>
      <c r="T3758" t="s">
        <v>71</v>
      </c>
    </row>
    <row r="3759" spans="1:20" x14ac:dyDescent="0.3">
      <c r="A3759" t="s">
        <v>5138</v>
      </c>
      <c r="B3759" t="s">
        <v>5080</v>
      </c>
      <c r="C3759">
        <v>3.7</v>
      </c>
      <c r="D3759">
        <f t="shared" si="406"/>
        <v>4</v>
      </c>
      <c r="E3759">
        <v>10382</v>
      </c>
      <c r="F3759" t="s">
        <v>39</v>
      </c>
      <c r="G3759">
        <f t="shared" si="407"/>
        <v>1000</v>
      </c>
      <c r="H3759" s="3" t="s">
        <v>56</v>
      </c>
      <c r="I3759" t="str">
        <f t="shared" si="408"/>
        <v>1000000+</v>
      </c>
      <c r="J3759" s="1">
        <f t="shared" si="409"/>
        <v>1000000</v>
      </c>
      <c r="K3759" t="s">
        <v>17</v>
      </c>
      <c r="L3759" s="2">
        <v>0</v>
      </c>
      <c r="M3759" s="1">
        <f t="shared" si="410"/>
        <v>0</v>
      </c>
      <c r="N3759" t="s">
        <v>18</v>
      </c>
      <c r="O3759" t="s">
        <v>5081</v>
      </c>
      <c r="P3759" t="s">
        <v>221</v>
      </c>
      <c r="Q3759" t="str">
        <f t="shared" si="411"/>
        <v>2018</v>
      </c>
      <c r="R3759" t="str">
        <f t="shared" si="412"/>
        <v>July</v>
      </c>
      <c r="S3759" t="s">
        <v>39</v>
      </c>
      <c r="T3759" t="s">
        <v>39</v>
      </c>
    </row>
    <row r="3760" spans="1:20" x14ac:dyDescent="0.3">
      <c r="A3760" t="s">
        <v>5139</v>
      </c>
      <c r="B3760" t="s">
        <v>5080</v>
      </c>
      <c r="C3760">
        <v>4.5999999999999996</v>
      </c>
      <c r="D3760">
        <f t="shared" si="406"/>
        <v>5</v>
      </c>
      <c r="E3760">
        <v>413999</v>
      </c>
      <c r="F3760" t="s">
        <v>168</v>
      </c>
      <c r="G3760">
        <f t="shared" si="407"/>
        <v>10000000</v>
      </c>
      <c r="H3760" s="3" t="s">
        <v>31</v>
      </c>
      <c r="I3760" t="str">
        <f t="shared" si="408"/>
        <v>5000000+</v>
      </c>
      <c r="J3760" s="1">
        <f t="shared" si="409"/>
        <v>5000000</v>
      </c>
      <c r="K3760" t="s">
        <v>17</v>
      </c>
      <c r="L3760" s="2">
        <v>0</v>
      </c>
      <c r="M3760" s="1">
        <f t="shared" si="410"/>
        <v>0</v>
      </c>
      <c r="N3760" t="s">
        <v>37</v>
      </c>
      <c r="O3760" t="s">
        <v>5081</v>
      </c>
      <c r="P3760" t="s">
        <v>86</v>
      </c>
      <c r="Q3760" t="str">
        <f t="shared" si="411"/>
        <v>2018</v>
      </c>
      <c r="R3760" t="str">
        <f t="shared" si="412"/>
        <v>August</v>
      </c>
      <c r="S3760" t="s">
        <v>5140</v>
      </c>
      <c r="T3760" t="s">
        <v>71</v>
      </c>
    </row>
    <row r="3761" spans="1:20" x14ac:dyDescent="0.3">
      <c r="A3761" t="s">
        <v>5141</v>
      </c>
      <c r="B3761" t="s">
        <v>5080</v>
      </c>
      <c r="C3761">
        <v>4.5</v>
      </c>
      <c r="D3761">
        <f t="shared" si="406"/>
        <v>5</v>
      </c>
      <c r="E3761">
        <v>66978</v>
      </c>
      <c r="F3761" t="s">
        <v>39</v>
      </c>
      <c r="G3761">
        <f t="shared" si="407"/>
        <v>1000</v>
      </c>
      <c r="H3761" s="3" t="s">
        <v>56</v>
      </c>
      <c r="I3761" t="str">
        <f t="shared" si="408"/>
        <v>1000000+</v>
      </c>
      <c r="J3761" s="1">
        <f t="shared" si="409"/>
        <v>1000000</v>
      </c>
      <c r="K3761" t="s">
        <v>17</v>
      </c>
      <c r="L3761" s="2">
        <v>0</v>
      </c>
      <c r="M3761" s="1">
        <f t="shared" si="410"/>
        <v>0</v>
      </c>
      <c r="N3761" t="s">
        <v>37</v>
      </c>
      <c r="O3761" t="s">
        <v>5081</v>
      </c>
      <c r="P3761" t="s">
        <v>2864</v>
      </c>
      <c r="Q3761" t="str">
        <f t="shared" si="411"/>
        <v>2018</v>
      </c>
      <c r="R3761" t="str">
        <f t="shared" si="412"/>
        <v>August</v>
      </c>
      <c r="S3761" t="s">
        <v>39</v>
      </c>
      <c r="T3761" t="s">
        <v>39</v>
      </c>
    </row>
    <row r="3762" spans="1:20" x14ac:dyDescent="0.3">
      <c r="A3762" t="s">
        <v>5142</v>
      </c>
      <c r="B3762" t="s">
        <v>5080</v>
      </c>
      <c r="C3762">
        <v>4.5999999999999996</v>
      </c>
      <c r="D3762">
        <f t="shared" si="406"/>
        <v>5</v>
      </c>
      <c r="E3762">
        <v>66384</v>
      </c>
      <c r="F3762" t="s">
        <v>15</v>
      </c>
      <c r="G3762">
        <f t="shared" si="407"/>
        <v>19000000</v>
      </c>
      <c r="H3762" s="3" t="s">
        <v>56</v>
      </c>
      <c r="I3762" t="str">
        <f t="shared" si="408"/>
        <v>1000000+</v>
      </c>
      <c r="J3762" s="1">
        <f t="shared" si="409"/>
        <v>1000000</v>
      </c>
      <c r="K3762" t="s">
        <v>17</v>
      </c>
      <c r="L3762" s="2">
        <v>0</v>
      </c>
      <c r="M3762" s="1">
        <f t="shared" si="410"/>
        <v>0</v>
      </c>
      <c r="N3762" t="s">
        <v>37</v>
      </c>
      <c r="O3762" t="s">
        <v>5081</v>
      </c>
      <c r="P3762" t="s">
        <v>322</v>
      </c>
      <c r="Q3762" t="str">
        <f t="shared" si="411"/>
        <v>2018</v>
      </c>
      <c r="R3762" t="str">
        <f t="shared" si="412"/>
        <v>July</v>
      </c>
      <c r="S3762" t="s">
        <v>5143</v>
      </c>
      <c r="T3762" t="s">
        <v>76</v>
      </c>
    </row>
    <row r="3763" spans="1:20" x14ac:dyDescent="0.3">
      <c r="A3763" t="s">
        <v>5144</v>
      </c>
      <c r="B3763" t="s">
        <v>5080</v>
      </c>
      <c r="C3763">
        <v>4.5</v>
      </c>
      <c r="D3763">
        <f t="shared" si="406"/>
        <v>5</v>
      </c>
      <c r="E3763">
        <v>17703</v>
      </c>
      <c r="F3763" t="s">
        <v>758</v>
      </c>
      <c r="G3763">
        <f t="shared" si="407"/>
        <v>6600000</v>
      </c>
      <c r="H3763" s="3" t="s">
        <v>25</v>
      </c>
      <c r="I3763" t="str">
        <f t="shared" si="408"/>
        <v>500000+</v>
      </c>
      <c r="J3763" s="1">
        <f t="shared" si="409"/>
        <v>500000</v>
      </c>
      <c r="K3763" t="s">
        <v>17</v>
      </c>
      <c r="L3763" s="2">
        <v>0</v>
      </c>
      <c r="M3763" s="1">
        <f t="shared" si="410"/>
        <v>0</v>
      </c>
      <c r="N3763" t="s">
        <v>37</v>
      </c>
      <c r="O3763" t="s">
        <v>5081</v>
      </c>
      <c r="P3763" t="s">
        <v>373</v>
      </c>
      <c r="Q3763" t="str">
        <f t="shared" si="411"/>
        <v>2018</v>
      </c>
      <c r="R3763" t="str">
        <f t="shared" si="412"/>
        <v>June</v>
      </c>
      <c r="S3763" t="s">
        <v>1842</v>
      </c>
      <c r="T3763" t="s">
        <v>46</v>
      </c>
    </row>
    <row r="3764" spans="1:20" x14ac:dyDescent="0.3">
      <c r="A3764" t="s">
        <v>5145</v>
      </c>
      <c r="B3764" t="s">
        <v>5080</v>
      </c>
      <c r="C3764">
        <v>3.9</v>
      </c>
      <c r="D3764">
        <f t="shared" si="406"/>
        <v>4</v>
      </c>
      <c r="E3764">
        <v>32121</v>
      </c>
      <c r="F3764" t="s">
        <v>39</v>
      </c>
      <c r="G3764">
        <f t="shared" si="407"/>
        <v>1000</v>
      </c>
      <c r="H3764" s="3" t="s">
        <v>56</v>
      </c>
      <c r="I3764" t="str">
        <f t="shared" si="408"/>
        <v>1000000+</v>
      </c>
      <c r="J3764" s="1">
        <f t="shared" si="409"/>
        <v>1000000</v>
      </c>
      <c r="K3764" t="s">
        <v>17</v>
      </c>
      <c r="L3764" s="2">
        <v>0</v>
      </c>
      <c r="M3764" s="1">
        <f t="shared" si="410"/>
        <v>0</v>
      </c>
      <c r="N3764" t="s">
        <v>18</v>
      </c>
      <c r="O3764" t="s">
        <v>5081</v>
      </c>
      <c r="P3764" t="s">
        <v>2566</v>
      </c>
      <c r="Q3764" t="str">
        <f t="shared" si="411"/>
        <v>2018</v>
      </c>
      <c r="R3764" t="str">
        <f t="shared" si="412"/>
        <v>April</v>
      </c>
      <c r="S3764" t="s">
        <v>39</v>
      </c>
      <c r="T3764" t="s">
        <v>39</v>
      </c>
    </row>
    <row r="3765" spans="1:20" x14ac:dyDescent="0.3">
      <c r="A3765" t="s">
        <v>5146</v>
      </c>
      <c r="B3765" t="s">
        <v>5080</v>
      </c>
      <c r="C3765">
        <v>4.3</v>
      </c>
      <c r="D3765">
        <f t="shared" si="406"/>
        <v>5</v>
      </c>
      <c r="E3765">
        <v>350</v>
      </c>
      <c r="F3765" t="s">
        <v>24</v>
      </c>
      <c r="G3765">
        <f t="shared" si="407"/>
        <v>14000000</v>
      </c>
      <c r="H3765" s="3" t="s">
        <v>16</v>
      </c>
      <c r="I3765" t="str">
        <f t="shared" si="408"/>
        <v>10000+</v>
      </c>
      <c r="J3765" s="1">
        <f t="shared" si="409"/>
        <v>10000</v>
      </c>
      <c r="K3765" t="s">
        <v>17</v>
      </c>
      <c r="L3765" s="2">
        <v>0</v>
      </c>
      <c r="M3765" s="1">
        <f t="shared" si="410"/>
        <v>0</v>
      </c>
      <c r="N3765" t="s">
        <v>18</v>
      </c>
      <c r="O3765" t="s">
        <v>5081</v>
      </c>
      <c r="P3765" t="s">
        <v>1170</v>
      </c>
      <c r="Q3765" t="str">
        <f t="shared" si="411"/>
        <v>2018</v>
      </c>
      <c r="R3765" t="str">
        <f t="shared" si="412"/>
        <v>July</v>
      </c>
      <c r="S3765" t="s">
        <v>5147</v>
      </c>
      <c r="T3765" t="s">
        <v>40</v>
      </c>
    </row>
    <row r="3766" spans="1:20" x14ac:dyDescent="0.3">
      <c r="A3766" t="s">
        <v>5148</v>
      </c>
      <c r="B3766" t="s">
        <v>5080</v>
      </c>
      <c r="C3766">
        <v>4.4000000000000004</v>
      </c>
      <c r="D3766">
        <f t="shared" si="406"/>
        <v>5</v>
      </c>
      <c r="E3766">
        <v>74425</v>
      </c>
      <c r="F3766" t="s">
        <v>220</v>
      </c>
      <c r="G3766">
        <f t="shared" si="407"/>
        <v>8600000</v>
      </c>
      <c r="H3766" s="3" t="s">
        <v>56</v>
      </c>
      <c r="I3766" t="str">
        <f t="shared" si="408"/>
        <v>1000000+</v>
      </c>
      <c r="J3766" s="1">
        <f t="shared" si="409"/>
        <v>1000000</v>
      </c>
      <c r="K3766" t="s">
        <v>17</v>
      </c>
      <c r="L3766" s="2">
        <v>0</v>
      </c>
      <c r="M3766" s="1">
        <f t="shared" si="410"/>
        <v>0</v>
      </c>
      <c r="N3766" t="s">
        <v>18</v>
      </c>
      <c r="O3766" t="s">
        <v>5081</v>
      </c>
      <c r="P3766" t="s">
        <v>200</v>
      </c>
      <c r="Q3766" t="str">
        <f t="shared" si="411"/>
        <v>2018</v>
      </c>
      <c r="R3766" t="str">
        <f t="shared" si="412"/>
        <v>July</v>
      </c>
      <c r="S3766" t="s">
        <v>2072</v>
      </c>
      <c r="T3766" t="s">
        <v>22</v>
      </c>
    </row>
    <row r="3767" spans="1:20" x14ac:dyDescent="0.3">
      <c r="A3767" t="s">
        <v>5107</v>
      </c>
      <c r="B3767" t="s">
        <v>5080</v>
      </c>
      <c r="C3767">
        <v>3.9</v>
      </c>
      <c r="D3767">
        <f t="shared" si="406"/>
        <v>4</v>
      </c>
      <c r="E3767">
        <v>877635</v>
      </c>
      <c r="F3767" t="s">
        <v>435</v>
      </c>
      <c r="G3767">
        <f t="shared" si="407"/>
        <v>13000000</v>
      </c>
      <c r="H3767" s="3" t="s">
        <v>430</v>
      </c>
      <c r="I3767" t="str">
        <f t="shared" si="408"/>
        <v>1000000000+</v>
      </c>
      <c r="J3767" s="1">
        <f t="shared" si="409"/>
        <v>1000000000</v>
      </c>
      <c r="K3767" t="s">
        <v>17</v>
      </c>
      <c r="L3767" s="2">
        <v>0</v>
      </c>
      <c r="M3767" s="1">
        <f t="shared" si="410"/>
        <v>0</v>
      </c>
      <c r="N3767" t="s">
        <v>37</v>
      </c>
      <c r="O3767" t="s">
        <v>5081</v>
      </c>
      <c r="P3767" t="s">
        <v>32</v>
      </c>
      <c r="Q3767" t="str">
        <f t="shared" si="411"/>
        <v>2018</v>
      </c>
      <c r="R3767" t="str">
        <f t="shared" si="412"/>
        <v>August</v>
      </c>
      <c r="S3767" t="s">
        <v>5108</v>
      </c>
      <c r="T3767" t="s">
        <v>46</v>
      </c>
    </row>
    <row r="3768" spans="1:20" x14ac:dyDescent="0.3">
      <c r="A3768" t="s">
        <v>5149</v>
      </c>
      <c r="B3768" t="s">
        <v>5080</v>
      </c>
      <c r="C3768">
        <v>4.3</v>
      </c>
      <c r="D3768">
        <f t="shared" si="406"/>
        <v>5</v>
      </c>
      <c r="E3768">
        <v>131028</v>
      </c>
      <c r="F3768" t="s">
        <v>435</v>
      </c>
      <c r="G3768">
        <f t="shared" si="407"/>
        <v>13000000</v>
      </c>
      <c r="H3768" s="3" t="s">
        <v>31</v>
      </c>
      <c r="I3768" t="str">
        <f t="shared" si="408"/>
        <v>5000000+</v>
      </c>
      <c r="J3768" s="1">
        <f t="shared" si="409"/>
        <v>5000000</v>
      </c>
      <c r="K3768" t="s">
        <v>17</v>
      </c>
      <c r="L3768" s="2">
        <v>0</v>
      </c>
      <c r="M3768" s="1">
        <f t="shared" si="410"/>
        <v>0</v>
      </c>
      <c r="N3768" t="s">
        <v>37</v>
      </c>
      <c r="O3768" t="s">
        <v>5081</v>
      </c>
      <c r="P3768" t="s">
        <v>103</v>
      </c>
      <c r="Q3768" t="str">
        <f t="shared" si="411"/>
        <v>2018</v>
      </c>
      <c r="R3768" t="str">
        <f t="shared" si="412"/>
        <v>July</v>
      </c>
      <c r="S3768">
        <v>5.38</v>
      </c>
      <c r="T3768" t="s">
        <v>46</v>
      </c>
    </row>
    <row r="3769" spans="1:20" x14ac:dyDescent="0.3">
      <c r="A3769" t="s">
        <v>5135</v>
      </c>
      <c r="B3769" t="s">
        <v>5080</v>
      </c>
      <c r="C3769">
        <v>4.4000000000000004</v>
      </c>
      <c r="D3769">
        <f t="shared" si="406"/>
        <v>5</v>
      </c>
      <c r="E3769">
        <v>1284017</v>
      </c>
      <c r="F3769" t="s">
        <v>39</v>
      </c>
      <c r="G3769">
        <f t="shared" si="407"/>
        <v>1000</v>
      </c>
      <c r="H3769" s="3" t="s">
        <v>742</v>
      </c>
      <c r="I3769" t="str">
        <f t="shared" si="408"/>
        <v>500000000+</v>
      </c>
      <c r="J3769" s="1">
        <f t="shared" si="409"/>
        <v>500000000</v>
      </c>
      <c r="K3769" t="s">
        <v>17</v>
      </c>
      <c r="L3769" s="2">
        <v>0</v>
      </c>
      <c r="M3769" s="1">
        <f t="shared" si="410"/>
        <v>0</v>
      </c>
      <c r="N3769" t="s">
        <v>111</v>
      </c>
      <c r="O3769" t="s">
        <v>5081</v>
      </c>
      <c r="P3769" t="s">
        <v>86</v>
      </c>
      <c r="Q3769" t="str">
        <f t="shared" si="411"/>
        <v>2018</v>
      </c>
      <c r="R3769" t="str">
        <f t="shared" si="412"/>
        <v>August</v>
      </c>
      <c r="S3769" t="s">
        <v>39</v>
      </c>
      <c r="T3769" t="s">
        <v>39</v>
      </c>
    </row>
    <row r="3770" spans="1:20" x14ac:dyDescent="0.3">
      <c r="A3770" t="s">
        <v>5150</v>
      </c>
      <c r="B3770" t="s">
        <v>5080</v>
      </c>
      <c r="C3770">
        <v>4.4000000000000004</v>
      </c>
      <c r="D3770">
        <f t="shared" si="406"/>
        <v>5</v>
      </c>
      <c r="E3770">
        <v>84957</v>
      </c>
      <c r="F3770" t="s">
        <v>39</v>
      </c>
      <c r="G3770">
        <f t="shared" si="407"/>
        <v>1000</v>
      </c>
      <c r="H3770" s="3" t="s">
        <v>56</v>
      </c>
      <c r="I3770" t="str">
        <f t="shared" si="408"/>
        <v>1000000+</v>
      </c>
      <c r="J3770" s="1">
        <f t="shared" si="409"/>
        <v>1000000</v>
      </c>
      <c r="K3770" t="s">
        <v>17</v>
      </c>
      <c r="L3770" s="2">
        <v>0</v>
      </c>
      <c r="M3770" s="1">
        <f t="shared" si="410"/>
        <v>0</v>
      </c>
      <c r="N3770" t="s">
        <v>111</v>
      </c>
      <c r="O3770" t="s">
        <v>5081</v>
      </c>
      <c r="P3770" t="s">
        <v>5151</v>
      </c>
      <c r="Q3770" t="str">
        <f t="shared" si="411"/>
        <v>2018</v>
      </c>
      <c r="R3770" t="str">
        <f t="shared" si="412"/>
        <v>January</v>
      </c>
      <c r="S3770" t="s">
        <v>39</v>
      </c>
      <c r="T3770" t="s">
        <v>39</v>
      </c>
    </row>
    <row r="3771" spans="1:20" x14ac:dyDescent="0.3">
      <c r="A3771" t="s">
        <v>5152</v>
      </c>
      <c r="B3771" t="s">
        <v>5080</v>
      </c>
      <c r="C3771">
        <v>3.6</v>
      </c>
      <c r="D3771">
        <f t="shared" si="406"/>
        <v>4</v>
      </c>
      <c r="E3771">
        <v>3311</v>
      </c>
      <c r="F3771" t="s">
        <v>168</v>
      </c>
      <c r="G3771">
        <f t="shared" si="407"/>
        <v>10000000</v>
      </c>
      <c r="H3771" s="3" t="s">
        <v>43</v>
      </c>
      <c r="I3771" t="str">
        <f t="shared" si="408"/>
        <v>100000+</v>
      </c>
      <c r="J3771" s="1">
        <f t="shared" si="409"/>
        <v>100000</v>
      </c>
      <c r="K3771" t="s">
        <v>17</v>
      </c>
      <c r="L3771" s="2">
        <v>0</v>
      </c>
      <c r="M3771" s="1">
        <f t="shared" si="410"/>
        <v>0</v>
      </c>
      <c r="N3771" t="s">
        <v>18</v>
      </c>
      <c r="O3771" t="s">
        <v>5081</v>
      </c>
      <c r="P3771" t="s">
        <v>3581</v>
      </c>
      <c r="Q3771" t="str">
        <f t="shared" si="411"/>
        <v>2018</v>
      </c>
      <c r="R3771" t="str">
        <f t="shared" si="412"/>
        <v>April</v>
      </c>
      <c r="S3771" t="s">
        <v>2025</v>
      </c>
      <c r="T3771" t="s">
        <v>40</v>
      </c>
    </row>
    <row r="3772" spans="1:20" x14ac:dyDescent="0.3">
      <c r="A3772" t="s">
        <v>5153</v>
      </c>
      <c r="B3772" t="s">
        <v>5080</v>
      </c>
      <c r="C3772">
        <v>4.5</v>
      </c>
      <c r="D3772">
        <f t="shared" si="406"/>
        <v>5</v>
      </c>
      <c r="E3772">
        <v>23158</v>
      </c>
      <c r="F3772" t="s">
        <v>39</v>
      </c>
      <c r="G3772">
        <f t="shared" si="407"/>
        <v>1000</v>
      </c>
      <c r="H3772" s="3" t="s">
        <v>56</v>
      </c>
      <c r="I3772" t="str">
        <f t="shared" si="408"/>
        <v>1000000+</v>
      </c>
      <c r="J3772" s="1">
        <f t="shared" si="409"/>
        <v>1000000</v>
      </c>
      <c r="K3772" t="s">
        <v>17</v>
      </c>
      <c r="L3772" s="2">
        <v>0</v>
      </c>
      <c r="M3772" s="1">
        <f t="shared" si="410"/>
        <v>0</v>
      </c>
      <c r="N3772" t="s">
        <v>111</v>
      </c>
      <c r="O3772" t="s">
        <v>5081</v>
      </c>
      <c r="P3772" t="s">
        <v>369</v>
      </c>
      <c r="Q3772" t="str">
        <f t="shared" si="411"/>
        <v>2018</v>
      </c>
      <c r="R3772" t="str">
        <f t="shared" si="412"/>
        <v>July</v>
      </c>
      <c r="S3772" t="s">
        <v>39</v>
      </c>
      <c r="T3772" t="s">
        <v>39</v>
      </c>
    </row>
    <row r="3773" spans="1:20" x14ac:dyDescent="0.3">
      <c r="A3773" t="s">
        <v>5154</v>
      </c>
      <c r="B3773" t="s">
        <v>5080</v>
      </c>
      <c r="C3773">
        <v>3.6</v>
      </c>
      <c r="D3773">
        <f t="shared" si="406"/>
        <v>4</v>
      </c>
      <c r="E3773">
        <v>1380</v>
      </c>
      <c r="F3773" t="s">
        <v>39</v>
      </c>
      <c r="G3773">
        <f t="shared" si="407"/>
        <v>1000</v>
      </c>
      <c r="H3773" s="3" t="s">
        <v>43</v>
      </c>
      <c r="I3773" t="str">
        <f t="shared" si="408"/>
        <v>100000+</v>
      </c>
      <c r="J3773" s="1">
        <f t="shared" si="409"/>
        <v>100000</v>
      </c>
      <c r="K3773" t="s">
        <v>17</v>
      </c>
      <c r="L3773" s="2">
        <v>0</v>
      </c>
      <c r="M3773" s="1">
        <f t="shared" si="410"/>
        <v>0</v>
      </c>
      <c r="N3773" t="s">
        <v>18</v>
      </c>
      <c r="O3773" t="s">
        <v>5081</v>
      </c>
      <c r="P3773" t="s">
        <v>192</v>
      </c>
      <c r="Q3773" t="str">
        <f t="shared" si="411"/>
        <v>2018</v>
      </c>
      <c r="R3773" t="str">
        <f t="shared" si="412"/>
        <v>July</v>
      </c>
      <c r="S3773" t="s">
        <v>39</v>
      </c>
      <c r="T3773" t="s">
        <v>71</v>
      </c>
    </row>
    <row r="3774" spans="1:20" x14ac:dyDescent="0.3">
      <c r="A3774" t="s">
        <v>5155</v>
      </c>
      <c r="B3774" t="s">
        <v>5080</v>
      </c>
      <c r="C3774">
        <v>4.0999999999999996</v>
      </c>
      <c r="D3774">
        <f t="shared" si="406"/>
        <v>5</v>
      </c>
      <c r="E3774">
        <v>49259</v>
      </c>
      <c r="F3774" t="s">
        <v>39</v>
      </c>
      <c r="G3774">
        <f t="shared" si="407"/>
        <v>1000</v>
      </c>
      <c r="H3774" s="3" t="s">
        <v>31</v>
      </c>
      <c r="I3774" t="str">
        <f t="shared" si="408"/>
        <v>5000000+</v>
      </c>
      <c r="J3774" s="1">
        <f t="shared" si="409"/>
        <v>5000000</v>
      </c>
      <c r="K3774" t="s">
        <v>17</v>
      </c>
      <c r="L3774" s="2">
        <v>0</v>
      </c>
      <c r="M3774" s="1">
        <f t="shared" si="410"/>
        <v>0</v>
      </c>
      <c r="N3774" t="s">
        <v>111</v>
      </c>
      <c r="O3774" t="s">
        <v>5081</v>
      </c>
      <c r="P3774" t="s">
        <v>153</v>
      </c>
      <c r="Q3774" t="str">
        <f t="shared" si="411"/>
        <v>2018</v>
      </c>
      <c r="R3774" t="str">
        <f t="shared" si="412"/>
        <v>August</v>
      </c>
      <c r="S3774" t="s">
        <v>39</v>
      </c>
      <c r="T3774" t="s">
        <v>39</v>
      </c>
    </row>
    <row r="3775" spans="1:20" x14ac:dyDescent="0.3">
      <c r="A3775" t="s">
        <v>5156</v>
      </c>
      <c r="B3775" t="s">
        <v>5080</v>
      </c>
      <c r="C3775">
        <v>4.4000000000000004</v>
      </c>
      <c r="D3775">
        <f t="shared" si="406"/>
        <v>5</v>
      </c>
      <c r="E3775">
        <v>185884</v>
      </c>
      <c r="F3775" t="s">
        <v>578</v>
      </c>
      <c r="G3775">
        <f t="shared" si="407"/>
        <v>7500000</v>
      </c>
      <c r="H3775" s="3" t="s">
        <v>56</v>
      </c>
      <c r="I3775" t="str">
        <f t="shared" si="408"/>
        <v>1000000+</v>
      </c>
      <c r="J3775" s="1">
        <f t="shared" si="409"/>
        <v>1000000</v>
      </c>
      <c r="K3775" t="s">
        <v>17</v>
      </c>
      <c r="L3775" s="2">
        <v>0</v>
      </c>
      <c r="M3775" s="1">
        <f t="shared" si="410"/>
        <v>0</v>
      </c>
      <c r="N3775" t="s">
        <v>375</v>
      </c>
      <c r="O3775" t="s">
        <v>5081</v>
      </c>
      <c r="P3775" t="s">
        <v>4509</v>
      </c>
      <c r="Q3775" t="str">
        <f t="shared" si="411"/>
        <v>2017</v>
      </c>
      <c r="R3775" t="str">
        <f t="shared" si="412"/>
        <v>September</v>
      </c>
      <c r="S3775" t="s">
        <v>2100</v>
      </c>
      <c r="T3775" t="s">
        <v>71</v>
      </c>
    </row>
    <row r="3776" spans="1:20" x14ac:dyDescent="0.3">
      <c r="A3776" t="s">
        <v>5157</v>
      </c>
      <c r="B3776" t="s">
        <v>5080</v>
      </c>
      <c r="C3776">
        <v>4.0999999999999996</v>
      </c>
      <c r="D3776">
        <f t="shared" si="406"/>
        <v>5</v>
      </c>
      <c r="E3776">
        <v>40975</v>
      </c>
      <c r="F3776" t="s">
        <v>1206</v>
      </c>
      <c r="G3776">
        <f t="shared" si="407"/>
        <v>36000000</v>
      </c>
      <c r="H3776" s="3" t="s">
        <v>56</v>
      </c>
      <c r="I3776" t="str">
        <f t="shared" si="408"/>
        <v>1000000+</v>
      </c>
      <c r="J3776" s="1">
        <f t="shared" si="409"/>
        <v>1000000</v>
      </c>
      <c r="K3776" t="s">
        <v>17</v>
      </c>
      <c r="L3776" s="2">
        <v>0</v>
      </c>
      <c r="M3776" s="1">
        <f t="shared" si="410"/>
        <v>0</v>
      </c>
      <c r="N3776" t="s">
        <v>111</v>
      </c>
      <c r="O3776" t="s">
        <v>5081</v>
      </c>
      <c r="P3776" t="s">
        <v>153</v>
      </c>
      <c r="Q3776" t="str">
        <f t="shared" si="411"/>
        <v>2018</v>
      </c>
      <c r="R3776" t="str">
        <f t="shared" si="412"/>
        <v>August</v>
      </c>
      <c r="S3776" t="s">
        <v>5158</v>
      </c>
      <c r="T3776" t="s">
        <v>71</v>
      </c>
    </row>
    <row r="3777" spans="1:20" x14ac:dyDescent="0.3">
      <c r="A3777" t="s">
        <v>5159</v>
      </c>
      <c r="B3777" t="s">
        <v>5080</v>
      </c>
      <c r="C3777">
        <v>4.2</v>
      </c>
      <c r="D3777">
        <f t="shared" si="406"/>
        <v>5</v>
      </c>
      <c r="E3777">
        <v>27104</v>
      </c>
      <c r="F3777" t="s">
        <v>386</v>
      </c>
      <c r="G3777">
        <f t="shared" si="407"/>
        <v>8199999.9999999991</v>
      </c>
      <c r="H3777" s="3" t="s">
        <v>56</v>
      </c>
      <c r="I3777" t="str">
        <f t="shared" si="408"/>
        <v>1000000+</v>
      </c>
      <c r="J3777" s="1">
        <f t="shared" si="409"/>
        <v>1000000</v>
      </c>
      <c r="K3777" t="s">
        <v>17</v>
      </c>
      <c r="L3777" s="2">
        <v>0</v>
      </c>
      <c r="M3777" s="1">
        <f t="shared" si="410"/>
        <v>0</v>
      </c>
      <c r="N3777" t="s">
        <v>111</v>
      </c>
      <c r="O3777" t="s">
        <v>5081</v>
      </c>
      <c r="P3777" t="s">
        <v>86</v>
      </c>
      <c r="Q3777" t="str">
        <f t="shared" si="411"/>
        <v>2018</v>
      </c>
      <c r="R3777" t="str">
        <f t="shared" si="412"/>
        <v>August</v>
      </c>
      <c r="S3777" t="s">
        <v>5160</v>
      </c>
      <c r="T3777" t="s">
        <v>46</v>
      </c>
    </row>
    <row r="3778" spans="1:20" x14ac:dyDescent="0.3">
      <c r="A3778" t="s">
        <v>5161</v>
      </c>
      <c r="B3778" t="s">
        <v>5080</v>
      </c>
      <c r="C3778">
        <v>4.7</v>
      </c>
      <c r="D3778">
        <f t="shared" si="406"/>
        <v>5</v>
      </c>
      <c r="E3778">
        <v>247992</v>
      </c>
      <c r="F3778" t="s">
        <v>364</v>
      </c>
      <c r="G3778">
        <f t="shared" si="407"/>
        <v>22000000</v>
      </c>
      <c r="H3778" s="3" t="s">
        <v>31</v>
      </c>
      <c r="I3778" t="str">
        <f t="shared" si="408"/>
        <v>5000000+</v>
      </c>
      <c r="J3778" s="1">
        <f t="shared" si="409"/>
        <v>5000000</v>
      </c>
      <c r="K3778" t="s">
        <v>17</v>
      </c>
      <c r="L3778" s="2">
        <v>0</v>
      </c>
      <c r="M3778" s="1">
        <f t="shared" si="410"/>
        <v>0</v>
      </c>
      <c r="N3778" t="s">
        <v>37</v>
      </c>
      <c r="O3778" t="s">
        <v>5081</v>
      </c>
      <c r="P3778" t="s">
        <v>322</v>
      </c>
      <c r="Q3778" t="str">
        <f t="shared" si="411"/>
        <v>2018</v>
      </c>
      <c r="R3778" t="str">
        <f t="shared" si="412"/>
        <v>July</v>
      </c>
      <c r="S3778" t="s">
        <v>5162</v>
      </c>
      <c r="T3778" t="s">
        <v>71</v>
      </c>
    </row>
    <row r="3779" spans="1:20" x14ac:dyDescent="0.3">
      <c r="A3779" t="s">
        <v>5163</v>
      </c>
      <c r="B3779" t="s">
        <v>5080</v>
      </c>
      <c r="C3779">
        <v>3.9</v>
      </c>
      <c r="D3779">
        <f t="shared" ref="D3779:D3842" si="413">IF(C3779&gt;4,5,IF(C3779&gt;3,4,IF(C3779&gt;2,3,IF(C3779&gt;1,2,1))))</f>
        <v>4</v>
      </c>
      <c r="E3779">
        <v>63647</v>
      </c>
      <c r="F3779" t="s">
        <v>119</v>
      </c>
      <c r="G3779">
        <f t="shared" ref="G3779:G3842" si="414">IF(RIGHT(F3779,1)="M",LEFT(F3779,LEN(F3779)-1)*1000000,IF(RIGHT(F3779,1)="K",LEFT(F3779,LEN(F3779)-1)*1000, 1000))</f>
        <v>23000000</v>
      </c>
      <c r="H3779" s="3" t="s">
        <v>79</v>
      </c>
      <c r="I3779" t="str">
        <f t="shared" ref="I3779:I3842" si="415">SUBSTITUTE(H3779,",","")</f>
        <v>10000000+</v>
      </c>
      <c r="J3779" s="1">
        <f t="shared" ref="J3779:J3842" si="416">VALUE(LEFT(I3779,LEN(I3779)-1))</f>
        <v>10000000</v>
      </c>
      <c r="K3779" t="s">
        <v>17</v>
      </c>
      <c r="L3779" s="2">
        <v>0</v>
      </c>
      <c r="M3779" s="1">
        <f t="shared" ref="M3779:M3842" si="417">VALUE(IF(RIGHT(L3779,LEN(L3779)-1)="",0,RIGHT(L3779,LEN(L3779)-1)))</f>
        <v>0</v>
      </c>
      <c r="N3779" t="s">
        <v>111</v>
      </c>
      <c r="O3779" t="s">
        <v>5081</v>
      </c>
      <c r="P3779" t="s">
        <v>32</v>
      </c>
      <c r="Q3779" t="str">
        <f t="shared" ref="Q3779:Q3842" si="418">RIGHT(P3779,4)</f>
        <v>2018</v>
      </c>
      <c r="R3779" t="str">
        <f t="shared" ref="R3779:R3842" si="419">LEFT(P3779,FIND(" ",P3779)-1)</f>
        <v>August</v>
      </c>
      <c r="S3779" t="s">
        <v>5164</v>
      </c>
      <c r="T3779" t="s">
        <v>46</v>
      </c>
    </row>
    <row r="3780" spans="1:20" x14ac:dyDescent="0.3">
      <c r="A3780" t="s">
        <v>5165</v>
      </c>
      <c r="B3780" t="s">
        <v>5080</v>
      </c>
      <c r="C3780">
        <v>3.9</v>
      </c>
      <c r="D3780">
        <f t="shared" si="413"/>
        <v>4</v>
      </c>
      <c r="E3780">
        <v>6105</v>
      </c>
      <c r="F3780" t="s">
        <v>39</v>
      </c>
      <c r="G3780">
        <f t="shared" si="414"/>
        <v>1000</v>
      </c>
      <c r="H3780" s="3" t="s">
        <v>43</v>
      </c>
      <c r="I3780" t="str">
        <f t="shared" si="415"/>
        <v>100000+</v>
      </c>
      <c r="J3780" s="1">
        <f t="shared" si="416"/>
        <v>100000</v>
      </c>
      <c r="K3780" t="s">
        <v>17</v>
      </c>
      <c r="L3780" s="2">
        <v>0</v>
      </c>
      <c r="M3780" s="1">
        <f t="shared" si="417"/>
        <v>0</v>
      </c>
      <c r="N3780" t="s">
        <v>37</v>
      </c>
      <c r="O3780" t="s">
        <v>5081</v>
      </c>
      <c r="P3780" t="s">
        <v>5166</v>
      </c>
      <c r="Q3780" t="str">
        <f t="shared" si="418"/>
        <v>2016</v>
      </c>
      <c r="R3780" t="str">
        <f t="shared" si="419"/>
        <v>March</v>
      </c>
      <c r="S3780" t="s">
        <v>39</v>
      </c>
      <c r="T3780" t="s">
        <v>39</v>
      </c>
    </row>
    <row r="3781" spans="1:20" x14ac:dyDescent="0.3">
      <c r="A3781" t="s">
        <v>5167</v>
      </c>
      <c r="B3781" t="s">
        <v>5080</v>
      </c>
      <c r="C3781">
        <v>4.4000000000000004</v>
      </c>
      <c r="D3781">
        <f t="shared" si="413"/>
        <v>5</v>
      </c>
      <c r="E3781">
        <v>30722</v>
      </c>
      <c r="F3781" t="s">
        <v>39</v>
      </c>
      <c r="G3781">
        <f t="shared" si="414"/>
        <v>1000</v>
      </c>
      <c r="H3781" s="3" t="s">
        <v>56</v>
      </c>
      <c r="I3781" t="str">
        <f t="shared" si="415"/>
        <v>1000000+</v>
      </c>
      <c r="J3781" s="1">
        <f t="shared" si="416"/>
        <v>1000000</v>
      </c>
      <c r="K3781" t="s">
        <v>17</v>
      </c>
      <c r="L3781" s="2">
        <v>0</v>
      </c>
      <c r="M3781" s="1">
        <f t="shared" si="417"/>
        <v>0</v>
      </c>
      <c r="N3781" t="s">
        <v>37</v>
      </c>
      <c r="O3781" t="s">
        <v>5081</v>
      </c>
      <c r="P3781" t="s">
        <v>153</v>
      </c>
      <c r="Q3781" t="str">
        <f t="shared" si="418"/>
        <v>2018</v>
      </c>
      <c r="R3781" t="str">
        <f t="shared" si="419"/>
        <v>August</v>
      </c>
      <c r="S3781" t="s">
        <v>39</v>
      </c>
      <c r="T3781" t="s">
        <v>39</v>
      </c>
    </row>
    <row r="3782" spans="1:20" x14ac:dyDescent="0.3">
      <c r="A3782" t="s">
        <v>5086</v>
      </c>
      <c r="B3782" t="s">
        <v>5080</v>
      </c>
      <c r="C3782">
        <v>4.3</v>
      </c>
      <c r="D3782">
        <f t="shared" si="413"/>
        <v>5</v>
      </c>
      <c r="E3782">
        <v>296781</v>
      </c>
      <c r="F3782" t="s">
        <v>39</v>
      </c>
      <c r="G3782">
        <f t="shared" si="414"/>
        <v>1000</v>
      </c>
      <c r="H3782" s="3" t="s">
        <v>79</v>
      </c>
      <c r="I3782" t="str">
        <f t="shared" si="415"/>
        <v>10000000+</v>
      </c>
      <c r="J3782" s="1">
        <f t="shared" si="416"/>
        <v>10000000</v>
      </c>
      <c r="K3782" t="s">
        <v>17</v>
      </c>
      <c r="L3782" s="2">
        <v>0</v>
      </c>
      <c r="M3782" s="1">
        <f t="shared" si="417"/>
        <v>0</v>
      </c>
      <c r="N3782" t="s">
        <v>111</v>
      </c>
      <c r="O3782" t="s">
        <v>5081</v>
      </c>
      <c r="P3782" t="s">
        <v>265</v>
      </c>
      <c r="Q3782" t="str">
        <f t="shared" si="418"/>
        <v>2018</v>
      </c>
      <c r="R3782" t="str">
        <f t="shared" si="419"/>
        <v>July</v>
      </c>
      <c r="S3782" t="s">
        <v>39</v>
      </c>
      <c r="T3782" t="s">
        <v>39</v>
      </c>
    </row>
    <row r="3783" spans="1:20" x14ac:dyDescent="0.3">
      <c r="A3783" t="s">
        <v>5168</v>
      </c>
      <c r="B3783" t="s">
        <v>5080</v>
      </c>
      <c r="C3783">
        <v>4.5999999999999996</v>
      </c>
      <c r="D3783">
        <f t="shared" si="413"/>
        <v>5</v>
      </c>
      <c r="E3783">
        <v>56524</v>
      </c>
      <c r="F3783" t="s">
        <v>24</v>
      </c>
      <c r="G3783">
        <f t="shared" si="414"/>
        <v>14000000</v>
      </c>
      <c r="H3783" s="3" t="s">
        <v>56</v>
      </c>
      <c r="I3783" t="str">
        <f t="shared" si="415"/>
        <v>1000000+</v>
      </c>
      <c r="J3783" s="1">
        <f t="shared" si="416"/>
        <v>1000000</v>
      </c>
      <c r="K3783" t="s">
        <v>17</v>
      </c>
      <c r="L3783" s="2">
        <v>0</v>
      </c>
      <c r="M3783" s="1">
        <f t="shared" si="417"/>
        <v>0</v>
      </c>
      <c r="N3783" t="s">
        <v>37</v>
      </c>
      <c r="O3783" t="s">
        <v>5081</v>
      </c>
      <c r="P3783" t="s">
        <v>2864</v>
      </c>
      <c r="Q3783" t="str">
        <f t="shared" si="418"/>
        <v>2018</v>
      </c>
      <c r="R3783" t="str">
        <f t="shared" si="419"/>
        <v>August</v>
      </c>
      <c r="S3783" t="s">
        <v>5169</v>
      </c>
      <c r="T3783" t="s">
        <v>22</v>
      </c>
    </row>
    <row r="3784" spans="1:20" x14ac:dyDescent="0.3">
      <c r="A3784" t="s">
        <v>5170</v>
      </c>
      <c r="B3784" t="s">
        <v>5080</v>
      </c>
      <c r="C3784">
        <v>4</v>
      </c>
      <c r="D3784">
        <f t="shared" si="413"/>
        <v>4</v>
      </c>
      <c r="E3784">
        <v>24790</v>
      </c>
      <c r="F3784" t="s">
        <v>39</v>
      </c>
      <c r="G3784">
        <f t="shared" si="414"/>
        <v>1000</v>
      </c>
      <c r="H3784" s="3" t="s">
        <v>56</v>
      </c>
      <c r="I3784" t="str">
        <f t="shared" si="415"/>
        <v>1000000+</v>
      </c>
      <c r="J3784" s="1">
        <f t="shared" si="416"/>
        <v>1000000</v>
      </c>
      <c r="K3784" t="s">
        <v>17</v>
      </c>
      <c r="L3784" s="2">
        <v>0</v>
      </c>
      <c r="M3784" s="1">
        <f t="shared" si="417"/>
        <v>0</v>
      </c>
      <c r="N3784" t="s">
        <v>18</v>
      </c>
      <c r="O3784" t="s">
        <v>5081</v>
      </c>
      <c r="P3784" t="s">
        <v>165</v>
      </c>
      <c r="Q3784" t="str">
        <f t="shared" si="418"/>
        <v>2018</v>
      </c>
      <c r="R3784" t="str">
        <f t="shared" si="419"/>
        <v>July</v>
      </c>
      <c r="S3784" t="s">
        <v>39</v>
      </c>
      <c r="T3784" t="s">
        <v>39</v>
      </c>
    </row>
    <row r="3785" spans="1:20" x14ac:dyDescent="0.3">
      <c r="A3785" t="s">
        <v>5171</v>
      </c>
      <c r="B3785" t="s">
        <v>5080</v>
      </c>
      <c r="C3785">
        <v>4.3</v>
      </c>
      <c r="D3785">
        <f t="shared" si="413"/>
        <v>5</v>
      </c>
      <c r="E3785">
        <v>13169</v>
      </c>
      <c r="F3785" t="s">
        <v>35</v>
      </c>
      <c r="G3785">
        <f t="shared" si="414"/>
        <v>25000000</v>
      </c>
      <c r="H3785" s="3" t="s">
        <v>56</v>
      </c>
      <c r="I3785" t="str">
        <f t="shared" si="415"/>
        <v>1000000+</v>
      </c>
      <c r="J3785" s="1">
        <f t="shared" si="416"/>
        <v>1000000</v>
      </c>
      <c r="K3785" t="s">
        <v>17</v>
      </c>
      <c r="L3785" s="2">
        <v>0</v>
      </c>
      <c r="M3785" s="1">
        <f t="shared" si="417"/>
        <v>0</v>
      </c>
      <c r="N3785" t="s">
        <v>111</v>
      </c>
      <c r="O3785" t="s">
        <v>5081</v>
      </c>
      <c r="P3785" t="s">
        <v>91</v>
      </c>
      <c r="Q3785" t="str">
        <f t="shared" si="418"/>
        <v>2018</v>
      </c>
      <c r="R3785" t="str">
        <f t="shared" si="419"/>
        <v>June</v>
      </c>
      <c r="S3785" t="s">
        <v>5172</v>
      </c>
      <c r="T3785" t="s">
        <v>71</v>
      </c>
    </row>
    <row r="3786" spans="1:20" x14ac:dyDescent="0.3">
      <c r="A3786" t="s">
        <v>5173</v>
      </c>
      <c r="B3786" t="s">
        <v>5080</v>
      </c>
      <c r="C3786">
        <v>4.2</v>
      </c>
      <c r="D3786">
        <f t="shared" si="413"/>
        <v>5</v>
      </c>
      <c r="E3786">
        <v>61692</v>
      </c>
      <c r="F3786" t="s">
        <v>227</v>
      </c>
      <c r="G3786">
        <f t="shared" si="414"/>
        <v>27000000</v>
      </c>
      <c r="H3786" s="3" t="s">
        <v>79</v>
      </c>
      <c r="I3786" t="str">
        <f t="shared" si="415"/>
        <v>10000000+</v>
      </c>
      <c r="J3786" s="1">
        <f t="shared" si="416"/>
        <v>10000000</v>
      </c>
      <c r="K3786" t="s">
        <v>17</v>
      </c>
      <c r="L3786" s="2">
        <v>0</v>
      </c>
      <c r="M3786" s="1">
        <f t="shared" si="417"/>
        <v>0</v>
      </c>
      <c r="N3786" t="s">
        <v>18</v>
      </c>
      <c r="O3786" t="s">
        <v>5081</v>
      </c>
      <c r="P3786" t="s">
        <v>322</v>
      </c>
      <c r="Q3786" t="str">
        <f t="shared" si="418"/>
        <v>2018</v>
      </c>
      <c r="R3786" t="str">
        <f t="shared" si="419"/>
        <v>July</v>
      </c>
      <c r="S3786" t="s">
        <v>5174</v>
      </c>
      <c r="T3786" t="s">
        <v>46</v>
      </c>
    </row>
    <row r="3787" spans="1:20" x14ac:dyDescent="0.3">
      <c r="A3787" t="s">
        <v>5079</v>
      </c>
      <c r="B3787" t="s">
        <v>5080</v>
      </c>
      <c r="C3787">
        <v>4.5</v>
      </c>
      <c r="D3787">
        <f t="shared" si="413"/>
        <v>5</v>
      </c>
      <c r="E3787">
        <v>249919</v>
      </c>
      <c r="F3787" t="s">
        <v>39</v>
      </c>
      <c r="G3787">
        <f t="shared" si="414"/>
        <v>1000</v>
      </c>
      <c r="H3787" s="3" t="s">
        <v>79</v>
      </c>
      <c r="I3787" t="str">
        <f t="shared" si="415"/>
        <v>10000000+</v>
      </c>
      <c r="J3787" s="1">
        <f t="shared" si="416"/>
        <v>10000000</v>
      </c>
      <c r="K3787" t="s">
        <v>17</v>
      </c>
      <c r="L3787" s="2">
        <v>0</v>
      </c>
      <c r="M3787" s="1">
        <f t="shared" si="417"/>
        <v>0</v>
      </c>
      <c r="N3787" t="s">
        <v>111</v>
      </c>
      <c r="O3787" t="s">
        <v>5081</v>
      </c>
      <c r="P3787" t="s">
        <v>103</v>
      </c>
      <c r="Q3787" t="str">
        <f t="shared" si="418"/>
        <v>2018</v>
      </c>
      <c r="R3787" t="str">
        <f t="shared" si="419"/>
        <v>July</v>
      </c>
      <c r="S3787" t="s">
        <v>39</v>
      </c>
      <c r="T3787" t="s">
        <v>39</v>
      </c>
    </row>
    <row r="3788" spans="1:20" x14ac:dyDescent="0.3">
      <c r="A3788" t="s">
        <v>5175</v>
      </c>
      <c r="B3788" t="s">
        <v>5080</v>
      </c>
      <c r="C3788">
        <v>4.3</v>
      </c>
      <c r="D3788">
        <f t="shared" si="413"/>
        <v>5</v>
      </c>
      <c r="E3788">
        <v>3684</v>
      </c>
      <c r="F3788" t="s">
        <v>39</v>
      </c>
      <c r="G3788">
        <f t="shared" si="414"/>
        <v>1000</v>
      </c>
      <c r="H3788" s="3" t="s">
        <v>43</v>
      </c>
      <c r="I3788" t="str">
        <f t="shared" si="415"/>
        <v>100000+</v>
      </c>
      <c r="J3788" s="1">
        <f t="shared" si="416"/>
        <v>100000</v>
      </c>
      <c r="K3788" t="s">
        <v>17</v>
      </c>
      <c r="L3788" s="2">
        <v>0</v>
      </c>
      <c r="M3788" s="1">
        <f t="shared" si="417"/>
        <v>0</v>
      </c>
      <c r="N3788" t="s">
        <v>111</v>
      </c>
      <c r="O3788" t="s">
        <v>5081</v>
      </c>
      <c r="P3788" t="s">
        <v>153</v>
      </c>
      <c r="Q3788" t="str">
        <f t="shared" si="418"/>
        <v>2018</v>
      </c>
      <c r="R3788" t="str">
        <f t="shared" si="419"/>
        <v>August</v>
      </c>
      <c r="S3788" t="s">
        <v>39</v>
      </c>
      <c r="T3788" t="s">
        <v>39</v>
      </c>
    </row>
    <row r="3789" spans="1:20" x14ac:dyDescent="0.3">
      <c r="A3789" t="s">
        <v>5176</v>
      </c>
      <c r="B3789" t="s">
        <v>5080</v>
      </c>
      <c r="C3789">
        <v>4</v>
      </c>
      <c r="D3789">
        <f t="shared" si="413"/>
        <v>4</v>
      </c>
      <c r="E3789">
        <v>18976</v>
      </c>
      <c r="F3789" t="s">
        <v>197</v>
      </c>
      <c r="G3789">
        <f t="shared" si="414"/>
        <v>35000000</v>
      </c>
      <c r="H3789" s="3" t="s">
        <v>56</v>
      </c>
      <c r="I3789" t="str">
        <f t="shared" si="415"/>
        <v>1000000+</v>
      </c>
      <c r="J3789" s="1">
        <f t="shared" si="416"/>
        <v>1000000</v>
      </c>
      <c r="K3789" t="s">
        <v>17</v>
      </c>
      <c r="L3789" s="2">
        <v>0</v>
      </c>
      <c r="M3789" s="1">
        <f t="shared" si="417"/>
        <v>0</v>
      </c>
      <c r="N3789" t="s">
        <v>111</v>
      </c>
      <c r="O3789" t="s">
        <v>5081</v>
      </c>
      <c r="P3789" t="s">
        <v>91</v>
      </c>
      <c r="Q3789" t="str">
        <f t="shared" si="418"/>
        <v>2018</v>
      </c>
      <c r="R3789" t="str">
        <f t="shared" si="419"/>
        <v>June</v>
      </c>
      <c r="S3789" t="s">
        <v>5177</v>
      </c>
      <c r="T3789" t="s">
        <v>245</v>
      </c>
    </row>
    <row r="3790" spans="1:20" x14ac:dyDescent="0.3">
      <c r="A3790" t="s">
        <v>5178</v>
      </c>
      <c r="B3790" t="s">
        <v>5080</v>
      </c>
      <c r="C3790">
        <v>4.0999999999999996</v>
      </c>
      <c r="D3790">
        <f t="shared" si="413"/>
        <v>5</v>
      </c>
      <c r="E3790">
        <v>63020</v>
      </c>
      <c r="F3790" t="s">
        <v>39</v>
      </c>
      <c r="G3790">
        <f t="shared" si="414"/>
        <v>1000</v>
      </c>
      <c r="H3790" s="3" t="s">
        <v>31</v>
      </c>
      <c r="I3790" t="str">
        <f t="shared" si="415"/>
        <v>5000000+</v>
      </c>
      <c r="J3790" s="1">
        <f t="shared" si="416"/>
        <v>5000000</v>
      </c>
      <c r="K3790" t="s">
        <v>17</v>
      </c>
      <c r="L3790" s="2">
        <v>0</v>
      </c>
      <c r="M3790" s="1">
        <f t="shared" si="417"/>
        <v>0</v>
      </c>
      <c r="N3790" t="s">
        <v>111</v>
      </c>
      <c r="O3790" t="s">
        <v>5081</v>
      </c>
      <c r="P3790" t="s">
        <v>626</v>
      </c>
      <c r="Q3790" t="str">
        <f t="shared" si="418"/>
        <v>2018</v>
      </c>
      <c r="R3790" t="str">
        <f t="shared" si="419"/>
        <v>February</v>
      </c>
      <c r="S3790" t="s">
        <v>39</v>
      </c>
      <c r="T3790" t="s">
        <v>39</v>
      </c>
    </row>
    <row r="3791" spans="1:20" x14ac:dyDescent="0.3">
      <c r="A3791" t="s">
        <v>5179</v>
      </c>
      <c r="B3791" t="s">
        <v>5080</v>
      </c>
      <c r="C3791">
        <v>4.5999999999999996</v>
      </c>
      <c r="D3791">
        <f t="shared" si="413"/>
        <v>5</v>
      </c>
      <c r="E3791">
        <v>62740</v>
      </c>
      <c r="F3791" t="s">
        <v>220</v>
      </c>
      <c r="G3791">
        <f t="shared" si="414"/>
        <v>8600000</v>
      </c>
      <c r="H3791" s="3" t="s">
        <v>25</v>
      </c>
      <c r="I3791" t="str">
        <f t="shared" si="415"/>
        <v>500000+</v>
      </c>
      <c r="J3791" s="1">
        <f t="shared" si="416"/>
        <v>500000</v>
      </c>
      <c r="K3791" t="s">
        <v>17</v>
      </c>
      <c r="L3791" s="2">
        <v>0</v>
      </c>
      <c r="M3791" s="1">
        <f t="shared" si="417"/>
        <v>0</v>
      </c>
      <c r="N3791" t="s">
        <v>375</v>
      </c>
      <c r="O3791" t="s">
        <v>5081</v>
      </c>
      <c r="P3791" t="s">
        <v>482</v>
      </c>
      <c r="Q3791" t="str">
        <f t="shared" si="418"/>
        <v>2018</v>
      </c>
      <c r="R3791" t="str">
        <f t="shared" si="419"/>
        <v>June</v>
      </c>
      <c r="S3791">
        <v>16.3</v>
      </c>
      <c r="T3791" t="s">
        <v>71</v>
      </c>
    </row>
    <row r="3792" spans="1:20" x14ac:dyDescent="0.3">
      <c r="A3792" t="s">
        <v>5155</v>
      </c>
      <c r="B3792" t="s">
        <v>5080</v>
      </c>
      <c r="C3792">
        <v>4.0999999999999996</v>
      </c>
      <c r="D3792">
        <f t="shared" si="413"/>
        <v>5</v>
      </c>
      <c r="E3792">
        <v>49259</v>
      </c>
      <c r="F3792" t="s">
        <v>39</v>
      </c>
      <c r="G3792">
        <f t="shared" si="414"/>
        <v>1000</v>
      </c>
      <c r="H3792" s="3" t="s">
        <v>31</v>
      </c>
      <c r="I3792" t="str">
        <f t="shared" si="415"/>
        <v>5000000+</v>
      </c>
      <c r="J3792" s="1">
        <f t="shared" si="416"/>
        <v>5000000</v>
      </c>
      <c r="K3792" t="s">
        <v>17</v>
      </c>
      <c r="L3792" s="2">
        <v>0</v>
      </c>
      <c r="M3792" s="1">
        <f t="shared" si="417"/>
        <v>0</v>
      </c>
      <c r="N3792" t="s">
        <v>111</v>
      </c>
      <c r="O3792" t="s">
        <v>5081</v>
      </c>
      <c r="P3792" t="s">
        <v>153</v>
      </c>
      <c r="Q3792" t="str">
        <f t="shared" si="418"/>
        <v>2018</v>
      </c>
      <c r="R3792" t="str">
        <f t="shared" si="419"/>
        <v>August</v>
      </c>
      <c r="S3792" t="s">
        <v>39</v>
      </c>
      <c r="T3792" t="s">
        <v>39</v>
      </c>
    </row>
    <row r="3793" spans="1:20" x14ac:dyDescent="0.3">
      <c r="A3793" t="s">
        <v>5180</v>
      </c>
      <c r="B3793" t="s">
        <v>5080</v>
      </c>
      <c r="C3793">
        <v>4.5</v>
      </c>
      <c r="D3793">
        <f t="shared" si="413"/>
        <v>5</v>
      </c>
      <c r="E3793">
        <v>76677</v>
      </c>
      <c r="F3793" t="s">
        <v>132</v>
      </c>
      <c r="G3793">
        <f t="shared" si="414"/>
        <v>4600000</v>
      </c>
      <c r="H3793" s="3" t="s">
        <v>56</v>
      </c>
      <c r="I3793" t="str">
        <f t="shared" si="415"/>
        <v>1000000+</v>
      </c>
      <c r="J3793" s="1">
        <f t="shared" si="416"/>
        <v>1000000</v>
      </c>
      <c r="K3793" t="s">
        <v>17</v>
      </c>
      <c r="L3793" s="2">
        <v>0</v>
      </c>
      <c r="M3793" s="1">
        <f t="shared" si="417"/>
        <v>0</v>
      </c>
      <c r="N3793" t="s">
        <v>111</v>
      </c>
      <c r="O3793" t="s">
        <v>5081</v>
      </c>
      <c r="P3793" t="s">
        <v>5181</v>
      </c>
      <c r="Q3793" t="str">
        <f t="shared" si="418"/>
        <v>2017</v>
      </c>
      <c r="R3793" t="str">
        <f t="shared" si="419"/>
        <v>May</v>
      </c>
      <c r="S3793" t="s">
        <v>3617</v>
      </c>
      <c r="T3793" t="s">
        <v>76</v>
      </c>
    </row>
    <row r="3794" spans="1:20" x14ac:dyDescent="0.3">
      <c r="A3794" t="s">
        <v>5091</v>
      </c>
      <c r="B3794" t="s">
        <v>5080</v>
      </c>
      <c r="C3794">
        <v>4</v>
      </c>
      <c r="D3794">
        <f t="shared" si="413"/>
        <v>4</v>
      </c>
      <c r="E3794">
        <v>293080</v>
      </c>
      <c r="F3794" t="s">
        <v>35</v>
      </c>
      <c r="G3794">
        <f t="shared" si="414"/>
        <v>25000000</v>
      </c>
      <c r="H3794" s="3" t="s">
        <v>79</v>
      </c>
      <c r="I3794" t="str">
        <f t="shared" si="415"/>
        <v>10000000+</v>
      </c>
      <c r="J3794" s="1">
        <f t="shared" si="416"/>
        <v>10000000</v>
      </c>
      <c r="K3794" t="s">
        <v>17</v>
      </c>
      <c r="L3794" s="2">
        <v>0</v>
      </c>
      <c r="M3794" s="1">
        <f t="shared" si="417"/>
        <v>0</v>
      </c>
      <c r="N3794" t="s">
        <v>111</v>
      </c>
      <c r="O3794" t="s">
        <v>5081</v>
      </c>
      <c r="P3794" t="s">
        <v>2864</v>
      </c>
      <c r="Q3794" t="str">
        <f t="shared" si="418"/>
        <v>2018</v>
      </c>
      <c r="R3794" t="str">
        <f t="shared" si="419"/>
        <v>August</v>
      </c>
      <c r="S3794">
        <v>5.17</v>
      </c>
      <c r="T3794" t="s">
        <v>46</v>
      </c>
    </row>
    <row r="3795" spans="1:20" x14ac:dyDescent="0.3">
      <c r="A3795" t="s">
        <v>5182</v>
      </c>
      <c r="B3795" t="s">
        <v>5080</v>
      </c>
      <c r="C3795">
        <v>4.2</v>
      </c>
      <c r="D3795">
        <f t="shared" si="413"/>
        <v>5</v>
      </c>
      <c r="E3795">
        <v>78154</v>
      </c>
      <c r="F3795" t="s">
        <v>73</v>
      </c>
      <c r="G3795">
        <f t="shared" si="414"/>
        <v>12000000</v>
      </c>
      <c r="H3795" s="3" t="s">
        <v>56</v>
      </c>
      <c r="I3795" t="str">
        <f t="shared" si="415"/>
        <v>1000000+</v>
      </c>
      <c r="J3795" s="1">
        <f t="shared" si="416"/>
        <v>1000000</v>
      </c>
      <c r="K3795" t="s">
        <v>17</v>
      </c>
      <c r="L3795" s="2">
        <v>0</v>
      </c>
      <c r="M3795" s="1">
        <f t="shared" si="417"/>
        <v>0</v>
      </c>
      <c r="N3795" t="s">
        <v>111</v>
      </c>
      <c r="O3795" t="s">
        <v>5081</v>
      </c>
      <c r="P3795" t="s">
        <v>86</v>
      </c>
      <c r="Q3795" t="str">
        <f t="shared" si="418"/>
        <v>2018</v>
      </c>
      <c r="R3795" t="str">
        <f t="shared" si="419"/>
        <v>August</v>
      </c>
      <c r="S3795" t="s">
        <v>5183</v>
      </c>
      <c r="T3795" t="s">
        <v>46</v>
      </c>
    </row>
    <row r="3796" spans="1:20" x14ac:dyDescent="0.3">
      <c r="A3796" t="s">
        <v>5184</v>
      </c>
      <c r="B3796" t="s">
        <v>5080</v>
      </c>
      <c r="C3796">
        <v>4.3</v>
      </c>
      <c r="D3796">
        <f t="shared" si="413"/>
        <v>5</v>
      </c>
      <c r="E3796">
        <v>479594</v>
      </c>
      <c r="F3796" t="s">
        <v>276</v>
      </c>
      <c r="G3796">
        <f t="shared" si="414"/>
        <v>18000000</v>
      </c>
      <c r="H3796" s="3" t="s">
        <v>79</v>
      </c>
      <c r="I3796" t="str">
        <f t="shared" si="415"/>
        <v>10000000+</v>
      </c>
      <c r="J3796" s="1">
        <f t="shared" si="416"/>
        <v>10000000</v>
      </c>
      <c r="K3796" t="s">
        <v>17</v>
      </c>
      <c r="L3796" s="2">
        <v>0</v>
      </c>
      <c r="M3796" s="1">
        <f t="shared" si="417"/>
        <v>0</v>
      </c>
      <c r="N3796" t="s">
        <v>37</v>
      </c>
      <c r="O3796" t="s">
        <v>5081</v>
      </c>
      <c r="P3796" t="s">
        <v>221</v>
      </c>
      <c r="Q3796" t="str">
        <f t="shared" si="418"/>
        <v>2018</v>
      </c>
      <c r="R3796" t="str">
        <f t="shared" si="419"/>
        <v>July</v>
      </c>
      <c r="S3796" t="s">
        <v>5185</v>
      </c>
      <c r="T3796" t="s">
        <v>76</v>
      </c>
    </row>
    <row r="3797" spans="1:20" x14ac:dyDescent="0.3">
      <c r="A3797" t="s">
        <v>5186</v>
      </c>
      <c r="B3797" t="s">
        <v>5080</v>
      </c>
      <c r="C3797">
        <v>4.2</v>
      </c>
      <c r="D3797">
        <f t="shared" si="413"/>
        <v>5</v>
      </c>
      <c r="E3797">
        <v>201737</v>
      </c>
      <c r="F3797" t="s">
        <v>39</v>
      </c>
      <c r="G3797">
        <f t="shared" si="414"/>
        <v>1000</v>
      </c>
      <c r="H3797" s="3" t="s">
        <v>79</v>
      </c>
      <c r="I3797" t="str">
        <f t="shared" si="415"/>
        <v>10000000+</v>
      </c>
      <c r="J3797" s="1">
        <f t="shared" si="416"/>
        <v>10000000</v>
      </c>
      <c r="K3797" t="s">
        <v>17</v>
      </c>
      <c r="L3797" s="2">
        <v>0</v>
      </c>
      <c r="M3797" s="1">
        <f t="shared" si="417"/>
        <v>0</v>
      </c>
      <c r="N3797" t="s">
        <v>111</v>
      </c>
      <c r="O3797" t="s">
        <v>5081</v>
      </c>
      <c r="P3797" t="s">
        <v>66</v>
      </c>
      <c r="Q3797" t="str">
        <f t="shared" si="418"/>
        <v>2018</v>
      </c>
      <c r="R3797" t="str">
        <f t="shared" si="419"/>
        <v>July</v>
      </c>
      <c r="S3797" t="s">
        <v>39</v>
      </c>
      <c r="T3797" t="s">
        <v>39</v>
      </c>
    </row>
    <row r="3798" spans="1:20" x14ac:dyDescent="0.3">
      <c r="A3798" t="s">
        <v>5113</v>
      </c>
      <c r="B3798" t="s">
        <v>5080</v>
      </c>
      <c r="C3798">
        <v>4.3</v>
      </c>
      <c r="D3798">
        <f t="shared" si="413"/>
        <v>5</v>
      </c>
      <c r="E3798">
        <v>11667403</v>
      </c>
      <c r="F3798" t="s">
        <v>39</v>
      </c>
      <c r="G3798">
        <f t="shared" si="414"/>
        <v>1000</v>
      </c>
      <c r="H3798" s="3" t="s">
        <v>742</v>
      </c>
      <c r="I3798" t="str">
        <f t="shared" si="415"/>
        <v>500000000+</v>
      </c>
      <c r="J3798" s="1">
        <f t="shared" si="416"/>
        <v>500000000</v>
      </c>
      <c r="K3798" t="s">
        <v>17</v>
      </c>
      <c r="L3798" s="2">
        <v>0</v>
      </c>
      <c r="M3798" s="1">
        <f t="shared" si="417"/>
        <v>0</v>
      </c>
      <c r="N3798" t="s">
        <v>375</v>
      </c>
      <c r="O3798" t="s">
        <v>5081</v>
      </c>
      <c r="P3798" t="s">
        <v>2864</v>
      </c>
      <c r="Q3798" t="str">
        <f t="shared" si="418"/>
        <v>2018</v>
      </c>
      <c r="R3798" t="str">
        <f t="shared" si="419"/>
        <v>August</v>
      </c>
      <c r="S3798" t="s">
        <v>39</v>
      </c>
      <c r="T3798" t="s">
        <v>39</v>
      </c>
    </row>
    <row r="3799" spans="1:20" x14ac:dyDescent="0.3">
      <c r="A3799" t="s">
        <v>5187</v>
      </c>
      <c r="B3799" t="s">
        <v>5080</v>
      </c>
      <c r="C3799">
        <v>4.2</v>
      </c>
      <c r="D3799">
        <f t="shared" si="413"/>
        <v>5</v>
      </c>
      <c r="E3799">
        <v>233305</v>
      </c>
      <c r="F3799" t="s">
        <v>65</v>
      </c>
      <c r="G3799">
        <f t="shared" si="414"/>
        <v>3100000</v>
      </c>
      <c r="H3799" s="3" t="s">
        <v>79</v>
      </c>
      <c r="I3799" t="str">
        <f t="shared" si="415"/>
        <v>10000000+</v>
      </c>
      <c r="J3799" s="1">
        <f t="shared" si="416"/>
        <v>10000000</v>
      </c>
      <c r="K3799" t="s">
        <v>17</v>
      </c>
      <c r="L3799" s="2">
        <v>0</v>
      </c>
      <c r="M3799" s="1">
        <f t="shared" si="417"/>
        <v>0</v>
      </c>
      <c r="N3799" t="s">
        <v>18</v>
      </c>
      <c r="O3799" t="s">
        <v>5081</v>
      </c>
      <c r="P3799" t="s">
        <v>86</v>
      </c>
      <c r="Q3799" t="str">
        <f t="shared" si="418"/>
        <v>2018</v>
      </c>
      <c r="R3799" t="str">
        <f t="shared" si="419"/>
        <v>August</v>
      </c>
      <c r="S3799" t="s">
        <v>5188</v>
      </c>
      <c r="T3799" t="s">
        <v>211</v>
      </c>
    </row>
    <row r="3800" spans="1:20" x14ac:dyDescent="0.3">
      <c r="A3800" t="s">
        <v>5189</v>
      </c>
      <c r="B3800" t="s">
        <v>5080</v>
      </c>
      <c r="C3800">
        <v>4</v>
      </c>
      <c r="D3800">
        <f t="shared" si="413"/>
        <v>4</v>
      </c>
      <c r="E3800">
        <v>80368</v>
      </c>
      <c r="F3800" t="s">
        <v>39</v>
      </c>
      <c r="G3800">
        <f t="shared" si="414"/>
        <v>1000</v>
      </c>
      <c r="H3800" s="3" t="s">
        <v>79</v>
      </c>
      <c r="I3800" t="str">
        <f t="shared" si="415"/>
        <v>10000000+</v>
      </c>
      <c r="J3800" s="1">
        <f t="shared" si="416"/>
        <v>10000000</v>
      </c>
      <c r="K3800" t="s">
        <v>17</v>
      </c>
      <c r="L3800" s="2">
        <v>0</v>
      </c>
      <c r="M3800" s="1">
        <f t="shared" si="417"/>
        <v>0</v>
      </c>
      <c r="N3800" t="s">
        <v>18</v>
      </c>
      <c r="O3800" t="s">
        <v>5081</v>
      </c>
      <c r="P3800" t="s">
        <v>445</v>
      </c>
      <c r="Q3800" t="str">
        <f t="shared" si="418"/>
        <v>2018</v>
      </c>
      <c r="R3800" t="str">
        <f t="shared" si="419"/>
        <v>May</v>
      </c>
      <c r="S3800" t="s">
        <v>39</v>
      </c>
      <c r="T3800" t="s">
        <v>39</v>
      </c>
    </row>
    <row r="3801" spans="1:20" x14ac:dyDescent="0.3">
      <c r="A3801" t="s">
        <v>5190</v>
      </c>
      <c r="B3801" t="s">
        <v>5080</v>
      </c>
      <c r="C3801">
        <v>4.2</v>
      </c>
      <c r="D3801">
        <f t="shared" si="413"/>
        <v>5</v>
      </c>
      <c r="E3801">
        <v>23292</v>
      </c>
      <c r="F3801" t="s">
        <v>24</v>
      </c>
      <c r="G3801">
        <f t="shared" si="414"/>
        <v>14000000</v>
      </c>
      <c r="H3801" s="3" t="s">
        <v>56</v>
      </c>
      <c r="I3801" t="str">
        <f t="shared" si="415"/>
        <v>1000000+</v>
      </c>
      <c r="J3801" s="1">
        <f t="shared" si="416"/>
        <v>1000000</v>
      </c>
      <c r="K3801" t="s">
        <v>17</v>
      </c>
      <c r="L3801" s="2">
        <v>0</v>
      </c>
      <c r="M3801" s="1">
        <f t="shared" si="417"/>
        <v>0</v>
      </c>
      <c r="N3801" t="s">
        <v>111</v>
      </c>
      <c r="O3801" t="s">
        <v>5081</v>
      </c>
      <c r="P3801" t="s">
        <v>350</v>
      </c>
      <c r="Q3801" t="str">
        <f t="shared" si="418"/>
        <v>2018</v>
      </c>
      <c r="R3801" t="str">
        <f t="shared" si="419"/>
        <v>May</v>
      </c>
      <c r="S3801" t="s">
        <v>5191</v>
      </c>
      <c r="T3801" t="s">
        <v>71</v>
      </c>
    </row>
    <row r="3802" spans="1:20" x14ac:dyDescent="0.3">
      <c r="A3802" t="s">
        <v>5086</v>
      </c>
      <c r="B3802" t="s">
        <v>5080</v>
      </c>
      <c r="C3802">
        <v>4.3</v>
      </c>
      <c r="D3802">
        <f t="shared" si="413"/>
        <v>5</v>
      </c>
      <c r="E3802">
        <v>296781</v>
      </c>
      <c r="F3802" t="s">
        <v>39</v>
      </c>
      <c r="G3802">
        <f t="shared" si="414"/>
        <v>1000</v>
      </c>
      <c r="H3802" s="3" t="s">
        <v>79</v>
      </c>
      <c r="I3802" t="str">
        <f t="shared" si="415"/>
        <v>10000000+</v>
      </c>
      <c r="J3802" s="1">
        <f t="shared" si="416"/>
        <v>10000000</v>
      </c>
      <c r="K3802" t="s">
        <v>17</v>
      </c>
      <c r="L3802" s="2">
        <v>0</v>
      </c>
      <c r="M3802" s="1">
        <f t="shared" si="417"/>
        <v>0</v>
      </c>
      <c r="N3802" t="s">
        <v>111</v>
      </c>
      <c r="O3802" t="s">
        <v>5081</v>
      </c>
      <c r="P3802" t="s">
        <v>265</v>
      </c>
      <c r="Q3802" t="str">
        <f t="shared" si="418"/>
        <v>2018</v>
      </c>
      <c r="R3802" t="str">
        <f t="shared" si="419"/>
        <v>July</v>
      </c>
      <c r="S3802" t="s">
        <v>39</v>
      </c>
      <c r="T3802" t="s">
        <v>39</v>
      </c>
    </row>
    <row r="3803" spans="1:20" x14ac:dyDescent="0.3">
      <c r="A3803" t="s">
        <v>5170</v>
      </c>
      <c r="B3803" t="s">
        <v>5080</v>
      </c>
      <c r="C3803">
        <v>4</v>
      </c>
      <c r="D3803">
        <f t="shared" si="413"/>
        <v>4</v>
      </c>
      <c r="E3803">
        <v>24790</v>
      </c>
      <c r="F3803" t="s">
        <v>39</v>
      </c>
      <c r="G3803">
        <f t="shared" si="414"/>
        <v>1000</v>
      </c>
      <c r="H3803" s="3" t="s">
        <v>56</v>
      </c>
      <c r="I3803" t="str">
        <f t="shared" si="415"/>
        <v>1000000+</v>
      </c>
      <c r="J3803" s="1">
        <f t="shared" si="416"/>
        <v>1000000</v>
      </c>
      <c r="K3803" t="s">
        <v>17</v>
      </c>
      <c r="L3803" s="2">
        <v>0</v>
      </c>
      <c r="M3803" s="1">
        <f t="shared" si="417"/>
        <v>0</v>
      </c>
      <c r="N3803" t="s">
        <v>18</v>
      </c>
      <c r="O3803" t="s">
        <v>5081</v>
      </c>
      <c r="P3803" t="s">
        <v>165</v>
      </c>
      <c r="Q3803" t="str">
        <f t="shared" si="418"/>
        <v>2018</v>
      </c>
      <c r="R3803" t="str">
        <f t="shared" si="419"/>
        <v>July</v>
      </c>
      <c r="S3803" t="s">
        <v>39</v>
      </c>
      <c r="T3803" t="s">
        <v>39</v>
      </c>
    </row>
    <row r="3804" spans="1:20" x14ac:dyDescent="0.3">
      <c r="A3804" t="s">
        <v>5079</v>
      </c>
      <c r="B3804" t="s">
        <v>5080</v>
      </c>
      <c r="C3804">
        <v>4.5</v>
      </c>
      <c r="D3804">
        <f t="shared" si="413"/>
        <v>5</v>
      </c>
      <c r="E3804">
        <v>249919</v>
      </c>
      <c r="F3804" t="s">
        <v>39</v>
      </c>
      <c r="G3804">
        <f t="shared" si="414"/>
        <v>1000</v>
      </c>
      <c r="H3804" s="3" t="s">
        <v>79</v>
      </c>
      <c r="I3804" t="str">
        <f t="shared" si="415"/>
        <v>10000000+</v>
      </c>
      <c r="J3804" s="1">
        <f t="shared" si="416"/>
        <v>10000000</v>
      </c>
      <c r="K3804" t="s">
        <v>17</v>
      </c>
      <c r="L3804" s="2">
        <v>0</v>
      </c>
      <c r="M3804" s="1">
        <f t="shared" si="417"/>
        <v>0</v>
      </c>
      <c r="N3804" t="s">
        <v>111</v>
      </c>
      <c r="O3804" t="s">
        <v>5081</v>
      </c>
      <c r="P3804" t="s">
        <v>103</v>
      </c>
      <c r="Q3804" t="str">
        <f t="shared" si="418"/>
        <v>2018</v>
      </c>
      <c r="R3804" t="str">
        <f t="shared" si="419"/>
        <v>July</v>
      </c>
      <c r="S3804" t="s">
        <v>39</v>
      </c>
      <c r="T3804" t="s">
        <v>39</v>
      </c>
    </row>
    <row r="3805" spans="1:20" x14ac:dyDescent="0.3">
      <c r="A3805" t="s">
        <v>5192</v>
      </c>
      <c r="B3805" t="s">
        <v>5080</v>
      </c>
      <c r="C3805">
        <v>4.3</v>
      </c>
      <c r="D3805">
        <f t="shared" si="413"/>
        <v>5</v>
      </c>
      <c r="E3805">
        <v>23641</v>
      </c>
      <c r="F3805" t="s">
        <v>119</v>
      </c>
      <c r="G3805">
        <f t="shared" si="414"/>
        <v>23000000</v>
      </c>
      <c r="H3805" s="3" t="s">
        <v>56</v>
      </c>
      <c r="I3805" t="str">
        <f t="shared" si="415"/>
        <v>1000000+</v>
      </c>
      <c r="J3805" s="1">
        <f t="shared" si="416"/>
        <v>1000000</v>
      </c>
      <c r="K3805" t="s">
        <v>17</v>
      </c>
      <c r="L3805" s="2">
        <v>0</v>
      </c>
      <c r="M3805" s="1">
        <f t="shared" si="417"/>
        <v>0</v>
      </c>
      <c r="N3805" t="s">
        <v>111</v>
      </c>
      <c r="O3805" t="s">
        <v>5081</v>
      </c>
      <c r="P3805" t="s">
        <v>456</v>
      </c>
      <c r="Q3805" t="str">
        <f t="shared" si="418"/>
        <v>2018</v>
      </c>
      <c r="R3805" t="str">
        <f t="shared" si="419"/>
        <v>June</v>
      </c>
      <c r="S3805" t="s">
        <v>1693</v>
      </c>
      <c r="T3805" t="s">
        <v>71</v>
      </c>
    </row>
    <row r="3806" spans="1:20" x14ac:dyDescent="0.3">
      <c r="A3806" t="s">
        <v>5175</v>
      </c>
      <c r="B3806" t="s">
        <v>5080</v>
      </c>
      <c r="C3806">
        <v>4.3</v>
      </c>
      <c r="D3806">
        <f t="shared" si="413"/>
        <v>5</v>
      </c>
      <c r="E3806">
        <v>3684</v>
      </c>
      <c r="F3806" t="s">
        <v>39</v>
      </c>
      <c r="G3806">
        <f t="shared" si="414"/>
        <v>1000</v>
      </c>
      <c r="H3806" s="3" t="s">
        <v>43</v>
      </c>
      <c r="I3806" t="str">
        <f t="shared" si="415"/>
        <v>100000+</v>
      </c>
      <c r="J3806" s="1">
        <f t="shared" si="416"/>
        <v>100000</v>
      </c>
      <c r="K3806" t="s">
        <v>17</v>
      </c>
      <c r="L3806" s="2">
        <v>0</v>
      </c>
      <c r="M3806" s="1">
        <f t="shared" si="417"/>
        <v>0</v>
      </c>
      <c r="N3806" t="s">
        <v>111</v>
      </c>
      <c r="O3806" t="s">
        <v>5081</v>
      </c>
      <c r="P3806" t="s">
        <v>153</v>
      </c>
      <c r="Q3806" t="str">
        <f t="shared" si="418"/>
        <v>2018</v>
      </c>
      <c r="R3806" t="str">
        <f t="shared" si="419"/>
        <v>August</v>
      </c>
      <c r="S3806" t="s">
        <v>39</v>
      </c>
      <c r="T3806" t="s">
        <v>39</v>
      </c>
    </row>
    <row r="3807" spans="1:20" x14ac:dyDescent="0.3">
      <c r="A3807" t="s">
        <v>5193</v>
      </c>
      <c r="B3807" t="s">
        <v>5080</v>
      </c>
      <c r="C3807">
        <v>3.9</v>
      </c>
      <c r="D3807">
        <f t="shared" si="413"/>
        <v>4</v>
      </c>
      <c r="E3807">
        <v>13217</v>
      </c>
      <c r="F3807" t="s">
        <v>744</v>
      </c>
      <c r="G3807">
        <f t="shared" si="414"/>
        <v>8800000</v>
      </c>
      <c r="H3807" s="3" t="s">
        <v>56</v>
      </c>
      <c r="I3807" t="str">
        <f t="shared" si="415"/>
        <v>1000000+</v>
      </c>
      <c r="J3807" s="1">
        <f t="shared" si="416"/>
        <v>1000000</v>
      </c>
      <c r="K3807" t="s">
        <v>17</v>
      </c>
      <c r="L3807" s="2">
        <v>0</v>
      </c>
      <c r="M3807" s="1">
        <f t="shared" si="417"/>
        <v>0</v>
      </c>
      <c r="N3807" t="s">
        <v>37</v>
      </c>
      <c r="O3807" t="s">
        <v>5081</v>
      </c>
      <c r="P3807" t="s">
        <v>86</v>
      </c>
      <c r="Q3807" t="str">
        <f t="shared" si="418"/>
        <v>2018</v>
      </c>
      <c r="R3807" t="str">
        <f t="shared" si="419"/>
        <v>August</v>
      </c>
      <c r="S3807" t="s">
        <v>5194</v>
      </c>
      <c r="T3807" t="s">
        <v>245</v>
      </c>
    </row>
    <row r="3808" spans="1:20" x14ac:dyDescent="0.3">
      <c r="A3808" t="s">
        <v>5176</v>
      </c>
      <c r="B3808" t="s">
        <v>5080</v>
      </c>
      <c r="C3808">
        <v>4</v>
      </c>
      <c r="D3808">
        <f t="shared" si="413"/>
        <v>4</v>
      </c>
      <c r="E3808">
        <v>18976</v>
      </c>
      <c r="F3808" t="s">
        <v>197</v>
      </c>
      <c r="G3808">
        <f t="shared" si="414"/>
        <v>35000000</v>
      </c>
      <c r="H3808" s="3" t="s">
        <v>56</v>
      </c>
      <c r="I3808" t="str">
        <f t="shared" si="415"/>
        <v>1000000+</v>
      </c>
      <c r="J3808" s="1">
        <f t="shared" si="416"/>
        <v>1000000</v>
      </c>
      <c r="K3808" t="s">
        <v>17</v>
      </c>
      <c r="L3808" s="2">
        <v>0</v>
      </c>
      <c r="M3808" s="1">
        <f t="shared" si="417"/>
        <v>0</v>
      </c>
      <c r="N3808" t="s">
        <v>111</v>
      </c>
      <c r="O3808" t="s">
        <v>5081</v>
      </c>
      <c r="P3808" t="s">
        <v>91</v>
      </c>
      <c r="Q3808" t="str">
        <f t="shared" si="418"/>
        <v>2018</v>
      </c>
      <c r="R3808" t="str">
        <f t="shared" si="419"/>
        <v>June</v>
      </c>
      <c r="S3808" t="s">
        <v>5177</v>
      </c>
      <c r="T3808" t="s">
        <v>245</v>
      </c>
    </row>
    <row r="3809" spans="1:20" x14ac:dyDescent="0.3">
      <c r="A3809" t="s">
        <v>5155</v>
      </c>
      <c r="B3809" t="s">
        <v>5080</v>
      </c>
      <c r="C3809">
        <v>4.0999999999999996</v>
      </c>
      <c r="D3809">
        <f t="shared" si="413"/>
        <v>5</v>
      </c>
      <c r="E3809">
        <v>49259</v>
      </c>
      <c r="F3809" t="s">
        <v>39</v>
      </c>
      <c r="G3809">
        <f t="shared" si="414"/>
        <v>1000</v>
      </c>
      <c r="H3809" s="3" t="s">
        <v>31</v>
      </c>
      <c r="I3809" t="str">
        <f t="shared" si="415"/>
        <v>5000000+</v>
      </c>
      <c r="J3809" s="1">
        <f t="shared" si="416"/>
        <v>5000000</v>
      </c>
      <c r="K3809" t="s">
        <v>17</v>
      </c>
      <c r="L3809" s="2">
        <v>0</v>
      </c>
      <c r="M3809" s="1">
        <f t="shared" si="417"/>
        <v>0</v>
      </c>
      <c r="N3809" t="s">
        <v>111</v>
      </c>
      <c r="O3809" t="s">
        <v>5081</v>
      </c>
      <c r="P3809" t="s">
        <v>153</v>
      </c>
      <c r="Q3809" t="str">
        <f t="shared" si="418"/>
        <v>2018</v>
      </c>
      <c r="R3809" t="str">
        <f t="shared" si="419"/>
        <v>August</v>
      </c>
      <c r="S3809" t="s">
        <v>39</v>
      </c>
      <c r="T3809" t="s">
        <v>39</v>
      </c>
    </row>
    <row r="3810" spans="1:20" x14ac:dyDescent="0.3">
      <c r="A3810" t="s">
        <v>5178</v>
      </c>
      <c r="B3810" t="s">
        <v>5080</v>
      </c>
      <c r="C3810">
        <v>4.0999999999999996</v>
      </c>
      <c r="D3810">
        <f t="shared" si="413"/>
        <v>5</v>
      </c>
      <c r="E3810">
        <v>63020</v>
      </c>
      <c r="F3810" t="s">
        <v>39</v>
      </c>
      <c r="G3810">
        <f t="shared" si="414"/>
        <v>1000</v>
      </c>
      <c r="H3810" s="3" t="s">
        <v>31</v>
      </c>
      <c r="I3810" t="str">
        <f t="shared" si="415"/>
        <v>5000000+</v>
      </c>
      <c r="J3810" s="1">
        <f t="shared" si="416"/>
        <v>5000000</v>
      </c>
      <c r="K3810" t="s">
        <v>17</v>
      </c>
      <c r="L3810" s="2">
        <v>0</v>
      </c>
      <c r="M3810" s="1">
        <f t="shared" si="417"/>
        <v>0</v>
      </c>
      <c r="N3810" t="s">
        <v>111</v>
      </c>
      <c r="O3810" t="s">
        <v>5081</v>
      </c>
      <c r="P3810" t="s">
        <v>626</v>
      </c>
      <c r="Q3810" t="str">
        <f t="shared" si="418"/>
        <v>2018</v>
      </c>
      <c r="R3810" t="str">
        <f t="shared" si="419"/>
        <v>February</v>
      </c>
      <c r="S3810" t="s">
        <v>39</v>
      </c>
      <c r="T3810" t="s">
        <v>39</v>
      </c>
    </row>
    <row r="3811" spans="1:20" x14ac:dyDescent="0.3">
      <c r="A3811" t="s">
        <v>5157</v>
      </c>
      <c r="B3811" t="s">
        <v>5080</v>
      </c>
      <c r="C3811">
        <v>4.0999999999999996</v>
      </c>
      <c r="D3811">
        <f t="shared" si="413"/>
        <v>5</v>
      </c>
      <c r="E3811">
        <v>40975</v>
      </c>
      <c r="F3811" t="s">
        <v>1206</v>
      </c>
      <c r="G3811">
        <f t="shared" si="414"/>
        <v>36000000</v>
      </c>
      <c r="H3811" s="3" t="s">
        <v>56</v>
      </c>
      <c r="I3811" t="str">
        <f t="shared" si="415"/>
        <v>1000000+</v>
      </c>
      <c r="J3811" s="1">
        <f t="shared" si="416"/>
        <v>1000000</v>
      </c>
      <c r="K3811" t="s">
        <v>17</v>
      </c>
      <c r="L3811" s="2">
        <v>0</v>
      </c>
      <c r="M3811" s="1">
        <f t="shared" si="417"/>
        <v>0</v>
      </c>
      <c r="N3811" t="s">
        <v>111</v>
      </c>
      <c r="O3811" t="s">
        <v>5081</v>
      </c>
      <c r="P3811" t="s">
        <v>153</v>
      </c>
      <c r="Q3811" t="str">
        <f t="shared" si="418"/>
        <v>2018</v>
      </c>
      <c r="R3811" t="str">
        <f t="shared" si="419"/>
        <v>August</v>
      </c>
      <c r="S3811" t="s">
        <v>5158</v>
      </c>
      <c r="T3811" t="s">
        <v>71</v>
      </c>
    </row>
    <row r="3812" spans="1:20" x14ac:dyDescent="0.3">
      <c r="A3812" t="s">
        <v>5195</v>
      </c>
      <c r="B3812" t="s">
        <v>5080</v>
      </c>
      <c r="C3812">
        <v>4</v>
      </c>
      <c r="D3812">
        <f t="shared" si="413"/>
        <v>4</v>
      </c>
      <c r="E3812">
        <v>17240</v>
      </c>
      <c r="F3812" t="s">
        <v>39</v>
      </c>
      <c r="G3812">
        <f t="shared" si="414"/>
        <v>1000</v>
      </c>
      <c r="H3812" s="3" t="s">
        <v>56</v>
      </c>
      <c r="I3812" t="str">
        <f t="shared" si="415"/>
        <v>1000000+</v>
      </c>
      <c r="J3812" s="1">
        <f t="shared" si="416"/>
        <v>1000000</v>
      </c>
      <c r="K3812" t="s">
        <v>17</v>
      </c>
      <c r="L3812" s="2">
        <v>0</v>
      </c>
      <c r="M3812" s="1">
        <f t="shared" si="417"/>
        <v>0</v>
      </c>
      <c r="N3812" t="s">
        <v>111</v>
      </c>
      <c r="O3812" t="s">
        <v>5081</v>
      </c>
      <c r="P3812" t="s">
        <v>86</v>
      </c>
      <c r="Q3812" t="str">
        <f t="shared" si="418"/>
        <v>2018</v>
      </c>
      <c r="R3812" t="str">
        <f t="shared" si="419"/>
        <v>August</v>
      </c>
      <c r="S3812" t="s">
        <v>39</v>
      </c>
      <c r="T3812" t="s">
        <v>71</v>
      </c>
    </row>
    <row r="3813" spans="1:20" x14ac:dyDescent="0.3">
      <c r="A3813" t="s">
        <v>5091</v>
      </c>
      <c r="B3813" t="s">
        <v>5080</v>
      </c>
      <c r="C3813">
        <v>4</v>
      </c>
      <c r="D3813">
        <f t="shared" si="413"/>
        <v>4</v>
      </c>
      <c r="E3813">
        <v>293080</v>
      </c>
      <c r="F3813" t="s">
        <v>35</v>
      </c>
      <c r="G3813">
        <f t="shared" si="414"/>
        <v>25000000</v>
      </c>
      <c r="H3813" s="3" t="s">
        <v>79</v>
      </c>
      <c r="I3813" t="str">
        <f t="shared" si="415"/>
        <v>10000000+</v>
      </c>
      <c r="J3813" s="1">
        <f t="shared" si="416"/>
        <v>10000000</v>
      </c>
      <c r="K3813" t="s">
        <v>17</v>
      </c>
      <c r="L3813" s="2">
        <v>0</v>
      </c>
      <c r="M3813" s="1">
        <f t="shared" si="417"/>
        <v>0</v>
      </c>
      <c r="N3813" t="s">
        <v>111</v>
      </c>
      <c r="O3813" t="s">
        <v>5081</v>
      </c>
      <c r="P3813" t="s">
        <v>2864</v>
      </c>
      <c r="Q3813" t="str">
        <f t="shared" si="418"/>
        <v>2018</v>
      </c>
      <c r="R3813" t="str">
        <f t="shared" si="419"/>
        <v>August</v>
      </c>
      <c r="S3813">
        <v>5.17</v>
      </c>
      <c r="T3813" t="s">
        <v>46</v>
      </c>
    </row>
    <row r="3814" spans="1:20" x14ac:dyDescent="0.3">
      <c r="A3814" t="s">
        <v>5196</v>
      </c>
      <c r="B3814" t="s">
        <v>5080</v>
      </c>
      <c r="C3814">
        <v>4.5</v>
      </c>
      <c r="D3814">
        <f t="shared" si="413"/>
        <v>5</v>
      </c>
      <c r="E3814">
        <v>256680</v>
      </c>
      <c r="F3814" t="s">
        <v>73</v>
      </c>
      <c r="G3814">
        <f t="shared" si="414"/>
        <v>12000000</v>
      </c>
      <c r="H3814" s="3" t="s">
        <v>79</v>
      </c>
      <c r="I3814" t="str">
        <f t="shared" si="415"/>
        <v>10000000+</v>
      </c>
      <c r="J3814" s="1">
        <f t="shared" si="416"/>
        <v>10000000</v>
      </c>
      <c r="K3814" t="s">
        <v>17</v>
      </c>
      <c r="L3814" s="2">
        <v>0</v>
      </c>
      <c r="M3814" s="1">
        <f t="shared" si="417"/>
        <v>0</v>
      </c>
      <c r="N3814" t="s">
        <v>18</v>
      </c>
      <c r="O3814" t="s">
        <v>5081</v>
      </c>
      <c r="P3814" t="s">
        <v>265</v>
      </c>
      <c r="Q3814" t="str">
        <f t="shared" si="418"/>
        <v>2018</v>
      </c>
      <c r="R3814" t="str">
        <f t="shared" si="419"/>
        <v>July</v>
      </c>
      <c r="S3814" t="s">
        <v>5197</v>
      </c>
      <c r="T3814" t="s">
        <v>22</v>
      </c>
    </row>
    <row r="3815" spans="1:20" x14ac:dyDescent="0.3">
      <c r="A3815" t="s">
        <v>5198</v>
      </c>
      <c r="B3815" t="s">
        <v>5080</v>
      </c>
      <c r="C3815">
        <v>4.0999999999999996</v>
      </c>
      <c r="D3815">
        <f t="shared" si="413"/>
        <v>5</v>
      </c>
      <c r="E3815">
        <v>62465</v>
      </c>
      <c r="F3815" t="s">
        <v>39</v>
      </c>
      <c r="G3815">
        <f t="shared" si="414"/>
        <v>1000</v>
      </c>
      <c r="H3815" s="3" t="s">
        <v>31</v>
      </c>
      <c r="I3815" t="str">
        <f t="shared" si="415"/>
        <v>5000000+</v>
      </c>
      <c r="J3815" s="1">
        <f t="shared" si="416"/>
        <v>5000000</v>
      </c>
      <c r="K3815" t="s">
        <v>17</v>
      </c>
      <c r="L3815" s="2">
        <v>0</v>
      </c>
      <c r="M3815" s="1">
        <f t="shared" si="417"/>
        <v>0</v>
      </c>
      <c r="N3815" t="s">
        <v>111</v>
      </c>
      <c r="O3815" t="s">
        <v>5081</v>
      </c>
      <c r="P3815" t="s">
        <v>153</v>
      </c>
      <c r="Q3815" t="str">
        <f t="shared" si="418"/>
        <v>2018</v>
      </c>
      <c r="R3815" t="str">
        <f t="shared" si="419"/>
        <v>August</v>
      </c>
      <c r="S3815" t="s">
        <v>39</v>
      </c>
      <c r="T3815" t="s">
        <v>39</v>
      </c>
    </row>
    <row r="3816" spans="1:20" x14ac:dyDescent="0.3">
      <c r="A3816" t="s">
        <v>5163</v>
      </c>
      <c r="B3816" t="s">
        <v>5080</v>
      </c>
      <c r="C3816">
        <v>3.9</v>
      </c>
      <c r="D3816">
        <f t="shared" si="413"/>
        <v>4</v>
      </c>
      <c r="E3816">
        <v>63647</v>
      </c>
      <c r="F3816" t="s">
        <v>119</v>
      </c>
      <c r="G3816">
        <f t="shared" si="414"/>
        <v>23000000</v>
      </c>
      <c r="H3816" s="3" t="s">
        <v>79</v>
      </c>
      <c r="I3816" t="str">
        <f t="shared" si="415"/>
        <v>10000000+</v>
      </c>
      <c r="J3816" s="1">
        <f t="shared" si="416"/>
        <v>10000000</v>
      </c>
      <c r="K3816" t="s">
        <v>17</v>
      </c>
      <c r="L3816" s="2">
        <v>0</v>
      </c>
      <c r="M3816" s="1">
        <f t="shared" si="417"/>
        <v>0</v>
      </c>
      <c r="N3816" t="s">
        <v>111</v>
      </c>
      <c r="O3816" t="s">
        <v>5081</v>
      </c>
      <c r="P3816" t="s">
        <v>32</v>
      </c>
      <c r="Q3816" t="str">
        <f t="shared" si="418"/>
        <v>2018</v>
      </c>
      <c r="R3816" t="str">
        <f t="shared" si="419"/>
        <v>August</v>
      </c>
      <c r="S3816" t="s">
        <v>5164</v>
      </c>
      <c r="T3816" t="s">
        <v>46</v>
      </c>
    </row>
    <row r="3817" spans="1:20" x14ac:dyDescent="0.3">
      <c r="A3817" t="s">
        <v>5186</v>
      </c>
      <c r="B3817" t="s">
        <v>5080</v>
      </c>
      <c r="C3817">
        <v>4.2</v>
      </c>
      <c r="D3817">
        <f t="shared" si="413"/>
        <v>5</v>
      </c>
      <c r="E3817">
        <v>201737</v>
      </c>
      <c r="F3817" t="s">
        <v>39</v>
      </c>
      <c r="G3817">
        <f t="shared" si="414"/>
        <v>1000</v>
      </c>
      <c r="H3817" s="3" t="s">
        <v>79</v>
      </c>
      <c r="I3817" t="str">
        <f t="shared" si="415"/>
        <v>10000000+</v>
      </c>
      <c r="J3817" s="1">
        <f t="shared" si="416"/>
        <v>10000000</v>
      </c>
      <c r="K3817" t="s">
        <v>17</v>
      </c>
      <c r="L3817" s="2">
        <v>0</v>
      </c>
      <c r="M3817" s="1">
        <f t="shared" si="417"/>
        <v>0</v>
      </c>
      <c r="N3817" t="s">
        <v>111</v>
      </c>
      <c r="O3817" t="s">
        <v>5081</v>
      </c>
      <c r="P3817" t="s">
        <v>66</v>
      </c>
      <c r="Q3817" t="str">
        <f t="shared" si="418"/>
        <v>2018</v>
      </c>
      <c r="R3817" t="str">
        <f t="shared" si="419"/>
        <v>July</v>
      </c>
      <c r="S3817" t="s">
        <v>39</v>
      </c>
      <c r="T3817" t="s">
        <v>39</v>
      </c>
    </row>
    <row r="3818" spans="1:20" x14ac:dyDescent="0.3">
      <c r="A3818" t="s">
        <v>5107</v>
      </c>
      <c r="B3818" t="s">
        <v>5080</v>
      </c>
      <c r="C3818">
        <v>3.9</v>
      </c>
      <c r="D3818">
        <f t="shared" si="413"/>
        <v>4</v>
      </c>
      <c r="E3818">
        <v>877643</v>
      </c>
      <c r="F3818" t="s">
        <v>435</v>
      </c>
      <c r="G3818">
        <f t="shared" si="414"/>
        <v>13000000</v>
      </c>
      <c r="H3818" s="3" t="s">
        <v>430</v>
      </c>
      <c r="I3818" t="str">
        <f t="shared" si="415"/>
        <v>1000000000+</v>
      </c>
      <c r="J3818" s="1">
        <f t="shared" si="416"/>
        <v>1000000000</v>
      </c>
      <c r="K3818" t="s">
        <v>17</v>
      </c>
      <c r="L3818" s="2">
        <v>0</v>
      </c>
      <c r="M3818" s="1">
        <f t="shared" si="417"/>
        <v>0</v>
      </c>
      <c r="N3818" t="s">
        <v>37</v>
      </c>
      <c r="O3818" t="s">
        <v>5081</v>
      </c>
      <c r="P3818" t="s">
        <v>32</v>
      </c>
      <c r="Q3818" t="str">
        <f t="shared" si="418"/>
        <v>2018</v>
      </c>
      <c r="R3818" t="str">
        <f t="shared" si="419"/>
        <v>August</v>
      </c>
      <c r="S3818" t="s">
        <v>5108</v>
      </c>
      <c r="T3818" t="s">
        <v>46</v>
      </c>
    </row>
    <row r="3819" spans="1:20" x14ac:dyDescent="0.3">
      <c r="A3819" t="s">
        <v>5199</v>
      </c>
      <c r="B3819" t="s">
        <v>5080</v>
      </c>
      <c r="C3819">
        <v>4.5</v>
      </c>
      <c r="D3819">
        <f t="shared" si="413"/>
        <v>5</v>
      </c>
      <c r="E3819">
        <v>103074</v>
      </c>
      <c r="F3819" t="s">
        <v>39</v>
      </c>
      <c r="G3819">
        <f t="shared" si="414"/>
        <v>1000</v>
      </c>
      <c r="H3819" s="3" t="s">
        <v>56</v>
      </c>
      <c r="I3819" t="str">
        <f t="shared" si="415"/>
        <v>1000000+</v>
      </c>
      <c r="J3819" s="1">
        <f t="shared" si="416"/>
        <v>1000000</v>
      </c>
      <c r="K3819" t="s">
        <v>17</v>
      </c>
      <c r="L3819" s="2">
        <v>0</v>
      </c>
      <c r="M3819" s="1">
        <f t="shared" si="417"/>
        <v>0</v>
      </c>
      <c r="N3819" t="s">
        <v>375</v>
      </c>
      <c r="O3819" t="s">
        <v>5081</v>
      </c>
      <c r="P3819" t="s">
        <v>371</v>
      </c>
      <c r="Q3819" t="str">
        <f t="shared" si="418"/>
        <v>2018</v>
      </c>
      <c r="R3819" t="str">
        <f t="shared" si="419"/>
        <v>July</v>
      </c>
      <c r="S3819" t="s">
        <v>39</v>
      </c>
      <c r="T3819" t="s">
        <v>39</v>
      </c>
    </row>
    <row r="3820" spans="1:20" x14ac:dyDescent="0.3">
      <c r="A3820" t="s">
        <v>5149</v>
      </c>
      <c r="B3820" t="s">
        <v>5080</v>
      </c>
      <c r="C3820">
        <v>4.3</v>
      </c>
      <c r="D3820">
        <f t="shared" si="413"/>
        <v>5</v>
      </c>
      <c r="E3820">
        <v>131028</v>
      </c>
      <c r="F3820" t="s">
        <v>435</v>
      </c>
      <c r="G3820">
        <f t="shared" si="414"/>
        <v>13000000</v>
      </c>
      <c r="H3820" s="3" t="s">
        <v>31</v>
      </c>
      <c r="I3820" t="str">
        <f t="shared" si="415"/>
        <v>5000000+</v>
      </c>
      <c r="J3820" s="1">
        <f t="shared" si="416"/>
        <v>5000000</v>
      </c>
      <c r="K3820" t="s">
        <v>17</v>
      </c>
      <c r="L3820" s="2">
        <v>0</v>
      </c>
      <c r="M3820" s="1">
        <f t="shared" si="417"/>
        <v>0</v>
      </c>
      <c r="N3820" t="s">
        <v>37</v>
      </c>
      <c r="O3820" t="s">
        <v>5081</v>
      </c>
      <c r="P3820" t="s">
        <v>103</v>
      </c>
      <c r="Q3820" t="str">
        <f t="shared" si="418"/>
        <v>2018</v>
      </c>
      <c r="R3820" t="str">
        <f t="shared" si="419"/>
        <v>July</v>
      </c>
      <c r="S3820">
        <v>5.38</v>
      </c>
      <c r="T3820" t="s">
        <v>46</v>
      </c>
    </row>
    <row r="3821" spans="1:20" x14ac:dyDescent="0.3">
      <c r="A3821" t="s">
        <v>5135</v>
      </c>
      <c r="B3821" t="s">
        <v>5080</v>
      </c>
      <c r="C3821">
        <v>4.4000000000000004</v>
      </c>
      <c r="D3821">
        <f t="shared" si="413"/>
        <v>5</v>
      </c>
      <c r="E3821">
        <v>1284018</v>
      </c>
      <c r="F3821" t="s">
        <v>39</v>
      </c>
      <c r="G3821">
        <f t="shared" si="414"/>
        <v>1000</v>
      </c>
      <c r="H3821" s="3" t="s">
        <v>742</v>
      </c>
      <c r="I3821" t="str">
        <f t="shared" si="415"/>
        <v>500000000+</v>
      </c>
      <c r="J3821" s="1">
        <f t="shared" si="416"/>
        <v>500000000</v>
      </c>
      <c r="K3821" t="s">
        <v>17</v>
      </c>
      <c r="L3821" s="2">
        <v>0</v>
      </c>
      <c r="M3821" s="1">
        <f t="shared" si="417"/>
        <v>0</v>
      </c>
      <c r="N3821" t="s">
        <v>111</v>
      </c>
      <c r="O3821" t="s">
        <v>5081</v>
      </c>
      <c r="P3821" t="s">
        <v>86</v>
      </c>
      <c r="Q3821" t="str">
        <f t="shared" si="418"/>
        <v>2018</v>
      </c>
      <c r="R3821" t="str">
        <f t="shared" si="419"/>
        <v>August</v>
      </c>
      <c r="S3821" t="s">
        <v>39</v>
      </c>
      <c r="T3821" t="s">
        <v>39</v>
      </c>
    </row>
    <row r="3822" spans="1:20" x14ac:dyDescent="0.3">
      <c r="A3822" t="s">
        <v>5200</v>
      </c>
      <c r="B3822" t="s">
        <v>5201</v>
      </c>
      <c r="C3822">
        <v>4.5999999999999996</v>
      </c>
      <c r="D3822">
        <f t="shared" si="413"/>
        <v>5</v>
      </c>
      <c r="E3822">
        <v>7232629</v>
      </c>
      <c r="F3822" t="s">
        <v>39</v>
      </c>
      <c r="G3822">
        <f t="shared" si="414"/>
        <v>1000</v>
      </c>
      <c r="H3822" s="3" t="s">
        <v>403</v>
      </c>
      <c r="I3822" t="str">
        <f t="shared" si="415"/>
        <v>100000000+</v>
      </c>
      <c r="J3822" s="1">
        <f t="shared" si="416"/>
        <v>100000000</v>
      </c>
      <c r="K3822" t="s">
        <v>17</v>
      </c>
      <c r="L3822" s="2">
        <v>0</v>
      </c>
      <c r="M3822" s="1">
        <f t="shared" si="417"/>
        <v>0</v>
      </c>
      <c r="N3822" t="s">
        <v>18</v>
      </c>
      <c r="O3822" t="s">
        <v>5202</v>
      </c>
      <c r="P3822" t="s">
        <v>203</v>
      </c>
      <c r="Q3822" t="str">
        <f t="shared" si="418"/>
        <v>2018</v>
      </c>
      <c r="R3822" t="str">
        <f t="shared" si="419"/>
        <v>July</v>
      </c>
      <c r="S3822" t="s">
        <v>39</v>
      </c>
      <c r="T3822" t="s">
        <v>39</v>
      </c>
    </row>
    <row r="3823" spans="1:20" x14ac:dyDescent="0.3">
      <c r="A3823" t="s">
        <v>5203</v>
      </c>
      <c r="B3823" t="s">
        <v>5201</v>
      </c>
      <c r="C3823">
        <v>4.2</v>
      </c>
      <c r="D3823">
        <f t="shared" si="413"/>
        <v>5</v>
      </c>
      <c r="E3823">
        <v>15681</v>
      </c>
      <c r="F3823" t="s">
        <v>39</v>
      </c>
      <c r="G3823">
        <f t="shared" si="414"/>
        <v>1000</v>
      </c>
      <c r="H3823" s="3" t="s">
        <v>31</v>
      </c>
      <c r="I3823" t="str">
        <f t="shared" si="415"/>
        <v>5000000+</v>
      </c>
      <c r="J3823" s="1">
        <f t="shared" si="416"/>
        <v>5000000</v>
      </c>
      <c r="K3823" t="s">
        <v>17</v>
      </c>
      <c r="L3823" s="2">
        <v>0</v>
      </c>
      <c r="M3823" s="1">
        <f t="shared" si="417"/>
        <v>0</v>
      </c>
      <c r="N3823" t="s">
        <v>18</v>
      </c>
      <c r="O3823" t="s">
        <v>5202</v>
      </c>
      <c r="P3823" t="s">
        <v>153</v>
      </c>
      <c r="Q3823" t="str">
        <f t="shared" si="418"/>
        <v>2018</v>
      </c>
      <c r="R3823" t="str">
        <f t="shared" si="419"/>
        <v>August</v>
      </c>
      <c r="S3823" t="s">
        <v>39</v>
      </c>
      <c r="T3823" t="s">
        <v>39</v>
      </c>
    </row>
    <row r="3824" spans="1:20" x14ac:dyDescent="0.3">
      <c r="A3824" t="s">
        <v>5204</v>
      </c>
      <c r="B3824" t="s">
        <v>5201</v>
      </c>
      <c r="C3824">
        <v>4.0999999999999996</v>
      </c>
      <c r="D3824">
        <f t="shared" si="413"/>
        <v>5</v>
      </c>
      <c r="E3824">
        <v>53481</v>
      </c>
      <c r="F3824" t="s">
        <v>39</v>
      </c>
      <c r="G3824">
        <f t="shared" si="414"/>
        <v>1000</v>
      </c>
      <c r="H3824" s="3" t="s">
        <v>79</v>
      </c>
      <c r="I3824" t="str">
        <f t="shared" si="415"/>
        <v>10000000+</v>
      </c>
      <c r="J3824" s="1">
        <f t="shared" si="416"/>
        <v>10000000</v>
      </c>
      <c r="K3824" t="s">
        <v>17</v>
      </c>
      <c r="L3824" s="2">
        <v>0</v>
      </c>
      <c r="M3824" s="1">
        <f t="shared" si="417"/>
        <v>0</v>
      </c>
      <c r="N3824" t="s">
        <v>18</v>
      </c>
      <c r="O3824" t="s">
        <v>5202</v>
      </c>
      <c r="P3824" t="s">
        <v>1977</v>
      </c>
      <c r="Q3824" t="str">
        <f t="shared" si="418"/>
        <v>2018</v>
      </c>
      <c r="R3824" t="str">
        <f t="shared" si="419"/>
        <v>May</v>
      </c>
      <c r="S3824" t="s">
        <v>39</v>
      </c>
      <c r="T3824" t="s">
        <v>39</v>
      </c>
    </row>
    <row r="3825" spans="1:20" x14ac:dyDescent="0.3">
      <c r="A3825" t="s">
        <v>5205</v>
      </c>
      <c r="B3825" t="s">
        <v>5201</v>
      </c>
      <c r="C3825">
        <v>4.4000000000000004</v>
      </c>
      <c r="D3825">
        <f t="shared" si="413"/>
        <v>5</v>
      </c>
      <c r="E3825">
        <v>104800</v>
      </c>
      <c r="F3825" t="s">
        <v>364</v>
      </c>
      <c r="G3825">
        <f t="shared" si="414"/>
        <v>22000000</v>
      </c>
      <c r="H3825" s="3" t="s">
        <v>79</v>
      </c>
      <c r="I3825" t="str">
        <f t="shared" si="415"/>
        <v>10000000+</v>
      </c>
      <c r="J3825" s="1">
        <f t="shared" si="416"/>
        <v>10000000</v>
      </c>
      <c r="K3825" t="s">
        <v>17</v>
      </c>
      <c r="L3825" s="2">
        <v>0</v>
      </c>
      <c r="M3825" s="1">
        <f t="shared" si="417"/>
        <v>0</v>
      </c>
      <c r="N3825" t="s">
        <v>18</v>
      </c>
      <c r="O3825" t="s">
        <v>5202</v>
      </c>
      <c r="P3825" t="s">
        <v>192</v>
      </c>
      <c r="Q3825" t="str">
        <f t="shared" si="418"/>
        <v>2018</v>
      </c>
      <c r="R3825" t="str">
        <f t="shared" si="419"/>
        <v>July</v>
      </c>
      <c r="S3825" t="s">
        <v>3219</v>
      </c>
      <c r="T3825" t="s">
        <v>76</v>
      </c>
    </row>
    <row r="3826" spans="1:20" x14ac:dyDescent="0.3">
      <c r="A3826" t="s">
        <v>5206</v>
      </c>
      <c r="B3826" t="s">
        <v>5201</v>
      </c>
      <c r="C3826">
        <v>4.4000000000000004</v>
      </c>
      <c r="D3826">
        <f t="shared" si="413"/>
        <v>5</v>
      </c>
      <c r="E3826">
        <v>50459</v>
      </c>
      <c r="F3826" t="s">
        <v>39</v>
      </c>
      <c r="G3826">
        <f t="shared" si="414"/>
        <v>1000</v>
      </c>
      <c r="H3826" s="3" t="s">
        <v>31</v>
      </c>
      <c r="I3826" t="str">
        <f t="shared" si="415"/>
        <v>5000000+</v>
      </c>
      <c r="J3826" s="1">
        <f t="shared" si="416"/>
        <v>5000000</v>
      </c>
      <c r="K3826" t="s">
        <v>17</v>
      </c>
      <c r="L3826" s="2">
        <v>0</v>
      </c>
      <c r="M3826" s="1">
        <f t="shared" si="417"/>
        <v>0</v>
      </c>
      <c r="N3826" t="s">
        <v>18</v>
      </c>
      <c r="O3826" t="s">
        <v>5202</v>
      </c>
      <c r="P3826" t="s">
        <v>192</v>
      </c>
      <c r="Q3826" t="str">
        <f t="shared" si="418"/>
        <v>2018</v>
      </c>
      <c r="R3826" t="str">
        <f t="shared" si="419"/>
        <v>July</v>
      </c>
      <c r="S3826" t="s">
        <v>39</v>
      </c>
      <c r="T3826" t="s">
        <v>39</v>
      </c>
    </row>
    <row r="3827" spans="1:20" x14ac:dyDescent="0.3">
      <c r="A3827" t="s">
        <v>5207</v>
      </c>
      <c r="B3827" t="s">
        <v>5201</v>
      </c>
      <c r="C3827">
        <v>4.2</v>
      </c>
      <c r="D3827">
        <f t="shared" si="413"/>
        <v>5</v>
      </c>
      <c r="E3827">
        <v>43269</v>
      </c>
      <c r="F3827" t="s">
        <v>39</v>
      </c>
      <c r="G3827">
        <f t="shared" si="414"/>
        <v>1000</v>
      </c>
      <c r="H3827" s="3" t="s">
        <v>31</v>
      </c>
      <c r="I3827" t="str">
        <f t="shared" si="415"/>
        <v>5000000+</v>
      </c>
      <c r="J3827" s="1">
        <f t="shared" si="416"/>
        <v>5000000</v>
      </c>
      <c r="K3827" t="s">
        <v>17</v>
      </c>
      <c r="L3827" s="2">
        <v>0</v>
      </c>
      <c r="M3827" s="1">
        <f t="shared" si="417"/>
        <v>0</v>
      </c>
      <c r="N3827" t="s">
        <v>18</v>
      </c>
      <c r="O3827" t="s">
        <v>5202</v>
      </c>
      <c r="P3827" t="s">
        <v>200</v>
      </c>
      <c r="Q3827" t="str">
        <f t="shared" si="418"/>
        <v>2018</v>
      </c>
      <c r="R3827" t="str">
        <f t="shared" si="419"/>
        <v>July</v>
      </c>
      <c r="S3827" t="s">
        <v>3428</v>
      </c>
      <c r="T3827" t="s">
        <v>39</v>
      </c>
    </row>
    <row r="3828" spans="1:20" x14ac:dyDescent="0.3">
      <c r="A3828" t="s">
        <v>5208</v>
      </c>
      <c r="B3828" t="s">
        <v>5201</v>
      </c>
      <c r="C3828">
        <v>4.5</v>
      </c>
      <c r="D3828">
        <f t="shared" si="413"/>
        <v>5</v>
      </c>
      <c r="E3828">
        <v>56443</v>
      </c>
      <c r="F3828" t="s">
        <v>1590</v>
      </c>
      <c r="G3828">
        <f t="shared" si="414"/>
        <v>43000000</v>
      </c>
      <c r="H3828" s="3" t="s">
        <v>56</v>
      </c>
      <c r="I3828" t="str">
        <f t="shared" si="415"/>
        <v>1000000+</v>
      </c>
      <c r="J3828" s="1">
        <f t="shared" si="416"/>
        <v>1000000</v>
      </c>
      <c r="K3828" t="s">
        <v>17</v>
      </c>
      <c r="L3828" s="2">
        <v>0</v>
      </c>
      <c r="M3828" s="1">
        <f t="shared" si="417"/>
        <v>0</v>
      </c>
      <c r="N3828" t="s">
        <v>18</v>
      </c>
      <c r="O3828" t="s">
        <v>5202</v>
      </c>
      <c r="P3828" t="s">
        <v>83</v>
      </c>
      <c r="Q3828" t="str">
        <f t="shared" si="418"/>
        <v>2018</v>
      </c>
      <c r="R3828" t="str">
        <f t="shared" si="419"/>
        <v>June</v>
      </c>
      <c r="S3828" t="s">
        <v>2406</v>
      </c>
      <c r="T3828" t="s">
        <v>71</v>
      </c>
    </row>
    <row r="3829" spans="1:20" x14ac:dyDescent="0.3">
      <c r="A3829" t="s">
        <v>5209</v>
      </c>
      <c r="B3829" t="s">
        <v>5201</v>
      </c>
      <c r="C3829">
        <v>4.2</v>
      </c>
      <c r="D3829">
        <f t="shared" si="413"/>
        <v>5</v>
      </c>
      <c r="E3829">
        <v>4928420</v>
      </c>
      <c r="F3829" t="s">
        <v>39</v>
      </c>
      <c r="G3829">
        <f t="shared" si="414"/>
        <v>1000</v>
      </c>
      <c r="H3829" s="3" t="s">
        <v>403</v>
      </c>
      <c r="I3829" t="str">
        <f t="shared" si="415"/>
        <v>100000000+</v>
      </c>
      <c r="J3829" s="1">
        <f t="shared" si="416"/>
        <v>100000000</v>
      </c>
      <c r="K3829" t="s">
        <v>17</v>
      </c>
      <c r="L3829" s="2">
        <v>0</v>
      </c>
      <c r="M3829" s="1">
        <f t="shared" si="417"/>
        <v>0</v>
      </c>
      <c r="N3829" t="s">
        <v>18</v>
      </c>
      <c r="O3829" t="s">
        <v>5202</v>
      </c>
      <c r="P3829" t="s">
        <v>2864</v>
      </c>
      <c r="Q3829" t="str">
        <f t="shared" si="418"/>
        <v>2018</v>
      </c>
      <c r="R3829" t="str">
        <f t="shared" si="419"/>
        <v>August</v>
      </c>
      <c r="S3829" t="s">
        <v>39</v>
      </c>
      <c r="T3829" t="s">
        <v>39</v>
      </c>
    </row>
    <row r="3830" spans="1:20" x14ac:dyDescent="0.3">
      <c r="A3830" t="s">
        <v>5210</v>
      </c>
      <c r="B3830" t="s">
        <v>5201</v>
      </c>
      <c r="C3830">
        <v>4.4000000000000004</v>
      </c>
      <c r="D3830">
        <f t="shared" si="413"/>
        <v>5</v>
      </c>
      <c r="E3830">
        <v>1421884</v>
      </c>
      <c r="F3830" t="s">
        <v>60</v>
      </c>
      <c r="G3830">
        <f t="shared" si="414"/>
        <v>33000000</v>
      </c>
      <c r="H3830" s="3" t="s">
        <v>36</v>
      </c>
      <c r="I3830" t="str">
        <f t="shared" si="415"/>
        <v>50000000+</v>
      </c>
      <c r="J3830" s="1">
        <f t="shared" si="416"/>
        <v>50000000</v>
      </c>
      <c r="K3830" t="s">
        <v>17</v>
      </c>
      <c r="L3830" s="2">
        <v>0</v>
      </c>
      <c r="M3830" s="1">
        <f t="shared" si="417"/>
        <v>0</v>
      </c>
      <c r="N3830" t="s">
        <v>18</v>
      </c>
      <c r="O3830" t="s">
        <v>5202</v>
      </c>
      <c r="P3830" t="s">
        <v>192</v>
      </c>
      <c r="Q3830" t="str">
        <f t="shared" si="418"/>
        <v>2018</v>
      </c>
      <c r="R3830" t="str">
        <f t="shared" si="419"/>
        <v>July</v>
      </c>
      <c r="S3830" t="s">
        <v>5211</v>
      </c>
      <c r="T3830" t="s">
        <v>22</v>
      </c>
    </row>
    <row r="3831" spans="1:20" x14ac:dyDescent="0.3">
      <c r="A3831" t="s">
        <v>5212</v>
      </c>
      <c r="B3831" t="s">
        <v>5201</v>
      </c>
      <c r="C3831">
        <v>4.4000000000000004</v>
      </c>
      <c r="D3831">
        <f t="shared" si="413"/>
        <v>5</v>
      </c>
      <c r="E3831">
        <v>3652</v>
      </c>
      <c r="F3831" t="s">
        <v>264</v>
      </c>
      <c r="G3831">
        <f t="shared" si="414"/>
        <v>32000000</v>
      </c>
      <c r="H3831" s="3" t="s">
        <v>25</v>
      </c>
      <c r="I3831" t="str">
        <f t="shared" si="415"/>
        <v>500000+</v>
      </c>
      <c r="J3831" s="1">
        <f t="shared" si="416"/>
        <v>500000</v>
      </c>
      <c r="K3831" t="s">
        <v>17</v>
      </c>
      <c r="L3831" s="2">
        <v>0</v>
      </c>
      <c r="M3831" s="1">
        <f t="shared" si="417"/>
        <v>0</v>
      </c>
      <c r="N3831" t="s">
        <v>18</v>
      </c>
      <c r="O3831" t="s">
        <v>5202</v>
      </c>
      <c r="P3831" t="s">
        <v>322</v>
      </c>
      <c r="Q3831" t="str">
        <f t="shared" si="418"/>
        <v>2018</v>
      </c>
      <c r="R3831" t="str">
        <f t="shared" si="419"/>
        <v>July</v>
      </c>
      <c r="S3831" t="s">
        <v>5213</v>
      </c>
      <c r="T3831" t="s">
        <v>71</v>
      </c>
    </row>
    <row r="3832" spans="1:20" x14ac:dyDescent="0.3">
      <c r="A3832" t="s">
        <v>5214</v>
      </c>
      <c r="B3832" t="s">
        <v>5201</v>
      </c>
      <c r="C3832">
        <v>4</v>
      </c>
      <c r="D3832">
        <f t="shared" si="413"/>
        <v>4</v>
      </c>
      <c r="E3832">
        <v>126282</v>
      </c>
      <c r="F3832" t="s">
        <v>39</v>
      </c>
      <c r="G3832">
        <f t="shared" si="414"/>
        <v>1000</v>
      </c>
      <c r="H3832" s="3" t="s">
        <v>79</v>
      </c>
      <c r="I3832" t="str">
        <f t="shared" si="415"/>
        <v>10000000+</v>
      </c>
      <c r="J3832" s="1">
        <f t="shared" si="416"/>
        <v>10000000</v>
      </c>
      <c r="K3832" t="s">
        <v>17</v>
      </c>
      <c r="L3832" s="2">
        <v>0</v>
      </c>
      <c r="M3832" s="1">
        <f t="shared" si="417"/>
        <v>0</v>
      </c>
      <c r="N3832" t="s">
        <v>18</v>
      </c>
      <c r="O3832" t="s">
        <v>5202</v>
      </c>
      <c r="P3832" t="s">
        <v>103</v>
      </c>
      <c r="Q3832" t="str">
        <f t="shared" si="418"/>
        <v>2018</v>
      </c>
      <c r="R3832" t="str">
        <f t="shared" si="419"/>
        <v>July</v>
      </c>
      <c r="S3832">
        <v>5.7</v>
      </c>
      <c r="T3832" t="s">
        <v>71</v>
      </c>
    </row>
    <row r="3833" spans="1:20" x14ac:dyDescent="0.3">
      <c r="A3833" t="s">
        <v>5215</v>
      </c>
      <c r="B3833" t="s">
        <v>5201</v>
      </c>
      <c r="C3833">
        <v>4.3</v>
      </c>
      <c r="D3833">
        <f t="shared" si="413"/>
        <v>5</v>
      </c>
      <c r="E3833">
        <v>14110</v>
      </c>
      <c r="F3833" t="s">
        <v>467</v>
      </c>
      <c r="G3833">
        <f t="shared" si="414"/>
        <v>6800000</v>
      </c>
      <c r="H3833" s="3" t="s">
        <v>56</v>
      </c>
      <c r="I3833" t="str">
        <f t="shared" si="415"/>
        <v>1000000+</v>
      </c>
      <c r="J3833" s="1">
        <f t="shared" si="416"/>
        <v>1000000</v>
      </c>
      <c r="K3833" t="s">
        <v>17</v>
      </c>
      <c r="L3833" s="2">
        <v>0</v>
      </c>
      <c r="M3833" s="1">
        <f t="shared" si="417"/>
        <v>0</v>
      </c>
      <c r="N3833" t="s">
        <v>18</v>
      </c>
      <c r="O3833" t="s">
        <v>5202</v>
      </c>
      <c r="P3833" t="s">
        <v>265</v>
      </c>
      <c r="Q3833" t="str">
        <f t="shared" si="418"/>
        <v>2018</v>
      </c>
      <c r="R3833" t="str">
        <f t="shared" si="419"/>
        <v>July</v>
      </c>
      <c r="S3833">
        <v>4.3</v>
      </c>
      <c r="T3833" t="s">
        <v>245</v>
      </c>
    </row>
    <row r="3834" spans="1:20" x14ac:dyDescent="0.3">
      <c r="A3834" t="s">
        <v>5216</v>
      </c>
      <c r="B3834" t="s">
        <v>5201</v>
      </c>
      <c r="C3834">
        <v>4.4000000000000004</v>
      </c>
      <c r="D3834">
        <f t="shared" si="413"/>
        <v>5</v>
      </c>
      <c r="E3834">
        <v>18710</v>
      </c>
      <c r="F3834" t="s">
        <v>477</v>
      </c>
      <c r="G3834">
        <f t="shared" si="414"/>
        <v>4000000</v>
      </c>
      <c r="H3834" s="3" t="s">
        <v>56</v>
      </c>
      <c r="I3834" t="str">
        <f t="shared" si="415"/>
        <v>1000000+</v>
      </c>
      <c r="J3834" s="1">
        <f t="shared" si="416"/>
        <v>1000000</v>
      </c>
      <c r="K3834" t="s">
        <v>17</v>
      </c>
      <c r="L3834" s="2">
        <v>0</v>
      </c>
      <c r="M3834" s="1">
        <f t="shared" si="417"/>
        <v>0</v>
      </c>
      <c r="N3834" t="s">
        <v>18</v>
      </c>
      <c r="O3834" t="s">
        <v>5202</v>
      </c>
      <c r="P3834" t="s">
        <v>86</v>
      </c>
      <c r="Q3834" t="str">
        <f t="shared" si="418"/>
        <v>2018</v>
      </c>
      <c r="R3834" t="str">
        <f t="shared" si="419"/>
        <v>August</v>
      </c>
      <c r="S3834" t="s">
        <v>5217</v>
      </c>
      <c r="T3834" t="s">
        <v>22</v>
      </c>
    </row>
    <row r="3835" spans="1:20" x14ac:dyDescent="0.3">
      <c r="A3835" t="s">
        <v>5218</v>
      </c>
      <c r="B3835" t="s">
        <v>5201</v>
      </c>
      <c r="C3835">
        <v>4.2</v>
      </c>
      <c r="D3835">
        <f t="shared" si="413"/>
        <v>5</v>
      </c>
      <c r="E3835">
        <v>22063</v>
      </c>
      <c r="F3835" t="s">
        <v>39</v>
      </c>
      <c r="G3835">
        <f t="shared" si="414"/>
        <v>1000</v>
      </c>
      <c r="H3835" s="3" t="s">
        <v>56</v>
      </c>
      <c r="I3835" t="str">
        <f t="shared" si="415"/>
        <v>1000000+</v>
      </c>
      <c r="J3835" s="1">
        <f t="shared" si="416"/>
        <v>1000000</v>
      </c>
      <c r="K3835" t="s">
        <v>17</v>
      </c>
      <c r="L3835" s="2">
        <v>0</v>
      </c>
      <c r="M3835" s="1">
        <f t="shared" si="417"/>
        <v>0</v>
      </c>
      <c r="N3835" t="s">
        <v>18</v>
      </c>
      <c r="O3835" t="s">
        <v>5202</v>
      </c>
      <c r="P3835" t="s">
        <v>74</v>
      </c>
      <c r="Q3835" t="str">
        <f t="shared" si="418"/>
        <v>2018</v>
      </c>
      <c r="R3835" t="str">
        <f t="shared" si="419"/>
        <v>July</v>
      </c>
      <c r="S3835" t="s">
        <v>39</v>
      </c>
      <c r="T3835" t="s">
        <v>39</v>
      </c>
    </row>
    <row r="3836" spans="1:20" x14ac:dyDescent="0.3">
      <c r="A3836" t="s">
        <v>5219</v>
      </c>
      <c r="B3836" t="s">
        <v>5201</v>
      </c>
      <c r="C3836">
        <v>4.3</v>
      </c>
      <c r="D3836">
        <f t="shared" si="413"/>
        <v>5</v>
      </c>
      <c r="E3836">
        <v>286454</v>
      </c>
      <c r="F3836" t="s">
        <v>362</v>
      </c>
      <c r="G3836">
        <f t="shared" si="414"/>
        <v>3700000</v>
      </c>
      <c r="H3836" s="3" t="s">
        <v>79</v>
      </c>
      <c r="I3836" t="str">
        <f t="shared" si="415"/>
        <v>10000000+</v>
      </c>
      <c r="J3836" s="1">
        <f t="shared" si="416"/>
        <v>10000000</v>
      </c>
      <c r="K3836" t="s">
        <v>17</v>
      </c>
      <c r="L3836" s="2">
        <v>0</v>
      </c>
      <c r="M3836" s="1">
        <f t="shared" si="417"/>
        <v>0</v>
      </c>
      <c r="N3836" t="s">
        <v>18</v>
      </c>
      <c r="O3836" t="s">
        <v>5202</v>
      </c>
      <c r="P3836" t="s">
        <v>5220</v>
      </c>
      <c r="Q3836" t="str">
        <f t="shared" si="418"/>
        <v>2016</v>
      </c>
      <c r="R3836" t="str">
        <f t="shared" si="419"/>
        <v>August</v>
      </c>
      <c r="S3836" t="s">
        <v>2764</v>
      </c>
      <c r="T3836" t="s">
        <v>51</v>
      </c>
    </row>
    <row r="3837" spans="1:20" x14ac:dyDescent="0.3">
      <c r="A3837" t="s">
        <v>5221</v>
      </c>
      <c r="B3837" t="s">
        <v>5201</v>
      </c>
      <c r="C3837">
        <v>4.0999999999999996</v>
      </c>
      <c r="D3837">
        <f t="shared" si="413"/>
        <v>5</v>
      </c>
      <c r="E3837">
        <v>15922</v>
      </c>
      <c r="F3837" t="s">
        <v>39</v>
      </c>
      <c r="G3837">
        <f t="shared" si="414"/>
        <v>1000</v>
      </c>
      <c r="H3837" s="3" t="s">
        <v>56</v>
      </c>
      <c r="I3837" t="str">
        <f t="shared" si="415"/>
        <v>1000000+</v>
      </c>
      <c r="J3837" s="1">
        <f t="shared" si="416"/>
        <v>1000000</v>
      </c>
      <c r="K3837" t="s">
        <v>17</v>
      </c>
      <c r="L3837" s="2">
        <v>0</v>
      </c>
      <c r="M3837" s="1">
        <f t="shared" si="417"/>
        <v>0</v>
      </c>
      <c r="N3837" t="s">
        <v>18</v>
      </c>
      <c r="O3837" t="s">
        <v>5202</v>
      </c>
      <c r="P3837" t="s">
        <v>192</v>
      </c>
      <c r="Q3837" t="str">
        <f t="shared" si="418"/>
        <v>2018</v>
      </c>
      <c r="R3837" t="str">
        <f t="shared" si="419"/>
        <v>July</v>
      </c>
      <c r="S3837" t="s">
        <v>39</v>
      </c>
      <c r="T3837" t="s">
        <v>39</v>
      </c>
    </row>
    <row r="3838" spans="1:20" x14ac:dyDescent="0.3">
      <c r="A3838" t="s">
        <v>5222</v>
      </c>
      <c r="B3838" t="s">
        <v>5201</v>
      </c>
      <c r="C3838">
        <v>4.4000000000000004</v>
      </c>
      <c r="D3838">
        <f t="shared" si="413"/>
        <v>5</v>
      </c>
      <c r="E3838">
        <v>652</v>
      </c>
      <c r="F3838" t="s">
        <v>250</v>
      </c>
      <c r="G3838">
        <f t="shared" si="414"/>
        <v>3400000</v>
      </c>
      <c r="H3838" s="3" t="s">
        <v>43</v>
      </c>
      <c r="I3838" t="str">
        <f t="shared" si="415"/>
        <v>100000+</v>
      </c>
      <c r="J3838" s="1">
        <f t="shared" si="416"/>
        <v>100000</v>
      </c>
      <c r="K3838" t="s">
        <v>17</v>
      </c>
      <c r="L3838" s="2">
        <v>0</v>
      </c>
      <c r="M3838" s="1">
        <f t="shared" si="417"/>
        <v>0</v>
      </c>
      <c r="N3838" t="s">
        <v>18</v>
      </c>
      <c r="O3838" t="s">
        <v>5202</v>
      </c>
      <c r="P3838" t="s">
        <v>709</v>
      </c>
      <c r="Q3838" t="str">
        <f t="shared" si="418"/>
        <v>2018</v>
      </c>
      <c r="R3838" t="str">
        <f t="shared" si="419"/>
        <v>May</v>
      </c>
      <c r="S3838">
        <v>116</v>
      </c>
      <c r="T3838" t="s">
        <v>71</v>
      </c>
    </row>
    <row r="3839" spans="1:20" x14ac:dyDescent="0.3">
      <c r="A3839" t="s">
        <v>5223</v>
      </c>
      <c r="B3839" t="s">
        <v>5201</v>
      </c>
      <c r="C3839">
        <v>4.3</v>
      </c>
      <c r="D3839">
        <f t="shared" si="413"/>
        <v>5</v>
      </c>
      <c r="E3839">
        <v>29768</v>
      </c>
      <c r="F3839" t="s">
        <v>39</v>
      </c>
      <c r="G3839">
        <f t="shared" si="414"/>
        <v>1000</v>
      </c>
      <c r="H3839" s="3" t="s">
        <v>31</v>
      </c>
      <c r="I3839" t="str">
        <f t="shared" si="415"/>
        <v>5000000+</v>
      </c>
      <c r="J3839" s="1">
        <f t="shared" si="416"/>
        <v>5000000</v>
      </c>
      <c r="K3839" t="s">
        <v>17</v>
      </c>
      <c r="L3839" s="2">
        <v>0</v>
      </c>
      <c r="M3839" s="1">
        <f t="shared" si="417"/>
        <v>0</v>
      </c>
      <c r="N3839" t="s">
        <v>18</v>
      </c>
      <c r="O3839" t="s">
        <v>5202</v>
      </c>
      <c r="P3839" t="s">
        <v>279</v>
      </c>
      <c r="Q3839" t="str">
        <f t="shared" si="418"/>
        <v>2018</v>
      </c>
      <c r="R3839" t="str">
        <f t="shared" si="419"/>
        <v>August</v>
      </c>
      <c r="S3839" t="s">
        <v>39</v>
      </c>
      <c r="T3839" t="s">
        <v>39</v>
      </c>
    </row>
    <row r="3840" spans="1:20" x14ac:dyDescent="0.3">
      <c r="A3840" t="s">
        <v>5224</v>
      </c>
      <c r="B3840" t="s">
        <v>5201</v>
      </c>
      <c r="C3840">
        <v>4.4000000000000004</v>
      </c>
      <c r="D3840">
        <f t="shared" si="413"/>
        <v>5</v>
      </c>
      <c r="E3840">
        <v>102248</v>
      </c>
      <c r="F3840" t="s">
        <v>39</v>
      </c>
      <c r="G3840">
        <f t="shared" si="414"/>
        <v>1000</v>
      </c>
      <c r="H3840" s="3" t="s">
        <v>31</v>
      </c>
      <c r="I3840" t="str">
        <f t="shared" si="415"/>
        <v>5000000+</v>
      </c>
      <c r="J3840" s="1">
        <f t="shared" si="416"/>
        <v>5000000</v>
      </c>
      <c r="K3840" t="s">
        <v>17</v>
      </c>
      <c r="L3840" s="2">
        <v>0</v>
      </c>
      <c r="M3840" s="1">
        <f t="shared" si="417"/>
        <v>0</v>
      </c>
      <c r="N3840" t="s">
        <v>18</v>
      </c>
      <c r="O3840" t="s">
        <v>5202</v>
      </c>
      <c r="P3840" t="s">
        <v>32</v>
      </c>
      <c r="Q3840" t="str">
        <f t="shared" si="418"/>
        <v>2018</v>
      </c>
      <c r="R3840" t="str">
        <f t="shared" si="419"/>
        <v>August</v>
      </c>
      <c r="S3840" t="s">
        <v>39</v>
      </c>
      <c r="T3840" t="s">
        <v>39</v>
      </c>
    </row>
    <row r="3841" spans="1:20" x14ac:dyDescent="0.3">
      <c r="A3841" t="s">
        <v>5225</v>
      </c>
      <c r="B3841" t="s">
        <v>5201</v>
      </c>
      <c r="C3841">
        <v>4.2</v>
      </c>
      <c r="D3841">
        <f t="shared" si="413"/>
        <v>5</v>
      </c>
      <c r="E3841">
        <v>41225</v>
      </c>
      <c r="F3841" t="s">
        <v>39</v>
      </c>
      <c r="G3841">
        <f t="shared" si="414"/>
        <v>1000</v>
      </c>
      <c r="H3841" s="3" t="s">
        <v>31</v>
      </c>
      <c r="I3841" t="str">
        <f t="shared" si="415"/>
        <v>5000000+</v>
      </c>
      <c r="J3841" s="1">
        <f t="shared" si="416"/>
        <v>5000000</v>
      </c>
      <c r="K3841" t="s">
        <v>17</v>
      </c>
      <c r="L3841" s="2">
        <v>0</v>
      </c>
      <c r="M3841" s="1">
        <f t="shared" si="417"/>
        <v>0</v>
      </c>
      <c r="N3841" t="s">
        <v>18</v>
      </c>
      <c r="O3841" t="s">
        <v>5202</v>
      </c>
      <c r="P3841" t="s">
        <v>86</v>
      </c>
      <c r="Q3841" t="str">
        <f t="shared" si="418"/>
        <v>2018</v>
      </c>
      <c r="R3841" t="str">
        <f t="shared" si="419"/>
        <v>August</v>
      </c>
      <c r="S3841" t="s">
        <v>39</v>
      </c>
      <c r="T3841" t="s">
        <v>39</v>
      </c>
    </row>
    <row r="3842" spans="1:20" x14ac:dyDescent="0.3">
      <c r="A3842" t="s">
        <v>5226</v>
      </c>
      <c r="B3842" t="s">
        <v>5201</v>
      </c>
      <c r="C3842">
        <v>4.7</v>
      </c>
      <c r="D3842">
        <f t="shared" si="413"/>
        <v>5</v>
      </c>
      <c r="E3842">
        <v>162049</v>
      </c>
      <c r="F3842" t="s">
        <v>621</v>
      </c>
      <c r="G3842">
        <f t="shared" si="414"/>
        <v>48000000</v>
      </c>
      <c r="H3842" s="3" t="s">
        <v>31</v>
      </c>
      <c r="I3842" t="str">
        <f t="shared" si="415"/>
        <v>5000000+</v>
      </c>
      <c r="J3842" s="1">
        <f t="shared" si="416"/>
        <v>5000000</v>
      </c>
      <c r="K3842" t="s">
        <v>17</v>
      </c>
      <c r="L3842" s="2">
        <v>0</v>
      </c>
      <c r="M3842" s="1">
        <f t="shared" si="417"/>
        <v>0</v>
      </c>
      <c r="N3842" t="s">
        <v>18</v>
      </c>
      <c r="O3842" t="s">
        <v>5202</v>
      </c>
      <c r="P3842" t="s">
        <v>4530</v>
      </c>
      <c r="Q3842" t="str">
        <f t="shared" si="418"/>
        <v>2018</v>
      </c>
      <c r="R3842" t="str">
        <f t="shared" si="419"/>
        <v>August</v>
      </c>
      <c r="S3842" t="s">
        <v>5227</v>
      </c>
      <c r="T3842" t="s">
        <v>46</v>
      </c>
    </row>
    <row r="3843" spans="1:20" x14ac:dyDescent="0.3">
      <c r="A3843" t="s">
        <v>5228</v>
      </c>
      <c r="B3843" t="s">
        <v>5201</v>
      </c>
      <c r="C3843">
        <v>4.3</v>
      </c>
      <c r="D3843">
        <f t="shared" ref="D3843:D3906" si="420">IF(C3843&gt;4,5,IF(C3843&gt;3,4,IF(C3843&gt;2,3,IF(C3843&gt;1,2,1))))</f>
        <v>5</v>
      </c>
      <c r="E3843">
        <v>26014</v>
      </c>
      <c r="F3843" t="s">
        <v>1598</v>
      </c>
      <c r="G3843">
        <f t="shared" ref="G3843:G3906" si="421">IF(RIGHT(F3843,1)="M",LEFT(F3843,LEN(F3843)-1)*1000000,IF(RIGHT(F3843,1)="K",LEFT(F3843,LEN(F3843)-1)*1000, 1000))</f>
        <v>7700000</v>
      </c>
      <c r="H3843" s="3" t="s">
        <v>56</v>
      </c>
      <c r="I3843" t="str">
        <f t="shared" ref="I3843:I3906" si="422">SUBSTITUTE(H3843,",","")</f>
        <v>1000000+</v>
      </c>
      <c r="J3843" s="1">
        <f t="shared" ref="J3843:J3906" si="423">VALUE(LEFT(I3843,LEN(I3843)-1))</f>
        <v>1000000</v>
      </c>
      <c r="K3843" t="s">
        <v>17</v>
      </c>
      <c r="L3843" s="2">
        <v>0</v>
      </c>
      <c r="M3843" s="1">
        <f t="shared" ref="M3843:M3906" si="424">VALUE(IF(RIGHT(L3843,LEN(L3843)-1)="",0,RIGHT(L3843,LEN(L3843)-1)))</f>
        <v>0</v>
      </c>
      <c r="N3843" t="s">
        <v>18</v>
      </c>
      <c r="O3843" t="s">
        <v>5202</v>
      </c>
      <c r="P3843" t="s">
        <v>1029</v>
      </c>
      <c r="Q3843" t="str">
        <f t="shared" ref="Q3843:Q3906" si="425">RIGHT(P3843,4)</f>
        <v>2017</v>
      </c>
      <c r="R3843" t="str">
        <f t="shared" ref="R3843:R3906" si="426">LEFT(P3843,FIND(" ",P3843)-1)</f>
        <v>November</v>
      </c>
      <c r="S3843" t="s">
        <v>745</v>
      </c>
      <c r="T3843" t="s">
        <v>22</v>
      </c>
    </row>
    <row r="3844" spans="1:20" x14ac:dyDescent="0.3">
      <c r="A3844" t="s">
        <v>5229</v>
      </c>
      <c r="B3844" t="s">
        <v>5201</v>
      </c>
      <c r="C3844">
        <v>4.5</v>
      </c>
      <c r="D3844">
        <f t="shared" si="420"/>
        <v>5</v>
      </c>
      <c r="E3844">
        <v>53562</v>
      </c>
      <c r="F3844" t="s">
        <v>2074</v>
      </c>
      <c r="G3844">
        <f t="shared" si="421"/>
        <v>60000000</v>
      </c>
      <c r="H3844" s="3" t="s">
        <v>56</v>
      </c>
      <c r="I3844" t="str">
        <f t="shared" si="422"/>
        <v>1000000+</v>
      </c>
      <c r="J3844" s="1">
        <f t="shared" si="423"/>
        <v>1000000</v>
      </c>
      <c r="K3844" t="s">
        <v>17</v>
      </c>
      <c r="L3844" s="2">
        <v>0</v>
      </c>
      <c r="M3844" s="1">
        <f t="shared" si="424"/>
        <v>0</v>
      </c>
      <c r="N3844" t="s">
        <v>18</v>
      </c>
      <c r="O3844" t="s">
        <v>5202</v>
      </c>
      <c r="P3844" t="s">
        <v>513</v>
      </c>
      <c r="Q3844" t="str">
        <f t="shared" si="425"/>
        <v>2018</v>
      </c>
      <c r="R3844" t="str">
        <f t="shared" si="426"/>
        <v>May</v>
      </c>
      <c r="S3844" t="s">
        <v>5230</v>
      </c>
      <c r="T3844" t="s">
        <v>245</v>
      </c>
    </row>
    <row r="3845" spans="1:20" x14ac:dyDescent="0.3">
      <c r="A3845" t="s">
        <v>5231</v>
      </c>
      <c r="B3845" t="s">
        <v>5201</v>
      </c>
      <c r="C3845">
        <v>3.7</v>
      </c>
      <c r="D3845">
        <f t="shared" si="420"/>
        <v>4</v>
      </c>
      <c r="E3845">
        <v>10562</v>
      </c>
      <c r="F3845" t="s">
        <v>2074</v>
      </c>
      <c r="G3845">
        <f t="shared" si="421"/>
        <v>60000000</v>
      </c>
      <c r="H3845" s="3" t="s">
        <v>56</v>
      </c>
      <c r="I3845" t="str">
        <f t="shared" si="422"/>
        <v>1000000+</v>
      </c>
      <c r="J3845" s="1">
        <f t="shared" si="423"/>
        <v>1000000</v>
      </c>
      <c r="K3845" t="s">
        <v>17</v>
      </c>
      <c r="L3845" s="2">
        <v>0</v>
      </c>
      <c r="M3845" s="1">
        <f t="shared" si="424"/>
        <v>0</v>
      </c>
      <c r="N3845" t="s">
        <v>18</v>
      </c>
      <c r="O3845" t="s">
        <v>5202</v>
      </c>
      <c r="P3845" t="s">
        <v>86</v>
      </c>
      <c r="Q3845" t="str">
        <f t="shared" si="425"/>
        <v>2018</v>
      </c>
      <c r="R3845" t="str">
        <f t="shared" si="426"/>
        <v>August</v>
      </c>
      <c r="S3845" t="s">
        <v>5232</v>
      </c>
      <c r="T3845" t="s">
        <v>46</v>
      </c>
    </row>
    <row r="3846" spans="1:20" x14ac:dyDescent="0.3">
      <c r="A3846" t="s">
        <v>5233</v>
      </c>
      <c r="B3846" t="s">
        <v>5201</v>
      </c>
      <c r="C3846">
        <v>4.3</v>
      </c>
      <c r="D3846">
        <f t="shared" si="420"/>
        <v>5</v>
      </c>
      <c r="E3846">
        <v>21589</v>
      </c>
      <c r="F3846" t="s">
        <v>48</v>
      </c>
      <c r="G3846">
        <f t="shared" si="421"/>
        <v>5600000</v>
      </c>
      <c r="H3846" s="3" t="s">
        <v>56</v>
      </c>
      <c r="I3846" t="str">
        <f t="shared" si="422"/>
        <v>1000000+</v>
      </c>
      <c r="J3846" s="1">
        <f t="shared" si="423"/>
        <v>1000000</v>
      </c>
      <c r="K3846" t="s">
        <v>17</v>
      </c>
      <c r="L3846" s="2">
        <v>0</v>
      </c>
      <c r="M3846" s="1">
        <f t="shared" si="424"/>
        <v>0</v>
      </c>
      <c r="N3846" t="s">
        <v>18</v>
      </c>
      <c r="O3846" t="s">
        <v>5202</v>
      </c>
      <c r="P3846" t="s">
        <v>32</v>
      </c>
      <c r="Q3846" t="str">
        <f t="shared" si="425"/>
        <v>2018</v>
      </c>
      <c r="R3846" t="str">
        <f t="shared" si="426"/>
        <v>August</v>
      </c>
      <c r="S3846" t="s">
        <v>5234</v>
      </c>
      <c r="T3846" t="s">
        <v>76</v>
      </c>
    </row>
    <row r="3847" spans="1:20" x14ac:dyDescent="0.3">
      <c r="A3847" t="s">
        <v>5235</v>
      </c>
      <c r="B3847" t="s">
        <v>5201</v>
      </c>
      <c r="C3847">
        <v>4.2</v>
      </c>
      <c r="D3847">
        <f t="shared" si="420"/>
        <v>5</v>
      </c>
      <c r="E3847">
        <v>3682</v>
      </c>
      <c r="F3847" t="s">
        <v>39</v>
      </c>
      <c r="G3847">
        <f t="shared" si="421"/>
        <v>1000</v>
      </c>
      <c r="H3847" s="3" t="s">
        <v>43</v>
      </c>
      <c r="I3847" t="str">
        <f t="shared" si="422"/>
        <v>100000+</v>
      </c>
      <c r="J3847" s="1">
        <f t="shared" si="423"/>
        <v>100000</v>
      </c>
      <c r="K3847" t="s">
        <v>17</v>
      </c>
      <c r="L3847" s="2">
        <v>0</v>
      </c>
      <c r="M3847" s="1">
        <f t="shared" si="424"/>
        <v>0</v>
      </c>
      <c r="N3847" t="s">
        <v>18</v>
      </c>
      <c r="O3847" t="s">
        <v>5202</v>
      </c>
      <c r="P3847" t="s">
        <v>153</v>
      </c>
      <c r="Q3847" t="str">
        <f t="shared" si="425"/>
        <v>2018</v>
      </c>
      <c r="R3847" t="str">
        <f t="shared" si="426"/>
        <v>August</v>
      </c>
      <c r="S3847" t="s">
        <v>39</v>
      </c>
      <c r="T3847" t="s">
        <v>39</v>
      </c>
    </row>
    <row r="3848" spans="1:20" x14ac:dyDescent="0.3">
      <c r="A3848" t="s">
        <v>5236</v>
      </c>
      <c r="B3848" t="s">
        <v>5201</v>
      </c>
      <c r="C3848">
        <v>4.0999999999999996</v>
      </c>
      <c r="D3848">
        <f t="shared" si="420"/>
        <v>5</v>
      </c>
      <c r="E3848">
        <v>2909</v>
      </c>
      <c r="F3848" t="s">
        <v>139</v>
      </c>
      <c r="G3848">
        <f t="shared" si="421"/>
        <v>5200000</v>
      </c>
      <c r="H3848" s="3" t="s">
        <v>43</v>
      </c>
      <c r="I3848" t="str">
        <f t="shared" si="422"/>
        <v>100000+</v>
      </c>
      <c r="J3848" s="1">
        <f t="shared" si="423"/>
        <v>100000</v>
      </c>
      <c r="K3848" t="s">
        <v>17</v>
      </c>
      <c r="L3848" s="2">
        <v>0</v>
      </c>
      <c r="M3848" s="1">
        <f t="shared" si="424"/>
        <v>0</v>
      </c>
      <c r="N3848" t="s">
        <v>18</v>
      </c>
      <c r="O3848" t="s">
        <v>5202</v>
      </c>
      <c r="P3848" t="s">
        <v>83</v>
      </c>
      <c r="Q3848" t="str">
        <f t="shared" si="425"/>
        <v>2018</v>
      </c>
      <c r="R3848" t="str">
        <f t="shared" si="426"/>
        <v>June</v>
      </c>
      <c r="S3848">
        <v>1.39</v>
      </c>
      <c r="T3848" t="s">
        <v>71</v>
      </c>
    </row>
    <row r="3849" spans="1:20" x14ac:dyDescent="0.3">
      <c r="A3849" t="s">
        <v>5237</v>
      </c>
      <c r="B3849" t="s">
        <v>5201</v>
      </c>
      <c r="C3849">
        <v>4.5</v>
      </c>
      <c r="D3849">
        <f t="shared" si="420"/>
        <v>5</v>
      </c>
      <c r="E3849">
        <v>37937</v>
      </c>
      <c r="F3849" t="s">
        <v>35</v>
      </c>
      <c r="G3849">
        <f t="shared" si="421"/>
        <v>25000000</v>
      </c>
      <c r="H3849" s="3" t="s">
        <v>56</v>
      </c>
      <c r="I3849" t="str">
        <f t="shared" si="422"/>
        <v>1000000+</v>
      </c>
      <c r="J3849" s="1">
        <f t="shared" si="423"/>
        <v>1000000</v>
      </c>
      <c r="K3849" t="s">
        <v>17</v>
      </c>
      <c r="L3849" s="2">
        <v>0</v>
      </c>
      <c r="M3849" s="1">
        <f t="shared" si="424"/>
        <v>0</v>
      </c>
      <c r="N3849" t="s">
        <v>18</v>
      </c>
      <c r="O3849" t="s">
        <v>5202</v>
      </c>
      <c r="P3849" t="s">
        <v>32</v>
      </c>
      <c r="Q3849" t="str">
        <f t="shared" si="425"/>
        <v>2018</v>
      </c>
      <c r="R3849" t="str">
        <f t="shared" si="426"/>
        <v>August</v>
      </c>
      <c r="S3849" t="s">
        <v>4127</v>
      </c>
      <c r="T3849" t="s">
        <v>22</v>
      </c>
    </row>
    <row r="3850" spans="1:20" x14ac:dyDescent="0.3">
      <c r="A3850" t="s">
        <v>5238</v>
      </c>
      <c r="B3850" t="s">
        <v>5201</v>
      </c>
      <c r="C3850">
        <v>4.8</v>
      </c>
      <c r="D3850">
        <f t="shared" si="420"/>
        <v>5</v>
      </c>
      <c r="E3850">
        <v>15865</v>
      </c>
      <c r="F3850" t="s">
        <v>701</v>
      </c>
      <c r="G3850">
        <f t="shared" si="421"/>
        <v>3300000</v>
      </c>
      <c r="H3850" s="3" t="s">
        <v>56</v>
      </c>
      <c r="I3850" t="str">
        <f t="shared" si="422"/>
        <v>1000000+</v>
      </c>
      <c r="J3850" s="1">
        <f t="shared" si="423"/>
        <v>1000000</v>
      </c>
      <c r="K3850" t="s">
        <v>17</v>
      </c>
      <c r="L3850" s="2">
        <v>0</v>
      </c>
      <c r="M3850" s="1">
        <f t="shared" si="424"/>
        <v>0</v>
      </c>
      <c r="N3850" t="s">
        <v>18</v>
      </c>
      <c r="O3850" t="s">
        <v>5202</v>
      </c>
      <c r="P3850" t="s">
        <v>86</v>
      </c>
      <c r="Q3850" t="str">
        <f t="shared" si="425"/>
        <v>2018</v>
      </c>
      <c r="R3850" t="str">
        <f t="shared" si="426"/>
        <v>August</v>
      </c>
      <c r="S3850">
        <v>10</v>
      </c>
      <c r="T3850" t="s">
        <v>71</v>
      </c>
    </row>
    <row r="3851" spans="1:20" x14ac:dyDescent="0.3">
      <c r="A3851" t="s">
        <v>5239</v>
      </c>
      <c r="B3851" t="s">
        <v>5201</v>
      </c>
      <c r="C3851">
        <v>4.3</v>
      </c>
      <c r="D3851">
        <f t="shared" si="420"/>
        <v>5</v>
      </c>
      <c r="E3851">
        <v>63920</v>
      </c>
      <c r="F3851" t="s">
        <v>55</v>
      </c>
      <c r="G3851">
        <f t="shared" si="421"/>
        <v>29000000</v>
      </c>
      <c r="H3851" s="3" t="s">
        <v>31</v>
      </c>
      <c r="I3851" t="str">
        <f t="shared" si="422"/>
        <v>5000000+</v>
      </c>
      <c r="J3851" s="1">
        <f t="shared" si="423"/>
        <v>5000000</v>
      </c>
      <c r="K3851" t="s">
        <v>17</v>
      </c>
      <c r="L3851" s="2">
        <v>0</v>
      </c>
      <c r="M3851" s="1">
        <f t="shared" si="424"/>
        <v>0</v>
      </c>
      <c r="N3851" t="s">
        <v>18</v>
      </c>
      <c r="O3851" t="s">
        <v>5202</v>
      </c>
      <c r="P3851" t="s">
        <v>221</v>
      </c>
      <c r="Q3851" t="str">
        <f t="shared" si="425"/>
        <v>2018</v>
      </c>
      <c r="R3851" t="str">
        <f t="shared" si="426"/>
        <v>July</v>
      </c>
      <c r="S3851" t="s">
        <v>5240</v>
      </c>
      <c r="T3851" t="s">
        <v>22</v>
      </c>
    </row>
    <row r="3852" spans="1:20" x14ac:dyDescent="0.3">
      <c r="A3852" t="s">
        <v>5241</v>
      </c>
      <c r="B3852" t="s">
        <v>5201</v>
      </c>
      <c r="C3852">
        <v>4.7</v>
      </c>
      <c r="D3852">
        <f t="shared" si="420"/>
        <v>5</v>
      </c>
      <c r="E3852">
        <v>38375</v>
      </c>
      <c r="F3852" t="s">
        <v>1083</v>
      </c>
      <c r="G3852">
        <f t="shared" si="421"/>
        <v>49000000</v>
      </c>
      <c r="H3852" s="3" t="s">
        <v>56</v>
      </c>
      <c r="I3852" t="str">
        <f t="shared" si="422"/>
        <v>1000000+</v>
      </c>
      <c r="J3852" s="1">
        <f t="shared" si="423"/>
        <v>1000000</v>
      </c>
      <c r="K3852" t="s">
        <v>17</v>
      </c>
      <c r="L3852" s="2">
        <v>0</v>
      </c>
      <c r="M3852" s="1">
        <f t="shared" si="424"/>
        <v>0</v>
      </c>
      <c r="N3852" t="s">
        <v>18</v>
      </c>
      <c r="O3852" t="s">
        <v>5202</v>
      </c>
      <c r="P3852" t="s">
        <v>192</v>
      </c>
      <c r="Q3852" t="str">
        <f t="shared" si="425"/>
        <v>2018</v>
      </c>
      <c r="R3852" t="str">
        <f t="shared" si="426"/>
        <v>July</v>
      </c>
      <c r="S3852" t="s">
        <v>2807</v>
      </c>
      <c r="T3852" t="s">
        <v>71</v>
      </c>
    </row>
    <row r="3853" spans="1:20" x14ac:dyDescent="0.3">
      <c r="A3853" t="s">
        <v>5242</v>
      </c>
      <c r="B3853" t="s">
        <v>5201</v>
      </c>
      <c r="C3853">
        <v>4.3</v>
      </c>
      <c r="D3853">
        <f t="shared" si="420"/>
        <v>5</v>
      </c>
      <c r="E3853">
        <v>16657</v>
      </c>
      <c r="F3853" t="s">
        <v>213</v>
      </c>
      <c r="G3853">
        <f t="shared" si="421"/>
        <v>3600000</v>
      </c>
      <c r="H3853" s="3" t="s">
        <v>56</v>
      </c>
      <c r="I3853" t="str">
        <f t="shared" si="422"/>
        <v>1000000+</v>
      </c>
      <c r="J3853" s="1">
        <f t="shared" si="423"/>
        <v>1000000</v>
      </c>
      <c r="K3853" t="s">
        <v>17</v>
      </c>
      <c r="L3853" s="2">
        <v>0</v>
      </c>
      <c r="M3853" s="1">
        <f t="shared" si="424"/>
        <v>0</v>
      </c>
      <c r="N3853" t="s">
        <v>18</v>
      </c>
      <c r="O3853" t="s">
        <v>5202</v>
      </c>
      <c r="P3853" t="s">
        <v>369</v>
      </c>
      <c r="Q3853" t="str">
        <f t="shared" si="425"/>
        <v>2018</v>
      </c>
      <c r="R3853" t="str">
        <f t="shared" si="426"/>
        <v>July</v>
      </c>
      <c r="S3853" t="s">
        <v>3805</v>
      </c>
      <c r="T3853" t="s">
        <v>22</v>
      </c>
    </row>
    <row r="3854" spans="1:20" x14ac:dyDescent="0.3">
      <c r="A3854" t="s">
        <v>5243</v>
      </c>
      <c r="B3854" t="s">
        <v>5201</v>
      </c>
      <c r="C3854">
        <v>4.2</v>
      </c>
      <c r="D3854">
        <f t="shared" si="420"/>
        <v>5</v>
      </c>
      <c r="E3854">
        <v>301413</v>
      </c>
      <c r="F3854" t="s">
        <v>621</v>
      </c>
      <c r="G3854">
        <f t="shared" si="421"/>
        <v>48000000</v>
      </c>
      <c r="H3854" s="3" t="s">
        <v>31</v>
      </c>
      <c r="I3854" t="str">
        <f t="shared" si="422"/>
        <v>5000000+</v>
      </c>
      <c r="J3854" s="1">
        <f t="shared" si="423"/>
        <v>5000000</v>
      </c>
      <c r="K3854" t="s">
        <v>17</v>
      </c>
      <c r="L3854" s="2">
        <v>0</v>
      </c>
      <c r="M3854" s="1">
        <f t="shared" si="424"/>
        <v>0</v>
      </c>
      <c r="N3854" t="s">
        <v>18</v>
      </c>
      <c r="O3854" t="s">
        <v>5202</v>
      </c>
      <c r="P3854" t="s">
        <v>32</v>
      </c>
      <c r="Q3854" t="str">
        <f t="shared" si="425"/>
        <v>2018</v>
      </c>
      <c r="R3854" t="str">
        <f t="shared" si="426"/>
        <v>August</v>
      </c>
      <c r="S3854" t="s">
        <v>5244</v>
      </c>
      <c r="T3854" t="s">
        <v>71</v>
      </c>
    </row>
    <row r="3855" spans="1:20" x14ac:dyDescent="0.3">
      <c r="A3855" t="s">
        <v>5245</v>
      </c>
      <c r="B3855" t="s">
        <v>5201</v>
      </c>
      <c r="C3855">
        <v>3.7</v>
      </c>
      <c r="D3855">
        <f t="shared" si="420"/>
        <v>4</v>
      </c>
      <c r="E3855">
        <v>20605</v>
      </c>
      <c r="F3855" t="s">
        <v>39</v>
      </c>
      <c r="G3855">
        <f t="shared" si="421"/>
        <v>1000</v>
      </c>
      <c r="H3855" s="3" t="s">
        <v>56</v>
      </c>
      <c r="I3855" t="str">
        <f t="shared" si="422"/>
        <v>1000000+</v>
      </c>
      <c r="J3855" s="1">
        <f t="shared" si="423"/>
        <v>1000000</v>
      </c>
      <c r="K3855" t="s">
        <v>17</v>
      </c>
      <c r="L3855" s="2">
        <v>0</v>
      </c>
      <c r="M3855" s="1">
        <f t="shared" si="424"/>
        <v>0</v>
      </c>
      <c r="N3855" t="s">
        <v>18</v>
      </c>
      <c r="O3855" t="s">
        <v>5202</v>
      </c>
      <c r="P3855" t="s">
        <v>2864</v>
      </c>
      <c r="Q3855" t="str">
        <f t="shared" si="425"/>
        <v>2018</v>
      </c>
      <c r="R3855" t="str">
        <f t="shared" si="426"/>
        <v>August</v>
      </c>
      <c r="S3855" t="s">
        <v>39</v>
      </c>
      <c r="T3855" t="s">
        <v>39</v>
      </c>
    </row>
    <row r="3856" spans="1:20" x14ac:dyDescent="0.3">
      <c r="A3856" t="s">
        <v>5246</v>
      </c>
      <c r="B3856" t="s">
        <v>5201</v>
      </c>
      <c r="C3856">
        <v>4.5999999999999996</v>
      </c>
      <c r="D3856">
        <f t="shared" si="420"/>
        <v>5</v>
      </c>
      <c r="E3856">
        <v>16094</v>
      </c>
      <c r="F3856" t="s">
        <v>273</v>
      </c>
      <c r="G3856">
        <f t="shared" si="421"/>
        <v>5400000</v>
      </c>
      <c r="H3856" s="3" t="s">
        <v>56</v>
      </c>
      <c r="I3856" t="str">
        <f t="shared" si="422"/>
        <v>1000000+</v>
      </c>
      <c r="J3856" s="1">
        <f t="shared" si="423"/>
        <v>1000000</v>
      </c>
      <c r="K3856" t="s">
        <v>17</v>
      </c>
      <c r="L3856" s="2">
        <v>0</v>
      </c>
      <c r="M3856" s="1">
        <f t="shared" si="424"/>
        <v>0</v>
      </c>
      <c r="N3856" t="s">
        <v>18</v>
      </c>
      <c r="O3856" t="s">
        <v>5202</v>
      </c>
      <c r="P3856" t="s">
        <v>74</v>
      </c>
      <c r="Q3856" t="str">
        <f t="shared" si="425"/>
        <v>2018</v>
      </c>
      <c r="R3856" t="str">
        <f t="shared" si="426"/>
        <v>July</v>
      </c>
      <c r="S3856" t="s">
        <v>4685</v>
      </c>
      <c r="T3856" t="s">
        <v>76</v>
      </c>
    </row>
    <row r="3857" spans="1:20" x14ac:dyDescent="0.3">
      <c r="A3857" t="s">
        <v>5247</v>
      </c>
      <c r="B3857" t="s">
        <v>5201</v>
      </c>
      <c r="C3857">
        <v>4.5</v>
      </c>
      <c r="D3857">
        <f t="shared" si="420"/>
        <v>5</v>
      </c>
      <c r="E3857">
        <v>65590</v>
      </c>
      <c r="F3857" t="s">
        <v>276</v>
      </c>
      <c r="G3857">
        <f t="shared" si="421"/>
        <v>18000000</v>
      </c>
      <c r="H3857" s="3" t="s">
        <v>31</v>
      </c>
      <c r="I3857" t="str">
        <f t="shared" si="422"/>
        <v>5000000+</v>
      </c>
      <c r="J3857" s="1">
        <f t="shared" si="423"/>
        <v>5000000</v>
      </c>
      <c r="K3857" t="s">
        <v>17</v>
      </c>
      <c r="L3857" s="2">
        <v>0</v>
      </c>
      <c r="M3857" s="1">
        <f t="shared" si="424"/>
        <v>0</v>
      </c>
      <c r="N3857" t="s">
        <v>18</v>
      </c>
      <c r="O3857" t="s">
        <v>5202</v>
      </c>
      <c r="P3857" t="s">
        <v>533</v>
      </c>
      <c r="Q3857" t="str">
        <f t="shared" si="425"/>
        <v>2018</v>
      </c>
      <c r="R3857" t="str">
        <f t="shared" si="426"/>
        <v>July</v>
      </c>
      <c r="S3857" t="s">
        <v>692</v>
      </c>
      <c r="T3857" t="s">
        <v>76</v>
      </c>
    </row>
    <row r="3858" spans="1:20" x14ac:dyDescent="0.3">
      <c r="A3858" t="s">
        <v>5248</v>
      </c>
      <c r="B3858" t="s">
        <v>5201</v>
      </c>
      <c r="C3858">
        <v>4.3</v>
      </c>
      <c r="D3858">
        <f t="shared" si="420"/>
        <v>5</v>
      </c>
      <c r="E3858">
        <v>32225</v>
      </c>
      <c r="F3858" t="s">
        <v>382</v>
      </c>
      <c r="G3858">
        <f t="shared" si="421"/>
        <v>3200000</v>
      </c>
      <c r="H3858" s="3" t="s">
        <v>56</v>
      </c>
      <c r="I3858" t="str">
        <f t="shared" si="422"/>
        <v>1000000+</v>
      </c>
      <c r="J3858" s="1">
        <f t="shared" si="423"/>
        <v>1000000</v>
      </c>
      <c r="K3858" t="s">
        <v>17</v>
      </c>
      <c r="L3858" s="2">
        <v>0</v>
      </c>
      <c r="M3858" s="1">
        <f t="shared" si="424"/>
        <v>0</v>
      </c>
      <c r="N3858" t="s">
        <v>18</v>
      </c>
      <c r="O3858" t="s">
        <v>5202</v>
      </c>
      <c r="P3858" t="s">
        <v>192</v>
      </c>
      <c r="Q3858" t="str">
        <f t="shared" si="425"/>
        <v>2018</v>
      </c>
      <c r="R3858" t="str">
        <f t="shared" si="426"/>
        <v>July</v>
      </c>
      <c r="S3858" t="s">
        <v>28</v>
      </c>
      <c r="T3858" t="s">
        <v>40</v>
      </c>
    </row>
    <row r="3859" spans="1:20" x14ac:dyDescent="0.3">
      <c r="A3859" t="s">
        <v>5249</v>
      </c>
      <c r="B3859" t="s">
        <v>5201</v>
      </c>
      <c r="C3859">
        <v>4.5</v>
      </c>
      <c r="D3859">
        <f t="shared" si="420"/>
        <v>5</v>
      </c>
      <c r="E3859">
        <v>44348</v>
      </c>
      <c r="F3859" t="s">
        <v>142</v>
      </c>
      <c r="G3859">
        <f t="shared" si="421"/>
        <v>11000000</v>
      </c>
      <c r="H3859" s="3" t="s">
        <v>31</v>
      </c>
      <c r="I3859" t="str">
        <f t="shared" si="422"/>
        <v>5000000+</v>
      </c>
      <c r="J3859" s="1">
        <f t="shared" si="423"/>
        <v>5000000</v>
      </c>
      <c r="K3859" t="s">
        <v>17</v>
      </c>
      <c r="L3859" s="2">
        <v>0</v>
      </c>
      <c r="M3859" s="1">
        <f t="shared" si="424"/>
        <v>0</v>
      </c>
      <c r="N3859" t="s">
        <v>18</v>
      </c>
      <c r="O3859" t="s">
        <v>5202</v>
      </c>
      <c r="P3859" t="s">
        <v>688</v>
      </c>
      <c r="Q3859" t="str">
        <f t="shared" si="425"/>
        <v>2018</v>
      </c>
      <c r="R3859" t="str">
        <f t="shared" si="426"/>
        <v>July</v>
      </c>
      <c r="S3859" t="s">
        <v>4312</v>
      </c>
      <c r="T3859" t="s">
        <v>71</v>
      </c>
    </row>
    <row r="3860" spans="1:20" x14ac:dyDescent="0.3">
      <c r="A3860" t="s">
        <v>5250</v>
      </c>
      <c r="B3860" t="s">
        <v>5201</v>
      </c>
      <c r="C3860">
        <v>4.2</v>
      </c>
      <c r="D3860">
        <f t="shared" si="420"/>
        <v>5</v>
      </c>
      <c r="E3860">
        <v>23279</v>
      </c>
      <c r="F3860" t="s">
        <v>631</v>
      </c>
      <c r="G3860">
        <f t="shared" si="421"/>
        <v>8500000</v>
      </c>
      <c r="H3860" s="3" t="s">
        <v>56</v>
      </c>
      <c r="I3860" t="str">
        <f t="shared" si="422"/>
        <v>1000000+</v>
      </c>
      <c r="J3860" s="1">
        <f t="shared" si="423"/>
        <v>1000000</v>
      </c>
      <c r="K3860" t="s">
        <v>17</v>
      </c>
      <c r="L3860" s="2">
        <v>0</v>
      </c>
      <c r="M3860" s="1">
        <f t="shared" si="424"/>
        <v>0</v>
      </c>
      <c r="N3860" t="s">
        <v>18</v>
      </c>
      <c r="O3860" t="s">
        <v>5202</v>
      </c>
      <c r="P3860" t="s">
        <v>53</v>
      </c>
      <c r="Q3860" t="str">
        <f t="shared" si="425"/>
        <v>2018</v>
      </c>
      <c r="R3860" t="str">
        <f t="shared" si="426"/>
        <v>April</v>
      </c>
      <c r="S3860" t="s">
        <v>5251</v>
      </c>
      <c r="T3860" t="s">
        <v>71</v>
      </c>
    </row>
    <row r="3861" spans="1:20" x14ac:dyDescent="0.3">
      <c r="A3861" t="s">
        <v>5252</v>
      </c>
      <c r="B3861" t="s">
        <v>5201</v>
      </c>
      <c r="C3861">
        <v>4.2</v>
      </c>
      <c r="D3861">
        <f t="shared" si="420"/>
        <v>5</v>
      </c>
      <c r="E3861">
        <v>12572</v>
      </c>
      <c r="F3861" t="s">
        <v>152</v>
      </c>
      <c r="G3861">
        <f t="shared" si="421"/>
        <v>24000000</v>
      </c>
      <c r="H3861" s="3" t="s">
        <v>56</v>
      </c>
      <c r="I3861" t="str">
        <f t="shared" si="422"/>
        <v>1000000+</v>
      </c>
      <c r="J3861" s="1">
        <f t="shared" si="423"/>
        <v>1000000</v>
      </c>
      <c r="K3861" t="s">
        <v>17</v>
      </c>
      <c r="L3861" s="2">
        <v>0</v>
      </c>
      <c r="M3861" s="1">
        <f t="shared" si="424"/>
        <v>0</v>
      </c>
      <c r="N3861" t="s">
        <v>18</v>
      </c>
      <c r="O3861" t="s">
        <v>5202</v>
      </c>
      <c r="P3861" t="s">
        <v>5253</v>
      </c>
      <c r="Q3861" t="str">
        <f t="shared" si="425"/>
        <v>2018</v>
      </c>
      <c r="R3861" t="str">
        <f t="shared" si="426"/>
        <v>February</v>
      </c>
      <c r="S3861" t="s">
        <v>5254</v>
      </c>
      <c r="T3861" t="s">
        <v>76</v>
      </c>
    </row>
    <row r="3862" spans="1:20" x14ac:dyDescent="0.3">
      <c r="A3862" t="s">
        <v>5255</v>
      </c>
      <c r="B3862" t="s">
        <v>5201</v>
      </c>
      <c r="C3862">
        <v>4.3</v>
      </c>
      <c r="D3862">
        <f t="shared" si="420"/>
        <v>5</v>
      </c>
      <c r="E3862">
        <v>70556</v>
      </c>
      <c r="F3862" t="s">
        <v>178</v>
      </c>
      <c r="G3862">
        <f t="shared" si="421"/>
        <v>26000000</v>
      </c>
      <c r="H3862" s="3" t="s">
        <v>79</v>
      </c>
      <c r="I3862" t="str">
        <f t="shared" si="422"/>
        <v>10000000+</v>
      </c>
      <c r="J3862" s="1">
        <f t="shared" si="423"/>
        <v>10000000</v>
      </c>
      <c r="K3862" t="s">
        <v>17</v>
      </c>
      <c r="L3862" s="2">
        <v>0</v>
      </c>
      <c r="M3862" s="1">
        <f t="shared" si="424"/>
        <v>0</v>
      </c>
      <c r="N3862" t="s">
        <v>18</v>
      </c>
      <c r="O3862" t="s">
        <v>5202</v>
      </c>
      <c r="P3862" t="s">
        <v>369</v>
      </c>
      <c r="Q3862" t="str">
        <f t="shared" si="425"/>
        <v>2018</v>
      </c>
      <c r="R3862" t="str">
        <f t="shared" si="426"/>
        <v>July</v>
      </c>
      <c r="S3862">
        <v>4.76</v>
      </c>
      <c r="T3862" t="s">
        <v>76</v>
      </c>
    </row>
    <row r="3863" spans="1:20" x14ac:dyDescent="0.3">
      <c r="A3863" t="s">
        <v>5256</v>
      </c>
      <c r="B3863" t="s">
        <v>5201</v>
      </c>
      <c r="C3863">
        <v>4.3</v>
      </c>
      <c r="D3863">
        <f t="shared" si="420"/>
        <v>5</v>
      </c>
      <c r="E3863">
        <v>1240</v>
      </c>
      <c r="F3863" t="s">
        <v>24</v>
      </c>
      <c r="G3863">
        <f t="shared" si="421"/>
        <v>14000000</v>
      </c>
      <c r="H3863" s="3" t="s">
        <v>43</v>
      </c>
      <c r="I3863" t="str">
        <f t="shared" si="422"/>
        <v>100000+</v>
      </c>
      <c r="J3863" s="1">
        <f t="shared" si="423"/>
        <v>100000</v>
      </c>
      <c r="K3863" t="s">
        <v>17</v>
      </c>
      <c r="L3863" s="2">
        <v>0</v>
      </c>
      <c r="M3863" s="1">
        <f t="shared" si="424"/>
        <v>0</v>
      </c>
      <c r="N3863" t="s">
        <v>18</v>
      </c>
      <c r="O3863" t="s">
        <v>5202</v>
      </c>
      <c r="P3863" t="s">
        <v>5257</v>
      </c>
      <c r="Q3863" t="str">
        <f t="shared" si="425"/>
        <v>2017</v>
      </c>
      <c r="R3863" t="str">
        <f t="shared" si="426"/>
        <v>November</v>
      </c>
      <c r="S3863" t="s">
        <v>745</v>
      </c>
      <c r="T3863" t="s">
        <v>71</v>
      </c>
    </row>
    <row r="3864" spans="1:20" x14ac:dyDescent="0.3">
      <c r="A3864" t="s">
        <v>5258</v>
      </c>
      <c r="B3864" t="s">
        <v>5201</v>
      </c>
      <c r="C3864">
        <v>4.4000000000000004</v>
      </c>
      <c r="D3864">
        <f t="shared" si="420"/>
        <v>5</v>
      </c>
      <c r="E3864">
        <v>56471</v>
      </c>
      <c r="F3864" t="s">
        <v>39</v>
      </c>
      <c r="G3864">
        <f t="shared" si="421"/>
        <v>1000</v>
      </c>
      <c r="H3864" s="3" t="s">
        <v>31</v>
      </c>
      <c r="I3864" t="str">
        <f t="shared" si="422"/>
        <v>5000000+</v>
      </c>
      <c r="J3864" s="1">
        <f t="shared" si="423"/>
        <v>5000000</v>
      </c>
      <c r="K3864" t="s">
        <v>17</v>
      </c>
      <c r="L3864" s="2">
        <v>0</v>
      </c>
      <c r="M3864" s="1">
        <f t="shared" si="424"/>
        <v>0</v>
      </c>
      <c r="N3864" t="s">
        <v>18</v>
      </c>
      <c r="O3864" t="s">
        <v>5202</v>
      </c>
      <c r="P3864" t="s">
        <v>74</v>
      </c>
      <c r="Q3864" t="str">
        <f t="shared" si="425"/>
        <v>2018</v>
      </c>
      <c r="R3864" t="str">
        <f t="shared" si="426"/>
        <v>July</v>
      </c>
      <c r="S3864" t="s">
        <v>39</v>
      </c>
      <c r="T3864" t="s">
        <v>39</v>
      </c>
    </row>
    <row r="3865" spans="1:20" x14ac:dyDescent="0.3">
      <c r="A3865" t="s">
        <v>5259</v>
      </c>
      <c r="B3865" t="s">
        <v>5201</v>
      </c>
      <c r="C3865">
        <v>3.7</v>
      </c>
      <c r="D3865">
        <f t="shared" si="420"/>
        <v>4</v>
      </c>
      <c r="E3865">
        <v>6939</v>
      </c>
      <c r="F3865" t="s">
        <v>39</v>
      </c>
      <c r="G3865">
        <f t="shared" si="421"/>
        <v>1000</v>
      </c>
      <c r="H3865" s="3" t="s">
        <v>56</v>
      </c>
      <c r="I3865" t="str">
        <f t="shared" si="422"/>
        <v>1000000+</v>
      </c>
      <c r="J3865" s="1">
        <f t="shared" si="423"/>
        <v>1000000</v>
      </c>
      <c r="K3865" t="s">
        <v>17</v>
      </c>
      <c r="L3865" s="2">
        <v>0</v>
      </c>
      <c r="M3865" s="1">
        <f t="shared" si="424"/>
        <v>0</v>
      </c>
      <c r="N3865" t="s">
        <v>18</v>
      </c>
      <c r="O3865" t="s">
        <v>5202</v>
      </c>
      <c r="P3865" t="s">
        <v>274</v>
      </c>
      <c r="Q3865" t="str">
        <f t="shared" si="425"/>
        <v>2018</v>
      </c>
      <c r="R3865" t="str">
        <f t="shared" si="426"/>
        <v>July</v>
      </c>
      <c r="S3865" t="s">
        <v>39</v>
      </c>
      <c r="T3865" t="s">
        <v>39</v>
      </c>
    </row>
    <row r="3866" spans="1:20" x14ac:dyDescent="0.3">
      <c r="A3866" t="s">
        <v>5260</v>
      </c>
      <c r="B3866" t="s">
        <v>5201</v>
      </c>
      <c r="C3866">
        <v>4.4000000000000004</v>
      </c>
      <c r="D3866">
        <f t="shared" si="420"/>
        <v>5</v>
      </c>
      <c r="E3866">
        <v>10218</v>
      </c>
      <c r="F3866" t="s">
        <v>1500</v>
      </c>
      <c r="G3866">
        <f t="shared" si="421"/>
        <v>78000000</v>
      </c>
      <c r="H3866" s="3" t="s">
        <v>56</v>
      </c>
      <c r="I3866" t="str">
        <f t="shared" si="422"/>
        <v>1000000+</v>
      </c>
      <c r="J3866" s="1">
        <f t="shared" si="423"/>
        <v>1000000</v>
      </c>
      <c r="K3866" t="s">
        <v>17</v>
      </c>
      <c r="L3866" s="2">
        <v>0</v>
      </c>
      <c r="M3866" s="1">
        <f t="shared" si="424"/>
        <v>0</v>
      </c>
      <c r="N3866" t="s">
        <v>18</v>
      </c>
      <c r="O3866" t="s">
        <v>5202</v>
      </c>
      <c r="P3866" t="s">
        <v>74</v>
      </c>
      <c r="Q3866" t="str">
        <f t="shared" si="425"/>
        <v>2018</v>
      </c>
      <c r="R3866" t="str">
        <f t="shared" si="426"/>
        <v>July</v>
      </c>
      <c r="S3866" t="s">
        <v>5261</v>
      </c>
      <c r="T3866" t="s">
        <v>40</v>
      </c>
    </row>
    <row r="3867" spans="1:20" x14ac:dyDescent="0.3">
      <c r="A3867" t="s">
        <v>5262</v>
      </c>
      <c r="B3867" t="s">
        <v>5201</v>
      </c>
      <c r="C3867">
        <v>4.4000000000000004</v>
      </c>
      <c r="D3867">
        <f t="shared" si="420"/>
        <v>5</v>
      </c>
      <c r="E3867">
        <v>617477</v>
      </c>
      <c r="F3867" t="s">
        <v>39</v>
      </c>
      <c r="G3867">
        <f t="shared" si="421"/>
        <v>1000</v>
      </c>
      <c r="H3867" s="3" t="s">
        <v>79</v>
      </c>
      <c r="I3867" t="str">
        <f t="shared" si="422"/>
        <v>10000000+</v>
      </c>
      <c r="J3867" s="1">
        <f t="shared" si="423"/>
        <v>10000000</v>
      </c>
      <c r="K3867" t="s">
        <v>17</v>
      </c>
      <c r="L3867" s="2">
        <v>0</v>
      </c>
      <c r="M3867" s="1">
        <f t="shared" si="424"/>
        <v>0</v>
      </c>
      <c r="N3867" t="s">
        <v>18</v>
      </c>
      <c r="O3867" t="s">
        <v>5202</v>
      </c>
      <c r="P3867" t="s">
        <v>2108</v>
      </c>
      <c r="Q3867" t="str">
        <f t="shared" si="425"/>
        <v>2018</v>
      </c>
      <c r="R3867" t="str">
        <f t="shared" si="426"/>
        <v>August</v>
      </c>
      <c r="S3867" t="s">
        <v>39</v>
      </c>
      <c r="T3867" t="s">
        <v>39</v>
      </c>
    </row>
    <row r="3868" spans="1:20" x14ac:dyDescent="0.3">
      <c r="A3868" t="s">
        <v>5263</v>
      </c>
      <c r="B3868" t="s">
        <v>5201</v>
      </c>
      <c r="C3868">
        <v>4.2</v>
      </c>
      <c r="D3868">
        <f t="shared" si="420"/>
        <v>5</v>
      </c>
      <c r="E3868">
        <v>1688</v>
      </c>
      <c r="F3868" t="s">
        <v>39</v>
      </c>
      <c r="G3868">
        <f t="shared" si="421"/>
        <v>1000</v>
      </c>
      <c r="H3868" s="3" t="s">
        <v>49</v>
      </c>
      <c r="I3868" t="str">
        <f t="shared" si="422"/>
        <v>50000+</v>
      </c>
      <c r="J3868" s="1">
        <f t="shared" si="423"/>
        <v>50000</v>
      </c>
      <c r="K3868" t="s">
        <v>17</v>
      </c>
      <c r="L3868" s="2">
        <v>0</v>
      </c>
      <c r="M3868" s="1">
        <f t="shared" si="424"/>
        <v>0</v>
      </c>
      <c r="N3868" t="s">
        <v>18</v>
      </c>
      <c r="O3868" t="s">
        <v>5202</v>
      </c>
      <c r="P3868" t="s">
        <v>86</v>
      </c>
      <c r="Q3868" t="str">
        <f t="shared" si="425"/>
        <v>2018</v>
      </c>
      <c r="R3868" t="str">
        <f t="shared" si="426"/>
        <v>August</v>
      </c>
      <c r="S3868" t="s">
        <v>622</v>
      </c>
      <c r="T3868" t="s">
        <v>76</v>
      </c>
    </row>
    <row r="3869" spans="1:20" x14ac:dyDescent="0.3">
      <c r="A3869" t="s">
        <v>5264</v>
      </c>
      <c r="B3869" t="s">
        <v>5201</v>
      </c>
      <c r="C3869">
        <v>3.5</v>
      </c>
      <c r="D3869">
        <f t="shared" si="420"/>
        <v>4</v>
      </c>
      <c r="E3869">
        <v>18857</v>
      </c>
      <c r="F3869" t="s">
        <v>115</v>
      </c>
      <c r="G3869">
        <f t="shared" si="421"/>
        <v>7000000</v>
      </c>
      <c r="H3869" s="3" t="s">
        <v>56</v>
      </c>
      <c r="I3869" t="str">
        <f t="shared" si="422"/>
        <v>1000000+</v>
      </c>
      <c r="J3869" s="1">
        <f t="shared" si="423"/>
        <v>1000000</v>
      </c>
      <c r="K3869" t="s">
        <v>17</v>
      </c>
      <c r="L3869" s="2">
        <v>0</v>
      </c>
      <c r="M3869" s="1">
        <f t="shared" si="424"/>
        <v>0</v>
      </c>
      <c r="N3869" t="s">
        <v>18</v>
      </c>
      <c r="O3869" t="s">
        <v>5202</v>
      </c>
      <c r="P3869" t="s">
        <v>350</v>
      </c>
      <c r="Q3869" t="str">
        <f t="shared" si="425"/>
        <v>2018</v>
      </c>
      <c r="R3869" t="str">
        <f t="shared" si="426"/>
        <v>May</v>
      </c>
      <c r="S3869" t="s">
        <v>5265</v>
      </c>
      <c r="T3869" t="s">
        <v>22</v>
      </c>
    </row>
    <row r="3870" spans="1:20" x14ac:dyDescent="0.3">
      <c r="A3870" t="s">
        <v>5266</v>
      </c>
      <c r="B3870" t="s">
        <v>5201</v>
      </c>
      <c r="C3870">
        <v>4.2</v>
      </c>
      <c r="D3870">
        <f t="shared" si="420"/>
        <v>5</v>
      </c>
      <c r="E3870">
        <v>11838</v>
      </c>
      <c r="F3870" t="s">
        <v>136</v>
      </c>
      <c r="G3870">
        <f t="shared" si="421"/>
        <v>9200000</v>
      </c>
      <c r="H3870" s="3" t="s">
        <v>56</v>
      </c>
      <c r="I3870" t="str">
        <f t="shared" si="422"/>
        <v>1000000+</v>
      </c>
      <c r="J3870" s="1">
        <f t="shared" si="423"/>
        <v>1000000</v>
      </c>
      <c r="K3870" t="s">
        <v>17</v>
      </c>
      <c r="L3870" s="2">
        <v>0</v>
      </c>
      <c r="M3870" s="1">
        <f t="shared" si="424"/>
        <v>0</v>
      </c>
      <c r="N3870" t="s">
        <v>18</v>
      </c>
      <c r="O3870" t="s">
        <v>5202</v>
      </c>
      <c r="P3870" t="s">
        <v>340</v>
      </c>
      <c r="Q3870" t="str">
        <f t="shared" si="425"/>
        <v>2018</v>
      </c>
      <c r="R3870" t="str">
        <f t="shared" si="426"/>
        <v>April</v>
      </c>
      <c r="S3870" t="s">
        <v>2285</v>
      </c>
      <c r="T3870" t="s">
        <v>22</v>
      </c>
    </row>
    <row r="3871" spans="1:20" x14ac:dyDescent="0.3">
      <c r="A3871" t="s">
        <v>5267</v>
      </c>
      <c r="B3871" t="s">
        <v>5201</v>
      </c>
      <c r="C3871">
        <v>4.2</v>
      </c>
      <c r="D3871">
        <f t="shared" si="420"/>
        <v>5</v>
      </c>
      <c r="E3871">
        <v>60838</v>
      </c>
      <c r="F3871" t="s">
        <v>39</v>
      </c>
      <c r="G3871">
        <f t="shared" si="421"/>
        <v>1000</v>
      </c>
      <c r="H3871" s="3" t="s">
        <v>31</v>
      </c>
      <c r="I3871" t="str">
        <f t="shared" si="422"/>
        <v>5000000+</v>
      </c>
      <c r="J3871" s="1">
        <f t="shared" si="423"/>
        <v>5000000</v>
      </c>
      <c r="K3871" t="s">
        <v>17</v>
      </c>
      <c r="L3871" s="2">
        <v>0</v>
      </c>
      <c r="M3871" s="1">
        <f t="shared" si="424"/>
        <v>0</v>
      </c>
      <c r="N3871" t="s">
        <v>18</v>
      </c>
      <c r="O3871" t="s">
        <v>5202</v>
      </c>
      <c r="P3871" t="s">
        <v>2864</v>
      </c>
      <c r="Q3871" t="str">
        <f t="shared" si="425"/>
        <v>2018</v>
      </c>
      <c r="R3871" t="str">
        <f t="shared" si="426"/>
        <v>August</v>
      </c>
      <c r="S3871" t="s">
        <v>39</v>
      </c>
      <c r="T3871" t="s">
        <v>39</v>
      </c>
    </row>
    <row r="3872" spans="1:20" x14ac:dyDescent="0.3">
      <c r="A3872" t="s">
        <v>3642</v>
      </c>
      <c r="B3872" t="s">
        <v>3634</v>
      </c>
      <c r="C3872">
        <v>4</v>
      </c>
      <c r="D3872">
        <f t="shared" si="420"/>
        <v>4</v>
      </c>
      <c r="E3872">
        <v>17000166</v>
      </c>
      <c r="F3872" t="s">
        <v>39</v>
      </c>
      <c r="G3872">
        <f t="shared" si="421"/>
        <v>1000</v>
      </c>
      <c r="H3872" s="3" t="s">
        <v>742</v>
      </c>
      <c r="I3872" t="str">
        <f t="shared" si="422"/>
        <v>500000000+</v>
      </c>
      <c r="J3872" s="1">
        <f t="shared" si="423"/>
        <v>500000000</v>
      </c>
      <c r="K3872" t="s">
        <v>17</v>
      </c>
      <c r="L3872" s="2">
        <v>0</v>
      </c>
      <c r="M3872" s="1">
        <f t="shared" si="424"/>
        <v>0</v>
      </c>
      <c r="N3872" t="s">
        <v>37</v>
      </c>
      <c r="O3872" t="s">
        <v>3635</v>
      </c>
      <c r="P3872" t="s">
        <v>103</v>
      </c>
      <c r="Q3872" t="str">
        <f t="shared" si="425"/>
        <v>2018</v>
      </c>
      <c r="R3872" t="str">
        <f t="shared" si="426"/>
        <v>July</v>
      </c>
      <c r="S3872" t="s">
        <v>39</v>
      </c>
      <c r="T3872" t="s">
        <v>39</v>
      </c>
    </row>
    <row r="3873" spans="1:20" x14ac:dyDescent="0.3">
      <c r="A3873" t="s">
        <v>4478</v>
      </c>
      <c r="B3873" t="s">
        <v>4390</v>
      </c>
      <c r="C3873">
        <v>4.5</v>
      </c>
      <c r="D3873">
        <f t="shared" si="420"/>
        <v>5</v>
      </c>
      <c r="E3873">
        <v>162335</v>
      </c>
      <c r="F3873" t="s">
        <v>406</v>
      </c>
      <c r="G3873">
        <f t="shared" si="421"/>
        <v>4900000</v>
      </c>
      <c r="H3873" s="3" t="s">
        <v>79</v>
      </c>
      <c r="I3873" t="str">
        <f t="shared" si="422"/>
        <v>10000000+</v>
      </c>
      <c r="J3873" s="1">
        <f t="shared" si="423"/>
        <v>10000000</v>
      </c>
      <c r="K3873" t="s">
        <v>17</v>
      </c>
      <c r="L3873" s="2">
        <v>0</v>
      </c>
      <c r="M3873" s="1">
        <f t="shared" si="424"/>
        <v>0</v>
      </c>
      <c r="N3873" t="s">
        <v>18</v>
      </c>
      <c r="O3873" t="s">
        <v>4391</v>
      </c>
      <c r="P3873" t="s">
        <v>688</v>
      </c>
      <c r="Q3873" t="str">
        <f t="shared" si="425"/>
        <v>2018</v>
      </c>
      <c r="R3873" t="str">
        <f t="shared" si="426"/>
        <v>July</v>
      </c>
      <c r="S3873" t="s">
        <v>5268</v>
      </c>
      <c r="T3873" t="s">
        <v>76</v>
      </c>
    </row>
    <row r="3874" spans="1:20" x14ac:dyDescent="0.3">
      <c r="A3874" t="s">
        <v>5269</v>
      </c>
      <c r="B3874" t="s">
        <v>2910</v>
      </c>
      <c r="C3874">
        <v>4.2</v>
      </c>
      <c r="D3874">
        <f t="shared" si="420"/>
        <v>5</v>
      </c>
      <c r="E3874">
        <v>886418</v>
      </c>
      <c r="F3874" t="s">
        <v>567</v>
      </c>
      <c r="G3874">
        <f t="shared" si="421"/>
        <v>6500000</v>
      </c>
      <c r="H3874" s="3" t="s">
        <v>36</v>
      </c>
      <c r="I3874" t="str">
        <f t="shared" si="422"/>
        <v>50000000+</v>
      </c>
      <c r="J3874" s="1">
        <f t="shared" si="423"/>
        <v>50000000</v>
      </c>
      <c r="K3874" t="s">
        <v>17</v>
      </c>
      <c r="L3874" s="2">
        <v>0</v>
      </c>
      <c r="M3874" s="1">
        <f t="shared" si="424"/>
        <v>0</v>
      </c>
      <c r="N3874" t="s">
        <v>18</v>
      </c>
      <c r="O3874" t="s">
        <v>2540</v>
      </c>
      <c r="P3874" t="s">
        <v>1593</v>
      </c>
      <c r="Q3874" t="str">
        <f t="shared" si="425"/>
        <v>2018</v>
      </c>
      <c r="R3874" t="str">
        <f t="shared" si="426"/>
        <v>June</v>
      </c>
      <c r="S3874" t="s">
        <v>2285</v>
      </c>
      <c r="T3874" t="s">
        <v>71</v>
      </c>
    </row>
    <row r="3875" spans="1:20" x14ac:dyDescent="0.3">
      <c r="A3875" t="s">
        <v>5270</v>
      </c>
      <c r="B3875" t="s">
        <v>2910</v>
      </c>
      <c r="C3875">
        <v>3.9</v>
      </c>
      <c r="D3875">
        <f t="shared" si="420"/>
        <v>4</v>
      </c>
      <c r="E3875">
        <v>3720</v>
      </c>
      <c r="F3875" t="s">
        <v>142</v>
      </c>
      <c r="G3875">
        <f t="shared" si="421"/>
        <v>11000000</v>
      </c>
      <c r="H3875" s="3" t="s">
        <v>56</v>
      </c>
      <c r="I3875" t="str">
        <f t="shared" si="422"/>
        <v>1000000+</v>
      </c>
      <c r="J3875" s="1">
        <f t="shared" si="423"/>
        <v>1000000</v>
      </c>
      <c r="K3875" t="s">
        <v>17</v>
      </c>
      <c r="L3875" s="2">
        <v>0</v>
      </c>
      <c r="M3875" s="1">
        <f t="shared" si="424"/>
        <v>0</v>
      </c>
      <c r="N3875" t="s">
        <v>18</v>
      </c>
      <c r="O3875" t="s">
        <v>1445</v>
      </c>
      <c r="P3875" t="s">
        <v>5271</v>
      </c>
      <c r="Q3875" t="str">
        <f t="shared" si="425"/>
        <v>2016</v>
      </c>
      <c r="R3875" t="str">
        <f t="shared" si="426"/>
        <v>December</v>
      </c>
      <c r="S3875" t="s">
        <v>1378</v>
      </c>
      <c r="T3875" t="s">
        <v>22</v>
      </c>
    </row>
    <row r="3876" spans="1:20" x14ac:dyDescent="0.3">
      <c r="A3876" t="s">
        <v>5272</v>
      </c>
      <c r="B3876" t="s">
        <v>2519</v>
      </c>
      <c r="C3876">
        <v>4.3</v>
      </c>
      <c r="D3876">
        <f t="shared" si="420"/>
        <v>5</v>
      </c>
      <c r="E3876">
        <v>9951</v>
      </c>
      <c r="F3876" t="s">
        <v>2623</v>
      </c>
      <c r="G3876">
        <f t="shared" si="421"/>
        <v>96000000</v>
      </c>
      <c r="H3876" s="3" t="s">
        <v>56</v>
      </c>
      <c r="I3876" t="str">
        <f t="shared" si="422"/>
        <v>1000000+</v>
      </c>
      <c r="J3876" s="1">
        <f t="shared" si="423"/>
        <v>1000000</v>
      </c>
      <c r="K3876" t="s">
        <v>17</v>
      </c>
      <c r="L3876" s="2">
        <v>0</v>
      </c>
      <c r="M3876" s="1">
        <f t="shared" si="424"/>
        <v>0</v>
      </c>
      <c r="N3876" t="s">
        <v>375</v>
      </c>
      <c r="O3876" t="s">
        <v>2523</v>
      </c>
      <c r="P3876" t="s">
        <v>5273</v>
      </c>
      <c r="Q3876" t="str">
        <f t="shared" si="425"/>
        <v>2016</v>
      </c>
      <c r="R3876" t="str">
        <f t="shared" si="426"/>
        <v>August</v>
      </c>
      <c r="S3876">
        <v>1</v>
      </c>
      <c r="T3876" t="s">
        <v>51</v>
      </c>
    </row>
    <row r="3877" spans="1:20" x14ac:dyDescent="0.3">
      <c r="A3877" t="s">
        <v>5274</v>
      </c>
      <c r="B3877" t="s">
        <v>2910</v>
      </c>
      <c r="C3877">
        <v>3.7</v>
      </c>
      <c r="D3877">
        <f t="shared" si="420"/>
        <v>4</v>
      </c>
      <c r="E3877">
        <v>2398</v>
      </c>
      <c r="F3877" t="s">
        <v>258</v>
      </c>
      <c r="G3877">
        <f t="shared" si="421"/>
        <v>2900000</v>
      </c>
      <c r="H3877" s="3" t="s">
        <v>25</v>
      </c>
      <c r="I3877" t="str">
        <f t="shared" si="422"/>
        <v>500000+</v>
      </c>
      <c r="J3877" s="1">
        <f t="shared" si="423"/>
        <v>500000</v>
      </c>
      <c r="K3877" t="s">
        <v>17</v>
      </c>
      <c r="L3877" s="2">
        <v>0</v>
      </c>
      <c r="M3877" s="1">
        <f t="shared" si="424"/>
        <v>0</v>
      </c>
      <c r="N3877" t="s">
        <v>18</v>
      </c>
      <c r="O3877" t="s">
        <v>1216</v>
      </c>
      <c r="P3877" t="s">
        <v>5275</v>
      </c>
      <c r="Q3877" t="str">
        <f t="shared" si="425"/>
        <v>2017</v>
      </c>
      <c r="R3877" t="str">
        <f t="shared" si="426"/>
        <v>January</v>
      </c>
      <c r="S3877">
        <v>5.8</v>
      </c>
      <c r="T3877" t="s">
        <v>76</v>
      </c>
    </row>
    <row r="3878" spans="1:20" x14ac:dyDescent="0.3">
      <c r="A3878" t="s">
        <v>5276</v>
      </c>
      <c r="B3878" t="s">
        <v>2519</v>
      </c>
      <c r="C3878">
        <v>4.3</v>
      </c>
      <c r="D3878">
        <f t="shared" si="420"/>
        <v>5</v>
      </c>
      <c r="E3878">
        <v>213340</v>
      </c>
      <c r="F3878" t="s">
        <v>152</v>
      </c>
      <c r="G3878">
        <f t="shared" si="421"/>
        <v>24000000</v>
      </c>
      <c r="H3878" s="3" t="s">
        <v>79</v>
      </c>
      <c r="I3878" t="str">
        <f t="shared" si="422"/>
        <v>10000000+</v>
      </c>
      <c r="J3878" s="1">
        <f t="shared" si="423"/>
        <v>10000000</v>
      </c>
      <c r="K3878" t="s">
        <v>17</v>
      </c>
      <c r="L3878" s="2">
        <v>0</v>
      </c>
      <c r="M3878" s="1">
        <f t="shared" si="424"/>
        <v>0</v>
      </c>
      <c r="N3878" t="s">
        <v>18</v>
      </c>
      <c r="O3878" t="s">
        <v>2661</v>
      </c>
      <c r="P3878" t="s">
        <v>57</v>
      </c>
      <c r="Q3878" t="str">
        <f t="shared" si="425"/>
        <v>2018</v>
      </c>
      <c r="R3878" t="str">
        <f t="shared" si="426"/>
        <v>June</v>
      </c>
      <c r="S3878" t="s">
        <v>5277</v>
      </c>
      <c r="T3878" t="s">
        <v>76</v>
      </c>
    </row>
    <row r="3879" spans="1:20" x14ac:dyDescent="0.3">
      <c r="A3879" t="s">
        <v>5278</v>
      </c>
      <c r="B3879" t="s">
        <v>2910</v>
      </c>
      <c r="C3879">
        <v>4.3</v>
      </c>
      <c r="D3879">
        <f t="shared" si="420"/>
        <v>5</v>
      </c>
      <c r="E3879">
        <v>1805398</v>
      </c>
      <c r="F3879" t="s">
        <v>538</v>
      </c>
      <c r="G3879">
        <f t="shared" si="421"/>
        <v>55000000</v>
      </c>
      <c r="H3879" s="3" t="s">
        <v>36</v>
      </c>
      <c r="I3879" t="str">
        <f t="shared" si="422"/>
        <v>50000000+</v>
      </c>
      <c r="J3879" s="1">
        <f t="shared" si="423"/>
        <v>50000000</v>
      </c>
      <c r="K3879" t="s">
        <v>17</v>
      </c>
      <c r="L3879" s="2">
        <v>0</v>
      </c>
      <c r="M3879" s="1">
        <f t="shared" si="424"/>
        <v>0</v>
      </c>
      <c r="N3879" t="s">
        <v>37</v>
      </c>
      <c r="O3879" t="s">
        <v>1445</v>
      </c>
      <c r="P3879" t="s">
        <v>1519</v>
      </c>
      <c r="Q3879" t="str">
        <f t="shared" si="425"/>
        <v>2018</v>
      </c>
      <c r="R3879" t="str">
        <f t="shared" si="426"/>
        <v>June</v>
      </c>
      <c r="S3879" t="s">
        <v>5279</v>
      </c>
      <c r="T3879" t="s">
        <v>46</v>
      </c>
    </row>
    <row r="3880" spans="1:20" x14ac:dyDescent="0.3">
      <c r="A3880" t="s">
        <v>5280</v>
      </c>
      <c r="B3880" t="s">
        <v>2910</v>
      </c>
      <c r="C3880">
        <v>4.5999999999999996</v>
      </c>
      <c r="D3880">
        <f t="shared" si="420"/>
        <v>5</v>
      </c>
      <c r="E3880">
        <v>94989</v>
      </c>
      <c r="F3880" t="s">
        <v>2526</v>
      </c>
      <c r="G3880">
        <f t="shared" si="421"/>
        <v>74000000</v>
      </c>
      <c r="H3880" s="3" t="s">
        <v>31</v>
      </c>
      <c r="I3880" t="str">
        <f t="shared" si="422"/>
        <v>5000000+</v>
      </c>
      <c r="J3880" s="1">
        <f t="shared" si="423"/>
        <v>5000000</v>
      </c>
      <c r="K3880" t="s">
        <v>17</v>
      </c>
      <c r="L3880" s="2">
        <v>0</v>
      </c>
      <c r="M3880" s="1">
        <f t="shared" si="424"/>
        <v>0</v>
      </c>
      <c r="N3880" t="s">
        <v>37</v>
      </c>
      <c r="O3880" t="s">
        <v>2652</v>
      </c>
      <c r="P3880" t="s">
        <v>5281</v>
      </c>
      <c r="Q3880" t="str">
        <f t="shared" si="425"/>
        <v>2018</v>
      </c>
      <c r="R3880" t="str">
        <f t="shared" si="426"/>
        <v>April</v>
      </c>
      <c r="S3880">
        <v>8.6</v>
      </c>
      <c r="T3880" t="s">
        <v>76</v>
      </c>
    </row>
    <row r="3881" spans="1:20" x14ac:dyDescent="0.3">
      <c r="A3881" t="s">
        <v>2544</v>
      </c>
      <c r="B3881" t="s">
        <v>2910</v>
      </c>
      <c r="C3881">
        <v>4.3</v>
      </c>
      <c r="D3881">
        <f t="shared" si="420"/>
        <v>5</v>
      </c>
      <c r="E3881">
        <v>10483141</v>
      </c>
      <c r="F3881" t="s">
        <v>152</v>
      </c>
      <c r="G3881">
        <f t="shared" si="421"/>
        <v>24000000</v>
      </c>
      <c r="H3881" s="3" t="s">
        <v>742</v>
      </c>
      <c r="I3881" t="str">
        <f t="shared" si="422"/>
        <v>500000000+</v>
      </c>
      <c r="J3881" s="1">
        <f t="shared" si="423"/>
        <v>500000000</v>
      </c>
      <c r="K3881" t="s">
        <v>17</v>
      </c>
      <c r="L3881" s="2">
        <v>0</v>
      </c>
      <c r="M3881" s="1">
        <f t="shared" si="424"/>
        <v>0</v>
      </c>
      <c r="N3881" t="s">
        <v>18</v>
      </c>
      <c r="O3881" t="s">
        <v>2527</v>
      </c>
      <c r="P3881" t="s">
        <v>235</v>
      </c>
      <c r="Q3881" t="str">
        <f t="shared" si="425"/>
        <v>2018</v>
      </c>
      <c r="R3881" t="str">
        <f t="shared" si="426"/>
        <v>May</v>
      </c>
      <c r="S3881" t="s">
        <v>2545</v>
      </c>
      <c r="T3881" t="s">
        <v>76</v>
      </c>
    </row>
    <row r="3882" spans="1:20" x14ac:dyDescent="0.3">
      <c r="A3882" t="s">
        <v>2855</v>
      </c>
      <c r="B3882" t="s">
        <v>2519</v>
      </c>
      <c r="C3882">
        <v>4.2</v>
      </c>
      <c r="D3882">
        <f t="shared" si="420"/>
        <v>5</v>
      </c>
      <c r="E3882">
        <v>3815614</v>
      </c>
      <c r="F3882" t="s">
        <v>264</v>
      </c>
      <c r="G3882">
        <f t="shared" si="421"/>
        <v>32000000</v>
      </c>
      <c r="H3882" s="3" t="s">
        <v>403</v>
      </c>
      <c r="I3882" t="str">
        <f t="shared" si="422"/>
        <v>100000000+</v>
      </c>
      <c r="J3882" s="1">
        <f t="shared" si="423"/>
        <v>100000000</v>
      </c>
      <c r="K3882" t="s">
        <v>17</v>
      </c>
      <c r="L3882" s="2">
        <v>0</v>
      </c>
      <c r="M3882" s="1">
        <f t="shared" si="424"/>
        <v>0</v>
      </c>
      <c r="N3882" t="s">
        <v>18</v>
      </c>
      <c r="O3882" t="s">
        <v>2538</v>
      </c>
      <c r="P3882" t="s">
        <v>274</v>
      </c>
      <c r="Q3882" t="str">
        <f t="shared" si="425"/>
        <v>2018</v>
      </c>
      <c r="R3882" t="str">
        <f t="shared" si="426"/>
        <v>July</v>
      </c>
      <c r="S3882" t="s">
        <v>2856</v>
      </c>
      <c r="T3882" t="s">
        <v>22</v>
      </c>
    </row>
    <row r="3883" spans="1:20" x14ac:dyDescent="0.3">
      <c r="A3883" t="s">
        <v>5282</v>
      </c>
      <c r="B3883" t="s">
        <v>2910</v>
      </c>
      <c r="C3883">
        <v>4.5999999999999996</v>
      </c>
      <c r="D3883">
        <f t="shared" si="420"/>
        <v>5</v>
      </c>
      <c r="E3883">
        <v>10247</v>
      </c>
      <c r="F3883" t="s">
        <v>164</v>
      </c>
      <c r="G3883">
        <f t="shared" si="421"/>
        <v>15000000</v>
      </c>
      <c r="H3883" s="3" t="s">
        <v>56</v>
      </c>
      <c r="I3883" t="str">
        <f t="shared" si="422"/>
        <v>1000000+</v>
      </c>
      <c r="J3883" s="1">
        <f t="shared" si="423"/>
        <v>1000000</v>
      </c>
      <c r="K3883" t="s">
        <v>17</v>
      </c>
      <c r="L3883" s="2">
        <v>0</v>
      </c>
      <c r="M3883" s="1">
        <f t="shared" si="424"/>
        <v>0</v>
      </c>
      <c r="N3883" t="s">
        <v>18</v>
      </c>
      <c r="O3883" t="s">
        <v>1445</v>
      </c>
      <c r="P3883" t="s">
        <v>248</v>
      </c>
      <c r="Q3883" t="str">
        <f t="shared" si="425"/>
        <v>2018</v>
      </c>
      <c r="R3883" t="str">
        <f t="shared" si="426"/>
        <v>July</v>
      </c>
      <c r="S3883" t="s">
        <v>5283</v>
      </c>
      <c r="T3883" t="s">
        <v>71</v>
      </c>
    </row>
    <row r="3884" spans="1:20" x14ac:dyDescent="0.3">
      <c r="A3884" t="s">
        <v>5284</v>
      </c>
      <c r="B3884" t="s">
        <v>1680</v>
      </c>
      <c r="C3884">
        <v>3.9</v>
      </c>
      <c r="D3884">
        <f t="shared" si="420"/>
        <v>4</v>
      </c>
      <c r="E3884">
        <v>730</v>
      </c>
      <c r="F3884" t="s">
        <v>1614</v>
      </c>
      <c r="G3884">
        <f t="shared" si="421"/>
        <v>6300000</v>
      </c>
      <c r="H3884" s="3" t="s">
        <v>16</v>
      </c>
      <c r="I3884" t="str">
        <f t="shared" si="422"/>
        <v>10000+</v>
      </c>
      <c r="J3884" s="1">
        <f t="shared" si="423"/>
        <v>10000</v>
      </c>
      <c r="K3884" t="s">
        <v>17</v>
      </c>
      <c r="L3884" s="2">
        <v>0</v>
      </c>
      <c r="M3884" s="1">
        <f t="shared" si="424"/>
        <v>0</v>
      </c>
      <c r="N3884" t="s">
        <v>18</v>
      </c>
      <c r="O3884" t="s">
        <v>1681</v>
      </c>
      <c r="P3884" t="s">
        <v>83</v>
      </c>
      <c r="Q3884" t="str">
        <f t="shared" si="425"/>
        <v>2018</v>
      </c>
      <c r="R3884" t="str">
        <f t="shared" si="426"/>
        <v>June</v>
      </c>
      <c r="S3884" t="s">
        <v>5285</v>
      </c>
      <c r="T3884" t="s">
        <v>46</v>
      </c>
    </row>
    <row r="3885" spans="1:20" x14ac:dyDescent="0.3">
      <c r="A3885" t="s">
        <v>2583</v>
      </c>
      <c r="B3885" t="s">
        <v>2519</v>
      </c>
      <c r="C3885">
        <v>4.4000000000000004</v>
      </c>
      <c r="D3885">
        <f t="shared" si="420"/>
        <v>5</v>
      </c>
      <c r="E3885">
        <v>5565856</v>
      </c>
      <c r="F3885" t="s">
        <v>1299</v>
      </c>
      <c r="G3885">
        <f t="shared" si="421"/>
        <v>97000000</v>
      </c>
      <c r="H3885" s="3" t="s">
        <v>403</v>
      </c>
      <c r="I3885" t="str">
        <f t="shared" si="422"/>
        <v>100000000+</v>
      </c>
      <c r="J3885" s="1">
        <f t="shared" si="423"/>
        <v>100000000</v>
      </c>
      <c r="K3885" t="s">
        <v>17</v>
      </c>
      <c r="L3885" s="2">
        <v>0</v>
      </c>
      <c r="M3885" s="1">
        <f t="shared" si="424"/>
        <v>0</v>
      </c>
      <c r="N3885" t="s">
        <v>18</v>
      </c>
      <c r="O3885" t="s">
        <v>2523</v>
      </c>
      <c r="P3885" t="s">
        <v>350</v>
      </c>
      <c r="Q3885" t="str">
        <f t="shared" si="425"/>
        <v>2018</v>
      </c>
      <c r="R3885" t="str">
        <f t="shared" si="426"/>
        <v>May</v>
      </c>
      <c r="S3885" t="s">
        <v>2584</v>
      </c>
      <c r="T3885" t="s">
        <v>71</v>
      </c>
    </row>
    <row r="3886" spans="1:20" x14ac:dyDescent="0.3">
      <c r="A3886" t="s">
        <v>5286</v>
      </c>
      <c r="B3886" t="s">
        <v>2910</v>
      </c>
      <c r="C3886">
        <v>4.5999999999999996</v>
      </c>
      <c r="D3886">
        <f t="shared" si="420"/>
        <v>5</v>
      </c>
      <c r="E3886">
        <v>263454</v>
      </c>
      <c r="F3886" t="s">
        <v>2526</v>
      </c>
      <c r="G3886">
        <f t="shared" si="421"/>
        <v>74000000</v>
      </c>
      <c r="H3886" s="3" t="s">
        <v>79</v>
      </c>
      <c r="I3886" t="str">
        <f t="shared" si="422"/>
        <v>10000000+</v>
      </c>
      <c r="J3886" s="1">
        <f t="shared" si="423"/>
        <v>10000000</v>
      </c>
      <c r="K3886" t="s">
        <v>17</v>
      </c>
      <c r="L3886" s="2">
        <v>0</v>
      </c>
      <c r="M3886" s="1">
        <f t="shared" si="424"/>
        <v>0</v>
      </c>
      <c r="N3886" t="s">
        <v>18</v>
      </c>
      <c r="O3886" t="s">
        <v>2548</v>
      </c>
      <c r="P3886" t="s">
        <v>153</v>
      </c>
      <c r="Q3886" t="str">
        <f t="shared" si="425"/>
        <v>2018</v>
      </c>
      <c r="R3886" t="str">
        <f t="shared" si="426"/>
        <v>August</v>
      </c>
      <c r="S3886" t="s">
        <v>1520</v>
      </c>
      <c r="T3886" t="s">
        <v>71</v>
      </c>
    </row>
    <row r="3887" spans="1:20" x14ac:dyDescent="0.3">
      <c r="A3887" t="s">
        <v>5287</v>
      </c>
      <c r="B3887" t="s">
        <v>2519</v>
      </c>
      <c r="C3887">
        <v>4.0999999999999996</v>
      </c>
      <c r="D3887">
        <f t="shared" si="420"/>
        <v>5</v>
      </c>
      <c r="E3887">
        <v>1728557</v>
      </c>
      <c r="F3887" t="s">
        <v>39</v>
      </c>
      <c r="G3887">
        <f t="shared" si="421"/>
        <v>1000</v>
      </c>
      <c r="H3887" s="3" t="s">
        <v>36</v>
      </c>
      <c r="I3887" t="str">
        <f t="shared" si="422"/>
        <v>50000000+</v>
      </c>
      <c r="J3887" s="1">
        <f t="shared" si="423"/>
        <v>50000000</v>
      </c>
      <c r="K3887" t="s">
        <v>17</v>
      </c>
      <c r="L3887" s="2">
        <v>0</v>
      </c>
      <c r="M3887" s="1">
        <f t="shared" si="424"/>
        <v>0</v>
      </c>
      <c r="N3887" t="s">
        <v>18</v>
      </c>
      <c r="O3887" t="s">
        <v>2530</v>
      </c>
      <c r="P3887" t="s">
        <v>61</v>
      </c>
      <c r="Q3887" t="str">
        <f t="shared" si="425"/>
        <v>2017</v>
      </c>
      <c r="R3887" t="str">
        <f t="shared" si="426"/>
        <v>September</v>
      </c>
      <c r="S3887" t="s">
        <v>39</v>
      </c>
      <c r="T3887" t="s">
        <v>39</v>
      </c>
    </row>
    <row r="3888" spans="1:20" x14ac:dyDescent="0.3">
      <c r="A3888" t="s">
        <v>5288</v>
      </c>
      <c r="B3888" t="s">
        <v>2910</v>
      </c>
      <c r="C3888">
        <v>4.8</v>
      </c>
      <c r="D3888">
        <f t="shared" si="420"/>
        <v>5</v>
      </c>
      <c r="E3888">
        <v>39480</v>
      </c>
      <c r="F3888" t="s">
        <v>24</v>
      </c>
      <c r="G3888">
        <f t="shared" si="421"/>
        <v>14000000</v>
      </c>
      <c r="H3888" s="3" t="s">
        <v>25</v>
      </c>
      <c r="I3888" t="str">
        <f t="shared" si="422"/>
        <v>500000+</v>
      </c>
      <c r="J3888" s="1">
        <f t="shared" si="423"/>
        <v>500000</v>
      </c>
      <c r="K3888" t="s">
        <v>17</v>
      </c>
      <c r="L3888" s="2">
        <v>0</v>
      </c>
      <c r="M3888" s="1">
        <f t="shared" si="424"/>
        <v>0</v>
      </c>
      <c r="N3888" t="s">
        <v>18</v>
      </c>
      <c r="O3888" t="s">
        <v>2548</v>
      </c>
      <c r="P3888" t="s">
        <v>5289</v>
      </c>
      <c r="Q3888" t="str">
        <f t="shared" si="425"/>
        <v>2017</v>
      </c>
      <c r="R3888" t="str">
        <f t="shared" si="426"/>
        <v>June</v>
      </c>
      <c r="S3888" t="s">
        <v>2875</v>
      </c>
      <c r="T3888" t="s">
        <v>71</v>
      </c>
    </row>
    <row r="3889" spans="1:20" x14ac:dyDescent="0.3">
      <c r="A3889" t="s">
        <v>5290</v>
      </c>
      <c r="B3889" t="s">
        <v>2910</v>
      </c>
      <c r="C3889">
        <v>4.3</v>
      </c>
      <c r="D3889">
        <f t="shared" si="420"/>
        <v>5</v>
      </c>
      <c r="E3889">
        <v>1311</v>
      </c>
      <c r="F3889" t="s">
        <v>24</v>
      </c>
      <c r="G3889">
        <f t="shared" si="421"/>
        <v>14000000</v>
      </c>
      <c r="H3889" s="3" t="s">
        <v>16</v>
      </c>
      <c r="I3889" t="str">
        <f t="shared" si="422"/>
        <v>10000+</v>
      </c>
      <c r="J3889" s="1">
        <f t="shared" si="423"/>
        <v>10000</v>
      </c>
      <c r="K3889" t="s">
        <v>17</v>
      </c>
      <c r="L3889" s="2">
        <v>0</v>
      </c>
      <c r="M3889" s="1">
        <f t="shared" si="424"/>
        <v>0</v>
      </c>
      <c r="N3889" t="s">
        <v>18</v>
      </c>
      <c r="O3889" t="s">
        <v>1216</v>
      </c>
      <c r="P3889" t="s">
        <v>150</v>
      </c>
      <c r="Q3889" t="str">
        <f t="shared" si="425"/>
        <v>2018</v>
      </c>
      <c r="R3889" t="str">
        <f t="shared" si="426"/>
        <v>July</v>
      </c>
      <c r="S3889" t="s">
        <v>1323</v>
      </c>
      <c r="T3889" t="s">
        <v>46</v>
      </c>
    </row>
    <row r="3890" spans="1:20" x14ac:dyDescent="0.3">
      <c r="A3890" t="s">
        <v>2633</v>
      </c>
      <c r="B3890" t="s">
        <v>2910</v>
      </c>
      <c r="C3890">
        <v>4.5</v>
      </c>
      <c r="D3890">
        <f t="shared" si="420"/>
        <v>5</v>
      </c>
      <c r="E3890">
        <v>14885236</v>
      </c>
      <c r="F3890" t="s">
        <v>39</v>
      </c>
      <c r="G3890">
        <f t="shared" si="421"/>
        <v>1000</v>
      </c>
      <c r="H3890" s="3" t="s">
        <v>742</v>
      </c>
      <c r="I3890" t="str">
        <f t="shared" si="422"/>
        <v>500000000+</v>
      </c>
      <c r="J3890" s="1">
        <f t="shared" si="423"/>
        <v>500000000</v>
      </c>
      <c r="K3890" t="s">
        <v>17</v>
      </c>
      <c r="L3890" s="2">
        <v>0</v>
      </c>
      <c r="M3890" s="1">
        <f t="shared" si="424"/>
        <v>0</v>
      </c>
      <c r="N3890" t="s">
        <v>18</v>
      </c>
      <c r="O3890" t="s">
        <v>2527</v>
      </c>
      <c r="P3890" t="s">
        <v>143</v>
      </c>
      <c r="Q3890" t="str">
        <f t="shared" si="425"/>
        <v>2018</v>
      </c>
      <c r="R3890" t="str">
        <f t="shared" si="426"/>
        <v>July</v>
      </c>
      <c r="S3890" t="s">
        <v>2634</v>
      </c>
      <c r="T3890" t="s">
        <v>71</v>
      </c>
    </row>
    <row r="3891" spans="1:20" x14ac:dyDescent="0.3">
      <c r="A3891" t="s">
        <v>1443</v>
      </c>
      <c r="B3891" t="s">
        <v>2910</v>
      </c>
      <c r="C3891">
        <v>4.4000000000000004</v>
      </c>
      <c r="D3891">
        <f t="shared" si="420"/>
        <v>5</v>
      </c>
      <c r="E3891">
        <v>5453997</v>
      </c>
      <c r="F3891" t="s">
        <v>39</v>
      </c>
      <c r="G3891">
        <f t="shared" si="421"/>
        <v>1000</v>
      </c>
      <c r="H3891" s="3" t="s">
        <v>403</v>
      </c>
      <c r="I3891" t="str">
        <f t="shared" si="422"/>
        <v>100000000+</v>
      </c>
      <c r="J3891" s="1">
        <f t="shared" si="423"/>
        <v>100000000</v>
      </c>
      <c r="K3891" t="s">
        <v>17</v>
      </c>
      <c r="L3891" s="2">
        <v>0</v>
      </c>
      <c r="M3891" s="1">
        <f t="shared" si="424"/>
        <v>0</v>
      </c>
      <c r="N3891" t="s">
        <v>37</v>
      </c>
      <c r="O3891" t="s">
        <v>1445</v>
      </c>
      <c r="P3891" t="s">
        <v>74</v>
      </c>
      <c r="Q3891" t="str">
        <f t="shared" si="425"/>
        <v>2018</v>
      </c>
      <c r="R3891" t="str">
        <f t="shared" si="426"/>
        <v>July</v>
      </c>
      <c r="S3891" t="s">
        <v>39</v>
      </c>
      <c r="T3891" t="s">
        <v>39</v>
      </c>
    </row>
    <row r="3892" spans="1:20" x14ac:dyDescent="0.3">
      <c r="A3892" t="s">
        <v>5291</v>
      </c>
      <c r="B3892" t="s">
        <v>2910</v>
      </c>
      <c r="C3892">
        <v>4.4000000000000004</v>
      </c>
      <c r="D3892">
        <f t="shared" si="420"/>
        <v>5</v>
      </c>
      <c r="E3892">
        <v>174</v>
      </c>
      <c r="F3892" t="s">
        <v>215</v>
      </c>
      <c r="G3892">
        <f t="shared" si="421"/>
        <v>5700000</v>
      </c>
      <c r="H3892" s="3" t="s">
        <v>16</v>
      </c>
      <c r="I3892" t="str">
        <f t="shared" si="422"/>
        <v>10000+</v>
      </c>
      <c r="J3892" s="1">
        <f t="shared" si="423"/>
        <v>10000</v>
      </c>
      <c r="K3892" t="s">
        <v>17</v>
      </c>
      <c r="L3892" s="2">
        <v>0</v>
      </c>
      <c r="M3892" s="1">
        <f t="shared" si="424"/>
        <v>0</v>
      </c>
      <c r="N3892" t="s">
        <v>18</v>
      </c>
      <c r="O3892" t="s">
        <v>1216</v>
      </c>
      <c r="P3892" t="s">
        <v>820</v>
      </c>
      <c r="Q3892" t="str">
        <f t="shared" si="425"/>
        <v>2018</v>
      </c>
      <c r="R3892" t="str">
        <f t="shared" si="426"/>
        <v>April</v>
      </c>
      <c r="S3892" t="s">
        <v>3157</v>
      </c>
      <c r="T3892" t="s">
        <v>71</v>
      </c>
    </row>
    <row r="3893" spans="1:20" x14ac:dyDescent="0.3">
      <c r="A3893" t="s">
        <v>5292</v>
      </c>
      <c r="B3893" t="s">
        <v>2910</v>
      </c>
      <c r="C3893">
        <v>3.3</v>
      </c>
      <c r="D3893">
        <f t="shared" si="420"/>
        <v>4</v>
      </c>
      <c r="E3893">
        <v>8642</v>
      </c>
      <c r="F3893" t="s">
        <v>15</v>
      </c>
      <c r="G3893">
        <f t="shared" si="421"/>
        <v>19000000</v>
      </c>
      <c r="H3893" s="3" t="s">
        <v>25</v>
      </c>
      <c r="I3893" t="str">
        <f t="shared" si="422"/>
        <v>500000+</v>
      </c>
      <c r="J3893" s="1">
        <f t="shared" si="423"/>
        <v>500000</v>
      </c>
      <c r="K3893" t="s">
        <v>17</v>
      </c>
      <c r="L3893" s="2">
        <v>0</v>
      </c>
      <c r="M3893" s="1">
        <f t="shared" si="424"/>
        <v>0</v>
      </c>
      <c r="N3893" t="s">
        <v>37</v>
      </c>
      <c r="O3893" t="s">
        <v>2527</v>
      </c>
      <c r="P3893" t="s">
        <v>4919</v>
      </c>
      <c r="Q3893" t="str">
        <f t="shared" si="425"/>
        <v>2017</v>
      </c>
      <c r="R3893" t="str">
        <f t="shared" si="426"/>
        <v>December</v>
      </c>
      <c r="S3893" t="s">
        <v>5293</v>
      </c>
      <c r="T3893" t="s">
        <v>51</v>
      </c>
    </row>
    <row r="3894" spans="1:20" x14ac:dyDescent="0.3">
      <c r="A3894" t="s">
        <v>5294</v>
      </c>
      <c r="B3894" t="s">
        <v>730</v>
      </c>
      <c r="C3894">
        <v>4.2</v>
      </c>
      <c r="D3894">
        <f t="shared" si="420"/>
        <v>5</v>
      </c>
      <c r="E3894">
        <v>1092337</v>
      </c>
      <c r="F3894" t="s">
        <v>39</v>
      </c>
      <c r="G3894">
        <f t="shared" si="421"/>
        <v>1000</v>
      </c>
      <c r="H3894" s="3" t="s">
        <v>36</v>
      </c>
      <c r="I3894" t="str">
        <f t="shared" si="422"/>
        <v>50000000+</v>
      </c>
      <c r="J3894" s="1">
        <f t="shared" si="423"/>
        <v>50000000</v>
      </c>
      <c r="K3894" t="s">
        <v>17</v>
      </c>
      <c r="L3894" s="2">
        <v>0</v>
      </c>
      <c r="M3894" s="1">
        <f t="shared" si="424"/>
        <v>0</v>
      </c>
      <c r="N3894" t="s">
        <v>375</v>
      </c>
      <c r="O3894" t="s">
        <v>731</v>
      </c>
      <c r="P3894" t="s">
        <v>265</v>
      </c>
      <c r="Q3894" t="str">
        <f t="shared" si="425"/>
        <v>2018</v>
      </c>
      <c r="R3894" t="str">
        <f t="shared" si="426"/>
        <v>July</v>
      </c>
      <c r="S3894" t="s">
        <v>39</v>
      </c>
      <c r="T3894" t="s">
        <v>39</v>
      </c>
    </row>
    <row r="3895" spans="1:20" x14ac:dyDescent="0.3">
      <c r="A3895" t="s">
        <v>5295</v>
      </c>
      <c r="B3895" t="s">
        <v>2519</v>
      </c>
      <c r="C3895">
        <v>3.8</v>
      </c>
      <c r="D3895">
        <f t="shared" si="420"/>
        <v>4</v>
      </c>
      <c r="E3895">
        <v>4257</v>
      </c>
      <c r="F3895" t="s">
        <v>39</v>
      </c>
      <c r="G3895">
        <f t="shared" si="421"/>
        <v>1000</v>
      </c>
      <c r="H3895" s="3" t="s">
        <v>25</v>
      </c>
      <c r="I3895" t="str">
        <f t="shared" si="422"/>
        <v>500000+</v>
      </c>
      <c r="J3895" s="1">
        <f t="shared" si="423"/>
        <v>500000</v>
      </c>
      <c r="K3895" t="s">
        <v>17</v>
      </c>
      <c r="L3895" s="2">
        <v>0</v>
      </c>
      <c r="M3895" s="1">
        <f t="shared" si="424"/>
        <v>0</v>
      </c>
      <c r="N3895" t="s">
        <v>18</v>
      </c>
      <c r="O3895" t="s">
        <v>2671</v>
      </c>
      <c r="P3895" t="s">
        <v>5296</v>
      </c>
      <c r="Q3895" t="str">
        <f t="shared" si="425"/>
        <v>2018</v>
      </c>
      <c r="R3895" t="str">
        <f t="shared" si="426"/>
        <v>May</v>
      </c>
      <c r="S3895" t="s">
        <v>39</v>
      </c>
      <c r="T3895" t="s">
        <v>39</v>
      </c>
    </row>
    <row r="3896" spans="1:20" x14ac:dyDescent="0.3">
      <c r="A3896" t="s">
        <v>2532</v>
      </c>
      <c r="B3896" t="s">
        <v>2519</v>
      </c>
      <c r="C3896">
        <v>4.5</v>
      </c>
      <c r="D3896">
        <f t="shared" si="420"/>
        <v>5</v>
      </c>
      <c r="E3896">
        <v>43576</v>
      </c>
      <c r="F3896" t="s">
        <v>1844</v>
      </c>
      <c r="G3896">
        <f t="shared" si="421"/>
        <v>50000000</v>
      </c>
      <c r="H3896" s="3" t="s">
        <v>31</v>
      </c>
      <c r="I3896" t="str">
        <f t="shared" si="422"/>
        <v>5000000+</v>
      </c>
      <c r="J3896" s="1">
        <f t="shared" si="423"/>
        <v>5000000</v>
      </c>
      <c r="K3896" t="s">
        <v>17</v>
      </c>
      <c r="L3896" s="2">
        <v>0</v>
      </c>
      <c r="M3896" s="1">
        <f t="shared" si="424"/>
        <v>0</v>
      </c>
      <c r="N3896" t="s">
        <v>18</v>
      </c>
      <c r="O3896" t="s">
        <v>2523</v>
      </c>
      <c r="P3896" t="s">
        <v>5297</v>
      </c>
      <c r="Q3896" t="str">
        <f t="shared" si="425"/>
        <v>2017</v>
      </c>
      <c r="R3896" t="str">
        <f t="shared" si="426"/>
        <v>September</v>
      </c>
      <c r="S3896">
        <v>4.4000000000000004</v>
      </c>
      <c r="T3896" t="s">
        <v>51</v>
      </c>
    </row>
    <row r="3897" spans="1:20" x14ac:dyDescent="0.3">
      <c r="A3897" t="s">
        <v>4720</v>
      </c>
      <c r="B3897" t="s">
        <v>4716</v>
      </c>
      <c r="C3897">
        <v>4.3</v>
      </c>
      <c r="D3897">
        <f t="shared" si="420"/>
        <v>5</v>
      </c>
      <c r="E3897">
        <v>3014548</v>
      </c>
      <c r="F3897" t="s">
        <v>39</v>
      </c>
      <c r="G3897">
        <f t="shared" si="421"/>
        <v>1000</v>
      </c>
      <c r="H3897" s="3" t="s">
        <v>403</v>
      </c>
      <c r="I3897" t="str">
        <f t="shared" si="422"/>
        <v>100000000+</v>
      </c>
      <c r="J3897" s="1">
        <f t="shared" si="423"/>
        <v>100000000</v>
      </c>
      <c r="K3897" t="s">
        <v>17</v>
      </c>
      <c r="L3897" s="2">
        <v>0</v>
      </c>
      <c r="M3897" s="1">
        <f t="shared" si="424"/>
        <v>0</v>
      </c>
      <c r="N3897" t="s">
        <v>18</v>
      </c>
      <c r="O3897" t="s">
        <v>4717</v>
      </c>
      <c r="P3897" t="s">
        <v>2536</v>
      </c>
      <c r="Q3897" t="str">
        <f t="shared" si="425"/>
        <v>2018</v>
      </c>
      <c r="R3897" t="str">
        <f t="shared" si="426"/>
        <v>April</v>
      </c>
      <c r="S3897" t="s">
        <v>39</v>
      </c>
      <c r="T3897" t="s">
        <v>39</v>
      </c>
    </row>
    <row r="3898" spans="1:20" x14ac:dyDescent="0.3">
      <c r="A3898" t="s">
        <v>2522</v>
      </c>
      <c r="B3898" t="s">
        <v>2519</v>
      </c>
      <c r="C3898">
        <v>4.5</v>
      </c>
      <c r="D3898">
        <f t="shared" si="420"/>
        <v>5</v>
      </c>
      <c r="E3898">
        <v>27711703</v>
      </c>
      <c r="F3898" t="s">
        <v>1367</v>
      </c>
      <c r="G3898">
        <f t="shared" si="421"/>
        <v>76000000</v>
      </c>
      <c r="H3898" s="3" t="s">
        <v>430</v>
      </c>
      <c r="I3898" t="str">
        <f t="shared" si="422"/>
        <v>1000000000+</v>
      </c>
      <c r="J3898" s="1">
        <f t="shared" si="423"/>
        <v>1000000000</v>
      </c>
      <c r="K3898" t="s">
        <v>17</v>
      </c>
      <c r="L3898" s="2">
        <v>0</v>
      </c>
      <c r="M3898" s="1">
        <f t="shared" si="424"/>
        <v>0</v>
      </c>
      <c r="N3898" t="s">
        <v>111</v>
      </c>
      <c r="O3898" t="s">
        <v>2523</v>
      </c>
      <c r="P3898" t="s">
        <v>112</v>
      </c>
      <c r="Q3898" t="str">
        <f t="shared" si="425"/>
        <v>2018</v>
      </c>
      <c r="R3898" t="str">
        <f t="shared" si="426"/>
        <v>July</v>
      </c>
      <c r="S3898" t="s">
        <v>2524</v>
      </c>
      <c r="T3898" t="s">
        <v>71</v>
      </c>
    </row>
    <row r="3899" spans="1:20" x14ac:dyDescent="0.3">
      <c r="A3899" t="s">
        <v>5298</v>
      </c>
      <c r="B3899" t="s">
        <v>2519</v>
      </c>
      <c r="C3899">
        <v>3.7</v>
      </c>
      <c r="D3899">
        <f t="shared" si="420"/>
        <v>4</v>
      </c>
      <c r="E3899">
        <v>1221896</v>
      </c>
      <c r="F3899" t="s">
        <v>1135</v>
      </c>
      <c r="G3899">
        <f t="shared" si="421"/>
        <v>70000000</v>
      </c>
      <c r="H3899" s="3" t="s">
        <v>403</v>
      </c>
      <c r="I3899" t="str">
        <f t="shared" si="422"/>
        <v>100000000+</v>
      </c>
      <c r="J3899" s="1">
        <f t="shared" si="423"/>
        <v>100000000</v>
      </c>
      <c r="K3899" t="s">
        <v>17</v>
      </c>
      <c r="L3899" s="2">
        <v>0</v>
      </c>
      <c r="M3899" s="1">
        <f t="shared" si="424"/>
        <v>0</v>
      </c>
      <c r="N3899" t="s">
        <v>18</v>
      </c>
      <c r="O3899" t="s">
        <v>2538</v>
      </c>
      <c r="P3899" t="s">
        <v>112</v>
      </c>
      <c r="Q3899" t="str">
        <f t="shared" si="425"/>
        <v>2018</v>
      </c>
      <c r="R3899" t="str">
        <f t="shared" si="426"/>
        <v>July</v>
      </c>
      <c r="S3899" t="s">
        <v>5299</v>
      </c>
      <c r="T3899" t="s">
        <v>40</v>
      </c>
    </row>
    <row r="3900" spans="1:20" x14ac:dyDescent="0.3">
      <c r="A3900" t="s">
        <v>5300</v>
      </c>
      <c r="B3900" t="s">
        <v>2519</v>
      </c>
      <c r="C3900">
        <v>4.5</v>
      </c>
      <c r="D3900">
        <f t="shared" si="420"/>
        <v>5</v>
      </c>
      <c r="E3900">
        <v>152658</v>
      </c>
      <c r="F3900" t="s">
        <v>55</v>
      </c>
      <c r="G3900">
        <f t="shared" si="421"/>
        <v>29000000</v>
      </c>
      <c r="H3900" s="3" t="s">
        <v>56</v>
      </c>
      <c r="I3900" t="str">
        <f t="shared" si="422"/>
        <v>1000000+</v>
      </c>
      <c r="J3900" s="1">
        <f t="shared" si="423"/>
        <v>1000000</v>
      </c>
      <c r="K3900" t="s">
        <v>17</v>
      </c>
      <c r="L3900" s="2">
        <v>0</v>
      </c>
      <c r="M3900" s="1">
        <f t="shared" si="424"/>
        <v>0</v>
      </c>
      <c r="N3900" t="s">
        <v>37</v>
      </c>
      <c r="O3900" t="s">
        <v>2661</v>
      </c>
      <c r="P3900" t="s">
        <v>5301</v>
      </c>
      <c r="Q3900" t="str">
        <f t="shared" si="425"/>
        <v>2014</v>
      </c>
      <c r="R3900" t="str">
        <f t="shared" si="426"/>
        <v>September</v>
      </c>
      <c r="S3900" t="s">
        <v>1233</v>
      </c>
      <c r="T3900" t="s">
        <v>465</v>
      </c>
    </row>
    <row r="3901" spans="1:20" x14ac:dyDescent="0.3">
      <c r="A3901" t="s">
        <v>5302</v>
      </c>
      <c r="B3901" t="s">
        <v>730</v>
      </c>
      <c r="C3901">
        <v>4.0999999999999996</v>
      </c>
      <c r="D3901">
        <f t="shared" si="420"/>
        <v>5</v>
      </c>
      <c r="E3901">
        <v>14766</v>
      </c>
      <c r="F3901" t="s">
        <v>242</v>
      </c>
      <c r="G3901">
        <f t="shared" si="421"/>
        <v>16000000</v>
      </c>
      <c r="H3901" s="3" t="s">
        <v>25</v>
      </c>
      <c r="I3901" t="str">
        <f t="shared" si="422"/>
        <v>500000+</v>
      </c>
      <c r="J3901" s="1">
        <f t="shared" si="423"/>
        <v>500000</v>
      </c>
      <c r="K3901" t="s">
        <v>17</v>
      </c>
      <c r="L3901" s="2">
        <v>0</v>
      </c>
      <c r="M3901" s="1">
        <f t="shared" si="424"/>
        <v>0</v>
      </c>
      <c r="N3901" t="s">
        <v>37</v>
      </c>
      <c r="O3901" t="s">
        <v>731</v>
      </c>
      <c r="P3901" t="s">
        <v>61</v>
      </c>
      <c r="Q3901" t="str">
        <f t="shared" si="425"/>
        <v>2017</v>
      </c>
      <c r="R3901" t="str">
        <f t="shared" si="426"/>
        <v>September</v>
      </c>
      <c r="S3901" t="s">
        <v>5303</v>
      </c>
      <c r="T3901" t="s">
        <v>22</v>
      </c>
    </row>
    <row r="3902" spans="1:20" x14ac:dyDescent="0.3">
      <c r="A3902" t="s">
        <v>5304</v>
      </c>
      <c r="B3902" t="s">
        <v>2910</v>
      </c>
      <c r="C3902">
        <v>4.4000000000000004</v>
      </c>
      <c r="D3902">
        <f t="shared" si="420"/>
        <v>5</v>
      </c>
      <c r="E3902">
        <v>1852384</v>
      </c>
      <c r="F3902" t="s">
        <v>39</v>
      </c>
      <c r="G3902">
        <f t="shared" si="421"/>
        <v>1000</v>
      </c>
      <c r="H3902" s="3" t="s">
        <v>79</v>
      </c>
      <c r="I3902" t="str">
        <f t="shared" si="422"/>
        <v>10000000+</v>
      </c>
      <c r="J3902" s="1">
        <f t="shared" si="423"/>
        <v>10000000</v>
      </c>
      <c r="K3902" t="s">
        <v>17</v>
      </c>
      <c r="L3902" s="2">
        <v>0</v>
      </c>
      <c r="M3902" s="1">
        <f t="shared" si="424"/>
        <v>0</v>
      </c>
      <c r="N3902" t="s">
        <v>18</v>
      </c>
      <c r="O3902" t="s">
        <v>2652</v>
      </c>
      <c r="P3902" t="s">
        <v>450</v>
      </c>
      <c r="Q3902" t="str">
        <f t="shared" si="425"/>
        <v>2018</v>
      </c>
      <c r="R3902" t="str">
        <f t="shared" si="426"/>
        <v>July</v>
      </c>
      <c r="S3902" t="s">
        <v>5305</v>
      </c>
      <c r="T3902" t="s">
        <v>22</v>
      </c>
    </row>
    <row r="3903" spans="1:20" x14ac:dyDescent="0.3">
      <c r="A3903" t="s">
        <v>5306</v>
      </c>
      <c r="B3903" t="s">
        <v>2910</v>
      </c>
      <c r="C3903">
        <v>3.7</v>
      </c>
      <c r="D3903">
        <f t="shared" si="420"/>
        <v>4</v>
      </c>
      <c r="E3903">
        <v>353342</v>
      </c>
      <c r="F3903" t="s">
        <v>435</v>
      </c>
      <c r="G3903">
        <f t="shared" si="421"/>
        <v>13000000</v>
      </c>
      <c r="H3903" s="3" t="s">
        <v>36</v>
      </c>
      <c r="I3903" t="str">
        <f t="shared" si="422"/>
        <v>50000000+</v>
      </c>
      <c r="J3903" s="1">
        <f t="shared" si="423"/>
        <v>50000000</v>
      </c>
      <c r="K3903" t="s">
        <v>17</v>
      </c>
      <c r="L3903" s="2">
        <v>0</v>
      </c>
      <c r="M3903" s="1">
        <f t="shared" si="424"/>
        <v>0</v>
      </c>
      <c r="N3903" t="s">
        <v>18</v>
      </c>
      <c r="O3903" t="s">
        <v>1445</v>
      </c>
      <c r="P3903" t="s">
        <v>5307</v>
      </c>
      <c r="Q3903" t="str">
        <f t="shared" si="425"/>
        <v>2017</v>
      </c>
      <c r="R3903" t="str">
        <f t="shared" si="426"/>
        <v>November</v>
      </c>
      <c r="S3903" t="s">
        <v>3157</v>
      </c>
      <c r="T3903" t="s">
        <v>76</v>
      </c>
    </row>
    <row r="3904" spans="1:20" x14ac:dyDescent="0.3">
      <c r="A3904" t="s">
        <v>3028</v>
      </c>
      <c r="B3904" t="s">
        <v>2910</v>
      </c>
      <c r="C3904">
        <v>4.0999999999999996</v>
      </c>
      <c r="D3904">
        <f t="shared" si="420"/>
        <v>5</v>
      </c>
      <c r="E3904">
        <v>672089</v>
      </c>
      <c r="F3904" t="s">
        <v>461</v>
      </c>
      <c r="G3904">
        <f t="shared" si="421"/>
        <v>73000000</v>
      </c>
      <c r="H3904" s="3" t="s">
        <v>36</v>
      </c>
      <c r="I3904" t="str">
        <f t="shared" si="422"/>
        <v>50000000+</v>
      </c>
      <c r="J3904" s="1">
        <f t="shared" si="423"/>
        <v>50000000</v>
      </c>
      <c r="K3904" t="s">
        <v>17</v>
      </c>
      <c r="L3904" s="2">
        <v>0</v>
      </c>
      <c r="M3904" s="1">
        <f t="shared" si="424"/>
        <v>0</v>
      </c>
      <c r="N3904" t="s">
        <v>18</v>
      </c>
      <c r="O3904" t="s">
        <v>3023</v>
      </c>
      <c r="P3904" t="s">
        <v>1560</v>
      </c>
      <c r="Q3904" t="str">
        <f t="shared" si="425"/>
        <v>2018</v>
      </c>
      <c r="R3904" t="str">
        <f t="shared" si="426"/>
        <v>January</v>
      </c>
      <c r="S3904" t="s">
        <v>3029</v>
      </c>
      <c r="T3904" t="s">
        <v>71</v>
      </c>
    </row>
    <row r="3905" spans="1:20" x14ac:dyDescent="0.3">
      <c r="A3905" t="s">
        <v>5308</v>
      </c>
      <c r="B3905" t="s">
        <v>2910</v>
      </c>
      <c r="C3905">
        <v>4.8</v>
      </c>
      <c r="D3905">
        <f t="shared" si="420"/>
        <v>5</v>
      </c>
      <c r="E3905">
        <v>3053</v>
      </c>
      <c r="F3905" t="s">
        <v>96</v>
      </c>
      <c r="G3905">
        <f t="shared" si="421"/>
        <v>17000000</v>
      </c>
      <c r="H3905" s="3" t="s">
        <v>49</v>
      </c>
      <c r="I3905" t="str">
        <f t="shared" si="422"/>
        <v>50000+</v>
      </c>
      <c r="J3905" s="1">
        <f t="shared" si="423"/>
        <v>50000</v>
      </c>
      <c r="K3905" t="s">
        <v>17</v>
      </c>
      <c r="L3905" s="2">
        <v>0</v>
      </c>
      <c r="M3905" s="1">
        <f t="shared" si="424"/>
        <v>0</v>
      </c>
      <c r="N3905" t="s">
        <v>18</v>
      </c>
      <c r="O3905" t="s">
        <v>1216</v>
      </c>
      <c r="P3905" t="s">
        <v>66</v>
      </c>
      <c r="Q3905" t="str">
        <f t="shared" si="425"/>
        <v>2018</v>
      </c>
      <c r="R3905" t="str">
        <f t="shared" si="426"/>
        <v>July</v>
      </c>
      <c r="S3905">
        <v>1.7</v>
      </c>
      <c r="T3905" t="s">
        <v>40</v>
      </c>
    </row>
    <row r="3906" spans="1:20" x14ac:dyDescent="0.3">
      <c r="A3906" t="s">
        <v>732</v>
      </c>
      <c r="B3906" t="s">
        <v>730</v>
      </c>
      <c r="C3906">
        <v>4.4000000000000004</v>
      </c>
      <c r="D3906">
        <f t="shared" si="420"/>
        <v>5</v>
      </c>
      <c r="E3906">
        <v>69109672</v>
      </c>
      <c r="F3906" t="s">
        <v>39</v>
      </c>
      <c r="G3906">
        <f t="shared" si="421"/>
        <v>1000</v>
      </c>
      <c r="H3906" s="3" t="s">
        <v>430</v>
      </c>
      <c r="I3906" t="str">
        <f t="shared" si="422"/>
        <v>1000000000+</v>
      </c>
      <c r="J3906" s="1">
        <f t="shared" si="423"/>
        <v>1000000000</v>
      </c>
      <c r="K3906" t="s">
        <v>17</v>
      </c>
      <c r="L3906" s="2">
        <v>0</v>
      </c>
      <c r="M3906" s="1">
        <f t="shared" si="424"/>
        <v>0</v>
      </c>
      <c r="N3906" t="s">
        <v>18</v>
      </c>
      <c r="O3906" t="s">
        <v>731</v>
      </c>
      <c r="P3906" t="s">
        <v>86</v>
      </c>
      <c r="Q3906" t="str">
        <f t="shared" si="425"/>
        <v>2018</v>
      </c>
      <c r="R3906" t="str">
        <f t="shared" si="426"/>
        <v>August</v>
      </c>
      <c r="S3906" t="s">
        <v>39</v>
      </c>
      <c r="T3906" t="s">
        <v>39</v>
      </c>
    </row>
    <row r="3907" spans="1:20" x14ac:dyDescent="0.3">
      <c r="A3907" t="s">
        <v>5309</v>
      </c>
      <c r="B3907" t="s">
        <v>5011</v>
      </c>
      <c r="C3907">
        <v>4.3</v>
      </c>
      <c r="D3907">
        <f t="shared" ref="D3907:D3970" si="427">IF(C3907&gt;4,5,IF(C3907&gt;3,4,IF(C3907&gt;2,3,IF(C3907&gt;1,2,1))))</f>
        <v>5</v>
      </c>
      <c r="E3907">
        <v>960726</v>
      </c>
      <c r="F3907" t="s">
        <v>39</v>
      </c>
      <c r="G3907">
        <f t="shared" ref="G3907:G3970" si="428">IF(RIGHT(F3907,1)="M",LEFT(F3907,LEN(F3907)-1)*1000000,IF(RIGHT(F3907,1)="K",LEFT(F3907,LEN(F3907)-1)*1000, 1000))</f>
        <v>1000</v>
      </c>
      <c r="H3907" s="3" t="s">
        <v>79</v>
      </c>
      <c r="I3907" t="str">
        <f t="shared" ref="I3907:I3970" si="429">SUBSTITUTE(H3907,",","")</f>
        <v>10000000+</v>
      </c>
      <c r="J3907" s="1">
        <f t="shared" ref="J3907:J3970" si="430">VALUE(LEFT(I3907,LEN(I3907)-1))</f>
        <v>10000000</v>
      </c>
      <c r="K3907" t="s">
        <v>17</v>
      </c>
      <c r="L3907" s="2">
        <v>0</v>
      </c>
      <c r="M3907" s="1">
        <f t="shared" ref="M3907:M3970" si="431">VALUE(IF(RIGHT(L3907,LEN(L3907)-1)="",0,RIGHT(L3907,LEN(L3907)-1)))</f>
        <v>0</v>
      </c>
      <c r="N3907" t="s">
        <v>18</v>
      </c>
      <c r="O3907" t="s">
        <v>5012</v>
      </c>
      <c r="P3907" t="s">
        <v>153</v>
      </c>
      <c r="Q3907" t="str">
        <f t="shared" ref="Q3907:Q3970" si="432">RIGHT(P3907,4)</f>
        <v>2018</v>
      </c>
      <c r="R3907" t="str">
        <f t="shared" ref="R3907:R3970" si="433">LEFT(P3907,FIND(" ",P3907)-1)</f>
        <v>August</v>
      </c>
      <c r="S3907" t="s">
        <v>39</v>
      </c>
      <c r="T3907" t="s">
        <v>39</v>
      </c>
    </row>
    <row r="3908" spans="1:20" x14ac:dyDescent="0.3">
      <c r="A3908" t="s">
        <v>5310</v>
      </c>
      <c r="B3908" t="s">
        <v>2519</v>
      </c>
      <c r="C3908">
        <v>4.0999999999999996</v>
      </c>
      <c r="D3908">
        <f t="shared" si="427"/>
        <v>5</v>
      </c>
      <c r="E3908">
        <v>1703479</v>
      </c>
      <c r="F3908" t="s">
        <v>39</v>
      </c>
      <c r="G3908">
        <f t="shared" si="428"/>
        <v>1000</v>
      </c>
      <c r="H3908" s="3" t="s">
        <v>403</v>
      </c>
      <c r="I3908" t="str">
        <f t="shared" si="429"/>
        <v>100000000+</v>
      </c>
      <c r="J3908" s="1">
        <f t="shared" si="430"/>
        <v>100000000</v>
      </c>
      <c r="K3908" t="s">
        <v>17</v>
      </c>
      <c r="L3908" s="2">
        <v>0</v>
      </c>
      <c r="M3908" s="1">
        <f t="shared" si="431"/>
        <v>0</v>
      </c>
      <c r="N3908" t="s">
        <v>18</v>
      </c>
      <c r="O3908" t="s">
        <v>2523</v>
      </c>
      <c r="P3908" t="s">
        <v>1170</v>
      </c>
      <c r="Q3908" t="str">
        <f t="shared" si="432"/>
        <v>2018</v>
      </c>
      <c r="R3908" t="str">
        <f t="shared" si="433"/>
        <v>July</v>
      </c>
      <c r="S3908" t="s">
        <v>1231</v>
      </c>
      <c r="T3908" t="s">
        <v>71</v>
      </c>
    </row>
    <row r="3909" spans="1:20" x14ac:dyDescent="0.3">
      <c r="A3909" t="s">
        <v>4394</v>
      </c>
      <c r="B3909" t="s">
        <v>4390</v>
      </c>
      <c r="C3909">
        <v>4.4000000000000004</v>
      </c>
      <c r="D3909">
        <f t="shared" si="427"/>
        <v>5</v>
      </c>
      <c r="E3909">
        <v>5741684</v>
      </c>
      <c r="F3909" t="s">
        <v>39</v>
      </c>
      <c r="G3909">
        <f t="shared" si="428"/>
        <v>1000</v>
      </c>
      <c r="H3909" s="3" t="s">
        <v>742</v>
      </c>
      <c r="I3909" t="str">
        <f t="shared" si="429"/>
        <v>500000000+</v>
      </c>
      <c r="J3909" s="1">
        <f t="shared" si="430"/>
        <v>500000000</v>
      </c>
      <c r="K3909" t="s">
        <v>17</v>
      </c>
      <c r="L3909" s="2">
        <v>0</v>
      </c>
      <c r="M3909" s="1">
        <f t="shared" si="431"/>
        <v>0</v>
      </c>
      <c r="N3909" t="s">
        <v>18</v>
      </c>
      <c r="O3909" t="s">
        <v>4391</v>
      </c>
      <c r="P3909" t="s">
        <v>279</v>
      </c>
      <c r="Q3909" t="str">
        <f t="shared" si="432"/>
        <v>2018</v>
      </c>
      <c r="R3909" t="str">
        <f t="shared" si="433"/>
        <v>August</v>
      </c>
      <c r="S3909" t="s">
        <v>39</v>
      </c>
      <c r="T3909" t="s">
        <v>39</v>
      </c>
    </row>
    <row r="3910" spans="1:20" x14ac:dyDescent="0.3">
      <c r="A3910" t="s">
        <v>2660</v>
      </c>
      <c r="B3910" t="s">
        <v>2519</v>
      </c>
      <c r="C3910">
        <v>4.0999999999999996</v>
      </c>
      <c r="D3910">
        <f t="shared" si="427"/>
        <v>5</v>
      </c>
      <c r="E3910">
        <v>10421284</v>
      </c>
      <c r="F3910" t="s">
        <v>2596</v>
      </c>
      <c r="G3910">
        <f t="shared" si="428"/>
        <v>85000000</v>
      </c>
      <c r="H3910" s="3" t="s">
        <v>403</v>
      </c>
      <c r="I3910" t="str">
        <f t="shared" si="429"/>
        <v>100000000+</v>
      </c>
      <c r="J3910" s="1">
        <f t="shared" si="430"/>
        <v>100000000</v>
      </c>
      <c r="K3910" t="s">
        <v>17</v>
      </c>
      <c r="L3910" s="2">
        <v>0</v>
      </c>
      <c r="M3910" s="1">
        <f t="shared" si="431"/>
        <v>0</v>
      </c>
      <c r="N3910" t="s">
        <v>18</v>
      </c>
      <c r="O3910" t="s">
        <v>2661</v>
      </c>
      <c r="P3910" t="s">
        <v>274</v>
      </c>
      <c r="Q3910" t="str">
        <f t="shared" si="432"/>
        <v>2018</v>
      </c>
      <c r="R3910" t="str">
        <f t="shared" si="433"/>
        <v>July</v>
      </c>
      <c r="S3910" t="s">
        <v>2662</v>
      </c>
      <c r="T3910" t="s">
        <v>46</v>
      </c>
    </row>
    <row r="3911" spans="1:20" x14ac:dyDescent="0.3">
      <c r="A3911" t="s">
        <v>3636</v>
      </c>
      <c r="B3911" t="s">
        <v>3634</v>
      </c>
      <c r="C3911">
        <v>4.5</v>
      </c>
      <c r="D3911">
        <f t="shared" si="427"/>
        <v>5</v>
      </c>
      <c r="E3911">
        <v>66509917</v>
      </c>
      <c r="F3911" t="s">
        <v>39</v>
      </c>
      <c r="G3911">
        <f t="shared" si="428"/>
        <v>1000</v>
      </c>
      <c r="H3911" s="3" t="s">
        <v>430</v>
      </c>
      <c r="I3911" t="str">
        <f t="shared" si="429"/>
        <v>1000000000+</v>
      </c>
      <c r="J3911" s="1">
        <f t="shared" si="430"/>
        <v>1000000000</v>
      </c>
      <c r="K3911" t="s">
        <v>17</v>
      </c>
      <c r="L3911" s="2">
        <v>0</v>
      </c>
      <c r="M3911" s="1">
        <f t="shared" si="431"/>
        <v>0</v>
      </c>
      <c r="N3911" t="s">
        <v>37</v>
      </c>
      <c r="O3911" t="s">
        <v>3635</v>
      </c>
      <c r="P3911" t="s">
        <v>74</v>
      </c>
      <c r="Q3911" t="str">
        <f t="shared" si="432"/>
        <v>2018</v>
      </c>
      <c r="R3911" t="str">
        <f t="shared" si="433"/>
        <v>July</v>
      </c>
      <c r="S3911" t="s">
        <v>39</v>
      </c>
      <c r="T3911" t="s">
        <v>39</v>
      </c>
    </row>
    <row r="3912" spans="1:20" x14ac:dyDescent="0.3">
      <c r="A3912" t="s">
        <v>2614</v>
      </c>
      <c r="B3912" t="s">
        <v>2910</v>
      </c>
      <c r="C3912">
        <v>4.5</v>
      </c>
      <c r="D3912">
        <f t="shared" si="427"/>
        <v>5</v>
      </c>
      <c r="E3912">
        <v>9876369</v>
      </c>
      <c r="F3912" t="s">
        <v>2307</v>
      </c>
      <c r="G3912">
        <f t="shared" si="428"/>
        <v>99000000</v>
      </c>
      <c r="H3912" s="3" t="s">
        <v>403</v>
      </c>
      <c r="I3912" t="str">
        <f t="shared" si="429"/>
        <v>100000000+</v>
      </c>
      <c r="J3912" s="1">
        <f t="shared" si="430"/>
        <v>100000000</v>
      </c>
      <c r="K3912" t="s">
        <v>17</v>
      </c>
      <c r="L3912" s="2">
        <v>0</v>
      </c>
      <c r="M3912" s="1">
        <f t="shared" si="431"/>
        <v>0</v>
      </c>
      <c r="N3912" t="s">
        <v>18</v>
      </c>
      <c r="O3912" t="s">
        <v>2527</v>
      </c>
      <c r="P3912" t="s">
        <v>66</v>
      </c>
      <c r="Q3912" t="str">
        <f t="shared" si="432"/>
        <v>2018</v>
      </c>
      <c r="R3912" t="str">
        <f t="shared" si="433"/>
        <v>July</v>
      </c>
      <c r="S3912" t="s">
        <v>2615</v>
      </c>
      <c r="T3912" t="s">
        <v>71</v>
      </c>
    </row>
    <row r="3913" spans="1:20" x14ac:dyDescent="0.3">
      <c r="A3913" t="s">
        <v>1451</v>
      </c>
      <c r="B3913" t="s">
        <v>2910</v>
      </c>
      <c r="C3913">
        <v>4.5</v>
      </c>
      <c r="D3913">
        <f t="shared" si="427"/>
        <v>5</v>
      </c>
      <c r="E3913">
        <v>469851</v>
      </c>
      <c r="F3913" t="s">
        <v>39</v>
      </c>
      <c r="G3913">
        <f t="shared" si="428"/>
        <v>1000</v>
      </c>
      <c r="H3913" s="3" t="s">
        <v>36</v>
      </c>
      <c r="I3913" t="str">
        <f t="shared" si="429"/>
        <v>50000000+</v>
      </c>
      <c r="J3913" s="1">
        <f t="shared" si="430"/>
        <v>50000000</v>
      </c>
      <c r="K3913" t="s">
        <v>17</v>
      </c>
      <c r="L3913" s="2">
        <v>0</v>
      </c>
      <c r="M3913" s="1">
        <f t="shared" si="431"/>
        <v>0</v>
      </c>
      <c r="N3913" t="s">
        <v>18</v>
      </c>
      <c r="O3913" t="s">
        <v>1452</v>
      </c>
      <c r="P3913" t="s">
        <v>86</v>
      </c>
      <c r="Q3913" t="str">
        <f t="shared" si="432"/>
        <v>2018</v>
      </c>
      <c r="R3913" t="str">
        <f t="shared" si="433"/>
        <v>August</v>
      </c>
      <c r="S3913" t="s">
        <v>1453</v>
      </c>
      <c r="T3913" t="s">
        <v>71</v>
      </c>
    </row>
    <row r="3914" spans="1:20" x14ac:dyDescent="0.3">
      <c r="A3914" t="s">
        <v>5311</v>
      </c>
      <c r="B3914" t="s">
        <v>2519</v>
      </c>
      <c r="C3914">
        <v>4.5</v>
      </c>
      <c r="D3914">
        <f t="shared" si="427"/>
        <v>5</v>
      </c>
      <c r="E3914">
        <v>8389714</v>
      </c>
      <c r="F3914" t="s">
        <v>2789</v>
      </c>
      <c r="G3914">
        <f t="shared" si="428"/>
        <v>92000000</v>
      </c>
      <c r="H3914" s="3" t="s">
        <v>403</v>
      </c>
      <c r="I3914" t="str">
        <f t="shared" si="429"/>
        <v>100000000+</v>
      </c>
      <c r="J3914" s="1">
        <f t="shared" si="430"/>
        <v>100000000</v>
      </c>
      <c r="K3914" t="s">
        <v>17</v>
      </c>
      <c r="L3914" s="2">
        <v>0</v>
      </c>
      <c r="M3914" s="1">
        <f t="shared" si="431"/>
        <v>0</v>
      </c>
      <c r="N3914" t="s">
        <v>37</v>
      </c>
      <c r="O3914" t="s">
        <v>2588</v>
      </c>
      <c r="P3914" t="s">
        <v>256</v>
      </c>
      <c r="Q3914" t="str">
        <f t="shared" si="432"/>
        <v>2018</v>
      </c>
      <c r="R3914" t="str">
        <f t="shared" si="433"/>
        <v>July</v>
      </c>
      <c r="S3914" t="s">
        <v>5312</v>
      </c>
      <c r="T3914" t="s">
        <v>22</v>
      </c>
    </row>
    <row r="3915" spans="1:20" x14ac:dyDescent="0.3">
      <c r="A3915" t="s">
        <v>2567</v>
      </c>
      <c r="B3915" t="s">
        <v>2519</v>
      </c>
      <c r="C3915">
        <v>4.2</v>
      </c>
      <c r="D3915">
        <f t="shared" si="427"/>
        <v>5</v>
      </c>
      <c r="E3915">
        <v>685450</v>
      </c>
      <c r="F3915" t="s">
        <v>85</v>
      </c>
      <c r="G3915">
        <f t="shared" si="428"/>
        <v>37000000</v>
      </c>
      <c r="H3915" s="3" t="s">
        <v>403</v>
      </c>
      <c r="I3915" t="str">
        <f t="shared" si="429"/>
        <v>100000000+</v>
      </c>
      <c r="J3915" s="1">
        <f t="shared" si="430"/>
        <v>100000000</v>
      </c>
      <c r="K3915" t="s">
        <v>17</v>
      </c>
      <c r="L3915" s="2">
        <v>0</v>
      </c>
      <c r="M3915" s="1">
        <f t="shared" si="431"/>
        <v>0</v>
      </c>
      <c r="N3915" t="s">
        <v>18</v>
      </c>
      <c r="O3915" t="s">
        <v>2523</v>
      </c>
      <c r="P3915" t="s">
        <v>313</v>
      </c>
      <c r="Q3915" t="str">
        <f t="shared" si="432"/>
        <v>2018</v>
      </c>
      <c r="R3915" t="str">
        <f t="shared" si="433"/>
        <v>May</v>
      </c>
      <c r="S3915" t="s">
        <v>2568</v>
      </c>
      <c r="T3915" t="s">
        <v>71</v>
      </c>
    </row>
    <row r="3916" spans="1:20" x14ac:dyDescent="0.3">
      <c r="A3916" t="s">
        <v>5313</v>
      </c>
      <c r="B3916" t="s">
        <v>4098</v>
      </c>
      <c r="C3916">
        <v>4.4000000000000004</v>
      </c>
      <c r="D3916">
        <f t="shared" si="427"/>
        <v>5</v>
      </c>
      <c r="E3916">
        <v>867920</v>
      </c>
      <c r="F3916" t="s">
        <v>1063</v>
      </c>
      <c r="G3916">
        <f t="shared" si="428"/>
        <v>45000000</v>
      </c>
      <c r="H3916" s="3" t="s">
        <v>79</v>
      </c>
      <c r="I3916" t="str">
        <f t="shared" si="429"/>
        <v>10000000+</v>
      </c>
      <c r="J3916" s="1">
        <f t="shared" si="430"/>
        <v>10000000</v>
      </c>
      <c r="K3916" t="s">
        <v>17</v>
      </c>
      <c r="L3916" s="2">
        <v>0</v>
      </c>
      <c r="M3916" s="1">
        <f t="shared" si="431"/>
        <v>0</v>
      </c>
      <c r="N3916" t="s">
        <v>18</v>
      </c>
      <c r="O3916" t="s">
        <v>2572</v>
      </c>
      <c r="P3916" t="s">
        <v>156</v>
      </c>
      <c r="Q3916" t="str">
        <f t="shared" si="432"/>
        <v>2018</v>
      </c>
      <c r="R3916" t="str">
        <f t="shared" si="433"/>
        <v>July</v>
      </c>
      <c r="S3916" t="s">
        <v>5314</v>
      </c>
      <c r="T3916" t="s">
        <v>22</v>
      </c>
    </row>
    <row r="3917" spans="1:20" x14ac:dyDescent="0.3">
      <c r="A3917" t="s">
        <v>1608</v>
      </c>
      <c r="B3917" t="s">
        <v>2910</v>
      </c>
      <c r="C3917">
        <v>4.5</v>
      </c>
      <c r="D3917">
        <f t="shared" si="427"/>
        <v>5</v>
      </c>
      <c r="E3917">
        <v>787107</v>
      </c>
      <c r="F3917" t="s">
        <v>39</v>
      </c>
      <c r="G3917">
        <f t="shared" si="428"/>
        <v>1000</v>
      </c>
      <c r="H3917" s="3" t="s">
        <v>79</v>
      </c>
      <c r="I3917" t="str">
        <f t="shared" si="429"/>
        <v>10000000+</v>
      </c>
      <c r="J3917" s="1">
        <f t="shared" si="430"/>
        <v>10000000</v>
      </c>
      <c r="K3917" t="s">
        <v>17</v>
      </c>
      <c r="L3917" s="2">
        <v>0</v>
      </c>
      <c r="M3917" s="1">
        <f t="shared" si="431"/>
        <v>0</v>
      </c>
      <c r="N3917" t="s">
        <v>18</v>
      </c>
      <c r="O3917" t="s">
        <v>1445</v>
      </c>
      <c r="P3917" t="s">
        <v>45</v>
      </c>
      <c r="Q3917" t="str">
        <f t="shared" si="432"/>
        <v>2018</v>
      </c>
      <c r="R3917" t="str">
        <f t="shared" si="433"/>
        <v>June</v>
      </c>
      <c r="S3917" t="s">
        <v>39</v>
      </c>
      <c r="T3917" t="s">
        <v>39</v>
      </c>
    </row>
    <row r="3918" spans="1:20" x14ac:dyDescent="0.3">
      <c r="A3918" t="s">
        <v>5315</v>
      </c>
      <c r="B3918" t="s">
        <v>2519</v>
      </c>
      <c r="C3918">
        <v>4.3</v>
      </c>
      <c r="D3918">
        <f t="shared" si="427"/>
        <v>5</v>
      </c>
      <c r="E3918">
        <v>798522</v>
      </c>
      <c r="F3918" t="s">
        <v>194</v>
      </c>
      <c r="G3918">
        <f t="shared" si="428"/>
        <v>57000000</v>
      </c>
      <c r="H3918" s="3" t="s">
        <v>403</v>
      </c>
      <c r="I3918" t="str">
        <f t="shared" si="429"/>
        <v>100000000+</v>
      </c>
      <c r="J3918" s="1">
        <f t="shared" si="430"/>
        <v>100000000</v>
      </c>
      <c r="K3918" t="s">
        <v>17</v>
      </c>
      <c r="L3918" s="2">
        <v>0</v>
      </c>
      <c r="M3918" s="1">
        <f t="shared" si="431"/>
        <v>0</v>
      </c>
      <c r="N3918" t="s">
        <v>111</v>
      </c>
      <c r="O3918" t="s">
        <v>2523</v>
      </c>
      <c r="P3918" t="s">
        <v>373</v>
      </c>
      <c r="Q3918" t="str">
        <f t="shared" si="432"/>
        <v>2018</v>
      </c>
      <c r="R3918" t="str">
        <f t="shared" si="433"/>
        <v>June</v>
      </c>
      <c r="S3918" t="s">
        <v>5316</v>
      </c>
      <c r="T3918" t="s">
        <v>71</v>
      </c>
    </row>
    <row r="3919" spans="1:20" x14ac:dyDescent="0.3">
      <c r="A3919" t="s">
        <v>5317</v>
      </c>
      <c r="B3919" t="s">
        <v>2910</v>
      </c>
      <c r="C3919">
        <v>3.8</v>
      </c>
      <c r="D3919">
        <f t="shared" si="427"/>
        <v>4</v>
      </c>
      <c r="E3919">
        <v>6760</v>
      </c>
      <c r="F3919" t="s">
        <v>178</v>
      </c>
      <c r="G3919">
        <f t="shared" si="428"/>
        <v>26000000</v>
      </c>
      <c r="H3919" s="3" t="s">
        <v>25</v>
      </c>
      <c r="I3919" t="str">
        <f t="shared" si="429"/>
        <v>500000+</v>
      </c>
      <c r="J3919" s="1">
        <f t="shared" si="430"/>
        <v>500000</v>
      </c>
      <c r="K3919" t="s">
        <v>17</v>
      </c>
      <c r="L3919" s="2">
        <v>0</v>
      </c>
      <c r="M3919" s="1">
        <f t="shared" si="431"/>
        <v>0</v>
      </c>
      <c r="N3919" t="s">
        <v>18</v>
      </c>
      <c r="O3919" t="s">
        <v>1445</v>
      </c>
      <c r="P3919" t="s">
        <v>5318</v>
      </c>
      <c r="Q3919" t="str">
        <f t="shared" si="432"/>
        <v>2015</v>
      </c>
      <c r="R3919" t="str">
        <f t="shared" si="433"/>
        <v>June</v>
      </c>
      <c r="S3919" t="s">
        <v>2669</v>
      </c>
      <c r="T3919" t="s">
        <v>1411</v>
      </c>
    </row>
    <row r="3920" spans="1:20" x14ac:dyDescent="0.3">
      <c r="A3920" t="s">
        <v>5319</v>
      </c>
      <c r="B3920" t="s">
        <v>2519</v>
      </c>
      <c r="C3920">
        <v>4.5</v>
      </c>
      <c r="D3920">
        <f t="shared" si="427"/>
        <v>5</v>
      </c>
      <c r="E3920">
        <v>13118</v>
      </c>
      <c r="F3920" t="s">
        <v>1340</v>
      </c>
      <c r="G3920">
        <f t="shared" si="428"/>
        <v>47000000</v>
      </c>
      <c r="H3920" s="3" t="s">
        <v>25</v>
      </c>
      <c r="I3920" t="str">
        <f t="shared" si="429"/>
        <v>500000+</v>
      </c>
      <c r="J3920" s="1">
        <f t="shared" si="430"/>
        <v>500000</v>
      </c>
      <c r="K3920" t="s">
        <v>17</v>
      </c>
      <c r="L3920" s="2">
        <v>0</v>
      </c>
      <c r="M3920" s="1">
        <f t="shared" si="431"/>
        <v>0</v>
      </c>
      <c r="N3920" t="s">
        <v>37</v>
      </c>
      <c r="O3920" t="s">
        <v>2661</v>
      </c>
      <c r="P3920" t="s">
        <v>452</v>
      </c>
      <c r="Q3920" t="str">
        <f t="shared" si="432"/>
        <v>2018</v>
      </c>
      <c r="R3920" t="str">
        <f t="shared" si="433"/>
        <v>June</v>
      </c>
      <c r="S3920" t="s">
        <v>4554</v>
      </c>
      <c r="T3920" t="s">
        <v>22</v>
      </c>
    </row>
    <row r="3921" spans="1:20" x14ac:dyDescent="0.3">
      <c r="A3921" t="s">
        <v>5320</v>
      </c>
      <c r="B3921" t="s">
        <v>2519</v>
      </c>
      <c r="C3921">
        <v>3.7</v>
      </c>
      <c r="D3921">
        <f t="shared" si="427"/>
        <v>4</v>
      </c>
      <c r="E3921">
        <v>413609</v>
      </c>
      <c r="F3921" t="s">
        <v>364</v>
      </c>
      <c r="G3921">
        <f t="shared" si="428"/>
        <v>22000000</v>
      </c>
      <c r="H3921" s="3" t="s">
        <v>79</v>
      </c>
      <c r="I3921" t="str">
        <f t="shared" si="429"/>
        <v>10000000+</v>
      </c>
      <c r="J3921" s="1">
        <f t="shared" si="430"/>
        <v>10000000</v>
      </c>
      <c r="K3921" t="s">
        <v>17</v>
      </c>
      <c r="L3921" s="2">
        <v>0</v>
      </c>
      <c r="M3921" s="1">
        <f t="shared" si="431"/>
        <v>0</v>
      </c>
      <c r="N3921" t="s">
        <v>375</v>
      </c>
      <c r="O3921" t="s">
        <v>2588</v>
      </c>
      <c r="P3921" t="s">
        <v>32</v>
      </c>
      <c r="Q3921" t="str">
        <f t="shared" si="432"/>
        <v>2018</v>
      </c>
      <c r="R3921" t="str">
        <f t="shared" si="433"/>
        <v>August</v>
      </c>
      <c r="S3921">
        <v>2.8</v>
      </c>
      <c r="T3921" t="s">
        <v>71</v>
      </c>
    </row>
    <row r="3922" spans="1:20" x14ac:dyDescent="0.3">
      <c r="A3922" t="s">
        <v>2942</v>
      </c>
      <c r="B3922" t="s">
        <v>2910</v>
      </c>
      <c r="C3922">
        <v>4.5</v>
      </c>
      <c r="D3922">
        <f t="shared" si="427"/>
        <v>5</v>
      </c>
      <c r="E3922">
        <v>1013465</v>
      </c>
      <c r="F3922" t="s">
        <v>191</v>
      </c>
      <c r="G3922">
        <f t="shared" si="428"/>
        <v>56000000</v>
      </c>
      <c r="H3922" s="3" t="s">
        <v>36</v>
      </c>
      <c r="I3922" t="str">
        <f t="shared" si="429"/>
        <v>50000000+</v>
      </c>
      <c r="J3922" s="1">
        <f t="shared" si="430"/>
        <v>50000000</v>
      </c>
      <c r="K3922" t="s">
        <v>17</v>
      </c>
      <c r="L3922" s="2">
        <v>0</v>
      </c>
      <c r="M3922" s="1">
        <f t="shared" si="431"/>
        <v>0</v>
      </c>
      <c r="N3922" t="s">
        <v>18</v>
      </c>
      <c r="O3922" t="s">
        <v>2938</v>
      </c>
      <c r="P3922" t="s">
        <v>2943</v>
      </c>
      <c r="Q3922" t="str">
        <f t="shared" si="432"/>
        <v>2017</v>
      </c>
      <c r="R3922" t="str">
        <f t="shared" si="433"/>
        <v>June</v>
      </c>
      <c r="S3922" t="s">
        <v>2944</v>
      </c>
      <c r="T3922" t="s">
        <v>71</v>
      </c>
    </row>
    <row r="3923" spans="1:20" x14ac:dyDescent="0.3">
      <c r="A3923" t="s">
        <v>5321</v>
      </c>
      <c r="B3923" t="s">
        <v>2519</v>
      </c>
      <c r="C3923">
        <v>4.5</v>
      </c>
      <c r="D3923">
        <f t="shared" si="427"/>
        <v>5</v>
      </c>
      <c r="E3923">
        <v>1117212</v>
      </c>
      <c r="F3923" t="s">
        <v>1844</v>
      </c>
      <c r="G3923">
        <f t="shared" si="428"/>
        <v>50000000</v>
      </c>
      <c r="H3923" s="3" t="s">
        <v>36</v>
      </c>
      <c r="I3923" t="str">
        <f t="shared" si="429"/>
        <v>50000000+</v>
      </c>
      <c r="J3923" s="1">
        <f t="shared" si="430"/>
        <v>50000000</v>
      </c>
      <c r="K3923" t="s">
        <v>17</v>
      </c>
      <c r="L3923" s="2">
        <v>0</v>
      </c>
      <c r="M3923" s="1">
        <f t="shared" si="431"/>
        <v>0</v>
      </c>
      <c r="N3923" t="s">
        <v>18</v>
      </c>
      <c r="O3923" t="s">
        <v>2671</v>
      </c>
      <c r="P3923" t="s">
        <v>86</v>
      </c>
      <c r="Q3923" t="str">
        <f t="shared" si="432"/>
        <v>2018</v>
      </c>
      <c r="R3923" t="str">
        <f t="shared" si="433"/>
        <v>August</v>
      </c>
      <c r="S3923" t="s">
        <v>39</v>
      </c>
      <c r="T3923" t="s">
        <v>22</v>
      </c>
    </row>
    <row r="3924" spans="1:20" x14ac:dyDescent="0.3">
      <c r="A3924" t="s">
        <v>3763</v>
      </c>
      <c r="B3924" t="s">
        <v>3748</v>
      </c>
      <c r="C3924">
        <v>4.3</v>
      </c>
      <c r="D3924">
        <f t="shared" si="427"/>
        <v>5</v>
      </c>
      <c r="E3924">
        <v>908525</v>
      </c>
      <c r="F3924" t="s">
        <v>495</v>
      </c>
      <c r="G3924">
        <f t="shared" si="428"/>
        <v>42000000</v>
      </c>
      <c r="H3924" s="3" t="s">
        <v>403</v>
      </c>
      <c r="I3924" t="str">
        <f t="shared" si="429"/>
        <v>100000000+</v>
      </c>
      <c r="J3924" s="1">
        <f t="shared" si="430"/>
        <v>100000000</v>
      </c>
      <c r="K3924" t="s">
        <v>17</v>
      </c>
      <c r="L3924" s="2">
        <v>0</v>
      </c>
      <c r="M3924" s="1">
        <f t="shared" si="431"/>
        <v>0</v>
      </c>
      <c r="N3924" t="s">
        <v>37</v>
      </c>
      <c r="O3924" t="s">
        <v>3749</v>
      </c>
      <c r="P3924" t="s">
        <v>74</v>
      </c>
      <c r="Q3924" t="str">
        <f t="shared" si="432"/>
        <v>2018</v>
      </c>
      <c r="R3924" t="str">
        <f t="shared" si="433"/>
        <v>July</v>
      </c>
      <c r="S3924" t="s">
        <v>3764</v>
      </c>
      <c r="T3924" t="s">
        <v>46</v>
      </c>
    </row>
    <row r="3925" spans="1:20" x14ac:dyDescent="0.3">
      <c r="A3925" t="s">
        <v>5322</v>
      </c>
      <c r="B3925" t="s">
        <v>2910</v>
      </c>
      <c r="C3925">
        <v>4.5999999999999996</v>
      </c>
      <c r="D3925">
        <f t="shared" si="427"/>
        <v>5</v>
      </c>
      <c r="E3925">
        <v>305765</v>
      </c>
      <c r="F3925" t="s">
        <v>1677</v>
      </c>
      <c r="G3925">
        <f t="shared" si="428"/>
        <v>34000000</v>
      </c>
      <c r="H3925" s="3" t="s">
        <v>79</v>
      </c>
      <c r="I3925" t="str">
        <f t="shared" si="429"/>
        <v>10000000+</v>
      </c>
      <c r="J3925" s="1">
        <f t="shared" si="430"/>
        <v>10000000</v>
      </c>
      <c r="K3925" t="s">
        <v>17</v>
      </c>
      <c r="L3925" s="2">
        <v>0</v>
      </c>
      <c r="M3925" s="1">
        <f t="shared" si="431"/>
        <v>0</v>
      </c>
      <c r="N3925" t="s">
        <v>18</v>
      </c>
      <c r="O3925" t="s">
        <v>2715</v>
      </c>
      <c r="P3925" t="s">
        <v>74</v>
      </c>
      <c r="Q3925" t="str">
        <f t="shared" si="432"/>
        <v>2018</v>
      </c>
      <c r="R3925" t="str">
        <f t="shared" si="433"/>
        <v>July</v>
      </c>
      <c r="S3925" t="s">
        <v>2851</v>
      </c>
      <c r="T3925" t="s">
        <v>71</v>
      </c>
    </row>
    <row r="3926" spans="1:20" x14ac:dyDescent="0.3">
      <c r="A3926" t="s">
        <v>5323</v>
      </c>
      <c r="B3926" t="s">
        <v>4716</v>
      </c>
      <c r="C3926">
        <v>4.3</v>
      </c>
      <c r="D3926">
        <f t="shared" si="427"/>
        <v>5</v>
      </c>
      <c r="E3926">
        <v>154668</v>
      </c>
      <c r="F3926" t="s">
        <v>39</v>
      </c>
      <c r="G3926">
        <f t="shared" si="428"/>
        <v>1000</v>
      </c>
      <c r="H3926" s="3" t="s">
        <v>79</v>
      </c>
      <c r="I3926" t="str">
        <f t="shared" si="429"/>
        <v>10000000+</v>
      </c>
      <c r="J3926" s="1">
        <f t="shared" si="430"/>
        <v>10000000</v>
      </c>
      <c r="K3926" t="s">
        <v>17</v>
      </c>
      <c r="L3926" s="2">
        <v>0</v>
      </c>
      <c r="M3926" s="1">
        <f t="shared" si="431"/>
        <v>0</v>
      </c>
      <c r="N3926" t="s">
        <v>18</v>
      </c>
      <c r="O3926" t="s">
        <v>4717</v>
      </c>
      <c r="P3926" t="s">
        <v>153</v>
      </c>
      <c r="Q3926" t="str">
        <f t="shared" si="432"/>
        <v>2018</v>
      </c>
      <c r="R3926" t="str">
        <f t="shared" si="433"/>
        <v>August</v>
      </c>
      <c r="S3926" t="s">
        <v>39</v>
      </c>
      <c r="T3926" t="s">
        <v>39</v>
      </c>
    </row>
    <row r="3927" spans="1:20" x14ac:dyDescent="0.3">
      <c r="A3927" t="s">
        <v>5324</v>
      </c>
      <c r="B3927" t="s">
        <v>2910</v>
      </c>
      <c r="C3927">
        <v>4.4000000000000004</v>
      </c>
      <c r="D3927">
        <f t="shared" si="427"/>
        <v>5</v>
      </c>
      <c r="E3927">
        <v>98324</v>
      </c>
      <c r="F3927" t="s">
        <v>1135</v>
      </c>
      <c r="G3927">
        <f t="shared" si="428"/>
        <v>70000000</v>
      </c>
      <c r="H3927" s="3" t="s">
        <v>56</v>
      </c>
      <c r="I3927" t="str">
        <f t="shared" si="429"/>
        <v>1000000+</v>
      </c>
      <c r="J3927" s="1">
        <f t="shared" si="430"/>
        <v>1000000</v>
      </c>
      <c r="K3927" t="s">
        <v>17</v>
      </c>
      <c r="L3927" s="2">
        <v>0</v>
      </c>
      <c r="M3927" s="1">
        <f t="shared" si="431"/>
        <v>0</v>
      </c>
      <c r="N3927" t="s">
        <v>18</v>
      </c>
      <c r="O3927" t="s">
        <v>2652</v>
      </c>
      <c r="P3927" t="s">
        <v>221</v>
      </c>
      <c r="Q3927" t="str">
        <f t="shared" si="432"/>
        <v>2018</v>
      </c>
      <c r="R3927" t="str">
        <f t="shared" si="433"/>
        <v>July</v>
      </c>
      <c r="S3927" t="s">
        <v>5325</v>
      </c>
      <c r="T3927" t="s">
        <v>71</v>
      </c>
    </row>
    <row r="3928" spans="1:20" x14ac:dyDescent="0.3">
      <c r="A3928" t="s">
        <v>1902</v>
      </c>
      <c r="B3928" t="s">
        <v>1872</v>
      </c>
      <c r="C3928">
        <v>4.3</v>
      </c>
      <c r="D3928">
        <f t="shared" si="427"/>
        <v>5</v>
      </c>
      <c r="E3928">
        <v>27931</v>
      </c>
      <c r="F3928" t="s">
        <v>96</v>
      </c>
      <c r="G3928">
        <f t="shared" si="428"/>
        <v>17000000</v>
      </c>
      <c r="H3928" s="3" t="s">
        <v>31</v>
      </c>
      <c r="I3928" t="str">
        <f t="shared" si="429"/>
        <v>5000000+</v>
      </c>
      <c r="J3928" s="1">
        <f t="shared" si="430"/>
        <v>5000000</v>
      </c>
      <c r="K3928" t="s">
        <v>17</v>
      </c>
      <c r="L3928" s="2">
        <v>0</v>
      </c>
      <c r="M3928" s="1">
        <f t="shared" si="431"/>
        <v>0</v>
      </c>
      <c r="N3928" t="s">
        <v>18</v>
      </c>
      <c r="O3928" t="s">
        <v>1873</v>
      </c>
      <c r="P3928" t="s">
        <v>86</v>
      </c>
      <c r="Q3928" t="str">
        <f t="shared" si="432"/>
        <v>2018</v>
      </c>
      <c r="R3928" t="str">
        <f t="shared" si="433"/>
        <v>August</v>
      </c>
      <c r="S3928" t="s">
        <v>1903</v>
      </c>
      <c r="T3928" t="s">
        <v>245</v>
      </c>
    </row>
    <row r="3929" spans="1:20" x14ac:dyDescent="0.3">
      <c r="A3929" t="s">
        <v>5326</v>
      </c>
      <c r="B3929" t="s">
        <v>2519</v>
      </c>
      <c r="C3929">
        <v>4.3</v>
      </c>
      <c r="D3929">
        <f t="shared" si="427"/>
        <v>5</v>
      </c>
      <c r="E3929">
        <v>47698</v>
      </c>
      <c r="F3929" t="s">
        <v>3711</v>
      </c>
      <c r="G3929">
        <f t="shared" si="428"/>
        <v>4099999.9999999995</v>
      </c>
      <c r="H3929" s="3" t="s">
        <v>31</v>
      </c>
      <c r="I3929" t="str">
        <f t="shared" si="429"/>
        <v>5000000+</v>
      </c>
      <c r="J3929" s="1">
        <f t="shared" si="430"/>
        <v>5000000</v>
      </c>
      <c r="K3929" t="s">
        <v>17</v>
      </c>
      <c r="L3929" s="2">
        <v>0</v>
      </c>
      <c r="M3929" s="1">
        <f t="shared" si="431"/>
        <v>0</v>
      </c>
      <c r="N3929" t="s">
        <v>18</v>
      </c>
      <c r="O3929" t="s">
        <v>2671</v>
      </c>
      <c r="P3929" t="s">
        <v>5327</v>
      </c>
      <c r="Q3929" t="str">
        <f t="shared" si="432"/>
        <v>2016</v>
      </c>
      <c r="R3929" t="str">
        <f t="shared" si="433"/>
        <v>April</v>
      </c>
      <c r="S3929" t="s">
        <v>5328</v>
      </c>
      <c r="T3929" t="s">
        <v>415</v>
      </c>
    </row>
    <row r="3930" spans="1:20" x14ac:dyDescent="0.3">
      <c r="A3930" t="s">
        <v>5010</v>
      </c>
      <c r="B3930" t="s">
        <v>5011</v>
      </c>
      <c r="C3930">
        <v>4.3</v>
      </c>
      <c r="D3930">
        <f t="shared" si="427"/>
        <v>5</v>
      </c>
      <c r="E3930">
        <v>25623548</v>
      </c>
      <c r="F3930" t="s">
        <v>39</v>
      </c>
      <c r="G3930">
        <f t="shared" si="428"/>
        <v>1000</v>
      </c>
      <c r="H3930" s="3" t="s">
        <v>430</v>
      </c>
      <c r="I3930" t="str">
        <f t="shared" si="429"/>
        <v>1000000000+</v>
      </c>
      <c r="J3930" s="1">
        <f t="shared" si="430"/>
        <v>1000000000</v>
      </c>
      <c r="K3930" t="s">
        <v>17</v>
      </c>
      <c r="L3930" s="2">
        <v>0</v>
      </c>
      <c r="M3930" s="1">
        <f t="shared" si="431"/>
        <v>0</v>
      </c>
      <c r="N3930" t="s">
        <v>37</v>
      </c>
      <c r="O3930" t="s">
        <v>5012</v>
      </c>
      <c r="P3930" t="s">
        <v>153</v>
      </c>
      <c r="Q3930" t="str">
        <f t="shared" si="432"/>
        <v>2018</v>
      </c>
      <c r="R3930" t="str">
        <f t="shared" si="433"/>
        <v>August</v>
      </c>
      <c r="S3930" t="s">
        <v>39</v>
      </c>
      <c r="T3930" t="s">
        <v>39</v>
      </c>
    </row>
    <row r="3931" spans="1:20" x14ac:dyDescent="0.3">
      <c r="A3931" t="s">
        <v>5329</v>
      </c>
      <c r="B3931" t="s">
        <v>2519</v>
      </c>
      <c r="C3931">
        <v>4.3</v>
      </c>
      <c r="D3931">
        <f t="shared" si="427"/>
        <v>5</v>
      </c>
      <c r="E3931">
        <v>133195</v>
      </c>
      <c r="F3931" t="s">
        <v>142</v>
      </c>
      <c r="G3931">
        <f t="shared" si="428"/>
        <v>11000000</v>
      </c>
      <c r="H3931" s="3" t="s">
        <v>31</v>
      </c>
      <c r="I3931" t="str">
        <f t="shared" si="429"/>
        <v>5000000+</v>
      </c>
      <c r="J3931" s="1">
        <f t="shared" si="430"/>
        <v>5000000</v>
      </c>
      <c r="K3931" t="s">
        <v>17</v>
      </c>
      <c r="L3931" s="2">
        <v>0</v>
      </c>
      <c r="M3931" s="1">
        <f t="shared" si="431"/>
        <v>0</v>
      </c>
      <c r="N3931" t="s">
        <v>18</v>
      </c>
      <c r="O3931" t="s">
        <v>2671</v>
      </c>
      <c r="P3931" t="s">
        <v>1519</v>
      </c>
      <c r="Q3931" t="str">
        <f t="shared" si="432"/>
        <v>2018</v>
      </c>
      <c r="R3931" t="str">
        <f t="shared" si="433"/>
        <v>June</v>
      </c>
      <c r="S3931">
        <v>1.58</v>
      </c>
      <c r="T3931" t="s">
        <v>71</v>
      </c>
    </row>
    <row r="3932" spans="1:20" x14ac:dyDescent="0.3">
      <c r="A3932" t="s">
        <v>2585</v>
      </c>
      <c r="B3932" t="s">
        <v>2910</v>
      </c>
      <c r="C3932">
        <v>4.3</v>
      </c>
      <c r="D3932">
        <f t="shared" si="427"/>
        <v>5</v>
      </c>
      <c r="E3932">
        <v>1295293</v>
      </c>
      <c r="F3932" t="s">
        <v>142</v>
      </c>
      <c r="G3932">
        <f t="shared" si="428"/>
        <v>11000000</v>
      </c>
      <c r="H3932" s="3" t="s">
        <v>403</v>
      </c>
      <c r="I3932" t="str">
        <f t="shared" si="429"/>
        <v>100000000+</v>
      </c>
      <c r="J3932" s="1">
        <f t="shared" si="430"/>
        <v>100000000</v>
      </c>
      <c r="K3932" t="s">
        <v>17</v>
      </c>
      <c r="L3932" s="2">
        <v>0</v>
      </c>
      <c r="M3932" s="1">
        <f t="shared" si="431"/>
        <v>0</v>
      </c>
      <c r="N3932" t="s">
        <v>18</v>
      </c>
      <c r="O3932" t="s">
        <v>2548</v>
      </c>
      <c r="P3932" t="s">
        <v>2586</v>
      </c>
      <c r="Q3932" t="str">
        <f t="shared" si="432"/>
        <v>2018</v>
      </c>
      <c r="R3932" t="str">
        <f t="shared" si="433"/>
        <v>April</v>
      </c>
      <c r="S3932">
        <v>4</v>
      </c>
      <c r="T3932" t="s">
        <v>71</v>
      </c>
    </row>
    <row r="3933" spans="1:20" x14ac:dyDescent="0.3">
      <c r="A3933" t="s">
        <v>5330</v>
      </c>
      <c r="B3933" t="s">
        <v>2910</v>
      </c>
      <c r="C3933">
        <v>4.4000000000000004</v>
      </c>
      <c r="D3933">
        <f t="shared" si="427"/>
        <v>5</v>
      </c>
      <c r="E3933">
        <v>17069</v>
      </c>
      <c r="F3933" t="s">
        <v>2116</v>
      </c>
      <c r="G3933">
        <f t="shared" si="428"/>
        <v>94000000</v>
      </c>
      <c r="H3933" s="3" t="s">
        <v>25</v>
      </c>
      <c r="I3933" t="str">
        <f t="shared" si="429"/>
        <v>500000+</v>
      </c>
      <c r="J3933" s="1">
        <f t="shared" si="430"/>
        <v>500000</v>
      </c>
      <c r="K3933" t="s">
        <v>17</v>
      </c>
      <c r="L3933" s="2">
        <v>0</v>
      </c>
      <c r="M3933" s="1">
        <f t="shared" si="431"/>
        <v>0</v>
      </c>
      <c r="N3933" t="s">
        <v>111</v>
      </c>
      <c r="O3933" t="s">
        <v>2715</v>
      </c>
      <c r="P3933" t="s">
        <v>32</v>
      </c>
      <c r="Q3933" t="str">
        <f t="shared" si="432"/>
        <v>2018</v>
      </c>
      <c r="R3933" t="str">
        <f t="shared" si="433"/>
        <v>August</v>
      </c>
      <c r="S3933" t="s">
        <v>5331</v>
      </c>
      <c r="T3933" t="s">
        <v>245</v>
      </c>
    </row>
    <row r="3934" spans="1:20" x14ac:dyDescent="0.3">
      <c r="A3934" t="s">
        <v>5332</v>
      </c>
      <c r="B3934" t="s">
        <v>4716</v>
      </c>
      <c r="C3934">
        <v>4.2</v>
      </c>
      <c r="D3934">
        <f t="shared" si="427"/>
        <v>5</v>
      </c>
      <c r="E3934">
        <v>145088</v>
      </c>
      <c r="F3934" t="s">
        <v>152</v>
      </c>
      <c r="G3934">
        <f t="shared" si="428"/>
        <v>24000000</v>
      </c>
      <c r="H3934" s="3" t="s">
        <v>79</v>
      </c>
      <c r="I3934" t="str">
        <f t="shared" si="429"/>
        <v>10000000+</v>
      </c>
      <c r="J3934" s="1">
        <f t="shared" si="430"/>
        <v>10000000</v>
      </c>
      <c r="K3934" t="s">
        <v>17</v>
      </c>
      <c r="L3934" s="2">
        <v>0</v>
      </c>
      <c r="M3934" s="1">
        <f t="shared" si="431"/>
        <v>0</v>
      </c>
      <c r="N3934" t="s">
        <v>18</v>
      </c>
      <c r="O3934" t="s">
        <v>4717</v>
      </c>
      <c r="P3934" t="s">
        <v>274</v>
      </c>
      <c r="Q3934" t="str">
        <f t="shared" si="432"/>
        <v>2018</v>
      </c>
      <c r="R3934" t="str">
        <f t="shared" si="433"/>
        <v>July</v>
      </c>
      <c r="S3934" t="s">
        <v>5333</v>
      </c>
      <c r="T3934" t="s">
        <v>46</v>
      </c>
    </row>
    <row r="3935" spans="1:20" x14ac:dyDescent="0.3">
      <c r="A3935" t="s">
        <v>5334</v>
      </c>
      <c r="B3935" t="s">
        <v>2910</v>
      </c>
      <c r="C3935">
        <v>4.9000000000000004</v>
      </c>
      <c r="D3935">
        <f t="shared" si="427"/>
        <v>5</v>
      </c>
      <c r="E3935">
        <v>46253</v>
      </c>
      <c r="F3935" t="s">
        <v>191</v>
      </c>
      <c r="G3935">
        <f t="shared" si="428"/>
        <v>56000000</v>
      </c>
      <c r="H3935" s="3" t="s">
        <v>25</v>
      </c>
      <c r="I3935" t="str">
        <f t="shared" si="429"/>
        <v>500000+</v>
      </c>
      <c r="J3935" s="1">
        <f t="shared" si="430"/>
        <v>500000</v>
      </c>
      <c r="K3935" t="s">
        <v>17</v>
      </c>
      <c r="L3935" s="2">
        <v>0</v>
      </c>
      <c r="M3935" s="1">
        <f t="shared" si="431"/>
        <v>0</v>
      </c>
      <c r="N3935" t="s">
        <v>111</v>
      </c>
      <c r="O3935" t="s">
        <v>2652</v>
      </c>
      <c r="P3935" t="s">
        <v>1516</v>
      </c>
      <c r="Q3935" t="str">
        <f t="shared" si="432"/>
        <v>2018</v>
      </c>
      <c r="R3935" t="str">
        <f t="shared" si="433"/>
        <v>February</v>
      </c>
      <c r="S3935" t="s">
        <v>210</v>
      </c>
      <c r="T3935" t="s">
        <v>76</v>
      </c>
    </row>
    <row r="3936" spans="1:20" x14ac:dyDescent="0.3">
      <c r="A3936" t="s">
        <v>4715</v>
      </c>
      <c r="B3936" t="s">
        <v>4716</v>
      </c>
      <c r="C3936">
        <v>4.5</v>
      </c>
      <c r="D3936">
        <f t="shared" si="427"/>
        <v>5</v>
      </c>
      <c r="E3936">
        <v>2078744</v>
      </c>
      <c r="F3936" t="s">
        <v>39</v>
      </c>
      <c r="G3936">
        <f t="shared" si="428"/>
        <v>1000</v>
      </c>
      <c r="H3936" s="3" t="s">
        <v>742</v>
      </c>
      <c r="I3936" t="str">
        <f t="shared" si="429"/>
        <v>500000000+</v>
      </c>
      <c r="J3936" s="1">
        <f t="shared" si="430"/>
        <v>500000000</v>
      </c>
      <c r="K3936" t="s">
        <v>17</v>
      </c>
      <c r="L3936" s="2">
        <v>0</v>
      </c>
      <c r="M3936" s="1">
        <f t="shared" si="431"/>
        <v>0</v>
      </c>
      <c r="N3936" t="s">
        <v>18</v>
      </c>
      <c r="O3936" t="s">
        <v>4717</v>
      </c>
      <c r="P3936" t="s">
        <v>150</v>
      </c>
      <c r="Q3936" t="str">
        <f t="shared" si="432"/>
        <v>2018</v>
      </c>
      <c r="R3936" t="str">
        <f t="shared" si="433"/>
        <v>July</v>
      </c>
      <c r="S3936" t="s">
        <v>4718</v>
      </c>
      <c r="T3936" t="s">
        <v>46</v>
      </c>
    </row>
    <row r="3937" spans="1:20" x14ac:dyDescent="0.3">
      <c r="A3937" t="s">
        <v>5335</v>
      </c>
      <c r="B3937" t="s">
        <v>2910</v>
      </c>
      <c r="C3937">
        <v>4.5999999999999996</v>
      </c>
      <c r="D3937">
        <f t="shared" si="427"/>
        <v>5</v>
      </c>
      <c r="E3937">
        <v>111741</v>
      </c>
      <c r="F3937" t="s">
        <v>812</v>
      </c>
      <c r="G3937">
        <f t="shared" si="428"/>
        <v>66000000</v>
      </c>
      <c r="H3937" s="3" t="s">
        <v>31</v>
      </c>
      <c r="I3937" t="str">
        <f t="shared" si="429"/>
        <v>5000000+</v>
      </c>
      <c r="J3937" s="1">
        <f t="shared" si="430"/>
        <v>5000000</v>
      </c>
      <c r="K3937" t="s">
        <v>17</v>
      </c>
      <c r="L3937" s="2">
        <v>0</v>
      </c>
      <c r="M3937" s="1">
        <f t="shared" si="431"/>
        <v>0</v>
      </c>
      <c r="N3937" t="s">
        <v>37</v>
      </c>
      <c r="O3937" t="s">
        <v>2652</v>
      </c>
      <c r="P3937" t="s">
        <v>2647</v>
      </c>
      <c r="Q3937" t="str">
        <f t="shared" si="432"/>
        <v>2018</v>
      </c>
      <c r="R3937" t="str">
        <f t="shared" si="433"/>
        <v>February</v>
      </c>
      <c r="S3937">
        <v>5.4</v>
      </c>
      <c r="T3937" t="s">
        <v>76</v>
      </c>
    </row>
    <row r="3938" spans="1:20" x14ac:dyDescent="0.3">
      <c r="A3938" t="s">
        <v>2831</v>
      </c>
      <c r="B3938" t="s">
        <v>2519</v>
      </c>
      <c r="C3938">
        <v>4.5999999999999996</v>
      </c>
      <c r="D3938">
        <f t="shared" si="427"/>
        <v>5</v>
      </c>
      <c r="E3938">
        <v>515240</v>
      </c>
      <c r="F3938" t="s">
        <v>1072</v>
      </c>
      <c r="G3938">
        <f t="shared" si="428"/>
        <v>63000000</v>
      </c>
      <c r="H3938" s="3" t="s">
        <v>79</v>
      </c>
      <c r="I3938" t="str">
        <f t="shared" si="429"/>
        <v>10000000+</v>
      </c>
      <c r="J3938" s="1">
        <f t="shared" si="430"/>
        <v>10000000</v>
      </c>
      <c r="K3938" t="s">
        <v>17</v>
      </c>
      <c r="L3938" s="2">
        <v>0</v>
      </c>
      <c r="M3938" s="1">
        <f t="shared" si="431"/>
        <v>0</v>
      </c>
      <c r="N3938" t="s">
        <v>18</v>
      </c>
      <c r="O3938" t="s">
        <v>2538</v>
      </c>
      <c r="P3938" t="s">
        <v>328</v>
      </c>
      <c r="Q3938" t="str">
        <f t="shared" si="432"/>
        <v>2018</v>
      </c>
      <c r="R3938" t="str">
        <f t="shared" si="433"/>
        <v>June</v>
      </c>
      <c r="S3938" t="s">
        <v>201</v>
      </c>
      <c r="T3938" t="s">
        <v>76</v>
      </c>
    </row>
    <row r="3939" spans="1:20" x14ac:dyDescent="0.3">
      <c r="A3939" t="s">
        <v>5336</v>
      </c>
      <c r="B3939" t="s">
        <v>1680</v>
      </c>
      <c r="C3939">
        <v>4.5999999999999996</v>
      </c>
      <c r="D3939">
        <f t="shared" si="427"/>
        <v>5</v>
      </c>
      <c r="E3939">
        <v>49275</v>
      </c>
      <c r="F3939" t="s">
        <v>2714</v>
      </c>
      <c r="G3939">
        <f t="shared" si="428"/>
        <v>91000000</v>
      </c>
      <c r="H3939" s="3" t="s">
        <v>25</v>
      </c>
      <c r="I3939" t="str">
        <f t="shared" si="429"/>
        <v>500000+</v>
      </c>
      <c r="J3939" s="1">
        <f t="shared" si="430"/>
        <v>500000</v>
      </c>
      <c r="K3939" t="s">
        <v>17</v>
      </c>
      <c r="L3939" s="2">
        <v>0</v>
      </c>
      <c r="M3939" s="1">
        <f t="shared" si="431"/>
        <v>0</v>
      </c>
      <c r="N3939" t="s">
        <v>18</v>
      </c>
      <c r="O3939" t="s">
        <v>1681</v>
      </c>
      <c r="P3939" t="s">
        <v>369</v>
      </c>
      <c r="Q3939" t="str">
        <f t="shared" si="432"/>
        <v>2018</v>
      </c>
      <c r="R3939" t="str">
        <f t="shared" si="433"/>
        <v>July</v>
      </c>
      <c r="S3939" t="s">
        <v>5337</v>
      </c>
      <c r="T3939" t="s">
        <v>46</v>
      </c>
    </row>
    <row r="3940" spans="1:20" x14ac:dyDescent="0.3">
      <c r="A3940" t="s">
        <v>5338</v>
      </c>
      <c r="B3940" t="s">
        <v>2519</v>
      </c>
      <c r="C3940">
        <v>3.4</v>
      </c>
      <c r="D3940">
        <f t="shared" si="427"/>
        <v>4</v>
      </c>
      <c r="E3940">
        <v>29265</v>
      </c>
      <c r="F3940" t="s">
        <v>96</v>
      </c>
      <c r="G3940">
        <f t="shared" si="428"/>
        <v>17000000</v>
      </c>
      <c r="H3940" s="3" t="s">
        <v>56</v>
      </c>
      <c r="I3940" t="str">
        <f t="shared" si="429"/>
        <v>1000000+</v>
      </c>
      <c r="J3940" s="1">
        <f t="shared" si="430"/>
        <v>1000000</v>
      </c>
      <c r="K3940" t="s">
        <v>17</v>
      </c>
      <c r="L3940" s="2">
        <v>0</v>
      </c>
      <c r="M3940" s="1">
        <f t="shared" si="431"/>
        <v>0</v>
      </c>
      <c r="N3940" t="s">
        <v>18</v>
      </c>
      <c r="O3940" t="s">
        <v>2661</v>
      </c>
      <c r="P3940" t="s">
        <v>5339</v>
      </c>
      <c r="Q3940" t="str">
        <f t="shared" si="432"/>
        <v>2017</v>
      </c>
      <c r="R3940" t="str">
        <f t="shared" si="433"/>
        <v>May</v>
      </c>
      <c r="S3940" t="s">
        <v>146</v>
      </c>
      <c r="T3940" t="s">
        <v>22</v>
      </c>
    </row>
    <row r="3941" spans="1:20" x14ac:dyDescent="0.3">
      <c r="A3941" t="s">
        <v>5340</v>
      </c>
      <c r="B3941" t="s">
        <v>4098</v>
      </c>
      <c r="C3941">
        <v>3.8</v>
      </c>
      <c r="D3941">
        <f t="shared" si="427"/>
        <v>4</v>
      </c>
      <c r="E3941">
        <v>85763</v>
      </c>
      <c r="F3941" t="s">
        <v>82</v>
      </c>
      <c r="G3941">
        <f t="shared" si="428"/>
        <v>21000000</v>
      </c>
      <c r="H3941" s="3" t="s">
        <v>56</v>
      </c>
      <c r="I3941" t="str">
        <f t="shared" si="429"/>
        <v>1000000+</v>
      </c>
      <c r="J3941" s="1">
        <f t="shared" si="430"/>
        <v>1000000</v>
      </c>
      <c r="K3941" t="s">
        <v>17</v>
      </c>
      <c r="L3941" s="2">
        <v>0</v>
      </c>
      <c r="M3941" s="1">
        <f t="shared" si="431"/>
        <v>0</v>
      </c>
      <c r="N3941" t="s">
        <v>18</v>
      </c>
      <c r="O3941" t="s">
        <v>2572</v>
      </c>
      <c r="P3941" t="s">
        <v>3155</v>
      </c>
      <c r="Q3941" t="str">
        <f t="shared" si="432"/>
        <v>2015</v>
      </c>
      <c r="R3941" t="str">
        <f t="shared" si="433"/>
        <v>August</v>
      </c>
      <c r="S3941" t="s">
        <v>5341</v>
      </c>
      <c r="T3941" t="s">
        <v>63</v>
      </c>
    </row>
    <row r="3942" spans="1:20" x14ac:dyDescent="0.3">
      <c r="A3942" t="s">
        <v>2593</v>
      </c>
      <c r="B3942" t="s">
        <v>2519</v>
      </c>
      <c r="C3942">
        <v>4.4000000000000004</v>
      </c>
      <c r="D3942">
        <f t="shared" si="427"/>
        <v>5</v>
      </c>
      <c r="E3942">
        <v>4918776</v>
      </c>
      <c r="F3942" t="s">
        <v>39</v>
      </c>
      <c r="G3942">
        <f t="shared" si="428"/>
        <v>1000</v>
      </c>
      <c r="H3942" s="3" t="s">
        <v>403</v>
      </c>
      <c r="I3942" t="str">
        <f t="shared" si="429"/>
        <v>100000000+</v>
      </c>
      <c r="J3942" s="1">
        <f t="shared" si="430"/>
        <v>100000000</v>
      </c>
      <c r="K3942" t="s">
        <v>17</v>
      </c>
      <c r="L3942" s="2">
        <v>0</v>
      </c>
      <c r="M3942" s="1">
        <f t="shared" si="431"/>
        <v>0</v>
      </c>
      <c r="N3942" t="s">
        <v>111</v>
      </c>
      <c r="O3942" t="s">
        <v>2523</v>
      </c>
      <c r="P3942" t="s">
        <v>487</v>
      </c>
      <c r="Q3942" t="str">
        <f t="shared" si="432"/>
        <v>2018</v>
      </c>
      <c r="R3942" t="str">
        <f t="shared" si="433"/>
        <v>June</v>
      </c>
      <c r="S3942" t="s">
        <v>39</v>
      </c>
      <c r="T3942" t="s">
        <v>39</v>
      </c>
    </row>
    <row r="3943" spans="1:20" x14ac:dyDescent="0.3">
      <c r="A3943" t="s">
        <v>5342</v>
      </c>
      <c r="B3943" t="s">
        <v>402</v>
      </c>
      <c r="C3943">
        <v>4.7</v>
      </c>
      <c r="D3943">
        <f t="shared" si="427"/>
        <v>5</v>
      </c>
      <c r="E3943">
        <v>2440695</v>
      </c>
      <c r="F3943" t="s">
        <v>39</v>
      </c>
      <c r="G3943">
        <f t="shared" si="428"/>
        <v>1000</v>
      </c>
      <c r="H3943" s="3" t="s">
        <v>403</v>
      </c>
      <c r="I3943" t="str">
        <f t="shared" si="429"/>
        <v>100000000+</v>
      </c>
      <c r="J3943" s="1">
        <f t="shared" si="430"/>
        <v>100000000</v>
      </c>
      <c r="K3943" t="s">
        <v>17</v>
      </c>
      <c r="L3943" s="2">
        <v>0</v>
      </c>
      <c r="M3943" s="1">
        <f t="shared" si="431"/>
        <v>0</v>
      </c>
      <c r="N3943" t="s">
        <v>37</v>
      </c>
      <c r="O3943" t="s">
        <v>404</v>
      </c>
      <c r="P3943" t="s">
        <v>153</v>
      </c>
      <c r="Q3943" t="str">
        <f t="shared" si="432"/>
        <v>2018</v>
      </c>
      <c r="R3943" t="str">
        <f t="shared" si="433"/>
        <v>August</v>
      </c>
      <c r="S3943" t="s">
        <v>39</v>
      </c>
      <c r="T3943" t="s">
        <v>39</v>
      </c>
    </row>
    <row r="3944" spans="1:20" x14ac:dyDescent="0.3">
      <c r="A3944" t="s">
        <v>5343</v>
      </c>
      <c r="B3944" t="s">
        <v>2910</v>
      </c>
      <c r="C3944">
        <v>4.5999999999999996</v>
      </c>
      <c r="D3944">
        <f t="shared" si="427"/>
        <v>5</v>
      </c>
      <c r="E3944">
        <v>137198</v>
      </c>
      <c r="F3944" t="s">
        <v>2747</v>
      </c>
      <c r="G3944">
        <f t="shared" si="428"/>
        <v>81000000</v>
      </c>
      <c r="H3944" s="3" t="s">
        <v>31</v>
      </c>
      <c r="I3944" t="str">
        <f t="shared" si="429"/>
        <v>5000000+</v>
      </c>
      <c r="J3944" s="1">
        <f t="shared" si="430"/>
        <v>5000000</v>
      </c>
      <c r="K3944" t="s">
        <v>17</v>
      </c>
      <c r="L3944" s="2">
        <v>0</v>
      </c>
      <c r="M3944" s="1">
        <f t="shared" si="431"/>
        <v>0</v>
      </c>
      <c r="N3944" t="s">
        <v>111</v>
      </c>
      <c r="O3944" t="s">
        <v>2652</v>
      </c>
      <c r="P3944" t="s">
        <v>5281</v>
      </c>
      <c r="Q3944" t="str">
        <f t="shared" si="432"/>
        <v>2018</v>
      </c>
      <c r="R3944" t="str">
        <f t="shared" si="433"/>
        <v>April</v>
      </c>
      <c r="S3944">
        <v>3.7</v>
      </c>
      <c r="T3944" t="s">
        <v>76</v>
      </c>
    </row>
    <row r="3945" spans="1:20" x14ac:dyDescent="0.3">
      <c r="A3945" t="s">
        <v>3633</v>
      </c>
      <c r="B3945" t="s">
        <v>3634</v>
      </c>
      <c r="C3945">
        <v>4.0999999999999996</v>
      </c>
      <c r="D3945">
        <f t="shared" si="427"/>
        <v>5</v>
      </c>
      <c r="E3945">
        <v>78128208</v>
      </c>
      <c r="F3945" t="s">
        <v>39</v>
      </c>
      <c r="G3945">
        <f t="shared" si="428"/>
        <v>1000</v>
      </c>
      <c r="H3945" s="3" t="s">
        <v>430</v>
      </c>
      <c r="I3945" t="str">
        <f t="shared" si="429"/>
        <v>1000000000+</v>
      </c>
      <c r="J3945" s="1">
        <f t="shared" si="430"/>
        <v>1000000000</v>
      </c>
      <c r="K3945" t="s">
        <v>17</v>
      </c>
      <c r="L3945" s="2">
        <v>0</v>
      </c>
      <c r="M3945" s="1">
        <f t="shared" si="431"/>
        <v>0</v>
      </c>
      <c r="N3945" t="s">
        <v>37</v>
      </c>
      <c r="O3945" t="s">
        <v>3635</v>
      </c>
      <c r="P3945" t="s">
        <v>86</v>
      </c>
      <c r="Q3945" t="str">
        <f t="shared" si="432"/>
        <v>2018</v>
      </c>
      <c r="R3945" t="str">
        <f t="shared" si="433"/>
        <v>August</v>
      </c>
      <c r="S3945" t="s">
        <v>39</v>
      </c>
      <c r="T3945" t="s">
        <v>39</v>
      </c>
    </row>
    <row r="3946" spans="1:20" x14ac:dyDescent="0.3">
      <c r="A3946" t="s">
        <v>5344</v>
      </c>
      <c r="B3946" t="s">
        <v>2519</v>
      </c>
      <c r="C3946">
        <v>3.8</v>
      </c>
      <c r="D3946">
        <f t="shared" si="427"/>
        <v>4</v>
      </c>
      <c r="E3946">
        <v>22191</v>
      </c>
      <c r="F3946" t="s">
        <v>1015</v>
      </c>
      <c r="G3946">
        <f t="shared" si="428"/>
        <v>3000000</v>
      </c>
      <c r="H3946" s="3" t="s">
        <v>56</v>
      </c>
      <c r="I3946" t="str">
        <f t="shared" si="429"/>
        <v>1000000+</v>
      </c>
      <c r="J3946" s="1">
        <f t="shared" si="430"/>
        <v>1000000</v>
      </c>
      <c r="K3946" t="s">
        <v>17</v>
      </c>
      <c r="L3946" s="2">
        <v>0</v>
      </c>
      <c r="M3946" s="1">
        <f t="shared" si="431"/>
        <v>0</v>
      </c>
      <c r="N3946" t="s">
        <v>18</v>
      </c>
      <c r="O3946" t="s">
        <v>2671</v>
      </c>
      <c r="P3946" t="s">
        <v>5345</v>
      </c>
      <c r="Q3946" t="str">
        <f t="shared" si="432"/>
        <v>2015</v>
      </c>
      <c r="R3946" t="str">
        <f t="shared" si="433"/>
        <v>May</v>
      </c>
      <c r="S3946">
        <v>1.1000000000000001</v>
      </c>
      <c r="T3946" t="s">
        <v>51</v>
      </c>
    </row>
    <row r="3947" spans="1:20" x14ac:dyDescent="0.3">
      <c r="A3947" t="s">
        <v>5346</v>
      </c>
      <c r="B3947" t="s">
        <v>3634</v>
      </c>
      <c r="C3947">
        <v>4.4000000000000004</v>
      </c>
      <c r="D3947">
        <f t="shared" si="427"/>
        <v>5</v>
      </c>
      <c r="E3947">
        <v>5637451</v>
      </c>
      <c r="F3947" t="s">
        <v>1417</v>
      </c>
      <c r="G3947">
        <f t="shared" si="428"/>
        <v>59000000</v>
      </c>
      <c r="H3947" s="3" t="s">
        <v>403</v>
      </c>
      <c r="I3947" t="str">
        <f t="shared" si="429"/>
        <v>100000000+</v>
      </c>
      <c r="J3947" s="1">
        <f t="shared" si="430"/>
        <v>100000000</v>
      </c>
      <c r="K3947" t="s">
        <v>17</v>
      </c>
      <c r="L3947" s="2">
        <v>0</v>
      </c>
      <c r="M3947" s="1">
        <f t="shared" si="431"/>
        <v>0</v>
      </c>
      <c r="N3947" t="s">
        <v>37</v>
      </c>
      <c r="O3947" t="s">
        <v>3635</v>
      </c>
      <c r="P3947" t="s">
        <v>86</v>
      </c>
      <c r="Q3947" t="str">
        <f t="shared" si="432"/>
        <v>2018</v>
      </c>
      <c r="R3947" t="str">
        <f t="shared" si="433"/>
        <v>August</v>
      </c>
      <c r="S3947" t="s">
        <v>5347</v>
      </c>
      <c r="T3947" t="s">
        <v>71</v>
      </c>
    </row>
    <row r="3948" spans="1:20" x14ac:dyDescent="0.3">
      <c r="A3948" t="s">
        <v>3929</v>
      </c>
      <c r="B3948" t="s">
        <v>3906</v>
      </c>
      <c r="C3948">
        <v>4.4000000000000004</v>
      </c>
      <c r="D3948">
        <f t="shared" si="427"/>
        <v>5</v>
      </c>
      <c r="E3948">
        <v>5276983</v>
      </c>
      <c r="F3948" t="s">
        <v>39</v>
      </c>
      <c r="G3948">
        <f t="shared" si="428"/>
        <v>1000</v>
      </c>
      <c r="H3948" s="3" t="s">
        <v>403</v>
      </c>
      <c r="I3948" t="str">
        <f t="shared" si="429"/>
        <v>100000000+</v>
      </c>
      <c r="J3948" s="1">
        <f t="shared" si="430"/>
        <v>100000000</v>
      </c>
      <c r="K3948" t="s">
        <v>17</v>
      </c>
      <c r="L3948" s="2">
        <v>0</v>
      </c>
      <c r="M3948" s="1">
        <f t="shared" si="431"/>
        <v>0</v>
      </c>
      <c r="N3948" t="s">
        <v>18</v>
      </c>
      <c r="O3948" t="s">
        <v>3907</v>
      </c>
      <c r="P3948" t="s">
        <v>103</v>
      </c>
      <c r="Q3948" t="str">
        <f t="shared" si="432"/>
        <v>2018</v>
      </c>
      <c r="R3948" t="str">
        <f t="shared" si="433"/>
        <v>July</v>
      </c>
      <c r="S3948" t="s">
        <v>3930</v>
      </c>
      <c r="T3948" t="s">
        <v>535</v>
      </c>
    </row>
    <row r="3949" spans="1:20" x14ac:dyDescent="0.3">
      <c r="A3949" t="s">
        <v>5348</v>
      </c>
      <c r="B3949" t="s">
        <v>2910</v>
      </c>
      <c r="C3949">
        <v>3.9</v>
      </c>
      <c r="D3949">
        <f t="shared" si="427"/>
        <v>4</v>
      </c>
      <c r="E3949">
        <v>31061</v>
      </c>
      <c r="F3949" t="s">
        <v>2806</v>
      </c>
      <c r="G3949">
        <f t="shared" si="428"/>
        <v>83000000</v>
      </c>
      <c r="H3949" s="3" t="s">
        <v>56</v>
      </c>
      <c r="I3949" t="str">
        <f t="shared" si="429"/>
        <v>1000000+</v>
      </c>
      <c r="J3949" s="1">
        <f t="shared" si="430"/>
        <v>1000000</v>
      </c>
      <c r="K3949" t="s">
        <v>17</v>
      </c>
      <c r="L3949" s="2">
        <v>0</v>
      </c>
      <c r="M3949" s="1">
        <f t="shared" si="431"/>
        <v>0</v>
      </c>
      <c r="N3949" t="s">
        <v>18</v>
      </c>
      <c r="O3949" t="s">
        <v>5349</v>
      </c>
      <c r="P3949" t="s">
        <v>482</v>
      </c>
      <c r="Q3949" t="str">
        <f t="shared" si="432"/>
        <v>2018</v>
      </c>
      <c r="R3949" t="str">
        <f t="shared" si="433"/>
        <v>June</v>
      </c>
      <c r="S3949" t="s">
        <v>4507</v>
      </c>
      <c r="T3949" t="s">
        <v>40</v>
      </c>
    </row>
    <row r="3950" spans="1:20" x14ac:dyDescent="0.3">
      <c r="A3950" t="s">
        <v>5350</v>
      </c>
      <c r="B3950" t="s">
        <v>3634</v>
      </c>
      <c r="C3950">
        <v>4.0999999999999996</v>
      </c>
      <c r="D3950">
        <f t="shared" si="427"/>
        <v>5</v>
      </c>
      <c r="E3950">
        <v>12495</v>
      </c>
      <c r="F3950" t="s">
        <v>15</v>
      </c>
      <c r="G3950">
        <f t="shared" si="428"/>
        <v>19000000</v>
      </c>
      <c r="H3950" s="3" t="s">
        <v>56</v>
      </c>
      <c r="I3950" t="str">
        <f t="shared" si="429"/>
        <v>1000000+</v>
      </c>
      <c r="J3950" s="1">
        <f t="shared" si="430"/>
        <v>1000000</v>
      </c>
      <c r="K3950" t="s">
        <v>17</v>
      </c>
      <c r="L3950" s="2">
        <v>0</v>
      </c>
      <c r="M3950" s="1">
        <f t="shared" si="431"/>
        <v>0</v>
      </c>
      <c r="N3950" t="s">
        <v>375</v>
      </c>
      <c r="O3950" t="s">
        <v>3635</v>
      </c>
      <c r="P3950" t="s">
        <v>5351</v>
      </c>
      <c r="Q3950" t="str">
        <f t="shared" si="432"/>
        <v>2017</v>
      </c>
      <c r="R3950" t="str">
        <f t="shared" si="433"/>
        <v>August</v>
      </c>
      <c r="S3950" t="s">
        <v>5352</v>
      </c>
      <c r="T3950" t="s">
        <v>51</v>
      </c>
    </row>
    <row r="3951" spans="1:20" x14ac:dyDescent="0.3">
      <c r="A3951" t="s">
        <v>5353</v>
      </c>
      <c r="B3951" t="s">
        <v>3906</v>
      </c>
      <c r="C3951">
        <v>4.5</v>
      </c>
      <c r="D3951">
        <f t="shared" si="427"/>
        <v>5</v>
      </c>
      <c r="E3951">
        <v>512996</v>
      </c>
      <c r="F3951" t="s">
        <v>119</v>
      </c>
      <c r="G3951">
        <f t="shared" si="428"/>
        <v>23000000</v>
      </c>
      <c r="H3951" s="3" t="s">
        <v>79</v>
      </c>
      <c r="I3951" t="str">
        <f t="shared" si="429"/>
        <v>10000000+</v>
      </c>
      <c r="J3951" s="1">
        <f t="shared" si="430"/>
        <v>10000000</v>
      </c>
      <c r="K3951" t="s">
        <v>17</v>
      </c>
      <c r="L3951" s="2">
        <v>0</v>
      </c>
      <c r="M3951" s="1">
        <f t="shared" si="431"/>
        <v>0</v>
      </c>
      <c r="N3951" t="s">
        <v>18</v>
      </c>
      <c r="O3951" t="s">
        <v>3907</v>
      </c>
      <c r="P3951" t="s">
        <v>153</v>
      </c>
      <c r="Q3951" t="str">
        <f t="shared" si="432"/>
        <v>2018</v>
      </c>
      <c r="R3951" t="str">
        <f t="shared" si="433"/>
        <v>August</v>
      </c>
      <c r="S3951" t="s">
        <v>5354</v>
      </c>
      <c r="T3951" t="s">
        <v>71</v>
      </c>
    </row>
    <row r="3952" spans="1:20" x14ac:dyDescent="0.3">
      <c r="A3952" t="s">
        <v>5355</v>
      </c>
      <c r="B3952" t="s">
        <v>1680</v>
      </c>
      <c r="C3952">
        <v>3.7</v>
      </c>
      <c r="D3952">
        <f t="shared" si="427"/>
        <v>4</v>
      </c>
      <c r="E3952">
        <v>800</v>
      </c>
      <c r="F3952" t="s">
        <v>264</v>
      </c>
      <c r="G3952">
        <f t="shared" si="428"/>
        <v>32000000</v>
      </c>
      <c r="H3952" s="3" t="s">
        <v>49</v>
      </c>
      <c r="I3952" t="str">
        <f t="shared" si="429"/>
        <v>50000+</v>
      </c>
      <c r="J3952" s="1">
        <f t="shared" si="430"/>
        <v>50000</v>
      </c>
      <c r="K3952" t="s">
        <v>17</v>
      </c>
      <c r="L3952" s="2">
        <v>0</v>
      </c>
      <c r="M3952" s="1">
        <f t="shared" si="431"/>
        <v>0</v>
      </c>
      <c r="N3952" t="s">
        <v>18</v>
      </c>
      <c r="O3952" t="s">
        <v>1681</v>
      </c>
      <c r="P3952" t="s">
        <v>326</v>
      </c>
      <c r="Q3952" t="str">
        <f t="shared" si="432"/>
        <v>2018</v>
      </c>
      <c r="R3952" t="str">
        <f t="shared" si="433"/>
        <v>June</v>
      </c>
      <c r="S3952" t="s">
        <v>5356</v>
      </c>
      <c r="T3952" t="s">
        <v>46</v>
      </c>
    </row>
    <row r="3953" spans="1:20" x14ac:dyDescent="0.3">
      <c r="A3953" t="s">
        <v>5357</v>
      </c>
      <c r="B3953" t="s">
        <v>3634</v>
      </c>
      <c r="C3953">
        <v>4.4000000000000004</v>
      </c>
      <c r="D3953">
        <f t="shared" si="427"/>
        <v>5</v>
      </c>
      <c r="E3953">
        <v>2349421</v>
      </c>
      <c r="F3953" t="s">
        <v>99</v>
      </c>
      <c r="G3953">
        <f t="shared" si="428"/>
        <v>39000000</v>
      </c>
      <c r="H3953" s="3" t="s">
        <v>403</v>
      </c>
      <c r="I3953" t="str">
        <f t="shared" si="429"/>
        <v>100000000+</v>
      </c>
      <c r="J3953" s="1">
        <f t="shared" si="430"/>
        <v>100000000</v>
      </c>
      <c r="K3953" t="s">
        <v>17</v>
      </c>
      <c r="L3953" s="2">
        <v>0</v>
      </c>
      <c r="M3953" s="1">
        <f t="shared" si="431"/>
        <v>0</v>
      </c>
      <c r="N3953" t="s">
        <v>37</v>
      </c>
      <c r="O3953" t="s">
        <v>3635</v>
      </c>
      <c r="P3953" t="s">
        <v>248</v>
      </c>
      <c r="Q3953" t="str">
        <f t="shared" si="432"/>
        <v>2018</v>
      </c>
      <c r="R3953" t="str">
        <f t="shared" si="433"/>
        <v>July</v>
      </c>
      <c r="S3953" t="s">
        <v>699</v>
      </c>
      <c r="T3953" t="s">
        <v>76</v>
      </c>
    </row>
    <row r="3954" spans="1:20" x14ac:dyDescent="0.3">
      <c r="A3954" t="s">
        <v>2651</v>
      </c>
      <c r="B3954" t="s">
        <v>2910</v>
      </c>
      <c r="C3954">
        <v>4.5</v>
      </c>
      <c r="D3954">
        <f t="shared" si="427"/>
        <v>5</v>
      </c>
      <c r="E3954">
        <v>944661</v>
      </c>
      <c r="F3954" t="s">
        <v>194</v>
      </c>
      <c r="G3954">
        <f t="shared" si="428"/>
        <v>57000000</v>
      </c>
      <c r="H3954" s="3" t="s">
        <v>36</v>
      </c>
      <c r="I3954" t="str">
        <f t="shared" si="429"/>
        <v>50000000+</v>
      </c>
      <c r="J3954" s="1">
        <f t="shared" si="430"/>
        <v>50000000</v>
      </c>
      <c r="K3954" t="s">
        <v>17</v>
      </c>
      <c r="L3954" s="2">
        <v>0</v>
      </c>
      <c r="M3954" s="1">
        <f t="shared" si="431"/>
        <v>0</v>
      </c>
      <c r="N3954" t="s">
        <v>18</v>
      </c>
      <c r="O3954" t="s">
        <v>2652</v>
      </c>
      <c r="P3954" t="s">
        <v>682</v>
      </c>
      <c r="Q3954" t="str">
        <f t="shared" si="432"/>
        <v>2018</v>
      </c>
      <c r="R3954" t="str">
        <f t="shared" si="433"/>
        <v>March</v>
      </c>
      <c r="S3954" t="s">
        <v>2653</v>
      </c>
      <c r="T3954" t="s">
        <v>22</v>
      </c>
    </row>
    <row r="3955" spans="1:20" x14ac:dyDescent="0.3">
      <c r="A3955" t="s">
        <v>2571</v>
      </c>
      <c r="B3955" t="s">
        <v>4098</v>
      </c>
      <c r="C3955">
        <v>4.5</v>
      </c>
      <c r="D3955">
        <f t="shared" si="427"/>
        <v>5</v>
      </c>
      <c r="E3955">
        <v>14184910</v>
      </c>
      <c r="F3955" t="s">
        <v>319</v>
      </c>
      <c r="G3955">
        <f t="shared" si="428"/>
        <v>52000000</v>
      </c>
      <c r="H3955" s="3" t="s">
        <v>403</v>
      </c>
      <c r="I3955" t="str">
        <f t="shared" si="429"/>
        <v>100000000+</v>
      </c>
      <c r="J3955" s="1">
        <f t="shared" si="430"/>
        <v>100000000</v>
      </c>
      <c r="K3955" t="s">
        <v>17</v>
      </c>
      <c r="L3955" s="2">
        <v>0</v>
      </c>
      <c r="M3955" s="1">
        <f t="shared" si="431"/>
        <v>0</v>
      </c>
      <c r="N3955" t="s">
        <v>18</v>
      </c>
      <c r="O3955" t="s">
        <v>2572</v>
      </c>
      <c r="P3955" t="s">
        <v>74</v>
      </c>
      <c r="Q3955" t="str">
        <f t="shared" si="432"/>
        <v>2018</v>
      </c>
      <c r="R3955" t="str">
        <f t="shared" si="433"/>
        <v>July</v>
      </c>
      <c r="S3955" t="s">
        <v>2573</v>
      </c>
      <c r="T3955" t="s">
        <v>22</v>
      </c>
    </row>
    <row r="3956" spans="1:20" x14ac:dyDescent="0.3">
      <c r="A3956" t="s">
        <v>5358</v>
      </c>
      <c r="B3956" t="s">
        <v>4390</v>
      </c>
      <c r="C3956">
        <v>3.8</v>
      </c>
      <c r="D3956">
        <f t="shared" si="427"/>
        <v>4</v>
      </c>
      <c r="E3956">
        <v>159</v>
      </c>
      <c r="F3956" t="s">
        <v>578</v>
      </c>
      <c r="G3956">
        <f t="shared" si="428"/>
        <v>7500000</v>
      </c>
      <c r="H3956" s="3" t="s">
        <v>16</v>
      </c>
      <c r="I3956" t="str">
        <f t="shared" si="429"/>
        <v>10000+</v>
      </c>
      <c r="J3956" s="1">
        <f t="shared" si="430"/>
        <v>10000</v>
      </c>
      <c r="K3956" t="s">
        <v>17</v>
      </c>
      <c r="L3956" s="2">
        <v>0</v>
      </c>
      <c r="M3956" s="1">
        <f t="shared" si="431"/>
        <v>0</v>
      </c>
      <c r="N3956" t="s">
        <v>18</v>
      </c>
      <c r="O3956" t="s">
        <v>4391</v>
      </c>
      <c r="P3956" t="s">
        <v>106</v>
      </c>
      <c r="Q3956" t="str">
        <f t="shared" si="432"/>
        <v>2018</v>
      </c>
      <c r="R3956" t="str">
        <f t="shared" si="433"/>
        <v>April</v>
      </c>
      <c r="S3956">
        <v>5.5</v>
      </c>
      <c r="T3956" t="s">
        <v>245</v>
      </c>
    </row>
    <row r="3957" spans="1:20" x14ac:dyDescent="0.3">
      <c r="A3957" t="s">
        <v>5359</v>
      </c>
      <c r="B3957" t="s">
        <v>2519</v>
      </c>
      <c r="C3957">
        <v>3.1</v>
      </c>
      <c r="D3957">
        <f t="shared" si="427"/>
        <v>4</v>
      </c>
      <c r="E3957">
        <v>50</v>
      </c>
      <c r="F3957" t="s">
        <v>368</v>
      </c>
      <c r="G3957">
        <f t="shared" si="428"/>
        <v>7400000</v>
      </c>
      <c r="H3957" s="3" t="s">
        <v>16</v>
      </c>
      <c r="I3957" t="str">
        <f t="shared" si="429"/>
        <v>10000+</v>
      </c>
      <c r="J3957" s="1">
        <f t="shared" si="430"/>
        <v>10000</v>
      </c>
      <c r="K3957" t="s">
        <v>17</v>
      </c>
      <c r="L3957" s="2">
        <v>0</v>
      </c>
      <c r="M3957" s="1">
        <f t="shared" si="431"/>
        <v>0</v>
      </c>
      <c r="N3957" t="s">
        <v>18</v>
      </c>
      <c r="O3957" t="s">
        <v>2575</v>
      </c>
      <c r="P3957" t="s">
        <v>3232</v>
      </c>
      <c r="Q3957" t="str">
        <f t="shared" si="432"/>
        <v>2017</v>
      </c>
      <c r="R3957" t="str">
        <f t="shared" si="433"/>
        <v>November</v>
      </c>
      <c r="S3957">
        <v>2</v>
      </c>
      <c r="T3957" t="s">
        <v>76</v>
      </c>
    </row>
    <row r="3958" spans="1:20" x14ac:dyDescent="0.3">
      <c r="A3958" t="s">
        <v>4525</v>
      </c>
      <c r="B3958" t="s">
        <v>4390</v>
      </c>
      <c r="C3958">
        <v>4.5</v>
      </c>
      <c r="D3958">
        <f t="shared" si="427"/>
        <v>5</v>
      </c>
      <c r="E3958">
        <v>799206</v>
      </c>
      <c r="F3958" t="s">
        <v>252</v>
      </c>
      <c r="G3958">
        <f t="shared" si="428"/>
        <v>8900000</v>
      </c>
      <c r="H3958" s="3" t="s">
        <v>79</v>
      </c>
      <c r="I3958" t="str">
        <f t="shared" si="429"/>
        <v>10000000+</v>
      </c>
      <c r="J3958" s="1">
        <f t="shared" si="430"/>
        <v>10000000</v>
      </c>
      <c r="K3958" t="s">
        <v>17</v>
      </c>
      <c r="L3958" s="2">
        <v>0</v>
      </c>
      <c r="M3958" s="1">
        <f t="shared" si="431"/>
        <v>0</v>
      </c>
      <c r="N3958" t="s">
        <v>18</v>
      </c>
      <c r="O3958" t="s">
        <v>4391</v>
      </c>
      <c r="P3958" t="s">
        <v>32</v>
      </c>
      <c r="Q3958" t="str">
        <f t="shared" si="432"/>
        <v>2018</v>
      </c>
      <c r="R3958" t="str">
        <f t="shared" si="433"/>
        <v>August</v>
      </c>
      <c r="S3958" t="s">
        <v>715</v>
      </c>
      <c r="T3958" t="s">
        <v>71</v>
      </c>
    </row>
    <row r="3959" spans="1:20" x14ac:dyDescent="0.3">
      <c r="A3959" t="s">
        <v>5360</v>
      </c>
      <c r="B3959" t="s">
        <v>4390</v>
      </c>
      <c r="C3959">
        <v>5</v>
      </c>
      <c r="D3959">
        <f t="shared" si="427"/>
        <v>5</v>
      </c>
      <c r="E3959">
        <v>2</v>
      </c>
      <c r="F3959" t="s">
        <v>1614</v>
      </c>
      <c r="G3959">
        <f t="shared" si="428"/>
        <v>6300000</v>
      </c>
      <c r="H3959" s="3" t="s">
        <v>942</v>
      </c>
      <c r="I3959" t="str">
        <f t="shared" si="429"/>
        <v>100+</v>
      </c>
      <c r="J3959" s="1">
        <f t="shared" si="430"/>
        <v>100</v>
      </c>
      <c r="K3959" t="s">
        <v>596</v>
      </c>
      <c r="L3959" s="2" t="s">
        <v>2766</v>
      </c>
      <c r="M3959" s="1">
        <f t="shared" si="431"/>
        <v>1.99</v>
      </c>
      <c r="N3959" t="s">
        <v>18</v>
      </c>
      <c r="O3959" t="s">
        <v>4391</v>
      </c>
      <c r="P3959" t="s">
        <v>313</v>
      </c>
      <c r="Q3959" t="str">
        <f t="shared" si="432"/>
        <v>2018</v>
      </c>
      <c r="R3959" t="str">
        <f t="shared" si="433"/>
        <v>May</v>
      </c>
      <c r="S3959">
        <v>1.19</v>
      </c>
      <c r="T3959" t="s">
        <v>46</v>
      </c>
    </row>
    <row r="3960" spans="1:20" x14ac:dyDescent="0.3">
      <c r="A3960" t="s">
        <v>5361</v>
      </c>
      <c r="B3960" t="s">
        <v>2519</v>
      </c>
      <c r="C3960">
        <v>4.4000000000000004</v>
      </c>
      <c r="D3960">
        <f t="shared" si="427"/>
        <v>5</v>
      </c>
      <c r="E3960">
        <v>3039889</v>
      </c>
      <c r="F3960" t="s">
        <v>276</v>
      </c>
      <c r="G3960">
        <f t="shared" si="428"/>
        <v>18000000</v>
      </c>
      <c r="H3960" s="3" t="s">
        <v>79</v>
      </c>
      <c r="I3960" t="str">
        <f t="shared" si="429"/>
        <v>10000000+</v>
      </c>
      <c r="J3960" s="1">
        <f t="shared" si="430"/>
        <v>10000000</v>
      </c>
      <c r="K3960" t="s">
        <v>17</v>
      </c>
      <c r="L3960" s="2">
        <v>0</v>
      </c>
      <c r="M3960" s="1">
        <f t="shared" si="431"/>
        <v>0</v>
      </c>
      <c r="N3960" t="s">
        <v>375</v>
      </c>
      <c r="O3960" t="s">
        <v>2538</v>
      </c>
      <c r="P3960" t="s">
        <v>801</v>
      </c>
      <c r="Q3960" t="str">
        <f t="shared" si="432"/>
        <v>2018</v>
      </c>
      <c r="R3960" t="str">
        <f t="shared" si="433"/>
        <v>June</v>
      </c>
      <c r="S3960" t="s">
        <v>5362</v>
      </c>
      <c r="T3960" t="s">
        <v>76</v>
      </c>
    </row>
    <row r="3961" spans="1:20" x14ac:dyDescent="0.3">
      <c r="A3961" t="s">
        <v>5363</v>
      </c>
      <c r="B3961" t="s">
        <v>4573</v>
      </c>
      <c r="C3961">
        <v>3.5</v>
      </c>
      <c r="D3961">
        <f t="shared" si="427"/>
        <v>4</v>
      </c>
      <c r="E3961">
        <v>7</v>
      </c>
      <c r="F3961" t="s">
        <v>24</v>
      </c>
      <c r="G3961">
        <f t="shared" si="428"/>
        <v>14000000</v>
      </c>
      <c r="H3961" s="3" t="s">
        <v>942</v>
      </c>
      <c r="I3961" t="str">
        <f t="shared" si="429"/>
        <v>100+</v>
      </c>
      <c r="J3961" s="1">
        <f t="shared" si="430"/>
        <v>100</v>
      </c>
      <c r="K3961" t="s">
        <v>596</v>
      </c>
      <c r="L3961" s="2" t="s">
        <v>938</v>
      </c>
      <c r="M3961" s="1">
        <f t="shared" si="431"/>
        <v>1.49</v>
      </c>
      <c r="N3961" t="s">
        <v>18</v>
      </c>
      <c r="O3961" t="s">
        <v>4574</v>
      </c>
      <c r="P3961" t="s">
        <v>5364</v>
      </c>
      <c r="Q3961" t="str">
        <f t="shared" si="432"/>
        <v>2016</v>
      </c>
      <c r="R3961" t="str">
        <f t="shared" si="433"/>
        <v>December</v>
      </c>
      <c r="S3961">
        <v>1</v>
      </c>
      <c r="T3961" t="s">
        <v>71</v>
      </c>
    </row>
    <row r="3962" spans="1:20" x14ac:dyDescent="0.3">
      <c r="A3962" t="s">
        <v>5365</v>
      </c>
      <c r="B3962" t="s">
        <v>2519</v>
      </c>
      <c r="C3962">
        <v>4.3</v>
      </c>
      <c r="D3962">
        <f t="shared" si="427"/>
        <v>5</v>
      </c>
      <c r="E3962">
        <v>1305050</v>
      </c>
      <c r="F3962" t="s">
        <v>39</v>
      </c>
      <c r="G3962">
        <f t="shared" si="428"/>
        <v>1000</v>
      </c>
      <c r="H3962" s="3" t="s">
        <v>36</v>
      </c>
      <c r="I3962" t="str">
        <f t="shared" si="429"/>
        <v>50000000+</v>
      </c>
      <c r="J3962" s="1">
        <f t="shared" si="430"/>
        <v>50000000</v>
      </c>
      <c r="K3962" t="s">
        <v>17</v>
      </c>
      <c r="L3962" s="2">
        <v>0</v>
      </c>
      <c r="M3962" s="1">
        <f t="shared" si="431"/>
        <v>0</v>
      </c>
      <c r="N3962" t="s">
        <v>111</v>
      </c>
      <c r="O3962" t="s">
        <v>2661</v>
      </c>
      <c r="P3962" t="s">
        <v>203</v>
      </c>
      <c r="Q3962" t="str">
        <f t="shared" si="432"/>
        <v>2018</v>
      </c>
      <c r="R3962" t="str">
        <f t="shared" si="433"/>
        <v>July</v>
      </c>
      <c r="S3962" t="s">
        <v>5366</v>
      </c>
      <c r="T3962" t="s">
        <v>71</v>
      </c>
    </row>
    <row r="3963" spans="1:20" x14ac:dyDescent="0.3">
      <c r="A3963" t="s">
        <v>5367</v>
      </c>
      <c r="B3963" t="s">
        <v>1872</v>
      </c>
      <c r="C3963">
        <v>2.9</v>
      </c>
      <c r="D3963">
        <f t="shared" si="427"/>
        <v>3</v>
      </c>
      <c r="E3963">
        <v>155</v>
      </c>
      <c r="F3963" t="s">
        <v>78</v>
      </c>
      <c r="G3963">
        <f t="shared" si="428"/>
        <v>20000000</v>
      </c>
      <c r="H3963" s="3" t="s">
        <v>16</v>
      </c>
      <c r="I3963" t="str">
        <f t="shared" si="429"/>
        <v>10000+</v>
      </c>
      <c r="J3963" s="1">
        <f t="shared" si="430"/>
        <v>10000</v>
      </c>
      <c r="K3963" t="s">
        <v>17</v>
      </c>
      <c r="L3963" s="2">
        <v>0</v>
      </c>
      <c r="M3963" s="1">
        <f t="shared" si="431"/>
        <v>0</v>
      </c>
      <c r="N3963" t="s">
        <v>18</v>
      </c>
      <c r="O3963" t="s">
        <v>1873</v>
      </c>
      <c r="P3963" t="s">
        <v>3484</v>
      </c>
      <c r="Q3963" t="str">
        <f t="shared" si="432"/>
        <v>2018</v>
      </c>
      <c r="R3963" t="str">
        <f t="shared" si="433"/>
        <v>April</v>
      </c>
      <c r="S3963" t="s">
        <v>5368</v>
      </c>
      <c r="T3963" t="s">
        <v>71</v>
      </c>
    </row>
    <row r="3964" spans="1:20" x14ac:dyDescent="0.3">
      <c r="A3964" t="s">
        <v>5369</v>
      </c>
      <c r="B3964" t="s">
        <v>2377</v>
      </c>
      <c r="C3964">
        <v>3.1</v>
      </c>
      <c r="D3964">
        <f t="shared" si="427"/>
        <v>4</v>
      </c>
      <c r="E3964">
        <v>3042</v>
      </c>
      <c r="F3964" t="s">
        <v>39</v>
      </c>
      <c r="G3964">
        <f t="shared" si="428"/>
        <v>1000</v>
      </c>
      <c r="H3964" s="3" t="s">
        <v>25</v>
      </c>
      <c r="I3964" t="str">
        <f t="shared" si="429"/>
        <v>500000+</v>
      </c>
      <c r="J3964" s="1">
        <f t="shared" si="430"/>
        <v>500000</v>
      </c>
      <c r="K3964" t="s">
        <v>17</v>
      </c>
      <c r="L3964" s="2">
        <v>0</v>
      </c>
      <c r="M3964" s="1">
        <f t="shared" si="431"/>
        <v>0</v>
      </c>
      <c r="N3964" t="s">
        <v>18</v>
      </c>
      <c r="O3964" t="s">
        <v>2378</v>
      </c>
      <c r="P3964" t="s">
        <v>704</v>
      </c>
      <c r="Q3964" t="str">
        <f t="shared" si="432"/>
        <v>2018</v>
      </c>
      <c r="R3964" t="str">
        <f t="shared" si="433"/>
        <v>July</v>
      </c>
      <c r="S3964" t="s">
        <v>39</v>
      </c>
      <c r="T3964" t="s">
        <v>39</v>
      </c>
    </row>
    <row r="3965" spans="1:20" x14ac:dyDescent="0.3">
      <c r="A3965" t="s">
        <v>5370</v>
      </c>
      <c r="B3965" t="s">
        <v>1997</v>
      </c>
      <c r="C3965">
        <v>3.3</v>
      </c>
      <c r="D3965">
        <f t="shared" si="427"/>
        <v>4</v>
      </c>
      <c r="E3965">
        <v>14210</v>
      </c>
      <c r="F3965" t="s">
        <v>2623</v>
      </c>
      <c r="G3965">
        <f t="shared" si="428"/>
        <v>96000000</v>
      </c>
      <c r="H3965" s="3" t="s">
        <v>56</v>
      </c>
      <c r="I3965" t="str">
        <f t="shared" si="429"/>
        <v>1000000+</v>
      </c>
      <c r="J3965" s="1">
        <f t="shared" si="430"/>
        <v>1000000</v>
      </c>
      <c r="K3965" t="s">
        <v>17</v>
      </c>
      <c r="L3965" s="2">
        <v>0</v>
      </c>
      <c r="M3965" s="1">
        <f t="shared" si="431"/>
        <v>0</v>
      </c>
      <c r="N3965" t="s">
        <v>18</v>
      </c>
      <c r="O3965" t="s">
        <v>1998</v>
      </c>
      <c r="P3965" t="s">
        <v>143</v>
      </c>
      <c r="Q3965" t="str">
        <f t="shared" si="432"/>
        <v>2018</v>
      </c>
      <c r="R3965" t="str">
        <f t="shared" si="433"/>
        <v>July</v>
      </c>
      <c r="S3965" t="s">
        <v>1903</v>
      </c>
      <c r="T3965" t="s">
        <v>245</v>
      </c>
    </row>
    <row r="3966" spans="1:20" x14ac:dyDescent="0.3">
      <c r="A3966" t="s">
        <v>5371</v>
      </c>
      <c r="B3966" t="s">
        <v>4573</v>
      </c>
      <c r="C3966">
        <v>4.0999999999999996</v>
      </c>
      <c r="D3966">
        <f t="shared" si="427"/>
        <v>5</v>
      </c>
      <c r="E3966">
        <v>291</v>
      </c>
      <c r="F3966" t="s">
        <v>197</v>
      </c>
      <c r="G3966">
        <f t="shared" si="428"/>
        <v>35000000</v>
      </c>
      <c r="H3966" s="3" t="s">
        <v>90</v>
      </c>
      <c r="I3966" t="str">
        <f t="shared" si="429"/>
        <v>5000+</v>
      </c>
      <c r="J3966" s="1">
        <f t="shared" si="430"/>
        <v>5000</v>
      </c>
      <c r="K3966" t="s">
        <v>596</v>
      </c>
      <c r="L3966" s="2" t="s">
        <v>2766</v>
      </c>
      <c r="M3966" s="1">
        <f t="shared" si="431"/>
        <v>1.99</v>
      </c>
      <c r="N3966" t="s">
        <v>18</v>
      </c>
      <c r="O3966" t="s">
        <v>4574</v>
      </c>
      <c r="P3966" t="s">
        <v>5372</v>
      </c>
      <c r="Q3966" t="str">
        <f t="shared" si="432"/>
        <v>2016</v>
      </c>
      <c r="R3966" t="str">
        <f t="shared" si="433"/>
        <v>October</v>
      </c>
      <c r="S3966">
        <v>2.2000000000000002</v>
      </c>
      <c r="T3966" t="s">
        <v>913</v>
      </c>
    </row>
    <row r="3967" spans="1:20" x14ac:dyDescent="0.3">
      <c r="A3967" t="s">
        <v>3330</v>
      </c>
      <c r="B3967" t="s">
        <v>3213</v>
      </c>
      <c r="C3967">
        <v>4.5999999999999996</v>
      </c>
      <c r="D3967">
        <f t="shared" si="427"/>
        <v>5</v>
      </c>
      <c r="E3967">
        <v>625</v>
      </c>
      <c r="F3967" t="s">
        <v>836</v>
      </c>
      <c r="G3967">
        <f t="shared" si="428"/>
        <v>8400000</v>
      </c>
      <c r="H3967" s="3" t="s">
        <v>16</v>
      </c>
      <c r="I3967" t="str">
        <f t="shared" si="429"/>
        <v>10000+</v>
      </c>
      <c r="J3967" s="1">
        <f t="shared" si="430"/>
        <v>10000</v>
      </c>
      <c r="K3967" t="s">
        <v>596</v>
      </c>
      <c r="L3967" s="2" t="s">
        <v>860</v>
      </c>
      <c r="M3967" s="1">
        <f t="shared" si="431"/>
        <v>3.99</v>
      </c>
      <c r="N3967" t="s">
        <v>18</v>
      </c>
      <c r="O3967" t="s">
        <v>3215</v>
      </c>
      <c r="P3967" t="s">
        <v>1025</v>
      </c>
      <c r="Q3967" t="str">
        <f t="shared" si="432"/>
        <v>2017</v>
      </c>
      <c r="R3967" t="str">
        <f t="shared" si="433"/>
        <v>January</v>
      </c>
      <c r="S3967">
        <v>2.1</v>
      </c>
      <c r="T3967" t="s">
        <v>465</v>
      </c>
    </row>
    <row r="3968" spans="1:20" x14ac:dyDescent="0.3">
      <c r="A3968" t="s">
        <v>5373</v>
      </c>
      <c r="B3968" t="s">
        <v>4573</v>
      </c>
      <c r="C3968">
        <v>4.4000000000000004</v>
      </c>
      <c r="D3968">
        <f t="shared" si="427"/>
        <v>5</v>
      </c>
      <c r="E3968">
        <v>83</v>
      </c>
      <c r="F3968" t="s">
        <v>220</v>
      </c>
      <c r="G3968">
        <f t="shared" si="428"/>
        <v>8600000</v>
      </c>
      <c r="H3968" s="3" t="s">
        <v>719</v>
      </c>
      <c r="I3968" t="str">
        <f t="shared" si="429"/>
        <v>1000+</v>
      </c>
      <c r="J3968" s="1">
        <f t="shared" si="430"/>
        <v>1000</v>
      </c>
      <c r="K3968" t="s">
        <v>596</v>
      </c>
      <c r="L3968" s="2" t="s">
        <v>5374</v>
      </c>
      <c r="M3968" s="1">
        <f t="shared" si="431"/>
        <v>1.7</v>
      </c>
      <c r="N3968" t="s">
        <v>18</v>
      </c>
      <c r="O3968" t="s">
        <v>4574</v>
      </c>
      <c r="P3968" t="s">
        <v>5375</v>
      </c>
      <c r="Q3968" t="str">
        <f t="shared" si="432"/>
        <v>2015</v>
      </c>
      <c r="R3968" t="str">
        <f t="shared" si="433"/>
        <v>August</v>
      </c>
      <c r="S3968">
        <v>1.05</v>
      </c>
      <c r="T3968" t="s">
        <v>211</v>
      </c>
    </row>
    <row r="3969" spans="1:20" x14ac:dyDescent="0.3">
      <c r="A3969" t="s">
        <v>5376</v>
      </c>
      <c r="B3969" t="s">
        <v>2519</v>
      </c>
      <c r="C3969">
        <v>4.5</v>
      </c>
      <c r="D3969">
        <f t="shared" si="427"/>
        <v>5</v>
      </c>
      <c r="E3969">
        <v>4487182</v>
      </c>
      <c r="F3969" t="s">
        <v>538</v>
      </c>
      <c r="G3969">
        <f t="shared" si="428"/>
        <v>55000000</v>
      </c>
      <c r="H3969" s="3" t="s">
        <v>36</v>
      </c>
      <c r="I3969" t="str">
        <f t="shared" si="429"/>
        <v>50000000+</v>
      </c>
      <c r="J3969" s="1">
        <f t="shared" si="430"/>
        <v>50000000</v>
      </c>
      <c r="K3969" t="s">
        <v>17</v>
      </c>
      <c r="L3969" s="2">
        <v>0</v>
      </c>
      <c r="M3969" s="1">
        <f t="shared" si="431"/>
        <v>0</v>
      </c>
      <c r="N3969" t="s">
        <v>37</v>
      </c>
      <c r="O3969" t="s">
        <v>2538</v>
      </c>
      <c r="P3969" t="s">
        <v>256</v>
      </c>
      <c r="Q3969" t="str">
        <f t="shared" si="432"/>
        <v>2018</v>
      </c>
      <c r="R3969" t="str">
        <f t="shared" si="433"/>
        <v>July</v>
      </c>
      <c r="S3969" t="s">
        <v>5377</v>
      </c>
      <c r="T3969" t="s">
        <v>22</v>
      </c>
    </row>
    <row r="3970" spans="1:20" x14ac:dyDescent="0.3">
      <c r="A3970" t="s">
        <v>5378</v>
      </c>
      <c r="B3970" t="s">
        <v>2519</v>
      </c>
      <c r="C3970">
        <v>4.3</v>
      </c>
      <c r="D3970">
        <f t="shared" si="427"/>
        <v>5</v>
      </c>
      <c r="E3970">
        <v>12</v>
      </c>
      <c r="F3970" t="s">
        <v>55</v>
      </c>
      <c r="G3970">
        <f t="shared" si="428"/>
        <v>29000000</v>
      </c>
      <c r="H3970" s="3" t="s">
        <v>942</v>
      </c>
      <c r="I3970" t="str">
        <f t="shared" si="429"/>
        <v>100+</v>
      </c>
      <c r="J3970" s="1">
        <f t="shared" si="430"/>
        <v>100</v>
      </c>
      <c r="K3970" t="s">
        <v>596</v>
      </c>
      <c r="L3970" s="2" t="s">
        <v>3134</v>
      </c>
      <c r="M3970" s="1">
        <f t="shared" si="431"/>
        <v>0.99</v>
      </c>
      <c r="N3970" t="s">
        <v>18</v>
      </c>
      <c r="O3970" t="s">
        <v>2523</v>
      </c>
      <c r="P3970" t="s">
        <v>5379</v>
      </c>
      <c r="Q3970" t="str">
        <f t="shared" si="432"/>
        <v>2017</v>
      </c>
      <c r="R3970" t="str">
        <f t="shared" si="433"/>
        <v>September</v>
      </c>
      <c r="S3970" t="s">
        <v>5380</v>
      </c>
      <c r="T3970" t="s">
        <v>51</v>
      </c>
    </row>
    <row r="3971" spans="1:20" x14ac:dyDescent="0.3">
      <c r="A3971" t="s">
        <v>5381</v>
      </c>
      <c r="B3971" t="s">
        <v>4390</v>
      </c>
      <c r="C3971">
        <v>4.3</v>
      </c>
      <c r="D3971">
        <f t="shared" ref="D3971:D4034" si="434">IF(C3971&gt;4,5,IF(C3971&gt;3,4,IF(C3971&gt;2,3,IF(C3971&gt;1,2,1))))</f>
        <v>5</v>
      </c>
      <c r="E3971">
        <v>668</v>
      </c>
      <c r="F3971" t="s">
        <v>435</v>
      </c>
      <c r="G3971">
        <f t="shared" ref="G3971:G4034" si="435">IF(RIGHT(F3971,1)="M",LEFT(F3971,LEN(F3971)-1)*1000000,IF(RIGHT(F3971,1)="K",LEFT(F3971,LEN(F3971)-1)*1000, 1000))</f>
        <v>13000000</v>
      </c>
      <c r="H3971" s="3" t="s">
        <v>49</v>
      </c>
      <c r="I3971" t="str">
        <f t="shared" ref="I3971:I4034" si="436">SUBSTITUTE(H3971,",","")</f>
        <v>50000+</v>
      </c>
      <c r="J3971" s="1">
        <f t="shared" ref="J3971:J4034" si="437">VALUE(LEFT(I3971,LEN(I3971)-1))</f>
        <v>50000</v>
      </c>
      <c r="K3971" t="s">
        <v>17</v>
      </c>
      <c r="L3971" s="2">
        <v>0</v>
      </c>
      <c r="M3971" s="1">
        <f t="shared" ref="M3971:M4034" si="438">VALUE(IF(RIGHT(L3971,LEN(L3971)-1)="",0,RIGHT(L3971,LEN(L3971)-1)))</f>
        <v>0</v>
      </c>
      <c r="N3971" t="s">
        <v>18</v>
      </c>
      <c r="O3971" t="s">
        <v>4391</v>
      </c>
      <c r="P3971" t="s">
        <v>5382</v>
      </c>
      <c r="Q3971" t="str">
        <f t="shared" ref="Q3971:Q4034" si="439">RIGHT(P3971,4)</f>
        <v>2016</v>
      </c>
      <c r="R3971" t="str">
        <f t="shared" ref="R3971:R4034" si="440">LEFT(P3971,FIND(" ",P3971)-1)</f>
        <v>March</v>
      </c>
      <c r="S3971" t="s">
        <v>1233</v>
      </c>
      <c r="T3971" t="s">
        <v>465</v>
      </c>
    </row>
    <row r="3972" spans="1:20" x14ac:dyDescent="0.3">
      <c r="A3972" t="s">
        <v>3438</v>
      </c>
      <c r="B3972" t="s">
        <v>3213</v>
      </c>
      <c r="C3972">
        <v>4.5</v>
      </c>
      <c r="D3972">
        <f t="shared" si="434"/>
        <v>5</v>
      </c>
      <c r="E3972">
        <v>2948</v>
      </c>
      <c r="F3972" t="s">
        <v>242</v>
      </c>
      <c r="G3972">
        <f t="shared" si="435"/>
        <v>16000000</v>
      </c>
      <c r="H3972" s="3" t="s">
        <v>49</v>
      </c>
      <c r="I3972" t="str">
        <f t="shared" si="436"/>
        <v>50000+</v>
      </c>
      <c r="J3972" s="1">
        <f t="shared" si="437"/>
        <v>50000</v>
      </c>
      <c r="K3972" t="s">
        <v>17</v>
      </c>
      <c r="L3972" s="2">
        <v>0</v>
      </c>
      <c r="M3972" s="1">
        <f t="shared" si="438"/>
        <v>0</v>
      </c>
      <c r="N3972" t="s">
        <v>18</v>
      </c>
      <c r="O3972" t="s">
        <v>3215</v>
      </c>
      <c r="P3972" t="s">
        <v>150</v>
      </c>
      <c r="Q3972" t="str">
        <f t="shared" si="439"/>
        <v>2018</v>
      </c>
      <c r="R3972" t="str">
        <f t="shared" si="440"/>
        <v>July</v>
      </c>
      <c r="S3972" t="s">
        <v>1323</v>
      </c>
      <c r="T3972" t="s">
        <v>46</v>
      </c>
    </row>
    <row r="3973" spans="1:20" x14ac:dyDescent="0.3">
      <c r="A3973" t="s">
        <v>806</v>
      </c>
      <c r="B3973" t="s">
        <v>730</v>
      </c>
      <c r="C3973">
        <v>4.5</v>
      </c>
      <c r="D3973">
        <f t="shared" si="434"/>
        <v>5</v>
      </c>
      <c r="E3973">
        <v>17712922</v>
      </c>
      <c r="F3973" t="s">
        <v>708</v>
      </c>
      <c r="G3973">
        <f t="shared" si="435"/>
        <v>40000000</v>
      </c>
      <c r="H3973" s="3" t="s">
        <v>742</v>
      </c>
      <c r="I3973" t="str">
        <f t="shared" si="436"/>
        <v>500000000+</v>
      </c>
      <c r="J3973" s="1">
        <f t="shared" si="437"/>
        <v>500000000</v>
      </c>
      <c r="K3973" t="s">
        <v>17</v>
      </c>
      <c r="L3973" s="2">
        <v>0</v>
      </c>
      <c r="M3973" s="1">
        <f t="shared" si="438"/>
        <v>0</v>
      </c>
      <c r="N3973" t="s">
        <v>37</v>
      </c>
      <c r="O3973" t="s">
        <v>731</v>
      </c>
      <c r="P3973" t="s">
        <v>153</v>
      </c>
      <c r="Q3973" t="str">
        <f t="shared" si="439"/>
        <v>2018</v>
      </c>
      <c r="R3973" t="str">
        <f t="shared" si="440"/>
        <v>August</v>
      </c>
      <c r="S3973" t="s">
        <v>807</v>
      </c>
      <c r="T3973" t="s">
        <v>76</v>
      </c>
    </row>
    <row r="3974" spans="1:20" x14ac:dyDescent="0.3">
      <c r="A3974" t="s">
        <v>5383</v>
      </c>
      <c r="B3974" t="s">
        <v>4239</v>
      </c>
      <c r="C3974">
        <v>2.2000000000000002</v>
      </c>
      <c r="D3974">
        <f t="shared" si="434"/>
        <v>3</v>
      </c>
      <c r="E3974">
        <v>83</v>
      </c>
      <c r="F3974" t="s">
        <v>334</v>
      </c>
      <c r="G3974">
        <f t="shared" si="435"/>
        <v>6700000</v>
      </c>
      <c r="H3974" s="3" t="s">
        <v>49</v>
      </c>
      <c r="I3974" t="str">
        <f t="shared" si="436"/>
        <v>50000+</v>
      </c>
      <c r="J3974" s="1">
        <f t="shared" si="437"/>
        <v>50000</v>
      </c>
      <c r="K3974" t="s">
        <v>17</v>
      </c>
      <c r="L3974" s="2">
        <v>0</v>
      </c>
      <c r="M3974" s="1">
        <f t="shared" si="438"/>
        <v>0</v>
      </c>
      <c r="N3974" t="s">
        <v>18</v>
      </c>
      <c r="O3974" t="s">
        <v>4240</v>
      </c>
      <c r="P3974" t="s">
        <v>704</v>
      </c>
      <c r="Q3974" t="str">
        <f t="shared" si="439"/>
        <v>2018</v>
      </c>
      <c r="R3974" t="str">
        <f t="shared" si="440"/>
        <v>July</v>
      </c>
      <c r="S3974" t="s">
        <v>5384</v>
      </c>
      <c r="T3974" t="s">
        <v>46</v>
      </c>
    </row>
    <row r="3975" spans="1:20" x14ac:dyDescent="0.3">
      <c r="A3975" t="s">
        <v>2657</v>
      </c>
      <c r="B3975" t="s">
        <v>2519</v>
      </c>
      <c r="C3975">
        <v>4.5</v>
      </c>
      <c r="D3975">
        <f t="shared" si="434"/>
        <v>5</v>
      </c>
      <c r="E3975">
        <v>6071542</v>
      </c>
      <c r="F3975" t="s">
        <v>1736</v>
      </c>
      <c r="G3975">
        <f t="shared" si="435"/>
        <v>100000000</v>
      </c>
      <c r="H3975" s="3" t="s">
        <v>403</v>
      </c>
      <c r="I3975" t="str">
        <f t="shared" si="436"/>
        <v>100000000+</v>
      </c>
      <c r="J3975" s="1">
        <f t="shared" si="437"/>
        <v>100000000</v>
      </c>
      <c r="K3975" t="s">
        <v>17</v>
      </c>
      <c r="L3975" s="2">
        <v>0</v>
      </c>
      <c r="M3975" s="1">
        <f t="shared" si="438"/>
        <v>0</v>
      </c>
      <c r="N3975" t="s">
        <v>37</v>
      </c>
      <c r="O3975" t="s">
        <v>2523</v>
      </c>
      <c r="P3975" t="s">
        <v>322</v>
      </c>
      <c r="Q3975" t="str">
        <f t="shared" si="439"/>
        <v>2018</v>
      </c>
      <c r="R3975" t="str">
        <f t="shared" si="440"/>
        <v>July</v>
      </c>
      <c r="S3975" t="s">
        <v>2321</v>
      </c>
      <c r="T3975" t="s">
        <v>71</v>
      </c>
    </row>
    <row r="3976" spans="1:20" x14ac:dyDescent="0.3">
      <c r="A3976" t="s">
        <v>5385</v>
      </c>
      <c r="B3976" t="s">
        <v>2519</v>
      </c>
      <c r="C3976">
        <v>4.2</v>
      </c>
      <c r="D3976">
        <f t="shared" si="434"/>
        <v>5</v>
      </c>
      <c r="E3976">
        <v>828489</v>
      </c>
      <c r="F3976" t="s">
        <v>39</v>
      </c>
      <c r="G3976">
        <f t="shared" si="435"/>
        <v>1000</v>
      </c>
      <c r="H3976" s="3" t="s">
        <v>36</v>
      </c>
      <c r="I3976" t="str">
        <f t="shared" si="436"/>
        <v>50000000+</v>
      </c>
      <c r="J3976" s="1">
        <f t="shared" si="437"/>
        <v>50000000</v>
      </c>
      <c r="K3976" t="s">
        <v>17</v>
      </c>
      <c r="L3976" s="2">
        <v>0</v>
      </c>
      <c r="M3976" s="1">
        <f t="shared" si="438"/>
        <v>0</v>
      </c>
      <c r="N3976" t="s">
        <v>18</v>
      </c>
      <c r="O3976" t="s">
        <v>2575</v>
      </c>
      <c r="P3976" t="s">
        <v>279</v>
      </c>
      <c r="Q3976" t="str">
        <f t="shared" si="439"/>
        <v>2018</v>
      </c>
      <c r="R3976" t="str">
        <f t="shared" si="440"/>
        <v>August</v>
      </c>
      <c r="S3976" t="s">
        <v>39</v>
      </c>
      <c r="T3976" t="s">
        <v>39</v>
      </c>
    </row>
    <row r="3977" spans="1:20" x14ac:dyDescent="0.3">
      <c r="A3977" t="s">
        <v>5386</v>
      </c>
      <c r="B3977" t="s">
        <v>2910</v>
      </c>
      <c r="C3977">
        <v>4.5</v>
      </c>
      <c r="D3977">
        <f t="shared" si="434"/>
        <v>5</v>
      </c>
      <c r="E3977">
        <v>10053186</v>
      </c>
      <c r="F3977" t="s">
        <v>2116</v>
      </c>
      <c r="G3977">
        <f t="shared" si="435"/>
        <v>94000000</v>
      </c>
      <c r="H3977" s="3" t="s">
        <v>403</v>
      </c>
      <c r="I3977" t="str">
        <f t="shared" si="436"/>
        <v>100000000+</v>
      </c>
      <c r="J3977" s="1">
        <f t="shared" si="437"/>
        <v>100000000</v>
      </c>
      <c r="K3977" t="s">
        <v>17</v>
      </c>
      <c r="L3977" s="2">
        <v>0</v>
      </c>
      <c r="M3977" s="1">
        <f t="shared" si="438"/>
        <v>0</v>
      </c>
      <c r="N3977" t="s">
        <v>18</v>
      </c>
      <c r="O3977" t="s">
        <v>2527</v>
      </c>
      <c r="P3977" t="s">
        <v>423</v>
      </c>
      <c r="Q3977" t="str">
        <f t="shared" si="439"/>
        <v>2018</v>
      </c>
      <c r="R3977" t="str">
        <f t="shared" si="440"/>
        <v>June</v>
      </c>
      <c r="S3977" t="s">
        <v>2817</v>
      </c>
      <c r="T3977" t="s">
        <v>22</v>
      </c>
    </row>
    <row r="3978" spans="1:20" x14ac:dyDescent="0.3">
      <c r="A3978" t="s">
        <v>2398</v>
      </c>
      <c r="B3978" t="s">
        <v>2377</v>
      </c>
      <c r="C3978">
        <v>4.5999999999999996</v>
      </c>
      <c r="D3978">
        <f t="shared" si="434"/>
        <v>5</v>
      </c>
      <c r="E3978">
        <v>815280</v>
      </c>
      <c r="F3978" t="s">
        <v>1130</v>
      </c>
      <c r="G3978">
        <f t="shared" si="435"/>
        <v>4400000</v>
      </c>
      <c r="H3978" s="3" t="s">
        <v>79</v>
      </c>
      <c r="I3978" t="str">
        <f t="shared" si="436"/>
        <v>10000000+</v>
      </c>
      <c r="J3978" s="1">
        <f t="shared" si="437"/>
        <v>10000000</v>
      </c>
      <c r="K3978" t="s">
        <v>17</v>
      </c>
      <c r="L3978" s="2">
        <v>0</v>
      </c>
      <c r="M3978" s="1">
        <f t="shared" si="438"/>
        <v>0</v>
      </c>
      <c r="N3978" t="s">
        <v>18</v>
      </c>
      <c r="O3978" t="s">
        <v>2378</v>
      </c>
      <c r="P3978" t="s">
        <v>1593</v>
      </c>
      <c r="Q3978" t="str">
        <f t="shared" si="439"/>
        <v>2018</v>
      </c>
      <c r="R3978" t="str">
        <f t="shared" si="440"/>
        <v>June</v>
      </c>
      <c r="S3978">
        <v>4.9000000000000004</v>
      </c>
      <c r="T3978" t="s">
        <v>71</v>
      </c>
    </row>
    <row r="3979" spans="1:20" x14ac:dyDescent="0.3">
      <c r="A3979" t="s">
        <v>5387</v>
      </c>
      <c r="B3979" t="s">
        <v>2519</v>
      </c>
      <c r="C3979">
        <v>3.9</v>
      </c>
      <c r="D3979">
        <f t="shared" si="434"/>
        <v>4</v>
      </c>
      <c r="E3979">
        <v>24</v>
      </c>
      <c r="F3979" t="s">
        <v>1888</v>
      </c>
      <c r="G3979">
        <f t="shared" si="435"/>
        <v>64000000</v>
      </c>
      <c r="H3979" s="3" t="s">
        <v>719</v>
      </c>
      <c r="I3979" t="str">
        <f t="shared" si="436"/>
        <v>1000+</v>
      </c>
      <c r="J3979" s="1">
        <f t="shared" si="437"/>
        <v>1000</v>
      </c>
      <c r="K3979" t="s">
        <v>596</v>
      </c>
      <c r="L3979" s="2" t="s">
        <v>2766</v>
      </c>
      <c r="M3979" s="1">
        <f t="shared" si="438"/>
        <v>1.99</v>
      </c>
      <c r="N3979" t="s">
        <v>37</v>
      </c>
      <c r="O3979" t="s">
        <v>2538</v>
      </c>
      <c r="P3979" t="s">
        <v>1264</v>
      </c>
      <c r="Q3979" t="str">
        <f t="shared" si="439"/>
        <v>2017</v>
      </c>
      <c r="R3979" t="str">
        <f t="shared" si="440"/>
        <v>October</v>
      </c>
      <c r="S3979" t="s">
        <v>5388</v>
      </c>
      <c r="T3979" t="s">
        <v>1411</v>
      </c>
    </row>
    <row r="3980" spans="1:20" x14ac:dyDescent="0.3">
      <c r="A3980" t="s">
        <v>5389</v>
      </c>
      <c r="B3980" t="s">
        <v>4573</v>
      </c>
      <c r="C3980">
        <v>4.0999999999999996</v>
      </c>
      <c r="D3980">
        <f t="shared" si="434"/>
        <v>5</v>
      </c>
      <c r="E3980">
        <v>8</v>
      </c>
      <c r="F3980" t="s">
        <v>302</v>
      </c>
      <c r="G3980">
        <f t="shared" si="435"/>
        <v>4500000</v>
      </c>
      <c r="H3980" s="3" t="s">
        <v>719</v>
      </c>
      <c r="I3980" t="str">
        <f t="shared" si="436"/>
        <v>1000+</v>
      </c>
      <c r="J3980" s="1">
        <f t="shared" si="437"/>
        <v>1000</v>
      </c>
      <c r="K3980" t="s">
        <v>17</v>
      </c>
      <c r="L3980" s="2">
        <v>0</v>
      </c>
      <c r="M3980" s="1">
        <f t="shared" si="438"/>
        <v>0</v>
      </c>
      <c r="N3980" t="s">
        <v>18</v>
      </c>
      <c r="O3980" t="s">
        <v>4574</v>
      </c>
      <c r="P3980" t="s">
        <v>508</v>
      </c>
      <c r="Q3980" t="str">
        <f t="shared" si="439"/>
        <v>2018</v>
      </c>
      <c r="R3980" t="str">
        <f t="shared" si="440"/>
        <v>May</v>
      </c>
      <c r="S3980">
        <v>3.1</v>
      </c>
      <c r="T3980" t="s">
        <v>22</v>
      </c>
    </row>
    <row r="3981" spans="1:20" x14ac:dyDescent="0.3">
      <c r="A3981" t="s">
        <v>5390</v>
      </c>
      <c r="B3981" t="s">
        <v>5201</v>
      </c>
      <c r="C3981">
        <v>3.3</v>
      </c>
      <c r="D3981">
        <f t="shared" si="434"/>
        <v>4</v>
      </c>
      <c r="E3981">
        <v>19</v>
      </c>
      <c r="F3981" t="s">
        <v>123</v>
      </c>
      <c r="G3981">
        <f t="shared" si="435"/>
        <v>6000000</v>
      </c>
      <c r="H3981" s="3" t="s">
        <v>90</v>
      </c>
      <c r="I3981" t="str">
        <f t="shared" si="436"/>
        <v>5000+</v>
      </c>
      <c r="J3981" s="1">
        <f t="shared" si="437"/>
        <v>5000</v>
      </c>
      <c r="K3981" t="s">
        <v>17</v>
      </c>
      <c r="L3981" s="2">
        <v>0</v>
      </c>
      <c r="M3981" s="1">
        <f t="shared" si="438"/>
        <v>0</v>
      </c>
      <c r="N3981" t="s">
        <v>18</v>
      </c>
      <c r="O3981" t="s">
        <v>5202</v>
      </c>
      <c r="P3981" t="s">
        <v>3013</v>
      </c>
      <c r="Q3981" t="str">
        <f t="shared" si="439"/>
        <v>2017</v>
      </c>
      <c r="R3981" t="str">
        <f t="shared" si="440"/>
        <v>July</v>
      </c>
      <c r="S3981">
        <v>1.2</v>
      </c>
      <c r="T3981" t="s">
        <v>535</v>
      </c>
    </row>
    <row r="3982" spans="1:20" x14ac:dyDescent="0.3">
      <c r="A3982" t="s">
        <v>5391</v>
      </c>
      <c r="B3982" t="s">
        <v>2910</v>
      </c>
      <c r="C3982">
        <v>4.5</v>
      </c>
      <c r="D3982">
        <f t="shared" si="434"/>
        <v>5</v>
      </c>
      <c r="E3982">
        <v>472247</v>
      </c>
      <c r="F3982" t="s">
        <v>39</v>
      </c>
      <c r="G3982">
        <f t="shared" si="435"/>
        <v>1000</v>
      </c>
      <c r="H3982" s="3" t="s">
        <v>36</v>
      </c>
      <c r="I3982" t="str">
        <f t="shared" si="436"/>
        <v>50000000+</v>
      </c>
      <c r="J3982" s="1">
        <f t="shared" si="437"/>
        <v>50000000</v>
      </c>
      <c r="K3982" t="s">
        <v>17</v>
      </c>
      <c r="L3982" s="2">
        <v>0</v>
      </c>
      <c r="M3982" s="1">
        <f t="shared" si="438"/>
        <v>0</v>
      </c>
      <c r="N3982" t="s">
        <v>18</v>
      </c>
      <c r="O3982" t="s">
        <v>2548</v>
      </c>
      <c r="P3982" t="s">
        <v>74</v>
      </c>
      <c r="Q3982" t="str">
        <f t="shared" si="439"/>
        <v>2018</v>
      </c>
      <c r="R3982" t="str">
        <f t="shared" si="440"/>
        <v>July</v>
      </c>
      <c r="S3982" t="s">
        <v>5392</v>
      </c>
      <c r="T3982" t="s">
        <v>71</v>
      </c>
    </row>
    <row r="3983" spans="1:20" x14ac:dyDescent="0.3">
      <c r="A3983" t="s">
        <v>5393</v>
      </c>
      <c r="B3983" t="s">
        <v>3906</v>
      </c>
      <c r="C3983">
        <v>4.0999999999999996</v>
      </c>
      <c r="D3983">
        <f t="shared" si="434"/>
        <v>5</v>
      </c>
      <c r="E3983">
        <v>283</v>
      </c>
      <c r="F3983" t="s">
        <v>368</v>
      </c>
      <c r="G3983">
        <f t="shared" si="435"/>
        <v>7400000</v>
      </c>
      <c r="H3983" s="3" t="s">
        <v>43</v>
      </c>
      <c r="I3983" t="str">
        <f t="shared" si="436"/>
        <v>100000+</v>
      </c>
      <c r="J3983" s="1">
        <f t="shared" si="437"/>
        <v>100000</v>
      </c>
      <c r="K3983" t="s">
        <v>17</v>
      </c>
      <c r="L3983" s="2">
        <v>0</v>
      </c>
      <c r="M3983" s="1">
        <f t="shared" si="438"/>
        <v>0</v>
      </c>
      <c r="N3983" t="s">
        <v>18</v>
      </c>
      <c r="O3983" t="s">
        <v>3907</v>
      </c>
      <c r="P3983" t="s">
        <v>1019</v>
      </c>
      <c r="Q3983" t="str">
        <f t="shared" si="439"/>
        <v>2018</v>
      </c>
      <c r="R3983" t="str">
        <f t="shared" si="440"/>
        <v>May</v>
      </c>
      <c r="S3983" t="s">
        <v>5394</v>
      </c>
      <c r="T3983" t="s">
        <v>76</v>
      </c>
    </row>
    <row r="3984" spans="1:20" x14ac:dyDescent="0.3">
      <c r="A3984" t="s">
        <v>5395</v>
      </c>
      <c r="B3984" t="s">
        <v>14</v>
      </c>
      <c r="C3984">
        <v>4.8</v>
      </c>
      <c r="D3984">
        <f t="shared" si="434"/>
        <v>5</v>
      </c>
      <c r="E3984">
        <v>253</v>
      </c>
      <c r="F3984" t="s">
        <v>362</v>
      </c>
      <c r="G3984">
        <f t="shared" si="435"/>
        <v>3700000</v>
      </c>
      <c r="H3984" s="3" t="s">
        <v>49</v>
      </c>
      <c r="I3984" t="str">
        <f t="shared" si="436"/>
        <v>50000+</v>
      </c>
      <c r="J3984" s="1">
        <f t="shared" si="437"/>
        <v>50000</v>
      </c>
      <c r="K3984" t="s">
        <v>17</v>
      </c>
      <c r="L3984" s="2">
        <v>0</v>
      </c>
      <c r="M3984" s="1">
        <f t="shared" si="438"/>
        <v>0</v>
      </c>
      <c r="N3984" t="s">
        <v>18</v>
      </c>
      <c r="O3984" t="s">
        <v>19</v>
      </c>
      <c r="P3984" t="s">
        <v>4877</v>
      </c>
      <c r="Q3984" t="str">
        <f t="shared" si="439"/>
        <v>2017</v>
      </c>
      <c r="R3984" t="str">
        <f t="shared" si="440"/>
        <v>November</v>
      </c>
      <c r="S3984" t="s">
        <v>21</v>
      </c>
      <c r="T3984" t="s">
        <v>76</v>
      </c>
    </row>
    <row r="3985" spans="1:20" x14ac:dyDescent="0.3">
      <c r="A3985" t="s">
        <v>5396</v>
      </c>
      <c r="B3985" t="s">
        <v>5201</v>
      </c>
      <c r="C3985">
        <v>4.0999999999999996</v>
      </c>
      <c r="D3985">
        <f t="shared" si="434"/>
        <v>5</v>
      </c>
      <c r="E3985">
        <v>41</v>
      </c>
      <c r="F3985" t="s">
        <v>35</v>
      </c>
      <c r="G3985">
        <f t="shared" si="435"/>
        <v>25000000</v>
      </c>
      <c r="H3985" s="3" t="s">
        <v>719</v>
      </c>
      <c r="I3985" t="str">
        <f t="shared" si="436"/>
        <v>1000+</v>
      </c>
      <c r="J3985" s="1">
        <f t="shared" si="437"/>
        <v>1000</v>
      </c>
      <c r="K3985" t="s">
        <v>17</v>
      </c>
      <c r="L3985" s="2">
        <v>0</v>
      </c>
      <c r="M3985" s="1">
        <f t="shared" si="438"/>
        <v>0</v>
      </c>
      <c r="N3985" t="s">
        <v>18</v>
      </c>
      <c r="O3985" t="s">
        <v>5202</v>
      </c>
      <c r="P3985" t="s">
        <v>256</v>
      </c>
      <c r="Q3985" t="str">
        <f t="shared" si="439"/>
        <v>2018</v>
      </c>
      <c r="R3985" t="str">
        <f t="shared" si="440"/>
        <v>July</v>
      </c>
      <c r="S3985" t="s">
        <v>5397</v>
      </c>
      <c r="T3985" t="s">
        <v>22</v>
      </c>
    </row>
    <row r="3986" spans="1:20" x14ac:dyDescent="0.3">
      <c r="A3986" t="s">
        <v>5398</v>
      </c>
      <c r="B3986" t="s">
        <v>4573</v>
      </c>
      <c r="C3986">
        <v>4.5</v>
      </c>
      <c r="D3986">
        <f t="shared" si="434"/>
        <v>5</v>
      </c>
      <c r="E3986">
        <v>2</v>
      </c>
      <c r="F3986" t="s">
        <v>168</v>
      </c>
      <c r="G3986">
        <f t="shared" si="435"/>
        <v>10000000</v>
      </c>
      <c r="H3986" s="3" t="s">
        <v>1122</v>
      </c>
      <c r="I3986" t="str">
        <f t="shared" si="436"/>
        <v>500+</v>
      </c>
      <c r="J3986" s="1">
        <f t="shared" si="437"/>
        <v>500</v>
      </c>
      <c r="K3986" t="s">
        <v>17</v>
      </c>
      <c r="L3986" s="2">
        <v>0</v>
      </c>
      <c r="M3986" s="1">
        <f t="shared" si="438"/>
        <v>0</v>
      </c>
      <c r="N3986" t="s">
        <v>375</v>
      </c>
      <c r="O3986" t="s">
        <v>4574</v>
      </c>
      <c r="P3986" t="s">
        <v>1939</v>
      </c>
      <c r="Q3986" t="str">
        <f t="shared" si="439"/>
        <v>2018</v>
      </c>
      <c r="R3986" t="str">
        <f t="shared" si="440"/>
        <v>June</v>
      </c>
      <c r="S3986">
        <v>1.3</v>
      </c>
      <c r="T3986" t="s">
        <v>22</v>
      </c>
    </row>
    <row r="3987" spans="1:20" x14ac:dyDescent="0.3">
      <c r="A3987" t="s">
        <v>5399</v>
      </c>
      <c r="B3987" t="s">
        <v>2519</v>
      </c>
      <c r="C3987">
        <v>3.5</v>
      </c>
      <c r="D3987">
        <f t="shared" si="434"/>
        <v>4</v>
      </c>
      <c r="E3987">
        <v>30</v>
      </c>
      <c r="F3987" t="s">
        <v>178</v>
      </c>
      <c r="G3987">
        <f t="shared" si="435"/>
        <v>26000000</v>
      </c>
      <c r="H3987" s="3" t="s">
        <v>1122</v>
      </c>
      <c r="I3987" t="str">
        <f t="shared" si="436"/>
        <v>500+</v>
      </c>
      <c r="J3987" s="1">
        <f t="shared" si="437"/>
        <v>500</v>
      </c>
      <c r="K3987" t="s">
        <v>596</v>
      </c>
      <c r="L3987" s="2" t="s">
        <v>3134</v>
      </c>
      <c r="M3987" s="1">
        <f t="shared" si="438"/>
        <v>0.99</v>
      </c>
      <c r="N3987" t="s">
        <v>18</v>
      </c>
      <c r="O3987" t="s">
        <v>2588</v>
      </c>
      <c r="P3987" t="s">
        <v>5400</v>
      </c>
      <c r="Q3987" t="str">
        <f t="shared" si="439"/>
        <v>2017</v>
      </c>
      <c r="R3987" t="str">
        <f t="shared" si="440"/>
        <v>June</v>
      </c>
      <c r="S3987" t="s">
        <v>21</v>
      </c>
      <c r="T3987" t="s">
        <v>51</v>
      </c>
    </row>
    <row r="3988" spans="1:20" x14ac:dyDescent="0.3">
      <c r="A3988" t="s">
        <v>2561</v>
      </c>
      <c r="B3988" t="s">
        <v>2910</v>
      </c>
      <c r="C3988">
        <v>4.5999999999999996</v>
      </c>
      <c r="D3988">
        <f t="shared" si="434"/>
        <v>5</v>
      </c>
      <c r="E3988">
        <v>44881447</v>
      </c>
      <c r="F3988" t="s">
        <v>2562</v>
      </c>
      <c r="G3988">
        <f t="shared" si="435"/>
        <v>98000000</v>
      </c>
      <c r="H3988" s="3" t="s">
        <v>403</v>
      </c>
      <c r="I3988" t="str">
        <f t="shared" si="436"/>
        <v>100000000+</v>
      </c>
      <c r="J3988" s="1">
        <f t="shared" si="437"/>
        <v>100000000</v>
      </c>
      <c r="K3988" t="s">
        <v>17</v>
      </c>
      <c r="L3988" s="2">
        <v>0</v>
      </c>
      <c r="M3988" s="1">
        <f t="shared" si="438"/>
        <v>0</v>
      </c>
      <c r="N3988" t="s">
        <v>111</v>
      </c>
      <c r="O3988" t="s">
        <v>2540</v>
      </c>
      <c r="P3988" t="s">
        <v>262</v>
      </c>
      <c r="Q3988" t="str">
        <f t="shared" si="439"/>
        <v>2018</v>
      </c>
      <c r="R3988" t="str">
        <f t="shared" si="440"/>
        <v>July</v>
      </c>
      <c r="S3988" t="s">
        <v>2563</v>
      </c>
      <c r="T3988" t="s">
        <v>71</v>
      </c>
    </row>
    <row r="3989" spans="1:20" x14ac:dyDescent="0.3">
      <c r="A3989" t="s">
        <v>2539</v>
      </c>
      <c r="B3989" t="s">
        <v>2910</v>
      </c>
      <c r="C3989">
        <v>4.5999999999999996</v>
      </c>
      <c r="D3989">
        <f t="shared" si="434"/>
        <v>5</v>
      </c>
      <c r="E3989">
        <v>23125280</v>
      </c>
      <c r="F3989" t="s">
        <v>1299</v>
      </c>
      <c r="G3989">
        <f t="shared" si="435"/>
        <v>97000000</v>
      </c>
      <c r="H3989" s="3" t="s">
        <v>403</v>
      </c>
      <c r="I3989" t="str">
        <f t="shared" si="436"/>
        <v>100000000+</v>
      </c>
      <c r="J3989" s="1">
        <f t="shared" si="437"/>
        <v>100000000</v>
      </c>
      <c r="K3989" t="s">
        <v>17</v>
      </c>
      <c r="L3989" s="2">
        <v>0</v>
      </c>
      <c r="M3989" s="1">
        <f t="shared" si="438"/>
        <v>0</v>
      </c>
      <c r="N3989" t="s">
        <v>111</v>
      </c>
      <c r="O3989" t="s">
        <v>2540</v>
      </c>
      <c r="P3989" t="s">
        <v>801</v>
      </c>
      <c r="Q3989" t="str">
        <f t="shared" si="439"/>
        <v>2018</v>
      </c>
      <c r="R3989" t="str">
        <f t="shared" si="440"/>
        <v>June</v>
      </c>
      <c r="S3989" t="s">
        <v>1591</v>
      </c>
      <c r="T3989" t="s">
        <v>71</v>
      </c>
    </row>
    <row r="3990" spans="1:20" x14ac:dyDescent="0.3">
      <c r="A3990" t="s">
        <v>1316</v>
      </c>
      <c r="B3990" t="s">
        <v>2910</v>
      </c>
      <c r="C3990">
        <v>4.3</v>
      </c>
      <c r="D3990">
        <f t="shared" si="434"/>
        <v>5</v>
      </c>
      <c r="E3990">
        <v>22248</v>
      </c>
      <c r="F3990" t="s">
        <v>1314</v>
      </c>
      <c r="G3990">
        <f t="shared" si="435"/>
        <v>1800000</v>
      </c>
      <c r="H3990" s="3" t="s">
        <v>56</v>
      </c>
      <c r="I3990" t="str">
        <f t="shared" si="436"/>
        <v>1000000+</v>
      </c>
      <c r="J3990" s="1">
        <f t="shared" si="437"/>
        <v>1000000</v>
      </c>
      <c r="K3990" t="s">
        <v>17</v>
      </c>
      <c r="L3990" s="2">
        <v>0</v>
      </c>
      <c r="M3990" s="1">
        <f t="shared" si="438"/>
        <v>0</v>
      </c>
      <c r="N3990" t="s">
        <v>18</v>
      </c>
      <c r="O3990" t="s">
        <v>1216</v>
      </c>
      <c r="P3990" t="s">
        <v>1317</v>
      </c>
      <c r="Q3990" t="str">
        <f t="shared" si="439"/>
        <v>2015</v>
      </c>
      <c r="R3990" t="str">
        <f t="shared" si="440"/>
        <v>June</v>
      </c>
      <c r="S3990">
        <v>3</v>
      </c>
      <c r="T3990" t="s">
        <v>51</v>
      </c>
    </row>
    <row r="3991" spans="1:20" x14ac:dyDescent="0.3">
      <c r="A3991" t="s">
        <v>1304</v>
      </c>
      <c r="B3991" t="s">
        <v>2910</v>
      </c>
      <c r="C3991">
        <v>4.0999999999999996</v>
      </c>
      <c r="D3991">
        <f t="shared" si="434"/>
        <v>5</v>
      </c>
      <c r="E3991">
        <v>29978</v>
      </c>
      <c r="F3991" t="s">
        <v>39</v>
      </c>
      <c r="G3991">
        <f t="shared" si="435"/>
        <v>1000</v>
      </c>
      <c r="H3991" s="3" t="s">
        <v>56</v>
      </c>
      <c r="I3991" t="str">
        <f t="shared" si="436"/>
        <v>1000000+</v>
      </c>
      <c r="J3991" s="1">
        <f t="shared" si="437"/>
        <v>1000000</v>
      </c>
      <c r="K3991" t="s">
        <v>17</v>
      </c>
      <c r="L3991" s="2">
        <v>0</v>
      </c>
      <c r="M3991" s="1">
        <f t="shared" si="438"/>
        <v>0</v>
      </c>
      <c r="N3991" t="s">
        <v>18</v>
      </c>
      <c r="O3991" t="s">
        <v>1216</v>
      </c>
      <c r="P3991" t="s">
        <v>1305</v>
      </c>
      <c r="Q3991" t="str">
        <f t="shared" si="439"/>
        <v>2017</v>
      </c>
      <c r="R3991" t="str">
        <f t="shared" si="440"/>
        <v>August</v>
      </c>
      <c r="S3991" t="s">
        <v>39</v>
      </c>
      <c r="T3991" t="s">
        <v>39</v>
      </c>
    </row>
    <row r="3992" spans="1:20" x14ac:dyDescent="0.3">
      <c r="A3992" t="s">
        <v>5401</v>
      </c>
      <c r="B3992" t="s">
        <v>2910</v>
      </c>
      <c r="C3992">
        <v>4.5</v>
      </c>
      <c r="D3992">
        <f t="shared" si="434"/>
        <v>5</v>
      </c>
      <c r="E3992">
        <v>349</v>
      </c>
      <c r="F3992" t="s">
        <v>142</v>
      </c>
      <c r="G3992">
        <f t="shared" si="435"/>
        <v>11000000</v>
      </c>
      <c r="H3992" s="3" t="s">
        <v>49</v>
      </c>
      <c r="I3992" t="str">
        <f t="shared" si="436"/>
        <v>50000+</v>
      </c>
      <c r="J3992" s="1">
        <f t="shared" si="437"/>
        <v>50000</v>
      </c>
      <c r="K3992" t="s">
        <v>17</v>
      </c>
      <c r="L3992" s="2">
        <v>0</v>
      </c>
      <c r="M3992" s="1">
        <f t="shared" si="438"/>
        <v>0</v>
      </c>
      <c r="N3992" t="s">
        <v>18</v>
      </c>
      <c r="O3992" t="s">
        <v>1216</v>
      </c>
      <c r="P3992" t="s">
        <v>2862</v>
      </c>
      <c r="Q3992" t="str">
        <f t="shared" si="439"/>
        <v>2018</v>
      </c>
      <c r="R3992" t="str">
        <f t="shared" si="440"/>
        <v>March</v>
      </c>
      <c r="S3992" t="s">
        <v>1520</v>
      </c>
      <c r="T3992" t="s">
        <v>76</v>
      </c>
    </row>
    <row r="3993" spans="1:20" x14ac:dyDescent="0.3">
      <c r="A3993" t="s">
        <v>5402</v>
      </c>
      <c r="B3993" t="s">
        <v>2910</v>
      </c>
      <c r="C3993">
        <v>4.3</v>
      </c>
      <c r="D3993">
        <f t="shared" si="434"/>
        <v>5</v>
      </c>
      <c r="E3993">
        <v>4624</v>
      </c>
      <c r="F3993" t="s">
        <v>1500</v>
      </c>
      <c r="G3993">
        <f t="shared" si="435"/>
        <v>78000000</v>
      </c>
      <c r="H3993" s="3" t="s">
        <v>43</v>
      </c>
      <c r="I3993" t="str">
        <f t="shared" si="436"/>
        <v>100000+</v>
      </c>
      <c r="J3993" s="1">
        <f t="shared" si="437"/>
        <v>100000</v>
      </c>
      <c r="K3993" t="s">
        <v>17</v>
      </c>
      <c r="L3993" s="2">
        <v>0</v>
      </c>
      <c r="M3993" s="1">
        <f t="shared" si="438"/>
        <v>0</v>
      </c>
      <c r="N3993" t="s">
        <v>18</v>
      </c>
      <c r="O3993" t="s">
        <v>1216</v>
      </c>
      <c r="P3993" t="s">
        <v>120</v>
      </c>
      <c r="Q3993" t="str">
        <f t="shared" si="439"/>
        <v>2018</v>
      </c>
      <c r="R3993" t="str">
        <f t="shared" si="440"/>
        <v>July</v>
      </c>
      <c r="S3993" t="s">
        <v>204</v>
      </c>
      <c r="T3993" t="s">
        <v>22</v>
      </c>
    </row>
    <row r="3994" spans="1:20" x14ac:dyDescent="0.3">
      <c r="A3994" t="s">
        <v>5403</v>
      </c>
      <c r="B3994" t="s">
        <v>2519</v>
      </c>
      <c r="C3994">
        <v>4.4000000000000004</v>
      </c>
      <c r="D3994">
        <f t="shared" si="434"/>
        <v>5</v>
      </c>
      <c r="E3994">
        <v>1397944</v>
      </c>
      <c r="F3994" t="s">
        <v>1844</v>
      </c>
      <c r="G3994">
        <f t="shared" si="435"/>
        <v>50000000</v>
      </c>
      <c r="H3994" s="3" t="s">
        <v>79</v>
      </c>
      <c r="I3994" t="str">
        <f t="shared" si="436"/>
        <v>10000000+</v>
      </c>
      <c r="J3994" s="1">
        <f t="shared" si="437"/>
        <v>10000000</v>
      </c>
      <c r="K3994" t="s">
        <v>17</v>
      </c>
      <c r="L3994" s="2">
        <v>0</v>
      </c>
      <c r="M3994" s="1">
        <f t="shared" si="438"/>
        <v>0</v>
      </c>
      <c r="N3994" t="s">
        <v>37</v>
      </c>
      <c r="O3994" t="s">
        <v>2538</v>
      </c>
      <c r="P3994" t="s">
        <v>74</v>
      </c>
      <c r="Q3994" t="str">
        <f t="shared" si="439"/>
        <v>2018</v>
      </c>
      <c r="R3994" t="str">
        <f t="shared" si="440"/>
        <v>July</v>
      </c>
      <c r="S3994" t="s">
        <v>5404</v>
      </c>
      <c r="T3994" t="s">
        <v>46</v>
      </c>
    </row>
    <row r="3995" spans="1:20" x14ac:dyDescent="0.3">
      <c r="A3995" t="s">
        <v>5405</v>
      </c>
      <c r="B3995" t="s">
        <v>2910</v>
      </c>
      <c r="C3995">
        <v>4.7</v>
      </c>
      <c r="D3995">
        <f t="shared" si="434"/>
        <v>5</v>
      </c>
      <c r="E3995">
        <v>2890</v>
      </c>
      <c r="F3995" t="s">
        <v>39</v>
      </c>
      <c r="G3995">
        <f t="shared" si="435"/>
        <v>1000</v>
      </c>
      <c r="H3995" s="3" t="s">
        <v>49</v>
      </c>
      <c r="I3995" t="str">
        <f t="shared" si="436"/>
        <v>50000+</v>
      </c>
      <c r="J3995" s="1">
        <f t="shared" si="437"/>
        <v>50000</v>
      </c>
      <c r="K3995" t="s">
        <v>596</v>
      </c>
      <c r="L3995" s="2" t="s">
        <v>943</v>
      </c>
      <c r="M3995" s="1">
        <f t="shared" si="438"/>
        <v>2.99</v>
      </c>
      <c r="N3995" t="s">
        <v>18</v>
      </c>
      <c r="O3995" t="s">
        <v>1216</v>
      </c>
      <c r="P3995" t="s">
        <v>5406</v>
      </c>
      <c r="Q3995" t="str">
        <f t="shared" si="439"/>
        <v>2017</v>
      </c>
      <c r="R3995" t="str">
        <f t="shared" si="440"/>
        <v>August</v>
      </c>
      <c r="S3995" t="s">
        <v>39</v>
      </c>
      <c r="T3995" t="s">
        <v>39</v>
      </c>
    </row>
    <row r="3996" spans="1:20" x14ac:dyDescent="0.3">
      <c r="A3996" t="s">
        <v>2525</v>
      </c>
      <c r="B3996" t="s">
        <v>2910</v>
      </c>
      <c r="C3996">
        <v>4.4000000000000004</v>
      </c>
      <c r="D3996">
        <f t="shared" si="434"/>
        <v>5</v>
      </c>
      <c r="E3996">
        <v>22419455</v>
      </c>
      <c r="F3996" t="s">
        <v>2526</v>
      </c>
      <c r="G3996">
        <f t="shared" si="435"/>
        <v>74000000</v>
      </c>
      <c r="H3996" s="3" t="s">
        <v>742</v>
      </c>
      <c r="I3996" t="str">
        <f t="shared" si="436"/>
        <v>500000000+</v>
      </c>
      <c r="J3996" s="1">
        <f t="shared" si="437"/>
        <v>500000000</v>
      </c>
      <c r="K3996" t="s">
        <v>17</v>
      </c>
      <c r="L3996" s="2">
        <v>0</v>
      </c>
      <c r="M3996" s="1">
        <f t="shared" si="438"/>
        <v>0</v>
      </c>
      <c r="N3996" t="s">
        <v>18</v>
      </c>
      <c r="O3996" t="s">
        <v>2527</v>
      </c>
      <c r="P3996" t="s">
        <v>704</v>
      </c>
      <c r="Q3996" t="str">
        <f t="shared" si="439"/>
        <v>2018</v>
      </c>
      <c r="R3996" t="str">
        <f t="shared" si="440"/>
        <v>July</v>
      </c>
      <c r="S3996" t="s">
        <v>2528</v>
      </c>
      <c r="T3996" t="s">
        <v>71</v>
      </c>
    </row>
    <row r="3997" spans="1:20" x14ac:dyDescent="0.3">
      <c r="A3997" t="s">
        <v>5407</v>
      </c>
      <c r="B3997" t="s">
        <v>3748</v>
      </c>
      <c r="C3997">
        <v>4.4000000000000004</v>
      </c>
      <c r="D3997">
        <f t="shared" si="434"/>
        <v>5</v>
      </c>
      <c r="E3997">
        <v>27275</v>
      </c>
      <c r="F3997" t="s">
        <v>676</v>
      </c>
      <c r="G3997">
        <f t="shared" si="435"/>
        <v>8300000.0000000009</v>
      </c>
      <c r="H3997" s="3" t="s">
        <v>56</v>
      </c>
      <c r="I3997" t="str">
        <f t="shared" si="436"/>
        <v>1000000+</v>
      </c>
      <c r="J3997" s="1">
        <f t="shared" si="437"/>
        <v>1000000</v>
      </c>
      <c r="K3997" t="s">
        <v>17</v>
      </c>
      <c r="L3997" s="2">
        <v>0</v>
      </c>
      <c r="M3997" s="1">
        <f t="shared" si="438"/>
        <v>0</v>
      </c>
      <c r="N3997" t="s">
        <v>37</v>
      </c>
      <c r="O3997" t="s">
        <v>3749</v>
      </c>
      <c r="P3997" t="s">
        <v>103</v>
      </c>
      <c r="Q3997" t="str">
        <f t="shared" si="439"/>
        <v>2018</v>
      </c>
      <c r="R3997" t="str">
        <f t="shared" si="440"/>
        <v>July</v>
      </c>
      <c r="S3997">
        <v>27500000</v>
      </c>
      <c r="T3997" t="s">
        <v>71</v>
      </c>
    </row>
    <row r="3998" spans="1:20" x14ac:dyDescent="0.3">
      <c r="A3998" t="s">
        <v>735</v>
      </c>
      <c r="B3998" t="s">
        <v>730</v>
      </c>
      <c r="C3998">
        <v>4.3</v>
      </c>
      <c r="D3998">
        <f t="shared" si="434"/>
        <v>5</v>
      </c>
      <c r="E3998">
        <v>9642112</v>
      </c>
      <c r="F3998" t="s">
        <v>39</v>
      </c>
      <c r="G3998">
        <f t="shared" si="435"/>
        <v>1000</v>
      </c>
      <c r="H3998" s="3" t="s">
        <v>430</v>
      </c>
      <c r="I3998" t="str">
        <f t="shared" si="436"/>
        <v>1000000000+</v>
      </c>
      <c r="J3998" s="1">
        <f t="shared" si="437"/>
        <v>1000000000</v>
      </c>
      <c r="K3998" t="s">
        <v>17</v>
      </c>
      <c r="L3998" s="2">
        <v>0</v>
      </c>
      <c r="M3998" s="1">
        <f t="shared" si="438"/>
        <v>0</v>
      </c>
      <c r="N3998" t="s">
        <v>18</v>
      </c>
      <c r="O3998" t="s">
        <v>731</v>
      </c>
      <c r="P3998" t="s">
        <v>32</v>
      </c>
      <c r="Q3998" t="str">
        <f t="shared" si="439"/>
        <v>2018</v>
      </c>
      <c r="R3998" t="str">
        <f t="shared" si="440"/>
        <v>August</v>
      </c>
      <c r="S3998" t="s">
        <v>39</v>
      </c>
      <c r="T3998" t="s">
        <v>39</v>
      </c>
    </row>
    <row r="3999" spans="1:20" x14ac:dyDescent="0.3">
      <c r="A3999" t="s">
        <v>5408</v>
      </c>
      <c r="B3999" t="s">
        <v>4573</v>
      </c>
      <c r="C3999">
        <v>4.2</v>
      </c>
      <c r="D3999">
        <f t="shared" si="434"/>
        <v>5</v>
      </c>
      <c r="E3999">
        <v>1531</v>
      </c>
      <c r="F3999" t="s">
        <v>1598</v>
      </c>
      <c r="G3999">
        <f t="shared" si="435"/>
        <v>7700000</v>
      </c>
      <c r="H3999" s="3" t="s">
        <v>16</v>
      </c>
      <c r="I3999" t="str">
        <f t="shared" si="436"/>
        <v>10000+</v>
      </c>
      <c r="J3999" s="1">
        <f t="shared" si="437"/>
        <v>10000</v>
      </c>
      <c r="K3999" t="s">
        <v>596</v>
      </c>
      <c r="L3999" s="2" t="s">
        <v>943</v>
      </c>
      <c r="M3999" s="1">
        <f t="shared" si="438"/>
        <v>2.99</v>
      </c>
      <c r="N3999" t="s">
        <v>18</v>
      </c>
      <c r="O3999" t="s">
        <v>4574</v>
      </c>
      <c r="P3999" t="s">
        <v>3715</v>
      </c>
      <c r="Q3999" t="str">
        <f t="shared" si="439"/>
        <v>2017</v>
      </c>
      <c r="R3999" t="str">
        <f t="shared" si="440"/>
        <v>December</v>
      </c>
      <c r="S3999" t="s">
        <v>5409</v>
      </c>
      <c r="T3999" t="s">
        <v>71</v>
      </c>
    </row>
    <row r="4000" spans="1:20" x14ac:dyDescent="0.3">
      <c r="A4000" t="s">
        <v>5410</v>
      </c>
      <c r="B4000" t="s">
        <v>402</v>
      </c>
      <c r="C4000">
        <v>4.2</v>
      </c>
      <c r="D4000">
        <f t="shared" si="434"/>
        <v>5</v>
      </c>
      <c r="E4000">
        <v>873</v>
      </c>
      <c r="F4000" t="s">
        <v>231</v>
      </c>
      <c r="G4000">
        <f t="shared" si="435"/>
        <v>2500000</v>
      </c>
      <c r="H4000" s="3" t="s">
        <v>49</v>
      </c>
      <c r="I4000" t="str">
        <f t="shared" si="436"/>
        <v>50000+</v>
      </c>
      <c r="J4000" s="1">
        <f t="shared" si="437"/>
        <v>50000</v>
      </c>
      <c r="K4000" t="s">
        <v>17</v>
      </c>
      <c r="L4000" s="2">
        <v>0</v>
      </c>
      <c r="M4000" s="1">
        <f t="shared" si="438"/>
        <v>0</v>
      </c>
      <c r="N4000" t="s">
        <v>18</v>
      </c>
      <c r="O4000" t="s">
        <v>404</v>
      </c>
      <c r="P4000" t="s">
        <v>5411</v>
      </c>
      <c r="Q4000" t="str">
        <f t="shared" si="439"/>
        <v>2014</v>
      </c>
      <c r="R4000" t="str">
        <f t="shared" si="440"/>
        <v>July</v>
      </c>
      <c r="S4000">
        <v>2.2000000000000002</v>
      </c>
      <c r="T4000" t="s">
        <v>465</v>
      </c>
    </row>
    <row r="4001" spans="1:20" x14ac:dyDescent="0.3">
      <c r="A4001" t="s">
        <v>1320</v>
      </c>
      <c r="B4001" t="s">
        <v>2910</v>
      </c>
      <c r="C4001">
        <v>4.5999999999999996</v>
      </c>
      <c r="D4001">
        <f t="shared" si="434"/>
        <v>5</v>
      </c>
      <c r="E4001">
        <v>73404</v>
      </c>
      <c r="F4001" t="s">
        <v>1321</v>
      </c>
      <c r="G4001">
        <f t="shared" si="435"/>
        <v>5300000</v>
      </c>
      <c r="H4001" s="3" t="s">
        <v>56</v>
      </c>
      <c r="I4001" t="str">
        <f t="shared" si="436"/>
        <v>1000000+</v>
      </c>
      <c r="J4001" s="1">
        <f t="shared" si="437"/>
        <v>1000000</v>
      </c>
      <c r="K4001" t="s">
        <v>17</v>
      </c>
      <c r="L4001" s="2">
        <v>0</v>
      </c>
      <c r="M4001" s="1">
        <f t="shared" si="438"/>
        <v>0</v>
      </c>
      <c r="N4001" t="s">
        <v>18</v>
      </c>
      <c r="O4001" t="s">
        <v>1216</v>
      </c>
      <c r="P4001" t="s">
        <v>1322</v>
      </c>
      <c r="Q4001" t="str">
        <f t="shared" si="439"/>
        <v>2017</v>
      </c>
      <c r="R4001" t="str">
        <f t="shared" si="440"/>
        <v>December</v>
      </c>
      <c r="S4001" t="s">
        <v>1323</v>
      </c>
      <c r="T4001" t="s">
        <v>76</v>
      </c>
    </row>
    <row r="4002" spans="1:20" x14ac:dyDescent="0.3">
      <c r="A4002" t="s">
        <v>5412</v>
      </c>
      <c r="B4002" t="s">
        <v>4573</v>
      </c>
      <c r="C4002">
        <v>4.5</v>
      </c>
      <c r="D4002">
        <f t="shared" si="434"/>
        <v>5</v>
      </c>
      <c r="E4002">
        <v>901110</v>
      </c>
      <c r="F4002" t="s">
        <v>39</v>
      </c>
      <c r="G4002">
        <f t="shared" si="435"/>
        <v>1000</v>
      </c>
      <c r="H4002" s="3" t="s">
        <v>79</v>
      </c>
      <c r="I4002" t="str">
        <f t="shared" si="436"/>
        <v>10000000+</v>
      </c>
      <c r="J4002" s="1">
        <f t="shared" si="437"/>
        <v>10000000</v>
      </c>
      <c r="K4002" t="s">
        <v>17</v>
      </c>
      <c r="L4002" s="2">
        <v>0</v>
      </c>
      <c r="M4002" s="1">
        <f t="shared" si="438"/>
        <v>0</v>
      </c>
      <c r="N4002" t="s">
        <v>111</v>
      </c>
      <c r="O4002" t="s">
        <v>4574</v>
      </c>
      <c r="P4002" t="s">
        <v>553</v>
      </c>
      <c r="Q4002" t="str">
        <f t="shared" si="439"/>
        <v>2018</v>
      </c>
      <c r="R4002" t="str">
        <f t="shared" si="440"/>
        <v>July</v>
      </c>
      <c r="S4002" t="s">
        <v>39</v>
      </c>
      <c r="T4002" t="s">
        <v>39</v>
      </c>
    </row>
    <row r="4003" spans="1:20" x14ac:dyDescent="0.3">
      <c r="A4003" t="s">
        <v>5413</v>
      </c>
      <c r="B4003" t="s">
        <v>2910</v>
      </c>
      <c r="C4003">
        <v>4.5999999999999996</v>
      </c>
      <c r="D4003">
        <f t="shared" si="434"/>
        <v>5</v>
      </c>
      <c r="E4003">
        <v>1218</v>
      </c>
      <c r="F4003" t="s">
        <v>477</v>
      </c>
      <c r="G4003">
        <f t="shared" si="435"/>
        <v>4000000</v>
      </c>
      <c r="H4003" s="3" t="s">
        <v>49</v>
      </c>
      <c r="I4003" t="str">
        <f t="shared" si="436"/>
        <v>50000+</v>
      </c>
      <c r="J4003" s="1">
        <f t="shared" si="437"/>
        <v>50000</v>
      </c>
      <c r="K4003" t="s">
        <v>17</v>
      </c>
      <c r="L4003" s="2">
        <v>0</v>
      </c>
      <c r="M4003" s="1">
        <f t="shared" si="438"/>
        <v>0</v>
      </c>
      <c r="N4003" t="s">
        <v>18</v>
      </c>
      <c r="O4003" t="s">
        <v>1216</v>
      </c>
      <c r="P4003" t="s">
        <v>5414</v>
      </c>
      <c r="Q4003" t="str">
        <f t="shared" si="439"/>
        <v>2017</v>
      </c>
      <c r="R4003" t="str">
        <f t="shared" si="440"/>
        <v>May</v>
      </c>
      <c r="S4003">
        <v>3</v>
      </c>
      <c r="T4003" t="s">
        <v>22</v>
      </c>
    </row>
    <row r="4004" spans="1:20" x14ac:dyDescent="0.3">
      <c r="A4004" t="s">
        <v>5415</v>
      </c>
      <c r="B4004" t="s">
        <v>402</v>
      </c>
      <c r="C4004">
        <v>4.7</v>
      </c>
      <c r="D4004">
        <f t="shared" si="434"/>
        <v>5</v>
      </c>
      <c r="E4004">
        <v>88</v>
      </c>
      <c r="F4004" t="s">
        <v>110</v>
      </c>
      <c r="G4004">
        <f t="shared" si="435"/>
        <v>4200000</v>
      </c>
      <c r="H4004" s="3" t="s">
        <v>719</v>
      </c>
      <c r="I4004" t="str">
        <f t="shared" si="436"/>
        <v>1000+</v>
      </c>
      <c r="J4004" s="1">
        <f t="shared" si="437"/>
        <v>1000</v>
      </c>
      <c r="K4004" t="s">
        <v>17</v>
      </c>
      <c r="L4004" s="2">
        <v>0</v>
      </c>
      <c r="M4004" s="1">
        <f t="shared" si="438"/>
        <v>0</v>
      </c>
      <c r="N4004" t="s">
        <v>18</v>
      </c>
      <c r="O4004" t="s">
        <v>404</v>
      </c>
      <c r="P4004" t="s">
        <v>3446</v>
      </c>
      <c r="Q4004" t="str">
        <f t="shared" si="439"/>
        <v>2017</v>
      </c>
      <c r="R4004" t="str">
        <f t="shared" si="440"/>
        <v>December</v>
      </c>
      <c r="S4004" t="s">
        <v>210</v>
      </c>
      <c r="T4004" t="s">
        <v>71</v>
      </c>
    </row>
    <row r="4005" spans="1:20" x14ac:dyDescent="0.3">
      <c r="A4005" t="s">
        <v>5416</v>
      </c>
      <c r="B4005" t="s">
        <v>4573</v>
      </c>
      <c r="C4005">
        <v>4.8</v>
      </c>
      <c r="D4005">
        <f t="shared" si="434"/>
        <v>5</v>
      </c>
      <c r="E4005">
        <v>557</v>
      </c>
      <c r="F4005" t="s">
        <v>2526</v>
      </c>
      <c r="G4005">
        <f t="shared" si="435"/>
        <v>74000000</v>
      </c>
      <c r="H4005" s="3" t="s">
        <v>16</v>
      </c>
      <c r="I4005" t="str">
        <f t="shared" si="436"/>
        <v>10000+</v>
      </c>
      <c r="J4005" s="1">
        <f t="shared" si="437"/>
        <v>10000</v>
      </c>
      <c r="K4005" t="s">
        <v>596</v>
      </c>
      <c r="L4005" s="2" t="s">
        <v>3134</v>
      </c>
      <c r="M4005" s="1">
        <f t="shared" si="438"/>
        <v>0.99</v>
      </c>
      <c r="N4005" t="s">
        <v>18</v>
      </c>
      <c r="O4005" t="s">
        <v>4574</v>
      </c>
      <c r="P4005" t="s">
        <v>248</v>
      </c>
      <c r="Q4005" t="str">
        <f t="shared" si="439"/>
        <v>2018</v>
      </c>
      <c r="R4005" t="str">
        <f t="shared" si="440"/>
        <v>July</v>
      </c>
      <c r="S4005" t="s">
        <v>1192</v>
      </c>
      <c r="T4005" t="s">
        <v>22</v>
      </c>
    </row>
    <row r="4006" spans="1:20" x14ac:dyDescent="0.3">
      <c r="A4006" t="s">
        <v>5417</v>
      </c>
      <c r="B4006" t="s">
        <v>2910</v>
      </c>
      <c r="C4006">
        <v>4.7</v>
      </c>
      <c r="D4006">
        <f t="shared" si="434"/>
        <v>5</v>
      </c>
      <c r="E4006">
        <v>2387</v>
      </c>
      <c r="F4006" t="s">
        <v>1149</v>
      </c>
      <c r="G4006">
        <f t="shared" si="435"/>
        <v>6900000</v>
      </c>
      <c r="H4006" s="3" t="s">
        <v>43</v>
      </c>
      <c r="I4006" t="str">
        <f t="shared" si="436"/>
        <v>100000+</v>
      </c>
      <c r="J4006" s="1">
        <f t="shared" si="437"/>
        <v>100000</v>
      </c>
      <c r="K4006" t="s">
        <v>17</v>
      </c>
      <c r="L4006" s="2">
        <v>0</v>
      </c>
      <c r="M4006" s="1">
        <f t="shared" si="438"/>
        <v>0</v>
      </c>
      <c r="N4006" t="s">
        <v>18</v>
      </c>
      <c r="O4006" t="s">
        <v>1216</v>
      </c>
      <c r="P4006" t="s">
        <v>1721</v>
      </c>
      <c r="Q4006" t="str">
        <f t="shared" si="439"/>
        <v>2018</v>
      </c>
      <c r="R4006" t="str">
        <f t="shared" si="440"/>
        <v>June</v>
      </c>
      <c r="S4006" t="s">
        <v>204</v>
      </c>
      <c r="T4006" t="s">
        <v>71</v>
      </c>
    </row>
    <row r="4007" spans="1:20" x14ac:dyDescent="0.3">
      <c r="A4007" t="s">
        <v>5418</v>
      </c>
      <c r="B4007" t="s">
        <v>4390</v>
      </c>
      <c r="C4007">
        <v>4.7</v>
      </c>
      <c r="D4007">
        <f t="shared" si="434"/>
        <v>5</v>
      </c>
      <c r="E4007">
        <v>42916526</v>
      </c>
      <c r="F4007" t="s">
        <v>39</v>
      </c>
      <c r="G4007">
        <f t="shared" si="435"/>
        <v>1000</v>
      </c>
      <c r="H4007" s="3" t="s">
        <v>742</v>
      </c>
      <c r="I4007" t="str">
        <f t="shared" si="436"/>
        <v>500000000+</v>
      </c>
      <c r="J4007" s="1">
        <f t="shared" si="437"/>
        <v>500000000</v>
      </c>
      <c r="K4007" t="s">
        <v>17</v>
      </c>
      <c r="L4007" s="2">
        <v>0</v>
      </c>
      <c r="M4007" s="1">
        <f t="shared" si="438"/>
        <v>0</v>
      </c>
      <c r="N4007" t="s">
        <v>18</v>
      </c>
      <c r="O4007" t="s">
        <v>4391</v>
      </c>
      <c r="P4007" t="s">
        <v>86</v>
      </c>
      <c r="Q4007" t="str">
        <f t="shared" si="439"/>
        <v>2018</v>
      </c>
      <c r="R4007" t="str">
        <f t="shared" si="440"/>
        <v>August</v>
      </c>
      <c r="S4007" t="s">
        <v>39</v>
      </c>
      <c r="T4007" t="s">
        <v>39</v>
      </c>
    </row>
    <row r="4008" spans="1:20" x14ac:dyDescent="0.3">
      <c r="A4008" t="s">
        <v>5419</v>
      </c>
      <c r="B4008" t="s">
        <v>2377</v>
      </c>
      <c r="C4008">
        <v>1.7</v>
      </c>
      <c r="D4008">
        <f t="shared" si="434"/>
        <v>2</v>
      </c>
      <c r="E4008">
        <v>686</v>
      </c>
      <c r="F4008" t="s">
        <v>758</v>
      </c>
      <c r="G4008">
        <f t="shared" si="435"/>
        <v>6600000</v>
      </c>
      <c r="H4008" s="3" t="s">
        <v>16</v>
      </c>
      <c r="I4008" t="str">
        <f t="shared" si="436"/>
        <v>10000+</v>
      </c>
      <c r="J4008" s="1">
        <f t="shared" si="437"/>
        <v>10000</v>
      </c>
      <c r="K4008" t="s">
        <v>17</v>
      </c>
      <c r="L4008" s="2">
        <v>0</v>
      </c>
      <c r="M4008" s="1">
        <f t="shared" si="438"/>
        <v>0</v>
      </c>
      <c r="N4008" t="s">
        <v>18</v>
      </c>
      <c r="O4008" t="s">
        <v>2378</v>
      </c>
      <c r="P4008" t="s">
        <v>150</v>
      </c>
      <c r="Q4008" t="str">
        <f t="shared" si="439"/>
        <v>2018</v>
      </c>
      <c r="R4008" t="str">
        <f t="shared" si="440"/>
        <v>July</v>
      </c>
      <c r="S4008" t="s">
        <v>5420</v>
      </c>
      <c r="T4008" t="s">
        <v>535</v>
      </c>
    </row>
    <row r="4009" spans="1:20" x14ac:dyDescent="0.3">
      <c r="A4009" t="s">
        <v>5421</v>
      </c>
      <c r="B4009" t="s">
        <v>2377</v>
      </c>
      <c r="C4009">
        <v>4.5</v>
      </c>
      <c r="D4009">
        <f t="shared" si="434"/>
        <v>5</v>
      </c>
      <c r="E4009">
        <v>8096</v>
      </c>
      <c r="F4009" t="s">
        <v>242</v>
      </c>
      <c r="G4009">
        <f t="shared" si="435"/>
        <v>16000000</v>
      </c>
      <c r="H4009" s="3" t="s">
        <v>56</v>
      </c>
      <c r="I4009" t="str">
        <f t="shared" si="436"/>
        <v>1000000+</v>
      </c>
      <c r="J4009" s="1">
        <f t="shared" si="437"/>
        <v>1000000</v>
      </c>
      <c r="K4009" t="s">
        <v>17</v>
      </c>
      <c r="L4009" s="2">
        <v>0</v>
      </c>
      <c r="M4009" s="1">
        <f t="shared" si="438"/>
        <v>0</v>
      </c>
      <c r="N4009" t="s">
        <v>375</v>
      </c>
      <c r="O4009" t="s">
        <v>2378</v>
      </c>
      <c r="P4009" t="s">
        <v>86</v>
      </c>
      <c r="Q4009" t="str">
        <f t="shared" si="439"/>
        <v>2018</v>
      </c>
      <c r="R4009" t="str">
        <f t="shared" si="440"/>
        <v>August</v>
      </c>
      <c r="S4009" t="s">
        <v>2984</v>
      </c>
      <c r="T4009" t="s">
        <v>71</v>
      </c>
    </row>
    <row r="4010" spans="1:20" x14ac:dyDescent="0.3">
      <c r="A4010" t="s">
        <v>5422</v>
      </c>
      <c r="B4010" t="s">
        <v>4716</v>
      </c>
      <c r="C4010">
        <v>4</v>
      </c>
      <c r="D4010">
        <f t="shared" si="434"/>
        <v>4</v>
      </c>
      <c r="E4010">
        <v>499</v>
      </c>
      <c r="F4010" t="s">
        <v>680</v>
      </c>
      <c r="G4010">
        <f t="shared" si="435"/>
        <v>4700000</v>
      </c>
      <c r="H4010" s="3" t="s">
        <v>16</v>
      </c>
      <c r="I4010" t="str">
        <f t="shared" si="436"/>
        <v>10000+</v>
      </c>
      <c r="J4010" s="1">
        <f t="shared" si="437"/>
        <v>10000</v>
      </c>
      <c r="K4010" t="s">
        <v>17</v>
      </c>
      <c r="L4010" s="2">
        <v>0</v>
      </c>
      <c r="M4010" s="1">
        <f t="shared" si="438"/>
        <v>0</v>
      </c>
      <c r="N4010" t="s">
        <v>18</v>
      </c>
      <c r="O4010" t="s">
        <v>4717</v>
      </c>
      <c r="P4010" t="s">
        <v>980</v>
      </c>
      <c r="Q4010" t="str">
        <f t="shared" si="439"/>
        <v>2017</v>
      </c>
      <c r="R4010" t="str">
        <f t="shared" si="440"/>
        <v>January</v>
      </c>
      <c r="S4010">
        <v>1.37</v>
      </c>
      <c r="T4010" t="s">
        <v>76</v>
      </c>
    </row>
    <row r="4011" spans="1:20" x14ac:dyDescent="0.3">
      <c r="A4011" t="s">
        <v>5423</v>
      </c>
      <c r="B4011" t="s">
        <v>2910</v>
      </c>
      <c r="C4011">
        <v>3.6</v>
      </c>
      <c r="D4011">
        <f t="shared" si="434"/>
        <v>4</v>
      </c>
      <c r="E4011">
        <v>608</v>
      </c>
      <c r="F4011" t="s">
        <v>273</v>
      </c>
      <c r="G4011">
        <f t="shared" si="435"/>
        <v>5400000</v>
      </c>
      <c r="H4011" s="3" t="s">
        <v>43</v>
      </c>
      <c r="I4011" t="str">
        <f t="shared" si="436"/>
        <v>100000+</v>
      </c>
      <c r="J4011" s="1">
        <f t="shared" si="437"/>
        <v>100000</v>
      </c>
      <c r="K4011" t="s">
        <v>17</v>
      </c>
      <c r="L4011" s="2">
        <v>0</v>
      </c>
      <c r="M4011" s="1">
        <f t="shared" si="438"/>
        <v>0</v>
      </c>
      <c r="N4011" t="s">
        <v>18</v>
      </c>
      <c r="O4011" t="s">
        <v>1445</v>
      </c>
      <c r="P4011" t="s">
        <v>445</v>
      </c>
      <c r="Q4011" t="str">
        <f t="shared" si="439"/>
        <v>2018</v>
      </c>
      <c r="R4011" t="str">
        <f t="shared" si="440"/>
        <v>May</v>
      </c>
      <c r="S4011" t="s">
        <v>1097</v>
      </c>
      <c r="T4011" t="s">
        <v>71</v>
      </c>
    </row>
    <row r="4012" spans="1:20" x14ac:dyDescent="0.3">
      <c r="A4012" t="s">
        <v>5424</v>
      </c>
      <c r="B4012" t="s">
        <v>4390</v>
      </c>
      <c r="C4012">
        <v>2</v>
      </c>
      <c r="D4012">
        <f t="shared" si="434"/>
        <v>2</v>
      </c>
      <c r="E4012">
        <v>24</v>
      </c>
      <c r="F4012" t="s">
        <v>197</v>
      </c>
      <c r="G4012">
        <f t="shared" si="435"/>
        <v>35000000</v>
      </c>
      <c r="H4012" s="3" t="s">
        <v>719</v>
      </c>
      <c r="I4012" t="str">
        <f t="shared" si="436"/>
        <v>1000+</v>
      </c>
      <c r="J4012" s="1">
        <f t="shared" si="437"/>
        <v>1000</v>
      </c>
      <c r="K4012" t="s">
        <v>17</v>
      </c>
      <c r="L4012" s="2">
        <v>0</v>
      </c>
      <c r="M4012" s="1">
        <f t="shared" si="438"/>
        <v>0</v>
      </c>
      <c r="N4012" t="s">
        <v>18</v>
      </c>
      <c r="O4012" t="s">
        <v>4391</v>
      </c>
      <c r="P4012" t="s">
        <v>1219</v>
      </c>
      <c r="Q4012" t="str">
        <f t="shared" si="439"/>
        <v>2017</v>
      </c>
      <c r="R4012" t="str">
        <f t="shared" si="440"/>
        <v>December</v>
      </c>
      <c r="S4012">
        <v>1.7</v>
      </c>
      <c r="T4012" t="s">
        <v>267</v>
      </c>
    </row>
    <row r="4013" spans="1:20" x14ac:dyDescent="0.3">
      <c r="A4013" t="s">
        <v>5425</v>
      </c>
      <c r="B4013" t="s">
        <v>2377</v>
      </c>
      <c r="C4013">
        <v>4.7</v>
      </c>
      <c r="D4013">
        <f t="shared" si="434"/>
        <v>5</v>
      </c>
      <c r="E4013">
        <v>707</v>
      </c>
      <c r="F4013" t="s">
        <v>178</v>
      </c>
      <c r="G4013">
        <f t="shared" si="435"/>
        <v>26000000</v>
      </c>
      <c r="H4013" s="3" t="s">
        <v>90</v>
      </c>
      <c r="I4013" t="str">
        <f t="shared" si="436"/>
        <v>5000+</v>
      </c>
      <c r="J4013" s="1">
        <f t="shared" si="437"/>
        <v>5000</v>
      </c>
      <c r="K4013" t="s">
        <v>17</v>
      </c>
      <c r="L4013" s="2">
        <v>0</v>
      </c>
      <c r="M4013" s="1">
        <f t="shared" si="438"/>
        <v>0</v>
      </c>
      <c r="N4013" t="s">
        <v>18</v>
      </c>
      <c r="O4013" t="s">
        <v>2378</v>
      </c>
      <c r="P4013" t="s">
        <v>369</v>
      </c>
      <c r="Q4013" t="str">
        <f t="shared" si="439"/>
        <v>2018</v>
      </c>
      <c r="R4013" t="str">
        <f t="shared" si="440"/>
        <v>July</v>
      </c>
      <c r="S4013" t="s">
        <v>396</v>
      </c>
      <c r="T4013" t="s">
        <v>46</v>
      </c>
    </row>
    <row r="4014" spans="1:20" x14ac:dyDescent="0.3">
      <c r="A4014" t="s">
        <v>5426</v>
      </c>
      <c r="B4014" t="s">
        <v>4716</v>
      </c>
      <c r="C4014">
        <v>4.0999999999999996</v>
      </c>
      <c r="D4014">
        <f t="shared" si="434"/>
        <v>5</v>
      </c>
      <c r="E4014">
        <v>376</v>
      </c>
      <c r="F4014" t="s">
        <v>264</v>
      </c>
      <c r="G4014">
        <f t="shared" si="435"/>
        <v>32000000</v>
      </c>
      <c r="H4014" s="3" t="s">
        <v>49</v>
      </c>
      <c r="I4014" t="str">
        <f t="shared" si="436"/>
        <v>50000+</v>
      </c>
      <c r="J4014" s="1">
        <f t="shared" si="437"/>
        <v>50000</v>
      </c>
      <c r="K4014" t="s">
        <v>17</v>
      </c>
      <c r="L4014" s="2">
        <v>0</v>
      </c>
      <c r="M4014" s="1">
        <f t="shared" si="438"/>
        <v>0</v>
      </c>
      <c r="N4014" t="s">
        <v>18</v>
      </c>
      <c r="O4014" t="s">
        <v>4717</v>
      </c>
      <c r="P4014" t="s">
        <v>274</v>
      </c>
      <c r="Q4014" t="str">
        <f t="shared" si="439"/>
        <v>2018</v>
      </c>
      <c r="R4014" t="str">
        <f t="shared" si="440"/>
        <v>July</v>
      </c>
      <c r="S4014" t="s">
        <v>1292</v>
      </c>
      <c r="T4014" t="s">
        <v>46</v>
      </c>
    </row>
    <row r="4015" spans="1:20" x14ac:dyDescent="0.3">
      <c r="A4015" t="s">
        <v>5427</v>
      </c>
      <c r="B4015" t="s">
        <v>2910</v>
      </c>
      <c r="C4015">
        <v>4.3</v>
      </c>
      <c r="D4015">
        <f t="shared" si="434"/>
        <v>5</v>
      </c>
      <c r="E4015">
        <v>109</v>
      </c>
      <c r="F4015" t="s">
        <v>89</v>
      </c>
      <c r="G4015">
        <f t="shared" si="435"/>
        <v>2700000</v>
      </c>
      <c r="H4015" s="3" t="s">
        <v>90</v>
      </c>
      <c r="I4015" t="str">
        <f t="shared" si="436"/>
        <v>5000+</v>
      </c>
      <c r="J4015" s="1">
        <f t="shared" si="437"/>
        <v>5000</v>
      </c>
      <c r="K4015" t="s">
        <v>17</v>
      </c>
      <c r="L4015" s="2">
        <v>0</v>
      </c>
      <c r="M4015" s="1">
        <f t="shared" si="438"/>
        <v>0</v>
      </c>
      <c r="N4015" t="s">
        <v>18</v>
      </c>
      <c r="O4015" t="s">
        <v>1216</v>
      </c>
      <c r="P4015" t="s">
        <v>5428</v>
      </c>
      <c r="Q4015" t="str">
        <f t="shared" si="439"/>
        <v>2017</v>
      </c>
      <c r="R4015" t="str">
        <f t="shared" si="440"/>
        <v>June</v>
      </c>
      <c r="S4015">
        <v>4.0999999999999996</v>
      </c>
      <c r="T4015" t="s">
        <v>76</v>
      </c>
    </row>
    <row r="4016" spans="1:20" x14ac:dyDescent="0.3">
      <c r="A4016" t="s">
        <v>5429</v>
      </c>
      <c r="B4016" t="s">
        <v>2910</v>
      </c>
      <c r="C4016">
        <v>4.3</v>
      </c>
      <c r="D4016">
        <f t="shared" si="434"/>
        <v>5</v>
      </c>
      <c r="E4016">
        <v>43</v>
      </c>
      <c r="F4016" t="s">
        <v>362</v>
      </c>
      <c r="G4016">
        <f t="shared" si="435"/>
        <v>3700000</v>
      </c>
      <c r="H4016" s="3" t="s">
        <v>16</v>
      </c>
      <c r="I4016" t="str">
        <f t="shared" si="436"/>
        <v>10000+</v>
      </c>
      <c r="J4016" s="1">
        <f t="shared" si="437"/>
        <v>10000</v>
      </c>
      <c r="K4016" t="s">
        <v>17</v>
      </c>
      <c r="L4016" s="2">
        <v>0</v>
      </c>
      <c r="M4016" s="1">
        <f t="shared" si="438"/>
        <v>0</v>
      </c>
      <c r="N4016" t="s">
        <v>18</v>
      </c>
      <c r="O4016" t="s">
        <v>1216</v>
      </c>
      <c r="P4016" t="s">
        <v>5430</v>
      </c>
      <c r="Q4016" t="str">
        <f t="shared" si="439"/>
        <v>2017</v>
      </c>
      <c r="R4016" t="str">
        <f t="shared" si="440"/>
        <v>December</v>
      </c>
      <c r="S4016" t="s">
        <v>281</v>
      </c>
      <c r="T4016" t="s">
        <v>71</v>
      </c>
    </row>
    <row r="4017" spans="1:20" x14ac:dyDescent="0.3">
      <c r="A4017" t="s">
        <v>5431</v>
      </c>
      <c r="B4017" t="s">
        <v>2910</v>
      </c>
      <c r="C4017">
        <v>4.5</v>
      </c>
      <c r="D4017">
        <f t="shared" si="434"/>
        <v>5</v>
      </c>
      <c r="E4017">
        <v>2751</v>
      </c>
      <c r="F4017" t="s">
        <v>115</v>
      </c>
      <c r="G4017">
        <f t="shared" si="435"/>
        <v>7000000</v>
      </c>
      <c r="H4017" s="3" t="s">
        <v>43</v>
      </c>
      <c r="I4017" t="str">
        <f t="shared" si="436"/>
        <v>100000+</v>
      </c>
      <c r="J4017" s="1">
        <f t="shared" si="437"/>
        <v>100000</v>
      </c>
      <c r="K4017" t="s">
        <v>17</v>
      </c>
      <c r="L4017" s="2">
        <v>0</v>
      </c>
      <c r="M4017" s="1">
        <f t="shared" si="438"/>
        <v>0</v>
      </c>
      <c r="N4017" t="s">
        <v>18</v>
      </c>
      <c r="O4017" t="s">
        <v>1216</v>
      </c>
      <c r="P4017" t="s">
        <v>487</v>
      </c>
      <c r="Q4017" t="str">
        <f t="shared" si="439"/>
        <v>2018</v>
      </c>
      <c r="R4017" t="str">
        <f t="shared" si="440"/>
        <v>June</v>
      </c>
      <c r="S4017" t="s">
        <v>5432</v>
      </c>
      <c r="T4017" t="s">
        <v>22</v>
      </c>
    </row>
    <row r="4018" spans="1:20" x14ac:dyDescent="0.3">
      <c r="A4018" t="s">
        <v>5433</v>
      </c>
      <c r="B4018" t="s">
        <v>2910</v>
      </c>
      <c r="C4018">
        <v>4.4000000000000004</v>
      </c>
      <c r="D4018">
        <f t="shared" si="434"/>
        <v>5</v>
      </c>
      <c r="E4018">
        <v>77</v>
      </c>
      <c r="F4018" t="s">
        <v>1149</v>
      </c>
      <c r="G4018">
        <f t="shared" si="435"/>
        <v>6900000</v>
      </c>
      <c r="H4018" s="3" t="s">
        <v>90</v>
      </c>
      <c r="I4018" t="str">
        <f t="shared" si="436"/>
        <v>5000+</v>
      </c>
      <c r="J4018" s="1">
        <f t="shared" si="437"/>
        <v>5000</v>
      </c>
      <c r="K4018" t="s">
        <v>17</v>
      </c>
      <c r="L4018" s="2">
        <v>0</v>
      </c>
      <c r="M4018" s="1">
        <f t="shared" si="438"/>
        <v>0</v>
      </c>
      <c r="N4018" t="s">
        <v>18</v>
      </c>
      <c r="O4018" t="s">
        <v>1216</v>
      </c>
      <c r="P4018" t="s">
        <v>868</v>
      </c>
      <c r="Q4018" t="str">
        <f t="shared" si="439"/>
        <v>2018</v>
      </c>
      <c r="R4018" t="str">
        <f t="shared" si="440"/>
        <v>January</v>
      </c>
      <c r="S4018" t="s">
        <v>1654</v>
      </c>
      <c r="T4018" t="s">
        <v>245</v>
      </c>
    </row>
    <row r="4019" spans="1:20" x14ac:dyDescent="0.3">
      <c r="A4019" t="s">
        <v>2601</v>
      </c>
      <c r="B4019" t="s">
        <v>2519</v>
      </c>
      <c r="C4019">
        <v>4.4000000000000004</v>
      </c>
      <c r="D4019">
        <f t="shared" si="434"/>
        <v>5</v>
      </c>
      <c r="E4019">
        <v>8921451</v>
      </c>
      <c r="F4019" t="s">
        <v>1072</v>
      </c>
      <c r="G4019">
        <f t="shared" si="435"/>
        <v>63000000</v>
      </c>
      <c r="H4019" s="3" t="s">
        <v>403</v>
      </c>
      <c r="I4019" t="str">
        <f t="shared" si="436"/>
        <v>100000000+</v>
      </c>
      <c r="J4019" s="1">
        <f t="shared" si="437"/>
        <v>100000000</v>
      </c>
      <c r="K4019" t="s">
        <v>17</v>
      </c>
      <c r="L4019" s="2">
        <v>0</v>
      </c>
      <c r="M4019" s="1">
        <f t="shared" si="438"/>
        <v>0</v>
      </c>
      <c r="N4019" t="s">
        <v>18</v>
      </c>
      <c r="O4019" t="s">
        <v>2588</v>
      </c>
      <c r="P4019" t="s">
        <v>371</v>
      </c>
      <c r="Q4019" t="str">
        <f t="shared" si="439"/>
        <v>2018</v>
      </c>
      <c r="R4019" t="str">
        <f t="shared" si="440"/>
        <v>July</v>
      </c>
      <c r="S4019" t="s">
        <v>2602</v>
      </c>
      <c r="T4019" t="s">
        <v>40</v>
      </c>
    </row>
    <row r="4020" spans="1:20" x14ac:dyDescent="0.3">
      <c r="A4020" t="s">
        <v>5434</v>
      </c>
      <c r="B4020" t="s">
        <v>2910</v>
      </c>
      <c r="C4020">
        <v>4.5999999999999996</v>
      </c>
      <c r="D4020">
        <f t="shared" si="434"/>
        <v>5</v>
      </c>
      <c r="E4020">
        <v>130</v>
      </c>
      <c r="F4020" t="s">
        <v>300</v>
      </c>
      <c r="G4020">
        <f t="shared" si="435"/>
        <v>2200000</v>
      </c>
      <c r="H4020" s="3" t="s">
        <v>16</v>
      </c>
      <c r="I4020" t="str">
        <f t="shared" si="436"/>
        <v>10000+</v>
      </c>
      <c r="J4020" s="1">
        <f t="shared" si="437"/>
        <v>10000</v>
      </c>
      <c r="K4020" t="s">
        <v>17</v>
      </c>
      <c r="L4020" s="2">
        <v>0</v>
      </c>
      <c r="M4020" s="1">
        <f t="shared" si="438"/>
        <v>0</v>
      </c>
      <c r="N4020" t="s">
        <v>18</v>
      </c>
      <c r="O4020" t="s">
        <v>1216</v>
      </c>
      <c r="P4020" t="s">
        <v>5435</v>
      </c>
      <c r="Q4020" t="str">
        <f t="shared" si="439"/>
        <v>2016</v>
      </c>
      <c r="R4020" t="str">
        <f t="shared" si="440"/>
        <v>April</v>
      </c>
      <c r="S4020" t="s">
        <v>281</v>
      </c>
      <c r="T4020" t="s">
        <v>22</v>
      </c>
    </row>
    <row r="4021" spans="1:20" x14ac:dyDescent="0.3">
      <c r="A4021" t="s">
        <v>5436</v>
      </c>
      <c r="B4021" t="s">
        <v>2910</v>
      </c>
      <c r="C4021">
        <v>3.7</v>
      </c>
      <c r="D4021">
        <f t="shared" si="434"/>
        <v>4</v>
      </c>
      <c r="E4021">
        <v>452</v>
      </c>
      <c r="F4021" t="s">
        <v>336</v>
      </c>
      <c r="G4021">
        <f t="shared" si="435"/>
        <v>30000000</v>
      </c>
      <c r="H4021" s="3" t="s">
        <v>43</v>
      </c>
      <c r="I4021" t="str">
        <f t="shared" si="436"/>
        <v>100000+</v>
      </c>
      <c r="J4021" s="1">
        <f t="shared" si="437"/>
        <v>100000</v>
      </c>
      <c r="K4021" t="s">
        <v>17</v>
      </c>
      <c r="L4021" s="2">
        <v>0</v>
      </c>
      <c r="M4021" s="1">
        <f t="shared" si="438"/>
        <v>0</v>
      </c>
      <c r="N4021" t="s">
        <v>18</v>
      </c>
      <c r="O4021" t="s">
        <v>1445</v>
      </c>
      <c r="P4021" t="s">
        <v>3071</v>
      </c>
      <c r="Q4021" t="str">
        <f t="shared" si="439"/>
        <v>2018</v>
      </c>
      <c r="R4021" t="str">
        <f t="shared" si="440"/>
        <v>February</v>
      </c>
      <c r="S4021" t="s">
        <v>127</v>
      </c>
      <c r="T4021" t="s">
        <v>46</v>
      </c>
    </row>
    <row r="4022" spans="1:20" x14ac:dyDescent="0.3">
      <c r="A4022" t="s">
        <v>5437</v>
      </c>
      <c r="B4022" t="s">
        <v>2910</v>
      </c>
      <c r="C4022">
        <v>4.5</v>
      </c>
      <c r="D4022">
        <f t="shared" si="434"/>
        <v>5</v>
      </c>
      <c r="E4022">
        <v>4115</v>
      </c>
      <c r="F4022" t="s">
        <v>1035</v>
      </c>
      <c r="G4022">
        <f t="shared" si="435"/>
        <v>5800000</v>
      </c>
      <c r="H4022" s="3" t="s">
        <v>43</v>
      </c>
      <c r="I4022" t="str">
        <f t="shared" si="436"/>
        <v>100000+</v>
      </c>
      <c r="J4022" s="1">
        <f t="shared" si="437"/>
        <v>100000</v>
      </c>
      <c r="K4022" t="s">
        <v>17</v>
      </c>
      <c r="L4022" s="2">
        <v>0</v>
      </c>
      <c r="M4022" s="1">
        <f t="shared" si="438"/>
        <v>0</v>
      </c>
      <c r="N4022" t="s">
        <v>18</v>
      </c>
      <c r="O4022" t="s">
        <v>1216</v>
      </c>
      <c r="P4022" t="s">
        <v>216</v>
      </c>
      <c r="Q4022" t="str">
        <f t="shared" si="439"/>
        <v>2018</v>
      </c>
      <c r="R4022" t="str">
        <f t="shared" si="440"/>
        <v>July</v>
      </c>
      <c r="S4022" t="s">
        <v>4216</v>
      </c>
      <c r="T4022" t="s">
        <v>76</v>
      </c>
    </row>
    <row r="4023" spans="1:20" x14ac:dyDescent="0.3">
      <c r="A4023" t="s">
        <v>5438</v>
      </c>
      <c r="B4023" t="s">
        <v>402</v>
      </c>
      <c r="C4023">
        <v>4</v>
      </c>
      <c r="D4023">
        <f t="shared" si="434"/>
        <v>4</v>
      </c>
      <c r="E4023">
        <v>459</v>
      </c>
      <c r="F4023" t="s">
        <v>65</v>
      </c>
      <c r="G4023">
        <f t="shared" si="435"/>
        <v>3100000</v>
      </c>
      <c r="H4023" s="3" t="s">
        <v>49</v>
      </c>
      <c r="I4023" t="str">
        <f t="shared" si="436"/>
        <v>50000+</v>
      </c>
      <c r="J4023" s="1">
        <f t="shared" si="437"/>
        <v>50000</v>
      </c>
      <c r="K4023" t="s">
        <v>17</v>
      </c>
      <c r="L4023" s="2">
        <v>0</v>
      </c>
      <c r="M4023" s="1">
        <f t="shared" si="438"/>
        <v>0</v>
      </c>
      <c r="N4023" t="s">
        <v>18</v>
      </c>
      <c r="O4023" t="s">
        <v>404</v>
      </c>
      <c r="P4023" t="s">
        <v>665</v>
      </c>
      <c r="Q4023" t="str">
        <f t="shared" si="439"/>
        <v>2017</v>
      </c>
      <c r="R4023" t="str">
        <f t="shared" si="440"/>
        <v>November</v>
      </c>
      <c r="S4023" t="s">
        <v>5439</v>
      </c>
      <c r="T4023" t="s">
        <v>76</v>
      </c>
    </row>
    <row r="4024" spans="1:20" x14ac:dyDescent="0.3">
      <c r="A4024" t="s">
        <v>5440</v>
      </c>
      <c r="B4024" t="s">
        <v>2910</v>
      </c>
      <c r="C4024">
        <v>4.8</v>
      </c>
      <c r="D4024">
        <f t="shared" si="434"/>
        <v>5</v>
      </c>
      <c r="E4024">
        <v>55</v>
      </c>
      <c r="F4024" t="s">
        <v>575</v>
      </c>
      <c r="G4024">
        <f t="shared" si="435"/>
        <v>1500000</v>
      </c>
      <c r="H4024" s="3" t="s">
        <v>719</v>
      </c>
      <c r="I4024" t="str">
        <f t="shared" si="436"/>
        <v>1000+</v>
      </c>
      <c r="J4024" s="1">
        <f t="shared" si="437"/>
        <v>1000</v>
      </c>
      <c r="K4024" t="s">
        <v>17</v>
      </c>
      <c r="L4024" s="2">
        <v>0</v>
      </c>
      <c r="M4024" s="1">
        <f t="shared" si="438"/>
        <v>0</v>
      </c>
      <c r="N4024" t="s">
        <v>18</v>
      </c>
      <c r="O4024" t="s">
        <v>1216</v>
      </c>
      <c r="P4024" t="s">
        <v>5441</v>
      </c>
      <c r="Q4024" t="str">
        <f t="shared" si="439"/>
        <v>2015</v>
      </c>
      <c r="R4024" t="str">
        <f t="shared" si="440"/>
        <v>September</v>
      </c>
      <c r="S4024">
        <v>1</v>
      </c>
      <c r="T4024" t="s">
        <v>22</v>
      </c>
    </row>
    <row r="4025" spans="1:20" x14ac:dyDescent="0.3">
      <c r="A4025" t="s">
        <v>5442</v>
      </c>
      <c r="B4025" t="s">
        <v>2910</v>
      </c>
      <c r="C4025">
        <v>4</v>
      </c>
      <c r="D4025">
        <f t="shared" si="434"/>
        <v>4</v>
      </c>
      <c r="E4025">
        <v>1320</v>
      </c>
      <c r="F4025" t="s">
        <v>220</v>
      </c>
      <c r="G4025">
        <f t="shared" si="435"/>
        <v>8600000</v>
      </c>
      <c r="H4025" s="3" t="s">
        <v>43</v>
      </c>
      <c r="I4025" t="str">
        <f t="shared" si="436"/>
        <v>100000+</v>
      </c>
      <c r="J4025" s="1">
        <f t="shared" si="437"/>
        <v>100000</v>
      </c>
      <c r="K4025" t="s">
        <v>17</v>
      </c>
      <c r="L4025" s="2">
        <v>0</v>
      </c>
      <c r="M4025" s="1">
        <f t="shared" si="438"/>
        <v>0</v>
      </c>
      <c r="N4025" t="s">
        <v>18</v>
      </c>
      <c r="O4025" t="s">
        <v>1216</v>
      </c>
      <c r="P4025" t="s">
        <v>1960</v>
      </c>
      <c r="Q4025" t="str">
        <f t="shared" si="439"/>
        <v>2018</v>
      </c>
      <c r="R4025" t="str">
        <f t="shared" si="440"/>
        <v>June</v>
      </c>
      <c r="S4025" t="s">
        <v>699</v>
      </c>
      <c r="T4025" t="s">
        <v>71</v>
      </c>
    </row>
    <row r="4026" spans="1:20" x14ac:dyDescent="0.3">
      <c r="A4026" t="s">
        <v>5443</v>
      </c>
      <c r="B4026" t="s">
        <v>2910</v>
      </c>
      <c r="C4026">
        <v>4.7</v>
      </c>
      <c r="D4026">
        <f t="shared" si="434"/>
        <v>5</v>
      </c>
      <c r="E4026">
        <v>27</v>
      </c>
      <c r="F4026" t="s">
        <v>5444</v>
      </c>
      <c r="G4026">
        <f t="shared" si="435"/>
        <v>772000</v>
      </c>
      <c r="H4026" s="3" t="s">
        <v>90</v>
      </c>
      <c r="I4026" t="str">
        <f t="shared" si="436"/>
        <v>5000+</v>
      </c>
      <c r="J4026" s="1">
        <f t="shared" si="437"/>
        <v>5000</v>
      </c>
      <c r="K4026" t="s">
        <v>17</v>
      </c>
      <c r="L4026" s="2">
        <v>0</v>
      </c>
      <c r="M4026" s="1">
        <f t="shared" si="438"/>
        <v>0</v>
      </c>
      <c r="N4026" t="s">
        <v>18</v>
      </c>
      <c r="O4026" t="s">
        <v>1216</v>
      </c>
      <c r="P4026" t="s">
        <v>5445</v>
      </c>
      <c r="Q4026" t="str">
        <f t="shared" si="439"/>
        <v>2016</v>
      </c>
      <c r="R4026" t="str">
        <f t="shared" si="440"/>
        <v>January</v>
      </c>
      <c r="S4026">
        <v>1</v>
      </c>
      <c r="T4026" t="s">
        <v>63</v>
      </c>
    </row>
    <row r="4027" spans="1:20" x14ac:dyDescent="0.3">
      <c r="A4027" t="s">
        <v>5446</v>
      </c>
      <c r="B4027" t="s">
        <v>2910</v>
      </c>
      <c r="C4027">
        <v>4.8</v>
      </c>
      <c r="D4027">
        <f t="shared" si="434"/>
        <v>5</v>
      </c>
      <c r="E4027">
        <v>306</v>
      </c>
      <c r="F4027" t="s">
        <v>701</v>
      </c>
      <c r="G4027">
        <f t="shared" si="435"/>
        <v>3300000</v>
      </c>
      <c r="H4027" s="3" t="s">
        <v>90</v>
      </c>
      <c r="I4027" t="str">
        <f t="shared" si="436"/>
        <v>5000+</v>
      </c>
      <c r="J4027" s="1">
        <f t="shared" si="437"/>
        <v>5000</v>
      </c>
      <c r="K4027" t="s">
        <v>17</v>
      </c>
      <c r="L4027" s="2">
        <v>0</v>
      </c>
      <c r="M4027" s="1">
        <f t="shared" si="438"/>
        <v>0</v>
      </c>
      <c r="N4027" t="s">
        <v>18</v>
      </c>
      <c r="O4027" t="s">
        <v>1216</v>
      </c>
      <c r="P4027" t="s">
        <v>5447</v>
      </c>
      <c r="Q4027" t="str">
        <f t="shared" si="439"/>
        <v>2017</v>
      </c>
      <c r="R4027" t="str">
        <f t="shared" si="440"/>
        <v>June</v>
      </c>
      <c r="S4027">
        <v>1.2</v>
      </c>
      <c r="T4027" t="s">
        <v>71</v>
      </c>
    </row>
    <row r="4028" spans="1:20" x14ac:dyDescent="0.3">
      <c r="A4028" t="s">
        <v>5448</v>
      </c>
      <c r="B4028" t="s">
        <v>2910</v>
      </c>
      <c r="C4028">
        <v>4.5999999999999996</v>
      </c>
      <c r="D4028">
        <f t="shared" si="434"/>
        <v>5</v>
      </c>
      <c r="E4028">
        <v>498</v>
      </c>
      <c r="F4028" t="s">
        <v>427</v>
      </c>
      <c r="G4028">
        <f t="shared" si="435"/>
        <v>5000000</v>
      </c>
      <c r="H4028" s="3" t="s">
        <v>49</v>
      </c>
      <c r="I4028" t="str">
        <f t="shared" si="436"/>
        <v>50000+</v>
      </c>
      <c r="J4028" s="1">
        <f t="shared" si="437"/>
        <v>50000</v>
      </c>
      <c r="K4028" t="s">
        <v>17</v>
      </c>
      <c r="L4028" s="2">
        <v>0</v>
      </c>
      <c r="M4028" s="1">
        <f t="shared" si="438"/>
        <v>0</v>
      </c>
      <c r="N4028" t="s">
        <v>18</v>
      </c>
      <c r="O4028" t="s">
        <v>1216</v>
      </c>
      <c r="P4028" t="s">
        <v>2849</v>
      </c>
      <c r="Q4028" t="str">
        <f t="shared" si="439"/>
        <v>2017</v>
      </c>
      <c r="R4028" t="str">
        <f t="shared" si="440"/>
        <v>October</v>
      </c>
      <c r="S4028">
        <v>2</v>
      </c>
      <c r="T4028" t="s">
        <v>22</v>
      </c>
    </row>
    <row r="4029" spans="1:20" x14ac:dyDescent="0.3">
      <c r="A4029" t="s">
        <v>5449</v>
      </c>
      <c r="B4029" t="s">
        <v>2910</v>
      </c>
      <c r="C4029">
        <v>4.3</v>
      </c>
      <c r="D4029">
        <f t="shared" si="434"/>
        <v>5</v>
      </c>
      <c r="E4029">
        <v>36</v>
      </c>
      <c r="F4029" t="s">
        <v>283</v>
      </c>
      <c r="G4029">
        <f t="shared" si="435"/>
        <v>1100000</v>
      </c>
      <c r="H4029" s="3" t="s">
        <v>90</v>
      </c>
      <c r="I4029" t="str">
        <f t="shared" si="436"/>
        <v>5000+</v>
      </c>
      <c r="J4029" s="1">
        <f t="shared" si="437"/>
        <v>5000</v>
      </c>
      <c r="K4029" t="s">
        <v>17</v>
      </c>
      <c r="L4029" s="2">
        <v>0</v>
      </c>
      <c r="M4029" s="1">
        <f t="shared" si="438"/>
        <v>0</v>
      </c>
      <c r="N4029" t="s">
        <v>18</v>
      </c>
      <c r="O4029" t="s">
        <v>1216</v>
      </c>
      <c r="P4029" t="s">
        <v>2284</v>
      </c>
      <c r="Q4029" t="str">
        <f t="shared" si="439"/>
        <v>2017</v>
      </c>
      <c r="R4029" t="str">
        <f t="shared" si="440"/>
        <v>August</v>
      </c>
      <c r="S4029">
        <v>1.2</v>
      </c>
      <c r="T4029" t="s">
        <v>63</v>
      </c>
    </row>
    <row r="4030" spans="1:20" x14ac:dyDescent="0.3">
      <c r="A4030" t="s">
        <v>5450</v>
      </c>
      <c r="B4030" t="s">
        <v>2910</v>
      </c>
      <c r="C4030">
        <v>4.2</v>
      </c>
      <c r="D4030">
        <f t="shared" si="434"/>
        <v>5</v>
      </c>
      <c r="E4030">
        <v>1002</v>
      </c>
      <c r="F4030" t="s">
        <v>1130</v>
      </c>
      <c r="G4030">
        <f t="shared" si="435"/>
        <v>4400000</v>
      </c>
      <c r="H4030" s="3" t="s">
        <v>16</v>
      </c>
      <c r="I4030" t="str">
        <f t="shared" si="436"/>
        <v>10000+</v>
      </c>
      <c r="J4030" s="1">
        <f t="shared" si="437"/>
        <v>10000</v>
      </c>
      <c r="K4030" t="s">
        <v>17</v>
      </c>
      <c r="L4030" s="2">
        <v>0</v>
      </c>
      <c r="M4030" s="1">
        <f t="shared" si="438"/>
        <v>0</v>
      </c>
      <c r="N4030" t="s">
        <v>18</v>
      </c>
      <c r="O4030" t="s">
        <v>1216</v>
      </c>
      <c r="P4030" t="s">
        <v>5451</v>
      </c>
      <c r="Q4030" t="str">
        <f t="shared" si="439"/>
        <v>2016</v>
      </c>
      <c r="R4030" t="str">
        <f t="shared" si="440"/>
        <v>August</v>
      </c>
      <c r="S4030">
        <v>3.9</v>
      </c>
      <c r="T4030" t="s">
        <v>76</v>
      </c>
    </row>
    <row r="4031" spans="1:20" x14ac:dyDescent="0.3">
      <c r="A4031" t="s">
        <v>5452</v>
      </c>
      <c r="B4031" t="s">
        <v>2910</v>
      </c>
      <c r="C4031">
        <v>4.8</v>
      </c>
      <c r="D4031">
        <f t="shared" si="434"/>
        <v>5</v>
      </c>
      <c r="E4031">
        <v>138</v>
      </c>
      <c r="F4031" t="s">
        <v>493</v>
      </c>
      <c r="G4031">
        <f t="shared" si="435"/>
        <v>2100000</v>
      </c>
      <c r="H4031" s="3" t="s">
        <v>16</v>
      </c>
      <c r="I4031" t="str">
        <f t="shared" si="436"/>
        <v>10000+</v>
      </c>
      <c r="J4031" s="1">
        <f t="shared" si="437"/>
        <v>10000</v>
      </c>
      <c r="K4031" t="s">
        <v>17</v>
      </c>
      <c r="L4031" s="2">
        <v>0</v>
      </c>
      <c r="M4031" s="1">
        <f t="shared" si="438"/>
        <v>0</v>
      </c>
      <c r="N4031" t="s">
        <v>18</v>
      </c>
      <c r="O4031" t="s">
        <v>1216</v>
      </c>
      <c r="P4031" t="s">
        <v>5453</v>
      </c>
      <c r="Q4031" t="str">
        <f t="shared" si="439"/>
        <v>2017</v>
      </c>
      <c r="R4031" t="str">
        <f t="shared" si="440"/>
        <v>September</v>
      </c>
      <c r="S4031">
        <v>1</v>
      </c>
      <c r="T4031" t="s">
        <v>63</v>
      </c>
    </row>
    <row r="4032" spans="1:20" x14ac:dyDescent="0.3">
      <c r="A4032" t="s">
        <v>5454</v>
      </c>
      <c r="B4032" t="s">
        <v>2910</v>
      </c>
      <c r="C4032">
        <v>4.2</v>
      </c>
      <c r="D4032">
        <f t="shared" si="434"/>
        <v>5</v>
      </c>
      <c r="E4032">
        <v>20</v>
      </c>
      <c r="F4032" t="s">
        <v>916</v>
      </c>
      <c r="G4032">
        <f t="shared" si="435"/>
        <v>1600000</v>
      </c>
      <c r="H4032" s="3" t="s">
        <v>90</v>
      </c>
      <c r="I4032" t="str">
        <f t="shared" si="436"/>
        <v>5000+</v>
      </c>
      <c r="J4032" s="1">
        <f t="shared" si="437"/>
        <v>5000</v>
      </c>
      <c r="K4032" t="s">
        <v>17</v>
      </c>
      <c r="L4032" s="2">
        <v>0</v>
      </c>
      <c r="M4032" s="1">
        <f t="shared" si="438"/>
        <v>0</v>
      </c>
      <c r="N4032" t="s">
        <v>18</v>
      </c>
      <c r="O4032" t="s">
        <v>1216</v>
      </c>
      <c r="P4032" t="s">
        <v>4449</v>
      </c>
      <c r="Q4032" t="str">
        <f t="shared" si="439"/>
        <v>2017</v>
      </c>
      <c r="R4032" t="str">
        <f t="shared" si="440"/>
        <v>January</v>
      </c>
      <c r="S4032">
        <v>1</v>
      </c>
      <c r="T4032" t="s">
        <v>76</v>
      </c>
    </row>
    <row r="4033" spans="1:20" x14ac:dyDescent="0.3">
      <c r="A4033" t="s">
        <v>4576</v>
      </c>
      <c r="B4033" t="s">
        <v>4573</v>
      </c>
      <c r="C4033">
        <v>4.5999999999999996</v>
      </c>
      <c r="D4033">
        <f t="shared" si="434"/>
        <v>5</v>
      </c>
      <c r="E4033">
        <v>6459626</v>
      </c>
      <c r="F4033" t="s">
        <v>39</v>
      </c>
      <c r="G4033">
        <f t="shared" si="435"/>
        <v>1000</v>
      </c>
      <c r="H4033" s="3" t="s">
        <v>403</v>
      </c>
      <c r="I4033" t="str">
        <f t="shared" si="436"/>
        <v>100000000+</v>
      </c>
      <c r="J4033" s="1">
        <f t="shared" si="437"/>
        <v>100000000</v>
      </c>
      <c r="K4033" t="s">
        <v>17</v>
      </c>
      <c r="L4033" s="2">
        <v>0</v>
      </c>
      <c r="M4033" s="1">
        <f t="shared" si="438"/>
        <v>0</v>
      </c>
      <c r="N4033" t="s">
        <v>37</v>
      </c>
      <c r="O4033" t="s">
        <v>4574</v>
      </c>
      <c r="P4033" t="s">
        <v>143</v>
      </c>
      <c r="Q4033" t="str">
        <f t="shared" si="439"/>
        <v>2018</v>
      </c>
      <c r="R4033" t="str">
        <f t="shared" si="440"/>
        <v>July</v>
      </c>
      <c r="S4033" t="s">
        <v>39</v>
      </c>
      <c r="T4033" t="s">
        <v>39</v>
      </c>
    </row>
    <row r="4034" spans="1:20" x14ac:dyDescent="0.3">
      <c r="A4034" t="s">
        <v>5455</v>
      </c>
      <c r="B4034" t="s">
        <v>5011</v>
      </c>
      <c r="C4034">
        <v>4.2</v>
      </c>
      <c r="D4034">
        <f t="shared" si="434"/>
        <v>5</v>
      </c>
      <c r="E4034">
        <v>1971777</v>
      </c>
      <c r="F4034" t="s">
        <v>55</v>
      </c>
      <c r="G4034">
        <f t="shared" si="435"/>
        <v>29000000</v>
      </c>
      <c r="H4034" s="3" t="s">
        <v>403</v>
      </c>
      <c r="I4034" t="str">
        <f t="shared" si="436"/>
        <v>100000000+</v>
      </c>
      <c r="J4034" s="1">
        <f t="shared" si="437"/>
        <v>100000000</v>
      </c>
      <c r="K4034" t="s">
        <v>17</v>
      </c>
      <c r="L4034" s="2">
        <v>0</v>
      </c>
      <c r="M4034" s="1">
        <f t="shared" si="438"/>
        <v>0</v>
      </c>
      <c r="N4034" t="s">
        <v>37</v>
      </c>
      <c r="O4034" t="s">
        <v>5012</v>
      </c>
      <c r="P4034" t="s">
        <v>1833</v>
      </c>
      <c r="Q4034" t="str">
        <f t="shared" si="439"/>
        <v>2018</v>
      </c>
      <c r="R4034" t="str">
        <f t="shared" si="440"/>
        <v>May</v>
      </c>
      <c r="S4034" t="s">
        <v>5456</v>
      </c>
      <c r="T4034" t="s">
        <v>71</v>
      </c>
    </row>
    <row r="4035" spans="1:20" x14ac:dyDescent="0.3">
      <c r="A4035" t="s">
        <v>5457</v>
      </c>
      <c r="B4035" t="s">
        <v>730</v>
      </c>
      <c r="C4035">
        <v>4.5</v>
      </c>
      <c r="D4035">
        <f t="shared" ref="D4035:D4098" si="441">IF(C4035&gt;4,5,IF(C4035&gt;3,4,IF(C4035&gt;2,3,IF(C4035&gt;1,2,1))))</f>
        <v>5</v>
      </c>
      <c r="E4035">
        <v>305347</v>
      </c>
      <c r="F4035" t="s">
        <v>99</v>
      </c>
      <c r="G4035">
        <f t="shared" ref="G4035:G4098" si="442">IF(RIGHT(F4035,1)="M",LEFT(F4035,LEN(F4035)-1)*1000000,IF(RIGHT(F4035,1)="K",LEFT(F4035,LEN(F4035)-1)*1000, 1000))</f>
        <v>39000000</v>
      </c>
      <c r="H4035" s="3" t="s">
        <v>79</v>
      </c>
      <c r="I4035" t="str">
        <f t="shared" ref="I4035:I4098" si="443">SUBSTITUTE(H4035,",","")</f>
        <v>10000000+</v>
      </c>
      <c r="J4035" s="1">
        <f t="shared" ref="J4035:J4098" si="444">VALUE(LEFT(I4035,LEN(I4035)-1))</f>
        <v>10000000</v>
      </c>
      <c r="K4035" t="s">
        <v>17</v>
      </c>
      <c r="L4035" s="2">
        <v>0</v>
      </c>
      <c r="M4035" s="1">
        <f t="shared" ref="M4035:M4098" si="445">VALUE(IF(RIGHT(L4035,LEN(L4035)-1)="",0,RIGHT(L4035,LEN(L4035)-1)))</f>
        <v>0</v>
      </c>
      <c r="N4035" t="s">
        <v>37</v>
      </c>
      <c r="O4035" t="s">
        <v>731</v>
      </c>
      <c r="P4035" t="s">
        <v>248</v>
      </c>
      <c r="Q4035" t="str">
        <f t="shared" ref="Q4035:Q4098" si="446">RIGHT(P4035,4)</f>
        <v>2018</v>
      </c>
      <c r="R4035" t="str">
        <f t="shared" ref="R4035:R4098" si="447">LEFT(P4035,FIND(" ",P4035)-1)</f>
        <v>July</v>
      </c>
      <c r="S4035" t="s">
        <v>5458</v>
      </c>
      <c r="T4035" t="s">
        <v>71</v>
      </c>
    </row>
    <row r="4036" spans="1:20" x14ac:dyDescent="0.3">
      <c r="A4036" t="s">
        <v>5459</v>
      </c>
      <c r="B4036" t="s">
        <v>2519</v>
      </c>
      <c r="C4036">
        <v>4.5999999999999996</v>
      </c>
      <c r="D4036">
        <f t="shared" si="441"/>
        <v>5</v>
      </c>
      <c r="E4036">
        <v>408292</v>
      </c>
      <c r="F4036" t="s">
        <v>55</v>
      </c>
      <c r="G4036">
        <f t="shared" si="442"/>
        <v>29000000</v>
      </c>
      <c r="H4036" s="3" t="s">
        <v>79</v>
      </c>
      <c r="I4036" t="str">
        <f t="shared" si="443"/>
        <v>10000000+</v>
      </c>
      <c r="J4036" s="1">
        <f t="shared" si="444"/>
        <v>10000000</v>
      </c>
      <c r="K4036" t="s">
        <v>596</v>
      </c>
      <c r="L4036" s="2" t="s">
        <v>3134</v>
      </c>
      <c r="M4036" s="1">
        <f t="shared" si="445"/>
        <v>0.99</v>
      </c>
      <c r="N4036" t="s">
        <v>375</v>
      </c>
      <c r="O4036" t="s">
        <v>2538</v>
      </c>
      <c r="P4036" t="s">
        <v>112</v>
      </c>
      <c r="Q4036" t="str">
        <f t="shared" si="446"/>
        <v>2018</v>
      </c>
      <c r="R4036" t="str">
        <f t="shared" si="447"/>
        <v>July</v>
      </c>
      <c r="S4036" t="s">
        <v>5460</v>
      </c>
      <c r="T4036" t="s">
        <v>71</v>
      </c>
    </row>
    <row r="4037" spans="1:20" x14ac:dyDescent="0.3">
      <c r="A4037" t="s">
        <v>5461</v>
      </c>
      <c r="B4037" t="s">
        <v>2519</v>
      </c>
      <c r="C4037">
        <v>4.5</v>
      </c>
      <c r="D4037">
        <f t="shared" si="441"/>
        <v>5</v>
      </c>
      <c r="E4037">
        <v>1736105</v>
      </c>
      <c r="F4037" t="s">
        <v>24</v>
      </c>
      <c r="G4037">
        <f t="shared" si="442"/>
        <v>14000000</v>
      </c>
      <c r="H4037" s="3" t="s">
        <v>79</v>
      </c>
      <c r="I4037" t="str">
        <f t="shared" si="443"/>
        <v>10000000+</v>
      </c>
      <c r="J4037" s="1">
        <f t="shared" si="444"/>
        <v>10000000</v>
      </c>
      <c r="K4037" t="s">
        <v>17</v>
      </c>
      <c r="L4037" s="2">
        <v>0</v>
      </c>
      <c r="M4037" s="1">
        <f t="shared" si="445"/>
        <v>0</v>
      </c>
      <c r="N4037" t="s">
        <v>375</v>
      </c>
      <c r="O4037" t="s">
        <v>2538</v>
      </c>
      <c r="P4037" t="s">
        <v>5462</v>
      </c>
      <c r="Q4037" t="str">
        <f t="shared" si="446"/>
        <v>2014</v>
      </c>
      <c r="R4037" t="str">
        <f t="shared" si="447"/>
        <v>May</v>
      </c>
      <c r="S4037" t="s">
        <v>821</v>
      </c>
      <c r="T4037" t="s">
        <v>465</v>
      </c>
    </row>
    <row r="4038" spans="1:20" x14ac:dyDescent="0.3">
      <c r="A4038" t="s">
        <v>2608</v>
      </c>
      <c r="B4038" t="s">
        <v>2910</v>
      </c>
      <c r="C4038">
        <v>4.5</v>
      </c>
      <c r="D4038">
        <f t="shared" si="441"/>
        <v>5</v>
      </c>
      <c r="E4038">
        <v>10214862</v>
      </c>
      <c r="F4038" t="s">
        <v>39</v>
      </c>
      <c r="G4038">
        <f t="shared" si="442"/>
        <v>1000</v>
      </c>
      <c r="H4038" s="3" t="s">
        <v>403</v>
      </c>
      <c r="I4038" t="str">
        <f t="shared" si="443"/>
        <v>100000000+</v>
      </c>
      <c r="J4038" s="1">
        <f t="shared" si="444"/>
        <v>100000000</v>
      </c>
      <c r="K4038" t="s">
        <v>17</v>
      </c>
      <c r="L4038" s="2">
        <v>0</v>
      </c>
      <c r="M4038" s="1">
        <f t="shared" si="445"/>
        <v>0</v>
      </c>
      <c r="N4038" t="s">
        <v>111</v>
      </c>
      <c r="O4038" t="s">
        <v>2609</v>
      </c>
      <c r="P4038" t="s">
        <v>112</v>
      </c>
      <c r="Q4038" t="str">
        <f t="shared" si="446"/>
        <v>2018</v>
      </c>
      <c r="R4038" t="str">
        <f t="shared" si="447"/>
        <v>July</v>
      </c>
      <c r="S4038" t="s">
        <v>39</v>
      </c>
      <c r="T4038" t="s">
        <v>39</v>
      </c>
    </row>
    <row r="4039" spans="1:20" x14ac:dyDescent="0.3">
      <c r="A4039" t="s">
        <v>5463</v>
      </c>
      <c r="B4039" t="s">
        <v>2519</v>
      </c>
      <c r="C4039">
        <v>4.3</v>
      </c>
      <c r="D4039">
        <f t="shared" si="441"/>
        <v>5</v>
      </c>
      <c r="E4039">
        <v>5091448</v>
      </c>
      <c r="F4039" t="s">
        <v>614</v>
      </c>
      <c r="G4039">
        <f t="shared" si="442"/>
        <v>41000000</v>
      </c>
      <c r="H4039" s="3" t="s">
        <v>403</v>
      </c>
      <c r="I4039" t="str">
        <f t="shared" si="443"/>
        <v>100000000+</v>
      </c>
      <c r="J4039" s="1">
        <f t="shared" si="444"/>
        <v>100000000</v>
      </c>
      <c r="K4039" t="s">
        <v>17</v>
      </c>
      <c r="L4039" s="2">
        <v>0</v>
      </c>
      <c r="M4039" s="1">
        <f t="shared" si="445"/>
        <v>0</v>
      </c>
      <c r="N4039" t="s">
        <v>18</v>
      </c>
      <c r="O4039" t="s">
        <v>2523</v>
      </c>
      <c r="P4039" t="s">
        <v>112</v>
      </c>
      <c r="Q4039" t="str">
        <f t="shared" si="446"/>
        <v>2018</v>
      </c>
      <c r="R4039" t="str">
        <f t="shared" si="447"/>
        <v>July</v>
      </c>
      <c r="S4039" t="s">
        <v>5464</v>
      </c>
      <c r="T4039" t="s">
        <v>71</v>
      </c>
    </row>
    <row r="4040" spans="1:20" x14ac:dyDescent="0.3">
      <c r="A4040" t="s">
        <v>5465</v>
      </c>
      <c r="B4040" t="s">
        <v>5011</v>
      </c>
      <c r="C4040">
        <v>4.8</v>
      </c>
      <c r="D4040">
        <f t="shared" si="441"/>
        <v>5</v>
      </c>
      <c r="E4040">
        <v>2588730</v>
      </c>
      <c r="F4040" t="s">
        <v>1472</v>
      </c>
      <c r="G4040">
        <f t="shared" si="442"/>
        <v>9700000</v>
      </c>
      <c r="H4040" s="3" t="s">
        <v>36</v>
      </c>
      <c r="I4040" t="str">
        <f t="shared" si="443"/>
        <v>50000000+</v>
      </c>
      <c r="J4040" s="1">
        <f t="shared" si="444"/>
        <v>50000000</v>
      </c>
      <c r="K4040" t="s">
        <v>17</v>
      </c>
      <c r="L4040" s="2">
        <v>0</v>
      </c>
      <c r="M4040" s="1">
        <f t="shared" si="445"/>
        <v>0</v>
      </c>
      <c r="N4040" t="s">
        <v>18</v>
      </c>
      <c r="O4040" t="s">
        <v>5012</v>
      </c>
      <c r="P4040" t="s">
        <v>103</v>
      </c>
      <c r="Q4040" t="str">
        <f t="shared" si="446"/>
        <v>2018</v>
      </c>
      <c r="R4040" t="str">
        <f t="shared" si="447"/>
        <v>July</v>
      </c>
      <c r="S4040" t="s">
        <v>5466</v>
      </c>
      <c r="T4040" t="s">
        <v>245</v>
      </c>
    </row>
    <row r="4041" spans="1:20" x14ac:dyDescent="0.3">
      <c r="A4041" t="s">
        <v>794</v>
      </c>
      <c r="B4041" t="s">
        <v>730</v>
      </c>
      <c r="C4041">
        <v>4.5999999999999996</v>
      </c>
      <c r="D4041">
        <f t="shared" si="441"/>
        <v>5</v>
      </c>
      <c r="E4041">
        <v>2083237</v>
      </c>
      <c r="F4041" t="s">
        <v>39</v>
      </c>
      <c r="G4041">
        <f t="shared" si="442"/>
        <v>1000</v>
      </c>
      <c r="H4041" s="3" t="s">
        <v>742</v>
      </c>
      <c r="I4041" t="str">
        <f t="shared" si="443"/>
        <v>500000000+</v>
      </c>
      <c r="J4041" s="1">
        <f t="shared" si="444"/>
        <v>500000000</v>
      </c>
      <c r="K4041" t="s">
        <v>17</v>
      </c>
      <c r="L4041" s="2">
        <v>0</v>
      </c>
      <c r="M4041" s="1">
        <f t="shared" si="445"/>
        <v>0</v>
      </c>
      <c r="N4041" t="s">
        <v>18</v>
      </c>
      <c r="O4041" t="s">
        <v>731</v>
      </c>
      <c r="P4041" t="s">
        <v>74</v>
      </c>
      <c r="Q4041" t="str">
        <f t="shared" si="446"/>
        <v>2018</v>
      </c>
      <c r="R4041" t="str">
        <f t="shared" si="447"/>
        <v>July</v>
      </c>
      <c r="S4041" t="s">
        <v>795</v>
      </c>
      <c r="T4041" t="s">
        <v>46</v>
      </c>
    </row>
    <row r="4042" spans="1:20" x14ac:dyDescent="0.3">
      <c r="A4042" t="s">
        <v>2822</v>
      </c>
      <c r="B4042" t="s">
        <v>2519</v>
      </c>
      <c r="C4042">
        <v>4.5</v>
      </c>
      <c r="D4042">
        <f t="shared" si="441"/>
        <v>5</v>
      </c>
      <c r="E4042">
        <v>4229977</v>
      </c>
      <c r="F4042" t="s">
        <v>2074</v>
      </c>
      <c r="G4042">
        <f t="shared" si="442"/>
        <v>60000000</v>
      </c>
      <c r="H4042" s="3" t="s">
        <v>403</v>
      </c>
      <c r="I4042" t="str">
        <f t="shared" si="443"/>
        <v>100000000+</v>
      </c>
      <c r="J4042" s="1">
        <f t="shared" si="444"/>
        <v>100000000</v>
      </c>
      <c r="K4042" t="s">
        <v>17</v>
      </c>
      <c r="L4042" s="2">
        <v>0</v>
      </c>
      <c r="M4042" s="1">
        <f t="shared" si="445"/>
        <v>0</v>
      </c>
      <c r="N4042" t="s">
        <v>18</v>
      </c>
      <c r="O4042" t="s">
        <v>2538</v>
      </c>
      <c r="P4042" t="s">
        <v>32</v>
      </c>
      <c r="Q4042" t="str">
        <f t="shared" si="446"/>
        <v>2018</v>
      </c>
      <c r="R4042" t="str">
        <f t="shared" si="447"/>
        <v>August</v>
      </c>
      <c r="S4042" t="s">
        <v>692</v>
      </c>
      <c r="T4042" t="s">
        <v>245</v>
      </c>
    </row>
    <row r="4043" spans="1:20" x14ac:dyDescent="0.3">
      <c r="A4043" t="s">
        <v>2541</v>
      </c>
      <c r="B4043" t="s">
        <v>2519</v>
      </c>
      <c r="C4043">
        <v>4.3</v>
      </c>
      <c r="D4043">
        <f t="shared" si="441"/>
        <v>5</v>
      </c>
      <c r="E4043">
        <v>8116142</v>
      </c>
      <c r="F4043" t="s">
        <v>2542</v>
      </c>
      <c r="G4043">
        <f t="shared" si="442"/>
        <v>62000000</v>
      </c>
      <c r="H4043" s="3" t="s">
        <v>742</v>
      </c>
      <c r="I4043" t="str">
        <f t="shared" si="443"/>
        <v>500000000+</v>
      </c>
      <c r="J4043" s="1">
        <f t="shared" si="444"/>
        <v>500000000</v>
      </c>
      <c r="K4043" t="s">
        <v>17</v>
      </c>
      <c r="L4043" s="2">
        <v>0</v>
      </c>
      <c r="M4043" s="1">
        <f t="shared" si="445"/>
        <v>0</v>
      </c>
      <c r="N4043" t="s">
        <v>18</v>
      </c>
      <c r="O4043" t="s">
        <v>2538</v>
      </c>
      <c r="P4043" t="s">
        <v>704</v>
      </c>
      <c r="Q4043" t="str">
        <f t="shared" si="446"/>
        <v>2018</v>
      </c>
      <c r="R4043" t="str">
        <f t="shared" si="447"/>
        <v>July</v>
      </c>
      <c r="S4043" t="s">
        <v>2543</v>
      </c>
      <c r="T4043" t="s">
        <v>76</v>
      </c>
    </row>
    <row r="4044" spans="1:20" x14ac:dyDescent="0.3">
      <c r="A4044" t="s">
        <v>5467</v>
      </c>
      <c r="B4044" t="s">
        <v>2519</v>
      </c>
      <c r="C4044">
        <v>4.2</v>
      </c>
      <c r="D4044">
        <f t="shared" si="441"/>
        <v>5</v>
      </c>
      <c r="E4044">
        <v>640974</v>
      </c>
      <c r="F4044" t="s">
        <v>1340</v>
      </c>
      <c r="G4044">
        <f t="shared" si="442"/>
        <v>47000000</v>
      </c>
      <c r="H4044" s="3" t="s">
        <v>36</v>
      </c>
      <c r="I4044" t="str">
        <f t="shared" si="443"/>
        <v>50000000+</v>
      </c>
      <c r="J4044" s="1">
        <f t="shared" si="444"/>
        <v>50000000</v>
      </c>
      <c r="K4044" t="s">
        <v>17</v>
      </c>
      <c r="L4044" s="2">
        <v>0</v>
      </c>
      <c r="M4044" s="1">
        <f t="shared" si="445"/>
        <v>0</v>
      </c>
      <c r="N4044" t="s">
        <v>18</v>
      </c>
      <c r="O4044" t="s">
        <v>2588</v>
      </c>
      <c r="P4044" t="s">
        <v>328</v>
      </c>
      <c r="Q4044" t="str">
        <f t="shared" si="446"/>
        <v>2018</v>
      </c>
      <c r="R4044" t="str">
        <f t="shared" si="447"/>
        <v>June</v>
      </c>
      <c r="S4044">
        <v>1.5</v>
      </c>
      <c r="T4044" t="s">
        <v>22</v>
      </c>
    </row>
    <row r="4045" spans="1:20" x14ac:dyDescent="0.3">
      <c r="A4045" t="s">
        <v>5468</v>
      </c>
      <c r="B4045" t="s">
        <v>2519</v>
      </c>
      <c r="C4045">
        <v>4.4000000000000004</v>
      </c>
      <c r="D4045">
        <f t="shared" si="441"/>
        <v>5</v>
      </c>
      <c r="E4045">
        <v>3058687</v>
      </c>
      <c r="F4045" t="s">
        <v>3719</v>
      </c>
      <c r="G4045">
        <f t="shared" si="442"/>
        <v>89000000</v>
      </c>
      <c r="H4045" s="3" t="s">
        <v>403</v>
      </c>
      <c r="I4045" t="str">
        <f t="shared" si="443"/>
        <v>100000000+</v>
      </c>
      <c r="J4045" s="1">
        <f t="shared" si="444"/>
        <v>100000000</v>
      </c>
      <c r="K4045" t="s">
        <v>17</v>
      </c>
      <c r="L4045" s="2">
        <v>0</v>
      </c>
      <c r="M4045" s="1">
        <f t="shared" si="445"/>
        <v>0</v>
      </c>
      <c r="N4045" t="s">
        <v>111</v>
      </c>
      <c r="O4045" t="s">
        <v>2523</v>
      </c>
      <c r="P4045" t="s">
        <v>4062</v>
      </c>
      <c r="Q4045" t="str">
        <f t="shared" si="446"/>
        <v>2016</v>
      </c>
      <c r="R4045" t="str">
        <f t="shared" si="447"/>
        <v>July</v>
      </c>
      <c r="S4045" t="s">
        <v>1249</v>
      </c>
      <c r="T4045" t="s">
        <v>76</v>
      </c>
    </row>
    <row r="4046" spans="1:20" x14ac:dyDescent="0.3">
      <c r="A4046" t="s">
        <v>5469</v>
      </c>
      <c r="B4046" t="s">
        <v>2519</v>
      </c>
      <c r="C4046">
        <v>4.5</v>
      </c>
      <c r="D4046">
        <f t="shared" si="441"/>
        <v>5</v>
      </c>
      <c r="E4046">
        <v>4972230</v>
      </c>
      <c r="F4046" t="s">
        <v>391</v>
      </c>
      <c r="G4046">
        <f t="shared" si="442"/>
        <v>9900000</v>
      </c>
      <c r="H4046" s="3" t="s">
        <v>403</v>
      </c>
      <c r="I4046" t="str">
        <f t="shared" si="443"/>
        <v>100000000+</v>
      </c>
      <c r="J4046" s="1">
        <f t="shared" si="444"/>
        <v>100000000</v>
      </c>
      <c r="K4046" t="s">
        <v>17</v>
      </c>
      <c r="L4046" s="2">
        <v>0</v>
      </c>
      <c r="M4046" s="1">
        <f t="shared" si="445"/>
        <v>0</v>
      </c>
      <c r="N4046" t="s">
        <v>18</v>
      </c>
      <c r="O4046" t="s">
        <v>2588</v>
      </c>
      <c r="P4046" t="s">
        <v>5470</v>
      </c>
      <c r="Q4046" t="str">
        <f t="shared" si="446"/>
        <v>2018</v>
      </c>
      <c r="R4046" t="str">
        <f t="shared" si="447"/>
        <v>March</v>
      </c>
      <c r="S4046">
        <v>1.52</v>
      </c>
      <c r="T4046" t="s">
        <v>22</v>
      </c>
    </row>
    <row r="4047" spans="1:20" x14ac:dyDescent="0.3">
      <c r="A4047" t="s">
        <v>5471</v>
      </c>
      <c r="B4047" t="s">
        <v>2519</v>
      </c>
      <c r="C4047">
        <v>4.2</v>
      </c>
      <c r="D4047">
        <f t="shared" si="441"/>
        <v>5</v>
      </c>
      <c r="E4047">
        <v>951</v>
      </c>
      <c r="F4047" t="s">
        <v>1888</v>
      </c>
      <c r="G4047">
        <f t="shared" si="442"/>
        <v>64000000</v>
      </c>
      <c r="H4047" s="3" t="s">
        <v>43</v>
      </c>
      <c r="I4047" t="str">
        <f t="shared" si="443"/>
        <v>100000+</v>
      </c>
      <c r="J4047" s="1">
        <f t="shared" si="444"/>
        <v>100000</v>
      </c>
      <c r="K4047" t="s">
        <v>17</v>
      </c>
      <c r="L4047" s="2">
        <v>0</v>
      </c>
      <c r="M4047" s="1">
        <f t="shared" si="445"/>
        <v>0</v>
      </c>
      <c r="N4047" t="s">
        <v>37</v>
      </c>
      <c r="O4047" t="s">
        <v>2538</v>
      </c>
      <c r="P4047" t="s">
        <v>235</v>
      </c>
      <c r="Q4047" t="str">
        <f t="shared" si="446"/>
        <v>2018</v>
      </c>
      <c r="R4047" t="str">
        <f t="shared" si="447"/>
        <v>May</v>
      </c>
      <c r="S4047">
        <v>1.2</v>
      </c>
      <c r="T4047" t="s">
        <v>71</v>
      </c>
    </row>
    <row r="4048" spans="1:20" x14ac:dyDescent="0.3">
      <c r="A4048" t="s">
        <v>5472</v>
      </c>
      <c r="B4048" t="s">
        <v>2519</v>
      </c>
      <c r="C4048">
        <v>4.5999999999999996</v>
      </c>
      <c r="D4048">
        <f t="shared" si="441"/>
        <v>5</v>
      </c>
      <c r="E4048">
        <v>1591129</v>
      </c>
      <c r="F4048" t="s">
        <v>621</v>
      </c>
      <c r="G4048">
        <f t="shared" si="442"/>
        <v>48000000</v>
      </c>
      <c r="H4048" s="3" t="s">
        <v>36</v>
      </c>
      <c r="I4048" t="str">
        <f t="shared" si="443"/>
        <v>50000000+</v>
      </c>
      <c r="J4048" s="1">
        <f t="shared" si="444"/>
        <v>50000000</v>
      </c>
      <c r="K4048" t="s">
        <v>17</v>
      </c>
      <c r="L4048" s="2">
        <v>0</v>
      </c>
      <c r="M4048" s="1">
        <f t="shared" si="445"/>
        <v>0</v>
      </c>
      <c r="N4048" t="s">
        <v>18</v>
      </c>
      <c r="O4048" t="s">
        <v>2523</v>
      </c>
      <c r="P4048" t="s">
        <v>2613</v>
      </c>
      <c r="Q4048" t="str">
        <f t="shared" si="446"/>
        <v>2017</v>
      </c>
      <c r="R4048" t="str">
        <f t="shared" si="447"/>
        <v>December</v>
      </c>
      <c r="S4048">
        <v>1.01</v>
      </c>
      <c r="T4048" t="s">
        <v>76</v>
      </c>
    </row>
    <row r="4049" spans="1:20" x14ac:dyDescent="0.3">
      <c r="A4049" t="s">
        <v>5473</v>
      </c>
      <c r="B4049" t="s">
        <v>4573</v>
      </c>
      <c r="C4049">
        <v>4.5999999999999996</v>
      </c>
      <c r="D4049">
        <f t="shared" si="441"/>
        <v>5</v>
      </c>
      <c r="E4049">
        <v>14026</v>
      </c>
      <c r="F4049" t="s">
        <v>73</v>
      </c>
      <c r="G4049">
        <f t="shared" si="442"/>
        <v>12000000</v>
      </c>
      <c r="H4049" s="3" t="s">
        <v>43</v>
      </c>
      <c r="I4049" t="str">
        <f t="shared" si="443"/>
        <v>100000+</v>
      </c>
      <c r="J4049" s="1">
        <f t="shared" si="444"/>
        <v>100000</v>
      </c>
      <c r="K4049" t="s">
        <v>596</v>
      </c>
      <c r="L4049" s="2" t="s">
        <v>3134</v>
      </c>
      <c r="M4049" s="1">
        <f t="shared" si="445"/>
        <v>0.99</v>
      </c>
      <c r="N4049" t="s">
        <v>18</v>
      </c>
      <c r="O4049" t="s">
        <v>4574</v>
      </c>
      <c r="P4049" t="s">
        <v>4690</v>
      </c>
      <c r="Q4049" t="str">
        <f t="shared" si="446"/>
        <v>2014</v>
      </c>
      <c r="R4049" t="str">
        <f t="shared" si="447"/>
        <v>June</v>
      </c>
      <c r="S4049">
        <v>1.9</v>
      </c>
      <c r="T4049" t="s">
        <v>211</v>
      </c>
    </row>
    <row r="4050" spans="1:20" x14ac:dyDescent="0.3">
      <c r="A4050" t="s">
        <v>4754</v>
      </c>
      <c r="B4050" t="s">
        <v>4716</v>
      </c>
      <c r="C4050">
        <v>4.4000000000000004</v>
      </c>
      <c r="D4050">
        <f t="shared" si="441"/>
        <v>5</v>
      </c>
      <c r="E4050">
        <v>1860844</v>
      </c>
      <c r="F4050" t="s">
        <v>809</v>
      </c>
      <c r="G4050">
        <f t="shared" si="442"/>
        <v>61000000</v>
      </c>
      <c r="H4050" s="3" t="s">
        <v>742</v>
      </c>
      <c r="I4050" t="str">
        <f t="shared" si="443"/>
        <v>500000000+</v>
      </c>
      <c r="J4050" s="1">
        <f t="shared" si="444"/>
        <v>500000000</v>
      </c>
      <c r="K4050" t="s">
        <v>17</v>
      </c>
      <c r="L4050" s="2">
        <v>0</v>
      </c>
      <c r="M4050" s="1">
        <f t="shared" si="445"/>
        <v>0</v>
      </c>
      <c r="N4050" t="s">
        <v>18</v>
      </c>
      <c r="O4050" t="s">
        <v>4717</v>
      </c>
      <c r="P4050" t="s">
        <v>32</v>
      </c>
      <c r="Q4050" t="str">
        <f t="shared" si="446"/>
        <v>2018</v>
      </c>
      <c r="R4050" t="str">
        <f t="shared" si="447"/>
        <v>August</v>
      </c>
      <c r="S4050" t="s">
        <v>39</v>
      </c>
      <c r="T4050" t="s">
        <v>39</v>
      </c>
    </row>
    <row r="4051" spans="1:20" x14ac:dyDescent="0.3">
      <c r="A4051" t="s">
        <v>5474</v>
      </c>
      <c r="B4051" t="s">
        <v>5011</v>
      </c>
      <c r="C4051">
        <v>4.5</v>
      </c>
      <c r="D4051">
        <f t="shared" si="441"/>
        <v>5</v>
      </c>
      <c r="E4051">
        <v>1013867</v>
      </c>
      <c r="F4051" t="s">
        <v>264</v>
      </c>
      <c r="G4051">
        <f t="shared" si="442"/>
        <v>32000000</v>
      </c>
      <c r="H4051" s="3" t="s">
        <v>36</v>
      </c>
      <c r="I4051" t="str">
        <f t="shared" si="443"/>
        <v>50000000+</v>
      </c>
      <c r="J4051" s="1">
        <f t="shared" si="444"/>
        <v>50000000</v>
      </c>
      <c r="K4051" t="s">
        <v>17</v>
      </c>
      <c r="L4051" s="2">
        <v>0</v>
      </c>
      <c r="M4051" s="1">
        <f t="shared" si="445"/>
        <v>0</v>
      </c>
      <c r="N4051" t="s">
        <v>18</v>
      </c>
      <c r="O4051" t="s">
        <v>5012</v>
      </c>
      <c r="P4051" t="s">
        <v>86</v>
      </c>
      <c r="Q4051" t="str">
        <f t="shared" si="446"/>
        <v>2018</v>
      </c>
      <c r="R4051" t="str">
        <f t="shared" si="447"/>
        <v>August</v>
      </c>
      <c r="S4051" t="s">
        <v>5475</v>
      </c>
      <c r="T4051" t="s">
        <v>71</v>
      </c>
    </row>
    <row r="4052" spans="1:20" x14ac:dyDescent="0.3">
      <c r="A4052" t="s">
        <v>5476</v>
      </c>
      <c r="B4052" t="s">
        <v>2910</v>
      </c>
      <c r="C4052">
        <v>4.5</v>
      </c>
      <c r="D4052">
        <f t="shared" si="441"/>
        <v>5</v>
      </c>
      <c r="E4052">
        <v>762706</v>
      </c>
      <c r="F4052" t="s">
        <v>68</v>
      </c>
      <c r="G4052">
        <f t="shared" si="442"/>
        <v>28000000</v>
      </c>
      <c r="H4052" s="3" t="s">
        <v>79</v>
      </c>
      <c r="I4052" t="str">
        <f t="shared" si="443"/>
        <v>10000000+</v>
      </c>
      <c r="J4052" s="1">
        <f t="shared" si="444"/>
        <v>10000000</v>
      </c>
      <c r="K4052" t="s">
        <v>17</v>
      </c>
      <c r="L4052" s="2">
        <v>0</v>
      </c>
      <c r="M4052" s="1">
        <f t="shared" si="445"/>
        <v>0</v>
      </c>
      <c r="N4052" t="s">
        <v>37</v>
      </c>
      <c r="O4052" t="s">
        <v>2652</v>
      </c>
      <c r="P4052" t="s">
        <v>2121</v>
      </c>
      <c r="Q4052" t="str">
        <f t="shared" si="446"/>
        <v>2018</v>
      </c>
      <c r="R4052" t="str">
        <f t="shared" si="447"/>
        <v>March</v>
      </c>
      <c r="S4052" t="s">
        <v>2314</v>
      </c>
      <c r="T4052" t="s">
        <v>76</v>
      </c>
    </row>
    <row r="4053" spans="1:20" x14ac:dyDescent="0.3">
      <c r="A4053" t="s">
        <v>2618</v>
      </c>
      <c r="B4053" t="s">
        <v>2519</v>
      </c>
      <c r="C4053">
        <v>4.5999999999999996</v>
      </c>
      <c r="D4053">
        <f t="shared" si="441"/>
        <v>5</v>
      </c>
      <c r="E4053">
        <v>7657490</v>
      </c>
      <c r="F4053" t="s">
        <v>39</v>
      </c>
      <c r="G4053">
        <f t="shared" si="442"/>
        <v>1000</v>
      </c>
      <c r="H4053" s="3" t="s">
        <v>403</v>
      </c>
      <c r="I4053" t="str">
        <f t="shared" si="443"/>
        <v>100000000+</v>
      </c>
      <c r="J4053" s="1">
        <f t="shared" si="444"/>
        <v>100000000</v>
      </c>
      <c r="K4053" t="s">
        <v>17</v>
      </c>
      <c r="L4053" s="2">
        <v>0</v>
      </c>
      <c r="M4053" s="1">
        <f t="shared" si="445"/>
        <v>0</v>
      </c>
      <c r="N4053" t="s">
        <v>375</v>
      </c>
      <c r="O4053" t="s">
        <v>2538</v>
      </c>
      <c r="P4053" t="s">
        <v>153</v>
      </c>
      <c r="Q4053" t="str">
        <f t="shared" si="446"/>
        <v>2018</v>
      </c>
      <c r="R4053" t="str">
        <f t="shared" si="447"/>
        <v>August</v>
      </c>
      <c r="S4053" t="s">
        <v>39</v>
      </c>
      <c r="T4053" t="s">
        <v>39</v>
      </c>
    </row>
    <row r="4054" spans="1:20" x14ac:dyDescent="0.3">
      <c r="A4054" t="s">
        <v>5477</v>
      </c>
      <c r="B4054" t="s">
        <v>2519</v>
      </c>
      <c r="C4054">
        <v>4.5</v>
      </c>
      <c r="D4054">
        <f t="shared" si="441"/>
        <v>5</v>
      </c>
      <c r="E4054">
        <v>2586261</v>
      </c>
      <c r="F4054" t="s">
        <v>39</v>
      </c>
      <c r="G4054">
        <f t="shared" si="442"/>
        <v>1000</v>
      </c>
      <c r="H4054" s="3" t="s">
        <v>403</v>
      </c>
      <c r="I4054" t="str">
        <f t="shared" si="443"/>
        <v>100000000+</v>
      </c>
      <c r="J4054" s="1">
        <f t="shared" si="444"/>
        <v>100000000</v>
      </c>
      <c r="K4054" t="s">
        <v>17</v>
      </c>
      <c r="L4054" s="2">
        <v>0</v>
      </c>
      <c r="M4054" s="1">
        <f t="shared" si="445"/>
        <v>0</v>
      </c>
      <c r="N4054" t="s">
        <v>18</v>
      </c>
      <c r="O4054" t="s">
        <v>2588</v>
      </c>
      <c r="P4054" t="s">
        <v>74</v>
      </c>
      <c r="Q4054" t="str">
        <f t="shared" si="446"/>
        <v>2018</v>
      </c>
      <c r="R4054" t="str">
        <f t="shared" si="447"/>
        <v>July</v>
      </c>
      <c r="S4054" t="s">
        <v>5478</v>
      </c>
      <c r="T4054" t="s">
        <v>40</v>
      </c>
    </row>
    <row r="4055" spans="1:20" x14ac:dyDescent="0.3">
      <c r="A4055" t="s">
        <v>5479</v>
      </c>
      <c r="B4055" t="s">
        <v>2910</v>
      </c>
      <c r="C4055">
        <v>4.4000000000000004</v>
      </c>
      <c r="D4055">
        <f t="shared" si="441"/>
        <v>5</v>
      </c>
      <c r="E4055">
        <v>91171</v>
      </c>
      <c r="F4055" t="s">
        <v>1206</v>
      </c>
      <c r="G4055">
        <f t="shared" si="442"/>
        <v>36000000</v>
      </c>
      <c r="H4055" s="3" t="s">
        <v>56</v>
      </c>
      <c r="I4055" t="str">
        <f t="shared" si="443"/>
        <v>1000000+</v>
      </c>
      <c r="J4055" s="1">
        <f t="shared" si="444"/>
        <v>1000000</v>
      </c>
      <c r="K4055" t="s">
        <v>17</v>
      </c>
      <c r="L4055" s="2">
        <v>0</v>
      </c>
      <c r="M4055" s="1">
        <f t="shared" si="445"/>
        <v>0</v>
      </c>
      <c r="N4055" t="s">
        <v>18</v>
      </c>
      <c r="O4055" t="s">
        <v>2715</v>
      </c>
      <c r="P4055" t="s">
        <v>86</v>
      </c>
      <c r="Q4055" t="str">
        <f t="shared" si="446"/>
        <v>2018</v>
      </c>
      <c r="R4055" t="str">
        <f t="shared" si="447"/>
        <v>August</v>
      </c>
      <c r="S4055" t="s">
        <v>127</v>
      </c>
      <c r="T4055" t="s">
        <v>71</v>
      </c>
    </row>
    <row r="4056" spans="1:20" x14ac:dyDescent="0.3">
      <c r="A4056" t="s">
        <v>5480</v>
      </c>
      <c r="B4056" t="s">
        <v>4098</v>
      </c>
      <c r="C4056">
        <v>4.0999999999999996</v>
      </c>
      <c r="D4056">
        <f t="shared" si="441"/>
        <v>5</v>
      </c>
      <c r="E4056">
        <v>1076243</v>
      </c>
      <c r="F4056" t="s">
        <v>435</v>
      </c>
      <c r="G4056">
        <f t="shared" si="442"/>
        <v>13000000</v>
      </c>
      <c r="H4056" s="3" t="s">
        <v>403</v>
      </c>
      <c r="I4056" t="str">
        <f t="shared" si="443"/>
        <v>100000000+</v>
      </c>
      <c r="J4056" s="1">
        <f t="shared" si="444"/>
        <v>100000000</v>
      </c>
      <c r="K4056" t="s">
        <v>17</v>
      </c>
      <c r="L4056" s="2">
        <v>0</v>
      </c>
      <c r="M4056" s="1">
        <f t="shared" si="445"/>
        <v>0</v>
      </c>
      <c r="N4056" t="s">
        <v>18</v>
      </c>
      <c r="O4056" t="s">
        <v>2572</v>
      </c>
      <c r="P4056" t="s">
        <v>5481</v>
      </c>
      <c r="Q4056" t="str">
        <f t="shared" si="446"/>
        <v>2018</v>
      </c>
      <c r="R4056" t="str">
        <f t="shared" si="447"/>
        <v>January</v>
      </c>
      <c r="S4056">
        <v>3.1</v>
      </c>
      <c r="T4056" t="s">
        <v>5482</v>
      </c>
    </row>
    <row r="4057" spans="1:20" x14ac:dyDescent="0.3">
      <c r="A4057" t="s">
        <v>2552</v>
      </c>
      <c r="B4057" t="s">
        <v>2910</v>
      </c>
      <c r="C4057">
        <v>4.4000000000000004</v>
      </c>
      <c r="D4057">
        <f t="shared" si="441"/>
        <v>5</v>
      </c>
      <c r="E4057">
        <v>4064868</v>
      </c>
      <c r="F4057" t="s">
        <v>2553</v>
      </c>
      <c r="G4057">
        <f t="shared" si="442"/>
        <v>69000000</v>
      </c>
      <c r="H4057" s="3" t="s">
        <v>403</v>
      </c>
      <c r="I4057" t="str">
        <f t="shared" si="443"/>
        <v>100000000+</v>
      </c>
      <c r="J4057" s="1">
        <f t="shared" si="444"/>
        <v>100000000</v>
      </c>
      <c r="K4057" t="s">
        <v>17</v>
      </c>
      <c r="L4057" s="2">
        <v>0</v>
      </c>
      <c r="M4057" s="1">
        <f t="shared" si="445"/>
        <v>0</v>
      </c>
      <c r="N4057" t="s">
        <v>111</v>
      </c>
      <c r="O4057" t="s">
        <v>2540</v>
      </c>
      <c r="P4057" t="s">
        <v>688</v>
      </c>
      <c r="Q4057" t="str">
        <f t="shared" si="446"/>
        <v>2018</v>
      </c>
      <c r="R4057" t="str">
        <f t="shared" si="447"/>
        <v>July</v>
      </c>
      <c r="S4057" t="s">
        <v>2554</v>
      </c>
      <c r="T4057" t="s">
        <v>71</v>
      </c>
    </row>
    <row r="4058" spans="1:20" x14ac:dyDescent="0.3">
      <c r="A4058" t="s">
        <v>2643</v>
      </c>
      <c r="B4058" t="s">
        <v>4098</v>
      </c>
      <c r="C4058">
        <v>4.5999999999999996</v>
      </c>
      <c r="D4058">
        <f t="shared" si="441"/>
        <v>5</v>
      </c>
      <c r="E4058">
        <v>9873470</v>
      </c>
      <c r="F4058" t="s">
        <v>2526</v>
      </c>
      <c r="G4058">
        <f t="shared" si="442"/>
        <v>74000000</v>
      </c>
      <c r="H4058" s="3" t="s">
        <v>403</v>
      </c>
      <c r="I4058" t="str">
        <f t="shared" si="443"/>
        <v>100000000+</v>
      </c>
      <c r="J4058" s="1">
        <f t="shared" si="444"/>
        <v>100000000</v>
      </c>
      <c r="K4058" t="s">
        <v>17</v>
      </c>
      <c r="L4058" s="2">
        <v>0</v>
      </c>
      <c r="M4058" s="1">
        <f t="shared" si="445"/>
        <v>0</v>
      </c>
      <c r="N4058" t="s">
        <v>18</v>
      </c>
      <c r="O4058" t="s">
        <v>2572</v>
      </c>
      <c r="P4058" t="s">
        <v>237</v>
      </c>
      <c r="Q4058" t="str">
        <f t="shared" si="446"/>
        <v>2018</v>
      </c>
      <c r="R4058" t="str">
        <f t="shared" si="447"/>
        <v>July</v>
      </c>
      <c r="S4058">
        <v>5.0640000000000001</v>
      </c>
      <c r="T4058" t="s">
        <v>46</v>
      </c>
    </row>
    <row r="4059" spans="1:20" x14ac:dyDescent="0.3">
      <c r="A4059" t="s">
        <v>5483</v>
      </c>
      <c r="B4059" t="s">
        <v>2910</v>
      </c>
      <c r="C4059">
        <v>4.5999999999999996</v>
      </c>
      <c r="D4059">
        <f t="shared" si="441"/>
        <v>5</v>
      </c>
      <c r="E4059">
        <v>15301</v>
      </c>
      <c r="F4059" t="s">
        <v>276</v>
      </c>
      <c r="G4059">
        <f t="shared" si="442"/>
        <v>18000000</v>
      </c>
      <c r="H4059" s="3" t="s">
        <v>43</v>
      </c>
      <c r="I4059" t="str">
        <f t="shared" si="443"/>
        <v>100000+</v>
      </c>
      <c r="J4059" s="1">
        <f t="shared" si="444"/>
        <v>100000</v>
      </c>
      <c r="K4059" t="s">
        <v>596</v>
      </c>
      <c r="L4059" s="2" t="s">
        <v>943</v>
      </c>
      <c r="M4059" s="1">
        <f t="shared" si="445"/>
        <v>2.99</v>
      </c>
      <c r="N4059" t="s">
        <v>18</v>
      </c>
      <c r="O4059" t="s">
        <v>2916</v>
      </c>
      <c r="P4059" t="s">
        <v>200</v>
      </c>
      <c r="Q4059" t="str">
        <f t="shared" si="446"/>
        <v>2018</v>
      </c>
      <c r="R4059" t="str">
        <f t="shared" si="447"/>
        <v>July</v>
      </c>
      <c r="S4059" t="s">
        <v>1709</v>
      </c>
      <c r="T4059" t="s">
        <v>51</v>
      </c>
    </row>
    <row r="4060" spans="1:20" x14ac:dyDescent="0.3">
      <c r="A4060" t="s">
        <v>5484</v>
      </c>
      <c r="B4060" t="s">
        <v>4573</v>
      </c>
      <c r="C4060">
        <v>4.5</v>
      </c>
      <c r="D4060">
        <f t="shared" si="441"/>
        <v>5</v>
      </c>
      <c r="E4060">
        <v>10158</v>
      </c>
      <c r="F4060" t="s">
        <v>213</v>
      </c>
      <c r="G4060">
        <f t="shared" si="442"/>
        <v>3600000</v>
      </c>
      <c r="H4060" s="3" t="s">
        <v>25</v>
      </c>
      <c r="I4060" t="str">
        <f t="shared" si="443"/>
        <v>500000+</v>
      </c>
      <c r="J4060" s="1">
        <f t="shared" si="444"/>
        <v>500000</v>
      </c>
      <c r="K4060" t="s">
        <v>17</v>
      </c>
      <c r="L4060" s="2">
        <v>0</v>
      </c>
      <c r="M4060" s="1">
        <f t="shared" si="445"/>
        <v>0</v>
      </c>
      <c r="N4060" t="s">
        <v>18</v>
      </c>
      <c r="O4060" t="s">
        <v>4574</v>
      </c>
      <c r="P4060" t="s">
        <v>343</v>
      </c>
      <c r="Q4060" t="str">
        <f t="shared" si="446"/>
        <v>2018</v>
      </c>
      <c r="R4060" t="str">
        <f t="shared" si="447"/>
        <v>March</v>
      </c>
      <c r="S4060">
        <v>1.5</v>
      </c>
      <c r="T4060" t="s">
        <v>22</v>
      </c>
    </row>
    <row r="4061" spans="1:20" x14ac:dyDescent="0.3">
      <c r="A4061" t="s">
        <v>5485</v>
      </c>
      <c r="B4061" t="s">
        <v>2519</v>
      </c>
      <c r="C4061">
        <v>4.5</v>
      </c>
      <c r="D4061">
        <f t="shared" si="441"/>
        <v>5</v>
      </c>
      <c r="E4061">
        <v>4147718</v>
      </c>
      <c r="F4061" t="s">
        <v>1730</v>
      </c>
      <c r="G4061">
        <f t="shared" si="442"/>
        <v>79000000</v>
      </c>
      <c r="H4061" s="3" t="s">
        <v>403</v>
      </c>
      <c r="I4061" t="str">
        <f t="shared" si="443"/>
        <v>100000000+</v>
      </c>
      <c r="J4061" s="1">
        <f t="shared" si="444"/>
        <v>100000000</v>
      </c>
      <c r="K4061" t="s">
        <v>17</v>
      </c>
      <c r="L4061" s="2">
        <v>0</v>
      </c>
      <c r="M4061" s="1">
        <f t="shared" si="445"/>
        <v>0</v>
      </c>
      <c r="N4061" t="s">
        <v>18</v>
      </c>
      <c r="O4061" t="s">
        <v>2523</v>
      </c>
      <c r="P4061" t="s">
        <v>5486</v>
      </c>
      <c r="Q4061" t="str">
        <f t="shared" si="446"/>
        <v>2015</v>
      </c>
      <c r="R4061" t="str">
        <f t="shared" si="447"/>
        <v>November</v>
      </c>
      <c r="S4061" t="s">
        <v>1118</v>
      </c>
      <c r="T4061" t="s">
        <v>51</v>
      </c>
    </row>
    <row r="4062" spans="1:20" x14ac:dyDescent="0.3">
      <c r="A4062" t="s">
        <v>5487</v>
      </c>
      <c r="B4062" t="s">
        <v>2910</v>
      </c>
      <c r="C4062">
        <v>4.3</v>
      </c>
      <c r="D4062">
        <f t="shared" si="441"/>
        <v>5</v>
      </c>
      <c r="E4062">
        <v>1168959</v>
      </c>
      <c r="F4062" t="s">
        <v>812</v>
      </c>
      <c r="G4062">
        <f t="shared" si="442"/>
        <v>66000000</v>
      </c>
      <c r="H4062" s="3" t="s">
        <v>36</v>
      </c>
      <c r="I4062" t="str">
        <f t="shared" si="443"/>
        <v>50000000+</v>
      </c>
      <c r="J4062" s="1">
        <f t="shared" si="444"/>
        <v>50000000</v>
      </c>
      <c r="K4062" t="s">
        <v>17</v>
      </c>
      <c r="L4062" s="2">
        <v>0</v>
      </c>
      <c r="M4062" s="1">
        <f t="shared" si="445"/>
        <v>0</v>
      </c>
      <c r="N4062" t="s">
        <v>18</v>
      </c>
      <c r="O4062" t="s">
        <v>2548</v>
      </c>
      <c r="P4062" t="s">
        <v>5488</v>
      </c>
      <c r="Q4062" t="str">
        <f t="shared" si="446"/>
        <v>2017</v>
      </c>
      <c r="R4062" t="str">
        <f t="shared" si="447"/>
        <v>May</v>
      </c>
      <c r="S4062" t="s">
        <v>725</v>
      </c>
      <c r="T4062" t="s">
        <v>71</v>
      </c>
    </row>
    <row r="4063" spans="1:20" x14ac:dyDescent="0.3">
      <c r="A4063" t="s">
        <v>5489</v>
      </c>
      <c r="B4063" t="s">
        <v>2519</v>
      </c>
      <c r="C4063">
        <v>4.3</v>
      </c>
      <c r="D4063">
        <f t="shared" si="441"/>
        <v>5</v>
      </c>
      <c r="E4063">
        <v>4000433</v>
      </c>
      <c r="F4063" t="s">
        <v>495</v>
      </c>
      <c r="G4063">
        <f t="shared" si="442"/>
        <v>42000000</v>
      </c>
      <c r="H4063" s="3" t="s">
        <v>403</v>
      </c>
      <c r="I4063" t="str">
        <f t="shared" si="443"/>
        <v>100000000+</v>
      </c>
      <c r="J4063" s="1">
        <f t="shared" si="444"/>
        <v>100000000</v>
      </c>
      <c r="K4063" t="s">
        <v>17</v>
      </c>
      <c r="L4063" s="2">
        <v>0</v>
      </c>
      <c r="M4063" s="1">
        <f t="shared" si="445"/>
        <v>0</v>
      </c>
      <c r="N4063" t="s">
        <v>18</v>
      </c>
      <c r="O4063" t="s">
        <v>2523</v>
      </c>
      <c r="P4063" t="s">
        <v>153</v>
      </c>
      <c r="Q4063" t="str">
        <f t="shared" si="446"/>
        <v>2018</v>
      </c>
      <c r="R4063" t="str">
        <f t="shared" si="447"/>
        <v>August</v>
      </c>
      <c r="S4063" t="s">
        <v>217</v>
      </c>
      <c r="T4063" t="s">
        <v>76</v>
      </c>
    </row>
    <row r="4064" spans="1:20" x14ac:dyDescent="0.3">
      <c r="A4064" t="s">
        <v>5490</v>
      </c>
      <c r="B4064" t="s">
        <v>2910</v>
      </c>
      <c r="C4064">
        <v>3.3</v>
      </c>
      <c r="D4064">
        <f t="shared" si="441"/>
        <v>4</v>
      </c>
      <c r="E4064">
        <v>23682</v>
      </c>
      <c r="F4064" t="s">
        <v>312</v>
      </c>
      <c r="G4064">
        <f t="shared" si="442"/>
        <v>9800000</v>
      </c>
      <c r="H4064" s="3" t="s">
        <v>56</v>
      </c>
      <c r="I4064" t="str">
        <f t="shared" si="443"/>
        <v>1000000+</v>
      </c>
      <c r="J4064" s="1">
        <f t="shared" si="444"/>
        <v>1000000</v>
      </c>
      <c r="K4064" t="s">
        <v>17</v>
      </c>
      <c r="L4064" s="2">
        <v>0</v>
      </c>
      <c r="M4064" s="1">
        <f t="shared" si="445"/>
        <v>0</v>
      </c>
      <c r="N4064" t="s">
        <v>37</v>
      </c>
      <c r="O4064" t="s">
        <v>2527</v>
      </c>
      <c r="P4064" t="s">
        <v>57</v>
      </c>
      <c r="Q4064" t="str">
        <f t="shared" si="446"/>
        <v>2018</v>
      </c>
      <c r="R4064" t="str">
        <f t="shared" si="447"/>
        <v>June</v>
      </c>
      <c r="S4064">
        <v>6.2</v>
      </c>
      <c r="T4064" t="s">
        <v>76</v>
      </c>
    </row>
    <row r="4065" spans="1:20" x14ac:dyDescent="0.3">
      <c r="A4065" t="s">
        <v>5491</v>
      </c>
      <c r="B4065" t="s">
        <v>4390</v>
      </c>
      <c r="C4065">
        <v>3.7</v>
      </c>
      <c r="D4065">
        <f t="shared" si="441"/>
        <v>4</v>
      </c>
      <c r="E4065">
        <v>338449</v>
      </c>
      <c r="F4065" t="s">
        <v>42</v>
      </c>
      <c r="G4065">
        <f t="shared" si="442"/>
        <v>2800000</v>
      </c>
      <c r="H4065" s="3" t="s">
        <v>79</v>
      </c>
      <c r="I4065" t="str">
        <f t="shared" si="443"/>
        <v>10000000+</v>
      </c>
      <c r="J4065" s="1">
        <f t="shared" si="444"/>
        <v>10000000</v>
      </c>
      <c r="K4065" t="s">
        <v>17</v>
      </c>
      <c r="L4065" s="2">
        <v>0</v>
      </c>
      <c r="M4065" s="1">
        <f t="shared" si="445"/>
        <v>0</v>
      </c>
      <c r="N4065" t="s">
        <v>18</v>
      </c>
      <c r="O4065" t="s">
        <v>4391</v>
      </c>
      <c r="P4065" t="s">
        <v>763</v>
      </c>
      <c r="Q4065" t="str">
        <f t="shared" si="446"/>
        <v>2018</v>
      </c>
      <c r="R4065" t="str">
        <f t="shared" si="447"/>
        <v>June</v>
      </c>
      <c r="S4065">
        <v>8.6</v>
      </c>
      <c r="T4065" t="s">
        <v>157</v>
      </c>
    </row>
    <row r="4066" spans="1:20" x14ac:dyDescent="0.3">
      <c r="A4066" t="s">
        <v>5492</v>
      </c>
      <c r="B4066" t="s">
        <v>4390</v>
      </c>
      <c r="C4066">
        <v>4.5</v>
      </c>
      <c r="D4066">
        <f t="shared" si="441"/>
        <v>5</v>
      </c>
      <c r="E4066">
        <v>214265</v>
      </c>
      <c r="F4066" t="s">
        <v>39</v>
      </c>
      <c r="G4066">
        <f t="shared" si="442"/>
        <v>1000</v>
      </c>
      <c r="H4066" s="3" t="s">
        <v>79</v>
      </c>
      <c r="I4066" t="str">
        <f t="shared" si="443"/>
        <v>10000000+</v>
      </c>
      <c r="J4066" s="1">
        <f t="shared" si="444"/>
        <v>10000000</v>
      </c>
      <c r="K4066" t="s">
        <v>17</v>
      </c>
      <c r="L4066" s="2">
        <v>0</v>
      </c>
      <c r="M4066" s="1">
        <f t="shared" si="445"/>
        <v>0</v>
      </c>
      <c r="N4066" t="s">
        <v>18</v>
      </c>
      <c r="O4066" t="s">
        <v>4391</v>
      </c>
      <c r="P4066" t="s">
        <v>2883</v>
      </c>
      <c r="Q4066" t="str">
        <f t="shared" si="446"/>
        <v>2018</v>
      </c>
      <c r="R4066" t="str">
        <f t="shared" si="447"/>
        <v>June</v>
      </c>
      <c r="S4066" t="s">
        <v>39</v>
      </c>
      <c r="T4066" t="s">
        <v>39</v>
      </c>
    </row>
    <row r="4067" spans="1:20" x14ac:dyDescent="0.3">
      <c r="A4067" t="s">
        <v>5493</v>
      </c>
      <c r="B4067" t="s">
        <v>2910</v>
      </c>
      <c r="C4067">
        <v>4.4000000000000004</v>
      </c>
      <c r="D4067">
        <f t="shared" si="441"/>
        <v>5</v>
      </c>
      <c r="E4067">
        <v>187892</v>
      </c>
      <c r="F4067" t="s">
        <v>708</v>
      </c>
      <c r="G4067">
        <f t="shared" si="442"/>
        <v>40000000</v>
      </c>
      <c r="H4067" s="3" t="s">
        <v>31</v>
      </c>
      <c r="I4067" t="str">
        <f t="shared" si="443"/>
        <v>5000000+</v>
      </c>
      <c r="J4067" s="1">
        <f t="shared" si="444"/>
        <v>5000000</v>
      </c>
      <c r="K4067" t="s">
        <v>17</v>
      </c>
      <c r="L4067" s="2">
        <v>0</v>
      </c>
      <c r="M4067" s="1">
        <f t="shared" si="445"/>
        <v>0</v>
      </c>
      <c r="N4067" t="s">
        <v>18</v>
      </c>
      <c r="O4067" t="s">
        <v>2652</v>
      </c>
      <c r="P4067" t="s">
        <v>189</v>
      </c>
      <c r="Q4067" t="str">
        <f t="shared" si="446"/>
        <v>2018</v>
      </c>
      <c r="R4067" t="str">
        <f t="shared" si="447"/>
        <v>May</v>
      </c>
      <c r="S4067" t="s">
        <v>1249</v>
      </c>
      <c r="T4067" t="s">
        <v>76</v>
      </c>
    </row>
    <row r="4068" spans="1:20" x14ac:dyDescent="0.3">
      <c r="A4068" t="s">
        <v>5494</v>
      </c>
      <c r="B4068" t="s">
        <v>2910</v>
      </c>
      <c r="C4068">
        <v>3.1</v>
      </c>
      <c r="D4068">
        <f t="shared" si="441"/>
        <v>4</v>
      </c>
      <c r="E4068">
        <v>740</v>
      </c>
      <c r="F4068" t="s">
        <v>78</v>
      </c>
      <c r="G4068">
        <f t="shared" si="442"/>
        <v>20000000</v>
      </c>
      <c r="H4068" s="3" t="s">
        <v>43</v>
      </c>
      <c r="I4068" t="str">
        <f t="shared" si="443"/>
        <v>100000+</v>
      </c>
      <c r="J4068" s="1">
        <f t="shared" si="444"/>
        <v>100000</v>
      </c>
      <c r="K4068" t="s">
        <v>17</v>
      </c>
      <c r="L4068" s="2">
        <v>0</v>
      </c>
      <c r="M4068" s="1">
        <f t="shared" si="445"/>
        <v>0</v>
      </c>
      <c r="N4068" t="s">
        <v>37</v>
      </c>
      <c r="O4068" t="s">
        <v>1445</v>
      </c>
      <c r="P4068" t="s">
        <v>350</v>
      </c>
      <c r="Q4068" t="str">
        <f t="shared" si="446"/>
        <v>2018</v>
      </c>
      <c r="R4068" t="str">
        <f t="shared" si="447"/>
        <v>May</v>
      </c>
      <c r="S4068" t="s">
        <v>1563</v>
      </c>
      <c r="T4068" t="s">
        <v>46</v>
      </c>
    </row>
    <row r="4069" spans="1:20" x14ac:dyDescent="0.3">
      <c r="A4069" t="s">
        <v>5495</v>
      </c>
      <c r="B4069" t="s">
        <v>5080</v>
      </c>
      <c r="C4069">
        <v>4</v>
      </c>
      <c r="D4069">
        <f t="shared" si="441"/>
        <v>4</v>
      </c>
      <c r="E4069">
        <v>15443</v>
      </c>
      <c r="F4069" t="s">
        <v>35</v>
      </c>
      <c r="G4069">
        <f t="shared" si="442"/>
        <v>25000000</v>
      </c>
      <c r="H4069" s="3" t="s">
        <v>56</v>
      </c>
      <c r="I4069" t="str">
        <f t="shared" si="443"/>
        <v>1000000+</v>
      </c>
      <c r="J4069" s="1">
        <f t="shared" si="444"/>
        <v>1000000</v>
      </c>
      <c r="K4069" t="s">
        <v>17</v>
      </c>
      <c r="L4069" s="2">
        <v>0</v>
      </c>
      <c r="M4069" s="1">
        <f t="shared" si="445"/>
        <v>0</v>
      </c>
      <c r="N4069" t="s">
        <v>37</v>
      </c>
      <c r="O4069" t="s">
        <v>5081</v>
      </c>
      <c r="P4069" t="s">
        <v>763</v>
      </c>
      <c r="Q4069" t="str">
        <f t="shared" si="446"/>
        <v>2018</v>
      </c>
      <c r="R4069" t="str">
        <f t="shared" si="447"/>
        <v>June</v>
      </c>
      <c r="S4069" t="s">
        <v>5496</v>
      </c>
      <c r="T4069" t="s">
        <v>46</v>
      </c>
    </row>
    <row r="4070" spans="1:20" x14ac:dyDescent="0.3">
      <c r="A4070" t="s">
        <v>3761</v>
      </c>
      <c r="B4070" t="s">
        <v>3748</v>
      </c>
      <c r="C4070">
        <v>4.4000000000000004</v>
      </c>
      <c r="D4070">
        <f t="shared" si="441"/>
        <v>5</v>
      </c>
      <c r="E4070">
        <v>2788460</v>
      </c>
      <c r="F4070" t="s">
        <v>39</v>
      </c>
      <c r="G4070">
        <f t="shared" si="442"/>
        <v>1000</v>
      </c>
      <c r="H4070" s="3" t="s">
        <v>403</v>
      </c>
      <c r="I4070" t="str">
        <f t="shared" si="443"/>
        <v>100000000+</v>
      </c>
      <c r="J4070" s="1">
        <f t="shared" si="444"/>
        <v>100000000</v>
      </c>
      <c r="K4070" t="s">
        <v>17</v>
      </c>
      <c r="L4070" s="2">
        <v>0</v>
      </c>
      <c r="M4070" s="1">
        <f t="shared" si="445"/>
        <v>0</v>
      </c>
      <c r="N4070" t="s">
        <v>37</v>
      </c>
      <c r="O4070" t="s">
        <v>3749</v>
      </c>
      <c r="P4070" t="s">
        <v>103</v>
      </c>
      <c r="Q4070" t="str">
        <f t="shared" si="446"/>
        <v>2018</v>
      </c>
      <c r="R4070" t="str">
        <f t="shared" si="447"/>
        <v>July</v>
      </c>
      <c r="S4070" t="s">
        <v>39</v>
      </c>
      <c r="T4070" t="s">
        <v>39</v>
      </c>
    </row>
    <row r="4071" spans="1:20" x14ac:dyDescent="0.3">
      <c r="A4071" t="s">
        <v>4097</v>
      </c>
      <c r="B4071" t="s">
        <v>4098</v>
      </c>
      <c r="C4071">
        <v>4.2</v>
      </c>
      <c r="D4071">
        <f t="shared" si="441"/>
        <v>5</v>
      </c>
      <c r="E4071">
        <v>521081</v>
      </c>
      <c r="F4071" t="s">
        <v>39</v>
      </c>
      <c r="G4071">
        <f t="shared" si="442"/>
        <v>1000</v>
      </c>
      <c r="H4071" s="3" t="s">
        <v>79</v>
      </c>
      <c r="I4071" t="str">
        <f t="shared" si="443"/>
        <v>10000000+</v>
      </c>
      <c r="J4071" s="1">
        <f t="shared" si="444"/>
        <v>10000000</v>
      </c>
      <c r="K4071" t="s">
        <v>17</v>
      </c>
      <c r="L4071" s="2">
        <v>0</v>
      </c>
      <c r="M4071" s="1">
        <f t="shared" si="445"/>
        <v>0</v>
      </c>
      <c r="N4071" t="s">
        <v>111</v>
      </c>
      <c r="O4071" t="s">
        <v>2572</v>
      </c>
      <c r="P4071" t="s">
        <v>143</v>
      </c>
      <c r="Q4071" t="str">
        <f t="shared" si="446"/>
        <v>2018</v>
      </c>
      <c r="R4071" t="str">
        <f t="shared" si="447"/>
        <v>July</v>
      </c>
      <c r="S4071" t="s">
        <v>39</v>
      </c>
      <c r="T4071" t="s">
        <v>245</v>
      </c>
    </row>
    <row r="4072" spans="1:20" x14ac:dyDescent="0.3">
      <c r="A4072" t="s">
        <v>5497</v>
      </c>
      <c r="B4072" t="s">
        <v>2910</v>
      </c>
      <c r="C4072">
        <v>3.9</v>
      </c>
      <c r="D4072">
        <f t="shared" si="441"/>
        <v>4</v>
      </c>
      <c r="E4072">
        <v>94910</v>
      </c>
      <c r="F4072" t="s">
        <v>903</v>
      </c>
      <c r="G4072">
        <f t="shared" si="442"/>
        <v>44000000</v>
      </c>
      <c r="H4072" s="3" t="s">
        <v>79</v>
      </c>
      <c r="I4072" t="str">
        <f t="shared" si="443"/>
        <v>10000000+</v>
      </c>
      <c r="J4072" s="1">
        <f t="shared" si="444"/>
        <v>10000000</v>
      </c>
      <c r="K4072" t="s">
        <v>17</v>
      </c>
      <c r="L4072" s="2">
        <v>0</v>
      </c>
      <c r="M4072" s="1">
        <f t="shared" si="445"/>
        <v>0</v>
      </c>
      <c r="N4072" t="s">
        <v>18</v>
      </c>
      <c r="O4072" t="s">
        <v>2848</v>
      </c>
      <c r="P4072" t="s">
        <v>2036</v>
      </c>
      <c r="Q4072" t="str">
        <f t="shared" si="446"/>
        <v>2017</v>
      </c>
      <c r="R4072" t="str">
        <f t="shared" si="447"/>
        <v>January</v>
      </c>
      <c r="S4072">
        <v>1.1200000000000001</v>
      </c>
      <c r="T4072" t="s">
        <v>535</v>
      </c>
    </row>
    <row r="4073" spans="1:20" x14ac:dyDescent="0.3">
      <c r="A4073" t="s">
        <v>5498</v>
      </c>
      <c r="B4073" t="s">
        <v>2910</v>
      </c>
      <c r="C4073">
        <v>4.4000000000000004</v>
      </c>
      <c r="D4073">
        <f t="shared" si="441"/>
        <v>5</v>
      </c>
      <c r="E4073">
        <v>63773</v>
      </c>
      <c r="F4073" t="s">
        <v>744</v>
      </c>
      <c r="G4073">
        <f t="shared" si="442"/>
        <v>8800000</v>
      </c>
      <c r="H4073" s="3" t="s">
        <v>31</v>
      </c>
      <c r="I4073" t="str">
        <f t="shared" si="443"/>
        <v>5000000+</v>
      </c>
      <c r="J4073" s="1">
        <f t="shared" si="444"/>
        <v>5000000</v>
      </c>
      <c r="K4073" t="s">
        <v>17</v>
      </c>
      <c r="L4073" s="2">
        <v>0</v>
      </c>
      <c r="M4073" s="1">
        <f t="shared" si="445"/>
        <v>0</v>
      </c>
      <c r="N4073" t="s">
        <v>18</v>
      </c>
      <c r="O4073" t="s">
        <v>1445</v>
      </c>
      <c r="P4073" t="s">
        <v>103</v>
      </c>
      <c r="Q4073" t="str">
        <f t="shared" si="446"/>
        <v>2018</v>
      </c>
      <c r="R4073" t="str">
        <f t="shared" si="447"/>
        <v>July</v>
      </c>
      <c r="S4073" t="s">
        <v>1327</v>
      </c>
      <c r="T4073" t="s">
        <v>245</v>
      </c>
    </row>
    <row r="4074" spans="1:20" x14ac:dyDescent="0.3">
      <c r="A4074" t="s">
        <v>4747</v>
      </c>
      <c r="B4074" t="s">
        <v>4716</v>
      </c>
      <c r="C4074">
        <v>4.5999999999999996</v>
      </c>
      <c r="D4074">
        <f t="shared" si="441"/>
        <v>5</v>
      </c>
      <c r="E4074">
        <v>5378795</v>
      </c>
      <c r="F4074" t="s">
        <v>242</v>
      </c>
      <c r="G4074">
        <f t="shared" si="442"/>
        <v>16000000</v>
      </c>
      <c r="H4074" s="3" t="s">
        <v>403</v>
      </c>
      <c r="I4074" t="str">
        <f t="shared" si="443"/>
        <v>100000000+</v>
      </c>
      <c r="J4074" s="1">
        <f t="shared" si="444"/>
        <v>100000000</v>
      </c>
      <c r="K4074" t="s">
        <v>17</v>
      </c>
      <c r="L4074" s="2">
        <v>0</v>
      </c>
      <c r="M4074" s="1">
        <f t="shared" si="445"/>
        <v>0</v>
      </c>
      <c r="N4074" t="s">
        <v>18</v>
      </c>
      <c r="O4074" t="s">
        <v>4717</v>
      </c>
      <c r="P4074" t="s">
        <v>86</v>
      </c>
      <c r="Q4074" t="str">
        <f t="shared" si="446"/>
        <v>2018</v>
      </c>
      <c r="R4074" t="str">
        <f t="shared" si="447"/>
        <v>August</v>
      </c>
      <c r="S4074" t="s">
        <v>4748</v>
      </c>
      <c r="T4074" t="s">
        <v>76</v>
      </c>
    </row>
    <row r="4075" spans="1:20" x14ac:dyDescent="0.3">
      <c r="A4075" t="s">
        <v>5499</v>
      </c>
      <c r="B4075" t="s">
        <v>2910</v>
      </c>
      <c r="C4075">
        <v>4.8</v>
      </c>
      <c r="D4075">
        <f t="shared" si="441"/>
        <v>5</v>
      </c>
      <c r="E4075">
        <v>1506783</v>
      </c>
      <c r="F4075" t="s">
        <v>3719</v>
      </c>
      <c r="G4075">
        <f t="shared" si="442"/>
        <v>89000000</v>
      </c>
      <c r="H4075" s="3" t="s">
        <v>79</v>
      </c>
      <c r="I4075" t="str">
        <f t="shared" si="443"/>
        <v>10000000+</v>
      </c>
      <c r="J4075" s="1">
        <f t="shared" si="444"/>
        <v>10000000</v>
      </c>
      <c r="K4075" t="s">
        <v>17</v>
      </c>
      <c r="L4075" s="2">
        <v>0</v>
      </c>
      <c r="M4075" s="1">
        <f t="shared" si="445"/>
        <v>0</v>
      </c>
      <c r="N4075" t="s">
        <v>37</v>
      </c>
      <c r="O4075" t="s">
        <v>2715</v>
      </c>
      <c r="P4075" t="s">
        <v>200</v>
      </c>
      <c r="Q4075" t="str">
        <f t="shared" si="446"/>
        <v>2018</v>
      </c>
      <c r="R4075" t="str">
        <f t="shared" si="447"/>
        <v>July</v>
      </c>
      <c r="S4075" t="s">
        <v>5500</v>
      </c>
      <c r="T4075" t="s">
        <v>76</v>
      </c>
    </row>
    <row r="4076" spans="1:20" x14ac:dyDescent="0.3">
      <c r="A4076" t="s">
        <v>746</v>
      </c>
      <c r="B4076" t="s">
        <v>730</v>
      </c>
      <c r="C4076">
        <v>4.4000000000000004</v>
      </c>
      <c r="D4076">
        <f t="shared" si="441"/>
        <v>5</v>
      </c>
      <c r="E4076">
        <v>3075096</v>
      </c>
      <c r="F4076" t="s">
        <v>39</v>
      </c>
      <c r="G4076">
        <f t="shared" si="442"/>
        <v>1000</v>
      </c>
      <c r="H4076" s="3" t="s">
        <v>403</v>
      </c>
      <c r="I4076" t="str">
        <f t="shared" si="443"/>
        <v>100000000+</v>
      </c>
      <c r="J4076" s="1">
        <f t="shared" si="444"/>
        <v>100000000</v>
      </c>
      <c r="K4076" t="s">
        <v>17</v>
      </c>
      <c r="L4076" s="2">
        <v>0</v>
      </c>
      <c r="M4076" s="1">
        <f t="shared" si="445"/>
        <v>0</v>
      </c>
      <c r="N4076" t="s">
        <v>18</v>
      </c>
      <c r="O4076" t="s">
        <v>731</v>
      </c>
      <c r="P4076" t="s">
        <v>553</v>
      </c>
      <c r="Q4076" t="str">
        <f t="shared" si="446"/>
        <v>2018</v>
      </c>
      <c r="R4076" t="str">
        <f t="shared" si="447"/>
        <v>July</v>
      </c>
      <c r="S4076" t="s">
        <v>39</v>
      </c>
      <c r="T4076" t="s">
        <v>39</v>
      </c>
    </row>
    <row r="4077" spans="1:20" x14ac:dyDescent="0.3">
      <c r="A4077" t="s">
        <v>1818</v>
      </c>
      <c r="B4077" t="s">
        <v>1680</v>
      </c>
      <c r="C4077">
        <v>3.9</v>
      </c>
      <c r="D4077">
        <f t="shared" si="441"/>
        <v>4</v>
      </c>
      <c r="E4077">
        <v>10657</v>
      </c>
      <c r="F4077" t="s">
        <v>1819</v>
      </c>
      <c r="G4077">
        <f t="shared" si="442"/>
        <v>58000000</v>
      </c>
      <c r="H4077" s="3" t="s">
        <v>56</v>
      </c>
      <c r="I4077" t="str">
        <f t="shared" si="443"/>
        <v>1000000+</v>
      </c>
      <c r="J4077" s="1">
        <f t="shared" si="444"/>
        <v>1000000</v>
      </c>
      <c r="K4077" t="s">
        <v>17</v>
      </c>
      <c r="L4077" s="2">
        <v>0</v>
      </c>
      <c r="M4077" s="1">
        <f t="shared" si="445"/>
        <v>0</v>
      </c>
      <c r="N4077" t="s">
        <v>18</v>
      </c>
      <c r="O4077" t="s">
        <v>1681</v>
      </c>
      <c r="P4077" t="s">
        <v>153</v>
      </c>
      <c r="Q4077" t="str">
        <f t="shared" si="446"/>
        <v>2018</v>
      </c>
      <c r="R4077" t="str">
        <f t="shared" si="447"/>
        <v>August</v>
      </c>
      <c r="S4077" t="s">
        <v>1820</v>
      </c>
      <c r="T4077" t="s">
        <v>46</v>
      </c>
    </row>
    <row r="4078" spans="1:20" x14ac:dyDescent="0.3">
      <c r="A4078" t="s">
        <v>1559</v>
      </c>
      <c r="B4078" t="s">
        <v>2910</v>
      </c>
      <c r="C4078">
        <v>4.5</v>
      </c>
      <c r="D4078">
        <f t="shared" si="441"/>
        <v>5</v>
      </c>
      <c r="E4078">
        <v>736824</v>
      </c>
      <c r="F4078" t="s">
        <v>78</v>
      </c>
      <c r="G4078">
        <f t="shared" si="442"/>
        <v>20000000</v>
      </c>
      <c r="H4078" s="3" t="s">
        <v>79</v>
      </c>
      <c r="I4078" t="str">
        <f t="shared" si="443"/>
        <v>10000000+</v>
      </c>
      <c r="J4078" s="1">
        <f t="shared" si="444"/>
        <v>10000000</v>
      </c>
      <c r="K4078" t="s">
        <v>17</v>
      </c>
      <c r="L4078" s="2">
        <v>0</v>
      </c>
      <c r="M4078" s="1">
        <f t="shared" si="445"/>
        <v>0</v>
      </c>
      <c r="N4078" t="s">
        <v>37</v>
      </c>
      <c r="O4078" t="s">
        <v>1445</v>
      </c>
      <c r="P4078" t="s">
        <v>1560</v>
      </c>
      <c r="Q4078" t="str">
        <f t="shared" si="446"/>
        <v>2018</v>
      </c>
      <c r="R4078" t="str">
        <f t="shared" si="447"/>
        <v>January</v>
      </c>
      <c r="S4078" t="s">
        <v>1561</v>
      </c>
      <c r="T4078" t="s">
        <v>71</v>
      </c>
    </row>
    <row r="4079" spans="1:20" x14ac:dyDescent="0.3">
      <c r="A4079" t="s">
        <v>5501</v>
      </c>
      <c r="B4079" t="s">
        <v>2910</v>
      </c>
      <c r="C4079">
        <v>3.6</v>
      </c>
      <c r="D4079">
        <f t="shared" si="441"/>
        <v>4</v>
      </c>
      <c r="E4079">
        <v>1354</v>
      </c>
      <c r="F4079" t="s">
        <v>1132</v>
      </c>
      <c r="G4079">
        <f t="shared" si="442"/>
        <v>4800000</v>
      </c>
      <c r="H4079" s="3" t="s">
        <v>25</v>
      </c>
      <c r="I4079" t="str">
        <f t="shared" si="443"/>
        <v>500000+</v>
      </c>
      <c r="J4079" s="1">
        <f t="shared" si="444"/>
        <v>500000</v>
      </c>
      <c r="K4079" t="s">
        <v>17</v>
      </c>
      <c r="L4079" s="2">
        <v>0</v>
      </c>
      <c r="M4079" s="1">
        <f t="shared" si="445"/>
        <v>0</v>
      </c>
      <c r="N4079" t="s">
        <v>375</v>
      </c>
      <c r="O4079" t="s">
        <v>1445</v>
      </c>
      <c r="P4079" t="s">
        <v>5502</v>
      </c>
      <c r="Q4079" t="str">
        <f t="shared" si="446"/>
        <v>2017</v>
      </c>
      <c r="R4079" t="str">
        <f t="shared" si="447"/>
        <v>October</v>
      </c>
      <c r="S4079">
        <v>1</v>
      </c>
      <c r="T4079" t="s">
        <v>51</v>
      </c>
    </row>
    <row r="4080" spans="1:20" x14ac:dyDescent="0.3">
      <c r="A4080" t="s">
        <v>5503</v>
      </c>
      <c r="B4080" t="s">
        <v>2377</v>
      </c>
      <c r="C4080">
        <v>3.4</v>
      </c>
      <c r="D4080">
        <f t="shared" si="441"/>
        <v>4</v>
      </c>
      <c r="E4080">
        <v>4082</v>
      </c>
      <c r="F4080" t="s">
        <v>5504</v>
      </c>
      <c r="G4080">
        <f t="shared" si="442"/>
        <v>318000</v>
      </c>
      <c r="H4080" s="3" t="s">
        <v>25</v>
      </c>
      <c r="I4080" t="str">
        <f t="shared" si="443"/>
        <v>500000+</v>
      </c>
      <c r="J4080" s="1">
        <f t="shared" si="444"/>
        <v>500000</v>
      </c>
      <c r="K4080" t="s">
        <v>17</v>
      </c>
      <c r="L4080" s="2">
        <v>0</v>
      </c>
      <c r="M4080" s="1">
        <f t="shared" si="445"/>
        <v>0</v>
      </c>
      <c r="N4080" t="s">
        <v>18</v>
      </c>
      <c r="O4080" t="s">
        <v>2378</v>
      </c>
      <c r="P4080" t="s">
        <v>464</v>
      </c>
      <c r="Q4080" t="str">
        <f t="shared" si="446"/>
        <v>2014</v>
      </c>
      <c r="R4080" t="str">
        <f t="shared" si="447"/>
        <v>October</v>
      </c>
      <c r="S4080">
        <v>1</v>
      </c>
      <c r="T4080" t="s">
        <v>40</v>
      </c>
    </row>
    <row r="4081" spans="1:20" x14ac:dyDescent="0.3">
      <c r="A4081" t="s">
        <v>5505</v>
      </c>
      <c r="B4081" t="s">
        <v>4716</v>
      </c>
      <c r="C4081">
        <v>4.7</v>
      </c>
      <c r="D4081">
        <f t="shared" si="441"/>
        <v>5</v>
      </c>
      <c r="E4081">
        <v>564759</v>
      </c>
      <c r="F4081" t="s">
        <v>39</v>
      </c>
      <c r="G4081">
        <f t="shared" si="442"/>
        <v>1000</v>
      </c>
      <c r="H4081" s="3" t="s">
        <v>79</v>
      </c>
      <c r="I4081" t="str">
        <f t="shared" si="443"/>
        <v>10000000+</v>
      </c>
      <c r="J4081" s="1">
        <f t="shared" si="444"/>
        <v>10000000</v>
      </c>
      <c r="K4081" t="s">
        <v>17</v>
      </c>
      <c r="L4081" s="2">
        <v>0</v>
      </c>
      <c r="M4081" s="1">
        <f t="shared" si="445"/>
        <v>0</v>
      </c>
      <c r="N4081" t="s">
        <v>18</v>
      </c>
      <c r="O4081" t="s">
        <v>4717</v>
      </c>
      <c r="P4081" t="s">
        <v>248</v>
      </c>
      <c r="Q4081" t="str">
        <f t="shared" si="446"/>
        <v>2018</v>
      </c>
      <c r="R4081" t="str">
        <f t="shared" si="447"/>
        <v>July</v>
      </c>
      <c r="S4081" t="s">
        <v>39</v>
      </c>
      <c r="T4081" t="s">
        <v>39</v>
      </c>
    </row>
    <row r="4082" spans="1:20" x14ac:dyDescent="0.3">
      <c r="A4082" t="s">
        <v>5506</v>
      </c>
      <c r="B4082" t="s">
        <v>4390</v>
      </c>
      <c r="C4082">
        <v>4.4000000000000004</v>
      </c>
      <c r="D4082">
        <f t="shared" si="441"/>
        <v>5</v>
      </c>
      <c r="E4082">
        <v>951413</v>
      </c>
      <c r="F4082" t="s">
        <v>435</v>
      </c>
      <c r="G4082">
        <f t="shared" si="442"/>
        <v>13000000</v>
      </c>
      <c r="H4082" s="3" t="s">
        <v>403</v>
      </c>
      <c r="I4082" t="str">
        <f t="shared" si="443"/>
        <v>100000000+</v>
      </c>
      <c r="J4082" s="1">
        <f t="shared" si="444"/>
        <v>100000000</v>
      </c>
      <c r="K4082" t="s">
        <v>17</v>
      </c>
      <c r="L4082" s="2">
        <v>0</v>
      </c>
      <c r="M4082" s="1">
        <f t="shared" si="445"/>
        <v>0</v>
      </c>
      <c r="N4082" t="s">
        <v>18</v>
      </c>
      <c r="O4082" t="s">
        <v>4391</v>
      </c>
      <c r="P4082" t="s">
        <v>74</v>
      </c>
      <c r="Q4082" t="str">
        <f t="shared" si="446"/>
        <v>2018</v>
      </c>
      <c r="R4082" t="str">
        <f t="shared" si="447"/>
        <v>July</v>
      </c>
      <c r="S4082" t="s">
        <v>5507</v>
      </c>
      <c r="T4082" t="s">
        <v>46</v>
      </c>
    </row>
    <row r="4083" spans="1:20" x14ac:dyDescent="0.3">
      <c r="A4083" t="s">
        <v>5508</v>
      </c>
      <c r="B4083" t="s">
        <v>2910</v>
      </c>
      <c r="C4083">
        <v>4.4000000000000004</v>
      </c>
      <c r="D4083">
        <f t="shared" si="441"/>
        <v>5</v>
      </c>
      <c r="E4083">
        <v>1657</v>
      </c>
      <c r="F4083" t="s">
        <v>406</v>
      </c>
      <c r="G4083">
        <f t="shared" si="442"/>
        <v>4900000</v>
      </c>
      <c r="H4083" s="3" t="s">
        <v>43</v>
      </c>
      <c r="I4083" t="str">
        <f t="shared" si="443"/>
        <v>100000+</v>
      </c>
      <c r="J4083" s="1">
        <f t="shared" si="444"/>
        <v>100000</v>
      </c>
      <c r="K4083" t="s">
        <v>17</v>
      </c>
      <c r="L4083" s="2">
        <v>0</v>
      </c>
      <c r="M4083" s="1">
        <f t="shared" si="445"/>
        <v>0</v>
      </c>
      <c r="N4083" t="s">
        <v>18</v>
      </c>
      <c r="O4083" t="s">
        <v>1214</v>
      </c>
      <c r="P4083" t="s">
        <v>369</v>
      </c>
      <c r="Q4083" t="str">
        <f t="shared" si="446"/>
        <v>2018</v>
      </c>
      <c r="R4083" t="str">
        <f t="shared" si="447"/>
        <v>July</v>
      </c>
      <c r="S4083">
        <v>1.35</v>
      </c>
      <c r="T4083" t="s">
        <v>71</v>
      </c>
    </row>
    <row r="4084" spans="1:20" x14ac:dyDescent="0.3">
      <c r="A4084" t="s">
        <v>5509</v>
      </c>
      <c r="B4084" t="s">
        <v>3634</v>
      </c>
      <c r="C4084">
        <v>4.5</v>
      </c>
      <c r="D4084">
        <f t="shared" si="441"/>
        <v>5</v>
      </c>
      <c r="E4084">
        <v>17350</v>
      </c>
      <c r="F4084" t="s">
        <v>73</v>
      </c>
      <c r="G4084">
        <f t="shared" si="442"/>
        <v>12000000</v>
      </c>
      <c r="H4084" s="3" t="s">
        <v>25</v>
      </c>
      <c r="I4084" t="str">
        <f t="shared" si="443"/>
        <v>500000+</v>
      </c>
      <c r="J4084" s="1">
        <f t="shared" si="444"/>
        <v>500000</v>
      </c>
      <c r="K4084" t="s">
        <v>17</v>
      </c>
      <c r="L4084" s="2">
        <v>0</v>
      </c>
      <c r="M4084" s="1">
        <f t="shared" si="445"/>
        <v>0</v>
      </c>
      <c r="N4084" t="s">
        <v>18</v>
      </c>
      <c r="O4084" t="s">
        <v>3635</v>
      </c>
      <c r="P4084" t="s">
        <v>200</v>
      </c>
      <c r="Q4084" t="str">
        <f t="shared" si="446"/>
        <v>2018</v>
      </c>
      <c r="R4084" t="str">
        <f t="shared" si="447"/>
        <v>July</v>
      </c>
      <c r="S4084">
        <v>1.0780000000000001</v>
      </c>
      <c r="T4084" t="s">
        <v>39</v>
      </c>
    </row>
    <row r="4085" spans="1:20" x14ac:dyDescent="0.3">
      <c r="A4085" t="s">
        <v>412</v>
      </c>
      <c r="B4085" t="s">
        <v>402</v>
      </c>
      <c r="C4085">
        <v>4.2</v>
      </c>
      <c r="D4085">
        <f t="shared" si="441"/>
        <v>5</v>
      </c>
      <c r="E4085">
        <v>814151</v>
      </c>
      <c r="F4085" t="s">
        <v>39</v>
      </c>
      <c r="G4085">
        <f t="shared" si="442"/>
        <v>1000</v>
      </c>
      <c r="H4085" s="3" t="s">
        <v>403</v>
      </c>
      <c r="I4085" t="str">
        <f t="shared" si="443"/>
        <v>100000000+</v>
      </c>
      <c r="J4085" s="1">
        <f t="shared" si="444"/>
        <v>100000000</v>
      </c>
      <c r="K4085" t="s">
        <v>17</v>
      </c>
      <c r="L4085" s="2">
        <v>0</v>
      </c>
      <c r="M4085" s="1">
        <f t="shared" si="445"/>
        <v>0</v>
      </c>
      <c r="N4085" t="s">
        <v>37</v>
      </c>
      <c r="O4085" t="s">
        <v>404</v>
      </c>
      <c r="P4085" t="s">
        <v>248</v>
      </c>
      <c r="Q4085" t="str">
        <f t="shared" si="446"/>
        <v>2018</v>
      </c>
      <c r="R4085" t="str">
        <f t="shared" si="447"/>
        <v>July</v>
      </c>
      <c r="S4085" t="s">
        <v>39</v>
      </c>
      <c r="T4085" t="s">
        <v>39</v>
      </c>
    </row>
    <row r="4086" spans="1:20" x14ac:dyDescent="0.3">
      <c r="A4086" t="s">
        <v>4766</v>
      </c>
      <c r="B4086" t="s">
        <v>4716</v>
      </c>
      <c r="C4086">
        <v>4.5999999999999996</v>
      </c>
      <c r="D4086">
        <f t="shared" si="441"/>
        <v>5</v>
      </c>
      <c r="E4086">
        <v>1488289</v>
      </c>
      <c r="F4086" t="s">
        <v>39</v>
      </c>
      <c r="G4086">
        <f t="shared" si="442"/>
        <v>1000</v>
      </c>
      <c r="H4086" s="3" t="s">
        <v>403</v>
      </c>
      <c r="I4086" t="str">
        <f t="shared" si="443"/>
        <v>100000000+</v>
      </c>
      <c r="J4086" s="1">
        <f t="shared" si="444"/>
        <v>100000000</v>
      </c>
      <c r="K4086" t="s">
        <v>17</v>
      </c>
      <c r="L4086" s="2">
        <v>0</v>
      </c>
      <c r="M4086" s="1">
        <f t="shared" si="445"/>
        <v>0</v>
      </c>
      <c r="N4086" t="s">
        <v>18</v>
      </c>
      <c r="O4086" t="s">
        <v>4717</v>
      </c>
      <c r="P4086" t="s">
        <v>86</v>
      </c>
      <c r="Q4086" t="str">
        <f t="shared" si="446"/>
        <v>2018</v>
      </c>
      <c r="R4086" t="str">
        <f t="shared" si="447"/>
        <v>August</v>
      </c>
      <c r="S4086" t="s">
        <v>39</v>
      </c>
      <c r="T4086" t="s">
        <v>39</v>
      </c>
    </row>
    <row r="4087" spans="1:20" x14ac:dyDescent="0.3">
      <c r="A4087" t="s">
        <v>5510</v>
      </c>
      <c r="B4087" t="s">
        <v>4239</v>
      </c>
      <c r="C4087">
        <v>4.3</v>
      </c>
      <c r="D4087">
        <f t="shared" si="441"/>
        <v>5</v>
      </c>
      <c r="E4087">
        <v>15209</v>
      </c>
      <c r="F4087" t="s">
        <v>39</v>
      </c>
      <c r="G4087">
        <f t="shared" si="442"/>
        <v>1000</v>
      </c>
      <c r="H4087" s="3" t="s">
        <v>43</v>
      </c>
      <c r="I4087" t="str">
        <f t="shared" si="443"/>
        <v>100000+</v>
      </c>
      <c r="J4087" s="1">
        <f t="shared" si="444"/>
        <v>100000</v>
      </c>
      <c r="K4087" t="s">
        <v>596</v>
      </c>
      <c r="L4087" s="2" t="s">
        <v>5511</v>
      </c>
      <c r="M4087" s="1">
        <f t="shared" si="445"/>
        <v>8.99</v>
      </c>
      <c r="N4087" t="s">
        <v>18</v>
      </c>
      <c r="O4087" t="s">
        <v>4240</v>
      </c>
      <c r="P4087" t="s">
        <v>32</v>
      </c>
      <c r="Q4087" t="str">
        <f t="shared" si="446"/>
        <v>2018</v>
      </c>
      <c r="R4087" t="str">
        <f t="shared" si="447"/>
        <v>August</v>
      </c>
      <c r="S4087" t="s">
        <v>39</v>
      </c>
      <c r="T4087" t="s">
        <v>39</v>
      </c>
    </row>
    <row r="4088" spans="1:20" x14ac:dyDescent="0.3">
      <c r="A4088" t="s">
        <v>811</v>
      </c>
      <c r="B4088" t="s">
        <v>730</v>
      </c>
      <c r="C4088">
        <v>4.3</v>
      </c>
      <c r="D4088">
        <f t="shared" si="441"/>
        <v>5</v>
      </c>
      <c r="E4088">
        <v>27156</v>
      </c>
      <c r="F4088" t="s">
        <v>812</v>
      </c>
      <c r="G4088">
        <f t="shared" si="442"/>
        <v>66000000</v>
      </c>
      <c r="H4088" s="3" t="s">
        <v>31</v>
      </c>
      <c r="I4088" t="str">
        <f t="shared" si="443"/>
        <v>5000000+</v>
      </c>
      <c r="J4088" s="1">
        <f t="shared" si="444"/>
        <v>5000000</v>
      </c>
      <c r="K4088" t="s">
        <v>17</v>
      </c>
      <c r="L4088" s="2">
        <v>0</v>
      </c>
      <c r="M4088" s="1">
        <f t="shared" si="445"/>
        <v>0</v>
      </c>
      <c r="N4088" t="s">
        <v>18</v>
      </c>
      <c r="O4088" t="s">
        <v>731</v>
      </c>
      <c r="P4088" t="s">
        <v>221</v>
      </c>
      <c r="Q4088" t="str">
        <f t="shared" si="446"/>
        <v>2018</v>
      </c>
      <c r="R4088" t="str">
        <f t="shared" si="447"/>
        <v>July</v>
      </c>
      <c r="S4088" t="s">
        <v>813</v>
      </c>
      <c r="T4088" t="s">
        <v>46</v>
      </c>
    </row>
    <row r="4089" spans="1:20" x14ac:dyDescent="0.3">
      <c r="A4089" t="s">
        <v>4727</v>
      </c>
      <c r="B4089" t="s">
        <v>4716</v>
      </c>
      <c r="C4089">
        <v>4.3</v>
      </c>
      <c r="D4089">
        <f t="shared" si="441"/>
        <v>5</v>
      </c>
      <c r="E4089">
        <v>3249518</v>
      </c>
      <c r="F4089" t="s">
        <v>1844</v>
      </c>
      <c r="G4089">
        <f t="shared" si="442"/>
        <v>50000000</v>
      </c>
      <c r="H4089" s="3" t="s">
        <v>403</v>
      </c>
      <c r="I4089" t="str">
        <f t="shared" si="443"/>
        <v>100000000+</v>
      </c>
      <c r="J4089" s="1">
        <f t="shared" si="444"/>
        <v>100000000</v>
      </c>
      <c r="K4089" t="s">
        <v>17</v>
      </c>
      <c r="L4089" s="2">
        <v>0</v>
      </c>
      <c r="M4089" s="1">
        <f t="shared" si="445"/>
        <v>0</v>
      </c>
      <c r="N4089" t="s">
        <v>18</v>
      </c>
      <c r="O4089" t="s">
        <v>4717</v>
      </c>
      <c r="P4089" t="s">
        <v>153</v>
      </c>
      <c r="Q4089" t="str">
        <f t="shared" si="446"/>
        <v>2018</v>
      </c>
      <c r="R4089" t="str">
        <f t="shared" si="447"/>
        <v>August</v>
      </c>
      <c r="S4089" t="s">
        <v>4728</v>
      </c>
      <c r="T4089" t="s">
        <v>46</v>
      </c>
    </row>
    <row r="4090" spans="1:20" x14ac:dyDescent="0.3">
      <c r="A4090" t="s">
        <v>3645</v>
      </c>
      <c r="B4090" t="s">
        <v>3634</v>
      </c>
      <c r="C4090">
        <v>4.5999999999999996</v>
      </c>
      <c r="D4090">
        <f t="shared" si="441"/>
        <v>5</v>
      </c>
      <c r="E4090">
        <v>4300936</v>
      </c>
      <c r="F4090" t="s">
        <v>39</v>
      </c>
      <c r="G4090">
        <f t="shared" si="442"/>
        <v>1000</v>
      </c>
      <c r="H4090" s="3" t="s">
        <v>403</v>
      </c>
      <c r="I4090" t="str">
        <f t="shared" si="443"/>
        <v>100000000+</v>
      </c>
      <c r="J4090" s="1">
        <f t="shared" si="444"/>
        <v>100000000</v>
      </c>
      <c r="K4090" t="s">
        <v>17</v>
      </c>
      <c r="L4090" s="2">
        <v>0</v>
      </c>
      <c r="M4090" s="1">
        <f t="shared" si="445"/>
        <v>0</v>
      </c>
      <c r="N4090" t="s">
        <v>37</v>
      </c>
      <c r="O4090" t="s">
        <v>3635</v>
      </c>
      <c r="P4090" t="s">
        <v>86</v>
      </c>
      <c r="Q4090" t="str">
        <f t="shared" si="446"/>
        <v>2018</v>
      </c>
      <c r="R4090" t="str">
        <f t="shared" si="447"/>
        <v>August</v>
      </c>
      <c r="S4090" t="s">
        <v>39</v>
      </c>
      <c r="T4090" t="s">
        <v>39</v>
      </c>
    </row>
    <row r="4091" spans="1:20" x14ac:dyDescent="0.3">
      <c r="A4091" t="s">
        <v>1416</v>
      </c>
      <c r="B4091" t="s">
        <v>2910</v>
      </c>
      <c r="C4091">
        <v>4.4000000000000004</v>
      </c>
      <c r="D4091">
        <f t="shared" si="441"/>
        <v>5</v>
      </c>
      <c r="E4091">
        <v>148536</v>
      </c>
      <c r="F4091" t="s">
        <v>1417</v>
      </c>
      <c r="G4091">
        <f t="shared" si="442"/>
        <v>59000000</v>
      </c>
      <c r="H4091" s="3" t="s">
        <v>79</v>
      </c>
      <c r="I4091" t="str">
        <f t="shared" si="443"/>
        <v>10000000+</v>
      </c>
      <c r="J4091" s="1">
        <f t="shared" si="444"/>
        <v>10000000</v>
      </c>
      <c r="K4091" t="s">
        <v>17</v>
      </c>
      <c r="L4091" s="2">
        <v>0</v>
      </c>
      <c r="M4091" s="1">
        <f t="shared" si="445"/>
        <v>0</v>
      </c>
      <c r="N4091" t="s">
        <v>18</v>
      </c>
      <c r="O4091" t="s">
        <v>1214</v>
      </c>
      <c r="P4091" t="s">
        <v>86</v>
      </c>
      <c r="Q4091" t="str">
        <f t="shared" si="446"/>
        <v>2018</v>
      </c>
      <c r="R4091" t="str">
        <f t="shared" si="447"/>
        <v>August</v>
      </c>
      <c r="S4091" t="s">
        <v>1418</v>
      </c>
      <c r="T4091" t="s">
        <v>71</v>
      </c>
    </row>
    <row r="4092" spans="1:20" x14ac:dyDescent="0.3">
      <c r="A4092" t="s">
        <v>3832</v>
      </c>
      <c r="B4092" t="s">
        <v>3748</v>
      </c>
      <c r="C4092">
        <v>4.5</v>
      </c>
      <c r="D4092">
        <f t="shared" si="441"/>
        <v>5</v>
      </c>
      <c r="E4092">
        <v>181983</v>
      </c>
      <c r="F4092" t="s">
        <v>39</v>
      </c>
      <c r="G4092">
        <f t="shared" si="442"/>
        <v>1000</v>
      </c>
      <c r="H4092" s="3" t="s">
        <v>79</v>
      </c>
      <c r="I4092" t="str">
        <f t="shared" si="443"/>
        <v>10000000+</v>
      </c>
      <c r="J4092" s="1">
        <f t="shared" si="444"/>
        <v>10000000</v>
      </c>
      <c r="K4092" t="s">
        <v>17</v>
      </c>
      <c r="L4092" s="2">
        <v>0</v>
      </c>
      <c r="M4092" s="1">
        <f t="shared" si="445"/>
        <v>0</v>
      </c>
      <c r="N4092" t="s">
        <v>18</v>
      </c>
      <c r="O4092" t="s">
        <v>3749</v>
      </c>
      <c r="P4092" t="s">
        <v>148</v>
      </c>
      <c r="Q4092" t="str">
        <f t="shared" si="446"/>
        <v>2018</v>
      </c>
      <c r="R4092" t="str">
        <f t="shared" si="447"/>
        <v>April</v>
      </c>
      <c r="S4092" t="s">
        <v>39</v>
      </c>
      <c r="T4092" t="s">
        <v>39</v>
      </c>
    </row>
    <row r="4093" spans="1:20" x14ac:dyDescent="0.3">
      <c r="A4093" t="s">
        <v>5512</v>
      </c>
      <c r="B4093" t="s">
        <v>4098</v>
      </c>
      <c r="C4093">
        <v>4.5</v>
      </c>
      <c r="D4093">
        <f t="shared" si="441"/>
        <v>5</v>
      </c>
      <c r="E4093">
        <v>16257</v>
      </c>
      <c r="F4093" t="s">
        <v>24</v>
      </c>
      <c r="G4093">
        <f t="shared" si="442"/>
        <v>14000000</v>
      </c>
      <c r="H4093" s="3" t="s">
        <v>25</v>
      </c>
      <c r="I4093" t="str">
        <f t="shared" si="443"/>
        <v>500000+</v>
      </c>
      <c r="J4093" s="1">
        <f t="shared" si="444"/>
        <v>500000</v>
      </c>
      <c r="K4093" t="s">
        <v>17</v>
      </c>
      <c r="L4093" s="2">
        <v>0</v>
      </c>
      <c r="M4093" s="1">
        <f t="shared" si="445"/>
        <v>0</v>
      </c>
      <c r="N4093" t="s">
        <v>111</v>
      </c>
      <c r="O4093" t="s">
        <v>2572</v>
      </c>
      <c r="P4093" t="s">
        <v>994</v>
      </c>
      <c r="Q4093" t="str">
        <f t="shared" si="446"/>
        <v>2017</v>
      </c>
      <c r="R4093" t="str">
        <f t="shared" si="447"/>
        <v>February</v>
      </c>
      <c r="S4093">
        <v>2.8</v>
      </c>
      <c r="T4093" t="s">
        <v>71</v>
      </c>
    </row>
    <row r="4094" spans="1:20" x14ac:dyDescent="0.3">
      <c r="A4094" t="s">
        <v>5513</v>
      </c>
      <c r="B4094" t="s">
        <v>4716</v>
      </c>
      <c r="C4094">
        <v>4</v>
      </c>
      <c r="D4094">
        <f t="shared" si="441"/>
        <v>4</v>
      </c>
      <c r="E4094">
        <v>4660</v>
      </c>
      <c r="F4094" t="s">
        <v>432</v>
      </c>
      <c r="G4094">
        <f t="shared" si="442"/>
        <v>5900000</v>
      </c>
      <c r="H4094" s="3" t="s">
        <v>56</v>
      </c>
      <c r="I4094" t="str">
        <f t="shared" si="443"/>
        <v>1000000+</v>
      </c>
      <c r="J4094" s="1">
        <f t="shared" si="444"/>
        <v>1000000</v>
      </c>
      <c r="K4094" t="s">
        <v>17</v>
      </c>
      <c r="L4094" s="2">
        <v>0</v>
      </c>
      <c r="M4094" s="1">
        <f t="shared" si="445"/>
        <v>0</v>
      </c>
      <c r="N4094" t="s">
        <v>18</v>
      </c>
      <c r="O4094" t="s">
        <v>4717</v>
      </c>
      <c r="P4094" t="s">
        <v>5514</v>
      </c>
      <c r="Q4094" t="str">
        <f t="shared" si="446"/>
        <v>2016</v>
      </c>
      <c r="R4094" t="str">
        <f t="shared" si="447"/>
        <v>October</v>
      </c>
      <c r="S4094">
        <v>1</v>
      </c>
      <c r="T4094" t="s">
        <v>76</v>
      </c>
    </row>
    <row r="4095" spans="1:20" x14ac:dyDescent="0.3">
      <c r="A4095" t="s">
        <v>5515</v>
      </c>
      <c r="B4095" t="s">
        <v>402</v>
      </c>
      <c r="C4095">
        <v>4.3</v>
      </c>
      <c r="D4095">
        <f t="shared" si="441"/>
        <v>5</v>
      </c>
      <c r="E4095">
        <v>1476</v>
      </c>
      <c r="F4095" t="s">
        <v>614</v>
      </c>
      <c r="G4095">
        <f t="shared" si="442"/>
        <v>41000000</v>
      </c>
      <c r="H4095" s="3" t="s">
        <v>43</v>
      </c>
      <c r="I4095" t="str">
        <f t="shared" si="443"/>
        <v>100000+</v>
      </c>
      <c r="J4095" s="1">
        <f t="shared" si="444"/>
        <v>100000</v>
      </c>
      <c r="K4095" t="s">
        <v>17</v>
      </c>
      <c r="L4095" s="2">
        <v>0</v>
      </c>
      <c r="M4095" s="1">
        <f t="shared" si="445"/>
        <v>0</v>
      </c>
      <c r="N4095" t="s">
        <v>18</v>
      </c>
      <c r="O4095" t="s">
        <v>404</v>
      </c>
      <c r="P4095" t="s">
        <v>5516</v>
      </c>
      <c r="Q4095" t="str">
        <f t="shared" si="446"/>
        <v>2017</v>
      </c>
      <c r="R4095" t="str">
        <f t="shared" si="447"/>
        <v>February</v>
      </c>
      <c r="S4095">
        <v>1</v>
      </c>
      <c r="T4095" t="s">
        <v>63</v>
      </c>
    </row>
    <row r="4096" spans="1:20" x14ac:dyDescent="0.3">
      <c r="A4096" t="s">
        <v>5517</v>
      </c>
      <c r="B4096" t="s">
        <v>4716</v>
      </c>
      <c r="C4096">
        <v>4.5</v>
      </c>
      <c r="D4096">
        <f t="shared" si="441"/>
        <v>5</v>
      </c>
      <c r="E4096">
        <v>75951</v>
      </c>
      <c r="F4096" t="s">
        <v>39</v>
      </c>
      <c r="G4096">
        <f t="shared" si="442"/>
        <v>1000</v>
      </c>
      <c r="H4096" s="3" t="s">
        <v>31</v>
      </c>
      <c r="I4096" t="str">
        <f t="shared" si="443"/>
        <v>5000000+</v>
      </c>
      <c r="J4096" s="1">
        <f t="shared" si="444"/>
        <v>5000000</v>
      </c>
      <c r="K4096" t="s">
        <v>17</v>
      </c>
      <c r="L4096" s="2">
        <v>0</v>
      </c>
      <c r="M4096" s="1">
        <f t="shared" si="445"/>
        <v>0</v>
      </c>
      <c r="N4096" t="s">
        <v>18</v>
      </c>
      <c r="O4096" t="s">
        <v>4717</v>
      </c>
      <c r="P4096" t="s">
        <v>216</v>
      </c>
      <c r="Q4096" t="str">
        <f t="shared" si="446"/>
        <v>2018</v>
      </c>
      <c r="R4096" t="str">
        <f t="shared" si="447"/>
        <v>July</v>
      </c>
      <c r="S4096" t="s">
        <v>39</v>
      </c>
      <c r="T4096" t="s">
        <v>39</v>
      </c>
    </row>
    <row r="4097" spans="1:20" x14ac:dyDescent="0.3">
      <c r="A4097" t="s">
        <v>451</v>
      </c>
      <c r="B4097" t="s">
        <v>402</v>
      </c>
      <c r="C4097">
        <v>4.0999999999999996</v>
      </c>
      <c r="D4097">
        <f t="shared" si="441"/>
        <v>5</v>
      </c>
      <c r="E4097">
        <v>85842</v>
      </c>
      <c r="F4097" t="s">
        <v>85</v>
      </c>
      <c r="G4097">
        <f t="shared" si="442"/>
        <v>37000000</v>
      </c>
      <c r="H4097" s="3" t="s">
        <v>31</v>
      </c>
      <c r="I4097" t="str">
        <f t="shared" si="443"/>
        <v>5000000+</v>
      </c>
      <c r="J4097" s="1">
        <f t="shared" si="444"/>
        <v>5000000</v>
      </c>
      <c r="K4097" t="s">
        <v>17</v>
      </c>
      <c r="L4097" s="2">
        <v>0</v>
      </c>
      <c r="M4097" s="1">
        <f t="shared" si="445"/>
        <v>0</v>
      </c>
      <c r="N4097" t="s">
        <v>18</v>
      </c>
      <c r="O4097" t="s">
        <v>404</v>
      </c>
      <c r="P4097" t="s">
        <v>452</v>
      </c>
      <c r="Q4097" t="str">
        <f t="shared" si="446"/>
        <v>2018</v>
      </c>
      <c r="R4097" t="str">
        <f t="shared" si="447"/>
        <v>June</v>
      </c>
      <c r="S4097" t="s">
        <v>453</v>
      </c>
      <c r="T4097" t="s">
        <v>76</v>
      </c>
    </row>
    <row r="4098" spans="1:20" x14ac:dyDescent="0.3">
      <c r="A4098" t="s">
        <v>738</v>
      </c>
      <c r="B4098" t="s">
        <v>730</v>
      </c>
      <c r="C4098">
        <v>4.3</v>
      </c>
      <c r="D4098">
        <f t="shared" si="441"/>
        <v>5</v>
      </c>
      <c r="E4098">
        <v>4604324</v>
      </c>
      <c r="F4098" t="s">
        <v>39</v>
      </c>
      <c r="G4098">
        <f t="shared" si="442"/>
        <v>1000</v>
      </c>
      <c r="H4098" s="3" t="s">
        <v>430</v>
      </c>
      <c r="I4098" t="str">
        <f t="shared" si="443"/>
        <v>1000000000+</v>
      </c>
      <c r="J4098" s="1">
        <f t="shared" si="444"/>
        <v>1000000000</v>
      </c>
      <c r="K4098" t="s">
        <v>17</v>
      </c>
      <c r="L4098" s="2">
        <v>0</v>
      </c>
      <c r="M4098" s="1">
        <f t="shared" si="445"/>
        <v>0</v>
      </c>
      <c r="N4098" t="s">
        <v>18</v>
      </c>
      <c r="O4098" t="s">
        <v>731</v>
      </c>
      <c r="P4098" t="s">
        <v>153</v>
      </c>
      <c r="Q4098" t="str">
        <f t="shared" si="446"/>
        <v>2018</v>
      </c>
      <c r="R4098" t="str">
        <f t="shared" si="447"/>
        <v>August</v>
      </c>
      <c r="S4098" t="s">
        <v>39</v>
      </c>
      <c r="T4098" t="s">
        <v>39</v>
      </c>
    </row>
    <row r="4099" spans="1:20" x14ac:dyDescent="0.3">
      <c r="A4099" t="s">
        <v>5518</v>
      </c>
      <c r="B4099" t="s">
        <v>1680</v>
      </c>
      <c r="C4099">
        <v>4</v>
      </c>
      <c r="D4099">
        <f t="shared" ref="D4099:D4162" si="448">IF(C4099&gt;4,5,IF(C4099&gt;3,4,IF(C4099&gt;2,3,IF(C4099&gt;1,2,1))))</f>
        <v>4</v>
      </c>
      <c r="E4099">
        <v>10374</v>
      </c>
      <c r="F4099" t="s">
        <v>39</v>
      </c>
      <c r="G4099">
        <f t="shared" ref="G4099:G4162" si="449">IF(RIGHT(F4099,1)="M",LEFT(F4099,LEN(F4099)-1)*1000000,IF(RIGHT(F4099,1)="K",LEFT(F4099,LEN(F4099)-1)*1000, 1000))</f>
        <v>1000</v>
      </c>
      <c r="H4099" s="3" t="s">
        <v>25</v>
      </c>
      <c r="I4099" t="str">
        <f t="shared" ref="I4099:I4162" si="450">SUBSTITUTE(H4099,",","")</f>
        <v>500000+</v>
      </c>
      <c r="J4099" s="1">
        <f t="shared" ref="J4099:J4162" si="451">VALUE(LEFT(I4099,LEN(I4099)-1))</f>
        <v>500000</v>
      </c>
      <c r="K4099" t="s">
        <v>17</v>
      </c>
      <c r="L4099" s="2">
        <v>0</v>
      </c>
      <c r="M4099" s="1">
        <f t="shared" ref="M4099:M4162" si="452">VALUE(IF(RIGHT(L4099,LEN(L4099)-1)="",0,RIGHT(L4099,LEN(L4099)-1)))</f>
        <v>0</v>
      </c>
      <c r="N4099" t="s">
        <v>18</v>
      </c>
      <c r="O4099" t="s">
        <v>1681</v>
      </c>
      <c r="P4099" t="s">
        <v>317</v>
      </c>
      <c r="Q4099" t="str">
        <f t="shared" ref="Q4099:Q4162" si="453">RIGHT(P4099,4)</f>
        <v>2016</v>
      </c>
      <c r="R4099" t="str">
        <f t="shared" ref="R4099:R4162" si="454">LEFT(P4099,FIND(" ",P4099)-1)</f>
        <v>October</v>
      </c>
      <c r="S4099" t="s">
        <v>39</v>
      </c>
      <c r="T4099" t="s">
        <v>39</v>
      </c>
    </row>
    <row r="4100" spans="1:20" x14ac:dyDescent="0.3">
      <c r="A4100" t="s">
        <v>4259</v>
      </c>
      <c r="B4100" t="s">
        <v>4239</v>
      </c>
      <c r="C4100">
        <v>4.3</v>
      </c>
      <c r="D4100">
        <f t="shared" si="448"/>
        <v>5</v>
      </c>
      <c r="E4100">
        <v>9231613</v>
      </c>
      <c r="F4100" t="s">
        <v>39</v>
      </c>
      <c r="G4100">
        <f t="shared" si="449"/>
        <v>1000</v>
      </c>
      <c r="H4100" s="3" t="s">
        <v>430</v>
      </c>
      <c r="I4100" t="str">
        <f t="shared" si="450"/>
        <v>1000000000+</v>
      </c>
      <c r="J4100" s="1">
        <f t="shared" si="451"/>
        <v>1000000000</v>
      </c>
      <c r="K4100" t="s">
        <v>17</v>
      </c>
      <c r="L4100" s="2">
        <v>0</v>
      </c>
      <c r="M4100" s="1">
        <f t="shared" si="452"/>
        <v>0</v>
      </c>
      <c r="N4100" t="s">
        <v>18</v>
      </c>
      <c r="O4100" t="s">
        <v>4240</v>
      </c>
      <c r="P4100" t="s">
        <v>74</v>
      </c>
      <c r="Q4100" t="str">
        <f t="shared" si="453"/>
        <v>2018</v>
      </c>
      <c r="R4100" t="str">
        <f t="shared" si="454"/>
        <v>July</v>
      </c>
      <c r="S4100" t="s">
        <v>39</v>
      </c>
      <c r="T4100" t="s">
        <v>39</v>
      </c>
    </row>
    <row r="4101" spans="1:20" x14ac:dyDescent="0.3">
      <c r="A4101" t="s">
        <v>3759</v>
      </c>
      <c r="B4101" t="s">
        <v>3748</v>
      </c>
      <c r="C4101">
        <v>4.5999999999999996</v>
      </c>
      <c r="D4101">
        <f t="shared" si="448"/>
        <v>5</v>
      </c>
      <c r="E4101">
        <v>5911055</v>
      </c>
      <c r="F4101" t="s">
        <v>39</v>
      </c>
      <c r="G4101">
        <f t="shared" si="449"/>
        <v>1000</v>
      </c>
      <c r="H4101" s="3" t="s">
        <v>403</v>
      </c>
      <c r="I4101" t="str">
        <f t="shared" si="450"/>
        <v>100000000+</v>
      </c>
      <c r="J4101" s="1">
        <f t="shared" si="451"/>
        <v>100000000</v>
      </c>
      <c r="K4101" t="s">
        <v>17</v>
      </c>
      <c r="L4101" s="2">
        <v>0</v>
      </c>
      <c r="M4101" s="1">
        <f t="shared" si="452"/>
        <v>0</v>
      </c>
      <c r="N4101" t="s">
        <v>37</v>
      </c>
      <c r="O4101" t="s">
        <v>3749</v>
      </c>
      <c r="P4101" t="s">
        <v>32</v>
      </c>
      <c r="Q4101" t="str">
        <f t="shared" si="453"/>
        <v>2018</v>
      </c>
      <c r="R4101" t="str">
        <f t="shared" si="454"/>
        <v>August</v>
      </c>
      <c r="S4101" t="s">
        <v>39</v>
      </c>
      <c r="T4101" t="s">
        <v>39</v>
      </c>
    </row>
    <row r="4102" spans="1:20" x14ac:dyDescent="0.3">
      <c r="A4102" t="s">
        <v>5519</v>
      </c>
      <c r="B4102" t="s">
        <v>402</v>
      </c>
      <c r="C4102">
        <v>4.2</v>
      </c>
      <c r="D4102">
        <f t="shared" si="448"/>
        <v>5</v>
      </c>
      <c r="E4102">
        <v>210534</v>
      </c>
      <c r="F4102" t="s">
        <v>364</v>
      </c>
      <c r="G4102">
        <f t="shared" si="449"/>
        <v>22000000</v>
      </c>
      <c r="H4102" s="3" t="s">
        <v>79</v>
      </c>
      <c r="I4102" t="str">
        <f t="shared" si="450"/>
        <v>10000000+</v>
      </c>
      <c r="J4102" s="1">
        <f t="shared" si="451"/>
        <v>10000000</v>
      </c>
      <c r="K4102" t="s">
        <v>17</v>
      </c>
      <c r="L4102" s="2">
        <v>0</v>
      </c>
      <c r="M4102" s="1">
        <f t="shared" si="452"/>
        <v>0</v>
      </c>
      <c r="N4102" t="s">
        <v>18</v>
      </c>
      <c r="O4102" t="s">
        <v>404</v>
      </c>
      <c r="P4102" t="s">
        <v>1016</v>
      </c>
      <c r="Q4102" t="str">
        <f t="shared" si="453"/>
        <v>2018</v>
      </c>
      <c r="R4102" t="str">
        <f t="shared" si="454"/>
        <v>June</v>
      </c>
      <c r="S4102" t="s">
        <v>5520</v>
      </c>
      <c r="T4102" t="s">
        <v>76</v>
      </c>
    </row>
    <row r="4103" spans="1:20" x14ac:dyDescent="0.3">
      <c r="A4103" t="s">
        <v>3816</v>
      </c>
      <c r="B4103" t="s">
        <v>3748</v>
      </c>
      <c r="C4103">
        <v>4.4000000000000004</v>
      </c>
      <c r="D4103">
        <f t="shared" si="448"/>
        <v>5</v>
      </c>
      <c r="E4103">
        <v>6003590</v>
      </c>
      <c r="F4103" t="s">
        <v>39</v>
      </c>
      <c r="G4103">
        <f t="shared" si="449"/>
        <v>1000</v>
      </c>
      <c r="H4103" s="3" t="s">
        <v>403</v>
      </c>
      <c r="I4103" t="str">
        <f t="shared" si="450"/>
        <v>100000000+</v>
      </c>
      <c r="J4103" s="1">
        <f t="shared" si="451"/>
        <v>100000000</v>
      </c>
      <c r="K4103" t="s">
        <v>17</v>
      </c>
      <c r="L4103" s="2">
        <v>0</v>
      </c>
      <c r="M4103" s="1">
        <f t="shared" si="452"/>
        <v>0</v>
      </c>
      <c r="N4103" t="s">
        <v>37</v>
      </c>
      <c r="O4103" t="s">
        <v>3749</v>
      </c>
      <c r="P4103" t="s">
        <v>153</v>
      </c>
      <c r="Q4103" t="str">
        <f t="shared" si="453"/>
        <v>2018</v>
      </c>
      <c r="R4103" t="str">
        <f t="shared" si="454"/>
        <v>August</v>
      </c>
      <c r="S4103" t="s">
        <v>39</v>
      </c>
      <c r="T4103" t="s">
        <v>39</v>
      </c>
    </row>
    <row r="4104" spans="1:20" x14ac:dyDescent="0.3">
      <c r="A4104" t="s">
        <v>3751</v>
      </c>
      <c r="B4104" t="s">
        <v>3748</v>
      </c>
      <c r="C4104">
        <v>4.5</v>
      </c>
      <c r="D4104">
        <f t="shared" si="448"/>
        <v>5</v>
      </c>
      <c r="E4104">
        <v>6200739</v>
      </c>
      <c r="F4104" t="s">
        <v>164</v>
      </c>
      <c r="G4104">
        <f t="shared" si="449"/>
        <v>15000000</v>
      </c>
      <c r="H4104" s="3" t="s">
        <v>403</v>
      </c>
      <c r="I4104" t="str">
        <f t="shared" si="450"/>
        <v>100000000+</v>
      </c>
      <c r="J4104" s="1">
        <f t="shared" si="451"/>
        <v>100000000</v>
      </c>
      <c r="K4104" t="s">
        <v>17</v>
      </c>
      <c r="L4104" s="2">
        <v>0</v>
      </c>
      <c r="M4104" s="1">
        <f t="shared" si="452"/>
        <v>0</v>
      </c>
      <c r="N4104" t="s">
        <v>18</v>
      </c>
      <c r="O4104" t="s">
        <v>3749</v>
      </c>
      <c r="P4104" t="s">
        <v>86</v>
      </c>
      <c r="Q4104" t="str">
        <f t="shared" si="453"/>
        <v>2018</v>
      </c>
      <c r="R4104" t="str">
        <f t="shared" si="454"/>
        <v>August</v>
      </c>
      <c r="S4104" t="s">
        <v>3752</v>
      </c>
      <c r="T4104" t="s">
        <v>71</v>
      </c>
    </row>
    <row r="4105" spans="1:20" x14ac:dyDescent="0.3">
      <c r="A4105" t="s">
        <v>5521</v>
      </c>
      <c r="B4105" t="s">
        <v>1680</v>
      </c>
      <c r="C4105">
        <v>4.3</v>
      </c>
      <c r="D4105">
        <f t="shared" si="448"/>
        <v>5</v>
      </c>
      <c r="E4105">
        <v>9400</v>
      </c>
      <c r="F4105" t="s">
        <v>129</v>
      </c>
      <c r="G4105">
        <f t="shared" si="449"/>
        <v>6100000</v>
      </c>
      <c r="H4105" s="3" t="s">
        <v>56</v>
      </c>
      <c r="I4105" t="str">
        <f t="shared" si="450"/>
        <v>1000000+</v>
      </c>
      <c r="J4105" s="1">
        <f t="shared" si="451"/>
        <v>1000000</v>
      </c>
      <c r="K4105" t="s">
        <v>17</v>
      </c>
      <c r="L4105" s="2">
        <v>0</v>
      </c>
      <c r="M4105" s="1">
        <f t="shared" si="452"/>
        <v>0</v>
      </c>
      <c r="N4105" t="s">
        <v>18</v>
      </c>
      <c r="O4105" t="s">
        <v>1681</v>
      </c>
      <c r="P4105" t="s">
        <v>4548</v>
      </c>
      <c r="Q4105" t="str">
        <f t="shared" si="453"/>
        <v>2016</v>
      </c>
      <c r="R4105" t="str">
        <f t="shared" si="454"/>
        <v>May</v>
      </c>
      <c r="S4105">
        <v>1.0900000000000001</v>
      </c>
      <c r="T4105" t="s">
        <v>211</v>
      </c>
    </row>
    <row r="4106" spans="1:20" x14ac:dyDescent="0.3">
      <c r="A4106" t="s">
        <v>729</v>
      </c>
      <c r="B4106" t="s">
        <v>730</v>
      </c>
      <c r="C4106">
        <v>4</v>
      </c>
      <c r="D4106">
        <f t="shared" si="448"/>
        <v>4</v>
      </c>
      <c r="E4106">
        <v>56642847</v>
      </c>
      <c r="F4106" t="s">
        <v>39</v>
      </c>
      <c r="G4106">
        <f t="shared" si="449"/>
        <v>1000</v>
      </c>
      <c r="H4106" s="3" t="s">
        <v>430</v>
      </c>
      <c r="I4106" t="str">
        <f t="shared" si="450"/>
        <v>1000000000+</v>
      </c>
      <c r="J4106" s="1">
        <f t="shared" si="451"/>
        <v>1000000000</v>
      </c>
      <c r="K4106" t="s">
        <v>17</v>
      </c>
      <c r="L4106" s="2">
        <v>0</v>
      </c>
      <c r="M4106" s="1">
        <f t="shared" si="452"/>
        <v>0</v>
      </c>
      <c r="N4106" t="s">
        <v>18</v>
      </c>
      <c r="O4106" t="s">
        <v>731</v>
      </c>
      <c r="P4106" t="s">
        <v>32</v>
      </c>
      <c r="Q4106" t="str">
        <f t="shared" si="453"/>
        <v>2018</v>
      </c>
      <c r="R4106" t="str">
        <f t="shared" si="454"/>
        <v>August</v>
      </c>
      <c r="S4106" t="s">
        <v>39</v>
      </c>
      <c r="T4106" t="s">
        <v>39</v>
      </c>
    </row>
    <row r="4107" spans="1:20" x14ac:dyDescent="0.3">
      <c r="A4107" t="s">
        <v>3637</v>
      </c>
      <c r="B4107" t="s">
        <v>3634</v>
      </c>
      <c r="C4107">
        <v>4.3</v>
      </c>
      <c r="D4107">
        <f t="shared" si="448"/>
        <v>5</v>
      </c>
      <c r="E4107">
        <v>8595964</v>
      </c>
      <c r="F4107" t="s">
        <v>39</v>
      </c>
      <c r="G4107">
        <f t="shared" si="449"/>
        <v>1000</v>
      </c>
      <c r="H4107" s="3" t="s">
        <v>742</v>
      </c>
      <c r="I4107" t="str">
        <f t="shared" si="450"/>
        <v>500000000+</v>
      </c>
      <c r="J4107" s="1">
        <f t="shared" si="451"/>
        <v>500000000</v>
      </c>
      <c r="K4107" t="s">
        <v>17</v>
      </c>
      <c r="L4107" s="2">
        <v>0</v>
      </c>
      <c r="M4107" s="1">
        <f t="shared" si="452"/>
        <v>0</v>
      </c>
      <c r="N4107" t="s">
        <v>37</v>
      </c>
      <c r="O4107" t="s">
        <v>3635</v>
      </c>
      <c r="P4107" t="s">
        <v>32</v>
      </c>
      <c r="Q4107" t="str">
        <f t="shared" si="453"/>
        <v>2018</v>
      </c>
      <c r="R4107" t="str">
        <f t="shared" si="454"/>
        <v>August</v>
      </c>
      <c r="S4107" t="s">
        <v>39</v>
      </c>
      <c r="T4107" t="s">
        <v>39</v>
      </c>
    </row>
    <row r="4108" spans="1:20" x14ac:dyDescent="0.3">
      <c r="A4108" t="s">
        <v>736</v>
      </c>
      <c r="B4108" t="s">
        <v>730</v>
      </c>
      <c r="C4108">
        <v>4.4000000000000004</v>
      </c>
      <c r="D4108">
        <f t="shared" si="448"/>
        <v>5</v>
      </c>
      <c r="E4108">
        <v>1429038</v>
      </c>
      <c r="F4108" t="s">
        <v>39</v>
      </c>
      <c r="G4108">
        <f t="shared" si="449"/>
        <v>1000</v>
      </c>
      <c r="H4108" s="3" t="s">
        <v>403</v>
      </c>
      <c r="I4108" t="str">
        <f t="shared" si="450"/>
        <v>100000000+</v>
      </c>
      <c r="J4108" s="1">
        <f t="shared" si="451"/>
        <v>100000000</v>
      </c>
      <c r="K4108" t="s">
        <v>17</v>
      </c>
      <c r="L4108" s="2">
        <v>0</v>
      </c>
      <c r="M4108" s="1">
        <f t="shared" si="452"/>
        <v>0</v>
      </c>
      <c r="N4108" t="s">
        <v>18</v>
      </c>
      <c r="O4108" t="s">
        <v>731</v>
      </c>
      <c r="P4108" t="s">
        <v>322</v>
      </c>
      <c r="Q4108" t="str">
        <f t="shared" si="453"/>
        <v>2018</v>
      </c>
      <c r="R4108" t="str">
        <f t="shared" si="454"/>
        <v>July</v>
      </c>
      <c r="S4108" t="s">
        <v>737</v>
      </c>
      <c r="T4108" t="s">
        <v>51</v>
      </c>
    </row>
    <row r="4109" spans="1:20" x14ac:dyDescent="0.3">
      <c r="A4109" t="s">
        <v>5522</v>
      </c>
      <c r="B4109" t="s">
        <v>4390</v>
      </c>
      <c r="C4109">
        <v>4.5999999999999996</v>
      </c>
      <c r="D4109">
        <f t="shared" si="448"/>
        <v>5</v>
      </c>
      <c r="E4109">
        <v>894435</v>
      </c>
      <c r="F4109" t="s">
        <v>65</v>
      </c>
      <c r="G4109">
        <f t="shared" si="449"/>
        <v>3100000</v>
      </c>
      <c r="H4109" s="3" t="s">
        <v>36</v>
      </c>
      <c r="I4109" t="str">
        <f t="shared" si="450"/>
        <v>50000000+</v>
      </c>
      <c r="J4109" s="1">
        <f t="shared" si="451"/>
        <v>50000000</v>
      </c>
      <c r="K4109" t="s">
        <v>17</v>
      </c>
      <c r="L4109" s="2">
        <v>0</v>
      </c>
      <c r="M4109" s="1">
        <f t="shared" si="452"/>
        <v>0</v>
      </c>
      <c r="N4109" t="s">
        <v>37</v>
      </c>
      <c r="O4109" t="s">
        <v>4391</v>
      </c>
      <c r="P4109" t="s">
        <v>2369</v>
      </c>
      <c r="Q4109" t="str">
        <f t="shared" si="453"/>
        <v>2018</v>
      </c>
      <c r="R4109" t="str">
        <f t="shared" si="454"/>
        <v>July</v>
      </c>
      <c r="S4109" t="s">
        <v>2856</v>
      </c>
      <c r="T4109" t="s">
        <v>76</v>
      </c>
    </row>
    <row r="4110" spans="1:20" x14ac:dyDescent="0.3">
      <c r="A4110" t="s">
        <v>5523</v>
      </c>
      <c r="B4110" t="s">
        <v>3906</v>
      </c>
      <c r="C4110">
        <v>4.4000000000000004</v>
      </c>
      <c r="D4110">
        <f t="shared" si="448"/>
        <v>5</v>
      </c>
      <c r="E4110">
        <v>1302</v>
      </c>
      <c r="F4110" t="s">
        <v>5524</v>
      </c>
      <c r="G4110">
        <f t="shared" si="449"/>
        <v>58000</v>
      </c>
      <c r="H4110" s="3" t="s">
        <v>16</v>
      </c>
      <c r="I4110" t="str">
        <f t="shared" si="450"/>
        <v>10000+</v>
      </c>
      <c r="J4110" s="1">
        <f t="shared" si="451"/>
        <v>10000</v>
      </c>
      <c r="K4110" t="s">
        <v>596</v>
      </c>
      <c r="L4110" s="2" t="s">
        <v>597</v>
      </c>
      <c r="M4110" s="1">
        <f t="shared" si="452"/>
        <v>4.99</v>
      </c>
      <c r="N4110" t="s">
        <v>18</v>
      </c>
      <c r="O4110" t="s">
        <v>3907</v>
      </c>
      <c r="P4110" t="s">
        <v>5525</v>
      </c>
      <c r="Q4110" t="str">
        <f t="shared" si="453"/>
        <v>2015</v>
      </c>
      <c r="R4110" t="str">
        <f t="shared" si="454"/>
        <v>August</v>
      </c>
      <c r="S4110">
        <v>3.2</v>
      </c>
      <c r="T4110" t="s">
        <v>211</v>
      </c>
    </row>
    <row r="4111" spans="1:20" x14ac:dyDescent="0.3">
      <c r="A4111" t="s">
        <v>5526</v>
      </c>
      <c r="B4111" t="s">
        <v>2910</v>
      </c>
      <c r="C4111">
        <v>4.3</v>
      </c>
      <c r="D4111">
        <f t="shared" si="448"/>
        <v>5</v>
      </c>
      <c r="E4111">
        <v>4551</v>
      </c>
      <c r="F4111" t="s">
        <v>1730</v>
      </c>
      <c r="G4111">
        <f t="shared" si="449"/>
        <v>79000000</v>
      </c>
      <c r="H4111" s="3" t="s">
        <v>25</v>
      </c>
      <c r="I4111" t="str">
        <f t="shared" si="450"/>
        <v>500000+</v>
      </c>
      <c r="J4111" s="1">
        <f t="shared" si="451"/>
        <v>500000</v>
      </c>
      <c r="K4111" t="s">
        <v>17</v>
      </c>
      <c r="L4111" s="2">
        <v>0</v>
      </c>
      <c r="M4111" s="1">
        <f t="shared" si="452"/>
        <v>0</v>
      </c>
      <c r="N4111" t="s">
        <v>18</v>
      </c>
      <c r="O4111" t="s">
        <v>2652</v>
      </c>
      <c r="P4111" t="s">
        <v>5527</v>
      </c>
      <c r="Q4111" t="str">
        <f t="shared" si="453"/>
        <v>2017</v>
      </c>
      <c r="R4111" t="str">
        <f t="shared" si="454"/>
        <v>December</v>
      </c>
      <c r="S4111">
        <v>1</v>
      </c>
      <c r="T4111" t="s">
        <v>51</v>
      </c>
    </row>
    <row r="4112" spans="1:20" x14ac:dyDescent="0.3">
      <c r="A4112" t="s">
        <v>5528</v>
      </c>
      <c r="B4112" t="s">
        <v>3906</v>
      </c>
      <c r="C4112">
        <v>4.2</v>
      </c>
      <c r="D4112">
        <f t="shared" si="448"/>
        <v>5</v>
      </c>
      <c r="E4112">
        <v>12726</v>
      </c>
      <c r="F4112" t="s">
        <v>164</v>
      </c>
      <c r="G4112">
        <f t="shared" si="449"/>
        <v>15000000</v>
      </c>
      <c r="H4112" s="3" t="s">
        <v>56</v>
      </c>
      <c r="I4112" t="str">
        <f t="shared" si="450"/>
        <v>1000000+</v>
      </c>
      <c r="J4112" s="1">
        <f t="shared" si="451"/>
        <v>1000000</v>
      </c>
      <c r="K4112" t="s">
        <v>17</v>
      </c>
      <c r="L4112" s="2">
        <v>0</v>
      </c>
      <c r="M4112" s="1">
        <f t="shared" si="452"/>
        <v>0</v>
      </c>
      <c r="N4112" t="s">
        <v>18</v>
      </c>
      <c r="O4112" t="s">
        <v>3907</v>
      </c>
      <c r="P4112" t="s">
        <v>740</v>
      </c>
      <c r="Q4112" t="str">
        <f t="shared" si="453"/>
        <v>2018</v>
      </c>
      <c r="R4112" t="str">
        <f t="shared" si="454"/>
        <v>July</v>
      </c>
      <c r="S4112" t="s">
        <v>5529</v>
      </c>
      <c r="T4112" t="s">
        <v>71</v>
      </c>
    </row>
    <row r="4113" spans="1:20" x14ac:dyDescent="0.3">
      <c r="A4113" t="s">
        <v>5530</v>
      </c>
      <c r="B4113" t="s">
        <v>2910</v>
      </c>
      <c r="C4113">
        <v>4.3</v>
      </c>
      <c r="D4113">
        <f t="shared" si="448"/>
        <v>5</v>
      </c>
      <c r="E4113">
        <v>3213548</v>
      </c>
      <c r="F4113" t="s">
        <v>538</v>
      </c>
      <c r="G4113">
        <f t="shared" si="449"/>
        <v>55000000</v>
      </c>
      <c r="H4113" s="3" t="s">
        <v>403</v>
      </c>
      <c r="I4113" t="str">
        <f t="shared" si="450"/>
        <v>100000000+</v>
      </c>
      <c r="J4113" s="1">
        <f t="shared" si="451"/>
        <v>100000000</v>
      </c>
      <c r="K4113" t="s">
        <v>17</v>
      </c>
      <c r="L4113" s="2">
        <v>0</v>
      </c>
      <c r="M4113" s="1">
        <f t="shared" si="452"/>
        <v>0</v>
      </c>
      <c r="N4113" t="s">
        <v>111</v>
      </c>
      <c r="O4113" t="s">
        <v>1445</v>
      </c>
      <c r="P4113" t="s">
        <v>322</v>
      </c>
      <c r="Q4113" t="str">
        <f t="shared" si="453"/>
        <v>2018</v>
      </c>
      <c r="R4113" t="str">
        <f t="shared" si="454"/>
        <v>July</v>
      </c>
      <c r="S4113" t="s">
        <v>5531</v>
      </c>
      <c r="T4113" t="s">
        <v>71</v>
      </c>
    </row>
    <row r="4114" spans="1:20" x14ac:dyDescent="0.3">
      <c r="A4114" t="s">
        <v>5532</v>
      </c>
      <c r="B4114" t="s">
        <v>4390</v>
      </c>
      <c r="C4114">
        <v>4.3</v>
      </c>
      <c r="D4114">
        <f t="shared" si="448"/>
        <v>5</v>
      </c>
      <c r="E4114">
        <v>3943</v>
      </c>
      <c r="F4114" t="s">
        <v>142</v>
      </c>
      <c r="G4114">
        <f t="shared" si="449"/>
        <v>11000000</v>
      </c>
      <c r="H4114" s="3" t="s">
        <v>43</v>
      </c>
      <c r="I4114" t="str">
        <f t="shared" si="450"/>
        <v>100000+</v>
      </c>
      <c r="J4114" s="1">
        <f t="shared" si="451"/>
        <v>100000</v>
      </c>
      <c r="K4114" t="s">
        <v>17</v>
      </c>
      <c r="L4114" s="2">
        <v>0</v>
      </c>
      <c r="M4114" s="1">
        <f t="shared" si="452"/>
        <v>0</v>
      </c>
      <c r="N4114" t="s">
        <v>18</v>
      </c>
      <c r="O4114" t="s">
        <v>4391</v>
      </c>
      <c r="P4114" t="s">
        <v>691</v>
      </c>
      <c r="Q4114" t="str">
        <f t="shared" si="453"/>
        <v>2018</v>
      </c>
      <c r="R4114" t="str">
        <f t="shared" si="454"/>
        <v>May</v>
      </c>
      <c r="S4114" t="s">
        <v>354</v>
      </c>
      <c r="T4114" t="s">
        <v>245</v>
      </c>
    </row>
    <row r="4115" spans="1:20" x14ac:dyDescent="0.3">
      <c r="A4115" t="s">
        <v>5533</v>
      </c>
      <c r="B4115" t="s">
        <v>4390</v>
      </c>
      <c r="C4115">
        <v>4.5999999999999996</v>
      </c>
      <c r="D4115">
        <f t="shared" si="448"/>
        <v>5</v>
      </c>
      <c r="E4115">
        <v>57</v>
      </c>
      <c r="F4115" t="s">
        <v>435</v>
      </c>
      <c r="G4115">
        <f t="shared" si="449"/>
        <v>13000000</v>
      </c>
      <c r="H4115" s="3" t="s">
        <v>90</v>
      </c>
      <c r="I4115" t="str">
        <f t="shared" si="450"/>
        <v>5000+</v>
      </c>
      <c r="J4115" s="1">
        <f t="shared" si="451"/>
        <v>5000</v>
      </c>
      <c r="K4115" t="s">
        <v>17</v>
      </c>
      <c r="L4115" s="2">
        <v>0</v>
      </c>
      <c r="M4115" s="1">
        <f t="shared" si="452"/>
        <v>0</v>
      </c>
      <c r="N4115" t="s">
        <v>18</v>
      </c>
      <c r="O4115" t="s">
        <v>4391</v>
      </c>
      <c r="P4115" t="s">
        <v>256</v>
      </c>
      <c r="Q4115" t="str">
        <f t="shared" si="453"/>
        <v>2018</v>
      </c>
      <c r="R4115" t="str">
        <f t="shared" si="454"/>
        <v>July</v>
      </c>
      <c r="S4115" t="s">
        <v>5534</v>
      </c>
      <c r="T4115" t="s">
        <v>245</v>
      </c>
    </row>
    <row r="4116" spans="1:20" x14ac:dyDescent="0.3">
      <c r="A4116" t="s">
        <v>5535</v>
      </c>
      <c r="B4116" t="s">
        <v>2519</v>
      </c>
      <c r="C4116">
        <v>3.6</v>
      </c>
      <c r="D4116">
        <f t="shared" si="448"/>
        <v>4</v>
      </c>
      <c r="E4116">
        <v>214</v>
      </c>
      <c r="F4116" t="s">
        <v>406</v>
      </c>
      <c r="G4116">
        <f t="shared" si="449"/>
        <v>4900000</v>
      </c>
      <c r="H4116" s="3" t="s">
        <v>49</v>
      </c>
      <c r="I4116" t="str">
        <f t="shared" si="450"/>
        <v>50000+</v>
      </c>
      <c r="J4116" s="1">
        <f t="shared" si="451"/>
        <v>50000</v>
      </c>
      <c r="K4116" t="s">
        <v>17</v>
      </c>
      <c r="L4116" s="2">
        <v>0</v>
      </c>
      <c r="M4116" s="1">
        <f t="shared" si="452"/>
        <v>0</v>
      </c>
      <c r="N4116" t="s">
        <v>18</v>
      </c>
      <c r="O4116" t="s">
        <v>2661</v>
      </c>
      <c r="P4116" t="s">
        <v>143</v>
      </c>
      <c r="Q4116" t="str">
        <f t="shared" si="453"/>
        <v>2018</v>
      </c>
      <c r="R4116" t="str">
        <f t="shared" si="454"/>
        <v>July</v>
      </c>
      <c r="S4116" t="s">
        <v>337</v>
      </c>
      <c r="T4116" t="s">
        <v>40</v>
      </c>
    </row>
    <row r="4117" spans="1:20" x14ac:dyDescent="0.3">
      <c r="A4117" t="s">
        <v>5113</v>
      </c>
      <c r="B4117" t="s">
        <v>5080</v>
      </c>
      <c r="C4117">
        <v>4.3</v>
      </c>
      <c r="D4117">
        <f t="shared" si="448"/>
        <v>5</v>
      </c>
      <c r="E4117">
        <v>11657972</v>
      </c>
      <c r="F4117" t="s">
        <v>39</v>
      </c>
      <c r="G4117">
        <f t="shared" si="449"/>
        <v>1000</v>
      </c>
      <c r="H4117" s="3" t="s">
        <v>742</v>
      </c>
      <c r="I4117" t="str">
        <f t="shared" si="450"/>
        <v>500000000+</v>
      </c>
      <c r="J4117" s="1">
        <f t="shared" si="451"/>
        <v>500000000</v>
      </c>
      <c r="K4117" t="s">
        <v>17</v>
      </c>
      <c r="L4117" s="2">
        <v>0</v>
      </c>
      <c r="M4117" s="1">
        <f t="shared" si="452"/>
        <v>0</v>
      </c>
      <c r="N4117" t="s">
        <v>375</v>
      </c>
      <c r="O4117" t="s">
        <v>5081</v>
      </c>
      <c r="P4117" t="s">
        <v>103</v>
      </c>
      <c r="Q4117" t="str">
        <f t="shared" si="453"/>
        <v>2018</v>
      </c>
      <c r="R4117" t="str">
        <f t="shared" si="454"/>
        <v>July</v>
      </c>
      <c r="S4117" t="s">
        <v>39</v>
      </c>
      <c r="T4117" t="s">
        <v>39</v>
      </c>
    </row>
    <row r="4118" spans="1:20" x14ac:dyDescent="0.3">
      <c r="A4118" t="s">
        <v>5536</v>
      </c>
      <c r="B4118" t="s">
        <v>4390</v>
      </c>
      <c r="C4118">
        <v>4.2</v>
      </c>
      <c r="D4118">
        <f t="shared" si="448"/>
        <v>5</v>
      </c>
      <c r="E4118">
        <v>2588</v>
      </c>
      <c r="F4118" t="s">
        <v>1413</v>
      </c>
      <c r="G4118">
        <f t="shared" si="449"/>
        <v>7600000</v>
      </c>
      <c r="H4118" s="3" t="s">
        <v>43</v>
      </c>
      <c r="I4118" t="str">
        <f t="shared" si="450"/>
        <v>100000+</v>
      </c>
      <c r="J4118" s="1">
        <f t="shared" si="451"/>
        <v>100000</v>
      </c>
      <c r="K4118" t="s">
        <v>17</v>
      </c>
      <c r="L4118" s="2">
        <v>0</v>
      </c>
      <c r="M4118" s="1">
        <f t="shared" si="452"/>
        <v>0</v>
      </c>
      <c r="N4118" t="s">
        <v>18</v>
      </c>
      <c r="O4118" t="s">
        <v>4391</v>
      </c>
      <c r="P4118" t="s">
        <v>801</v>
      </c>
      <c r="Q4118" t="str">
        <f t="shared" si="453"/>
        <v>2018</v>
      </c>
      <c r="R4118" t="str">
        <f t="shared" si="454"/>
        <v>June</v>
      </c>
      <c r="S4118" t="s">
        <v>3985</v>
      </c>
      <c r="T4118" t="s">
        <v>76</v>
      </c>
    </row>
    <row r="4119" spans="1:20" x14ac:dyDescent="0.3">
      <c r="A4119" t="s">
        <v>5537</v>
      </c>
      <c r="B4119" t="s">
        <v>4716</v>
      </c>
      <c r="C4119">
        <v>4.2</v>
      </c>
      <c r="D4119">
        <f t="shared" si="448"/>
        <v>5</v>
      </c>
      <c r="E4119">
        <v>1117</v>
      </c>
      <c r="F4119" t="s">
        <v>1015</v>
      </c>
      <c r="G4119">
        <f t="shared" si="449"/>
        <v>3000000</v>
      </c>
      <c r="H4119" s="3" t="s">
        <v>49</v>
      </c>
      <c r="I4119" t="str">
        <f t="shared" si="450"/>
        <v>50000+</v>
      </c>
      <c r="J4119" s="1">
        <f t="shared" si="451"/>
        <v>50000</v>
      </c>
      <c r="K4119" t="s">
        <v>17</v>
      </c>
      <c r="L4119" s="2">
        <v>0</v>
      </c>
      <c r="M4119" s="1">
        <f t="shared" si="452"/>
        <v>0</v>
      </c>
      <c r="N4119" t="s">
        <v>18</v>
      </c>
      <c r="O4119" t="s">
        <v>4717</v>
      </c>
      <c r="P4119" t="s">
        <v>356</v>
      </c>
      <c r="Q4119" t="str">
        <f t="shared" si="453"/>
        <v>2017</v>
      </c>
      <c r="R4119" t="str">
        <f t="shared" si="454"/>
        <v>October</v>
      </c>
      <c r="S4119" t="s">
        <v>315</v>
      </c>
      <c r="T4119" t="s">
        <v>245</v>
      </c>
    </row>
    <row r="4120" spans="1:20" x14ac:dyDescent="0.3">
      <c r="A4120" t="s">
        <v>5538</v>
      </c>
      <c r="B4120" t="s">
        <v>4716</v>
      </c>
      <c r="C4120">
        <v>4.4000000000000004</v>
      </c>
      <c r="D4120">
        <f t="shared" si="448"/>
        <v>5</v>
      </c>
      <c r="E4120">
        <v>607</v>
      </c>
      <c r="F4120" t="s">
        <v>85</v>
      </c>
      <c r="G4120">
        <f t="shared" si="449"/>
        <v>37000000</v>
      </c>
      <c r="H4120" s="3" t="s">
        <v>49</v>
      </c>
      <c r="I4120" t="str">
        <f t="shared" si="450"/>
        <v>50000+</v>
      </c>
      <c r="J4120" s="1">
        <f t="shared" si="451"/>
        <v>50000</v>
      </c>
      <c r="K4120" t="s">
        <v>17</v>
      </c>
      <c r="L4120" s="2">
        <v>0</v>
      </c>
      <c r="M4120" s="1">
        <f t="shared" si="452"/>
        <v>0</v>
      </c>
      <c r="N4120" t="s">
        <v>18</v>
      </c>
      <c r="O4120" t="s">
        <v>4717</v>
      </c>
      <c r="P4120" t="s">
        <v>5539</v>
      </c>
      <c r="Q4120" t="str">
        <f t="shared" si="453"/>
        <v>2016</v>
      </c>
      <c r="R4120" t="str">
        <f t="shared" si="454"/>
        <v>July</v>
      </c>
      <c r="S4120">
        <v>1.1000000000000001</v>
      </c>
      <c r="T4120" t="s">
        <v>22</v>
      </c>
    </row>
    <row r="4121" spans="1:20" x14ac:dyDescent="0.3">
      <c r="A4121" t="s">
        <v>5540</v>
      </c>
      <c r="B4121" t="s">
        <v>4390</v>
      </c>
      <c r="C4121">
        <v>4.3</v>
      </c>
      <c r="D4121">
        <f t="shared" si="448"/>
        <v>5</v>
      </c>
      <c r="E4121">
        <v>9433</v>
      </c>
      <c r="F4121" t="s">
        <v>1158</v>
      </c>
      <c r="G4121">
        <f t="shared" si="449"/>
        <v>9300000</v>
      </c>
      <c r="H4121" s="3" t="s">
        <v>25</v>
      </c>
      <c r="I4121" t="str">
        <f t="shared" si="450"/>
        <v>500000+</v>
      </c>
      <c r="J4121" s="1">
        <f t="shared" si="451"/>
        <v>500000</v>
      </c>
      <c r="K4121" t="s">
        <v>17</v>
      </c>
      <c r="L4121" s="2">
        <v>0</v>
      </c>
      <c r="M4121" s="1">
        <f t="shared" si="452"/>
        <v>0</v>
      </c>
      <c r="N4121" t="s">
        <v>18</v>
      </c>
      <c r="O4121" t="s">
        <v>4391</v>
      </c>
      <c r="P4121" t="s">
        <v>103</v>
      </c>
      <c r="Q4121" t="str">
        <f t="shared" si="453"/>
        <v>2018</v>
      </c>
      <c r="R4121" t="str">
        <f t="shared" si="454"/>
        <v>July</v>
      </c>
      <c r="S4121" t="s">
        <v>5541</v>
      </c>
      <c r="T4121" t="s">
        <v>245</v>
      </c>
    </row>
    <row r="4122" spans="1:20" x14ac:dyDescent="0.3">
      <c r="A4122" t="s">
        <v>5542</v>
      </c>
      <c r="B4122" t="s">
        <v>187</v>
      </c>
      <c r="C4122">
        <v>4.9000000000000004</v>
      </c>
      <c r="D4122">
        <f t="shared" si="448"/>
        <v>5</v>
      </c>
      <c r="E4122">
        <v>73</v>
      </c>
      <c r="F4122" t="s">
        <v>119</v>
      </c>
      <c r="G4122">
        <f t="shared" si="449"/>
        <v>23000000</v>
      </c>
      <c r="H4122" s="3" t="s">
        <v>719</v>
      </c>
      <c r="I4122" t="str">
        <f t="shared" si="450"/>
        <v>1000+</v>
      </c>
      <c r="J4122" s="1">
        <f t="shared" si="451"/>
        <v>1000</v>
      </c>
      <c r="K4122" t="s">
        <v>17</v>
      </c>
      <c r="L4122" s="2">
        <v>0</v>
      </c>
      <c r="M4122" s="1">
        <f t="shared" si="452"/>
        <v>0</v>
      </c>
      <c r="N4122" t="s">
        <v>18</v>
      </c>
      <c r="O4122" t="s">
        <v>188</v>
      </c>
      <c r="P4122" t="s">
        <v>328</v>
      </c>
      <c r="Q4122" t="str">
        <f t="shared" si="453"/>
        <v>2018</v>
      </c>
      <c r="R4122" t="str">
        <f t="shared" si="454"/>
        <v>June</v>
      </c>
      <c r="S4122" t="s">
        <v>5543</v>
      </c>
      <c r="T4122" t="s">
        <v>1411</v>
      </c>
    </row>
    <row r="4123" spans="1:20" x14ac:dyDescent="0.3">
      <c r="A4123" t="s">
        <v>5544</v>
      </c>
      <c r="B4123" t="s">
        <v>4390</v>
      </c>
      <c r="C4123">
        <v>4.5</v>
      </c>
      <c r="D4123">
        <f t="shared" si="448"/>
        <v>5</v>
      </c>
      <c r="E4123">
        <v>1250</v>
      </c>
      <c r="F4123" t="s">
        <v>5545</v>
      </c>
      <c r="G4123">
        <f t="shared" si="449"/>
        <v>241000</v>
      </c>
      <c r="H4123" s="3" t="s">
        <v>49</v>
      </c>
      <c r="I4123" t="str">
        <f t="shared" si="450"/>
        <v>50000+</v>
      </c>
      <c r="J4123" s="1">
        <f t="shared" si="451"/>
        <v>50000</v>
      </c>
      <c r="K4123" t="s">
        <v>17</v>
      </c>
      <c r="L4123" s="2">
        <v>0</v>
      </c>
      <c r="M4123" s="1">
        <f t="shared" si="452"/>
        <v>0</v>
      </c>
      <c r="N4123" t="s">
        <v>18</v>
      </c>
      <c r="O4123" t="s">
        <v>4391</v>
      </c>
      <c r="P4123" t="s">
        <v>2549</v>
      </c>
      <c r="Q4123" t="str">
        <f t="shared" si="453"/>
        <v>2018</v>
      </c>
      <c r="R4123" t="str">
        <f t="shared" si="454"/>
        <v>March</v>
      </c>
      <c r="S4123" t="s">
        <v>210</v>
      </c>
      <c r="T4123" t="s">
        <v>22</v>
      </c>
    </row>
    <row r="4124" spans="1:20" x14ac:dyDescent="0.3">
      <c r="A4124" t="s">
        <v>833</v>
      </c>
      <c r="B4124" t="s">
        <v>730</v>
      </c>
      <c r="C4124">
        <v>4.2</v>
      </c>
      <c r="D4124">
        <f t="shared" si="448"/>
        <v>5</v>
      </c>
      <c r="E4124">
        <v>10790092</v>
      </c>
      <c r="F4124" t="s">
        <v>39</v>
      </c>
      <c r="G4124">
        <f t="shared" si="449"/>
        <v>1000</v>
      </c>
      <c r="H4124" s="3" t="s">
        <v>742</v>
      </c>
      <c r="I4124" t="str">
        <f t="shared" si="450"/>
        <v>500000000+</v>
      </c>
      <c r="J4124" s="1">
        <f t="shared" si="451"/>
        <v>500000000</v>
      </c>
      <c r="K4124" t="s">
        <v>17</v>
      </c>
      <c r="L4124" s="2">
        <v>0</v>
      </c>
      <c r="M4124" s="1">
        <f t="shared" si="452"/>
        <v>0</v>
      </c>
      <c r="N4124" t="s">
        <v>18</v>
      </c>
      <c r="O4124" t="s">
        <v>731</v>
      </c>
      <c r="P4124" t="s">
        <v>192</v>
      </c>
      <c r="Q4124" t="str">
        <f t="shared" si="453"/>
        <v>2018</v>
      </c>
      <c r="R4124" t="str">
        <f t="shared" si="454"/>
        <v>July</v>
      </c>
      <c r="S4124" t="s">
        <v>39</v>
      </c>
      <c r="T4124" t="s">
        <v>39</v>
      </c>
    </row>
    <row r="4125" spans="1:20" x14ac:dyDescent="0.3">
      <c r="A4125" t="s">
        <v>749</v>
      </c>
      <c r="B4125" t="s">
        <v>730</v>
      </c>
      <c r="C4125">
        <v>4.3</v>
      </c>
      <c r="D4125">
        <f t="shared" si="448"/>
        <v>5</v>
      </c>
      <c r="E4125">
        <v>659395</v>
      </c>
      <c r="F4125" t="s">
        <v>142</v>
      </c>
      <c r="G4125">
        <f t="shared" si="449"/>
        <v>11000000</v>
      </c>
      <c r="H4125" s="3" t="s">
        <v>403</v>
      </c>
      <c r="I4125" t="str">
        <f t="shared" si="450"/>
        <v>100000000+</v>
      </c>
      <c r="J4125" s="1">
        <f t="shared" si="451"/>
        <v>100000000</v>
      </c>
      <c r="K4125" t="s">
        <v>17</v>
      </c>
      <c r="L4125" s="2">
        <v>0</v>
      </c>
      <c r="M4125" s="1">
        <f t="shared" si="452"/>
        <v>0</v>
      </c>
      <c r="N4125" t="s">
        <v>18</v>
      </c>
      <c r="O4125" t="s">
        <v>731</v>
      </c>
      <c r="P4125" t="s">
        <v>373</v>
      </c>
      <c r="Q4125" t="str">
        <f t="shared" si="453"/>
        <v>2018</v>
      </c>
      <c r="R4125" t="str">
        <f t="shared" si="454"/>
        <v>June</v>
      </c>
      <c r="S4125" t="s">
        <v>750</v>
      </c>
      <c r="T4125" t="s">
        <v>76</v>
      </c>
    </row>
    <row r="4126" spans="1:20" x14ac:dyDescent="0.3">
      <c r="A4126" t="s">
        <v>5546</v>
      </c>
      <c r="B4126" t="s">
        <v>4390</v>
      </c>
      <c r="C4126">
        <v>4.2</v>
      </c>
      <c r="D4126">
        <f t="shared" si="448"/>
        <v>5</v>
      </c>
      <c r="E4126">
        <v>13096</v>
      </c>
      <c r="F4126" t="s">
        <v>136</v>
      </c>
      <c r="G4126">
        <f t="shared" si="449"/>
        <v>9200000</v>
      </c>
      <c r="H4126" s="3" t="s">
        <v>25</v>
      </c>
      <c r="I4126" t="str">
        <f t="shared" si="450"/>
        <v>500000+</v>
      </c>
      <c r="J4126" s="1">
        <f t="shared" si="451"/>
        <v>500000</v>
      </c>
      <c r="K4126" t="s">
        <v>17</v>
      </c>
      <c r="L4126" s="2">
        <v>0</v>
      </c>
      <c r="M4126" s="1">
        <f t="shared" si="452"/>
        <v>0</v>
      </c>
      <c r="N4126" t="s">
        <v>18</v>
      </c>
      <c r="O4126" t="s">
        <v>4391</v>
      </c>
      <c r="P4126" t="s">
        <v>103</v>
      </c>
      <c r="Q4126" t="str">
        <f t="shared" si="453"/>
        <v>2018</v>
      </c>
      <c r="R4126" t="str">
        <f t="shared" si="454"/>
        <v>July</v>
      </c>
      <c r="S4126" t="s">
        <v>5541</v>
      </c>
      <c r="T4126" t="s">
        <v>245</v>
      </c>
    </row>
    <row r="4127" spans="1:20" x14ac:dyDescent="0.3">
      <c r="A4127" t="s">
        <v>5547</v>
      </c>
      <c r="B4127" t="s">
        <v>2377</v>
      </c>
      <c r="C4127">
        <v>3.8</v>
      </c>
      <c r="D4127">
        <f t="shared" si="448"/>
        <v>4</v>
      </c>
      <c r="E4127">
        <v>38</v>
      </c>
      <c r="F4127" t="s">
        <v>1132</v>
      </c>
      <c r="G4127">
        <f t="shared" si="449"/>
        <v>4800000</v>
      </c>
      <c r="H4127" s="3" t="s">
        <v>90</v>
      </c>
      <c r="I4127" t="str">
        <f t="shared" si="450"/>
        <v>5000+</v>
      </c>
      <c r="J4127" s="1">
        <f t="shared" si="451"/>
        <v>5000</v>
      </c>
      <c r="K4127" t="s">
        <v>17</v>
      </c>
      <c r="L4127" s="2">
        <v>0</v>
      </c>
      <c r="M4127" s="1">
        <f t="shared" si="452"/>
        <v>0</v>
      </c>
      <c r="N4127" t="s">
        <v>18</v>
      </c>
      <c r="O4127" t="s">
        <v>2378</v>
      </c>
      <c r="P4127" t="s">
        <v>2536</v>
      </c>
      <c r="Q4127" t="str">
        <f t="shared" si="453"/>
        <v>2018</v>
      </c>
      <c r="R4127" t="str">
        <f t="shared" si="454"/>
        <v>April</v>
      </c>
      <c r="S4127" t="s">
        <v>4173</v>
      </c>
      <c r="T4127" t="s">
        <v>76</v>
      </c>
    </row>
    <row r="4128" spans="1:20" x14ac:dyDescent="0.3">
      <c r="A4128" t="s">
        <v>5548</v>
      </c>
      <c r="B4128" t="s">
        <v>2910</v>
      </c>
      <c r="C4128">
        <v>4.2</v>
      </c>
      <c r="D4128">
        <f t="shared" si="448"/>
        <v>5</v>
      </c>
      <c r="E4128">
        <v>1671658</v>
      </c>
      <c r="F4128" t="s">
        <v>39</v>
      </c>
      <c r="G4128">
        <f t="shared" si="449"/>
        <v>1000</v>
      </c>
      <c r="H4128" s="3" t="s">
        <v>36</v>
      </c>
      <c r="I4128" t="str">
        <f t="shared" si="450"/>
        <v>50000000+</v>
      </c>
      <c r="J4128" s="1">
        <f t="shared" si="451"/>
        <v>50000000</v>
      </c>
      <c r="K4128" t="s">
        <v>17</v>
      </c>
      <c r="L4128" s="2">
        <v>0</v>
      </c>
      <c r="M4128" s="1">
        <f t="shared" si="452"/>
        <v>0</v>
      </c>
      <c r="N4128" t="s">
        <v>37</v>
      </c>
      <c r="O4128" t="s">
        <v>2527</v>
      </c>
      <c r="P4128" t="s">
        <v>112</v>
      </c>
      <c r="Q4128" t="str">
        <f t="shared" si="453"/>
        <v>2018</v>
      </c>
      <c r="R4128" t="str">
        <f t="shared" si="454"/>
        <v>July</v>
      </c>
      <c r="S4128" t="s">
        <v>39</v>
      </c>
      <c r="T4128" t="s">
        <v>39</v>
      </c>
    </row>
    <row r="4129" spans="1:20" x14ac:dyDescent="0.3">
      <c r="A4129" t="s">
        <v>5549</v>
      </c>
      <c r="B4129" t="s">
        <v>2910</v>
      </c>
      <c r="C4129">
        <v>1</v>
      </c>
      <c r="D4129">
        <f t="shared" si="448"/>
        <v>1</v>
      </c>
      <c r="E4129">
        <v>1</v>
      </c>
      <c r="F4129" t="s">
        <v>242</v>
      </c>
      <c r="G4129">
        <f t="shared" si="449"/>
        <v>16000000</v>
      </c>
      <c r="H4129" s="3" t="s">
        <v>1147</v>
      </c>
      <c r="I4129" t="str">
        <f t="shared" si="450"/>
        <v>10+</v>
      </c>
      <c r="J4129" s="1">
        <f t="shared" si="451"/>
        <v>10</v>
      </c>
      <c r="K4129" t="s">
        <v>596</v>
      </c>
      <c r="L4129" s="2" t="s">
        <v>943</v>
      </c>
      <c r="M4129" s="1">
        <f t="shared" si="452"/>
        <v>2.99</v>
      </c>
      <c r="N4129" t="s">
        <v>18</v>
      </c>
      <c r="O4129" t="s">
        <v>1216</v>
      </c>
      <c r="P4129" t="s">
        <v>5550</v>
      </c>
      <c r="Q4129" t="str">
        <f t="shared" si="453"/>
        <v>2016</v>
      </c>
      <c r="R4129" t="str">
        <f t="shared" si="454"/>
        <v>October</v>
      </c>
      <c r="S4129">
        <v>1</v>
      </c>
      <c r="T4129" t="s">
        <v>157</v>
      </c>
    </row>
    <row r="4130" spans="1:20" x14ac:dyDescent="0.3">
      <c r="A4130" t="s">
        <v>5551</v>
      </c>
      <c r="B4130" t="s">
        <v>4954</v>
      </c>
      <c r="C4130">
        <v>4.4000000000000004</v>
      </c>
      <c r="D4130">
        <f t="shared" si="448"/>
        <v>5</v>
      </c>
      <c r="E4130">
        <v>6495</v>
      </c>
      <c r="F4130" t="s">
        <v>708</v>
      </c>
      <c r="G4130">
        <f t="shared" si="449"/>
        <v>40000000</v>
      </c>
      <c r="H4130" s="3" t="s">
        <v>43</v>
      </c>
      <c r="I4130" t="str">
        <f t="shared" si="450"/>
        <v>100000+</v>
      </c>
      <c r="J4130" s="1">
        <f t="shared" si="451"/>
        <v>100000</v>
      </c>
      <c r="K4130" t="s">
        <v>17</v>
      </c>
      <c r="L4130" s="2">
        <v>0</v>
      </c>
      <c r="M4130" s="1">
        <f t="shared" si="452"/>
        <v>0</v>
      </c>
      <c r="N4130" t="s">
        <v>37</v>
      </c>
      <c r="O4130" t="s">
        <v>4955</v>
      </c>
      <c r="P4130" t="s">
        <v>112</v>
      </c>
      <c r="Q4130" t="str">
        <f t="shared" si="453"/>
        <v>2018</v>
      </c>
      <c r="R4130" t="str">
        <f t="shared" si="454"/>
        <v>July</v>
      </c>
      <c r="S4130" t="s">
        <v>3904</v>
      </c>
      <c r="T4130" t="s">
        <v>46</v>
      </c>
    </row>
    <row r="4131" spans="1:20" x14ac:dyDescent="0.3">
      <c r="A4131" t="s">
        <v>5552</v>
      </c>
      <c r="B4131" t="s">
        <v>1680</v>
      </c>
      <c r="C4131">
        <v>4</v>
      </c>
      <c r="D4131">
        <f t="shared" si="448"/>
        <v>4</v>
      </c>
      <c r="E4131">
        <v>43</v>
      </c>
      <c r="F4131" t="s">
        <v>435</v>
      </c>
      <c r="G4131">
        <f t="shared" si="449"/>
        <v>13000000</v>
      </c>
      <c r="H4131" s="3" t="s">
        <v>90</v>
      </c>
      <c r="I4131" t="str">
        <f t="shared" si="450"/>
        <v>5000+</v>
      </c>
      <c r="J4131" s="1">
        <f t="shared" si="451"/>
        <v>5000</v>
      </c>
      <c r="K4131" t="s">
        <v>17</v>
      </c>
      <c r="L4131" s="2">
        <v>0</v>
      </c>
      <c r="M4131" s="1">
        <f t="shared" si="452"/>
        <v>0</v>
      </c>
      <c r="N4131" t="s">
        <v>18</v>
      </c>
      <c r="O4131" t="s">
        <v>1681</v>
      </c>
      <c r="P4131" t="s">
        <v>2300</v>
      </c>
      <c r="Q4131" t="str">
        <f t="shared" si="453"/>
        <v>2018</v>
      </c>
      <c r="R4131" t="str">
        <f t="shared" si="454"/>
        <v>February</v>
      </c>
      <c r="S4131" t="s">
        <v>1192</v>
      </c>
      <c r="T4131" t="s">
        <v>76</v>
      </c>
    </row>
    <row r="4132" spans="1:20" x14ac:dyDescent="0.3">
      <c r="A4132" t="s">
        <v>5553</v>
      </c>
      <c r="B4132" t="s">
        <v>4390</v>
      </c>
      <c r="C4132">
        <v>3.5</v>
      </c>
      <c r="D4132">
        <f t="shared" si="448"/>
        <v>4</v>
      </c>
      <c r="E4132">
        <v>6</v>
      </c>
      <c r="F4132" t="s">
        <v>406</v>
      </c>
      <c r="G4132">
        <f t="shared" si="449"/>
        <v>4900000</v>
      </c>
      <c r="H4132" s="3" t="s">
        <v>1122</v>
      </c>
      <c r="I4132" t="str">
        <f t="shared" si="450"/>
        <v>500+</v>
      </c>
      <c r="J4132" s="1">
        <f t="shared" si="451"/>
        <v>500</v>
      </c>
      <c r="K4132" t="s">
        <v>17</v>
      </c>
      <c r="L4132" s="2">
        <v>0</v>
      </c>
      <c r="M4132" s="1">
        <f t="shared" si="452"/>
        <v>0</v>
      </c>
      <c r="N4132" t="s">
        <v>18</v>
      </c>
      <c r="O4132" t="s">
        <v>4391</v>
      </c>
      <c r="P4132" t="s">
        <v>313</v>
      </c>
      <c r="Q4132" t="str">
        <f t="shared" si="453"/>
        <v>2018</v>
      </c>
      <c r="R4132" t="str">
        <f t="shared" si="454"/>
        <v>May</v>
      </c>
      <c r="S4132" t="s">
        <v>1198</v>
      </c>
      <c r="T4132" t="s">
        <v>76</v>
      </c>
    </row>
    <row r="4133" spans="1:20" x14ac:dyDescent="0.3">
      <c r="A4133" t="s">
        <v>5554</v>
      </c>
      <c r="B4133" t="s">
        <v>2910</v>
      </c>
      <c r="C4133">
        <v>4.4000000000000004</v>
      </c>
      <c r="D4133">
        <f t="shared" si="448"/>
        <v>5</v>
      </c>
      <c r="E4133">
        <v>20368</v>
      </c>
      <c r="F4133" t="s">
        <v>102</v>
      </c>
      <c r="G4133">
        <f t="shared" si="449"/>
        <v>31000000</v>
      </c>
      <c r="H4133" s="3" t="s">
        <v>25</v>
      </c>
      <c r="I4133" t="str">
        <f t="shared" si="450"/>
        <v>500000+</v>
      </c>
      <c r="J4133" s="1">
        <f t="shared" si="451"/>
        <v>500000</v>
      </c>
      <c r="K4133" t="s">
        <v>17</v>
      </c>
      <c r="L4133" s="2">
        <v>0</v>
      </c>
      <c r="M4133" s="1">
        <f t="shared" si="452"/>
        <v>0</v>
      </c>
      <c r="N4133" t="s">
        <v>37</v>
      </c>
      <c r="O4133" t="s">
        <v>2715</v>
      </c>
      <c r="P4133" t="s">
        <v>5555</v>
      </c>
      <c r="Q4133" t="str">
        <f t="shared" si="453"/>
        <v>2016</v>
      </c>
      <c r="R4133" t="str">
        <f t="shared" si="454"/>
        <v>December</v>
      </c>
      <c r="S4133" t="s">
        <v>5556</v>
      </c>
      <c r="T4133" t="s">
        <v>51</v>
      </c>
    </row>
    <row r="4134" spans="1:20" x14ac:dyDescent="0.3">
      <c r="A4134" t="s">
        <v>5557</v>
      </c>
      <c r="B4134" t="s">
        <v>2910</v>
      </c>
      <c r="C4134">
        <v>4.4000000000000004</v>
      </c>
      <c r="D4134">
        <f t="shared" si="448"/>
        <v>5</v>
      </c>
      <c r="E4134">
        <v>5427</v>
      </c>
      <c r="F4134" t="s">
        <v>39</v>
      </c>
      <c r="G4134">
        <f t="shared" si="449"/>
        <v>1000</v>
      </c>
      <c r="H4134" s="3" t="s">
        <v>43</v>
      </c>
      <c r="I4134" t="str">
        <f t="shared" si="450"/>
        <v>100000+</v>
      </c>
      <c r="J4134" s="1">
        <f t="shared" si="451"/>
        <v>100000</v>
      </c>
      <c r="K4134" t="s">
        <v>596</v>
      </c>
      <c r="L4134" s="2" t="s">
        <v>597</v>
      </c>
      <c r="M4134" s="1">
        <f t="shared" si="452"/>
        <v>4.99</v>
      </c>
      <c r="N4134" t="s">
        <v>18</v>
      </c>
      <c r="O4134" t="s">
        <v>2652</v>
      </c>
      <c r="P4134" t="s">
        <v>5558</v>
      </c>
      <c r="Q4134" t="str">
        <f t="shared" si="453"/>
        <v>2014</v>
      </c>
      <c r="R4134" t="str">
        <f t="shared" si="454"/>
        <v>January</v>
      </c>
      <c r="S4134" t="s">
        <v>39</v>
      </c>
      <c r="T4134" t="s">
        <v>39</v>
      </c>
    </row>
    <row r="4135" spans="1:20" x14ac:dyDescent="0.3">
      <c r="A4135" t="s">
        <v>5559</v>
      </c>
      <c r="B4135" t="s">
        <v>4954</v>
      </c>
      <c r="C4135">
        <v>4.5</v>
      </c>
      <c r="D4135">
        <f t="shared" si="448"/>
        <v>5</v>
      </c>
      <c r="E4135">
        <v>76593</v>
      </c>
      <c r="F4135" t="s">
        <v>39</v>
      </c>
      <c r="G4135">
        <f t="shared" si="449"/>
        <v>1000</v>
      </c>
      <c r="H4135" s="3" t="s">
        <v>25</v>
      </c>
      <c r="I4135" t="str">
        <f t="shared" si="450"/>
        <v>500000+</v>
      </c>
      <c r="J4135" s="1">
        <f t="shared" si="451"/>
        <v>500000</v>
      </c>
      <c r="K4135" t="s">
        <v>596</v>
      </c>
      <c r="L4135" s="2" t="s">
        <v>1437</v>
      </c>
      <c r="M4135" s="1">
        <f t="shared" si="452"/>
        <v>5.99</v>
      </c>
      <c r="N4135" t="s">
        <v>18</v>
      </c>
      <c r="O4135" t="s">
        <v>4955</v>
      </c>
      <c r="P4135" t="s">
        <v>353</v>
      </c>
      <c r="Q4135" t="str">
        <f t="shared" si="453"/>
        <v>2017</v>
      </c>
      <c r="R4135" t="str">
        <f t="shared" si="454"/>
        <v>November</v>
      </c>
      <c r="S4135" t="s">
        <v>39</v>
      </c>
      <c r="T4135" t="s">
        <v>39</v>
      </c>
    </row>
    <row r="4136" spans="1:20" x14ac:dyDescent="0.3">
      <c r="A4136" t="s">
        <v>5560</v>
      </c>
      <c r="B4136" t="s">
        <v>2910</v>
      </c>
      <c r="C4136">
        <v>3.5</v>
      </c>
      <c r="D4136">
        <f t="shared" si="448"/>
        <v>4</v>
      </c>
      <c r="E4136">
        <v>0</v>
      </c>
      <c r="F4136" t="s">
        <v>24</v>
      </c>
      <c r="G4136">
        <f t="shared" si="449"/>
        <v>14000000</v>
      </c>
      <c r="H4136" s="3" t="s">
        <v>1194</v>
      </c>
      <c r="I4136" t="str">
        <f t="shared" si="450"/>
        <v>5+</v>
      </c>
      <c r="J4136" s="1">
        <f t="shared" si="451"/>
        <v>5</v>
      </c>
      <c r="K4136" t="s">
        <v>596</v>
      </c>
      <c r="L4136" s="2" t="s">
        <v>3483</v>
      </c>
      <c r="M4136" s="1">
        <f t="shared" si="452"/>
        <v>39.99</v>
      </c>
      <c r="N4136" t="s">
        <v>18</v>
      </c>
      <c r="O4136" t="s">
        <v>1216</v>
      </c>
      <c r="P4136" t="s">
        <v>2422</v>
      </c>
      <c r="Q4136" t="str">
        <f t="shared" si="453"/>
        <v>2015</v>
      </c>
      <c r="R4136" t="str">
        <f t="shared" si="454"/>
        <v>September</v>
      </c>
      <c r="S4136">
        <v>1</v>
      </c>
      <c r="T4136" t="s">
        <v>76</v>
      </c>
    </row>
    <row r="4137" spans="1:20" x14ac:dyDescent="0.3">
      <c r="A4137" t="s">
        <v>5561</v>
      </c>
      <c r="B4137" t="s">
        <v>505</v>
      </c>
      <c r="C4137">
        <v>3.4</v>
      </c>
      <c r="D4137">
        <f t="shared" si="448"/>
        <v>4</v>
      </c>
      <c r="E4137">
        <v>58</v>
      </c>
      <c r="F4137" t="s">
        <v>1015</v>
      </c>
      <c r="G4137">
        <f t="shared" si="449"/>
        <v>3000000</v>
      </c>
      <c r="H4137" s="3" t="s">
        <v>16</v>
      </c>
      <c r="I4137" t="str">
        <f t="shared" si="450"/>
        <v>10000+</v>
      </c>
      <c r="J4137" s="1">
        <f t="shared" si="451"/>
        <v>10000</v>
      </c>
      <c r="K4137" t="s">
        <v>17</v>
      </c>
      <c r="L4137" s="2">
        <v>0</v>
      </c>
      <c r="M4137" s="1">
        <f t="shared" si="452"/>
        <v>0</v>
      </c>
      <c r="N4137" t="s">
        <v>18</v>
      </c>
      <c r="O4137" t="s">
        <v>506</v>
      </c>
      <c r="P4137" t="s">
        <v>5562</v>
      </c>
      <c r="Q4137" t="str">
        <f t="shared" si="453"/>
        <v>2017</v>
      </c>
      <c r="R4137" t="str">
        <f t="shared" si="454"/>
        <v>April</v>
      </c>
      <c r="S4137">
        <v>1</v>
      </c>
      <c r="T4137" t="s">
        <v>46</v>
      </c>
    </row>
    <row r="4138" spans="1:20" x14ac:dyDescent="0.3">
      <c r="A4138" t="s">
        <v>5563</v>
      </c>
      <c r="B4138" t="s">
        <v>505</v>
      </c>
      <c r="C4138">
        <v>3.8</v>
      </c>
      <c r="D4138">
        <f t="shared" si="448"/>
        <v>4</v>
      </c>
      <c r="E4138">
        <v>183</v>
      </c>
      <c r="F4138" t="s">
        <v>391</v>
      </c>
      <c r="G4138">
        <f t="shared" si="449"/>
        <v>9900000</v>
      </c>
      <c r="H4138" s="3" t="s">
        <v>49</v>
      </c>
      <c r="I4138" t="str">
        <f t="shared" si="450"/>
        <v>50000+</v>
      </c>
      <c r="J4138" s="1">
        <f t="shared" si="451"/>
        <v>50000</v>
      </c>
      <c r="K4138" t="s">
        <v>17</v>
      </c>
      <c r="L4138" s="2">
        <v>0</v>
      </c>
      <c r="M4138" s="1">
        <f t="shared" si="452"/>
        <v>0</v>
      </c>
      <c r="N4138" t="s">
        <v>18</v>
      </c>
      <c r="O4138" t="s">
        <v>506</v>
      </c>
      <c r="P4138" t="s">
        <v>237</v>
      </c>
      <c r="Q4138" t="str">
        <f t="shared" si="453"/>
        <v>2018</v>
      </c>
      <c r="R4138" t="str">
        <f t="shared" si="454"/>
        <v>July</v>
      </c>
      <c r="S4138" t="s">
        <v>5564</v>
      </c>
      <c r="T4138" t="s">
        <v>22</v>
      </c>
    </row>
    <row r="4139" spans="1:20" x14ac:dyDescent="0.3">
      <c r="A4139" t="s">
        <v>5565</v>
      </c>
      <c r="B4139" t="s">
        <v>4573</v>
      </c>
      <c r="C4139">
        <v>3.5</v>
      </c>
      <c r="D4139">
        <f t="shared" si="448"/>
        <v>4</v>
      </c>
      <c r="E4139">
        <v>0</v>
      </c>
      <c r="F4139" t="s">
        <v>39</v>
      </c>
      <c r="G4139">
        <f t="shared" si="449"/>
        <v>1000</v>
      </c>
      <c r="H4139" s="3" t="s">
        <v>1147</v>
      </c>
      <c r="I4139" t="str">
        <f t="shared" si="450"/>
        <v>10+</v>
      </c>
      <c r="J4139" s="1">
        <f t="shared" si="451"/>
        <v>10</v>
      </c>
      <c r="K4139" t="s">
        <v>596</v>
      </c>
      <c r="L4139" s="2" t="s">
        <v>3289</v>
      </c>
      <c r="M4139" s="1">
        <f t="shared" si="452"/>
        <v>2.4900000000000002</v>
      </c>
      <c r="N4139" t="s">
        <v>18</v>
      </c>
      <c r="O4139" t="s">
        <v>4574</v>
      </c>
      <c r="P4139" t="s">
        <v>2169</v>
      </c>
      <c r="Q4139" t="str">
        <f t="shared" si="453"/>
        <v>2017</v>
      </c>
      <c r="R4139" t="str">
        <f t="shared" si="454"/>
        <v>August</v>
      </c>
      <c r="S4139" t="s">
        <v>39</v>
      </c>
      <c r="T4139" t="s">
        <v>39</v>
      </c>
    </row>
    <row r="4140" spans="1:20" x14ac:dyDescent="0.3">
      <c r="A4140" t="s">
        <v>5566</v>
      </c>
      <c r="B4140" t="s">
        <v>1997</v>
      </c>
      <c r="C4140">
        <v>3.7</v>
      </c>
      <c r="D4140">
        <f t="shared" si="448"/>
        <v>4</v>
      </c>
      <c r="E4140">
        <v>5559</v>
      </c>
      <c r="F4140" t="s">
        <v>362</v>
      </c>
      <c r="G4140">
        <f t="shared" si="449"/>
        <v>3700000</v>
      </c>
      <c r="H4140" s="3" t="s">
        <v>25</v>
      </c>
      <c r="I4140" t="str">
        <f t="shared" si="450"/>
        <v>500000+</v>
      </c>
      <c r="J4140" s="1">
        <f t="shared" si="451"/>
        <v>500000</v>
      </c>
      <c r="K4140" t="s">
        <v>17</v>
      </c>
      <c r="L4140" s="2">
        <v>0</v>
      </c>
      <c r="M4140" s="1">
        <f t="shared" si="452"/>
        <v>0</v>
      </c>
      <c r="N4140" t="s">
        <v>18</v>
      </c>
      <c r="O4140" t="s">
        <v>1998</v>
      </c>
      <c r="P4140" t="s">
        <v>5567</v>
      </c>
      <c r="Q4140" t="str">
        <f t="shared" si="453"/>
        <v>2016</v>
      </c>
      <c r="R4140" t="str">
        <f t="shared" si="454"/>
        <v>March</v>
      </c>
      <c r="S4140">
        <v>22</v>
      </c>
      <c r="T4140" t="s">
        <v>22</v>
      </c>
    </row>
    <row r="4141" spans="1:20" x14ac:dyDescent="0.3">
      <c r="A4141" t="s">
        <v>5568</v>
      </c>
      <c r="B4141" t="s">
        <v>3906</v>
      </c>
      <c r="C4141">
        <v>3.5</v>
      </c>
      <c r="D4141">
        <f t="shared" si="448"/>
        <v>4</v>
      </c>
      <c r="E4141">
        <v>0</v>
      </c>
      <c r="F4141" t="s">
        <v>2424</v>
      </c>
      <c r="G4141">
        <f t="shared" si="449"/>
        <v>1700000</v>
      </c>
      <c r="H4141" s="3" t="s">
        <v>1147</v>
      </c>
      <c r="I4141" t="str">
        <f t="shared" si="450"/>
        <v>10+</v>
      </c>
      <c r="J4141" s="1">
        <f t="shared" si="451"/>
        <v>10</v>
      </c>
      <c r="K4141" t="s">
        <v>596</v>
      </c>
      <c r="L4141" s="2" t="s">
        <v>5569</v>
      </c>
      <c r="M4141" s="1">
        <f t="shared" si="452"/>
        <v>2</v>
      </c>
      <c r="N4141" t="s">
        <v>18</v>
      </c>
      <c r="O4141" t="s">
        <v>3907</v>
      </c>
      <c r="P4141" t="s">
        <v>1050</v>
      </c>
      <c r="Q4141" t="str">
        <f t="shared" si="453"/>
        <v>2018</v>
      </c>
      <c r="R4141" t="str">
        <f t="shared" si="454"/>
        <v>April</v>
      </c>
      <c r="S4141">
        <v>1</v>
      </c>
      <c r="T4141" t="s">
        <v>22</v>
      </c>
    </row>
    <row r="4142" spans="1:20" x14ac:dyDescent="0.3">
      <c r="A4142" t="s">
        <v>5570</v>
      </c>
      <c r="B4142" t="s">
        <v>3906</v>
      </c>
      <c r="C4142">
        <v>4.0999999999999996</v>
      </c>
      <c r="D4142">
        <f t="shared" si="448"/>
        <v>5</v>
      </c>
      <c r="E4142">
        <v>41</v>
      </c>
      <c r="F4142" t="s">
        <v>142</v>
      </c>
      <c r="G4142">
        <f t="shared" si="449"/>
        <v>11000000</v>
      </c>
      <c r="H4142" s="3" t="s">
        <v>1122</v>
      </c>
      <c r="I4142" t="str">
        <f t="shared" si="450"/>
        <v>500+</v>
      </c>
      <c r="J4142" s="1">
        <f t="shared" si="451"/>
        <v>500</v>
      </c>
      <c r="K4142" t="s">
        <v>596</v>
      </c>
      <c r="L4142" s="2" t="s">
        <v>938</v>
      </c>
      <c r="M4142" s="1">
        <f t="shared" si="452"/>
        <v>1.49</v>
      </c>
      <c r="N4142" t="s">
        <v>18</v>
      </c>
      <c r="O4142" t="s">
        <v>3907</v>
      </c>
      <c r="P4142" t="s">
        <v>5571</v>
      </c>
      <c r="Q4142" t="str">
        <f t="shared" si="453"/>
        <v>2016</v>
      </c>
      <c r="R4142" t="str">
        <f t="shared" si="454"/>
        <v>July</v>
      </c>
      <c r="S4142">
        <v>3.1</v>
      </c>
      <c r="T4142" t="s">
        <v>46</v>
      </c>
    </row>
    <row r="4143" spans="1:20" x14ac:dyDescent="0.3">
      <c r="A4143" t="s">
        <v>2612</v>
      </c>
      <c r="B4143" t="s">
        <v>2519</v>
      </c>
      <c r="C4143">
        <v>4.5999999999999996</v>
      </c>
      <c r="D4143">
        <f t="shared" si="448"/>
        <v>5</v>
      </c>
      <c r="E4143">
        <v>759838</v>
      </c>
      <c r="F4143" t="s">
        <v>1072</v>
      </c>
      <c r="G4143">
        <f t="shared" si="449"/>
        <v>63000000</v>
      </c>
      <c r="H4143" s="3" t="s">
        <v>79</v>
      </c>
      <c r="I4143" t="str">
        <f t="shared" si="450"/>
        <v>10000000+</v>
      </c>
      <c r="J4143" s="1">
        <f t="shared" si="451"/>
        <v>10000000</v>
      </c>
      <c r="K4143" t="s">
        <v>17</v>
      </c>
      <c r="L4143" s="2">
        <v>0</v>
      </c>
      <c r="M4143" s="1">
        <f t="shared" si="452"/>
        <v>0</v>
      </c>
      <c r="N4143" t="s">
        <v>18</v>
      </c>
      <c r="O4143" t="s">
        <v>2523</v>
      </c>
      <c r="P4143" t="s">
        <v>2613</v>
      </c>
      <c r="Q4143" t="str">
        <f t="shared" si="453"/>
        <v>2017</v>
      </c>
      <c r="R4143" t="str">
        <f t="shared" si="454"/>
        <v>December</v>
      </c>
      <c r="S4143">
        <v>1.03</v>
      </c>
      <c r="T4143" t="s">
        <v>76</v>
      </c>
    </row>
    <row r="4144" spans="1:20" x14ac:dyDescent="0.3">
      <c r="A4144" t="s">
        <v>5572</v>
      </c>
      <c r="B4144" t="s">
        <v>4390</v>
      </c>
      <c r="C4144">
        <v>4.4000000000000004</v>
      </c>
      <c r="D4144">
        <f t="shared" si="448"/>
        <v>5</v>
      </c>
      <c r="E4144">
        <v>51</v>
      </c>
      <c r="F4144" t="s">
        <v>493</v>
      </c>
      <c r="G4144">
        <f t="shared" si="449"/>
        <v>2100000</v>
      </c>
      <c r="H4144" s="3" t="s">
        <v>90</v>
      </c>
      <c r="I4144" t="str">
        <f t="shared" si="450"/>
        <v>5000+</v>
      </c>
      <c r="J4144" s="1">
        <f t="shared" si="451"/>
        <v>5000</v>
      </c>
      <c r="K4144" t="s">
        <v>17</v>
      </c>
      <c r="L4144" s="2">
        <v>0</v>
      </c>
      <c r="M4144" s="1">
        <f t="shared" si="452"/>
        <v>0</v>
      </c>
      <c r="N4144" t="s">
        <v>18</v>
      </c>
      <c r="O4144" t="s">
        <v>4391</v>
      </c>
      <c r="P4144" t="s">
        <v>508</v>
      </c>
      <c r="Q4144" t="str">
        <f t="shared" si="453"/>
        <v>2018</v>
      </c>
      <c r="R4144" t="str">
        <f t="shared" si="454"/>
        <v>May</v>
      </c>
      <c r="S4144" t="s">
        <v>5573</v>
      </c>
      <c r="T4144" t="s">
        <v>76</v>
      </c>
    </row>
    <row r="4145" spans="1:20" x14ac:dyDescent="0.3">
      <c r="A4145" t="s">
        <v>5574</v>
      </c>
      <c r="B4145" t="s">
        <v>505</v>
      </c>
      <c r="C4145">
        <v>4.2</v>
      </c>
      <c r="D4145">
        <f t="shared" si="448"/>
        <v>5</v>
      </c>
      <c r="E4145">
        <v>127</v>
      </c>
      <c r="F4145" t="s">
        <v>1001</v>
      </c>
      <c r="G4145">
        <f t="shared" si="449"/>
        <v>1400000</v>
      </c>
      <c r="H4145" s="3" t="s">
        <v>16</v>
      </c>
      <c r="I4145" t="str">
        <f t="shared" si="450"/>
        <v>10000+</v>
      </c>
      <c r="J4145" s="1">
        <f t="shared" si="451"/>
        <v>10000</v>
      </c>
      <c r="K4145" t="s">
        <v>17</v>
      </c>
      <c r="L4145" s="2">
        <v>0</v>
      </c>
      <c r="M4145" s="1">
        <f t="shared" si="452"/>
        <v>0</v>
      </c>
      <c r="N4145" t="s">
        <v>18</v>
      </c>
      <c r="O4145" t="s">
        <v>506</v>
      </c>
      <c r="P4145" t="s">
        <v>5550</v>
      </c>
      <c r="Q4145" t="str">
        <f t="shared" si="453"/>
        <v>2016</v>
      </c>
      <c r="R4145" t="str">
        <f t="shared" si="454"/>
        <v>October</v>
      </c>
      <c r="S4145" t="s">
        <v>3389</v>
      </c>
      <c r="T4145" t="s">
        <v>76</v>
      </c>
    </row>
    <row r="4146" spans="1:20" x14ac:dyDescent="0.3">
      <c r="A4146" t="s">
        <v>3647</v>
      </c>
      <c r="B4146" t="s">
        <v>3634</v>
      </c>
      <c r="C4146">
        <v>4.2</v>
      </c>
      <c r="D4146">
        <f t="shared" si="448"/>
        <v>5</v>
      </c>
      <c r="E4146">
        <v>4828372</v>
      </c>
      <c r="F4146" t="s">
        <v>39</v>
      </c>
      <c r="G4146">
        <f t="shared" si="449"/>
        <v>1000</v>
      </c>
      <c r="H4146" s="3" t="s">
        <v>430</v>
      </c>
      <c r="I4146" t="str">
        <f t="shared" si="450"/>
        <v>1000000000+</v>
      </c>
      <c r="J4146" s="1">
        <f t="shared" si="451"/>
        <v>1000000000</v>
      </c>
      <c r="K4146" t="s">
        <v>17</v>
      </c>
      <c r="L4146" s="2">
        <v>0</v>
      </c>
      <c r="M4146" s="1">
        <f t="shared" si="452"/>
        <v>0</v>
      </c>
      <c r="N4146" t="s">
        <v>37</v>
      </c>
      <c r="O4146" t="s">
        <v>3635</v>
      </c>
      <c r="P4146" t="s">
        <v>192</v>
      </c>
      <c r="Q4146" t="str">
        <f t="shared" si="453"/>
        <v>2018</v>
      </c>
      <c r="R4146" t="str">
        <f t="shared" si="454"/>
        <v>July</v>
      </c>
      <c r="S4146" t="s">
        <v>39</v>
      </c>
      <c r="T4146" t="s">
        <v>39</v>
      </c>
    </row>
    <row r="4147" spans="1:20" x14ac:dyDescent="0.3">
      <c r="A4147" t="s">
        <v>2691</v>
      </c>
      <c r="B4147" t="s">
        <v>2519</v>
      </c>
      <c r="C4147">
        <v>4.4000000000000004</v>
      </c>
      <c r="D4147">
        <f t="shared" si="448"/>
        <v>5</v>
      </c>
      <c r="E4147">
        <v>3697174</v>
      </c>
      <c r="F4147" t="s">
        <v>1206</v>
      </c>
      <c r="G4147">
        <f t="shared" si="449"/>
        <v>36000000</v>
      </c>
      <c r="H4147" s="3" t="s">
        <v>36</v>
      </c>
      <c r="I4147" t="str">
        <f t="shared" si="450"/>
        <v>50000000+</v>
      </c>
      <c r="J4147" s="1">
        <f t="shared" si="451"/>
        <v>50000000</v>
      </c>
      <c r="K4147" t="s">
        <v>17</v>
      </c>
      <c r="L4147" s="2">
        <v>0</v>
      </c>
      <c r="M4147" s="1">
        <f t="shared" si="452"/>
        <v>0</v>
      </c>
      <c r="N4147" t="s">
        <v>37</v>
      </c>
      <c r="O4147" t="s">
        <v>2538</v>
      </c>
      <c r="P4147" t="s">
        <v>265</v>
      </c>
      <c r="Q4147" t="str">
        <f t="shared" si="453"/>
        <v>2018</v>
      </c>
      <c r="R4147" t="str">
        <f t="shared" si="454"/>
        <v>July</v>
      </c>
      <c r="S4147" t="s">
        <v>2692</v>
      </c>
      <c r="T4147" t="s">
        <v>535</v>
      </c>
    </row>
    <row r="4148" spans="1:20" x14ac:dyDescent="0.3">
      <c r="A4148" t="s">
        <v>5575</v>
      </c>
      <c r="B4148" t="s">
        <v>2519</v>
      </c>
      <c r="C4148">
        <v>4.5</v>
      </c>
      <c r="D4148">
        <f t="shared" si="448"/>
        <v>5</v>
      </c>
      <c r="E4148">
        <v>4830407</v>
      </c>
      <c r="F4148" t="s">
        <v>264</v>
      </c>
      <c r="G4148">
        <f t="shared" si="449"/>
        <v>32000000</v>
      </c>
      <c r="H4148" s="3" t="s">
        <v>36</v>
      </c>
      <c r="I4148" t="str">
        <f t="shared" si="450"/>
        <v>50000000+</v>
      </c>
      <c r="J4148" s="1">
        <f t="shared" si="451"/>
        <v>50000000</v>
      </c>
      <c r="K4148" t="s">
        <v>17</v>
      </c>
      <c r="L4148" s="2">
        <v>0</v>
      </c>
      <c r="M4148" s="1">
        <f t="shared" si="452"/>
        <v>0</v>
      </c>
      <c r="N4148" t="s">
        <v>375</v>
      </c>
      <c r="O4148" t="s">
        <v>2538</v>
      </c>
      <c r="P4148" t="s">
        <v>235</v>
      </c>
      <c r="Q4148" t="str">
        <f t="shared" si="453"/>
        <v>2018</v>
      </c>
      <c r="R4148" t="str">
        <f t="shared" si="454"/>
        <v>May</v>
      </c>
      <c r="S4148" t="s">
        <v>5312</v>
      </c>
      <c r="T4148" t="s">
        <v>39</v>
      </c>
    </row>
    <row r="4149" spans="1:20" x14ac:dyDescent="0.3">
      <c r="A4149" t="s">
        <v>4442</v>
      </c>
      <c r="B4149" t="s">
        <v>4390</v>
      </c>
      <c r="C4149">
        <v>4.2</v>
      </c>
      <c r="D4149">
        <f t="shared" si="448"/>
        <v>5</v>
      </c>
      <c r="E4149">
        <v>1855262</v>
      </c>
      <c r="F4149" t="s">
        <v>39</v>
      </c>
      <c r="G4149">
        <f t="shared" si="449"/>
        <v>1000</v>
      </c>
      <c r="H4149" s="3" t="s">
        <v>742</v>
      </c>
      <c r="I4149" t="str">
        <f t="shared" si="450"/>
        <v>500000000+</v>
      </c>
      <c r="J4149" s="1">
        <f t="shared" si="451"/>
        <v>500000000</v>
      </c>
      <c r="K4149" t="s">
        <v>17</v>
      </c>
      <c r="L4149" s="2">
        <v>0</v>
      </c>
      <c r="M4149" s="1">
        <f t="shared" si="452"/>
        <v>0</v>
      </c>
      <c r="N4149" t="s">
        <v>18</v>
      </c>
      <c r="O4149" t="s">
        <v>4391</v>
      </c>
      <c r="P4149" t="s">
        <v>74</v>
      </c>
      <c r="Q4149" t="str">
        <f t="shared" si="453"/>
        <v>2018</v>
      </c>
      <c r="R4149" t="str">
        <f t="shared" si="454"/>
        <v>July</v>
      </c>
      <c r="S4149" t="s">
        <v>39</v>
      </c>
      <c r="T4149" t="s">
        <v>39</v>
      </c>
    </row>
    <row r="4150" spans="1:20" x14ac:dyDescent="0.3">
      <c r="A4150" t="s">
        <v>2581</v>
      </c>
      <c r="B4150" t="s">
        <v>2519</v>
      </c>
      <c r="C4150">
        <v>4.5</v>
      </c>
      <c r="D4150">
        <f t="shared" si="448"/>
        <v>5</v>
      </c>
      <c r="E4150">
        <v>1128805</v>
      </c>
      <c r="F4150" t="s">
        <v>1417</v>
      </c>
      <c r="G4150">
        <f t="shared" si="449"/>
        <v>59000000</v>
      </c>
      <c r="H4150" s="3" t="s">
        <v>36</v>
      </c>
      <c r="I4150" t="str">
        <f t="shared" si="450"/>
        <v>50000000+</v>
      </c>
      <c r="J4150" s="1">
        <f t="shared" si="451"/>
        <v>50000000</v>
      </c>
      <c r="K4150" t="s">
        <v>17</v>
      </c>
      <c r="L4150" s="2">
        <v>0</v>
      </c>
      <c r="M4150" s="1">
        <f t="shared" si="452"/>
        <v>0</v>
      </c>
      <c r="N4150" t="s">
        <v>37</v>
      </c>
      <c r="O4150" t="s">
        <v>2523</v>
      </c>
      <c r="P4150" t="s">
        <v>359</v>
      </c>
      <c r="Q4150" t="str">
        <f t="shared" si="453"/>
        <v>2018</v>
      </c>
      <c r="R4150" t="str">
        <f t="shared" si="454"/>
        <v>May</v>
      </c>
      <c r="S4150" t="s">
        <v>2582</v>
      </c>
      <c r="T4150" t="s">
        <v>76</v>
      </c>
    </row>
    <row r="4151" spans="1:20" x14ac:dyDescent="0.3">
      <c r="A4151" t="s">
        <v>5576</v>
      </c>
      <c r="B4151" t="s">
        <v>2910</v>
      </c>
      <c r="C4151">
        <v>4.3</v>
      </c>
      <c r="D4151">
        <f t="shared" si="448"/>
        <v>5</v>
      </c>
      <c r="E4151">
        <v>64884</v>
      </c>
      <c r="F4151" t="s">
        <v>85</v>
      </c>
      <c r="G4151">
        <f t="shared" si="449"/>
        <v>37000000</v>
      </c>
      <c r="H4151" s="3" t="s">
        <v>31</v>
      </c>
      <c r="I4151" t="str">
        <f t="shared" si="450"/>
        <v>5000000+</v>
      </c>
      <c r="J4151" s="1">
        <f t="shared" si="451"/>
        <v>5000000</v>
      </c>
      <c r="K4151" t="s">
        <v>17</v>
      </c>
      <c r="L4151" s="2">
        <v>0</v>
      </c>
      <c r="M4151" s="1">
        <f t="shared" si="452"/>
        <v>0</v>
      </c>
      <c r="N4151" t="s">
        <v>18</v>
      </c>
      <c r="O4151" t="s">
        <v>2652</v>
      </c>
      <c r="P4151" t="s">
        <v>5577</v>
      </c>
      <c r="Q4151" t="str">
        <f t="shared" si="453"/>
        <v>2016</v>
      </c>
      <c r="R4151" t="str">
        <f t="shared" si="454"/>
        <v>July</v>
      </c>
      <c r="S4151">
        <v>1</v>
      </c>
      <c r="T4151" t="s">
        <v>157</v>
      </c>
    </row>
    <row r="4152" spans="1:20" x14ac:dyDescent="0.3">
      <c r="A4152" t="s">
        <v>4393</v>
      </c>
      <c r="B4152" t="s">
        <v>4390</v>
      </c>
      <c r="C4152">
        <v>4.4000000000000004</v>
      </c>
      <c r="D4152">
        <f t="shared" si="448"/>
        <v>5</v>
      </c>
      <c r="E4152">
        <v>8021623</v>
      </c>
      <c r="F4152" t="s">
        <v>39</v>
      </c>
      <c r="G4152">
        <f t="shared" si="449"/>
        <v>1000</v>
      </c>
      <c r="H4152" s="3" t="s">
        <v>430</v>
      </c>
      <c r="I4152" t="str">
        <f t="shared" si="450"/>
        <v>1000000000+</v>
      </c>
      <c r="J4152" s="1">
        <f t="shared" si="451"/>
        <v>1000000000</v>
      </c>
      <c r="K4152" t="s">
        <v>17</v>
      </c>
      <c r="L4152" s="2">
        <v>0</v>
      </c>
      <c r="M4152" s="1">
        <f t="shared" si="452"/>
        <v>0</v>
      </c>
      <c r="N4152" t="s">
        <v>18</v>
      </c>
      <c r="O4152" t="s">
        <v>4391</v>
      </c>
      <c r="P4152" t="s">
        <v>86</v>
      </c>
      <c r="Q4152" t="str">
        <f t="shared" si="453"/>
        <v>2018</v>
      </c>
      <c r="R4152" t="str">
        <f t="shared" si="454"/>
        <v>August</v>
      </c>
      <c r="S4152" t="s">
        <v>39</v>
      </c>
      <c r="T4152" t="s">
        <v>39</v>
      </c>
    </row>
    <row r="4153" spans="1:20" x14ac:dyDescent="0.3">
      <c r="A4153" t="s">
        <v>5578</v>
      </c>
      <c r="B4153" t="s">
        <v>4390</v>
      </c>
      <c r="C4153">
        <v>4.2</v>
      </c>
      <c r="D4153">
        <f t="shared" si="448"/>
        <v>5</v>
      </c>
      <c r="E4153">
        <v>857215</v>
      </c>
      <c r="F4153" t="s">
        <v>184</v>
      </c>
      <c r="G4153">
        <f t="shared" si="449"/>
        <v>7900000</v>
      </c>
      <c r="H4153" s="3" t="s">
        <v>403</v>
      </c>
      <c r="I4153" t="str">
        <f t="shared" si="450"/>
        <v>100000000+</v>
      </c>
      <c r="J4153" s="1">
        <f t="shared" si="451"/>
        <v>100000000</v>
      </c>
      <c r="K4153" t="s">
        <v>17</v>
      </c>
      <c r="L4153" s="2">
        <v>0</v>
      </c>
      <c r="M4153" s="1">
        <f t="shared" si="452"/>
        <v>0</v>
      </c>
      <c r="N4153" t="s">
        <v>18</v>
      </c>
      <c r="O4153" t="s">
        <v>4391</v>
      </c>
      <c r="P4153" t="s">
        <v>5579</v>
      </c>
      <c r="Q4153" t="str">
        <f t="shared" si="453"/>
        <v>2017</v>
      </c>
      <c r="R4153" t="str">
        <f t="shared" si="454"/>
        <v>December</v>
      </c>
      <c r="S4153" t="s">
        <v>5580</v>
      </c>
      <c r="T4153" t="s">
        <v>5581</v>
      </c>
    </row>
    <row r="4154" spans="1:20" x14ac:dyDescent="0.3">
      <c r="A4154" t="s">
        <v>5582</v>
      </c>
      <c r="B4154" t="s">
        <v>2519</v>
      </c>
      <c r="C4154">
        <v>3.6</v>
      </c>
      <c r="D4154">
        <f t="shared" si="448"/>
        <v>4</v>
      </c>
      <c r="E4154">
        <v>2065</v>
      </c>
      <c r="F4154" t="s">
        <v>35</v>
      </c>
      <c r="G4154">
        <f t="shared" si="449"/>
        <v>25000000</v>
      </c>
      <c r="H4154" s="3" t="s">
        <v>43</v>
      </c>
      <c r="I4154" t="str">
        <f t="shared" si="450"/>
        <v>100000+</v>
      </c>
      <c r="J4154" s="1">
        <f t="shared" si="451"/>
        <v>100000</v>
      </c>
      <c r="K4154" t="s">
        <v>17</v>
      </c>
      <c r="L4154" s="2">
        <v>0</v>
      </c>
      <c r="M4154" s="1">
        <f t="shared" si="452"/>
        <v>0</v>
      </c>
      <c r="N4154" t="s">
        <v>18</v>
      </c>
      <c r="O4154" t="s">
        <v>2661</v>
      </c>
      <c r="P4154" t="s">
        <v>5583</v>
      </c>
      <c r="Q4154" t="str">
        <f t="shared" si="453"/>
        <v>2017</v>
      </c>
      <c r="R4154" t="str">
        <f t="shared" si="454"/>
        <v>January</v>
      </c>
      <c r="S4154">
        <v>1</v>
      </c>
      <c r="T4154" t="s">
        <v>157</v>
      </c>
    </row>
    <row r="4155" spans="1:20" x14ac:dyDescent="0.3">
      <c r="A4155" t="s">
        <v>739</v>
      </c>
      <c r="B4155" t="s">
        <v>730</v>
      </c>
      <c r="C4155">
        <v>4</v>
      </c>
      <c r="D4155">
        <f t="shared" si="448"/>
        <v>4</v>
      </c>
      <c r="E4155">
        <v>3419464</v>
      </c>
      <c r="F4155" t="s">
        <v>39</v>
      </c>
      <c r="G4155">
        <f t="shared" si="449"/>
        <v>1000</v>
      </c>
      <c r="H4155" s="3" t="s">
        <v>430</v>
      </c>
      <c r="I4155" t="str">
        <f t="shared" si="450"/>
        <v>1000000000+</v>
      </c>
      <c r="J4155" s="1">
        <f t="shared" si="451"/>
        <v>1000000000</v>
      </c>
      <c r="K4155" t="s">
        <v>17</v>
      </c>
      <c r="L4155" s="2">
        <v>0</v>
      </c>
      <c r="M4155" s="1">
        <f t="shared" si="452"/>
        <v>0</v>
      </c>
      <c r="N4155" t="s">
        <v>18</v>
      </c>
      <c r="O4155" t="s">
        <v>731</v>
      </c>
      <c r="P4155" t="s">
        <v>740</v>
      </c>
      <c r="Q4155" t="str">
        <f t="shared" si="453"/>
        <v>2018</v>
      </c>
      <c r="R4155" t="str">
        <f t="shared" si="454"/>
        <v>July</v>
      </c>
      <c r="S4155" t="s">
        <v>39</v>
      </c>
      <c r="T4155" t="s">
        <v>39</v>
      </c>
    </row>
    <row r="4156" spans="1:20" x14ac:dyDescent="0.3">
      <c r="A4156" t="s">
        <v>5584</v>
      </c>
      <c r="B4156" t="s">
        <v>2519</v>
      </c>
      <c r="C4156">
        <v>4.4000000000000004</v>
      </c>
      <c r="D4156">
        <f t="shared" si="448"/>
        <v>5</v>
      </c>
      <c r="E4156">
        <v>12683</v>
      </c>
      <c r="F4156" t="s">
        <v>15</v>
      </c>
      <c r="G4156">
        <f t="shared" si="449"/>
        <v>19000000</v>
      </c>
      <c r="H4156" s="3" t="s">
        <v>56</v>
      </c>
      <c r="I4156" t="str">
        <f t="shared" si="450"/>
        <v>1000000+</v>
      </c>
      <c r="J4156" s="1">
        <f t="shared" si="451"/>
        <v>1000000</v>
      </c>
      <c r="K4156" t="s">
        <v>17</v>
      </c>
      <c r="L4156" s="2">
        <v>0</v>
      </c>
      <c r="M4156" s="1">
        <f t="shared" si="452"/>
        <v>0</v>
      </c>
      <c r="N4156" t="s">
        <v>18</v>
      </c>
      <c r="O4156" t="s">
        <v>2538</v>
      </c>
      <c r="P4156" t="s">
        <v>4511</v>
      </c>
      <c r="Q4156" t="str">
        <f t="shared" si="453"/>
        <v>2018</v>
      </c>
      <c r="R4156" t="str">
        <f t="shared" si="454"/>
        <v>February</v>
      </c>
      <c r="S4156">
        <v>1.1000000000000001</v>
      </c>
      <c r="T4156" t="s">
        <v>51</v>
      </c>
    </row>
    <row r="4157" spans="1:20" x14ac:dyDescent="0.3">
      <c r="A4157" t="s">
        <v>5585</v>
      </c>
      <c r="B4157" t="s">
        <v>2519</v>
      </c>
      <c r="C4157">
        <v>4.5999999999999996</v>
      </c>
      <c r="D4157">
        <f t="shared" si="448"/>
        <v>5</v>
      </c>
      <c r="E4157">
        <v>3656</v>
      </c>
      <c r="F4157" t="s">
        <v>99</v>
      </c>
      <c r="G4157">
        <f t="shared" si="449"/>
        <v>39000000</v>
      </c>
      <c r="H4157" s="3" t="s">
        <v>43</v>
      </c>
      <c r="I4157" t="str">
        <f t="shared" si="450"/>
        <v>100000+</v>
      </c>
      <c r="J4157" s="1">
        <f t="shared" si="451"/>
        <v>100000</v>
      </c>
      <c r="K4157" t="s">
        <v>17</v>
      </c>
      <c r="L4157" s="2">
        <v>0</v>
      </c>
      <c r="M4157" s="1">
        <f t="shared" si="452"/>
        <v>0</v>
      </c>
      <c r="N4157" t="s">
        <v>18</v>
      </c>
      <c r="O4157" t="s">
        <v>2538</v>
      </c>
      <c r="P4157" t="s">
        <v>4761</v>
      </c>
      <c r="Q4157" t="str">
        <f t="shared" si="453"/>
        <v>2018</v>
      </c>
      <c r="R4157" t="str">
        <f t="shared" si="454"/>
        <v>March</v>
      </c>
      <c r="S4157" t="s">
        <v>121</v>
      </c>
      <c r="T4157" t="s">
        <v>63</v>
      </c>
    </row>
    <row r="4158" spans="1:20" x14ac:dyDescent="0.3">
      <c r="A4158" t="s">
        <v>5586</v>
      </c>
      <c r="B4158" t="s">
        <v>4390</v>
      </c>
      <c r="C4158">
        <v>4.5</v>
      </c>
      <c r="D4158">
        <f t="shared" si="448"/>
        <v>5</v>
      </c>
      <c r="E4158">
        <v>1034</v>
      </c>
      <c r="F4158" t="s">
        <v>5587</v>
      </c>
      <c r="G4158">
        <f t="shared" si="449"/>
        <v>196000</v>
      </c>
      <c r="H4158" s="3" t="s">
        <v>90</v>
      </c>
      <c r="I4158" t="str">
        <f t="shared" si="450"/>
        <v>5000+</v>
      </c>
      <c r="J4158" s="1">
        <f t="shared" si="451"/>
        <v>5000</v>
      </c>
      <c r="K4158" t="s">
        <v>596</v>
      </c>
      <c r="L4158" s="2" t="s">
        <v>597</v>
      </c>
      <c r="M4158" s="1">
        <f t="shared" si="452"/>
        <v>4.99</v>
      </c>
      <c r="N4158" t="s">
        <v>18</v>
      </c>
      <c r="O4158" t="s">
        <v>4391</v>
      </c>
      <c r="P4158" t="s">
        <v>5588</v>
      </c>
      <c r="Q4158" t="str">
        <f t="shared" si="453"/>
        <v>2013</v>
      </c>
      <c r="R4158" t="str">
        <f t="shared" si="454"/>
        <v>September</v>
      </c>
      <c r="S4158">
        <v>1.1000000000000001</v>
      </c>
      <c r="T4158" t="s">
        <v>211</v>
      </c>
    </row>
    <row r="4159" spans="1:20" x14ac:dyDescent="0.3">
      <c r="A4159" t="s">
        <v>5589</v>
      </c>
      <c r="B4159" t="s">
        <v>3634</v>
      </c>
      <c r="C4159">
        <v>4.4000000000000004</v>
      </c>
      <c r="D4159">
        <f t="shared" si="448"/>
        <v>5</v>
      </c>
      <c r="E4159">
        <v>120</v>
      </c>
      <c r="F4159" t="s">
        <v>481</v>
      </c>
      <c r="G4159">
        <f t="shared" si="449"/>
        <v>2300000</v>
      </c>
      <c r="H4159" s="3" t="s">
        <v>16</v>
      </c>
      <c r="I4159" t="str">
        <f t="shared" si="450"/>
        <v>10000+</v>
      </c>
      <c r="J4159" s="1">
        <f t="shared" si="451"/>
        <v>10000</v>
      </c>
      <c r="K4159" t="s">
        <v>17</v>
      </c>
      <c r="L4159" s="2">
        <v>0</v>
      </c>
      <c r="M4159" s="1">
        <f t="shared" si="452"/>
        <v>0</v>
      </c>
      <c r="N4159" t="s">
        <v>37</v>
      </c>
      <c r="O4159" t="s">
        <v>3635</v>
      </c>
      <c r="P4159" t="s">
        <v>3303</v>
      </c>
      <c r="Q4159" t="str">
        <f t="shared" si="453"/>
        <v>2017</v>
      </c>
      <c r="R4159" t="str">
        <f t="shared" si="454"/>
        <v>October</v>
      </c>
      <c r="S4159">
        <v>1</v>
      </c>
      <c r="T4159" t="s">
        <v>22</v>
      </c>
    </row>
    <row r="4160" spans="1:20" x14ac:dyDescent="0.3">
      <c r="A4160" t="s">
        <v>5590</v>
      </c>
      <c r="B4160" t="s">
        <v>4573</v>
      </c>
      <c r="C4160">
        <v>4.2</v>
      </c>
      <c r="D4160">
        <f t="shared" si="448"/>
        <v>5</v>
      </c>
      <c r="E4160">
        <v>59</v>
      </c>
      <c r="F4160" t="s">
        <v>1200</v>
      </c>
      <c r="G4160">
        <f t="shared" si="449"/>
        <v>8100000</v>
      </c>
      <c r="H4160" s="3" t="s">
        <v>719</v>
      </c>
      <c r="I4160" t="str">
        <f t="shared" si="450"/>
        <v>1000+</v>
      </c>
      <c r="J4160" s="1">
        <f t="shared" si="451"/>
        <v>1000</v>
      </c>
      <c r="K4160" t="s">
        <v>596</v>
      </c>
      <c r="L4160" s="2" t="s">
        <v>5374</v>
      </c>
      <c r="M4160" s="1">
        <f t="shared" si="452"/>
        <v>1.7</v>
      </c>
      <c r="N4160" t="s">
        <v>18</v>
      </c>
      <c r="O4160" t="s">
        <v>4574</v>
      </c>
      <c r="P4160" t="s">
        <v>5375</v>
      </c>
      <c r="Q4160" t="str">
        <f t="shared" si="453"/>
        <v>2015</v>
      </c>
      <c r="R4160" t="str">
        <f t="shared" si="454"/>
        <v>August</v>
      </c>
      <c r="S4160">
        <v>1.05</v>
      </c>
      <c r="T4160" t="s">
        <v>211</v>
      </c>
    </row>
    <row r="4161" spans="1:20" x14ac:dyDescent="0.3">
      <c r="A4161" t="s">
        <v>5591</v>
      </c>
      <c r="B4161" t="s">
        <v>4098</v>
      </c>
      <c r="C4161">
        <v>4.3</v>
      </c>
      <c r="D4161">
        <f t="shared" si="448"/>
        <v>5</v>
      </c>
      <c r="E4161">
        <v>989344</v>
      </c>
      <c r="F4161" t="s">
        <v>611</v>
      </c>
      <c r="G4161">
        <f t="shared" si="449"/>
        <v>51000000</v>
      </c>
      <c r="H4161" s="3" t="s">
        <v>36</v>
      </c>
      <c r="I4161" t="str">
        <f t="shared" si="450"/>
        <v>50000000+</v>
      </c>
      <c r="J4161" s="1">
        <f t="shared" si="451"/>
        <v>50000000</v>
      </c>
      <c r="K4161" t="s">
        <v>17</v>
      </c>
      <c r="L4161" s="2">
        <v>0</v>
      </c>
      <c r="M4161" s="1">
        <f t="shared" si="452"/>
        <v>0</v>
      </c>
      <c r="N4161" t="s">
        <v>37</v>
      </c>
      <c r="O4161" t="s">
        <v>2572</v>
      </c>
      <c r="P4161" t="s">
        <v>274</v>
      </c>
      <c r="Q4161" t="str">
        <f t="shared" si="453"/>
        <v>2018</v>
      </c>
      <c r="R4161" t="str">
        <f t="shared" si="454"/>
        <v>July</v>
      </c>
      <c r="S4161">
        <v>1.64</v>
      </c>
      <c r="T4161" t="s">
        <v>76</v>
      </c>
    </row>
    <row r="4162" spans="1:20" x14ac:dyDescent="0.3">
      <c r="A4162" t="s">
        <v>4866</v>
      </c>
      <c r="B4162" t="s">
        <v>4716</v>
      </c>
      <c r="C4162">
        <v>4.5999999999999996</v>
      </c>
      <c r="D4162">
        <f t="shared" si="448"/>
        <v>5</v>
      </c>
      <c r="E4162">
        <v>267042</v>
      </c>
      <c r="F4162" t="s">
        <v>39</v>
      </c>
      <c r="G4162">
        <f t="shared" si="449"/>
        <v>1000</v>
      </c>
      <c r="H4162" s="3" t="s">
        <v>31</v>
      </c>
      <c r="I4162" t="str">
        <f t="shared" si="450"/>
        <v>5000000+</v>
      </c>
      <c r="J4162" s="1">
        <f t="shared" si="451"/>
        <v>5000000</v>
      </c>
      <c r="K4162" t="s">
        <v>17</v>
      </c>
      <c r="L4162" s="2">
        <v>0</v>
      </c>
      <c r="M4162" s="1">
        <f t="shared" si="452"/>
        <v>0</v>
      </c>
      <c r="N4162" t="s">
        <v>18</v>
      </c>
      <c r="O4162" t="s">
        <v>4717</v>
      </c>
      <c r="P4162" t="s">
        <v>1050</v>
      </c>
      <c r="Q4162" t="str">
        <f t="shared" si="453"/>
        <v>2018</v>
      </c>
      <c r="R4162" t="str">
        <f t="shared" si="454"/>
        <v>April</v>
      </c>
      <c r="S4162" t="s">
        <v>39</v>
      </c>
      <c r="T4162" t="s">
        <v>39</v>
      </c>
    </row>
    <row r="4163" spans="1:20" x14ac:dyDescent="0.3">
      <c r="A4163" t="s">
        <v>5592</v>
      </c>
      <c r="B4163" t="s">
        <v>4390</v>
      </c>
      <c r="C4163">
        <v>1.8</v>
      </c>
      <c r="D4163">
        <f t="shared" ref="D4163:D4226" si="455">IF(C4163&gt;4,5,IF(C4163&gt;3,4,IF(C4163&gt;2,3,IF(C4163&gt;1,2,1))))</f>
        <v>2</v>
      </c>
      <c r="E4163">
        <v>53</v>
      </c>
      <c r="F4163" t="s">
        <v>250</v>
      </c>
      <c r="G4163">
        <f t="shared" ref="G4163:G4226" si="456">IF(RIGHT(F4163,1)="M",LEFT(F4163,LEN(F4163)-1)*1000000,IF(RIGHT(F4163,1)="K",LEFT(F4163,LEN(F4163)-1)*1000, 1000))</f>
        <v>3400000</v>
      </c>
      <c r="H4163" s="3" t="s">
        <v>719</v>
      </c>
      <c r="I4163" t="str">
        <f t="shared" ref="I4163:I4226" si="457">SUBSTITUTE(H4163,",","")</f>
        <v>1000+</v>
      </c>
      <c r="J4163" s="1">
        <f t="shared" ref="J4163:J4226" si="458">VALUE(LEFT(I4163,LEN(I4163)-1))</f>
        <v>1000</v>
      </c>
      <c r="K4163" t="s">
        <v>596</v>
      </c>
      <c r="L4163" s="2" t="s">
        <v>938</v>
      </c>
      <c r="M4163" s="1">
        <f t="shared" ref="M4163:M4226" si="459">VALUE(IF(RIGHT(L4163,LEN(L4163)-1)="",0,RIGHT(L4163,LEN(L4163)-1)))</f>
        <v>1.49</v>
      </c>
      <c r="N4163" t="s">
        <v>18</v>
      </c>
      <c r="O4163" t="s">
        <v>4391</v>
      </c>
      <c r="P4163" t="s">
        <v>4843</v>
      </c>
      <c r="Q4163" t="str">
        <f t="shared" ref="Q4163:Q4226" si="460">RIGHT(P4163,4)</f>
        <v>2018</v>
      </c>
      <c r="R4163" t="str">
        <f t="shared" ref="R4163:R4226" si="461">LEFT(P4163,FIND(" ",P4163)-1)</f>
        <v>May</v>
      </c>
      <c r="S4163">
        <v>1.91</v>
      </c>
      <c r="T4163" t="s">
        <v>22</v>
      </c>
    </row>
    <row r="4164" spans="1:20" x14ac:dyDescent="0.3">
      <c r="A4164" t="s">
        <v>5593</v>
      </c>
      <c r="B4164" t="s">
        <v>2519</v>
      </c>
      <c r="C4164">
        <v>3.8</v>
      </c>
      <c r="D4164">
        <f t="shared" si="455"/>
        <v>4</v>
      </c>
      <c r="E4164">
        <v>4116</v>
      </c>
      <c r="F4164" t="s">
        <v>744</v>
      </c>
      <c r="G4164">
        <f t="shared" si="456"/>
        <v>8800000</v>
      </c>
      <c r="H4164" s="3" t="s">
        <v>43</v>
      </c>
      <c r="I4164" t="str">
        <f t="shared" si="457"/>
        <v>100000+</v>
      </c>
      <c r="J4164" s="1">
        <f t="shared" si="458"/>
        <v>100000</v>
      </c>
      <c r="K4164" t="s">
        <v>17</v>
      </c>
      <c r="L4164" s="2">
        <v>0</v>
      </c>
      <c r="M4164" s="1">
        <f t="shared" si="459"/>
        <v>0</v>
      </c>
      <c r="N4164" t="s">
        <v>18</v>
      </c>
      <c r="O4164" t="s">
        <v>2538</v>
      </c>
      <c r="P4164" t="s">
        <v>5594</v>
      </c>
      <c r="Q4164" t="str">
        <f t="shared" si="460"/>
        <v>2015</v>
      </c>
      <c r="R4164" t="str">
        <f t="shared" si="461"/>
        <v>September</v>
      </c>
      <c r="S4164" t="s">
        <v>756</v>
      </c>
      <c r="T4164" t="s">
        <v>51</v>
      </c>
    </row>
    <row r="4165" spans="1:20" x14ac:dyDescent="0.3">
      <c r="A4165" t="s">
        <v>5595</v>
      </c>
      <c r="B4165" t="s">
        <v>2910</v>
      </c>
      <c r="C4165">
        <v>4.4000000000000004</v>
      </c>
      <c r="D4165">
        <f t="shared" si="455"/>
        <v>5</v>
      </c>
      <c r="E4165">
        <v>7715</v>
      </c>
      <c r="F4165" t="s">
        <v>68</v>
      </c>
      <c r="G4165">
        <f t="shared" si="456"/>
        <v>28000000</v>
      </c>
      <c r="H4165" s="3" t="s">
        <v>25</v>
      </c>
      <c r="I4165" t="str">
        <f t="shared" si="457"/>
        <v>500000+</v>
      </c>
      <c r="J4165" s="1">
        <f t="shared" si="458"/>
        <v>500000</v>
      </c>
      <c r="K4165" t="s">
        <v>17</v>
      </c>
      <c r="L4165" s="2">
        <v>0</v>
      </c>
      <c r="M4165" s="1">
        <f t="shared" si="459"/>
        <v>0</v>
      </c>
      <c r="N4165" t="s">
        <v>18</v>
      </c>
      <c r="O4165" t="s">
        <v>2652</v>
      </c>
      <c r="P4165" t="s">
        <v>456</v>
      </c>
      <c r="Q4165" t="str">
        <f t="shared" si="460"/>
        <v>2018</v>
      </c>
      <c r="R4165" t="str">
        <f t="shared" si="461"/>
        <v>June</v>
      </c>
      <c r="S4165">
        <v>1.7</v>
      </c>
      <c r="T4165" t="s">
        <v>71</v>
      </c>
    </row>
    <row r="4166" spans="1:20" x14ac:dyDescent="0.3">
      <c r="A4166" t="s">
        <v>5596</v>
      </c>
      <c r="B4166" t="s">
        <v>2377</v>
      </c>
      <c r="C4166">
        <v>3</v>
      </c>
      <c r="D4166">
        <f t="shared" si="455"/>
        <v>3</v>
      </c>
      <c r="E4166">
        <v>4710</v>
      </c>
      <c r="F4166" t="s">
        <v>39</v>
      </c>
      <c r="G4166">
        <f t="shared" si="456"/>
        <v>1000</v>
      </c>
      <c r="H4166" s="3" t="s">
        <v>43</v>
      </c>
      <c r="I4166" t="str">
        <f t="shared" si="457"/>
        <v>100000+</v>
      </c>
      <c r="J4166" s="1">
        <f t="shared" si="458"/>
        <v>100000</v>
      </c>
      <c r="K4166" t="s">
        <v>17</v>
      </c>
      <c r="L4166" s="2">
        <v>0</v>
      </c>
      <c r="M4166" s="1">
        <f t="shared" si="459"/>
        <v>0</v>
      </c>
      <c r="N4166" t="s">
        <v>18</v>
      </c>
      <c r="O4166" t="s">
        <v>2378</v>
      </c>
      <c r="P4166" t="s">
        <v>4877</v>
      </c>
      <c r="Q4166" t="str">
        <f t="shared" si="460"/>
        <v>2017</v>
      </c>
      <c r="R4166" t="str">
        <f t="shared" si="461"/>
        <v>November</v>
      </c>
      <c r="S4166" t="s">
        <v>39</v>
      </c>
      <c r="T4166" t="s">
        <v>39</v>
      </c>
    </row>
    <row r="4167" spans="1:20" x14ac:dyDescent="0.3">
      <c r="A4167" t="s">
        <v>5597</v>
      </c>
      <c r="B4167" t="s">
        <v>4716</v>
      </c>
      <c r="C4167">
        <v>3.4</v>
      </c>
      <c r="D4167">
        <f t="shared" si="455"/>
        <v>4</v>
      </c>
      <c r="E4167">
        <v>5</v>
      </c>
      <c r="F4167" t="s">
        <v>142</v>
      </c>
      <c r="G4167">
        <f t="shared" si="456"/>
        <v>11000000</v>
      </c>
      <c r="H4167" s="3" t="s">
        <v>942</v>
      </c>
      <c r="I4167" t="str">
        <f t="shared" si="457"/>
        <v>100+</v>
      </c>
      <c r="J4167" s="1">
        <f t="shared" si="458"/>
        <v>100</v>
      </c>
      <c r="K4167" t="s">
        <v>596</v>
      </c>
      <c r="L4167" s="2" t="s">
        <v>943</v>
      </c>
      <c r="M4167" s="1">
        <f t="shared" si="459"/>
        <v>2.99</v>
      </c>
      <c r="N4167" t="s">
        <v>18</v>
      </c>
      <c r="O4167" t="s">
        <v>4717</v>
      </c>
      <c r="P4167" t="s">
        <v>5598</v>
      </c>
      <c r="Q4167" t="str">
        <f t="shared" si="460"/>
        <v>2016</v>
      </c>
      <c r="R4167" t="str">
        <f t="shared" si="461"/>
        <v>September</v>
      </c>
      <c r="S4167">
        <v>2</v>
      </c>
      <c r="T4167" t="s">
        <v>1411</v>
      </c>
    </row>
    <row r="4168" spans="1:20" x14ac:dyDescent="0.3">
      <c r="A4168" t="s">
        <v>5599</v>
      </c>
      <c r="B4168" t="s">
        <v>4098</v>
      </c>
      <c r="C4168">
        <v>4.5999999999999996</v>
      </c>
      <c r="D4168">
        <f t="shared" si="455"/>
        <v>5</v>
      </c>
      <c r="E4168">
        <v>10</v>
      </c>
      <c r="F4168" t="s">
        <v>129</v>
      </c>
      <c r="G4168">
        <f t="shared" si="456"/>
        <v>6100000</v>
      </c>
      <c r="H4168" s="3" t="s">
        <v>942</v>
      </c>
      <c r="I4168" t="str">
        <f t="shared" si="457"/>
        <v>100+</v>
      </c>
      <c r="J4168" s="1">
        <f t="shared" si="458"/>
        <v>100</v>
      </c>
      <c r="K4168" t="s">
        <v>596</v>
      </c>
      <c r="L4168" s="2" t="s">
        <v>5600</v>
      </c>
      <c r="M4168" s="1">
        <f t="shared" si="459"/>
        <v>3.88</v>
      </c>
      <c r="N4168" t="s">
        <v>18</v>
      </c>
      <c r="O4168" t="s">
        <v>2572</v>
      </c>
      <c r="P4168" t="s">
        <v>5601</v>
      </c>
      <c r="Q4168" t="str">
        <f t="shared" si="460"/>
        <v>2013</v>
      </c>
      <c r="R4168" t="str">
        <f t="shared" si="461"/>
        <v>April</v>
      </c>
      <c r="S4168">
        <v>1</v>
      </c>
      <c r="T4168" t="s">
        <v>157</v>
      </c>
    </row>
    <row r="4169" spans="1:20" x14ac:dyDescent="0.3">
      <c r="A4169" t="s">
        <v>5602</v>
      </c>
      <c r="B4169" t="s">
        <v>5201</v>
      </c>
      <c r="C4169">
        <v>3.7</v>
      </c>
      <c r="D4169">
        <f t="shared" si="455"/>
        <v>4</v>
      </c>
      <c r="E4169">
        <v>96</v>
      </c>
      <c r="F4169" t="s">
        <v>24</v>
      </c>
      <c r="G4169">
        <f t="shared" si="456"/>
        <v>14000000</v>
      </c>
      <c r="H4169" s="3" t="s">
        <v>16</v>
      </c>
      <c r="I4169" t="str">
        <f t="shared" si="457"/>
        <v>10000+</v>
      </c>
      <c r="J4169" s="1">
        <f t="shared" si="458"/>
        <v>10000</v>
      </c>
      <c r="K4169" t="s">
        <v>17</v>
      </c>
      <c r="L4169" s="2">
        <v>0</v>
      </c>
      <c r="M4169" s="1">
        <f t="shared" si="459"/>
        <v>0</v>
      </c>
      <c r="N4169" t="s">
        <v>18</v>
      </c>
      <c r="O4169" t="s">
        <v>5202</v>
      </c>
      <c r="P4169" t="s">
        <v>179</v>
      </c>
      <c r="Q4169" t="str">
        <f t="shared" si="460"/>
        <v>2017</v>
      </c>
      <c r="R4169" t="str">
        <f t="shared" si="461"/>
        <v>November</v>
      </c>
      <c r="S4169" t="s">
        <v>1118</v>
      </c>
      <c r="T4169" t="s">
        <v>71</v>
      </c>
    </row>
    <row r="4170" spans="1:20" x14ac:dyDescent="0.3">
      <c r="A4170" t="s">
        <v>5603</v>
      </c>
      <c r="B4170" t="s">
        <v>2377</v>
      </c>
      <c r="C4170">
        <v>3</v>
      </c>
      <c r="D4170">
        <f t="shared" si="455"/>
        <v>3</v>
      </c>
      <c r="E4170">
        <v>543</v>
      </c>
      <c r="F4170" t="s">
        <v>2116</v>
      </c>
      <c r="G4170">
        <f t="shared" si="456"/>
        <v>94000000</v>
      </c>
      <c r="H4170" s="3" t="s">
        <v>49</v>
      </c>
      <c r="I4170" t="str">
        <f t="shared" si="457"/>
        <v>50000+</v>
      </c>
      <c r="J4170" s="1">
        <f t="shared" si="458"/>
        <v>50000</v>
      </c>
      <c r="K4170" t="s">
        <v>17</v>
      </c>
      <c r="L4170" s="2">
        <v>0</v>
      </c>
      <c r="M4170" s="1">
        <f t="shared" si="459"/>
        <v>0</v>
      </c>
      <c r="N4170" t="s">
        <v>18</v>
      </c>
      <c r="O4170" t="s">
        <v>2378</v>
      </c>
      <c r="P4170" t="s">
        <v>371</v>
      </c>
      <c r="Q4170" t="str">
        <f t="shared" si="460"/>
        <v>2018</v>
      </c>
      <c r="R4170" t="str">
        <f t="shared" si="461"/>
        <v>July</v>
      </c>
      <c r="S4170" t="s">
        <v>5604</v>
      </c>
      <c r="T4170" t="s">
        <v>245</v>
      </c>
    </row>
    <row r="4171" spans="1:20" x14ac:dyDescent="0.3">
      <c r="A4171" t="s">
        <v>5605</v>
      </c>
      <c r="B4171" t="s">
        <v>4573</v>
      </c>
      <c r="C4171">
        <v>4.5999999999999996</v>
      </c>
      <c r="D4171">
        <f t="shared" si="455"/>
        <v>5</v>
      </c>
      <c r="E4171">
        <v>89</v>
      </c>
      <c r="F4171" t="s">
        <v>142</v>
      </c>
      <c r="G4171">
        <f t="shared" si="456"/>
        <v>11000000</v>
      </c>
      <c r="H4171" s="3" t="s">
        <v>90</v>
      </c>
      <c r="I4171" t="str">
        <f t="shared" si="457"/>
        <v>5000+</v>
      </c>
      <c r="J4171" s="1">
        <f t="shared" si="458"/>
        <v>5000</v>
      </c>
      <c r="K4171" t="s">
        <v>596</v>
      </c>
      <c r="L4171" s="2" t="s">
        <v>3134</v>
      </c>
      <c r="M4171" s="1">
        <f t="shared" si="459"/>
        <v>0.99</v>
      </c>
      <c r="N4171" t="s">
        <v>18</v>
      </c>
      <c r="O4171" t="s">
        <v>4574</v>
      </c>
      <c r="P4171" t="s">
        <v>5606</v>
      </c>
      <c r="Q4171" t="str">
        <f t="shared" si="460"/>
        <v>2017</v>
      </c>
      <c r="R4171" t="str">
        <f t="shared" si="461"/>
        <v>October</v>
      </c>
      <c r="S4171" t="s">
        <v>176</v>
      </c>
      <c r="T4171" t="s">
        <v>22</v>
      </c>
    </row>
    <row r="4172" spans="1:20" x14ac:dyDescent="0.3">
      <c r="A4172" t="s">
        <v>4723</v>
      </c>
      <c r="B4172" t="s">
        <v>4716</v>
      </c>
      <c r="C4172">
        <v>4.4000000000000004</v>
      </c>
      <c r="D4172">
        <f t="shared" si="455"/>
        <v>5</v>
      </c>
      <c r="E4172">
        <v>2728941</v>
      </c>
      <c r="F4172" t="s">
        <v>39</v>
      </c>
      <c r="G4172">
        <f t="shared" si="456"/>
        <v>1000</v>
      </c>
      <c r="H4172" s="3" t="s">
        <v>430</v>
      </c>
      <c r="I4172" t="str">
        <f t="shared" si="457"/>
        <v>1000000000+</v>
      </c>
      <c r="J4172" s="1">
        <f t="shared" si="458"/>
        <v>1000000000</v>
      </c>
      <c r="K4172" t="s">
        <v>17</v>
      </c>
      <c r="L4172" s="2">
        <v>0</v>
      </c>
      <c r="M4172" s="1">
        <f t="shared" si="459"/>
        <v>0</v>
      </c>
      <c r="N4172" t="s">
        <v>18</v>
      </c>
      <c r="O4172" t="s">
        <v>4717</v>
      </c>
      <c r="P4172" t="s">
        <v>103</v>
      </c>
      <c r="Q4172" t="str">
        <f t="shared" si="460"/>
        <v>2018</v>
      </c>
      <c r="R4172" t="str">
        <f t="shared" si="461"/>
        <v>July</v>
      </c>
      <c r="S4172" t="s">
        <v>39</v>
      </c>
      <c r="T4172" t="s">
        <v>39</v>
      </c>
    </row>
    <row r="4173" spans="1:20" x14ac:dyDescent="0.3">
      <c r="A4173" t="s">
        <v>5607</v>
      </c>
      <c r="B4173" t="s">
        <v>2377</v>
      </c>
      <c r="C4173">
        <v>3.1</v>
      </c>
      <c r="D4173">
        <f t="shared" si="455"/>
        <v>4</v>
      </c>
      <c r="E4173">
        <v>777</v>
      </c>
      <c r="F4173" t="s">
        <v>24</v>
      </c>
      <c r="G4173">
        <f t="shared" si="456"/>
        <v>14000000</v>
      </c>
      <c r="H4173" s="3" t="s">
        <v>49</v>
      </c>
      <c r="I4173" t="str">
        <f t="shared" si="457"/>
        <v>50000+</v>
      </c>
      <c r="J4173" s="1">
        <f t="shared" si="458"/>
        <v>50000</v>
      </c>
      <c r="K4173" t="s">
        <v>17</v>
      </c>
      <c r="L4173" s="2">
        <v>0</v>
      </c>
      <c r="M4173" s="1">
        <f t="shared" si="459"/>
        <v>0</v>
      </c>
      <c r="N4173" t="s">
        <v>18</v>
      </c>
      <c r="O4173" t="s">
        <v>2378</v>
      </c>
      <c r="P4173" t="s">
        <v>513</v>
      </c>
      <c r="Q4173" t="str">
        <f t="shared" si="460"/>
        <v>2018</v>
      </c>
      <c r="R4173" t="str">
        <f t="shared" si="461"/>
        <v>May</v>
      </c>
      <c r="S4173" t="s">
        <v>5608</v>
      </c>
      <c r="T4173" t="s">
        <v>76</v>
      </c>
    </row>
    <row r="4174" spans="1:20" x14ac:dyDescent="0.3">
      <c r="A4174" t="s">
        <v>5609</v>
      </c>
      <c r="B4174" t="s">
        <v>4390</v>
      </c>
      <c r="C4174">
        <v>4.3</v>
      </c>
      <c r="D4174">
        <f t="shared" si="455"/>
        <v>5</v>
      </c>
      <c r="E4174">
        <v>255</v>
      </c>
      <c r="F4174" t="s">
        <v>916</v>
      </c>
      <c r="G4174">
        <f t="shared" si="456"/>
        <v>1600000</v>
      </c>
      <c r="H4174" s="3" t="s">
        <v>90</v>
      </c>
      <c r="I4174" t="str">
        <f t="shared" si="457"/>
        <v>5000+</v>
      </c>
      <c r="J4174" s="1">
        <f t="shared" si="458"/>
        <v>5000</v>
      </c>
      <c r="K4174" t="s">
        <v>596</v>
      </c>
      <c r="L4174" s="2" t="s">
        <v>3254</v>
      </c>
      <c r="M4174" s="1">
        <f t="shared" si="459"/>
        <v>14.99</v>
      </c>
      <c r="N4174" t="s">
        <v>18</v>
      </c>
      <c r="O4174" t="s">
        <v>4391</v>
      </c>
      <c r="P4174" t="s">
        <v>322</v>
      </c>
      <c r="Q4174" t="str">
        <f t="shared" si="460"/>
        <v>2018</v>
      </c>
      <c r="R4174" t="str">
        <f t="shared" si="461"/>
        <v>July</v>
      </c>
      <c r="S4174">
        <v>14.6</v>
      </c>
      <c r="T4174" t="s">
        <v>76</v>
      </c>
    </row>
    <row r="4175" spans="1:20" x14ac:dyDescent="0.3">
      <c r="A4175" t="s">
        <v>5610</v>
      </c>
      <c r="B4175" t="s">
        <v>4573</v>
      </c>
      <c r="C4175">
        <v>4.3</v>
      </c>
      <c r="D4175">
        <f t="shared" si="455"/>
        <v>5</v>
      </c>
      <c r="E4175">
        <v>25</v>
      </c>
      <c r="F4175" t="s">
        <v>164</v>
      </c>
      <c r="G4175">
        <f t="shared" si="456"/>
        <v>15000000</v>
      </c>
      <c r="H4175" s="3" t="s">
        <v>1122</v>
      </c>
      <c r="I4175" t="str">
        <f t="shared" si="457"/>
        <v>500+</v>
      </c>
      <c r="J4175" s="1">
        <f t="shared" si="458"/>
        <v>500</v>
      </c>
      <c r="K4175" t="s">
        <v>596</v>
      </c>
      <c r="L4175" s="2" t="s">
        <v>938</v>
      </c>
      <c r="M4175" s="1">
        <f t="shared" si="459"/>
        <v>1.49</v>
      </c>
      <c r="N4175" t="s">
        <v>18</v>
      </c>
      <c r="O4175" t="s">
        <v>4574</v>
      </c>
      <c r="P4175" t="s">
        <v>3141</v>
      </c>
      <c r="Q4175" t="str">
        <f t="shared" si="460"/>
        <v>2017</v>
      </c>
      <c r="R4175" t="str">
        <f t="shared" si="461"/>
        <v>December</v>
      </c>
      <c r="S4175" t="s">
        <v>1198</v>
      </c>
      <c r="T4175" t="s">
        <v>472</v>
      </c>
    </row>
    <row r="4176" spans="1:20" x14ac:dyDescent="0.3">
      <c r="A4176" t="s">
        <v>5611</v>
      </c>
      <c r="B4176" t="s">
        <v>4390</v>
      </c>
      <c r="C4176">
        <v>3.8</v>
      </c>
      <c r="D4176">
        <f t="shared" si="455"/>
        <v>4</v>
      </c>
      <c r="E4176">
        <v>415</v>
      </c>
      <c r="F4176" t="s">
        <v>89</v>
      </c>
      <c r="G4176">
        <f t="shared" si="456"/>
        <v>2700000</v>
      </c>
      <c r="H4176" s="3" t="s">
        <v>49</v>
      </c>
      <c r="I4176" t="str">
        <f t="shared" si="457"/>
        <v>50000+</v>
      </c>
      <c r="J4176" s="1">
        <f t="shared" si="458"/>
        <v>50000</v>
      </c>
      <c r="K4176" t="s">
        <v>17</v>
      </c>
      <c r="L4176" s="2">
        <v>0</v>
      </c>
      <c r="M4176" s="1">
        <f t="shared" si="459"/>
        <v>0</v>
      </c>
      <c r="N4176" t="s">
        <v>18</v>
      </c>
      <c r="O4176" t="s">
        <v>4391</v>
      </c>
      <c r="P4176" t="s">
        <v>3575</v>
      </c>
      <c r="Q4176" t="str">
        <f t="shared" si="460"/>
        <v>2017</v>
      </c>
      <c r="R4176" t="str">
        <f t="shared" si="461"/>
        <v>June</v>
      </c>
      <c r="S4176">
        <v>7</v>
      </c>
      <c r="T4176" t="s">
        <v>51</v>
      </c>
    </row>
    <row r="4177" spans="1:20" x14ac:dyDescent="0.3">
      <c r="A4177" t="s">
        <v>5612</v>
      </c>
      <c r="B4177" t="s">
        <v>2377</v>
      </c>
      <c r="C4177">
        <v>4.5</v>
      </c>
      <c r="D4177">
        <f t="shared" si="455"/>
        <v>5</v>
      </c>
      <c r="E4177">
        <v>231</v>
      </c>
      <c r="F4177" t="s">
        <v>215</v>
      </c>
      <c r="G4177">
        <f t="shared" si="456"/>
        <v>5700000</v>
      </c>
      <c r="H4177" s="3" t="s">
        <v>90</v>
      </c>
      <c r="I4177" t="str">
        <f t="shared" si="457"/>
        <v>5000+</v>
      </c>
      <c r="J4177" s="1">
        <f t="shared" si="458"/>
        <v>5000</v>
      </c>
      <c r="K4177" t="s">
        <v>596</v>
      </c>
      <c r="L4177" s="2" t="s">
        <v>3134</v>
      </c>
      <c r="M4177" s="1">
        <f t="shared" si="459"/>
        <v>0.99</v>
      </c>
      <c r="N4177" t="s">
        <v>18</v>
      </c>
      <c r="O4177" t="s">
        <v>2378</v>
      </c>
      <c r="P4177" t="s">
        <v>1431</v>
      </c>
      <c r="Q4177" t="str">
        <f t="shared" si="460"/>
        <v>2017</v>
      </c>
      <c r="R4177" t="str">
        <f t="shared" si="461"/>
        <v>December</v>
      </c>
      <c r="S4177" t="s">
        <v>3219</v>
      </c>
      <c r="T4177" t="s">
        <v>535</v>
      </c>
    </row>
    <row r="4178" spans="1:20" x14ac:dyDescent="0.3">
      <c r="A4178" t="s">
        <v>5613</v>
      </c>
      <c r="B4178" t="s">
        <v>2519</v>
      </c>
      <c r="C4178">
        <v>3.6</v>
      </c>
      <c r="D4178">
        <f t="shared" si="455"/>
        <v>4</v>
      </c>
      <c r="E4178">
        <v>517</v>
      </c>
      <c r="F4178" t="s">
        <v>1340</v>
      </c>
      <c r="G4178">
        <f t="shared" si="456"/>
        <v>47000000</v>
      </c>
      <c r="H4178" s="3" t="s">
        <v>49</v>
      </c>
      <c r="I4178" t="str">
        <f t="shared" si="457"/>
        <v>50000+</v>
      </c>
      <c r="J4178" s="1">
        <f t="shared" si="458"/>
        <v>50000</v>
      </c>
      <c r="K4178" t="s">
        <v>17</v>
      </c>
      <c r="L4178" s="2">
        <v>0</v>
      </c>
      <c r="M4178" s="1">
        <f t="shared" si="459"/>
        <v>0</v>
      </c>
      <c r="N4178" t="s">
        <v>18</v>
      </c>
      <c r="O4178" t="s">
        <v>2523</v>
      </c>
      <c r="P4178" t="s">
        <v>5614</v>
      </c>
      <c r="Q4178" t="str">
        <f t="shared" si="460"/>
        <v>2015</v>
      </c>
      <c r="R4178" t="str">
        <f t="shared" si="461"/>
        <v>December</v>
      </c>
      <c r="S4178">
        <v>1.4</v>
      </c>
      <c r="T4178" t="s">
        <v>71</v>
      </c>
    </row>
    <row r="4179" spans="1:20" x14ac:dyDescent="0.3">
      <c r="A4179" t="s">
        <v>5615</v>
      </c>
      <c r="B4179" t="s">
        <v>4390</v>
      </c>
      <c r="C4179">
        <v>3.5</v>
      </c>
      <c r="D4179">
        <f t="shared" si="455"/>
        <v>4</v>
      </c>
      <c r="E4179">
        <v>0</v>
      </c>
      <c r="F4179" t="s">
        <v>916</v>
      </c>
      <c r="G4179">
        <f t="shared" si="456"/>
        <v>1600000</v>
      </c>
      <c r="H4179" s="3" t="s">
        <v>1147</v>
      </c>
      <c r="I4179" t="str">
        <f t="shared" si="457"/>
        <v>10+</v>
      </c>
      <c r="J4179" s="1">
        <f t="shared" si="458"/>
        <v>10</v>
      </c>
      <c r="K4179" t="s">
        <v>596</v>
      </c>
      <c r="L4179" s="2" t="s">
        <v>5616</v>
      </c>
      <c r="M4179" s="1">
        <f t="shared" si="459"/>
        <v>25.99</v>
      </c>
      <c r="N4179" t="s">
        <v>18</v>
      </c>
      <c r="O4179" t="s">
        <v>4391</v>
      </c>
      <c r="P4179" t="s">
        <v>57</v>
      </c>
      <c r="Q4179" t="str">
        <f t="shared" si="460"/>
        <v>2018</v>
      </c>
      <c r="R4179" t="str">
        <f t="shared" si="461"/>
        <v>June</v>
      </c>
      <c r="S4179">
        <v>5</v>
      </c>
      <c r="T4179" t="s">
        <v>76</v>
      </c>
    </row>
    <row r="4180" spans="1:20" x14ac:dyDescent="0.3">
      <c r="A4180" t="s">
        <v>5617</v>
      </c>
      <c r="B4180" t="s">
        <v>4573</v>
      </c>
      <c r="C4180">
        <v>4.2</v>
      </c>
      <c r="D4180">
        <f t="shared" si="455"/>
        <v>5</v>
      </c>
      <c r="E4180">
        <v>33</v>
      </c>
      <c r="F4180" t="s">
        <v>5618</v>
      </c>
      <c r="G4180">
        <f t="shared" si="456"/>
        <v>857000</v>
      </c>
      <c r="H4180" s="3" t="s">
        <v>1122</v>
      </c>
      <c r="I4180" t="str">
        <f t="shared" si="457"/>
        <v>500+</v>
      </c>
      <c r="J4180" s="1">
        <f t="shared" si="458"/>
        <v>500</v>
      </c>
      <c r="K4180" t="s">
        <v>596</v>
      </c>
      <c r="L4180" s="2" t="s">
        <v>938</v>
      </c>
      <c r="M4180" s="1">
        <f t="shared" si="459"/>
        <v>1.49</v>
      </c>
      <c r="N4180" t="s">
        <v>18</v>
      </c>
      <c r="O4180" t="s">
        <v>4574</v>
      </c>
      <c r="P4180" t="s">
        <v>5619</v>
      </c>
      <c r="Q4180" t="str">
        <f t="shared" si="460"/>
        <v>2016</v>
      </c>
      <c r="R4180" t="str">
        <f t="shared" si="461"/>
        <v>January</v>
      </c>
      <c r="S4180">
        <v>2</v>
      </c>
      <c r="T4180" t="s">
        <v>76</v>
      </c>
    </row>
    <row r="4181" spans="1:20" x14ac:dyDescent="0.3">
      <c r="A4181" t="s">
        <v>5620</v>
      </c>
      <c r="B4181" t="s">
        <v>2202</v>
      </c>
      <c r="C4181">
        <v>4.5</v>
      </c>
      <c r="D4181">
        <f t="shared" si="455"/>
        <v>5</v>
      </c>
      <c r="E4181">
        <v>30</v>
      </c>
      <c r="F4181" t="s">
        <v>35</v>
      </c>
      <c r="G4181">
        <f t="shared" si="456"/>
        <v>25000000</v>
      </c>
      <c r="H4181" s="3" t="s">
        <v>719</v>
      </c>
      <c r="I4181" t="str">
        <f t="shared" si="457"/>
        <v>1000+</v>
      </c>
      <c r="J4181" s="1">
        <f t="shared" si="458"/>
        <v>1000</v>
      </c>
      <c r="K4181" t="s">
        <v>17</v>
      </c>
      <c r="L4181" s="2">
        <v>0</v>
      </c>
      <c r="M4181" s="1">
        <f t="shared" si="459"/>
        <v>0</v>
      </c>
      <c r="N4181" t="s">
        <v>18</v>
      </c>
      <c r="O4181" t="s">
        <v>2203</v>
      </c>
      <c r="P4181" t="s">
        <v>32</v>
      </c>
      <c r="Q4181" t="str">
        <f t="shared" si="460"/>
        <v>2018</v>
      </c>
      <c r="R4181" t="str">
        <f t="shared" si="461"/>
        <v>August</v>
      </c>
      <c r="S4181">
        <v>2.4</v>
      </c>
      <c r="T4181" t="s">
        <v>22</v>
      </c>
    </row>
    <row r="4182" spans="1:20" x14ac:dyDescent="0.3">
      <c r="A4182" t="s">
        <v>5621</v>
      </c>
      <c r="B4182" t="s">
        <v>4390</v>
      </c>
      <c r="C4182">
        <v>4.2</v>
      </c>
      <c r="D4182">
        <f t="shared" si="455"/>
        <v>5</v>
      </c>
      <c r="E4182">
        <v>184</v>
      </c>
      <c r="F4182" t="s">
        <v>3482</v>
      </c>
      <c r="G4182">
        <f t="shared" si="456"/>
        <v>1300000</v>
      </c>
      <c r="H4182" s="3" t="s">
        <v>16</v>
      </c>
      <c r="I4182" t="str">
        <f t="shared" si="457"/>
        <v>10000+</v>
      </c>
      <c r="J4182" s="1">
        <f t="shared" si="458"/>
        <v>10000</v>
      </c>
      <c r="K4182" t="s">
        <v>17</v>
      </c>
      <c r="L4182" s="2">
        <v>0</v>
      </c>
      <c r="M4182" s="1">
        <f t="shared" si="459"/>
        <v>0</v>
      </c>
      <c r="N4182" t="s">
        <v>18</v>
      </c>
      <c r="O4182" t="s">
        <v>4391</v>
      </c>
      <c r="P4182" t="s">
        <v>3932</v>
      </c>
      <c r="Q4182" t="str">
        <f t="shared" si="460"/>
        <v>2017</v>
      </c>
      <c r="R4182" t="str">
        <f t="shared" si="461"/>
        <v>July</v>
      </c>
      <c r="S4182">
        <v>2.23</v>
      </c>
      <c r="T4182" t="s">
        <v>76</v>
      </c>
    </row>
    <row r="4183" spans="1:20" x14ac:dyDescent="0.3">
      <c r="A4183" t="s">
        <v>5622</v>
      </c>
      <c r="B4183" t="s">
        <v>4390</v>
      </c>
      <c r="C4183">
        <v>3.3</v>
      </c>
      <c r="D4183">
        <f t="shared" si="455"/>
        <v>4</v>
      </c>
      <c r="E4183">
        <v>6</v>
      </c>
      <c r="F4183" t="s">
        <v>575</v>
      </c>
      <c r="G4183">
        <f t="shared" si="456"/>
        <v>1500000</v>
      </c>
      <c r="H4183" s="3" t="s">
        <v>942</v>
      </c>
      <c r="I4183" t="str">
        <f t="shared" si="457"/>
        <v>100+</v>
      </c>
      <c r="J4183" s="1">
        <f t="shared" si="458"/>
        <v>100</v>
      </c>
      <c r="K4183" t="s">
        <v>596</v>
      </c>
      <c r="L4183" s="2" t="s">
        <v>1437</v>
      </c>
      <c r="M4183" s="1">
        <f t="shared" si="459"/>
        <v>5.99</v>
      </c>
      <c r="N4183" t="s">
        <v>18</v>
      </c>
      <c r="O4183" t="s">
        <v>4391</v>
      </c>
      <c r="P4183" t="s">
        <v>1359</v>
      </c>
      <c r="Q4183" t="str">
        <f t="shared" si="460"/>
        <v>2018</v>
      </c>
      <c r="R4183" t="str">
        <f t="shared" si="461"/>
        <v>June</v>
      </c>
      <c r="S4183">
        <v>3.2</v>
      </c>
      <c r="T4183" t="s">
        <v>76</v>
      </c>
    </row>
    <row r="4184" spans="1:20" x14ac:dyDescent="0.3">
      <c r="A4184" t="s">
        <v>2546</v>
      </c>
      <c r="B4184" t="s">
        <v>2519</v>
      </c>
      <c r="C4184">
        <v>4.2</v>
      </c>
      <c r="D4184">
        <f t="shared" si="455"/>
        <v>5</v>
      </c>
      <c r="E4184">
        <v>1485806</v>
      </c>
      <c r="F4184" t="s">
        <v>60</v>
      </c>
      <c r="G4184">
        <f t="shared" si="456"/>
        <v>33000000</v>
      </c>
      <c r="H4184" s="3" t="s">
        <v>403</v>
      </c>
      <c r="I4184" t="str">
        <f t="shared" si="457"/>
        <v>100000000+</v>
      </c>
      <c r="J4184" s="1">
        <f t="shared" si="458"/>
        <v>100000000</v>
      </c>
      <c r="K4184" t="s">
        <v>17</v>
      </c>
      <c r="L4184" s="2">
        <v>0</v>
      </c>
      <c r="M4184" s="1">
        <f t="shared" si="459"/>
        <v>0</v>
      </c>
      <c r="N4184" t="s">
        <v>18</v>
      </c>
      <c r="O4184" t="s">
        <v>2538</v>
      </c>
      <c r="P4184" t="s">
        <v>340</v>
      </c>
      <c r="Q4184" t="str">
        <f t="shared" si="460"/>
        <v>2018</v>
      </c>
      <c r="R4184" t="str">
        <f t="shared" si="461"/>
        <v>April</v>
      </c>
      <c r="S4184" t="s">
        <v>315</v>
      </c>
      <c r="T4184" t="s">
        <v>71</v>
      </c>
    </row>
    <row r="4185" spans="1:20" x14ac:dyDescent="0.3">
      <c r="A4185" t="s">
        <v>5623</v>
      </c>
      <c r="B4185" t="s">
        <v>4390</v>
      </c>
      <c r="C4185">
        <v>4.3</v>
      </c>
      <c r="D4185">
        <f t="shared" si="455"/>
        <v>5</v>
      </c>
      <c r="E4185">
        <v>99290</v>
      </c>
      <c r="F4185" t="s">
        <v>255</v>
      </c>
      <c r="G4185">
        <f t="shared" si="456"/>
        <v>3900000</v>
      </c>
      <c r="H4185" s="3" t="s">
        <v>31</v>
      </c>
      <c r="I4185" t="str">
        <f t="shared" si="457"/>
        <v>5000000+</v>
      </c>
      <c r="J4185" s="1">
        <f t="shared" si="458"/>
        <v>5000000</v>
      </c>
      <c r="K4185" t="s">
        <v>17</v>
      </c>
      <c r="L4185" s="2">
        <v>0</v>
      </c>
      <c r="M4185" s="1">
        <f t="shared" si="459"/>
        <v>0</v>
      </c>
      <c r="N4185" t="s">
        <v>18</v>
      </c>
      <c r="O4185" t="s">
        <v>4391</v>
      </c>
      <c r="P4185" t="s">
        <v>3715</v>
      </c>
      <c r="Q4185" t="str">
        <f t="shared" si="460"/>
        <v>2017</v>
      </c>
      <c r="R4185" t="str">
        <f t="shared" si="461"/>
        <v>December</v>
      </c>
      <c r="S4185" t="s">
        <v>5624</v>
      </c>
      <c r="T4185" t="s">
        <v>51</v>
      </c>
    </row>
    <row r="4186" spans="1:20" x14ac:dyDescent="0.3">
      <c r="A4186" t="s">
        <v>5625</v>
      </c>
      <c r="B4186" t="s">
        <v>2910</v>
      </c>
      <c r="C4186">
        <v>4.2</v>
      </c>
      <c r="D4186">
        <f t="shared" si="455"/>
        <v>5</v>
      </c>
      <c r="E4186">
        <v>1960</v>
      </c>
      <c r="F4186" t="s">
        <v>2627</v>
      </c>
      <c r="G4186">
        <f t="shared" si="456"/>
        <v>87000000</v>
      </c>
      <c r="H4186" s="3" t="s">
        <v>43</v>
      </c>
      <c r="I4186" t="str">
        <f t="shared" si="457"/>
        <v>100000+</v>
      </c>
      <c r="J4186" s="1">
        <f t="shared" si="458"/>
        <v>100000</v>
      </c>
      <c r="K4186" t="s">
        <v>17</v>
      </c>
      <c r="L4186" s="2">
        <v>0</v>
      </c>
      <c r="M4186" s="1">
        <f t="shared" si="459"/>
        <v>0</v>
      </c>
      <c r="N4186" t="s">
        <v>18</v>
      </c>
      <c r="O4186" t="s">
        <v>2652</v>
      </c>
      <c r="P4186" t="s">
        <v>2961</v>
      </c>
      <c r="Q4186" t="str">
        <f t="shared" si="460"/>
        <v>2017</v>
      </c>
      <c r="R4186" t="str">
        <f t="shared" si="461"/>
        <v>October</v>
      </c>
      <c r="S4186">
        <v>1.4</v>
      </c>
      <c r="T4186" t="s">
        <v>51</v>
      </c>
    </row>
    <row r="4187" spans="1:20" x14ac:dyDescent="0.3">
      <c r="A4187" t="s">
        <v>2413</v>
      </c>
      <c r="B4187" t="s">
        <v>2377</v>
      </c>
      <c r="C4187">
        <v>3.7</v>
      </c>
      <c r="D4187">
        <f t="shared" si="455"/>
        <v>4</v>
      </c>
      <c r="E4187">
        <v>41917</v>
      </c>
      <c r="F4187" t="s">
        <v>24</v>
      </c>
      <c r="G4187">
        <f t="shared" si="456"/>
        <v>14000000</v>
      </c>
      <c r="H4187" s="3" t="s">
        <v>79</v>
      </c>
      <c r="I4187" t="str">
        <f t="shared" si="457"/>
        <v>10000000+</v>
      </c>
      <c r="J4187" s="1">
        <f t="shared" si="458"/>
        <v>10000000</v>
      </c>
      <c r="K4187" t="s">
        <v>17</v>
      </c>
      <c r="L4187" s="2">
        <v>0</v>
      </c>
      <c r="M4187" s="1">
        <f t="shared" si="459"/>
        <v>0</v>
      </c>
      <c r="N4187" t="s">
        <v>18</v>
      </c>
      <c r="O4187" t="s">
        <v>2378</v>
      </c>
      <c r="P4187" t="s">
        <v>103</v>
      </c>
      <c r="Q4187" t="str">
        <f t="shared" si="460"/>
        <v>2018</v>
      </c>
      <c r="R4187" t="str">
        <f t="shared" si="461"/>
        <v>July</v>
      </c>
      <c r="S4187" t="s">
        <v>2414</v>
      </c>
      <c r="T4187" t="s">
        <v>46</v>
      </c>
    </row>
    <row r="4188" spans="1:20" x14ac:dyDescent="0.3">
      <c r="A4188" t="s">
        <v>5626</v>
      </c>
      <c r="B4188" t="s">
        <v>2910</v>
      </c>
      <c r="C4188">
        <v>3.8</v>
      </c>
      <c r="D4188">
        <f t="shared" si="455"/>
        <v>4</v>
      </c>
      <c r="E4188">
        <v>29544</v>
      </c>
      <c r="F4188" t="s">
        <v>168</v>
      </c>
      <c r="G4188">
        <f t="shared" si="456"/>
        <v>10000000</v>
      </c>
      <c r="H4188" s="3" t="s">
        <v>79</v>
      </c>
      <c r="I4188" t="str">
        <f t="shared" si="457"/>
        <v>10000000+</v>
      </c>
      <c r="J4188" s="1">
        <f t="shared" si="458"/>
        <v>10000000</v>
      </c>
      <c r="K4188" t="s">
        <v>17</v>
      </c>
      <c r="L4188" s="2">
        <v>0</v>
      </c>
      <c r="M4188" s="1">
        <f t="shared" si="459"/>
        <v>0</v>
      </c>
      <c r="N4188" t="s">
        <v>18</v>
      </c>
      <c r="O4188" t="s">
        <v>1445</v>
      </c>
      <c r="P4188" t="s">
        <v>322</v>
      </c>
      <c r="Q4188" t="str">
        <f t="shared" si="460"/>
        <v>2018</v>
      </c>
      <c r="R4188" t="str">
        <f t="shared" si="461"/>
        <v>July</v>
      </c>
      <c r="S4188">
        <v>3.15</v>
      </c>
      <c r="T4188" t="s">
        <v>76</v>
      </c>
    </row>
    <row r="4189" spans="1:20" x14ac:dyDescent="0.3">
      <c r="A4189" t="s">
        <v>5627</v>
      </c>
      <c r="B4189" t="s">
        <v>1997</v>
      </c>
      <c r="C4189">
        <v>2.9</v>
      </c>
      <c r="D4189">
        <f t="shared" si="455"/>
        <v>3</v>
      </c>
      <c r="E4189">
        <v>1786</v>
      </c>
      <c r="F4189" t="s">
        <v>432</v>
      </c>
      <c r="G4189">
        <f t="shared" si="456"/>
        <v>5900000</v>
      </c>
      <c r="H4189" s="3" t="s">
        <v>43</v>
      </c>
      <c r="I4189" t="str">
        <f t="shared" si="457"/>
        <v>100000+</v>
      </c>
      <c r="J4189" s="1">
        <f t="shared" si="458"/>
        <v>100000</v>
      </c>
      <c r="K4189" t="s">
        <v>17</v>
      </c>
      <c r="L4189" s="2">
        <v>0</v>
      </c>
      <c r="M4189" s="1">
        <f t="shared" si="459"/>
        <v>0</v>
      </c>
      <c r="N4189" t="s">
        <v>18</v>
      </c>
      <c r="O4189" t="s">
        <v>1998</v>
      </c>
      <c r="P4189" t="s">
        <v>225</v>
      </c>
      <c r="Q4189" t="str">
        <f t="shared" si="460"/>
        <v>2018</v>
      </c>
      <c r="R4189" t="str">
        <f t="shared" si="461"/>
        <v>June</v>
      </c>
      <c r="S4189" t="s">
        <v>1329</v>
      </c>
      <c r="T4189" t="s">
        <v>46</v>
      </c>
    </row>
    <row r="4190" spans="1:20" x14ac:dyDescent="0.3">
      <c r="A4190" t="s">
        <v>5628</v>
      </c>
      <c r="B4190" t="s">
        <v>2519</v>
      </c>
      <c r="C4190">
        <v>4.5</v>
      </c>
      <c r="D4190">
        <f t="shared" si="455"/>
        <v>5</v>
      </c>
      <c r="E4190">
        <v>6181640</v>
      </c>
      <c r="F4190" t="s">
        <v>1819</v>
      </c>
      <c r="G4190">
        <f t="shared" si="456"/>
        <v>58000000</v>
      </c>
      <c r="H4190" s="3" t="s">
        <v>403</v>
      </c>
      <c r="I4190" t="str">
        <f t="shared" si="457"/>
        <v>100000000+</v>
      </c>
      <c r="J4190" s="1">
        <f t="shared" si="458"/>
        <v>100000000</v>
      </c>
      <c r="K4190" t="s">
        <v>17</v>
      </c>
      <c r="L4190" s="2">
        <v>0</v>
      </c>
      <c r="M4190" s="1">
        <f t="shared" si="459"/>
        <v>0</v>
      </c>
      <c r="N4190" t="s">
        <v>18</v>
      </c>
      <c r="O4190" t="s">
        <v>2523</v>
      </c>
      <c r="P4190" t="s">
        <v>2613</v>
      </c>
      <c r="Q4190" t="str">
        <f t="shared" si="460"/>
        <v>2017</v>
      </c>
      <c r="R4190" t="str">
        <f t="shared" si="461"/>
        <v>December</v>
      </c>
      <c r="S4190">
        <v>2.2000000000000002</v>
      </c>
      <c r="T4190" t="s">
        <v>76</v>
      </c>
    </row>
    <row r="4191" spans="1:20" x14ac:dyDescent="0.3">
      <c r="A4191" t="s">
        <v>5629</v>
      </c>
      <c r="B4191" t="s">
        <v>4390</v>
      </c>
      <c r="C4191">
        <v>4.3</v>
      </c>
      <c r="D4191">
        <f t="shared" si="455"/>
        <v>5</v>
      </c>
      <c r="E4191">
        <v>123</v>
      </c>
      <c r="F4191" t="s">
        <v>1311</v>
      </c>
      <c r="G4191">
        <f t="shared" si="456"/>
        <v>1900000</v>
      </c>
      <c r="H4191" s="3" t="s">
        <v>90</v>
      </c>
      <c r="I4191" t="str">
        <f t="shared" si="457"/>
        <v>5000+</v>
      </c>
      <c r="J4191" s="1">
        <f t="shared" si="458"/>
        <v>5000</v>
      </c>
      <c r="K4191" t="s">
        <v>17</v>
      </c>
      <c r="L4191" s="2">
        <v>0</v>
      </c>
      <c r="M4191" s="1">
        <f t="shared" si="459"/>
        <v>0</v>
      </c>
      <c r="N4191" t="s">
        <v>18</v>
      </c>
      <c r="O4191" t="s">
        <v>4391</v>
      </c>
      <c r="P4191" t="s">
        <v>5630</v>
      </c>
      <c r="Q4191" t="str">
        <f t="shared" si="460"/>
        <v>2017</v>
      </c>
      <c r="R4191" t="str">
        <f t="shared" si="461"/>
        <v>September</v>
      </c>
      <c r="S4191">
        <v>1.2</v>
      </c>
      <c r="T4191" t="s">
        <v>76</v>
      </c>
    </row>
    <row r="4192" spans="1:20" x14ac:dyDescent="0.3">
      <c r="A4192" t="s">
        <v>5631</v>
      </c>
      <c r="B4192" t="s">
        <v>2377</v>
      </c>
      <c r="C4192">
        <v>4.9000000000000004</v>
      </c>
      <c r="D4192">
        <f t="shared" si="455"/>
        <v>5</v>
      </c>
      <c r="E4192">
        <v>145</v>
      </c>
      <c r="F4192" t="s">
        <v>621</v>
      </c>
      <c r="G4192">
        <f t="shared" si="456"/>
        <v>48000000</v>
      </c>
      <c r="H4192" s="3" t="s">
        <v>90</v>
      </c>
      <c r="I4192" t="str">
        <f t="shared" si="457"/>
        <v>5000+</v>
      </c>
      <c r="J4192" s="1">
        <f t="shared" si="458"/>
        <v>5000</v>
      </c>
      <c r="K4192" t="s">
        <v>596</v>
      </c>
      <c r="L4192" s="2" t="s">
        <v>2766</v>
      </c>
      <c r="M4192" s="1">
        <f t="shared" si="459"/>
        <v>1.99</v>
      </c>
      <c r="N4192" t="s">
        <v>375</v>
      </c>
      <c r="O4192" t="s">
        <v>2378</v>
      </c>
      <c r="P4192" t="s">
        <v>5632</v>
      </c>
      <c r="Q4192" t="str">
        <f t="shared" si="460"/>
        <v>2016</v>
      </c>
      <c r="R4192" t="str">
        <f t="shared" si="461"/>
        <v>April</v>
      </c>
      <c r="S4192">
        <v>1</v>
      </c>
      <c r="T4192" t="s">
        <v>22</v>
      </c>
    </row>
    <row r="4193" spans="1:20" x14ac:dyDescent="0.3">
      <c r="A4193" t="s">
        <v>5633</v>
      </c>
      <c r="B4193" t="s">
        <v>2519</v>
      </c>
      <c r="C4193">
        <v>4.4000000000000004</v>
      </c>
      <c r="D4193">
        <f t="shared" si="455"/>
        <v>5</v>
      </c>
      <c r="E4193">
        <v>19816</v>
      </c>
      <c r="F4193" t="s">
        <v>194</v>
      </c>
      <c r="G4193">
        <f t="shared" si="456"/>
        <v>57000000</v>
      </c>
      <c r="H4193" s="3" t="s">
        <v>56</v>
      </c>
      <c r="I4193" t="str">
        <f t="shared" si="457"/>
        <v>1000000+</v>
      </c>
      <c r="J4193" s="1">
        <f t="shared" si="458"/>
        <v>1000000</v>
      </c>
      <c r="K4193" t="s">
        <v>17</v>
      </c>
      <c r="L4193" s="2">
        <v>0</v>
      </c>
      <c r="M4193" s="1">
        <f t="shared" si="459"/>
        <v>0</v>
      </c>
      <c r="N4193" t="s">
        <v>18</v>
      </c>
      <c r="O4193" t="s">
        <v>2588</v>
      </c>
      <c r="P4193" t="s">
        <v>5634</v>
      </c>
      <c r="Q4193" t="str">
        <f t="shared" si="460"/>
        <v>2017</v>
      </c>
      <c r="R4193" t="str">
        <f t="shared" si="461"/>
        <v>November</v>
      </c>
      <c r="S4193" t="s">
        <v>1338</v>
      </c>
      <c r="T4193" t="s">
        <v>46</v>
      </c>
    </row>
    <row r="4194" spans="1:20" x14ac:dyDescent="0.3">
      <c r="A4194" t="s">
        <v>5635</v>
      </c>
      <c r="B4194" t="s">
        <v>730</v>
      </c>
      <c r="C4194">
        <v>4.4000000000000004</v>
      </c>
      <c r="D4194">
        <f t="shared" si="455"/>
        <v>5</v>
      </c>
      <c r="E4194">
        <v>9</v>
      </c>
      <c r="F4194" t="s">
        <v>5636</v>
      </c>
      <c r="G4194">
        <f t="shared" si="456"/>
        <v>51000</v>
      </c>
      <c r="H4194" s="3" t="s">
        <v>1122</v>
      </c>
      <c r="I4194" t="str">
        <f t="shared" si="457"/>
        <v>500+</v>
      </c>
      <c r="J4194" s="1">
        <f t="shared" si="458"/>
        <v>500</v>
      </c>
      <c r="K4194" t="s">
        <v>596</v>
      </c>
      <c r="L4194" s="2" t="s">
        <v>860</v>
      </c>
      <c r="M4194" s="1">
        <f t="shared" si="459"/>
        <v>3.99</v>
      </c>
      <c r="N4194" t="s">
        <v>18</v>
      </c>
      <c r="O4194" t="s">
        <v>731</v>
      </c>
      <c r="P4194" t="s">
        <v>5637</v>
      </c>
      <c r="Q4194" t="str">
        <f t="shared" si="460"/>
        <v>2017</v>
      </c>
      <c r="R4194" t="str">
        <f t="shared" si="461"/>
        <v>February</v>
      </c>
      <c r="S4194">
        <v>3.6</v>
      </c>
      <c r="T4194" t="s">
        <v>211</v>
      </c>
    </row>
    <row r="4195" spans="1:20" x14ac:dyDescent="0.3">
      <c r="A4195" t="s">
        <v>5638</v>
      </c>
      <c r="B4195" t="s">
        <v>14</v>
      </c>
      <c r="C4195">
        <v>4.4000000000000004</v>
      </c>
      <c r="D4195">
        <f t="shared" si="455"/>
        <v>5</v>
      </c>
      <c r="E4195">
        <v>13</v>
      </c>
      <c r="F4195" t="s">
        <v>302</v>
      </c>
      <c r="G4195">
        <f t="shared" si="456"/>
        <v>4500000</v>
      </c>
      <c r="H4195" s="3" t="s">
        <v>719</v>
      </c>
      <c r="I4195" t="str">
        <f t="shared" si="457"/>
        <v>1000+</v>
      </c>
      <c r="J4195" s="1">
        <f t="shared" si="458"/>
        <v>1000</v>
      </c>
      <c r="K4195" t="s">
        <v>17</v>
      </c>
      <c r="L4195" s="2">
        <v>0</v>
      </c>
      <c r="M4195" s="1">
        <f t="shared" si="459"/>
        <v>0</v>
      </c>
      <c r="N4195" t="s">
        <v>18</v>
      </c>
      <c r="O4195" t="s">
        <v>19</v>
      </c>
      <c r="P4195" t="s">
        <v>259</v>
      </c>
      <c r="Q4195" t="str">
        <f t="shared" si="460"/>
        <v>2018</v>
      </c>
      <c r="R4195" t="str">
        <f t="shared" si="461"/>
        <v>March</v>
      </c>
      <c r="S4195">
        <v>2</v>
      </c>
      <c r="T4195" t="s">
        <v>22</v>
      </c>
    </row>
    <row r="4196" spans="1:20" x14ac:dyDescent="0.3">
      <c r="A4196" t="s">
        <v>5639</v>
      </c>
      <c r="B4196" t="s">
        <v>1997</v>
      </c>
      <c r="C4196">
        <v>2.9</v>
      </c>
      <c r="D4196">
        <f t="shared" si="455"/>
        <v>3</v>
      </c>
      <c r="E4196">
        <v>4031</v>
      </c>
      <c r="F4196" t="s">
        <v>252</v>
      </c>
      <c r="G4196">
        <f t="shared" si="456"/>
        <v>8900000</v>
      </c>
      <c r="H4196" s="3" t="s">
        <v>25</v>
      </c>
      <c r="I4196" t="str">
        <f t="shared" si="457"/>
        <v>500000+</v>
      </c>
      <c r="J4196" s="1">
        <f t="shared" si="458"/>
        <v>500000</v>
      </c>
      <c r="K4196" t="s">
        <v>17</v>
      </c>
      <c r="L4196" s="2">
        <v>0</v>
      </c>
      <c r="M4196" s="1">
        <f t="shared" si="459"/>
        <v>0</v>
      </c>
      <c r="N4196" t="s">
        <v>18</v>
      </c>
      <c r="O4196" t="s">
        <v>1998</v>
      </c>
      <c r="P4196" t="s">
        <v>487</v>
      </c>
      <c r="Q4196" t="str">
        <f t="shared" si="460"/>
        <v>2018</v>
      </c>
      <c r="R4196" t="str">
        <f t="shared" si="461"/>
        <v>June</v>
      </c>
      <c r="S4196" t="s">
        <v>2807</v>
      </c>
      <c r="T4196" t="s">
        <v>46</v>
      </c>
    </row>
    <row r="4197" spans="1:20" x14ac:dyDescent="0.3">
      <c r="A4197" t="s">
        <v>5640</v>
      </c>
      <c r="B4197" t="s">
        <v>929</v>
      </c>
      <c r="C4197">
        <v>4.2</v>
      </c>
      <c r="D4197">
        <f t="shared" si="455"/>
        <v>5</v>
      </c>
      <c r="E4197">
        <v>46</v>
      </c>
      <c r="F4197" t="s">
        <v>178</v>
      </c>
      <c r="G4197">
        <f t="shared" si="456"/>
        <v>26000000</v>
      </c>
      <c r="H4197" s="3" t="s">
        <v>16</v>
      </c>
      <c r="I4197" t="str">
        <f t="shared" si="457"/>
        <v>10000+</v>
      </c>
      <c r="J4197" s="1">
        <f t="shared" si="458"/>
        <v>10000</v>
      </c>
      <c r="K4197" t="s">
        <v>17</v>
      </c>
      <c r="L4197" s="2">
        <v>0</v>
      </c>
      <c r="M4197" s="1">
        <f t="shared" si="459"/>
        <v>0</v>
      </c>
      <c r="N4197" t="s">
        <v>375</v>
      </c>
      <c r="O4197" t="s">
        <v>930</v>
      </c>
      <c r="P4197" t="s">
        <v>203</v>
      </c>
      <c r="Q4197" t="str">
        <f t="shared" si="460"/>
        <v>2018</v>
      </c>
      <c r="R4197" t="str">
        <f t="shared" si="461"/>
        <v>July</v>
      </c>
      <c r="S4197" t="s">
        <v>3659</v>
      </c>
      <c r="T4197" t="s">
        <v>245</v>
      </c>
    </row>
    <row r="4198" spans="1:20" x14ac:dyDescent="0.3">
      <c r="A4198" t="s">
        <v>5641</v>
      </c>
      <c r="B4198" t="s">
        <v>1997</v>
      </c>
      <c r="C4198">
        <v>4</v>
      </c>
      <c r="D4198">
        <f t="shared" si="455"/>
        <v>4</v>
      </c>
      <c r="E4198">
        <v>50</v>
      </c>
      <c r="F4198" t="s">
        <v>164</v>
      </c>
      <c r="G4198">
        <f t="shared" si="456"/>
        <v>15000000</v>
      </c>
      <c r="H4198" s="3" t="s">
        <v>90</v>
      </c>
      <c r="I4198" t="str">
        <f t="shared" si="457"/>
        <v>5000+</v>
      </c>
      <c r="J4198" s="1">
        <f t="shared" si="458"/>
        <v>5000</v>
      </c>
      <c r="K4198" t="s">
        <v>17</v>
      </c>
      <c r="L4198" s="2">
        <v>0</v>
      </c>
      <c r="M4198" s="1">
        <f t="shared" si="459"/>
        <v>0</v>
      </c>
      <c r="N4198" t="s">
        <v>18</v>
      </c>
      <c r="O4198" t="s">
        <v>1998</v>
      </c>
      <c r="P4198" t="s">
        <v>66</v>
      </c>
      <c r="Q4198" t="str">
        <f t="shared" si="460"/>
        <v>2018</v>
      </c>
      <c r="R4198" t="str">
        <f t="shared" si="461"/>
        <v>July</v>
      </c>
      <c r="S4198">
        <v>2.14</v>
      </c>
      <c r="T4198" t="s">
        <v>46</v>
      </c>
    </row>
    <row r="4199" spans="1:20" x14ac:dyDescent="0.3">
      <c r="A4199" t="s">
        <v>5642</v>
      </c>
      <c r="B4199" t="s">
        <v>2910</v>
      </c>
      <c r="C4199">
        <v>4.3</v>
      </c>
      <c r="D4199">
        <f t="shared" si="455"/>
        <v>5</v>
      </c>
      <c r="E4199">
        <v>6</v>
      </c>
      <c r="F4199" t="s">
        <v>575</v>
      </c>
      <c r="G4199">
        <f t="shared" si="456"/>
        <v>1500000</v>
      </c>
      <c r="H4199" s="3" t="s">
        <v>942</v>
      </c>
      <c r="I4199" t="str">
        <f t="shared" si="457"/>
        <v>100+</v>
      </c>
      <c r="J4199" s="1">
        <f t="shared" si="458"/>
        <v>100</v>
      </c>
      <c r="K4199" t="s">
        <v>596</v>
      </c>
      <c r="L4199" s="2" t="s">
        <v>5643</v>
      </c>
      <c r="M4199" s="1">
        <f t="shared" si="459"/>
        <v>399.99</v>
      </c>
      <c r="N4199" t="s">
        <v>18</v>
      </c>
      <c r="O4199" t="s">
        <v>1445</v>
      </c>
      <c r="P4199" t="s">
        <v>237</v>
      </c>
      <c r="Q4199" t="str">
        <f t="shared" si="460"/>
        <v>2018</v>
      </c>
      <c r="R4199" t="str">
        <f t="shared" si="461"/>
        <v>July</v>
      </c>
      <c r="S4199">
        <v>1</v>
      </c>
      <c r="T4199" t="s">
        <v>472</v>
      </c>
    </row>
    <row r="4200" spans="1:20" x14ac:dyDescent="0.3">
      <c r="A4200" t="s">
        <v>5644</v>
      </c>
      <c r="B4200" t="s">
        <v>730</v>
      </c>
      <c r="C4200">
        <v>4.3</v>
      </c>
      <c r="D4200">
        <f t="shared" si="455"/>
        <v>5</v>
      </c>
      <c r="E4200">
        <v>15439</v>
      </c>
      <c r="F4200" t="s">
        <v>300</v>
      </c>
      <c r="G4200">
        <f t="shared" si="456"/>
        <v>2200000</v>
      </c>
      <c r="H4200" s="3" t="s">
        <v>56</v>
      </c>
      <c r="I4200" t="str">
        <f t="shared" si="457"/>
        <v>1000000+</v>
      </c>
      <c r="J4200" s="1">
        <f t="shared" si="458"/>
        <v>1000000</v>
      </c>
      <c r="K4200" t="s">
        <v>17</v>
      </c>
      <c r="L4200" s="2">
        <v>0</v>
      </c>
      <c r="M4200" s="1">
        <f t="shared" si="459"/>
        <v>0</v>
      </c>
      <c r="N4200" t="s">
        <v>18</v>
      </c>
      <c r="O4200" t="s">
        <v>731</v>
      </c>
      <c r="P4200" t="s">
        <v>2345</v>
      </c>
      <c r="Q4200" t="str">
        <f t="shared" si="460"/>
        <v>2016</v>
      </c>
      <c r="R4200" t="str">
        <f t="shared" si="461"/>
        <v>November</v>
      </c>
      <c r="S4200" t="s">
        <v>28</v>
      </c>
      <c r="T4200" t="s">
        <v>51</v>
      </c>
    </row>
    <row r="4201" spans="1:20" x14ac:dyDescent="0.3">
      <c r="A4201" t="s">
        <v>5645</v>
      </c>
      <c r="B4201" t="s">
        <v>2910</v>
      </c>
      <c r="C4201">
        <v>3.9</v>
      </c>
      <c r="D4201">
        <f t="shared" si="455"/>
        <v>4</v>
      </c>
      <c r="E4201">
        <v>38</v>
      </c>
      <c r="F4201" t="s">
        <v>495</v>
      </c>
      <c r="G4201">
        <f t="shared" si="456"/>
        <v>42000000</v>
      </c>
      <c r="H4201" s="3" t="s">
        <v>90</v>
      </c>
      <c r="I4201" t="str">
        <f t="shared" si="457"/>
        <v>5000+</v>
      </c>
      <c r="J4201" s="1">
        <f t="shared" si="458"/>
        <v>5000</v>
      </c>
      <c r="K4201" t="s">
        <v>17</v>
      </c>
      <c r="L4201" s="2">
        <v>0</v>
      </c>
      <c r="M4201" s="1">
        <f t="shared" si="459"/>
        <v>0</v>
      </c>
      <c r="N4201" t="s">
        <v>18</v>
      </c>
      <c r="O4201" t="s">
        <v>1445</v>
      </c>
      <c r="P4201" t="s">
        <v>3222</v>
      </c>
      <c r="Q4201" t="str">
        <f t="shared" si="460"/>
        <v>2018</v>
      </c>
      <c r="R4201" t="str">
        <f t="shared" si="461"/>
        <v>April</v>
      </c>
      <c r="S4201" t="s">
        <v>5646</v>
      </c>
      <c r="T4201" t="s">
        <v>71</v>
      </c>
    </row>
    <row r="4202" spans="1:20" x14ac:dyDescent="0.3">
      <c r="A4202" t="s">
        <v>1469</v>
      </c>
      <c r="B4202" t="s">
        <v>2910</v>
      </c>
      <c r="C4202">
        <v>4.3</v>
      </c>
      <c r="D4202">
        <f t="shared" si="455"/>
        <v>5</v>
      </c>
      <c r="E4202">
        <v>103064</v>
      </c>
      <c r="F4202" t="s">
        <v>48</v>
      </c>
      <c r="G4202">
        <f t="shared" si="456"/>
        <v>5600000</v>
      </c>
      <c r="H4202" s="3" t="s">
        <v>31</v>
      </c>
      <c r="I4202" t="str">
        <f t="shared" si="457"/>
        <v>5000000+</v>
      </c>
      <c r="J4202" s="1">
        <f t="shared" si="458"/>
        <v>5000000</v>
      </c>
      <c r="K4202" t="s">
        <v>17</v>
      </c>
      <c r="L4202" s="2">
        <v>0</v>
      </c>
      <c r="M4202" s="1">
        <f t="shared" si="459"/>
        <v>0</v>
      </c>
      <c r="N4202" t="s">
        <v>18</v>
      </c>
      <c r="O4202" t="s">
        <v>1445</v>
      </c>
      <c r="P4202" t="s">
        <v>704</v>
      </c>
      <c r="Q4202" t="str">
        <f t="shared" si="460"/>
        <v>2018</v>
      </c>
      <c r="R4202" t="str">
        <f t="shared" si="461"/>
        <v>July</v>
      </c>
      <c r="S4202" t="s">
        <v>1470</v>
      </c>
      <c r="T4202" t="s">
        <v>157</v>
      </c>
    </row>
    <row r="4203" spans="1:20" x14ac:dyDescent="0.3">
      <c r="A4203" t="s">
        <v>5647</v>
      </c>
      <c r="B4203" t="s">
        <v>3634</v>
      </c>
      <c r="C4203">
        <v>3.5</v>
      </c>
      <c r="D4203">
        <f t="shared" si="455"/>
        <v>4</v>
      </c>
      <c r="E4203">
        <v>17</v>
      </c>
      <c r="F4203" t="s">
        <v>631</v>
      </c>
      <c r="G4203">
        <f t="shared" si="456"/>
        <v>8500000</v>
      </c>
      <c r="H4203" s="3" t="s">
        <v>719</v>
      </c>
      <c r="I4203" t="str">
        <f t="shared" si="457"/>
        <v>1000+</v>
      </c>
      <c r="J4203" s="1">
        <f t="shared" si="458"/>
        <v>1000</v>
      </c>
      <c r="K4203" t="s">
        <v>17</v>
      </c>
      <c r="L4203" s="2">
        <v>0</v>
      </c>
      <c r="M4203" s="1">
        <f t="shared" si="459"/>
        <v>0</v>
      </c>
      <c r="N4203" t="s">
        <v>37</v>
      </c>
      <c r="O4203" t="s">
        <v>3635</v>
      </c>
      <c r="P4203" t="s">
        <v>423</v>
      </c>
      <c r="Q4203" t="str">
        <f t="shared" si="460"/>
        <v>2018</v>
      </c>
      <c r="R4203" t="str">
        <f t="shared" si="461"/>
        <v>June</v>
      </c>
      <c r="S4203">
        <v>16.7</v>
      </c>
      <c r="T4203" t="s">
        <v>22</v>
      </c>
    </row>
    <row r="4204" spans="1:20" x14ac:dyDescent="0.3">
      <c r="A4204" t="s">
        <v>5648</v>
      </c>
      <c r="B4204" t="s">
        <v>1997</v>
      </c>
      <c r="C4204">
        <v>4</v>
      </c>
      <c r="D4204">
        <f t="shared" si="455"/>
        <v>4</v>
      </c>
      <c r="E4204">
        <v>214</v>
      </c>
      <c r="F4204" t="s">
        <v>252</v>
      </c>
      <c r="G4204">
        <f t="shared" si="456"/>
        <v>8900000</v>
      </c>
      <c r="H4204" s="3" t="s">
        <v>16</v>
      </c>
      <c r="I4204" t="str">
        <f t="shared" si="457"/>
        <v>10000+</v>
      </c>
      <c r="J4204" s="1">
        <f t="shared" si="458"/>
        <v>10000</v>
      </c>
      <c r="K4204" t="s">
        <v>17</v>
      </c>
      <c r="L4204" s="2">
        <v>0</v>
      </c>
      <c r="M4204" s="1">
        <f t="shared" si="459"/>
        <v>0</v>
      </c>
      <c r="N4204" t="s">
        <v>18</v>
      </c>
      <c r="O4204" t="s">
        <v>1998</v>
      </c>
      <c r="P4204" t="s">
        <v>1016</v>
      </c>
      <c r="Q4204" t="str">
        <f t="shared" si="460"/>
        <v>2018</v>
      </c>
      <c r="R4204" t="str">
        <f t="shared" si="461"/>
        <v>June</v>
      </c>
      <c r="S4204" t="s">
        <v>2807</v>
      </c>
      <c r="T4204" t="s">
        <v>46</v>
      </c>
    </row>
    <row r="4205" spans="1:20" x14ac:dyDescent="0.3">
      <c r="A4205" t="s">
        <v>5649</v>
      </c>
      <c r="B4205" t="s">
        <v>2519</v>
      </c>
      <c r="C4205">
        <v>4.5999999999999996</v>
      </c>
      <c r="D4205">
        <f t="shared" si="455"/>
        <v>5</v>
      </c>
      <c r="E4205">
        <v>4108</v>
      </c>
      <c r="F4205" t="s">
        <v>435</v>
      </c>
      <c r="G4205">
        <f t="shared" si="456"/>
        <v>13000000</v>
      </c>
      <c r="H4205" s="3" t="s">
        <v>16</v>
      </c>
      <c r="I4205" t="str">
        <f t="shared" si="457"/>
        <v>10000+</v>
      </c>
      <c r="J4205" s="1">
        <f t="shared" si="458"/>
        <v>10000</v>
      </c>
      <c r="K4205" t="s">
        <v>596</v>
      </c>
      <c r="L4205" s="2" t="s">
        <v>5650</v>
      </c>
      <c r="M4205" s="1">
        <f t="shared" si="459"/>
        <v>17.989999999999998</v>
      </c>
      <c r="N4205" t="s">
        <v>111</v>
      </c>
      <c r="O4205" t="s">
        <v>2523</v>
      </c>
      <c r="P4205" t="s">
        <v>5651</v>
      </c>
      <c r="Q4205" t="str">
        <f t="shared" si="460"/>
        <v>2015</v>
      </c>
      <c r="R4205" t="str">
        <f t="shared" si="461"/>
        <v>December</v>
      </c>
      <c r="S4205" t="s">
        <v>70</v>
      </c>
      <c r="T4205" t="s">
        <v>76</v>
      </c>
    </row>
    <row r="4206" spans="1:20" x14ac:dyDescent="0.3">
      <c r="A4206" t="s">
        <v>5652</v>
      </c>
      <c r="B4206" t="s">
        <v>2910</v>
      </c>
      <c r="C4206">
        <v>3.7</v>
      </c>
      <c r="D4206">
        <f t="shared" si="455"/>
        <v>4</v>
      </c>
      <c r="E4206">
        <v>126</v>
      </c>
      <c r="F4206" t="s">
        <v>435</v>
      </c>
      <c r="G4206">
        <f t="shared" si="456"/>
        <v>13000000</v>
      </c>
      <c r="H4206" s="3" t="s">
        <v>16</v>
      </c>
      <c r="I4206" t="str">
        <f t="shared" si="457"/>
        <v>10000+</v>
      </c>
      <c r="J4206" s="1">
        <f t="shared" si="458"/>
        <v>10000</v>
      </c>
      <c r="K4206" t="s">
        <v>17</v>
      </c>
      <c r="L4206" s="2">
        <v>0</v>
      </c>
      <c r="M4206" s="1">
        <f t="shared" si="459"/>
        <v>0</v>
      </c>
      <c r="N4206" t="s">
        <v>18</v>
      </c>
      <c r="O4206" t="s">
        <v>1445</v>
      </c>
      <c r="P4206" t="s">
        <v>134</v>
      </c>
      <c r="Q4206" t="str">
        <f t="shared" si="460"/>
        <v>2017</v>
      </c>
      <c r="R4206" t="str">
        <f t="shared" si="461"/>
        <v>August</v>
      </c>
      <c r="S4206" t="s">
        <v>5653</v>
      </c>
      <c r="T4206" t="s">
        <v>71</v>
      </c>
    </row>
    <row r="4207" spans="1:20" x14ac:dyDescent="0.3">
      <c r="A4207" t="s">
        <v>5654</v>
      </c>
      <c r="B4207" t="s">
        <v>2202</v>
      </c>
      <c r="C4207">
        <v>4</v>
      </c>
      <c r="D4207">
        <f t="shared" si="455"/>
        <v>4</v>
      </c>
      <c r="E4207">
        <v>65914</v>
      </c>
      <c r="F4207" t="s">
        <v>39</v>
      </c>
      <c r="G4207">
        <f t="shared" si="456"/>
        <v>1000</v>
      </c>
      <c r="H4207" s="3" t="s">
        <v>79</v>
      </c>
      <c r="I4207" t="str">
        <f t="shared" si="457"/>
        <v>10000000+</v>
      </c>
      <c r="J4207" s="1">
        <f t="shared" si="458"/>
        <v>10000000</v>
      </c>
      <c r="K4207" t="s">
        <v>17</v>
      </c>
      <c r="L4207" s="2">
        <v>0</v>
      </c>
      <c r="M4207" s="1">
        <f t="shared" si="459"/>
        <v>0</v>
      </c>
      <c r="N4207" t="s">
        <v>18</v>
      </c>
      <c r="O4207" t="s">
        <v>2203</v>
      </c>
      <c r="P4207" t="s">
        <v>456</v>
      </c>
      <c r="Q4207" t="str">
        <f t="shared" si="460"/>
        <v>2018</v>
      </c>
      <c r="R4207" t="str">
        <f t="shared" si="461"/>
        <v>June</v>
      </c>
      <c r="S4207" t="s">
        <v>39</v>
      </c>
      <c r="T4207" t="s">
        <v>39</v>
      </c>
    </row>
    <row r="4208" spans="1:20" x14ac:dyDescent="0.3">
      <c r="A4208" t="s">
        <v>5655</v>
      </c>
      <c r="B4208" t="s">
        <v>4573</v>
      </c>
      <c r="C4208">
        <v>4.5999999999999996</v>
      </c>
      <c r="D4208">
        <f t="shared" si="455"/>
        <v>5</v>
      </c>
      <c r="E4208">
        <v>621</v>
      </c>
      <c r="F4208" t="s">
        <v>273</v>
      </c>
      <c r="G4208">
        <f t="shared" si="456"/>
        <v>5400000</v>
      </c>
      <c r="H4208" s="3" t="s">
        <v>49</v>
      </c>
      <c r="I4208" t="str">
        <f t="shared" si="457"/>
        <v>50000+</v>
      </c>
      <c r="J4208" s="1">
        <f t="shared" si="458"/>
        <v>50000</v>
      </c>
      <c r="K4208" t="s">
        <v>17</v>
      </c>
      <c r="L4208" s="2">
        <v>0</v>
      </c>
      <c r="M4208" s="1">
        <f t="shared" si="459"/>
        <v>0</v>
      </c>
      <c r="N4208" t="s">
        <v>18</v>
      </c>
      <c r="O4208" t="s">
        <v>4574</v>
      </c>
      <c r="P4208" t="s">
        <v>3729</v>
      </c>
      <c r="Q4208" t="str">
        <f t="shared" si="460"/>
        <v>2017</v>
      </c>
      <c r="R4208" t="str">
        <f t="shared" si="461"/>
        <v>December</v>
      </c>
      <c r="S4208" t="s">
        <v>5656</v>
      </c>
      <c r="T4208" t="s">
        <v>46</v>
      </c>
    </row>
    <row r="4209" spans="1:20" x14ac:dyDescent="0.3">
      <c r="A4209" t="s">
        <v>5657</v>
      </c>
      <c r="B4209" t="s">
        <v>2519</v>
      </c>
      <c r="C4209">
        <v>4.4000000000000004</v>
      </c>
      <c r="D4209">
        <f t="shared" si="455"/>
        <v>5</v>
      </c>
      <c r="E4209">
        <v>3250</v>
      </c>
      <c r="F4209" t="s">
        <v>227</v>
      </c>
      <c r="G4209">
        <f t="shared" si="456"/>
        <v>27000000</v>
      </c>
      <c r="H4209" s="3" t="s">
        <v>56</v>
      </c>
      <c r="I4209" t="str">
        <f t="shared" si="457"/>
        <v>1000000+</v>
      </c>
      <c r="J4209" s="1">
        <f t="shared" si="458"/>
        <v>1000000</v>
      </c>
      <c r="K4209" t="s">
        <v>17</v>
      </c>
      <c r="L4209" s="2">
        <v>0</v>
      </c>
      <c r="M4209" s="1">
        <f t="shared" si="459"/>
        <v>0</v>
      </c>
      <c r="N4209" t="s">
        <v>18</v>
      </c>
      <c r="O4209" t="s">
        <v>2588</v>
      </c>
      <c r="P4209" t="s">
        <v>143</v>
      </c>
      <c r="Q4209" t="str">
        <f t="shared" si="460"/>
        <v>2018</v>
      </c>
      <c r="R4209" t="str">
        <f t="shared" si="461"/>
        <v>July</v>
      </c>
      <c r="S4209">
        <v>1.2</v>
      </c>
      <c r="T4209" t="s">
        <v>76</v>
      </c>
    </row>
    <row r="4210" spans="1:20" x14ac:dyDescent="0.3">
      <c r="A4210" t="s">
        <v>5658</v>
      </c>
      <c r="B4210" t="s">
        <v>4573</v>
      </c>
      <c r="C4210">
        <v>4.5</v>
      </c>
      <c r="D4210">
        <f t="shared" si="455"/>
        <v>5</v>
      </c>
      <c r="E4210">
        <v>2</v>
      </c>
      <c r="F4210" t="s">
        <v>1015</v>
      </c>
      <c r="G4210">
        <f t="shared" si="456"/>
        <v>3000000</v>
      </c>
      <c r="H4210" s="3" t="s">
        <v>942</v>
      </c>
      <c r="I4210" t="str">
        <f t="shared" si="457"/>
        <v>100+</v>
      </c>
      <c r="J4210" s="1">
        <f t="shared" si="458"/>
        <v>100</v>
      </c>
      <c r="K4210" t="s">
        <v>17</v>
      </c>
      <c r="L4210" s="2">
        <v>0</v>
      </c>
      <c r="M4210" s="1">
        <f t="shared" si="459"/>
        <v>0</v>
      </c>
      <c r="N4210" t="s">
        <v>18</v>
      </c>
      <c r="O4210" t="s">
        <v>4574</v>
      </c>
      <c r="P4210" t="s">
        <v>2772</v>
      </c>
      <c r="Q4210" t="str">
        <f t="shared" si="460"/>
        <v>2017</v>
      </c>
      <c r="R4210" t="str">
        <f t="shared" si="461"/>
        <v>December</v>
      </c>
      <c r="S4210">
        <v>1</v>
      </c>
      <c r="T4210" t="s">
        <v>71</v>
      </c>
    </row>
    <row r="4211" spans="1:20" x14ac:dyDescent="0.3">
      <c r="A4211" t="s">
        <v>5659</v>
      </c>
      <c r="B4211" t="s">
        <v>2910</v>
      </c>
      <c r="C4211">
        <v>3</v>
      </c>
      <c r="D4211">
        <f t="shared" si="455"/>
        <v>3</v>
      </c>
      <c r="E4211">
        <v>4</v>
      </c>
      <c r="F4211" t="s">
        <v>15</v>
      </c>
      <c r="G4211">
        <f t="shared" si="456"/>
        <v>19000000</v>
      </c>
      <c r="H4211" s="3" t="s">
        <v>719</v>
      </c>
      <c r="I4211" t="str">
        <f t="shared" si="457"/>
        <v>1000+</v>
      </c>
      <c r="J4211" s="1">
        <f t="shared" si="458"/>
        <v>1000</v>
      </c>
      <c r="K4211" t="s">
        <v>17</v>
      </c>
      <c r="L4211" s="2">
        <v>0</v>
      </c>
      <c r="M4211" s="1">
        <f t="shared" si="459"/>
        <v>0</v>
      </c>
      <c r="N4211" t="s">
        <v>18</v>
      </c>
      <c r="O4211" t="s">
        <v>1445</v>
      </c>
      <c r="P4211" t="s">
        <v>1516</v>
      </c>
      <c r="Q4211" t="str">
        <f t="shared" si="460"/>
        <v>2018</v>
      </c>
      <c r="R4211" t="str">
        <f t="shared" si="461"/>
        <v>February</v>
      </c>
      <c r="S4211" t="s">
        <v>337</v>
      </c>
      <c r="T4211" t="s">
        <v>71</v>
      </c>
    </row>
    <row r="4212" spans="1:20" x14ac:dyDescent="0.3">
      <c r="A4212" t="s">
        <v>5660</v>
      </c>
      <c r="B4212" t="s">
        <v>4716</v>
      </c>
      <c r="C4212">
        <v>3.1</v>
      </c>
      <c r="D4212">
        <f t="shared" si="455"/>
        <v>4</v>
      </c>
      <c r="E4212">
        <v>67</v>
      </c>
      <c r="F4212" t="s">
        <v>676</v>
      </c>
      <c r="G4212">
        <f t="shared" si="456"/>
        <v>8300000.0000000009</v>
      </c>
      <c r="H4212" s="3" t="s">
        <v>16</v>
      </c>
      <c r="I4212" t="str">
        <f t="shared" si="457"/>
        <v>10000+</v>
      </c>
      <c r="J4212" s="1">
        <f t="shared" si="458"/>
        <v>10000</v>
      </c>
      <c r="K4212" t="s">
        <v>17</v>
      </c>
      <c r="L4212" s="2">
        <v>0</v>
      </c>
      <c r="M4212" s="1">
        <f t="shared" si="459"/>
        <v>0</v>
      </c>
      <c r="N4212" t="s">
        <v>18</v>
      </c>
      <c r="O4212" t="s">
        <v>4717</v>
      </c>
      <c r="P4212" t="s">
        <v>200</v>
      </c>
      <c r="Q4212" t="str">
        <f t="shared" si="460"/>
        <v>2018</v>
      </c>
      <c r="R4212" t="str">
        <f t="shared" si="461"/>
        <v>July</v>
      </c>
      <c r="S4212" t="s">
        <v>5661</v>
      </c>
      <c r="T4212" t="s">
        <v>22</v>
      </c>
    </row>
    <row r="4213" spans="1:20" x14ac:dyDescent="0.3">
      <c r="A4213" t="s">
        <v>1506</v>
      </c>
      <c r="B4213" t="s">
        <v>2910</v>
      </c>
      <c r="C4213">
        <v>4.3</v>
      </c>
      <c r="D4213">
        <f t="shared" si="455"/>
        <v>5</v>
      </c>
      <c r="E4213">
        <v>1633565</v>
      </c>
      <c r="F4213" t="s">
        <v>194</v>
      </c>
      <c r="G4213">
        <f t="shared" si="456"/>
        <v>57000000</v>
      </c>
      <c r="H4213" s="3" t="s">
        <v>403</v>
      </c>
      <c r="I4213" t="str">
        <f t="shared" si="457"/>
        <v>100000000+</v>
      </c>
      <c r="J4213" s="1">
        <f t="shared" si="458"/>
        <v>100000000</v>
      </c>
      <c r="K4213" t="s">
        <v>17</v>
      </c>
      <c r="L4213" s="2">
        <v>0</v>
      </c>
      <c r="M4213" s="1">
        <f t="shared" si="459"/>
        <v>0</v>
      </c>
      <c r="N4213" t="s">
        <v>18</v>
      </c>
      <c r="O4213" t="s">
        <v>1445</v>
      </c>
      <c r="P4213" t="s">
        <v>66</v>
      </c>
      <c r="Q4213" t="str">
        <f t="shared" si="460"/>
        <v>2018</v>
      </c>
      <c r="R4213" t="str">
        <f t="shared" si="461"/>
        <v>July</v>
      </c>
      <c r="S4213" t="s">
        <v>1507</v>
      </c>
      <c r="T4213" t="s">
        <v>71</v>
      </c>
    </row>
    <row r="4214" spans="1:20" x14ac:dyDescent="0.3">
      <c r="A4214" t="s">
        <v>5662</v>
      </c>
      <c r="B4214" t="s">
        <v>4716</v>
      </c>
      <c r="C4214">
        <v>4.5</v>
      </c>
      <c r="D4214">
        <f t="shared" si="455"/>
        <v>5</v>
      </c>
      <c r="E4214">
        <v>107</v>
      </c>
      <c r="F4214" t="s">
        <v>171</v>
      </c>
      <c r="G4214">
        <f t="shared" si="456"/>
        <v>1200000</v>
      </c>
      <c r="H4214" s="3" t="s">
        <v>49</v>
      </c>
      <c r="I4214" t="str">
        <f t="shared" si="457"/>
        <v>50000+</v>
      </c>
      <c r="J4214" s="1">
        <f t="shared" si="458"/>
        <v>50000</v>
      </c>
      <c r="K4214" t="s">
        <v>17</v>
      </c>
      <c r="L4214" s="2">
        <v>0</v>
      </c>
      <c r="M4214" s="1">
        <f t="shared" si="459"/>
        <v>0</v>
      </c>
      <c r="N4214" t="s">
        <v>18</v>
      </c>
      <c r="O4214" t="s">
        <v>4717</v>
      </c>
      <c r="P4214" t="s">
        <v>5663</v>
      </c>
      <c r="Q4214" t="str">
        <f t="shared" si="460"/>
        <v>2015</v>
      </c>
      <c r="R4214" t="str">
        <f t="shared" si="461"/>
        <v>May</v>
      </c>
      <c r="S4214" t="s">
        <v>5664</v>
      </c>
      <c r="T4214" t="s">
        <v>76</v>
      </c>
    </row>
    <row r="4215" spans="1:20" x14ac:dyDescent="0.3">
      <c r="A4215" t="s">
        <v>5665</v>
      </c>
      <c r="B4215" t="s">
        <v>2910</v>
      </c>
      <c r="C4215">
        <v>4.5</v>
      </c>
      <c r="D4215">
        <f t="shared" si="455"/>
        <v>5</v>
      </c>
      <c r="E4215">
        <v>681</v>
      </c>
      <c r="F4215" t="s">
        <v>42</v>
      </c>
      <c r="G4215">
        <f t="shared" si="456"/>
        <v>2800000</v>
      </c>
      <c r="H4215" s="3" t="s">
        <v>49</v>
      </c>
      <c r="I4215" t="str">
        <f t="shared" si="457"/>
        <v>50000+</v>
      </c>
      <c r="J4215" s="1">
        <f t="shared" si="458"/>
        <v>50000</v>
      </c>
      <c r="K4215" t="s">
        <v>17</v>
      </c>
      <c r="L4215" s="2">
        <v>0</v>
      </c>
      <c r="M4215" s="1">
        <f t="shared" si="459"/>
        <v>0</v>
      </c>
      <c r="N4215" t="s">
        <v>18</v>
      </c>
      <c r="O4215" t="s">
        <v>1216</v>
      </c>
      <c r="P4215" t="s">
        <v>5666</v>
      </c>
      <c r="Q4215" t="str">
        <f t="shared" si="460"/>
        <v>2015</v>
      </c>
      <c r="R4215" t="str">
        <f t="shared" si="461"/>
        <v>November</v>
      </c>
      <c r="S4215">
        <v>1.1000000000000001</v>
      </c>
      <c r="T4215" t="s">
        <v>51</v>
      </c>
    </row>
    <row r="4216" spans="1:20" x14ac:dyDescent="0.3">
      <c r="A4216" t="s">
        <v>5667</v>
      </c>
      <c r="B4216" t="s">
        <v>505</v>
      </c>
      <c r="C4216">
        <v>4.5</v>
      </c>
      <c r="D4216">
        <f t="shared" si="455"/>
        <v>5</v>
      </c>
      <c r="E4216">
        <v>176</v>
      </c>
      <c r="F4216" t="s">
        <v>15</v>
      </c>
      <c r="G4216">
        <f t="shared" si="456"/>
        <v>19000000</v>
      </c>
      <c r="H4216" s="3" t="s">
        <v>16</v>
      </c>
      <c r="I4216" t="str">
        <f t="shared" si="457"/>
        <v>10000+</v>
      </c>
      <c r="J4216" s="1">
        <f t="shared" si="458"/>
        <v>10000</v>
      </c>
      <c r="K4216" t="s">
        <v>17</v>
      </c>
      <c r="L4216" s="2">
        <v>0</v>
      </c>
      <c r="M4216" s="1">
        <f t="shared" si="459"/>
        <v>0</v>
      </c>
      <c r="N4216" t="s">
        <v>18</v>
      </c>
      <c r="O4216" t="s">
        <v>506</v>
      </c>
      <c r="P4216" t="s">
        <v>3623</v>
      </c>
      <c r="Q4216" t="str">
        <f t="shared" si="460"/>
        <v>2016</v>
      </c>
      <c r="R4216" t="str">
        <f t="shared" si="461"/>
        <v>October</v>
      </c>
      <c r="S4216">
        <v>2</v>
      </c>
      <c r="T4216" t="s">
        <v>245</v>
      </c>
    </row>
    <row r="4217" spans="1:20" x14ac:dyDescent="0.3">
      <c r="A4217" t="s">
        <v>5668</v>
      </c>
      <c r="B4217" t="s">
        <v>4390</v>
      </c>
      <c r="C4217">
        <v>4.0999999999999996</v>
      </c>
      <c r="D4217">
        <f t="shared" si="455"/>
        <v>5</v>
      </c>
      <c r="E4217">
        <v>10426</v>
      </c>
      <c r="F4217" t="s">
        <v>486</v>
      </c>
      <c r="G4217">
        <f t="shared" si="456"/>
        <v>7200000</v>
      </c>
      <c r="H4217" s="3" t="s">
        <v>56</v>
      </c>
      <c r="I4217" t="str">
        <f t="shared" si="457"/>
        <v>1000000+</v>
      </c>
      <c r="J4217" s="1">
        <f t="shared" si="458"/>
        <v>1000000</v>
      </c>
      <c r="K4217" t="s">
        <v>17</v>
      </c>
      <c r="L4217" s="2">
        <v>0</v>
      </c>
      <c r="M4217" s="1">
        <f t="shared" si="459"/>
        <v>0</v>
      </c>
      <c r="N4217" t="s">
        <v>18</v>
      </c>
      <c r="O4217" t="s">
        <v>4391</v>
      </c>
      <c r="P4217" t="s">
        <v>5669</v>
      </c>
      <c r="Q4217" t="str">
        <f t="shared" si="460"/>
        <v>2018</v>
      </c>
      <c r="R4217" t="str">
        <f t="shared" si="461"/>
        <v>February</v>
      </c>
      <c r="S4217">
        <v>1.4</v>
      </c>
      <c r="T4217" t="s">
        <v>76</v>
      </c>
    </row>
    <row r="4218" spans="1:20" x14ac:dyDescent="0.3">
      <c r="A4218" t="s">
        <v>5670</v>
      </c>
      <c r="B4218" t="s">
        <v>187</v>
      </c>
      <c r="C4218">
        <v>4.5999999999999996</v>
      </c>
      <c r="D4218">
        <f t="shared" si="455"/>
        <v>5</v>
      </c>
      <c r="E4218">
        <v>4140</v>
      </c>
      <c r="F4218" t="s">
        <v>39</v>
      </c>
      <c r="G4218">
        <f t="shared" si="456"/>
        <v>1000</v>
      </c>
      <c r="H4218" s="3" t="s">
        <v>49</v>
      </c>
      <c r="I4218" t="str">
        <f t="shared" si="457"/>
        <v>50000+</v>
      </c>
      <c r="J4218" s="1">
        <f t="shared" si="458"/>
        <v>50000</v>
      </c>
      <c r="K4218" t="s">
        <v>596</v>
      </c>
      <c r="L4218" s="2" t="s">
        <v>2766</v>
      </c>
      <c r="M4218" s="1">
        <f t="shared" si="459"/>
        <v>1.99</v>
      </c>
      <c r="N4218" t="s">
        <v>18</v>
      </c>
      <c r="O4218" t="s">
        <v>188</v>
      </c>
      <c r="P4218" t="s">
        <v>5296</v>
      </c>
      <c r="Q4218" t="str">
        <f t="shared" si="460"/>
        <v>2018</v>
      </c>
      <c r="R4218" t="str">
        <f t="shared" si="461"/>
        <v>May</v>
      </c>
      <c r="S4218" t="s">
        <v>39</v>
      </c>
      <c r="T4218" t="s">
        <v>39</v>
      </c>
    </row>
    <row r="4219" spans="1:20" x14ac:dyDescent="0.3">
      <c r="A4219" t="s">
        <v>5671</v>
      </c>
      <c r="B4219" t="s">
        <v>2910</v>
      </c>
      <c r="C4219">
        <v>4.2</v>
      </c>
      <c r="D4219">
        <f t="shared" si="455"/>
        <v>5</v>
      </c>
      <c r="E4219">
        <v>1752017</v>
      </c>
      <c r="F4219" t="s">
        <v>319</v>
      </c>
      <c r="G4219">
        <f t="shared" si="456"/>
        <v>52000000</v>
      </c>
      <c r="H4219" s="3" t="s">
        <v>403</v>
      </c>
      <c r="I4219" t="str">
        <f t="shared" si="457"/>
        <v>100000000+</v>
      </c>
      <c r="J4219" s="1">
        <f t="shared" si="458"/>
        <v>100000000</v>
      </c>
      <c r="K4219" t="s">
        <v>17</v>
      </c>
      <c r="L4219" s="2">
        <v>0</v>
      </c>
      <c r="M4219" s="1">
        <f t="shared" si="459"/>
        <v>0</v>
      </c>
      <c r="N4219" t="s">
        <v>18</v>
      </c>
      <c r="O4219" t="s">
        <v>1445</v>
      </c>
      <c r="P4219" t="s">
        <v>704</v>
      </c>
      <c r="Q4219" t="str">
        <f t="shared" si="460"/>
        <v>2018</v>
      </c>
      <c r="R4219" t="str">
        <f t="shared" si="461"/>
        <v>July</v>
      </c>
      <c r="S4219" t="s">
        <v>5672</v>
      </c>
      <c r="T4219" t="s">
        <v>71</v>
      </c>
    </row>
    <row r="4220" spans="1:20" x14ac:dyDescent="0.3">
      <c r="A4220" t="s">
        <v>5673</v>
      </c>
      <c r="B4220" t="s">
        <v>2519</v>
      </c>
      <c r="C4220">
        <v>3.5</v>
      </c>
      <c r="D4220">
        <f t="shared" si="455"/>
        <v>4</v>
      </c>
      <c r="E4220">
        <v>0</v>
      </c>
      <c r="F4220" t="s">
        <v>39</v>
      </c>
      <c r="G4220">
        <f t="shared" si="456"/>
        <v>1000</v>
      </c>
      <c r="H4220" s="3" t="s">
        <v>1178</v>
      </c>
      <c r="I4220" t="str">
        <f t="shared" si="457"/>
        <v>1+</v>
      </c>
      <c r="J4220" s="1">
        <f t="shared" si="458"/>
        <v>1</v>
      </c>
      <c r="K4220" t="s">
        <v>596</v>
      </c>
      <c r="L4220" s="2" t="s">
        <v>3134</v>
      </c>
      <c r="M4220" s="1">
        <f t="shared" si="459"/>
        <v>0.99</v>
      </c>
      <c r="N4220" t="s">
        <v>18</v>
      </c>
      <c r="O4220" t="s">
        <v>2523</v>
      </c>
      <c r="P4220" t="s">
        <v>5539</v>
      </c>
      <c r="Q4220" t="str">
        <f t="shared" si="460"/>
        <v>2016</v>
      </c>
      <c r="R4220" t="str">
        <f t="shared" si="461"/>
        <v>July</v>
      </c>
      <c r="S4220" t="s">
        <v>39</v>
      </c>
      <c r="T4220" t="s">
        <v>39</v>
      </c>
    </row>
    <row r="4221" spans="1:20" x14ac:dyDescent="0.3">
      <c r="A4221" t="s">
        <v>5674</v>
      </c>
      <c r="B4221" t="s">
        <v>2519</v>
      </c>
      <c r="C4221">
        <v>3.9</v>
      </c>
      <c r="D4221">
        <f t="shared" si="455"/>
        <v>4</v>
      </c>
      <c r="E4221">
        <v>178723</v>
      </c>
      <c r="F4221" t="s">
        <v>1720</v>
      </c>
      <c r="G4221">
        <f t="shared" si="456"/>
        <v>65000000</v>
      </c>
      <c r="H4221" s="3" t="s">
        <v>79</v>
      </c>
      <c r="I4221" t="str">
        <f t="shared" si="457"/>
        <v>10000000+</v>
      </c>
      <c r="J4221" s="1">
        <f t="shared" si="458"/>
        <v>10000000</v>
      </c>
      <c r="K4221" t="s">
        <v>17</v>
      </c>
      <c r="L4221" s="2">
        <v>0</v>
      </c>
      <c r="M4221" s="1">
        <f t="shared" si="459"/>
        <v>0</v>
      </c>
      <c r="N4221" t="s">
        <v>18</v>
      </c>
      <c r="O4221" t="s">
        <v>2588</v>
      </c>
      <c r="P4221" t="s">
        <v>4835</v>
      </c>
      <c r="Q4221" t="str">
        <f t="shared" si="460"/>
        <v>2016</v>
      </c>
      <c r="R4221" t="str">
        <f t="shared" si="461"/>
        <v>December</v>
      </c>
      <c r="S4221">
        <v>4.0999999999999996</v>
      </c>
      <c r="T4221" t="s">
        <v>157</v>
      </c>
    </row>
    <row r="4222" spans="1:20" x14ac:dyDescent="0.3">
      <c r="A4222" t="s">
        <v>5675</v>
      </c>
      <c r="B4222" t="s">
        <v>2519</v>
      </c>
      <c r="C4222">
        <v>3.9</v>
      </c>
      <c r="D4222">
        <f t="shared" si="455"/>
        <v>4</v>
      </c>
      <c r="E4222">
        <v>2454</v>
      </c>
      <c r="F4222" t="s">
        <v>85</v>
      </c>
      <c r="G4222">
        <f t="shared" si="456"/>
        <v>37000000</v>
      </c>
      <c r="H4222" s="3" t="s">
        <v>25</v>
      </c>
      <c r="I4222" t="str">
        <f t="shared" si="457"/>
        <v>500000+</v>
      </c>
      <c r="J4222" s="1">
        <f t="shared" si="458"/>
        <v>500000</v>
      </c>
      <c r="K4222" t="s">
        <v>17</v>
      </c>
      <c r="L4222" s="2">
        <v>0</v>
      </c>
      <c r="M4222" s="1">
        <f t="shared" si="459"/>
        <v>0</v>
      </c>
      <c r="N4222" t="s">
        <v>18</v>
      </c>
      <c r="O4222" t="s">
        <v>2523</v>
      </c>
      <c r="P4222" t="s">
        <v>5676</v>
      </c>
      <c r="Q4222" t="str">
        <f t="shared" si="460"/>
        <v>2017</v>
      </c>
      <c r="R4222" t="str">
        <f t="shared" si="461"/>
        <v>September</v>
      </c>
      <c r="S4222">
        <v>1.2</v>
      </c>
      <c r="T4222" t="s">
        <v>76</v>
      </c>
    </row>
    <row r="4223" spans="1:20" x14ac:dyDescent="0.3">
      <c r="A4223" t="s">
        <v>5677</v>
      </c>
      <c r="B4223" t="s">
        <v>4390</v>
      </c>
      <c r="C4223">
        <v>3.9</v>
      </c>
      <c r="D4223">
        <f t="shared" si="455"/>
        <v>4</v>
      </c>
      <c r="E4223">
        <v>19758</v>
      </c>
      <c r="F4223" t="s">
        <v>258</v>
      </c>
      <c r="G4223">
        <f t="shared" si="456"/>
        <v>2900000</v>
      </c>
      <c r="H4223" s="3" t="s">
        <v>31</v>
      </c>
      <c r="I4223" t="str">
        <f t="shared" si="457"/>
        <v>5000000+</v>
      </c>
      <c r="J4223" s="1">
        <f t="shared" si="458"/>
        <v>5000000</v>
      </c>
      <c r="K4223" t="s">
        <v>17</v>
      </c>
      <c r="L4223" s="2">
        <v>0</v>
      </c>
      <c r="M4223" s="1">
        <f t="shared" si="459"/>
        <v>0</v>
      </c>
      <c r="N4223" t="s">
        <v>18</v>
      </c>
      <c r="O4223" t="s">
        <v>4391</v>
      </c>
      <c r="P4223" t="s">
        <v>3337</v>
      </c>
      <c r="Q4223" t="str">
        <f t="shared" si="460"/>
        <v>2018</v>
      </c>
      <c r="R4223" t="str">
        <f t="shared" si="461"/>
        <v>January</v>
      </c>
      <c r="S4223">
        <v>2.7</v>
      </c>
      <c r="T4223" t="s">
        <v>76</v>
      </c>
    </row>
    <row r="4224" spans="1:20" x14ac:dyDescent="0.3">
      <c r="A4224" t="s">
        <v>751</v>
      </c>
      <c r="B4224" t="s">
        <v>730</v>
      </c>
      <c r="C4224">
        <v>4.3</v>
      </c>
      <c r="D4224">
        <f t="shared" si="455"/>
        <v>5</v>
      </c>
      <c r="E4224">
        <v>4785892</v>
      </c>
      <c r="F4224" t="s">
        <v>142</v>
      </c>
      <c r="G4224">
        <f t="shared" si="456"/>
        <v>11000000</v>
      </c>
      <c r="H4224" s="3" t="s">
        <v>742</v>
      </c>
      <c r="I4224" t="str">
        <f t="shared" si="457"/>
        <v>500000000+</v>
      </c>
      <c r="J4224" s="1">
        <f t="shared" si="458"/>
        <v>500000000</v>
      </c>
      <c r="K4224" t="s">
        <v>17</v>
      </c>
      <c r="L4224" s="2">
        <v>0</v>
      </c>
      <c r="M4224" s="1">
        <f t="shared" si="459"/>
        <v>0</v>
      </c>
      <c r="N4224" t="s">
        <v>18</v>
      </c>
      <c r="O4224" t="s">
        <v>731</v>
      </c>
      <c r="P4224" t="s">
        <v>38</v>
      </c>
      <c r="Q4224" t="str">
        <f t="shared" si="460"/>
        <v>2018</v>
      </c>
      <c r="R4224" t="str">
        <f t="shared" si="461"/>
        <v>June</v>
      </c>
      <c r="S4224" t="s">
        <v>752</v>
      </c>
      <c r="T4224" t="s">
        <v>76</v>
      </c>
    </row>
    <row r="4225" spans="1:20" x14ac:dyDescent="0.3">
      <c r="A4225" t="s">
        <v>5678</v>
      </c>
      <c r="B4225" t="s">
        <v>2910</v>
      </c>
      <c r="C4225">
        <v>4.2</v>
      </c>
      <c r="D4225">
        <f t="shared" si="455"/>
        <v>5</v>
      </c>
      <c r="E4225">
        <v>3133</v>
      </c>
      <c r="F4225" t="s">
        <v>1677</v>
      </c>
      <c r="G4225">
        <f t="shared" si="456"/>
        <v>34000000</v>
      </c>
      <c r="H4225" s="3" t="s">
        <v>25</v>
      </c>
      <c r="I4225" t="str">
        <f t="shared" si="457"/>
        <v>500000+</v>
      </c>
      <c r="J4225" s="1">
        <f t="shared" si="458"/>
        <v>500000</v>
      </c>
      <c r="K4225" t="s">
        <v>17</v>
      </c>
      <c r="L4225" s="2">
        <v>0</v>
      </c>
      <c r="M4225" s="1">
        <f t="shared" si="459"/>
        <v>0</v>
      </c>
      <c r="N4225" t="s">
        <v>18</v>
      </c>
      <c r="O4225" t="s">
        <v>2527</v>
      </c>
      <c r="P4225" t="s">
        <v>5679</v>
      </c>
      <c r="Q4225" t="str">
        <f t="shared" si="460"/>
        <v>2016</v>
      </c>
      <c r="R4225" t="str">
        <f t="shared" si="461"/>
        <v>January</v>
      </c>
      <c r="S4225" t="s">
        <v>1183</v>
      </c>
      <c r="T4225" t="s">
        <v>4059</v>
      </c>
    </row>
    <row r="4226" spans="1:20" x14ac:dyDescent="0.3">
      <c r="A4226" t="s">
        <v>822</v>
      </c>
      <c r="B4226" t="s">
        <v>730</v>
      </c>
      <c r="C4226">
        <v>4.2</v>
      </c>
      <c r="D4226">
        <f t="shared" si="455"/>
        <v>5</v>
      </c>
      <c r="E4226">
        <v>594720</v>
      </c>
      <c r="F4226" t="s">
        <v>39</v>
      </c>
      <c r="G4226">
        <f t="shared" si="456"/>
        <v>1000</v>
      </c>
      <c r="H4226" s="3" t="s">
        <v>36</v>
      </c>
      <c r="I4226" t="str">
        <f t="shared" si="457"/>
        <v>50000000+</v>
      </c>
      <c r="J4226" s="1">
        <f t="shared" si="458"/>
        <v>50000000</v>
      </c>
      <c r="K4226" t="s">
        <v>17</v>
      </c>
      <c r="L4226" s="2">
        <v>0</v>
      </c>
      <c r="M4226" s="1">
        <f t="shared" si="459"/>
        <v>0</v>
      </c>
      <c r="N4226" t="s">
        <v>18</v>
      </c>
      <c r="O4226" t="s">
        <v>731</v>
      </c>
      <c r="P4226" t="s">
        <v>143</v>
      </c>
      <c r="Q4226" t="str">
        <f t="shared" si="460"/>
        <v>2018</v>
      </c>
      <c r="R4226" t="str">
        <f t="shared" si="461"/>
        <v>July</v>
      </c>
      <c r="S4226" t="s">
        <v>823</v>
      </c>
      <c r="T4226" t="s">
        <v>46</v>
      </c>
    </row>
    <row r="4227" spans="1:20" x14ac:dyDescent="0.3">
      <c r="A4227" t="s">
        <v>5680</v>
      </c>
      <c r="B4227" t="s">
        <v>2910</v>
      </c>
      <c r="C4227">
        <v>3.7</v>
      </c>
      <c r="D4227">
        <f t="shared" ref="D4227:D4290" si="462">IF(C4227&gt;4,5,IF(C4227&gt;3,4,IF(C4227&gt;2,3,IF(C4227&gt;1,2,1))))</f>
        <v>4</v>
      </c>
      <c r="E4227">
        <v>7453</v>
      </c>
      <c r="F4227" t="s">
        <v>567</v>
      </c>
      <c r="G4227">
        <f t="shared" ref="G4227:G4290" si="463">IF(RIGHT(F4227,1)="M",LEFT(F4227,LEN(F4227)-1)*1000000,IF(RIGHT(F4227,1)="K",LEFT(F4227,LEN(F4227)-1)*1000, 1000))</f>
        <v>6500000</v>
      </c>
      <c r="H4227" s="3" t="s">
        <v>56</v>
      </c>
      <c r="I4227" t="str">
        <f t="shared" ref="I4227:I4290" si="464">SUBSTITUTE(H4227,",","")</f>
        <v>1000000+</v>
      </c>
      <c r="J4227" s="1">
        <f t="shared" ref="J4227:J4290" si="465">VALUE(LEFT(I4227,LEN(I4227)-1))</f>
        <v>1000000</v>
      </c>
      <c r="K4227" t="s">
        <v>17</v>
      </c>
      <c r="L4227" s="2">
        <v>0</v>
      </c>
      <c r="M4227" s="1">
        <f t="shared" ref="M4227:M4290" si="466">VALUE(IF(RIGHT(L4227,LEN(L4227)-1)="",0,RIGHT(L4227,LEN(L4227)-1)))</f>
        <v>0</v>
      </c>
      <c r="N4227" t="s">
        <v>18</v>
      </c>
      <c r="O4227" t="s">
        <v>1445</v>
      </c>
      <c r="P4227" t="s">
        <v>5681</v>
      </c>
      <c r="Q4227" t="str">
        <f t="shared" ref="Q4227:Q4290" si="467">RIGHT(P4227,4)</f>
        <v>2017</v>
      </c>
      <c r="R4227" t="str">
        <f t="shared" ref="R4227:R4290" si="468">LEFT(P4227,FIND(" ",P4227)-1)</f>
        <v>December</v>
      </c>
      <c r="S4227">
        <v>2.1</v>
      </c>
      <c r="T4227" t="s">
        <v>71</v>
      </c>
    </row>
    <row r="4228" spans="1:20" x14ac:dyDescent="0.3">
      <c r="A4228" t="s">
        <v>5682</v>
      </c>
      <c r="B4228" t="s">
        <v>2910</v>
      </c>
      <c r="C4228">
        <v>2.8</v>
      </c>
      <c r="D4228">
        <f t="shared" si="462"/>
        <v>3</v>
      </c>
      <c r="E4228">
        <v>4635</v>
      </c>
      <c r="F4228" t="s">
        <v>255</v>
      </c>
      <c r="G4228">
        <f t="shared" si="463"/>
        <v>3900000</v>
      </c>
      <c r="H4228" s="3" t="s">
        <v>56</v>
      </c>
      <c r="I4228" t="str">
        <f t="shared" si="464"/>
        <v>1000000+</v>
      </c>
      <c r="J4228" s="1">
        <f t="shared" si="465"/>
        <v>1000000</v>
      </c>
      <c r="K4228" t="s">
        <v>17</v>
      </c>
      <c r="L4228" s="2">
        <v>0</v>
      </c>
      <c r="M4228" s="1">
        <f t="shared" si="466"/>
        <v>0</v>
      </c>
      <c r="N4228" t="s">
        <v>18</v>
      </c>
      <c r="O4228" t="s">
        <v>1445</v>
      </c>
      <c r="P4228" t="s">
        <v>5683</v>
      </c>
      <c r="Q4228" t="str">
        <f t="shared" si="467"/>
        <v>2018</v>
      </c>
      <c r="R4228" t="str">
        <f t="shared" si="468"/>
        <v>January</v>
      </c>
      <c r="S4228">
        <v>1.7</v>
      </c>
      <c r="T4228" t="s">
        <v>76</v>
      </c>
    </row>
    <row r="4229" spans="1:20" x14ac:dyDescent="0.3">
      <c r="A4229" t="s">
        <v>2537</v>
      </c>
      <c r="B4229" t="s">
        <v>2519</v>
      </c>
      <c r="C4229">
        <v>4.4000000000000004</v>
      </c>
      <c r="D4229">
        <f t="shared" si="462"/>
        <v>5</v>
      </c>
      <c r="E4229">
        <v>5231553</v>
      </c>
      <c r="F4229" t="s">
        <v>39</v>
      </c>
      <c r="G4229">
        <f t="shared" si="463"/>
        <v>1000</v>
      </c>
      <c r="H4229" s="3" t="s">
        <v>403</v>
      </c>
      <c r="I4229" t="str">
        <f t="shared" si="464"/>
        <v>100000000+</v>
      </c>
      <c r="J4229" s="1">
        <f t="shared" si="465"/>
        <v>100000000</v>
      </c>
      <c r="K4229" t="s">
        <v>17</v>
      </c>
      <c r="L4229" s="2">
        <v>0</v>
      </c>
      <c r="M4229" s="1">
        <f t="shared" si="466"/>
        <v>0</v>
      </c>
      <c r="N4229" t="s">
        <v>18</v>
      </c>
      <c r="O4229" t="s">
        <v>2538</v>
      </c>
      <c r="P4229" t="s">
        <v>179</v>
      </c>
      <c r="Q4229" t="str">
        <f t="shared" si="467"/>
        <v>2017</v>
      </c>
      <c r="R4229" t="str">
        <f t="shared" si="468"/>
        <v>November</v>
      </c>
      <c r="S4229" t="s">
        <v>39</v>
      </c>
      <c r="T4229" t="s">
        <v>51</v>
      </c>
    </row>
    <row r="4230" spans="1:20" x14ac:dyDescent="0.3">
      <c r="A4230" t="s">
        <v>5684</v>
      </c>
      <c r="B4230" t="s">
        <v>4390</v>
      </c>
      <c r="C4230">
        <v>4.0999999999999996</v>
      </c>
      <c r="D4230">
        <f t="shared" si="462"/>
        <v>5</v>
      </c>
      <c r="E4230">
        <v>8137</v>
      </c>
      <c r="F4230" t="s">
        <v>255</v>
      </c>
      <c r="G4230">
        <f t="shared" si="463"/>
        <v>3900000</v>
      </c>
      <c r="H4230" s="3" t="s">
        <v>56</v>
      </c>
      <c r="I4230" t="str">
        <f t="shared" si="464"/>
        <v>1000000+</v>
      </c>
      <c r="J4230" s="1">
        <f t="shared" si="465"/>
        <v>1000000</v>
      </c>
      <c r="K4230" t="s">
        <v>17</v>
      </c>
      <c r="L4230" s="2">
        <v>0</v>
      </c>
      <c r="M4230" s="1">
        <f t="shared" si="466"/>
        <v>0</v>
      </c>
      <c r="N4230" t="s">
        <v>18</v>
      </c>
      <c r="O4230" t="s">
        <v>4391</v>
      </c>
      <c r="P4230" t="s">
        <v>1228</v>
      </c>
      <c r="Q4230" t="str">
        <f t="shared" si="467"/>
        <v>2018</v>
      </c>
      <c r="R4230" t="str">
        <f t="shared" si="468"/>
        <v>February</v>
      </c>
      <c r="S4230">
        <v>1.1100000000000001</v>
      </c>
      <c r="T4230" t="s">
        <v>535</v>
      </c>
    </row>
    <row r="4231" spans="1:20" x14ac:dyDescent="0.3">
      <c r="A4231" t="s">
        <v>5685</v>
      </c>
      <c r="B4231" t="s">
        <v>2910</v>
      </c>
      <c r="C4231">
        <v>4.4000000000000004</v>
      </c>
      <c r="D4231">
        <f t="shared" si="462"/>
        <v>5</v>
      </c>
      <c r="E4231">
        <v>1372013</v>
      </c>
      <c r="F4231" t="s">
        <v>194</v>
      </c>
      <c r="G4231">
        <f t="shared" si="463"/>
        <v>57000000</v>
      </c>
      <c r="H4231" s="3" t="s">
        <v>403</v>
      </c>
      <c r="I4231" t="str">
        <f t="shared" si="464"/>
        <v>100000000+</v>
      </c>
      <c r="J4231" s="1">
        <f t="shared" si="465"/>
        <v>100000000</v>
      </c>
      <c r="K4231" t="s">
        <v>17</v>
      </c>
      <c r="L4231" s="2">
        <v>0</v>
      </c>
      <c r="M4231" s="1">
        <f t="shared" si="466"/>
        <v>0</v>
      </c>
      <c r="N4231" t="s">
        <v>18</v>
      </c>
      <c r="O4231" t="s">
        <v>2916</v>
      </c>
      <c r="P4231" t="s">
        <v>353</v>
      </c>
      <c r="Q4231" t="str">
        <f t="shared" si="467"/>
        <v>2017</v>
      </c>
      <c r="R4231" t="str">
        <f t="shared" si="468"/>
        <v>November</v>
      </c>
      <c r="S4231" t="s">
        <v>1301</v>
      </c>
      <c r="T4231" t="s">
        <v>71</v>
      </c>
    </row>
    <row r="4232" spans="1:20" x14ac:dyDescent="0.3">
      <c r="A4232" t="s">
        <v>5686</v>
      </c>
      <c r="B4232" t="s">
        <v>3906</v>
      </c>
      <c r="C4232">
        <v>2.7</v>
      </c>
      <c r="D4232">
        <f t="shared" si="462"/>
        <v>3</v>
      </c>
      <c r="E4232">
        <v>3032</v>
      </c>
      <c r="F4232" t="s">
        <v>42</v>
      </c>
      <c r="G4232">
        <f t="shared" si="463"/>
        <v>2800000</v>
      </c>
      <c r="H4232" s="3" t="s">
        <v>25</v>
      </c>
      <c r="I4232" t="str">
        <f t="shared" si="464"/>
        <v>500000+</v>
      </c>
      <c r="J4232" s="1">
        <f t="shared" si="465"/>
        <v>500000</v>
      </c>
      <c r="K4232" t="s">
        <v>17</v>
      </c>
      <c r="L4232" s="2">
        <v>0</v>
      </c>
      <c r="M4232" s="1">
        <f t="shared" si="466"/>
        <v>0</v>
      </c>
      <c r="N4232" t="s">
        <v>18</v>
      </c>
      <c r="O4232" t="s">
        <v>3907</v>
      </c>
      <c r="P4232" t="s">
        <v>3446</v>
      </c>
      <c r="Q4232" t="str">
        <f t="shared" si="467"/>
        <v>2017</v>
      </c>
      <c r="R4232" t="str">
        <f t="shared" si="468"/>
        <v>December</v>
      </c>
      <c r="S4232">
        <v>1.3</v>
      </c>
      <c r="T4232" t="s">
        <v>63</v>
      </c>
    </row>
    <row r="4233" spans="1:20" x14ac:dyDescent="0.3">
      <c r="A4233" t="s">
        <v>5687</v>
      </c>
      <c r="B4233" t="s">
        <v>2519</v>
      </c>
      <c r="C4233">
        <v>4.7</v>
      </c>
      <c r="D4233">
        <f t="shared" si="462"/>
        <v>5</v>
      </c>
      <c r="E4233">
        <v>403911</v>
      </c>
      <c r="F4233" t="s">
        <v>119</v>
      </c>
      <c r="G4233">
        <f t="shared" si="463"/>
        <v>23000000</v>
      </c>
      <c r="H4233" s="3" t="s">
        <v>79</v>
      </c>
      <c r="I4233" t="str">
        <f t="shared" si="464"/>
        <v>10000000+</v>
      </c>
      <c r="J4233" s="1">
        <f t="shared" si="465"/>
        <v>10000000</v>
      </c>
      <c r="K4233" t="s">
        <v>17</v>
      </c>
      <c r="L4233" s="2">
        <v>0</v>
      </c>
      <c r="M4233" s="1">
        <f t="shared" si="466"/>
        <v>0</v>
      </c>
      <c r="N4233" t="s">
        <v>18</v>
      </c>
      <c r="O4233" t="s">
        <v>2530</v>
      </c>
      <c r="P4233" t="s">
        <v>1943</v>
      </c>
      <c r="Q4233" t="str">
        <f t="shared" si="467"/>
        <v>2018</v>
      </c>
      <c r="R4233" t="str">
        <f t="shared" si="468"/>
        <v>June</v>
      </c>
      <c r="S4233" t="s">
        <v>5688</v>
      </c>
      <c r="T4233" t="s">
        <v>71</v>
      </c>
    </row>
    <row r="4234" spans="1:20" x14ac:dyDescent="0.3">
      <c r="A4234" t="s">
        <v>3734</v>
      </c>
      <c r="B4234" t="s">
        <v>3634</v>
      </c>
      <c r="C4234">
        <v>4.2</v>
      </c>
      <c r="D4234">
        <f t="shared" si="462"/>
        <v>5</v>
      </c>
      <c r="E4234">
        <v>1175188</v>
      </c>
      <c r="F4234" t="s">
        <v>39</v>
      </c>
      <c r="G4234">
        <f t="shared" si="463"/>
        <v>1000</v>
      </c>
      <c r="H4234" s="3" t="s">
        <v>36</v>
      </c>
      <c r="I4234" t="str">
        <f t="shared" si="464"/>
        <v>50000000+</v>
      </c>
      <c r="J4234" s="1">
        <f t="shared" si="465"/>
        <v>50000000</v>
      </c>
      <c r="K4234" t="s">
        <v>17</v>
      </c>
      <c r="L4234" s="2">
        <v>0</v>
      </c>
      <c r="M4234" s="1">
        <f t="shared" si="466"/>
        <v>0</v>
      </c>
      <c r="N4234" t="s">
        <v>375</v>
      </c>
      <c r="O4234" t="s">
        <v>3635</v>
      </c>
      <c r="P4234" t="s">
        <v>74</v>
      </c>
      <c r="Q4234" t="str">
        <f t="shared" si="467"/>
        <v>2018</v>
      </c>
      <c r="R4234" t="str">
        <f t="shared" si="468"/>
        <v>July</v>
      </c>
      <c r="S4234" t="s">
        <v>39</v>
      </c>
      <c r="T4234" t="s">
        <v>39</v>
      </c>
    </row>
    <row r="4235" spans="1:20" x14ac:dyDescent="0.3">
      <c r="A4235" t="s">
        <v>5689</v>
      </c>
      <c r="B4235" t="s">
        <v>2519</v>
      </c>
      <c r="C4235">
        <v>4.2</v>
      </c>
      <c r="D4235">
        <f t="shared" si="462"/>
        <v>5</v>
      </c>
      <c r="E4235">
        <v>249308</v>
      </c>
      <c r="F4235" t="s">
        <v>538</v>
      </c>
      <c r="G4235">
        <f t="shared" si="463"/>
        <v>55000000</v>
      </c>
      <c r="H4235" s="3" t="s">
        <v>79</v>
      </c>
      <c r="I4235" t="str">
        <f t="shared" si="464"/>
        <v>10000000+</v>
      </c>
      <c r="J4235" s="1">
        <f t="shared" si="465"/>
        <v>10000000</v>
      </c>
      <c r="K4235" t="s">
        <v>17</v>
      </c>
      <c r="L4235" s="2">
        <v>0</v>
      </c>
      <c r="M4235" s="1">
        <f t="shared" si="466"/>
        <v>0</v>
      </c>
      <c r="N4235" t="s">
        <v>18</v>
      </c>
      <c r="O4235" t="s">
        <v>2523</v>
      </c>
      <c r="P4235" t="s">
        <v>5690</v>
      </c>
      <c r="Q4235" t="str">
        <f t="shared" si="467"/>
        <v>2017</v>
      </c>
      <c r="R4235" t="str">
        <f t="shared" si="468"/>
        <v>September</v>
      </c>
      <c r="S4235">
        <v>5.26</v>
      </c>
      <c r="T4235" t="s">
        <v>51</v>
      </c>
    </row>
    <row r="4236" spans="1:20" x14ac:dyDescent="0.3">
      <c r="A4236" t="s">
        <v>824</v>
      </c>
      <c r="B4236" t="s">
        <v>730</v>
      </c>
      <c r="C4236">
        <v>4.0999999999999996</v>
      </c>
      <c r="D4236">
        <f t="shared" si="462"/>
        <v>5</v>
      </c>
      <c r="E4236">
        <v>10484169</v>
      </c>
      <c r="F4236" t="s">
        <v>39</v>
      </c>
      <c r="G4236">
        <f t="shared" si="463"/>
        <v>1000</v>
      </c>
      <c r="H4236" s="3" t="s">
        <v>430</v>
      </c>
      <c r="I4236" t="str">
        <f t="shared" si="464"/>
        <v>1000000000+</v>
      </c>
      <c r="J4236" s="1">
        <f t="shared" si="465"/>
        <v>1000000000</v>
      </c>
      <c r="K4236" t="s">
        <v>17</v>
      </c>
      <c r="L4236" s="2">
        <v>0</v>
      </c>
      <c r="M4236" s="1">
        <f t="shared" si="466"/>
        <v>0</v>
      </c>
      <c r="N4236" t="s">
        <v>18</v>
      </c>
      <c r="O4236" t="s">
        <v>731</v>
      </c>
      <c r="P4236" t="s">
        <v>86</v>
      </c>
      <c r="Q4236" t="str">
        <f t="shared" si="467"/>
        <v>2018</v>
      </c>
      <c r="R4236" t="str">
        <f t="shared" si="468"/>
        <v>August</v>
      </c>
      <c r="S4236" t="s">
        <v>39</v>
      </c>
      <c r="T4236" t="s">
        <v>39</v>
      </c>
    </row>
    <row r="4237" spans="1:20" x14ac:dyDescent="0.3">
      <c r="A4237" t="s">
        <v>2555</v>
      </c>
      <c r="B4237" t="s">
        <v>2519</v>
      </c>
      <c r="C4237">
        <v>4.5</v>
      </c>
      <c r="D4237">
        <f t="shared" si="462"/>
        <v>5</v>
      </c>
      <c r="E4237">
        <v>3777822</v>
      </c>
      <c r="F4237" t="s">
        <v>2556</v>
      </c>
      <c r="G4237">
        <f t="shared" si="463"/>
        <v>75000000</v>
      </c>
      <c r="H4237" s="3" t="s">
        <v>403</v>
      </c>
      <c r="I4237" t="str">
        <f t="shared" si="464"/>
        <v>100000000+</v>
      </c>
      <c r="J4237" s="1">
        <f t="shared" si="465"/>
        <v>100000000</v>
      </c>
      <c r="K4237" t="s">
        <v>17</v>
      </c>
      <c r="L4237" s="2">
        <v>0</v>
      </c>
      <c r="M4237" s="1">
        <f t="shared" si="466"/>
        <v>0</v>
      </c>
      <c r="N4237" t="s">
        <v>18</v>
      </c>
      <c r="O4237" t="s">
        <v>2523</v>
      </c>
      <c r="P4237" t="s">
        <v>192</v>
      </c>
      <c r="Q4237" t="str">
        <f t="shared" si="467"/>
        <v>2018</v>
      </c>
      <c r="R4237" t="str">
        <f t="shared" si="468"/>
        <v>July</v>
      </c>
      <c r="S4237" t="s">
        <v>2557</v>
      </c>
      <c r="T4237" t="s">
        <v>71</v>
      </c>
    </row>
    <row r="4238" spans="1:20" x14ac:dyDescent="0.3">
      <c r="A4238" t="s">
        <v>5691</v>
      </c>
      <c r="B4238" t="s">
        <v>4098</v>
      </c>
      <c r="C4238">
        <v>4.4000000000000004</v>
      </c>
      <c r="D4238">
        <f t="shared" si="462"/>
        <v>5</v>
      </c>
      <c r="E4238">
        <v>29864</v>
      </c>
      <c r="F4238" t="s">
        <v>708</v>
      </c>
      <c r="G4238">
        <f t="shared" si="463"/>
        <v>40000000</v>
      </c>
      <c r="H4238" s="3" t="s">
        <v>56</v>
      </c>
      <c r="I4238" t="str">
        <f t="shared" si="464"/>
        <v>1000000+</v>
      </c>
      <c r="J4238" s="1">
        <f t="shared" si="465"/>
        <v>1000000</v>
      </c>
      <c r="K4238" t="s">
        <v>17</v>
      </c>
      <c r="L4238" s="2">
        <v>0</v>
      </c>
      <c r="M4238" s="1">
        <f t="shared" si="466"/>
        <v>0</v>
      </c>
      <c r="N4238" t="s">
        <v>18</v>
      </c>
      <c r="O4238" t="s">
        <v>2572</v>
      </c>
      <c r="P4238" t="s">
        <v>192</v>
      </c>
      <c r="Q4238" t="str">
        <f t="shared" si="467"/>
        <v>2018</v>
      </c>
      <c r="R4238" t="str">
        <f t="shared" si="468"/>
        <v>July</v>
      </c>
      <c r="S4238">
        <v>2.5</v>
      </c>
      <c r="T4238" t="s">
        <v>71</v>
      </c>
    </row>
    <row r="4239" spans="1:20" x14ac:dyDescent="0.3">
      <c r="A4239" t="s">
        <v>5692</v>
      </c>
      <c r="B4239" t="s">
        <v>2910</v>
      </c>
      <c r="C4239">
        <v>4</v>
      </c>
      <c r="D4239">
        <f t="shared" si="462"/>
        <v>4</v>
      </c>
      <c r="E4239">
        <v>250257</v>
      </c>
      <c r="F4239" t="s">
        <v>1844</v>
      </c>
      <c r="G4239">
        <f t="shared" si="463"/>
        <v>50000000</v>
      </c>
      <c r="H4239" s="3" t="s">
        <v>31</v>
      </c>
      <c r="I4239" t="str">
        <f t="shared" si="464"/>
        <v>5000000+</v>
      </c>
      <c r="J4239" s="1">
        <f t="shared" si="465"/>
        <v>5000000</v>
      </c>
      <c r="K4239" t="s">
        <v>17</v>
      </c>
      <c r="L4239" s="2">
        <v>0</v>
      </c>
      <c r="M4239" s="1">
        <f t="shared" si="466"/>
        <v>0</v>
      </c>
      <c r="N4239" t="s">
        <v>18</v>
      </c>
      <c r="O4239" t="s">
        <v>2652</v>
      </c>
      <c r="P4239" t="s">
        <v>5693</v>
      </c>
      <c r="Q4239" t="str">
        <f t="shared" si="467"/>
        <v>2016</v>
      </c>
      <c r="R4239" t="str">
        <f t="shared" si="468"/>
        <v>November</v>
      </c>
      <c r="S4239" t="s">
        <v>2837</v>
      </c>
      <c r="T4239" t="s">
        <v>157</v>
      </c>
    </row>
    <row r="4240" spans="1:20" x14ac:dyDescent="0.3">
      <c r="A4240" t="s">
        <v>3693</v>
      </c>
      <c r="B4240" t="s">
        <v>3634</v>
      </c>
      <c r="C4240">
        <v>4.2</v>
      </c>
      <c r="D4240">
        <f t="shared" si="462"/>
        <v>5</v>
      </c>
      <c r="E4240">
        <v>83474</v>
      </c>
      <c r="F4240" t="s">
        <v>39</v>
      </c>
      <c r="G4240">
        <f t="shared" si="463"/>
        <v>1000</v>
      </c>
      <c r="H4240" s="3" t="s">
        <v>31</v>
      </c>
      <c r="I4240" t="str">
        <f t="shared" si="464"/>
        <v>5000000+</v>
      </c>
      <c r="J4240" s="1">
        <f t="shared" si="465"/>
        <v>5000000</v>
      </c>
      <c r="K4240" t="s">
        <v>17</v>
      </c>
      <c r="L4240" s="2">
        <v>0</v>
      </c>
      <c r="M4240" s="1">
        <f t="shared" si="466"/>
        <v>0</v>
      </c>
      <c r="N4240" t="s">
        <v>18</v>
      </c>
      <c r="O4240" t="s">
        <v>3635</v>
      </c>
      <c r="P4240" t="s">
        <v>265</v>
      </c>
      <c r="Q4240" t="str">
        <f t="shared" si="467"/>
        <v>2018</v>
      </c>
      <c r="R4240" t="str">
        <f t="shared" si="468"/>
        <v>July</v>
      </c>
      <c r="S4240" t="s">
        <v>39</v>
      </c>
      <c r="T4240" t="s">
        <v>39</v>
      </c>
    </row>
    <row r="4241" spans="1:20" x14ac:dyDescent="0.3">
      <c r="A4241" t="s">
        <v>818</v>
      </c>
      <c r="B4241" t="s">
        <v>730</v>
      </c>
      <c r="C4241">
        <v>4.0999999999999996</v>
      </c>
      <c r="D4241">
        <f t="shared" si="462"/>
        <v>5</v>
      </c>
      <c r="E4241">
        <v>132015</v>
      </c>
      <c r="F4241" t="s">
        <v>35</v>
      </c>
      <c r="G4241">
        <f t="shared" si="463"/>
        <v>25000000</v>
      </c>
      <c r="H4241" s="3" t="s">
        <v>79</v>
      </c>
      <c r="I4241" t="str">
        <f t="shared" si="464"/>
        <v>10000000+</v>
      </c>
      <c r="J4241" s="1">
        <f t="shared" si="465"/>
        <v>10000000</v>
      </c>
      <c r="K4241" t="s">
        <v>17</v>
      </c>
      <c r="L4241" s="2">
        <v>0</v>
      </c>
      <c r="M4241" s="1">
        <f t="shared" si="466"/>
        <v>0</v>
      </c>
      <c r="N4241" t="s">
        <v>18</v>
      </c>
      <c r="O4241" t="s">
        <v>731</v>
      </c>
      <c r="P4241" t="s">
        <v>200</v>
      </c>
      <c r="Q4241" t="str">
        <f t="shared" si="467"/>
        <v>2018</v>
      </c>
      <c r="R4241" t="str">
        <f t="shared" si="468"/>
        <v>July</v>
      </c>
      <c r="S4241">
        <v>6.1</v>
      </c>
      <c r="T4241" t="s">
        <v>40</v>
      </c>
    </row>
    <row r="4242" spans="1:20" x14ac:dyDescent="0.3">
      <c r="A4242" t="s">
        <v>5694</v>
      </c>
      <c r="B4242" t="s">
        <v>3634</v>
      </c>
      <c r="C4242">
        <v>4</v>
      </c>
      <c r="D4242">
        <f t="shared" si="462"/>
        <v>4</v>
      </c>
      <c r="E4242">
        <v>80987</v>
      </c>
      <c r="F4242" t="s">
        <v>35</v>
      </c>
      <c r="G4242">
        <f t="shared" si="463"/>
        <v>25000000</v>
      </c>
      <c r="H4242" s="3" t="s">
        <v>31</v>
      </c>
      <c r="I4242" t="str">
        <f t="shared" si="464"/>
        <v>5000000+</v>
      </c>
      <c r="J4242" s="1">
        <f t="shared" si="465"/>
        <v>5000000</v>
      </c>
      <c r="K4242" t="s">
        <v>17</v>
      </c>
      <c r="L4242" s="2">
        <v>0</v>
      </c>
      <c r="M4242" s="1">
        <f t="shared" si="466"/>
        <v>0</v>
      </c>
      <c r="N4242" t="s">
        <v>37</v>
      </c>
      <c r="O4242" t="s">
        <v>3635</v>
      </c>
      <c r="P4242" t="s">
        <v>103</v>
      </c>
      <c r="Q4242" t="str">
        <f t="shared" si="467"/>
        <v>2018</v>
      </c>
      <c r="R4242" t="str">
        <f t="shared" si="468"/>
        <v>July</v>
      </c>
      <c r="S4242" t="s">
        <v>1270</v>
      </c>
      <c r="T4242" t="s">
        <v>46</v>
      </c>
    </row>
    <row r="4243" spans="1:20" x14ac:dyDescent="0.3">
      <c r="A4243" t="s">
        <v>169</v>
      </c>
      <c r="B4243" t="s">
        <v>14</v>
      </c>
      <c r="C4243">
        <v>4.4000000000000004</v>
      </c>
      <c r="D4243">
        <f t="shared" si="462"/>
        <v>5</v>
      </c>
      <c r="E4243">
        <v>295237</v>
      </c>
      <c r="F4243" t="s">
        <v>39</v>
      </c>
      <c r="G4243">
        <f t="shared" si="463"/>
        <v>1000</v>
      </c>
      <c r="H4243" s="3" t="s">
        <v>79</v>
      </c>
      <c r="I4243" t="str">
        <f t="shared" si="464"/>
        <v>10000000+</v>
      </c>
      <c r="J4243" s="1">
        <f t="shared" si="465"/>
        <v>10000000</v>
      </c>
      <c r="K4243" t="s">
        <v>17</v>
      </c>
      <c r="L4243" s="2">
        <v>0</v>
      </c>
      <c r="M4243" s="1">
        <f t="shared" si="466"/>
        <v>0</v>
      </c>
      <c r="N4243" t="s">
        <v>18</v>
      </c>
      <c r="O4243" t="s">
        <v>19</v>
      </c>
      <c r="P4243" t="s">
        <v>103</v>
      </c>
      <c r="Q4243" t="str">
        <f t="shared" si="467"/>
        <v>2018</v>
      </c>
      <c r="R4243" t="str">
        <f t="shared" si="468"/>
        <v>July</v>
      </c>
      <c r="S4243" t="s">
        <v>39</v>
      </c>
      <c r="T4243" t="s">
        <v>39</v>
      </c>
    </row>
    <row r="4244" spans="1:20" x14ac:dyDescent="0.3">
      <c r="A4244" t="s">
        <v>5695</v>
      </c>
      <c r="B4244" t="s">
        <v>3634</v>
      </c>
      <c r="C4244">
        <v>4.7</v>
      </c>
      <c r="D4244">
        <f t="shared" si="462"/>
        <v>5</v>
      </c>
      <c r="E4244">
        <v>896118</v>
      </c>
      <c r="F4244" t="s">
        <v>758</v>
      </c>
      <c r="G4244">
        <f t="shared" si="463"/>
        <v>6600000</v>
      </c>
      <c r="H4244" s="3" t="s">
        <v>31</v>
      </c>
      <c r="I4244" t="str">
        <f t="shared" si="464"/>
        <v>5000000+</v>
      </c>
      <c r="J4244" s="1">
        <f t="shared" si="465"/>
        <v>5000000</v>
      </c>
      <c r="K4244" t="s">
        <v>17</v>
      </c>
      <c r="L4244" s="2">
        <v>0</v>
      </c>
      <c r="M4244" s="1">
        <f t="shared" si="466"/>
        <v>0</v>
      </c>
      <c r="N4244" t="s">
        <v>18</v>
      </c>
      <c r="O4244" t="s">
        <v>3635</v>
      </c>
      <c r="P4244" t="s">
        <v>4730</v>
      </c>
      <c r="Q4244" t="str">
        <f t="shared" si="467"/>
        <v>2017</v>
      </c>
      <c r="R4244" t="str">
        <f t="shared" si="468"/>
        <v>October</v>
      </c>
      <c r="S4244" t="s">
        <v>1309</v>
      </c>
      <c r="T4244" t="s">
        <v>71</v>
      </c>
    </row>
    <row r="4245" spans="1:20" x14ac:dyDescent="0.3">
      <c r="A4245" t="s">
        <v>5696</v>
      </c>
      <c r="B4245" t="s">
        <v>2519</v>
      </c>
      <c r="C4245">
        <v>4.3</v>
      </c>
      <c r="D4245">
        <f t="shared" si="462"/>
        <v>5</v>
      </c>
      <c r="E4245">
        <v>421000</v>
      </c>
      <c r="F4245" t="s">
        <v>1206</v>
      </c>
      <c r="G4245">
        <f t="shared" si="463"/>
        <v>36000000</v>
      </c>
      <c r="H4245" s="3" t="s">
        <v>79</v>
      </c>
      <c r="I4245" t="str">
        <f t="shared" si="464"/>
        <v>10000000+</v>
      </c>
      <c r="J4245" s="1">
        <f t="shared" si="465"/>
        <v>10000000</v>
      </c>
      <c r="K4245" t="s">
        <v>17</v>
      </c>
      <c r="L4245" s="2">
        <v>0</v>
      </c>
      <c r="M4245" s="1">
        <f t="shared" si="466"/>
        <v>0</v>
      </c>
      <c r="N4245" t="s">
        <v>18</v>
      </c>
      <c r="O4245" t="s">
        <v>2523</v>
      </c>
      <c r="P4245" t="s">
        <v>1016</v>
      </c>
      <c r="Q4245" t="str">
        <f t="shared" si="467"/>
        <v>2018</v>
      </c>
      <c r="R4245" t="str">
        <f t="shared" si="468"/>
        <v>June</v>
      </c>
      <c r="S4245" t="s">
        <v>2846</v>
      </c>
      <c r="T4245" t="s">
        <v>71</v>
      </c>
    </row>
    <row r="4246" spans="1:20" x14ac:dyDescent="0.3">
      <c r="A4246" t="s">
        <v>2606</v>
      </c>
      <c r="B4246" t="s">
        <v>2519</v>
      </c>
      <c r="C4246">
        <v>4.7</v>
      </c>
      <c r="D4246">
        <f t="shared" si="462"/>
        <v>5</v>
      </c>
      <c r="E4246">
        <v>989158</v>
      </c>
      <c r="F4246" t="s">
        <v>2556</v>
      </c>
      <c r="G4246">
        <f t="shared" si="463"/>
        <v>75000000</v>
      </c>
      <c r="H4246" s="3" t="s">
        <v>79</v>
      </c>
      <c r="I4246" t="str">
        <f t="shared" si="464"/>
        <v>10000000+</v>
      </c>
      <c r="J4246" s="1">
        <f t="shared" si="465"/>
        <v>10000000</v>
      </c>
      <c r="K4246" t="s">
        <v>17</v>
      </c>
      <c r="L4246" s="2">
        <v>0</v>
      </c>
      <c r="M4246" s="1">
        <f t="shared" si="466"/>
        <v>0</v>
      </c>
      <c r="N4246" t="s">
        <v>18</v>
      </c>
      <c r="O4246" t="s">
        <v>2538</v>
      </c>
      <c r="P4246" t="s">
        <v>350</v>
      </c>
      <c r="Q4246" t="str">
        <f t="shared" si="467"/>
        <v>2018</v>
      </c>
      <c r="R4246" t="str">
        <f t="shared" si="468"/>
        <v>May</v>
      </c>
      <c r="S4246" t="s">
        <v>2607</v>
      </c>
      <c r="T4246" t="s">
        <v>71</v>
      </c>
    </row>
    <row r="4247" spans="1:20" x14ac:dyDescent="0.3">
      <c r="A4247" t="s">
        <v>5697</v>
      </c>
      <c r="B4247" t="s">
        <v>3634</v>
      </c>
      <c r="C4247">
        <v>4.4000000000000004</v>
      </c>
      <c r="D4247">
        <f t="shared" si="462"/>
        <v>5</v>
      </c>
      <c r="E4247">
        <v>90082</v>
      </c>
      <c r="F4247" t="s">
        <v>744</v>
      </c>
      <c r="G4247">
        <f t="shared" si="463"/>
        <v>8800000</v>
      </c>
      <c r="H4247" s="3" t="s">
        <v>56</v>
      </c>
      <c r="I4247" t="str">
        <f t="shared" si="464"/>
        <v>1000000+</v>
      </c>
      <c r="J4247" s="1">
        <f t="shared" si="465"/>
        <v>1000000</v>
      </c>
      <c r="K4247" t="s">
        <v>17</v>
      </c>
      <c r="L4247" s="2">
        <v>0</v>
      </c>
      <c r="M4247" s="1">
        <f t="shared" si="466"/>
        <v>0</v>
      </c>
      <c r="N4247" t="s">
        <v>18</v>
      </c>
      <c r="O4247" t="s">
        <v>3635</v>
      </c>
      <c r="P4247" t="s">
        <v>1977</v>
      </c>
      <c r="Q4247" t="str">
        <f t="shared" si="467"/>
        <v>2018</v>
      </c>
      <c r="R4247" t="str">
        <f t="shared" si="468"/>
        <v>May</v>
      </c>
      <c r="S4247">
        <v>2.44</v>
      </c>
      <c r="T4247" t="s">
        <v>71</v>
      </c>
    </row>
    <row r="4248" spans="1:20" x14ac:dyDescent="0.3">
      <c r="A4248" t="s">
        <v>5698</v>
      </c>
      <c r="B4248" t="s">
        <v>2910</v>
      </c>
      <c r="C4248">
        <v>4</v>
      </c>
      <c r="D4248">
        <f t="shared" si="462"/>
        <v>4</v>
      </c>
      <c r="E4248">
        <v>83875</v>
      </c>
      <c r="F4248" t="s">
        <v>1590</v>
      </c>
      <c r="G4248">
        <f t="shared" si="463"/>
        <v>43000000</v>
      </c>
      <c r="H4248" s="3" t="s">
        <v>56</v>
      </c>
      <c r="I4248" t="str">
        <f t="shared" si="464"/>
        <v>1000000+</v>
      </c>
      <c r="J4248" s="1">
        <f t="shared" si="465"/>
        <v>1000000</v>
      </c>
      <c r="K4248" t="s">
        <v>17</v>
      </c>
      <c r="L4248" s="2">
        <v>0</v>
      </c>
      <c r="M4248" s="1">
        <f t="shared" si="466"/>
        <v>0</v>
      </c>
      <c r="N4248" t="s">
        <v>18</v>
      </c>
      <c r="O4248" t="s">
        <v>2652</v>
      </c>
      <c r="P4248" t="s">
        <v>4089</v>
      </c>
      <c r="Q4248" t="str">
        <f t="shared" si="467"/>
        <v>2017</v>
      </c>
      <c r="R4248" t="str">
        <f t="shared" si="468"/>
        <v>September</v>
      </c>
      <c r="S4248" t="s">
        <v>176</v>
      </c>
      <c r="T4248" t="s">
        <v>157</v>
      </c>
    </row>
    <row r="4249" spans="1:20" x14ac:dyDescent="0.3">
      <c r="A4249" t="s">
        <v>5699</v>
      </c>
      <c r="B4249" t="s">
        <v>2910</v>
      </c>
      <c r="C4249">
        <v>4.3</v>
      </c>
      <c r="D4249">
        <f t="shared" si="462"/>
        <v>5</v>
      </c>
      <c r="E4249">
        <v>1838090</v>
      </c>
      <c r="F4249" t="s">
        <v>39</v>
      </c>
      <c r="G4249">
        <f t="shared" si="463"/>
        <v>1000</v>
      </c>
      <c r="H4249" s="3" t="s">
        <v>403</v>
      </c>
      <c r="I4249" t="str">
        <f t="shared" si="464"/>
        <v>100000000+</v>
      </c>
      <c r="J4249" s="1">
        <f t="shared" si="465"/>
        <v>100000000</v>
      </c>
      <c r="K4249" t="s">
        <v>17</v>
      </c>
      <c r="L4249" s="2">
        <v>0</v>
      </c>
      <c r="M4249" s="1">
        <f t="shared" si="466"/>
        <v>0</v>
      </c>
      <c r="N4249" t="s">
        <v>111</v>
      </c>
      <c r="O4249" t="s">
        <v>2527</v>
      </c>
      <c r="P4249" t="s">
        <v>248</v>
      </c>
      <c r="Q4249" t="str">
        <f t="shared" si="467"/>
        <v>2018</v>
      </c>
      <c r="R4249" t="str">
        <f t="shared" si="468"/>
        <v>July</v>
      </c>
      <c r="S4249" t="s">
        <v>39</v>
      </c>
      <c r="T4249" t="s">
        <v>71</v>
      </c>
    </row>
    <row r="4250" spans="1:20" x14ac:dyDescent="0.3">
      <c r="A4250" t="s">
        <v>5700</v>
      </c>
      <c r="B4250" t="s">
        <v>2519</v>
      </c>
      <c r="C4250">
        <v>4.2</v>
      </c>
      <c r="D4250">
        <f t="shared" si="462"/>
        <v>5</v>
      </c>
      <c r="E4250">
        <v>307398</v>
      </c>
      <c r="F4250" t="s">
        <v>391</v>
      </c>
      <c r="G4250">
        <f t="shared" si="463"/>
        <v>9900000</v>
      </c>
      <c r="H4250" s="3" t="s">
        <v>79</v>
      </c>
      <c r="I4250" t="str">
        <f t="shared" si="464"/>
        <v>10000000+</v>
      </c>
      <c r="J4250" s="1">
        <f t="shared" si="465"/>
        <v>10000000</v>
      </c>
      <c r="K4250" t="s">
        <v>17</v>
      </c>
      <c r="L4250" s="2">
        <v>0</v>
      </c>
      <c r="M4250" s="1">
        <f t="shared" si="466"/>
        <v>0</v>
      </c>
      <c r="N4250" t="s">
        <v>18</v>
      </c>
      <c r="O4250" t="s">
        <v>2523</v>
      </c>
      <c r="P4250" t="s">
        <v>2779</v>
      </c>
      <c r="Q4250" t="str">
        <f t="shared" si="467"/>
        <v>2017</v>
      </c>
      <c r="R4250" t="str">
        <f t="shared" si="468"/>
        <v>November</v>
      </c>
      <c r="S4250" t="s">
        <v>5701</v>
      </c>
      <c r="T4250" t="s">
        <v>465</v>
      </c>
    </row>
    <row r="4251" spans="1:20" x14ac:dyDescent="0.3">
      <c r="A4251" t="s">
        <v>2903</v>
      </c>
      <c r="B4251" t="s">
        <v>2519</v>
      </c>
      <c r="C4251">
        <v>4.4000000000000004</v>
      </c>
      <c r="D4251">
        <f t="shared" si="462"/>
        <v>5</v>
      </c>
      <c r="E4251">
        <v>4637439</v>
      </c>
      <c r="F4251" t="s">
        <v>2623</v>
      </c>
      <c r="G4251">
        <f t="shared" si="463"/>
        <v>96000000</v>
      </c>
      <c r="H4251" s="3" t="s">
        <v>403</v>
      </c>
      <c r="I4251" t="str">
        <f t="shared" si="464"/>
        <v>100000000+</v>
      </c>
      <c r="J4251" s="1">
        <f t="shared" si="465"/>
        <v>100000000</v>
      </c>
      <c r="K4251" t="s">
        <v>17</v>
      </c>
      <c r="L4251" s="2">
        <v>0</v>
      </c>
      <c r="M4251" s="1">
        <f t="shared" si="466"/>
        <v>0</v>
      </c>
      <c r="N4251" t="s">
        <v>111</v>
      </c>
      <c r="O4251" t="s">
        <v>2523</v>
      </c>
      <c r="P4251" t="s">
        <v>143</v>
      </c>
      <c r="Q4251" t="str">
        <f t="shared" si="467"/>
        <v>2018</v>
      </c>
      <c r="R4251" t="str">
        <f t="shared" si="468"/>
        <v>July</v>
      </c>
      <c r="S4251" t="s">
        <v>2904</v>
      </c>
      <c r="T4251" t="s">
        <v>71</v>
      </c>
    </row>
    <row r="4252" spans="1:20" x14ac:dyDescent="0.3">
      <c r="A4252" t="s">
        <v>5702</v>
      </c>
      <c r="B4252" t="s">
        <v>4390</v>
      </c>
      <c r="C4252">
        <v>4.5999999999999996</v>
      </c>
      <c r="D4252">
        <f t="shared" si="462"/>
        <v>5</v>
      </c>
      <c r="E4252">
        <v>2176</v>
      </c>
      <c r="F4252" t="s">
        <v>5703</v>
      </c>
      <c r="G4252">
        <f t="shared" si="463"/>
        <v>953000</v>
      </c>
      <c r="H4252" s="3" t="s">
        <v>43</v>
      </c>
      <c r="I4252" t="str">
        <f t="shared" si="464"/>
        <v>100000+</v>
      </c>
      <c r="J4252" s="1">
        <f t="shared" si="465"/>
        <v>100000</v>
      </c>
      <c r="K4252" t="s">
        <v>17</v>
      </c>
      <c r="L4252" s="2">
        <v>0</v>
      </c>
      <c r="M4252" s="1">
        <f t="shared" si="466"/>
        <v>0</v>
      </c>
      <c r="N4252" t="s">
        <v>18</v>
      </c>
      <c r="O4252" t="s">
        <v>4391</v>
      </c>
      <c r="P4252" t="s">
        <v>32</v>
      </c>
      <c r="Q4252" t="str">
        <f t="shared" si="467"/>
        <v>2018</v>
      </c>
      <c r="R4252" t="str">
        <f t="shared" si="468"/>
        <v>August</v>
      </c>
      <c r="S4252" t="s">
        <v>5704</v>
      </c>
      <c r="T4252" t="s">
        <v>71</v>
      </c>
    </row>
    <row r="4253" spans="1:20" x14ac:dyDescent="0.3">
      <c r="A4253" t="s">
        <v>5705</v>
      </c>
      <c r="B4253" t="s">
        <v>2910</v>
      </c>
      <c r="C4253">
        <v>3.3</v>
      </c>
      <c r="D4253">
        <f t="shared" si="462"/>
        <v>4</v>
      </c>
      <c r="E4253">
        <v>162</v>
      </c>
      <c r="F4253" t="s">
        <v>325</v>
      </c>
      <c r="G4253">
        <f t="shared" si="463"/>
        <v>9000000</v>
      </c>
      <c r="H4253" s="3" t="s">
        <v>16</v>
      </c>
      <c r="I4253" t="str">
        <f t="shared" si="464"/>
        <v>10000+</v>
      </c>
      <c r="J4253" s="1">
        <f t="shared" si="465"/>
        <v>10000</v>
      </c>
      <c r="K4253" t="s">
        <v>17</v>
      </c>
      <c r="L4253" s="2">
        <v>0</v>
      </c>
      <c r="M4253" s="1">
        <f t="shared" si="466"/>
        <v>0</v>
      </c>
      <c r="N4253" t="s">
        <v>37</v>
      </c>
      <c r="O4253" t="s">
        <v>1445</v>
      </c>
      <c r="P4253" t="s">
        <v>5706</v>
      </c>
      <c r="Q4253" t="str">
        <f t="shared" si="467"/>
        <v>2017</v>
      </c>
      <c r="R4253" t="str">
        <f t="shared" si="468"/>
        <v>October</v>
      </c>
      <c r="S4253">
        <v>1.2</v>
      </c>
      <c r="T4253" t="s">
        <v>71</v>
      </c>
    </row>
    <row r="4254" spans="1:20" x14ac:dyDescent="0.3">
      <c r="A4254" t="s">
        <v>2836</v>
      </c>
      <c r="B4254" t="s">
        <v>2519</v>
      </c>
      <c r="C4254">
        <v>4.5</v>
      </c>
      <c r="D4254">
        <f t="shared" si="462"/>
        <v>5</v>
      </c>
      <c r="E4254">
        <v>547644</v>
      </c>
      <c r="F4254" t="s">
        <v>119</v>
      </c>
      <c r="G4254">
        <f t="shared" si="463"/>
        <v>23000000</v>
      </c>
      <c r="H4254" s="3" t="s">
        <v>36</v>
      </c>
      <c r="I4254" t="str">
        <f t="shared" si="464"/>
        <v>50000000+</v>
      </c>
      <c r="J4254" s="1">
        <f t="shared" si="465"/>
        <v>50000000</v>
      </c>
      <c r="K4254" t="s">
        <v>17</v>
      </c>
      <c r="L4254" s="2">
        <v>0</v>
      </c>
      <c r="M4254" s="1">
        <f t="shared" si="466"/>
        <v>0</v>
      </c>
      <c r="N4254" t="s">
        <v>37</v>
      </c>
      <c r="O4254" t="s">
        <v>2538</v>
      </c>
      <c r="P4254" t="s">
        <v>86</v>
      </c>
      <c r="Q4254" t="str">
        <f t="shared" si="467"/>
        <v>2018</v>
      </c>
      <c r="R4254" t="str">
        <f t="shared" si="468"/>
        <v>August</v>
      </c>
      <c r="S4254" t="s">
        <v>2837</v>
      </c>
      <c r="T4254" t="s">
        <v>51</v>
      </c>
    </row>
    <row r="4255" spans="1:20" x14ac:dyDescent="0.3">
      <c r="A4255" t="s">
        <v>5707</v>
      </c>
      <c r="B4255" t="s">
        <v>1997</v>
      </c>
      <c r="C4255">
        <v>2.2999999999999998</v>
      </c>
      <c r="D4255">
        <f t="shared" si="462"/>
        <v>3</v>
      </c>
      <c r="E4255">
        <v>74</v>
      </c>
      <c r="F4255" t="s">
        <v>352</v>
      </c>
      <c r="G4255">
        <f t="shared" si="463"/>
        <v>2600000</v>
      </c>
      <c r="H4255" s="3" t="s">
        <v>16</v>
      </c>
      <c r="I4255" t="str">
        <f t="shared" si="464"/>
        <v>10000+</v>
      </c>
      <c r="J4255" s="1">
        <f t="shared" si="465"/>
        <v>10000</v>
      </c>
      <c r="K4255" t="s">
        <v>17</v>
      </c>
      <c r="L4255" s="2">
        <v>0</v>
      </c>
      <c r="M4255" s="1">
        <f t="shared" si="466"/>
        <v>0</v>
      </c>
      <c r="N4255" t="s">
        <v>18</v>
      </c>
      <c r="O4255" t="s">
        <v>1998</v>
      </c>
      <c r="P4255" t="s">
        <v>5445</v>
      </c>
      <c r="Q4255" t="str">
        <f t="shared" si="467"/>
        <v>2016</v>
      </c>
      <c r="R4255" t="str">
        <f t="shared" si="468"/>
        <v>January</v>
      </c>
      <c r="S4255">
        <v>1.1000000000000001</v>
      </c>
      <c r="T4255" t="s">
        <v>535</v>
      </c>
    </row>
    <row r="4256" spans="1:20" x14ac:dyDescent="0.3">
      <c r="A4256" t="s">
        <v>5708</v>
      </c>
      <c r="B4256" t="s">
        <v>2910</v>
      </c>
      <c r="C4256">
        <v>4.2</v>
      </c>
      <c r="D4256">
        <f t="shared" si="462"/>
        <v>5</v>
      </c>
      <c r="E4256">
        <v>56259</v>
      </c>
      <c r="F4256" t="s">
        <v>119</v>
      </c>
      <c r="G4256">
        <f t="shared" si="463"/>
        <v>23000000</v>
      </c>
      <c r="H4256" s="3" t="s">
        <v>79</v>
      </c>
      <c r="I4256" t="str">
        <f t="shared" si="464"/>
        <v>10000000+</v>
      </c>
      <c r="J4256" s="1">
        <f t="shared" si="465"/>
        <v>10000000</v>
      </c>
      <c r="K4256" t="s">
        <v>17</v>
      </c>
      <c r="L4256" s="2">
        <v>0</v>
      </c>
      <c r="M4256" s="1">
        <f t="shared" si="466"/>
        <v>0</v>
      </c>
      <c r="N4256" t="s">
        <v>18</v>
      </c>
      <c r="O4256" t="s">
        <v>2527</v>
      </c>
      <c r="P4256" t="s">
        <v>3284</v>
      </c>
      <c r="Q4256" t="str">
        <f t="shared" si="467"/>
        <v>2018</v>
      </c>
      <c r="R4256" t="str">
        <f t="shared" si="468"/>
        <v>March</v>
      </c>
      <c r="S4256">
        <v>4</v>
      </c>
      <c r="T4256" t="s">
        <v>76</v>
      </c>
    </row>
    <row r="4257" spans="1:20" x14ac:dyDescent="0.3">
      <c r="A4257" t="s">
        <v>5709</v>
      </c>
      <c r="B4257" t="s">
        <v>2910</v>
      </c>
      <c r="C4257">
        <v>4.0999999999999996</v>
      </c>
      <c r="D4257">
        <f t="shared" si="462"/>
        <v>5</v>
      </c>
      <c r="E4257">
        <v>705805</v>
      </c>
      <c r="F4257" t="s">
        <v>197</v>
      </c>
      <c r="G4257">
        <f t="shared" si="463"/>
        <v>35000000</v>
      </c>
      <c r="H4257" s="3" t="s">
        <v>36</v>
      </c>
      <c r="I4257" t="str">
        <f t="shared" si="464"/>
        <v>50000000+</v>
      </c>
      <c r="J4257" s="1">
        <f t="shared" si="465"/>
        <v>50000000</v>
      </c>
      <c r="K4257" t="s">
        <v>17</v>
      </c>
      <c r="L4257" s="2">
        <v>0</v>
      </c>
      <c r="M4257" s="1">
        <f t="shared" si="466"/>
        <v>0</v>
      </c>
      <c r="N4257" t="s">
        <v>18</v>
      </c>
      <c r="O4257" t="s">
        <v>1445</v>
      </c>
      <c r="P4257" t="s">
        <v>5710</v>
      </c>
      <c r="Q4257" t="str">
        <f t="shared" si="467"/>
        <v>2018</v>
      </c>
      <c r="R4257" t="str">
        <f t="shared" si="468"/>
        <v>April</v>
      </c>
      <c r="S4257" t="s">
        <v>5711</v>
      </c>
      <c r="T4257" t="s">
        <v>71</v>
      </c>
    </row>
    <row r="4258" spans="1:20" x14ac:dyDescent="0.3">
      <c r="A4258" t="s">
        <v>5712</v>
      </c>
      <c r="B4258" t="s">
        <v>4098</v>
      </c>
      <c r="C4258">
        <v>3.5</v>
      </c>
      <c r="D4258">
        <f t="shared" si="462"/>
        <v>4</v>
      </c>
      <c r="E4258">
        <v>7</v>
      </c>
      <c r="F4258" t="s">
        <v>486</v>
      </c>
      <c r="G4258">
        <f t="shared" si="463"/>
        <v>7200000</v>
      </c>
      <c r="H4258" s="3" t="s">
        <v>719</v>
      </c>
      <c r="I4258" t="str">
        <f t="shared" si="464"/>
        <v>1000+</v>
      </c>
      <c r="J4258" s="1">
        <f t="shared" si="465"/>
        <v>1000</v>
      </c>
      <c r="K4258" t="s">
        <v>17</v>
      </c>
      <c r="L4258" s="2">
        <v>0</v>
      </c>
      <c r="M4258" s="1">
        <f t="shared" si="466"/>
        <v>0</v>
      </c>
      <c r="N4258" t="s">
        <v>111</v>
      </c>
      <c r="O4258" t="s">
        <v>2572</v>
      </c>
      <c r="P4258" t="s">
        <v>320</v>
      </c>
      <c r="Q4258" t="str">
        <f t="shared" si="467"/>
        <v>2018</v>
      </c>
      <c r="R4258" t="str">
        <f t="shared" si="468"/>
        <v>February</v>
      </c>
      <c r="S4258" t="s">
        <v>1896</v>
      </c>
      <c r="T4258" t="s">
        <v>71</v>
      </c>
    </row>
    <row r="4259" spans="1:20" x14ac:dyDescent="0.3">
      <c r="A4259" t="s">
        <v>2616</v>
      </c>
      <c r="B4259" t="s">
        <v>2910</v>
      </c>
      <c r="C4259">
        <v>4.4000000000000004</v>
      </c>
      <c r="D4259">
        <f t="shared" si="462"/>
        <v>5</v>
      </c>
      <c r="E4259">
        <v>2122705</v>
      </c>
      <c r="F4259" t="s">
        <v>1083</v>
      </c>
      <c r="G4259">
        <f t="shared" si="463"/>
        <v>49000000</v>
      </c>
      <c r="H4259" s="3" t="s">
        <v>403</v>
      </c>
      <c r="I4259" t="str">
        <f t="shared" si="464"/>
        <v>100000000+</v>
      </c>
      <c r="J4259" s="1">
        <f t="shared" si="465"/>
        <v>100000000</v>
      </c>
      <c r="K4259" t="s">
        <v>17</v>
      </c>
      <c r="L4259" s="2">
        <v>0</v>
      </c>
      <c r="M4259" s="1">
        <f t="shared" si="466"/>
        <v>0</v>
      </c>
      <c r="N4259" t="s">
        <v>18</v>
      </c>
      <c r="O4259" t="s">
        <v>2548</v>
      </c>
      <c r="P4259" t="s">
        <v>704</v>
      </c>
      <c r="Q4259" t="str">
        <f t="shared" si="467"/>
        <v>2018</v>
      </c>
      <c r="R4259" t="str">
        <f t="shared" si="468"/>
        <v>July</v>
      </c>
      <c r="S4259" t="s">
        <v>2617</v>
      </c>
      <c r="T4259" t="s">
        <v>71</v>
      </c>
    </row>
    <row r="4260" spans="1:20" x14ac:dyDescent="0.3">
      <c r="A4260" t="s">
        <v>5713</v>
      </c>
      <c r="B4260" t="s">
        <v>3634</v>
      </c>
      <c r="C4260">
        <v>3.2</v>
      </c>
      <c r="D4260">
        <f t="shared" si="462"/>
        <v>4</v>
      </c>
      <c r="E4260">
        <v>185</v>
      </c>
      <c r="F4260" t="s">
        <v>680</v>
      </c>
      <c r="G4260">
        <f t="shared" si="463"/>
        <v>4700000</v>
      </c>
      <c r="H4260" s="3" t="s">
        <v>16</v>
      </c>
      <c r="I4260" t="str">
        <f t="shared" si="464"/>
        <v>10000+</v>
      </c>
      <c r="J4260" s="1">
        <f t="shared" si="465"/>
        <v>10000</v>
      </c>
      <c r="K4260" t="s">
        <v>17</v>
      </c>
      <c r="L4260" s="2">
        <v>0</v>
      </c>
      <c r="M4260" s="1">
        <f t="shared" si="466"/>
        <v>0</v>
      </c>
      <c r="N4260" t="s">
        <v>37</v>
      </c>
      <c r="O4260" t="s">
        <v>3635</v>
      </c>
      <c r="P4260" t="s">
        <v>5714</v>
      </c>
      <c r="Q4260" t="str">
        <f t="shared" si="467"/>
        <v>2017</v>
      </c>
      <c r="R4260" t="str">
        <f t="shared" si="468"/>
        <v>October</v>
      </c>
      <c r="S4260" t="s">
        <v>210</v>
      </c>
      <c r="T4260" t="s">
        <v>71</v>
      </c>
    </row>
    <row r="4261" spans="1:20" x14ac:dyDescent="0.3">
      <c r="A4261" t="s">
        <v>5715</v>
      </c>
      <c r="B4261" t="s">
        <v>2910</v>
      </c>
      <c r="C4261">
        <v>3.5</v>
      </c>
      <c r="D4261">
        <f t="shared" si="462"/>
        <v>4</v>
      </c>
      <c r="E4261">
        <v>339</v>
      </c>
      <c r="F4261" t="s">
        <v>39</v>
      </c>
      <c r="G4261">
        <f t="shared" si="463"/>
        <v>1000</v>
      </c>
      <c r="H4261" s="3" t="s">
        <v>43</v>
      </c>
      <c r="I4261" t="str">
        <f t="shared" si="464"/>
        <v>100000+</v>
      </c>
      <c r="J4261" s="1">
        <f t="shared" si="465"/>
        <v>100000</v>
      </c>
      <c r="K4261" t="s">
        <v>17</v>
      </c>
      <c r="L4261" s="2">
        <v>0</v>
      </c>
      <c r="M4261" s="1">
        <f t="shared" si="466"/>
        <v>0</v>
      </c>
      <c r="N4261" t="s">
        <v>18</v>
      </c>
      <c r="O4261" t="s">
        <v>1445</v>
      </c>
      <c r="P4261" t="s">
        <v>5716</v>
      </c>
      <c r="Q4261" t="str">
        <f t="shared" si="467"/>
        <v>2017</v>
      </c>
      <c r="R4261" t="str">
        <f t="shared" si="468"/>
        <v>December</v>
      </c>
      <c r="S4261" t="s">
        <v>39</v>
      </c>
      <c r="T4261" t="s">
        <v>22</v>
      </c>
    </row>
    <row r="4262" spans="1:20" x14ac:dyDescent="0.3">
      <c r="A4262" t="s">
        <v>5717</v>
      </c>
      <c r="B4262" t="s">
        <v>2910</v>
      </c>
      <c r="C4262">
        <v>4.5999999999999996</v>
      </c>
      <c r="D4262">
        <f t="shared" si="462"/>
        <v>5</v>
      </c>
      <c r="E4262">
        <v>61264</v>
      </c>
      <c r="F4262" t="s">
        <v>1590</v>
      </c>
      <c r="G4262">
        <f t="shared" si="463"/>
        <v>43000000</v>
      </c>
      <c r="H4262" s="3" t="s">
        <v>56</v>
      </c>
      <c r="I4262" t="str">
        <f t="shared" si="464"/>
        <v>1000000+</v>
      </c>
      <c r="J4262" s="1">
        <f t="shared" si="465"/>
        <v>1000000</v>
      </c>
      <c r="K4262" t="s">
        <v>596</v>
      </c>
      <c r="L4262" s="2" t="s">
        <v>3134</v>
      </c>
      <c r="M4262" s="1">
        <f t="shared" si="466"/>
        <v>0.99</v>
      </c>
      <c r="N4262" t="s">
        <v>18</v>
      </c>
      <c r="O4262" t="s">
        <v>2548</v>
      </c>
      <c r="P4262" t="s">
        <v>763</v>
      </c>
      <c r="Q4262" t="str">
        <f t="shared" si="467"/>
        <v>2018</v>
      </c>
      <c r="R4262" t="str">
        <f t="shared" si="468"/>
        <v>June</v>
      </c>
      <c r="S4262" t="s">
        <v>1274</v>
      </c>
      <c r="T4262" t="s">
        <v>71</v>
      </c>
    </row>
    <row r="4263" spans="1:20" x14ac:dyDescent="0.3">
      <c r="A4263" t="s">
        <v>3051</v>
      </c>
      <c r="B4263" t="s">
        <v>2910</v>
      </c>
      <c r="C4263">
        <v>4.3</v>
      </c>
      <c r="D4263">
        <f t="shared" si="462"/>
        <v>5</v>
      </c>
      <c r="E4263">
        <v>1329008</v>
      </c>
      <c r="F4263" t="s">
        <v>1299</v>
      </c>
      <c r="G4263">
        <f t="shared" si="463"/>
        <v>97000000</v>
      </c>
      <c r="H4263" s="3" t="s">
        <v>36</v>
      </c>
      <c r="I4263" t="str">
        <f t="shared" si="464"/>
        <v>50000000+</v>
      </c>
      <c r="J4263" s="1">
        <f t="shared" si="465"/>
        <v>50000000</v>
      </c>
      <c r="K4263" t="s">
        <v>17</v>
      </c>
      <c r="L4263" s="2">
        <v>0</v>
      </c>
      <c r="M4263" s="1">
        <f t="shared" si="466"/>
        <v>0</v>
      </c>
      <c r="N4263" t="s">
        <v>18</v>
      </c>
      <c r="O4263" t="s">
        <v>2969</v>
      </c>
      <c r="P4263" t="s">
        <v>3052</v>
      </c>
      <c r="Q4263" t="str">
        <f t="shared" si="467"/>
        <v>2017</v>
      </c>
      <c r="R4263" t="str">
        <f t="shared" si="468"/>
        <v>October</v>
      </c>
      <c r="S4263" t="s">
        <v>3053</v>
      </c>
      <c r="T4263" t="s">
        <v>157</v>
      </c>
    </row>
    <row r="4264" spans="1:20" x14ac:dyDescent="0.3">
      <c r="A4264" t="s">
        <v>5718</v>
      </c>
      <c r="B4264" t="s">
        <v>2910</v>
      </c>
      <c r="C4264">
        <v>4.0999999999999996</v>
      </c>
      <c r="D4264">
        <f t="shared" si="462"/>
        <v>5</v>
      </c>
      <c r="E4264">
        <v>405824</v>
      </c>
      <c r="F4264" t="s">
        <v>39</v>
      </c>
      <c r="G4264">
        <f t="shared" si="463"/>
        <v>1000</v>
      </c>
      <c r="H4264" s="3" t="s">
        <v>79</v>
      </c>
      <c r="I4264" t="str">
        <f t="shared" si="464"/>
        <v>10000000+</v>
      </c>
      <c r="J4264" s="1">
        <f t="shared" si="465"/>
        <v>10000000</v>
      </c>
      <c r="K4264" t="s">
        <v>17</v>
      </c>
      <c r="L4264" s="2">
        <v>0</v>
      </c>
      <c r="M4264" s="1">
        <f t="shared" si="466"/>
        <v>0</v>
      </c>
      <c r="N4264" t="s">
        <v>18</v>
      </c>
      <c r="O4264" t="s">
        <v>1445</v>
      </c>
      <c r="P4264" t="s">
        <v>279</v>
      </c>
      <c r="Q4264" t="str">
        <f t="shared" si="467"/>
        <v>2018</v>
      </c>
      <c r="R4264" t="str">
        <f t="shared" si="468"/>
        <v>August</v>
      </c>
      <c r="S4264" t="s">
        <v>5352</v>
      </c>
      <c r="T4264" t="s">
        <v>40</v>
      </c>
    </row>
    <row r="4265" spans="1:20" x14ac:dyDescent="0.3">
      <c r="A4265" t="s">
        <v>5719</v>
      </c>
      <c r="B4265" t="s">
        <v>4573</v>
      </c>
      <c r="C4265">
        <v>4.0999999999999996</v>
      </c>
      <c r="D4265">
        <f t="shared" si="462"/>
        <v>5</v>
      </c>
      <c r="E4265">
        <v>8</v>
      </c>
      <c r="F4265" t="s">
        <v>65</v>
      </c>
      <c r="G4265">
        <f t="shared" si="463"/>
        <v>3100000</v>
      </c>
      <c r="H4265" s="3" t="s">
        <v>719</v>
      </c>
      <c r="I4265" t="str">
        <f t="shared" si="464"/>
        <v>1000+</v>
      </c>
      <c r="J4265" s="1">
        <f t="shared" si="465"/>
        <v>1000</v>
      </c>
      <c r="K4265" t="s">
        <v>17</v>
      </c>
      <c r="L4265" s="2">
        <v>0</v>
      </c>
      <c r="M4265" s="1">
        <f t="shared" si="466"/>
        <v>0</v>
      </c>
      <c r="N4265" t="s">
        <v>18</v>
      </c>
      <c r="O4265" t="s">
        <v>4574</v>
      </c>
      <c r="P4265" t="s">
        <v>2454</v>
      </c>
      <c r="Q4265" t="str">
        <f t="shared" si="467"/>
        <v>2018</v>
      </c>
      <c r="R4265" t="str">
        <f t="shared" si="468"/>
        <v>January</v>
      </c>
      <c r="S4265">
        <v>1</v>
      </c>
      <c r="T4265" t="s">
        <v>71</v>
      </c>
    </row>
    <row r="4266" spans="1:20" x14ac:dyDescent="0.3">
      <c r="A4266" t="s">
        <v>5720</v>
      </c>
      <c r="B4266" t="s">
        <v>4573</v>
      </c>
      <c r="C4266">
        <v>4.0999999999999996</v>
      </c>
      <c r="D4266">
        <f t="shared" si="462"/>
        <v>5</v>
      </c>
      <c r="E4266">
        <v>797</v>
      </c>
      <c r="F4266" t="s">
        <v>334</v>
      </c>
      <c r="G4266">
        <f t="shared" si="463"/>
        <v>6700000</v>
      </c>
      <c r="H4266" s="3" t="s">
        <v>49</v>
      </c>
      <c r="I4266" t="str">
        <f t="shared" si="464"/>
        <v>50000+</v>
      </c>
      <c r="J4266" s="1">
        <f t="shared" si="465"/>
        <v>50000</v>
      </c>
      <c r="K4266" t="s">
        <v>17</v>
      </c>
      <c r="L4266" s="2">
        <v>0</v>
      </c>
      <c r="M4266" s="1">
        <f t="shared" si="466"/>
        <v>0</v>
      </c>
      <c r="N4266" t="s">
        <v>18</v>
      </c>
      <c r="O4266" t="s">
        <v>4574</v>
      </c>
      <c r="P4266" t="s">
        <v>203</v>
      </c>
      <c r="Q4266" t="str">
        <f t="shared" si="467"/>
        <v>2018</v>
      </c>
      <c r="R4266" t="str">
        <f t="shared" si="468"/>
        <v>July</v>
      </c>
      <c r="S4266" t="s">
        <v>5721</v>
      </c>
      <c r="T4266" t="s">
        <v>22</v>
      </c>
    </row>
    <row r="4267" spans="1:20" x14ac:dyDescent="0.3">
      <c r="A4267" t="s">
        <v>5722</v>
      </c>
      <c r="B4267" t="s">
        <v>730</v>
      </c>
      <c r="C4267">
        <v>3.5</v>
      </c>
      <c r="D4267">
        <f t="shared" si="462"/>
        <v>4</v>
      </c>
      <c r="E4267">
        <v>2</v>
      </c>
      <c r="F4267" t="s">
        <v>435</v>
      </c>
      <c r="G4267">
        <f t="shared" si="463"/>
        <v>13000000</v>
      </c>
      <c r="H4267" s="3" t="s">
        <v>1147</v>
      </c>
      <c r="I4267" t="str">
        <f t="shared" si="464"/>
        <v>10+</v>
      </c>
      <c r="J4267" s="1">
        <f t="shared" si="465"/>
        <v>10</v>
      </c>
      <c r="K4267" t="s">
        <v>596</v>
      </c>
      <c r="L4267" s="2" t="s">
        <v>2766</v>
      </c>
      <c r="M4267" s="1">
        <f t="shared" si="466"/>
        <v>1.99</v>
      </c>
      <c r="N4267" t="s">
        <v>18</v>
      </c>
      <c r="O4267" t="s">
        <v>731</v>
      </c>
      <c r="P4267" t="s">
        <v>5488</v>
      </c>
      <c r="Q4267" t="str">
        <f t="shared" si="467"/>
        <v>2017</v>
      </c>
      <c r="R4267" t="str">
        <f t="shared" si="468"/>
        <v>May</v>
      </c>
      <c r="S4267">
        <v>1</v>
      </c>
      <c r="T4267" t="s">
        <v>1411</v>
      </c>
    </row>
    <row r="4268" spans="1:20" x14ac:dyDescent="0.3">
      <c r="A4268" t="s">
        <v>5723</v>
      </c>
      <c r="B4268" t="s">
        <v>2910</v>
      </c>
      <c r="C4268">
        <v>4.7</v>
      </c>
      <c r="D4268">
        <f t="shared" si="462"/>
        <v>5</v>
      </c>
      <c r="E4268">
        <v>36</v>
      </c>
      <c r="F4268" t="s">
        <v>358</v>
      </c>
      <c r="G4268">
        <f t="shared" si="463"/>
        <v>7100000</v>
      </c>
      <c r="H4268" s="3" t="s">
        <v>719</v>
      </c>
      <c r="I4268" t="str">
        <f t="shared" si="464"/>
        <v>1000+</v>
      </c>
      <c r="J4268" s="1">
        <f t="shared" si="465"/>
        <v>1000</v>
      </c>
      <c r="K4268" t="s">
        <v>17</v>
      </c>
      <c r="L4268" s="2">
        <v>0</v>
      </c>
      <c r="M4268" s="1">
        <f t="shared" si="466"/>
        <v>0</v>
      </c>
      <c r="N4268" t="s">
        <v>18</v>
      </c>
      <c r="O4268" t="s">
        <v>1445</v>
      </c>
      <c r="P4268" t="s">
        <v>5724</v>
      </c>
      <c r="Q4268" t="str">
        <f t="shared" si="467"/>
        <v>2018</v>
      </c>
      <c r="R4268" t="str">
        <f t="shared" si="468"/>
        <v>March</v>
      </c>
      <c r="S4268">
        <v>1.3</v>
      </c>
      <c r="T4268" t="s">
        <v>22</v>
      </c>
    </row>
    <row r="4269" spans="1:20" x14ac:dyDescent="0.3">
      <c r="A4269" t="s">
        <v>5725</v>
      </c>
      <c r="B4269" t="s">
        <v>4390</v>
      </c>
      <c r="C4269">
        <v>3.5</v>
      </c>
      <c r="D4269">
        <f t="shared" si="462"/>
        <v>4</v>
      </c>
      <c r="E4269">
        <v>81747</v>
      </c>
      <c r="F4269" t="s">
        <v>520</v>
      </c>
      <c r="G4269">
        <f t="shared" si="463"/>
        <v>9100000</v>
      </c>
      <c r="H4269" s="3" t="s">
        <v>79</v>
      </c>
      <c r="I4269" t="str">
        <f t="shared" si="464"/>
        <v>10000000+</v>
      </c>
      <c r="J4269" s="1">
        <f t="shared" si="465"/>
        <v>10000000</v>
      </c>
      <c r="K4269" t="s">
        <v>17</v>
      </c>
      <c r="L4269" s="2">
        <v>0</v>
      </c>
      <c r="M4269" s="1">
        <f t="shared" si="466"/>
        <v>0</v>
      </c>
      <c r="N4269" t="s">
        <v>18</v>
      </c>
      <c r="O4269" t="s">
        <v>4391</v>
      </c>
      <c r="P4269" t="s">
        <v>709</v>
      </c>
      <c r="Q4269" t="str">
        <f t="shared" si="467"/>
        <v>2018</v>
      </c>
      <c r="R4269" t="str">
        <f t="shared" si="468"/>
        <v>May</v>
      </c>
      <c r="S4269" t="s">
        <v>5726</v>
      </c>
      <c r="T4269" t="s">
        <v>71</v>
      </c>
    </row>
    <row r="4270" spans="1:20" x14ac:dyDescent="0.3">
      <c r="A4270" t="s">
        <v>5727</v>
      </c>
      <c r="B4270" t="s">
        <v>2910</v>
      </c>
      <c r="C4270">
        <v>3.9</v>
      </c>
      <c r="D4270">
        <f t="shared" si="462"/>
        <v>4</v>
      </c>
      <c r="E4270">
        <v>28</v>
      </c>
      <c r="F4270" t="s">
        <v>2562</v>
      </c>
      <c r="G4270">
        <f t="shared" si="463"/>
        <v>98000000</v>
      </c>
      <c r="H4270" s="3" t="s">
        <v>719</v>
      </c>
      <c r="I4270" t="str">
        <f t="shared" si="464"/>
        <v>1000+</v>
      </c>
      <c r="J4270" s="1">
        <f t="shared" si="465"/>
        <v>1000</v>
      </c>
      <c r="K4270" t="s">
        <v>17</v>
      </c>
      <c r="L4270" s="2">
        <v>0</v>
      </c>
      <c r="M4270" s="1">
        <f t="shared" si="466"/>
        <v>0</v>
      </c>
      <c r="N4270" t="s">
        <v>18</v>
      </c>
      <c r="O4270" t="s">
        <v>1445</v>
      </c>
      <c r="P4270" t="s">
        <v>140</v>
      </c>
      <c r="Q4270" t="str">
        <f t="shared" si="467"/>
        <v>2018</v>
      </c>
      <c r="R4270" t="str">
        <f t="shared" si="468"/>
        <v>May</v>
      </c>
      <c r="S4270" t="s">
        <v>5728</v>
      </c>
      <c r="T4270" t="s">
        <v>46</v>
      </c>
    </row>
    <row r="4271" spans="1:20" x14ac:dyDescent="0.3">
      <c r="A4271" t="s">
        <v>5729</v>
      </c>
      <c r="B4271" t="s">
        <v>2519</v>
      </c>
      <c r="C4271">
        <v>3.5</v>
      </c>
      <c r="D4271">
        <f t="shared" si="462"/>
        <v>4</v>
      </c>
      <c r="E4271">
        <v>6</v>
      </c>
      <c r="F4271" t="s">
        <v>336</v>
      </c>
      <c r="G4271">
        <f t="shared" si="463"/>
        <v>30000000</v>
      </c>
      <c r="H4271" s="3" t="s">
        <v>1122</v>
      </c>
      <c r="I4271" t="str">
        <f t="shared" si="464"/>
        <v>500+</v>
      </c>
      <c r="J4271" s="1">
        <f t="shared" si="465"/>
        <v>500</v>
      </c>
      <c r="K4271" t="s">
        <v>17</v>
      </c>
      <c r="L4271" s="2">
        <v>0</v>
      </c>
      <c r="M4271" s="1">
        <f t="shared" si="466"/>
        <v>0</v>
      </c>
      <c r="N4271" t="s">
        <v>18</v>
      </c>
      <c r="O4271" t="s">
        <v>2575</v>
      </c>
      <c r="P4271" t="s">
        <v>313</v>
      </c>
      <c r="Q4271" t="str">
        <f t="shared" si="467"/>
        <v>2018</v>
      </c>
      <c r="R4271" t="str">
        <f t="shared" si="468"/>
        <v>May</v>
      </c>
      <c r="S4271">
        <v>2</v>
      </c>
      <c r="T4271" t="s">
        <v>71</v>
      </c>
    </row>
    <row r="4272" spans="1:20" x14ac:dyDescent="0.3">
      <c r="A4272" t="s">
        <v>5730</v>
      </c>
      <c r="B4272" t="s">
        <v>2519</v>
      </c>
      <c r="C4272">
        <v>3.5</v>
      </c>
      <c r="D4272">
        <f t="shared" si="462"/>
        <v>4</v>
      </c>
      <c r="E4272">
        <v>28</v>
      </c>
      <c r="F4272" t="s">
        <v>252</v>
      </c>
      <c r="G4272">
        <f t="shared" si="463"/>
        <v>8900000</v>
      </c>
      <c r="H4272" s="3" t="s">
        <v>719</v>
      </c>
      <c r="I4272" t="str">
        <f t="shared" si="464"/>
        <v>1000+</v>
      </c>
      <c r="J4272" s="1">
        <f t="shared" si="465"/>
        <v>1000</v>
      </c>
      <c r="K4272" t="s">
        <v>17</v>
      </c>
      <c r="L4272" s="2">
        <v>0</v>
      </c>
      <c r="M4272" s="1">
        <f t="shared" si="466"/>
        <v>0</v>
      </c>
      <c r="N4272" t="s">
        <v>18</v>
      </c>
      <c r="O4272" t="s">
        <v>2685</v>
      </c>
      <c r="P4272" t="s">
        <v>1431</v>
      </c>
      <c r="Q4272" t="str">
        <f t="shared" si="467"/>
        <v>2017</v>
      </c>
      <c r="R4272" t="str">
        <f t="shared" si="468"/>
        <v>December</v>
      </c>
      <c r="S4272">
        <v>1.1000000000000001</v>
      </c>
      <c r="T4272" t="s">
        <v>71</v>
      </c>
    </row>
    <row r="4273" spans="1:20" x14ac:dyDescent="0.3">
      <c r="A4273" t="s">
        <v>5731</v>
      </c>
      <c r="B4273" t="s">
        <v>2519</v>
      </c>
      <c r="C4273">
        <v>4.0999999999999996</v>
      </c>
      <c r="D4273">
        <f t="shared" si="462"/>
        <v>5</v>
      </c>
      <c r="E4273">
        <v>609</v>
      </c>
      <c r="F4273" t="s">
        <v>435</v>
      </c>
      <c r="G4273">
        <f t="shared" si="463"/>
        <v>13000000</v>
      </c>
      <c r="H4273" s="3" t="s">
        <v>16</v>
      </c>
      <c r="I4273" t="str">
        <f t="shared" si="464"/>
        <v>10000+</v>
      </c>
      <c r="J4273" s="1">
        <f t="shared" si="465"/>
        <v>10000</v>
      </c>
      <c r="K4273" t="s">
        <v>17</v>
      </c>
      <c r="L4273" s="2">
        <v>0</v>
      </c>
      <c r="M4273" s="1">
        <f t="shared" si="466"/>
        <v>0</v>
      </c>
      <c r="N4273" t="s">
        <v>18</v>
      </c>
      <c r="O4273" t="s">
        <v>2538</v>
      </c>
      <c r="P4273" t="s">
        <v>5732</v>
      </c>
      <c r="Q4273" t="str">
        <f t="shared" si="467"/>
        <v>2014</v>
      </c>
      <c r="R4273" t="str">
        <f t="shared" si="468"/>
        <v>May</v>
      </c>
      <c r="S4273">
        <v>1.7</v>
      </c>
      <c r="T4273" t="s">
        <v>211</v>
      </c>
    </row>
    <row r="4274" spans="1:20" x14ac:dyDescent="0.3">
      <c r="A4274" t="s">
        <v>5733</v>
      </c>
      <c r="B4274" t="s">
        <v>2910</v>
      </c>
      <c r="C4274">
        <v>4.7</v>
      </c>
      <c r="D4274">
        <f t="shared" si="462"/>
        <v>5</v>
      </c>
      <c r="E4274">
        <v>17</v>
      </c>
      <c r="F4274" t="s">
        <v>224</v>
      </c>
      <c r="G4274">
        <f t="shared" si="463"/>
        <v>2400000</v>
      </c>
      <c r="H4274" s="3" t="s">
        <v>719</v>
      </c>
      <c r="I4274" t="str">
        <f t="shared" si="464"/>
        <v>1000+</v>
      </c>
      <c r="J4274" s="1">
        <f t="shared" si="465"/>
        <v>1000</v>
      </c>
      <c r="K4274" t="s">
        <v>17</v>
      </c>
      <c r="L4274" s="2">
        <v>0</v>
      </c>
      <c r="M4274" s="1">
        <f t="shared" si="466"/>
        <v>0</v>
      </c>
      <c r="N4274" t="s">
        <v>18</v>
      </c>
      <c r="O4274" t="s">
        <v>2548</v>
      </c>
      <c r="P4274" t="s">
        <v>3584</v>
      </c>
      <c r="Q4274" t="str">
        <f t="shared" si="467"/>
        <v>2017</v>
      </c>
      <c r="R4274" t="str">
        <f t="shared" si="468"/>
        <v>September</v>
      </c>
      <c r="S4274">
        <v>1</v>
      </c>
      <c r="T4274" t="s">
        <v>157</v>
      </c>
    </row>
    <row r="4275" spans="1:20" x14ac:dyDescent="0.3">
      <c r="A4275" t="s">
        <v>5734</v>
      </c>
      <c r="B4275" t="s">
        <v>4716</v>
      </c>
      <c r="C4275">
        <v>3.5</v>
      </c>
      <c r="D4275">
        <f t="shared" si="462"/>
        <v>4</v>
      </c>
      <c r="E4275">
        <v>0</v>
      </c>
      <c r="F4275" t="s">
        <v>903</v>
      </c>
      <c r="G4275">
        <f t="shared" si="463"/>
        <v>44000000</v>
      </c>
      <c r="H4275" s="3" t="s">
        <v>942</v>
      </c>
      <c r="I4275" t="str">
        <f t="shared" si="464"/>
        <v>100+</v>
      </c>
      <c r="J4275" s="1">
        <f t="shared" si="465"/>
        <v>100</v>
      </c>
      <c r="K4275" t="s">
        <v>17</v>
      </c>
      <c r="L4275" s="2">
        <v>0</v>
      </c>
      <c r="M4275" s="1">
        <f t="shared" si="466"/>
        <v>0</v>
      </c>
      <c r="N4275" t="s">
        <v>18</v>
      </c>
      <c r="O4275" t="s">
        <v>4717</v>
      </c>
      <c r="P4275" t="s">
        <v>576</v>
      </c>
      <c r="Q4275" t="str">
        <f t="shared" si="467"/>
        <v>2018</v>
      </c>
      <c r="R4275" t="str">
        <f t="shared" si="468"/>
        <v>March</v>
      </c>
      <c r="S4275" t="s">
        <v>2707</v>
      </c>
      <c r="T4275" t="s">
        <v>245</v>
      </c>
    </row>
    <row r="4276" spans="1:20" x14ac:dyDescent="0.3">
      <c r="A4276" t="s">
        <v>5735</v>
      </c>
      <c r="B4276" t="s">
        <v>2910</v>
      </c>
      <c r="C4276">
        <v>4.5999999999999996</v>
      </c>
      <c r="D4276">
        <f t="shared" si="462"/>
        <v>5</v>
      </c>
      <c r="E4276">
        <v>7</v>
      </c>
      <c r="F4276" t="s">
        <v>499</v>
      </c>
      <c r="G4276">
        <f t="shared" si="463"/>
        <v>7300000</v>
      </c>
      <c r="H4276" s="3" t="s">
        <v>719</v>
      </c>
      <c r="I4276" t="str">
        <f t="shared" si="464"/>
        <v>1000+</v>
      </c>
      <c r="J4276" s="1">
        <f t="shared" si="465"/>
        <v>1000</v>
      </c>
      <c r="K4276" t="s">
        <v>17</v>
      </c>
      <c r="L4276" s="2">
        <v>0</v>
      </c>
      <c r="M4276" s="1">
        <f t="shared" si="466"/>
        <v>0</v>
      </c>
      <c r="N4276" t="s">
        <v>375</v>
      </c>
      <c r="O4276" t="s">
        <v>1445</v>
      </c>
      <c r="P4276" t="s">
        <v>2586</v>
      </c>
      <c r="Q4276" t="str">
        <f t="shared" si="467"/>
        <v>2018</v>
      </c>
      <c r="R4276" t="str">
        <f t="shared" si="468"/>
        <v>April</v>
      </c>
      <c r="S4276">
        <v>1.3</v>
      </c>
      <c r="T4276" t="s">
        <v>22</v>
      </c>
    </row>
    <row r="4277" spans="1:20" x14ac:dyDescent="0.3">
      <c r="A4277" t="s">
        <v>5736</v>
      </c>
      <c r="B4277" t="s">
        <v>4573</v>
      </c>
      <c r="C4277">
        <v>4.5</v>
      </c>
      <c r="D4277">
        <f t="shared" si="462"/>
        <v>5</v>
      </c>
      <c r="E4277">
        <v>164</v>
      </c>
      <c r="F4277" t="s">
        <v>60</v>
      </c>
      <c r="G4277">
        <f t="shared" si="463"/>
        <v>33000000</v>
      </c>
      <c r="H4277" s="3" t="s">
        <v>16</v>
      </c>
      <c r="I4277" t="str">
        <f t="shared" si="464"/>
        <v>10000+</v>
      </c>
      <c r="J4277" s="1">
        <f t="shared" si="465"/>
        <v>10000</v>
      </c>
      <c r="K4277" t="s">
        <v>17</v>
      </c>
      <c r="L4277" s="2">
        <v>0</v>
      </c>
      <c r="M4277" s="1">
        <f t="shared" si="466"/>
        <v>0</v>
      </c>
      <c r="N4277" t="s">
        <v>18</v>
      </c>
      <c r="O4277" t="s">
        <v>4574</v>
      </c>
      <c r="P4277" t="s">
        <v>143</v>
      </c>
      <c r="Q4277" t="str">
        <f t="shared" si="467"/>
        <v>2018</v>
      </c>
      <c r="R4277" t="str">
        <f t="shared" si="468"/>
        <v>July</v>
      </c>
      <c r="S4277">
        <v>4.3</v>
      </c>
      <c r="T4277" t="s">
        <v>267</v>
      </c>
    </row>
    <row r="4278" spans="1:20" x14ac:dyDescent="0.3">
      <c r="A4278" t="s">
        <v>5737</v>
      </c>
      <c r="B4278" t="s">
        <v>4573</v>
      </c>
      <c r="C4278">
        <v>4.7</v>
      </c>
      <c r="D4278">
        <f t="shared" si="462"/>
        <v>5</v>
      </c>
      <c r="E4278">
        <v>98</v>
      </c>
      <c r="F4278" t="s">
        <v>250</v>
      </c>
      <c r="G4278">
        <f t="shared" si="463"/>
        <v>3400000</v>
      </c>
      <c r="H4278" s="3" t="s">
        <v>16</v>
      </c>
      <c r="I4278" t="str">
        <f t="shared" si="464"/>
        <v>10000+</v>
      </c>
      <c r="J4278" s="1">
        <f t="shared" si="465"/>
        <v>10000</v>
      </c>
      <c r="K4278" t="s">
        <v>17</v>
      </c>
      <c r="L4278" s="2">
        <v>0</v>
      </c>
      <c r="M4278" s="1">
        <f t="shared" si="466"/>
        <v>0</v>
      </c>
      <c r="N4278" t="s">
        <v>18</v>
      </c>
      <c r="O4278" t="s">
        <v>4574</v>
      </c>
      <c r="P4278" t="s">
        <v>4843</v>
      </c>
      <c r="Q4278" t="str">
        <f t="shared" si="467"/>
        <v>2018</v>
      </c>
      <c r="R4278" t="str">
        <f t="shared" si="468"/>
        <v>May</v>
      </c>
      <c r="S4278" t="s">
        <v>1183</v>
      </c>
      <c r="T4278" t="s">
        <v>76</v>
      </c>
    </row>
    <row r="4279" spans="1:20" x14ac:dyDescent="0.3">
      <c r="A4279" t="s">
        <v>5738</v>
      </c>
      <c r="B4279" t="s">
        <v>4573</v>
      </c>
      <c r="C4279">
        <v>4.9000000000000004</v>
      </c>
      <c r="D4279">
        <f t="shared" si="462"/>
        <v>5</v>
      </c>
      <c r="E4279">
        <v>934</v>
      </c>
      <c r="F4279" t="s">
        <v>1040</v>
      </c>
      <c r="G4279">
        <f t="shared" si="463"/>
        <v>3800000</v>
      </c>
      <c r="H4279" s="3" t="s">
        <v>16</v>
      </c>
      <c r="I4279" t="str">
        <f t="shared" si="464"/>
        <v>10000+</v>
      </c>
      <c r="J4279" s="1">
        <f t="shared" si="465"/>
        <v>10000</v>
      </c>
      <c r="K4279" t="s">
        <v>17</v>
      </c>
      <c r="L4279" s="2">
        <v>0</v>
      </c>
      <c r="M4279" s="1">
        <f t="shared" si="466"/>
        <v>0</v>
      </c>
      <c r="N4279" t="s">
        <v>18</v>
      </c>
      <c r="O4279" t="s">
        <v>4574</v>
      </c>
      <c r="P4279" t="s">
        <v>5739</v>
      </c>
      <c r="Q4279" t="str">
        <f t="shared" si="467"/>
        <v>2014</v>
      </c>
      <c r="R4279" t="str">
        <f t="shared" si="468"/>
        <v>October</v>
      </c>
      <c r="S4279">
        <v>4.0999999999999996</v>
      </c>
      <c r="T4279" t="s">
        <v>22</v>
      </c>
    </row>
    <row r="4280" spans="1:20" x14ac:dyDescent="0.3">
      <c r="A4280" t="s">
        <v>5740</v>
      </c>
      <c r="B4280" t="s">
        <v>4573</v>
      </c>
      <c r="C4280">
        <v>3.5</v>
      </c>
      <c r="D4280">
        <f t="shared" si="462"/>
        <v>4</v>
      </c>
      <c r="E4280">
        <v>4</v>
      </c>
      <c r="F4280" t="s">
        <v>213</v>
      </c>
      <c r="G4280">
        <f t="shared" si="463"/>
        <v>3600000</v>
      </c>
      <c r="H4280" s="3" t="s">
        <v>1122</v>
      </c>
      <c r="I4280" t="str">
        <f t="shared" si="464"/>
        <v>500+</v>
      </c>
      <c r="J4280" s="1">
        <f t="shared" si="465"/>
        <v>500</v>
      </c>
      <c r="K4280" t="s">
        <v>17</v>
      </c>
      <c r="L4280" s="2">
        <v>0</v>
      </c>
      <c r="M4280" s="1">
        <f t="shared" si="466"/>
        <v>0</v>
      </c>
      <c r="N4280" t="s">
        <v>18</v>
      </c>
      <c r="O4280" t="s">
        <v>4574</v>
      </c>
      <c r="P4280" t="s">
        <v>192</v>
      </c>
      <c r="Q4280" t="str">
        <f t="shared" si="467"/>
        <v>2018</v>
      </c>
      <c r="R4280" t="str">
        <f t="shared" si="468"/>
        <v>July</v>
      </c>
      <c r="S4280" t="s">
        <v>1781</v>
      </c>
      <c r="T4280" t="s">
        <v>76</v>
      </c>
    </row>
    <row r="4281" spans="1:20" x14ac:dyDescent="0.3">
      <c r="A4281" t="s">
        <v>5741</v>
      </c>
      <c r="B4281" t="s">
        <v>730</v>
      </c>
      <c r="C4281">
        <v>4.3</v>
      </c>
      <c r="D4281">
        <f t="shared" si="462"/>
        <v>5</v>
      </c>
      <c r="E4281">
        <v>2451136</v>
      </c>
      <c r="F4281" t="s">
        <v>39</v>
      </c>
      <c r="G4281">
        <f t="shared" si="463"/>
        <v>1000</v>
      </c>
      <c r="H4281" s="3" t="s">
        <v>403</v>
      </c>
      <c r="I4281" t="str">
        <f t="shared" si="464"/>
        <v>100000000+</v>
      </c>
      <c r="J4281" s="1">
        <f t="shared" si="465"/>
        <v>100000000</v>
      </c>
      <c r="K4281" t="s">
        <v>17</v>
      </c>
      <c r="L4281" s="2">
        <v>0</v>
      </c>
      <c r="M4281" s="1">
        <f t="shared" si="466"/>
        <v>0</v>
      </c>
      <c r="N4281" t="s">
        <v>37</v>
      </c>
      <c r="O4281" t="s">
        <v>731</v>
      </c>
      <c r="P4281" t="s">
        <v>86</v>
      </c>
      <c r="Q4281" t="str">
        <f t="shared" si="467"/>
        <v>2018</v>
      </c>
      <c r="R4281" t="str">
        <f t="shared" si="468"/>
        <v>August</v>
      </c>
      <c r="S4281" t="s">
        <v>39</v>
      </c>
      <c r="T4281" t="s">
        <v>39</v>
      </c>
    </row>
    <row r="4282" spans="1:20" x14ac:dyDescent="0.3">
      <c r="A4282" t="s">
        <v>5742</v>
      </c>
      <c r="B4282" t="s">
        <v>1997</v>
      </c>
      <c r="C4282">
        <v>4.0999999999999996</v>
      </c>
      <c r="D4282">
        <f t="shared" si="462"/>
        <v>5</v>
      </c>
      <c r="E4282">
        <v>290</v>
      </c>
      <c r="F4282" t="s">
        <v>708</v>
      </c>
      <c r="G4282">
        <f t="shared" si="463"/>
        <v>40000000</v>
      </c>
      <c r="H4282" s="3" t="s">
        <v>49</v>
      </c>
      <c r="I4282" t="str">
        <f t="shared" si="464"/>
        <v>50000+</v>
      </c>
      <c r="J4282" s="1">
        <f t="shared" si="465"/>
        <v>50000</v>
      </c>
      <c r="K4282" t="s">
        <v>17</v>
      </c>
      <c r="L4282" s="2">
        <v>0</v>
      </c>
      <c r="M4282" s="1">
        <f t="shared" si="466"/>
        <v>0</v>
      </c>
      <c r="N4282" t="s">
        <v>37</v>
      </c>
      <c r="O4282" t="s">
        <v>1998</v>
      </c>
      <c r="P4282" t="s">
        <v>1170</v>
      </c>
      <c r="Q4282" t="str">
        <f t="shared" si="467"/>
        <v>2018</v>
      </c>
      <c r="R4282" t="str">
        <f t="shared" si="468"/>
        <v>July</v>
      </c>
      <c r="S4282" t="s">
        <v>5743</v>
      </c>
      <c r="T4282" t="s">
        <v>71</v>
      </c>
    </row>
    <row r="4283" spans="1:20" x14ac:dyDescent="0.3">
      <c r="A4283" t="s">
        <v>5744</v>
      </c>
      <c r="B4283" t="s">
        <v>3748</v>
      </c>
      <c r="C4283">
        <v>4.4000000000000004</v>
      </c>
      <c r="D4283">
        <f t="shared" si="462"/>
        <v>5</v>
      </c>
      <c r="E4283">
        <v>9140</v>
      </c>
      <c r="F4283" t="s">
        <v>24</v>
      </c>
      <c r="G4283">
        <f t="shared" si="463"/>
        <v>14000000</v>
      </c>
      <c r="H4283" s="3" t="s">
        <v>25</v>
      </c>
      <c r="I4283" t="str">
        <f t="shared" si="464"/>
        <v>500000+</v>
      </c>
      <c r="J4283" s="1">
        <f t="shared" si="465"/>
        <v>500000</v>
      </c>
      <c r="K4283" t="s">
        <v>17</v>
      </c>
      <c r="L4283" s="2">
        <v>0</v>
      </c>
      <c r="M4283" s="1">
        <f t="shared" si="466"/>
        <v>0</v>
      </c>
      <c r="N4283" t="s">
        <v>18</v>
      </c>
      <c r="O4283" t="s">
        <v>3749</v>
      </c>
      <c r="P4283" t="s">
        <v>74</v>
      </c>
      <c r="Q4283" t="str">
        <f t="shared" si="467"/>
        <v>2018</v>
      </c>
      <c r="R4283" t="str">
        <f t="shared" si="468"/>
        <v>July</v>
      </c>
      <c r="S4283" t="s">
        <v>5745</v>
      </c>
      <c r="T4283" t="s">
        <v>46</v>
      </c>
    </row>
    <row r="4284" spans="1:20" x14ac:dyDescent="0.3">
      <c r="A4284" t="s">
        <v>5746</v>
      </c>
      <c r="B4284" t="s">
        <v>730</v>
      </c>
      <c r="C4284">
        <v>4.2</v>
      </c>
      <c r="D4284">
        <f t="shared" si="462"/>
        <v>5</v>
      </c>
      <c r="E4284">
        <v>1603</v>
      </c>
      <c r="F4284" t="s">
        <v>39</v>
      </c>
      <c r="G4284">
        <f t="shared" si="463"/>
        <v>1000</v>
      </c>
      <c r="H4284" s="3" t="s">
        <v>16</v>
      </c>
      <c r="I4284" t="str">
        <f t="shared" si="464"/>
        <v>10000+</v>
      </c>
      <c r="J4284" s="1">
        <f t="shared" si="465"/>
        <v>10000</v>
      </c>
      <c r="K4284" t="s">
        <v>596</v>
      </c>
      <c r="L4284" s="2" t="s">
        <v>597</v>
      </c>
      <c r="M4284" s="1">
        <f t="shared" si="466"/>
        <v>4.99</v>
      </c>
      <c r="N4284" t="s">
        <v>18</v>
      </c>
      <c r="O4284" t="s">
        <v>731</v>
      </c>
      <c r="P4284" t="s">
        <v>5747</v>
      </c>
      <c r="Q4284" t="str">
        <f t="shared" si="467"/>
        <v>2016</v>
      </c>
      <c r="R4284" t="str">
        <f t="shared" si="468"/>
        <v>July</v>
      </c>
      <c r="S4284" t="s">
        <v>39</v>
      </c>
      <c r="T4284" t="s">
        <v>39</v>
      </c>
    </row>
    <row r="4285" spans="1:20" x14ac:dyDescent="0.3">
      <c r="A4285" t="s">
        <v>5748</v>
      </c>
      <c r="B4285" t="s">
        <v>730</v>
      </c>
      <c r="C4285">
        <v>4.0999999999999996</v>
      </c>
      <c r="D4285">
        <f t="shared" si="462"/>
        <v>5</v>
      </c>
      <c r="E4285">
        <v>1760</v>
      </c>
      <c r="F4285" t="s">
        <v>39</v>
      </c>
      <c r="G4285">
        <f t="shared" si="463"/>
        <v>1000</v>
      </c>
      <c r="H4285" s="3" t="s">
        <v>43</v>
      </c>
      <c r="I4285" t="str">
        <f t="shared" si="464"/>
        <v>100000+</v>
      </c>
      <c r="J4285" s="1">
        <f t="shared" si="465"/>
        <v>100000</v>
      </c>
      <c r="K4285" t="s">
        <v>17</v>
      </c>
      <c r="L4285" s="2">
        <v>0</v>
      </c>
      <c r="M4285" s="1">
        <f t="shared" si="466"/>
        <v>0</v>
      </c>
      <c r="N4285" t="s">
        <v>18</v>
      </c>
      <c r="O4285" t="s">
        <v>731</v>
      </c>
      <c r="P4285" t="s">
        <v>5747</v>
      </c>
      <c r="Q4285" t="str">
        <f t="shared" si="467"/>
        <v>2016</v>
      </c>
      <c r="R4285" t="str">
        <f t="shared" si="468"/>
        <v>July</v>
      </c>
      <c r="S4285" t="s">
        <v>39</v>
      </c>
      <c r="T4285" t="s">
        <v>39</v>
      </c>
    </row>
    <row r="4286" spans="1:20" x14ac:dyDescent="0.3">
      <c r="A4286" t="s">
        <v>5749</v>
      </c>
      <c r="B4286" t="s">
        <v>3906</v>
      </c>
      <c r="C4286">
        <v>4.5999999999999996</v>
      </c>
      <c r="D4286">
        <f t="shared" si="462"/>
        <v>5</v>
      </c>
      <c r="E4286">
        <v>1656808</v>
      </c>
      <c r="F4286" t="s">
        <v>39</v>
      </c>
      <c r="G4286">
        <f t="shared" si="463"/>
        <v>1000</v>
      </c>
      <c r="H4286" s="3" t="s">
        <v>36</v>
      </c>
      <c r="I4286" t="str">
        <f t="shared" si="464"/>
        <v>50000000+</v>
      </c>
      <c r="J4286" s="1">
        <f t="shared" si="465"/>
        <v>50000000</v>
      </c>
      <c r="K4286" t="s">
        <v>17</v>
      </c>
      <c r="L4286" s="2">
        <v>0</v>
      </c>
      <c r="M4286" s="1">
        <f t="shared" si="466"/>
        <v>0</v>
      </c>
      <c r="N4286" t="s">
        <v>18</v>
      </c>
      <c r="O4286" t="s">
        <v>3907</v>
      </c>
      <c r="P4286" t="s">
        <v>74</v>
      </c>
      <c r="Q4286" t="str">
        <f t="shared" si="467"/>
        <v>2018</v>
      </c>
      <c r="R4286" t="str">
        <f t="shared" si="468"/>
        <v>July</v>
      </c>
      <c r="S4286" t="s">
        <v>5750</v>
      </c>
      <c r="T4286" t="s">
        <v>46</v>
      </c>
    </row>
    <row r="4287" spans="1:20" x14ac:dyDescent="0.3">
      <c r="A4287" t="s">
        <v>5751</v>
      </c>
      <c r="B4287" t="s">
        <v>2519</v>
      </c>
      <c r="C4287">
        <v>4.3</v>
      </c>
      <c r="D4287">
        <f t="shared" si="462"/>
        <v>5</v>
      </c>
      <c r="E4287">
        <v>1017408</v>
      </c>
      <c r="F4287" t="s">
        <v>1677</v>
      </c>
      <c r="G4287">
        <f t="shared" si="463"/>
        <v>34000000</v>
      </c>
      <c r="H4287" s="3" t="s">
        <v>79</v>
      </c>
      <c r="I4287" t="str">
        <f t="shared" si="464"/>
        <v>10000000+</v>
      </c>
      <c r="J4287" s="1">
        <f t="shared" si="465"/>
        <v>10000000</v>
      </c>
      <c r="K4287" t="s">
        <v>17</v>
      </c>
      <c r="L4287" s="2">
        <v>0</v>
      </c>
      <c r="M4287" s="1">
        <f t="shared" si="466"/>
        <v>0</v>
      </c>
      <c r="N4287" t="s">
        <v>37</v>
      </c>
      <c r="O4287" t="s">
        <v>2661</v>
      </c>
      <c r="P4287" t="s">
        <v>237</v>
      </c>
      <c r="Q4287" t="str">
        <f t="shared" si="467"/>
        <v>2018</v>
      </c>
      <c r="R4287" t="str">
        <f t="shared" si="468"/>
        <v>July</v>
      </c>
      <c r="S4287" t="s">
        <v>5752</v>
      </c>
      <c r="T4287" t="s">
        <v>76</v>
      </c>
    </row>
    <row r="4288" spans="1:20" x14ac:dyDescent="0.3">
      <c r="A4288" t="s">
        <v>5753</v>
      </c>
      <c r="B4288" t="s">
        <v>2910</v>
      </c>
      <c r="C4288">
        <v>4.4000000000000004</v>
      </c>
      <c r="D4288">
        <f t="shared" si="462"/>
        <v>5</v>
      </c>
      <c r="E4288">
        <v>1185</v>
      </c>
      <c r="F4288" t="s">
        <v>708</v>
      </c>
      <c r="G4288">
        <f t="shared" si="463"/>
        <v>40000000</v>
      </c>
      <c r="H4288" s="3" t="s">
        <v>43</v>
      </c>
      <c r="I4288" t="str">
        <f t="shared" si="464"/>
        <v>100000+</v>
      </c>
      <c r="J4288" s="1">
        <f t="shared" si="465"/>
        <v>100000</v>
      </c>
      <c r="K4288" t="s">
        <v>17</v>
      </c>
      <c r="L4288" s="2">
        <v>0</v>
      </c>
      <c r="M4288" s="1">
        <f t="shared" si="466"/>
        <v>0</v>
      </c>
      <c r="N4288" t="s">
        <v>18</v>
      </c>
      <c r="O4288" t="s">
        <v>2919</v>
      </c>
      <c r="P4288" t="s">
        <v>5754</v>
      </c>
      <c r="Q4288" t="str">
        <f t="shared" si="467"/>
        <v>2018</v>
      </c>
      <c r="R4288" t="str">
        <f t="shared" si="468"/>
        <v>June</v>
      </c>
      <c r="S4288" t="s">
        <v>2426</v>
      </c>
      <c r="T4288" t="s">
        <v>71</v>
      </c>
    </row>
    <row r="4289" spans="1:20" x14ac:dyDescent="0.3">
      <c r="A4289" t="s">
        <v>1679</v>
      </c>
      <c r="B4289" t="s">
        <v>1680</v>
      </c>
      <c r="C4289">
        <v>4.4000000000000004</v>
      </c>
      <c r="D4289">
        <f t="shared" si="462"/>
        <v>5</v>
      </c>
      <c r="E4289">
        <v>124324</v>
      </c>
      <c r="F4289" t="s">
        <v>39</v>
      </c>
      <c r="G4289">
        <f t="shared" si="463"/>
        <v>1000</v>
      </c>
      <c r="H4289" s="3" t="s">
        <v>79</v>
      </c>
      <c r="I4289" t="str">
        <f t="shared" si="464"/>
        <v>10000000+</v>
      </c>
      <c r="J4289" s="1">
        <f t="shared" si="465"/>
        <v>10000000</v>
      </c>
      <c r="K4289" t="s">
        <v>17</v>
      </c>
      <c r="L4289" s="2">
        <v>0</v>
      </c>
      <c r="M4289" s="1">
        <f t="shared" si="466"/>
        <v>0</v>
      </c>
      <c r="N4289" t="s">
        <v>18</v>
      </c>
      <c r="O4289" t="s">
        <v>1681</v>
      </c>
      <c r="P4289" t="s">
        <v>83</v>
      </c>
      <c r="Q4289" t="str">
        <f t="shared" si="467"/>
        <v>2018</v>
      </c>
      <c r="R4289" t="str">
        <f t="shared" si="468"/>
        <v>June</v>
      </c>
      <c r="S4289" t="s">
        <v>1682</v>
      </c>
      <c r="T4289" t="s">
        <v>40</v>
      </c>
    </row>
    <row r="4290" spans="1:20" x14ac:dyDescent="0.3">
      <c r="A4290" t="s">
        <v>5755</v>
      </c>
      <c r="B4290" t="s">
        <v>4573</v>
      </c>
      <c r="C4290">
        <v>4.5</v>
      </c>
      <c r="D4290">
        <f t="shared" si="462"/>
        <v>5</v>
      </c>
      <c r="E4290">
        <v>14</v>
      </c>
      <c r="F4290" t="s">
        <v>142</v>
      </c>
      <c r="G4290">
        <f t="shared" si="463"/>
        <v>11000000</v>
      </c>
      <c r="H4290" s="3" t="s">
        <v>719</v>
      </c>
      <c r="I4290" t="str">
        <f t="shared" si="464"/>
        <v>1000+</v>
      </c>
      <c r="J4290" s="1">
        <f t="shared" si="465"/>
        <v>1000</v>
      </c>
      <c r="K4290" t="s">
        <v>17</v>
      </c>
      <c r="L4290" s="2">
        <v>0</v>
      </c>
      <c r="M4290" s="1">
        <f t="shared" si="466"/>
        <v>0</v>
      </c>
      <c r="N4290" t="s">
        <v>18</v>
      </c>
      <c r="O4290" t="s">
        <v>4574</v>
      </c>
      <c r="P4290" t="s">
        <v>74</v>
      </c>
      <c r="Q4290" t="str">
        <f t="shared" si="467"/>
        <v>2018</v>
      </c>
      <c r="R4290" t="str">
        <f t="shared" si="468"/>
        <v>July</v>
      </c>
      <c r="S4290">
        <v>31</v>
      </c>
      <c r="T4290" t="s">
        <v>472</v>
      </c>
    </row>
    <row r="4291" spans="1:20" x14ac:dyDescent="0.3">
      <c r="A4291" t="s">
        <v>5756</v>
      </c>
      <c r="B4291" t="s">
        <v>3634</v>
      </c>
      <c r="C4291">
        <v>4.5999999999999996</v>
      </c>
      <c r="D4291">
        <f t="shared" ref="D4291:D4354" si="469">IF(C4291&gt;4,5,IF(C4291&gt;3,4,IF(C4291&gt;2,3,IF(C4291&gt;1,2,1))))</f>
        <v>5</v>
      </c>
      <c r="E4291">
        <v>4046</v>
      </c>
      <c r="F4291" t="s">
        <v>1072</v>
      </c>
      <c r="G4291">
        <f t="shared" ref="G4291:G4354" si="470">IF(RIGHT(F4291,1)="M",LEFT(F4291,LEN(F4291)-1)*1000000,IF(RIGHT(F4291,1)="K",LEFT(F4291,LEN(F4291)-1)*1000, 1000))</f>
        <v>63000000</v>
      </c>
      <c r="H4291" s="3" t="s">
        <v>43</v>
      </c>
      <c r="I4291" t="str">
        <f t="shared" ref="I4291:I4354" si="471">SUBSTITUTE(H4291,",","")</f>
        <v>100000+</v>
      </c>
      <c r="J4291" s="1">
        <f t="shared" ref="J4291:J4354" si="472">VALUE(LEFT(I4291,LEN(I4291)-1))</f>
        <v>100000</v>
      </c>
      <c r="K4291" t="s">
        <v>17</v>
      </c>
      <c r="L4291" s="2">
        <v>0</v>
      </c>
      <c r="M4291" s="1">
        <f t="shared" ref="M4291:M4354" si="473">VALUE(IF(RIGHT(L4291,LEN(L4291)-1)="",0,RIGHT(L4291,LEN(L4291)-1)))</f>
        <v>0</v>
      </c>
      <c r="N4291" t="s">
        <v>37</v>
      </c>
      <c r="O4291" t="s">
        <v>3635</v>
      </c>
      <c r="P4291" t="s">
        <v>450</v>
      </c>
      <c r="Q4291" t="str">
        <f t="shared" ref="Q4291:Q4354" si="474">RIGHT(P4291,4)</f>
        <v>2018</v>
      </c>
      <c r="R4291" t="str">
        <f t="shared" ref="R4291:R4354" si="475">LEFT(P4291,FIND(" ",P4291)-1)</f>
        <v>July</v>
      </c>
      <c r="S4291" t="s">
        <v>5757</v>
      </c>
      <c r="T4291" t="s">
        <v>22</v>
      </c>
    </row>
    <row r="4292" spans="1:20" x14ac:dyDescent="0.3">
      <c r="A4292" t="s">
        <v>5758</v>
      </c>
      <c r="B4292" t="s">
        <v>4390</v>
      </c>
      <c r="C4292">
        <v>4.8</v>
      </c>
      <c r="D4292">
        <f t="shared" si="469"/>
        <v>5</v>
      </c>
      <c r="E4292">
        <v>1955</v>
      </c>
      <c r="F4292" t="s">
        <v>24</v>
      </c>
      <c r="G4292">
        <f t="shared" si="470"/>
        <v>14000000</v>
      </c>
      <c r="H4292" s="3" t="s">
        <v>43</v>
      </c>
      <c r="I4292" t="str">
        <f t="shared" si="471"/>
        <v>100000+</v>
      </c>
      <c r="J4292" s="1">
        <f t="shared" si="472"/>
        <v>100000</v>
      </c>
      <c r="K4292" t="s">
        <v>17</v>
      </c>
      <c r="L4292" s="2">
        <v>0</v>
      </c>
      <c r="M4292" s="1">
        <f t="shared" si="473"/>
        <v>0</v>
      </c>
      <c r="N4292" t="s">
        <v>18</v>
      </c>
      <c r="O4292" t="s">
        <v>4391</v>
      </c>
      <c r="P4292" t="s">
        <v>4666</v>
      </c>
      <c r="Q4292" t="str">
        <f t="shared" si="474"/>
        <v>2018</v>
      </c>
      <c r="R4292" t="str">
        <f t="shared" si="475"/>
        <v>March</v>
      </c>
      <c r="S4292" t="s">
        <v>127</v>
      </c>
      <c r="T4292" t="s">
        <v>71</v>
      </c>
    </row>
    <row r="4293" spans="1:20" x14ac:dyDescent="0.3">
      <c r="A4293" t="s">
        <v>5759</v>
      </c>
      <c r="B4293" t="s">
        <v>2910</v>
      </c>
      <c r="C4293">
        <v>4.3</v>
      </c>
      <c r="D4293">
        <f t="shared" si="469"/>
        <v>5</v>
      </c>
      <c r="E4293">
        <v>1065</v>
      </c>
      <c r="F4293" t="s">
        <v>809</v>
      </c>
      <c r="G4293">
        <f t="shared" si="470"/>
        <v>61000000</v>
      </c>
      <c r="H4293" s="3" t="s">
        <v>43</v>
      </c>
      <c r="I4293" t="str">
        <f t="shared" si="471"/>
        <v>100000+</v>
      </c>
      <c r="J4293" s="1">
        <f t="shared" si="472"/>
        <v>100000</v>
      </c>
      <c r="K4293" t="s">
        <v>17</v>
      </c>
      <c r="L4293" s="2">
        <v>0</v>
      </c>
      <c r="M4293" s="1">
        <f t="shared" si="473"/>
        <v>0</v>
      </c>
      <c r="N4293" t="s">
        <v>18</v>
      </c>
      <c r="O4293" t="s">
        <v>2919</v>
      </c>
      <c r="P4293" t="s">
        <v>5296</v>
      </c>
      <c r="Q4293" t="str">
        <f t="shared" si="474"/>
        <v>2018</v>
      </c>
      <c r="R4293" t="str">
        <f t="shared" si="475"/>
        <v>May</v>
      </c>
      <c r="S4293" t="s">
        <v>5760</v>
      </c>
      <c r="T4293" t="s">
        <v>71</v>
      </c>
    </row>
    <row r="4294" spans="1:20" x14ac:dyDescent="0.3">
      <c r="A4294" t="s">
        <v>5761</v>
      </c>
      <c r="B4294" t="s">
        <v>3634</v>
      </c>
      <c r="C4294">
        <v>4.8</v>
      </c>
      <c r="D4294">
        <f t="shared" si="469"/>
        <v>5</v>
      </c>
      <c r="E4294">
        <v>19047</v>
      </c>
      <c r="F4294" t="s">
        <v>1072</v>
      </c>
      <c r="G4294">
        <f t="shared" si="470"/>
        <v>63000000</v>
      </c>
      <c r="H4294" s="3" t="s">
        <v>43</v>
      </c>
      <c r="I4294" t="str">
        <f t="shared" si="471"/>
        <v>100000+</v>
      </c>
      <c r="J4294" s="1">
        <f t="shared" si="472"/>
        <v>100000</v>
      </c>
      <c r="K4294" t="s">
        <v>17</v>
      </c>
      <c r="L4294" s="2">
        <v>0</v>
      </c>
      <c r="M4294" s="1">
        <f t="shared" si="473"/>
        <v>0</v>
      </c>
      <c r="N4294" t="s">
        <v>37</v>
      </c>
      <c r="O4294" t="s">
        <v>3635</v>
      </c>
      <c r="P4294" t="s">
        <v>450</v>
      </c>
      <c r="Q4294" t="str">
        <f t="shared" si="474"/>
        <v>2018</v>
      </c>
      <c r="R4294" t="str">
        <f t="shared" si="475"/>
        <v>July</v>
      </c>
      <c r="S4294" t="s">
        <v>5757</v>
      </c>
      <c r="T4294" t="s">
        <v>22</v>
      </c>
    </row>
    <row r="4295" spans="1:20" x14ac:dyDescent="0.3">
      <c r="A4295" t="s">
        <v>5762</v>
      </c>
      <c r="B4295" t="s">
        <v>2910</v>
      </c>
      <c r="C4295">
        <v>4.8</v>
      </c>
      <c r="D4295">
        <f t="shared" si="469"/>
        <v>5</v>
      </c>
      <c r="E4295">
        <v>16</v>
      </c>
      <c r="F4295" t="s">
        <v>252</v>
      </c>
      <c r="G4295">
        <f t="shared" si="470"/>
        <v>8900000</v>
      </c>
      <c r="H4295" s="3" t="s">
        <v>1122</v>
      </c>
      <c r="I4295" t="str">
        <f t="shared" si="471"/>
        <v>500+</v>
      </c>
      <c r="J4295" s="1">
        <f t="shared" si="472"/>
        <v>500</v>
      </c>
      <c r="K4295" t="s">
        <v>596</v>
      </c>
      <c r="L4295" s="2" t="s">
        <v>2766</v>
      </c>
      <c r="M4295" s="1">
        <f t="shared" si="473"/>
        <v>1.99</v>
      </c>
      <c r="N4295" t="s">
        <v>18</v>
      </c>
      <c r="O4295" t="s">
        <v>1445</v>
      </c>
      <c r="P4295" t="s">
        <v>3339</v>
      </c>
      <c r="Q4295" t="str">
        <f t="shared" si="474"/>
        <v>2017</v>
      </c>
      <c r="R4295" t="str">
        <f t="shared" si="475"/>
        <v>May</v>
      </c>
      <c r="S4295">
        <v>1</v>
      </c>
      <c r="T4295" t="s">
        <v>40</v>
      </c>
    </row>
    <row r="4296" spans="1:20" x14ac:dyDescent="0.3">
      <c r="A4296" t="s">
        <v>5763</v>
      </c>
      <c r="B4296" t="s">
        <v>4390</v>
      </c>
      <c r="C4296">
        <v>3.7</v>
      </c>
      <c r="D4296">
        <f t="shared" si="469"/>
        <v>4</v>
      </c>
      <c r="E4296">
        <v>43</v>
      </c>
      <c r="F4296" t="s">
        <v>168</v>
      </c>
      <c r="G4296">
        <f t="shared" si="470"/>
        <v>10000000</v>
      </c>
      <c r="H4296" s="3" t="s">
        <v>90</v>
      </c>
      <c r="I4296" t="str">
        <f t="shared" si="471"/>
        <v>5000+</v>
      </c>
      <c r="J4296" s="1">
        <f t="shared" si="472"/>
        <v>5000</v>
      </c>
      <c r="K4296" t="s">
        <v>17</v>
      </c>
      <c r="L4296" s="2">
        <v>0</v>
      </c>
      <c r="M4296" s="1">
        <f t="shared" si="473"/>
        <v>0</v>
      </c>
      <c r="N4296" t="s">
        <v>375</v>
      </c>
      <c r="O4296" t="s">
        <v>4391</v>
      </c>
      <c r="P4296" t="s">
        <v>265</v>
      </c>
      <c r="Q4296" t="str">
        <f t="shared" si="474"/>
        <v>2018</v>
      </c>
      <c r="R4296" t="str">
        <f t="shared" si="475"/>
        <v>July</v>
      </c>
      <c r="S4296" t="s">
        <v>2764</v>
      </c>
      <c r="T4296" t="s">
        <v>71</v>
      </c>
    </row>
    <row r="4297" spans="1:20" x14ac:dyDescent="0.3">
      <c r="A4297" t="s">
        <v>5764</v>
      </c>
      <c r="B4297" t="s">
        <v>2910</v>
      </c>
      <c r="C4297">
        <v>4.0999999999999996</v>
      </c>
      <c r="D4297">
        <f t="shared" si="469"/>
        <v>5</v>
      </c>
      <c r="E4297">
        <v>9019</v>
      </c>
      <c r="F4297" t="s">
        <v>903</v>
      </c>
      <c r="G4297">
        <f t="shared" si="470"/>
        <v>44000000</v>
      </c>
      <c r="H4297" s="3" t="s">
        <v>56</v>
      </c>
      <c r="I4297" t="str">
        <f t="shared" si="471"/>
        <v>1000000+</v>
      </c>
      <c r="J4297" s="1">
        <f t="shared" si="472"/>
        <v>1000000</v>
      </c>
      <c r="K4297" t="s">
        <v>17</v>
      </c>
      <c r="L4297" s="2">
        <v>0</v>
      </c>
      <c r="M4297" s="1">
        <f t="shared" si="473"/>
        <v>0</v>
      </c>
      <c r="N4297" t="s">
        <v>18</v>
      </c>
      <c r="O4297" t="s">
        <v>2951</v>
      </c>
      <c r="P4297" t="s">
        <v>1928</v>
      </c>
      <c r="Q4297" t="str">
        <f t="shared" si="474"/>
        <v>2018</v>
      </c>
      <c r="R4297" t="str">
        <f t="shared" si="475"/>
        <v>March</v>
      </c>
      <c r="S4297">
        <v>6.6</v>
      </c>
      <c r="T4297" t="s">
        <v>76</v>
      </c>
    </row>
    <row r="4298" spans="1:20" x14ac:dyDescent="0.3">
      <c r="A4298" t="s">
        <v>5765</v>
      </c>
      <c r="B4298" t="s">
        <v>2910</v>
      </c>
      <c r="C4298">
        <v>3.7</v>
      </c>
      <c r="D4298">
        <f t="shared" si="469"/>
        <v>4</v>
      </c>
      <c r="E4298">
        <v>4444</v>
      </c>
      <c r="F4298" t="s">
        <v>168</v>
      </c>
      <c r="G4298">
        <f t="shared" si="470"/>
        <v>10000000</v>
      </c>
      <c r="H4298" s="3" t="s">
        <v>25</v>
      </c>
      <c r="I4298" t="str">
        <f t="shared" si="471"/>
        <v>500000+</v>
      </c>
      <c r="J4298" s="1">
        <f t="shared" si="472"/>
        <v>500000</v>
      </c>
      <c r="K4298" t="s">
        <v>17</v>
      </c>
      <c r="L4298" s="2">
        <v>0</v>
      </c>
      <c r="M4298" s="1">
        <f t="shared" si="473"/>
        <v>0</v>
      </c>
      <c r="N4298" t="s">
        <v>18</v>
      </c>
      <c r="O4298" t="s">
        <v>1445</v>
      </c>
      <c r="P4298" t="s">
        <v>688</v>
      </c>
      <c r="Q4298" t="str">
        <f t="shared" si="474"/>
        <v>2018</v>
      </c>
      <c r="R4298" t="str">
        <f t="shared" si="475"/>
        <v>July</v>
      </c>
      <c r="S4298" t="s">
        <v>5766</v>
      </c>
      <c r="T4298" t="s">
        <v>71</v>
      </c>
    </row>
    <row r="4299" spans="1:20" x14ac:dyDescent="0.3">
      <c r="A4299" t="s">
        <v>5767</v>
      </c>
      <c r="B4299" t="s">
        <v>2910</v>
      </c>
      <c r="C4299">
        <v>4.2</v>
      </c>
      <c r="D4299">
        <f t="shared" si="469"/>
        <v>5</v>
      </c>
      <c r="E4299">
        <v>6418</v>
      </c>
      <c r="F4299" t="s">
        <v>1417</v>
      </c>
      <c r="G4299">
        <f t="shared" si="470"/>
        <v>59000000</v>
      </c>
      <c r="H4299" s="3" t="s">
        <v>43</v>
      </c>
      <c r="I4299" t="str">
        <f t="shared" si="471"/>
        <v>100000+</v>
      </c>
      <c r="J4299" s="1">
        <f t="shared" si="472"/>
        <v>100000</v>
      </c>
      <c r="K4299" t="s">
        <v>17</v>
      </c>
      <c r="L4299" s="2">
        <v>0</v>
      </c>
      <c r="M4299" s="1">
        <f t="shared" si="473"/>
        <v>0</v>
      </c>
      <c r="N4299" t="s">
        <v>18</v>
      </c>
      <c r="O4299" t="s">
        <v>2527</v>
      </c>
      <c r="P4299" t="s">
        <v>5768</v>
      </c>
      <c r="Q4299" t="str">
        <f t="shared" si="474"/>
        <v>2017</v>
      </c>
      <c r="R4299" t="str">
        <f t="shared" si="475"/>
        <v>May</v>
      </c>
      <c r="S4299">
        <v>1.3</v>
      </c>
      <c r="T4299" t="s">
        <v>71</v>
      </c>
    </row>
    <row r="4300" spans="1:20" x14ac:dyDescent="0.3">
      <c r="A4300" t="s">
        <v>5769</v>
      </c>
      <c r="B4300" t="s">
        <v>2910</v>
      </c>
      <c r="C4300">
        <v>4.5</v>
      </c>
      <c r="D4300">
        <f t="shared" si="469"/>
        <v>5</v>
      </c>
      <c r="E4300">
        <v>39</v>
      </c>
      <c r="F4300" t="s">
        <v>368</v>
      </c>
      <c r="G4300">
        <f t="shared" si="470"/>
        <v>7400000</v>
      </c>
      <c r="H4300" s="3" t="s">
        <v>719</v>
      </c>
      <c r="I4300" t="str">
        <f t="shared" si="471"/>
        <v>1000+</v>
      </c>
      <c r="J4300" s="1">
        <f t="shared" si="472"/>
        <v>1000</v>
      </c>
      <c r="K4300" t="s">
        <v>17</v>
      </c>
      <c r="L4300" s="2">
        <v>0</v>
      </c>
      <c r="M4300" s="1">
        <f t="shared" si="473"/>
        <v>0</v>
      </c>
      <c r="N4300" t="s">
        <v>18</v>
      </c>
      <c r="O4300" t="s">
        <v>1445</v>
      </c>
      <c r="P4300" t="s">
        <v>1269</v>
      </c>
      <c r="Q4300" t="str">
        <f t="shared" si="474"/>
        <v>2018</v>
      </c>
      <c r="R4300" t="str">
        <f t="shared" si="475"/>
        <v>March</v>
      </c>
      <c r="S4300" t="s">
        <v>5770</v>
      </c>
      <c r="T4300" t="s">
        <v>71</v>
      </c>
    </row>
    <row r="4301" spans="1:20" x14ac:dyDescent="0.3">
      <c r="A4301" t="s">
        <v>5771</v>
      </c>
      <c r="B4301" t="s">
        <v>2910</v>
      </c>
      <c r="C4301">
        <v>4.5999999999999996</v>
      </c>
      <c r="D4301">
        <f t="shared" si="469"/>
        <v>5</v>
      </c>
      <c r="E4301">
        <v>28</v>
      </c>
      <c r="F4301" t="s">
        <v>119</v>
      </c>
      <c r="G4301">
        <f t="shared" si="470"/>
        <v>23000000</v>
      </c>
      <c r="H4301" s="3" t="s">
        <v>719</v>
      </c>
      <c r="I4301" t="str">
        <f t="shared" si="471"/>
        <v>1000+</v>
      </c>
      <c r="J4301" s="1">
        <f t="shared" si="472"/>
        <v>1000</v>
      </c>
      <c r="K4301" t="s">
        <v>596</v>
      </c>
      <c r="L4301" s="2" t="s">
        <v>2766</v>
      </c>
      <c r="M4301" s="1">
        <f t="shared" si="473"/>
        <v>1.99</v>
      </c>
      <c r="N4301" t="s">
        <v>18</v>
      </c>
      <c r="O4301" t="s">
        <v>1214</v>
      </c>
      <c r="P4301" t="s">
        <v>5772</v>
      </c>
      <c r="Q4301" t="str">
        <f t="shared" si="474"/>
        <v>2014</v>
      </c>
      <c r="R4301" t="str">
        <f t="shared" si="475"/>
        <v>January</v>
      </c>
      <c r="S4301">
        <v>1.02</v>
      </c>
      <c r="T4301" t="s">
        <v>211</v>
      </c>
    </row>
    <row r="4302" spans="1:20" x14ac:dyDescent="0.3">
      <c r="A4302" t="s">
        <v>5062</v>
      </c>
      <c r="B4302" t="s">
        <v>5011</v>
      </c>
      <c r="C4302">
        <v>4.5</v>
      </c>
      <c r="D4302">
        <f t="shared" si="469"/>
        <v>5</v>
      </c>
      <c r="E4302">
        <v>712737</v>
      </c>
      <c r="F4302" t="s">
        <v>1844</v>
      </c>
      <c r="G4302">
        <f t="shared" si="470"/>
        <v>50000000</v>
      </c>
      <c r="H4302" s="3" t="s">
        <v>79</v>
      </c>
      <c r="I4302" t="str">
        <f t="shared" si="471"/>
        <v>10000000+</v>
      </c>
      <c r="J4302" s="1">
        <f t="shared" si="472"/>
        <v>10000000</v>
      </c>
      <c r="K4302" t="s">
        <v>17</v>
      </c>
      <c r="L4302" s="2">
        <v>0</v>
      </c>
      <c r="M4302" s="1">
        <f t="shared" si="473"/>
        <v>0</v>
      </c>
      <c r="N4302" t="s">
        <v>18</v>
      </c>
      <c r="O4302" t="s">
        <v>5012</v>
      </c>
      <c r="P4302" t="s">
        <v>265</v>
      </c>
      <c r="Q4302" t="str">
        <f t="shared" si="474"/>
        <v>2018</v>
      </c>
      <c r="R4302" t="str">
        <f t="shared" si="475"/>
        <v>July</v>
      </c>
      <c r="S4302" t="s">
        <v>5063</v>
      </c>
      <c r="T4302" t="s">
        <v>535</v>
      </c>
    </row>
    <row r="4303" spans="1:20" x14ac:dyDescent="0.3">
      <c r="A4303" t="s">
        <v>1436</v>
      </c>
      <c r="B4303" t="s">
        <v>2910</v>
      </c>
      <c r="C4303">
        <v>4.7</v>
      </c>
      <c r="D4303">
        <f t="shared" si="469"/>
        <v>5</v>
      </c>
      <c r="E4303">
        <v>21</v>
      </c>
      <c r="F4303" t="s">
        <v>903</v>
      </c>
      <c r="G4303">
        <f t="shared" si="470"/>
        <v>44000000</v>
      </c>
      <c r="H4303" s="3" t="s">
        <v>719</v>
      </c>
      <c r="I4303" t="str">
        <f t="shared" si="471"/>
        <v>1000+</v>
      </c>
      <c r="J4303" s="1">
        <f t="shared" si="472"/>
        <v>1000</v>
      </c>
      <c r="K4303" t="s">
        <v>596</v>
      </c>
      <c r="L4303" s="2" t="s">
        <v>1437</v>
      </c>
      <c r="M4303" s="1">
        <f t="shared" si="473"/>
        <v>5.99</v>
      </c>
      <c r="N4303" t="s">
        <v>18</v>
      </c>
      <c r="O4303" t="s">
        <v>1214</v>
      </c>
      <c r="P4303" t="s">
        <v>1438</v>
      </c>
      <c r="Q4303" t="str">
        <f t="shared" si="474"/>
        <v>2017</v>
      </c>
      <c r="R4303" t="str">
        <f t="shared" si="475"/>
        <v>July</v>
      </c>
      <c r="S4303">
        <v>1.3</v>
      </c>
      <c r="T4303" t="s">
        <v>71</v>
      </c>
    </row>
    <row r="4304" spans="1:20" x14ac:dyDescent="0.3">
      <c r="A4304" t="s">
        <v>839</v>
      </c>
      <c r="B4304" t="s">
        <v>730</v>
      </c>
      <c r="C4304">
        <v>4.3</v>
      </c>
      <c r="D4304">
        <f t="shared" si="469"/>
        <v>5</v>
      </c>
      <c r="E4304">
        <v>2546549</v>
      </c>
      <c r="F4304" t="s">
        <v>39</v>
      </c>
      <c r="G4304">
        <f t="shared" si="470"/>
        <v>1000</v>
      </c>
      <c r="H4304" s="3" t="s">
        <v>403</v>
      </c>
      <c r="I4304" t="str">
        <f t="shared" si="471"/>
        <v>100000000+</v>
      </c>
      <c r="J4304" s="1">
        <f t="shared" si="472"/>
        <v>100000000</v>
      </c>
      <c r="K4304" t="s">
        <v>17</v>
      </c>
      <c r="L4304" s="2">
        <v>0</v>
      </c>
      <c r="M4304" s="1">
        <f t="shared" si="473"/>
        <v>0</v>
      </c>
      <c r="N4304" t="s">
        <v>18</v>
      </c>
      <c r="O4304" t="s">
        <v>731</v>
      </c>
      <c r="P4304" t="s">
        <v>86</v>
      </c>
      <c r="Q4304" t="str">
        <f t="shared" si="474"/>
        <v>2018</v>
      </c>
      <c r="R4304" t="str">
        <f t="shared" si="475"/>
        <v>August</v>
      </c>
      <c r="S4304" t="s">
        <v>39</v>
      </c>
      <c r="T4304" t="s">
        <v>39</v>
      </c>
    </row>
    <row r="4305" spans="1:20" x14ac:dyDescent="0.3">
      <c r="A4305" t="s">
        <v>5773</v>
      </c>
      <c r="B4305" t="s">
        <v>2910</v>
      </c>
      <c r="C4305">
        <v>3.5</v>
      </c>
      <c r="D4305">
        <f t="shared" si="469"/>
        <v>4</v>
      </c>
      <c r="E4305">
        <v>2</v>
      </c>
      <c r="F4305" t="s">
        <v>164</v>
      </c>
      <c r="G4305">
        <f t="shared" si="470"/>
        <v>15000000</v>
      </c>
      <c r="H4305" s="3" t="s">
        <v>719</v>
      </c>
      <c r="I4305" t="str">
        <f t="shared" si="471"/>
        <v>1000+</v>
      </c>
      <c r="J4305" s="1">
        <f t="shared" si="472"/>
        <v>1000</v>
      </c>
      <c r="K4305" t="s">
        <v>17</v>
      </c>
      <c r="L4305" s="2">
        <v>0</v>
      </c>
      <c r="M4305" s="1">
        <f t="shared" si="473"/>
        <v>0</v>
      </c>
      <c r="N4305" t="s">
        <v>18</v>
      </c>
      <c r="O4305" t="s">
        <v>1216</v>
      </c>
      <c r="P4305" t="s">
        <v>5550</v>
      </c>
      <c r="Q4305" t="str">
        <f t="shared" si="474"/>
        <v>2016</v>
      </c>
      <c r="R4305" t="str">
        <f t="shared" si="475"/>
        <v>October</v>
      </c>
      <c r="S4305">
        <v>1</v>
      </c>
      <c r="T4305" t="s">
        <v>157</v>
      </c>
    </row>
    <row r="4306" spans="1:20" x14ac:dyDescent="0.3">
      <c r="A4306" t="s">
        <v>5774</v>
      </c>
      <c r="B4306" t="s">
        <v>2910</v>
      </c>
      <c r="C4306">
        <v>4.9000000000000004</v>
      </c>
      <c r="D4306">
        <f t="shared" si="469"/>
        <v>5</v>
      </c>
      <c r="E4306">
        <v>55</v>
      </c>
      <c r="F4306" t="s">
        <v>708</v>
      </c>
      <c r="G4306">
        <f t="shared" si="470"/>
        <v>40000000</v>
      </c>
      <c r="H4306" s="3" t="s">
        <v>719</v>
      </c>
      <c r="I4306" t="str">
        <f t="shared" si="471"/>
        <v>1000+</v>
      </c>
      <c r="J4306" s="1">
        <f t="shared" si="472"/>
        <v>1000</v>
      </c>
      <c r="K4306" t="s">
        <v>17</v>
      </c>
      <c r="L4306" s="2">
        <v>0</v>
      </c>
      <c r="M4306" s="1">
        <f t="shared" si="473"/>
        <v>0</v>
      </c>
      <c r="N4306" t="s">
        <v>18</v>
      </c>
      <c r="O4306" t="s">
        <v>2548</v>
      </c>
      <c r="P4306" t="s">
        <v>86</v>
      </c>
      <c r="Q4306" t="str">
        <f t="shared" si="474"/>
        <v>2018</v>
      </c>
      <c r="R4306" t="str">
        <f t="shared" si="475"/>
        <v>August</v>
      </c>
      <c r="S4306">
        <v>108</v>
      </c>
      <c r="T4306" t="s">
        <v>71</v>
      </c>
    </row>
    <row r="4307" spans="1:20" x14ac:dyDescent="0.3">
      <c r="A4307" t="s">
        <v>5775</v>
      </c>
      <c r="B4307" t="s">
        <v>2519</v>
      </c>
      <c r="C4307">
        <v>4.4000000000000004</v>
      </c>
      <c r="D4307">
        <f t="shared" si="469"/>
        <v>5</v>
      </c>
      <c r="E4307">
        <v>2351</v>
      </c>
      <c r="F4307" t="s">
        <v>2542</v>
      </c>
      <c r="G4307">
        <f t="shared" si="470"/>
        <v>62000000</v>
      </c>
      <c r="H4307" s="3" t="s">
        <v>43</v>
      </c>
      <c r="I4307" t="str">
        <f t="shared" si="471"/>
        <v>100000+</v>
      </c>
      <c r="J4307" s="1">
        <f t="shared" si="472"/>
        <v>100000</v>
      </c>
      <c r="K4307" t="s">
        <v>17</v>
      </c>
      <c r="L4307" s="2">
        <v>0</v>
      </c>
      <c r="M4307" s="1">
        <f t="shared" si="473"/>
        <v>0</v>
      </c>
      <c r="N4307" t="s">
        <v>18</v>
      </c>
      <c r="O4307" t="s">
        <v>2575</v>
      </c>
      <c r="P4307" t="s">
        <v>322</v>
      </c>
      <c r="Q4307" t="str">
        <f t="shared" si="474"/>
        <v>2018</v>
      </c>
      <c r="R4307" t="str">
        <f t="shared" si="475"/>
        <v>July</v>
      </c>
      <c r="S4307">
        <v>1009001</v>
      </c>
      <c r="T4307" t="s">
        <v>76</v>
      </c>
    </row>
    <row r="4308" spans="1:20" x14ac:dyDescent="0.3">
      <c r="A4308" t="s">
        <v>5776</v>
      </c>
      <c r="B4308" t="s">
        <v>2910</v>
      </c>
      <c r="C4308">
        <v>4.5999999999999996</v>
      </c>
      <c r="D4308">
        <f t="shared" si="469"/>
        <v>5</v>
      </c>
      <c r="E4308">
        <v>60</v>
      </c>
      <c r="F4308" t="s">
        <v>493</v>
      </c>
      <c r="G4308">
        <f t="shared" si="470"/>
        <v>2100000</v>
      </c>
      <c r="H4308" s="3" t="s">
        <v>16</v>
      </c>
      <c r="I4308" t="str">
        <f t="shared" si="471"/>
        <v>10000+</v>
      </c>
      <c r="J4308" s="1">
        <f t="shared" si="472"/>
        <v>10000</v>
      </c>
      <c r="K4308" t="s">
        <v>17</v>
      </c>
      <c r="L4308" s="2">
        <v>0</v>
      </c>
      <c r="M4308" s="1">
        <f t="shared" si="473"/>
        <v>0</v>
      </c>
      <c r="N4308" t="s">
        <v>18</v>
      </c>
      <c r="O4308" t="s">
        <v>1216</v>
      </c>
      <c r="P4308" t="s">
        <v>5777</v>
      </c>
      <c r="Q4308" t="str">
        <f t="shared" si="474"/>
        <v>2016</v>
      </c>
      <c r="R4308" t="str">
        <f t="shared" si="475"/>
        <v>May</v>
      </c>
      <c r="S4308">
        <v>1</v>
      </c>
      <c r="T4308" t="s">
        <v>211</v>
      </c>
    </row>
    <row r="4309" spans="1:20" x14ac:dyDescent="0.3">
      <c r="A4309" t="s">
        <v>5778</v>
      </c>
      <c r="B4309" t="s">
        <v>2910</v>
      </c>
      <c r="C4309">
        <v>3.5</v>
      </c>
      <c r="D4309">
        <f t="shared" si="469"/>
        <v>4</v>
      </c>
      <c r="E4309">
        <v>19</v>
      </c>
      <c r="F4309" t="s">
        <v>102</v>
      </c>
      <c r="G4309">
        <f t="shared" si="470"/>
        <v>31000000</v>
      </c>
      <c r="H4309" s="3" t="s">
        <v>90</v>
      </c>
      <c r="I4309" t="str">
        <f t="shared" si="471"/>
        <v>5000+</v>
      </c>
      <c r="J4309" s="1">
        <f t="shared" si="472"/>
        <v>5000</v>
      </c>
      <c r="K4309" t="s">
        <v>17</v>
      </c>
      <c r="L4309" s="2">
        <v>0</v>
      </c>
      <c r="M4309" s="1">
        <f t="shared" si="473"/>
        <v>0</v>
      </c>
      <c r="N4309" t="s">
        <v>18</v>
      </c>
      <c r="O4309" t="s">
        <v>2919</v>
      </c>
      <c r="P4309" t="s">
        <v>456</v>
      </c>
      <c r="Q4309" t="str">
        <f t="shared" si="474"/>
        <v>2018</v>
      </c>
      <c r="R4309" t="str">
        <f t="shared" si="475"/>
        <v>June</v>
      </c>
      <c r="S4309">
        <v>3.01</v>
      </c>
      <c r="T4309" t="s">
        <v>71</v>
      </c>
    </row>
    <row r="4310" spans="1:20" x14ac:dyDescent="0.3">
      <c r="A4310" t="s">
        <v>5779</v>
      </c>
      <c r="B4310" t="s">
        <v>4716</v>
      </c>
      <c r="C4310">
        <v>3.5</v>
      </c>
      <c r="D4310">
        <f t="shared" si="469"/>
        <v>4</v>
      </c>
      <c r="E4310">
        <v>0</v>
      </c>
      <c r="F4310" t="s">
        <v>15</v>
      </c>
      <c r="G4310">
        <f t="shared" si="470"/>
        <v>19000000</v>
      </c>
      <c r="H4310" s="3" t="s">
        <v>942</v>
      </c>
      <c r="I4310" t="str">
        <f t="shared" si="471"/>
        <v>100+</v>
      </c>
      <c r="J4310" s="1">
        <f t="shared" si="472"/>
        <v>100</v>
      </c>
      <c r="K4310" t="s">
        <v>17</v>
      </c>
      <c r="L4310" s="2">
        <v>0</v>
      </c>
      <c r="M4310" s="1">
        <f t="shared" si="473"/>
        <v>0</v>
      </c>
      <c r="N4310" t="s">
        <v>18</v>
      </c>
      <c r="O4310" t="s">
        <v>4717</v>
      </c>
      <c r="P4310" t="s">
        <v>553</v>
      </c>
      <c r="Q4310" t="str">
        <f t="shared" si="474"/>
        <v>2018</v>
      </c>
      <c r="R4310" t="str">
        <f t="shared" si="475"/>
        <v>July</v>
      </c>
      <c r="S4310" t="s">
        <v>3807</v>
      </c>
      <c r="T4310" t="s">
        <v>46</v>
      </c>
    </row>
    <row r="4311" spans="1:20" x14ac:dyDescent="0.3">
      <c r="A4311" t="s">
        <v>5780</v>
      </c>
      <c r="B4311" t="s">
        <v>2377</v>
      </c>
      <c r="C4311">
        <v>4</v>
      </c>
      <c r="D4311">
        <f t="shared" si="469"/>
        <v>4</v>
      </c>
      <c r="E4311">
        <v>42</v>
      </c>
      <c r="F4311" t="s">
        <v>178</v>
      </c>
      <c r="G4311">
        <f t="shared" si="470"/>
        <v>26000000</v>
      </c>
      <c r="H4311" s="3" t="s">
        <v>90</v>
      </c>
      <c r="I4311" t="str">
        <f t="shared" si="471"/>
        <v>5000+</v>
      </c>
      <c r="J4311" s="1">
        <f t="shared" si="472"/>
        <v>5000</v>
      </c>
      <c r="K4311" t="s">
        <v>17</v>
      </c>
      <c r="L4311" s="2">
        <v>0</v>
      </c>
      <c r="M4311" s="1">
        <f t="shared" si="473"/>
        <v>0</v>
      </c>
      <c r="N4311" t="s">
        <v>18</v>
      </c>
      <c r="O4311" t="s">
        <v>2378</v>
      </c>
      <c r="P4311" t="s">
        <v>688</v>
      </c>
      <c r="Q4311" t="str">
        <f t="shared" si="474"/>
        <v>2018</v>
      </c>
      <c r="R4311" t="str">
        <f t="shared" si="475"/>
        <v>July</v>
      </c>
      <c r="S4311" t="s">
        <v>210</v>
      </c>
      <c r="T4311" t="s">
        <v>46</v>
      </c>
    </row>
    <row r="4312" spans="1:20" x14ac:dyDescent="0.3">
      <c r="A4312" t="s">
        <v>5781</v>
      </c>
      <c r="B4312" t="s">
        <v>2910</v>
      </c>
      <c r="C4312">
        <v>4.8</v>
      </c>
      <c r="D4312">
        <f t="shared" si="469"/>
        <v>5</v>
      </c>
      <c r="E4312">
        <v>39</v>
      </c>
      <c r="F4312" t="s">
        <v>213</v>
      </c>
      <c r="G4312">
        <f t="shared" si="470"/>
        <v>3600000</v>
      </c>
      <c r="H4312" s="3" t="s">
        <v>719</v>
      </c>
      <c r="I4312" t="str">
        <f t="shared" si="471"/>
        <v>1000+</v>
      </c>
      <c r="J4312" s="1">
        <f t="shared" si="472"/>
        <v>1000</v>
      </c>
      <c r="K4312" t="s">
        <v>17</v>
      </c>
      <c r="L4312" s="2">
        <v>0</v>
      </c>
      <c r="M4312" s="1">
        <f t="shared" si="473"/>
        <v>0</v>
      </c>
      <c r="N4312" t="s">
        <v>18</v>
      </c>
      <c r="O4312" t="s">
        <v>1216</v>
      </c>
      <c r="P4312" t="s">
        <v>2090</v>
      </c>
      <c r="Q4312" t="str">
        <f t="shared" si="474"/>
        <v>2017</v>
      </c>
      <c r="R4312" t="str">
        <f t="shared" si="475"/>
        <v>February</v>
      </c>
      <c r="S4312">
        <v>1.53</v>
      </c>
      <c r="T4312" t="s">
        <v>22</v>
      </c>
    </row>
    <row r="4313" spans="1:20" x14ac:dyDescent="0.3">
      <c r="A4313" t="s">
        <v>5782</v>
      </c>
      <c r="B4313" t="s">
        <v>2910</v>
      </c>
      <c r="C4313">
        <v>4.3</v>
      </c>
      <c r="D4313">
        <f t="shared" si="469"/>
        <v>5</v>
      </c>
      <c r="E4313">
        <v>159</v>
      </c>
      <c r="F4313" t="s">
        <v>435</v>
      </c>
      <c r="G4313">
        <f t="shared" si="470"/>
        <v>13000000</v>
      </c>
      <c r="H4313" s="3" t="s">
        <v>16</v>
      </c>
      <c r="I4313" t="str">
        <f t="shared" si="471"/>
        <v>10000+</v>
      </c>
      <c r="J4313" s="1">
        <f t="shared" si="472"/>
        <v>10000</v>
      </c>
      <c r="K4313" t="s">
        <v>17</v>
      </c>
      <c r="L4313" s="2">
        <v>0</v>
      </c>
      <c r="M4313" s="1">
        <f t="shared" si="473"/>
        <v>0</v>
      </c>
      <c r="N4313" t="s">
        <v>18</v>
      </c>
      <c r="O4313" t="s">
        <v>1214</v>
      </c>
      <c r="P4313" t="s">
        <v>5054</v>
      </c>
      <c r="Q4313" t="str">
        <f t="shared" si="474"/>
        <v>2015</v>
      </c>
      <c r="R4313" t="str">
        <f t="shared" si="475"/>
        <v>February</v>
      </c>
      <c r="S4313">
        <v>1</v>
      </c>
      <c r="T4313" t="s">
        <v>76</v>
      </c>
    </row>
    <row r="4314" spans="1:20" x14ac:dyDescent="0.3">
      <c r="A4314" t="s">
        <v>5783</v>
      </c>
      <c r="B4314" t="s">
        <v>730</v>
      </c>
      <c r="C4314">
        <v>4.4000000000000004</v>
      </c>
      <c r="D4314">
        <f t="shared" si="469"/>
        <v>5</v>
      </c>
      <c r="E4314">
        <v>64</v>
      </c>
      <c r="F4314" t="s">
        <v>302</v>
      </c>
      <c r="G4314">
        <f t="shared" si="470"/>
        <v>4500000</v>
      </c>
      <c r="H4314" s="3" t="s">
        <v>90</v>
      </c>
      <c r="I4314" t="str">
        <f t="shared" si="471"/>
        <v>5000+</v>
      </c>
      <c r="J4314" s="1">
        <f t="shared" si="472"/>
        <v>5000</v>
      </c>
      <c r="K4314" t="s">
        <v>17</v>
      </c>
      <c r="L4314" s="2">
        <v>0</v>
      </c>
      <c r="M4314" s="1">
        <f t="shared" si="473"/>
        <v>0</v>
      </c>
      <c r="N4314" t="s">
        <v>37</v>
      </c>
      <c r="O4314" t="s">
        <v>731</v>
      </c>
      <c r="P4314" t="s">
        <v>4431</v>
      </c>
      <c r="Q4314" t="str">
        <f t="shared" si="474"/>
        <v>2017</v>
      </c>
      <c r="R4314" t="str">
        <f t="shared" si="475"/>
        <v>March</v>
      </c>
      <c r="S4314">
        <v>5.2060000000000004</v>
      </c>
      <c r="T4314" t="s">
        <v>245</v>
      </c>
    </row>
    <row r="4315" spans="1:20" x14ac:dyDescent="0.3">
      <c r="A4315" t="s">
        <v>5784</v>
      </c>
      <c r="B4315" t="s">
        <v>2910</v>
      </c>
      <c r="C4315">
        <v>4.2</v>
      </c>
      <c r="D4315">
        <f t="shared" si="469"/>
        <v>5</v>
      </c>
      <c r="E4315">
        <v>11263</v>
      </c>
      <c r="F4315" t="s">
        <v>197</v>
      </c>
      <c r="G4315">
        <f t="shared" si="470"/>
        <v>35000000</v>
      </c>
      <c r="H4315" s="3" t="s">
        <v>56</v>
      </c>
      <c r="I4315" t="str">
        <f t="shared" si="471"/>
        <v>1000000+</v>
      </c>
      <c r="J4315" s="1">
        <f t="shared" si="472"/>
        <v>1000000</v>
      </c>
      <c r="K4315" t="s">
        <v>17</v>
      </c>
      <c r="L4315" s="2">
        <v>0</v>
      </c>
      <c r="M4315" s="1">
        <f t="shared" si="473"/>
        <v>0</v>
      </c>
      <c r="N4315" t="s">
        <v>18</v>
      </c>
      <c r="O4315" t="s">
        <v>1452</v>
      </c>
      <c r="P4315" t="s">
        <v>1695</v>
      </c>
      <c r="Q4315" t="str">
        <f t="shared" si="474"/>
        <v>2018</v>
      </c>
      <c r="R4315" t="str">
        <f t="shared" si="475"/>
        <v>May</v>
      </c>
      <c r="S4315" t="s">
        <v>5785</v>
      </c>
      <c r="T4315" t="s">
        <v>22</v>
      </c>
    </row>
    <row r="4316" spans="1:20" x14ac:dyDescent="0.3">
      <c r="A4316" t="s">
        <v>5786</v>
      </c>
      <c r="B4316" t="s">
        <v>2519</v>
      </c>
      <c r="C4316">
        <v>4.5999999999999996</v>
      </c>
      <c r="D4316">
        <f t="shared" si="469"/>
        <v>5</v>
      </c>
      <c r="E4316">
        <v>4304</v>
      </c>
      <c r="F4316" t="s">
        <v>2679</v>
      </c>
      <c r="G4316">
        <f t="shared" si="470"/>
        <v>71000000</v>
      </c>
      <c r="H4316" s="3" t="s">
        <v>43</v>
      </c>
      <c r="I4316" t="str">
        <f t="shared" si="471"/>
        <v>100000+</v>
      </c>
      <c r="J4316" s="1">
        <f t="shared" si="472"/>
        <v>100000</v>
      </c>
      <c r="K4316" t="s">
        <v>17</v>
      </c>
      <c r="L4316" s="2">
        <v>0</v>
      </c>
      <c r="M4316" s="1">
        <f t="shared" si="473"/>
        <v>0</v>
      </c>
      <c r="N4316" t="s">
        <v>18</v>
      </c>
      <c r="O4316" t="s">
        <v>2575</v>
      </c>
      <c r="P4316" t="s">
        <v>45</v>
      </c>
      <c r="Q4316" t="str">
        <f t="shared" si="474"/>
        <v>2018</v>
      </c>
      <c r="R4316" t="str">
        <f t="shared" si="475"/>
        <v>June</v>
      </c>
      <c r="S4316">
        <v>1900001</v>
      </c>
      <c r="T4316" t="s">
        <v>76</v>
      </c>
    </row>
    <row r="4317" spans="1:20" x14ac:dyDescent="0.3">
      <c r="A4317" t="s">
        <v>5787</v>
      </c>
      <c r="B4317" t="s">
        <v>4573</v>
      </c>
      <c r="C4317">
        <v>3.5</v>
      </c>
      <c r="D4317">
        <f t="shared" si="469"/>
        <v>4</v>
      </c>
      <c r="E4317">
        <v>35</v>
      </c>
      <c r="F4317" t="s">
        <v>164</v>
      </c>
      <c r="G4317">
        <f t="shared" si="470"/>
        <v>15000000</v>
      </c>
      <c r="H4317" s="3" t="s">
        <v>16</v>
      </c>
      <c r="I4317" t="str">
        <f t="shared" si="471"/>
        <v>10000+</v>
      </c>
      <c r="J4317" s="1">
        <f t="shared" si="472"/>
        <v>10000</v>
      </c>
      <c r="K4317" t="s">
        <v>17</v>
      </c>
      <c r="L4317" s="2">
        <v>0</v>
      </c>
      <c r="M4317" s="1">
        <f t="shared" si="473"/>
        <v>0</v>
      </c>
      <c r="N4317" t="s">
        <v>37</v>
      </c>
      <c r="O4317" t="s">
        <v>4574</v>
      </c>
      <c r="P4317" t="s">
        <v>5788</v>
      </c>
      <c r="Q4317" t="str">
        <f t="shared" si="474"/>
        <v>2016</v>
      </c>
      <c r="R4317" t="str">
        <f t="shared" si="475"/>
        <v>April</v>
      </c>
      <c r="S4317">
        <v>1</v>
      </c>
      <c r="T4317" t="s">
        <v>157</v>
      </c>
    </row>
    <row r="4318" spans="1:20" x14ac:dyDescent="0.3">
      <c r="A4318" t="s">
        <v>5789</v>
      </c>
      <c r="B4318" t="s">
        <v>2910</v>
      </c>
      <c r="C4318">
        <v>4.8</v>
      </c>
      <c r="D4318">
        <f t="shared" si="469"/>
        <v>5</v>
      </c>
      <c r="E4318">
        <v>17</v>
      </c>
      <c r="F4318" t="s">
        <v>119</v>
      </c>
      <c r="G4318">
        <f t="shared" si="470"/>
        <v>23000000</v>
      </c>
      <c r="H4318" s="3" t="s">
        <v>942</v>
      </c>
      <c r="I4318" t="str">
        <f t="shared" si="471"/>
        <v>100+</v>
      </c>
      <c r="J4318" s="1">
        <f t="shared" si="472"/>
        <v>100</v>
      </c>
      <c r="K4318" t="s">
        <v>596</v>
      </c>
      <c r="L4318" s="2" t="s">
        <v>860</v>
      </c>
      <c r="M4318" s="1">
        <f t="shared" si="473"/>
        <v>3.99</v>
      </c>
      <c r="N4318" t="s">
        <v>375</v>
      </c>
      <c r="O4318" t="s">
        <v>1445</v>
      </c>
      <c r="P4318" t="s">
        <v>1300</v>
      </c>
      <c r="Q4318" t="str">
        <f t="shared" si="474"/>
        <v>2017</v>
      </c>
      <c r="R4318" t="str">
        <f t="shared" si="475"/>
        <v>January</v>
      </c>
      <c r="S4318" t="s">
        <v>1961</v>
      </c>
      <c r="T4318" t="s">
        <v>22</v>
      </c>
    </row>
    <row r="4319" spans="1:20" x14ac:dyDescent="0.3">
      <c r="A4319" t="s">
        <v>5790</v>
      </c>
      <c r="B4319" t="s">
        <v>2910</v>
      </c>
      <c r="C4319">
        <v>4</v>
      </c>
      <c r="D4319">
        <f t="shared" si="469"/>
        <v>4</v>
      </c>
      <c r="E4319">
        <v>369</v>
      </c>
      <c r="F4319" t="s">
        <v>475</v>
      </c>
      <c r="G4319">
        <f t="shared" si="470"/>
        <v>3500000</v>
      </c>
      <c r="H4319" s="3" t="s">
        <v>16</v>
      </c>
      <c r="I4319" t="str">
        <f t="shared" si="471"/>
        <v>10000+</v>
      </c>
      <c r="J4319" s="1">
        <f t="shared" si="472"/>
        <v>10000</v>
      </c>
      <c r="K4319" t="s">
        <v>17</v>
      </c>
      <c r="L4319" s="2">
        <v>0</v>
      </c>
      <c r="M4319" s="1">
        <f t="shared" si="473"/>
        <v>0</v>
      </c>
      <c r="N4319" t="s">
        <v>18</v>
      </c>
      <c r="O4319" t="s">
        <v>1445</v>
      </c>
      <c r="P4319" t="s">
        <v>5791</v>
      </c>
      <c r="Q4319" t="str">
        <f t="shared" si="474"/>
        <v>2017</v>
      </c>
      <c r="R4319" t="str">
        <f t="shared" si="475"/>
        <v>January</v>
      </c>
      <c r="S4319" t="s">
        <v>28</v>
      </c>
      <c r="T4319" t="s">
        <v>51</v>
      </c>
    </row>
    <row r="4320" spans="1:20" x14ac:dyDescent="0.3">
      <c r="A4320" t="s">
        <v>5792</v>
      </c>
      <c r="B4320" t="s">
        <v>2910</v>
      </c>
      <c r="C4320">
        <v>4.3</v>
      </c>
      <c r="D4320">
        <f t="shared" si="469"/>
        <v>5</v>
      </c>
      <c r="E4320">
        <v>264</v>
      </c>
      <c r="F4320" t="s">
        <v>2074</v>
      </c>
      <c r="G4320">
        <f t="shared" si="470"/>
        <v>60000000</v>
      </c>
      <c r="H4320" s="3" t="s">
        <v>16</v>
      </c>
      <c r="I4320" t="str">
        <f t="shared" si="471"/>
        <v>10000+</v>
      </c>
      <c r="J4320" s="1">
        <f t="shared" si="472"/>
        <v>10000</v>
      </c>
      <c r="K4320" t="s">
        <v>17</v>
      </c>
      <c r="L4320" s="2">
        <v>0</v>
      </c>
      <c r="M4320" s="1">
        <f t="shared" si="473"/>
        <v>0</v>
      </c>
      <c r="N4320" t="s">
        <v>18</v>
      </c>
      <c r="O4320" t="s">
        <v>1216</v>
      </c>
      <c r="P4320" t="s">
        <v>74</v>
      </c>
      <c r="Q4320" t="str">
        <f t="shared" si="474"/>
        <v>2018</v>
      </c>
      <c r="R4320" t="str">
        <f t="shared" si="475"/>
        <v>July</v>
      </c>
      <c r="S4320" t="s">
        <v>5793</v>
      </c>
      <c r="T4320" t="s">
        <v>51</v>
      </c>
    </row>
    <row r="4321" spans="1:20" x14ac:dyDescent="0.3">
      <c r="A4321" t="s">
        <v>5794</v>
      </c>
      <c r="B4321" t="s">
        <v>2519</v>
      </c>
      <c r="C4321">
        <v>4.7</v>
      </c>
      <c r="D4321">
        <f t="shared" si="469"/>
        <v>5</v>
      </c>
      <c r="E4321">
        <v>703</v>
      </c>
      <c r="F4321" t="s">
        <v>708</v>
      </c>
      <c r="G4321">
        <f t="shared" si="470"/>
        <v>40000000</v>
      </c>
      <c r="H4321" s="3" t="s">
        <v>16</v>
      </c>
      <c r="I4321" t="str">
        <f t="shared" si="471"/>
        <v>10000+</v>
      </c>
      <c r="J4321" s="1">
        <f t="shared" si="472"/>
        <v>10000</v>
      </c>
      <c r="K4321" t="s">
        <v>17</v>
      </c>
      <c r="L4321" s="2">
        <v>0</v>
      </c>
      <c r="M4321" s="1">
        <f t="shared" si="473"/>
        <v>0</v>
      </c>
      <c r="N4321" t="s">
        <v>111</v>
      </c>
      <c r="O4321" t="s">
        <v>2580</v>
      </c>
      <c r="P4321" t="s">
        <v>5795</v>
      </c>
      <c r="Q4321" t="str">
        <f t="shared" si="474"/>
        <v>2017</v>
      </c>
      <c r="R4321" t="str">
        <f t="shared" si="475"/>
        <v>November</v>
      </c>
      <c r="S4321" t="s">
        <v>70</v>
      </c>
      <c r="T4321" t="s">
        <v>71</v>
      </c>
    </row>
    <row r="4322" spans="1:20" x14ac:dyDescent="0.3">
      <c r="A4322" t="s">
        <v>3661</v>
      </c>
      <c r="B4322" t="s">
        <v>3634</v>
      </c>
      <c r="C4322">
        <v>4.5</v>
      </c>
      <c r="D4322">
        <f t="shared" si="469"/>
        <v>5</v>
      </c>
      <c r="E4322">
        <v>456866</v>
      </c>
      <c r="F4322" t="s">
        <v>39</v>
      </c>
      <c r="G4322">
        <f t="shared" si="470"/>
        <v>1000</v>
      </c>
      <c r="H4322" s="3" t="s">
        <v>79</v>
      </c>
      <c r="I4322" t="str">
        <f t="shared" si="471"/>
        <v>10000000+</v>
      </c>
      <c r="J4322" s="1">
        <f t="shared" si="472"/>
        <v>10000000</v>
      </c>
      <c r="K4322" t="s">
        <v>17</v>
      </c>
      <c r="L4322" s="2">
        <v>0</v>
      </c>
      <c r="M4322" s="1">
        <f t="shared" si="473"/>
        <v>0</v>
      </c>
      <c r="N4322" t="s">
        <v>37</v>
      </c>
      <c r="O4322" t="s">
        <v>3635</v>
      </c>
      <c r="P4322" t="s">
        <v>86</v>
      </c>
      <c r="Q4322" t="str">
        <f t="shared" si="474"/>
        <v>2018</v>
      </c>
      <c r="R4322" t="str">
        <f t="shared" si="475"/>
        <v>August</v>
      </c>
      <c r="S4322" t="s">
        <v>39</v>
      </c>
      <c r="T4322" t="s">
        <v>39</v>
      </c>
    </row>
    <row r="4323" spans="1:20" x14ac:dyDescent="0.3">
      <c r="A4323" t="s">
        <v>2640</v>
      </c>
      <c r="B4323" t="s">
        <v>2519</v>
      </c>
      <c r="C4323">
        <v>4.5999999999999996</v>
      </c>
      <c r="D4323">
        <f t="shared" si="469"/>
        <v>5</v>
      </c>
      <c r="E4323">
        <v>2694969</v>
      </c>
      <c r="F4323" t="s">
        <v>1500</v>
      </c>
      <c r="G4323">
        <f t="shared" si="470"/>
        <v>78000000</v>
      </c>
      <c r="H4323" s="3" t="s">
        <v>403</v>
      </c>
      <c r="I4323" t="str">
        <f t="shared" si="471"/>
        <v>100000000+</v>
      </c>
      <c r="J4323" s="1">
        <f t="shared" si="472"/>
        <v>100000000</v>
      </c>
      <c r="K4323" t="s">
        <v>17</v>
      </c>
      <c r="L4323" s="2">
        <v>0</v>
      </c>
      <c r="M4323" s="1">
        <f t="shared" si="473"/>
        <v>0</v>
      </c>
      <c r="N4323" t="s">
        <v>18</v>
      </c>
      <c r="O4323" t="s">
        <v>2538</v>
      </c>
      <c r="P4323" t="s">
        <v>74</v>
      </c>
      <c r="Q4323" t="str">
        <f t="shared" si="474"/>
        <v>2018</v>
      </c>
      <c r="R4323" t="str">
        <f t="shared" si="475"/>
        <v>July</v>
      </c>
      <c r="S4323" t="s">
        <v>2641</v>
      </c>
      <c r="T4323" t="s">
        <v>71</v>
      </c>
    </row>
    <row r="4324" spans="1:20" x14ac:dyDescent="0.3">
      <c r="A4324" t="s">
        <v>3762</v>
      </c>
      <c r="B4324" t="s">
        <v>3748</v>
      </c>
      <c r="C4324">
        <v>4.5</v>
      </c>
      <c r="D4324">
        <f t="shared" si="469"/>
        <v>5</v>
      </c>
      <c r="E4324">
        <v>972256</v>
      </c>
      <c r="F4324" t="s">
        <v>78</v>
      </c>
      <c r="G4324">
        <f t="shared" si="470"/>
        <v>20000000</v>
      </c>
      <c r="H4324" s="3" t="s">
        <v>36</v>
      </c>
      <c r="I4324" t="str">
        <f t="shared" si="471"/>
        <v>50000000+</v>
      </c>
      <c r="J4324" s="1">
        <f t="shared" si="472"/>
        <v>50000000</v>
      </c>
      <c r="K4324" t="s">
        <v>17</v>
      </c>
      <c r="L4324" s="2">
        <v>0</v>
      </c>
      <c r="M4324" s="1">
        <f t="shared" si="473"/>
        <v>0</v>
      </c>
      <c r="N4324" t="s">
        <v>37</v>
      </c>
      <c r="O4324" t="s">
        <v>3749</v>
      </c>
      <c r="P4324" t="s">
        <v>153</v>
      </c>
      <c r="Q4324" t="str">
        <f t="shared" si="474"/>
        <v>2018</v>
      </c>
      <c r="R4324" t="str">
        <f t="shared" si="475"/>
        <v>August</v>
      </c>
      <c r="S4324" t="s">
        <v>5796</v>
      </c>
      <c r="T4324" t="s">
        <v>71</v>
      </c>
    </row>
    <row r="4325" spans="1:20" x14ac:dyDescent="0.3">
      <c r="A4325" t="s">
        <v>5797</v>
      </c>
      <c r="B4325" t="s">
        <v>2519</v>
      </c>
      <c r="C4325">
        <v>4.3</v>
      </c>
      <c r="D4325">
        <f t="shared" si="469"/>
        <v>5</v>
      </c>
      <c r="E4325">
        <v>696019</v>
      </c>
      <c r="F4325" t="s">
        <v>39</v>
      </c>
      <c r="G4325">
        <f t="shared" si="470"/>
        <v>1000</v>
      </c>
      <c r="H4325" s="3" t="s">
        <v>36</v>
      </c>
      <c r="I4325" t="str">
        <f t="shared" si="471"/>
        <v>50000000+</v>
      </c>
      <c r="J4325" s="1">
        <f t="shared" si="472"/>
        <v>50000000</v>
      </c>
      <c r="K4325" t="s">
        <v>17</v>
      </c>
      <c r="L4325" s="2">
        <v>0</v>
      </c>
      <c r="M4325" s="1">
        <f t="shared" si="473"/>
        <v>0</v>
      </c>
      <c r="N4325" t="s">
        <v>111</v>
      </c>
      <c r="O4325" t="s">
        <v>2523</v>
      </c>
      <c r="P4325" t="s">
        <v>709</v>
      </c>
      <c r="Q4325" t="str">
        <f t="shared" si="474"/>
        <v>2018</v>
      </c>
      <c r="R4325" t="str">
        <f t="shared" si="475"/>
        <v>May</v>
      </c>
      <c r="S4325" t="s">
        <v>2014</v>
      </c>
      <c r="T4325" t="s">
        <v>71</v>
      </c>
    </row>
    <row r="4326" spans="1:20" x14ac:dyDescent="0.3">
      <c r="A4326" t="s">
        <v>5798</v>
      </c>
      <c r="B4326" t="s">
        <v>2377</v>
      </c>
      <c r="C4326">
        <v>4</v>
      </c>
      <c r="D4326">
        <f t="shared" si="469"/>
        <v>4</v>
      </c>
      <c r="E4326">
        <v>45224</v>
      </c>
      <c r="F4326" t="s">
        <v>1083</v>
      </c>
      <c r="G4326">
        <f t="shared" si="470"/>
        <v>49000000</v>
      </c>
      <c r="H4326" s="3" t="s">
        <v>31</v>
      </c>
      <c r="I4326" t="str">
        <f t="shared" si="471"/>
        <v>5000000+</v>
      </c>
      <c r="J4326" s="1">
        <f t="shared" si="472"/>
        <v>5000000</v>
      </c>
      <c r="K4326" t="s">
        <v>17</v>
      </c>
      <c r="L4326" s="2">
        <v>0</v>
      </c>
      <c r="M4326" s="1">
        <f t="shared" si="473"/>
        <v>0</v>
      </c>
      <c r="N4326" t="s">
        <v>18</v>
      </c>
      <c r="O4326" t="s">
        <v>2378</v>
      </c>
      <c r="P4326" t="s">
        <v>32</v>
      </c>
      <c r="Q4326" t="str">
        <f t="shared" si="474"/>
        <v>2018</v>
      </c>
      <c r="R4326" t="str">
        <f t="shared" si="475"/>
        <v>August</v>
      </c>
      <c r="S4326" t="s">
        <v>837</v>
      </c>
      <c r="T4326" t="s">
        <v>71</v>
      </c>
    </row>
    <row r="4327" spans="1:20" x14ac:dyDescent="0.3">
      <c r="A4327" t="s">
        <v>2655</v>
      </c>
      <c r="B4327" t="s">
        <v>2910</v>
      </c>
      <c r="C4327">
        <v>4.2</v>
      </c>
      <c r="D4327">
        <f t="shared" si="469"/>
        <v>5</v>
      </c>
      <c r="E4327">
        <v>357049</v>
      </c>
      <c r="F4327" t="s">
        <v>708</v>
      </c>
      <c r="G4327">
        <f t="shared" si="470"/>
        <v>40000000</v>
      </c>
      <c r="H4327" s="3" t="s">
        <v>36</v>
      </c>
      <c r="I4327" t="str">
        <f t="shared" si="471"/>
        <v>50000000+</v>
      </c>
      <c r="J4327" s="1">
        <f t="shared" si="472"/>
        <v>50000000</v>
      </c>
      <c r="K4327" t="s">
        <v>17</v>
      </c>
      <c r="L4327" s="2">
        <v>0</v>
      </c>
      <c r="M4327" s="1">
        <f t="shared" si="473"/>
        <v>0</v>
      </c>
      <c r="N4327" t="s">
        <v>18</v>
      </c>
      <c r="O4327" t="s">
        <v>2548</v>
      </c>
      <c r="P4327" t="s">
        <v>74</v>
      </c>
      <c r="Q4327" t="str">
        <f t="shared" si="474"/>
        <v>2018</v>
      </c>
      <c r="R4327" t="str">
        <f t="shared" si="475"/>
        <v>July</v>
      </c>
      <c r="S4327" t="s">
        <v>2656</v>
      </c>
      <c r="T4327" t="s">
        <v>71</v>
      </c>
    </row>
    <row r="4328" spans="1:20" x14ac:dyDescent="0.3">
      <c r="A4328" t="s">
        <v>5799</v>
      </c>
      <c r="B4328" t="s">
        <v>2910</v>
      </c>
      <c r="C4328">
        <v>4</v>
      </c>
      <c r="D4328">
        <f t="shared" si="469"/>
        <v>4</v>
      </c>
      <c r="E4328">
        <v>576210</v>
      </c>
      <c r="F4328" t="s">
        <v>621</v>
      </c>
      <c r="G4328">
        <f t="shared" si="470"/>
        <v>48000000</v>
      </c>
      <c r="H4328" s="3" t="s">
        <v>36</v>
      </c>
      <c r="I4328" t="str">
        <f t="shared" si="471"/>
        <v>50000000+</v>
      </c>
      <c r="J4328" s="1">
        <f t="shared" si="472"/>
        <v>50000000</v>
      </c>
      <c r="K4328" t="s">
        <v>17</v>
      </c>
      <c r="L4328" s="2">
        <v>0</v>
      </c>
      <c r="M4328" s="1">
        <f t="shared" si="473"/>
        <v>0</v>
      </c>
      <c r="N4328" t="s">
        <v>18</v>
      </c>
      <c r="O4328" t="s">
        <v>2527</v>
      </c>
      <c r="P4328" t="s">
        <v>5800</v>
      </c>
      <c r="Q4328" t="str">
        <f t="shared" si="474"/>
        <v>2013</v>
      </c>
      <c r="R4328" t="str">
        <f t="shared" si="475"/>
        <v>August</v>
      </c>
      <c r="S4328" t="s">
        <v>5801</v>
      </c>
      <c r="T4328" t="s">
        <v>157</v>
      </c>
    </row>
    <row r="4329" spans="1:20" x14ac:dyDescent="0.3">
      <c r="A4329" t="s">
        <v>2711</v>
      </c>
      <c r="B4329" t="s">
        <v>2519</v>
      </c>
      <c r="C4329">
        <v>4.5</v>
      </c>
      <c r="D4329">
        <f t="shared" si="469"/>
        <v>5</v>
      </c>
      <c r="E4329">
        <v>2308916</v>
      </c>
      <c r="F4329" t="s">
        <v>2627</v>
      </c>
      <c r="G4329">
        <f t="shared" si="470"/>
        <v>87000000</v>
      </c>
      <c r="H4329" s="3" t="s">
        <v>79</v>
      </c>
      <c r="I4329" t="str">
        <f t="shared" si="471"/>
        <v>10000000+</v>
      </c>
      <c r="J4329" s="1">
        <f t="shared" si="472"/>
        <v>10000000</v>
      </c>
      <c r="K4329" t="s">
        <v>17</v>
      </c>
      <c r="L4329" s="2">
        <v>0</v>
      </c>
      <c r="M4329" s="1">
        <f t="shared" si="473"/>
        <v>0</v>
      </c>
      <c r="N4329" t="s">
        <v>37</v>
      </c>
      <c r="O4329" t="s">
        <v>2538</v>
      </c>
      <c r="P4329" t="s">
        <v>32</v>
      </c>
      <c r="Q4329" t="str">
        <f t="shared" si="474"/>
        <v>2018</v>
      </c>
      <c r="R4329" t="str">
        <f t="shared" si="475"/>
        <v>August</v>
      </c>
      <c r="S4329" t="s">
        <v>2712</v>
      </c>
      <c r="T4329" t="s">
        <v>71</v>
      </c>
    </row>
    <row r="4330" spans="1:20" x14ac:dyDescent="0.3">
      <c r="A4330" t="s">
        <v>5802</v>
      </c>
      <c r="B4330" t="s">
        <v>4573</v>
      </c>
      <c r="C4330">
        <v>4</v>
      </c>
      <c r="D4330">
        <f t="shared" si="469"/>
        <v>4</v>
      </c>
      <c r="E4330">
        <v>6263</v>
      </c>
      <c r="F4330" t="s">
        <v>78</v>
      </c>
      <c r="G4330">
        <f t="shared" si="470"/>
        <v>20000000</v>
      </c>
      <c r="H4330" s="3" t="s">
        <v>25</v>
      </c>
      <c r="I4330" t="str">
        <f t="shared" si="471"/>
        <v>500000+</v>
      </c>
      <c r="J4330" s="1">
        <f t="shared" si="472"/>
        <v>500000</v>
      </c>
      <c r="K4330" t="s">
        <v>17</v>
      </c>
      <c r="L4330" s="2">
        <v>0</v>
      </c>
      <c r="M4330" s="1">
        <f t="shared" si="473"/>
        <v>0</v>
      </c>
      <c r="N4330" t="s">
        <v>18</v>
      </c>
      <c r="O4330" t="s">
        <v>4574</v>
      </c>
      <c r="P4330" t="s">
        <v>112</v>
      </c>
      <c r="Q4330" t="str">
        <f t="shared" si="474"/>
        <v>2018</v>
      </c>
      <c r="R4330" t="str">
        <f t="shared" si="475"/>
        <v>July</v>
      </c>
      <c r="S4330">
        <v>7.46</v>
      </c>
      <c r="T4330" t="s">
        <v>51</v>
      </c>
    </row>
    <row r="4331" spans="1:20" x14ac:dyDescent="0.3">
      <c r="A4331" t="s">
        <v>5803</v>
      </c>
      <c r="B4331" t="s">
        <v>2910</v>
      </c>
      <c r="C4331">
        <v>4.0999999999999996</v>
      </c>
      <c r="D4331">
        <f t="shared" si="469"/>
        <v>5</v>
      </c>
      <c r="E4331">
        <v>1111915</v>
      </c>
      <c r="F4331" t="s">
        <v>1844</v>
      </c>
      <c r="G4331">
        <f t="shared" si="470"/>
        <v>50000000</v>
      </c>
      <c r="H4331" s="3" t="s">
        <v>403</v>
      </c>
      <c r="I4331" t="str">
        <f t="shared" si="471"/>
        <v>100000000+</v>
      </c>
      <c r="J4331" s="1">
        <f t="shared" si="472"/>
        <v>100000000</v>
      </c>
      <c r="K4331" t="s">
        <v>17</v>
      </c>
      <c r="L4331" s="2">
        <v>0</v>
      </c>
      <c r="M4331" s="1">
        <f t="shared" si="473"/>
        <v>0</v>
      </c>
      <c r="N4331" t="s">
        <v>18</v>
      </c>
      <c r="O4331" t="s">
        <v>1445</v>
      </c>
      <c r="P4331" t="s">
        <v>5710</v>
      </c>
      <c r="Q4331" t="str">
        <f t="shared" si="474"/>
        <v>2018</v>
      </c>
      <c r="R4331" t="str">
        <f t="shared" si="475"/>
        <v>April</v>
      </c>
      <c r="S4331" t="s">
        <v>5804</v>
      </c>
      <c r="T4331" t="s">
        <v>71</v>
      </c>
    </row>
    <row r="4332" spans="1:20" x14ac:dyDescent="0.3">
      <c r="A4332" t="s">
        <v>5805</v>
      </c>
      <c r="B4332" t="s">
        <v>2910</v>
      </c>
      <c r="C4332">
        <v>4.5999999999999996</v>
      </c>
      <c r="D4332">
        <f t="shared" si="469"/>
        <v>5</v>
      </c>
      <c r="E4332">
        <v>67410</v>
      </c>
      <c r="F4332" t="s">
        <v>5806</v>
      </c>
      <c r="G4332">
        <f t="shared" si="470"/>
        <v>865000</v>
      </c>
      <c r="H4332" s="3" t="s">
        <v>56</v>
      </c>
      <c r="I4332" t="str">
        <f t="shared" si="471"/>
        <v>1000000+</v>
      </c>
      <c r="J4332" s="1">
        <f t="shared" si="472"/>
        <v>1000000</v>
      </c>
      <c r="K4332" t="s">
        <v>17</v>
      </c>
      <c r="L4332" s="2">
        <v>0</v>
      </c>
      <c r="M4332" s="1">
        <f t="shared" si="473"/>
        <v>0</v>
      </c>
      <c r="N4332" t="s">
        <v>18</v>
      </c>
      <c r="O4332" t="s">
        <v>1445</v>
      </c>
      <c r="P4332" t="s">
        <v>5257</v>
      </c>
      <c r="Q4332" t="str">
        <f t="shared" si="474"/>
        <v>2017</v>
      </c>
      <c r="R4332" t="str">
        <f t="shared" si="475"/>
        <v>November</v>
      </c>
      <c r="S4332" t="s">
        <v>154</v>
      </c>
      <c r="T4332" t="s">
        <v>211</v>
      </c>
    </row>
    <row r="4333" spans="1:20" x14ac:dyDescent="0.3">
      <c r="A4333" t="s">
        <v>5807</v>
      </c>
      <c r="B4333" t="s">
        <v>2910</v>
      </c>
      <c r="C4333">
        <v>3.1</v>
      </c>
      <c r="D4333">
        <f t="shared" si="469"/>
        <v>4</v>
      </c>
      <c r="E4333">
        <v>306</v>
      </c>
      <c r="F4333" t="s">
        <v>258</v>
      </c>
      <c r="G4333">
        <f t="shared" si="470"/>
        <v>2900000</v>
      </c>
      <c r="H4333" s="3" t="s">
        <v>49</v>
      </c>
      <c r="I4333" t="str">
        <f t="shared" si="471"/>
        <v>50000+</v>
      </c>
      <c r="J4333" s="1">
        <f t="shared" si="472"/>
        <v>50000</v>
      </c>
      <c r="K4333" t="s">
        <v>17</v>
      </c>
      <c r="L4333" s="2">
        <v>0</v>
      </c>
      <c r="M4333" s="1">
        <f t="shared" si="473"/>
        <v>0</v>
      </c>
      <c r="N4333" t="s">
        <v>18</v>
      </c>
      <c r="O4333" t="s">
        <v>2652</v>
      </c>
      <c r="P4333" t="s">
        <v>5808</v>
      </c>
      <c r="Q4333" t="str">
        <f t="shared" si="474"/>
        <v>2017</v>
      </c>
      <c r="R4333" t="str">
        <f t="shared" si="475"/>
        <v>April</v>
      </c>
      <c r="S4333" t="s">
        <v>989</v>
      </c>
      <c r="T4333" t="s">
        <v>22</v>
      </c>
    </row>
    <row r="4334" spans="1:20" x14ac:dyDescent="0.3">
      <c r="A4334" t="s">
        <v>5809</v>
      </c>
      <c r="B4334" t="s">
        <v>3634</v>
      </c>
      <c r="C4334">
        <v>4.9000000000000004</v>
      </c>
      <c r="D4334">
        <f t="shared" si="469"/>
        <v>5</v>
      </c>
      <c r="E4334">
        <v>5677</v>
      </c>
      <c r="F4334" t="s">
        <v>2053</v>
      </c>
      <c r="G4334">
        <f t="shared" si="470"/>
        <v>67000000</v>
      </c>
      <c r="H4334" s="3" t="s">
        <v>49</v>
      </c>
      <c r="I4334" t="str">
        <f t="shared" si="471"/>
        <v>50000+</v>
      </c>
      <c r="J4334" s="1">
        <f t="shared" si="472"/>
        <v>50000</v>
      </c>
      <c r="K4334" t="s">
        <v>17</v>
      </c>
      <c r="L4334" s="2">
        <v>0</v>
      </c>
      <c r="M4334" s="1">
        <f t="shared" si="473"/>
        <v>0</v>
      </c>
      <c r="N4334" t="s">
        <v>37</v>
      </c>
      <c r="O4334" t="s">
        <v>3635</v>
      </c>
      <c r="P4334" t="s">
        <v>450</v>
      </c>
      <c r="Q4334" t="str">
        <f t="shared" si="474"/>
        <v>2018</v>
      </c>
      <c r="R4334" t="str">
        <f t="shared" si="475"/>
        <v>July</v>
      </c>
      <c r="S4334" t="s">
        <v>5757</v>
      </c>
      <c r="T4334" t="s">
        <v>22</v>
      </c>
    </row>
    <row r="4335" spans="1:20" x14ac:dyDescent="0.3">
      <c r="A4335" t="s">
        <v>5810</v>
      </c>
      <c r="B4335" t="s">
        <v>4716</v>
      </c>
      <c r="C4335">
        <v>4.5</v>
      </c>
      <c r="D4335">
        <f t="shared" si="469"/>
        <v>5</v>
      </c>
      <c r="E4335">
        <v>2965</v>
      </c>
      <c r="F4335" t="s">
        <v>224</v>
      </c>
      <c r="G4335">
        <f t="shared" si="470"/>
        <v>2400000</v>
      </c>
      <c r="H4335" s="3" t="s">
        <v>43</v>
      </c>
      <c r="I4335" t="str">
        <f t="shared" si="471"/>
        <v>100000+</v>
      </c>
      <c r="J4335" s="1">
        <f t="shared" si="472"/>
        <v>100000</v>
      </c>
      <c r="K4335" t="s">
        <v>17</v>
      </c>
      <c r="L4335" s="2">
        <v>0</v>
      </c>
      <c r="M4335" s="1">
        <f t="shared" si="473"/>
        <v>0</v>
      </c>
      <c r="N4335" t="s">
        <v>18</v>
      </c>
      <c r="O4335" t="s">
        <v>4717</v>
      </c>
      <c r="P4335" t="s">
        <v>3603</v>
      </c>
      <c r="Q4335" t="str">
        <f t="shared" si="474"/>
        <v>2015</v>
      </c>
      <c r="R4335" t="str">
        <f t="shared" si="475"/>
        <v>May</v>
      </c>
      <c r="S4335" t="s">
        <v>121</v>
      </c>
      <c r="T4335" t="s">
        <v>535</v>
      </c>
    </row>
    <row r="4336" spans="1:20" x14ac:dyDescent="0.3">
      <c r="A4336" t="s">
        <v>5811</v>
      </c>
      <c r="B4336" t="s">
        <v>2910</v>
      </c>
      <c r="C4336">
        <v>4</v>
      </c>
      <c r="D4336">
        <f t="shared" si="469"/>
        <v>4</v>
      </c>
      <c r="E4336">
        <v>155276</v>
      </c>
      <c r="F4336" t="s">
        <v>809</v>
      </c>
      <c r="G4336">
        <f t="shared" si="470"/>
        <v>61000000</v>
      </c>
      <c r="H4336" s="3" t="s">
        <v>79</v>
      </c>
      <c r="I4336" t="str">
        <f t="shared" si="471"/>
        <v>10000000+</v>
      </c>
      <c r="J4336" s="1">
        <f t="shared" si="472"/>
        <v>10000000</v>
      </c>
      <c r="K4336" t="s">
        <v>17</v>
      </c>
      <c r="L4336" s="2">
        <v>0</v>
      </c>
      <c r="M4336" s="1">
        <f t="shared" si="473"/>
        <v>0</v>
      </c>
      <c r="N4336" t="s">
        <v>18</v>
      </c>
      <c r="O4336" t="s">
        <v>3165</v>
      </c>
      <c r="P4336" t="s">
        <v>1359</v>
      </c>
      <c r="Q4336" t="str">
        <f t="shared" si="474"/>
        <v>2018</v>
      </c>
      <c r="R4336" t="str">
        <f t="shared" si="475"/>
        <v>June</v>
      </c>
      <c r="S4336" t="s">
        <v>146</v>
      </c>
      <c r="T4336" t="s">
        <v>71</v>
      </c>
    </row>
    <row r="4337" spans="1:20" x14ac:dyDescent="0.3">
      <c r="A4337" t="s">
        <v>5812</v>
      </c>
      <c r="B4337" t="s">
        <v>4716</v>
      </c>
      <c r="C4337">
        <v>4</v>
      </c>
      <c r="D4337">
        <f t="shared" si="469"/>
        <v>4</v>
      </c>
      <c r="E4337">
        <v>11535</v>
      </c>
      <c r="F4337" t="s">
        <v>467</v>
      </c>
      <c r="G4337">
        <f t="shared" si="470"/>
        <v>6800000</v>
      </c>
      <c r="H4337" s="3" t="s">
        <v>56</v>
      </c>
      <c r="I4337" t="str">
        <f t="shared" si="471"/>
        <v>1000000+</v>
      </c>
      <c r="J4337" s="1">
        <f t="shared" si="472"/>
        <v>1000000</v>
      </c>
      <c r="K4337" t="s">
        <v>17</v>
      </c>
      <c r="L4337" s="2">
        <v>0</v>
      </c>
      <c r="M4337" s="1">
        <f t="shared" si="473"/>
        <v>0</v>
      </c>
      <c r="N4337" t="s">
        <v>18</v>
      </c>
      <c r="O4337" t="s">
        <v>4717</v>
      </c>
      <c r="P4337" t="s">
        <v>5579</v>
      </c>
      <c r="Q4337" t="str">
        <f t="shared" si="474"/>
        <v>2017</v>
      </c>
      <c r="R4337" t="str">
        <f t="shared" si="475"/>
        <v>December</v>
      </c>
      <c r="S4337">
        <v>1.42</v>
      </c>
      <c r="T4337" t="s">
        <v>76</v>
      </c>
    </row>
    <row r="4338" spans="1:20" x14ac:dyDescent="0.3">
      <c r="A4338" t="s">
        <v>5813</v>
      </c>
      <c r="B4338" t="s">
        <v>4573</v>
      </c>
      <c r="C4338">
        <v>3.6</v>
      </c>
      <c r="D4338">
        <f t="shared" si="469"/>
        <v>4</v>
      </c>
      <c r="E4338">
        <v>5525</v>
      </c>
      <c r="F4338" t="s">
        <v>352</v>
      </c>
      <c r="G4338">
        <f t="shared" si="470"/>
        <v>2600000</v>
      </c>
      <c r="H4338" s="3" t="s">
        <v>25</v>
      </c>
      <c r="I4338" t="str">
        <f t="shared" si="471"/>
        <v>500000+</v>
      </c>
      <c r="J4338" s="1">
        <f t="shared" si="472"/>
        <v>500000</v>
      </c>
      <c r="K4338" t="s">
        <v>17</v>
      </c>
      <c r="L4338" s="2">
        <v>0</v>
      </c>
      <c r="M4338" s="1">
        <f t="shared" si="473"/>
        <v>0</v>
      </c>
      <c r="N4338" t="s">
        <v>18</v>
      </c>
      <c r="O4338" t="s">
        <v>4574</v>
      </c>
      <c r="P4338" t="s">
        <v>5814</v>
      </c>
      <c r="Q4338" t="str">
        <f t="shared" si="474"/>
        <v>2016</v>
      </c>
      <c r="R4338" t="str">
        <f t="shared" si="475"/>
        <v>June</v>
      </c>
      <c r="S4338">
        <v>1.6</v>
      </c>
      <c r="T4338" t="s">
        <v>51</v>
      </c>
    </row>
    <row r="4339" spans="1:20" x14ac:dyDescent="0.3">
      <c r="A4339" t="s">
        <v>5815</v>
      </c>
      <c r="B4339" t="s">
        <v>2910</v>
      </c>
      <c r="C4339">
        <v>4.5</v>
      </c>
      <c r="D4339">
        <f t="shared" si="469"/>
        <v>5</v>
      </c>
      <c r="E4339">
        <v>4251</v>
      </c>
      <c r="F4339" t="s">
        <v>435</v>
      </c>
      <c r="G4339">
        <f t="shared" si="470"/>
        <v>13000000</v>
      </c>
      <c r="H4339" s="3" t="s">
        <v>56</v>
      </c>
      <c r="I4339" t="str">
        <f t="shared" si="471"/>
        <v>1000000+</v>
      </c>
      <c r="J4339" s="1">
        <f t="shared" si="472"/>
        <v>1000000</v>
      </c>
      <c r="K4339" t="s">
        <v>17</v>
      </c>
      <c r="L4339" s="2">
        <v>0</v>
      </c>
      <c r="M4339" s="1">
        <f t="shared" si="473"/>
        <v>0</v>
      </c>
      <c r="N4339" t="s">
        <v>18</v>
      </c>
      <c r="O4339" t="s">
        <v>1216</v>
      </c>
      <c r="P4339" t="s">
        <v>148</v>
      </c>
      <c r="Q4339" t="str">
        <f t="shared" si="474"/>
        <v>2018</v>
      </c>
      <c r="R4339" t="str">
        <f t="shared" si="475"/>
        <v>April</v>
      </c>
      <c r="S4339">
        <v>23</v>
      </c>
      <c r="T4339" t="s">
        <v>22</v>
      </c>
    </row>
    <row r="4340" spans="1:20" x14ac:dyDescent="0.3">
      <c r="A4340" t="s">
        <v>5816</v>
      </c>
      <c r="B4340" t="s">
        <v>2519</v>
      </c>
      <c r="C4340">
        <v>4.2</v>
      </c>
      <c r="D4340">
        <f t="shared" si="469"/>
        <v>5</v>
      </c>
      <c r="E4340">
        <v>1185148</v>
      </c>
      <c r="F4340" t="s">
        <v>55</v>
      </c>
      <c r="G4340">
        <f t="shared" si="470"/>
        <v>29000000</v>
      </c>
      <c r="H4340" s="3" t="s">
        <v>403</v>
      </c>
      <c r="I4340" t="str">
        <f t="shared" si="471"/>
        <v>100000000+</v>
      </c>
      <c r="J4340" s="1">
        <f t="shared" si="472"/>
        <v>100000000</v>
      </c>
      <c r="K4340" t="s">
        <v>17</v>
      </c>
      <c r="L4340" s="2">
        <v>0</v>
      </c>
      <c r="M4340" s="1">
        <f t="shared" si="473"/>
        <v>0</v>
      </c>
      <c r="N4340" t="s">
        <v>18</v>
      </c>
      <c r="O4340" t="s">
        <v>2523</v>
      </c>
      <c r="P4340" t="s">
        <v>32</v>
      </c>
      <c r="Q4340" t="str">
        <f t="shared" si="474"/>
        <v>2018</v>
      </c>
      <c r="R4340" t="str">
        <f t="shared" si="475"/>
        <v>August</v>
      </c>
      <c r="S4340">
        <v>9.5500000000000007</v>
      </c>
      <c r="T4340" t="s">
        <v>22</v>
      </c>
    </row>
    <row r="4341" spans="1:20" x14ac:dyDescent="0.3">
      <c r="A4341" t="s">
        <v>5817</v>
      </c>
      <c r="B4341" t="s">
        <v>2519</v>
      </c>
      <c r="C4341">
        <v>4.3</v>
      </c>
      <c r="D4341">
        <f t="shared" si="469"/>
        <v>5</v>
      </c>
      <c r="E4341">
        <v>90415</v>
      </c>
      <c r="F4341" t="s">
        <v>1272</v>
      </c>
      <c r="G4341">
        <f t="shared" si="470"/>
        <v>84000000</v>
      </c>
      <c r="H4341" s="3" t="s">
        <v>79</v>
      </c>
      <c r="I4341" t="str">
        <f t="shared" si="471"/>
        <v>10000000+</v>
      </c>
      <c r="J4341" s="1">
        <f t="shared" si="472"/>
        <v>10000000</v>
      </c>
      <c r="K4341" t="s">
        <v>17</v>
      </c>
      <c r="L4341" s="2">
        <v>0</v>
      </c>
      <c r="M4341" s="1">
        <f t="shared" si="473"/>
        <v>0</v>
      </c>
      <c r="N4341" t="s">
        <v>18</v>
      </c>
      <c r="O4341" t="s">
        <v>2523</v>
      </c>
      <c r="P4341" t="s">
        <v>265</v>
      </c>
      <c r="Q4341" t="str">
        <f t="shared" si="474"/>
        <v>2018</v>
      </c>
      <c r="R4341" t="str">
        <f t="shared" si="475"/>
        <v>July</v>
      </c>
      <c r="S4341" t="s">
        <v>1582</v>
      </c>
      <c r="T4341" t="s">
        <v>71</v>
      </c>
    </row>
    <row r="4342" spans="1:20" x14ac:dyDescent="0.3">
      <c r="A4342" t="s">
        <v>5818</v>
      </c>
      <c r="B4342" t="s">
        <v>4573</v>
      </c>
      <c r="C4342">
        <v>3.9</v>
      </c>
      <c r="D4342">
        <f t="shared" si="469"/>
        <v>4</v>
      </c>
      <c r="E4342">
        <v>2852</v>
      </c>
      <c r="F4342" t="s">
        <v>273</v>
      </c>
      <c r="G4342">
        <f t="shared" si="470"/>
        <v>5400000</v>
      </c>
      <c r="H4342" s="3" t="s">
        <v>43</v>
      </c>
      <c r="I4342" t="str">
        <f t="shared" si="471"/>
        <v>100000+</v>
      </c>
      <c r="J4342" s="1">
        <f t="shared" si="472"/>
        <v>100000</v>
      </c>
      <c r="K4342" t="s">
        <v>17</v>
      </c>
      <c r="L4342" s="2">
        <v>0</v>
      </c>
      <c r="M4342" s="1">
        <f t="shared" si="473"/>
        <v>0</v>
      </c>
      <c r="N4342" t="s">
        <v>18</v>
      </c>
      <c r="O4342" t="s">
        <v>4574</v>
      </c>
      <c r="P4342" t="s">
        <v>5819</v>
      </c>
      <c r="Q4342" t="str">
        <f t="shared" si="474"/>
        <v>2015</v>
      </c>
      <c r="R4342" t="str">
        <f t="shared" si="475"/>
        <v>September</v>
      </c>
      <c r="S4342">
        <v>1.3</v>
      </c>
      <c r="T4342" t="s">
        <v>76</v>
      </c>
    </row>
    <row r="4343" spans="1:20" x14ac:dyDescent="0.3">
      <c r="A4343" t="s">
        <v>5820</v>
      </c>
      <c r="B4343" t="s">
        <v>4573</v>
      </c>
      <c r="C4343">
        <v>4.3</v>
      </c>
      <c r="D4343">
        <f t="shared" si="469"/>
        <v>5</v>
      </c>
      <c r="E4343">
        <v>1734</v>
      </c>
      <c r="F4343" t="s">
        <v>42</v>
      </c>
      <c r="G4343">
        <f t="shared" si="470"/>
        <v>2800000</v>
      </c>
      <c r="H4343" s="3" t="s">
        <v>43</v>
      </c>
      <c r="I4343" t="str">
        <f t="shared" si="471"/>
        <v>100000+</v>
      </c>
      <c r="J4343" s="1">
        <f t="shared" si="472"/>
        <v>100000</v>
      </c>
      <c r="K4343" t="s">
        <v>17</v>
      </c>
      <c r="L4343" s="2">
        <v>0</v>
      </c>
      <c r="M4343" s="1">
        <f t="shared" si="473"/>
        <v>0</v>
      </c>
      <c r="N4343" t="s">
        <v>375</v>
      </c>
      <c r="O4343" t="s">
        <v>4574</v>
      </c>
      <c r="P4343" t="s">
        <v>5821</v>
      </c>
      <c r="Q4343" t="str">
        <f t="shared" si="474"/>
        <v>2016</v>
      </c>
      <c r="R4343" t="str">
        <f t="shared" si="475"/>
        <v>April</v>
      </c>
      <c r="S4343">
        <v>4</v>
      </c>
      <c r="T4343" t="s">
        <v>22</v>
      </c>
    </row>
    <row r="4344" spans="1:20" x14ac:dyDescent="0.3">
      <c r="A4344" t="s">
        <v>5822</v>
      </c>
      <c r="B4344" t="s">
        <v>3748</v>
      </c>
      <c r="C4344">
        <v>4.3</v>
      </c>
      <c r="D4344">
        <f t="shared" si="469"/>
        <v>5</v>
      </c>
      <c r="E4344">
        <v>85</v>
      </c>
      <c r="F4344" t="s">
        <v>258</v>
      </c>
      <c r="G4344">
        <f t="shared" si="470"/>
        <v>2900000</v>
      </c>
      <c r="H4344" s="3" t="s">
        <v>49</v>
      </c>
      <c r="I4344" t="str">
        <f t="shared" si="471"/>
        <v>50000+</v>
      </c>
      <c r="J4344" s="1">
        <f t="shared" si="472"/>
        <v>50000</v>
      </c>
      <c r="K4344" t="s">
        <v>17</v>
      </c>
      <c r="L4344" s="2">
        <v>0</v>
      </c>
      <c r="M4344" s="1">
        <f t="shared" si="473"/>
        <v>0</v>
      </c>
      <c r="N4344" t="s">
        <v>18</v>
      </c>
      <c r="O4344" t="s">
        <v>3749</v>
      </c>
      <c r="P4344" t="s">
        <v>83</v>
      </c>
      <c r="Q4344" t="str">
        <f t="shared" si="474"/>
        <v>2018</v>
      </c>
      <c r="R4344" t="str">
        <f t="shared" si="475"/>
        <v>June</v>
      </c>
      <c r="S4344">
        <v>1.24</v>
      </c>
      <c r="T4344" t="s">
        <v>46</v>
      </c>
    </row>
    <row r="4345" spans="1:20" x14ac:dyDescent="0.3">
      <c r="A4345" t="s">
        <v>5823</v>
      </c>
      <c r="B4345" t="s">
        <v>2910</v>
      </c>
      <c r="C4345">
        <v>4.4000000000000004</v>
      </c>
      <c r="D4345">
        <f t="shared" si="469"/>
        <v>5</v>
      </c>
      <c r="E4345">
        <v>222308</v>
      </c>
      <c r="F4345" t="s">
        <v>1149</v>
      </c>
      <c r="G4345">
        <f t="shared" si="470"/>
        <v>6900000</v>
      </c>
      <c r="H4345" s="3" t="s">
        <v>79</v>
      </c>
      <c r="I4345" t="str">
        <f t="shared" si="471"/>
        <v>10000000+</v>
      </c>
      <c r="J4345" s="1">
        <f t="shared" si="472"/>
        <v>10000000</v>
      </c>
      <c r="K4345" t="s">
        <v>17</v>
      </c>
      <c r="L4345" s="2">
        <v>0</v>
      </c>
      <c r="M4345" s="1">
        <f t="shared" si="473"/>
        <v>0</v>
      </c>
      <c r="N4345" t="s">
        <v>18</v>
      </c>
      <c r="O4345" t="s">
        <v>1445</v>
      </c>
      <c r="P4345" t="s">
        <v>74</v>
      </c>
      <c r="Q4345" t="str">
        <f t="shared" si="474"/>
        <v>2018</v>
      </c>
      <c r="R4345" t="str">
        <f t="shared" si="475"/>
        <v>July</v>
      </c>
      <c r="S4345" t="s">
        <v>2807</v>
      </c>
      <c r="T4345" t="s">
        <v>46</v>
      </c>
    </row>
    <row r="4346" spans="1:20" x14ac:dyDescent="0.3">
      <c r="A4346" t="s">
        <v>5824</v>
      </c>
      <c r="B4346" t="s">
        <v>2910</v>
      </c>
      <c r="C4346">
        <v>4.3</v>
      </c>
      <c r="D4346">
        <f t="shared" si="469"/>
        <v>5</v>
      </c>
      <c r="E4346">
        <v>556659</v>
      </c>
      <c r="F4346" t="s">
        <v>644</v>
      </c>
      <c r="G4346">
        <f t="shared" si="470"/>
        <v>46000000</v>
      </c>
      <c r="H4346" s="3" t="s">
        <v>79</v>
      </c>
      <c r="I4346" t="str">
        <f t="shared" si="471"/>
        <v>10000000+</v>
      </c>
      <c r="J4346" s="1">
        <f t="shared" si="472"/>
        <v>10000000</v>
      </c>
      <c r="K4346" t="s">
        <v>17</v>
      </c>
      <c r="L4346" s="2">
        <v>0</v>
      </c>
      <c r="M4346" s="1">
        <f t="shared" si="473"/>
        <v>0</v>
      </c>
      <c r="N4346" t="s">
        <v>18</v>
      </c>
      <c r="O4346" t="s">
        <v>1445</v>
      </c>
      <c r="P4346" t="s">
        <v>45</v>
      </c>
      <c r="Q4346" t="str">
        <f t="shared" si="474"/>
        <v>2018</v>
      </c>
      <c r="R4346" t="str">
        <f t="shared" si="475"/>
        <v>June</v>
      </c>
      <c r="S4346" t="s">
        <v>5825</v>
      </c>
      <c r="T4346" t="s">
        <v>71</v>
      </c>
    </row>
    <row r="4347" spans="1:20" x14ac:dyDescent="0.3">
      <c r="A4347" t="s">
        <v>5826</v>
      </c>
      <c r="B4347" t="s">
        <v>2910</v>
      </c>
      <c r="C4347">
        <v>4.4000000000000004</v>
      </c>
      <c r="D4347">
        <f t="shared" si="469"/>
        <v>5</v>
      </c>
      <c r="E4347">
        <v>499</v>
      </c>
      <c r="F4347" t="s">
        <v>227</v>
      </c>
      <c r="G4347">
        <f t="shared" si="470"/>
        <v>27000000</v>
      </c>
      <c r="H4347" s="3" t="s">
        <v>43</v>
      </c>
      <c r="I4347" t="str">
        <f t="shared" si="471"/>
        <v>100000+</v>
      </c>
      <c r="J4347" s="1">
        <f t="shared" si="472"/>
        <v>100000</v>
      </c>
      <c r="K4347" t="s">
        <v>17</v>
      </c>
      <c r="L4347" s="2">
        <v>0</v>
      </c>
      <c r="M4347" s="1">
        <f t="shared" si="473"/>
        <v>0</v>
      </c>
      <c r="N4347" t="s">
        <v>18</v>
      </c>
      <c r="O4347" t="s">
        <v>1216</v>
      </c>
      <c r="P4347" t="s">
        <v>1823</v>
      </c>
      <c r="Q4347" t="str">
        <f t="shared" si="474"/>
        <v>2018</v>
      </c>
      <c r="R4347" t="str">
        <f t="shared" si="475"/>
        <v>March</v>
      </c>
      <c r="S4347">
        <v>2.4</v>
      </c>
      <c r="T4347" t="s">
        <v>22</v>
      </c>
    </row>
    <row r="4348" spans="1:20" x14ac:dyDescent="0.3">
      <c r="A4348" t="s">
        <v>5827</v>
      </c>
      <c r="B4348" t="s">
        <v>4716</v>
      </c>
      <c r="C4348">
        <v>4.3</v>
      </c>
      <c r="D4348">
        <f t="shared" si="469"/>
        <v>5</v>
      </c>
      <c r="E4348">
        <v>1827212</v>
      </c>
      <c r="F4348" t="s">
        <v>39</v>
      </c>
      <c r="G4348">
        <f t="shared" si="470"/>
        <v>1000</v>
      </c>
      <c r="H4348" s="3" t="s">
        <v>36</v>
      </c>
      <c r="I4348" t="str">
        <f t="shared" si="471"/>
        <v>50000000+</v>
      </c>
      <c r="J4348" s="1">
        <f t="shared" si="472"/>
        <v>50000000</v>
      </c>
      <c r="K4348" t="s">
        <v>17</v>
      </c>
      <c r="L4348" s="2">
        <v>0</v>
      </c>
      <c r="M4348" s="1">
        <f t="shared" si="473"/>
        <v>0</v>
      </c>
      <c r="N4348" t="s">
        <v>18</v>
      </c>
      <c r="O4348" t="s">
        <v>4717</v>
      </c>
      <c r="P4348" t="s">
        <v>74</v>
      </c>
      <c r="Q4348" t="str">
        <f t="shared" si="474"/>
        <v>2018</v>
      </c>
      <c r="R4348" t="str">
        <f t="shared" si="475"/>
        <v>July</v>
      </c>
      <c r="S4348" t="s">
        <v>5828</v>
      </c>
      <c r="T4348" t="s">
        <v>46</v>
      </c>
    </row>
    <row r="4349" spans="1:20" x14ac:dyDescent="0.3">
      <c r="A4349" t="s">
        <v>3207</v>
      </c>
      <c r="B4349" t="s">
        <v>2910</v>
      </c>
      <c r="C4349">
        <v>4.5</v>
      </c>
      <c r="D4349">
        <f t="shared" si="469"/>
        <v>5</v>
      </c>
      <c r="E4349">
        <v>2375336</v>
      </c>
      <c r="F4349" t="s">
        <v>39</v>
      </c>
      <c r="G4349">
        <f t="shared" si="470"/>
        <v>1000</v>
      </c>
      <c r="H4349" s="3" t="s">
        <v>79</v>
      </c>
      <c r="I4349" t="str">
        <f t="shared" si="471"/>
        <v>10000000+</v>
      </c>
      <c r="J4349" s="1">
        <f t="shared" si="472"/>
        <v>10000000</v>
      </c>
      <c r="K4349" t="s">
        <v>596</v>
      </c>
      <c r="L4349" s="2" t="s">
        <v>934</v>
      </c>
      <c r="M4349" s="1">
        <f t="shared" si="473"/>
        <v>6.99</v>
      </c>
      <c r="N4349" t="s">
        <v>111</v>
      </c>
      <c r="O4349" t="s">
        <v>3034</v>
      </c>
      <c r="P4349" t="s">
        <v>265</v>
      </c>
      <c r="Q4349" t="str">
        <f t="shared" si="474"/>
        <v>2018</v>
      </c>
      <c r="R4349" t="str">
        <f t="shared" si="475"/>
        <v>July</v>
      </c>
      <c r="S4349" t="s">
        <v>3208</v>
      </c>
      <c r="T4349" t="s">
        <v>39</v>
      </c>
    </row>
    <row r="4350" spans="1:20" x14ac:dyDescent="0.3">
      <c r="A4350" t="s">
        <v>5829</v>
      </c>
      <c r="B4350" t="s">
        <v>5011</v>
      </c>
      <c r="C4350">
        <v>4.4000000000000004</v>
      </c>
      <c r="D4350">
        <f t="shared" si="469"/>
        <v>5</v>
      </c>
      <c r="E4350">
        <v>953894</v>
      </c>
      <c r="F4350" t="s">
        <v>85</v>
      </c>
      <c r="G4350">
        <f t="shared" si="470"/>
        <v>37000000</v>
      </c>
      <c r="H4350" s="3" t="s">
        <v>79</v>
      </c>
      <c r="I4350" t="str">
        <f t="shared" si="471"/>
        <v>10000000+</v>
      </c>
      <c r="J4350" s="1">
        <f t="shared" si="472"/>
        <v>10000000</v>
      </c>
      <c r="K4350" t="s">
        <v>17</v>
      </c>
      <c r="L4350" s="2">
        <v>0</v>
      </c>
      <c r="M4350" s="1">
        <f t="shared" si="473"/>
        <v>0</v>
      </c>
      <c r="N4350" t="s">
        <v>18</v>
      </c>
      <c r="O4350" t="s">
        <v>5012</v>
      </c>
      <c r="P4350" t="s">
        <v>53</v>
      </c>
      <c r="Q4350" t="str">
        <f t="shared" si="474"/>
        <v>2018</v>
      </c>
      <c r="R4350" t="str">
        <f t="shared" si="475"/>
        <v>April</v>
      </c>
      <c r="S4350" t="s">
        <v>5830</v>
      </c>
      <c r="T4350" t="s">
        <v>39</v>
      </c>
    </row>
    <row r="4351" spans="1:20" x14ac:dyDescent="0.3">
      <c r="A4351" t="s">
        <v>5831</v>
      </c>
      <c r="B4351" t="s">
        <v>2910</v>
      </c>
      <c r="C4351">
        <v>3.5</v>
      </c>
      <c r="D4351">
        <f t="shared" si="469"/>
        <v>4</v>
      </c>
      <c r="E4351">
        <v>31538</v>
      </c>
      <c r="F4351" t="s">
        <v>2620</v>
      </c>
      <c r="G4351">
        <f t="shared" si="470"/>
        <v>82000000</v>
      </c>
      <c r="H4351" s="3" t="s">
        <v>56</v>
      </c>
      <c r="I4351" t="str">
        <f t="shared" si="471"/>
        <v>1000000+</v>
      </c>
      <c r="J4351" s="1">
        <f t="shared" si="472"/>
        <v>1000000</v>
      </c>
      <c r="K4351" t="s">
        <v>17</v>
      </c>
      <c r="L4351" s="2">
        <v>0</v>
      </c>
      <c r="M4351" s="1">
        <f t="shared" si="473"/>
        <v>0</v>
      </c>
      <c r="N4351" t="s">
        <v>111</v>
      </c>
      <c r="O4351" t="s">
        <v>2715</v>
      </c>
      <c r="P4351" t="s">
        <v>265</v>
      </c>
      <c r="Q4351" t="str">
        <f t="shared" si="474"/>
        <v>2018</v>
      </c>
      <c r="R4351" t="str">
        <f t="shared" si="475"/>
        <v>July</v>
      </c>
      <c r="S4351" t="s">
        <v>5832</v>
      </c>
      <c r="T4351" t="s">
        <v>46</v>
      </c>
    </row>
    <row r="4352" spans="1:20" x14ac:dyDescent="0.3">
      <c r="A4352" t="s">
        <v>5833</v>
      </c>
      <c r="B4352" t="s">
        <v>505</v>
      </c>
      <c r="C4352">
        <v>4.4000000000000004</v>
      </c>
      <c r="D4352">
        <f t="shared" si="469"/>
        <v>5</v>
      </c>
      <c r="E4352">
        <v>236</v>
      </c>
      <c r="F4352" t="s">
        <v>903</v>
      </c>
      <c r="G4352">
        <f t="shared" si="470"/>
        <v>44000000</v>
      </c>
      <c r="H4352" s="3" t="s">
        <v>16</v>
      </c>
      <c r="I4352" t="str">
        <f t="shared" si="471"/>
        <v>10000+</v>
      </c>
      <c r="J4352" s="1">
        <f t="shared" si="472"/>
        <v>10000</v>
      </c>
      <c r="K4352" t="s">
        <v>17</v>
      </c>
      <c r="L4352" s="2">
        <v>0</v>
      </c>
      <c r="M4352" s="1">
        <f t="shared" si="473"/>
        <v>0</v>
      </c>
      <c r="N4352" t="s">
        <v>18</v>
      </c>
      <c r="O4352" t="s">
        <v>506</v>
      </c>
      <c r="P4352" t="s">
        <v>83</v>
      </c>
      <c r="Q4352" t="str">
        <f t="shared" si="474"/>
        <v>2018</v>
      </c>
      <c r="R4352" t="str">
        <f t="shared" si="475"/>
        <v>June</v>
      </c>
      <c r="S4352" t="s">
        <v>2846</v>
      </c>
      <c r="T4352" t="s">
        <v>46</v>
      </c>
    </row>
    <row r="4353" spans="1:20" x14ac:dyDescent="0.3">
      <c r="A4353" t="s">
        <v>5834</v>
      </c>
      <c r="B4353" t="s">
        <v>4573</v>
      </c>
      <c r="C4353">
        <v>4.4000000000000004</v>
      </c>
      <c r="D4353">
        <f t="shared" si="469"/>
        <v>5</v>
      </c>
      <c r="E4353">
        <v>37234</v>
      </c>
      <c r="F4353" t="s">
        <v>499</v>
      </c>
      <c r="G4353">
        <f t="shared" si="470"/>
        <v>7300000</v>
      </c>
      <c r="H4353" s="3" t="s">
        <v>56</v>
      </c>
      <c r="I4353" t="str">
        <f t="shared" si="471"/>
        <v>1000000+</v>
      </c>
      <c r="J4353" s="1">
        <f t="shared" si="472"/>
        <v>1000000</v>
      </c>
      <c r="K4353" t="s">
        <v>17</v>
      </c>
      <c r="L4353" s="2">
        <v>0</v>
      </c>
      <c r="M4353" s="1">
        <f t="shared" si="473"/>
        <v>0</v>
      </c>
      <c r="N4353" t="s">
        <v>18</v>
      </c>
      <c r="O4353" t="s">
        <v>4574</v>
      </c>
      <c r="P4353" t="s">
        <v>641</v>
      </c>
      <c r="Q4353" t="str">
        <f t="shared" si="474"/>
        <v>2018</v>
      </c>
      <c r="R4353" t="str">
        <f t="shared" si="475"/>
        <v>March</v>
      </c>
      <c r="S4353" t="s">
        <v>4473</v>
      </c>
      <c r="T4353" t="s">
        <v>71</v>
      </c>
    </row>
    <row r="4354" spans="1:20" x14ac:dyDescent="0.3">
      <c r="A4354" t="s">
        <v>5835</v>
      </c>
      <c r="B4354" t="s">
        <v>5011</v>
      </c>
      <c r="C4354">
        <v>4.5</v>
      </c>
      <c r="D4354">
        <f t="shared" si="469"/>
        <v>5</v>
      </c>
      <c r="E4354">
        <v>58820</v>
      </c>
      <c r="F4354" t="s">
        <v>85</v>
      </c>
      <c r="G4354">
        <f t="shared" si="470"/>
        <v>37000000</v>
      </c>
      <c r="H4354" s="3" t="s">
        <v>56</v>
      </c>
      <c r="I4354" t="str">
        <f t="shared" si="471"/>
        <v>1000000+</v>
      </c>
      <c r="J4354" s="1">
        <f t="shared" si="472"/>
        <v>1000000</v>
      </c>
      <c r="K4354" t="s">
        <v>17</v>
      </c>
      <c r="L4354" s="2">
        <v>0</v>
      </c>
      <c r="M4354" s="1">
        <f t="shared" si="473"/>
        <v>0</v>
      </c>
      <c r="N4354" t="s">
        <v>18</v>
      </c>
      <c r="O4354" t="s">
        <v>5012</v>
      </c>
      <c r="P4354" t="s">
        <v>53</v>
      </c>
      <c r="Q4354" t="str">
        <f t="shared" si="474"/>
        <v>2018</v>
      </c>
      <c r="R4354" t="str">
        <f t="shared" si="475"/>
        <v>April</v>
      </c>
      <c r="S4354" t="s">
        <v>5830</v>
      </c>
      <c r="T4354" t="s">
        <v>46</v>
      </c>
    </row>
    <row r="4355" spans="1:20" x14ac:dyDescent="0.3">
      <c r="A4355" t="s">
        <v>5836</v>
      </c>
      <c r="B4355" t="s">
        <v>3906</v>
      </c>
      <c r="C4355">
        <v>4.4000000000000004</v>
      </c>
      <c r="D4355">
        <f t="shared" ref="D4355:D4418" si="476">IF(C4355&gt;4,5,IF(C4355&gt;3,4,IF(C4355&gt;2,3,IF(C4355&gt;1,2,1))))</f>
        <v>5</v>
      </c>
      <c r="E4355">
        <v>758780</v>
      </c>
      <c r="F4355" t="s">
        <v>967</v>
      </c>
      <c r="G4355">
        <f t="shared" ref="G4355:G4418" si="477">IF(RIGHT(F4355,1)="M",LEFT(F4355,LEN(F4355)-1)*1000000,IF(RIGHT(F4355,1)="K",LEFT(F4355,LEN(F4355)-1)*1000, 1000))</f>
        <v>53000000</v>
      </c>
      <c r="H4355" s="3" t="s">
        <v>36</v>
      </c>
      <c r="I4355" t="str">
        <f t="shared" ref="I4355:I4418" si="478">SUBSTITUTE(H4355,",","")</f>
        <v>50000000+</v>
      </c>
      <c r="J4355" s="1">
        <f t="shared" ref="J4355:J4418" si="479">VALUE(LEFT(I4355,LEN(I4355)-1))</f>
        <v>50000000</v>
      </c>
      <c r="K4355" t="s">
        <v>17</v>
      </c>
      <c r="L4355" s="2">
        <v>0</v>
      </c>
      <c r="M4355" s="1">
        <f t="shared" ref="M4355:M4418" si="480">VALUE(IF(RIGHT(L4355,LEN(L4355)-1)="",0,RIGHT(L4355,LEN(L4355)-1)))</f>
        <v>0</v>
      </c>
      <c r="N4355" t="s">
        <v>18</v>
      </c>
      <c r="O4355" t="s">
        <v>3907</v>
      </c>
      <c r="P4355" t="s">
        <v>86</v>
      </c>
      <c r="Q4355" t="str">
        <f t="shared" ref="Q4355:Q4418" si="481">RIGHT(P4355,4)</f>
        <v>2018</v>
      </c>
      <c r="R4355" t="str">
        <f t="shared" ref="R4355:R4418" si="482">LEFT(P4355,FIND(" ",P4355)-1)</f>
        <v>August</v>
      </c>
      <c r="S4355" t="s">
        <v>5837</v>
      </c>
      <c r="T4355" t="s">
        <v>22</v>
      </c>
    </row>
    <row r="4356" spans="1:20" x14ac:dyDescent="0.3">
      <c r="A4356" t="s">
        <v>5838</v>
      </c>
      <c r="B4356" t="s">
        <v>2519</v>
      </c>
      <c r="C4356">
        <v>4.4000000000000004</v>
      </c>
      <c r="D4356">
        <f t="shared" si="476"/>
        <v>5</v>
      </c>
      <c r="E4356">
        <v>596</v>
      </c>
      <c r="F4356" t="s">
        <v>903</v>
      </c>
      <c r="G4356">
        <f t="shared" si="477"/>
        <v>44000000</v>
      </c>
      <c r="H4356" s="3" t="s">
        <v>43</v>
      </c>
      <c r="I4356" t="str">
        <f t="shared" si="478"/>
        <v>100000+</v>
      </c>
      <c r="J4356" s="1">
        <f t="shared" si="479"/>
        <v>100000</v>
      </c>
      <c r="K4356" t="s">
        <v>17</v>
      </c>
      <c r="L4356" s="2">
        <v>0</v>
      </c>
      <c r="M4356" s="1">
        <f t="shared" si="480"/>
        <v>0</v>
      </c>
      <c r="N4356" t="s">
        <v>18</v>
      </c>
      <c r="O4356" t="s">
        <v>2523</v>
      </c>
      <c r="P4356" t="s">
        <v>5839</v>
      </c>
      <c r="Q4356" t="str">
        <f t="shared" si="481"/>
        <v>2017</v>
      </c>
      <c r="R4356" t="str">
        <f t="shared" si="482"/>
        <v>February</v>
      </c>
      <c r="S4356" t="s">
        <v>5840</v>
      </c>
      <c r="T4356" t="s">
        <v>76</v>
      </c>
    </row>
    <row r="4357" spans="1:20" x14ac:dyDescent="0.3">
      <c r="A4357" t="s">
        <v>4786</v>
      </c>
      <c r="B4357" t="s">
        <v>4716</v>
      </c>
      <c r="C4357">
        <v>4</v>
      </c>
      <c r="D4357">
        <f t="shared" si="476"/>
        <v>4</v>
      </c>
      <c r="E4357">
        <v>549214</v>
      </c>
      <c r="F4357" t="s">
        <v>39</v>
      </c>
      <c r="G4357">
        <f t="shared" si="477"/>
        <v>1000</v>
      </c>
      <c r="H4357" s="3" t="s">
        <v>36</v>
      </c>
      <c r="I4357" t="str">
        <f t="shared" si="478"/>
        <v>50000000+</v>
      </c>
      <c r="J4357" s="1">
        <f t="shared" si="479"/>
        <v>50000000</v>
      </c>
      <c r="K4357" t="s">
        <v>17</v>
      </c>
      <c r="L4357" s="2">
        <v>0</v>
      </c>
      <c r="M4357" s="1">
        <f t="shared" si="480"/>
        <v>0</v>
      </c>
      <c r="N4357" t="s">
        <v>18</v>
      </c>
      <c r="O4357" t="s">
        <v>4717</v>
      </c>
      <c r="P4357" t="s">
        <v>256</v>
      </c>
      <c r="Q4357" t="str">
        <f t="shared" si="481"/>
        <v>2018</v>
      </c>
      <c r="R4357" t="str">
        <f t="shared" si="482"/>
        <v>July</v>
      </c>
      <c r="S4357" t="s">
        <v>39</v>
      </c>
      <c r="T4357" t="s">
        <v>39</v>
      </c>
    </row>
    <row r="4358" spans="1:20" x14ac:dyDescent="0.3">
      <c r="A4358" t="s">
        <v>5841</v>
      </c>
      <c r="B4358" t="s">
        <v>4390</v>
      </c>
      <c r="C4358">
        <v>3.9</v>
      </c>
      <c r="D4358">
        <f t="shared" si="476"/>
        <v>4</v>
      </c>
      <c r="E4358">
        <v>84</v>
      </c>
      <c r="F4358" t="s">
        <v>152</v>
      </c>
      <c r="G4358">
        <f t="shared" si="477"/>
        <v>24000000</v>
      </c>
      <c r="H4358" s="3" t="s">
        <v>16</v>
      </c>
      <c r="I4358" t="str">
        <f t="shared" si="478"/>
        <v>10000+</v>
      </c>
      <c r="J4358" s="1">
        <f t="shared" si="479"/>
        <v>10000</v>
      </c>
      <c r="K4358" t="s">
        <v>17</v>
      </c>
      <c r="L4358" s="2">
        <v>0</v>
      </c>
      <c r="M4358" s="1">
        <f t="shared" si="480"/>
        <v>0</v>
      </c>
      <c r="N4358" t="s">
        <v>18</v>
      </c>
      <c r="O4358" t="s">
        <v>4391</v>
      </c>
      <c r="P4358" t="s">
        <v>1584</v>
      </c>
      <c r="Q4358" t="str">
        <f t="shared" si="481"/>
        <v>2017</v>
      </c>
      <c r="R4358" t="str">
        <f t="shared" si="482"/>
        <v>December</v>
      </c>
      <c r="S4358">
        <v>2.1800000000000002</v>
      </c>
      <c r="T4358" t="s">
        <v>22</v>
      </c>
    </row>
    <row r="4359" spans="1:20" x14ac:dyDescent="0.3">
      <c r="A4359" t="s">
        <v>5842</v>
      </c>
      <c r="B4359" t="s">
        <v>2519</v>
      </c>
      <c r="C4359">
        <v>3.9</v>
      </c>
      <c r="D4359">
        <f t="shared" si="476"/>
        <v>4</v>
      </c>
      <c r="E4359">
        <v>1202</v>
      </c>
      <c r="F4359" t="s">
        <v>1677</v>
      </c>
      <c r="G4359">
        <f t="shared" si="477"/>
        <v>34000000</v>
      </c>
      <c r="H4359" s="3" t="s">
        <v>43</v>
      </c>
      <c r="I4359" t="str">
        <f t="shared" si="478"/>
        <v>100000+</v>
      </c>
      <c r="J4359" s="1">
        <f t="shared" si="479"/>
        <v>100000</v>
      </c>
      <c r="K4359" t="s">
        <v>17</v>
      </c>
      <c r="L4359" s="2">
        <v>0</v>
      </c>
      <c r="M4359" s="1">
        <f t="shared" si="480"/>
        <v>0</v>
      </c>
      <c r="N4359" t="s">
        <v>18</v>
      </c>
      <c r="O4359" t="s">
        <v>2588</v>
      </c>
      <c r="P4359" t="s">
        <v>423</v>
      </c>
      <c r="Q4359" t="str">
        <f t="shared" si="481"/>
        <v>2018</v>
      </c>
      <c r="R4359" t="str">
        <f t="shared" si="482"/>
        <v>June</v>
      </c>
      <c r="S4359">
        <v>1.6</v>
      </c>
      <c r="T4359" t="s">
        <v>71</v>
      </c>
    </row>
    <row r="4360" spans="1:20" x14ac:dyDescent="0.3">
      <c r="A4360" t="s">
        <v>5843</v>
      </c>
      <c r="B4360" t="s">
        <v>4716</v>
      </c>
      <c r="C4360">
        <v>4.3</v>
      </c>
      <c r="D4360">
        <f t="shared" si="476"/>
        <v>5</v>
      </c>
      <c r="E4360">
        <v>184</v>
      </c>
      <c r="F4360" t="s">
        <v>39</v>
      </c>
      <c r="G4360">
        <f t="shared" si="477"/>
        <v>1000</v>
      </c>
      <c r="H4360" s="3" t="s">
        <v>719</v>
      </c>
      <c r="I4360" t="str">
        <f t="shared" si="478"/>
        <v>1000+</v>
      </c>
      <c r="J4360" s="1">
        <f t="shared" si="479"/>
        <v>1000</v>
      </c>
      <c r="K4360" t="s">
        <v>596</v>
      </c>
      <c r="L4360" s="2" t="s">
        <v>943</v>
      </c>
      <c r="M4360" s="1">
        <f t="shared" si="480"/>
        <v>2.99</v>
      </c>
      <c r="N4360" t="s">
        <v>18</v>
      </c>
      <c r="O4360" t="s">
        <v>4717</v>
      </c>
      <c r="P4360" t="s">
        <v>5844</v>
      </c>
      <c r="Q4360" t="str">
        <f t="shared" si="481"/>
        <v>2015</v>
      </c>
      <c r="R4360" t="str">
        <f t="shared" si="482"/>
        <v>December</v>
      </c>
      <c r="S4360" t="s">
        <v>39</v>
      </c>
      <c r="T4360" t="s">
        <v>211</v>
      </c>
    </row>
    <row r="4361" spans="1:20" x14ac:dyDescent="0.3">
      <c r="A4361" t="s">
        <v>5845</v>
      </c>
      <c r="B4361" t="s">
        <v>5080</v>
      </c>
      <c r="C4361">
        <v>4.9000000000000004</v>
      </c>
      <c r="D4361">
        <f t="shared" si="476"/>
        <v>5</v>
      </c>
      <c r="E4361">
        <v>198</v>
      </c>
      <c r="F4361" t="s">
        <v>520</v>
      </c>
      <c r="G4361">
        <f t="shared" si="477"/>
        <v>9100000</v>
      </c>
      <c r="H4361" s="3" t="s">
        <v>16</v>
      </c>
      <c r="I4361" t="str">
        <f t="shared" si="478"/>
        <v>10000+</v>
      </c>
      <c r="J4361" s="1">
        <f t="shared" si="479"/>
        <v>10000</v>
      </c>
      <c r="K4361" t="s">
        <v>17</v>
      </c>
      <c r="L4361" s="2">
        <v>0</v>
      </c>
      <c r="M4361" s="1">
        <f t="shared" si="480"/>
        <v>0</v>
      </c>
      <c r="N4361" t="s">
        <v>18</v>
      </c>
      <c r="O4361" t="s">
        <v>5081</v>
      </c>
      <c r="P4361" t="s">
        <v>359</v>
      </c>
      <c r="Q4361" t="str">
        <f t="shared" si="481"/>
        <v>2018</v>
      </c>
      <c r="R4361" t="str">
        <f t="shared" si="482"/>
        <v>May</v>
      </c>
      <c r="S4361" t="s">
        <v>5217</v>
      </c>
      <c r="T4361" t="s">
        <v>245</v>
      </c>
    </row>
    <row r="4362" spans="1:20" x14ac:dyDescent="0.3">
      <c r="A4362" t="s">
        <v>5846</v>
      </c>
      <c r="B4362" t="s">
        <v>2519</v>
      </c>
      <c r="C4362">
        <v>3.7</v>
      </c>
      <c r="D4362">
        <f t="shared" si="476"/>
        <v>4</v>
      </c>
      <c r="E4362">
        <v>303</v>
      </c>
      <c r="F4362" t="s">
        <v>261</v>
      </c>
      <c r="G4362">
        <f t="shared" si="477"/>
        <v>38000000</v>
      </c>
      <c r="H4362" s="3" t="s">
        <v>43</v>
      </c>
      <c r="I4362" t="str">
        <f t="shared" si="478"/>
        <v>100000+</v>
      </c>
      <c r="J4362" s="1">
        <f t="shared" si="479"/>
        <v>100000</v>
      </c>
      <c r="K4362" t="s">
        <v>17</v>
      </c>
      <c r="L4362" s="2">
        <v>0</v>
      </c>
      <c r="M4362" s="1">
        <f t="shared" si="480"/>
        <v>0</v>
      </c>
      <c r="N4362" t="s">
        <v>18</v>
      </c>
      <c r="O4362" t="s">
        <v>2523</v>
      </c>
      <c r="P4362" t="s">
        <v>3013</v>
      </c>
      <c r="Q4362" t="str">
        <f t="shared" si="481"/>
        <v>2017</v>
      </c>
      <c r="R4362" t="str">
        <f t="shared" si="482"/>
        <v>July</v>
      </c>
      <c r="S4362">
        <v>1.6</v>
      </c>
      <c r="T4362" t="s">
        <v>22</v>
      </c>
    </row>
    <row r="4363" spans="1:20" x14ac:dyDescent="0.3">
      <c r="A4363" t="s">
        <v>5847</v>
      </c>
      <c r="B4363" t="s">
        <v>5011</v>
      </c>
      <c r="C4363">
        <v>3.3</v>
      </c>
      <c r="D4363">
        <f t="shared" si="476"/>
        <v>4</v>
      </c>
      <c r="E4363">
        <v>30</v>
      </c>
      <c r="F4363" t="s">
        <v>164</v>
      </c>
      <c r="G4363">
        <f t="shared" si="477"/>
        <v>15000000</v>
      </c>
      <c r="H4363" s="3" t="s">
        <v>90</v>
      </c>
      <c r="I4363" t="str">
        <f t="shared" si="478"/>
        <v>5000+</v>
      </c>
      <c r="J4363" s="1">
        <f t="shared" si="479"/>
        <v>5000</v>
      </c>
      <c r="K4363" t="s">
        <v>17</v>
      </c>
      <c r="L4363" s="2">
        <v>0</v>
      </c>
      <c r="M4363" s="1">
        <f t="shared" si="480"/>
        <v>0</v>
      </c>
      <c r="N4363" t="s">
        <v>18</v>
      </c>
      <c r="O4363" t="s">
        <v>5012</v>
      </c>
      <c r="P4363" t="s">
        <v>322</v>
      </c>
      <c r="Q4363" t="str">
        <f t="shared" si="481"/>
        <v>2018</v>
      </c>
      <c r="R4363" t="str">
        <f t="shared" si="482"/>
        <v>July</v>
      </c>
      <c r="S4363" t="s">
        <v>5848</v>
      </c>
      <c r="T4363" t="s">
        <v>76</v>
      </c>
    </row>
    <row r="4364" spans="1:20" x14ac:dyDescent="0.3">
      <c r="A4364" t="s">
        <v>5849</v>
      </c>
      <c r="B4364" t="s">
        <v>2377</v>
      </c>
      <c r="C4364">
        <v>3.8</v>
      </c>
      <c r="D4364">
        <f t="shared" si="476"/>
        <v>4</v>
      </c>
      <c r="E4364">
        <v>718</v>
      </c>
      <c r="F4364" t="s">
        <v>178</v>
      </c>
      <c r="G4364">
        <f t="shared" si="477"/>
        <v>26000000</v>
      </c>
      <c r="H4364" s="3" t="s">
        <v>16</v>
      </c>
      <c r="I4364" t="str">
        <f t="shared" si="478"/>
        <v>10000+</v>
      </c>
      <c r="J4364" s="1">
        <f t="shared" si="479"/>
        <v>10000</v>
      </c>
      <c r="K4364" t="s">
        <v>596</v>
      </c>
      <c r="L4364" s="2" t="s">
        <v>5643</v>
      </c>
      <c r="M4364" s="1">
        <f t="shared" si="480"/>
        <v>399.99</v>
      </c>
      <c r="N4364" t="s">
        <v>18</v>
      </c>
      <c r="O4364" t="s">
        <v>2378</v>
      </c>
      <c r="P4364" t="s">
        <v>5850</v>
      </c>
      <c r="Q4364" t="str">
        <f t="shared" si="481"/>
        <v>2018</v>
      </c>
      <c r="R4364" t="str">
        <f t="shared" si="482"/>
        <v>March</v>
      </c>
      <c r="S4364" t="s">
        <v>21</v>
      </c>
      <c r="T4364" t="s">
        <v>46</v>
      </c>
    </row>
    <row r="4365" spans="1:20" x14ac:dyDescent="0.3">
      <c r="A4365" t="s">
        <v>5851</v>
      </c>
      <c r="B4365" t="s">
        <v>2519</v>
      </c>
      <c r="C4365">
        <v>3.5</v>
      </c>
      <c r="D4365">
        <f t="shared" si="476"/>
        <v>4</v>
      </c>
      <c r="E4365">
        <v>901</v>
      </c>
      <c r="F4365" t="s">
        <v>1072</v>
      </c>
      <c r="G4365">
        <f t="shared" si="477"/>
        <v>63000000</v>
      </c>
      <c r="H4365" s="3" t="s">
        <v>49</v>
      </c>
      <c r="I4365" t="str">
        <f t="shared" si="478"/>
        <v>50000+</v>
      </c>
      <c r="J4365" s="1">
        <f t="shared" si="479"/>
        <v>50000</v>
      </c>
      <c r="K4365" t="s">
        <v>17</v>
      </c>
      <c r="L4365" s="2">
        <v>0</v>
      </c>
      <c r="M4365" s="1">
        <f t="shared" si="480"/>
        <v>0</v>
      </c>
      <c r="N4365" t="s">
        <v>18</v>
      </c>
      <c r="O4365" t="s">
        <v>2661</v>
      </c>
      <c r="P4365" t="s">
        <v>38</v>
      </c>
      <c r="Q4365" t="str">
        <f t="shared" si="481"/>
        <v>2018</v>
      </c>
      <c r="R4365" t="str">
        <f t="shared" si="482"/>
        <v>June</v>
      </c>
      <c r="S4365" t="s">
        <v>3938</v>
      </c>
      <c r="T4365" t="s">
        <v>51</v>
      </c>
    </row>
    <row r="4366" spans="1:20" x14ac:dyDescent="0.3">
      <c r="A4366" t="s">
        <v>5852</v>
      </c>
      <c r="B4366" t="s">
        <v>4390</v>
      </c>
      <c r="C4366">
        <v>4.2</v>
      </c>
      <c r="D4366">
        <f t="shared" si="476"/>
        <v>5</v>
      </c>
      <c r="E4366">
        <v>38</v>
      </c>
      <c r="F4366" t="s">
        <v>5853</v>
      </c>
      <c r="G4366">
        <f t="shared" si="477"/>
        <v>251000</v>
      </c>
      <c r="H4366" s="3" t="s">
        <v>90</v>
      </c>
      <c r="I4366" t="str">
        <f t="shared" si="478"/>
        <v>5000+</v>
      </c>
      <c r="J4366" s="1">
        <f t="shared" si="479"/>
        <v>5000</v>
      </c>
      <c r="K4366" t="s">
        <v>17</v>
      </c>
      <c r="L4366" s="2">
        <v>0</v>
      </c>
      <c r="M4366" s="1">
        <f t="shared" si="480"/>
        <v>0</v>
      </c>
      <c r="N4366" t="s">
        <v>18</v>
      </c>
      <c r="O4366" t="s">
        <v>4391</v>
      </c>
      <c r="P4366" t="s">
        <v>2478</v>
      </c>
      <c r="Q4366" t="str">
        <f t="shared" si="481"/>
        <v>2017</v>
      </c>
      <c r="R4366" t="str">
        <f t="shared" si="482"/>
        <v>January</v>
      </c>
      <c r="S4366">
        <v>1.4</v>
      </c>
      <c r="T4366" t="s">
        <v>389</v>
      </c>
    </row>
    <row r="4367" spans="1:20" x14ac:dyDescent="0.3">
      <c r="A4367" t="s">
        <v>5066</v>
      </c>
      <c r="B4367" t="s">
        <v>5011</v>
      </c>
      <c r="C4367">
        <v>4.5</v>
      </c>
      <c r="D4367">
        <f t="shared" si="476"/>
        <v>5</v>
      </c>
      <c r="E4367">
        <v>6469179</v>
      </c>
      <c r="F4367" t="s">
        <v>39</v>
      </c>
      <c r="G4367">
        <f t="shared" si="477"/>
        <v>1000</v>
      </c>
      <c r="H4367" s="3" t="s">
        <v>742</v>
      </c>
      <c r="I4367" t="str">
        <f t="shared" si="478"/>
        <v>500000000+</v>
      </c>
      <c r="J4367" s="1">
        <f t="shared" si="479"/>
        <v>500000000</v>
      </c>
      <c r="K4367" t="s">
        <v>17</v>
      </c>
      <c r="L4367" s="2">
        <v>0</v>
      </c>
      <c r="M4367" s="1">
        <f t="shared" si="480"/>
        <v>0</v>
      </c>
      <c r="N4367" t="s">
        <v>18</v>
      </c>
      <c r="O4367" t="s">
        <v>5012</v>
      </c>
      <c r="P4367" t="s">
        <v>32</v>
      </c>
      <c r="Q4367" t="str">
        <f t="shared" si="481"/>
        <v>2018</v>
      </c>
      <c r="R4367" t="str">
        <f t="shared" si="482"/>
        <v>August</v>
      </c>
      <c r="S4367" t="s">
        <v>39</v>
      </c>
      <c r="T4367" t="s">
        <v>39</v>
      </c>
    </row>
    <row r="4368" spans="1:20" x14ac:dyDescent="0.3">
      <c r="A4368" t="s">
        <v>5854</v>
      </c>
      <c r="B4368" t="s">
        <v>730</v>
      </c>
      <c r="C4368">
        <v>3.5</v>
      </c>
      <c r="D4368">
        <f t="shared" si="476"/>
        <v>4</v>
      </c>
      <c r="E4368">
        <v>400</v>
      </c>
      <c r="F4368" t="s">
        <v>110</v>
      </c>
      <c r="G4368">
        <f t="shared" si="477"/>
        <v>4200000</v>
      </c>
      <c r="H4368" s="3" t="s">
        <v>43</v>
      </c>
      <c r="I4368" t="str">
        <f t="shared" si="478"/>
        <v>100000+</v>
      </c>
      <c r="J4368" s="1">
        <f t="shared" si="479"/>
        <v>100000</v>
      </c>
      <c r="K4368" t="s">
        <v>17</v>
      </c>
      <c r="L4368" s="2">
        <v>0</v>
      </c>
      <c r="M4368" s="1">
        <f t="shared" si="480"/>
        <v>0</v>
      </c>
      <c r="N4368" t="s">
        <v>18</v>
      </c>
      <c r="O4368" t="s">
        <v>731</v>
      </c>
      <c r="P4368" t="s">
        <v>5855</v>
      </c>
      <c r="Q4368" t="str">
        <f t="shared" si="481"/>
        <v>2017</v>
      </c>
      <c r="R4368" t="str">
        <f t="shared" si="482"/>
        <v>March</v>
      </c>
      <c r="S4368" t="s">
        <v>5856</v>
      </c>
      <c r="T4368" t="s">
        <v>211</v>
      </c>
    </row>
    <row r="4369" spans="1:20" x14ac:dyDescent="0.3">
      <c r="A4369" t="s">
        <v>5857</v>
      </c>
      <c r="B4369" t="s">
        <v>2377</v>
      </c>
      <c r="C4369">
        <v>3.6</v>
      </c>
      <c r="D4369">
        <f t="shared" si="476"/>
        <v>4</v>
      </c>
      <c r="E4369">
        <v>275</v>
      </c>
      <c r="F4369" t="s">
        <v>499</v>
      </c>
      <c r="G4369">
        <f t="shared" si="477"/>
        <v>7300000</v>
      </c>
      <c r="H4369" s="3" t="s">
        <v>16</v>
      </c>
      <c r="I4369" t="str">
        <f t="shared" si="478"/>
        <v>10000+</v>
      </c>
      <c r="J4369" s="1">
        <f t="shared" si="479"/>
        <v>10000</v>
      </c>
      <c r="K4369" t="s">
        <v>596</v>
      </c>
      <c r="L4369" s="2" t="s">
        <v>5858</v>
      </c>
      <c r="M4369" s="1">
        <f t="shared" si="480"/>
        <v>400</v>
      </c>
      <c r="N4369" t="s">
        <v>18</v>
      </c>
      <c r="O4369" t="s">
        <v>2378</v>
      </c>
      <c r="P4369" t="s">
        <v>1695</v>
      </c>
      <c r="Q4369" t="str">
        <f t="shared" si="481"/>
        <v>2018</v>
      </c>
      <c r="R4369" t="str">
        <f t="shared" si="482"/>
        <v>May</v>
      </c>
      <c r="S4369" t="s">
        <v>210</v>
      </c>
      <c r="T4369" t="s">
        <v>71</v>
      </c>
    </row>
    <row r="4370" spans="1:20" x14ac:dyDescent="0.3">
      <c r="A4370" t="s">
        <v>2120</v>
      </c>
      <c r="B4370" t="s">
        <v>1997</v>
      </c>
      <c r="C4370">
        <v>4.5999999999999996</v>
      </c>
      <c r="D4370">
        <f t="shared" si="476"/>
        <v>5</v>
      </c>
      <c r="E4370">
        <v>71266</v>
      </c>
      <c r="F4370" t="s">
        <v>1083</v>
      </c>
      <c r="G4370">
        <f t="shared" si="477"/>
        <v>49000000</v>
      </c>
      <c r="H4370" s="3" t="s">
        <v>56</v>
      </c>
      <c r="I4370" t="str">
        <f t="shared" si="478"/>
        <v>1000000+</v>
      </c>
      <c r="J4370" s="1">
        <f t="shared" si="479"/>
        <v>1000000</v>
      </c>
      <c r="K4370" t="s">
        <v>17</v>
      </c>
      <c r="L4370" s="2">
        <v>0</v>
      </c>
      <c r="M4370" s="1">
        <f t="shared" si="480"/>
        <v>0</v>
      </c>
      <c r="N4370" t="s">
        <v>18</v>
      </c>
      <c r="O4370" t="s">
        <v>1998</v>
      </c>
      <c r="P4370" t="s">
        <v>2121</v>
      </c>
      <c r="Q4370" t="str">
        <f t="shared" si="481"/>
        <v>2018</v>
      </c>
      <c r="R4370" t="str">
        <f t="shared" si="482"/>
        <v>March</v>
      </c>
      <c r="S4370" t="s">
        <v>1591</v>
      </c>
      <c r="T4370" t="s">
        <v>22</v>
      </c>
    </row>
    <row r="4371" spans="1:20" x14ac:dyDescent="0.3">
      <c r="A4371" t="s">
        <v>5859</v>
      </c>
      <c r="B4371" t="s">
        <v>730</v>
      </c>
      <c r="C4371">
        <v>3.9</v>
      </c>
      <c r="D4371">
        <f t="shared" si="476"/>
        <v>4</v>
      </c>
      <c r="E4371">
        <v>167229</v>
      </c>
      <c r="F4371" t="s">
        <v>1472</v>
      </c>
      <c r="G4371">
        <f t="shared" si="477"/>
        <v>9700000</v>
      </c>
      <c r="H4371" s="3" t="s">
        <v>79</v>
      </c>
      <c r="I4371" t="str">
        <f t="shared" si="478"/>
        <v>10000000+</v>
      </c>
      <c r="J4371" s="1">
        <f t="shared" si="479"/>
        <v>10000000</v>
      </c>
      <c r="K4371" t="s">
        <v>17</v>
      </c>
      <c r="L4371" s="2">
        <v>0</v>
      </c>
      <c r="M4371" s="1">
        <f t="shared" si="480"/>
        <v>0</v>
      </c>
      <c r="N4371" t="s">
        <v>18</v>
      </c>
      <c r="O4371" t="s">
        <v>731</v>
      </c>
      <c r="P4371" t="s">
        <v>162</v>
      </c>
      <c r="Q4371" t="str">
        <f t="shared" si="481"/>
        <v>2018</v>
      </c>
      <c r="R4371" t="str">
        <f t="shared" si="482"/>
        <v>March</v>
      </c>
      <c r="S4371">
        <v>8.1</v>
      </c>
      <c r="T4371" t="s">
        <v>71</v>
      </c>
    </row>
    <row r="4372" spans="1:20" x14ac:dyDescent="0.3">
      <c r="A4372" t="s">
        <v>5860</v>
      </c>
      <c r="B4372" t="s">
        <v>4390</v>
      </c>
      <c r="C4372">
        <v>4.2</v>
      </c>
      <c r="D4372">
        <f t="shared" si="476"/>
        <v>5</v>
      </c>
      <c r="E4372">
        <v>2803</v>
      </c>
      <c r="F4372" t="s">
        <v>1001</v>
      </c>
      <c r="G4372">
        <f t="shared" si="477"/>
        <v>1400000</v>
      </c>
      <c r="H4372" s="3" t="s">
        <v>43</v>
      </c>
      <c r="I4372" t="str">
        <f t="shared" si="478"/>
        <v>100000+</v>
      </c>
      <c r="J4372" s="1">
        <f t="shared" si="479"/>
        <v>100000</v>
      </c>
      <c r="K4372" t="s">
        <v>17</v>
      </c>
      <c r="L4372" s="2">
        <v>0</v>
      </c>
      <c r="M4372" s="1">
        <f t="shared" si="480"/>
        <v>0</v>
      </c>
      <c r="N4372" t="s">
        <v>18</v>
      </c>
      <c r="O4372" t="s">
        <v>4391</v>
      </c>
      <c r="P4372" t="s">
        <v>1362</v>
      </c>
      <c r="Q4372" t="str">
        <f t="shared" si="481"/>
        <v>2017</v>
      </c>
      <c r="R4372" t="str">
        <f t="shared" si="482"/>
        <v>February</v>
      </c>
      <c r="S4372" t="s">
        <v>70</v>
      </c>
      <c r="T4372" t="s">
        <v>76</v>
      </c>
    </row>
    <row r="4373" spans="1:20" x14ac:dyDescent="0.3">
      <c r="A4373" t="s">
        <v>5861</v>
      </c>
      <c r="B4373" t="s">
        <v>4573</v>
      </c>
      <c r="C4373">
        <v>4.2</v>
      </c>
      <c r="D4373">
        <f t="shared" si="476"/>
        <v>5</v>
      </c>
      <c r="E4373">
        <v>202</v>
      </c>
      <c r="F4373" t="s">
        <v>406</v>
      </c>
      <c r="G4373">
        <f t="shared" si="477"/>
        <v>4900000</v>
      </c>
      <c r="H4373" s="3" t="s">
        <v>16</v>
      </c>
      <c r="I4373" t="str">
        <f t="shared" si="478"/>
        <v>10000+</v>
      </c>
      <c r="J4373" s="1">
        <f t="shared" si="479"/>
        <v>10000</v>
      </c>
      <c r="K4373" t="s">
        <v>17</v>
      </c>
      <c r="L4373" s="2">
        <v>0</v>
      </c>
      <c r="M4373" s="1">
        <f t="shared" si="480"/>
        <v>0</v>
      </c>
      <c r="N4373" t="s">
        <v>18</v>
      </c>
      <c r="O4373" t="s">
        <v>4574</v>
      </c>
      <c r="P4373" t="s">
        <v>5693</v>
      </c>
      <c r="Q4373" t="str">
        <f t="shared" si="481"/>
        <v>2016</v>
      </c>
      <c r="R4373" t="str">
        <f t="shared" si="482"/>
        <v>November</v>
      </c>
      <c r="S4373" t="s">
        <v>87</v>
      </c>
      <c r="T4373" t="s">
        <v>63</v>
      </c>
    </row>
    <row r="4374" spans="1:20" x14ac:dyDescent="0.3">
      <c r="A4374" t="s">
        <v>5862</v>
      </c>
      <c r="B4374" t="s">
        <v>1680</v>
      </c>
      <c r="C4374">
        <v>4</v>
      </c>
      <c r="D4374">
        <f t="shared" si="476"/>
        <v>4</v>
      </c>
      <c r="E4374">
        <v>142</v>
      </c>
      <c r="F4374" t="s">
        <v>933</v>
      </c>
      <c r="G4374">
        <f t="shared" si="477"/>
        <v>6200000</v>
      </c>
      <c r="H4374" s="3" t="s">
        <v>16</v>
      </c>
      <c r="I4374" t="str">
        <f t="shared" si="478"/>
        <v>10000+</v>
      </c>
      <c r="J4374" s="1">
        <f t="shared" si="479"/>
        <v>10000</v>
      </c>
      <c r="K4374" t="s">
        <v>17</v>
      </c>
      <c r="L4374" s="2">
        <v>0</v>
      </c>
      <c r="M4374" s="1">
        <f t="shared" si="480"/>
        <v>0</v>
      </c>
      <c r="N4374" t="s">
        <v>18</v>
      </c>
      <c r="O4374" t="s">
        <v>1681</v>
      </c>
      <c r="P4374" t="s">
        <v>450</v>
      </c>
      <c r="Q4374" t="str">
        <f t="shared" si="481"/>
        <v>2018</v>
      </c>
      <c r="R4374" t="str">
        <f t="shared" si="482"/>
        <v>July</v>
      </c>
      <c r="S4374">
        <v>5.3</v>
      </c>
      <c r="T4374" t="s">
        <v>22</v>
      </c>
    </row>
    <row r="4375" spans="1:20" x14ac:dyDescent="0.3">
      <c r="A4375" t="s">
        <v>5863</v>
      </c>
      <c r="B4375" t="s">
        <v>730</v>
      </c>
      <c r="C4375">
        <v>3.2</v>
      </c>
      <c r="D4375">
        <f t="shared" si="476"/>
        <v>4</v>
      </c>
      <c r="E4375">
        <v>559</v>
      </c>
      <c r="F4375" t="s">
        <v>123</v>
      </c>
      <c r="G4375">
        <f t="shared" si="477"/>
        <v>6000000</v>
      </c>
      <c r="H4375" s="3" t="s">
        <v>16</v>
      </c>
      <c r="I4375" t="str">
        <f t="shared" si="478"/>
        <v>10000+</v>
      </c>
      <c r="J4375" s="1">
        <f t="shared" si="479"/>
        <v>10000</v>
      </c>
      <c r="K4375" t="s">
        <v>17</v>
      </c>
      <c r="L4375" s="2">
        <v>0</v>
      </c>
      <c r="M4375" s="1">
        <f t="shared" si="480"/>
        <v>0</v>
      </c>
      <c r="N4375" t="s">
        <v>18</v>
      </c>
      <c r="O4375" t="s">
        <v>731</v>
      </c>
      <c r="P4375" t="s">
        <v>322</v>
      </c>
      <c r="Q4375" t="str">
        <f t="shared" si="481"/>
        <v>2018</v>
      </c>
      <c r="R4375" t="str">
        <f t="shared" si="482"/>
        <v>July</v>
      </c>
      <c r="S4375">
        <v>3.4</v>
      </c>
      <c r="T4375" t="s">
        <v>63</v>
      </c>
    </row>
    <row r="4376" spans="1:20" x14ac:dyDescent="0.3">
      <c r="A4376" t="s">
        <v>3441</v>
      </c>
      <c r="B4376" t="s">
        <v>3213</v>
      </c>
      <c r="C4376">
        <v>4.5999999999999996</v>
      </c>
      <c r="D4376">
        <f t="shared" si="476"/>
        <v>5</v>
      </c>
      <c r="E4376">
        <v>15537</v>
      </c>
      <c r="F4376" t="s">
        <v>39</v>
      </c>
      <c r="G4376">
        <f t="shared" si="477"/>
        <v>1000</v>
      </c>
      <c r="H4376" s="3" t="s">
        <v>43</v>
      </c>
      <c r="I4376" t="str">
        <f t="shared" si="478"/>
        <v>100000+</v>
      </c>
      <c r="J4376" s="1">
        <f t="shared" si="479"/>
        <v>100000</v>
      </c>
      <c r="K4376" t="s">
        <v>17</v>
      </c>
      <c r="L4376" s="2">
        <v>0</v>
      </c>
      <c r="M4376" s="1">
        <f t="shared" si="480"/>
        <v>0</v>
      </c>
      <c r="N4376" t="s">
        <v>18</v>
      </c>
      <c r="O4376" t="s">
        <v>3215</v>
      </c>
      <c r="P4376" t="s">
        <v>32</v>
      </c>
      <c r="Q4376" t="str">
        <f t="shared" si="481"/>
        <v>2018</v>
      </c>
      <c r="R4376" t="str">
        <f t="shared" si="482"/>
        <v>August</v>
      </c>
      <c r="S4376" t="s">
        <v>956</v>
      </c>
      <c r="T4376" t="s">
        <v>39</v>
      </c>
    </row>
    <row r="4377" spans="1:20" x14ac:dyDescent="0.3">
      <c r="A4377" t="s">
        <v>5864</v>
      </c>
      <c r="B4377" t="s">
        <v>3213</v>
      </c>
      <c r="C4377">
        <v>2.4</v>
      </c>
      <c r="D4377">
        <f t="shared" si="476"/>
        <v>3</v>
      </c>
      <c r="E4377">
        <v>102</v>
      </c>
      <c r="F4377" t="s">
        <v>171</v>
      </c>
      <c r="G4377">
        <f t="shared" si="477"/>
        <v>1200000</v>
      </c>
      <c r="H4377" s="3" t="s">
        <v>16</v>
      </c>
      <c r="I4377" t="str">
        <f t="shared" si="478"/>
        <v>10000+</v>
      </c>
      <c r="J4377" s="1">
        <f t="shared" si="479"/>
        <v>10000</v>
      </c>
      <c r="K4377" t="s">
        <v>17</v>
      </c>
      <c r="L4377" s="2">
        <v>0</v>
      </c>
      <c r="M4377" s="1">
        <f t="shared" si="480"/>
        <v>0</v>
      </c>
      <c r="N4377" t="s">
        <v>18</v>
      </c>
      <c r="O4377" t="s">
        <v>3215</v>
      </c>
      <c r="P4377" t="s">
        <v>5865</v>
      </c>
      <c r="Q4377" t="str">
        <f t="shared" si="481"/>
        <v>2017</v>
      </c>
      <c r="R4377" t="str">
        <f t="shared" si="482"/>
        <v>July</v>
      </c>
      <c r="S4377">
        <v>1.2</v>
      </c>
      <c r="T4377" t="s">
        <v>46</v>
      </c>
    </row>
    <row r="4378" spans="1:20" x14ac:dyDescent="0.3">
      <c r="A4378" t="s">
        <v>5866</v>
      </c>
      <c r="B4378" t="s">
        <v>187</v>
      </c>
      <c r="C4378">
        <v>4.5</v>
      </c>
      <c r="D4378">
        <f t="shared" si="476"/>
        <v>5</v>
      </c>
      <c r="E4378">
        <v>189</v>
      </c>
      <c r="F4378" t="s">
        <v>242</v>
      </c>
      <c r="G4378">
        <f t="shared" si="477"/>
        <v>16000000</v>
      </c>
      <c r="H4378" s="3" t="s">
        <v>16</v>
      </c>
      <c r="I4378" t="str">
        <f t="shared" si="478"/>
        <v>10000+</v>
      </c>
      <c r="J4378" s="1">
        <f t="shared" si="479"/>
        <v>10000</v>
      </c>
      <c r="K4378" t="s">
        <v>17</v>
      </c>
      <c r="L4378" s="2">
        <v>0</v>
      </c>
      <c r="M4378" s="1">
        <f t="shared" si="480"/>
        <v>0</v>
      </c>
      <c r="N4378" t="s">
        <v>18</v>
      </c>
      <c r="O4378" t="s">
        <v>188</v>
      </c>
      <c r="P4378" t="s">
        <v>66</v>
      </c>
      <c r="Q4378" t="str">
        <f t="shared" si="481"/>
        <v>2018</v>
      </c>
      <c r="R4378" t="str">
        <f t="shared" si="482"/>
        <v>July</v>
      </c>
      <c r="S4378" t="s">
        <v>439</v>
      </c>
      <c r="T4378" t="s">
        <v>267</v>
      </c>
    </row>
    <row r="4379" spans="1:20" x14ac:dyDescent="0.3">
      <c r="A4379" t="s">
        <v>5867</v>
      </c>
      <c r="B4379" t="s">
        <v>2519</v>
      </c>
      <c r="C4379">
        <v>4.0999999999999996</v>
      </c>
      <c r="D4379">
        <f t="shared" si="476"/>
        <v>5</v>
      </c>
      <c r="E4379">
        <v>234606</v>
      </c>
      <c r="F4379" t="s">
        <v>1417</v>
      </c>
      <c r="G4379">
        <f t="shared" si="477"/>
        <v>59000000</v>
      </c>
      <c r="H4379" s="3" t="s">
        <v>79</v>
      </c>
      <c r="I4379" t="str">
        <f t="shared" si="478"/>
        <v>10000000+</v>
      </c>
      <c r="J4379" s="1">
        <f t="shared" si="479"/>
        <v>10000000</v>
      </c>
      <c r="K4379" t="s">
        <v>17</v>
      </c>
      <c r="L4379" s="2">
        <v>0</v>
      </c>
      <c r="M4379" s="1">
        <f t="shared" si="480"/>
        <v>0</v>
      </c>
      <c r="N4379" t="s">
        <v>18</v>
      </c>
      <c r="O4379" t="s">
        <v>2538</v>
      </c>
      <c r="P4379" t="s">
        <v>2173</v>
      </c>
      <c r="Q4379" t="str">
        <f t="shared" si="481"/>
        <v>2018</v>
      </c>
      <c r="R4379" t="str">
        <f t="shared" si="482"/>
        <v>January</v>
      </c>
      <c r="S4379">
        <v>3.1</v>
      </c>
      <c r="T4379" t="s">
        <v>51</v>
      </c>
    </row>
    <row r="4380" spans="1:20" x14ac:dyDescent="0.3">
      <c r="A4380" t="s">
        <v>5868</v>
      </c>
      <c r="B4380" t="s">
        <v>4573</v>
      </c>
      <c r="C4380">
        <v>4.2</v>
      </c>
      <c r="D4380">
        <f t="shared" si="476"/>
        <v>5</v>
      </c>
      <c r="E4380">
        <v>128</v>
      </c>
      <c r="F4380" t="s">
        <v>1598</v>
      </c>
      <c r="G4380">
        <f t="shared" si="477"/>
        <v>7700000</v>
      </c>
      <c r="H4380" s="3" t="s">
        <v>16</v>
      </c>
      <c r="I4380" t="str">
        <f t="shared" si="478"/>
        <v>10000+</v>
      </c>
      <c r="J4380" s="1">
        <f t="shared" si="479"/>
        <v>10000</v>
      </c>
      <c r="K4380" t="s">
        <v>17</v>
      </c>
      <c r="L4380" s="2">
        <v>0</v>
      </c>
      <c r="M4380" s="1">
        <f t="shared" si="480"/>
        <v>0</v>
      </c>
      <c r="N4380" t="s">
        <v>18</v>
      </c>
      <c r="O4380" t="s">
        <v>4574</v>
      </c>
      <c r="P4380" t="s">
        <v>1391</v>
      </c>
      <c r="Q4380" t="str">
        <f t="shared" si="481"/>
        <v>2017</v>
      </c>
      <c r="R4380" t="str">
        <f t="shared" si="482"/>
        <v>June</v>
      </c>
      <c r="S4380">
        <v>1</v>
      </c>
      <c r="T4380" t="s">
        <v>71</v>
      </c>
    </row>
    <row r="4381" spans="1:20" x14ac:dyDescent="0.3">
      <c r="A4381" t="s">
        <v>5869</v>
      </c>
      <c r="B4381" t="s">
        <v>2910</v>
      </c>
      <c r="C4381">
        <v>3.7</v>
      </c>
      <c r="D4381">
        <f t="shared" si="476"/>
        <v>4</v>
      </c>
      <c r="E4381">
        <v>10035</v>
      </c>
      <c r="F4381" t="s">
        <v>336</v>
      </c>
      <c r="G4381">
        <f t="shared" si="477"/>
        <v>30000000</v>
      </c>
      <c r="H4381" s="3" t="s">
        <v>56</v>
      </c>
      <c r="I4381" t="str">
        <f t="shared" si="478"/>
        <v>1000000+</v>
      </c>
      <c r="J4381" s="1">
        <f t="shared" si="479"/>
        <v>1000000</v>
      </c>
      <c r="K4381" t="s">
        <v>17</v>
      </c>
      <c r="L4381" s="2">
        <v>0</v>
      </c>
      <c r="M4381" s="1">
        <f t="shared" si="480"/>
        <v>0</v>
      </c>
      <c r="N4381" t="s">
        <v>37</v>
      </c>
      <c r="O4381" t="s">
        <v>2652</v>
      </c>
      <c r="P4381" t="s">
        <v>691</v>
      </c>
      <c r="Q4381" t="str">
        <f t="shared" si="481"/>
        <v>2018</v>
      </c>
      <c r="R4381" t="str">
        <f t="shared" si="482"/>
        <v>May</v>
      </c>
      <c r="S4381">
        <v>2.0699999999999998</v>
      </c>
      <c r="T4381" t="s">
        <v>71</v>
      </c>
    </row>
    <row r="4382" spans="1:20" x14ac:dyDescent="0.3">
      <c r="A4382" t="s">
        <v>5870</v>
      </c>
      <c r="B4382" t="s">
        <v>4573</v>
      </c>
      <c r="C4382">
        <v>4.3</v>
      </c>
      <c r="D4382">
        <f t="shared" si="476"/>
        <v>5</v>
      </c>
      <c r="E4382">
        <v>2538</v>
      </c>
      <c r="F4382" t="s">
        <v>380</v>
      </c>
      <c r="G4382">
        <f t="shared" si="477"/>
        <v>6400000</v>
      </c>
      <c r="H4382" s="3" t="s">
        <v>43</v>
      </c>
      <c r="I4382" t="str">
        <f t="shared" si="478"/>
        <v>100000+</v>
      </c>
      <c r="J4382" s="1">
        <f t="shared" si="479"/>
        <v>100000</v>
      </c>
      <c r="K4382" t="s">
        <v>596</v>
      </c>
      <c r="L4382" s="2" t="s">
        <v>943</v>
      </c>
      <c r="M4382" s="1">
        <f t="shared" si="480"/>
        <v>2.99</v>
      </c>
      <c r="N4382" t="s">
        <v>18</v>
      </c>
      <c r="O4382" t="s">
        <v>4574</v>
      </c>
      <c r="P4382" t="s">
        <v>1243</v>
      </c>
      <c r="Q4382" t="str">
        <f t="shared" si="481"/>
        <v>2018</v>
      </c>
      <c r="R4382" t="str">
        <f t="shared" si="482"/>
        <v>March</v>
      </c>
      <c r="S4382" t="s">
        <v>2426</v>
      </c>
      <c r="T4382" t="s">
        <v>71</v>
      </c>
    </row>
    <row r="4383" spans="1:20" x14ac:dyDescent="0.3">
      <c r="A4383" t="s">
        <v>5871</v>
      </c>
      <c r="B4383" t="s">
        <v>2519</v>
      </c>
      <c r="C4383">
        <v>4.2</v>
      </c>
      <c r="D4383">
        <f t="shared" si="476"/>
        <v>5</v>
      </c>
      <c r="E4383">
        <v>156862</v>
      </c>
      <c r="F4383" t="s">
        <v>1888</v>
      </c>
      <c r="G4383">
        <f t="shared" si="477"/>
        <v>64000000</v>
      </c>
      <c r="H4383" s="3" t="s">
        <v>31</v>
      </c>
      <c r="I4383" t="str">
        <f t="shared" si="478"/>
        <v>5000000+</v>
      </c>
      <c r="J4383" s="1">
        <f t="shared" si="479"/>
        <v>5000000</v>
      </c>
      <c r="K4383" t="s">
        <v>17</v>
      </c>
      <c r="L4383" s="2">
        <v>0</v>
      </c>
      <c r="M4383" s="1">
        <f t="shared" si="480"/>
        <v>0</v>
      </c>
      <c r="N4383" t="s">
        <v>111</v>
      </c>
      <c r="O4383" t="s">
        <v>2538</v>
      </c>
      <c r="P4383" t="s">
        <v>74</v>
      </c>
      <c r="Q4383" t="str">
        <f t="shared" si="481"/>
        <v>2018</v>
      </c>
      <c r="R4383" t="str">
        <f t="shared" si="482"/>
        <v>July</v>
      </c>
      <c r="S4383" t="s">
        <v>5872</v>
      </c>
      <c r="T4383" t="s">
        <v>71</v>
      </c>
    </row>
    <row r="4384" spans="1:20" x14ac:dyDescent="0.3">
      <c r="A4384" t="s">
        <v>5873</v>
      </c>
      <c r="B4384" t="s">
        <v>2519</v>
      </c>
      <c r="C4384">
        <v>4.0999999999999996</v>
      </c>
      <c r="D4384">
        <f t="shared" si="476"/>
        <v>5</v>
      </c>
      <c r="E4384">
        <v>63680</v>
      </c>
      <c r="F4384" t="s">
        <v>644</v>
      </c>
      <c r="G4384">
        <f t="shared" si="477"/>
        <v>46000000</v>
      </c>
      <c r="H4384" s="3" t="s">
        <v>56</v>
      </c>
      <c r="I4384" t="str">
        <f t="shared" si="478"/>
        <v>1000000+</v>
      </c>
      <c r="J4384" s="1">
        <f t="shared" si="479"/>
        <v>1000000</v>
      </c>
      <c r="K4384" t="s">
        <v>17</v>
      </c>
      <c r="L4384" s="2">
        <v>0</v>
      </c>
      <c r="M4384" s="1">
        <f t="shared" si="480"/>
        <v>0</v>
      </c>
      <c r="N4384" t="s">
        <v>111</v>
      </c>
      <c r="O4384" t="s">
        <v>2661</v>
      </c>
      <c r="P4384" t="s">
        <v>297</v>
      </c>
      <c r="Q4384" t="str">
        <f t="shared" si="481"/>
        <v>2018</v>
      </c>
      <c r="R4384" t="str">
        <f t="shared" si="482"/>
        <v>June</v>
      </c>
      <c r="S4384" t="s">
        <v>1661</v>
      </c>
      <c r="T4384" t="s">
        <v>71</v>
      </c>
    </row>
    <row r="4385" spans="1:20" x14ac:dyDescent="0.3">
      <c r="A4385" t="s">
        <v>5874</v>
      </c>
      <c r="B4385" t="s">
        <v>2910</v>
      </c>
      <c r="C4385">
        <v>3.9</v>
      </c>
      <c r="D4385">
        <f t="shared" si="476"/>
        <v>4</v>
      </c>
      <c r="E4385">
        <v>19727</v>
      </c>
      <c r="F4385" t="s">
        <v>1367</v>
      </c>
      <c r="G4385">
        <f t="shared" si="477"/>
        <v>76000000</v>
      </c>
      <c r="H4385" s="3" t="s">
        <v>56</v>
      </c>
      <c r="I4385" t="str">
        <f t="shared" si="478"/>
        <v>1000000+</v>
      </c>
      <c r="J4385" s="1">
        <f t="shared" si="479"/>
        <v>1000000</v>
      </c>
      <c r="K4385" t="s">
        <v>17</v>
      </c>
      <c r="L4385" s="2">
        <v>0</v>
      </c>
      <c r="M4385" s="1">
        <f t="shared" si="480"/>
        <v>0</v>
      </c>
      <c r="N4385" t="s">
        <v>37</v>
      </c>
      <c r="O4385" t="s">
        <v>2652</v>
      </c>
      <c r="P4385" t="s">
        <v>66</v>
      </c>
      <c r="Q4385" t="str">
        <f t="shared" si="481"/>
        <v>2018</v>
      </c>
      <c r="R4385" t="str">
        <f t="shared" si="482"/>
        <v>July</v>
      </c>
      <c r="S4385">
        <v>32</v>
      </c>
      <c r="T4385" t="s">
        <v>71</v>
      </c>
    </row>
    <row r="4386" spans="1:20" x14ac:dyDescent="0.3">
      <c r="A4386" t="s">
        <v>5875</v>
      </c>
      <c r="B4386" t="s">
        <v>2519</v>
      </c>
      <c r="C4386">
        <v>3.8</v>
      </c>
      <c r="D4386">
        <f t="shared" si="476"/>
        <v>4</v>
      </c>
      <c r="E4386">
        <v>4719</v>
      </c>
      <c r="F4386" t="s">
        <v>206</v>
      </c>
      <c r="G4386">
        <f t="shared" si="477"/>
        <v>54000000</v>
      </c>
      <c r="H4386" s="3" t="s">
        <v>25</v>
      </c>
      <c r="I4386" t="str">
        <f t="shared" si="478"/>
        <v>500000+</v>
      </c>
      <c r="J4386" s="1">
        <f t="shared" si="479"/>
        <v>500000</v>
      </c>
      <c r="K4386" t="s">
        <v>17</v>
      </c>
      <c r="L4386" s="2">
        <v>0</v>
      </c>
      <c r="M4386" s="1">
        <f t="shared" si="480"/>
        <v>0</v>
      </c>
      <c r="N4386" t="s">
        <v>18</v>
      </c>
      <c r="O4386" t="s">
        <v>2538</v>
      </c>
      <c r="P4386" t="s">
        <v>216</v>
      </c>
      <c r="Q4386" t="str">
        <f t="shared" si="481"/>
        <v>2018</v>
      </c>
      <c r="R4386" t="str">
        <f t="shared" si="482"/>
        <v>July</v>
      </c>
      <c r="S4386" t="s">
        <v>2439</v>
      </c>
      <c r="T4386" t="s">
        <v>71</v>
      </c>
    </row>
    <row r="4387" spans="1:20" x14ac:dyDescent="0.3">
      <c r="A4387" t="s">
        <v>5876</v>
      </c>
      <c r="B4387" t="s">
        <v>4573</v>
      </c>
      <c r="C4387">
        <v>4.4000000000000004</v>
      </c>
      <c r="D4387">
        <f t="shared" si="476"/>
        <v>5</v>
      </c>
      <c r="E4387">
        <v>32597</v>
      </c>
      <c r="F4387" t="s">
        <v>836</v>
      </c>
      <c r="G4387">
        <f t="shared" si="477"/>
        <v>8400000</v>
      </c>
      <c r="H4387" s="3" t="s">
        <v>56</v>
      </c>
      <c r="I4387" t="str">
        <f t="shared" si="478"/>
        <v>1000000+</v>
      </c>
      <c r="J4387" s="1">
        <f t="shared" si="479"/>
        <v>1000000</v>
      </c>
      <c r="K4387" t="s">
        <v>17</v>
      </c>
      <c r="L4387" s="2">
        <v>0</v>
      </c>
      <c r="M4387" s="1">
        <f t="shared" si="480"/>
        <v>0</v>
      </c>
      <c r="N4387" t="s">
        <v>18</v>
      </c>
      <c r="O4387" t="s">
        <v>4574</v>
      </c>
      <c r="P4387" t="s">
        <v>350</v>
      </c>
      <c r="Q4387" t="str">
        <f t="shared" si="481"/>
        <v>2018</v>
      </c>
      <c r="R4387" t="str">
        <f t="shared" si="482"/>
        <v>May</v>
      </c>
      <c r="S4387" t="s">
        <v>599</v>
      </c>
      <c r="T4387" t="s">
        <v>71</v>
      </c>
    </row>
    <row r="4388" spans="1:20" x14ac:dyDescent="0.3">
      <c r="A4388" t="s">
        <v>5877</v>
      </c>
      <c r="B4388" t="s">
        <v>2377</v>
      </c>
      <c r="C4388">
        <v>3.4</v>
      </c>
      <c r="D4388">
        <f t="shared" si="476"/>
        <v>4</v>
      </c>
      <c r="E4388">
        <v>552</v>
      </c>
      <c r="F4388" t="s">
        <v>364</v>
      </c>
      <c r="G4388">
        <f t="shared" si="477"/>
        <v>22000000</v>
      </c>
      <c r="H4388" s="3" t="s">
        <v>16</v>
      </c>
      <c r="I4388" t="str">
        <f t="shared" si="478"/>
        <v>10000+</v>
      </c>
      <c r="J4388" s="1">
        <f t="shared" si="479"/>
        <v>10000</v>
      </c>
      <c r="K4388" t="s">
        <v>17</v>
      </c>
      <c r="L4388" s="2">
        <v>0</v>
      </c>
      <c r="M4388" s="1">
        <f t="shared" si="480"/>
        <v>0</v>
      </c>
      <c r="N4388" t="s">
        <v>18</v>
      </c>
      <c r="O4388" t="s">
        <v>2378</v>
      </c>
      <c r="P4388" t="s">
        <v>153</v>
      </c>
      <c r="Q4388" t="str">
        <f t="shared" si="481"/>
        <v>2018</v>
      </c>
      <c r="R4388" t="str">
        <f t="shared" si="482"/>
        <v>August</v>
      </c>
      <c r="S4388" t="s">
        <v>821</v>
      </c>
      <c r="T4388" t="s">
        <v>46</v>
      </c>
    </row>
    <row r="4389" spans="1:20" x14ac:dyDescent="0.3">
      <c r="A4389" t="s">
        <v>5878</v>
      </c>
      <c r="B4389" t="s">
        <v>2519</v>
      </c>
      <c r="C4389">
        <v>4</v>
      </c>
      <c r="D4389">
        <f t="shared" si="476"/>
        <v>4</v>
      </c>
      <c r="E4389">
        <v>166033</v>
      </c>
      <c r="F4389" t="s">
        <v>119</v>
      </c>
      <c r="G4389">
        <f t="shared" si="477"/>
        <v>23000000</v>
      </c>
      <c r="H4389" s="3" t="s">
        <v>79</v>
      </c>
      <c r="I4389" t="str">
        <f t="shared" si="478"/>
        <v>10000000+</v>
      </c>
      <c r="J4389" s="1">
        <f t="shared" si="479"/>
        <v>10000000</v>
      </c>
      <c r="K4389" t="s">
        <v>17</v>
      </c>
      <c r="L4389" s="2">
        <v>0</v>
      </c>
      <c r="M4389" s="1">
        <f t="shared" si="480"/>
        <v>0</v>
      </c>
      <c r="N4389" t="s">
        <v>111</v>
      </c>
      <c r="O4389" t="s">
        <v>2523</v>
      </c>
      <c r="P4389" t="s">
        <v>581</v>
      </c>
      <c r="Q4389" t="str">
        <f t="shared" si="481"/>
        <v>2018</v>
      </c>
      <c r="R4389" t="str">
        <f t="shared" si="482"/>
        <v>January</v>
      </c>
      <c r="S4389">
        <v>3.6</v>
      </c>
      <c r="T4389" t="s">
        <v>51</v>
      </c>
    </row>
    <row r="4390" spans="1:20" x14ac:dyDescent="0.3">
      <c r="A4390" t="s">
        <v>5879</v>
      </c>
      <c r="B4390" t="s">
        <v>4716</v>
      </c>
      <c r="C4390">
        <v>4.4000000000000004</v>
      </c>
      <c r="D4390">
        <f t="shared" si="476"/>
        <v>5</v>
      </c>
      <c r="E4390">
        <v>253</v>
      </c>
      <c r="F4390" t="s">
        <v>386</v>
      </c>
      <c r="G4390">
        <f t="shared" si="477"/>
        <v>8199999.9999999991</v>
      </c>
      <c r="H4390" s="3" t="s">
        <v>16</v>
      </c>
      <c r="I4390" t="str">
        <f t="shared" si="478"/>
        <v>10000+</v>
      </c>
      <c r="J4390" s="1">
        <f t="shared" si="479"/>
        <v>10000</v>
      </c>
      <c r="K4390" t="s">
        <v>17</v>
      </c>
      <c r="L4390" s="2">
        <v>0</v>
      </c>
      <c r="M4390" s="1">
        <f t="shared" si="480"/>
        <v>0</v>
      </c>
      <c r="N4390" t="s">
        <v>18</v>
      </c>
      <c r="O4390" t="s">
        <v>4717</v>
      </c>
      <c r="P4390" t="s">
        <v>74</v>
      </c>
      <c r="Q4390" t="str">
        <f t="shared" si="481"/>
        <v>2018</v>
      </c>
      <c r="R4390" t="str">
        <f t="shared" si="482"/>
        <v>July</v>
      </c>
      <c r="S4390" t="s">
        <v>5880</v>
      </c>
      <c r="T4390" t="s">
        <v>71</v>
      </c>
    </row>
    <row r="4391" spans="1:20" x14ac:dyDescent="0.3">
      <c r="A4391" t="s">
        <v>5881</v>
      </c>
      <c r="B4391" t="s">
        <v>730</v>
      </c>
      <c r="C4391">
        <v>3.3</v>
      </c>
      <c r="D4391">
        <f t="shared" si="476"/>
        <v>4</v>
      </c>
      <c r="E4391">
        <v>960</v>
      </c>
      <c r="F4391" t="s">
        <v>1040</v>
      </c>
      <c r="G4391">
        <f t="shared" si="477"/>
        <v>3800000</v>
      </c>
      <c r="H4391" s="3" t="s">
        <v>49</v>
      </c>
      <c r="I4391" t="str">
        <f t="shared" si="478"/>
        <v>50000+</v>
      </c>
      <c r="J4391" s="1">
        <f t="shared" si="479"/>
        <v>50000</v>
      </c>
      <c r="K4391" t="s">
        <v>17</v>
      </c>
      <c r="L4391" s="2">
        <v>0</v>
      </c>
      <c r="M4391" s="1">
        <f t="shared" si="480"/>
        <v>0</v>
      </c>
      <c r="N4391" t="s">
        <v>18</v>
      </c>
      <c r="O4391" t="s">
        <v>731</v>
      </c>
      <c r="P4391" t="s">
        <v>3230</v>
      </c>
      <c r="Q4391" t="str">
        <f t="shared" si="481"/>
        <v>2017</v>
      </c>
      <c r="R4391" t="str">
        <f t="shared" si="482"/>
        <v>September</v>
      </c>
      <c r="S4391" t="s">
        <v>2764</v>
      </c>
      <c r="T4391" t="s">
        <v>157</v>
      </c>
    </row>
    <row r="4392" spans="1:20" x14ac:dyDescent="0.3">
      <c r="A4392" t="s">
        <v>5882</v>
      </c>
      <c r="B4392" t="s">
        <v>2519</v>
      </c>
      <c r="C4392">
        <v>4.8</v>
      </c>
      <c r="D4392">
        <f t="shared" si="476"/>
        <v>5</v>
      </c>
      <c r="E4392">
        <v>133180</v>
      </c>
      <c r="F4392" t="s">
        <v>206</v>
      </c>
      <c r="G4392">
        <f t="shared" si="477"/>
        <v>54000000</v>
      </c>
      <c r="H4392" s="3" t="s">
        <v>56</v>
      </c>
      <c r="I4392" t="str">
        <f t="shared" si="478"/>
        <v>1000000+</v>
      </c>
      <c r="J4392" s="1">
        <f t="shared" si="479"/>
        <v>1000000</v>
      </c>
      <c r="K4392" t="s">
        <v>17</v>
      </c>
      <c r="L4392" s="2">
        <v>0</v>
      </c>
      <c r="M4392" s="1">
        <f t="shared" si="480"/>
        <v>0</v>
      </c>
      <c r="N4392" t="s">
        <v>111</v>
      </c>
      <c r="O4392" t="s">
        <v>2523</v>
      </c>
      <c r="P4392" t="s">
        <v>5883</v>
      </c>
      <c r="Q4392" t="str">
        <f t="shared" si="481"/>
        <v>2018</v>
      </c>
      <c r="R4392" t="str">
        <f t="shared" si="482"/>
        <v>January</v>
      </c>
      <c r="S4392" t="s">
        <v>1183</v>
      </c>
      <c r="T4392" t="s">
        <v>46</v>
      </c>
    </row>
    <row r="4393" spans="1:20" x14ac:dyDescent="0.3">
      <c r="A4393" t="s">
        <v>5884</v>
      </c>
      <c r="B4393" t="s">
        <v>2519</v>
      </c>
      <c r="C4393">
        <v>4.5</v>
      </c>
      <c r="D4393">
        <f t="shared" si="476"/>
        <v>5</v>
      </c>
      <c r="E4393">
        <v>413</v>
      </c>
      <c r="F4393" t="s">
        <v>520</v>
      </c>
      <c r="G4393">
        <f t="shared" si="477"/>
        <v>9100000</v>
      </c>
      <c r="H4393" s="3" t="s">
        <v>719</v>
      </c>
      <c r="I4393" t="str">
        <f t="shared" si="478"/>
        <v>1000+</v>
      </c>
      <c r="J4393" s="1">
        <f t="shared" si="479"/>
        <v>1000</v>
      </c>
      <c r="K4393" t="s">
        <v>596</v>
      </c>
      <c r="L4393" s="2" t="s">
        <v>597</v>
      </c>
      <c r="M4393" s="1">
        <f t="shared" si="480"/>
        <v>4.99</v>
      </c>
      <c r="N4393" t="s">
        <v>18</v>
      </c>
      <c r="O4393" t="s">
        <v>2661</v>
      </c>
      <c r="P4393" t="s">
        <v>5885</v>
      </c>
      <c r="Q4393" t="str">
        <f t="shared" si="481"/>
        <v>2017</v>
      </c>
      <c r="R4393" t="str">
        <f t="shared" si="482"/>
        <v>May</v>
      </c>
      <c r="S4393">
        <v>1.04</v>
      </c>
      <c r="T4393" t="s">
        <v>22</v>
      </c>
    </row>
    <row r="4394" spans="1:20" x14ac:dyDescent="0.3">
      <c r="A4394" t="s">
        <v>5886</v>
      </c>
      <c r="B4394" t="s">
        <v>3748</v>
      </c>
      <c r="C4394">
        <v>3.4</v>
      </c>
      <c r="D4394">
        <f t="shared" si="476"/>
        <v>4</v>
      </c>
      <c r="E4394">
        <v>620</v>
      </c>
      <c r="F4394" t="s">
        <v>708</v>
      </c>
      <c r="G4394">
        <f t="shared" si="477"/>
        <v>40000000</v>
      </c>
      <c r="H4394" s="3" t="s">
        <v>43</v>
      </c>
      <c r="I4394" t="str">
        <f t="shared" si="478"/>
        <v>100000+</v>
      </c>
      <c r="J4394" s="1">
        <f t="shared" si="479"/>
        <v>100000</v>
      </c>
      <c r="K4394" t="s">
        <v>17</v>
      </c>
      <c r="L4394" s="2">
        <v>0</v>
      </c>
      <c r="M4394" s="1">
        <f t="shared" si="480"/>
        <v>0</v>
      </c>
      <c r="N4394" t="s">
        <v>18</v>
      </c>
      <c r="O4394" t="s">
        <v>3749</v>
      </c>
      <c r="P4394" t="s">
        <v>1823</v>
      </c>
      <c r="Q4394" t="str">
        <f t="shared" si="481"/>
        <v>2018</v>
      </c>
      <c r="R4394" t="str">
        <f t="shared" si="482"/>
        <v>March</v>
      </c>
      <c r="S4394" t="s">
        <v>2856</v>
      </c>
      <c r="T4394" t="s">
        <v>71</v>
      </c>
    </row>
    <row r="4395" spans="1:20" x14ac:dyDescent="0.3">
      <c r="A4395" t="s">
        <v>5887</v>
      </c>
      <c r="B4395" t="s">
        <v>2910</v>
      </c>
      <c r="C4395">
        <v>4.3</v>
      </c>
      <c r="D4395">
        <f t="shared" si="476"/>
        <v>5</v>
      </c>
      <c r="E4395">
        <v>817</v>
      </c>
      <c r="F4395" t="s">
        <v>68</v>
      </c>
      <c r="G4395">
        <f t="shared" si="477"/>
        <v>28000000</v>
      </c>
      <c r="H4395" s="3" t="s">
        <v>43</v>
      </c>
      <c r="I4395" t="str">
        <f t="shared" si="478"/>
        <v>100000+</v>
      </c>
      <c r="J4395" s="1">
        <f t="shared" si="479"/>
        <v>100000</v>
      </c>
      <c r="K4395" t="s">
        <v>17</v>
      </c>
      <c r="L4395" s="2">
        <v>0</v>
      </c>
      <c r="M4395" s="1">
        <f t="shared" si="480"/>
        <v>0</v>
      </c>
      <c r="N4395" t="s">
        <v>18</v>
      </c>
      <c r="O4395" t="s">
        <v>5888</v>
      </c>
      <c r="P4395" t="s">
        <v>235</v>
      </c>
      <c r="Q4395" t="str">
        <f t="shared" si="481"/>
        <v>2018</v>
      </c>
      <c r="R4395" t="str">
        <f t="shared" si="482"/>
        <v>May</v>
      </c>
      <c r="S4395" t="s">
        <v>2237</v>
      </c>
      <c r="T4395" t="s">
        <v>71</v>
      </c>
    </row>
    <row r="4396" spans="1:20" x14ac:dyDescent="0.3">
      <c r="A4396" t="s">
        <v>5889</v>
      </c>
      <c r="B4396" t="s">
        <v>4716</v>
      </c>
      <c r="C4396">
        <v>4.3</v>
      </c>
      <c r="D4396">
        <f t="shared" si="476"/>
        <v>5</v>
      </c>
      <c r="E4396">
        <v>369</v>
      </c>
      <c r="F4396" t="s">
        <v>142</v>
      </c>
      <c r="G4396">
        <f t="shared" si="477"/>
        <v>11000000</v>
      </c>
      <c r="H4396" s="3" t="s">
        <v>16</v>
      </c>
      <c r="I4396" t="str">
        <f t="shared" si="478"/>
        <v>10000+</v>
      </c>
      <c r="J4396" s="1">
        <f t="shared" si="479"/>
        <v>10000</v>
      </c>
      <c r="K4396" t="s">
        <v>17</v>
      </c>
      <c r="L4396" s="2">
        <v>0</v>
      </c>
      <c r="M4396" s="1">
        <f t="shared" si="480"/>
        <v>0</v>
      </c>
      <c r="N4396" t="s">
        <v>18</v>
      </c>
      <c r="O4396" t="s">
        <v>4717</v>
      </c>
      <c r="P4396" t="s">
        <v>200</v>
      </c>
      <c r="Q4396" t="str">
        <f t="shared" si="481"/>
        <v>2018</v>
      </c>
      <c r="R4396" t="str">
        <f t="shared" si="482"/>
        <v>July</v>
      </c>
      <c r="S4396" t="s">
        <v>1794</v>
      </c>
      <c r="T4396" t="s">
        <v>71</v>
      </c>
    </row>
    <row r="4397" spans="1:20" x14ac:dyDescent="0.3">
      <c r="A4397" t="s">
        <v>5890</v>
      </c>
      <c r="B4397" t="s">
        <v>2910</v>
      </c>
      <c r="C4397">
        <v>4.0999999999999996</v>
      </c>
      <c r="D4397">
        <f t="shared" si="476"/>
        <v>5</v>
      </c>
      <c r="E4397">
        <v>313</v>
      </c>
      <c r="F4397" t="s">
        <v>1677</v>
      </c>
      <c r="G4397">
        <f t="shared" si="477"/>
        <v>34000000</v>
      </c>
      <c r="H4397" s="3" t="s">
        <v>90</v>
      </c>
      <c r="I4397" t="str">
        <f t="shared" si="478"/>
        <v>5000+</v>
      </c>
      <c r="J4397" s="1">
        <f t="shared" si="479"/>
        <v>5000</v>
      </c>
      <c r="K4397" t="s">
        <v>596</v>
      </c>
      <c r="L4397" s="2" t="s">
        <v>943</v>
      </c>
      <c r="M4397" s="1">
        <f t="shared" si="480"/>
        <v>2.99</v>
      </c>
      <c r="N4397" t="s">
        <v>111</v>
      </c>
      <c r="O4397" t="s">
        <v>2540</v>
      </c>
      <c r="P4397" t="s">
        <v>5891</v>
      </c>
      <c r="Q4397" t="str">
        <f t="shared" si="481"/>
        <v>2016</v>
      </c>
      <c r="R4397" t="str">
        <f t="shared" si="482"/>
        <v>July</v>
      </c>
      <c r="S4397" t="s">
        <v>2837</v>
      </c>
      <c r="T4397" t="s">
        <v>157</v>
      </c>
    </row>
    <row r="4398" spans="1:20" x14ac:dyDescent="0.3">
      <c r="A4398" t="s">
        <v>5892</v>
      </c>
      <c r="B4398" t="s">
        <v>2519</v>
      </c>
      <c r="C4398">
        <v>4</v>
      </c>
      <c r="D4398">
        <f t="shared" si="476"/>
        <v>4</v>
      </c>
      <c r="E4398">
        <v>37789</v>
      </c>
      <c r="F4398" t="s">
        <v>1819</v>
      </c>
      <c r="G4398">
        <f t="shared" si="477"/>
        <v>58000000</v>
      </c>
      <c r="H4398" s="3" t="s">
        <v>56</v>
      </c>
      <c r="I4398" t="str">
        <f t="shared" si="478"/>
        <v>1000000+</v>
      </c>
      <c r="J4398" s="1">
        <f t="shared" si="479"/>
        <v>1000000</v>
      </c>
      <c r="K4398" t="s">
        <v>17</v>
      </c>
      <c r="L4398" s="2">
        <v>0</v>
      </c>
      <c r="M4398" s="1">
        <f t="shared" si="480"/>
        <v>0</v>
      </c>
      <c r="N4398" t="s">
        <v>37</v>
      </c>
      <c r="O4398" t="s">
        <v>2661</v>
      </c>
      <c r="P4398" t="s">
        <v>91</v>
      </c>
      <c r="Q4398" t="str">
        <f t="shared" si="481"/>
        <v>2018</v>
      </c>
      <c r="R4398" t="str">
        <f t="shared" si="482"/>
        <v>June</v>
      </c>
      <c r="S4398" t="s">
        <v>599</v>
      </c>
      <c r="T4398" t="s">
        <v>71</v>
      </c>
    </row>
    <row r="4399" spans="1:20" x14ac:dyDescent="0.3">
      <c r="A4399" t="s">
        <v>5893</v>
      </c>
      <c r="B4399" t="s">
        <v>2910</v>
      </c>
      <c r="C4399">
        <v>4.4000000000000004</v>
      </c>
      <c r="D4399">
        <f t="shared" si="476"/>
        <v>5</v>
      </c>
      <c r="E4399">
        <v>3570</v>
      </c>
      <c r="F4399" t="s">
        <v>82</v>
      </c>
      <c r="G4399">
        <f t="shared" si="477"/>
        <v>21000000</v>
      </c>
      <c r="H4399" s="3" t="s">
        <v>43</v>
      </c>
      <c r="I4399" t="str">
        <f t="shared" si="478"/>
        <v>100000+</v>
      </c>
      <c r="J4399" s="1">
        <f t="shared" si="479"/>
        <v>100000</v>
      </c>
      <c r="K4399" t="s">
        <v>596</v>
      </c>
      <c r="L4399" s="2" t="s">
        <v>943</v>
      </c>
      <c r="M4399" s="1">
        <f t="shared" si="480"/>
        <v>2.99</v>
      </c>
      <c r="N4399" t="s">
        <v>111</v>
      </c>
      <c r="O4399" t="s">
        <v>2540</v>
      </c>
      <c r="P4399" t="s">
        <v>5453</v>
      </c>
      <c r="Q4399" t="str">
        <f t="shared" si="481"/>
        <v>2017</v>
      </c>
      <c r="R4399" t="str">
        <f t="shared" si="482"/>
        <v>September</v>
      </c>
      <c r="S4399" t="s">
        <v>1338</v>
      </c>
      <c r="T4399" t="s">
        <v>157</v>
      </c>
    </row>
    <row r="4400" spans="1:20" x14ac:dyDescent="0.3">
      <c r="A4400" t="s">
        <v>5894</v>
      </c>
      <c r="B4400" t="s">
        <v>2910</v>
      </c>
      <c r="C4400">
        <v>3.8</v>
      </c>
      <c r="D4400">
        <f t="shared" si="476"/>
        <v>4</v>
      </c>
      <c r="E4400">
        <v>48929</v>
      </c>
      <c r="F4400" t="s">
        <v>1063</v>
      </c>
      <c r="G4400">
        <f t="shared" si="477"/>
        <v>45000000</v>
      </c>
      <c r="H4400" s="3" t="s">
        <v>31</v>
      </c>
      <c r="I4400" t="str">
        <f t="shared" si="478"/>
        <v>5000000+</v>
      </c>
      <c r="J4400" s="1">
        <f t="shared" si="479"/>
        <v>5000000</v>
      </c>
      <c r="K4400" t="s">
        <v>17</v>
      </c>
      <c r="L4400" s="2">
        <v>0</v>
      </c>
      <c r="M4400" s="1">
        <f t="shared" si="480"/>
        <v>0</v>
      </c>
      <c r="N4400" t="s">
        <v>18</v>
      </c>
      <c r="O4400" t="s">
        <v>2919</v>
      </c>
      <c r="P4400" t="s">
        <v>4089</v>
      </c>
      <c r="Q4400" t="str">
        <f t="shared" si="481"/>
        <v>2017</v>
      </c>
      <c r="R4400" t="str">
        <f t="shared" si="482"/>
        <v>September</v>
      </c>
      <c r="S4400" t="s">
        <v>1616</v>
      </c>
      <c r="T4400" t="s">
        <v>76</v>
      </c>
    </row>
    <row r="4401" spans="1:20" x14ac:dyDescent="0.3">
      <c r="A4401" t="s">
        <v>5895</v>
      </c>
      <c r="B4401" t="s">
        <v>2910</v>
      </c>
      <c r="C4401">
        <v>4.4000000000000004</v>
      </c>
      <c r="D4401">
        <f t="shared" si="476"/>
        <v>5</v>
      </c>
      <c r="E4401">
        <v>89947</v>
      </c>
      <c r="F4401" t="s">
        <v>364</v>
      </c>
      <c r="G4401">
        <f t="shared" si="477"/>
        <v>22000000</v>
      </c>
      <c r="H4401" s="3" t="s">
        <v>31</v>
      </c>
      <c r="I4401" t="str">
        <f t="shared" si="478"/>
        <v>5000000+</v>
      </c>
      <c r="J4401" s="1">
        <f t="shared" si="479"/>
        <v>5000000</v>
      </c>
      <c r="K4401" t="s">
        <v>17</v>
      </c>
      <c r="L4401" s="2">
        <v>0</v>
      </c>
      <c r="M4401" s="1">
        <f t="shared" si="480"/>
        <v>0</v>
      </c>
      <c r="N4401" t="s">
        <v>111</v>
      </c>
      <c r="O4401" t="s">
        <v>2540</v>
      </c>
      <c r="P4401" t="s">
        <v>5896</v>
      </c>
      <c r="Q4401" t="str">
        <f t="shared" si="481"/>
        <v>2018</v>
      </c>
      <c r="R4401" t="str">
        <f t="shared" si="482"/>
        <v>February</v>
      </c>
      <c r="S4401" t="s">
        <v>2695</v>
      </c>
      <c r="T4401" t="s">
        <v>76</v>
      </c>
    </row>
    <row r="4402" spans="1:20" x14ac:dyDescent="0.3">
      <c r="A4402" t="s">
        <v>5897</v>
      </c>
      <c r="B4402" t="s">
        <v>2519</v>
      </c>
      <c r="C4402">
        <v>3.8</v>
      </c>
      <c r="D4402">
        <f t="shared" si="476"/>
        <v>4</v>
      </c>
      <c r="E4402">
        <v>466</v>
      </c>
      <c r="F4402" t="s">
        <v>68</v>
      </c>
      <c r="G4402">
        <f t="shared" si="477"/>
        <v>28000000</v>
      </c>
      <c r="H4402" s="3" t="s">
        <v>16</v>
      </c>
      <c r="I4402" t="str">
        <f t="shared" si="478"/>
        <v>10000+</v>
      </c>
      <c r="J4402" s="1">
        <f t="shared" si="479"/>
        <v>10000</v>
      </c>
      <c r="K4402" t="s">
        <v>596</v>
      </c>
      <c r="L4402" s="2" t="s">
        <v>3134</v>
      </c>
      <c r="M4402" s="1">
        <f t="shared" si="480"/>
        <v>0.99</v>
      </c>
      <c r="N4402" t="s">
        <v>18</v>
      </c>
      <c r="O4402" t="s">
        <v>2523</v>
      </c>
      <c r="P4402" t="s">
        <v>5898</v>
      </c>
      <c r="Q4402" t="str">
        <f t="shared" si="481"/>
        <v>2017</v>
      </c>
      <c r="R4402" t="str">
        <f t="shared" si="482"/>
        <v>March</v>
      </c>
      <c r="S4402" t="s">
        <v>5899</v>
      </c>
      <c r="T4402" t="s">
        <v>71</v>
      </c>
    </row>
    <row r="4403" spans="1:20" x14ac:dyDescent="0.3">
      <c r="A4403" t="s">
        <v>5900</v>
      </c>
      <c r="B4403" t="s">
        <v>2519</v>
      </c>
      <c r="C4403">
        <v>4.2</v>
      </c>
      <c r="D4403">
        <f t="shared" si="476"/>
        <v>5</v>
      </c>
      <c r="E4403">
        <v>30630</v>
      </c>
      <c r="F4403" t="s">
        <v>96</v>
      </c>
      <c r="G4403">
        <f t="shared" si="477"/>
        <v>17000000</v>
      </c>
      <c r="H4403" s="3" t="s">
        <v>56</v>
      </c>
      <c r="I4403" t="str">
        <f t="shared" si="478"/>
        <v>1000000+</v>
      </c>
      <c r="J4403" s="1">
        <f t="shared" si="479"/>
        <v>1000000</v>
      </c>
      <c r="K4403" t="s">
        <v>17</v>
      </c>
      <c r="L4403" s="2">
        <v>0</v>
      </c>
      <c r="M4403" s="1">
        <f t="shared" si="480"/>
        <v>0</v>
      </c>
      <c r="N4403" t="s">
        <v>18</v>
      </c>
      <c r="O4403" t="s">
        <v>2588</v>
      </c>
      <c r="P4403" t="s">
        <v>5901</v>
      </c>
      <c r="Q4403" t="str">
        <f t="shared" si="481"/>
        <v>2015</v>
      </c>
      <c r="R4403" t="str">
        <f t="shared" si="482"/>
        <v>May</v>
      </c>
      <c r="S4403" t="s">
        <v>2717</v>
      </c>
      <c r="T4403" t="s">
        <v>71</v>
      </c>
    </row>
    <row r="4404" spans="1:20" x14ac:dyDescent="0.3">
      <c r="A4404" t="s">
        <v>5902</v>
      </c>
      <c r="B4404" t="s">
        <v>2910</v>
      </c>
      <c r="C4404">
        <v>3.8</v>
      </c>
      <c r="D4404">
        <f t="shared" si="476"/>
        <v>4</v>
      </c>
      <c r="E4404">
        <v>7462</v>
      </c>
      <c r="F4404" t="s">
        <v>102</v>
      </c>
      <c r="G4404">
        <f t="shared" si="477"/>
        <v>31000000</v>
      </c>
      <c r="H4404" s="3" t="s">
        <v>56</v>
      </c>
      <c r="I4404" t="str">
        <f t="shared" si="478"/>
        <v>1000000+</v>
      </c>
      <c r="J4404" s="1">
        <f t="shared" si="479"/>
        <v>1000000</v>
      </c>
      <c r="K4404" t="s">
        <v>17</v>
      </c>
      <c r="L4404" s="2">
        <v>0</v>
      </c>
      <c r="M4404" s="1">
        <f t="shared" si="480"/>
        <v>0</v>
      </c>
      <c r="N4404" t="s">
        <v>18</v>
      </c>
      <c r="O4404" t="s">
        <v>1245</v>
      </c>
      <c r="P4404" t="s">
        <v>1102</v>
      </c>
      <c r="Q4404" t="str">
        <f t="shared" si="481"/>
        <v>2018</v>
      </c>
      <c r="R4404" t="str">
        <f t="shared" si="482"/>
        <v>February</v>
      </c>
      <c r="S4404">
        <v>3.42</v>
      </c>
      <c r="T4404" t="s">
        <v>51</v>
      </c>
    </row>
    <row r="4405" spans="1:20" x14ac:dyDescent="0.3">
      <c r="A4405" t="s">
        <v>5903</v>
      </c>
      <c r="B4405" t="s">
        <v>4573</v>
      </c>
      <c r="C4405">
        <v>4.8</v>
      </c>
      <c r="D4405">
        <f t="shared" si="476"/>
        <v>5</v>
      </c>
      <c r="E4405">
        <v>133</v>
      </c>
      <c r="F4405" t="s">
        <v>1417</v>
      </c>
      <c r="G4405">
        <f t="shared" si="477"/>
        <v>59000000</v>
      </c>
      <c r="H4405" s="3" t="s">
        <v>719</v>
      </c>
      <c r="I4405" t="str">
        <f t="shared" si="478"/>
        <v>1000+</v>
      </c>
      <c r="J4405" s="1">
        <f t="shared" si="479"/>
        <v>1000</v>
      </c>
      <c r="K4405" t="s">
        <v>596</v>
      </c>
      <c r="L4405" s="2" t="s">
        <v>3289</v>
      </c>
      <c r="M4405" s="1">
        <f t="shared" si="480"/>
        <v>2.4900000000000002</v>
      </c>
      <c r="N4405" t="s">
        <v>18</v>
      </c>
      <c r="O4405" t="s">
        <v>4574</v>
      </c>
      <c r="P4405" t="s">
        <v>86</v>
      </c>
      <c r="Q4405" t="str">
        <f t="shared" si="481"/>
        <v>2018</v>
      </c>
      <c r="R4405" t="str">
        <f t="shared" si="482"/>
        <v>August</v>
      </c>
      <c r="S4405">
        <v>15.6</v>
      </c>
      <c r="T4405" t="s">
        <v>472</v>
      </c>
    </row>
    <row r="4406" spans="1:20" x14ac:dyDescent="0.3">
      <c r="A4406" t="s">
        <v>5904</v>
      </c>
      <c r="B4406" t="s">
        <v>2910</v>
      </c>
      <c r="C4406">
        <v>4.7</v>
      </c>
      <c r="D4406">
        <f t="shared" si="476"/>
        <v>5</v>
      </c>
      <c r="E4406">
        <v>8600</v>
      </c>
      <c r="F4406" t="s">
        <v>2714</v>
      </c>
      <c r="G4406">
        <f t="shared" si="477"/>
        <v>91000000</v>
      </c>
      <c r="H4406" s="3" t="s">
        <v>25</v>
      </c>
      <c r="I4406" t="str">
        <f t="shared" si="478"/>
        <v>500000+</v>
      </c>
      <c r="J4406" s="1">
        <f t="shared" si="479"/>
        <v>500000</v>
      </c>
      <c r="K4406" t="s">
        <v>17</v>
      </c>
      <c r="L4406" s="2">
        <v>0</v>
      </c>
      <c r="M4406" s="1">
        <f t="shared" si="480"/>
        <v>0</v>
      </c>
      <c r="N4406" t="s">
        <v>18</v>
      </c>
      <c r="O4406" t="s">
        <v>2548</v>
      </c>
      <c r="P4406" t="s">
        <v>248</v>
      </c>
      <c r="Q4406" t="str">
        <f t="shared" si="481"/>
        <v>2018</v>
      </c>
      <c r="R4406" t="str">
        <f t="shared" si="482"/>
        <v>July</v>
      </c>
      <c r="S4406" t="s">
        <v>1171</v>
      </c>
      <c r="T4406" t="s">
        <v>22</v>
      </c>
    </row>
    <row r="4407" spans="1:20" x14ac:dyDescent="0.3">
      <c r="A4407" t="s">
        <v>5905</v>
      </c>
      <c r="B4407" t="s">
        <v>2910</v>
      </c>
      <c r="C4407">
        <v>4.3</v>
      </c>
      <c r="D4407">
        <f t="shared" si="476"/>
        <v>5</v>
      </c>
      <c r="E4407">
        <v>923</v>
      </c>
      <c r="F4407" t="s">
        <v>39</v>
      </c>
      <c r="G4407">
        <f t="shared" si="477"/>
        <v>1000</v>
      </c>
      <c r="H4407" s="3" t="s">
        <v>16</v>
      </c>
      <c r="I4407" t="str">
        <f t="shared" si="478"/>
        <v>10000+</v>
      </c>
      <c r="J4407" s="1">
        <f t="shared" si="479"/>
        <v>10000</v>
      </c>
      <c r="K4407" t="s">
        <v>596</v>
      </c>
      <c r="L4407" s="2" t="s">
        <v>943</v>
      </c>
      <c r="M4407" s="1">
        <f t="shared" si="480"/>
        <v>2.99</v>
      </c>
      <c r="N4407" t="s">
        <v>18</v>
      </c>
      <c r="O4407" t="s">
        <v>2540</v>
      </c>
      <c r="P4407" t="s">
        <v>309</v>
      </c>
      <c r="Q4407" t="str">
        <f t="shared" si="481"/>
        <v>2017</v>
      </c>
      <c r="R4407" t="str">
        <f t="shared" si="482"/>
        <v>November</v>
      </c>
      <c r="S4407" t="s">
        <v>39</v>
      </c>
      <c r="T4407" t="s">
        <v>39</v>
      </c>
    </row>
    <row r="4408" spans="1:20" x14ac:dyDescent="0.3">
      <c r="A4408" t="s">
        <v>5906</v>
      </c>
      <c r="B4408" t="s">
        <v>2377</v>
      </c>
      <c r="C4408">
        <v>3.5</v>
      </c>
      <c r="D4408">
        <f t="shared" si="476"/>
        <v>4</v>
      </c>
      <c r="E4408">
        <v>292</v>
      </c>
      <c r="F4408" t="s">
        <v>78</v>
      </c>
      <c r="G4408">
        <f t="shared" si="477"/>
        <v>20000000</v>
      </c>
      <c r="H4408" s="3" t="s">
        <v>49</v>
      </c>
      <c r="I4408" t="str">
        <f t="shared" si="478"/>
        <v>50000+</v>
      </c>
      <c r="J4408" s="1">
        <f t="shared" si="479"/>
        <v>50000</v>
      </c>
      <c r="K4408" t="s">
        <v>17</v>
      </c>
      <c r="L4408" s="2">
        <v>0</v>
      </c>
      <c r="M4408" s="1">
        <f t="shared" si="480"/>
        <v>0</v>
      </c>
      <c r="N4408" t="s">
        <v>18</v>
      </c>
      <c r="O4408" t="s">
        <v>2378</v>
      </c>
      <c r="P4408" t="s">
        <v>702</v>
      </c>
      <c r="Q4408" t="str">
        <f t="shared" si="481"/>
        <v>2017</v>
      </c>
      <c r="R4408" t="str">
        <f t="shared" si="482"/>
        <v>December</v>
      </c>
      <c r="S4408" t="s">
        <v>1089</v>
      </c>
      <c r="T4408" t="s">
        <v>76</v>
      </c>
    </row>
    <row r="4409" spans="1:20" x14ac:dyDescent="0.3">
      <c r="A4409" t="s">
        <v>5907</v>
      </c>
      <c r="B4409" t="s">
        <v>2519</v>
      </c>
      <c r="C4409">
        <v>3.9</v>
      </c>
      <c r="D4409">
        <f t="shared" si="476"/>
        <v>4</v>
      </c>
      <c r="E4409">
        <v>29505</v>
      </c>
      <c r="F4409" t="s">
        <v>2553</v>
      </c>
      <c r="G4409">
        <f t="shared" si="477"/>
        <v>69000000</v>
      </c>
      <c r="H4409" s="3" t="s">
        <v>56</v>
      </c>
      <c r="I4409" t="str">
        <f t="shared" si="478"/>
        <v>1000000+</v>
      </c>
      <c r="J4409" s="1">
        <f t="shared" si="479"/>
        <v>1000000</v>
      </c>
      <c r="K4409" t="s">
        <v>17</v>
      </c>
      <c r="L4409" s="2">
        <v>0</v>
      </c>
      <c r="M4409" s="1">
        <f t="shared" si="480"/>
        <v>0</v>
      </c>
      <c r="N4409" t="s">
        <v>18</v>
      </c>
      <c r="O4409" t="s">
        <v>2580</v>
      </c>
      <c r="P4409" t="s">
        <v>3484</v>
      </c>
      <c r="Q4409" t="str">
        <f t="shared" si="481"/>
        <v>2018</v>
      </c>
      <c r="R4409" t="str">
        <f t="shared" si="482"/>
        <v>April</v>
      </c>
      <c r="S4409" t="s">
        <v>5299</v>
      </c>
      <c r="T4409" t="s">
        <v>22</v>
      </c>
    </row>
    <row r="4410" spans="1:20" x14ac:dyDescent="0.3">
      <c r="A4410" t="s">
        <v>5908</v>
      </c>
      <c r="B4410" t="s">
        <v>2910</v>
      </c>
      <c r="C4410">
        <v>4.2</v>
      </c>
      <c r="D4410">
        <f t="shared" si="476"/>
        <v>5</v>
      </c>
      <c r="E4410">
        <v>106</v>
      </c>
      <c r="F4410" t="s">
        <v>2679</v>
      </c>
      <c r="G4410">
        <f t="shared" si="477"/>
        <v>71000000</v>
      </c>
      <c r="H4410" s="3" t="s">
        <v>49</v>
      </c>
      <c r="I4410" t="str">
        <f t="shared" si="478"/>
        <v>50000+</v>
      </c>
      <c r="J4410" s="1">
        <f t="shared" si="479"/>
        <v>50000</v>
      </c>
      <c r="K4410" t="s">
        <v>17</v>
      </c>
      <c r="L4410" s="2">
        <v>0</v>
      </c>
      <c r="M4410" s="1">
        <f t="shared" si="480"/>
        <v>0</v>
      </c>
      <c r="N4410" t="s">
        <v>18</v>
      </c>
      <c r="O4410" t="s">
        <v>2652</v>
      </c>
      <c r="P4410" t="s">
        <v>573</v>
      </c>
      <c r="Q4410" t="str">
        <f t="shared" si="481"/>
        <v>2018</v>
      </c>
      <c r="R4410" t="str">
        <f t="shared" si="482"/>
        <v>February</v>
      </c>
      <c r="S4410">
        <v>1.8</v>
      </c>
      <c r="T4410" t="s">
        <v>22</v>
      </c>
    </row>
    <row r="4411" spans="1:20" x14ac:dyDescent="0.3">
      <c r="A4411" t="s">
        <v>5909</v>
      </c>
      <c r="B4411" t="s">
        <v>2519</v>
      </c>
      <c r="C4411">
        <v>4.5999999999999996</v>
      </c>
      <c r="D4411">
        <f t="shared" si="476"/>
        <v>5</v>
      </c>
      <c r="E4411">
        <v>169</v>
      </c>
      <c r="F4411" t="s">
        <v>435</v>
      </c>
      <c r="G4411">
        <f t="shared" si="477"/>
        <v>13000000</v>
      </c>
      <c r="H4411" s="3" t="s">
        <v>719</v>
      </c>
      <c r="I4411" t="str">
        <f t="shared" si="478"/>
        <v>1000+</v>
      </c>
      <c r="J4411" s="1">
        <f t="shared" si="479"/>
        <v>1000</v>
      </c>
      <c r="K4411" t="s">
        <v>596</v>
      </c>
      <c r="L4411" s="2" t="s">
        <v>3134</v>
      </c>
      <c r="M4411" s="1">
        <f t="shared" si="480"/>
        <v>0.99</v>
      </c>
      <c r="N4411" t="s">
        <v>18</v>
      </c>
      <c r="O4411" t="s">
        <v>2530</v>
      </c>
      <c r="P4411" t="s">
        <v>5910</v>
      </c>
      <c r="Q4411" t="str">
        <f t="shared" si="481"/>
        <v>2015</v>
      </c>
      <c r="R4411" t="str">
        <f t="shared" si="482"/>
        <v>July</v>
      </c>
      <c r="S4411" t="s">
        <v>1474</v>
      </c>
      <c r="T4411" t="s">
        <v>157</v>
      </c>
    </row>
    <row r="4412" spans="1:20" x14ac:dyDescent="0.3">
      <c r="A4412" t="s">
        <v>5911</v>
      </c>
      <c r="B4412" t="s">
        <v>2519</v>
      </c>
      <c r="C4412">
        <v>4.7</v>
      </c>
      <c r="D4412">
        <f t="shared" si="476"/>
        <v>5</v>
      </c>
      <c r="E4412">
        <v>6187</v>
      </c>
      <c r="F4412" t="s">
        <v>60</v>
      </c>
      <c r="G4412">
        <f t="shared" si="477"/>
        <v>33000000</v>
      </c>
      <c r="H4412" s="3" t="s">
        <v>43</v>
      </c>
      <c r="I4412" t="str">
        <f t="shared" si="478"/>
        <v>100000+</v>
      </c>
      <c r="J4412" s="1">
        <f t="shared" si="479"/>
        <v>100000</v>
      </c>
      <c r="K4412" t="s">
        <v>17</v>
      </c>
      <c r="L4412" s="2">
        <v>0</v>
      </c>
      <c r="M4412" s="1">
        <f t="shared" si="480"/>
        <v>0</v>
      </c>
      <c r="N4412" t="s">
        <v>37</v>
      </c>
      <c r="O4412" t="s">
        <v>5912</v>
      </c>
      <c r="P4412" t="s">
        <v>248</v>
      </c>
      <c r="Q4412" t="str">
        <f t="shared" si="481"/>
        <v>2018</v>
      </c>
      <c r="R4412" t="str">
        <f t="shared" si="482"/>
        <v>July</v>
      </c>
      <c r="S4412" t="s">
        <v>1059</v>
      </c>
      <c r="T4412" t="s">
        <v>22</v>
      </c>
    </row>
    <row r="4413" spans="1:20" x14ac:dyDescent="0.3">
      <c r="A4413" t="s">
        <v>5913</v>
      </c>
      <c r="B4413" t="s">
        <v>2910</v>
      </c>
      <c r="C4413">
        <v>4.5</v>
      </c>
      <c r="D4413">
        <f t="shared" si="476"/>
        <v>5</v>
      </c>
      <c r="E4413">
        <v>659</v>
      </c>
      <c r="F4413" t="s">
        <v>701</v>
      </c>
      <c r="G4413">
        <f t="shared" si="477"/>
        <v>3300000</v>
      </c>
      <c r="H4413" s="3" t="s">
        <v>16</v>
      </c>
      <c r="I4413" t="str">
        <f t="shared" si="478"/>
        <v>10000+</v>
      </c>
      <c r="J4413" s="1">
        <f t="shared" si="479"/>
        <v>10000</v>
      </c>
      <c r="K4413" t="s">
        <v>596</v>
      </c>
      <c r="L4413" s="2" t="s">
        <v>860</v>
      </c>
      <c r="M4413" s="1">
        <f t="shared" si="480"/>
        <v>3.99</v>
      </c>
      <c r="N4413" t="s">
        <v>18</v>
      </c>
      <c r="O4413" t="s">
        <v>2540</v>
      </c>
      <c r="P4413" t="s">
        <v>279</v>
      </c>
      <c r="Q4413" t="str">
        <f t="shared" si="481"/>
        <v>2018</v>
      </c>
      <c r="R4413" t="str">
        <f t="shared" si="482"/>
        <v>August</v>
      </c>
      <c r="S4413" t="s">
        <v>5914</v>
      </c>
      <c r="T4413" t="s">
        <v>415</v>
      </c>
    </row>
    <row r="4414" spans="1:20" x14ac:dyDescent="0.3">
      <c r="A4414" t="s">
        <v>5915</v>
      </c>
      <c r="B4414" t="s">
        <v>5011</v>
      </c>
      <c r="C4414">
        <v>3.8</v>
      </c>
      <c r="D4414">
        <f t="shared" si="476"/>
        <v>4</v>
      </c>
      <c r="E4414">
        <v>3965</v>
      </c>
      <c r="F4414" t="s">
        <v>380</v>
      </c>
      <c r="G4414">
        <f t="shared" si="477"/>
        <v>6400000</v>
      </c>
      <c r="H4414" s="3" t="s">
        <v>43</v>
      </c>
      <c r="I4414" t="str">
        <f t="shared" si="478"/>
        <v>100000+</v>
      </c>
      <c r="J4414" s="1">
        <f t="shared" si="479"/>
        <v>100000</v>
      </c>
      <c r="K4414" t="s">
        <v>17</v>
      </c>
      <c r="L4414" s="2">
        <v>0</v>
      </c>
      <c r="M4414" s="1">
        <f t="shared" si="480"/>
        <v>0</v>
      </c>
      <c r="N4414" t="s">
        <v>18</v>
      </c>
      <c r="O4414" t="s">
        <v>5012</v>
      </c>
      <c r="P4414" t="s">
        <v>576</v>
      </c>
      <c r="Q4414" t="str">
        <f t="shared" si="481"/>
        <v>2018</v>
      </c>
      <c r="R4414" t="str">
        <f t="shared" si="482"/>
        <v>March</v>
      </c>
      <c r="S4414" t="s">
        <v>1136</v>
      </c>
      <c r="T4414" t="s">
        <v>71</v>
      </c>
    </row>
    <row r="4415" spans="1:20" x14ac:dyDescent="0.3">
      <c r="A4415" t="s">
        <v>5916</v>
      </c>
      <c r="B4415" t="s">
        <v>2910</v>
      </c>
      <c r="C4415">
        <v>4.5</v>
      </c>
      <c r="D4415">
        <f t="shared" si="476"/>
        <v>5</v>
      </c>
      <c r="E4415">
        <v>4656</v>
      </c>
      <c r="F4415" t="s">
        <v>78</v>
      </c>
      <c r="G4415">
        <f t="shared" si="477"/>
        <v>20000000</v>
      </c>
      <c r="H4415" s="3" t="s">
        <v>43</v>
      </c>
      <c r="I4415" t="str">
        <f t="shared" si="478"/>
        <v>100000+</v>
      </c>
      <c r="J4415" s="1">
        <f t="shared" si="479"/>
        <v>100000</v>
      </c>
      <c r="K4415" t="s">
        <v>596</v>
      </c>
      <c r="L4415" s="2" t="s">
        <v>943</v>
      </c>
      <c r="M4415" s="1">
        <f t="shared" si="480"/>
        <v>2.99</v>
      </c>
      <c r="N4415" t="s">
        <v>111</v>
      </c>
      <c r="O4415" t="s">
        <v>2540</v>
      </c>
      <c r="P4415" t="s">
        <v>3446</v>
      </c>
      <c r="Q4415" t="str">
        <f t="shared" si="481"/>
        <v>2017</v>
      </c>
      <c r="R4415" t="str">
        <f t="shared" si="482"/>
        <v>December</v>
      </c>
      <c r="S4415" t="s">
        <v>1785</v>
      </c>
      <c r="T4415" t="s">
        <v>76</v>
      </c>
    </row>
    <row r="4416" spans="1:20" x14ac:dyDescent="0.3">
      <c r="A4416" t="s">
        <v>5917</v>
      </c>
      <c r="B4416" t="s">
        <v>2519</v>
      </c>
      <c r="C4416">
        <v>3.7</v>
      </c>
      <c r="D4416">
        <f t="shared" si="476"/>
        <v>4</v>
      </c>
      <c r="E4416">
        <v>80</v>
      </c>
      <c r="F4416" t="s">
        <v>1413</v>
      </c>
      <c r="G4416">
        <f t="shared" si="477"/>
        <v>7600000</v>
      </c>
      <c r="H4416" s="3" t="s">
        <v>16</v>
      </c>
      <c r="I4416" t="str">
        <f t="shared" si="478"/>
        <v>10000+</v>
      </c>
      <c r="J4416" s="1">
        <f t="shared" si="479"/>
        <v>10000</v>
      </c>
      <c r="K4416" t="s">
        <v>17</v>
      </c>
      <c r="L4416" s="2">
        <v>0</v>
      </c>
      <c r="M4416" s="1">
        <f t="shared" si="480"/>
        <v>0</v>
      </c>
      <c r="N4416" t="s">
        <v>18</v>
      </c>
      <c r="O4416" t="s">
        <v>2685</v>
      </c>
      <c r="P4416" t="s">
        <v>91</v>
      </c>
      <c r="Q4416" t="str">
        <f t="shared" si="481"/>
        <v>2018</v>
      </c>
      <c r="R4416" t="str">
        <f t="shared" si="482"/>
        <v>June</v>
      </c>
      <c r="S4416">
        <v>5</v>
      </c>
      <c r="T4416" t="s">
        <v>71</v>
      </c>
    </row>
    <row r="4417" spans="1:20" x14ac:dyDescent="0.3">
      <c r="A4417" t="s">
        <v>5918</v>
      </c>
      <c r="B4417" t="s">
        <v>2910</v>
      </c>
      <c r="C4417">
        <v>3.5</v>
      </c>
      <c r="D4417">
        <f t="shared" si="476"/>
        <v>4</v>
      </c>
      <c r="E4417">
        <v>205</v>
      </c>
      <c r="F4417" t="s">
        <v>2542</v>
      </c>
      <c r="G4417">
        <f t="shared" si="477"/>
        <v>62000000</v>
      </c>
      <c r="H4417" s="3" t="s">
        <v>49</v>
      </c>
      <c r="I4417" t="str">
        <f t="shared" si="478"/>
        <v>50000+</v>
      </c>
      <c r="J4417" s="1">
        <f t="shared" si="479"/>
        <v>50000</v>
      </c>
      <c r="K4417" t="s">
        <v>17</v>
      </c>
      <c r="L4417" s="2">
        <v>0</v>
      </c>
      <c r="M4417" s="1">
        <f t="shared" si="480"/>
        <v>0</v>
      </c>
      <c r="N4417" t="s">
        <v>18</v>
      </c>
      <c r="O4417" t="s">
        <v>2919</v>
      </c>
      <c r="P4417" t="s">
        <v>5919</v>
      </c>
      <c r="Q4417" t="str">
        <f t="shared" si="481"/>
        <v>2017</v>
      </c>
      <c r="R4417" t="str">
        <f t="shared" si="482"/>
        <v>March</v>
      </c>
      <c r="S4417" t="s">
        <v>70</v>
      </c>
      <c r="T4417" t="s">
        <v>535</v>
      </c>
    </row>
    <row r="4418" spans="1:20" x14ac:dyDescent="0.3">
      <c r="A4418" t="s">
        <v>5920</v>
      </c>
      <c r="B4418" t="s">
        <v>2519</v>
      </c>
      <c r="C4418">
        <v>4.0999999999999996</v>
      </c>
      <c r="D4418">
        <f t="shared" si="476"/>
        <v>5</v>
      </c>
      <c r="E4418">
        <v>155</v>
      </c>
      <c r="F4418" t="s">
        <v>264</v>
      </c>
      <c r="G4418">
        <f t="shared" si="477"/>
        <v>32000000</v>
      </c>
      <c r="H4418" s="3" t="s">
        <v>719</v>
      </c>
      <c r="I4418" t="str">
        <f t="shared" si="478"/>
        <v>1000+</v>
      </c>
      <c r="J4418" s="1">
        <f t="shared" si="479"/>
        <v>1000</v>
      </c>
      <c r="K4418" t="s">
        <v>596</v>
      </c>
      <c r="L4418" s="2" t="s">
        <v>3289</v>
      </c>
      <c r="M4418" s="1">
        <f t="shared" si="480"/>
        <v>2.4900000000000002</v>
      </c>
      <c r="N4418" t="s">
        <v>18</v>
      </c>
      <c r="O4418" t="s">
        <v>2523</v>
      </c>
      <c r="P4418" t="s">
        <v>709</v>
      </c>
      <c r="Q4418" t="str">
        <f t="shared" si="481"/>
        <v>2018</v>
      </c>
      <c r="R4418" t="str">
        <f t="shared" si="482"/>
        <v>May</v>
      </c>
      <c r="S4418">
        <v>1.2</v>
      </c>
      <c r="T4418" t="s">
        <v>71</v>
      </c>
    </row>
    <row r="4419" spans="1:20" x14ac:dyDescent="0.3">
      <c r="A4419" t="s">
        <v>5921</v>
      </c>
      <c r="B4419" t="s">
        <v>2519</v>
      </c>
      <c r="C4419">
        <v>3.9</v>
      </c>
      <c r="D4419">
        <f t="shared" ref="D4419:D4482" si="483">IF(C4419&gt;4,5,IF(C4419&gt;3,4,IF(C4419&gt;2,3,IF(C4419&gt;1,2,1))))</f>
        <v>4</v>
      </c>
      <c r="E4419">
        <v>168</v>
      </c>
      <c r="F4419" t="s">
        <v>1083</v>
      </c>
      <c r="G4419">
        <f t="shared" ref="G4419:G4481" si="484">IF(RIGHT(F4419,1)="M",LEFT(F4419,LEN(F4419)-1)*1000000,IF(RIGHT(F4419,1)="K",LEFT(F4419,LEN(F4419)-1)*1000, 1000))</f>
        <v>49000000</v>
      </c>
      <c r="H4419" s="3" t="s">
        <v>90</v>
      </c>
      <c r="I4419" t="str">
        <f t="shared" ref="I4419:I4481" si="485">SUBSTITUTE(H4419,",","")</f>
        <v>5000+</v>
      </c>
      <c r="J4419" s="1">
        <f t="shared" ref="J4419:J4481" si="486">VALUE(LEFT(I4419,LEN(I4419)-1))</f>
        <v>5000</v>
      </c>
      <c r="K4419" t="s">
        <v>596</v>
      </c>
      <c r="L4419" s="2" t="s">
        <v>2766</v>
      </c>
      <c r="M4419" s="1">
        <f t="shared" ref="M4419:M4482" si="487">VALUE(IF(RIGHT(L4419,LEN(L4419)-1)="",0,RIGHT(L4419,LEN(L4419)-1)))</f>
        <v>1.99</v>
      </c>
      <c r="N4419" t="s">
        <v>111</v>
      </c>
      <c r="O4419" t="s">
        <v>2523</v>
      </c>
      <c r="P4419" t="s">
        <v>3062</v>
      </c>
      <c r="Q4419" t="str">
        <f t="shared" ref="Q4419:Q4481" si="488">RIGHT(P4419,4)</f>
        <v>2017</v>
      </c>
      <c r="R4419" t="str">
        <f t="shared" ref="R4419:R4481" si="489">LEFT(P4419,FIND(" ",P4419)-1)</f>
        <v>May</v>
      </c>
      <c r="S4419" t="s">
        <v>5922</v>
      </c>
      <c r="T4419" t="s">
        <v>71</v>
      </c>
    </row>
    <row r="4420" spans="1:20" x14ac:dyDescent="0.3">
      <c r="A4420" t="s">
        <v>5923</v>
      </c>
      <c r="B4420" t="s">
        <v>2910</v>
      </c>
      <c r="C4420">
        <v>4.0999999999999996</v>
      </c>
      <c r="D4420">
        <f t="shared" si="483"/>
        <v>5</v>
      </c>
      <c r="E4420">
        <v>413</v>
      </c>
      <c r="F4420" t="s">
        <v>5924</v>
      </c>
      <c r="G4420">
        <f t="shared" si="484"/>
        <v>930000</v>
      </c>
      <c r="H4420" s="3" t="s">
        <v>16</v>
      </c>
      <c r="I4420" t="str">
        <f t="shared" si="485"/>
        <v>10000+</v>
      </c>
      <c r="J4420" s="1">
        <f t="shared" si="486"/>
        <v>10000</v>
      </c>
      <c r="K4420" t="s">
        <v>17</v>
      </c>
      <c r="L4420" s="2">
        <v>0</v>
      </c>
      <c r="M4420" s="1">
        <f t="shared" si="487"/>
        <v>0</v>
      </c>
      <c r="N4420" t="s">
        <v>18</v>
      </c>
      <c r="O4420" t="s">
        <v>2548</v>
      </c>
      <c r="P4420" t="s">
        <v>5925</v>
      </c>
      <c r="Q4420" t="str">
        <f t="shared" si="488"/>
        <v>2016</v>
      </c>
      <c r="R4420" t="str">
        <f t="shared" si="489"/>
        <v>February</v>
      </c>
      <c r="S4420">
        <v>1.6</v>
      </c>
      <c r="T4420" t="s">
        <v>465</v>
      </c>
    </row>
    <row r="4421" spans="1:20" x14ac:dyDescent="0.3">
      <c r="A4421" t="s">
        <v>5926</v>
      </c>
      <c r="B4421" t="s">
        <v>2519</v>
      </c>
      <c r="C4421">
        <v>4.5999999999999996</v>
      </c>
      <c r="D4421">
        <f t="shared" si="483"/>
        <v>5</v>
      </c>
      <c r="E4421">
        <v>1475</v>
      </c>
      <c r="F4421" t="s">
        <v>1677</v>
      </c>
      <c r="G4421">
        <f t="shared" si="484"/>
        <v>34000000</v>
      </c>
      <c r="H4421" s="3" t="s">
        <v>16</v>
      </c>
      <c r="I4421" t="str">
        <f t="shared" si="485"/>
        <v>10000+</v>
      </c>
      <c r="J4421" s="1">
        <f t="shared" si="486"/>
        <v>10000</v>
      </c>
      <c r="K4421" t="s">
        <v>596</v>
      </c>
      <c r="L4421" s="2" t="s">
        <v>597</v>
      </c>
      <c r="M4421" s="1">
        <f t="shared" si="487"/>
        <v>4.99</v>
      </c>
      <c r="N4421" t="s">
        <v>37</v>
      </c>
      <c r="O4421" t="s">
        <v>2538</v>
      </c>
      <c r="P4421" t="s">
        <v>3315</v>
      </c>
      <c r="Q4421" t="str">
        <f t="shared" si="488"/>
        <v>2018</v>
      </c>
      <c r="R4421" t="str">
        <f t="shared" si="489"/>
        <v>January</v>
      </c>
      <c r="S4421" t="s">
        <v>70</v>
      </c>
      <c r="T4421" t="s">
        <v>245</v>
      </c>
    </row>
    <row r="4422" spans="1:20" x14ac:dyDescent="0.3">
      <c r="A4422" t="s">
        <v>5927</v>
      </c>
      <c r="B4422" t="s">
        <v>2910</v>
      </c>
      <c r="C4422">
        <v>4.4000000000000004</v>
      </c>
      <c r="D4422">
        <f t="shared" si="483"/>
        <v>5</v>
      </c>
      <c r="E4422">
        <v>148826</v>
      </c>
      <c r="F4422" t="s">
        <v>1083</v>
      </c>
      <c r="G4422">
        <f t="shared" si="484"/>
        <v>49000000</v>
      </c>
      <c r="H4422" s="3" t="s">
        <v>56</v>
      </c>
      <c r="I4422" t="str">
        <f t="shared" si="485"/>
        <v>1000000+</v>
      </c>
      <c r="J4422" s="1">
        <f t="shared" si="486"/>
        <v>1000000</v>
      </c>
      <c r="K4422" t="s">
        <v>17</v>
      </c>
      <c r="L4422" s="2">
        <v>0</v>
      </c>
      <c r="M4422" s="1">
        <f t="shared" si="487"/>
        <v>0</v>
      </c>
      <c r="N4422" t="s">
        <v>37</v>
      </c>
      <c r="O4422" t="s">
        <v>2715</v>
      </c>
      <c r="P4422" t="s">
        <v>763</v>
      </c>
      <c r="Q4422" t="str">
        <f t="shared" si="488"/>
        <v>2018</v>
      </c>
      <c r="R4422" t="str">
        <f t="shared" si="489"/>
        <v>June</v>
      </c>
      <c r="S4422" t="s">
        <v>4473</v>
      </c>
      <c r="T4422" t="s">
        <v>22</v>
      </c>
    </row>
    <row r="4423" spans="1:20" x14ac:dyDescent="0.3">
      <c r="A4423" t="s">
        <v>761</v>
      </c>
      <c r="B4423" t="s">
        <v>730</v>
      </c>
      <c r="C4423">
        <v>4.5</v>
      </c>
      <c r="D4423">
        <f t="shared" si="483"/>
        <v>5</v>
      </c>
      <c r="E4423">
        <v>5150801</v>
      </c>
      <c r="F4423" t="s">
        <v>39</v>
      </c>
      <c r="G4423">
        <f t="shared" si="484"/>
        <v>1000</v>
      </c>
      <c r="H4423" s="3" t="s">
        <v>403</v>
      </c>
      <c r="I4423" t="str">
        <f t="shared" si="485"/>
        <v>100000000+</v>
      </c>
      <c r="J4423" s="1">
        <f t="shared" si="486"/>
        <v>100000000</v>
      </c>
      <c r="K4423" t="s">
        <v>17</v>
      </c>
      <c r="L4423" s="2">
        <v>0</v>
      </c>
      <c r="M4423" s="1">
        <f t="shared" si="487"/>
        <v>0</v>
      </c>
      <c r="N4423" t="s">
        <v>18</v>
      </c>
      <c r="O4423" t="s">
        <v>731</v>
      </c>
      <c r="P4423" t="s">
        <v>143</v>
      </c>
      <c r="Q4423" t="str">
        <f t="shared" si="488"/>
        <v>2018</v>
      </c>
      <c r="R4423" t="str">
        <f t="shared" si="489"/>
        <v>July</v>
      </c>
      <c r="S4423" t="s">
        <v>39</v>
      </c>
      <c r="T4423" t="s">
        <v>39</v>
      </c>
    </row>
    <row r="4424" spans="1:20" x14ac:dyDescent="0.3">
      <c r="A4424" t="s">
        <v>770</v>
      </c>
      <c r="B4424" t="s">
        <v>730</v>
      </c>
      <c r="C4424">
        <v>4.4000000000000004</v>
      </c>
      <c r="D4424">
        <f t="shared" si="483"/>
        <v>5</v>
      </c>
      <c r="E4424">
        <v>2473795</v>
      </c>
      <c r="F4424" t="s">
        <v>39</v>
      </c>
      <c r="G4424">
        <f t="shared" si="484"/>
        <v>1000</v>
      </c>
      <c r="H4424" s="3" t="s">
        <v>403</v>
      </c>
      <c r="I4424" t="str">
        <f t="shared" si="485"/>
        <v>100000000+</v>
      </c>
      <c r="J4424" s="1">
        <f t="shared" si="486"/>
        <v>100000000</v>
      </c>
      <c r="K4424" t="s">
        <v>17</v>
      </c>
      <c r="L4424" s="2">
        <v>0</v>
      </c>
      <c r="M4424" s="1">
        <f t="shared" si="487"/>
        <v>0</v>
      </c>
      <c r="N4424" t="s">
        <v>18</v>
      </c>
      <c r="O4424" t="s">
        <v>731</v>
      </c>
      <c r="P4424" t="s">
        <v>74</v>
      </c>
      <c r="Q4424" t="str">
        <f t="shared" si="488"/>
        <v>2018</v>
      </c>
      <c r="R4424" t="str">
        <f t="shared" si="489"/>
        <v>July</v>
      </c>
      <c r="S4424" t="s">
        <v>771</v>
      </c>
      <c r="T4424" t="s">
        <v>39</v>
      </c>
    </row>
    <row r="4425" spans="1:20" x14ac:dyDescent="0.3">
      <c r="A4425" t="s">
        <v>5928</v>
      </c>
      <c r="B4425" t="s">
        <v>4573</v>
      </c>
      <c r="C4425">
        <v>4.5999999999999996</v>
      </c>
      <c r="D4425">
        <f t="shared" si="483"/>
        <v>5</v>
      </c>
      <c r="E4425">
        <v>354</v>
      </c>
      <c r="F4425" t="s">
        <v>152</v>
      </c>
      <c r="G4425">
        <f t="shared" si="484"/>
        <v>24000000</v>
      </c>
      <c r="H4425" s="3" t="s">
        <v>16</v>
      </c>
      <c r="I4425" t="str">
        <f t="shared" si="485"/>
        <v>10000+</v>
      </c>
      <c r="J4425" s="1">
        <f t="shared" si="486"/>
        <v>10000</v>
      </c>
      <c r="K4425" t="s">
        <v>596</v>
      </c>
      <c r="L4425" s="2" t="s">
        <v>3134</v>
      </c>
      <c r="M4425" s="1">
        <f t="shared" si="487"/>
        <v>0.99</v>
      </c>
      <c r="N4425" t="s">
        <v>18</v>
      </c>
      <c r="O4425" t="s">
        <v>4574</v>
      </c>
      <c r="P4425" t="s">
        <v>1016</v>
      </c>
      <c r="Q4425" t="str">
        <f t="shared" si="488"/>
        <v>2018</v>
      </c>
      <c r="R4425" t="str">
        <f t="shared" si="489"/>
        <v>June</v>
      </c>
      <c r="S4425" t="s">
        <v>176</v>
      </c>
      <c r="T4425" t="s">
        <v>71</v>
      </c>
    </row>
    <row r="4426" spans="1:20" x14ac:dyDescent="0.3">
      <c r="A4426" t="s">
        <v>5929</v>
      </c>
      <c r="B4426" t="s">
        <v>2910</v>
      </c>
      <c r="C4426">
        <v>4</v>
      </c>
      <c r="D4426">
        <f t="shared" si="483"/>
        <v>4</v>
      </c>
      <c r="E4426">
        <v>1699</v>
      </c>
      <c r="F4426" t="s">
        <v>1522</v>
      </c>
      <c r="G4426">
        <f t="shared" si="484"/>
        <v>72000000</v>
      </c>
      <c r="H4426" s="3" t="s">
        <v>43</v>
      </c>
      <c r="I4426" t="str">
        <f t="shared" si="485"/>
        <v>100000+</v>
      </c>
      <c r="J4426" s="1">
        <f t="shared" si="486"/>
        <v>100000</v>
      </c>
      <c r="K4426" t="s">
        <v>17</v>
      </c>
      <c r="L4426" s="2">
        <v>0</v>
      </c>
      <c r="M4426" s="1">
        <f t="shared" si="487"/>
        <v>0</v>
      </c>
      <c r="N4426" t="s">
        <v>18</v>
      </c>
      <c r="O4426" t="s">
        <v>1452</v>
      </c>
      <c r="P4426" t="s">
        <v>356</v>
      </c>
      <c r="Q4426" t="str">
        <f t="shared" si="488"/>
        <v>2017</v>
      </c>
      <c r="R4426" t="str">
        <f t="shared" si="489"/>
        <v>October</v>
      </c>
      <c r="S4426" t="s">
        <v>5930</v>
      </c>
      <c r="T4426" t="s">
        <v>535</v>
      </c>
    </row>
    <row r="4427" spans="1:20" x14ac:dyDescent="0.3">
      <c r="A4427" t="s">
        <v>5931</v>
      </c>
      <c r="B4427" t="s">
        <v>4390</v>
      </c>
      <c r="C4427">
        <v>4.4000000000000004</v>
      </c>
      <c r="D4427">
        <f t="shared" si="483"/>
        <v>5</v>
      </c>
      <c r="E4427">
        <v>11393</v>
      </c>
      <c r="F4427" t="s">
        <v>30</v>
      </c>
      <c r="G4427">
        <f t="shared" si="484"/>
        <v>8700000</v>
      </c>
      <c r="H4427" s="3" t="s">
        <v>56</v>
      </c>
      <c r="I4427" t="str">
        <f t="shared" si="485"/>
        <v>1000000+</v>
      </c>
      <c r="J4427" s="1">
        <f t="shared" si="486"/>
        <v>1000000</v>
      </c>
      <c r="K4427" t="s">
        <v>17</v>
      </c>
      <c r="L4427" s="2">
        <v>0</v>
      </c>
      <c r="M4427" s="1">
        <f t="shared" si="487"/>
        <v>0</v>
      </c>
      <c r="N4427" t="s">
        <v>18</v>
      </c>
      <c r="O4427" t="s">
        <v>4391</v>
      </c>
      <c r="P4427" t="s">
        <v>248</v>
      </c>
      <c r="Q4427" t="str">
        <f t="shared" si="488"/>
        <v>2018</v>
      </c>
      <c r="R4427" t="str">
        <f t="shared" si="489"/>
        <v>July</v>
      </c>
      <c r="S4427">
        <v>3.9</v>
      </c>
      <c r="T4427" t="s">
        <v>46</v>
      </c>
    </row>
    <row r="4428" spans="1:20" x14ac:dyDescent="0.3">
      <c r="A4428" t="s">
        <v>5932</v>
      </c>
      <c r="B4428" t="s">
        <v>730</v>
      </c>
      <c r="C4428">
        <v>4.4000000000000004</v>
      </c>
      <c r="D4428">
        <f t="shared" si="483"/>
        <v>5</v>
      </c>
      <c r="E4428">
        <v>401530</v>
      </c>
      <c r="F4428" t="s">
        <v>39</v>
      </c>
      <c r="G4428">
        <f t="shared" si="484"/>
        <v>1000</v>
      </c>
      <c r="H4428" s="3" t="s">
        <v>79</v>
      </c>
      <c r="I4428" t="str">
        <f t="shared" si="485"/>
        <v>10000000+</v>
      </c>
      <c r="J4428" s="1">
        <f t="shared" si="486"/>
        <v>10000000</v>
      </c>
      <c r="K4428" t="s">
        <v>17</v>
      </c>
      <c r="L4428" s="2">
        <v>0</v>
      </c>
      <c r="M4428" s="1">
        <f t="shared" si="487"/>
        <v>0</v>
      </c>
      <c r="N4428" t="s">
        <v>18</v>
      </c>
      <c r="O4428" t="s">
        <v>731</v>
      </c>
      <c r="P4428" t="s">
        <v>86</v>
      </c>
      <c r="Q4428" t="str">
        <f t="shared" si="488"/>
        <v>2018</v>
      </c>
      <c r="R4428" t="str">
        <f t="shared" si="489"/>
        <v>August</v>
      </c>
      <c r="S4428" t="s">
        <v>39</v>
      </c>
      <c r="T4428" t="s">
        <v>39</v>
      </c>
    </row>
    <row r="4429" spans="1:20" x14ac:dyDescent="0.3">
      <c r="A4429" t="s">
        <v>5933</v>
      </c>
      <c r="B4429" t="s">
        <v>2910</v>
      </c>
      <c r="C4429">
        <v>4.4000000000000004</v>
      </c>
      <c r="D4429">
        <f t="shared" si="483"/>
        <v>5</v>
      </c>
      <c r="E4429">
        <v>925</v>
      </c>
      <c r="F4429" t="s">
        <v>708</v>
      </c>
      <c r="G4429">
        <f t="shared" si="484"/>
        <v>40000000</v>
      </c>
      <c r="H4429" s="3" t="s">
        <v>16</v>
      </c>
      <c r="I4429" t="str">
        <f t="shared" si="485"/>
        <v>10000+</v>
      </c>
      <c r="J4429" s="1">
        <f t="shared" si="486"/>
        <v>10000</v>
      </c>
      <c r="K4429" t="s">
        <v>596</v>
      </c>
      <c r="L4429" s="2" t="s">
        <v>2766</v>
      </c>
      <c r="M4429" s="1">
        <f t="shared" si="487"/>
        <v>1.99</v>
      </c>
      <c r="N4429" t="s">
        <v>18</v>
      </c>
      <c r="O4429" t="s">
        <v>2527</v>
      </c>
      <c r="P4429" t="s">
        <v>5934</v>
      </c>
      <c r="Q4429" t="str">
        <f t="shared" si="488"/>
        <v>2014</v>
      </c>
      <c r="R4429" t="str">
        <f t="shared" si="489"/>
        <v>December</v>
      </c>
      <c r="S4429">
        <v>1.5</v>
      </c>
      <c r="T4429" t="s">
        <v>157</v>
      </c>
    </row>
    <row r="4430" spans="1:20" x14ac:dyDescent="0.3">
      <c r="A4430" t="s">
        <v>5935</v>
      </c>
      <c r="B4430" t="s">
        <v>4716</v>
      </c>
      <c r="C4430">
        <v>4</v>
      </c>
      <c r="D4430">
        <f t="shared" si="483"/>
        <v>4</v>
      </c>
      <c r="E4430">
        <v>736</v>
      </c>
      <c r="F4430" t="s">
        <v>467</v>
      </c>
      <c r="G4430">
        <f t="shared" si="484"/>
        <v>6800000</v>
      </c>
      <c r="H4430" s="3" t="s">
        <v>49</v>
      </c>
      <c r="I4430" t="str">
        <f t="shared" si="485"/>
        <v>50000+</v>
      </c>
      <c r="J4430" s="1">
        <f t="shared" si="486"/>
        <v>50000</v>
      </c>
      <c r="K4430" t="s">
        <v>17</v>
      </c>
      <c r="L4430" s="2">
        <v>0</v>
      </c>
      <c r="M4430" s="1">
        <f t="shared" si="487"/>
        <v>0</v>
      </c>
      <c r="N4430" t="s">
        <v>18</v>
      </c>
      <c r="O4430" t="s">
        <v>4717</v>
      </c>
      <c r="P4430" t="s">
        <v>2931</v>
      </c>
      <c r="Q4430" t="str">
        <f t="shared" si="488"/>
        <v>2018</v>
      </c>
      <c r="R4430" t="str">
        <f t="shared" si="489"/>
        <v>February</v>
      </c>
      <c r="S4430" t="s">
        <v>5936</v>
      </c>
      <c r="T4430" t="s">
        <v>71</v>
      </c>
    </row>
    <row r="4431" spans="1:20" x14ac:dyDescent="0.3">
      <c r="A4431" t="s">
        <v>5937</v>
      </c>
      <c r="B4431" t="s">
        <v>2910</v>
      </c>
      <c r="C4431">
        <v>3.8</v>
      </c>
      <c r="D4431">
        <f t="shared" si="483"/>
        <v>4</v>
      </c>
      <c r="E4431">
        <v>45</v>
      </c>
      <c r="F4431" t="s">
        <v>1340</v>
      </c>
      <c r="G4431">
        <f t="shared" si="484"/>
        <v>47000000</v>
      </c>
      <c r="H4431" s="3" t="s">
        <v>16</v>
      </c>
      <c r="I4431" t="str">
        <f t="shared" si="485"/>
        <v>10000+</v>
      </c>
      <c r="J4431" s="1">
        <f t="shared" si="486"/>
        <v>10000</v>
      </c>
      <c r="K4431" t="s">
        <v>596</v>
      </c>
      <c r="L4431" s="2" t="s">
        <v>3289</v>
      </c>
      <c r="M4431" s="1">
        <f t="shared" si="487"/>
        <v>2.4900000000000002</v>
      </c>
      <c r="N4431" t="s">
        <v>18</v>
      </c>
      <c r="O4431" t="s">
        <v>1445</v>
      </c>
      <c r="P4431" t="s">
        <v>237</v>
      </c>
      <c r="Q4431" t="str">
        <f t="shared" si="488"/>
        <v>2018</v>
      </c>
      <c r="R4431" t="str">
        <f t="shared" si="489"/>
        <v>July</v>
      </c>
      <c r="S4431">
        <v>1.2</v>
      </c>
      <c r="T4431" t="s">
        <v>245</v>
      </c>
    </row>
    <row r="4432" spans="1:20" x14ac:dyDescent="0.3">
      <c r="A4432" t="s">
        <v>5938</v>
      </c>
      <c r="B4432" t="s">
        <v>3748</v>
      </c>
      <c r="C4432">
        <v>3.9</v>
      </c>
      <c r="D4432">
        <f t="shared" si="483"/>
        <v>4</v>
      </c>
      <c r="E4432">
        <v>671</v>
      </c>
      <c r="F4432" t="s">
        <v>213</v>
      </c>
      <c r="G4432">
        <f t="shared" si="484"/>
        <v>3600000</v>
      </c>
      <c r="H4432" s="3" t="s">
        <v>43</v>
      </c>
      <c r="I4432" t="str">
        <f t="shared" si="485"/>
        <v>100000+</v>
      </c>
      <c r="J4432" s="1">
        <f t="shared" si="486"/>
        <v>100000</v>
      </c>
      <c r="K4432" t="s">
        <v>17</v>
      </c>
      <c r="L4432" s="2">
        <v>0</v>
      </c>
      <c r="M4432" s="1">
        <f t="shared" si="487"/>
        <v>0</v>
      </c>
      <c r="N4432" t="s">
        <v>18</v>
      </c>
      <c r="O4432" t="s">
        <v>3749</v>
      </c>
      <c r="P4432" t="s">
        <v>274</v>
      </c>
      <c r="Q4432" t="str">
        <f t="shared" si="488"/>
        <v>2018</v>
      </c>
      <c r="R4432" t="str">
        <f t="shared" si="489"/>
        <v>July</v>
      </c>
      <c r="S4432" t="s">
        <v>2975</v>
      </c>
      <c r="T4432" t="s">
        <v>22</v>
      </c>
    </row>
    <row r="4433" spans="1:20" x14ac:dyDescent="0.3">
      <c r="A4433" t="s">
        <v>5939</v>
      </c>
      <c r="B4433" t="s">
        <v>2519</v>
      </c>
      <c r="C4433">
        <v>3.5</v>
      </c>
      <c r="D4433">
        <f t="shared" si="483"/>
        <v>4</v>
      </c>
      <c r="E4433">
        <v>4</v>
      </c>
      <c r="F4433" t="s">
        <v>258</v>
      </c>
      <c r="G4433">
        <f t="shared" si="484"/>
        <v>2900000</v>
      </c>
      <c r="H4433" s="3" t="s">
        <v>942</v>
      </c>
      <c r="I4433" t="str">
        <f t="shared" si="485"/>
        <v>100+</v>
      </c>
      <c r="J4433" s="1">
        <f t="shared" si="486"/>
        <v>100</v>
      </c>
      <c r="K4433" t="s">
        <v>596</v>
      </c>
      <c r="L4433" s="2" t="s">
        <v>3134</v>
      </c>
      <c r="M4433" s="1">
        <f t="shared" si="487"/>
        <v>0.99</v>
      </c>
      <c r="N4433" t="s">
        <v>37</v>
      </c>
      <c r="O4433" t="s">
        <v>2671</v>
      </c>
      <c r="P4433" t="s">
        <v>53</v>
      </c>
      <c r="Q4433" t="str">
        <f t="shared" si="488"/>
        <v>2018</v>
      </c>
      <c r="R4433" t="str">
        <f t="shared" si="489"/>
        <v>April</v>
      </c>
      <c r="S4433" t="s">
        <v>5840</v>
      </c>
      <c r="T4433" t="s">
        <v>63</v>
      </c>
    </row>
    <row r="4434" spans="1:20" x14ac:dyDescent="0.3">
      <c r="A4434" t="s">
        <v>5940</v>
      </c>
      <c r="B4434" t="s">
        <v>4390</v>
      </c>
      <c r="C4434">
        <v>3.7</v>
      </c>
      <c r="D4434">
        <f t="shared" si="483"/>
        <v>4</v>
      </c>
      <c r="E4434">
        <v>274</v>
      </c>
      <c r="F4434" t="s">
        <v>178</v>
      </c>
      <c r="G4434">
        <f t="shared" si="484"/>
        <v>26000000</v>
      </c>
      <c r="H4434" s="3" t="s">
        <v>49</v>
      </c>
      <c r="I4434" t="str">
        <f t="shared" si="485"/>
        <v>50000+</v>
      </c>
      <c r="J4434" s="1">
        <f t="shared" si="486"/>
        <v>50000</v>
      </c>
      <c r="K4434" t="s">
        <v>17</v>
      </c>
      <c r="L4434" s="2">
        <v>0</v>
      </c>
      <c r="M4434" s="1">
        <f t="shared" si="487"/>
        <v>0</v>
      </c>
      <c r="N4434" t="s">
        <v>18</v>
      </c>
      <c r="O4434" t="s">
        <v>4391</v>
      </c>
      <c r="P4434" t="s">
        <v>103</v>
      </c>
      <c r="Q4434" t="str">
        <f t="shared" si="488"/>
        <v>2018</v>
      </c>
      <c r="R4434" t="str">
        <f t="shared" si="489"/>
        <v>July</v>
      </c>
      <c r="S4434" t="s">
        <v>5941</v>
      </c>
      <c r="T4434" t="s">
        <v>40</v>
      </c>
    </row>
    <row r="4435" spans="1:20" x14ac:dyDescent="0.3">
      <c r="A4435" t="s">
        <v>5942</v>
      </c>
      <c r="B4435" t="s">
        <v>4098</v>
      </c>
      <c r="C4435">
        <v>4.2</v>
      </c>
      <c r="D4435">
        <f t="shared" si="483"/>
        <v>5</v>
      </c>
      <c r="E4435">
        <v>6</v>
      </c>
      <c r="F4435" t="s">
        <v>3482</v>
      </c>
      <c r="G4435">
        <f t="shared" si="484"/>
        <v>1300000</v>
      </c>
      <c r="H4435" s="3" t="s">
        <v>942</v>
      </c>
      <c r="I4435" t="str">
        <f t="shared" si="485"/>
        <v>100+</v>
      </c>
      <c r="J4435" s="1">
        <f t="shared" si="486"/>
        <v>100</v>
      </c>
      <c r="K4435" t="s">
        <v>596</v>
      </c>
      <c r="L4435" s="2" t="s">
        <v>5943</v>
      </c>
      <c r="M4435" s="1">
        <f t="shared" si="487"/>
        <v>3.02</v>
      </c>
      <c r="N4435" t="s">
        <v>18</v>
      </c>
      <c r="O4435" t="s">
        <v>2572</v>
      </c>
      <c r="P4435" t="s">
        <v>674</v>
      </c>
      <c r="Q4435" t="str">
        <f t="shared" si="488"/>
        <v>2017</v>
      </c>
      <c r="R4435" t="str">
        <f t="shared" si="489"/>
        <v>December</v>
      </c>
      <c r="S4435" t="s">
        <v>1043</v>
      </c>
      <c r="T4435" t="s">
        <v>63</v>
      </c>
    </row>
    <row r="4436" spans="1:20" x14ac:dyDescent="0.3">
      <c r="A4436" t="s">
        <v>5944</v>
      </c>
      <c r="B4436" t="s">
        <v>2519</v>
      </c>
      <c r="C4436">
        <v>4.0999999999999996</v>
      </c>
      <c r="D4436">
        <f t="shared" si="483"/>
        <v>5</v>
      </c>
      <c r="E4436">
        <v>140</v>
      </c>
      <c r="F4436" t="s">
        <v>1063</v>
      </c>
      <c r="G4436">
        <f t="shared" si="484"/>
        <v>45000000</v>
      </c>
      <c r="H4436" s="3" t="s">
        <v>49</v>
      </c>
      <c r="I4436" t="str">
        <f t="shared" si="485"/>
        <v>50000+</v>
      </c>
      <c r="J4436" s="1">
        <f t="shared" si="486"/>
        <v>50000</v>
      </c>
      <c r="K4436" t="s">
        <v>17</v>
      </c>
      <c r="L4436" s="2">
        <v>0</v>
      </c>
      <c r="M4436" s="1">
        <f t="shared" si="487"/>
        <v>0</v>
      </c>
      <c r="N4436" t="s">
        <v>375</v>
      </c>
      <c r="O4436" t="s">
        <v>2530</v>
      </c>
      <c r="P4436" t="s">
        <v>5945</v>
      </c>
      <c r="Q4436" t="str">
        <f t="shared" si="488"/>
        <v>2017</v>
      </c>
      <c r="R4436" t="str">
        <f t="shared" si="489"/>
        <v>May</v>
      </c>
      <c r="S4436">
        <v>1.64</v>
      </c>
      <c r="T4436" t="s">
        <v>22</v>
      </c>
    </row>
    <row r="4437" spans="1:20" x14ac:dyDescent="0.3">
      <c r="A4437" t="s">
        <v>5946</v>
      </c>
      <c r="B4437" t="s">
        <v>4716</v>
      </c>
      <c r="C4437">
        <v>4.3</v>
      </c>
      <c r="D4437">
        <f t="shared" si="483"/>
        <v>5</v>
      </c>
      <c r="E4437">
        <v>30443</v>
      </c>
      <c r="F4437" t="s">
        <v>5947</v>
      </c>
      <c r="G4437">
        <f t="shared" si="484"/>
        <v>540000</v>
      </c>
      <c r="H4437" s="3" t="s">
        <v>56</v>
      </c>
      <c r="I4437" t="str">
        <f t="shared" si="485"/>
        <v>1000000+</v>
      </c>
      <c r="J4437" s="1">
        <f t="shared" si="486"/>
        <v>1000000</v>
      </c>
      <c r="K4437" t="s">
        <v>17</v>
      </c>
      <c r="L4437" s="2">
        <v>0</v>
      </c>
      <c r="M4437" s="1">
        <f t="shared" si="487"/>
        <v>0</v>
      </c>
      <c r="N4437" t="s">
        <v>18</v>
      </c>
      <c r="O4437" t="s">
        <v>4717</v>
      </c>
      <c r="P4437" t="s">
        <v>66</v>
      </c>
      <c r="Q4437" t="str">
        <f t="shared" si="488"/>
        <v>2018</v>
      </c>
      <c r="R4437" t="str">
        <f t="shared" si="489"/>
        <v>July</v>
      </c>
      <c r="S4437" t="s">
        <v>5948</v>
      </c>
      <c r="T4437" t="s">
        <v>465</v>
      </c>
    </row>
    <row r="4438" spans="1:20" x14ac:dyDescent="0.3">
      <c r="A4438" t="s">
        <v>5949</v>
      </c>
      <c r="B4438" t="s">
        <v>402</v>
      </c>
      <c r="C4438">
        <v>4.3</v>
      </c>
      <c r="D4438">
        <f t="shared" si="483"/>
        <v>5</v>
      </c>
      <c r="E4438">
        <v>22401</v>
      </c>
      <c r="F4438" t="s">
        <v>132</v>
      </c>
      <c r="G4438">
        <f t="shared" si="484"/>
        <v>4600000</v>
      </c>
      <c r="H4438" s="3" t="s">
        <v>25</v>
      </c>
      <c r="I4438" t="str">
        <f t="shared" si="485"/>
        <v>500000+</v>
      </c>
      <c r="J4438" s="1">
        <f t="shared" si="486"/>
        <v>500000</v>
      </c>
      <c r="K4438" t="s">
        <v>17</v>
      </c>
      <c r="L4438" s="2">
        <v>0</v>
      </c>
      <c r="M4438" s="1">
        <f t="shared" si="487"/>
        <v>0</v>
      </c>
      <c r="N4438" t="s">
        <v>18</v>
      </c>
      <c r="O4438" t="s">
        <v>404</v>
      </c>
      <c r="P4438" t="s">
        <v>2457</v>
      </c>
      <c r="Q4438" t="str">
        <f t="shared" si="488"/>
        <v>2018</v>
      </c>
      <c r="R4438" t="str">
        <f t="shared" si="489"/>
        <v>May</v>
      </c>
      <c r="S4438" t="s">
        <v>622</v>
      </c>
      <c r="T4438" t="s">
        <v>245</v>
      </c>
    </row>
    <row r="4439" spans="1:20" x14ac:dyDescent="0.3">
      <c r="A4439" t="s">
        <v>5950</v>
      </c>
      <c r="B4439" t="s">
        <v>4573</v>
      </c>
      <c r="C4439">
        <v>4.0999999999999996</v>
      </c>
      <c r="D4439">
        <f t="shared" si="483"/>
        <v>5</v>
      </c>
      <c r="E4439">
        <v>324</v>
      </c>
      <c r="F4439" t="s">
        <v>5951</v>
      </c>
      <c r="G4439">
        <f t="shared" si="484"/>
        <v>313000</v>
      </c>
      <c r="H4439" s="3" t="s">
        <v>90</v>
      </c>
      <c r="I4439" t="str">
        <f t="shared" si="485"/>
        <v>5000+</v>
      </c>
      <c r="J4439" s="1">
        <f t="shared" si="486"/>
        <v>5000</v>
      </c>
      <c r="K4439" t="s">
        <v>596</v>
      </c>
      <c r="L4439" s="2" t="s">
        <v>934</v>
      </c>
      <c r="M4439" s="1">
        <f t="shared" si="487"/>
        <v>6.99</v>
      </c>
      <c r="N4439" t="s">
        <v>18</v>
      </c>
      <c r="O4439" t="s">
        <v>4574</v>
      </c>
      <c r="P4439" t="s">
        <v>5952</v>
      </c>
      <c r="Q4439" t="str">
        <f t="shared" si="488"/>
        <v>2017</v>
      </c>
      <c r="R4439" t="str">
        <f t="shared" si="489"/>
        <v>August</v>
      </c>
      <c r="S4439">
        <v>5.0999999999999996</v>
      </c>
      <c r="T4439" t="s">
        <v>501</v>
      </c>
    </row>
    <row r="4440" spans="1:20" x14ac:dyDescent="0.3">
      <c r="A4440" t="s">
        <v>5953</v>
      </c>
      <c r="B4440" t="s">
        <v>4573</v>
      </c>
      <c r="C4440">
        <v>4.4000000000000004</v>
      </c>
      <c r="D4440">
        <f t="shared" si="483"/>
        <v>5</v>
      </c>
      <c r="E4440">
        <v>14832</v>
      </c>
      <c r="F4440" t="s">
        <v>220</v>
      </c>
      <c r="G4440">
        <f t="shared" si="484"/>
        <v>8600000</v>
      </c>
      <c r="H4440" s="3" t="s">
        <v>56</v>
      </c>
      <c r="I4440" t="str">
        <f t="shared" si="485"/>
        <v>1000000+</v>
      </c>
      <c r="J4440" s="1">
        <f t="shared" si="486"/>
        <v>1000000</v>
      </c>
      <c r="K4440" t="s">
        <v>17</v>
      </c>
      <c r="L4440" s="2">
        <v>0</v>
      </c>
      <c r="M4440" s="1">
        <f t="shared" si="487"/>
        <v>0</v>
      </c>
      <c r="N4440" t="s">
        <v>18</v>
      </c>
      <c r="O4440" t="s">
        <v>4574</v>
      </c>
      <c r="P4440" t="s">
        <v>86</v>
      </c>
      <c r="Q4440" t="str">
        <f t="shared" si="488"/>
        <v>2018</v>
      </c>
      <c r="R4440" t="str">
        <f t="shared" si="489"/>
        <v>August</v>
      </c>
      <c r="S4440">
        <v>4.5999999999999996</v>
      </c>
      <c r="T4440" t="s">
        <v>76</v>
      </c>
    </row>
    <row r="4441" spans="1:20" x14ac:dyDescent="0.3">
      <c r="A4441" t="s">
        <v>5954</v>
      </c>
      <c r="B4441" t="s">
        <v>2377</v>
      </c>
      <c r="C4441">
        <v>3.8</v>
      </c>
      <c r="D4441">
        <f t="shared" si="483"/>
        <v>4</v>
      </c>
      <c r="E4441">
        <v>1140</v>
      </c>
      <c r="F4441" t="s">
        <v>5955</v>
      </c>
      <c r="G4441">
        <f t="shared" si="484"/>
        <v>746000</v>
      </c>
      <c r="H4441" s="3" t="s">
        <v>43</v>
      </c>
      <c r="I4441" t="str">
        <f t="shared" si="485"/>
        <v>100000+</v>
      </c>
      <c r="J4441" s="1">
        <f t="shared" si="486"/>
        <v>100000</v>
      </c>
      <c r="K4441" t="s">
        <v>17</v>
      </c>
      <c r="L4441" s="2">
        <v>0</v>
      </c>
      <c r="M4441" s="1">
        <f t="shared" si="487"/>
        <v>0</v>
      </c>
      <c r="N4441" t="s">
        <v>18</v>
      </c>
      <c r="O4441" t="s">
        <v>2378</v>
      </c>
      <c r="P4441" t="s">
        <v>5956</v>
      </c>
      <c r="Q4441" t="str">
        <f t="shared" si="488"/>
        <v>2011</v>
      </c>
      <c r="R4441" t="str">
        <f t="shared" si="489"/>
        <v>December</v>
      </c>
      <c r="S4441">
        <v>0.11</v>
      </c>
      <c r="T4441" t="s">
        <v>465</v>
      </c>
    </row>
    <row r="4442" spans="1:20" x14ac:dyDescent="0.3">
      <c r="A4442" t="s">
        <v>5957</v>
      </c>
      <c r="B4442" t="s">
        <v>4390</v>
      </c>
      <c r="C4442">
        <v>4.3</v>
      </c>
      <c r="D4442">
        <f t="shared" si="483"/>
        <v>5</v>
      </c>
      <c r="E4442">
        <v>2059</v>
      </c>
      <c r="F4442" t="s">
        <v>168</v>
      </c>
      <c r="G4442">
        <f t="shared" si="484"/>
        <v>10000000</v>
      </c>
      <c r="H4442" s="3" t="s">
        <v>43</v>
      </c>
      <c r="I4442" t="str">
        <f t="shared" si="485"/>
        <v>100000+</v>
      </c>
      <c r="J4442" s="1">
        <f t="shared" si="486"/>
        <v>100000</v>
      </c>
      <c r="K4442" t="s">
        <v>17</v>
      </c>
      <c r="L4442" s="2">
        <v>0</v>
      </c>
      <c r="M4442" s="1">
        <f t="shared" si="487"/>
        <v>0</v>
      </c>
      <c r="N4442" t="s">
        <v>18</v>
      </c>
      <c r="O4442" t="s">
        <v>4391</v>
      </c>
      <c r="P4442" t="s">
        <v>1977</v>
      </c>
      <c r="Q4442" t="str">
        <f t="shared" si="488"/>
        <v>2018</v>
      </c>
      <c r="R4442" t="str">
        <f t="shared" si="489"/>
        <v>May</v>
      </c>
      <c r="S4442" t="s">
        <v>2707</v>
      </c>
      <c r="T4442" t="s">
        <v>245</v>
      </c>
    </row>
    <row r="4443" spans="1:20" x14ac:dyDescent="0.3">
      <c r="A4443" t="s">
        <v>1119</v>
      </c>
      <c r="B4443" t="s">
        <v>929</v>
      </c>
      <c r="C4443">
        <v>4.4000000000000004</v>
      </c>
      <c r="D4443">
        <f t="shared" si="483"/>
        <v>5</v>
      </c>
      <c r="E4443">
        <v>59</v>
      </c>
      <c r="F4443" t="s">
        <v>261</v>
      </c>
      <c r="G4443">
        <f t="shared" si="484"/>
        <v>38000000</v>
      </c>
      <c r="H4443" s="3" t="s">
        <v>90</v>
      </c>
      <c r="I4443" t="str">
        <f t="shared" si="485"/>
        <v>5000+</v>
      </c>
      <c r="J4443" s="1">
        <f t="shared" si="486"/>
        <v>5000</v>
      </c>
      <c r="K4443" t="s">
        <v>17</v>
      </c>
      <c r="L4443" s="2">
        <v>0</v>
      </c>
      <c r="M4443" s="1">
        <f t="shared" si="487"/>
        <v>0</v>
      </c>
      <c r="N4443" t="s">
        <v>18</v>
      </c>
      <c r="O4443" t="s">
        <v>930</v>
      </c>
      <c r="P4443" t="s">
        <v>143</v>
      </c>
      <c r="Q4443" t="str">
        <f t="shared" si="488"/>
        <v>2018</v>
      </c>
      <c r="R4443" t="str">
        <f t="shared" si="489"/>
        <v>July</v>
      </c>
      <c r="S4443" t="s">
        <v>210</v>
      </c>
      <c r="T4443" t="s">
        <v>535</v>
      </c>
    </row>
    <row r="4444" spans="1:20" x14ac:dyDescent="0.3">
      <c r="A4444" t="s">
        <v>5958</v>
      </c>
      <c r="B4444" t="s">
        <v>3634</v>
      </c>
      <c r="C4444">
        <v>3.8</v>
      </c>
      <c r="D4444">
        <f t="shared" si="483"/>
        <v>4</v>
      </c>
      <c r="E4444">
        <v>826</v>
      </c>
      <c r="F4444" t="s">
        <v>768</v>
      </c>
      <c r="G4444">
        <f t="shared" si="484"/>
        <v>5100000</v>
      </c>
      <c r="H4444" s="3" t="s">
        <v>25</v>
      </c>
      <c r="I4444" t="str">
        <f t="shared" si="485"/>
        <v>500000+</v>
      </c>
      <c r="J4444" s="1">
        <f t="shared" si="486"/>
        <v>500000</v>
      </c>
      <c r="K4444" t="s">
        <v>17</v>
      </c>
      <c r="L4444" s="2">
        <v>0</v>
      </c>
      <c r="M4444" s="1">
        <f t="shared" si="487"/>
        <v>0</v>
      </c>
      <c r="N4444" t="s">
        <v>37</v>
      </c>
      <c r="O4444" t="s">
        <v>3635</v>
      </c>
      <c r="P4444" t="s">
        <v>189</v>
      </c>
      <c r="Q4444" t="str">
        <f t="shared" si="488"/>
        <v>2018</v>
      </c>
      <c r="R4444" t="str">
        <f t="shared" si="489"/>
        <v>May</v>
      </c>
      <c r="S4444">
        <v>2</v>
      </c>
      <c r="T4444" t="s">
        <v>71</v>
      </c>
    </row>
    <row r="4445" spans="1:20" x14ac:dyDescent="0.3">
      <c r="A4445" t="s">
        <v>5959</v>
      </c>
      <c r="B4445" t="s">
        <v>3906</v>
      </c>
      <c r="C4445">
        <v>4.5</v>
      </c>
      <c r="D4445">
        <f t="shared" si="483"/>
        <v>5</v>
      </c>
      <c r="E4445">
        <v>180697</v>
      </c>
      <c r="F4445" t="s">
        <v>129</v>
      </c>
      <c r="G4445">
        <f t="shared" si="484"/>
        <v>6100000</v>
      </c>
      <c r="H4445" s="3" t="s">
        <v>79</v>
      </c>
      <c r="I4445" t="str">
        <f t="shared" si="485"/>
        <v>10000000+</v>
      </c>
      <c r="J4445" s="1">
        <f t="shared" si="486"/>
        <v>10000000</v>
      </c>
      <c r="K4445" t="s">
        <v>17</v>
      </c>
      <c r="L4445" s="2">
        <v>0</v>
      </c>
      <c r="M4445" s="1">
        <f t="shared" si="487"/>
        <v>0</v>
      </c>
      <c r="N4445" t="s">
        <v>18</v>
      </c>
      <c r="O4445" t="s">
        <v>3907</v>
      </c>
      <c r="P4445" t="s">
        <v>5960</v>
      </c>
      <c r="Q4445" t="str">
        <f t="shared" si="488"/>
        <v>2017</v>
      </c>
      <c r="R4445" t="str">
        <f t="shared" si="489"/>
        <v>April</v>
      </c>
      <c r="S4445" t="s">
        <v>100</v>
      </c>
      <c r="T4445" t="s">
        <v>465</v>
      </c>
    </row>
    <row r="4446" spans="1:20" x14ac:dyDescent="0.3">
      <c r="A4446" t="s">
        <v>5961</v>
      </c>
      <c r="B4446" t="s">
        <v>2910</v>
      </c>
      <c r="C4446">
        <v>3.8</v>
      </c>
      <c r="D4446">
        <f t="shared" si="483"/>
        <v>4</v>
      </c>
      <c r="E4446">
        <v>589</v>
      </c>
      <c r="F4446" t="s">
        <v>68</v>
      </c>
      <c r="G4446">
        <f t="shared" si="484"/>
        <v>28000000</v>
      </c>
      <c r="H4446" s="3" t="s">
        <v>43</v>
      </c>
      <c r="I4446" t="str">
        <f t="shared" si="485"/>
        <v>100000+</v>
      </c>
      <c r="J4446" s="1">
        <f t="shared" si="486"/>
        <v>100000</v>
      </c>
      <c r="K4446" t="s">
        <v>17</v>
      </c>
      <c r="L4446" s="2">
        <v>0</v>
      </c>
      <c r="M4446" s="1">
        <f t="shared" si="487"/>
        <v>0</v>
      </c>
      <c r="N4446" t="s">
        <v>18</v>
      </c>
      <c r="O4446" t="s">
        <v>1216</v>
      </c>
      <c r="P4446" t="s">
        <v>1519</v>
      </c>
      <c r="Q4446" t="str">
        <f t="shared" si="488"/>
        <v>2018</v>
      </c>
      <c r="R4446" t="str">
        <f t="shared" si="489"/>
        <v>June</v>
      </c>
      <c r="S4446" t="s">
        <v>5962</v>
      </c>
      <c r="T4446" t="s">
        <v>22</v>
      </c>
    </row>
    <row r="4447" spans="1:20" x14ac:dyDescent="0.3">
      <c r="A4447" t="s">
        <v>5963</v>
      </c>
      <c r="B4447" t="s">
        <v>4390</v>
      </c>
      <c r="C4447">
        <v>3.9</v>
      </c>
      <c r="D4447">
        <f t="shared" si="483"/>
        <v>4</v>
      </c>
      <c r="E4447">
        <v>145</v>
      </c>
      <c r="F4447" t="s">
        <v>139</v>
      </c>
      <c r="G4447">
        <f t="shared" si="484"/>
        <v>5200000</v>
      </c>
      <c r="H4447" s="3" t="s">
        <v>49</v>
      </c>
      <c r="I4447" t="str">
        <f t="shared" si="485"/>
        <v>50000+</v>
      </c>
      <c r="J4447" s="1">
        <f t="shared" si="486"/>
        <v>50000</v>
      </c>
      <c r="K4447" t="s">
        <v>17</v>
      </c>
      <c r="L4447" s="2">
        <v>0</v>
      </c>
      <c r="M4447" s="1">
        <f t="shared" si="487"/>
        <v>0</v>
      </c>
      <c r="N4447" t="s">
        <v>18</v>
      </c>
      <c r="O4447" t="s">
        <v>4391</v>
      </c>
      <c r="P4447" t="s">
        <v>313</v>
      </c>
      <c r="Q4447" t="str">
        <f t="shared" si="488"/>
        <v>2018</v>
      </c>
      <c r="R4447" t="str">
        <f t="shared" si="489"/>
        <v>May</v>
      </c>
      <c r="S4447" t="s">
        <v>1171</v>
      </c>
      <c r="T4447" t="s">
        <v>71</v>
      </c>
    </row>
    <row r="4448" spans="1:20" x14ac:dyDescent="0.3">
      <c r="A4448" t="s">
        <v>5964</v>
      </c>
      <c r="B4448" t="s">
        <v>2519</v>
      </c>
      <c r="C4448">
        <v>4</v>
      </c>
      <c r="D4448">
        <f t="shared" si="483"/>
        <v>4</v>
      </c>
      <c r="E4448">
        <v>428268</v>
      </c>
      <c r="F4448" t="s">
        <v>364</v>
      </c>
      <c r="G4448">
        <f t="shared" si="484"/>
        <v>22000000</v>
      </c>
      <c r="H4448" s="3" t="s">
        <v>79</v>
      </c>
      <c r="I4448" t="str">
        <f t="shared" si="485"/>
        <v>10000000+</v>
      </c>
      <c r="J4448" s="1">
        <f t="shared" si="486"/>
        <v>10000000</v>
      </c>
      <c r="K4448" t="s">
        <v>17</v>
      </c>
      <c r="L4448" s="2">
        <v>0</v>
      </c>
      <c r="M4448" s="1">
        <f t="shared" si="487"/>
        <v>0</v>
      </c>
      <c r="N4448" t="s">
        <v>18</v>
      </c>
      <c r="O4448" t="s">
        <v>2538</v>
      </c>
      <c r="P4448" t="s">
        <v>5965</v>
      </c>
      <c r="Q4448" t="str">
        <f t="shared" si="488"/>
        <v>2015</v>
      </c>
      <c r="R4448" t="str">
        <f t="shared" si="489"/>
        <v>September</v>
      </c>
      <c r="S4448" t="s">
        <v>1338</v>
      </c>
      <c r="T4448" t="s">
        <v>51</v>
      </c>
    </row>
    <row r="4449" spans="1:20" x14ac:dyDescent="0.3">
      <c r="A4449" t="s">
        <v>5966</v>
      </c>
      <c r="B4449" t="s">
        <v>730</v>
      </c>
      <c r="C4449">
        <v>4.3</v>
      </c>
      <c r="D4449">
        <f t="shared" si="483"/>
        <v>5</v>
      </c>
      <c r="E4449">
        <v>298041</v>
      </c>
      <c r="F4449" t="s">
        <v>39</v>
      </c>
      <c r="G4449">
        <f t="shared" si="484"/>
        <v>1000</v>
      </c>
      <c r="H4449" s="3" t="s">
        <v>79</v>
      </c>
      <c r="I4449" t="str">
        <f t="shared" si="485"/>
        <v>10000000+</v>
      </c>
      <c r="J4449" s="1">
        <f t="shared" si="486"/>
        <v>10000000</v>
      </c>
      <c r="K4449" t="s">
        <v>17</v>
      </c>
      <c r="L4449" s="2">
        <v>0</v>
      </c>
      <c r="M4449" s="1">
        <f t="shared" si="487"/>
        <v>0</v>
      </c>
      <c r="N4449" t="s">
        <v>18</v>
      </c>
      <c r="O4449" t="s">
        <v>731</v>
      </c>
      <c r="P4449" t="s">
        <v>66</v>
      </c>
      <c r="Q4449" t="str">
        <f t="shared" si="488"/>
        <v>2018</v>
      </c>
      <c r="R4449" t="str">
        <f t="shared" si="489"/>
        <v>July</v>
      </c>
      <c r="S4449" t="s">
        <v>39</v>
      </c>
      <c r="T4449" t="s">
        <v>39</v>
      </c>
    </row>
    <row r="4450" spans="1:20" x14ac:dyDescent="0.3">
      <c r="A4450" t="s">
        <v>4075</v>
      </c>
      <c r="B4450" t="s">
        <v>3906</v>
      </c>
      <c r="C4450">
        <v>4.5</v>
      </c>
      <c r="D4450">
        <f t="shared" si="483"/>
        <v>5</v>
      </c>
      <c r="E4450">
        <v>7590099</v>
      </c>
      <c r="F4450" t="s">
        <v>1677</v>
      </c>
      <c r="G4450">
        <f t="shared" si="484"/>
        <v>34000000</v>
      </c>
      <c r="H4450" s="3" t="s">
        <v>403</v>
      </c>
      <c r="I4450" t="str">
        <f t="shared" si="485"/>
        <v>100000000+</v>
      </c>
      <c r="J4450" s="1">
        <f t="shared" si="486"/>
        <v>100000000</v>
      </c>
      <c r="K4450" t="s">
        <v>17</v>
      </c>
      <c r="L4450" s="2">
        <v>0</v>
      </c>
      <c r="M4450" s="1">
        <f t="shared" si="487"/>
        <v>0</v>
      </c>
      <c r="N4450" t="s">
        <v>37</v>
      </c>
      <c r="O4450" t="s">
        <v>3907</v>
      </c>
      <c r="P4450" t="s">
        <v>74</v>
      </c>
      <c r="Q4450" t="str">
        <f t="shared" si="488"/>
        <v>2018</v>
      </c>
      <c r="R4450" t="str">
        <f t="shared" si="489"/>
        <v>July</v>
      </c>
      <c r="S4450" t="s">
        <v>4076</v>
      </c>
      <c r="T4450" t="s">
        <v>22</v>
      </c>
    </row>
    <row r="4451" spans="1:20" x14ac:dyDescent="0.3">
      <c r="A4451" t="s">
        <v>5967</v>
      </c>
      <c r="B4451" t="s">
        <v>4573</v>
      </c>
      <c r="C4451">
        <v>4.4000000000000004</v>
      </c>
      <c r="D4451">
        <f t="shared" si="483"/>
        <v>5</v>
      </c>
      <c r="E4451">
        <v>38</v>
      </c>
      <c r="F4451" t="s">
        <v>611</v>
      </c>
      <c r="G4451">
        <f t="shared" si="484"/>
        <v>51000000</v>
      </c>
      <c r="H4451" s="3" t="s">
        <v>719</v>
      </c>
      <c r="I4451" t="str">
        <f t="shared" si="485"/>
        <v>1000+</v>
      </c>
      <c r="J4451" s="1">
        <f t="shared" si="486"/>
        <v>1000</v>
      </c>
      <c r="K4451" t="s">
        <v>17</v>
      </c>
      <c r="L4451" s="2">
        <v>0</v>
      </c>
      <c r="M4451" s="1">
        <f t="shared" si="487"/>
        <v>0</v>
      </c>
      <c r="N4451" t="s">
        <v>18</v>
      </c>
      <c r="O4451" t="s">
        <v>4574</v>
      </c>
      <c r="P4451" t="s">
        <v>5968</v>
      </c>
      <c r="Q4451" t="str">
        <f t="shared" si="488"/>
        <v>2018</v>
      </c>
      <c r="R4451" t="str">
        <f t="shared" si="489"/>
        <v>May</v>
      </c>
      <c r="S4451" t="s">
        <v>281</v>
      </c>
      <c r="T4451" t="s">
        <v>71</v>
      </c>
    </row>
    <row r="4452" spans="1:20" x14ac:dyDescent="0.3">
      <c r="A4452" t="s">
        <v>5969</v>
      </c>
      <c r="B4452" t="s">
        <v>4573</v>
      </c>
      <c r="C4452">
        <v>4.5999999999999996</v>
      </c>
      <c r="D4452">
        <f t="shared" si="483"/>
        <v>5</v>
      </c>
      <c r="E4452">
        <v>29</v>
      </c>
      <c r="F4452" t="s">
        <v>99</v>
      </c>
      <c r="G4452">
        <f t="shared" si="484"/>
        <v>39000000</v>
      </c>
      <c r="H4452" s="3" t="s">
        <v>942</v>
      </c>
      <c r="I4452" t="str">
        <f t="shared" si="485"/>
        <v>100+</v>
      </c>
      <c r="J4452" s="1">
        <f t="shared" si="486"/>
        <v>100</v>
      </c>
      <c r="K4452" t="s">
        <v>596</v>
      </c>
      <c r="L4452" s="2" t="s">
        <v>2766</v>
      </c>
      <c r="M4452" s="1">
        <f t="shared" si="487"/>
        <v>1.99</v>
      </c>
      <c r="N4452" t="s">
        <v>18</v>
      </c>
      <c r="O4452" t="s">
        <v>4574</v>
      </c>
      <c r="P4452" t="s">
        <v>288</v>
      </c>
      <c r="Q4452" t="str">
        <f t="shared" si="488"/>
        <v>2018</v>
      </c>
      <c r="R4452" t="str">
        <f t="shared" si="489"/>
        <v>May</v>
      </c>
      <c r="S4452" t="s">
        <v>21</v>
      </c>
      <c r="T4452" t="s">
        <v>267</v>
      </c>
    </row>
    <row r="4453" spans="1:20" x14ac:dyDescent="0.3">
      <c r="A4453" t="s">
        <v>5970</v>
      </c>
      <c r="B4453" t="s">
        <v>4573</v>
      </c>
      <c r="C4453">
        <v>3.5</v>
      </c>
      <c r="D4453">
        <f t="shared" si="483"/>
        <v>4</v>
      </c>
      <c r="E4453">
        <v>0</v>
      </c>
      <c r="F4453" t="s">
        <v>493</v>
      </c>
      <c r="G4453">
        <f t="shared" si="484"/>
        <v>2100000</v>
      </c>
      <c r="H4453" s="3" t="s">
        <v>1194</v>
      </c>
      <c r="I4453" t="str">
        <f t="shared" si="485"/>
        <v>5+</v>
      </c>
      <c r="J4453" s="1">
        <f t="shared" si="486"/>
        <v>5</v>
      </c>
      <c r="K4453" t="s">
        <v>596</v>
      </c>
      <c r="L4453" s="2" t="s">
        <v>938</v>
      </c>
      <c r="M4453" s="1">
        <f t="shared" si="487"/>
        <v>1.49</v>
      </c>
      <c r="N4453" t="s">
        <v>18</v>
      </c>
      <c r="O4453" t="s">
        <v>4574</v>
      </c>
      <c r="P4453" t="s">
        <v>5971</v>
      </c>
      <c r="Q4453" t="str">
        <f t="shared" si="488"/>
        <v>2018</v>
      </c>
      <c r="R4453" t="str">
        <f t="shared" si="489"/>
        <v>April</v>
      </c>
      <c r="S4453" t="s">
        <v>5972</v>
      </c>
      <c r="T4453" t="s">
        <v>245</v>
      </c>
    </row>
    <row r="4454" spans="1:20" x14ac:dyDescent="0.3">
      <c r="A4454" t="s">
        <v>5973</v>
      </c>
      <c r="B4454" t="s">
        <v>4573</v>
      </c>
      <c r="C4454">
        <v>5</v>
      </c>
      <c r="D4454">
        <f t="shared" si="483"/>
        <v>5</v>
      </c>
      <c r="E4454">
        <v>4</v>
      </c>
      <c r="F4454" t="s">
        <v>73</v>
      </c>
      <c r="G4454">
        <f t="shared" si="484"/>
        <v>12000000</v>
      </c>
      <c r="H4454" s="3" t="s">
        <v>942</v>
      </c>
      <c r="I4454" t="str">
        <f t="shared" si="485"/>
        <v>100+</v>
      </c>
      <c r="J4454" s="1">
        <f t="shared" si="486"/>
        <v>100</v>
      </c>
      <c r="K4454" t="s">
        <v>596</v>
      </c>
      <c r="L4454" s="2" t="s">
        <v>3134</v>
      </c>
      <c r="M4454" s="1">
        <f t="shared" si="487"/>
        <v>0.99</v>
      </c>
      <c r="N4454" t="s">
        <v>18</v>
      </c>
      <c r="O4454" t="s">
        <v>4574</v>
      </c>
      <c r="P4454" t="s">
        <v>313</v>
      </c>
      <c r="Q4454" t="str">
        <f t="shared" si="488"/>
        <v>2018</v>
      </c>
      <c r="R4454" t="str">
        <f t="shared" si="489"/>
        <v>May</v>
      </c>
      <c r="S4454" t="s">
        <v>5974</v>
      </c>
      <c r="T4454" t="s">
        <v>245</v>
      </c>
    </row>
    <row r="4455" spans="1:20" x14ac:dyDescent="0.3">
      <c r="A4455" t="s">
        <v>5975</v>
      </c>
      <c r="B4455" t="s">
        <v>4390</v>
      </c>
      <c r="C4455">
        <v>4.4000000000000004</v>
      </c>
      <c r="D4455">
        <f t="shared" si="483"/>
        <v>5</v>
      </c>
      <c r="E4455">
        <v>2026</v>
      </c>
      <c r="F4455" t="s">
        <v>578</v>
      </c>
      <c r="G4455">
        <f t="shared" si="484"/>
        <v>7500000</v>
      </c>
      <c r="H4455" s="3" t="s">
        <v>43</v>
      </c>
      <c r="I4455" t="str">
        <f t="shared" si="485"/>
        <v>100000+</v>
      </c>
      <c r="J4455" s="1">
        <f t="shared" si="486"/>
        <v>100000</v>
      </c>
      <c r="K4455" t="s">
        <v>17</v>
      </c>
      <c r="L4455" s="2">
        <v>0</v>
      </c>
      <c r="M4455" s="1">
        <f t="shared" si="487"/>
        <v>0</v>
      </c>
      <c r="N4455" t="s">
        <v>18</v>
      </c>
      <c r="O4455" t="s">
        <v>4391</v>
      </c>
      <c r="P4455" t="s">
        <v>86</v>
      </c>
      <c r="Q4455" t="str">
        <f t="shared" si="488"/>
        <v>2018</v>
      </c>
      <c r="R4455" t="str">
        <f t="shared" si="489"/>
        <v>August</v>
      </c>
      <c r="S4455">
        <v>1.9</v>
      </c>
      <c r="T4455" t="s">
        <v>76</v>
      </c>
    </row>
    <row r="4456" spans="1:20" x14ac:dyDescent="0.3">
      <c r="A4456" t="s">
        <v>5976</v>
      </c>
      <c r="B4456" t="s">
        <v>3634</v>
      </c>
      <c r="C4456">
        <v>4.2</v>
      </c>
      <c r="D4456">
        <f t="shared" si="483"/>
        <v>5</v>
      </c>
      <c r="E4456">
        <v>86956</v>
      </c>
      <c r="F4456" t="s">
        <v>152</v>
      </c>
      <c r="G4456">
        <f t="shared" si="484"/>
        <v>24000000</v>
      </c>
      <c r="H4456" s="3" t="s">
        <v>56</v>
      </c>
      <c r="I4456" t="str">
        <f t="shared" si="485"/>
        <v>1000000+</v>
      </c>
      <c r="J4456" s="1">
        <f t="shared" si="486"/>
        <v>1000000</v>
      </c>
      <c r="K4456" t="s">
        <v>17</v>
      </c>
      <c r="L4456" s="2">
        <v>0</v>
      </c>
      <c r="M4456" s="1">
        <f t="shared" si="487"/>
        <v>0</v>
      </c>
      <c r="N4456" t="s">
        <v>375</v>
      </c>
      <c r="O4456" t="s">
        <v>3635</v>
      </c>
      <c r="P4456" t="s">
        <v>86</v>
      </c>
      <c r="Q4456" t="str">
        <f t="shared" si="488"/>
        <v>2018</v>
      </c>
      <c r="R4456" t="str">
        <f t="shared" si="489"/>
        <v>August</v>
      </c>
      <c r="S4456" t="s">
        <v>5977</v>
      </c>
      <c r="T4456" t="s">
        <v>46</v>
      </c>
    </row>
    <row r="4457" spans="1:20" x14ac:dyDescent="0.3">
      <c r="A4457" t="s">
        <v>5978</v>
      </c>
      <c r="B4457" t="s">
        <v>4573</v>
      </c>
      <c r="C4457">
        <v>4</v>
      </c>
      <c r="D4457">
        <f t="shared" si="483"/>
        <v>4</v>
      </c>
      <c r="E4457">
        <v>13</v>
      </c>
      <c r="F4457" t="s">
        <v>15</v>
      </c>
      <c r="G4457">
        <f t="shared" si="484"/>
        <v>19000000</v>
      </c>
      <c r="H4457" s="3" t="s">
        <v>942</v>
      </c>
      <c r="I4457" t="str">
        <f t="shared" si="485"/>
        <v>100+</v>
      </c>
      <c r="J4457" s="1">
        <f t="shared" si="486"/>
        <v>100</v>
      </c>
      <c r="K4457" t="s">
        <v>596</v>
      </c>
      <c r="L4457" s="2" t="s">
        <v>3134</v>
      </c>
      <c r="M4457" s="1">
        <f t="shared" si="487"/>
        <v>0.99</v>
      </c>
      <c r="N4457" t="s">
        <v>18</v>
      </c>
      <c r="O4457" t="s">
        <v>4574</v>
      </c>
      <c r="P4457" t="s">
        <v>165</v>
      </c>
      <c r="Q4457" t="str">
        <f t="shared" si="488"/>
        <v>2018</v>
      </c>
      <c r="R4457" t="str">
        <f t="shared" si="489"/>
        <v>July</v>
      </c>
      <c r="S4457" t="s">
        <v>5979</v>
      </c>
      <c r="T4457" t="s">
        <v>472</v>
      </c>
    </row>
    <row r="4458" spans="1:20" x14ac:dyDescent="0.3">
      <c r="A4458" t="s">
        <v>5980</v>
      </c>
      <c r="B4458" t="s">
        <v>4573</v>
      </c>
      <c r="C4458">
        <v>3.5</v>
      </c>
      <c r="D4458">
        <f t="shared" si="483"/>
        <v>4</v>
      </c>
      <c r="E4458">
        <v>5</v>
      </c>
      <c r="F4458" t="s">
        <v>1311</v>
      </c>
      <c r="G4458">
        <f t="shared" si="484"/>
        <v>1900000</v>
      </c>
      <c r="H4458" s="3" t="s">
        <v>1147</v>
      </c>
      <c r="I4458" t="str">
        <f t="shared" si="485"/>
        <v>10+</v>
      </c>
      <c r="J4458" s="1">
        <f t="shared" si="486"/>
        <v>10</v>
      </c>
      <c r="K4458" t="s">
        <v>596</v>
      </c>
      <c r="L4458" s="2" t="s">
        <v>938</v>
      </c>
      <c r="M4458" s="1">
        <f t="shared" si="487"/>
        <v>1.49</v>
      </c>
      <c r="N4458" t="s">
        <v>18</v>
      </c>
      <c r="O4458" t="s">
        <v>4574</v>
      </c>
      <c r="P4458" t="s">
        <v>371</v>
      </c>
      <c r="Q4458" t="str">
        <f t="shared" si="488"/>
        <v>2018</v>
      </c>
      <c r="R4458" t="str">
        <f t="shared" si="489"/>
        <v>July</v>
      </c>
      <c r="S4458" t="s">
        <v>5981</v>
      </c>
      <c r="T4458" t="s">
        <v>267</v>
      </c>
    </row>
    <row r="4459" spans="1:20" x14ac:dyDescent="0.3">
      <c r="A4459" t="s">
        <v>5982</v>
      </c>
      <c r="B4459" t="s">
        <v>4573</v>
      </c>
      <c r="C4459">
        <v>4.2</v>
      </c>
      <c r="D4459">
        <f t="shared" si="483"/>
        <v>5</v>
      </c>
      <c r="E4459">
        <v>35</v>
      </c>
      <c r="F4459" t="s">
        <v>139</v>
      </c>
      <c r="G4459">
        <f t="shared" si="484"/>
        <v>5200000</v>
      </c>
      <c r="H4459" s="3" t="s">
        <v>1122</v>
      </c>
      <c r="I4459" t="str">
        <f t="shared" si="485"/>
        <v>500+</v>
      </c>
      <c r="J4459" s="1">
        <f t="shared" si="486"/>
        <v>500</v>
      </c>
      <c r="K4459" t="s">
        <v>596</v>
      </c>
      <c r="L4459" s="2" t="s">
        <v>938</v>
      </c>
      <c r="M4459" s="1">
        <f t="shared" si="487"/>
        <v>1.49</v>
      </c>
      <c r="N4459" t="s">
        <v>18</v>
      </c>
      <c r="O4459" t="s">
        <v>4574</v>
      </c>
      <c r="P4459" t="s">
        <v>53</v>
      </c>
      <c r="Q4459" t="str">
        <f t="shared" si="488"/>
        <v>2018</v>
      </c>
      <c r="R4459" t="str">
        <f t="shared" si="489"/>
        <v>April</v>
      </c>
      <c r="S4459">
        <v>1.33</v>
      </c>
      <c r="T4459" t="s">
        <v>472</v>
      </c>
    </row>
    <row r="4460" spans="1:20" x14ac:dyDescent="0.3">
      <c r="A4460" t="s">
        <v>5983</v>
      </c>
      <c r="B4460" t="s">
        <v>4573</v>
      </c>
      <c r="C4460">
        <v>3.5</v>
      </c>
      <c r="D4460">
        <f t="shared" si="483"/>
        <v>4</v>
      </c>
      <c r="E4460">
        <v>0</v>
      </c>
      <c r="F4460" t="s">
        <v>481</v>
      </c>
      <c r="G4460">
        <f t="shared" si="484"/>
        <v>2300000</v>
      </c>
      <c r="H4460" s="3" t="s">
        <v>1178</v>
      </c>
      <c r="I4460" t="str">
        <f t="shared" si="485"/>
        <v>1+</v>
      </c>
      <c r="J4460" s="1">
        <f t="shared" si="486"/>
        <v>1</v>
      </c>
      <c r="K4460" t="s">
        <v>596</v>
      </c>
      <c r="L4460" s="2" t="s">
        <v>938</v>
      </c>
      <c r="M4460" s="1">
        <f t="shared" si="487"/>
        <v>1.49</v>
      </c>
      <c r="N4460" t="s">
        <v>18</v>
      </c>
      <c r="O4460" t="s">
        <v>4574</v>
      </c>
      <c r="P4460" t="s">
        <v>150</v>
      </c>
      <c r="Q4460" t="str">
        <f t="shared" si="488"/>
        <v>2018</v>
      </c>
      <c r="R4460" t="str">
        <f t="shared" si="489"/>
        <v>July</v>
      </c>
      <c r="S4460" t="s">
        <v>1198</v>
      </c>
      <c r="T4460" t="s">
        <v>71</v>
      </c>
    </row>
    <row r="4461" spans="1:20" x14ac:dyDescent="0.3">
      <c r="A4461" t="s">
        <v>5984</v>
      </c>
      <c r="B4461" t="s">
        <v>4573</v>
      </c>
      <c r="C4461">
        <v>4.5999999999999996</v>
      </c>
      <c r="D4461">
        <f t="shared" si="483"/>
        <v>5</v>
      </c>
      <c r="E4461">
        <v>5</v>
      </c>
      <c r="F4461" t="s">
        <v>302</v>
      </c>
      <c r="G4461">
        <f t="shared" si="484"/>
        <v>4500000</v>
      </c>
      <c r="H4461" s="3" t="s">
        <v>942</v>
      </c>
      <c r="I4461" t="str">
        <f t="shared" si="485"/>
        <v>100+</v>
      </c>
      <c r="J4461" s="1">
        <f t="shared" si="486"/>
        <v>100</v>
      </c>
      <c r="K4461" t="s">
        <v>596</v>
      </c>
      <c r="L4461" s="2" t="s">
        <v>938</v>
      </c>
      <c r="M4461" s="1">
        <f t="shared" si="487"/>
        <v>1.49</v>
      </c>
      <c r="N4461" t="s">
        <v>18</v>
      </c>
      <c r="O4461" t="s">
        <v>4574</v>
      </c>
      <c r="P4461" t="s">
        <v>120</v>
      </c>
      <c r="Q4461" t="str">
        <f t="shared" si="488"/>
        <v>2018</v>
      </c>
      <c r="R4461" t="str">
        <f t="shared" si="489"/>
        <v>July</v>
      </c>
      <c r="S4461">
        <v>1.1000000000000001</v>
      </c>
      <c r="T4461" t="s">
        <v>3566</v>
      </c>
    </row>
    <row r="4462" spans="1:20" x14ac:dyDescent="0.3">
      <c r="A4462" t="s">
        <v>5985</v>
      </c>
      <c r="B4462" t="s">
        <v>4390</v>
      </c>
      <c r="C4462">
        <v>4.0999999999999996</v>
      </c>
      <c r="D4462">
        <f t="shared" si="483"/>
        <v>5</v>
      </c>
      <c r="E4462">
        <v>1129</v>
      </c>
      <c r="F4462" t="s">
        <v>2424</v>
      </c>
      <c r="G4462">
        <f t="shared" si="484"/>
        <v>1700000</v>
      </c>
      <c r="H4462" s="3" t="s">
        <v>16</v>
      </c>
      <c r="I4462" t="str">
        <f t="shared" si="485"/>
        <v>10000+</v>
      </c>
      <c r="J4462" s="1">
        <f t="shared" si="486"/>
        <v>10000</v>
      </c>
      <c r="K4462" t="s">
        <v>596</v>
      </c>
      <c r="L4462" s="2" t="s">
        <v>3134</v>
      </c>
      <c r="M4462" s="1">
        <f t="shared" si="487"/>
        <v>0.99</v>
      </c>
      <c r="N4462" t="s">
        <v>18</v>
      </c>
      <c r="O4462" t="s">
        <v>4391</v>
      </c>
      <c r="P4462" t="s">
        <v>1593</v>
      </c>
      <c r="Q4462" t="str">
        <f t="shared" si="488"/>
        <v>2018</v>
      </c>
      <c r="R4462" t="str">
        <f t="shared" si="489"/>
        <v>June</v>
      </c>
      <c r="S4462">
        <v>1.28</v>
      </c>
      <c r="T4462" t="s">
        <v>71</v>
      </c>
    </row>
    <row r="4463" spans="1:20" x14ac:dyDescent="0.3">
      <c r="A4463" t="s">
        <v>5986</v>
      </c>
      <c r="B4463" t="s">
        <v>4573</v>
      </c>
      <c r="C4463">
        <v>3.5</v>
      </c>
      <c r="D4463">
        <f t="shared" si="483"/>
        <v>4</v>
      </c>
      <c r="E4463">
        <v>1</v>
      </c>
      <c r="F4463" t="s">
        <v>1314</v>
      </c>
      <c r="G4463">
        <f t="shared" si="484"/>
        <v>1800000</v>
      </c>
      <c r="H4463" s="3" t="s">
        <v>1147</v>
      </c>
      <c r="I4463" t="str">
        <f t="shared" si="485"/>
        <v>10+</v>
      </c>
      <c r="J4463" s="1">
        <f t="shared" si="486"/>
        <v>10</v>
      </c>
      <c r="K4463" t="s">
        <v>596</v>
      </c>
      <c r="L4463" s="2" t="s">
        <v>3134</v>
      </c>
      <c r="M4463" s="1">
        <f t="shared" si="487"/>
        <v>0.99</v>
      </c>
      <c r="N4463" t="s">
        <v>18</v>
      </c>
      <c r="O4463" t="s">
        <v>4574</v>
      </c>
      <c r="P4463" t="s">
        <v>262</v>
      </c>
      <c r="Q4463" t="str">
        <f t="shared" si="488"/>
        <v>2018</v>
      </c>
      <c r="R4463" t="str">
        <f t="shared" si="489"/>
        <v>July</v>
      </c>
      <c r="S4463" t="s">
        <v>5987</v>
      </c>
      <c r="T4463" t="s">
        <v>245</v>
      </c>
    </row>
    <row r="4464" spans="1:20" x14ac:dyDescent="0.3">
      <c r="A4464" t="s">
        <v>5988</v>
      </c>
      <c r="B4464" t="s">
        <v>4573</v>
      </c>
      <c r="C4464">
        <v>3.9</v>
      </c>
      <c r="D4464">
        <f t="shared" si="483"/>
        <v>4</v>
      </c>
      <c r="E4464">
        <v>35</v>
      </c>
      <c r="F4464" t="s">
        <v>1614</v>
      </c>
      <c r="G4464">
        <f t="shared" si="484"/>
        <v>6300000</v>
      </c>
      <c r="H4464" s="3" t="s">
        <v>90</v>
      </c>
      <c r="I4464" t="str">
        <f t="shared" si="485"/>
        <v>5000+</v>
      </c>
      <c r="J4464" s="1">
        <f t="shared" si="486"/>
        <v>5000</v>
      </c>
      <c r="K4464" t="s">
        <v>17</v>
      </c>
      <c r="L4464" s="2">
        <v>0</v>
      </c>
      <c r="M4464" s="1">
        <f t="shared" si="487"/>
        <v>0</v>
      </c>
      <c r="N4464" t="s">
        <v>18</v>
      </c>
      <c r="O4464" t="s">
        <v>4574</v>
      </c>
      <c r="P4464" t="s">
        <v>2369</v>
      </c>
      <c r="Q4464" t="str">
        <f t="shared" si="488"/>
        <v>2018</v>
      </c>
      <c r="R4464" t="str">
        <f t="shared" si="489"/>
        <v>July</v>
      </c>
      <c r="S4464" t="s">
        <v>5989</v>
      </c>
      <c r="T4464" t="s">
        <v>245</v>
      </c>
    </row>
    <row r="4465" spans="1:20" x14ac:dyDescent="0.3">
      <c r="A4465" t="s">
        <v>5990</v>
      </c>
      <c r="B4465" t="s">
        <v>3906</v>
      </c>
      <c r="C4465">
        <v>4.5999999999999996</v>
      </c>
      <c r="D4465">
        <f t="shared" si="483"/>
        <v>5</v>
      </c>
      <c r="E4465">
        <v>108002</v>
      </c>
      <c r="F4465" t="s">
        <v>39</v>
      </c>
      <c r="G4465">
        <f t="shared" si="484"/>
        <v>1000</v>
      </c>
      <c r="H4465" s="3" t="s">
        <v>79</v>
      </c>
      <c r="I4465" t="str">
        <f t="shared" si="485"/>
        <v>10000000+</v>
      </c>
      <c r="J4465" s="1">
        <f t="shared" si="486"/>
        <v>10000000</v>
      </c>
      <c r="K4465" t="s">
        <v>17</v>
      </c>
      <c r="L4465" s="2">
        <v>0</v>
      </c>
      <c r="M4465" s="1">
        <f t="shared" si="487"/>
        <v>0</v>
      </c>
      <c r="N4465" t="s">
        <v>18</v>
      </c>
      <c r="O4465" t="s">
        <v>3907</v>
      </c>
      <c r="P4465" t="s">
        <v>192</v>
      </c>
      <c r="Q4465" t="str">
        <f t="shared" si="488"/>
        <v>2018</v>
      </c>
      <c r="R4465" t="str">
        <f t="shared" si="489"/>
        <v>July</v>
      </c>
      <c r="S4465" t="s">
        <v>39</v>
      </c>
      <c r="T4465" t="s">
        <v>39</v>
      </c>
    </row>
    <row r="4466" spans="1:20" x14ac:dyDescent="0.3">
      <c r="A4466" t="s">
        <v>5991</v>
      </c>
      <c r="B4466" t="s">
        <v>4573</v>
      </c>
      <c r="C4466">
        <v>3.5</v>
      </c>
      <c r="D4466">
        <f t="shared" si="483"/>
        <v>4</v>
      </c>
      <c r="E4466">
        <v>0</v>
      </c>
      <c r="F4466" t="s">
        <v>94</v>
      </c>
      <c r="G4466">
        <f t="shared" si="484"/>
        <v>5500000</v>
      </c>
      <c r="H4466" s="3" t="s">
        <v>5992</v>
      </c>
      <c r="I4466" t="str">
        <f t="shared" si="485"/>
        <v>0+</v>
      </c>
      <c r="J4466" s="1">
        <f t="shared" si="486"/>
        <v>0</v>
      </c>
      <c r="K4466" t="s">
        <v>596</v>
      </c>
      <c r="L4466" s="2" t="s">
        <v>938</v>
      </c>
      <c r="M4466" s="1">
        <f t="shared" si="487"/>
        <v>1.49</v>
      </c>
      <c r="N4466" t="s">
        <v>18</v>
      </c>
      <c r="O4466" t="s">
        <v>4574</v>
      </c>
      <c r="P4466" t="s">
        <v>150</v>
      </c>
      <c r="Q4466" t="str">
        <f t="shared" si="488"/>
        <v>2018</v>
      </c>
      <c r="R4466" t="str">
        <f t="shared" si="489"/>
        <v>July</v>
      </c>
      <c r="S4466">
        <v>1.1000000000000001</v>
      </c>
      <c r="T4466" t="s">
        <v>40</v>
      </c>
    </row>
    <row r="4467" spans="1:20" x14ac:dyDescent="0.3">
      <c r="A4467" t="s">
        <v>5993</v>
      </c>
      <c r="B4467" t="s">
        <v>4573</v>
      </c>
      <c r="C4467">
        <v>4.4000000000000004</v>
      </c>
      <c r="D4467">
        <f t="shared" si="483"/>
        <v>5</v>
      </c>
      <c r="E4467">
        <v>8</v>
      </c>
      <c r="F4467" t="s">
        <v>933</v>
      </c>
      <c r="G4467">
        <f t="shared" si="484"/>
        <v>6200000</v>
      </c>
      <c r="H4467" s="3" t="s">
        <v>942</v>
      </c>
      <c r="I4467" t="str">
        <f t="shared" si="485"/>
        <v>100+</v>
      </c>
      <c r="J4467" s="1">
        <f t="shared" si="486"/>
        <v>100</v>
      </c>
      <c r="K4467" t="s">
        <v>596</v>
      </c>
      <c r="L4467" s="2" t="s">
        <v>938</v>
      </c>
      <c r="M4467" s="1">
        <f t="shared" si="487"/>
        <v>1.49</v>
      </c>
      <c r="N4467" t="s">
        <v>18</v>
      </c>
      <c r="O4467" t="s">
        <v>4574</v>
      </c>
      <c r="P4467" t="s">
        <v>3222</v>
      </c>
      <c r="Q4467" t="str">
        <f t="shared" si="488"/>
        <v>2018</v>
      </c>
      <c r="R4467" t="str">
        <f t="shared" si="489"/>
        <v>April</v>
      </c>
      <c r="S4467">
        <v>1.1000000000000001</v>
      </c>
      <c r="T4467" t="s">
        <v>472</v>
      </c>
    </row>
    <row r="4468" spans="1:20" x14ac:dyDescent="0.3">
      <c r="A4468" t="s">
        <v>5994</v>
      </c>
      <c r="B4468" t="s">
        <v>4573</v>
      </c>
      <c r="C4468">
        <v>3.9</v>
      </c>
      <c r="D4468">
        <f t="shared" si="483"/>
        <v>4</v>
      </c>
      <c r="E4468">
        <v>213</v>
      </c>
      <c r="F4468" t="s">
        <v>68</v>
      </c>
      <c r="G4468">
        <f t="shared" si="484"/>
        <v>28000000</v>
      </c>
      <c r="H4468" s="3" t="s">
        <v>16</v>
      </c>
      <c r="I4468" t="str">
        <f t="shared" si="485"/>
        <v>10000+</v>
      </c>
      <c r="J4468" s="1">
        <f t="shared" si="486"/>
        <v>10000</v>
      </c>
      <c r="K4468" t="s">
        <v>17</v>
      </c>
      <c r="L4468" s="2">
        <v>0</v>
      </c>
      <c r="M4468" s="1">
        <f t="shared" si="487"/>
        <v>0</v>
      </c>
      <c r="N4468" t="s">
        <v>18</v>
      </c>
      <c r="O4468" t="s">
        <v>4574</v>
      </c>
      <c r="P4468" t="s">
        <v>417</v>
      </c>
      <c r="Q4468" t="str">
        <f t="shared" si="488"/>
        <v>2018</v>
      </c>
      <c r="R4468" t="str">
        <f t="shared" si="489"/>
        <v>May</v>
      </c>
      <c r="S4468">
        <v>1.4</v>
      </c>
      <c r="T4468" t="s">
        <v>76</v>
      </c>
    </row>
    <row r="4469" spans="1:20" x14ac:dyDescent="0.3">
      <c r="A4469" t="s">
        <v>5995</v>
      </c>
      <c r="B4469" t="s">
        <v>4573</v>
      </c>
      <c r="C4469">
        <v>4.5999999999999996</v>
      </c>
      <c r="D4469">
        <f t="shared" si="483"/>
        <v>5</v>
      </c>
      <c r="E4469">
        <v>5</v>
      </c>
      <c r="F4469" t="s">
        <v>678</v>
      </c>
      <c r="G4469">
        <f t="shared" si="484"/>
        <v>4300000</v>
      </c>
      <c r="H4469" s="3" t="s">
        <v>942</v>
      </c>
      <c r="I4469" t="str">
        <f t="shared" si="485"/>
        <v>100+</v>
      </c>
      <c r="J4469" s="1">
        <f t="shared" si="486"/>
        <v>100</v>
      </c>
      <c r="K4469" t="s">
        <v>596</v>
      </c>
      <c r="L4469" s="2" t="s">
        <v>938</v>
      </c>
      <c r="M4469" s="1">
        <f t="shared" si="487"/>
        <v>1.49</v>
      </c>
      <c r="N4469" t="s">
        <v>18</v>
      </c>
      <c r="O4469" t="s">
        <v>4574</v>
      </c>
      <c r="P4469" t="s">
        <v>74</v>
      </c>
      <c r="Q4469" t="str">
        <f t="shared" si="488"/>
        <v>2018</v>
      </c>
      <c r="R4469" t="str">
        <f t="shared" si="489"/>
        <v>July</v>
      </c>
      <c r="S4469">
        <v>1.3</v>
      </c>
      <c r="T4469" t="s">
        <v>472</v>
      </c>
    </row>
    <row r="4470" spans="1:20" x14ac:dyDescent="0.3">
      <c r="A4470" t="s">
        <v>5996</v>
      </c>
      <c r="B4470" t="s">
        <v>4573</v>
      </c>
      <c r="C4470">
        <v>4.5</v>
      </c>
      <c r="D4470">
        <f t="shared" si="483"/>
        <v>5</v>
      </c>
      <c r="E4470">
        <v>216</v>
      </c>
      <c r="F4470" t="s">
        <v>215</v>
      </c>
      <c r="G4470">
        <f t="shared" si="484"/>
        <v>5700000</v>
      </c>
      <c r="H4470" s="3" t="s">
        <v>49</v>
      </c>
      <c r="I4470" t="str">
        <f t="shared" si="485"/>
        <v>50000+</v>
      </c>
      <c r="J4470" s="1">
        <f t="shared" si="486"/>
        <v>50000</v>
      </c>
      <c r="K4470" t="s">
        <v>17</v>
      </c>
      <c r="L4470" s="2">
        <v>0</v>
      </c>
      <c r="M4470" s="1">
        <f t="shared" si="487"/>
        <v>0</v>
      </c>
      <c r="N4470" t="s">
        <v>18</v>
      </c>
      <c r="O4470" t="s">
        <v>4574</v>
      </c>
      <c r="P4470" t="s">
        <v>2566</v>
      </c>
      <c r="Q4470" t="str">
        <f t="shared" si="488"/>
        <v>2018</v>
      </c>
      <c r="R4470" t="str">
        <f t="shared" si="489"/>
        <v>April</v>
      </c>
      <c r="S4470">
        <v>1.4</v>
      </c>
      <c r="T4470" t="s">
        <v>71</v>
      </c>
    </row>
    <row r="4471" spans="1:20" x14ac:dyDescent="0.3">
      <c r="A4471" t="s">
        <v>5997</v>
      </c>
      <c r="B4471" t="s">
        <v>4573</v>
      </c>
      <c r="C4471">
        <v>3</v>
      </c>
      <c r="D4471">
        <f t="shared" si="483"/>
        <v>3</v>
      </c>
      <c r="E4471">
        <v>12</v>
      </c>
      <c r="F4471" t="s">
        <v>406</v>
      </c>
      <c r="G4471">
        <f t="shared" si="484"/>
        <v>4900000</v>
      </c>
      <c r="H4471" s="3" t="s">
        <v>1122</v>
      </c>
      <c r="I4471" t="str">
        <f t="shared" si="485"/>
        <v>500+</v>
      </c>
      <c r="J4471" s="1">
        <f t="shared" si="486"/>
        <v>500</v>
      </c>
      <c r="K4471" t="s">
        <v>17</v>
      </c>
      <c r="L4471" s="2">
        <v>0</v>
      </c>
      <c r="M4471" s="1">
        <f t="shared" si="487"/>
        <v>0</v>
      </c>
      <c r="N4471" t="s">
        <v>18</v>
      </c>
      <c r="O4471" t="s">
        <v>4574</v>
      </c>
      <c r="P4471" t="s">
        <v>1668</v>
      </c>
      <c r="Q4471" t="str">
        <f t="shared" si="488"/>
        <v>2018</v>
      </c>
      <c r="R4471" t="str">
        <f t="shared" si="489"/>
        <v>May</v>
      </c>
      <c r="S4471">
        <v>2</v>
      </c>
      <c r="T4471" t="s">
        <v>22</v>
      </c>
    </row>
    <row r="4472" spans="1:20" x14ac:dyDescent="0.3">
      <c r="A4472" t="s">
        <v>5998</v>
      </c>
      <c r="B4472" t="s">
        <v>4573</v>
      </c>
      <c r="C4472">
        <v>3.5</v>
      </c>
      <c r="D4472">
        <f t="shared" si="483"/>
        <v>4</v>
      </c>
      <c r="E4472">
        <v>0</v>
      </c>
      <c r="F4472" t="s">
        <v>213</v>
      </c>
      <c r="G4472">
        <f t="shared" si="484"/>
        <v>3600000</v>
      </c>
      <c r="H4472" s="3" t="s">
        <v>1178</v>
      </c>
      <c r="I4472" t="str">
        <f t="shared" si="485"/>
        <v>1+</v>
      </c>
      <c r="J4472" s="1">
        <f t="shared" si="486"/>
        <v>1</v>
      </c>
      <c r="K4472" t="s">
        <v>596</v>
      </c>
      <c r="L4472" s="2" t="s">
        <v>938</v>
      </c>
      <c r="M4472" s="1">
        <f t="shared" si="487"/>
        <v>1.49</v>
      </c>
      <c r="N4472" t="s">
        <v>18</v>
      </c>
      <c r="O4472" t="s">
        <v>4574</v>
      </c>
      <c r="P4472" t="s">
        <v>274</v>
      </c>
      <c r="Q4472" t="str">
        <f t="shared" si="488"/>
        <v>2018</v>
      </c>
      <c r="R4472" t="str">
        <f t="shared" si="489"/>
        <v>July</v>
      </c>
      <c r="S4472" t="s">
        <v>5981</v>
      </c>
      <c r="T4472" t="s">
        <v>267</v>
      </c>
    </row>
    <row r="4473" spans="1:20" x14ac:dyDescent="0.3">
      <c r="A4473" t="s">
        <v>5999</v>
      </c>
      <c r="B4473" t="s">
        <v>4573</v>
      </c>
      <c r="C4473">
        <v>3.6</v>
      </c>
      <c r="D4473">
        <f t="shared" si="483"/>
        <v>4</v>
      </c>
      <c r="E4473">
        <v>53</v>
      </c>
      <c r="F4473" t="s">
        <v>1307</v>
      </c>
      <c r="G4473">
        <f t="shared" si="484"/>
        <v>2000000</v>
      </c>
      <c r="H4473" s="3" t="s">
        <v>90</v>
      </c>
      <c r="I4473" t="str">
        <f t="shared" si="485"/>
        <v>5000+</v>
      </c>
      <c r="J4473" s="1">
        <f t="shared" si="486"/>
        <v>5000</v>
      </c>
      <c r="K4473" t="s">
        <v>17</v>
      </c>
      <c r="L4473" s="2">
        <v>0</v>
      </c>
      <c r="M4473" s="1">
        <f t="shared" si="487"/>
        <v>0</v>
      </c>
      <c r="N4473" t="s">
        <v>18</v>
      </c>
      <c r="O4473" t="s">
        <v>4574</v>
      </c>
      <c r="P4473" t="s">
        <v>6000</v>
      </c>
      <c r="Q4473" t="str">
        <f t="shared" si="488"/>
        <v>2018</v>
      </c>
      <c r="R4473" t="str">
        <f t="shared" si="489"/>
        <v>February</v>
      </c>
      <c r="S4473">
        <v>1</v>
      </c>
      <c r="T4473" t="s">
        <v>22</v>
      </c>
    </row>
    <row r="4474" spans="1:20" x14ac:dyDescent="0.3">
      <c r="A4474" t="s">
        <v>6001</v>
      </c>
      <c r="B4474" t="s">
        <v>4573</v>
      </c>
      <c r="C4474">
        <v>4.4000000000000004</v>
      </c>
      <c r="D4474">
        <f t="shared" si="483"/>
        <v>5</v>
      </c>
      <c r="E4474">
        <v>147</v>
      </c>
      <c r="F4474" t="s">
        <v>242</v>
      </c>
      <c r="G4474">
        <f t="shared" si="484"/>
        <v>16000000</v>
      </c>
      <c r="H4474" s="3" t="s">
        <v>16</v>
      </c>
      <c r="I4474" t="str">
        <f t="shared" si="485"/>
        <v>10000+</v>
      </c>
      <c r="J4474" s="1">
        <f t="shared" si="486"/>
        <v>10000</v>
      </c>
      <c r="K4474" t="s">
        <v>17</v>
      </c>
      <c r="L4474" s="2">
        <v>0</v>
      </c>
      <c r="M4474" s="1">
        <f t="shared" si="487"/>
        <v>0</v>
      </c>
      <c r="N4474" t="s">
        <v>18</v>
      </c>
      <c r="O4474" t="s">
        <v>4574</v>
      </c>
      <c r="P4474" t="s">
        <v>185</v>
      </c>
      <c r="Q4474" t="str">
        <f t="shared" si="488"/>
        <v>2018</v>
      </c>
      <c r="R4474" t="str">
        <f t="shared" si="489"/>
        <v>May</v>
      </c>
      <c r="S4474" t="s">
        <v>21</v>
      </c>
      <c r="T4474" t="s">
        <v>46</v>
      </c>
    </row>
    <row r="4475" spans="1:20" x14ac:dyDescent="0.3">
      <c r="A4475" t="s">
        <v>6002</v>
      </c>
      <c r="B4475" t="s">
        <v>4573</v>
      </c>
      <c r="C4475">
        <v>4.5999999999999996</v>
      </c>
      <c r="D4475">
        <f t="shared" si="483"/>
        <v>5</v>
      </c>
      <c r="E4475">
        <v>3062845</v>
      </c>
      <c r="F4475" t="s">
        <v>368</v>
      </c>
      <c r="G4475">
        <f t="shared" si="484"/>
        <v>7400000</v>
      </c>
      <c r="H4475" s="3" t="s">
        <v>403</v>
      </c>
      <c r="I4475" t="str">
        <f t="shared" si="485"/>
        <v>100000000+</v>
      </c>
      <c r="J4475" s="1">
        <f t="shared" si="486"/>
        <v>100000000</v>
      </c>
      <c r="K4475" t="s">
        <v>17</v>
      </c>
      <c r="L4475" s="2">
        <v>0</v>
      </c>
      <c r="M4475" s="1">
        <f t="shared" si="487"/>
        <v>0</v>
      </c>
      <c r="N4475" t="s">
        <v>18</v>
      </c>
      <c r="O4475" t="s">
        <v>4574</v>
      </c>
      <c r="P4475" t="s">
        <v>86</v>
      </c>
      <c r="Q4475" t="str">
        <f t="shared" si="488"/>
        <v>2018</v>
      </c>
      <c r="R4475" t="str">
        <f t="shared" si="489"/>
        <v>August</v>
      </c>
      <c r="S4475" t="s">
        <v>6003</v>
      </c>
      <c r="T4475" t="s">
        <v>22</v>
      </c>
    </row>
    <row r="4476" spans="1:20" x14ac:dyDescent="0.3">
      <c r="A4476" t="s">
        <v>6004</v>
      </c>
      <c r="B4476" t="s">
        <v>4573</v>
      </c>
      <c r="C4476">
        <v>3.5</v>
      </c>
      <c r="D4476">
        <f t="shared" si="483"/>
        <v>4</v>
      </c>
      <c r="E4476">
        <v>13</v>
      </c>
      <c r="F4476" t="s">
        <v>678</v>
      </c>
      <c r="G4476">
        <f t="shared" si="484"/>
        <v>4300000</v>
      </c>
      <c r="H4476" s="3" t="s">
        <v>719</v>
      </c>
      <c r="I4476" t="str">
        <f t="shared" si="485"/>
        <v>1000+</v>
      </c>
      <c r="J4476" s="1">
        <f t="shared" si="486"/>
        <v>1000</v>
      </c>
      <c r="K4476" t="s">
        <v>17</v>
      </c>
      <c r="L4476" s="2">
        <v>0</v>
      </c>
      <c r="M4476" s="1">
        <f t="shared" si="487"/>
        <v>0</v>
      </c>
      <c r="N4476" t="s">
        <v>18</v>
      </c>
      <c r="O4476" t="s">
        <v>4574</v>
      </c>
      <c r="P4476" t="s">
        <v>691</v>
      </c>
      <c r="Q4476" t="str">
        <f t="shared" si="488"/>
        <v>2018</v>
      </c>
      <c r="R4476" t="str">
        <f t="shared" si="489"/>
        <v>May</v>
      </c>
      <c r="S4476" t="s">
        <v>2707</v>
      </c>
      <c r="T4476" t="s">
        <v>76</v>
      </c>
    </row>
    <row r="4477" spans="1:20" x14ac:dyDescent="0.3">
      <c r="A4477" t="s">
        <v>6005</v>
      </c>
      <c r="B4477" t="s">
        <v>4390</v>
      </c>
      <c r="C4477">
        <v>4.3</v>
      </c>
      <c r="D4477">
        <f t="shared" si="483"/>
        <v>5</v>
      </c>
      <c r="E4477">
        <v>1162</v>
      </c>
      <c r="F4477" t="s">
        <v>499</v>
      </c>
      <c r="G4477">
        <f t="shared" si="484"/>
        <v>7300000</v>
      </c>
      <c r="H4477" s="3" t="s">
        <v>43</v>
      </c>
      <c r="I4477" t="str">
        <f t="shared" si="485"/>
        <v>100000+</v>
      </c>
      <c r="J4477" s="1">
        <f t="shared" si="486"/>
        <v>100000</v>
      </c>
      <c r="K4477" t="s">
        <v>17</v>
      </c>
      <c r="L4477" s="2">
        <v>0</v>
      </c>
      <c r="M4477" s="1">
        <f t="shared" si="487"/>
        <v>0</v>
      </c>
      <c r="N4477" t="s">
        <v>18</v>
      </c>
      <c r="O4477" t="s">
        <v>4391</v>
      </c>
      <c r="P4477" t="s">
        <v>688</v>
      </c>
      <c r="Q4477" t="str">
        <f t="shared" si="488"/>
        <v>2018</v>
      </c>
      <c r="R4477" t="str">
        <f t="shared" si="489"/>
        <v>July</v>
      </c>
      <c r="S4477">
        <v>2.5</v>
      </c>
      <c r="T4477" t="s">
        <v>71</v>
      </c>
    </row>
    <row r="4478" spans="1:20" x14ac:dyDescent="0.3">
      <c r="A4478" t="s">
        <v>6006</v>
      </c>
      <c r="B4478" t="s">
        <v>4573</v>
      </c>
      <c r="C4478">
        <v>5</v>
      </c>
      <c r="D4478">
        <f t="shared" si="483"/>
        <v>5</v>
      </c>
      <c r="E4478">
        <v>1</v>
      </c>
      <c r="F4478" t="s">
        <v>2074</v>
      </c>
      <c r="G4478">
        <f t="shared" si="484"/>
        <v>60000000</v>
      </c>
      <c r="H4478" s="3" t="s">
        <v>942</v>
      </c>
      <c r="I4478" t="str">
        <f t="shared" si="485"/>
        <v>100+</v>
      </c>
      <c r="J4478" s="1">
        <f t="shared" si="486"/>
        <v>100</v>
      </c>
      <c r="K4478" t="s">
        <v>596</v>
      </c>
      <c r="L4478" s="2" t="s">
        <v>3134</v>
      </c>
      <c r="M4478" s="1">
        <f t="shared" si="487"/>
        <v>0.99</v>
      </c>
      <c r="N4478" t="s">
        <v>18</v>
      </c>
      <c r="O4478" t="s">
        <v>4574</v>
      </c>
      <c r="P4478" t="s">
        <v>482</v>
      </c>
      <c r="Q4478" t="str">
        <f t="shared" si="488"/>
        <v>2018</v>
      </c>
      <c r="R4478" t="str">
        <f t="shared" si="489"/>
        <v>June</v>
      </c>
      <c r="S4478">
        <v>1</v>
      </c>
      <c r="T4478" t="s">
        <v>71</v>
      </c>
    </row>
    <row r="4479" spans="1:20" x14ac:dyDescent="0.3">
      <c r="A4479" t="s">
        <v>6007</v>
      </c>
      <c r="B4479" t="s">
        <v>4573</v>
      </c>
      <c r="C4479">
        <v>4.5</v>
      </c>
      <c r="D4479">
        <f t="shared" si="483"/>
        <v>5</v>
      </c>
      <c r="E4479">
        <v>16</v>
      </c>
      <c r="F4479" t="s">
        <v>362</v>
      </c>
      <c r="G4479">
        <f t="shared" si="484"/>
        <v>3700000</v>
      </c>
      <c r="H4479" s="3" t="s">
        <v>719</v>
      </c>
      <c r="I4479" t="str">
        <f t="shared" si="485"/>
        <v>1000+</v>
      </c>
      <c r="J4479" s="1">
        <f t="shared" si="486"/>
        <v>1000</v>
      </c>
      <c r="K4479" t="s">
        <v>17</v>
      </c>
      <c r="L4479" s="2">
        <v>0</v>
      </c>
      <c r="M4479" s="1">
        <f t="shared" si="487"/>
        <v>0</v>
      </c>
      <c r="N4479" t="s">
        <v>18</v>
      </c>
      <c r="O4479" t="s">
        <v>4574</v>
      </c>
      <c r="P4479" t="s">
        <v>32</v>
      </c>
      <c r="Q4479" t="str">
        <f t="shared" si="488"/>
        <v>2018</v>
      </c>
      <c r="R4479" t="str">
        <f t="shared" si="489"/>
        <v>August</v>
      </c>
      <c r="S4479" t="s">
        <v>310</v>
      </c>
      <c r="T4479" t="s">
        <v>245</v>
      </c>
    </row>
    <row r="4480" spans="1:20" x14ac:dyDescent="0.3">
      <c r="A4480" t="s">
        <v>6008</v>
      </c>
      <c r="B4480" t="s">
        <v>4573</v>
      </c>
      <c r="C4480">
        <v>4.0999999999999996</v>
      </c>
      <c r="D4480">
        <f t="shared" si="483"/>
        <v>5</v>
      </c>
      <c r="E4480">
        <v>169</v>
      </c>
      <c r="F4480" t="s">
        <v>152</v>
      </c>
      <c r="G4480">
        <f t="shared" si="484"/>
        <v>24000000</v>
      </c>
      <c r="H4480" s="3" t="s">
        <v>16</v>
      </c>
      <c r="I4480" t="str">
        <f t="shared" si="485"/>
        <v>10000+</v>
      </c>
      <c r="J4480" s="1">
        <f t="shared" si="486"/>
        <v>10000</v>
      </c>
      <c r="K4480" t="s">
        <v>17</v>
      </c>
      <c r="L4480" s="2">
        <v>0</v>
      </c>
      <c r="M4480" s="1">
        <f t="shared" si="487"/>
        <v>0</v>
      </c>
      <c r="N4480" t="s">
        <v>18</v>
      </c>
      <c r="O4480" t="s">
        <v>4574</v>
      </c>
      <c r="P4480" t="s">
        <v>598</v>
      </c>
      <c r="Q4480" t="str">
        <f t="shared" si="488"/>
        <v>2018</v>
      </c>
      <c r="R4480" t="str">
        <f t="shared" si="489"/>
        <v>March</v>
      </c>
      <c r="S4480">
        <v>7</v>
      </c>
      <c r="T4480" t="s">
        <v>46</v>
      </c>
    </row>
    <row r="4481" spans="1:20" x14ac:dyDescent="0.3">
      <c r="A4481" t="s">
        <v>6009</v>
      </c>
      <c r="B4481" t="s">
        <v>4573</v>
      </c>
      <c r="C4481">
        <v>4.0999999999999996</v>
      </c>
      <c r="D4481">
        <f t="shared" si="483"/>
        <v>5</v>
      </c>
      <c r="E4481">
        <v>720</v>
      </c>
      <c r="F4481" t="s">
        <v>168</v>
      </c>
      <c r="G4481">
        <f t="shared" si="484"/>
        <v>10000000</v>
      </c>
      <c r="H4481" s="3" t="s">
        <v>43</v>
      </c>
      <c r="I4481" t="str">
        <f t="shared" si="485"/>
        <v>100000+</v>
      </c>
      <c r="J4481" s="1">
        <f t="shared" si="486"/>
        <v>100000</v>
      </c>
      <c r="K4481" t="s">
        <v>17</v>
      </c>
      <c r="L4481" s="2">
        <v>0</v>
      </c>
      <c r="M4481" s="1">
        <f t="shared" si="487"/>
        <v>0</v>
      </c>
      <c r="N4481" t="s">
        <v>18</v>
      </c>
      <c r="O4481" t="s">
        <v>4574</v>
      </c>
      <c r="P4481" t="s">
        <v>1823</v>
      </c>
      <c r="Q4481" t="str">
        <f t="shared" si="488"/>
        <v>2018</v>
      </c>
      <c r="R4481" t="str">
        <f t="shared" si="489"/>
        <v>March</v>
      </c>
      <c r="S4481">
        <v>12</v>
      </c>
      <c r="T4481" t="s">
        <v>46</v>
      </c>
    </row>
    <row r="4482" spans="1:20" x14ac:dyDescent="0.3">
      <c r="A4482" t="s">
        <v>6010</v>
      </c>
      <c r="B4482" t="s">
        <v>4573</v>
      </c>
      <c r="C4482">
        <v>4.5</v>
      </c>
      <c r="D4482">
        <f t="shared" si="483"/>
        <v>5</v>
      </c>
      <c r="E4482">
        <v>61</v>
      </c>
      <c r="F4482" t="s">
        <v>578</v>
      </c>
      <c r="G4482">
        <f t="shared" ref="G4482:G4544" si="490">IF(RIGHT(F4482,1)="M",LEFT(F4482,LEN(F4482)-1)*1000000,IF(RIGHT(F4482,1)="K",LEFT(F4482,LEN(F4482)-1)*1000, 1000))</f>
        <v>7500000</v>
      </c>
      <c r="H4482" s="3" t="s">
        <v>16</v>
      </c>
      <c r="I4482" t="str">
        <f t="shared" ref="I4482:I4544" si="491">SUBSTITUTE(H4482,",","")</f>
        <v>10000+</v>
      </c>
      <c r="J4482" s="1">
        <f t="shared" ref="J4482:J4544" si="492">VALUE(LEFT(I4482,LEN(I4482)-1))</f>
        <v>10000</v>
      </c>
      <c r="K4482" t="s">
        <v>17</v>
      </c>
      <c r="L4482" s="2">
        <v>0</v>
      </c>
      <c r="M4482" s="1">
        <f t="shared" si="487"/>
        <v>0</v>
      </c>
      <c r="N4482" t="s">
        <v>18</v>
      </c>
      <c r="O4482" t="s">
        <v>4574</v>
      </c>
      <c r="P4482" t="s">
        <v>3484</v>
      </c>
      <c r="Q4482" t="str">
        <f t="shared" ref="Q4482:Q4544" si="493">RIGHT(P4482,4)</f>
        <v>2018</v>
      </c>
      <c r="R4482" t="str">
        <f t="shared" ref="R4482:R4544" si="494">LEFT(P4482,FIND(" ",P4482)-1)</f>
        <v>April</v>
      </c>
      <c r="S4482">
        <v>4</v>
      </c>
      <c r="T4482" t="s">
        <v>46</v>
      </c>
    </row>
    <row r="4483" spans="1:20" x14ac:dyDescent="0.3">
      <c r="A4483" t="s">
        <v>6011</v>
      </c>
      <c r="B4483" t="s">
        <v>4573</v>
      </c>
      <c r="C4483">
        <v>3.5</v>
      </c>
      <c r="D4483">
        <f t="shared" ref="D4483:D4546" si="495">IF(C4483&gt;4,5,IF(C4483&gt;3,4,IF(C4483&gt;2,3,IF(C4483&gt;1,2,1))))</f>
        <v>4</v>
      </c>
      <c r="E4483">
        <v>3</v>
      </c>
      <c r="F4483" t="s">
        <v>435</v>
      </c>
      <c r="G4483">
        <f t="shared" si="490"/>
        <v>13000000</v>
      </c>
      <c r="H4483" s="3" t="s">
        <v>1122</v>
      </c>
      <c r="I4483" t="str">
        <f t="shared" si="491"/>
        <v>500+</v>
      </c>
      <c r="J4483" s="1">
        <f t="shared" si="492"/>
        <v>500</v>
      </c>
      <c r="K4483" t="s">
        <v>17</v>
      </c>
      <c r="L4483" s="2">
        <v>0</v>
      </c>
      <c r="M4483" s="1">
        <f t="shared" ref="M4483:M4546" si="496">VALUE(IF(RIGHT(L4483,LEN(L4483)-1)="",0,RIGHT(L4483,LEN(L4483)-1)))</f>
        <v>0</v>
      </c>
      <c r="N4483" t="s">
        <v>18</v>
      </c>
      <c r="O4483" t="s">
        <v>4574</v>
      </c>
      <c r="P4483" t="s">
        <v>328</v>
      </c>
      <c r="Q4483" t="str">
        <f t="shared" si="493"/>
        <v>2018</v>
      </c>
      <c r="R4483" t="str">
        <f t="shared" si="494"/>
        <v>June</v>
      </c>
      <c r="S4483" t="s">
        <v>21</v>
      </c>
      <c r="T4483" t="s">
        <v>46</v>
      </c>
    </row>
    <row r="4484" spans="1:20" x14ac:dyDescent="0.3">
      <c r="A4484" t="s">
        <v>6012</v>
      </c>
      <c r="B4484" t="s">
        <v>4573</v>
      </c>
      <c r="C4484">
        <v>4.8</v>
      </c>
      <c r="D4484">
        <f t="shared" si="495"/>
        <v>5</v>
      </c>
      <c r="E4484">
        <v>24</v>
      </c>
      <c r="F4484" t="s">
        <v>213</v>
      </c>
      <c r="G4484">
        <f t="shared" si="490"/>
        <v>3600000</v>
      </c>
      <c r="H4484" s="3" t="s">
        <v>719</v>
      </c>
      <c r="I4484" t="str">
        <f t="shared" si="491"/>
        <v>1000+</v>
      </c>
      <c r="J4484" s="1">
        <f t="shared" si="492"/>
        <v>1000</v>
      </c>
      <c r="K4484" t="s">
        <v>17</v>
      </c>
      <c r="L4484" s="2">
        <v>0</v>
      </c>
      <c r="M4484" s="1">
        <f t="shared" si="496"/>
        <v>0</v>
      </c>
      <c r="N4484" t="s">
        <v>18</v>
      </c>
      <c r="O4484" t="s">
        <v>4574</v>
      </c>
      <c r="P4484" t="s">
        <v>86</v>
      </c>
      <c r="Q4484" t="str">
        <f t="shared" si="493"/>
        <v>2018</v>
      </c>
      <c r="R4484" t="str">
        <f t="shared" si="494"/>
        <v>August</v>
      </c>
      <c r="S4484">
        <v>2.2440000000000002</v>
      </c>
      <c r="T4484" t="s">
        <v>245</v>
      </c>
    </row>
    <row r="4485" spans="1:20" x14ac:dyDescent="0.3">
      <c r="A4485" t="s">
        <v>6013</v>
      </c>
      <c r="B4485" t="s">
        <v>4390</v>
      </c>
      <c r="C4485">
        <v>4.5</v>
      </c>
      <c r="D4485">
        <f t="shared" si="495"/>
        <v>5</v>
      </c>
      <c r="E4485">
        <v>502</v>
      </c>
      <c r="F4485" t="s">
        <v>1307</v>
      </c>
      <c r="G4485">
        <f t="shared" si="490"/>
        <v>2000000</v>
      </c>
      <c r="H4485" s="3" t="s">
        <v>16</v>
      </c>
      <c r="I4485" t="str">
        <f t="shared" si="491"/>
        <v>10000+</v>
      </c>
      <c r="J4485" s="1">
        <f t="shared" si="492"/>
        <v>10000</v>
      </c>
      <c r="K4485" t="s">
        <v>17</v>
      </c>
      <c r="L4485" s="2">
        <v>0</v>
      </c>
      <c r="M4485" s="1">
        <f t="shared" si="496"/>
        <v>0</v>
      </c>
      <c r="N4485" t="s">
        <v>18</v>
      </c>
      <c r="O4485" t="s">
        <v>4391</v>
      </c>
      <c r="P4485" t="s">
        <v>262</v>
      </c>
      <c r="Q4485" t="str">
        <f t="shared" si="493"/>
        <v>2018</v>
      </c>
      <c r="R4485" t="str">
        <f t="shared" si="494"/>
        <v>July</v>
      </c>
      <c r="S4485">
        <v>1.5</v>
      </c>
      <c r="T4485" t="s">
        <v>245</v>
      </c>
    </row>
    <row r="4486" spans="1:20" x14ac:dyDescent="0.3">
      <c r="A4486" t="s">
        <v>6014</v>
      </c>
      <c r="B4486" t="s">
        <v>4573</v>
      </c>
      <c r="C4486">
        <v>3.5</v>
      </c>
      <c r="D4486">
        <f t="shared" si="495"/>
        <v>4</v>
      </c>
      <c r="E4486">
        <v>12</v>
      </c>
      <c r="F4486" t="s">
        <v>24</v>
      </c>
      <c r="G4486">
        <f t="shared" si="490"/>
        <v>14000000</v>
      </c>
      <c r="H4486" s="3" t="s">
        <v>719</v>
      </c>
      <c r="I4486" t="str">
        <f t="shared" si="491"/>
        <v>1000+</v>
      </c>
      <c r="J4486" s="1">
        <f t="shared" si="492"/>
        <v>1000</v>
      </c>
      <c r="K4486" t="s">
        <v>17</v>
      </c>
      <c r="L4486" s="2">
        <v>0</v>
      </c>
      <c r="M4486" s="1">
        <f t="shared" si="496"/>
        <v>0</v>
      </c>
      <c r="N4486" t="s">
        <v>18</v>
      </c>
      <c r="O4486" t="s">
        <v>4574</v>
      </c>
      <c r="P4486" t="s">
        <v>328</v>
      </c>
      <c r="Q4486" t="str">
        <f t="shared" si="493"/>
        <v>2018</v>
      </c>
      <c r="R4486" t="str">
        <f t="shared" si="494"/>
        <v>June</v>
      </c>
      <c r="S4486" t="s">
        <v>21</v>
      </c>
      <c r="T4486" t="s">
        <v>46</v>
      </c>
    </row>
    <row r="4487" spans="1:20" x14ac:dyDescent="0.3">
      <c r="A4487" t="s">
        <v>6015</v>
      </c>
      <c r="B4487" t="s">
        <v>4390</v>
      </c>
      <c r="C4487">
        <v>4</v>
      </c>
      <c r="D4487">
        <f t="shared" si="495"/>
        <v>4</v>
      </c>
      <c r="E4487">
        <v>164</v>
      </c>
      <c r="F4487" t="s">
        <v>481</v>
      </c>
      <c r="G4487">
        <f t="shared" si="490"/>
        <v>2300000</v>
      </c>
      <c r="H4487" s="3" t="s">
        <v>16</v>
      </c>
      <c r="I4487" t="str">
        <f t="shared" si="491"/>
        <v>10000+</v>
      </c>
      <c r="J4487" s="1">
        <f t="shared" si="492"/>
        <v>10000</v>
      </c>
      <c r="K4487" t="s">
        <v>17</v>
      </c>
      <c r="L4487" s="2">
        <v>0</v>
      </c>
      <c r="M4487" s="1">
        <f t="shared" si="496"/>
        <v>0</v>
      </c>
      <c r="N4487" t="s">
        <v>18</v>
      </c>
      <c r="O4487" t="s">
        <v>4391</v>
      </c>
      <c r="P4487" t="s">
        <v>2295</v>
      </c>
      <c r="Q4487" t="str">
        <f t="shared" si="493"/>
        <v>2018</v>
      </c>
      <c r="R4487" t="str">
        <f t="shared" si="494"/>
        <v>April</v>
      </c>
      <c r="S4487">
        <v>1</v>
      </c>
      <c r="T4487" t="s">
        <v>245</v>
      </c>
    </row>
    <row r="4488" spans="1:20" x14ac:dyDescent="0.3">
      <c r="A4488" t="s">
        <v>6016</v>
      </c>
      <c r="B4488" t="s">
        <v>4573</v>
      </c>
      <c r="C4488">
        <v>4.8</v>
      </c>
      <c r="D4488">
        <f t="shared" si="495"/>
        <v>5</v>
      </c>
      <c r="E4488">
        <v>18</v>
      </c>
      <c r="F4488" t="s">
        <v>242</v>
      </c>
      <c r="G4488">
        <f t="shared" si="490"/>
        <v>16000000</v>
      </c>
      <c r="H4488" s="3" t="s">
        <v>90</v>
      </c>
      <c r="I4488" t="str">
        <f t="shared" si="491"/>
        <v>5000+</v>
      </c>
      <c r="J4488" s="1">
        <f t="shared" si="492"/>
        <v>5000</v>
      </c>
      <c r="K4488" t="s">
        <v>596</v>
      </c>
      <c r="L4488" s="2" t="s">
        <v>938</v>
      </c>
      <c r="M4488" s="1">
        <f t="shared" si="496"/>
        <v>1.49</v>
      </c>
      <c r="N4488" t="s">
        <v>18</v>
      </c>
      <c r="O4488" t="s">
        <v>4574</v>
      </c>
      <c r="P4488" t="s">
        <v>326</v>
      </c>
      <c r="Q4488" t="str">
        <f t="shared" si="493"/>
        <v>2018</v>
      </c>
      <c r="R4488" t="str">
        <f t="shared" si="494"/>
        <v>June</v>
      </c>
      <c r="S4488">
        <v>5.0999999999999996</v>
      </c>
      <c r="T4488" t="s">
        <v>22</v>
      </c>
    </row>
    <row r="4489" spans="1:20" x14ac:dyDescent="0.3">
      <c r="A4489" t="s">
        <v>6017</v>
      </c>
      <c r="B4489" t="s">
        <v>730</v>
      </c>
      <c r="C4489">
        <v>3.7</v>
      </c>
      <c r="D4489">
        <f t="shared" si="495"/>
        <v>4</v>
      </c>
      <c r="E4489">
        <v>21</v>
      </c>
      <c r="F4489" t="s">
        <v>78</v>
      </c>
      <c r="G4489">
        <f t="shared" si="490"/>
        <v>20000000</v>
      </c>
      <c r="H4489" s="3" t="s">
        <v>1122</v>
      </c>
      <c r="I4489" t="str">
        <f t="shared" si="491"/>
        <v>500+</v>
      </c>
      <c r="J4489" s="1">
        <f t="shared" si="492"/>
        <v>500</v>
      </c>
      <c r="K4489" t="s">
        <v>596</v>
      </c>
      <c r="L4489" s="2" t="s">
        <v>3134</v>
      </c>
      <c r="M4489" s="1">
        <f t="shared" si="496"/>
        <v>0.99</v>
      </c>
      <c r="N4489" t="s">
        <v>18</v>
      </c>
      <c r="O4489" t="s">
        <v>731</v>
      </c>
      <c r="P4489" t="s">
        <v>103</v>
      </c>
      <c r="Q4489" t="str">
        <f t="shared" si="493"/>
        <v>2018</v>
      </c>
      <c r="R4489" t="str">
        <f t="shared" si="494"/>
        <v>July</v>
      </c>
      <c r="S4489" t="s">
        <v>6018</v>
      </c>
      <c r="T4489" t="s">
        <v>245</v>
      </c>
    </row>
    <row r="4490" spans="1:20" x14ac:dyDescent="0.3">
      <c r="A4490" t="s">
        <v>6019</v>
      </c>
      <c r="B4490" t="s">
        <v>2910</v>
      </c>
      <c r="C4490">
        <v>3.5</v>
      </c>
      <c r="D4490">
        <f t="shared" si="495"/>
        <v>4</v>
      </c>
      <c r="E4490">
        <v>0</v>
      </c>
      <c r="F4490" t="s">
        <v>82</v>
      </c>
      <c r="G4490">
        <f t="shared" si="490"/>
        <v>21000000</v>
      </c>
      <c r="H4490" s="3" t="s">
        <v>1147</v>
      </c>
      <c r="I4490" t="str">
        <f t="shared" si="491"/>
        <v>10+</v>
      </c>
      <c r="J4490" s="1">
        <f t="shared" si="492"/>
        <v>10</v>
      </c>
      <c r="K4490" t="s">
        <v>596</v>
      </c>
      <c r="L4490" s="2" t="s">
        <v>3134</v>
      </c>
      <c r="M4490" s="1">
        <f t="shared" si="496"/>
        <v>0.99</v>
      </c>
      <c r="N4490" t="s">
        <v>18</v>
      </c>
      <c r="O4490" t="s">
        <v>1445</v>
      </c>
      <c r="P4490" t="s">
        <v>237</v>
      </c>
      <c r="Q4490" t="str">
        <f t="shared" si="493"/>
        <v>2018</v>
      </c>
      <c r="R4490" t="str">
        <f t="shared" si="494"/>
        <v>July</v>
      </c>
      <c r="S4490" t="s">
        <v>315</v>
      </c>
      <c r="T4490" t="s">
        <v>22</v>
      </c>
    </row>
    <row r="4491" spans="1:20" x14ac:dyDescent="0.3">
      <c r="A4491" t="s">
        <v>6020</v>
      </c>
      <c r="B4491" t="s">
        <v>5080</v>
      </c>
      <c r="C4491">
        <v>4.7</v>
      </c>
      <c r="D4491">
        <f t="shared" si="495"/>
        <v>5</v>
      </c>
      <c r="E4491">
        <v>143</v>
      </c>
      <c r="F4491" t="s">
        <v>178</v>
      </c>
      <c r="G4491">
        <f t="shared" si="490"/>
        <v>26000000</v>
      </c>
      <c r="H4491" s="3" t="s">
        <v>90</v>
      </c>
      <c r="I4491" t="str">
        <f t="shared" si="491"/>
        <v>5000+</v>
      </c>
      <c r="J4491" s="1">
        <f t="shared" si="492"/>
        <v>5000</v>
      </c>
      <c r="K4491" t="s">
        <v>596</v>
      </c>
      <c r="L4491" s="2" t="s">
        <v>3134</v>
      </c>
      <c r="M4491" s="1">
        <f t="shared" si="496"/>
        <v>0.99</v>
      </c>
      <c r="N4491" t="s">
        <v>375</v>
      </c>
      <c r="O4491" t="s">
        <v>5081</v>
      </c>
      <c r="P4491" t="s">
        <v>192</v>
      </c>
      <c r="Q4491" t="str">
        <f t="shared" si="493"/>
        <v>2018</v>
      </c>
      <c r="R4491" t="str">
        <f t="shared" si="494"/>
        <v>July</v>
      </c>
      <c r="S4491" t="s">
        <v>5760</v>
      </c>
      <c r="T4491" t="s">
        <v>71</v>
      </c>
    </row>
    <row r="4492" spans="1:20" x14ac:dyDescent="0.3">
      <c r="A4492" t="s">
        <v>6021</v>
      </c>
      <c r="B4492" t="s">
        <v>2519</v>
      </c>
      <c r="C4492">
        <v>2.7</v>
      </c>
      <c r="D4492">
        <f t="shared" si="495"/>
        <v>3</v>
      </c>
      <c r="E4492">
        <v>1486</v>
      </c>
      <c r="F4492" t="s">
        <v>24</v>
      </c>
      <c r="G4492">
        <f t="shared" si="490"/>
        <v>14000000</v>
      </c>
      <c r="H4492" s="3" t="s">
        <v>43</v>
      </c>
      <c r="I4492" t="str">
        <f t="shared" si="491"/>
        <v>100000+</v>
      </c>
      <c r="J4492" s="1">
        <f t="shared" si="492"/>
        <v>100000</v>
      </c>
      <c r="K4492" t="s">
        <v>17</v>
      </c>
      <c r="L4492" s="2">
        <v>0</v>
      </c>
      <c r="M4492" s="1">
        <f t="shared" si="496"/>
        <v>0</v>
      </c>
      <c r="N4492" t="s">
        <v>18</v>
      </c>
      <c r="O4492" t="s">
        <v>2685</v>
      </c>
      <c r="P4492" t="s">
        <v>86</v>
      </c>
      <c r="Q4492" t="str">
        <f t="shared" si="493"/>
        <v>2018</v>
      </c>
      <c r="R4492" t="str">
        <f t="shared" si="494"/>
        <v>August</v>
      </c>
      <c r="S4492" t="s">
        <v>5796</v>
      </c>
      <c r="T4492" t="s">
        <v>245</v>
      </c>
    </row>
    <row r="4493" spans="1:20" x14ac:dyDescent="0.3">
      <c r="A4493" t="s">
        <v>6022</v>
      </c>
      <c r="B4493" t="s">
        <v>2377</v>
      </c>
      <c r="C4493">
        <v>2.9</v>
      </c>
      <c r="D4493">
        <f t="shared" si="495"/>
        <v>3</v>
      </c>
      <c r="E4493">
        <v>6627</v>
      </c>
      <c r="F4493" t="s">
        <v>276</v>
      </c>
      <c r="G4493">
        <f t="shared" si="490"/>
        <v>18000000</v>
      </c>
      <c r="H4493" s="3" t="s">
        <v>25</v>
      </c>
      <c r="I4493" t="str">
        <f t="shared" si="491"/>
        <v>500000+</v>
      </c>
      <c r="J4493" s="1">
        <f t="shared" si="492"/>
        <v>500000</v>
      </c>
      <c r="K4493" t="s">
        <v>17</v>
      </c>
      <c r="L4493" s="2">
        <v>0</v>
      </c>
      <c r="M4493" s="1">
        <f t="shared" si="496"/>
        <v>0</v>
      </c>
      <c r="N4493" t="s">
        <v>18</v>
      </c>
      <c r="O4493" t="s">
        <v>2378</v>
      </c>
      <c r="P4493" t="s">
        <v>32</v>
      </c>
      <c r="Q4493" t="str">
        <f t="shared" si="493"/>
        <v>2018</v>
      </c>
      <c r="R4493" t="str">
        <f t="shared" si="494"/>
        <v>August</v>
      </c>
      <c r="S4493" t="s">
        <v>204</v>
      </c>
      <c r="T4493" t="s">
        <v>46</v>
      </c>
    </row>
    <row r="4494" spans="1:20" x14ac:dyDescent="0.3">
      <c r="A4494" t="s">
        <v>6023</v>
      </c>
      <c r="B4494" t="s">
        <v>2910</v>
      </c>
      <c r="C4494">
        <v>4.2</v>
      </c>
      <c r="D4494">
        <f t="shared" si="495"/>
        <v>5</v>
      </c>
      <c r="E4494">
        <v>69126</v>
      </c>
      <c r="F4494" t="s">
        <v>2074</v>
      </c>
      <c r="G4494">
        <f t="shared" si="490"/>
        <v>60000000</v>
      </c>
      <c r="H4494" s="3" t="s">
        <v>56</v>
      </c>
      <c r="I4494" t="str">
        <f t="shared" si="491"/>
        <v>1000000+</v>
      </c>
      <c r="J4494" s="1">
        <f t="shared" si="492"/>
        <v>1000000</v>
      </c>
      <c r="K4494" t="s">
        <v>17</v>
      </c>
      <c r="L4494" s="2">
        <v>0</v>
      </c>
      <c r="M4494" s="1">
        <f t="shared" si="496"/>
        <v>0</v>
      </c>
      <c r="N4494" t="s">
        <v>18</v>
      </c>
      <c r="O4494" t="s">
        <v>2548</v>
      </c>
      <c r="P4494" t="s">
        <v>820</v>
      </c>
      <c r="Q4494" t="str">
        <f t="shared" si="493"/>
        <v>2018</v>
      </c>
      <c r="R4494" t="str">
        <f t="shared" si="494"/>
        <v>April</v>
      </c>
      <c r="S4494" t="s">
        <v>1527</v>
      </c>
      <c r="T4494" t="s">
        <v>76</v>
      </c>
    </row>
    <row r="4495" spans="1:20" x14ac:dyDescent="0.3">
      <c r="A4495" t="s">
        <v>6024</v>
      </c>
      <c r="B4495" t="s">
        <v>4716</v>
      </c>
      <c r="C4495">
        <v>4.4000000000000004</v>
      </c>
      <c r="D4495">
        <f t="shared" si="495"/>
        <v>5</v>
      </c>
      <c r="E4495">
        <v>3031</v>
      </c>
      <c r="F4495" t="s">
        <v>39</v>
      </c>
      <c r="G4495">
        <f t="shared" si="490"/>
        <v>1000</v>
      </c>
      <c r="H4495" s="3" t="s">
        <v>25</v>
      </c>
      <c r="I4495" t="str">
        <f t="shared" si="491"/>
        <v>500000+</v>
      </c>
      <c r="J4495" s="1">
        <f t="shared" si="492"/>
        <v>500000</v>
      </c>
      <c r="K4495" t="s">
        <v>17</v>
      </c>
      <c r="L4495" s="2">
        <v>0</v>
      </c>
      <c r="M4495" s="1">
        <f t="shared" si="496"/>
        <v>0</v>
      </c>
      <c r="N4495" t="s">
        <v>18</v>
      </c>
      <c r="O4495" t="s">
        <v>4717</v>
      </c>
      <c r="P4495" t="s">
        <v>1243</v>
      </c>
      <c r="Q4495" t="str">
        <f t="shared" si="493"/>
        <v>2018</v>
      </c>
      <c r="R4495" t="str">
        <f t="shared" si="494"/>
        <v>March</v>
      </c>
      <c r="S4495" t="s">
        <v>39</v>
      </c>
      <c r="T4495" t="s">
        <v>39</v>
      </c>
    </row>
    <row r="4496" spans="1:20" x14ac:dyDescent="0.3">
      <c r="A4496" t="s">
        <v>6025</v>
      </c>
      <c r="B4496" t="s">
        <v>4573</v>
      </c>
      <c r="C4496">
        <v>4.2</v>
      </c>
      <c r="D4496">
        <f t="shared" si="495"/>
        <v>5</v>
      </c>
      <c r="E4496">
        <v>4383</v>
      </c>
      <c r="F4496" t="s">
        <v>358</v>
      </c>
      <c r="G4496">
        <f t="shared" si="490"/>
        <v>7100000</v>
      </c>
      <c r="H4496" s="3" t="s">
        <v>25</v>
      </c>
      <c r="I4496" t="str">
        <f t="shared" si="491"/>
        <v>500000+</v>
      </c>
      <c r="J4496" s="1">
        <f t="shared" si="492"/>
        <v>500000</v>
      </c>
      <c r="K4496" t="s">
        <v>17</v>
      </c>
      <c r="L4496" s="2">
        <v>0</v>
      </c>
      <c r="M4496" s="1">
        <f t="shared" si="496"/>
        <v>0</v>
      </c>
      <c r="N4496" t="s">
        <v>37</v>
      </c>
      <c r="O4496" t="s">
        <v>4574</v>
      </c>
      <c r="P4496" t="s">
        <v>6026</v>
      </c>
      <c r="Q4496" t="str">
        <f t="shared" si="493"/>
        <v>2015</v>
      </c>
      <c r="R4496" t="str">
        <f t="shared" si="494"/>
        <v>March</v>
      </c>
      <c r="S4496">
        <v>2.7</v>
      </c>
      <c r="T4496" t="s">
        <v>157</v>
      </c>
    </row>
    <row r="4497" spans="1:20" x14ac:dyDescent="0.3">
      <c r="A4497" t="s">
        <v>6027</v>
      </c>
      <c r="B4497" t="s">
        <v>505</v>
      </c>
      <c r="C4497">
        <v>3.4</v>
      </c>
      <c r="D4497">
        <f t="shared" si="495"/>
        <v>4</v>
      </c>
      <c r="E4497">
        <v>24</v>
      </c>
      <c r="F4497" t="s">
        <v>39</v>
      </c>
      <c r="G4497">
        <f t="shared" si="490"/>
        <v>1000</v>
      </c>
      <c r="H4497" s="3" t="s">
        <v>16</v>
      </c>
      <c r="I4497" t="str">
        <f t="shared" si="491"/>
        <v>10000+</v>
      </c>
      <c r="J4497" s="1">
        <f t="shared" si="492"/>
        <v>10000</v>
      </c>
      <c r="K4497" t="s">
        <v>17</v>
      </c>
      <c r="L4497" s="2">
        <v>0</v>
      </c>
      <c r="M4497" s="1">
        <f t="shared" si="496"/>
        <v>0</v>
      </c>
      <c r="N4497" t="s">
        <v>18</v>
      </c>
      <c r="O4497" t="s">
        <v>506</v>
      </c>
      <c r="P4497" t="s">
        <v>80</v>
      </c>
      <c r="Q4497" t="str">
        <f t="shared" si="493"/>
        <v>2018</v>
      </c>
      <c r="R4497" t="str">
        <f t="shared" si="494"/>
        <v>April</v>
      </c>
      <c r="S4497" t="s">
        <v>39</v>
      </c>
      <c r="T4497" t="s">
        <v>39</v>
      </c>
    </row>
    <row r="4498" spans="1:20" x14ac:dyDescent="0.3">
      <c r="A4498" t="s">
        <v>6028</v>
      </c>
      <c r="B4498" t="s">
        <v>2377</v>
      </c>
      <c r="C4498">
        <v>2.6</v>
      </c>
      <c r="D4498">
        <f t="shared" si="495"/>
        <v>3</v>
      </c>
      <c r="E4498">
        <v>680</v>
      </c>
      <c r="F4498" t="s">
        <v>2074</v>
      </c>
      <c r="G4498">
        <f t="shared" si="490"/>
        <v>60000000</v>
      </c>
      <c r="H4498" s="3" t="s">
        <v>49</v>
      </c>
      <c r="I4498" t="str">
        <f t="shared" si="491"/>
        <v>50000+</v>
      </c>
      <c r="J4498" s="1">
        <f t="shared" si="492"/>
        <v>50000</v>
      </c>
      <c r="K4498" t="s">
        <v>17</v>
      </c>
      <c r="L4498" s="2">
        <v>0</v>
      </c>
      <c r="M4498" s="1">
        <f t="shared" si="496"/>
        <v>0</v>
      </c>
      <c r="N4498" t="s">
        <v>18</v>
      </c>
      <c r="O4498" t="s">
        <v>2378</v>
      </c>
      <c r="P4498" t="s">
        <v>2247</v>
      </c>
      <c r="Q4498" t="str">
        <f t="shared" si="493"/>
        <v>2017</v>
      </c>
      <c r="R4498" t="str">
        <f t="shared" si="494"/>
        <v>September</v>
      </c>
      <c r="S4498" t="s">
        <v>210</v>
      </c>
      <c r="T4498" t="s">
        <v>46</v>
      </c>
    </row>
    <row r="4499" spans="1:20" x14ac:dyDescent="0.3">
      <c r="A4499" t="s">
        <v>6029</v>
      </c>
      <c r="B4499" t="s">
        <v>2910</v>
      </c>
      <c r="C4499">
        <v>4.0999999999999996</v>
      </c>
      <c r="D4499">
        <f t="shared" si="495"/>
        <v>5</v>
      </c>
      <c r="E4499">
        <v>24668</v>
      </c>
      <c r="F4499" t="s">
        <v>708</v>
      </c>
      <c r="G4499">
        <f t="shared" si="490"/>
        <v>40000000</v>
      </c>
      <c r="H4499" s="3" t="s">
        <v>56</v>
      </c>
      <c r="I4499" t="str">
        <f t="shared" si="491"/>
        <v>1000000+</v>
      </c>
      <c r="J4499" s="1">
        <f t="shared" si="492"/>
        <v>1000000</v>
      </c>
      <c r="K4499" t="s">
        <v>17</v>
      </c>
      <c r="L4499" s="2">
        <v>0</v>
      </c>
      <c r="M4499" s="1">
        <f t="shared" si="496"/>
        <v>0</v>
      </c>
      <c r="N4499" t="s">
        <v>18</v>
      </c>
      <c r="O4499" t="s">
        <v>2652</v>
      </c>
      <c r="P4499" t="s">
        <v>6030</v>
      </c>
      <c r="Q4499" t="str">
        <f t="shared" si="493"/>
        <v>2016</v>
      </c>
      <c r="R4499" t="str">
        <f t="shared" si="494"/>
        <v>August</v>
      </c>
      <c r="S4499" t="s">
        <v>1198</v>
      </c>
      <c r="T4499" t="s">
        <v>157</v>
      </c>
    </row>
    <row r="4500" spans="1:20" x14ac:dyDescent="0.3">
      <c r="A4500" t="s">
        <v>6031</v>
      </c>
      <c r="B4500" t="s">
        <v>2519</v>
      </c>
      <c r="C4500">
        <v>4.3</v>
      </c>
      <c r="D4500">
        <f t="shared" si="495"/>
        <v>5</v>
      </c>
      <c r="E4500">
        <v>13788</v>
      </c>
      <c r="F4500" t="s">
        <v>538</v>
      </c>
      <c r="G4500">
        <f t="shared" si="490"/>
        <v>55000000</v>
      </c>
      <c r="H4500" s="3" t="s">
        <v>56</v>
      </c>
      <c r="I4500" t="str">
        <f t="shared" si="491"/>
        <v>1000000+</v>
      </c>
      <c r="J4500" s="1">
        <f t="shared" si="492"/>
        <v>1000000</v>
      </c>
      <c r="K4500" t="s">
        <v>17</v>
      </c>
      <c r="L4500" s="2">
        <v>0</v>
      </c>
      <c r="M4500" s="1">
        <f t="shared" si="496"/>
        <v>0</v>
      </c>
      <c r="N4500" t="s">
        <v>18</v>
      </c>
      <c r="O4500" t="s">
        <v>2523</v>
      </c>
      <c r="P4500" t="s">
        <v>6032</v>
      </c>
      <c r="Q4500" t="str">
        <f t="shared" si="493"/>
        <v>2017</v>
      </c>
      <c r="R4500" t="str">
        <f t="shared" si="494"/>
        <v>April</v>
      </c>
      <c r="S4500">
        <v>1.1000000000000001</v>
      </c>
      <c r="T4500" t="s">
        <v>46</v>
      </c>
    </row>
    <row r="4501" spans="1:20" x14ac:dyDescent="0.3">
      <c r="A4501" t="s">
        <v>3683</v>
      </c>
      <c r="B4501" t="s">
        <v>3634</v>
      </c>
      <c r="C4501">
        <v>4.5</v>
      </c>
      <c r="D4501">
        <f t="shared" si="495"/>
        <v>5</v>
      </c>
      <c r="E4501">
        <v>313403</v>
      </c>
      <c r="F4501" t="s">
        <v>39</v>
      </c>
      <c r="G4501">
        <f t="shared" si="490"/>
        <v>1000</v>
      </c>
      <c r="H4501" s="3" t="s">
        <v>79</v>
      </c>
      <c r="I4501" t="str">
        <f t="shared" si="491"/>
        <v>10000000+</v>
      </c>
      <c r="J4501" s="1">
        <f t="shared" si="492"/>
        <v>10000000</v>
      </c>
      <c r="K4501" t="s">
        <v>17</v>
      </c>
      <c r="L4501" s="2">
        <v>0</v>
      </c>
      <c r="M4501" s="1">
        <f t="shared" si="496"/>
        <v>0</v>
      </c>
      <c r="N4501" t="s">
        <v>37</v>
      </c>
      <c r="O4501" t="s">
        <v>3635</v>
      </c>
      <c r="P4501" t="s">
        <v>322</v>
      </c>
      <c r="Q4501" t="str">
        <f t="shared" si="493"/>
        <v>2018</v>
      </c>
      <c r="R4501" t="str">
        <f t="shared" si="494"/>
        <v>July</v>
      </c>
      <c r="S4501" t="s">
        <v>39</v>
      </c>
      <c r="T4501" t="s">
        <v>39</v>
      </c>
    </row>
    <row r="4502" spans="1:20" x14ac:dyDescent="0.3">
      <c r="A4502" t="s">
        <v>6033</v>
      </c>
      <c r="B4502" t="s">
        <v>2519</v>
      </c>
      <c r="C4502">
        <v>4.2</v>
      </c>
      <c r="D4502">
        <f t="shared" si="495"/>
        <v>5</v>
      </c>
      <c r="E4502">
        <v>26893</v>
      </c>
      <c r="F4502" t="s">
        <v>78</v>
      </c>
      <c r="G4502">
        <f t="shared" si="490"/>
        <v>20000000</v>
      </c>
      <c r="H4502" s="3" t="s">
        <v>56</v>
      </c>
      <c r="I4502" t="str">
        <f t="shared" si="491"/>
        <v>1000000+</v>
      </c>
      <c r="J4502" s="1">
        <f t="shared" si="492"/>
        <v>1000000</v>
      </c>
      <c r="K4502" t="s">
        <v>17</v>
      </c>
      <c r="L4502" s="2">
        <v>0</v>
      </c>
      <c r="M4502" s="1">
        <f t="shared" si="496"/>
        <v>0</v>
      </c>
      <c r="N4502" t="s">
        <v>37</v>
      </c>
      <c r="O4502" t="s">
        <v>2523</v>
      </c>
      <c r="P4502" t="s">
        <v>387</v>
      </c>
      <c r="Q4502" t="str">
        <f t="shared" si="493"/>
        <v>2017</v>
      </c>
      <c r="R4502" t="str">
        <f t="shared" si="494"/>
        <v>March</v>
      </c>
      <c r="S4502" t="s">
        <v>585</v>
      </c>
      <c r="T4502" t="s">
        <v>51</v>
      </c>
    </row>
    <row r="4503" spans="1:20" x14ac:dyDescent="0.3">
      <c r="A4503" t="s">
        <v>6034</v>
      </c>
      <c r="B4503" t="s">
        <v>2910</v>
      </c>
      <c r="C4503">
        <v>4.4000000000000004</v>
      </c>
      <c r="D4503">
        <f t="shared" si="495"/>
        <v>5</v>
      </c>
      <c r="E4503">
        <v>591411</v>
      </c>
      <c r="F4503" t="s">
        <v>15</v>
      </c>
      <c r="G4503">
        <f t="shared" si="490"/>
        <v>19000000</v>
      </c>
      <c r="H4503" s="3" t="s">
        <v>79</v>
      </c>
      <c r="I4503" t="str">
        <f t="shared" si="491"/>
        <v>10000000+</v>
      </c>
      <c r="J4503" s="1">
        <f t="shared" si="492"/>
        <v>10000000</v>
      </c>
      <c r="K4503" t="s">
        <v>17</v>
      </c>
      <c r="L4503" s="2">
        <v>0</v>
      </c>
      <c r="M4503" s="1">
        <f t="shared" si="496"/>
        <v>0</v>
      </c>
      <c r="N4503" t="s">
        <v>37</v>
      </c>
      <c r="O4503" t="s">
        <v>1445</v>
      </c>
      <c r="P4503" t="s">
        <v>6035</v>
      </c>
      <c r="Q4503" t="str">
        <f t="shared" si="493"/>
        <v>2017</v>
      </c>
      <c r="R4503" t="str">
        <f t="shared" si="494"/>
        <v>May</v>
      </c>
      <c r="S4503" t="s">
        <v>6036</v>
      </c>
      <c r="T4503" t="s">
        <v>63</v>
      </c>
    </row>
    <row r="4504" spans="1:20" x14ac:dyDescent="0.3">
      <c r="A4504" t="s">
        <v>6037</v>
      </c>
      <c r="B4504" t="s">
        <v>4716</v>
      </c>
      <c r="C4504">
        <v>3.5</v>
      </c>
      <c r="D4504">
        <f t="shared" si="495"/>
        <v>4</v>
      </c>
      <c r="E4504">
        <v>0</v>
      </c>
      <c r="F4504" t="s">
        <v>39</v>
      </c>
      <c r="G4504">
        <f t="shared" si="490"/>
        <v>1000</v>
      </c>
      <c r="H4504" s="3" t="s">
        <v>1122</v>
      </c>
      <c r="I4504" t="str">
        <f t="shared" si="491"/>
        <v>500+</v>
      </c>
      <c r="J4504" s="1">
        <f t="shared" si="492"/>
        <v>500</v>
      </c>
      <c r="K4504" t="s">
        <v>17</v>
      </c>
      <c r="L4504" s="2">
        <v>0</v>
      </c>
      <c r="M4504" s="1">
        <f t="shared" si="496"/>
        <v>0</v>
      </c>
      <c r="N4504" t="s">
        <v>18</v>
      </c>
      <c r="O4504" t="s">
        <v>4717</v>
      </c>
      <c r="P4504" t="s">
        <v>165</v>
      </c>
      <c r="Q4504" t="str">
        <f t="shared" si="493"/>
        <v>2018</v>
      </c>
      <c r="R4504" t="str">
        <f t="shared" si="494"/>
        <v>July</v>
      </c>
      <c r="S4504" t="s">
        <v>39</v>
      </c>
      <c r="T4504" t="s">
        <v>39</v>
      </c>
    </row>
    <row r="4505" spans="1:20" x14ac:dyDescent="0.3">
      <c r="A4505" t="s">
        <v>6038</v>
      </c>
      <c r="B4505" t="s">
        <v>4716</v>
      </c>
      <c r="C4505">
        <v>4</v>
      </c>
      <c r="D4505">
        <f t="shared" si="495"/>
        <v>4</v>
      </c>
      <c r="E4505">
        <v>2194</v>
      </c>
      <c r="F4505" t="s">
        <v>96</v>
      </c>
      <c r="G4505">
        <f t="shared" si="490"/>
        <v>17000000</v>
      </c>
      <c r="H4505" s="3" t="s">
        <v>25</v>
      </c>
      <c r="I4505" t="str">
        <f t="shared" si="491"/>
        <v>500000+</v>
      </c>
      <c r="J4505" s="1">
        <f t="shared" si="492"/>
        <v>500000</v>
      </c>
      <c r="K4505" t="s">
        <v>17</v>
      </c>
      <c r="L4505" s="2">
        <v>0</v>
      </c>
      <c r="M4505" s="1">
        <f t="shared" si="496"/>
        <v>0</v>
      </c>
      <c r="N4505" t="s">
        <v>18</v>
      </c>
      <c r="O4505" t="s">
        <v>4717</v>
      </c>
      <c r="P4505" t="s">
        <v>2330</v>
      </c>
      <c r="Q4505" t="str">
        <f t="shared" si="493"/>
        <v>2018</v>
      </c>
      <c r="R4505" t="str">
        <f t="shared" si="494"/>
        <v>March</v>
      </c>
      <c r="S4505" t="s">
        <v>1765</v>
      </c>
      <c r="T4505" t="s">
        <v>46</v>
      </c>
    </row>
    <row r="4506" spans="1:20" x14ac:dyDescent="0.3">
      <c r="A4506" t="s">
        <v>6039</v>
      </c>
      <c r="B4506" t="s">
        <v>657</v>
      </c>
      <c r="C4506">
        <v>4.4000000000000004</v>
      </c>
      <c r="D4506">
        <f t="shared" si="495"/>
        <v>5</v>
      </c>
      <c r="E4506">
        <v>2012</v>
      </c>
      <c r="F4506" t="s">
        <v>213</v>
      </c>
      <c r="G4506">
        <f t="shared" si="490"/>
        <v>3600000</v>
      </c>
      <c r="H4506" s="3" t="s">
        <v>43</v>
      </c>
      <c r="I4506" t="str">
        <f t="shared" si="491"/>
        <v>100000+</v>
      </c>
      <c r="J4506" s="1">
        <f t="shared" si="492"/>
        <v>100000</v>
      </c>
      <c r="K4506" t="s">
        <v>17</v>
      </c>
      <c r="L4506" s="2">
        <v>0</v>
      </c>
      <c r="M4506" s="1">
        <f t="shared" si="496"/>
        <v>0</v>
      </c>
      <c r="N4506" t="s">
        <v>18</v>
      </c>
      <c r="O4506" t="s">
        <v>658</v>
      </c>
      <c r="P4506" t="s">
        <v>6040</v>
      </c>
      <c r="Q4506" t="str">
        <f t="shared" si="493"/>
        <v>2017</v>
      </c>
      <c r="R4506" t="str">
        <f t="shared" si="494"/>
        <v>March</v>
      </c>
      <c r="S4506" t="s">
        <v>3500</v>
      </c>
      <c r="T4506" t="s">
        <v>51</v>
      </c>
    </row>
    <row r="4507" spans="1:20" x14ac:dyDescent="0.3">
      <c r="A4507" t="s">
        <v>6041</v>
      </c>
      <c r="B4507" t="s">
        <v>2910</v>
      </c>
      <c r="C4507">
        <v>4.0999999999999996</v>
      </c>
      <c r="D4507">
        <f t="shared" si="495"/>
        <v>5</v>
      </c>
      <c r="E4507">
        <v>41</v>
      </c>
      <c r="F4507" t="s">
        <v>302</v>
      </c>
      <c r="G4507">
        <f t="shared" si="490"/>
        <v>4500000</v>
      </c>
      <c r="H4507" s="3" t="s">
        <v>719</v>
      </c>
      <c r="I4507" t="str">
        <f t="shared" si="491"/>
        <v>1000+</v>
      </c>
      <c r="J4507" s="1">
        <f t="shared" si="492"/>
        <v>1000</v>
      </c>
      <c r="K4507" t="s">
        <v>17</v>
      </c>
      <c r="L4507" s="2">
        <v>0</v>
      </c>
      <c r="M4507" s="1">
        <f t="shared" si="496"/>
        <v>0</v>
      </c>
      <c r="N4507" t="s">
        <v>18</v>
      </c>
      <c r="O4507" t="s">
        <v>1445</v>
      </c>
      <c r="P4507" t="s">
        <v>326</v>
      </c>
      <c r="Q4507" t="str">
        <f t="shared" si="493"/>
        <v>2018</v>
      </c>
      <c r="R4507" t="str">
        <f t="shared" si="494"/>
        <v>June</v>
      </c>
      <c r="S4507" t="s">
        <v>6042</v>
      </c>
      <c r="T4507" t="s">
        <v>22</v>
      </c>
    </row>
    <row r="4508" spans="1:20" x14ac:dyDescent="0.3">
      <c r="A4508" t="s">
        <v>6043</v>
      </c>
      <c r="B4508" t="s">
        <v>2910</v>
      </c>
      <c r="C4508">
        <v>4.8</v>
      </c>
      <c r="D4508">
        <f t="shared" si="495"/>
        <v>5</v>
      </c>
      <c r="E4508">
        <v>4</v>
      </c>
      <c r="F4508" t="s">
        <v>213</v>
      </c>
      <c r="G4508">
        <f t="shared" si="490"/>
        <v>3600000</v>
      </c>
      <c r="H4508" s="3" t="s">
        <v>942</v>
      </c>
      <c r="I4508" t="str">
        <f t="shared" si="491"/>
        <v>100+</v>
      </c>
      <c r="J4508" s="1">
        <f t="shared" si="492"/>
        <v>100</v>
      </c>
      <c r="K4508" t="s">
        <v>596</v>
      </c>
      <c r="L4508" s="2" t="s">
        <v>938</v>
      </c>
      <c r="M4508" s="1">
        <f t="shared" si="496"/>
        <v>1.49</v>
      </c>
      <c r="N4508" t="s">
        <v>37</v>
      </c>
      <c r="O4508" t="s">
        <v>1445</v>
      </c>
      <c r="P4508" t="s">
        <v>6040</v>
      </c>
      <c r="Q4508" t="str">
        <f t="shared" si="493"/>
        <v>2017</v>
      </c>
      <c r="R4508" t="str">
        <f t="shared" si="494"/>
        <v>March</v>
      </c>
      <c r="S4508" t="s">
        <v>3500</v>
      </c>
      <c r="T4508" t="s">
        <v>51</v>
      </c>
    </row>
    <row r="4509" spans="1:20" x14ac:dyDescent="0.3">
      <c r="A4509" t="s">
        <v>6044</v>
      </c>
      <c r="B4509" t="s">
        <v>5011</v>
      </c>
      <c r="C4509">
        <v>2.2000000000000002</v>
      </c>
      <c r="D4509">
        <f t="shared" si="495"/>
        <v>3</v>
      </c>
      <c r="E4509">
        <v>32</v>
      </c>
      <c r="F4509" t="s">
        <v>60</v>
      </c>
      <c r="G4509">
        <f t="shared" si="490"/>
        <v>33000000</v>
      </c>
      <c r="H4509" s="3" t="s">
        <v>90</v>
      </c>
      <c r="I4509" t="str">
        <f t="shared" si="491"/>
        <v>5000+</v>
      </c>
      <c r="J4509" s="1">
        <f t="shared" si="492"/>
        <v>5000</v>
      </c>
      <c r="K4509" t="s">
        <v>17</v>
      </c>
      <c r="L4509" s="2">
        <v>0</v>
      </c>
      <c r="M4509" s="1">
        <f t="shared" si="496"/>
        <v>0</v>
      </c>
      <c r="N4509" t="s">
        <v>18</v>
      </c>
      <c r="O4509" t="s">
        <v>5012</v>
      </c>
      <c r="P4509" t="s">
        <v>533</v>
      </c>
      <c r="Q4509" t="str">
        <f t="shared" si="493"/>
        <v>2018</v>
      </c>
      <c r="R4509" t="str">
        <f t="shared" si="494"/>
        <v>July</v>
      </c>
      <c r="S4509" t="s">
        <v>692</v>
      </c>
      <c r="T4509" t="s">
        <v>22</v>
      </c>
    </row>
    <row r="4510" spans="1:20" x14ac:dyDescent="0.3">
      <c r="A4510" t="s">
        <v>6045</v>
      </c>
      <c r="B4510" t="s">
        <v>2910</v>
      </c>
      <c r="C4510">
        <v>3.8</v>
      </c>
      <c r="D4510">
        <f t="shared" si="495"/>
        <v>4</v>
      </c>
      <c r="E4510">
        <v>156</v>
      </c>
      <c r="F4510" t="s">
        <v>1590</v>
      </c>
      <c r="G4510">
        <f t="shared" si="490"/>
        <v>43000000</v>
      </c>
      <c r="H4510" s="3" t="s">
        <v>16</v>
      </c>
      <c r="I4510" t="str">
        <f t="shared" si="491"/>
        <v>10000+</v>
      </c>
      <c r="J4510" s="1">
        <f t="shared" si="492"/>
        <v>10000</v>
      </c>
      <c r="K4510" t="s">
        <v>17</v>
      </c>
      <c r="L4510" s="2">
        <v>0</v>
      </c>
      <c r="M4510" s="1">
        <f t="shared" si="496"/>
        <v>0</v>
      </c>
      <c r="N4510" t="s">
        <v>18</v>
      </c>
      <c r="O4510" t="s">
        <v>1214</v>
      </c>
      <c r="P4510" t="s">
        <v>1593</v>
      </c>
      <c r="Q4510" t="str">
        <f t="shared" si="493"/>
        <v>2018</v>
      </c>
      <c r="R4510" t="str">
        <f t="shared" si="494"/>
        <v>June</v>
      </c>
      <c r="S4510" t="s">
        <v>6046</v>
      </c>
      <c r="T4510" t="s">
        <v>71</v>
      </c>
    </row>
    <row r="4511" spans="1:20" x14ac:dyDescent="0.3">
      <c r="A4511" t="s">
        <v>6047</v>
      </c>
      <c r="B4511" t="s">
        <v>4390</v>
      </c>
      <c r="C4511">
        <v>3.1</v>
      </c>
      <c r="D4511">
        <f t="shared" si="495"/>
        <v>4</v>
      </c>
      <c r="E4511">
        <v>657</v>
      </c>
      <c r="F4511" t="s">
        <v>82</v>
      </c>
      <c r="G4511">
        <f t="shared" si="490"/>
        <v>21000000</v>
      </c>
      <c r="H4511" s="3" t="s">
        <v>43</v>
      </c>
      <c r="I4511" t="str">
        <f t="shared" si="491"/>
        <v>100000+</v>
      </c>
      <c r="J4511" s="1">
        <f t="shared" si="492"/>
        <v>100000</v>
      </c>
      <c r="K4511" t="s">
        <v>17</v>
      </c>
      <c r="L4511" s="2">
        <v>0</v>
      </c>
      <c r="M4511" s="1">
        <f t="shared" si="496"/>
        <v>0</v>
      </c>
      <c r="N4511" t="s">
        <v>18</v>
      </c>
      <c r="O4511" t="s">
        <v>4391</v>
      </c>
      <c r="P4511" t="s">
        <v>1560</v>
      </c>
      <c r="Q4511" t="str">
        <f t="shared" si="493"/>
        <v>2018</v>
      </c>
      <c r="R4511" t="str">
        <f t="shared" si="494"/>
        <v>January</v>
      </c>
      <c r="S4511" t="s">
        <v>6048</v>
      </c>
      <c r="T4511" t="s">
        <v>22</v>
      </c>
    </row>
    <row r="4512" spans="1:20" x14ac:dyDescent="0.3">
      <c r="A4512" t="s">
        <v>6049</v>
      </c>
      <c r="B4512" t="s">
        <v>3906</v>
      </c>
      <c r="C4512">
        <v>3.1</v>
      </c>
      <c r="D4512">
        <f t="shared" si="495"/>
        <v>4</v>
      </c>
      <c r="E4512">
        <v>133</v>
      </c>
      <c r="F4512" t="s">
        <v>481</v>
      </c>
      <c r="G4512">
        <f t="shared" si="490"/>
        <v>2300000</v>
      </c>
      <c r="H4512" s="3" t="s">
        <v>16</v>
      </c>
      <c r="I4512" t="str">
        <f t="shared" si="491"/>
        <v>10000+</v>
      </c>
      <c r="J4512" s="1">
        <f t="shared" si="492"/>
        <v>10000</v>
      </c>
      <c r="K4512" t="s">
        <v>17</v>
      </c>
      <c r="L4512" s="2">
        <v>0</v>
      </c>
      <c r="M4512" s="1">
        <f t="shared" si="496"/>
        <v>0</v>
      </c>
      <c r="N4512" t="s">
        <v>18</v>
      </c>
      <c r="O4512" t="s">
        <v>3907</v>
      </c>
      <c r="P4512" t="s">
        <v>1699</v>
      </c>
      <c r="Q4512" t="str">
        <f t="shared" si="493"/>
        <v>2018</v>
      </c>
      <c r="R4512" t="str">
        <f t="shared" si="494"/>
        <v>May</v>
      </c>
      <c r="S4512" t="s">
        <v>6050</v>
      </c>
      <c r="T4512" t="s">
        <v>76</v>
      </c>
    </row>
    <row r="4513" spans="1:20" x14ac:dyDescent="0.3">
      <c r="A4513" t="s">
        <v>6051</v>
      </c>
      <c r="B4513" t="s">
        <v>4390</v>
      </c>
      <c r="C4513">
        <v>3.8</v>
      </c>
      <c r="D4513">
        <f t="shared" si="495"/>
        <v>4</v>
      </c>
      <c r="E4513">
        <v>4264</v>
      </c>
      <c r="F4513" t="s">
        <v>24</v>
      </c>
      <c r="G4513">
        <f t="shared" si="490"/>
        <v>14000000</v>
      </c>
      <c r="H4513" s="3" t="s">
        <v>25</v>
      </c>
      <c r="I4513" t="str">
        <f t="shared" si="491"/>
        <v>500000+</v>
      </c>
      <c r="J4513" s="1">
        <f t="shared" si="492"/>
        <v>500000</v>
      </c>
      <c r="K4513" t="s">
        <v>17</v>
      </c>
      <c r="L4513" s="2">
        <v>0</v>
      </c>
      <c r="M4513" s="1">
        <f t="shared" si="496"/>
        <v>0</v>
      </c>
      <c r="N4513" t="s">
        <v>18</v>
      </c>
      <c r="O4513" t="s">
        <v>4391</v>
      </c>
      <c r="P4513" t="s">
        <v>6052</v>
      </c>
      <c r="Q4513" t="str">
        <f t="shared" si="493"/>
        <v>2014</v>
      </c>
      <c r="R4513" t="str">
        <f t="shared" si="494"/>
        <v>July</v>
      </c>
      <c r="S4513" t="s">
        <v>2103</v>
      </c>
      <c r="T4513" t="s">
        <v>51</v>
      </c>
    </row>
    <row r="4514" spans="1:20" x14ac:dyDescent="0.3">
      <c r="A4514" t="s">
        <v>6053</v>
      </c>
      <c r="B4514" t="s">
        <v>5201</v>
      </c>
      <c r="C4514">
        <v>3.8</v>
      </c>
      <c r="D4514">
        <f t="shared" si="495"/>
        <v>4</v>
      </c>
      <c r="E4514">
        <v>114</v>
      </c>
      <c r="F4514" t="s">
        <v>15</v>
      </c>
      <c r="G4514">
        <f t="shared" si="490"/>
        <v>19000000</v>
      </c>
      <c r="H4514" s="3" t="s">
        <v>16</v>
      </c>
      <c r="I4514" t="str">
        <f t="shared" si="491"/>
        <v>10000+</v>
      </c>
      <c r="J4514" s="1">
        <f t="shared" si="492"/>
        <v>10000</v>
      </c>
      <c r="K4514" t="s">
        <v>17</v>
      </c>
      <c r="L4514" s="2">
        <v>0</v>
      </c>
      <c r="M4514" s="1">
        <f t="shared" si="496"/>
        <v>0</v>
      </c>
      <c r="N4514" t="s">
        <v>18</v>
      </c>
      <c r="O4514" t="s">
        <v>5202</v>
      </c>
      <c r="P4514" t="s">
        <v>702</v>
      </c>
      <c r="Q4514" t="str">
        <f t="shared" si="493"/>
        <v>2017</v>
      </c>
      <c r="R4514" t="str">
        <f t="shared" si="494"/>
        <v>December</v>
      </c>
      <c r="S4514" t="s">
        <v>6054</v>
      </c>
      <c r="T4514" t="s">
        <v>535</v>
      </c>
    </row>
    <row r="4515" spans="1:20" x14ac:dyDescent="0.3">
      <c r="A4515" t="s">
        <v>6055</v>
      </c>
      <c r="B4515" t="s">
        <v>2519</v>
      </c>
      <c r="C4515">
        <v>4.3</v>
      </c>
      <c r="D4515">
        <f t="shared" si="495"/>
        <v>5</v>
      </c>
      <c r="E4515">
        <v>21107</v>
      </c>
      <c r="F4515" t="s">
        <v>2324</v>
      </c>
      <c r="G4515">
        <f t="shared" si="490"/>
        <v>95000000</v>
      </c>
      <c r="H4515" s="3" t="s">
        <v>43</v>
      </c>
      <c r="I4515" t="str">
        <f t="shared" si="491"/>
        <v>100000+</v>
      </c>
      <c r="J4515" s="1">
        <f t="shared" si="492"/>
        <v>100000</v>
      </c>
      <c r="K4515" t="s">
        <v>17</v>
      </c>
      <c r="L4515" s="2">
        <v>0</v>
      </c>
      <c r="M4515" s="1">
        <f t="shared" si="496"/>
        <v>0</v>
      </c>
      <c r="N4515" t="s">
        <v>18</v>
      </c>
      <c r="O4515" t="s">
        <v>2575</v>
      </c>
      <c r="P4515" t="s">
        <v>103</v>
      </c>
      <c r="Q4515" t="str">
        <f t="shared" si="493"/>
        <v>2018</v>
      </c>
      <c r="R4515" t="str">
        <f t="shared" si="494"/>
        <v>July</v>
      </c>
      <c r="S4515" t="s">
        <v>989</v>
      </c>
      <c r="T4515" t="s">
        <v>22</v>
      </c>
    </row>
    <row r="4516" spans="1:20" x14ac:dyDescent="0.3">
      <c r="A4516" t="s">
        <v>6056</v>
      </c>
      <c r="B4516" t="s">
        <v>4390</v>
      </c>
      <c r="C4516">
        <v>3.6</v>
      </c>
      <c r="D4516">
        <f t="shared" si="495"/>
        <v>4</v>
      </c>
      <c r="E4516">
        <v>3642</v>
      </c>
      <c r="F4516" t="s">
        <v>55</v>
      </c>
      <c r="G4516">
        <f t="shared" si="490"/>
        <v>29000000</v>
      </c>
      <c r="H4516" s="3" t="s">
        <v>43</v>
      </c>
      <c r="I4516" t="str">
        <f t="shared" si="491"/>
        <v>100000+</v>
      </c>
      <c r="J4516" s="1">
        <f t="shared" si="492"/>
        <v>100000</v>
      </c>
      <c r="K4516" t="s">
        <v>17</v>
      </c>
      <c r="L4516" s="2">
        <v>0</v>
      </c>
      <c r="M4516" s="1">
        <f t="shared" si="496"/>
        <v>0</v>
      </c>
      <c r="N4516" t="s">
        <v>18</v>
      </c>
      <c r="O4516" t="s">
        <v>4391</v>
      </c>
      <c r="P4516" t="s">
        <v>274</v>
      </c>
      <c r="Q4516" t="str">
        <f t="shared" si="493"/>
        <v>2018</v>
      </c>
      <c r="R4516" t="str">
        <f t="shared" si="494"/>
        <v>July</v>
      </c>
      <c r="S4516" t="s">
        <v>918</v>
      </c>
      <c r="T4516" t="s">
        <v>22</v>
      </c>
    </row>
    <row r="4517" spans="1:20" x14ac:dyDescent="0.3">
      <c r="A4517" t="s">
        <v>6057</v>
      </c>
      <c r="B4517" t="s">
        <v>4390</v>
      </c>
      <c r="C4517">
        <v>4</v>
      </c>
      <c r="D4517">
        <f t="shared" si="495"/>
        <v>4</v>
      </c>
      <c r="E4517">
        <v>495971</v>
      </c>
      <c r="F4517" t="s">
        <v>89</v>
      </c>
      <c r="G4517">
        <f t="shared" si="490"/>
        <v>2700000</v>
      </c>
      <c r="H4517" s="3" t="s">
        <v>36</v>
      </c>
      <c r="I4517" t="str">
        <f t="shared" si="491"/>
        <v>50000000+</v>
      </c>
      <c r="J4517" s="1">
        <f t="shared" si="492"/>
        <v>50000000</v>
      </c>
      <c r="K4517" t="s">
        <v>17</v>
      </c>
      <c r="L4517" s="2">
        <v>0</v>
      </c>
      <c r="M4517" s="1">
        <f t="shared" si="496"/>
        <v>0</v>
      </c>
      <c r="N4517" t="s">
        <v>18</v>
      </c>
      <c r="O4517" t="s">
        <v>4391</v>
      </c>
      <c r="P4517" t="s">
        <v>6058</v>
      </c>
      <c r="Q4517" t="str">
        <f t="shared" si="493"/>
        <v>2016</v>
      </c>
      <c r="R4517" t="str">
        <f t="shared" si="494"/>
        <v>March</v>
      </c>
      <c r="S4517">
        <v>2.2999999999999998</v>
      </c>
      <c r="T4517" t="s">
        <v>157</v>
      </c>
    </row>
    <row r="4518" spans="1:20" x14ac:dyDescent="0.3">
      <c r="A4518" t="s">
        <v>6059</v>
      </c>
      <c r="B4518" t="s">
        <v>730</v>
      </c>
      <c r="C4518">
        <v>4.4000000000000004</v>
      </c>
      <c r="D4518">
        <f t="shared" si="495"/>
        <v>5</v>
      </c>
      <c r="E4518">
        <v>697939</v>
      </c>
      <c r="F4518" t="s">
        <v>39</v>
      </c>
      <c r="G4518">
        <f t="shared" si="490"/>
        <v>1000</v>
      </c>
      <c r="H4518" s="3" t="s">
        <v>79</v>
      </c>
      <c r="I4518" t="str">
        <f t="shared" si="491"/>
        <v>10000000+</v>
      </c>
      <c r="J4518" s="1">
        <f t="shared" si="492"/>
        <v>10000000</v>
      </c>
      <c r="K4518" t="s">
        <v>17</v>
      </c>
      <c r="L4518" s="2">
        <v>0</v>
      </c>
      <c r="M4518" s="1">
        <f t="shared" si="496"/>
        <v>0</v>
      </c>
      <c r="N4518" t="s">
        <v>18</v>
      </c>
      <c r="O4518" t="s">
        <v>731</v>
      </c>
      <c r="P4518" t="s">
        <v>200</v>
      </c>
      <c r="Q4518" t="str">
        <f t="shared" si="493"/>
        <v>2018</v>
      </c>
      <c r="R4518" t="str">
        <f t="shared" si="494"/>
        <v>July</v>
      </c>
      <c r="S4518" t="s">
        <v>6060</v>
      </c>
      <c r="T4518" t="s">
        <v>46</v>
      </c>
    </row>
    <row r="4519" spans="1:20" x14ac:dyDescent="0.3">
      <c r="A4519" t="s">
        <v>6061</v>
      </c>
      <c r="B4519" t="s">
        <v>505</v>
      </c>
      <c r="C4519">
        <v>4.5999999999999996</v>
      </c>
      <c r="D4519">
        <f t="shared" si="495"/>
        <v>5</v>
      </c>
      <c r="E4519">
        <v>60</v>
      </c>
      <c r="F4519" t="s">
        <v>39</v>
      </c>
      <c r="G4519">
        <f t="shared" si="490"/>
        <v>1000</v>
      </c>
      <c r="H4519" s="3" t="s">
        <v>719</v>
      </c>
      <c r="I4519" t="str">
        <f t="shared" si="491"/>
        <v>1000+</v>
      </c>
      <c r="J4519" s="1">
        <f t="shared" si="492"/>
        <v>1000</v>
      </c>
      <c r="K4519" t="s">
        <v>17</v>
      </c>
      <c r="L4519" s="2">
        <v>0</v>
      </c>
      <c r="M4519" s="1">
        <f t="shared" si="496"/>
        <v>0</v>
      </c>
      <c r="N4519" t="s">
        <v>18</v>
      </c>
      <c r="O4519" t="s">
        <v>506</v>
      </c>
      <c r="P4519" t="s">
        <v>1646</v>
      </c>
      <c r="Q4519" t="str">
        <f t="shared" si="493"/>
        <v>2016</v>
      </c>
      <c r="R4519" t="str">
        <f t="shared" si="494"/>
        <v>November</v>
      </c>
      <c r="S4519" t="s">
        <v>6062</v>
      </c>
      <c r="T4519" t="s">
        <v>535</v>
      </c>
    </row>
    <row r="4520" spans="1:20" x14ac:dyDescent="0.3">
      <c r="A4520" t="s">
        <v>6063</v>
      </c>
      <c r="B4520" t="s">
        <v>4390</v>
      </c>
      <c r="C4520">
        <v>3.5</v>
      </c>
      <c r="D4520">
        <f t="shared" si="495"/>
        <v>4</v>
      </c>
      <c r="E4520">
        <v>20</v>
      </c>
      <c r="F4520" t="s">
        <v>242</v>
      </c>
      <c r="G4520">
        <f t="shared" si="490"/>
        <v>16000000</v>
      </c>
      <c r="H4520" s="3" t="s">
        <v>719</v>
      </c>
      <c r="I4520" t="str">
        <f t="shared" si="491"/>
        <v>1000+</v>
      </c>
      <c r="J4520" s="1">
        <f t="shared" si="492"/>
        <v>1000</v>
      </c>
      <c r="K4520" t="s">
        <v>17</v>
      </c>
      <c r="L4520" s="2">
        <v>0</v>
      </c>
      <c r="M4520" s="1">
        <f t="shared" si="496"/>
        <v>0</v>
      </c>
      <c r="N4520" t="s">
        <v>18</v>
      </c>
      <c r="O4520" t="s">
        <v>4391</v>
      </c>
      <c r="P4520" t="s">
        <v>237</v>
      </c>
      <c r="Q4520" t="str">
        <f t="shared" si="493"/>
        <v>2018</v>
      </c>
      <c r="R4520" t="str">
        <f t="shared" si="494"/>
        <v>July</v>
      </c>
      <c r="S4520">
        <v>2.1</v>
      </c>
      <c r="T4520" t="s">
        <v>76</v>
      </c>
    </row>
    <row r="4521" spans="1:20" x14ac:dyDescent="0.3">
      <c r="A4521" t="s">
        <v>6064</v>
      </c>
      <c r="B4521" t="s">
        <v>4390</v>
      </c>
      <c r="C4521">
        <v>4.5</v>
      </c>
      <c r="D4521">
        <f t="shared" si="495"/>
        <v>5</v>
      </c>
      <c r="E4521">
        <v>2</v>
      </c>
      <c r="F4521" t="s">
        <v>255</v>
      </c>
      <c r="G4521">
        <f t="shared" si="490"/>
        <v>3900000</v>
      </c>
      <c r="H4521" s="3" t="s">
        <v>937</v>
      </c>
      <c r="I4521" t="str">
        <f t="shared" si="491"/>
        <v>50+</v>
      </c>
      <c r="J4521" s="1">
        <f t="shared" si="492"/>
        <v>50</v>
      </c>
      <c r="K4521" t="s">
        <v>596</v>
      </c>
      <c r="L4521" s="2" t="s">
        <v>6065</v>
      </c>
      <c r="M4521" s="1">
        <f t="shared" si="496"/>
        <v>1.76</v>
      </c>
      <c r="N4521" t="s">
        <v>18</v>
      </c>
      <c r="O4521" t="s">
        <v>4391</v>
      </c>
      <c r="P4521" t="s">
        <v>6066</v>
      </c>
      <c r="Q4521" t="str">
        <f t="shared" si="493"/>
        <v>2017</v>
      </c>
      <c r="R4521" t="str">
        <f t="shared" si="494"/>
        <v>December</v>
      </c>
      <c r="S4521">
        <v>5</v>
      </c>
      <c r="T4521" t="s">
        <v>535</v>
      </c>
    </row>
    <row r="4522" spans="1:20" x14ac:dyDescent="0.3">
      <c r="A4522" t="s">
        <v>6067</v>
      </c>
      <c r="B4522" t="s">
        <v>1872</v>
      </c>
      <c r="C4522">
        <v>1.8</v>
      </c>
      <c r="D4522">
        <f t="shared" si="495"/>
        <v>2</v>
      </c>
      <c r="E4522">
        <v>17</v>
      </c>
      <c r="F4522" t="s">
        <v>65</v>
      </c>
      <c r="G4522">
        <f t="shared" si="490"/>
        <v>3100000</v>
      </c>
      <c r="H4522" s="3" t="s">
        <v>16</v>
      </c>
      <c r="I4522" t="str">
        <f t="shared" si="491"/>
        <v>10000+</v>
      </c>
      <c r="J4522" s="1">
        <f t="shared" si="492"/>
        <v>10000</v>
      </c>
      <c r="K4522" t="s">
        <v>17</v>
      </c>
      <c r="L4522" s="2">
        <v>0</v>
      </c>
      <c r="M4522" s="1">
        <f t="shared" si="496"/>
        <v>0</v>
      </c>
      <c r="N4522" t="s">
        <v>18</v>
      </c>
      <c r="O4522" t="s">
        <v>1873</v>
      </c>
      <c r="P4522" t="s">
        <v>2517</v>
      </c>
      <c r="Q4522" t="str">
        <f t="shared" si="493"/>
        <v>2017</v>
      </c>
      <c r="R4522" t="str">
        <f t="shared" si="494"/>
        <v>March</v>
      </c>
      <c r="S4522" t="s">
        <v>6068</v>
      </c>
      <c r="T4522" t="s">
        <v>46</v>
      </c>
    </row>
    <row r="4523" spans="1:20" x14ac:dyDescent="0.3">
      <c r="A4523" t="s">
        <v>6069</v>
      </c>
      <c r="B4523" t="s">
        <v>1680</v>
      </c>
      <c r="C4523">
        <v>4.7</v>
      </c>
      <c r="D4523">
        <f t="shared" si="495"/>
        <v>5</v>
      </c>
      <c r="E4523">
        <v>460</v>
      </c>
      <c r="F4523" t="s">
        <v>73</v>
      </c>
      <c r="G4523">
        <f t="shared" si="490"/>
        <v>12000000</v>
      </c>
      <c r="H4523" s="3" t="s">
        <v>16</v>
      </c>
      <c r="I4523" t="str">
        <f t="shared" si="491"/>
        <v>10000+</v>
      </c>
      <c r="J4523" s="1">
        <f t="shared" si="492"/>
        <v>10000</v>
      </c>
      <c r="K4523" t="s">
        <v>17</v>
      </c>
      <c r="L4523" s="2">
        <v>0</v>
      </c>
      <c r="M4523" s="1">
        <f t="shared" si="496"/>
        <v>0</v>
      </c>
      <c r="N4523" t="s">
        <v>18</v>
      </c>
      <c r="O4523" t="s">
        <v>1681</v>
      </c>
      <c r="P4523" t="s">
        <v>83</v>
      </c>
      <c r="Q4523" t="str">
        <f t="shared" si="493"/>
        <v>2018</v>
      </c>
      <c r="R4523" t="str">
        <f t="shared" si="494"/>
        <v>June</v>
      </c>
      <c r="S4523" t="s">
        <v>1856</v>
      </c>
      <c r="T4523" t="s">
        <v>245</v>
      </c>
    </row>
    <row r="4524" spans="1:20" x14ac:dyDescent="0.3">
      <c r="A4524" t="s">
        <v>6070</v>
      </c>
      <c r="B4524" t="s">
        <v>2910</v>
      </c>
      <c r="C4524">
        <v>3.9</v>
      </c>
      <c r="D4524">
        <f t="shared" si="495"/>
        <v>4</v>
      </c>
      <c r="E4524">
        <v>159</v>
      </c>
      <c r="F4524" t="s">
        <v>99</v>
      </c>
      <c r="G4524">
        <f t="shared" si="490"/>
        <v>39000000</v>
      </c>
      <c r="H4524" s="3" t="s">
        <v>90</v>
      </c>
      <c r="I4524" t="str">
        <f t="shared" si="491"/>
        <v>5000+</v>
      </c>
      <c r="J4524" s="1">
        <f t="shared" si="492"/>
        <v>5000</v>
      </c>
      <c r="K4524" t="s">
        <v>17</v>
      </c>
      <c r="L4524" s="2">
        <v>0</v>
      </c>
      <c r="M4524" s="1">
        <f t="shared" si="496"/>
        <v>0</v>
      </c>
      <c r="N4524" t="s">
        <v>18</v>
      </c>
      <c r="O4524" t="s">
        <v>1216</v>
      </c>
      <c r="P4524" t="s">
        <v>6071</v>
      </c>
      <c r="Q4524" t="str">
        <f t="shared" si="493"/>
        <v>2015</v>
      </c>
      <c r="R4524" t="str">
        <f t="shared" si="494"/>
        <v>December</v>
      </c>
      <c r="S4524">
        <v>2.2999999999999998</v>
      </c>
      <c r="T4524" t="s">
        <v>51</v>
      </c>
    </row>
    <row r="4525" spans="1:20" x14ac:dyDescent="0.3">
      <c r="A4525" t="s">
        <v>6072</v>
      </c>
      <c r="B4525" t="s">
        <v>5201</v>
      </c>
      <c r="C4525">
        <v>4.4000000000000004</v>
      </c>
      <c r="D4525">
        <f t="shared" si="495"/>
        <v>5</v>
      </c>
      <c r="E4525">
        <v>75</v>
      </c>
      <c r="F4525" t="s">
        <v>178</v>
      </c>
      <c r="G4525">
        <f t="shared" si="490"/>
        <v>26000000</v>
      </c>
      <c r="H4525" s="3" t="s">
        <v>90</v>
      </c>
      <c r="I4525" t="str">
        <f t="shared" si="491"/>
        <v>5000+</v>
      </c>
      <c r="J4525" s="1">
        <f t="shared" si="492"/>
        <v>5000</v>
      </c>
      <c r="K4525" t="s">
        <v>17</v>
      </c>
      <c r="L4525" s="2">
        <v>0</v>
      </c>
      <c r="M4525" s="1">
        <f t="shared" si="496"/>
        <v>0</v>
      </c>
      <c r="N4525" t="s">
        <v>18</v>
      </c>
      <c r="O4525" t="s">
        <v>5202</v>
      </c>
      <c r="P4525" t="s">
        <v>6073</v>
      </c>
      <c r="Q4525" t="str">
        <f t="shared" si="493"/>
        <v>2017</v>
      </c>
      <c r="R4525" t="str">
        <f t="shared" si="494"/>
        <v>May</v>
      </c>
      <c r="S4525">
        <v>3.0019999999999998</v>
      </c>
      <c r="T4525" t="s">
        <v>22</v>
      </c>
    </row>
    <row r="4526" spans="1:20" x14ac:dyDescent="0.3">
      <c r="A4526" t="s">
        <v>6074</v>
      </c>
      <c r="B4526" t="s">
        <v>4390</v>
      </c>
      <c r="C4526">
        <v>3.6</v>
      </c>
      <c r="D4526">
        <f t="shared" si="495"/>
        <v>4</v>
      </c>
      <c r="E4526">
        <v>7357</v>
      </c>
      <c r="F4526" t="s">
        <v>15</v>
      </c>
      <c r="G4526">
        <f t="shared" si="490"/>
        <v>19000000</v>
      </c>
      <c r="H4526" s="3" t="s">
        <v>43</v>
      </c>
      <c r="I4526" t="str">
        <f t="shared" si="491"/>
        <v>100000+</v>
      </c>
      <c r="J4526" s="1">
        <f t="shared" si="492"/>
        <v>100000</v>
      </c>
      <c r="K4526" t="s">
        <v>17</v>
      </c>
      <c r="L4526" s="2">
        <v>0</v>
      </c>
      <c r="M4526" s="1">
        <f t="shared" si="496"/>
        <v>0</v>
      </c>
      <c r="N4526" t="s">
        <v>18</v>
      </c>
      <c r="O4526" t="s">
        <v>4391</v>
      </c>
      <c r="P4526" t="s">
        <v>112</v>
      </c>
      <c r="Q4526" t="str">
        <f t="shared" si="493"/>
        <v>2018</v>
      </c>
      <c r="R4526" t="str">
        <f t="shared" si="494"/>
        <v>July</v>
      </c>
      <c r="S4526" t="s">
        <v>1103</v>
      </c>
      <c r="T4526" t="s">
        <v>245</v>
      </c>
    </row>
    <row r="4527" spans="1:20" x14ac:dyDescent="0.3">
      <c r="A4527" t="s">
        <v>2518</v>
      </c>
      <c r="B4527" t="s">
        <v>2910</v>
      </c>
      <c r="C4527">
        <v>4.5</v>
      </c>
      <c r="D4527">
        <f t="shared" si="495"/>
        <v>5</v>
      </c>
      <c r="E4527">
        <v>4443407</v>
      </c>
      <c r="F4527" t="s">
        <v>2053</v>
      </c>
      <c r="G4527">
        <f t="shared" si="490"/>
        <v>67000000</v>
      </c>
      <c r="H4527" s="3" t="s">
        <v>403</v>
      </c>
      <c r="I4527" t="str">
        <f t="shared" si="491"/>
        <v>100000000+</v>
      </c>
      <c r="J4527" s="1">
        <f t="shared" si="492"/>
        <v>100000000</v>
      </c>
      <c r="K4527" t="s">
        <v>17</v>
      </c>
      <c r="L4527" s="2">
        <v>0</v>
      </c>
      <c r="M4527" s="1">
        <f t="shared" si="496"/>
        <v>0</v>
      </c>
      <c r="N4527" t="s">
        <v>111</v>
      </c>
      <c r="O4527" t="s">
        <v>2520</v>
      </c>
      <c r="P4527" t="s">
        <v>74</v>
      </c>
      <c r="Q4527" t="str">
        <f t="shared" si="493"/>
        <v>2018</v>
      </c>
      <c r="R4527" t="str">
        <f t="shared" si="494"/>
        <v>July</v>
      </c>
      <c r="S4527" t="s">
        <v>2521</v>
      </c>
      <c r="T4527" t="s">
        <v>71</v>
      </c>
    </row>
    <row r="4528" spans="1:20" x14ac:dyDescent="0.3">
      <c r="A4528" t="s">
        <v>6075</v>
      </c>
      <c r="B4528" t="s">
        <v>2910</v>
      </c>
      <c r="C4528">
        <v>4.4000000000000004</v>
      </c>
      <c r="D4528">
        <f t="shared" si="495"/>
        <v>5</v>
      </c>
      <c r="E4528">
        <v>944</v>
      </c>
      <c r="F4528" t="s">
        <v>73</v>
      </c>
      <c r="G4528">
        <f t="shared" si="490"/>
        <v>12000000</v>
      </c>
      <c r="H4528" s="3" t="s">
        <v>43</v>
      </c>
      <c r="I4528" t="str">
        <f t="shared" si="491"/>
        <v>100000+</v>
      </c>
      <c r="J4528" s="1">
        <f t="shared" si="492"/>
        <v>100000</v>
      </c>
      <c r="K4528" t="s">
        <v>17</v>
      </c>
      <c r="L4528" s="2">
        <v>0</v>
      </c>
      <c r="M4528" s="1">
        <f t="shared" si="496"/>
        <v>0</v>
      </c>
      <c r="N4528" t="s">
        <v>18</v>
      </c>
      <c r="O4528" t="s">
        <v>1216</v>
      </c>
      <c r="P4528" t="s">
        <v>32</v>
      </c>
      <c r="Q4528" t="str">
        <f t="shared" si="493"/>
        <v>2018</v>
      </c>
      <c r="R4528" t="str">
        <f t="shared" si="494"/>
        <v>August</v>
      </c>
      <c r="S4528" t="s">
        <v>692</v>
      </c>
      <c r="T4528" t="s">
        <v>71</v>
      </c>
    </row>
    <row r="4529" spans="1:20" x14ac:dyDescent="0.3">
      <c r="A4529" t="s">
        <v>6076</v>
      </c>
      <c r="B4529" t="s">
        <v>402</v>
      </c>
      <c r="C4529">
        <v>3.9</v>
      </c>
      <c r="D4529">
        <f t="shared" si="495"/>
        <v>4</v>
      </c>
      <c r="E4529">
        <v>54</v>
      </c>
      <c r="F4529" t="s">
        <v>42</v>
      </c>
      <c r="G4529">
        <f t="shared" si="490"/>
        <v>2800000</v>
      </c>
      <c r="H4529" s="3" t="s">
        <v>16</v>
      </c>
      <c r="I4529" t="str">
        <f t="shared" si="491"/>
        <v>10000+</v>
      </c>
      <c r="J4529" s="1">
        <f t="shared" si="492"/>
        <v>10000</v>
      </c>
      <c r="K4529" t="s">
        <v>17</v>
      </c>
      <c r="L4529" s="2">
        <v>0</v>
      </c>
      <c r="M4529" s="1">
        <f t="shared" si="496"/>
        <v>0</v>
      </c>
      <c r="N4529" t="s">
        <v>18</v>
      </c>
      <c r="O4529" t="s">
        <v>404</v>
      </c>
      <c r="P4529" t="s">
        <v>1431</v>
      </c>
      <c r="Q4529" t="str">
        <f t="shared" si="493"/>
        <v>2017</v>
      </c>
      <c r="R4529" t="str">
        <f t="shared" si="494"/>
        <v>December</v>
      </c>
      <c r="S4529">
        <v>1.1100000000000001</v>
      </c>
      <c r="T4529" t="s">
        <v>76</v>
      </c>
    </row>
    <row r="4530" spans="1:20" x14ac:dyDescent="0.3">
      <c r="A4530" t="s">
        <v>6077</v>
      </c>
      <c r="B4530" t="s">
        <v>2910</v>
      </c>
      <c r="C4530">
        <v>3.9</v>
      </c>
      <c r="D4530">
        <f t="shared" si="495"/>
        <v>4</v>
      </c>
      <c r="E4530">
        <v>8</v>
      </c>
      <c r="F4530" t="s">
        <v>933</v>
      </c>
      <c r="G4530">
        <f t="shared" si="490"/>
        <v>6200000</v>
      </c>
      <c r="H4530" s="3" t="s">
        <v>719</v>
      </c>
      <c r="I4530" t="str">
        <f t="shared" si="491"/>
        <v>1000+</v>
      </c>
      <c r="J4530" s="1">
        <f t="shared" si="492"/>
        <v>1000</v>
      </c>
      <c r="K4530" t="s">
        <v>17</v>
      </c>
      <c r="L4530" s="2">
        <v>0</v>
      </c>
      <c r="M4530" s="1">
        <f t="shared" si="496"/>
        <v>0</v>
      </c>
      <c r="N4530" t="s">
        <v>18</v>
      </c>
      <c r="O4530" t="s">
        <v>1216</v>
      </c>
      <c r="P4530" t="s">
        <v>3484</v>
      </c>
      <c r="Q4530" t="str">
        <f t="shared" si="493"/>
        <v>2018</v>
      </c>
      <c r="R4530" t="str">
        <f t="shared" si="494"/>
        <v>April</v>
      </c>
      <c r="S4530" t="s">
        <v>6078</v>
      </c>
      <c r="T4530" t="s">
        <v>211</v>
      </c>
    </row>
    <row r="4531" spans="1:20" x14ac:dyDescent="0.3">
      <c r="A4531" t="s">
        <v>6079</v>
      </c>
      <c r="B4531" t="s">
        <v>2910</v>
      </c>
      <c r="C4531">
        <v>3.8</v>
      </c>
      <c r="D4531">
        <f t="shared" si="495"/>
        <v>4</v>
      </c>
      <c r="E4531">
        <v>39</v>
      </c>
      <c r="F4531" t="s">
        <v>258</v>
      </c>
      <c r="G4531">
        <f t="shared" si="490"/>
        <v>2900000</v>
      </c>
      <c r="H4531" s="3" t="s">
        <v>719</v>
      </c>
      <c r="I4531" t="str">
        <f t="shared" si="491"/>
        <v>1000+</v>
      </c>
      <c r="J4531" s="1">
        <f t="shared" si="492"/>
        <v>1000</v>
      </c>
      <c r="K4531" t="s">
        <v>17</v>
      </c>
      <c r="L4531" s="2">
        <v>0</v>
      </c>
      <c r="M4531" s="1">
        <f t="shared" si="496"/>
        <v>0</v>
      </c>
      <c r="N4531" t="s">
        <v>18</v>
      </c>
      <c r="O4531" t="s">
        <v>1216</v>
      </c>
      <c r="P4531" t="s">
        <v>2772</v>
      </c>
      <c r="Q4531" t="str">
        <f t="shared" si="493"/>
        <v>2017</v>
      </c>
      <c r="R4531" t="str">
        <f t="shared" si="494"/>
        <v>December</v>
      </c>
      <c r="S4531">
        <v>1</v>
      </c>
      <c r="T4531" t="s">
        <v>40</v>
      </c>
    </row>
    <row r="4532" spans="1:20" x14ac:dyDescent="0.3">
      <c r="A4532" t="s">
        <v>6080</v>
      </c>
      <c r="B4532" t="s">
        <v>2910</v>
      </c>
      <c r="C4532">
        <v>3.5</v>
      </c>
      <c r="D4532">
        <f t="shared" si="495"/>
        <v>4</v>
      </c>
      <c r="E4532">
        <v>2</v>
      </c>
      <c r="F4532" t="s">
        <v>432</v>
      </c>
      <c r="G4532">
        <f t="shared" si="490"/>
        <v>5900000</v>
      </c>
      <c r="H4532" s="3" t="s">
        <v>719</v>
      </c>
      <c r="I4532" t="str">
        <f t="shared" si="491"/>
        <v>1000+</v>
      </c>
      <c r="J4532" s="1">
        <f t="shared" si="492"/>
        <v>1000</v>
      </c>
      <c r="K4532" t="s">
        <v>17</v>
      </c>
      <c r="L4532" s="2">
        <v>0</v>
      </c>
      <c r="M4532" s="1">
        <f t="shared" si="496"/>
        <v>0</v>
      </c>
      <c r="N4532" t="s">
        <v>18</v>
      </c>
      <c r="O4532" t="s">
        <v>1216</v>
      </c>
      <c r="P4532" t="s">
        <v>353</v>
      </c>
      <c r="Q4532" t="str">
        <f t="shared" si="493"/>
        <v>2017</v>
      </c>
      <c r="R4532" t="str">
        <f t="shared" si="494"/>
        <v>November</v>
      </c>
      <c r="S4532">
        <v>1</v>
      </c>
      <c r="T4532" t="s">
        <v>22</v>
      </c>
    </row>
    <row r="4533" spans="1:20" x14ac:dyDescent="0.3">
      <c r="A4533" t="s">
        <v>6081</v>
      </c>
      <c r="B4533" t="s">
        <v>2910</v>
      </c>
      <c r="C4533">
        <v>4.2</v>
      </c>
      <c r="D4533">
        <f t="shared" si="495"/>
        <v>5</v>
      </c>
      <c r="E4533">
        <v>5369</v>
      </c>
      <c r="F4533" t="s">
        <v>2074</v>
      </c>
      <c r="G4533">
        <f t="shared" si="490"/>
        <v>60000000</v>
      </c>
      <c r="H4533" s="3" t="s">
        <v>25</v>
      </c>
      <c r="I4533" t="str">
        <f t="shared" si="491"/>
        <v>500000+</v>
      </c>
      <c r="J4533" s="1">
        <f t="shared" si="492"/>
        <v>500000</v>
      </c>
      <c r="K4533" t="s">
        <v>17</v>
      </c>
      <c r="L4533" s="2">
        <v>0</v>
      </c>
      <c r="M4533" s="1">
        <f t="shared" si="496"/>
        <v>0</v>
      </c>
      <c r="N4533" t="s">
        <v>18</v>
      </c>
      <c r="O4533" t="s">
        <v>2548</v>
      </c>
      <c r="P4533" t="s">
        <v>820</v>
      </c>
      <c r="Q4533" t="str">
        <f t="shared" si="493"/>
        <v>2018</v>
      </c>
      <c r="R4533" t="str">
        <f t="shared" si="494"/>
        <v>April</v>
      </c>
      <c r="S4533" t="s">
        <v>2589</v>
      </c>
      <c r="T4533" t="s">
        <v>535</v>
      </c>
    </row>
    <row r="4534" spans="1:20" x14ac:dyDescent="0.3">
      <c r="A4534" t="s">
        <v>6082</v>
      </c>
      <c r="B4534" t="s">
        <v>2910</v>
      </c>
      <c r="C4534">
        <v>4.0999999999999996</v>
      </c>
      <c r="D4534">
        <f t="shared" si="495"/>
        <v>5</v>
      </c>
      <c r="E4534">
        <v>135</v>
      </c>
      <c r="F4534" t="s">
        <v>406</v>
      </c>
      <c r="G4534">
        <f t="shared" si="490"/>
        <v>4900000</v>
      </c>
      <c r="H4534" s="3" t="s">
        <v>719</v>
      </c>
      <c r="I4534" t="str">
        <f t="shared" si="491"/>
        <v>1000+</v>
      </c>
      <c r="J4534" s="1">
        <f t="shared" si="492"/>
        <v>1000</v>
      </c>
      <c r="K4534" t="s">
        <v>596</v>
      </c>
      <c r="L4534" s="2" t="s">
        <v>6083</v>
      </c>
      <c r="M4534" s="1">
        <f t="shared" si="496"/>
        <v>4.84</v>
      </c>
      <c r="N4534" t="s">
        <v>18</v>
      </c>
      <c r="O4534" t="s">
        <v>1216</v>
      </c>
      <c r="P4534" t="s">
        <v>6084</v>
      </c>
      <c r="Q4534" t="str">
        <f t="shared" si="493"/>
        <v>2014</v>
      </c>
      <c r="R4534" t="str">
        <f t="shared" si="494"/>
        <v>February</v>
      </c>
      <c r="S4534">
        <v>2.0299999999999998</v>
      </c>
      <c r="T4534" t="s">
        <v>63</v>
      </c>
    </row>
    <row r="4535" spans="1:20" x14ac:dyDescent="0.3">
      <c r="A4535" t="s">
        <v>6085</v>
      </c>
      <c r="B4535" t="s">
        <v>2910</v>
      </c>
      <c r="C4535">
        <v>4.4000000000000004</v>
      </c>
      <c r="D4535">
        <f t="shared" si="495"/>
        <v>5</v>
      </c>
      <c r="E4535">
        <v>1852</v>
      </c>
      <c r="F4535" t="s">
        <v>2542</v>
      </c>
      <c r="G4535">
        <f t="shared" si="490"/>
        <v>62000000</v>
      </c>
      <c r="H4535" s="3" t="s">
        <v>43</v>
      </c>
      <c r="I4535" t="str">
        <f t="shared" si="491"/>
        <v>100000+</v>
      </c>
      <c r="J4535" s="1">
        <f t="shared" si="492"/>
        <v>100000</v>
      </c>
      <c r="K4535" t="s">
        <v>17</v>
      </c>
      <c r="L4535" s="2">
        <v>0</v>
      </c>
      <c r="M4535" s="1">
        <f t="shared" si="496"/>
        <v>0</v>
      </c>
      <c r="N4535" t="s">
        <v>18</v>
      </c>
      <c r="O4535" t="s">
        <v>2652</v>
      </c>
      <c r="P4535" t="s">
        <v>4951</v>
      </c>
      <c r="Q4535" t="str">
        <f t="shared" si="493"/>
        <v>2017</v>
      </c>
      <c r="R4535" t="str">
        <f t="shared" si="494"/>
        <v>October</v>
      </c>
      <c r="S4535">
        <v>1</v>
      </c>
      <c r="T4535" t="s">
        <v>51</v>
      </c>
    </row>
    <row r="4536" spans="1:20" x14ac:dyDescent="0.3">
      <c r="A4536" t="s">
        <v>6086</v>
      </c>
      <c r="B4536" t="s">
        <v>2910</v>
      </c>
      <c r="C4536">
        <v>4.4000000000000004</v>
      </c>
      <c r="D4536">
        <f t="shared" si="495"/>
        <v>5</v>
      </c>
      <c r="E4536">
        <v>6367</v>
      </c>
      <c r="F4536" t="s">
        <v>2623</v>
      </c>
      <c r="G4536">
        <f t="shared" si="490"/>
        <v>96000000</v>
      </c>
      <c r="H4536" s="3" t="s">
        <v>56</v>
      </c>
      <c r="I4536" t="str">
        <f t="shared" si="491"/>
        <v>1000000+</v>
      </c>
      <c r="J4536" s="1">
        <f t="shared" si="492"/>
        <v>1000000</v>
      </c>
      <c r="K4536" t="s">
        <v>17</v>
      </c>
      <c r="L4536" s="2">
        <v>0</v>
      </c>
      <c r="M4536" s="1">
        <f t="shared" si="496"/>
        <v>0</v>
      </c>
      <c r="N4536" t="s">
        <v>18</v>
      </c>
      <c r="O4536" t="s">
        <v>2652</v>
      </c>
      <c r="P4536" t="s">
        <v>2958</v>
      </c>
      <c r="Q4536" t="str">
        <f t="shared" si="493"/>
        <v>2017</v>
      </c>
      <c r="R4536" t="str">
        <f t="shared" si="494"/>
        <v>July</v>
      </c>
      <c r="S4536">
        <v>1.4</v>
      </c>
      <c r="T4536" t="s">
        <v>51</v>
      </c>
    </row>
    <row r="4537" spans="1:20" x14ac:dyDescent="0.3">
      <c r="A4537" t="s">
        <v>6087</v>
      </c>
      <c r="B4537" t="s">
        <v>402</v>
      </c>
      <c r="C4537">
        <v>3.5</v>
      </c>
      <c r="D4537">
        <f t="shared" si="495"/>
        <v>4</v>
      </c>
      <c r="E4537">
        <v>11</v>
      </c>
      <c r="F4537" t="s">
        <v>136</v>
      </c>
      <c r="G4537">
        <f t="shared" si="490"/>
        <v>9200000</v>
      </c>
      <c r="H4537" s="3" t="s">
        <v>90</v>
      </c>
      <c r="I4537" t="str">
        <f t="shared" si="491"/>
        <v>5000+</v>
      </c>
      <c r="J4537" s="1">
        <f t="shared" si="492"/>
        <v>5000</v>
      </c>
      <c r="K4537" t="s">
        <v>17</v>
      </c>
      <c r="L4537" s="2">
        <v>0</v>
      </c>
      <c r="M4537" s="1">
        <f t="shared" si="496"/>
        <v>0</v>
      </c>
      <c r="N4537" t="s">
        <v>18</v>
      </c>
      <c r="O4537" t="s">
        <v>404</v>
      </c>
      <c r="P4537" t="s">
        <v>3644</v>
      </c>
      <c r="Q4537" t="str">
        <f t="shared" si="493"/>
        <v>2018</v>
      </c>
      <c r="R4537" t="str">
        <f t="shared" si="494"/>
        <v>January</v>
      </c>
      <c r="S4537">
        <v>1.5</v>
      </c>
      <c r="T4537" t="s">
        <v>245</v>
      </c>
    </row>
    <row r="4538" spans="1:20" x14ac:dyDescent="0.3">
      <c r="A4538" t="s">
        <v>6088</v>
      </c>
      <c r="B4538" t="s">
        <v>2910</v>
      </c>
      <c r="C4538">
        <v>3.5</v>
      </c>
      <c r="D4538">
        <f t="shared" si="495"/>
        <v>4</v>
      </c>
      <c r="E4538">
        <v>5</v>
      </c>
      <c r="F4538" t="s">
        <v>42</v>
      </c>
      <c r="G4538">
        <f t="shared" si="490"/>
        <v>2800000</v>
      </c>
      <c r="H4538" s="3" t="s">
        <v>719</v>
      </c>
      <c r="I4538" t="str">
        <f t="shared" si="491"/>
        <v>1000+</v>
      </c>
      <c r="J4538" s="1">
        <f t="shared" si="492"/>
        <v>1000</v>
      </c>
      <c r="K4538" t="s">
        <v>17</v>
      </c>
      <c r="L4538" s="2">
        <v>0</v>
      </c>
      <c r="M4538" s="1">
        <f t="shared" si="496"/>
        <v>0</v>
      </c>
      <c r="N4538" t="s">
        <v>18</v>
      </c>
      <c r="O4538" t="s">
        <v>1216</v>
      </c>
      <c r="P4538" t="s">
        <v>6089</v>
      </c>
      <c r="Q4538" t="str">
        <f t="shared" si="493"/>
        <v>2017</v>
      </c>
      <c r="R4538" t="str">
        <f t="shared" si="494"/>
        <v>May</v>
      </c>
      <c r="S4538">
        <v>1</v>
      </c>
      <c r="T4538" t="s">
        <v>22</v>
      </c>
    </row>
    <row r="4539" spans="1:20" x14ac:dyDescent="0.3">
      <c r="A4539" t="s">
        <v>6090</v>
      </c>
      <c r="B4539" t="s">
        <v>402</v>
      </c>
      <c r="C4539">
        <v>5</v>
      </c>
      <c r="D4539">
        <f t="shared" si="495"/>
        <v>5</v>
      </c>
      <c r="E4539">
        <v>4</v>
      </c>
      <c r="F4539" t="s">
        <v>255</v>
      </c>
      <c r="G4539">
        <f t="shared" si="490"/>
        <v>3900000</v>
      </c>
      <c r="H4539" s="3" t="s">
        <v>719</v>
      </c>
      <c r="I4539" t="str">
        <f t="shared" si="491"/>
        <v>1000+</v>
      </c>
      <c r="J4539" s="1">
        <f t="shared" si="492"/>
        <v>1000</v>
      </c>
      <c r="K4539" t="s">
        <v>17</v>
      </c>
      <c r="L4539" s="2">
        <v>0</v>
      </c>
      <c r="M4539" s="1">
        <f t="shared" si="496"/>
        <v>0</v>
      </c>
      <c r="N4539" t="s">
        <v>18</v>
      </c>
      <c r="O4539" t="s">
        <v>404</v>
      </c>
      <c r="P4539" t="s">
        <v>4761</v>
      </c>
      <c r="Q4539" t="str">
        <f t="shared" si="493"/>
        <v>2018</v>
      </c>
      <c r="R4539" t="str">
        <f t="shared" si="494"/>
        <v>March</v>
      </c>
      <c r="S4539" t="s">
        <v>21</v>
      </c>
      <c r="T4539" t="s">
        <v>71</v>
      </c>
    </row>
    <row r="4540" spans="1:20" x14ac:dyDescent="0.3">
      <c r="A4540" t="s">
        <v>6091</v>
      </c>
      <c r="B4540" t="s">
        <v>2910</v>
      </c>
      <c r="C4540">
        <v>4.0999999999999996</v>
      </c>
      <c r="D4540">
        <f t="shared" si="495"/>
        <v>5</v>
      </c>
      <c r="E4540">
        <v>17</v>
      </c>
      <c r="F4540" t="s">
        <v>300</v>
      </c>
      <c r="G4540">
        <f t="shared" si="490"/>
        <v>2200000</v>
      </c>
      <c r="H4540" s="3" t="s">
        <v>16</v>
      </c>
      <c r="I4540" t="str">
        <f t="shared" si="491"/>
        <v>10000+</v>
      </c>
      <c r="J4540" s="1">
        <f t="shared" si="492"/>
        <v>10000</v>
      </c>
      <c r="K4540" t="s">
        <v>17</v>
      </c>
      <c r="L4540" s="2">
        <v>0</v>
      </c>
      <c r="M4540" s="1">
        <f t="shared" si="496"/>
        <v>0</v>
      </c>
      <c r="N4540" t="s">
        <v>18</v>
      </c>
      <c r="O4540" t="s">
        <v>1216</v>
      </c>
      <c r="P4540" t="s">
        <v>6092</v>
      </c>
      <c r="Q4540" t="str">
        <f t="shared" si="493"/>
        <v>2017</v>
      </c>
      <c r="R4540" t="str">
        <f t="shared" si="494"/>
        <v>September</v>
      </c>
      <c r="S4540">
        <v>1.22</v>
      </c>
      <c r="T4540" t="s">
        <v>22</v>
      </c>
    </row>
    <row r="4541" spans="1:20" x14ac:dyDescent="0.3">
      <c r="A4541" t="s">
        <v>6093</v>
      </c>
      <c r="B4541" t="s">
        <v>4390</v>
      </c>
      <c r="C4541">
        <v>4.5</v>
      </c>
      <c r="D4541">
        <f t="shared" si="495"/>
        <v>5</v>
      </c>
      <c r="E4541">
        <v>259</v>
      </c>
      <c r="F4541" t="s">
        <v>6094</v>
      </c>
      <c r="G4541">
        <f t="shared" si="490"/>
        <v>203000</v>
      </c>
      <c r="H4541" s="3" t="s">
        <v>16</v>
      </c>
      <c r="I4541" t="str">
        <f t="shared" si="491"/>
        <v>10000+</v>
      </c>
      <c r="J4541" s="1">
        <f t="shared" si="492"/>
        <v>10000</v>
      </c>
      <c r="K4541" t="s">
        <v>17</v>
      </c>
      <c r="L4541" s="2">
        <v>0</v>
      </c>
      <c r="M4541" s="1">
        <f t="shared" si="496"/>
        <v>0</v>
      </c>
      <c r="N4541" t="s">
        <v>18</v>
      </c>
      <c r="O4541" t="s">
        <v>4391</v>
      </c>
      <c r="P4541" t="s">
        <v>6095</v>
      </c>
      <c r="Q4541" t="str">
        <f t="shared" si="493"/>
        <v>2014</v>
      </c>
      <c r="R4541" t="str">
        <f t="shared" si="494"/>
        <v>September</v>
      </c>
      <c r="S4541" t="s">
        <v>6096</v>
      </c>
      <c r="T4541" t="s">
        <v>415</v>
      </c>
    </row>
    <row r="4542" spans="1:20" x14ac:dyDescent="0.3">
      <c r="A4542" t="s">
        <v>6097</v>
      </c>
      <c r="B4542" t="s">
        <v>2519</v>
      </c>
      <c r="C4542">
        <v>4.3</v>
      </c>
      <c r="D4542">
        <f t="shared" si="495"/>
        <v>5</v>
      </c>
      <c r="E4542">
        <v>5682</v>
      </c>
      <c r="F4542" t="s">
        <v>85</v>
      </c>
      <c r="G4542">
        <f t="shared" si="490"/>
        <v>37000000</v>
      </c>
      <c r="H4542" s="3" t="s">
        <v>49</v>
      </c>
      <c r="I4542" t="str">
        <f t="shared" si="491"/>
        <v>50000+</v>
      </c>
      <c r="J4542" s="1">
        <f t="shared" si="492"/>
        <v>50000</v>
      </c>
      <c r="K4542" t="s">
        <v>596</v>
      </c>
      <c r="L4542" s="2" t="s">
        <v>2766</v>
      </c>
      <c r="M4542" s="1">
        <f t="shared" si="496"/>
        <v>1.99</v>
      </c>
      <c r="N4542" t="s">
        <v>18</v>
      </c>
      <c r="O4542" t="s">
        <v>2523</v>
      </c>
      <c r="P4542" t="s">
        <v>3319</v>
      </c>
      <c r="Q4542" t="str">
        <f t="shared" si="493"/>
        <v>2017</v>
      </c>
      <c r="R4542" t="str">
        <f t="shared" si="494"/>
        <v>March</v>
      </c>
      <c r="S4542" t="s">
        <v>2837</v>
      </c>
      <c r="T4542" t="s">
        <v>157</v>
      </c>
    </row>
    <row r="4543" spans="1:20" x14ac:dyDescent="0.3">
      <c r="A4543" t="s">
        <v>6098</v>
      </c>
      <c r="B4543" t="s">
        <v>402</v>
      </c>
      <c r="C4543">
        <v>3.5</v>
      </c>
      <c r="D4543">
        <f t="shared" si="495"/>
        <v>4</v>
      </c>
      <c r="E4543">
        <v>0</v>
      </c>
      <c r="F4543" t="s">
        <v>362</v>
      </c>
      <c r="G4543">
        <f t="shared" si="490"/>
        <v>3700000</v>
      </c>
      <c r="H4543" s="3" t="s">
        <v>1194</v>
      </c>
      <c r="I4543" t="str">
        <f t="shared" si="491"/>
        <v>5+</v>
      </c>
      <c r="J4543" s="1">
        <f t="shared" si="492"/>
        <v>5</v>
      </c>
      <c r="K4543" t="s">
        <v>17</v>
      </c>
      <c r="L4543" s="2">
        <v>0</v>
      </c>
      <c r="M4543" s="1">
        <f t="shared" si="496"/>
        <v>0</v>
      </c>
      <c r="N4543" t="s">
        <v>18</v>
      </c>
      <c r="O4543" t="s">
        <v>404</v>
      </c>
      <c r="P4543" t="s">
        <v>235</v>
      </c>
      <c r="Q4543" t="str">
        <f t="shared" si="493"/>
        <v>2018</v>
      </c>
      <c r="R4543" t="str">
        <f t="shared" si="494"/>
        <v>May</v>
      </c>
      <c r="S4543" t="s">
        <v>21</v>
      </c>
      <c r="T4543" t="s">
        <v>71</v>
      </c>
    </row>
    <row r="4544" spans="1:20" x14ac:dyDescent="0.3">
      <c r="A4544" t="s">
        <v>6099</v>
      </c>
      <c r="B4544" t="s">
        <v>2910</v>
      </c>
      <c r="C4544">
        <v>3.9</v>
      </c>
      <c r="D4544">
        <f t="shared" si="495"/>
        <v>4</v>
      </c>
      <c r="E4544">
        <v>169</v>
      </c>
      <c r="F4544" t="s">
        <v>1598</v>
      </c>
      <c r="G4544">
        <f t="shared" si="490"/>
        <v>7700000</v>
      </c>
      <c r="H4544" s="3" t="s">
        <v>16</v>
      </c>
      <c r="I4544" t="str">
        <f t="shared" si="491"/>
        <v>10000+</v>
      </c>
      <c r="J4544" s="1">
        <f t="shared" si="492"/>
        <v>10000</v>
      </c>
      <c r="K4544" t="s">
        <v>17</v>
      </c>
      <c r="L4544" s="2">
        <v>0</v>
      </c>
      <c r="M4544" s="1">
        <f t="shared" si="496"/>
        <v>0</v>
      </c>
      <c r="N4544" t="s">
        <v>18</v>
      </c>
      <c r="O4544" t="s">
        <v>1216</v>
      </c>
      <c r="P4544" t="s">
        <v>6100</v>
      </c>
      <c r="Q4544" t="str">
        <f t="shared" si="493"/>
        <v>2016</v>
      </c>
      <c r="R4544" t="str">
        <f t="shared" si="494"/>
        <v>June</v>
      </c>
      <c r="S4544" t="s">
        <v>281</v>
      </c>
      <c r="T4544" t="s">
        <v>76</v>
      </c>
    </row>
    <row r="4545" spans="1:20" x14ac:dyDescent="0.3">
      <c r="A4545" t="s">
        <v>6101</v>
      </c>
      <c r="B4545" t="s">
        <v>2910</v>
      </c>
      <c r="C4545">
        <v>3.5</v>
      </c>
      <c r="D4545">
        <f t="shared" si="495"/>
        <v>4</v>
      </c>
      <c r="E4545">
        <v>6</v>
      </c>
      <c r="F4545" t="s">
        <v>258</v>
      </c>
      <c r="G4545">
        <f t="shared" ref="G4545:G4608" si="497">IF(RIGHT(F4545,1)="M",LEFT(F4545,LEN(F4545)-1)*1000000,IF(RIGHT(F4545,1)="K",LEFT(F4545,LEN(F4545)-1)*1000, 1000))</f>
        <v>2900000</v>
      </c>
      <c r="H4545" s="3" t="s">
        <v>719</v>
      </c>
      <c r="I4545" t="str">
        <f t="shared" ref="I4545:I4608" si="498">SUBSTITUTE(H4545,",","")</f>
        <v>1000+</v>
      </c>
      <c r="J4545" s="1">
        <f t="shared" ref="J4545:J4608" si="499">VALUE(LEFT(I4545,LEN(I4545)-1))</f>
        <v>1000</v>
      </c>
      <c r="K4545" t="s">
        <v>17</v>
      </c>
      <c r="L4545" s="2">
        <v>0</v>
      </c>
      <c r="M4545" s="1">
        <f t="shared" si="496"/>
        <v>0</v>
      </c>
      <c r="N4545" t="s">
        <v>18</v>
      </c>
      <c r="O4545" t="s">
        <v>1216</v>
      </c>
      <c r="P4545" t="s">
        <v>5960</v>
      </c>
      <c r="Q4545" t="str">
        <f t="shared" ref="Q4545:Q4608" si="500">RIGHT(P4545,4)</f>
        <v>2017</v>
      </c>
      <c r="R4545" t="str">
        <f t="shared" ref="R4545:R4608" si="501">LEFT(P4545,FIND(" ",P4545)-1)</f>
        <v>April</v>
      </c>
      <c r="S4545" t="s">
        <v>210</v>
      </c>
      <c r="T4545" t="s">
        <v>22</v>
      </c>
    </row>
    <row r="4546" spans="1:20" x14ac:dyDescent="0.3">
      <c r="A4546" t="s">
        <v>6102</v>
      </c>
      <c r="B4546" t="s">
        <v>402</v>
      </c>
      <c r="C4546">
        <v>3.5</v>
      </c>
      <c r="D4546">
        <f t="shared" si="495"/>
        <v>4</v>
      </c>
      <c r="E4546">
        <v>0</v>
      </c>
      <c r="F4546" t="s">
        <v>55</v>
      </c>
      <c r="G4546">
        <f t="shared" si="497"/>
        <v>29000000</v>
      </c>
      <c r="H4546" s="3" t="s">
        <v>1147</v>
      </c>
      <c r="I4546" t="str">
        <f t="shared" si="498"/>
        <v>10+</v>
      </c>
      <c r="J4546" s="1">
        <f t="shared" si="499"/>
        <v>10</v>
      </c>
      <c r="K4546" t="s">
        <v>17</v>
      </c>
      <c r="L4546" s="2">
        <v>0</v>
      </c>
      <c r="M4546" s="1">
        <f t="shared" si="496"/>
        <v>0</v>
      </c>
      <c r="N4546" t="s">
        <v>18</v>
      </c>
      <c r="O4546" t="s">
        <v>404</v>
      </c>
      <c r="P4546" t="s">
        <v>6103</v>
      </c>
      <c r="Q4546" t="str">
        <f t="shared" si="500"/>
        <v>2018</v>
      </c>
      <c r="R4546" t="str">
        <f t="shared" si="501"/>
        <v>April</v>
      </c>
      <c r="S4546">
        <v>1</v>
      </c>
      <c r="T4546" t="s">
        <v>71</v>
      </c>
    </row>
    <row r="4547" spans="1:20" x14ac:dyDescent="0.3">
      <c r="A4547" t="s">
        <v>6104</v>
      </c>
      <c r="B4547" t="s">
        <v>2910</v>
      </c>
      <c r="C4547">
        <v>3.2</v>
      </c>
      <c r="D4547">
        <f t="shared" ref="D4547:D4610" si="502">IF(C4547&gt;4,5,IF(C4547&gt;3,4,IF(C4547&gt;2,3,IF(C4547&gt;1,2,1))))</f>
        <v>4</v>
      </c>
      <c r="E4547">
        <v>513</v>
      </c>
      <c r="F4547" t="s">
        <v>1677</v>
      </c>
      <c r="G4547">
        <f t="shared" si="497"/>
        <v>34000000</v>
      </c>
      <c r="H4547" s="3" t="s">
        <v>43</v>
      </c>
      <c r="I4547" t="str">
        <f t="shared" si="498"/>
        <v>100000+</v>
      </c>
      <c r="J4547" s="1">
        <f t="shared" si="499"/>
        <v>100000</v>
      </c>
      <c r="K4547" t="s">
        <v>17</v>
      </c>
      <c r="L4547" s="2">
        <v>0</v>
      </c>
      <c r="M4547" s="1">
        <f t="shared" ref="M4547:M4610" si="503">VALUE(IF(RIGHT(L4547,LEN(L4547)-1)="",0,RIGHT(L4547,LEN(L4547)-1)))</f>
        <v>0</v>
      </c>
      <c r="N4547" t="s">
        <v>18</v>
      </c>
      <c r="O4547" t="s">
        <v>2652</v>
      </c>
      <c r="P4547" t="s">
        <v>3715</v>
      </c>
      <c r="Q4547" t="str">
        <f t="shared" si="500"/>
        <v>2017</v>
      </c>
      <c r="R4547" t="str">
        <f t="shared" si="501"/>
        <v>December</v>
      </c>
      <c r="S4547">
        <v>1</v>
      </c>
      <c r="T4547" t="s">
        <v>76</v>
      </c>
    </row>
    <row r="4548" spans="1:20" x14ac:dyDescent="0.3">
      <c r="A4548" t="s">
        <v>6105</v>
      </c>
      <c r="B4548" t="s">
        <v>402</v>
      </c>
      <c r="C4548">
        <v>3.5</v>
      </c>
      <c r="D4548">
        <f t="shared" si="502"/>
        <v>4</v>
      </c>
      <c r="E4548">
        <v>6</v>
      </c>
      <c r="F4548" t="s">
        <v>213</v>
      </c>
      <c r="G4548">
        <f t="shared" si="497"/>
        <v>3600000</v>
      </c>
      <c r="H4548" s="3" t="s">
        <v>719</v>
      </c>
      <c r="I4548" t="str">
        <f t="shared" si="498"/>
        <v>1000+</v>
      </c>
      <c r="J4548" s="1">
        <f t="shared" si="499"/>
        <v>1000</v>
      </c>
      <c r="K4548" t="s">
        <v>17</v>
      </c>
      <c r="L4548" s="2">
        <v>0</v>
      </c>
      <c r="M4548" s="1">
        <f t="shared" si="503"/>
        <v>0</v>
      </c>
      <c r="N4548" t="s">
        <v>18</v>
      </c>
      <c r="O4548" t="s">
        <v>404</v>
      </c>
      <c r="P4548" t="s">
        <v>6106</v>
      </c>
      <c r="Q4548" t="str">
        <f t="shared" si="500"/>
        <v>2017</v>
      </c>
      <c r="R4548" t="str">
        <f t="shared" si="501"/>
        <v>May</v>
      </c>
      <c r="S4548">
        <v>1.2</v>
      </c>
      <c r="T4548" t="s">
        <v>51</v>
      </c>
    </row>
    <row r="4549" spans="1:20" x14ac:dyDescent="0.3">
      <c r="A4549" t="s">
        <v>6107</v>
      </c>
      <c r="B4549" t="s">
        <v>2910</v>
      </c>
      <c r="C4549">
        <v>3.5</v>
      </c>
      <c r="D4549">
        <f t="shared" si="502"/>
        <v>4</v>
      </c>
      <c r="E4549">
        <v>1</v>
      </c>
      <c r="F4549" t="s">
        <v>215</v>
      </c>
      <c r="G4549">
        <f t="shared" si="497"/>
        <v>5700000</v>
      </c>
      <c r="H4549" s="3" t="s">
        <v>937</v>
      </c>
      <c r="I4549" t="str">
        <f t="shared" si="498"/>
        <v>50+</v>
      </c>
      <c r="J4549" s="1">
        <f t="shared" si="499"/>
        <v>50</v>
      </c>
      <c r="K4549" t="s">
        <v>17</v>
      </c>
      <c r="L4549" s="2">
        <v>0</v>
      </c>
      <c r="M4549" s="1">
        <f t="shared" si="503"/>
        <v>0</v>
      </c>
      <c r="N4549" t="s">
        <v>18</v>
      </c>
      <c r="O4549" t="s">
        <v>1216</v>
      </c>
      <c r="P4549" t="s">
        <v>1243</v>
      </c>
      <c r="Q4549" t="str">
        <f t="shared" si="500"/>
        <v>2018</v>
      </c>
      <c r="R4549" t="str">
        <f t="shared" si="501"/>
        <v>March</v>
      </c>
      <c r="S4549" t="s">
        <v>21</v>
      </c>
      <c r="T4549" t="s">
        <v>76</v>
      </c>
    </row>
    <row r="4550" spans="1:20" x14ac:dyDescent="0.3">
      <c r="A4550" t="s">
        <v>6108</v>
      </c>
      <c r="B4550" t="s">
        <v>2910</v>
      </c>
      <c r="C4550">
        <v>3.5</v>
      </c>
      <c r="D4550">
        <f t="shared" si="502"/>
        <v>4</v>
      </c>
      <c r="E4550">
        <v>4</v>
      </c>
      <c r="F4550" t="s">
        <v>1888</v>
      </c>
      <c r="G4550">
        <f t="shared" si="497"/>
        <v>64000000</v>
      </c>
      <c r="H4550" s="3" t="s">
        <v>1178</v>
      </c>
      <c r="I4550" t="str">
        <f t="shared" si="498"/>
        <v>1+</v>
      </c>
      <c r="J4550" s="1">
        <f t="shared" si="499"/>
        <v>1</v>
      </c>
      <c r="K4550" t="s">
        <v>17</v>
      </c>
      <c r="L4550" s="2">
        <v>0</v>
      </c>
      <c r="M4550" s="1">
        <f t="shared" si="503"/>
        <v>0</v>
      </c>
      <c r="N4550" t="s">
        <v>18</v>
      </c>
      <c r="O4550" t="s">
        <v>1216</v>
      </c>
      <c r="P4550" t="s">
        <v>369</v>
      </c>
      <c r="Q4550" t="str">
        <f t="shared" si="500"/>
        <v>2018</v>
      </c>
      <c r="R4550" t="str">
        <f t="shared" si="501"/>
        <v>July</v>
      </c>
      <c r="S4550" t="s">
        <v>210</v>
      </c>
      <c r="T4550" t="s">
        <v>46</v>
      </c>
    </row>
    <row r="4551" spans="1:20" x14ac:dyDescent="0.3">
      <c r="A4551" t="s">
        <v>6109</v>
      </c>
      <c r="B4551" t="s">
        <v>2910</v>
      </c>
      <c r="C4551">
        <v>3.5</v>
      </c>
      <c r="D4551">
        <f t="shared" si="502"/>
        <v>4</v>
      </c>
      <c r="E4551">
        <v>0</v>
      </c>
      <c r="F4551" t="s">
        <v>250</v>
      </c>
      <c r="G4551">
        <f t="shared" si="497"/>
        <v>3400000</v>
      </c>
      <c r="H4551" s="3" t="s">
        <v>1147</v>
      </c>
      <c r="I4551" t="str">
        <f t="shared" si="498"/>
        <v>10+</v>
      </c>
      <c r="J4551" s="1">
        <f t="shared" si="499"/>
        <v>10</v>
      </c>
      <c r="K4551" t="s">
        <v>17</v>
      </c>
      <c r="L4551" s="2">
        <v>0</v>
      </c>
      <c r="M4551" s="1">
        <f t="shared" si="503"/>
        <v>0</v>
      </c>
      <c r="N4551" t="s">
        <v>18</v>
      </c>
      <c r="O4551" t="s">
        <v>1216</v>
      </c>
      <c r="P4551" t="s">
        <v>4945</v>
      </c>
      <c r="Q4551" t="str">
        <f t="shared" si="500"/>
        <v>2018</v>
      </c>
      <c r="R4551" t="str">
        <f t="shared" si="501"/>
        <v>March</v>
      </c>
      <c r="S4551">
        <v>1</v>
      </c>
      <c r="T4551" t="s">
        <v>22</v>
      </c>
    </row>
    <row r="4552" spans="1:20" x14ac:dyDescent="0.3">
      <c r="A4552" t="s">
        <v>6110</v>
      </c>
      <c r="B4552" t="s">
        <v>4716</v>
      </c>
      <c r="C4552">
        <v>3.3</v>
      </c>
      <c r="D4552">
        <f t="shared" si="502"/>
        <v>4</v>
      </c>
      <c r="E4552">
        <v>48</v>
      </c>
      <c r="F4552" t="s">
        <v>5524</v>
      </c>
      <c r="G4552">
        <f t="shared" si="497"/>
        <v>58000</v>
      </c>
      <c r="H4552" s="3" t="s">
        <v>90</v>
      </c>
      <c r="I4552" t="str">
        <f t="shared" si="498"/>
        <v>5000+</v>
      </c>
      <c r="J4552" s="1">
        <f t="shared" si="499"/>
        <v>5000</v>
      </c>
      <c r="K4552" t="s">
        <v>17</v>
      </c>
      <c r="L4552" s="2">
        <v>0</v>
      </c>
      <c r="M4552" s="1">
        <f t="shared" si="503"/>
        <v>0</v>
      </c>
      <c r="N4552" t="s">
        <v>18</v>
      </c>
      <c r="O4552" t="s">
        <v>4717</v>
      </c>
      <c r="P4552" t="s">
        <v>6111</v>
      </c>
      <c r="Q4552" t="str">
        <f t="shared" si="500"/>
        <v>2013</v>
      </c>
      <c r="R4552" t="str">
        <f t="shared" si="501"/>
        <v>August</v>
      </c>
      <c r="S4552">
        <v>1</v>
      </c>
      <c r="T4552" t="s">
        <v>4059</v>
      </c>
    </row>
    <row r="4553" spans="1:20" x14ac:dyDescent="0.3">
      <c r="A4553" t="s">
        <v>6112</v>
      </c>
      <c r="B4553" t="s">
        <v>4390</v>
      </c>
      <c r="C4553">
        <v>4.8</v>
      </c>
      <c r="D4553">
        <f t="shared" si="502"/>
        <v>5</v>
      </c>
      <c r="E4553">
        <v>17</v>
      </c>
      <c r="F4553" t="s">
        <v>334</v>
      </c>
      <c r="G4553">
        <f t="shared" si="497"/>
        <v>6700000</v>
      </c>
      <c r="H4553" s="3" t="s">
        <v>937</v>
      </c>
      <c r="I4553" t="str">
        <f t="shared" si="498"/>
        <v>50+</v>
      </c>
      <c r="J4553" s="1">
        <f t="shared" si="499"/>
        <v>50</v>
      </c>
      <c r="K4553" t="s">
        <v>17</v>
      </c>
      <c r="L4553" s="2">
        <v>0</v>
      </c>
      <c r="M4553" s="1">
        <f t="shared" si="503"/>
        <v>0</v>
      </c>
      <c r="N4553" t="s">
        <v>18</v>
      </c>
      <c r="O4553" t="s">
        <v>4391</v>
      </c>
      <c r="P4553" t="s">
        <v>3992</v>
      </c>
      <c r="Q4553" t="str">
        <f t="shared" si="500"/>
        <v>2018</v>
      </c>
      <c r="R4553" t="str">
        <f t="shared" si="501"/>
        <v>May</v>
      </c>
      <c r="S4553" t="s">
        <v>6113</v>
      </c>
      <c r="T4553" t="s">
        <v>46</v>
      </c>
    </row>
    <row r="4554" spans="1:20" x14ac:dyDescent="0.3">
      <c r="A4554" t="s">
        <v>6114</v>
      </c>
      <c r="B4554" t="s">
        <v>2519</v>
      </c>
      <c r="C4554">
        <v>4.5</v>
      </c>
      <c r="D4554">
        <f t="shared" si="502"/>
        <v>5</v>
      </c>
      <c r="E4554">
        <v>7687</v>
      </c>
      <c r="F4554" t="s">
        <v>119</v>
      </c>
      <c r="G4554">
        <f t="shared" si="497"/>
        <v>23000000</v>
      </c>
      <c r="H4554" s="3" t="s">
        <v>43</v>
      </c>
      <c r="I4554" t="str">
        <f t="shared" si="498"/>
        <v>100000+</v>
      </c>
      <c r="J4554" s="1">
        <f t="shared" si="499"/>
        <v>100000</v>
      </c>
      <c r="K4554" t="s">
        <v>596</v>
      </c>
      <c r="L4554" s="2" t="s">
        <v>2766</v>
      </c>
      <c r="M4554" s="1">
        <f t="shared" si="503"/>
        <v>1.99</v>
      </c>
      <c r="N4554" t="s">
        <v>18</v>
      </c>
      <c r="O4554" t="s">
        <v>2523</v>
      </c>
      <c r="P4554" t="s">
        <v>6115</v>
      </c>
      <c r="Q4554" t="str">
        <f t="shared" si="500"/>
        <v>2017</v>
      </c>
      <c r="R4554" t="str">
        <f t="shared" si="501"/>
        <v>February</v>
      </c>
      <c r="S4554" t="s">
        <v>689</v>
      </c>
      <c r="T4554" t="s">
        <v>157</v>
      </c>
    </row>
    <row r="4555" spans="1:20" x14ac:dyDescent="0.3">
      <c r="A4555" t="s">
        <v>6116</v>
      </c>
      <c r="B4555" t="s">
        <v>3748</v>
      </c>
      <c r="C4555">
        <v>3.7</v>
      </c>
      <c r="D4555">
        <f t="shared" si="502"/>
        <v>4</v>
      </c>
      <c r="E4555">
        <v>23</v>
      </c>
      <c r="F4555" t="s">
        <v>252</v>
      </c>
      <c r="G4555">
        <f t="shared" si="497"/>
        <v>8900000</v>
      </c>
      <c r="H4555" s="3" t="s">
        <v>90</v>
      </c>
      <c r="I4555" t="str">
        <f t="shared" si="498"/>
        <v>5000+</v>
      </c>
      <c r="J4555" s="1">
        <f t="shared" si="499"/>
        <v>5000</v>
      </c>
      <c r="K4555" t="s">
        <v>17</v>
      </c>
      <c r="L4555" s="2">
        <v>0</v>
      </c>
      <c r="M4555" s="1">
        <f t="shared" si="503"/>
        <v>0</v>
      </c>
      <c r="N4555" t="s">
        <v>18</v>
      </c>
      <c r="O4555" t="s">
        <v>3749</v>
      </c>
      <c r="P4555" t="s">
        <v>6117</v>
      </c>
      <c r="Q4555" t="str">
        <f t="shared" si="500"/>
        <v>2016</v>
      </c>
      <c r="R4555" t="str">
        <f t="shared" si="501"/>
        <v>July</v>
      </c>
      <c r="S4555" t="s">
        <v>1520</v>
      </c>
      <c r="T4555" t="s">
        <v>22</v>
      </c>
    </row>
    <row r="4556" spans="1:20" x14ac:dyDescent="0.3">
      <c r="A4556" t="s">
        <v>6118</v>
      </c>
      <c r="B4556" t="s">
        <v>2910</v>
      </c>
      <c r="C4556">
        <v>4.8</v>
      </c>
      <c r="D4556">
        <f t="shared" si="502"/>
        <v>5</v>
      </c>
      <c r="E4556">
        <v>51068</v>
      </c>
      <c r="F4556" t="s">
        <v>194</v>
      </c>
      <c r="G4556">
        <f t="shared" si="497"/>
        <v>57000000</v>
      </c>
      <c r="H4556" s="3" t="s">
        <v>43</v>
      </c>
      <c r="I4556" t="str">
        <f t="shared" si="498"/>
        <v>100000+</v>
      </c>
      <c r="J4556" s="1">
        <f t="shared" si="499"/>
        <v>100000</v>
      </c>
      <c r="K4556" t="s">
        <v>596</v>
      </c>
      <c r="L4556" s="2" t="s">
        <v>597</v>
      </c>
      <c r="M4556" s="1">
        <f t="shared" si="503"/>
        <v>4.99</v>
      </c>
      <c r="N4556" t="s">
        <v>37</v>
      </c>
      <c r="O4556" t="s">
        <v>2715</v>
      </c>
      <c r="P4556" t="s">
        <v>326</v>
      </c>
      <c r="Q4556" t="str">
        <f t="shared" si="500"/>
        <v>2018</v>
      </c>
      <c r="R4556" t="str">
        <f t="shared" si="501"/>
        <v>June</v>
      </c>
      <c r="S4556">
        <v>1.5740000000000001</v>
      </c>
      <c r="T4556" t="s">
        <v>22</v>
      </c>
    </row>
    <row r="4557" spans="1:20" x14ac:dyDescent="0.3">
      <c r="A4557" t="s">
        <v>6119</v>
      </c>
      <c r="B4557" t="s">
        <v>3634</v>
      </c>
      <c r="C4557">
        <v>4.7</v>
      </c>
      <c r="D4557">
        <f t="shared" si="502"/>
        <v>5</v>
      </c>
      <c r="E4557">
        <v>144</v>
      </c>
      <c r="F4557" t="s">
        <v>73</v>
      </c>
      <c r="G4557">
        <f t="shared" si="497"/>
        <v>12000000</v>
      </c>
      <c r="H4557" s="3" t="s">
        <v>719</v>
      </c>
      <c r="I4557" t="str">
        <f t="shared" si="498"/>
        <v>1000+</v>
      </c>
      <c r="J4557" s="1">
        <f t="shared" si="499"/>
        <v>1000</v>
      </c>
      <c r="K4557" t="s">
        <v>17</v>
      </c>
      <c r="L4557" s="2">
        <v>0</v>
      </c>
      <c r="M4557" s="1">
        <f t="shared" si="503"/>
        <v>0</v>
      </c>
      <c r="N4557" t="s">
        <v>37</v>
      </c>
      <c r="O4557" t="s">
        <v>3635</v>
      </c>
      <c r="P4557" t="s">
        <v>6120</v>
      </c>
      <c r="Q4557" t="str">
        <f t="shared" si="500"/>
        <v>2017</v>
      </c>
      <c r="R4557" t="str">
        <f t="shared" si="501"/>
        <v>January</v>
      </c>
      <c r="S4557" t="s">
        <v>2031</v>
      </c>
      <c r="T4557" t="s">
        <v>22</v>
      </c>
    </row>
    <row r="4558" spans="1:20" x14ac:dyDescent="0.3">
      <c r="A4558" t="s">
        <v>6121</v>
      </c>
      <c r="B4558" t="s">
        <v>1680</v>
      </c>
      <c r="C4558">
        <v>4.3</v>
      </c>
      <c r="D4558">
        <f t="shared" si="502"/>
        <v>5</v>
      </c>
      <c r="E4558">
        <v>90</v>
      </c>
      <c r="F4558" t="s">
        <v>435</v>
      </c>
      <c r="G4558">
        <f t="shared" si="497"/>
        <v>13000000</v>
      </c>
      <c r="H4558" s="3" t="s">
        <v>90</v>
      </c>
      <c r="I4558" t="str">
        <f t="shared" si="498"/>
        <v>5000+</v>
      </c>
      <c r="J4558" s="1">
        <f t="shared" si="499"/>
        <v>5000</v>
      </c>
      <c r="K4558" t="s">
        <v>17</v>
      </c>
      <c r="L4558" s="2">
        <v>0</v>
      </c>
      <c r="M4558" s="1">
        <f t="shared" si="503"/>
        <v>0</v>
      </c>
      <c r="N4558" t="s">
        <v>18</v>
      </c>
      <c r="O4558" t="s">
        <v>1681</v>
      </c>
      <c r="P4558" t="s">
        <v>1668</v>
      </c>
      <c r="Q4558" t="str">
        <f t="shared" si="500"/>
        <v>2018</v>
      </c>
      <c r="R4558" t="str">
        <f t="shared" si="501"/>
        <v>May</v>
      </c>
      <c r="S4558" t="s">
        <v>1856</v>
      </c>
      <c r="T4558" t="s">
        <v>245</v>
      </c>
    </row>
    <row r="4559" spans="1:20" x14ac:dyDescent="0.3">
      <c r="A4559" t="s">
        <v>6122</v>
      </c>
      <c r="B4559" t="s">
        <v>2910</v>
      </c>
      <c r="C4559">
        <v>3.8</v>
      </c>
      <c r="D4559">
        <f t="shared" si="502"/>
        <v>4</v>
      </c>
      <c r="E4559">
        <v>2925</v>
      </c>
      <c r="F4559" t="s">
        <v>1692</v>
      </c>
      <c r="G4559">
        <f t="shared" si="497"/>
        <v>93000000</v>
      </c>
      <c r="H4559" s="3" t="s">
        <v>49</v>
      </c>
      <c r="I4559" t="str">
        <f t="shared" si="498"/>
        <v>50000+</v>
      </c>
      <c r="J4559" s="1">
        <f t="shared" si="499"/>
        <v>50000</v>
      </c>
      <c r="K4559" t="s">
        <v>596</v>
      </c>
      <c r="L4559" s="2" t="s">
        <v>6123</v>
      </c>
      <c r="M4559" s="1">
        <f t="shared" si="503"/>
        <v>4.7699999999999996</v>
      </c>
      <c r="N4559" t="s">
        <v>37</v>
      </c>
      <c r="O4559" t="s">
        <v>2715</v>
      </c>
      <c r="P4559" t="s">
        <v>32</v>
      </c>
      <c r="Q4559" t="str">
        <f t="shared" si="500"/>
        <v>2018</v>
      </c>
      <c r="R4559" t="str">
        <f t="shared" si="501"/>
        <v>August</v>
      </c>
      <c r="S4559" t="s">
        <v>2443</v>
      </c>
      <c r="T4559" t="s">
        <v>71</v>
      </c>
    </row>
    <row r="4560" spans="1:20" x14ac:dyDescent="0.3">
      <c r="A4560" t="s">
        <v>6124</v>
      </c>
      <c r="B4560" t="s">
        <v>2910</v>
      </c>
      <c r="C4560">
        <v>4.0999999999999996</v>
      </c>
      <c r="D4560">
        <f t="shared" si="502"/>
        <v>5</v>
      </c>
      <c r="E4560">
        <v>1655</v>
      </c>
      <c r="F4560" t="s">
        <v>2806</v>
      </c>
      <c r="G4560">
        <f t="shared" si="497"/>
        <v>83000000</v>
      </c>
      <c r="H4560" s="3" t="s">
        <v>43</v>
      </c>
      <c r="I4560" t="str">
        <f t="shared" si="498"/>
        <v>100000+</v>
      </c>
      <c r="J4560" s="1">
        <f t="shared" si="499"/>
        <v>100000</v>
      </c>
      <c r="K4560" t="s">
        <v>17</v>
      </c>
      <c r="L4560" s="2">
        <v>0</v>
      </c>
      <c r="M4560" s="1">
        <f t="shared" si="503"/>
        <v>0</v>
      </c>
      <c r="N4560" t="s">
        <v>18</v>
      </c>
      <c r="O4560" t="s">
        <v>2715</v>
      </c>
      <c r="P4560" t="s">
        <v>153</v>
      </c>
      <c r="Q4560" t="str">
        <f t="shared" si="500"/>
        <v>2018</v>
      </c>
      <c r="R4560" t="str">
        <f t="shared" si="501"/>
        <v>August</v>
      </c>
      <c r="S4560" t="s">
        <v>6125</v>
      </c>
      <c r="T4560" t="s">
        <v>535</v>
      </c>
    </row>
    <row r="4561" spans="1:20" x14ac:dyDescent="0.3">
      <c r="A4561" t="s">
        <v>6126</v>
      </c>
      <c r="B4561" t="s">
        <v>4573</v>
      </c>
      <c r="C4561">
        <v>4.7</v>
      </c>
      <c r="D4561">
        <f t="shared" si="502"/>
        <v>5</v>
      </c>
      <c r="E4561">
        <v>25</v>
      </c>
      <c r="F4561" t="s">
        <v>614</v>
      </c>
      <c r="G4561">
        <f t="shared" si="497"/>
        <v>41000000</v>
      </c>
      <c r="H4561" s="3" t="s">
        <v>942</v>
      </c>
      <c r="I4561" t="str">
        <f t="shared" si="498"/>
        <v>100+</v>
      </c>
      <c r="J4561" s="1">
        <f t="shared" si="499"/>
        <v>100</v>
      </c>
      <c r="K4561" t="s">
        <v>596</v>
      </c>
      <c r="L4561" s="2" t="s">
        <v>3134</v>
      </c>
      <c r="M4561" s="1">
        <f t="shared" si="503"/>
        <v>0.99</v>
      </c>
      <c r="N4561" t="s">
        <v>18</v>
      </c>
      <c r="O4561" t="s">
        <v>4574</v>
      </c>
      <c r="P4561" t="s">
        <v>2278</v>
      </c>
      <c r="Q4561" t="str">
        <f t="shared" si="500"/>
        <v>2015</v>
      </c>
      <c r="R4561" t="str">
        <f t="shared" si="501"/>
        <v>March</v>
      </c>
      <c r="S4561">
        <v>1</v>
      </c>
      <c r="T4561" t="s">
        <v>22</v>
      </c>
    </row>
    <row r="4562" spans="1:20" x14ac:dyDescent="0.3">
      <c r="A4562" t="s">
        <v>6127</v>
      </c>
      <c r="B4562" t="s">
        <v>4716</v>
      </c>
      <c r="C4562">
        <v>3.5</v>
      </c>
      <c r="D4562">
        <f t="shared" si="502"/>
        <v>4</v>
      </c>
      <c r="E4562">
        <v>5</v>
      </c>
      <c r="F4562" t="s">
        <v>68</v>
      </c>
      <c r="G4562">
        <f t="shared" si="497"/>
        <v>28000000</v>
      </c>
      <c r="H4562" s="3" t="s">
        <v>942</v>
      </c>
      <c r="I4562" t="str">
        <f t="shared" si="498"/>
        <v>100+</v>
      </c>
      <c r="J4562" s="1">
        <f t="shared" si="499"/>
        <v>100</v>
      </c>
      <c r="K4562" t="s">
        <v>17</v>
      </c>
      <c r="L4562" s="2">
        <v>0</v>
      </c>
      <c r="M4562" s="1">
        <f t="shared" si="503"/>
        <v>0</v>
      </c>
      <c r="N4562" t="s">
        <v>18</v>
      </c>
      <c r="O4562" t="s">
        <v>4717</v>
      </c>
      <c r="P4562" t="s">
        <v>248</v>
      </c>
      <c r="Q4562" t="str">
        <f t="shared" si="500"/>
        <v>2018</v>
      </c>
      <c r="R4562" t="str">
        <f t="shared" si="501"/>
        <v>July</v>
      </c>
      <c r="S4562" t="s">
        <v>585</v>
      </c>
      <c r="T4562" t="s">
        <v>245</v>
      </c>
    </row>
    <row r="4563" spans="1:20" x14ac:dyDescent="0.3">
      <c r="A4563" t="s">
        <v>6128</v>
      </c>
      <c r="B4563" t="s">
        <v>2910</v>
      </c>
      <c r="C4563">
        <v>4.2</v>
      </c>
      <c r="D4563">
        <f t="shared" si="502"/>
        <v>5</v>
      </c>
      <c r="E4563">
        <v>1696</v>
      </c>
      <c r="F4563" t="s">
        <v>89</v>
      </c>
      <c r="G4563">
        <f t="shared" si="497"/>
        <v>2700000</v>
      </c>
      <c r="H4563" s="3" t="s">
        <v>43</v>
      </c>
      <c r="I4563" t="str">
        <f t="shared" si="498"/>
        <v>100000+</v>
      </c>
      <c r="J4563" s="1">
        <f t="shared" si="499"/>
        <v>100000</v>
      </c>
      <c r="K4563" t="s">
        <v>17</v>
      </c>
      <c r="L4563" s="2">
        <v>0</v>
      </c>
      <c r="M4563" s="1">
        <f t="shared" si="503"/>
        <v>0</v>
      </c>
      <c r="N4563" t="s">
        <v>375</v>
      </c>
      <c r="O4563" t="s">
        <v>1445</v>
      </c>
      <c r="P4563" t="s">
        <v>6129</v>
      </c>
      <c r="Q4563" t="str">
        <f t="shared" si="500"/>
        <v>2012</v>
      </c>
      <c r="R4563" t="str">
        <f t="shared" si="501"/>
        <v>September</v>
      </c>
      <c r="S4563">
        <v>1.4</v>
      </c>
      <c r="T4563" t="s">
        <v>465</v>
      </c>
    </row>
    <row r="4564" spans="1:20" x14ac:dyDescent="0.3">
      <c r="A4564" t="s">
        <v>6130</v>
      </c>
      <c r="B4564" t="s">
        <v>2910</v>
      </c>
      <c r="C4564">
        <v>3.5</v>
      </c>
      <c r="D4564">
        <f t="shared" si="502"/>
        <v>4</v>
      </c>
      <c r="E4564">
        <v>2</v>
      </c>
      <c r="F4564" t="s">
        <v>1130</v>
      </c>
      <c r="G4564">
        <f t="shared" si="497"/>
        <v>4400000</v>
      </c>
      <c r="H4564" s="3" t="s">
        <v>1122</v>
      </c>
      <c r="I4564" t="str">
        <f t="shared" si="498"/>
        <v>500+</v>
      </c>
      <c r="J4564" s="1">
        <f t="shared" si="499"/>
        <v>500</v>
      </c>
      <c r="K4564" t="s">
        <v>17</v>
      </c>
      <c r="L4564" s="2">
        <v>0</v>
      </c>
      <c r="M4564" s="1">
        <f t="shared" si="503"/>
        <v>0</v>
      </c>
      <c r="N4564" t="s">
        <v>18</v>
      </c>
      <c r="O4564" t="s">
        <v>1216</v>
      </c>
      <c r="P4564" t="s">
        <v>879</v>
      </c>
      <c r="Q4564" t="str">
        <f t="shared" si="500"/>
        <v>2017</v>
      </c>
      <c r="R4564" t="str">
        <f t="shared" si="501"/>
        <v>December</v>
      </c>
      <c r="S4564">
        <v>1</v>
      </c>
      <c r="T4564" t="s">
        <v>76</v>
      </c>
    </row>
    <row r="4565" spans="1:20" x14ac:dyDescent="0.3">
      <c r="A4565" t="s">
        <v>6131</v>
      </c>
      <c r="B4565" t="s">
        <v>2910</v>
      </c>
      <c r="C4565">
        <v>3.5</v>
      </c>
      <c r="D4565">
        <f t="shared" si="502"/>
        <v>4</v>
      </c>
      <c r="E4565">
        <v>1</v>
      </c>
      <c r="F4565" t="s">
        <v>250</v>
      </c>
      <c r="G4565">
        <f t="shared" si="497"/>
        <v>3400000</v>
      </c>
      <c r="H4565" s="3" t="s">
        <v>1147</v>
      </c>
      <c r="I4565" t="str">
        <f t="shared" si="498"/>
        <v>10+</v>
      </c>
      <c r="J4565" s="1">
        <f t="shared" si="499"/>
        <v>10</v>
      </c>
      <c r="K4565" t="s">
        <v>17</v>
      </c>
      <c r="L4565" s="2">
        <v>0</v>
      </c>
      <c r="M4565" s="1">
        <f t="shared" si="503"/>
        <v>0</v>
      </c>
      <c r="N4565" t="s">
        <v>18</v>
      </c>
      <c r="O4565" t="s">
        <v>1216</v>
      </c>
      <c r="P4565" t="s">
        <v>4945</v>
      </c>
      <c r="Q4565" t="str">
        <f t="shared" si="500"/>
        <v>2018</v>
      </c>
      <c r="R4565" t="str">
        <f t="shared" si="501"/>
        <v>March</v>
      </c>
      <c r="S4565">
        <v>1</v>
      </c>
      <c r="T4565" t="s">
        <v>22</v>
      </c>
    </row>
    <row r="4566" spans="1:20" x14ac:dyDescent="0.3">
      <c r="A4566" t="s">
        <v>4425</v>
      </c>
      <c r="B4566" t="s">
        <v>4390</v>
      </c>
      <c r="C4566">
        <v>4.5999999999999996</v>
      </c>
      <c r="D4566">
        <f t="shared" si="502"/>
        <v>5</v>
      </c>
      <c r="E4566">
        <v>7775146</v>
      </c>
      <c r="F4566" t="s">
        <v>96</v>
      </c>
      <c r="G4566">
        <f t="shared" si="497"/>
        <v>17000000</v>
      </c>
      <c r="H4566" s="3" t="s">
        <v>742</v>
      </c>
      <c r="I4566" t="str">
        <f t="shared" si="498"/>
        <v>500000000+</v>
      </c>
      <c r="J4566" s="1">
        <f t="shared" si="499"/>
        <v>500000000</v>
      </c>
      <c r="K4566" t="s">
        <v>17</v>
      </c>
      <c r="L4566" s="2">
        <v>0</v>
      </c>
      <c r="M4566" s="1">
        <f t="shared" si="503"/>
        <v>0</v>
      </c>
      <c r="N4566" t="s">
        <v>18</v>
      </c>
      <c r="O4566" t="s">
        <v>4391</v>
      </c>
      <c r="P4566" t="s">
        <v>103</v>
      </c>
      <c r="Q4566" t="str">
        <f t="shared" si="500"/>
        <v>2018</v>
      </c>
      <c r="R4566" t="str">
        <f t="shared" si="501"/>
        <v>July</v>
      </c>
      <c r="S4566" t="s">
        <v>4426</v>
      </c>
      <c r="T4566" t="s">
        <v>71</v>
      </c>
    </row>
    <row r="4567" spans="1:20" x14ac:dyDescent="0.3">
      <c r="A4567" t="s">
        <v>6132</v>
      </c>
      <c r="B4567" t="s">
        <v>4573</v>
      </c>
      <c r="C4567">
        <v>4.2</v>
      </c>
      <c r="D4567">
        <f t="shared" si="502"/>
        <v>5</v>
      </c>
      <c r="E4567">
        <v>11244</v>
      </c>
      <c r="F4567" t="s">
        <v>300</v>
      </c>
      <c r="G4567">
        <f t="shared" si="497"/>
        <v>2200000</v>
      </c>
      <c r="H4567" s="3" t="s">
        <v>56</v>
      </c>
      <c r="I4567" t="str">
        <f t="shared" si="498"/>
        <v>1000000+</v>
      </c>
      <c r="J4567" s="1">
        <f t="shared" si="499"/>
        <v>1000000</v>
      </c>
      <c r="K4567" t="s">
        <v>17</v>
      </c>
      <c r="L4567" s="2">
        <v>0</v>
      </c>
      <c r="M4567" s="1">
        <f t="shared" si="503"/>
        <v>0</v>
      </c>
      <c r="N4567" t="s">
        <v>18</v>
      </c>
      <c r="O4567" t="s">
        <v>4574</v>
      </c>
      <c r="P4567" t="s">
        <v>225</v>
      </c>
      <c r="Q4567" t="str">
        <f t="shared" si="500"/>
        <v>2018</v>
      </c>
      <c r="R4567" t="str">
        <f t="shared" si="501"/>
        <v>June</v>
      </c>
      <c r="S4567" t="s">
        <v>1183</v>
      </c>
      <c r="T4567" t="s">
        <v>71</v>
      </c>
    </row>
    <row r="4568" spans="1:20" x14ac:dyDescent="0.3">
      <c r="A4568" t="s">
        <v>6133</v>
      </c>
      <c r="B4568" t="s">
        <v>4390</v>
      </c>
      <c r="C4568">
        <v>4.5999999999999996</v>
      </c>
      <c r="D4568">
        <f t="shared" si="502"/>
        <v>5</v>
      </c>
      <c r="E4568">
        <v>16771865</v>
      </c>
      <c r="F4568" t="s">
        <v>39</v>
      </c>
      <c r="G4568">
        <f t="shared" si="497"/>
        <v>1000</v>
      </c>
      <c r="H4568" s="3" t="s">
        <v>403</v>
      </c>
      <c r="I4568" t="str">
        <f t="shared" si="498"/>
        <v>100000000+</v>
      </c>
      <c r="J4568" s="1">
        <f t="shared" si="499"/>
        <v>100000000</v>
      </c>
      <c r="K4568" t="s">
        <v>17</v>
      </c>
      <c r="L4568" s="2">
        <v>0</v>
      </c>
      <c r="M4568" s="1">
        <f t="shared" si="503"/>
        <v>0</v>
      </c>
      <c r="N4568" t="s">
        <v>18</v>
      </c>
      <c r="O4568" t="s">
        <v>4391</v>
      </c>
      <c r="P4568" t="s">
        <v>279</v>
      </c>
      <c r="Q4568" t="str">
        <f t="shared" si="500"/>
        <v>2018</v>
      </c>
      <c r="R4568" t="str">
        <f t="shared" si="501"/>
        <v>August</v>
      </c>
      <c r="S4568" t="s">
        <v>39</v>
      </c>
      <c r="T4568" t="s">
        <v>39</v>
      </c>
    </row>
    <row r="4569" spans="1:20" x14ac:dyDescent="0.3">
      <c r="A4569" t="s">
        <v>6134</v>
      </c>
      <c r="B4569" t="s">
        <v>4390</v>
      </c>
      <c r="C4569">
        <v>4.5999999999999996</v>
      </c>
      <c r="D4569">
        <f t="shared" si="502"/>
        <v>5</v>
      </c>
      <c r="E4569">
        <v>14224</v>
      </c>
      <c r="F4569" t="s">
        <v>358</v>
      </c>
      <c r="G4569">
        <f t="shared" si="497"/>
        <v>7100000</v>
      </c>
      <c r="H4569" s="3" t="s">
        <v>56</v>
      </c>
      <c r="I4569" t="str">
        <f t="shared" si="498"/>
        <v>1000000+</v>
      </c>
      <c r="J4569" s="1">
        <f t="shared" si="499"/>
        <v>1000000</v>
      </c>
      <c r="K4569" t="s">
        <v>17</v>
      </c>
      <c r="L4569" s="2">
        <v>0</v>
      </c>
      <c r="M4569" s="1">
        <f t="shared" si="503"/>
        <v>0</v>
      </c>
      <c r="N4569" t="s">
        <v>18</v>
      </c>
      <c r="O4569" t="s">
        <v>4391</v>
      </c>
      <c r="P4569" t="s">
        <v>2489</v>
      </c>
      <c r="Q4569" t="str">
        <f t="shared" si="500"/>
        <v>2017</v>
      </c>
      <c r="R4569" t="str">
        <f t="shared" si="501"/>
        <v>October</v>
      </c>
      <c r="S4569" t="s">
        <v>6135</v>
      </c>
      <c r="T4569" t="s">
        <v>51</v>
      </c>
    </row>
    <row r="4570" spans="1:20" x14ac:dyDescent="0.3">
      <c r="A4570" t="s">
        <v>6136</v>
      </c>
      <c r="B4570" t="s">
        <v>2910</v>
      </c>
      <c r="C4570">
        <v>4.2</v>
      </c>
      <c r="D4570">
        <f t="shared" si="502"/>
        <v>5</v>
      </c>
      <c r="E4570">
        <v>5178</v>
      </c>
      <c r="F4570" t="s">
        <v>78</v>
      </c>
      <c r="G4570">
        <f t="shared" si="497"/>
        <v>20000000</v>
      </c>
      <c r="H4570" s="3" t="s">
        <v>56</v>
      </c>
      <c r="I4570" t="str">
        <f t="shared" si="498"/>
        <v>1000000+</v>
      </c>
      <c r="J4570" s="1">
        <f t="shared" si="499"/>
        <v>1000000</v>
      </c>
      <c r="K4570" t="s">
        <v>17</v>
      </c>
      <c r="L4570" s="2">
        <v>0</v>
      </c>
      <c r="M4570" s="1">
        <f t="shared" si="503"/>
        <v>0</v>
      </c>
      <c r="N4570" t="s">
        <v>18</v>
      </c>
      <c r="O4570" t="s">
        <v>2652</v>
      </c>
      <c r="P4570" t="s">
        <v>3382</v>
      </c>
      <c r="Q4570" t="str">
        <f t="shared" si="500"/>
        <v>2017</v>
      </c>
      <c r="R4570" t="str">
        <f t="shared" si="501"/>
        <v>October</v>
      </c>
      <c r="S4570">
        <v>1.7</v>
      </c>
      <c r="T4570" t="s">
        <v>51</v>
      </c>
    </row>
    <row r="4571" spans="1:20" x14ac:dyDescent="0.3">
      <c r="A4571" t="s">
        <v>6137</v>
      </c>
      <c r="B4571" t="s">
        <v>4573</v>
      </c>
      <c r="C4571">
        <v>4.0999999999999996</v>
      </c>
      <c r="D4571">
        <f t="shared" si="502"/>
        <v>5</v>
      </c>
      <c r="E4571">
        <v>47</v>
      </c>
      <c r="F4571" t="s">
        <v>6138</v>
      </c>
      <c r="G4571">
        <f t="shared" si="497"/>
        <v>26000</v>
      </c>
      <c r="H4571" s="3" t="s">
        <v>719</v>
      </c>
      <c r="I4571" t="str">
        <f t="shared" si="498"/>
        <v>1000+</v>
      </c>
      <c r="J4571" s="1">
        <f t="shared" si="499"/>
        <v>1000</v>
      </c>
      <c r="K4571" t="s">
        <v>596</v>
      </c>
      <c r="L4571" s="2" t="s">
        <v>597</v>
      </c>
      <c r="M4571" s="1">
        <f t="shared" si="503"/>
        <v>4.99</v>
      </c>
      <c r="N4571" t="s">
        <v>18</v>
      </c>
      <c r="O4571" t="s">
        <v>4574</v>
      </c>
      <c r="P4571" t="s">
        <v>6139</v>
      </c>
      <c r="Q4571" t="str">
        <f t="shared" si="500"/>
        <v>2016</v>
      </c>
      <c r="R4571" t="str">
        <f t="shared" si="501"/>
        <v>February</v>
      </c>
      <c r="S4571">
        <v>1</v>
      </c>
      <c r="T4571" t="s">
        <v>71</v>
      </c>
    </row>
    <row r="4572" spans="1:20" x14ac:dyDescent="0.3">
      <c r="A4572" t="s">
        <v>6140</v>
      </c>
      <c r="B4572" t="s">
        <v>2377</v>
      </c>
      <c r="C4572">
        <v>3.5</v>
      </c>
      <c r="D4572">
        <f t="shared" si="502"/>
        <v>4</v>
      </c>
      <c r="E4572">
        <v>628</v>
      </c>
      <c r="F4572" t="s">
        <v>39</v>
      </c>
      <c r="G4572">
        <f t="shared" si="497"/>
        <v>1000</v>
      </c>
      <c r="H4572" s="3" t="s">
        <v>43</v>
      </c>
      <c r="I4572" t="str">
        <f t="shared" si="498"/>
        <v>100000+</v>
      </c>
      <c r="J4572" s="1">
        <f t="shared" si="499"/>
        <v>100000</v>
      </c>
      <c r="K4572" t="s">
        <v>17</v>
      </c>
      <c r="L4572" s="2">
        <v>0</v>
      </c>
      <c r="M4572" s="1">
        <f t="shared" si="503"/>
        <v>0</v>
      </c>
      <c r="N4572" t="s">
        <v>18</v>
      </c>
      <c r="O4572" t="s">
        <v>2378</v>
      </c>
      <c r="P4572" t="s">
        <v>6141</v>
      </c>
      <c r="Q4572" t="str">
        <f t="shared" si="500"/>
        <v>2017</v>
      </c>
      <c r="R4572" t="str">
        <f t="shared" si="501"/>
        <v>August</v>
      </c>
      <c r="S4572" t="s">
        <v>39</v>
      </c>
      <c r="T4572" t="s">
        <v>535</v>
      </c>
    </row>
    <row r="4573" spans="1:20" x14ac:dyDescent="0.3">
      <c r="A4573" t="s">
        <v>6142</v>
      </c>
      <c r="B4573" t="s">
        <v>4716</v>
      </c>
      <c r="C4573">
        <v>4.0999999999999996</v>
      </c>
      <c r="D4573">
        <f t="shared" si="502"/>
        <v>5</v>
      </c>
      <c r="E4573">
        <v>12435</v>
      </c>
      <c r="F4573" t="s">
        <v>102</v>
      </c>
      <c r="G4573">
        <f t="shared" si="497"/>
        <v>31000000</v>
      </c>
      <c r="H4573" s="3" t="s">
        <v>79</v>
      </c>
      <c r="I4573" t="str">
        <f t="shared" si="498"/>
        <v>10000000+</v>
      </c>
      <c r="J4573" s="1">
        <f t="shared" si="499"/>
        <v>10000000</v>
      </c>
      <c r="K4573" t="s">
        <v>17</v>
      </c>
      <c r="L4573" s="2">
        <v>0</v>
      </c>
      <c r="M4573" s="1">
        <f t="shared" si="503"/>
        <v>0</v>
      </c>
      <c r="N4573" t="s">
        <v>18</v>
      </c>
      <c r="O4573" t="s">
        <v>4717</v>
      </c>
      <c r="P4573" t="s">
        <v>3584</v>
      </c>
      <c r="Q4573" t="str">
        <f t="shared" si="500"/>
        <v>2017</v>
      </c>
      <c r="R4573" t="str">
        <f t="shared" si="501"/>
        <v>September</v>
      </c>
      <c r="S4573" t="s">
        <v>39</v>
      </c>
      <c r="T4573" t="s">
        <v>267</v>
      </c>
    </row>
    <row r="4574" spans="1:20" x14ac:dyDescent="0.3">
      <c r="A4574" t="s">
        <v>6143</v>
      </c>
      <c r="B4574" t="s">
        <v>3906</v>
      </c>
      <c r="C4574">
        <v>4.4000000000000004</v>
      </c>
      <c r="D4574">
        <f t="shared" si="502"/>
        <v>5</v>
      </c>
      <c r="E4574">
        <v>972574</v>
      </c>
      <c r="F4574" t="s">
        <v>1063</v>
      </c>
      <c r="G4574">
        <f t="shared" si="497"/>
        <v>45000000</v>
      </c>
      <c r="H4574" s="3" t="s">
        <v>403</v>
      </c>
      <c r="I4574" t="str">
        <f t="shared" si="498"/>
        <v>100000000+</v>
      </c>
      <c r="J4574" s="1">
        <f t="shared" si="499"/>
        <v>100000000</v>
      </c>
      <c r="K4574" t="s">
        <v>17</v>
      </c>
      <c r="L4574" s="2">
        <v>0</v>
      </c>
      <c r="M4574" s="1">
        <f t="shared" si="503"/>
        <v>0</v>
      </c>
      <c r="N4574" t="s">
        <v>18</v>
      </c>
      <c r="O4574" t="s">
        <v>3907</v>
      </c>
      <c r="P4574" t="s">
        <v>86</v>
      </c>
      <c r="Q4574" t="str">
        <f t="shared" si="500"/>
        <v>2018</v>
      </c>
      <c r="R4574" t="str">
        <f t="shared" si="501"/>
        <v>August</v>
      </c>
      <c r="S4574">
        <v>2.31</v>
      </c>
      <c r="T4574" t="s">
        <v>71</v>
      </c>
    </row>
    <row r="4575" spans="1:20" x14ac:dyDescent="0.3">
      <c r="A4575" t="s">
        <v>6144</v>
      </c>
      <c r="B4575" t="s">
        <v>2519</v>
      </c>
      <c r="C4575">
        <v>4.5</v>
      </c>
      <c r="D4575">
        <f t="shared" si="502"/>
        <v>5</v>
      </c>
      <c r="E4575">
        <v>464900</v>
      </c>
      <c r="F4575" t="s">
        <v>60</v>
      </c>
      <c r="G4575">
        <f t="shared" si="497"/>
        <v>33000000</v>
      </c>
      <c r="H4575" s="3" t="s">
        <v>79</v>
      </c>
      <c r="I4575" t="str">
        <f t="shared" si="498"/>
        <v>10000000+</v>
      </c>
      <c r="J4575" s="1">
        <f t="shared" si="499"/>
        <v>10000000</v>
      </c>
      <c r="K4575" t="s">
        <v>17</v>
      </c>
      <c r="L4575" s="2">
        <v>0</v>
      </c>
      <c r="M4575" s="1">
        <f t="shared" si="503"/>
        <v>0</v>
      </c>
      <c r="N4575" t="s">
        <v>37</v>
      </c>
      <c r="O4575" t="s">
        <v>2523</v>
      </c>
      <c r="P4575" t="s">
        <v>801</v>
      </c>
      <c r="Q4575" t="str">
        <f t="shared" si="500"/>
        <v>2018</v>
      </c>
      <c r="R4575" t="str">
        <f t="shared" si="501"/>
        <v>June</v>
      </c>
      <c r="S4575" t="s">
        <v>1043</v>
      </c>
      <c r="T4575" t="s">
        <v>40</v>
      </c>
    </row>
    <row r="4576" spans="1:20" x14ac:dyDescent="0.3">
      <c r="A4576" t="s">
        <v>6145</v>
      </c>
      <c r="B4576" t="s">
        <v>4716</v>
      </c>
      <c r="C4576">
        <v>4.0999999999999996</v>
      </c>
      <c r="D4576">
        <f t="shared" si="502"/>
        <v>5</v>
      </c>
      <c r="E4576">
        <v>15097</v>
      </c>
      <c r="F4576" t="s">
        <v>24</v>
      </c>
      <c r="G4576">
        <f t="shared" si="497"/>
        <v>14000000</v>
      </c>
      <c r="H4576" s="3" t="s">
        <v>56</v>
      </c>
      <c r="I4576" t="str">
        <f t="shared" si="498"/>
        <v>1000000+</v>
      </c>
      <c r="J4576" s="1">
        <f t="shared" si="499"/>
        <v>1000000</v>
      </c>
      <c r="K4576" t="s">
        <v>17</v>
      </c>
      <c r="L4576" s="2">
        <v>0</v>
      </c>
      <c r="M4576" s="1">
        <f t="shared" si="503"/>
        <v>0</v>
      </c>
      <c r="N4576" t="s">
        <v>18</v>
      </c>
      <c r="O4576" t="s">
        <v>4717</v>
      </c>
      <c r="P4576" t="s">
        <v>274</v>
      </c>
      <c r="Q4576" t="str">
        <f t="shared" si="500"/>
        <v>2018</v>
      </c>
      <c r="R4576" t="str">
        <f t="shared" si="501"/>
        <v>July</v>
      </c>
      <c r="S4576" t="s">
        <v>3933</v>
      </c>
      <c r="T4576" t="s">
        <v>40</v>
      </c>
    </row>
    <row r="4577" spans="1:20" x14ac:dyDescent="0.3">
      <c r="A4577" t="s">
        <v>6146</v>
      </c>
      <c r="B4577" t="s">
        <v>4573</v>
      </c>
      <c r="C4577">
        <v>4.5</v>
      </c>
      <c r="D4577">
        <f t="shared" si="502"/>
        <v>5</v>
      </c>
      <c r="E4577">
        <v>90</v>
      </c>
      <c r="F4577" t="s">
        <v>85</v>
      </c>
      <c r="G4577">
        <f t="shared" si="497"/>
        <v>37000000</v>
      </c>
      <c r="H4577" s="3" t="s">
        <v>719</v>
      </c>
      <c r="I4577" t="str">
        <f t="shared" si="498"/>
        <v>1000+</v>
      </c>
      <c r="J4577" s="1">
        <f t="shared" si="499"/>
        <v>1000</v>
      </c>
      <c r="K4577" t="s">
        <v>596</v>
      </c>
      <c r="L4577" s="2" t="s">
        <v>2766</v>
      </c>
      <c r="M4577" s="1">
        <f t="shared" si="503"/>
        <v>1.99</v>
      </c>
      <c r="N4577" t="s">
        <v>18</v>
      </c>
      <c r="O4577" t="s">
        <v>4574</v>
      </c>
      <c r="P4577" t="s">
        <v>279</v>
      </c>
      <c r="Q4577" t="str">
        <f t="shared" si="500"/>
        <v>2018</v>
      </c>
      <c r="R4577" t="str">
        <f t="shared" si="501"/>
        <v>August</v>
      </c>
      <c r="S4577">
        <v>12.6</v>
      </c>
      <c r="T4577" t="s">
        <v>472</v>
      </c>
    </row>
    <row r="4578" spans="1:20" x14ac:dyDescent="0.3">
      <c r="A4578" t="s">
        <v>6147</v>
      </c>
      <c r="B4578" t="s">
        <v>4390</v>
      </c>
      <c r="C4578">
        <v>4.3</v>
      </c>
      <c r="D4578">
        <f t="shared" si="502"/>
        <v>5</v>
      </c>
      <c r="E4578">
        <v>146913</v>
      </c>
      <c r="F4578" t="s">
        <v>152</v>
      </c>
      <c r="G4578">
        <f t="shared" si="497"/>
        <v>24000000</v>
      </c>
      <c r="H4578" s="3" t="s">
        <v>403</v>
      </c>
      <c r="I4578" t="str">
        <f t="shared" si="498"/>
        <v>100000000+</v>
      </c>
      <c r="J4578" s="1">
        <f t="shared" si="499"/>
        <v>100000000</v>
      </c>
      <c r="K4578" t="s">
        <v>17</v>
      </c>
      <c r="L4578" s="2">
        <v>0</v>
      </c>
      <c r="M4578" s="1">
        <f t="shared" si="503"/>
        <v>0</v>
      </c>
      <c r="N4578" t="s">
        <v>18</v>
      </c>
      <c r="O4578" t="s">
        <v>4391</v>
      </c>
      <c r="P4578" t="s">
        <v>200</v>
      </c>
      <c r="Q4578" t="str">
        <f t="shared" si="500"/>
        <v>2018</v>
      </c>
      <c r="R4578" t="str">
        <f t="shared" si="501"/>
        <v>July</v>
      </c>
      <c r="S4578" t="s">
        <v>6148</v>
      </c>
      <c r="T4578" t="s">
        <v>76</v>
      </c>
    </row>
    <row r="4579" spans="1:20" x14ac:dyDescent="0.3">
      <c r="A4579" t="s">
        <v>6149</v>
      </c>
      <c r="B4579" t="s">
        <v>4390</v>
      </c>
      <c r="C4579">
        <v>4.4000000000000004</v>
      </c>
      <c r="D4579">
        <f t="shared" si="502"/>
        <v>5</v>
      </c>
      <c r="E4579">
        <v>22503</v>
      </c>
      <c r="F4579" t="s">
        <v>567</v>
      </c>
      <c r="G4579">
        <f t="shared" si="497"/>
        <v>6500000</v>
      </c>
      <c r="H4579" s="3" t="s">
        <v>56</v>
      </c>
      <c r="I4579" t="str">
        <f t="shared" si="498"/>
        <v>1000000+</v>
      </c>
      <c r="J4579" s="1">
        <f t="shared" si="499"/>
        <v>1000000</v>
      </c>
      <c r="K4579" t="s">
        <v>17</v>
      </c>
      <c r="L4579" s="2">
        <v>0</v>
      </c>
      <c r="M4579" s="1">
        <f t="shared" si="503"/>
        <v>0</v>
      </c>
      <c r="N4579" t="s">
        <v>18</v>
      </c>
      <c r="O4579" t="s">
        <v>4391</v>
      </c>
      <c r="P4579" t="s">
        <v>688</v>
      </c>
      <c r="Q4579" t="str">
        <f t="shared" si="500"/>
        <v>2018</v>
      </c>
      <c r="R4579" t="str">
        <f t="shared" si="501"/>
        <v>July</v>
      </c>
      <c r="S4579">
        <v>4.0999999999999996</v>
      </c>
      <c r="T4579" t="s">
        <v>71</v>
      </c>
    </row>
    <row r="4580" spans="1:20" x14ac:dyDescent="0.3">
      <c r="A4580" t="s">
        <v>6150</v>
      </c>
      <c r="B4580" t="s">
        <v>2910</v>
      </c>
      <c r="C4580">
        <v>4.3</v>
      </c>
      <c r="D4580">
        <f t="shared" si="502"/>
        <v>5</v>
      </c>
      <c r="E4580">
        <v>1503544</v>
      </c>
      <c r="F4580" t="s">
        <v>708</v>
      </c>
      <c r="G4580">
        <f t="shared" si="497"/>
        <v>40000000</v>
      </c>
      <c r="H4580" s="3" t="s">
        <v>36</v>
      </c>
      <c r="I4580" t="str">
        <f t="shared" si="498"/>
        <v>50000000+</v>
      </c>
      <c r="J4580" s="1">
        <f t="shared" si="499"/>
        <v>50000000</v>
      </c>
      <c r="K4580" t="s">
        <v>17</v>
      </c>
      <c r="L4580" s="2">
        <v>0</v>
      </c>
      <c r="M4580" s="1">
        <f t="shared" si="503"/>
        <v>0</v>
      </c>
      <c r="N4580" t="s">
        <v>37</v>
      </c>
      <c r="O4580" t="s">
        <v>2540</v>
      </c>
      <c r="P4580" t="s">
        <v>6151</v>
      </c>
      <c r="Q4580" t="str">
        <f t="shared" si="500"/>
        <v>2014</v>
      </c>
      <c r="R4580" t="str">
        <f t="shared" si="501"/>
        <v>November</v>
      </c>
      <c r="S4580">
        <v>1.07</v>
      </c>
      <c r="T4580" t="s">
        <v>51</v>
      </c>
    </row>
    <row r="4581" spans="1:20" x14ac:dyDescent="0.3">
      <c r="A4581" t="s">
        <v>6152</v>
      </c>
      <c r="B4581" t="s">
        <v>2519</v>
      </c>
      <c r="C4581">
        <v>4.3</v>
      </c>
      <c r="D4581">
        <f t="shared" si="502"/>
        <v>5</v>
      </c>
      <c r="E4581">
        <v>5785</v>
      </c>
      <c r="F4581" t="s">
        <v>1692</v>
      </c>
      <c r="G4581">
        <f t="shared" si="497"/>
        <v>93000000</v>
      </c>
      <c r="H4581" s="3" t="s">
        <v>25</v>
      </c>
      <c r="I4581" t="str">
        <f t="shared" si="498"/>
        <v>500000+</v>
      </c>
      <c r="J4581" s="1">
        <f t="shared" si="499"/>
        <v>500000</v>
      </c>
      <c r="K4581" t="s">
        <v>17</v>
      </c>
      <c r="L4581" s="2">
        <v>0</v>
      </c>
      <c r="M4581" s="1">
        <f t="shared" si="503"/>
        <v>0</v>
      </c>
      <c r="N4581" t="s">
        <v>37</v>
      </c>
      <c r="O4581" t="s">
        <v>2588</v>
      </c>
      <c r="P4581" t="s">
        <v>2825</v>
      </c>
      <c r="Q4581" t="str">
        <f t="shared" si="500"/>
        <v>2017</v>
      </c>
      <c r="R4581" t="str">
        <f t="shared" si="501"/>
        <v>April</v>
      </c>
      <c r="S4581">
        <v>1.2</v>
      </c>
      <c r="T4581" t="s">
        <v>51</v>
      </c>
    </row>
    <row r="4582" spans="1:20" x14ac:dyDescent="0.3">
      <c r="A4582" t="s">
        <v>6153</v>
      </c>
      <c r="B4582" t="s">
        <v>4390</v>
      </c>
      <c r="C4582">
        <v>3.8</v>
      </c>
      <c r="D4582">
        <f t="shared" si="502"/>
        <v>4</v>
      </c>
      <c r="E4582">
        <v>560</v>
      </c>
      <c r="F4582" t="s">
        <v>6154</v>
      </c>
      <c r="G4582">
        <f t="shared" si="497"/>
        <v>314000</v>
      </c>
      <c r="H4582" s="3" t="s">
        <v>49</v>
      </c>
      <c r="I4582" t="str">
        <f t="shared" si="498"/>
        <v>50000+</v>
      </c>
      <c r="J4582" s="1">
        <f t="shared" si="499"/>
        <v>50000</v>
      </c>
      <c r="K4582" t="s">
        <v>17</v>
      </c>
      <c r="L4582" s="2">
        <v>0</v>
      </c>
      <c r="M4582" s="1">
        <f t="shared" si="503"/>
        <v>0</v>
      </c>
      <c r="N4582" t="s">
        <v>18</v>
      </c>
      <c r="O4582" t="s">
        <v>4391</v>
      </c>
      <c r="P4582" t="s">
        <v>38</v>
      </c>
      <c r="Q4582" t="str">
        <f t="shared" si="500"/>
        <v>2018</v>
      </c>
      <c r="R4582" t="str">
        <f t="shared" si="501"/>
        <v>June</v>
      </c>
      <c r="S4582" t="s">
        <v>6155</v>
      </c>
      <c r="T4582" t="s">
        <v>22</v>
      </c>
    </row>
    <row r="4583" spans="1:20" x14ac:dyDescent="0.3">
      <c r="A4583" t="s">
        <v>6156</v>
      </c>
      <c r="B4583" t="s">
        <v>4716</v>
      </c>
      <c r="C4583">
        <v>3.9</v>
      </c>
      <c r="D4583">
        <f t="shared" si="502"/>
        <v>4</v>
      </c>
      <c r="E4583">
        <v>334</v>
      </c>
      <c r="F4583" t="s">
        <v>362</v>
      </c>
      <c r="G4583">
        <f t="shared" si="497"/>
        <v>3700000</v>
      </c>
      <c r="H4583" s="3" t="s">
        <v>49</v>
      </c>
      <c r="I4583" t="str">
        <f t="shared" si="498"/>
        <v>50000+</v>
      </c>
      <c r="J4583" s="1">
        <f t="shared" si="499"/>
        <v>50000</v>
      </c>
      <c r="K4583" t="s">
        <v>17</v>
      </c>
      <c r="L4583" s="2">
        <v>0</v>
      </c>
      <c r="M4583" s="1">
        <f t="shared" si="503"/>
        <v>0</v>
      </c>
      <c r="N4583" t="s">
        <v>18</v>
      </c>
      <c r="O4583" t="s">
        <v>4717</v>
      </c>
      <c r="P4583" t="s">
        <v>3315</v>
      </c>
      <c r="Q4583" t="str">
        <f t="shared" si="500"/>
        <v>2018</v>
      </c>
      <c r="R4583" t="str">
        <f t="shared" si="501"/>
        <v>January</v>
      </c>
      <c r="S4583">
        <v>1.07</v>
      </c>
      <c r="T4583" t="s">
        <v>71</v>
      </c>
    </row>
    <row r="4584" spans="1:20" x14ac:dyDescent="0.3">
      <c r="A4584" t="s">
        <v>6157</v>
      </c>
      <c r="B4584" t="s">
        <v>2910</v>
      </c>
      <c r="C4584">
        <v>4.0999999999999996</v>
      </c>
      <c r="D4584">
        <f t="shared" si="502"/>
        <v>5</v>
      </c>
      <c r="E4584">
        <v>16111</v>
      </c>
      <c r="F4584" t="s">
        <v>194</v>
      </c>
      <c r="G4584">
        <f t="shared" si="497"/>
        <v>57000000</v>
      </c>
      <c r="H4584" s="3" t="s">
        <v>56</v>
      </c>
      <c r="I4584" t="str">
        <f t="shared" si="498"/>
        <v>1000000+</v>
      </c>
      <c r="J4584" s="1">
        <f t="shared" si="499"/>
        <v>1000000</v>
      </c>
      <c r="K4584" t="s">
        <v>17</v>
      </c>
      <c r="L4584" s="2">
        <v>0</v>
      </c>
      <c r="M4584" s="1">
        <f t="shared" si="503"/>
        <v>0</v>
      </c>
      <c r="N4584" t="s">
        <v>18</v>
      </c>
      <c r="O4584" t="s">
        <v>2652</v>
      </c>
      <c r="P4584" t="s">
        <v>225</v>
      </c>
      <c r="Q4584" t="str">
        <f t="shared" si="500"/>
        <v>2018</v>
      </c>
      <c r="R4584" t="str">
        <f t="shared" si="501"/>
        <v>June</v>
      </c>
      <c r="S4584">
        <v>1.1100000000000001</v>
      </c>
      <c r="T4584" t="s">
        <v>71</v>
      </c>
    </row>
    <row r="4585" spans="1:20" x14ac:dyDescent="0.3">
      <c r="A4585" t="s">
        <v>6158</v>
      </c>
      <c r="B4585" t="s">
        <v>3748</v>
      </c>
      <c r="C4585">
        <v>4.8</v>
      </c>
      <c r="D4585">
        <f t="shared" si="502"/>
        <v>5</v>
      </c>
      <c r="E4585">
        <v>14</v>
      </c>
      <c r="F4585" t="s">
        <v>89</v>
      </c>
      <c r="G4585">
        <f t="shared" si="497"/>
        <v>2700000</v>
      </c>
      <c r="H4585" s="3" t="s">
        <v>942</v>
      </c>
      <c r="I4585" t="str">
        <f t="shared" si="498"/>
        <v>100+</v>
      </c>
      <c r="J4585" s="1">
        <f t="shared" si="499"/>
        <v>100</v>
      </c>
      <c r="K4585" t="s">
        <v>596</v>
      </c>
      <c r="L4585" s="2" t="s">
        <v>3289</v>
      </c>
      <c r="M4585" s="1">
        <f t="shared" si="503"/>
        <v>2.4900000000000002</v>
      </c>
      <c r="N4585" t="s">
        <v>18</v>
      </c>
      <c r="O4585" t="s">
        <v>3749</v>
      </c>
      <c r="P4585" t="s">
        <v>288</v>
      </c>
      <c r="Q4585" t="str">
        <f t="shared" si="500"/>
        <v>2018</v>
      </c>
      <c r="R4585" t="str">
        <f t="shared" si="501"/>
        <v>May</v>
      </c>
      <c r="S4585">
        <v>2.1</v>
      </c>
      <c r="T4585" t="s">
        <v>71</v>
      </c>
    </row>
    <row r="4586" spans="1:20" x14ac:dyDescent="0.3">
      <c r="A4586" t="s">
        <v>3639</v>
      </c>
      <c r="B4586" t="s">
        <v>3634</v>
      </c>
      <c r="C4586">
        <v>4.4000000000000004</v>
      </c>
      <c r="D4586">
        <f t="shared" si="502"/>
        <v>5</v>
      </c>
      <c r="E4586">
        <v>2953886</v>
      </c>
      <c r="F4586" t="s">
        <v>39</v>
      </c>
      <c r="G4586">
        <f t="shared" si="497"/>
        <v>1000</v>
      </c>
      <c r="H4586" s="3" t="s">
        <v>403</v>
      </c>
      <c r="I4586" t="str">
        <f t="shared" si="498"/>
        <v>100000000+</v>
      </c>
      <c r="J4586" s="1">
        <f t="shared" si="499"/>
        <v>100000000</v>
      </c>
      <c r="K4586" t="s">
        <v>17</v>
      </c>
      <c r="L4586" s="2">
        <v>0</v>
      </c>
      <c r="M4586" s="1">
        <f t="shared" si="503"/>
        <v>0</v>
      </c>
      <c r="N4586" t="s">
        <v>375</v>
      </c>
      <c r="O4586" t="s">
        <v>3635</v>
      </c>
      <c r="P4586" t="s">
        <v>32</v>
      </c>
      <c r="Q4586" t="str">
        <f t="shared" si="500"/>
        <v>2018</v>
      </c>
      <c r="R4586" t="str">
        <f t="shared" si="501"/>
        <v>August</v>
      </c>
      <c r="S4586" t="s">
        <v>39</v>
      </c>
      <c r="T4586" t="s">
        <v>39</v>
      </c>
    </row>
    <row r="4587" spans="1:20" x14ac:dyDescent="0.3">
      <c r="A4587" t="s">
        <v>6159</v>
      </c>
      <c r="B4587" t="s">
        <v>2377</v>
      </c>
      <c r="C4587">
        <v>4</v>
      </c>
      <c r="D4587">
        <f t="shared" si="502"/>
        <v>4</v>
      </c>
      <c r="E4587">
        <v>2789775</v>
      </c>
      <c r="F4587" t="s">
        <v>1861</v>
      </c>
      <c r="G4587">
        <f t="shared" si="497"/>
        <v>68000000</v>
      </c>
      <c r="H4587" s="3" t="s">
        <v>403</v>
      </c>
      <c r="I4587" t="str">
        <f t="shared" si="498"/>
        <v>100000000+</v>
      </c>
      <c r="J4587" s="1">
        <f t="shared" si="499"/>
        <v>100000000</v>
      </c>
      <c r="K4587" t="s">
        <v>17</v>
      </c>
      <c r="L4587" s="2">
        <v>0</v>
      </c>
      <c r="M4587" s="1">
        <f t="shared" si="503"/>
        <v>0</v>
      </c>
      <c r="N4587" t="s">
        <v>375</v>
      </c>
      <c r="O4587" t="s">
        <v>2378</v>
      </c>
      <c r="P4587" t="s">
        <v>153</v>
      </c>
      <c r="Q4587" t="str">
        <f t="shared" si="500"/>
        <v>2018</v>
      </c>
      <c r="R4587" t="str">
        <f t="shared" si="501"/>
        <v>August</v>
      </c>
      <c r="S4587" t="s">
        <v>6160</v>
      </c>
      <c r="T4587" t="s">
        <v>46</v>
      </c>
    </row>
    <row r="4588" spans="1:20" x14ac:dyDescent="0.3">
      <c r="A4588" t="s">
        <v>5111</v>
      </c>
      <c r="B4588" t="s">
        <v>5080</v>
      </c>
      <c r="C4588">
        <v>4.7</v>
      </c>
      <c r="D4588">
        <f t="shared" si="502"/>
        <v>5</v>
      </c>
      <c r="E4588">
        <v>174827</v>
      </c>
      <c r="F4588" t="s">
        <v>35</v>
      </c>
      <c r="G4588">
        <f t="shared" si="497"/>
        <v>25000000</v>
      </c>
      <c r="H4588" s="3" t="s">
        <v>79</v>
      </c>
      <c r="I4588" t="str">
        <f t="shared" si="498"/>
        <v>10000000+</v>
      </c>
      <c r="J4588" s="1">
        <f t="shared" si="499"/>
        <v>10000000</v>
      </c>
      <c r="K4588" t="s">
        <v>17</v>
      </c>
      <c r="L4588" s="2">
        <v>0</v>
      </c>
      <c r="M4588" s="1">
        <f t="shared" si="503"/>
        <v>0</v>
      </c>
      <c r="N4588" t="s">
        <v>375</v>
      </c>
      <c r="O4588" t="s">
        <v>5081</v>
      </c>
      <c r="P4588" t="s">
        <v>279</v>
      </c>
      <c r="Q4588" t="str">
        <f t="shared" si="500"/>
        <v>2018</v>
      </c>
      <c r="R4588" t="str">
        <f t="shared" si="501"/>
        <v>August</v>
      </c>
      <c r="S4588" t="s">
        <v>5112</v>
      </c>
      <c r="T4588" t="s">
        <v>76</v>
      </c>
    </row>
    <row r="4589" spans="1:20" x14ac:dyDescent="0.3">
      <c r="A4589" t="s">
        <v>1498</v>
      </c>
      <c r="B4589" t="s">
        <v>2910</v>
      </c>
      <c r="C4589">
        <v>4.5999999999999996</v>
      </c>
      <c r="D4589">
        <f t="shared" si="502"/>
        <v>5</v>
      </c>
      <c r="E4589">
        <v>2133047</v>
      </c>
      <c r="F4589" t="s">
        <v>39</v>
      </c>
      <c r="G4589">
        <f t="shared" si="497"/>
        <v>1000</v>
      </c>
      <c r="H4589" s="3" t="s">
        <v>36</v>
      </c>
      <c r="I4589" t="str">
        <f t="shared" si="498"/>
        <v>50000000+</v>
      </c>
      <c r="J4589" s="1">
        <f t="shared" si="499"/>
        <v>50000000</v>
      </c>
      <c r="K4589" t="s">
        <v>17</v>
      </c>
      <c r="L4589" s="2">
        <v>0</v>
      </c>
      <c r="M4589" s="1">
        <f t="shared" si="503"/>
        <v>0</v>
      </c>
      <c r="N4589" t="s">
        <v>37</v>
      </c>
      <c r="O4589" t="s">
        <v>1445</v>
      </c>
      <c r="P4589" t="s">
        <v>74</v>
      </c>
      <c r="Q4589" t="str">
        <f t="shared" si="500"/>
        <v>2018</v>
      </c>
      <c r="R4589" t="str">
        <f t="shared" si="501"/>
        <v>July</v>
      </c>
      <c r="S4589" t="s">
        <v>39</v>
      </c>
      <c r="T4589" t="s">
        <v>39</v>
      </c>
    </row>
    <row r="4590" spans="1:20" x14ac:dyDescent="0.3">
      <c r="A4590" t="s">
        <v>6161</v>
      </c>
      <c r="B4590" t="s">
        <v>4390</v>
      </c>
      <c r="C4590">
        <v>4.3</v>
      </c>
      <c r="D4590">
        <f t="shared" si="502"/>
        <v>5</v>
      </c>
      <c r="E4590">
        <v>482630</v>
      </c>
      <c r="F4590" t="s">
        <v>39</v>
      </c>
      <c r="G4590">
        <f t="shared" si="497"/>
        <v>1000</v>
      </c>
      <c r="H4590" s="3" t="s">
        <v>79</v>
      </c>
      <c r="I4590" t="str">
        <f t="shared" si="498"/>
        <v>10000000+</v>
      </c>
      <c r="J4590" s="1">
        <f t="shared" si="499"/>
        <v>10000000</v>
      </c>
      <c r="K4590" t="s">
        <v>17</v>
      </c>
      <c r="L4590" s="2">
        <v>0</v>
      </c>
      <c r="M4590" s="1">
        <f t="shared" si="503"/>
        <v>0</v>
      </c>
      <c r="N4590" t="s">
        <v>18</v>
      </c>
      <c r="O4590" t="s">
        <v>4391</v>
      </c>
      <c r="P4590" t="s">
        <v>86</v>
      </c>
      <c r="Q4590" t="str">
        <f t="shared" si="500"/>
        <v>2018</v>
      </c>
      <c r="R4590" t="str">
        <f t="shared" si="501"/>
        <v>August</v>
      </c>
      <c r="S4590" t="s">
        <v>39</v>
      </c>
      <c r="T4590" t="s">
        <v>39</v>
      </c>
    </row>
    <row r="4591" spans="1:20" x14ac:dyDescent="0.3">
      <c r="A4591" t="s">
        <v>6162</v>
      </c>
      <c r="B4591" t="s">
        <v>2519</v>
      </c>
      <c r="C4591">
        <v>4</v>
      </c>
      <c r="D4591">
        <f t="shared" si="502"/>
        <v>4</v>
      </c>
      <c r="E4591">
        <v>69115</v>
      </c>
      <c r="F4591" t="s">
        <v>224</v>
      </c>
      <c r="G4591">
        <f t="shared" si="497"/>
        <v>2400000</v>
      </c>
      <c r="H4591" s="3" t="s">
        <v>79</v>
      </c>
      <c r="I4591" t="str">
        <f t="shared" si="498"/>
        <v>10000000+</v>
      </c>
      <c r="J4591" s="1">
        <f t="shared" si="499"/>
        <v>10000000</v>
      </c>
      <c r="K4591" t="s">
        <v>17</v>
      </c>
      <c r="L4591" s="2">
        <v>0</v>
      </c>
      <c r="M4591" s="1">
        <f t="shared" si="503"/>
        <v>0</v>
      </c>
      <c r="N4591" t="s">
        <v>18</v>
      </c>
      <c r="O4591" t="s">
        <v>2523</v>
      </c>
      <c r="P4591" t="s">
        <v>1016</v>
      </c>
      <c r="Q4591" t="str">
        <f t="shared" si="500"/>
        <v>2018</v>
      </c>
      <c r="R4591" t="str">
        <f t="shared" si="501"/>
        <v>June</v>
      </c>
      <c r="S4591">
        <v>1.36</v>
      </c>
      <c r="T4591" t="s">
        <v>71</v>
      </c>
    </row>
    <row r="4592" spans="1:20" x14ac:dyDescent="0.3">
      <c r="A4592" t="s">
        <v>793</v>
      </c>
      <c r="B4592" t="s">
        <v>730</v>
      </c>
      <c r="C4592">
        <v>4.4000000000000004</v>
      </c>
      <c r="D4592">
        <f t="shared" si="502"/>
        <v>5</v>
      </c>
      <c r="E4592">
        <v>3128611</v>
      </c>
      <c r="F4592" t="s">
        <v>39</v>
      </c>
      <c r="G4592">
        <f t="shared" si="497"/>
        <v>1000</v>
      </c>
      <c r="H4592" s="3" t="s">
        <v>403</v>
      </c>
      <c r="I4592" t="str">
        <f t="shared" si="498"/>
        <v>100000000+</v>
      </c>
      <c r="J4592" s="1">
        <f t="shared" si="499"/>
        <v>100000000</v>
      </c>
      <c r="K4592" t="s">
        <v>17</v>
      </c>
      <c r="L4592" s="2">
        <v>0</v>
      </c>
      <c r="M4592" s="1">
        <f t="shared" si="503"/>
        <v>0</v>
      </c>
      <c r="N4592" t="s">
        <v>375</v>
      </c>
      <c r="O4592" t="s">
        <v>731</v>
      </c>
      <c r="P4592" t="s">
        <v>248</v>
      </c>
      <c r="Q4592" t="str">
        <f t="shared" si="500"/>
        <v>2018</v>
      </c>
      <c r="R4592" t="str">
        <f t="shared" si="501"/>
        <v>July</v>
      </c>
      <c r="S4592" t="s">
        <v>39</v>
      </c>
      <c r="T4592" t="s">
        <v>39</v>
      </c>
    </row>
    <row r="4593" spans="1:20" x14ac:dyDescent="0.3">
      <c r="A4593" t="s">
        <v>4781</v>
      </c>
      <c r="B4593" t="s">
        <v>4716</v>
      </c>
      <c r="C4593">
        <v>3.7</v>
      </c>
      <c r="D4593">
        <f t="shared" si="502"/>
        <v>4</v>
      </c>
      <c r="E4593">
        <v>80816</v>
      </c>
      <c r="F4593" t="s">
        <v>39</v>
      </c>
      <c r="G4593">
        <f t="shared" si="497"/>
        <v>1000</v>
      </c>
      <c r="H4593" s="3" t="s">
        <v>36</v>
      </c>
      <c r="I4593" t="str">
        <f t="shared" si="498"/>
        <v>50000000+</v>
      </c>
      <c r="J4593" s="1">
        <f t="shared" si="499"/>
        <v>50000000</v>
      </c>
      <c r="K4593" t="s">
        <v>17</v>
      </c>
      <c r="L4593" s="2">
        <v>0</v>
      </c>
      <c r="M4593" s="1">
        <f t="shared" si="503"/>
        <v>0</v>
      </c>
      <c r="N4593" t="s">
        <v>18</v>
      </c>
      <c r="O4593" t="s">
        <v>4717</v>
      </c>
      <c r="P4593" t="s">
        <v>200</v>
      </c>
      <c r="Q4593" t="str">
        <f t="shared" si="500"/>
        <v>2018</v>
      </c>
      <c r="R4593" t="str">
        <f t="shared" si="501"/>
        <v>July</v>
      </c>
      <c r="S4593" t="s">
        <v>39</v>
      </c>
      <c r="T4593" t="s">
        <v>245</v>
      </c>
    </row>
    <row r="4594" spans="1:20" x14ac:dyDescent="0.3">
      <c r="A4594" t="s">
        <v>6163</v>
      </c>
      <c r="B4594" t="s">
        <v>2910</v>
      </c>
      <c r="C4594">
        <v>3.7</v>
      </c>
      <c r="D4594">
        <f t="shared" si="502"/>
        <v>4</v>
      </c>
      <c r="E4594">
        <v>38606</v>
      </c>
      <c r="F4594" t="s">
        <v>2623</v>
      </c>
      <c r="G4594">
        <f t="shared" si="497"/>
        <v>96000000</v>
      </c>
      <c r="H4594" s="3" t="s">
        <v>56</v>
      </c>
      <c r="I4594" t="str">
        <f t="shared" si="498"/>
        <v>1000000+</v>
      </c>
      <c r="J4594" s="1">
        <f t="shared" si="499"/>
        <v>1000000</v>
      </c>
      <c r="K4594" t="s">
        <v>17</v>
      </c>
      <c r="L4594" s="2">
        <v>0</v>
      </c>
      <c r="M4594" s="1">
        <f t="shared" si="503"/>
        <v>0</v>
      </c>
      <c r="N4594" t="s">
        <v>18</v>
      </c>
      <c r="O4594" t="s">
        <v>1445</v>
      </c>
      <c r="P4594" t="s">
        <v>1016</v>
      </c>
      <c r="Q4594" t="str">
        <f t="shared" si="500"/>
        <v>2018</v>
      </c>
      <c r="R4594" t="str">
        <f t="shared" si="501"/>
        <v>June</v>
      </c>
      <c r="S4594" t="s">
        <v>6164</v>
      </c>
      <c r="T4594" t="s">
        <v>71</v>
      </c>
    </row>
    <row r="4595" spans="1:20" x14ac:dyDescent="0.3">
      <c r="A4595" t="s">
        <v>6165</v>
      </c>
      <c r="B4595" t="s">
        <v>730</v>
      </c>
      <c r="C4595">
        <v>3.3</v>
      </c>
      <c r="D4595">
        <f t="shared" si="502"/>
        <v>4</v>
      </c>
      <c r="E4595">
        <v>3044</v>
      </c>
      <c r="F4595" t="s">
        <v>39</v>
      </c>
      <c r="G4595">
        <f t="shared" si="497"/>
        <v>1000</v>
      </c>
      <c r="H4595" s="3" t="s">
        <v>56</v>
      </c>
      <c r="I4595" t="str">
        <f t="shared" si="498"/>
        <v>1000000+</v>
      </c>
      <c r="J4595" s="1">
        <f t="shared" si="499"/>
        <v>1000000</v>
      </c>
      <c r="K4595" t="s">
        <v>17</v>
      </c>
      <c r="L4595" s="2">
        <v>0</v>
      </c>
      <c r="M4595" s="1">
        <f t="shared" si="503"/>
        <v>0</v>
      </c>
      <c r="N4595" t="s">
        <v>18</v>
      </c>
      <c r="O4595" t="s">
        <v>731</v>
      </c>
      <c r="P4595" t="s">
        <v>6166</v>
      </c>
      <c r="Q4595" t="str">
        <f t="shared" si="500"/>
        <v>2017</v>
      </c>
      <c r="R4595" t="str">
        <f t="shared" si="501"/>
        <v>April</v>
      </c>
      <c r="S4595" t="s">
        <v>39</v>
      </c>
      <c r="T4595" t="s">
        <v>39</v>
      </c>
    </row>
    <row r="4596" spans="1:20" x14ac:dyDescent="0.3">
      <c r="A4596" t="s">
        <v>6167</v>
      </c>
      <c r="B4596" t="s">
        <v>2910</v>
      </c>
      <c r="C4596">
        <v>4.0999999999999996</v>
      </c>
      <c r="D4596">
        <f t="shared" si="502"/>
        <v>5</v>
      </c>
      <c r="E4596">
        <v>75</v>
      </c>
      <c r="F4596" t="s">
        <v>300</v>
      </c>
      <c r="G4596">
        <f t="shared" si="497"/>
        <v>2200000</v>
      </c>
      <c r="H4596" s="3" t="s">
        <v>16</v>
      </c>
      <c r="I4596" t="str">
        <f t="shared" si="498"/>
        <v>10000+</v>
      </c>
      <c r="J4596" s="1">
        <f t="shared" si="499"/>
        <v>10000</v>
      </c>
      <c r="K4596" t="s">
        <v>17</v>
      </c>
      <c r="L4596" s="2">
        <v>0</v>
      </c>
      <c r="M4596" s="1">
        <f t="shared" si="503"/>
        <v>0</v>
      </c>
      <c r="N4596" t="s">
        <v>18</v>
      </c>
      <c r="O4596" t="s">
        <v>1216</v>
      </c>
      <c r="P4596" t="s">
        <v>5307</v>
      </c>
      <c r="Q4596" t="str">
        <f t="shared" si="500"/>
        <v>2017</v>
      </c>
      <c r="R4596" t="str">
        <f t="shared" si="501"/>
        <v>November</v>
      </c>
      <c r="S4596" t="s">
        <v>6168</v>
      </c>
      <c r="T4596" t="s">
        <v>76</v>
      </c>
    </row>
    <row r="4597" spans="1:20" x14ac:dyDescent="0.3">
      <c r="A4597" t="s">
        <v>6169</v>
      </c>
      <c r="B4597" t="s">
        <v>730</v>
      </c>
      <c r="C4597">
        <v>3</v>
      </c>
      <c r="D4597">
        <f t="shared" si="502"/>
        <v>3</v>
      </c>
      <c r="E4597">
        <v>1820</v>
      </c>
      <c r="F4597" t="s">
        <v>60</v>
      </c>
      <c r="G4597">
        <f t="shared" si="497"/>
        <v>33000000</v>
      </c>
      <c r="H4597" s="3" t="s">
        <v>43</v>
      </c>
      <c r="I4597" t="str">
        <f t="shared" si="498"/>
        <v>100000+</v>
      </c>
      <c r="J4597" s="1">
        <f t="shared" si="499"/>
        <v>100000</v>
      </c>
      <c r="K4597" t="s">
        <v>17</v>
      </c>
      <c r="L4597" s="2">
        <v>0</v>
      </c>
      <c r="M4597" s="1">
        <f t="shared" si="503"/>
        <v>0</v>
      </c>
      <c r="N4597" t="s">
        <v>18</v>
      </c>
      <c r="O4597" t="s">
        <v>731</v>
      </c>
      <c r="P4597" t="s">
        <v>496</v>
      </c>
      <c r="Q4597" t="str">
        <f t="shared" si="500"/>
        <v>2018</v>
      </c>
      <c r="R4597" t="str">
        <f t="shared" si="501"/>
        <v>February</v>
      </c>
      <c r="S4597" t="s">
        <v>6170</v>
      </c>
      <c r="T4597" t="s">
        <v>46</v>
      </c>
    </row>
    <row r="4598" spans="1:20" x14ac:dyDescent="0.3">
      <c r="A4598" t="s">
        <v>6171</v>
      </c>
      <c r="B4598" t="s">
        <v>2377</v>
      </c>
      <c r="C4598">
        <v>4.0999999999999996</v>
      </c>
      <c r="D4598">
        <f t="shared" si="502"/>
        <v>5</v>
      </c>
      <c r="E4598">
        <v>10067</v>
      </c>
      <c r="F4598" t="s">
        <v>39</v>
      </c>
      <c r="G4598">
        <f t="shared" si="497"/>
        <v>1000</v>
      </c>
      <c r="H4598" s="3" t="s">
        <v>56</v>
      </c>
      <c r="I4598" t="str">
        <f t="shared" si="498"/>
        <v>1000000+</v>
      </c>
      <c r="J4598" s="1">
        <f t="shared" si="499"/>
        <v>1000000</v>
      </c>
      <c r="K4598" t="s">
        <v>17</v>
      </c>
      <c r="L4598" s="2">
        <v>0</v>
      </c>
      <c r="M4598" s="1">
        <f t="shared" si="503"/>
        <v>0</v>
      </c>
      <c r="N4598" t="s">
        <v>18</v>
      </c>
      <c r="O4598" t="s">
        <v>2378</v>
      </c>
      <c r="P4598" t="s">
        <v>5579</v>
      </c>
      <c r="Q4598" t="str">
        <f t="shared" si="500"/>
        <v>2017</v>
      </c>
      <c r="R4598" t="str">
        <f t="shared" si="501"/>
        <v>December</v>
      </c>
      <c r="S4598" t="s">
        <v>39</v>
      </c>
      <c r="T4598" t="s">
        <v>535</v>
      </c>
    </row>
    <row r="4599" spans="1:20" x14ac:dyDescent="0.3">
      <c r="A4599" t="s">
        <v>6172</v>
      </c>
      <c r="B4599" t="s">
        <v>2910</v>
      </c>
      <c r="C4599">
        <v>3</v>
      </c>
      <c r="D4599">
        <f t="shared" si="502"/>
        <v>3</v>
      </c>
      <c r="E4599">
        <v>480</v>
      </c>
      <c r="F4599" t="s">
        <v>15</v>
      </c>
      <c r="G4599">
        <f t="shared" si="497"/>
        <v>19000000</v>
      </c>
      <c r="H4599" s="3" t="s">
        <v>56</v>
      </c>
      <c r="I4599" t="str">
        <f t="shared" si="498"/>
        <v>1000000+</v>
      </c>
      <c r="J4599" s="1">
        <f t="shared" si="499"/>
        <v>1000000</v>
      </c>
      <c r="K4599" t="s">
        <v>17</v>
      </c>
      <c r="L4599" s="2">
        <v>0</v>
      </c>
      <c r="M4599" s="1">
        <f t="shared" si="503"/>
        <v>0</v>
      </c>
      <c r="N4599" t="s">
        <v>18</v>
      </c>
      <c r="O4599" t="s">
        <v>1445</v>
      </c>
      <c r="P4599" t="s">
        <v>3020</v>
      </c>
      <c r="Q4599" t="str">
        <f t="shared" si="500"/>
        <v>2017</v>
      </c>
      <c r="R4599" t="str">
        <f t="shared" si="501"/>
        <v>August</v>
      </c>
      <c r="S4599">
        <v>2.4</v>
      </c>
      <c r="T4599" t="s">
        <v>267</v>
      </c>
    </row>
    <row r="4600" spans="1:20" x14ac:dyDescent="0.3">
      <c r="A4600" t="s">
        <v>6173</v>
      </c>
      <c r="B4600" t="s">
        <v>2377</v>
      </c>
      <c r="C4600">
        <v>3.8</v>
      </c>
      <c r="D4600">
        <f t="shared" si="502"/>
        <v>4</v>
      </c>
      <c r="E4600">
        <v>2300</v>
      </c>
      <c r="F4600" t="s">
        <v>39</v>
      </c>
      <c r="G4600">
        <f t="shared" si="497"/>
        <v>1000</v>
      </c>
      <c r="H4600" s="3" t="s">
        <v>79</v>
      </c>
      <c r="I4600" t="str">
        <f t="shared" si="498"/>
        <v>10000000+</v>
      </c>
      <c r="J4600" s="1">
        <f t="shared" si="499"/>
        <v>10000000</v>
      </c>
      <c r="K4600" t="s">
        <v>17</v>
      </c>
      <c r="L4600" s="2">
        <v>0</v>
      </c>
      <c r="M4600" s="1">
        <f t="shared" si="503"/>
        <v>0</v>
      </c>
      <c r="N4600" t="s">
        <v>18</v>
      </c>
      <c r="O4600" t="s">
        <v>2378</v>
      </c>
      <c r="P4600" t="s">
        <v>3038</v>
      </c>
      <c r="Q4600" t="str">
        <f t="shared" si="500"/>
        <v>2017</v>
      </c>
      <c r="R4600" t="str">
        <f t="shared" si="501"/>
        <v>March</v>
      </c>
      <c r="S4600" t="s">
        <v>39</v>
      </c>
      <c r="T4600" t="s">
        <v>39</v>
      </c>
    </row>
    <row r="4601" spans="1:20" x14ac:dyDescent="0.3">
      <c r="A4601" t="s">
        <v>6174</v>
      </c>
      <c r="B4601" t="s">
        <v>2377</v>
      </c>
      <c r="C4601">
        <v>4</v>
      </c>
      <c r="D4601">
        <f t="shared" si="502"/>
        <v>4</v>
      </c>
      <c r="E4601">
        <v>53144</v>
      </c>
      <c r="F4601" t="s">
        <v>82</v>
      </c>
      <c r="G4601">
        <f t="shared" si="497"/>
        <v>21000000</v>
      </c>
      <c r="H4601" s="3" t="s">
        <v>31</v>
      </c>
      <c r="I4601" t="str">
        <f t="shared" si="498"/>
        <v>5000000+</v>
      </c>
      <c r="J4601" s="1">
        <f t="shared" si="499"/>
        <v>5000000</v>
      </c>
      <c r="K4601" t="s">
        <v>17</v>
      </c>
      <c r="L4601" s="2">
        <v>0</v>
      </c>
      <c r="M4601" s="1">
        <f t="shared" si="503"/>
        <v>0</v>
      </c>
      <c r="N4601" t="s">
        <v>18</v>
      </c>
      <c r="O4601" t="s">
        <v>2378</v>
      </c>
      <c r="P4601" t="s">
        <v>450</v>
      </c>
      <c r="Q4601" t="str">
        <f t="shared" si="500"/>
        <v>2018</v>
      </c>
      <c r="R4601" t="str">
        <f t="shared" si="501"/>
        <v>July</v>
      </c>
      <c r="S4601" t="s">
        <v>2190</v>
      </c>
      <c r="T4601" t="s">
        <v>245</v>
      </c>
    </row>
    <row r="4602" spans="1:20" x14ac:dyDescent="0.3">
      <c r="A4602" t="s">
        <v>895</v>
      </c>
      <c r="B4602" t="s">
        <v>730</v>
      </c>
      <c r="C4602">
        <v>4.5</v>
      </c>
      <c r="D4602">
        <f t="shared" si="502"/>
        <v>5</v>
      </c>
      <c r="E4602">
        <v>7820775</v>
      </c>
      <c r="F4602" t="s">
        <v>39</v>
      </c>
      <c r="G4602">
        <f t="shared" si="497"/>
        <v>1000</v>
      </c>
      <c r="H4602" s="3" t="s">
        <v>403</v>
      </c>
      <c r="I4602" t="str">
        <f t="shared" si="498"/>
        <v>100000000+</v>
      </c>
      <c r="J4602" s="1">
        <f t="shared" si="499"/>
        <v>100000000</v>
      </c>
      <c r="K4602" t="s">
        <v>17</v>
      </c>
      <c r="L4602" s="2">
        <v>0</v>
      </c>
      <c r="M4602" s="1">
        <f t="shared" si="503"/>
        <v>0</v>
      </c>
      <c r="N4602" t="s">
        <v>18</v>
      </c>
      <c r="O4602" t="s">
        <v>731</v>
      </c>
      <c r="P4602" t="s">
        <v>32</v>
      </c>
      <c r="Q4602" t="str">
        <f t="shared" si="500"/>
        <v>2018</v>
      </c>
      <c r="R4602" t="str">
        <f t="shared" si="501"/>
        <v>August</v>
      </c>
      <c r="S4602" t="s">
        <v>39</v>
      </c>
      <c r="T4602" t="s">
        <v>39</v>
      </c>
    </row>
    <row r="4603" spans="1:20" x14ac:dyDescent="0.3">
      <c r="A4603" t="s">
        <v>6175</v>
      </c>
      <c r="B4603" t="s">
        <v>4716</v>
      </c>
      <c r="C4603">
        <v>4.5999999999999996</v>
      </c>
      <c r="D4603">
        <f t="shared" si="502"/>
        <v>5</v>
      </c>
      <c r="E4603">
        <v>22775</v>
      </c>
      <c r="F4603" t="s">
        <v>178</v>
      </c>
      <c r="G4603">
        <f t="shared" si="497"/>
        <v>26000000</v>
      </c>
      <c r="H4603" s="3" t="s">
        <v>79</v>
      </c>
      <c r="I4603" t="str">
        <f t="shared" si="498"/>
        <v>10000000+</v>
      </c>
      <c r="J4603" s="1">
        <f t="shared" si="499"/>
        <v>10000000</v>
      </c>
      <c r="K4603" t="s">
        <v>17</v>
      </c>
      <c r="L4603" s="2">
        <v>0</v>
      </c>
      <c r="M4603" s="1">
        <f t="shared" si="503"/>
        <v>0</v>
      </c>
      <c r="N4603" t="s">
        <v>18</v>
      </c>
      <c r="O4603" t="s">
        <v>4717</v>
      </c>
      <c r="P4603" t="s">
        <v>74</v>
      </c>
      <c r="Q4603" t="str">
        <f t="shared" si="500"/>
        <v>2018</v>
      </c>
      <c r="R4603" t="str">
        <f t="shared" si="501"/>
        <v>July</v>
      </c>
      <c r="S4603" t="s">
        <v>5726</v>
      </c>
      <c r="T4603" t="s">
        <v>46</v>
      </c>
    </row>
    <row r="4604" spans="1:20" x14ac:dyDescent="0.3">
      <c r="A4604" t="s">
        <v>6176</v>
      </c>
      <c r="B4604" t="s">
        <v>4716</v>
      </c>
      <c r="C4604">
        <v>4.0999999999999996</v>
      </c>
      <c r="D4604">
        <f t="shared" si="502"/>
        <v>5</v>
      </c>
      <c r="E4604">
        <v>370</v>
      </c>
      <c r="F4604" t="s">
        <v>55</v>
      </c>
      <c r="G4604">
        <f t="shared" si="497"/>
        <v>29000000</v>
      </c>
      <c r="H4604" s="3" t="s">
        <v>25</v>
      </c>
      <c r="I4604" t="str">
        <f t="shared" si="498"/>
        <v>500000+</v>
      </c>
      <c r="J4604" s="1">
        <f t="shared" si="499"/>
        <v>500000</v>
      </c>
      <c r="K4604" t="s">
        <v>17</v>
      </c>
      <c r="L4604" s="2">
        <v>0</v>
      </c>
      <c r="M4604" s="1">
        <f t="shared" si="503"/>
        <v>0</v>
      </c>
      <c r="N4604" t="s">
        <v>18</v>
      </c>
      <c r="O4604" t="s">
        <v>4717</v>
      </c>
      <c r="P4604" t="s">
        <v>1937</v>
      </c>
      <c r="Q4604" t="str">
        <f t="shared" si="500"/>
        <v>2018</v>
      </c>
      <c r="R4604" t="str">
        <f t="shared" si="501"/>
        <v>January</v>
      </c>
      <c r="S4604" t="s">
        <v>4753</v>
      </c>
      <c r="T4604" t="s">
        <v>76</v>
      </c>
    </row>
    <row r="4605" spans="1:20" x14ac:dyDescent="0.3">
      <c r="A4605" t="s">
        <v>6177</v>
      </c>
      <c r="B4605" t="s">
        <v>4390</v>
      </c>
      <c r="C4605">
        <v>3.6</v>
      </c>
      <c r="D4605">
        <f t="shared" si="502"/>
        <v>4</v>
      </c>
      <c r="E4605">
        <v>41502</v>
      </c>
      <c r="F4605" t="s">
        <v>39</v>
      </c>
      <c r="G4605">
        <f t="shared" si="497"/>
        <v>1000</v>
      </c>
      <c r="H4605" s="3" t="s">
        <v>36</v>
      </c>
      <c r="I4605" t="str">
        <f t="shared" si="498"/>
        <v>50000000+</v>
      </c>
      <c r="J4605" s="1">
        <f t="shared" si="499"/>
        <v>50000000</v>
      </c>
      <c r="K4605" t="s">
        <v>17</v>
      </c>
      <c r="L4605" s="2">
        <v>0</v>
      </c>
      <c r="M4605" s="1">
        <f t="shared" si="503"/>
        <v>0</v>
      </c>
      <c r="N4605" t="s">
        <v>18</v>
      </c>
      <c r="O4605" t="s">
        <v>4391</v>
      </c>
      <c r="P4605" t="s">
        <v>74</v>
      </c>
      <c r="Q4605" t="str">
        <f t="shared" si="500"/>
        <v>2018</v>
      </c>
      <c r="R4605" t="str">
        <f t="shared" si="501"/>
        <v>July</v>
      </c>
      <c r="S4605" t="s">
        <v>39</v>
      </c>
      <c r="T4605" t="s">
        <v>39</v>
      </c>
    </row>
    <row r="4606" spans="1:20" x14ac:dyDescent="0.3">
      <c r="A4606" t="s">
        <v>6178</v>
      </c>
      <c r="B4606" t="s">
        <v>4390</v>
      </c>
      <c r="C4606">
        <v>4.7</v>
      </c>
      <c r="D4606">
        <f t="shared" si="502"/>
        <v>5</v>
      </c>
      <c r="E4606">
        <v>963</v>
      </c>
      <c r="F4606" t="s">
        <v>362</v>
      </c>
      <c r="G4606">
        <f t="shared" si="497"/>
        <v>3700000</v>
      </c>
      <c r="H4606" s="3" t="s">
        <v>16</v>
      </c>
      <c r="I4606" t="str">
        <f t="shared" si="498"/>
        <v>10000+</v>
      </c>
      <c r="J4606" s="1">
        <f t="shared" si="499"/>
        <v>10000</v>
      </c>
      <c r="K4606" t="s">
        <v>596</v>
      </c>
      <c r="L4606" s="2" t="s">
        <v>943</v>
      </c>
      <c r="M4606" s="1">
        <f t="shared" si="503"/>
        <v>2.99</v>
      </c>
      <c r="N4606" t="s">
        <v>18</v>
      </c>
      <c r="O4606" t="s">
        <v>4391</v>
      </c>
      <c r="P4606" t="s">
        <v>235</v>
      </c>
      <c r="Q4606" t="str">
        <f t="shared" si="500"/>
        <v>2018</v>
      </c>
      <c r="R4606" t="str">
        <f t="shared" si="501"/>
        <v>May</v>
      </c>
      <c r="S4606" t="s">
        <v>2997</v>
      </c>
      <c r="T4606" t="s">
        <v>76</v>
      </c>
    </row>
    <row r="4607" spans="1:20" x14ac:dyDescent="0.3">
      <c r="A4607" t="s">
        <v>6179</v>
      </c>
      <c r="B4607" t="s">
        <v>4390</v>
      </c>
      <c r="C4607">
        <v>3.5</v>
      </c>
      <c r="D4607">
        <f t="shared" si="502"/>
        <v>4</v>
      </c>
      <c r="E4607">
        <v>21592</v>
      </c>
      <c r="F4607" t="s">
        <v>35</v>
      </c>
      <c r="G4607">
        <f t="shared" si="497"/>
        <v>25000000</v>
      </c>
      <c r="H4607" s="3" t="s">
        <v>79</v>
      </c>
      <c r="I4607" t="str">
        <f t="shared" si="498"/>
        <v>10000000+</v>
      </c>
      <c r="J4607" s="1">
        <f t="shared" si="499"/>
        <v>10000000</v>
      </c>
      <c r="K4607" t="s">
        <v>17</v>
      </c>
      <c r="L4607" s="2">
        <v>0</v>
      </c>
      <c r="M4607" s="1">
        <f t="shared" si="503"/>
        <v>0</v>
      </c>
      <c r="N4607" t="s">
        <v>18</v>
      </c>
      <c r="O4607" t="s">
        <v>4391</v>
      </c>
      <c r="P4607" t="s">
        <v>6180</v>
      </c>
      <c r="Q4607" t="str">
        <f t="shared" si="500"/>
        <v>2017</v>
      </c>
      <c r="R4607" t="str">
        <f t="shared" si="501"/>
        <v>October</v>
      </c>
      <c r="S4607" t="s">
        <v>6181</v>
      </c>
      <c r="T4607" t="s">
        <v>22</v>
      </c>
    </row>
    <row r="4608" spans="1:20" x14ac:dyDescent="0.3">
      <c r="A4608" t="s">
        <v>6182</v>
      </c>
      <c r="B4608" t="s">
        <v>4880</v>
      </c>
      <c r="C4608">
        <v>3.1</v>
      </c>
      <c r="D4608">
        <f t="shared" si="502"/>
        <v>4</v>
      </c>
      <c r="E4608">
        <v>103</v>
      </c>
      <c r="F4608" t="s">
        <v>68</v>
      </c>
      <c r="G4608">
        <f t="shared" si="497"/>
        <v>28000000</v>
      </c>
      <c r="H4608" s="3" t="s">
        <v>16</v>
      </c>
      <c r="I4608" t="str">
        <f t="shared" si="498"/>
        <v>10000+</v>
      </c>
      <c r="J4608" s="1">
        <f t="shared" si="499"/>
        <v>10000</v>
      </c>
      <c r="K4608" t="s">
        <v>17</v>
      </c>
      <c r="L4608" s="2">
        <v>0</v>
      </c>
      <c r="M4608" s="1">
        <f t="shared" si="503"/>
        <v>0</v>
      </c>
      <c r="N4608" t="s">
        <v>18</v>
      </c>
      <c r="O4608" t="s">
        <v>4881</v>
      </c>
      <c r="P4608" t="s">
        <v>456</v>
      </c>
      <c r="Q4608" t="str">
        <f t="shared" si="500"/>
        <v>2018</v>
      </c>
      <c r="R4608" t="str">
        <f t="shared" si="501"/>
        <v>June</v>
      </c>
      <c r="S4608" t="s">
        <v>6183</v>
      </c>
      <c r="T4608" t="s">
        <v>46</v>
      </c>
    </row>
    <row r="4609" spans="1:20" x14ac:dyDescent="0.3">
      <c r="A4609" t="s">
        <v>6184</v>
      </c>
      <c r="B4609" t="s">
        <v>730</v>
      </c>
      <c r="C4609">
        <v>3.9</v>
      </c>
      <c r="D4609">
        <f t="shared" si="502"/>
        <v>4</v>
      </c>
      <c r="E4609">
        <v>138129</v>
      </c>
      <c r="F4609" t="s">
        <v>493</v>
      </c>
      <c r="G4609">
        <f t="shared" ref="G4609:G4672" si="504">IF(RIGHT(F4609,1)="M",LEFT(F4609,LEN(F4609)-1)*1000000,IF(RIGHT(F4609,1)="K",LEFT(F4609,LEN(F4609)-1)*1000, 1000))</f>
        <v>2100000</v>
      </c>
      <c r="H4609" s="3" t="s">
        <v>79</v>
      </c>
      <c r="I4609" t="str">
        <f t="shared" ref="I4609:I4672" si="505">SUBSTITUTE(H4609,",","")</f>
        <v>10000000+</v>
      </c>
      <c r="J4609" s="1">
        <f t="shared" ref="J4609:J4672" si="506">VALUE(LEFT(I4609,LEN(I4609)-1))</f>
        <v>10000000</v>
      </c>
      <c r="K4609" t="s">
        <v>17</v>
      </c>
      <c r="L4609" s="2">
        <v>0</v>
      </c>
      <c r="M4609" s="1">
        <f t="shared" si="503"/>
        <v>0</v>
      </c>
      <c r="N4609" t="s">
        <v>18</v>
      </c>
      <c r="O4609" t="s">
        <v>731</v>
      </c>
      <c r="P4609" t="s">
        <v>5968</v>
      </c>
      <c r="Q4609" t="str">
        <f t="shared" ref="Q4609:Q4672" si="507">RIGHT(P4609,4)</f>
        <v>2018</v>
      </c>
      <c r="R4609" t="str">
        <f t="shared" ref="R4609:R4672" si="508">LEFT(P4609,FIND(" ",P4609)-1)</f>
        <v>May</v>
      </c>
      <c r="S4609" t="s">
        <v>6185</v>
      </c>
      <c r="T4609" t="s">
        <v>51</v>
      </c>
    </row>
    <row r="4610" spans="1:20" x14ac:dyDescent="0.3">
      <c r="A4610" t="s">
        <v>1569</v>
      </c>
      <c r="B4610" t="s">
        <v>2910</v>
      </c>
      <c r="C4610">
        <v>3.7</v>
      </c>
      <c r="D4610">
        <f t="shared" si="502"/>
        <v>4</v>
      </c>
      <c r="E4610">
        <v>18522</v>
      </c>
      <c r="F4610" t="s">
        <v>39</v>
      </c>
      <c r="G4610">
        <f t="shared" si="504"/>
        <v>1000</v>
      </c>
      <c r="H4610" s="3" t="s">
        <v>56</v>
      </c>
      <c r="I4610" t="str">
        <f t="shared" si="505"/>
        <v>1000000+</v>
      </c>
      <c r="J4610" s="1">
        <f t="shared" si="506"/>
        <v>1000000</v>
      </c>
      <c r="K4610" t="s">
        <v>17</v>
      </c>
      <c r="L4610" s="2">
        <v>0</v>
      </c>
      <c r="M4610" s="1">
        <f t="shared" si="503"/>
        <v>0</v>
      </c>
      <c r="N4610" t="s">
        <v>37</v>
      </c>
      <c r="O4610" t="s">
        <v>1445</v>
      </c>
      <c r="P4610" t="s">
        <v>371</v>
      </c>
      <c r="Q4610" t="str">
        <f t="shared" si="507"/>
        <v>2018</v>
      </c>
      <c r="R4610" t="str">
        <f t="shared" si="508"/>
        <v>July</v>
      </c>
      <c r="S4610" t="s">
        <v>39</v>
      </c>
      <c r="T4610" t="s">
        <v>39</v>
      </c>
    </row>
    <row r="4611" spans="1:20" x14ac:dyDescent="0.3">
      <c r="A4611" t="s">
        <v>6186</v>
      </c>
      <c r="B4611" t="s">
        <v>730</v>
      </c>
      <c r="C4611">
        <v>4.2</v>
      </c>
      <c r="D4611">
        <f t="shared" ref="D4611:D4674" si="509">IF(C4611&gt;4,5,IF(C4611&gt;3,4,IF(C4611&gt;2,3,IF(C4611&gt;1,2,1))))</f>
        <v>5</v>
      </c>
      <c r="E4611">
        <v>6454</v>
      </c>
      <c r="F4611" t="s">
        <v>164</v>
      </c>
      <c r="G4611">
        <f t="shared" si="504"/>
        <v>15000000</v>
      </c>
      <c r="H4611" s="3" t="s">
        <v>31</v>
      </c>
      <c r="I4611" t="str">
        <f t="shared" si="505"/>
        <v>5000000+</v>
      </c>
      <c r="J4611" s="1">
        <f t="shared" si="506"/>
        <v>5000000</v>
      </c>
      <c r="K4611" t="s">
        <v>17</v>
      </c>
      <c r="L4611" s="2">
        <v>0</v>
      </c>
      <c r="M4611" s="1">
        <f t="shared" ref="M4611:M4674" si="510">VALUE(IF(RIGHT(L4611,LEN(L4611)-1)="",0,RIGHT(L4611,LEN(L4611)-1)))</f>
        <v>0</v>
      </c>
      <c r="N4611" t="s">
        <v>18</v>
      </c>
      <c r="O4611" t="s">
        <v>731</v>
      </c>
      <c r="P4611" t="s">
        <v>1695</v>
      </c>
      <c r="Q4611" t="str">
        <f t="shared" si="507"/>
        <v>2018</v>
      </c>
      <c r="R4611" t="str">
        <f t="shared" si="508"/>
        <v>May</v>
      </c>
      <c r="S4611" t="s">
        <v>6187</v>
      </c>
      <c r="T4611" t="s">
        <v>245</v>
      </c>
    </row>
    <row r="4612" spans="1:20" x14ac:dyDescent="0.3">
      <c r="A4612" t="s">
        <v>6188</v>
      </c>
      <c r="B4612" t="s">
        <v>2519</v>
      </c>
      <c r="C4612">
        <v>4.4000000000000004</v>
      </c>
      <c r="D4612">
        <f t="shared" si="509"/>
        <v>5</v>
      </c>
      <c r="E4612">
        <v>17988</v>
      </c>
      <c r="F4612" t="s">
        <v>184</v>
      </c>
      <c r="G4612">
        <f t="shared" si="504"/>
        <v>7900000</v>
      </c>
      <c r="H4612" s="3" t="s">
        <v>43</v>
      </c>
      <c r="I4612" t="str">
        <f t="shared" si="505"/>
        <v>100000+</v>
      </c>
      <c r="J4612" s="1">
        <f t="shared" si="506"/>
        <v>100000</v>
      </c>
      <c r="K4612" t="s">
        <v>596</v>
      </c>
      <c r="L4612" s="2" t="s">
        <v>597</v>
      </c>
      <c r="M4612" s="1">
        <f t="shared" si="510"/>
        <v>4.99</v>
      </c>
      <c r="N4612" t="s">
        <v>37</v>
      </c>
      <c r="O4612" t="s">
        <v>2661</v>
      </c>
      <c r="P4612" t="s">
        <v>322</v>
      </c>
      <c r="Q4612" t="str">
        <f t="shared" si="507"/>
        <v>2018</v>
      </c>
      <c r="R4612" t="str">
        <f t="shared" si="508"/>
        <v>July</v>
      </c>
      <c r="S4612">
        <v>1.06</v>
      </c>
      <c r="T4612" t="s">
        <v>245</v>
      </c>
    </row>
    <row r="4613" spans="1:20" x14ac:dyDescent="0.3">
      <c r="A4613" t="s">
        <v>6189</v>
      </c>
      <c r="B4613" t="s">
        <v>2910</v>
      </c>
      <c r="C4613">
        <v>4.4000000000000004</v>
      </c>
      <c r="D4613">
        <f t="shared" si="509"/>
        <v>5</v>
      </c>
      <c r="E4613">
        <v>1771</v>
      </c>
      <c r="F4613" t="s">
        <v>644</v>
      </c>
      <c r="G4613">
        <f t="shared" si="504"/>
        <v>46000000</v>
      </c>
      <c r="H4613" s="3" t="s">
        <v>16</v>
      </c>
      <c r="I4613" t="str">
        <f t="shared" si="505"/>
        <v>10000+</v>
      </c>
      <c r="J4613" s="1">
        <f t="shared" si="506"/>
        <v>10000</v>
      </c>
      <c r="K4613" t="s">
        <v>596</v>
      </c>
      <c r="L4613" s="2" t="s">
        <v>597</v>
      </c>
      <c r="M4613" s="1">
        <f t="shared" si="510"/>
        <v>4.99</v>
      </c>
      <c r="N4613" t="s">
        <v>37</v>
      </c>
      <c r="O4613" t="s">
        <v>2548</v>
      </c>
      <c r="P4613" t="s">
        <v>6190</v>
      </c>
      <c r="Q4613" t="str">
        <f t="shared" si="507"/>
        <v>2016</v>
      </c>
      <c r="R4613" t="str">
        <f t="shared" si="508"/>
        <v>April</v>
      </c>
      <c r="S4613" t="s">
        <v>146</v>
      </c>
      <c r="T4613" t="s">
        <v>51</v>
      </c>
    </row>
    <row r="4614" spans="1:20" x14ac:dyDescent="0.3">
      <c r="A4614" t="s">
        <v>6191</v>
      </c>
      <c r="B4614" t="s">
        <v>5201</v>
      </c>
      <c r="C4614">
        <v>3.3</v>
      </c>
      <c r="D4614">
        <f t="shared" si="509"/>
        <v>4</v>
      </c>
      <c r="E4614">
        <v>8465</v>
      </c>
      <c r="F4614" t="s">
        <v>252</v>
      </c>
      <c r="G4614">
        <f t="shared" si="504"/>
        <v>8900000</v>
      </c>
      <c r="H4614" s="3" t="s">
        <v>79</v>
      </c>
      <c r="I4614" t="str">
        <f t="shared" si="505"/>
        <v>10000000+</v>
      </c>
      <c r="J4614" s="1">
        <f t="shared" si="506"/>
        <v>10000000</v>
      </c>
      <c r="K4614" t="s">
        <v>17</v>
      </c>
      <c r="L4614" s="2">
        <v>0</v>
      </c>
      <c r="M4614" s="1">
        <f t="shared" si="510"/>
        <v>0</v>
      </c>
      <c r="N4614" t="s">
        <v>18</v>
      </c>
      <c r="O4614" t="s">
        <v>5202</v>
      </c>
      <c r="P4614" t="s">
        <v>1695</v>
      </c>
      <c r="Q4614" t="str">
        <f t="shared" si="507"/>
        <v>2018</v>
      </c>
      <c r="R4614" t="str">
        <f t="shared" si="508"/>
        <v>May</v>
      </c>
      <c r="S4614" t="s">
        <v>6192</v>
      </c>
      <c r="T4614" t="s">
        <v>71</v>
      </c>
    </row>
    <row r="4615" spans="1:20" x14ac:dyDescent="0.3">
      <c r="A4615" t="s">
        <v>6193</v>
      </c>
      <c r="B4615" t="s">
        <v>1610</v>
      </c>
      <c r="C4615">
        <v>4.8</v>
      </c>
      <c r="D4615">
        <f t="shared" si="509"/>
        <v>5</v>
      </c>
      <c r="E4615">
        <v>48</v>
      </c>
      <c r="F4615" t="s">
        <v>435</v>
      </c>
      <c r="G4615">
        <f t="shared" si="504"/>
        <v>13000000</v>
      </c>
      <c r="H4615" s="3" t="s">
        <v>719</v>
      </c>
      <c r="I4615" t="str">
        <f t="shared" si="505"/>
        <v>1000+</v>
      </c>
      <c r="J4615" s="1">
        <f t="shared" si="506"/>
        <v>1000</v>
      </c>
      <c r="K4615" t="s">
        <v>17</v>
      </c>
      <c r="L4615" s="2">
        <v>0</v>
      </c>
      <c r="M4615" s="1">
        <f t="shared" si="510"/>
        <v>0</v>
      </c>
      <c r="N4615" t="s">
        <v>18</v>
      </c>
      <c r="O4615" t="s">
        <v>1611</v>
      </c>
      <c r="P4615" t="s">
        <v>3584</v>
      </c>
      <c r="Q4615" t="str">
        <f t="shared" si="507"/>
        <v>2017</v>
      </c>
      <c r="R4615" t="str">
        <f t="shared" si="508"/>
        <v>September</v>
      </c>
      <c r="S4615">
        <v>8.8000000000000007</v>
      </c>
      <c r="T4615" t="s">
        <v>40</v>
      </c>
    </row>
    <row r="4616" spans="1:20" x14ac:dyDescent="0.3">
      <c r="A4616" t="s">
        <v>6194</v>
      </c>
      <c r="B4616" t="s">
        <v>2910</v>
      </c>
      <c r="C4616">
        <v>4.2</v>
      </c>
      <c r="D4616">
        <f t="shared" si="509"/>
        <v>5</v>
      </c>
      <c r="E4616">
        <v>146</v>
      </c>
      <c r="F4616" t="s">
        <v>78</v>
      </c>
      <c r="G4616">
        <f t="shared" si="504"/>
        <v>20000000</v>
      </c>
      <c r="H4616" s="3" t="s">
        <v>90</v>
      </c>
      <c r="I4616" t="str">
        <f t="shared" si="505"/>
        <v>5000+</v>
      </c>
      <c r="J4616" s="1">
        <f t="shared" si="506"/>
        <v>5000</v>
      </c>
      <c r="K4616" t="s">
        <v>596</v>
      </c>
      <c r="L4616" s="2" t="s">
        <v>1437</v>
      </c>
      <c r="M4616" s="1">
        <f t="shared" si="510"/>
        <v>5.99</v>
      </c>
      <c r="N4616" t="s">
        <v>37</v>
      </c>
      <c r="O4616" t="s">
        <v>2548</v>
      </c>
      <c r="P4616" t="s">
        <v>4655</v>
      </c>
      <c r="Q4616" t="str">
        <f t="shared" si="507"/>
        <v>2016</v>
      </c>
      <c r="R4616" t="str">
        <f t="shared" si="508"/>
        <v>December</v>
      </c>
      <c r="S4616">
        <v>1.1000000000000001</v>
      </c>
      <c r="T4616" t="s">
        <v>46</v>
      </c>
    </row>
    <row r="4617" spans="1:20" x14ac:dyDescent="0.3">
      <c r="A4617" t="s">
        <v>6195</v>
      </c>
      <c r="B4617" t="s">
        <v>402</v>
      </c>
      <c r="C4617">
        <v>4.5</v>
      </c>
      <c r="D4617">
        <f t="shared" si="509"/>
        <v>5</v>
      </c>
      <c r="E4617">
        <v>124</v>
      </c>
      <c r="F4617" t="s">
        <v>39</v>
      </c>
      <c r="G4617">
        <f t="shared" si="504"/>
        <v>1000</v>
      </c>
      <c r="H4617" s="3" t="s">
        <v>90</v>
      </c>
      <c r="I4617" t="str">
        <f t="shared" si="505"/>
        <v>5000+</v>
      </c>
      <c r="J4617" s="1">
        <f t="shared" si="506"/>
        <v>5000</v>
      </c>
      <c r="K4617" t="s">
        <v>596</v>
      </c>
      <c r="L4617" s="2" t="s">
        <v>943</v>
      </c>
      <c r="M4617" s="1">
        <f t="shared" si="510"/>
        <v>2.99</v>
      </c>
      <c r="N4617" t="s">
        <v>18</v>
      </c>
      <c r="O4617" t="s">
        <v>404</v>
      </c>
      <c r="P4617" t="s">
        <v>6196</v>
      </c>
      <c r="Q4617" t="str">
        <f t="shared" si="507"/>
        <v>2015</v>
      </c>
      <c r="R4617" t="str">
        <f t="shared" si="508"/>
        <v>August</v>
      </c>
      <c r="S4617" t="s">
        <v>39</v>
      </c>
      <c r="T4617" t="s">
        <v>39</v>
      </c>
    </row>
    <row r="4618" spans="1:20" x14ac:dyDescent="0.3">
      <c r="A4618" t="s">
        <v>6197</v>
      </c>
      <c r="B4618" t="s">
        <v>4390</v>
      </c>
      <c r="C4618">
        <v>3.8</v>
      </c>
      <c r="D4618">
        <f t="shared" si="509"/>
        <v>4</v>
      </c>
      <c r="E4618">
        <v>21943</v>
      </c>
      <c r="F4618" t="s">
        <v>481</v>
      </c>
      <c r="G4618">
        <f t="shared" si="504"/>
        <v>2300000</v>
      </c>
      <c r="H4618" s="3" t="s">
        <v>31</v>
      </c>
      <c r="I4618" t="str">
        <f t="shared" si="505"/>
        <v>5000000+</v>
      </c>
      <c r="J4618" s="1">
        <f t="shared" si="506"/>
        <v>5000000</v>
      </c>
      <c r="K4618" t="s">
        <v>17</v>
      </c>
      <c r="L4618" s="2">
        <v>0</v>
      </c>
      <c r="M4618" s="1">
        <f t="shared" si="510"/>
        <v>0</v>
      </c>
      <c r="N4618" t="s">
        <v>18</v>
      </c>
      <c r="O4618" t="s">
        <v>4391</v>
      </c>
      <c r="P4618" t="s">
        <v>4016</v>
      </c>
      <c r="Q4618" t="str">
        <f t="shared" si="507"/>
        <v>2016</v>
      </c>
      <c r="R4618" t="str">
        <f t="shared" si="508"/>
        <v>October</v>
      </c>
      <c r="S4618">
        <v>30</v>
      </c>
      <c r="T4618" t="s">
        <v>51</v>
      </c>
    </row>
    <row r="4619" spans="1:20" x14ac:dyDescent="0.3">
      <c r="A4619" t="s">
        <v>6198</v>
      </c>
      <c r="B4619" t="s">
        <v>2519</v>
      </c>
      <c r="C4619">
        <v>4.0999999999999996</v>
      </c>
      <c r="D4619">
        <f t="shared" si="509"/>
        <v>5</v>
      </c>
      <c r="E4619">
        <v>1468</v>
      </c>
      <c r="F4619" t="s">
        <v>406</v>
      </c>
      <c r="G4619">
        <f t="shared" si="504"/>
        <v>4900000</v>
      </c>
      <c r="H4619" s="3" t="s">
        <v>16</v>
      </c>
      <c r="I4619" t="str">
        <f t="shared" si="505"/>
        <v>10000+</v>
      </c>
      <c r="J4619" s="1">
        <f t="shared" si="506"/>
        <v>10000</v>
      </c>
      <c r="K4619" t="s">
        <v>596</v>
      </c>
      <c r="L4619" s="2" t="s">
        <v>597</v>
      </c>
      <c r="M4619" s="1">
        <f t="shared" si="510"/>
        <v>4.99</v>
      </c>
      <c r="N4619" t="s">
        <v>37</v>
      </c>
      <c r="O4619" t="s">
        <v>2661</v>
      </c>
      <c r="P4619" t="s">
        <v>553</v>
      </c>
      <c r="Q4619" t="str">
        <f t="shared" si="507"/>
        <v>2018</v>
      </c>
      <c r="R4619" t="str">
        <f t="shared" si="508"/>
        <v>July</v>
      </c>
      <c r="S4619">
        <v>0.16</v>
      </c>
      <c r="T4619" t="s">
        <v>245</v>
      </c>
    </row>
    <row r="4620" spans="1:20" x14ac:dyDescent="0.3">
      <c r="A4620" t="s">
        <v>6199</v>
      </c>
      <c r="B4620" t="s">
        <v>2519</v>
      </c>
      <c r="C4620">
        <v>4.2</v>
      </c>
      <c r="D4620">
        <f t="shared" si="509"/>
        <v>5</v>
      </c>
      <c r="E4620">
        <v>131</v>
      </c>
      <c r="F4620" t="s">
        <v>119</v>
      </c>
      <c r="G4620">
        <f t="shared" si="504"/>
        <v>23000000</v>
      </c>
      <c r="H4620" s="3" t="s">
        <v>719</v>
      </c>
      <c r="I4620" t="str">
        <f t="shared" si="505"/>
        <v>1000+</v>
      </c>
      <c r="J4620" s="1">
        <f t="shared" si="506"/>
        <v>1000</v>
      </c>
      <c r="K4620" t="s">
        <v>596</v>
      </c>
      <c r="L4620" s="2" t="s">
        <v>6200</v>
      </c>
      <c r="M4620" s="1">
        <f t="shared" si="510"/>
        <v>1.61</v>
      </c>
      <c r="N4620" t="s">
        <v>18</v>
      </c>
      <c r="O4620" t="s">
        <v>2671</v>
      </c>
      <c r="P4620" t="s">
        <v>6201</v>
      </c>
      <c r="Q4620" t="str">
        <f t="shared" si="507"/>
        <v>2016</v>
      </c>
      <c r="R4620" t="str">
        <f t="shared" si="508"/>
        <v>February</v>
      </c>
      <c r="S4620" t="s">
        <v>6068</v>
      </c>
      <c r="T4620" t="s">
        <v>157</v>
      </c>
    </row>
    <row r="4621" spans="1:20" x14ac:dyDescent="0.3">
      <c r="A4621" t="s">
        <v>6202</v>
      </c>
      <c r="B4621" t="s">
        <v>2910</v>
      </c>
      <c r="C4621">
        <v>4.2</v>
      </c>
      <c r="D4621">
        <f t="shared" si="509"/>
        <v>5</v>
      </c>
      <c r="E4621">
        <v>1088</v>
      </c>
      <c r="F4621" t="s">
        <v>197</v>
      </c>
      <c r="G4621">
        <f t="shared" si="504"/>
        <v>35000000</v>
      </c>
      <c r="H4621" s="3" t="s">
        <v>16</v>
      </c>
      <c r="I4621" t="str">
        <f t="shared" si="505"/>
        <v>10000+</v>
      </c>
      <c r="J4621" s="1">
        <f t="shared" si="506"/>
        <v>10000</v>
      </c>
      <c r="K4621" t="s">
        <v>596</v>
      </c>
      <c r="L4621" s="2" t="s">
        <v>3134</v>
      </c>
      <c r="M4621" s="1">
        <f t="shared" si="510"/>
        <v>0.99</v>
      </c>
      <c r="N4621" t="s">
        <v>111</v>
      </c>
      <c r="O4621" t="s">
        <v>2652</v>
      </c>
      <c r="P4621" t="s">
        <v>6203</v>
      </c>
      <c r="Q4621" t="str">
        <f t="shared" si="507"/>
        <v>2014</v>
      </c>
      <c r="R4621" t="str">
        <f t="shared" si="508"/>
        <v>August</v>
      </c>
      <c r="S4621">
        <v>1.2</v>
      </c>
      <c r="T4621" t="s">
        <v>5482</v>
      </c>
    </row>
    <row r="4622" spans="1:20" x14ac:dyDescent="0.3">
      <c r="A4622" t="s">
        <v>6204</v>
      </c>
      <c r="B4622" t="s">
        <v>187</v>
      </c>
      <c r="C4622">
        <v>4</v>
      </c>
      <c r="D4622">
        <f t="shared" si="509"/>
        <v>4</v>
      </c>
      <c r="E4622">
        <v>1981</v>
      </c>
      <c r="F4622" t="s">
        <v>276</v>
      </c>
      <c r="G4622">
        <f t="shared" si="504"/>
        <v>18000000</v>
      </c>
      <c r="H4622" s="3" t="s">
        <v>43</v>
      </c>
      <c r="I4622" t="str">
        <f t="shared" si="505"/>
        <v>100000+</v>
      </c>
      <c r="J4622" s="1">
        <f t="shared" si="506"/>
        <v>100000</v>
      </c>
      <c r="K4622" t="s">
        <v>17</v>
      </c>
      <c r="L4622" s="2">
        <v>0</v>
      </c>
      <c r="M4622" s="1">
        <f t="shared" si="510"/>
        <v>0</v>
      </c>
      <c r="N4622" t="s">
        <v>18</v>
      </c>
      <c r="O4622" t="s">
        <v>188</v>
      </c>
      <c r="P4622" t="s">
        <v>32</v>
      </c>
      <c r="Q4622" t="str">
        <f t="shared" si="507"/>
        <v>2018</v>
      </c>
      <c r="R4622" t="str">
        <f t="shared" si="508"/>
        <v>August</v>
      </c>
      <c r="S4622" t="s">
        <v>6205</v>
      </c>
      <c r="T4622" t="s">
        <v>245</v>
      </c>
    </row>
    <row r="4623" spans="1:20" x14ac:dyDescent="0.3">
      <c r="A4623" t="s">
        <v>6206</v>
      </c>
      <c r="B4623" t="s">
        <v>2377</v>
      </c>
      <c r="C4623">
        <v>4.2</v>
      </c>
      <c r="D4623">
        <f t="shared" si="509"/>
        <v>5</v>
      </c>
      <c r="E4623">
        <v>29756</v>
      </c>
      <c r="F4623" t="s">
        <v>1063</v>
      </c>
      <c r="G4623">
        <f t="shared" si="504"/>
        <v>45000000</v>
      </c>
      <c r="H4623" s="3" t="s">
        <v>56</v>
      </c>
      <c r="I4623" t="str">
        <f t="shared" si="505"/>
        <v>1000000+</v>
      </c>
      <c r="J4623" s="1">
        <f t="shared" si="506"/>
        <v>1000000</v>
      </c>
      <c r="K4623" t="s">
        <v>17</v>
      </c>
      <c r="L4623" s="2">
        <v>0</v>
      </c>
      <c r="M4623" s="1">
        <f t="shared" si="510"/>
        <v>0</v>
      </c>
      <c r="N4623" t="s">
        <v>18</v>
      </c>
      <c r="O4623" t="s">
        <v>2378</v>
      </c>
      <c r="P4623" t="s">
        <v>143</v>
      </c>
      <c r="Q4623" t="str">
        <f t="shared" si="507"/>
        <v>2018</v>
      </c>
      <c r="R4623" t="str">
        <f t="shared" si="508"/>
        <v>July</v>
      </c>
      <c r="S4623" t="s">
        <v>6207</v>
      </c>
      <c r="T4623" t="s">
        <v>71</v>
      </c>
    </row>
    <row r="4624" spans="1:20" x14ac:dyDescent="0.3">
      <c r="A4624" t="s">
        <v>6208</v>
      </c>
      <c r="B4624" t="s">
        <v>5201</v>
      </c>
      <c r="C4624">
        <v>3.8</v>
      </c>
      <c r="D4624">
        <f t="shared" si="509"/>
        <v>4</v>
      </c>
      <c r="E4624">
        <v>82</v>
      </c>
      <c r="F4624" t="s">
        <v>48</v>
      </c>
      <c r="G4624">
        <f t="shared" si="504"/>
        <v>5600000</v>
      </c>
      <c r="H4624" s="3" t="s">
        <v>90</v>
      </c>
      <c r="I4624" t="str">
        <f t="shared" si="505"/>
        <v>5000+</v>
      </c>
      <c r="J4624" s="1">
        <f t="shared" si="506"/>
        <v>5000</v>
      </c>
      <c r="K4624" t="s">
        <v>17</v>
      </c>
      <c r="L4624" s="2">
        <v>0</v>
      </c>
      <c r="M4624" s="1">
        <f t="shared" si="510"/>
        <v>0</v>
      </c>
      <c r="N4624" t="s">
        <v>18</v>
      </c>
      <c r="O4624" t="s">
        <v>5202</v>
      </c>
      <c r="P4624" t="s">
        <v>2339</v>
      </c>
      <c r="Q4624" t="str">
        <f t="shared" si="507"/>
        <v>2018</v>
      </c>
      <c r="R4624" t="str">
        <f t="shared" si="508"/>
        <v>February</v>
      </c>
      <c r="S4624" t="s">
        <v>6209</v>
      </c>
      <c r="T4624" t="s">
        <v>71</v>
      </c>
    </row>
    <row r="4625" spans="1:20" x14ac:dyDescent="0.3">
      <c r="A4625" t="s">
        <v>6210</v>
      </c>
      <c r="B4625" t="s">
        <v>1680</v>
      </c>
      <c r="C4625">
        <v>4.5</v>
      </c>
      <c r="D4625">
        <f t="shared" si="509"/>
        <v>5</v>
      </c>
      <c r="E4625">
        <v>1057</v>
      </c>
      <c r="F4625" t="s">
        <v>302</v>
      </c>
      <c r="G4625">
        <f t="shared" si="504"/>
        <v>4500000</v>
      </c>
      <c r="H4625" s="3" t="s">
        <v>49</v>
      </c>
      <c r="I4625" t="str">
        <f t="shared" si="505"/>
        <v>50000+</v>
      </c>
      <c r="J4625" s="1">
        <f t="shared" si="506"/>
        <v>50000</v>
      </c>
      <c r="K4625" t="s">
        <v>17</v>
      </c>
      <c r="L4625" s="2">
        <v>0</v>
      </c>
      <c r="M4625" s="1">
        <f t="shared" si="510"/>
        <v>0</v>
      </c>
      <c r="N4625" t="s">
        <v>18</v>
      </c>
      <c r="O4625" t="s">
        <v>1681</v>
      </c>
      <c r="P4625" t="s">
        <v>688</v>
      </c>
      <c r="Q4625" t="str">
        <f t="shared" si="507"/>
        <v>2018</v>
      </c>
      <c r="R4625" t="str">
        <f t="shared" si="508"/>
        <v>July</v>
      </c>
      <c r="S4625">
        <v>1.7</v>
      </c>
      <c r="T4625" t="s">
        <v>267</v>
      </c>
    </row>
    <row r="4626" spans="1:20" x14ac:dyDescent="0.3">
      <c r="A4626" t="s">
        <v>6211</v>
      </c>
      <c r="B4626" t="s">
        <v>4716</v>
      </c>
      <c r="C4626">
        <v>3.7</v>
      </c>
      <c r="D4626">
        <f t="shared" si="509"/>
        <v>4</v>
      </c>
      <c r="E4626">
        <v>10490</v>
      </c>
      <c r="F4626" t="s">
        <v>1035</v>
      </c>
      <c r="G4626">
        <f t="shared" si="504"/>
        <v>5800000</v>
      </c>
      <c r="H4626" s="3" t="s">
        <v>56</v>
      </c>
      <c r="I4626" t="str">
        <f t="shared" si="505"/>
        <v>1000000+</v>
      </c>
      <c r="J4626" s="1">
        <f t="shared" si="506"/>
        <v>1000000</v>
      </c>
      <c r="K4626" t="s">
        <v>17</v>
      </c>
      <c r="L4626" s="2">
        <v>0</v>
      </c>
      <c r="M4626" s="1">
        <f t="shared" si="510"/>
        <v>0</v>
      </c>
      <c r="N4626" t="s">
        <v>18</v>
      </c>
      <c r="O4626" t="s">
        <v>4717</v>
      </c>
      <c r="P4626" t="s">
        <v>265</v>
      </c>
      <c r="Q4626" t="str">
        <f t="shared" si="507"/>
        <v>2018</v>
      </c>
      <c r="R4626" t="str">
        <f t="shared" si="508"/>
        <v>July</v>
      </c>
      <c r="S4626" t="s">
        <v>5009</v>
      </c>
      <c r="T4626" t="s">
        <v>71</v>
      </c>
    </row>
    <row r="4627" spans="1:20" x14ac:dyDescent="0.3">
      <c r="A4627" t="s">
        <v>6212</v>
      </c>
      <c r="B4627" t="s">
        <v>1680</v>
      </c>
      <c r="C4627">
        <v>4.3</v>
      </c>
      <c r="D4627">
        <f t="shared" si="509"/>
        <v>5</v>
      </c>
      <c r="E4627">
        <v>16600</v>
      </c>
      <c r="F4627" t="s">
        <v>152</v>
      </c>
      <c r="G4627">
        <f t="shared" si="504"/>
        <v>24000000</v>
      </c>
      <c r="H4627" s="3" t="s">
        <v>56</v>
      </c>
      <c r="I4627" t="str">
        <f t="shared" si="505"/>
        <v>1000000+</v>
      </c>
      <c r="J4627" s="1">
        <f t="shared" si="506"/>
        <v>1000000</v>
      </c>
      <c r="K4627" t="s">
        <v>17</v>
      </c>
      <c r="L4627" s="2">
        <v>0</v>
      </c>
      <c r="M4627" s="1">
        <f t="shared" si="510"/>
        <v>0</v>
      </c>
      <c r="N4627" t="s">
        <v>18</v>
      </c>
      <c r="O4627" t="s">
        <v>1681</v>
      </c>
      <c r="P4627" t="s">
        <v>763</v>
      </c>
      <c r="Q4627" t="str">
        <f t="shared" si="507"/>
        <v>2018</v>
      </c>
      <c r="R4627" t="str">
        <f t="shared" si="508"/>
        <v>June</v>
      </c>
      <c r="S4627" t="s">
        <v>710</v>
      </c>
      <c r="T4627" t="s">
        <v>46</v>
      </c>
    </row>
    <row r="4628" spans="1:20" x14ac:dyDescent="0.3">
      <c r="A4628" t="s">
        <v>6213</v>
      </c>
      <c r="B4628" t="s">
        <v>3634</v>
      </c>
      <c r="C4628">
        <v>4.5</v>
      </c>
      <c r="D4628">
        <f t="shared" si="509"/>
        <v>5</v>
      </c>
      <c r="E4628">
        <v>67611</v>
      </c>
      <c r="F4628" t="s">
        <v>82</v>
      </c>
      <c r="G4628">
        <f t="shared" si="504"/>
        <v>21000000</v>
      </c>
      <c r="H4628" s="3" t="s">
        <v>56</v>
      </c>
      <c r="I4628" t="str">
        <f t="shared" si="505"/>
        <v>1000000+</v>
      </c>
      <c r="J4628" s="1">
        <f t="shared" si="506"/>
        <v>1000000</v>
      </c>
      <c r="K4628" t="s">
        <v>17</v>
      </c>
      <c r="L4628" s="2">
        <v>0</v>
      </c>
      <c r="M4628" s="1">
        <f t="shared" si="510"/>
        <v>0</v>
      </c>
      <c r="N4628" t="s">
        <v>375</v>
      </c>
      <c r="O4628" t="s">
        <v>3635</v>
      </c>
      <c r="P4628" t="s">
        <v>2295</v>
      </c>
      <c r="Q4628" t="str">
        <f t="shared" si="507"/>
        <v>2018</v>
      </c>
      <c r="R4628" t="str">
        <f t="shared" si="508"/>
        <v>April</v>
      </c>
      <c r="S4628" t="s">
        <v>6214</v>
      </c>
      <c r="T4628" t="s">
        <v>22</v>
      </c>
    </row>
    <row r="4629" spans="1:20" x14ac:dyDescent="0.3">
      <c r="A4629" t="s">
        <v>6215</v>
      </c>
      <c r="B4629" t="s">
        <v>730</v>
      </c>
      <c r="C4629">
        <v>4.0999999999999996</v>
      </c>
      <c r="D4629">
        <f t="shared" si="509"/>
        <v>5</v>
      </c>
      <c r="E4629">
        <v>6601</v>
      </c>
      <c r="F4629" t="s">
        <v>102</v>
      </c>
      <c r="G4629">
        <f t="shared" si="504"/>
        <v>31000000</v>
      </c>
      <c r="H4629" s="3" t="s">
        <v>25</v>
      </c>
      <c r="I4629" t="str">
        <f t="shared" si="505"/>
        <v>500000+</v>
      </c>
      <c r="J4629" s="1">
        <f t="shared" si="506"/>
        <v>500000</v>
      </c>
      <c r="K4629" t="s">
        <v>17</v>
      </c>
      <c r="L4629" s="2">
        <v>0</v>
      </c>
      <c r="M4629" s="1">
        <f t="shared" si="510"/>
        <v>0</v>
      </c>
      <c r="N4629" t="s">
        <v>18</v>
      </c>
      <c r="O4629" t="s">
        <v>731</v>
      </c>
      <c r="P4629" t="s">
        <v>371</v>
      </c>
      <c r="Q4629" t="str">
        <f t="shared" si="507"/>
        <v>2018</v>
      </c>
      <c r="R4629" t="str">
        <f t="shared" si="508"/>
        <v>July</v>
      </c>
      <c r="S4629" t="s">
        <v>1319</v>
      </c>
      <c r="T4629" t="s">
        <v>71</v>
      </c>
    </row>
    <row r="4630" spans="1:20" x14ac:dyDescent="0.3">
      <c r="A4630" t="s">
        <v>6216</v>
      </c>
      <c r="B4630" t="s">
        <v>2910</v>
      </c>
      <c r="C4630">
        <v>4.2</v>
      </c>
      <c r="D4630">
        <f t="shared" si="509"/>
        <v>5</v>
      </c>
      <c r="E4630">
        <v>233588</v>
      </c>
      <c r="F4630" t="s">
        <v>2526</v>
      </c>
      <c r="G4630">
        <f t="shared" si="504"/>
        <v>74000000</v>
      </c>
      <c r="H4630" s="3" t="s">
        <v>31</v>
      </c>
      <c r="I4630" t="str">
        <f t="shared" si="505"/>
        <v>5000000+</v>
      </c>
      <c r="J4630" s="1">
        <f t="shared" si="506"/>
        <v>5000000</v>
      </c>
      <c r="K4630" t="s">
        <v>17</v>
      </c>
      <c r="L4630" s="2">
        <v>0</v>
      </c>
      <c r="M4630" s="1">
        <f t="shared" si="510"/>
        <v>0</v>
      </c>
      <c r="N4630" t="s">
        <v>37</v>
      </c>
      <c r="O4630" t="s">
        <v>2652</v>
      </c>
      <c r="P4630" t="s">
        <v>5562</v>
      </c>
      <c r="Q4630" t="str">
        <f t="shared" si="507"/>
        <v>2017</v>
      </c>
      <c r="R4630" t="str">
        <f t="shared" si="508"/>
        <v>April</v>
      </c>
      <c r="S4630" t="s">
        <v>3421</v>
      </c>
      <c r="T4630" t="s">
        <v>22</v>
      </c>
    </row>
    <row r="4631" spans="1:20" x14ac:dyDescent="0.3">
      <c r="A4631" t="s">
        <v>6217</v>
      </c>
      <c r="B4631" t="s">
        <v>2910</v>
      </c>
      <c r="C4631">
        <v>4.5</v>
      </c>
      <c r="D4631">
        <f t="shared" si="509"/>
        <v>5</v>
      </c>
      <c r="E4631">
        <v>166886</v>
      </c>
      <c r="F4631" t="s">
        <v>82</v>
      </c>
      <c r="G4631">
        <f t="shared" si="504"/>
        <v>21000000</v>
      </c>
      <c r="H4631" s="3" t="s">
        <v>79</v>
      </c>
      <c r="I4631" t="str">
        <f t="shared" si="505"/>
        <v>10000000+</v>
      </c>
      <c r="J4631" s="1">
        <f t="shared" si="506"/>
        <v>10000000</v>
      </c>
      <c r="K4631" t="s">
        <v>17</v>
      </c>
      <c r="L4631" s="2">
        <v>0</v>
      </c>
      <c r="M4631" s="1">
        <f t="shared" si="510"/>
        <v>0</v>
      </c>
      <c r="N4631" t="s">
        <v>111</v>
      </c>
      <c r="O4631" t="s">
        <v>1216</v>
      </c>
      <c r="P4631" t="s">
        <v>203</v>
      </c>
      <c r="Q4631" t="str">
        <f t="shared" si="507"/>
        <v>2018</v>
      </c>
      <c r="R4631" t="str">
        <f t="shared" si="508"/>
        <v>July</v>
      </c>
      <c r="S4631" t="s">
        <v>1809</v>
      </c>
      <c r="T4631" t="s">
        <v>22</v>
      </c>
    </row>
    <row r="4632" spans="1:20" x14ac:dyDescent="0.3">
      <c r="A4632" t="s">
        <v>6218</v>
      </c>
      <c r="B4632" t="s">
        <v>5011</v>
      </c>
      <c r="C4632">
        <v>4</v>
      </c>
      <c r="D4632">
        <f t="shared" si="509"/>
        <v>4</v>
      </c>
      <c r="E4632">
        <v>93638</v>
      </c>
      <c r="F4632" t="s">
        <v>499</v>
      </c>
      <c r="G4632">
        <f t="shared" si="504"/>
        <v>7300000</v>
      </c>
      <c r="H4632" s="3" t="s">
        <v>79</v>
      </c>
      <c r="I4632" t="str">
        <f t="shared" si="505"/>
        <v>10000000+</v>
      </c>
      <c r="J4632" s="1">
        <f t="shared" si="506"/>
        <v>10000000</v>
      </c>
      <c r="K4632" t="s">
        <v>17</v>
      </c>
      <c r="L4632" s="2">
        <v>0</v>
      </c>
      <c r="M4632" s="1">
        <f t="shared" si="510"/>
        <v>0</v>
      </c>
      <c r="N4632" t="s">
        <v>375</v>
      </c>
      <c r="O4632" t="s">
        <v>5012</v>
      </c>
      <c r="P4632" t="s">
        <v>150</v>
      </c>
      <c r="Q4632" t="str">
        <f t="shared" si="507"/>
        <v>2018</v>
      </c>
      <c r="R4632" t="str">
        <f t="shared" si="508"/>
        <v>July</v>
      </c>
      <c r="S4632" t="s">
        <v>5217</v>
      </c>
      <c r="T4632" t="s">
        <v>71</v>
      </c>
    </row>
    <row r="4633" spans="1:20" x14ac:dyDescent="0.3">
      <c r="A4633" t="s">
        <v>786</v>
      </c>
      <c r="B4633" t="s">
        <v>730</v>
      </c>
      <c r="C4633">
        <v>4.4000000000000004</v>
      </c>
      <c r="D4633">
        <f t="shared" si="509"/>
        <v>5</v>
      </c>
      <c r="E4633">
        <v>3648765</v>
      </c>
      <c r="F4633" t="s">
        <v>701</v>
      </c>
      <c r="G4633">
        <f t="shared" si="504"/>
        <v>3300000</v>
      </c>
      <c r="H4633" s="3" t="s">
        <v>403</v>
      </c>
      <c r="I4633" t="str">
        <f t="shared" si="505"/>
        <v>100000000+</v>
      </c>
      <c r="J4633" s="1">
        <f t="shared" si="506"/>
        <v>100000000</v>
      </c>
      <c r="K4633" t="s">
        <v>17</v>
      </c>
      <c r="L4633" s="2">
        <v>0</v>
      </c>
      <c r="M4633" s="1">
        <f t="shared" si="510"/>
        <v>0</v>
      </c>
      <c r="N4633" t="s">
        <v>37</v>
      </c>
      <c r="O4633" t="s">
        <v>731</v>
      </c>
      <c r="P4633" t="s">
        <v>200</v>
      </c>
      <c r="Q4633" t="str">
        <f t="shared" si="507"/>
        <v>2018</v>
      </c>
      <c r="R4633" t="str">
        <f t="shared" si="508"/>
        <v>July</v>
      </c>
      <c r="S4633" t="s">
        <v>787</v>
      </c>
      <c r="T4633" t="s">
        <v>76</v>
      </c>
    </row>
    <row r="4634" spans="1:20" x14ac:dyDescent="0.3">
      <c r="A4634" t="s">
        <v>5209</v>
      </c>
      <c r="B4634" t="s">
        <v>5201</v>
      </c>
      <c r="C4634">
        <v>4.2</v>
      </c>
      <c r="D4634">
        <f t="shared" si="509"/>
        <v>5</v>
      </c>
      <c r="E4634">
        <v>4921866</v>
      </c>
      <c r="F4634" t="s">
        <v>39</v>
      </c>
      <c r="G4634">
        <f t="shared" si="504"/>
        <v>1000</v>
      </c>
      <c r="H4634" s="3" t="s">
        <v>403</v>
      </c>
      <c r="I4634" t="str">
        <f t="shared" si="505"/>
        <v>100000000+</v>
      </c>
      <c r="J4634" s="1">
        <f t="shared" si="506"/>
        <v>100000000</v>
      </c>
      <c r="K4634" t="s">
        <v>17</v>
      </c>
      <c r="L4634" s="2">
        <v>0</v>
      </c>
      <c r="M4634" s="1">
        <f t="shared" si="510"/>
        <v>0</v>
      </c>
      <c r="N4634" t="s">
        <v>18</v>
      </c>
      <c r="O4634" t="s">
        <v>5202</v>
      </c>
      <c r="P4634" t="s">
        <v>153</v>
      </c>
      <c r="Q4634" t="str">
        <f t="shared" si="507"/>
        <v>2018</v>
      </c>
      <c r="R4634" t="str">
        <f t="shared" si="508"/>
        <v>August</v>
      </c>
      <c r="S4634" t="s">
        <v>39</v>
      </c>
      <c r="T4634" t="s">
        <v>39</v>
      </c>
    </row>
    <row r="4635" spans="1:20" x14ac:dyDescent="0.3">
      <c r="A4635" t="s">
        <v>6219</v>
      </c>
      <c r="B4635" t="s">
        <v>2910</v>
      </c>
      <c r="C4635">
        <v>4.3</v>
      </c>
      <c r="D4635">
        <f t="shared" si="509"/>
        <v>5</v>
      </c>
      <c r="E4635">
        <v>83977</v>
      </c>
      <c r="F4635" t="s">
        <v>142</v>
      </c>
      <c r="G4635">
        <f t="shared" si="504"/>
        <v>11000000</v>
      </c>
      <c r="H4635" s="3" t="s">
        <v>25</v>
      </c>
      <c r="I4635" t="str">
        <f t="shared" si="505"/>
        <v>500000+</v>
      </c>
      <c r="J4635" s="1">
        <f t="shared" si="506"/>
        <v>500000</v>
      </c>
      <c r="K4635" t="s">
        <v>17</v>
      </c>
      <c r="L4635" s="2">
        <v>0</v>
      </c>
      <c r="M4635" s="1">
        <f t="shared" si="510"/>
        <v>0</v>
      </c>
      <c r="N4635" t="s">
        <v>18</v>
      </c>
      <c r="O4635" t="s">
        <v>2527</v>
      </c>
      <c r="P4635" t="s">
        <v>6220</v>
      </c>
      <c r="Q4635" t="str">
        <f t="shared" si="507"/>
        <v>2012</v>
      </c>
      <c r="R4635" t="str">
        <f t="shared" si="508"/>
        <v>November</v>
      </c>
      <c r="S4635" t="s">
        <v>1935</v>
      </c>
      <c r="T4635" t="s">
        <v>465</v>
      </c>
    </row>
    <row r="4636" spans="1:20" x14ac:dyDescent="0.3">
      <c r="A4636" t="s">
        <v>6221</v>
      </c>
      <c r="B4636" t="s">
        <v>730</v>
      </c>
      <c r="C4636">
        <v>4.7</v>
      </c>
      <c r="D4636">
        <f t="shared" si="509"/>
        <v>5</v>
      </c>
      <c r="E4636">
        <v>573</v>
      </c>
      <c r="F4636" t="s">
        <v>967</v>
      </c>
      <c r="G4636">
        <f t="shared" si="504"/>
        <v>53000000</v>
      </c>
      <c r="H4636" s="3" t="s">
        <v>16</v>
      </c>
      <c r="I4636" t="str">
        <f t="shared" si="505"/>
        <v>10000+</v>
      </c>
      <c r="J4636" s="1">
        <f t="shared" si="506"/>
        <v>10000</v>
      </c>
      <c r="K4636" t="s">
        <v>17</v>
      </c>
      <c r="L4636" s="2">
        <v>0</v>
      </c>
      <c r="M4636" s="1">
        <f t="shared" si="510"/>
        <v>0</v>
      </c>
      <c r="N4636" t="s">
        <v>375</v>
      </c>
      <c r="O4636" t="s">
        <v>731</v>
      </c>
      <c r="P4636" t="s">
        <v>66</v>
      </c>
      <c r="Q4636" t="str">
        <f t="shared" si="507"/>
        <v>2018</v>
      </c>
      <c r="R4636" t="str">
        <f t="shared" si="508"/>
        <v>July</v>
      </c>
      <c r="S4636" t="s">
        <v>3676</v>
      </c>
      <c r="T4636" t="s">
        <v>71</v>
      </c>
    </row>
    <row r="4637" spans="1:20" x14ac:dyDescent="0.3">
      <c r="A4637" t="s">
        <v>6222</v>
      </c>
      <c r="B4637" t="s">
        <v>2377</v>
      </c>
      <c r="C4637">
        <v>4.0999999999999996</v>
      </c>
      <c r="D4637">
        <f t="shared" si="509"/>
        <v>5</v>
      </c>
      <c r="E4637">
        <v>124</v>
      </c>
      <c r="F4637" t="s">
        <v>85</v>
      </c>
      <c r="G4637">
        <f t="shared" si="504"/>
        <v>37000000</v>
      </c>
      <c r="H4637" s="3" t="s">
        <v>90</v>
      </c>
      <c r="I4637" t="str">
        <f t="shared" si="505"/>
        <v>5000+</v>
      </c>
      <c r="J4637" s="1">
        <f t="shared" si="506"/>
        <v>5000</v>
      </c>
      <c r="K4637" t="s">
        <v>596</v>
      </c>
      <c r="L4637" s="2" t="s">
        <v>860</v>
      </c>
      <c r="M4637" s="1">
        <f t="shared" si="510"/>
        <v>3.99</v>
      </c>
      <c r="N4637" t="s">
        <v>18</v>
      </c>
      <c r="O4637" t="s">
        <v>2378</v>
      </c>
      <c r="P4637" t="s">
        <v>1016</v>
      </c>
      <c r="Q4637" t="str">
        <f t="shared" si="507"/>
        <v>2018</v>
      </c>
      <c r="R4637" t="str">
        <f t="shared" si="508"/>
        <v>June</v>
      </c>
      <c r="S4637">
        <v>3.04</v>
      </c>
      <c r="T4637" t="s">
        <v>22</v>
      </c>
    </row>
    <row r="4638" spans="1:20" x14ac:dyDescent="0.3">
      <c r="A4638" t="s">
        <v>6223</v>
      </c>
      <c r="B4638" t="s">
        <v>4239</v>
      </c>
      <c r="C4638">
        <v>3.2</v>
      </c>
      <c r="D4638">
        <f t="shared" si="509"/>
        <v>4</v>
      </c>
      <c r="E4638">
        <v>852</v>
      </c>
      <c r="F4638" t="s">
        <v>85</v>
      </c>
      <c r="G4638">
        <f t="shared" si="504"/>
        <v>37000000</v>
      </c>
      <c r="H4638" s="3" t="s">
        <v>43</v>
      </c>
      <c r="I4638" t="str">
        <f t="shared" si="505"/>
        <v>100000+</v>
      </c>
      <c r="J4638" s="1">
        <f t="shared" si="506"/>
        <v>100000</v>
      </c>
      <c r="K4638" t="s">
        <v>17</v>
      </c>
      <c r="L4638" s="2">
        <v>0</v>
      </c>
      <c r="M4638" s="1">
        <f t="shared" si="510"/>
        <v>0</v>
      </c>
      <c r="N4638" t="s">
        <v>18</v>
      </c>
      <c r="O4638" t="s">
        <v>4240</v>
      </c>
      <c r="P4638" t="s">
        <v>74</v>
      </c>
      <c r="Q4638" t="str">
        <f t="shared" si="507"/>
        <v>2018</v>
      </c>
      <c r="R4638" t="str">
        <f t="shared" si="508"/>
        <v>July</v>
      </c>
      <c r="S4638" t="s">
        <v>2761</v>
      </c>
      <c r="T4638" t="s">
        <v>46</v>
      </c>
    </row>
    <row r="4639" spans="1:20" x14ac:dyDescent="0.3">
      <c r="A4639" t="s">
        <v>6224</v>
      </c>
      <c r="B4639" t="s">
        <v>5201</v>
      </c>
      <c r="C4639">
        <v>3.9</v>
      </c>
      <c r="D4639">
        <f t="shared" si="509"/>
        <v>4</v>
      </c>
      <c r="E4639">
        <v>139</v>
      </c>
      <c r="F4639" t="s">
        <v>1307</v>
      </c>
      <c r="G4639">
        <f t="shared" si="504"/>
        <v>2000000</v>
      </c>
      <c r="H4639" s="3" t="s">
        <v>16</v>
      </c>
      <c r="I4639" t="str">
        <f t="shared" si="505"/>
        <v>10000+</v>
      </c>
      <c r="J4639" s="1">
        <f t="shared" si="506"/>
        <v>10000</v>
      </c>
      <c r="K4639" t="s">
        <v>17</v>
      </c>
      <c r="L4639" s="2">
        <v>0</v>
      </c>
      <c r="M4639" s="1">
        <f t="shared" si="510"/>
        <v>0</v>
      </c>
      <c r="N4639" t="s">
        <v>18</v>
      </c>
      <c r="O4639" t="s">
        <v>5202</v>
      </c>
      <c r="P4639" t="s">
        <v>322</v>
      </c>
      <c r="Q4639" t="str">
        <f t="shared" si="507"/>
        <v>2018</v>
      </c>
      <c r="R4639" t="str">
        <f t="shared" si="508"/>
        <v>July</v>
      </c>
      <c r="S4639" t="s">
        <v>2630</v>
      </c>
      <c r="T4639" t="s">
        <v>76</v>
      </c>
    </row>
    <row r="4640" spans="1:20" x14ac:dyDescent="0.3">
      <c r="A4640" t="s">
        <v>6225</v>
      </c>
      <c r="B4640" t="s">
        <v>2377</v>
      </c>
      <c r="C4640">
        <v>4.0999999999999996</v>
      </c>
      <c r="D4640">
        <f t="shared" si="509"/>
        <v>5</v>
      </c>
      <c r="E4640">
        <v>438</v>
      </c>
      <c r="F4640" t="s">
        <v>178</v>
      </c>
      <c r="G4640">
        <f t="shared" si="504"/>
        <v>26000000</v>
      </c>
      <c r="H4640" s="3" t="s">
        <v>49</v>
      </c>
      <c r="I4640" t="str">
        <f t="shared" si="505"/>
        <v>50000+</v>
      </c>
      <c r="J4640" s="1">
        <f t="shared" si="506"/>
        <v>50000</v>
      </c>
      <c r="K4640" t="s">
        <v>17</v>
      </c>
      <c r="L4640" s="2">
        <v>0</v>
      </c>
      <c r="M4640" s="1">
        <f t="shared" si="510"/>
        <v>0</v>
      </c>
      <c r="N4640" t="s">
        <v>18</v>
      </c>
      <c r="O4640" t="s">
        <v>2378</v>
      </c>
      <c r="P4640" t="s">
        <v>6226</v>
      </c>
      <c r="Q4640" t="str">
        <f t="shared" si="507"/>
        <v>2013</v>
      </c>
      <c r="R4640" t="str">
        <f t="shared" si="508"/>
        <v>September</v>
      </c>
      <c r="S4640" t="s">
        <v>28</v>
      </c>
      <c r="T4640" t="s">
        <v>465</v>
      </c>
    </row>
    <row r="4641" spans="1:20" x14ac:dyDescent="0.3">
      <c r="A4641" t="s">
        <v>6227</v>
      </c>
      <c r="B4641" t="s">
        <v>4390</v>
      </c>
      <c r="C4641">
        <v>3.4</v>
      </c>
      <c r="D4641">
        <f t="shared" si="509"/>
        <v>4</v>
      </c>
      <c r="E4641">
        <v>784</v>
      </c>
      <c r="F4641" t="s">
        <v>495</v>
      </c>
      <c r="G4641">
        <f t="shared" si="504"/>
        <v>42000000</v>
      </c>
      <c r="H4641" s="3" t="s">
        <v>49</v>
      </c>
      <c r="I4641" t="str">
        <f t="shared" si="505"/>
        <v>50000+</v>
      </c>
      <c r="J4641" s="1">
        <f t="shared" si="506"/>
        <v>50000</v>
      </c>
      <c r="K4641" t="s">
        <v>17</v>
      </c>
      <c r="L4641" s="2">
        <v>0</v>
      </c>
      <c r="M4641" s="1">
        <f t="shared" si="510"/>
        <v>0</v>
      </c>
      <c r="N4641" t="s">
        <v>18</v>
      </c>
      <c r="O4641" t="s">
        <v>4391</v>
      </c>
      <c r="P4641" t="s">
        <v>6228</v>
      </c>
      <c r="Q4641" t="str">
        <f t="shared" si="507"/>
        <v>2016</v>
      </c>
      <c r="R4641" t="str">
        <f t="shared" si="508"/>
        <v>September</v>
      </c>
      <c r="S4641" t="s">
        <v>6229</v>
      </c>
      <c r="T4641" t="s">
        <v>211</v>
      </c>
    </row>
    <row r="4642" spans="1:20" x14ac:dyDescent="0.3">
      <c r="A4642" t="s">
        <v>6230</v>
      </c>
      <c r="B4642" t="s">
        <v>4239</v>
      </c>
      <c r="C4642">
        <v>3</v>
      </c>
      <c r="D4642">
        <f t="shared" si="509"/>
        <v>3</v>
      </c>
      <c r="E4642">
        <v>331</v>
      </c>
      <c r="F4642" t="s">
        <v>723</v>
      </c>
      <c r="G4642">
        <f t="shared" si="504"/>
        <v>7800000</v>
      </c>
      <c r="H4642" s="3" t="s">
        <v>49</v>
      </c>
      <c r="I4642" t="str">
        <f t="shared" si="505"/>
        <v>50000+</v>
      </c>
      <c r="J4642" s="1">
        <f t="shared" si="506"/>
        <v>50000</v>
      </c>
      <c r="K4642" t="s">
        <v>17</v>
      </c>
      <c r="L4642" s="2">
        <v>0</v>
      </c>
      <c r="M4642" s="1">
        <f t="shared" si="510"/>
        <v>0</v>
      </c>
      <c r="N4642" t="s">
        <v>18</v>
      </c>
      <c r="O4642" t="s">
        <v>4240</v>
      </c>
      <c r="P4642" t="s">
        <v>1823</v>
      </c>
      <c r="Q4642" t="str">
        <f t="shared" si="507"/>
        <v>2018</v>
      </c>
      <c r="R4642" t="str">
        <f t="shared" si="508"/>
        <v>March</v>
      </c>
      <c r="S4642" t="s">
        <v>6231</v>
      </c>
      <c r="T4642" t="s">
        <v>535</v>
      </c>
    </row>
    <row r="4643" spans="1:20" x14ac:dyDescent="0.3">
      <c r="A4643" t="s">
        <v>6232</v>
      </c>
      <c r="B4643" t="s">
        <v>4573</v>
      </c>
      <c r="C4643">
        <v>4.5999999999999996</v>
      </c>
      <c r="D4643">
        <f t="shared" si="509"/>
        <v>5</v>
      </c>
      <c r="E4643">
        <v>655</v>
      </c>
      <c r="F4643" t="s">
        <v>475</v>
      </c>
      <c r="G4643">
        <f t="shared" si="504"/>
        <v>3500000</v>
      </c>
      <c r="H4643" s="3" t="s">
        <v>43</v>
      </c>
      <c r="I4643" t="str">
        <f t="shared" si="505"/>
        <v>100000+</v>
      </c>
      <c r="J4643" s="1">
        <f t="shared" si="506"/>
        <v>100000</v>
      </c>
      <c r="K4643" t="s">
        <v>17</v>
      </c>
      <c r="L4643" s="2">
        <v>0</v>
      </c>
      <c r="M4643" s="1">
        <f t="shared" si="510"/>
        <v>0</v>
      </c>
      <c r="N4643" t="s">
        <v>18</v>
      </c>
      <c r="O4643" t="s">
        <v>4574</v>
      </c>
      <c r="P4643" t="s">
        <v>1699</v>
      </c>
      <c r="Q4643" t="str">
        <f t="shared" si="507"/>
        <v>2018</v>
      </c>
      <c r="R4643" t="str">
        <f t="shared" si="508"/>
        <v>May</v>
      </c>
      <c r="S4643">
        <v>4.3</v>
      </c>
      <c r="T4643" t="s">
        <v>71</v>
      </c>
    </row>
    <row r="4644" spans="1:20" x14ac:dyDescent="0.3">
      <c r="A4644" t="s">
        <v>6233</v>
      </c>
      <c r="B4644" t="s">
        <v>2910</v>
      </c>
      <c r="C4644">
        <v>4.5999999999999996</v>
      </c>
      <c r="D4644">
        <f t="shared" si="509"/>
        <v>5</v>
      </c>
      <c r="E4644">
        <v>34</v>
      </c>
      <c r="F4644" t="s">
        <v>24</v>
      </c>
      <c r="G4644">
        <f t="shared" si="504"/>
        <v>14000000</v>
      </c>
      <c r="H4644" s="3" t="s">
        <v>719</v>
      </c>
      <c r="I4644" t="str">
        <f t="shared" si="505"/>
        <v>1000+</v>
      </c>
      <c r="J4644" s="1">
        <f t="shared" si="506"/>
        <v>1000</v>
      </c>
      <c r="K4644" t="s">
        <v>17</v>
      </c>
      <c r="L4644" s="2">
        <v>0</v>
      </c>
      <c r="M4644" s="1">
        <f t="shared" si="510"/>
        <v>0</v>
      </c>
      <c r="N4644" t="s">
        <v>18</v>
      </c>
      <c r="O4644" t="s">
        <v>1445</v>
      </c>
      <c r="P4644" t="s">
        <v>508</v>
      </c>
      <c r="Q4644" t="str">
        <f t="shared" si="507"/>
        <v>2018</v>
      </c>
      <c r="R4644" t="str">
        <f t="shared" si="508"/>
        <v>May</v>
      </c>
      <c r="S4644">
        <v>1.3</v>
      </c>
      <c r="T4644" t="s">
        <v>71</v>
      </c>
    </row>
    <row r="4645" spans="1:20" x14ac:dyDescent="0.3">
      <c r="A4645" t="s">
        <v>6234</v>
      </c>
      <c r="B4645" t="s">
        <v>4390</v>
      </c>
      <c r="C4645">
        <v>4.0999999999999996</v>
      </c>
      <c r="D4645">
        <f t="shared" si="509"/>
        <v>5</v>
      </c>
      <c r="E4645">
        <v>3315</v>
      </c>
      <c r="F4645" t="s">
        <v>768</v>
      </c>
      <c r="G4645">
        <f t="shared" si="504"/>
        <v>5100000</v>
      </c>
      <c r="H4645" s="3" t="s">
        <v>25</v>
      </c>
      <c r="I4645" t="str">
        <f t="shared" si="505"/>
        <v>500000+</v>
      </c>
      <c r="J4645" s="1">
        <f t="shared" si="506"/>
        <v>500000</v>
      </c>
      <c r="K4645" t="s">
        <v>17</v>
      </c>
      <c r="L4645" s="2">
        <v>0</v>
      </c>
      <c r="M4645" s="1">
        <f t="shared" si="510"/>
        <v>0</v>
      </c>
      <c r="N4645" t="s">
        <v>18</v>
      </c>
      <c r="O4645" t="s">
        <v>4391</v>
      </c>
      <c r="P4645" t="s">
        <v>313</v>
      </c>
      <c r="Q4645" t="str">
        <f t="shared" si="507"/>
        <v>2018</v>
      </c>
      <c r="R4645" t="str">
        <f t="shared" si="508"/>
        <v>May</v>
      </c>
      <c r="S4645" t="s">
        <v>6235</v>
      </c>
      <c r="T4645" t="s">
        <v>71</v>
      </c>
    </row>
    <row r="4646" spans="1:20" x14ac:dyDescent="0.3">
      <c r="A4646" t="s">
        <v>6236</v>
      </c>
      <c r="B4646" t="s">
        <v>505</v>
      </c>
      <c r="C4646">
        <v>3.1</v>
      </c>
      <c r="D4646">
        <f t="shared" si="509"/>
        <v>4</v>
      </c>
      <c r="E4646">
        <v>71</v>
      </c>
      <c r="F4646" t="s">
        <v>1311</v>
      </c>
      <c r="G4646">
        <f t="shared" si="504"/>
        <v>1900000</v>
      </c>
      <c r="H4646" s="3" t="s">
        <v>16</v>
      </c>
      <c r="I4646" t="str">
        <f t="shared" si="505"/>
        <v>10000+</v>
      </c>
      <c r="J4646" s="1">
        <f t="shared" si="506"/>
        <v>10000</v>
      </c>
      <c r="K4646" t="s">
        <v>17</v>
      </c>
      <c r="L4646" s="2">
        <v>0</v>
      </c>
      <c r="M4646" s="1">
        <f t="shared" si="510"/>
        <v>0</v>
      </c>
      <c r="N4646" t="s">
        <v>18</v>
      </c>
      <c r="O4646" t="s">
        <v>506</v>
      </c>
      <c r="P4646" t="s">
        <v>6237</v>
      </c>
      <c r="Q4646" t="str">
        <f t="shared" si="507"/>
        <v>2013</v>
      </c>
      <c r="R4646" t="str">
        <f t="shared" si="508"/>
        <v>May</v>
      </c>
      <c r="S4646">
        <v>1</v>
      </c>
      <c r="T4646" t="s">
        <v>389</v>
      </c>
    </row>
    <row r="4647" spans="1:20" x14ac:dyDescent="0.3">
      <c r="A4647" t="s">
        <v>6238</v>
      </c>
      <c r="B4647" t="s">
        <v>2910</v>
      </c>
      <c r="C4647">
        <v>3.4</v>
      </c>
      <c r="D4647">
        <f t="shared" si="509"/>
        <v>4</v>
      </c>
      <c r="E4647">
        <v>1178</v>
      </c>
      <c r="F4647" t="s">
        <v>261</v>
      </c>
      <c r="G4647">
        <f t="shared" si="504"/>
        <v>38000000</v>
      </c>
      <c r="H4647" s="3" t="s">
        <v>43</v>
      </c>
      <c r="I4647" t="str">
        <f t="shared" si="505"/>
        <v>100000+</v>
      </c>
      <c r="J4647" s="1">
        <f t="shared" si="506"/>
        <v>100000</v>
      </c>
      <c r="K4647" t="s">
        <v>17</v>
      </c>
      <c r="L4647" s="2">
        <v>0</v>
      </c>
      <c r="M4647" s="1">
        <f t="shared" si="510"/>
        <v>0</v>
      </c>
      <c r="N4647" t="s">
        <v>111</v>
      </c>
      <c r="O4647" t="s">
        <v>2652</v>
      </c>
      <c r="P4647" t="s">
        <v>6239</v>
      </c>
      <c r="Q4647" t="str">
        <f t="shared" si="507"/>
        <v>2018</v>
      </c>
      <c r="R4647" t="str">
        <f t="shared" si="508"/>
        <v>April</v>
      </c>
      <c r="S4647" t="s">
        <v>210</v>
      </c>
      <c r="T4647" t="s">
        <v>245</v>
      </c>
    </row>
    <row r="4648" spans="1:20" x14ac:dyDescent="0.3">
      <c r="A4648" t="s">
        <v>6240</v>
      </c>
      <c r="B4648" t="s">
        <v>3906</v>
      </c>
      <c r="C4648">
        <v>4.2</v>
      </c>
      <c r="D4648">
        <f t="shared" si="509"/>
        <v>5</v>
      </c>
      <c r="E4648">
        <v>2158</v>
      </c>
      <c r="F4648" t="s">
        <v>1015</v>
      </c>
      <c r="G4648">
        <f t="shared" si="504"/>
        <v>3000000</v>
      </c>
      <c r="H4648" s="3" t="s">
        <v>25</v>
      </c>
      <c r="I4648" t="str">
        <f t="shared" si="505"/>
        <v>500000+</v>
      </c>
      <c r="J4648" s="1">
        <f t="shared" si="506"/>
        <v>500000</v>
      </c>
      <c r="K4648" t="s">
        <v>17</v>
      </c>
      <c r="L4648" s="2">
        <v>0</v>
      </c>
      <c r="M4648" s="1">
        <f t="shared" si="510"/>
        <v>0</v>
      </c>
      <c r="N4648" t="s">
        <v>18</v>
      </c>
      <c r="O4648" t="s">
        <v>3907</v>
      </c>
      <c r="P4648" t="s">
        <v>470</v>
      </c>
      <c r="Q4648" t="str">
        <f t="shared" si="507"/>
        <v>2017</v>
      </c>
      <c r="R4648" t="str">
        <f t="shared" si="508"/>
        <v>August</v>
      </c>
      <c r="S4648" t="s">
        <v>281</v>
      </c>
      <c r="T4648" t="s">
        <v>76</v>
      </c>
    </row>
    <row r="4649" spans="1:20" x14ac:dyDescent="0.3">
      <c r="A4649" t="s">
        <v>6241</v>
      </c>
      <c r="B4649" t="s">
        <v>4390</v>
      </c>
      <c r="C4649">
        <v>4.2</v>
      </c>
      <c r="D4649">
        <f t="shared" si="509"/>
        <v>5</v>
      </c>
      <c r="E4649">
        <v>26</v>
      </c>
      <c r="F4649" t="s">
        <v>300</v>
      </c>
      <c r="G4649">
        <f t="shared" si="504"/>
        <v>2200000</v>
      </c>
      <c r="H4649" s="3" t="s">
        <v>90</v>
      </c>
      <c r="I4649" t="str">
        <f t="shared" si="505"/>
        <v>5000+</v>
      </c>
      <c r="J4649" s="1">
        <f t="shared" si="506"/>
        <v>5000</v>
      </c>
      <c r="K4649" t="s">
        <v>17</v>
      </c>
      <c r="L4649" s="2">
        <v>0</v>
      </c>
      <c r="M4649" s="1">
        <f t="shared" si="510"/>
        <v>0</v>
      </c>
      <c r="N4649" t="s">
        <v>18</v>
      </c>
      <c r="O4649" t="s">
        <v>4391</v>
      </c>
      <c r="P4649" t="s">
        <v>2883</v>
      </c>
      <c r="Q4649" t="str">
        <f t="shared" si="507"/>
        <v>2018</v>
      </c>
      <c r="R4649" t="str">
        <f t="shared" si="508"/>
        <v>June</v>
      </c>
      <c r="S4649" t="s">
        <v>3500</v>
      </c>
      <c r="T4649" t="s">
        <v>76</v>
      </c>
    </row>
    <row r="4650" spans="1:20" x14ac:dyDescent="0.3">
      <c r="A4650" t="s">
        <v>6242</v>
      </c>
      <c r="B4650" t="s">
        <v>4390</v>
      </c>
      <c r="C4650">
        <v>3</v>
      </c>
      <c r="D4650">
        <f t="shared" si="509"/>
        <v>3</v>
      </c>
      <c r="E4650">
        <v>245</v>
      </c>
      <c r="F4650" t="s">
        <v>475</v>
      </c>
      <c r="G4650">
        <f t="shared" si="504"/>
        <v>3500000</v>
      </c>
      <c r="H4650" s="3" t="s">
        <v>16</v>
      </c>
      <c r="I4650" t="str">
        <f t="shared" si="505"/>
        <v>10000+</v>
      </c>
      <c r="J4650" s="1">
        <f t="shared" si="506"/>
        <v>10000</v>
      </c>
      <c r="K4650" t="s">
        <v>17</v>
      </c>
      <c r="L4650" s="2">
        <v>0</v>
      </c>
      <c r="M4650" s="1">
        <f t="shared" si="510"/>
        <v>0</v>
      </c>
      <c r="N4650" t="s">
        <v>18</v>
      </c>
      <c r="O4650" t="s">
        <v>4391</v>
      </c>
      <c r="P4650" t="s">
        <v>5451</v>
      </c>
      <c r="Q4650" t="str">
        <f t="shared" si="507"/>
        <v>2016</v>
      </c>
      <c r="R4650" t="str">
        <f t="shared" si="508"/>
        <v>August</v>
      </c>
      <c r="S4650" t="s">
        <v>6243</v>
      </c>
      <c r="T4650" t="s">
        <v>51</v>
      </c>
    </row>
    <row r="4651" spans="1:20" x14ac:dyDescent="0.3">
      <c r="A4651" t="s">
        <v>6244</v>
      </c>
      <c r="B4651" t="s">
        <v>2910</v>
      </c>
      <c r="C4651">
        <v>2.4</v>
      </c>
      <c r="D4651">
        <f t="shared" si="509"/>
        <v>3</v>
      </c>
      <c r="E4651">
        <v>210</v>
      </c>
      <c r="F4651" t="s">
        <v>477</v>
      </c>
      <c r="G4651">
        <f t="shared" si="504"/>
        <v>4000000</v>
      </c>
      <c r="H4651" s="3" t="s">
        <v>16</v>
      </c>
      <c r="I4651" t="str">
        <f t="shared" si="505"/>
        <v>10000+</v>
      </c>
      <c r="J4651" s="1">
        <f t="shared" si="506"/>
        <v>10000</v>
      </c>
      <c r="K4651" t="s">
        <v>17</v>
      </c>
      <c r="L4651" s="2">
        <v>0</v>
      </c>
      <c r="M4651" s="1">
        <f t="shared" si="510"/>
        <v>0</v>
      </c>
      <c r="N4651" t="s">
        <v>18</v>
      </c>
      <c r="O4651" t="s">
        <v>2527</v>
      </c>
      <c r="P4651" t="s">
        <v>6245</v>
      </c>
      <c r="Q4651" t="str">
        <f t="shared" si="507"/>
        <v>2017</v>
      </c>
      <c r="R4651" t="str">
        <f t="shared" si="508"/>
        <v>June</v>
      </c>
      <c r="S4651">
        <v>2</v>
      </c>
      <c r="T4651" t="s">
        <v>51</v>
      </c>
    </row>
    <row r="4652" spans="1:20" x14ac:dyDescent="0.3">
      <c r="A4652" t="s">
        <v>6246</v>
      </c>
      <c r="B4652" t="s">
        <v>3634</v>
      </c>
      <c r="C4652">
        <v>4.0999999999999996</v>
      </c>
      <c r="D4652">
        <f t="shared" si="509"/>
        <v>5</v>
      </c>
      <c r="E4652">
        <v>568</v>
      </c>
      <c r="F4652" t="s">
        <v>227</v>
      </c>
      <c r="G4652">
        <f t="shared" si="504"/>
        <v>27000000</v>
      </c>
      <c r="H4652" s="3" t="s">
        <v>43</v>
      </c>
      <c r="I4652" t="str">
        <f t="shared" si="505"/>
        <v>100000+</v>
      </c>
      <c r="J4652" s="1">
        <f t="shared" si="506"/>
        <v>100000</v>
      </c>
      <c r="K4652" t="s">
        <v>17</v>
      </c>
      <c r="L4652" s="2">
        <v>0</v>
      </c>
      <c r="M4652" s="1">
        <f t="shared" si="510"/>
        <v>0</v>
      </c>
      <c r="N4652" t="s">
        <v>375</v>
      </c>
      <c r="O4652" t="s">
        <v>3635</v>
      </c>
      <c r="P4652" t="s">
        <v>2566</v>
      </c>
      <c r="Q4652" t="str">
        <f t="shared" si="507"/>
        <v>2018</v>
      </c>
      <c r="R4652" t="str">
        <f t="shared" si="508"/>
        <v>April</v>
      </c>
      <c r="S4652" t="s">
        <v>6247</v>
      </c>
      <c r="T4652" t="s">
        <v>71</v>
      </c>
    </row>
    <row r="4653" spans="1:20" x14ac:dyDescent="0.3">
      <c r="A4653" t="s">
        <v>6248</v>
      </c>
      <c r="B4653" t="s">
        <v>730</v>
      </c>
      <c r="C4653">
        <v>2.9</v>
      </c>
      <c r="D4653">
        <f t="shared" si="509"/>
        <v>3</v>
      </c>
      <c r="E4653">
        <v>83</v>
      </c>
      <c r="F4653" t="s">
        <v>435</v>
      </c>
      <c r="G4653">
        <f t="shared" si="504"/>
        <v>13000000</v>
      </c>
      <c r="H4653" s="3" t="s">
        <v>16</v>
      </c>
      <c r="I4653" t="str">
        <f t="shared" si="505"/>
        <v>10000+</v>
      </c>
      <c r="J4653" s="1">
        <f t="shared" si="506"/>
        <v>10000</v>
      </c>
      <c r="K4653" t="s">
        <v>17</v>
      </c>
      <c r="L4653" s="2">
        <v>0</v>
      </c>
      <c r="M4653" s="1">
        <f t="shared" si="510"/>
        <v>0</v>
      </c>
      <c r="N4653" t="s">
        <v>18</v>
      </c>
      <c r="O4653" t="s">
        <v>731</v>
      </c>
      <c r="P4653" t="s">
        <v>53</v>
      </c>
      <c r="Q4653" t="str">
        <f t="shared" si="507"/>
        <v>2018</v>
      </c>
      <c r="R4653" t="str">
        <f t="shared" si="508"/>
        <v>April</v>
      </c>
      <c r="S4653" t="s">
        <v>1051</v>
      </c>
      <c r="T4653" t="s">
        <v>245</v>
      </c>
    </row>
    <row r="4654" spans="1:20" x14ac:dyDescent="0.3">
      <c r="A4654" t="s">
        <v>6249</v>
      </c>
      <c r="B4654" t="s">
        <v>3634</v>
      </c>
      <c r="C4654">
        <v>4</v>
      </c>
      <c r="D4654">
        <f t="shared" si="509"/>
        <v>4</v>
      </c>
      <c r="E4654">
        <v>712</v>
      </c>
      <c r="F4654" t="s">
        <v>82</v>
      </c>
      <c r="G4654">
        <f t="shared" si="504"/>
        <v>21000000</v>
      </c>
      <c r="H4654" s="3" t="s">
        <v>43</v>
      </c>
      <c r="I4654" t="str">
        <f t="shared" si="505"/>
        <v>100000+</v>
      </c>
      <c r="J4654" s="1">
        <f t="shared" si="506"/>
        <v>100000</v>
      </c>
      <c r="K4654" t="s">
        <v>17</v>
      </c>
      <c r="L4654" s="2">
        <v>0</v>
      </c>
      <c r="M4654" s="1">
        <f t="shared" si="510"/>
        <v>0</v>
      </c>
      <c r="N4654" t="s">
        <v>37</v>
      </c>
      <c r="O4654" t="s">
        <v>3635</v>
      </c>
      <c r="P4654" t="s">
        <v>682</v>
      </c>
      <c r="Q4654" t="str">
        <f t="shared" si="507"/>
        <v>2018</v>
      </c>
      <c r="R4654" t="str">
        <f t="shared" si="508"/>
        <v>March</v>
      </c>
      <c r="S4654" t="s">
        <v>1382</v>
      </c>
      <c r="T4654" t="s">
        <v>71</v>
      </c>
    </row>
    <row r="4655" spans="1:20" x14ac:dyDescent="0.3">
      <c r="A4655" t="s">
        <v>6250</v>
      </c>
      <c r="B4655" t="s">
        <v>4716</v>
      </c>
      <c r="C4655">
        <v>4</v>
      </c>
      <c r="D4655">
        <f t="shared" si="509"/>
        <v>4</v>
      </c>
      <c r="E4655">
        <v>198</v>
      </c>
      <c r="F4655" t="s">
        <v>475</v>
      </c>
      <c r="G4655">
        <f t="shared" si="504"/>
        <v>3500000</v>
      </c>
      <c r="H4655" s="3" t="s">
        <v>49</v>
      </c>
      <c r="I4655" t="str">
        <f t="shared" si="505"/>
        <v>50000+</v>
      </c>
      <c r="J4655" s="1">
        <f t="shared" si="506"/>
        <v>50000</v>
      </c>
      <c r="K4655" t="s">
        <v>17</v>
      </c>
      <c r="L4655" s="2">
        <v>0</v>
      </c>
      <c r="M4655" s="1">
        <f t="shared" si="510"/>
        <v>0</v>
      </c>
      <c r="N4655" t="s">
        <v>18</v>
      </c>
      <c r="O4655" t="s">
        <v>4717</v>
      </c>
      <c r="P4655" t="s">
        <v>2478</v>
      </c>
      <c r="Q4655" t="str">
        <f t="shared" si="507"/>
        <v>2017</v>
      </c>
      <c r="R4655" t="str">
        <f t="shared" si="508"/>
        <v>January</v>
      </c>
      <c r="S4655" t="s">
        <v>2117</v>
      </c>
      <c r="T4655" t="s">
        <v>51</v>
      </c>
    </row>
    <row r="4656" spans="1:20" x14ac:dyDescent="0.3">
      <c r="A4656" t="s">
        <v>6251</v>
      </c>
      <c r="B4656" t="s">
        <v>4716</v>
      </c>
      <c r="C4656">
        <v>3.8</v>
      </c>
      <c r="D4656">
        <f t="shared" si="509"/>
        <v>4</v>
      </c>
      <c r="E4656">
        <v>24517</v>
      </c>
      <c r="F4656" t="s">
        <v>364</v>
      </c>
      <c r="G4656">
        <f t="shared" si="504"/>
        <v>22000000</v>
      </c>
      <c r="H4656" s="3" t="s">
        <v>79</v>
      </c>
      <c r="I4656" t="str">
        <f t="shared" si="505"/>
        <v>10000000+</v>
      </c>
      <c r="J4656" s="1">
        <f t="shared" si="506"/>
        <v>10000000</v>
      </c>
      <c r="K4656" t="s">
        <v>17</v>
      </c>
      <c r="L4656" s="2">
        <v>0</v>
      </c>
      <c r="M4656" s="1">
        <f t="shared" si="510"/>
        <v>0</v>
      </c>
      <c r="N4656" t="s">
        <v>18</v>
      </c>
      <c r="O4656" t="s">
        <v>4717</v>
      </c>
      <c r="P4656" t="s">
        <v>691</v>
      </c>
      <c r="Q4656" t="str">
        <f t="shared" si="507"/>
        <v>2018</v>
      </c>
      <c r="R4656" t="str">
        <f t="shared" si="508"/>
        <v>May</v>
      </c>
      <c r="S4656" t="s">
        <v>6252</v>
      </c>
      <c r="T4656" t="s">
        <v>245</v>
      </c>
    </row>
    <row r="4657" spans="1:20" x14ac:dyDescent="0.3">
      <c r="A4657" t="s">
        <v>6253</v>
      </c>
      <c r="B4657" t="s">
        <v>2910</v>
      </c>
      <c r="C4657">
        <v>2.4</v>
      </c>
      <c r="D4657">
        <f t="shared" si="509"/>
        <v>3</v>
      </c>
      <c r="E4657">
        <v>468</v>
      </c>
      <c r="F4657" t="s">
        <v>486</v>
      </c>
      <c r="G4657">
        <f t="shared" si="504"/>
        <v>7200000</v>
      </c>
      <c r="H4657" s="3" t="s">
        <v>16</v>
      </c>
      <c r="I4657" t="str">
        <f t="shared" si="505"/>
        <v>10000+</v>
      </c>
      <c r="J4657" s="1">
        <f t="shared" si="506"/>
        <v>10000</v>
      </c>
      <c r="K4657" t="s">
        <v>17</v>
      </c>
      <c r="L4657" s="2">
        <v>0</v>
      </c>
      <c r="M4657" s="1">
        <f t="shared" si="510"/>
        <v>0</v>
      </c>
      <c r="N4657" t="s">
        <v>18</v>
      </c>
      <c r="O4657" t="s">
        <v>1445</v>
      </c>
      <c r="P4657" t="s">
        <v>6254</v>
      </c>
      <c r="Q4657" t="str">
        <f t="shared" si="507"/>
        <v>2018</v>
      </c>
      <c r="R4657" t="str">
        <f t="shared" si="508"/>
        <v>March</v>
      </c>
      <c r="S4657" t="s">
        <v>3621</v>
      </c>
      <c r="T4657" t="s">
        <v>71</v>
      </c>
    </row>
    <row r="4658" spans="1:20" x14ac:dyDescent="0.3">
      <c r="A4658" t="s">
        <v>6255</v>
      </c>
      <c r="B4658" t="s">
        <v>4573</v>
      </c>
      <c r="C4658">
        <v>4.4000000000000004</v>
      </c>
      <c r="D4658">
        <f t="shared" si="509"/>
        <v>5</v>
      </c>
      <c r="E4658">
        <v>5599</v>
      </c>
      <c r="F4658" t="s">
        <v>1132</v>
      </c>
      <c r="G4658">
        <f t="shared" si="504"/>
        <v>4800000</v>
      </c>
      <c r="H4658" s="3" t="s">
        <v>25</v>
      </c>
      <c r="I4658" t="str">
        <f t="shared" si="505"/>
        <v>500000+</v>
      </c>
      <c r="J4658" s="1">
        <f t="shared" si="506"/>
        <v>500000</v>
      </c>
      <c r="K4658" t="s">
        <v>17</v>
      </c>
      <c r="L4658" s="2">
        <v>0</v>
      </c>
      <c r="M4658" s="1">
        <f t="shared" si="510"/>
        <v>0</v>
      </c>
      <c r="N4658" t="s">
        <v>18</v>
      </c>
      <c r="O4658" t="s">
        <v>4574</v>
      </c>
      <c r="P4658" t="s">
        <v>5747</v>
      </c>
      <c r="Q4658" t="str">
        <f t="shared" si="507"/>
        <v>2016</v>
      </c>
      <c r="R4658" t="str">
        <f t="shared" si="508"/>
        <v>July</v>
      </c>
      <c r="S4658" t="s">
        <v>6256</v>
      </c>
      <c r="T4658" t="s">
        <v>51</v>
      </c>
    </row>
    <row r="4659" spans="1:20" x14ac:dyDescent="0.3">
      <c r="A4659" t="s">
        <v>6257</v>
      </c>
      <c r="B4659" t="s">
        <v>1680</v>
      </c>
      <c r="C4659">
        <v>3.7</v>
      </c>
      <c r="D4659">
        <f t="shared" si="509"/>
        <v>4</v>
      </c>
      <c r="E4659">
        <v>52</v>
      </c>
      <c r="F4659" t="s">
        <v>435</v>
      </c>
      <c r="G4659">
        <f t="shared" si="504"/>
        <v>13000000</v>
      </c>
      <c r="H4659" s="3" t="s">
        <v>90</v>
      </c>
      <c r="I4659" t="str">
        <f t="shared" si="505"/>
        <v>5000+</v>
      </c>
      <c r="J4659" s="1">
        <f t="shared" si="506"/>
        <v>5000</v>
      </c>
      <c r="K4659" t="s">
        <v>17</v>
      </c>
      <c r="L4659" s="2">
        <v>0</v>
      </c>
      <c r="M4659" s="1">
        <f t="shared" si="510"/>
        <v>0</v>
      </c>
      <c r="N4659" t="s">
        <v>18</v>
      </c>
      <c r="O4659" t="s">
        <v>1681</v>
      </c>
      <c r="P4659" t="s">
        <v>513</v>
      </c>
      <c r="Q4659" t="str">
        <f t="shared" si="507"/>
        <v>2018</v>
      </c>
      <c r="R4659" t="str">
        <f t="shared" si="508"/>
        <v>May</v>
      </c>
      <c r="S4659" t="s">
        <v>6258</v>
      </c>
      <c r="T4659" t="s">
        <v>46</v>
      </c>
    </row>
    <row r="4660" spans="1:20" x14ac:dyDescent="0.3">
      <c r="A4660" t="s">
        <v>6259</v>
      </c>
      <c r="B4660" t="s">
        <v>3634</v>
      </c>
      <c r="C4660">
        <v>4.3</v>
      </c>
      <c r="D4660">
        <f t="shared" si="509"/>
        <v>5</v>
      </c>
      <c r="E4660">
        <v>241</v>
      </c>
      <c r="F4660" t="s">
        <v>578</v>
      </c>
      <c r="G4660">
        <f t="shared" si="504"/>
        <v>7500000</v>
      </c>
      <c r="H4660" s="3" t="s">
        <v>16</v>
      </c>
      <c r="I4660" t="str">
        <f t="shared" si="505"/>
        <v>10000+</v>
      </c>
      <c r="J4660" s="1">
        <f t="shared" si="506"/>
        <v>10000</v>
      </c>
      <c r="K4660" t="s">
        <v>17</v>
      </c>
      <c r="L4660" s="2">
        <v>0</v>
      </c>
      <c r="M4660" s="1">
        <f t="shared" si="510"/>
        <v>0</v>
      </c>
      <c r="N4660" t="s">
        <v>37</v>
      </c>
      <c r="O4660" t="s">
        <v>3635</v>
      </c>
      <c r="P4660" t="s">
        <v>1956</v>
      </c>
      <c r="Q4660" t="str">
        <f t="shared" si="507"/>
        <v>2018</v>
      </c>
      <c r="R4660" t="str">
        <f t="shared" si="508"/>
        <v>April</v>
      </c>
      <c r="S4660" t="s">
        <v>6260</v>
      </c>
      <c r="T4660" t="s">
        <v>22</v>
      </c>
    </row>
    <row r="4661" spans="1:20" x14ac:dyDescent="0.3">
      <c r="A4661" t="s">
        <v>6261</v>
      </c>
      <c r="B4661" t="s">
        <v>3634</v>
      </c>
      <c r="C4661">
        <v>4.5999999999999996</v>
      </c>
      <c r="D4661">
        <f t="shared" si="509"/>
        <v>5</v>
      </c>
      <c r="E4661">
        <v>4435</v>
      </c>
      <c r="F4661" t="s">
        <v>273</v>
      </c>
      <c r="G4661">
        <f t="shared" si="504"/>
        <v>5400000</v>
      </c>
      <c r="H4661" s="3" t="s">
        <v>43</v>
      </c>
      <c r="I4661" t="str">
        <f t="shared" si="505"/>
        <v>100000+</v>
      </c>
      <c r="J4661" s="1">
        <f t="shared" si="506"/>
        <v>100000</v>
      </c>
      <c r="K4661" t="s">
        <v>17</v>
      </c>
      <c r="L4661" s="2">
        <v>0</v>
      </c>
      <c r="M4661" s="1">
        <f t="shared" si="510"/>
        <v>0</v>
      </c>
      <c r="N4661" t="s">
        <v>375</v>
      </c>
      <c r="O4661" t="s">
        <v>3635</v>
      </c>
      <c r="P4661" t="s">
        <v>235</v>
      </c>
      <c r="Q4661" t="str">
        <f t="shared" si="507"/>
        <v>2018</v>
      </c>
      <c r="R4661" t="str">
        <f t="shared" si="508"/>
        <v>May</v>
      </c>
      <c r="S4661" t="s">
        <v>6262</v>
      </c>
      <c r="T4661" t="s">
        <v>22</v>
      </c>
    </row>
    <row r="4662" spans="1:20" x14ac:dyDescent="0.3">
      <c r="A4662" t="s">
        <v>6263</v>
      </c>
      <c r="B4662" t="s">
        <v>2910</v>
      </c>
      <c r="C4662">
        <v>4.2</v>
      </c>
      <c r="D4662">
        <f t="shared" si="509"/>
        <v>5</v>
      </c>
      <c r="E4662">
        <v>11404</v>
      </c>
      <c r="F4662" t="s">
        <v>336</v>
      </c>
      <c r="G4662">
        <f t="shared" si="504"/>
        <v>30000000</v>
      </c>
      <c r="H4662" s="3" t="s">
        <v>43</v>
      </c>
      <c r="I4662" t="str">
        <f t="shared" si="505"/>
        <v>100000+</v>
      </c>
      <c r="J4662" s="1">
        <f t="shared" si="506"/>
        <v>100000</v>
      </c>
      <c r="K4662" t="s">
        <v>17</v>
      </c>
      <c r="L4662" s="2">
        <v>0</v>
      </c>
      <c r="M4662" s="1">
        <f t="shared" si="510"/>
        <v>0</v>
      </c>
      <c r="N4662" t="s">
        <v>18</v>
      </c>
      <c r="O4662" t="s">
        <v>2540</v>
      </c>
      <c r="P4662" t="s">
        <v>6264</v>
      </c>
      <c r="Q4662" t="str">
        <f t="shared" si="507"/>
        <v>2017</v>
      </c>
      <c r="R4662" t="str">
        <f t="shared" si="508"/>
        <v>September</v>
      </c>
      <c r="S4662" t="s">
        <v>2005</v>
      </c>
      <c r="T4662" t="s">
        <v>22</v>
      </c>
    </row>
    <row r="4663" spans="1:20" x14ac:dyDescent="0.3">
      <c r="A4663" t="s">
        <v>6265</v>
      </c>
      <c r="B4663" t="s">
        <v>2377</v>
      </c>
      <c r="C4663">
        <v>4.8</v>
      </c>
      <c r="D4663">
        <f t="shared" si="509"/>
        <v>5</v>
      </c>
      <c r="E4663">
        <v>10249</v>
      </c>
      <c r="F4663" t="s">
        <v>39</v>
      </c>
      <c r="G4663">
        <f t="shared" si="504"/>
        <v>1000</v>
      </c>
      <c r="H4663" s="3" t="s">
        <v>16</v>
      </c>
      <c r="I4663" t="str">
        <f t="shared" si="505"/>
        <v>10000+</v>
      </c>
      <c r="J4663" s="1">
        <f t="shared" si="506"/>
        <v>10000</v>
      </c>
      <c r="K4663" t="s">
        <v>596</v>
      </c>
      <c r="L4663" s="2" t="s">
        <v>3289</v>
      </c>
      <c r="M4663" s="1">
        <f t="shared" si="510"/>
        <v>2.4900000000000002</v>
      </c>
      <c r="N4663" t="s">
        <v>18</v>
      </c>
      <c r="O4663" t="s">
        <v>2378</v>
      </c>
      <c r="P4663" t="s">
        <v>103</v>
      </c>
      <c r="Q4663" t="str">
        <f t="shared" si="507"/>
        <v>2018</v>
      </c>
      <c r="R4663" t="str">
        <f t="shared" si="508"/>
        <v>July</v>
      </c>
      <c r="S4663" t="s">
        <v>39</v>
      </c>
      <c r="T4663" t="s">
        <v>39</v>
      </c>
    </row>
    <row r="4664" spans="1:20" x14ac:dyDescent="0.3">
      <c r="A4664" t="s">
        <v>6266</v>
      </c>
      <c r="B4664" t="s">
        <v>2910</v>
      </c>
      <c r="C4664">
        <v>3.6</v>
      </c>
      <c r="D4664">
        <f t="shared" si="509"/>
        <v>4</v>
      </c>
      <c r="E4664">
        <v>906</v>
      </c>
      <c r="F4664" t="s">
        <v>5587</v>
      </c>
      <c r="G4664">
        <f t="shared" si="504"/>
        <v>196000</v>
      </c>
      <c r="H4664" s="3" t="s">
        <v>43</v>
      </c>
      <c r="I4664" t="str">
        <f t="shared" si="505"/>
        <v>100000+</v>
      </c>
      <c r="J4664" s="1">
        <f t="shared" si="506"/>
        <v>100000</v>
      </c>
      <c r="K4664" t="s">
        <v>17</v>
      </c>
      <c r="L4664" s="2">
        <v>0</v>
      </c>
      <c r="M4664" s="1">
        <f t="shared" si="510"/>
        <v>0</v>
      </c>
      <c r="N4664" t="s">
        <v>18</v>
      </c>
      <c r="O4664" t="s">
        <v>1445</v>
      </c>
      <c r="P4664" t="s">
        <v>6267</v>
      </c>
      <c r="Q4664" t="str">
        <f t="shared" si="507"/>
        <v>2014</v>
      </c>
      <c r="R4664" t="str">
        <f t="shared" si="508"/>
        <v>February</v>
      </c>
      <c r="S4664" t="s">
        <v>2285</v>
      </c>
      <c r="T4664" t="s">
        <v>51</v>
      </c>
    </row>
    <row r="4665" spans="1:20" x14ac:dyDescent="0.3">
      <c r="A4665" t="s">
        <v>6268</v>
      </c>
      <c r="B4665" t="s">
        <v>2910</v>
      </c>
      <c r="C4665">
        <v>3.2</v>
      </c>
      <c r="D4665">
        <f t="shared" si="509"/>
        <v>4</v>
      </c>
      <c r="E4665">
        <v>1011</v>
      </c>
      <c r="F4665" t="s">
        <v>39</v>
      </c>
      <c r="G4665">
        <f t="shared" si="504"/>
        <v>1000</v>
      </c>
      <c r="H4665" s="3" t="s">
        <v>43</v>
      </c>
      <c r="I4665" t="str">
        <f t="shared" si="505"/>
        <v>100000+</v>
      </c>
      <c r="J4665" s="1">
        <f t="shared" si="506"/>
        <v>100000</v>
      </c>
      <c r="K4665" t="s">
        <v>17</v>
      </c>
      <c r="L4665" s="2">
        <v>0</v>
      </c>
      <c r="M4665" s="1">
        <f t="shared" si="510"/>
        <v>0</v>
      </c>
      <c r="N4665" t="s">
        <v>37</v>
      </c>
      <c r="O4665" t="s">
        <v>1445</v>
      </c>
      <c r="P4665" t="s">
        <v>450</v>
      </c>
      <c r="Q4665" t="str">
        <f t="shared" si="507"/>
        <v>2018</v>
      </c>
      <c r="R4665" t="str">
        <f t="shared" si="508"/>
        <v>July</v>
      </c>
      <c r="S4665" t="s">
        <v>39</v>
      </c>
      <c r="T4665" t="s">
        <v>71</v>
      </c>
    </row>
    <row r="4666" spans="1:20" x14ac:dyDescent="0.3">
      <c r="A4666" t="s">
        <v>6269</v>
      </c>
      <c r="B4666" t="s">
        <v>2377</v>
      </c>
      <c r="C4666">
        <v>4</v>
      </c>
      <c r="D4666">
        <f t="shared" si="509"/>
        <v>4</v>
      </c>
      <c r="E4666">
        <v>889</v>
      </c>
      <c r="F4666" t="s">
        <v>242</v>
      </c>
      <c r="G4666">
        <f t="shared" si="504"/>
        <v>16000000</v>
      </c>
      <c r="H4666" s="3" t="s">
        <v>43</v>
      </c>
      <c r="I4666" t="str">
        <f t="shared" si="505"/>
        <v>100000+</v>
      </c>
      <c r="J4666" s="1">
        <f t="shared" si="506"/>
        <v>100000</v>
      </c>
      <c r="K4666" t="s">
        <v>17</v>
      </c>
      <c r="L4666" s="2">
        <v>0</v>
      </c>
      <c r="M4666" s="1">
        <f t="shared" si="510"/>
        <v>0</v>
      </c>
      <c r="N4666" t="s">
        <v>18</v>
      </c>
      <c r="O4666" t="s">
        <v>2378</v>
      </c>
      <c r="P4666" t="s">
        <v>153</v>
      </c>
      <c r="Q4666" t="str">
        <f t="shared" si="507"/>
        <v>2018</v>
      </c>
      <c r="R4666" t="str">
        <f t="shared" si="508"/>
        <v>August</v>
      </c>
      <c r="S4666" t="s">
        <v>6270</v>
      </c>
      <c r="T4666" t="s">
        <v>40</v>
      </c>
    </row>
    <row r="4667" spans="1:20" x14ac:dyDescent="0.3">
      <c r="A4667" t="s">
        <v>6271</v>
      </c>
      <c r="B4667" t="s">
        <v>2519</v>
      </c>
      <c r="C4667">
        <v>3.5</v>
      </c>
      <c r="D4667">
        <f t="shared" si="509"/>
        <v>4</v>
      </c>
      <c r="E4667">
        <v>4575</v>
      </c>
      <c r="F4667" t="s">
        <v>1040</v>
      </c>
      <c r="G4667">
        <f t="shared" si="504"/>
        <v>3800000</v>
      </c>
      <c r="H4667" s="3" t="s">
        <v>25</v>
      </c>
      <c r="I4667" t="str">
        <f t="shared" si="505"/>
        <v>500000+</v>
      </c>
      <c r="J4667" s="1">
        <f t="shared" si="506"/>
        <v>500000</v>
      </c>
      <c r="K4667" t="s">
        <v>17</v>
      </c>
      <c r="L4667" s="2">
        <v>0</v>
      </c>
      <c r="M4667" s="1">
        <f t="shared" si="510"/>
        <v>0</v>
      </c>
      <c r="N4667" t="s">
        <v>18</v>
      </c>
      <c r="O4667" t="s">
        <v>2523</v>
      </c>
      <c r="P4667" t="s">
        <v>6272</v>
      </c>
      <c r="Q4667" t="str">
        <f t="shared" si="507"/>
        <v>2017</v>
      </c>
      <c r="R4667" t="str">
        <f t="shared" si="508"/>
        <v>October</v>
      </c>
      <c r="S4667">
        <v>1.24</v>
      </c>
      <c r="T4667" t="s">
        <v>22</v>
      </c>
    </row>
    <row r="4668" spans="1:20" x14ac:dyDescent="0.3">
      <c r="A4668" t="s">
        <v>6273</v>
      </c>
      <c r="B4668" t="s">
        <v>5201</v>
      </c>
      <c r="C4668">
        <v>4.4000000000000004</v>
      </c>
      <c r="D4668">
        <f t="shared" si="509"/>
        <v>5</v>
      </c>
      <c r="E4668">
        <v>509</v>
      </c>
      <c r="F4668" t="s">
        <v>96</v>
      </c>
      <c r="G4668">
        <f t="shared" si="504"/>
        <v>17000000</v>
      </c>
      <c r="H4668" s="3" t="s">
        <v>43</v>
      </c>
      <c r="I4668" t="str">
        <f t="shared" si="505"/>
        <v>100000+</v>
      </c>
      <c r="J4668" s="1">
        <f t="shared" si="506"/>
        <v>100000</v>
      </c>
      <c r="K4668" t="s">
        <v>17</v>
      </c>
      <c r="L4668" s="2">
        <v>0</v>
      </c>
      <c r="M4668" s="1">
        <f t="shared" si="510"/>
        <v>0</v>
      </c>
      <c r="N4668" t="s">
        <v>18</v>
      </c>
      <c r="O4668" t="s">
        <v>5202</v>
      </c>
      <c r="P4668" t="s">
        <v>91</v>
      </c>
      <c r="Q4668" t="str">
        <f t="shared" si="507"/>
        <v>2018</v>
      </c>
      <c r="R4668" t="str">
        <f t="shared" si="508"/>
        <v>June</v>
      </c>
      <c r="S4668" t="s">
        <v>1171</v>
      </c>
      <c r="T4668" t="s">
        <v>245</v>
      </c>
    </row>
    <row r="4669" spans="1:20" x14ac:dyDescent="0.3">
      <c r="A4669" t="s">
        <v>6274</v>
      </c>
      <c r="B4669" t="s">
        <v>4390</v>
      </c>
      <c r="C4669">
        <v>2.5</v>
      </c>
      <c r="D4669">
        <f t="shared" si="509"/>
        <v>3</v>
      </c>
      <c r="E4669">
        <v>20</v>
      </c>
      <c r="F4669" t="s">
        <v>178</v>
      </c>
      <c r="G4669">
        <f t="shared" si="504"/>
        <v>26000000</v>
      </c>
      <c r="H4669" s="3" t="s">
        <v>90</v>
      </c>
      <c r="I4669" t="str">
        <f t="shared" si="505"/>
        <v>5000+</v>
      </c>
      <c r="J4669" s="1">
        <f t="shared" si="506"/>
        <v>5000</v>
      </c>
      <c r="K4669" t="s">
        <v>17</v>
      </c>
      <c r="L4669" s="2">
        <v>0</v>
      </c>
      <c r="M4669" s="1">
        <f t="shared" si="510"/>
        <v>0</v>
      </c>
      <c r="N4669" t="s">
        <v>18</v>
      </c>
      <c r="O4669" t="s">
        <v>4391</v>
      </c>
      <c r="P4669" t="s">
        <v>322</v>
      </c>
      <c r="Q4669" t="str">
        <f t="shared" si="507"/>
        <v>2018</v>
      </c>
      <c r="R4669" t="str">
        <f t="shared" si="508"/>
        <v>July</v>
      </c>
      <c r="S4669" t="s">
        <v>6275</v>
      </c>
      <c r="T4669" t="s">
        <v>40</v>
      </c>
    </row>
    <row r="4670" spans="1:20" x14ac:dyDescent="0.3">
      <c r="A4670" t="s">
        <v>6276</v>
      </c>
      <c r="B4670" t="s">
        <v>2910</v>
      </c>
      <c r="C4670">
        <v>3.9</v>
      </c>
      <c r="D4670">
        <f t="shared" si="509"/>
        <v>4</v>
      </c>
      <c r="E4670">
        <v>93</v>
      </c>
      <c r="F4670" t="s">
        <v>68</v>
      </c>
      <c r="G4670">
        <f t="shared" si="504"/>
        <v>28000000</v>
      </c>
      <c r="H4670" s="3" t="s">
        <v>16</v>
      </c>
      <c r="I4670" t="str">
        <f t="shared" si="505"/>
        <v>10000+</v>
      </c>
      <c r="J4670" s="1">
        <f t="shared" si="506"/>
        <v>10000</v>
      </c>
      <c r="K4670" t="s">
        <v>17</v>
      </c>
      <c r="L4670" s="2">
        <v>0</v>
      </c>
      <c r="M4670" s="1">
        <f t="shared" si="510"/>
        <v>0</v>
      </c>
      <c r="N4670" t="s">
        <v>18</v>
      </c>
      <c r="O4670" t="s">
        <v>1216</v>
      </c>
      <c r="P4670" t="s">
        <v>322</v>
      </c>
      <c r="Q4670" t="str">
        <f t="shared" si="507"/>
        <v>2018</v>
      </c>
      <c r="R4670" t="str">
        <f t="shared" si="508"/>
        <v>July</v>
      </c>
      <c r="S4670" t="s">
        <v>2014</v>
      </c>
      <c r="T4670" t="s">
        <v>40</v>
      </c>
    </row>
    <row r="4671" spans="1:20" x14ac:dyDescent="0.3">
      <c r="A4671" t="s">
        <v>6277</v>
      </c>
      <c r="B4671" t="s">
        <v>2910</v>
      </c>
      <c r="C4671">
        <v>4.4000000000000004</v>
      </c>
      <c r="D4671">
        <f t="shared" si="509"/>
        <v>5</v>
      </c>
      <c r="E4671">
        <v>397147</v>
      </c>
      <c r="F4671" t="s">
        <v>39</v>
      </c>
      <c r="G4671">
        <f t="shared" si="504"/>
        <v>1000</v>
      </c>
      <c r="H4671" s="3" t="s">
        <v>79</v>
      </c>
      <c r="I4671" t="str">
        <f t="shared" si="505"/>
        <v>10000000+</v>
      </c>
      <c r="J4671" s="1">
        <f t="shared" si="506"/>
        <v>10000000</v>
      </c>
      <c r="K4671" t="s">
        <v>17</v>
      </c>
      <c r="L4671" s="2">
        <v>0</v>
      </c>
      <c r="M4671" s="1">
        <f t="shared" si="510"/>
        <v>0</v>
      </c>
      <c r="N4671" t="s">
        <v>37</v>
      </c>
      <c r="O4671" t="s">
        <v>1445</v>
      </c>
      <c r="P4671" t="s">
        <v>153</v>
      </c>
      <c r="Q4671" t="str">
        <f t="shared" si="507"/>
        <v>2018</v>
      </c>
      <c r="R4671" t="str">
        <f t="shared" si="508"/>
        <v>August</v>
      </c>
      <c r="S4671" t="s">
        <v>39</v>
      </c>
      <c r="T4671" t="s">
        <v>39</v>
      </c>
    </row>
    <row r="4672" spans="1:20" x14ac:dyDescent="0.3">
      <c r="A4672" t="s">
        <v>6278</v>
      </c>
      <c r="B4672" t="s">
        <v>2519</v>
      </c>
      <c r="C4672">
        <v>4.2</v>
      </c>
      <c r="D4672">
        <f t="shared" si="509"/>
        <v>5</v>
      </c>
      <c r="E4672">
        <v>109263</v>
      </c>
      <c r="F4672" t="s">
        <v>261</v>
      </c>
      <c r="G4672">
        <f t="shared" si="504"/>
        <v>38000000</v>
      </c>
      <c r="H4672" s="3" t="s">
        <v>56</v>
      </c>
      <c r="I4672" t="str">
        <f t="shared" si="505"/>
        <v>1000000+</v>
      </c>
      <c r="J4672" s="1">
        <f t="shared" si="506"/>
        <v>1000000</v>
      </c>
      <c r="K4672" t="s">
        <v>17</v>
      </c>
      <c r="L4672" s="2">
        <v>0</v>
      </c>
      <c r="M4672" s="1">
        <f t="shared" si="510"/>
        <v>0</v>
      </c>
      <c r="N4672" t="s">
        <v>37</v>
      </c>
      <c r="O4672" t="s">
        <v>2538</v>
      </c>
      <c r="P4672" t="s">
        <v>553</v>
      </c>
      <c r="Q4672" t="str">
        <f t="shared" si="507"/>
        <v>2018</v>
      </c>
      <c r="R4672" t="str">
        <f t="shared" si="508"/>
        <v>July</v>
      </c>
      <c r="S4672" t="s">
        <v>6279</v>
      </c>
      <c r="T4672" t="s">
        <v>71</v>
      </c>
    </row>
    <row r="4673" spans="1:20" x14ac:dyDescent="0.3">
      <c r="A4673" t="s">
        <v>6280</v>
      </c>
      <c r="B4673" t="s">
        <v>5011</v>
      </c>
      <c r="C4673">
        <v>4.2</v>
      </c>
      <c r="D4673">
        <f t="shared" si="509"/>
        <v>5</v>
      </c>
      <c r="E4673">
        <v>192677</v>
      </c>
      <c r="F4673" t="s">
        <v>96</v>
      </c>
      <c r="G4673">
        <f t="shared" ref="G4673:G4736" si="511">IF(RIGHT(F4673,1)="M",LEFT(F4673,LEN(F4673)-1)*1000000,IF(RIGHT(F4673,1)="K",LEFT(F4673,LEN(F4673)-1)*1000, 1000))</f>
        <v>17000000</v>
      </c>
      <c r="H4673" s="3" t="s">
        <v>36</v>
      </c>
      <c r="I4673" t="str">
        <f t="shared" ref="I4673:I4736" si="512">SUBSTITUTE(H4673,",","")</f>
        <v>50000000+</v>
      </c>
      <c r="J4673" s="1">
        <f t="shared" ref="J4673:J4736" si="513">VALUE(LEFT(I4673,LEN(I4673)-1))</f>
        <v>50000000</v>
      </c>
      <c r="K4673" t="s">
        <v>17</v>
      </c>
      <c r="L4673" s="2">
        <v>0</v>
      </c>
      <c r="M4673" s="1">
        <f t="shared" si="510"/>
        <v>0</v>
      </c>
      <c r="N4673" t="s">
        <v>37</v>
      </c>
      <c r="O4673" t="s">
        <v>5012</v>
      </c>
      <c r="P4673" t="s">
        <v>86</v>
      </c>
      <c r="Q4673" t="str">
        <f t="shared" ref="Q4673:Q4736" si="514">RIGHT(P4673,4)</f>
        <v>2018</v>
      </c>
      <c r="R4673" t="str">
        <f t="shared" ref="R4673:R4736" si="515">LEFT(P4673,FIND(" ",P4673)-1)</f>
        <v>August</v>
      </c>
      <c r="S4673">
        <v>1.78</v>
      </c>
      <c r="T4673" t="s">
        <v>22</v>
      </c>
    </row>
    <row r="4674" spans="1:20" x14ac:dyDescent="0.3">
      <c r="A4674" t="s">
        <v>6281</v>
      </c>
      <c r="B4674" t="s">
        <v>402</v>
      </c>
      <c r="C4674">
        <v>4.3</v>
      </c>
      <c r="D4674">
        <f t="shared" si="509"/>
        <v>5</v>
      </c>
      <c r="E4674">
        <v>241</v>
      </c>
      <c r="F4674" t="s">
        <v>78</v>
      </c>
      <c r="G4674">
        <f t="shared" si="511"/>
        <v>20000000</v>
      </c>
      <c r="H4674" s="3" t="s">
        <v>43</v>
      </c>
      <c r="I4674" t="str">
        <f t="shared" si="512"/>
        <v>100000+</v>
      </c>
      <c r="J4674" s="1">
        <f t="shared" si="513"/>
        <v>100000</v>
      </c>
      <c r="K4674" t="s">
        <v>17</v>
      </c>
      <c r="L4674" s="2">
        <v>0</v>
      </c>
      <c r="M4674" s="1">
        <f t="shared" si="510"/>
        <v>0</v>
      </c>
      <c r="N4674" t="s">
        <v>18</v>
      </c>
      <c r="O4674" t="s">
        <v>404</v>
      </c>
      <c r="P4674" t="s">
        <v>626</v>
      </c>
      <c r="Q4674" t="str">
        <f t="shared" si="514"/>
        <v>2018</v>
      </c>
      <c r="R4674" t="str">
        <f t="shared" si="515"/>
        <v>February</v>
      </c>
      <c r="S4674">
        <v>1</v>
      </c>
      <c r="T4674" t="s">
        <v>22</v>
      </c>
    </row>
    <row r="4675" spans="1:20" x14ac:dyDescent="0.3">
      <c r="A4675" t="s">
        <v>6282</v>
      </c>
      <c r="B4675" t="s">
        <v>2910</v>
      </c>
      <c r="C4675">
        <v>4.0999999999999996</v>
      </c>
      <c r="D4675">
        <f t="shared" ref="D4675:D4738" si="516">IF(C4675&gt;4,5,IF(C4675&gt;3,4,IF(C4675&gt;2,3,IF(C4675&gt;1,2,1))))</f>
        <v>5</v>
      </c>
      <c r="E4675">
        <v>182103</v>
      </c>
      <c r="F4675" t="s">
        <v>1149</v>
      </c>
      <c r="G4675">
        <f t="shared" si="511"/>
        <v>6900000</v>
      </c>
      <c r="H4675" s="3" t="s">
        <v>31</v>
      </c>
      <c r="I4675" t="str">
        <f t="shared" si="512"/>
        <v>5000000+</v>
      </c>
      <c r="J4675" s="1">
        <f t="shared" si="513"/>
        <v>5000000</v>
      </c>
      <c r="K4675" t="s">
        <v>17</v>
      </c>
      <c r="L4675" s="2">
        <v>0</v>
      </c>
      <c r="M4675" s="1">
        <f t="shared" ref="M4675:M4738" si="517">VALUE(IF(RIGHT(L4675,LEN(L4675)-1)="",0,RIGHT(L4675,LEN(L4675)-1)))</f>
        <v>0</v>
      </c>
      <c r="N4675" t="s">
        <v>37</v>
      </c>
      <c r="O4675" t="s">
        <v>1445</v>
      </c>
      <c r="P4675" t="s">
        <v>74</v>
      </c>
      <c r="Q4675" t="str">
        <f t="shared" si="514"/>
        <v>2018</v>
      </c>
      <c r="R4675" t="str">
        <f t="shared" si="515"/>
        <v>July</v>
      </c>
      <c r="S4675" t="s">
        <v>712</v>
      </c>
      <c r="T4675" t="s">
        <v>63</v>
      </c>
    </row>
    <row r="4676" spans="1:20" x14ac:dyDescent="0.3">
      <c r="A4676" t="s">
        <v>741</v>
      </c>
      <c r="B4676" t="s">
        <v>730</v>
      </c>
      <c r="C4676">
        <v>4.3</v>
      </c>
      <c r="D4676">
        <f t="shared" si="516"/>
        <v>5</v>
      </c>
      <c r="E4676">
        <v>11335481</v>
      </c>
      <c r="F4676" t="s">
        <v>39</v>
      </c>
      <c r="G4676">
        <f t="shared" si="511"/>
        <v>1000</v>
      </c>
      <c r="H4676" s="3" t="s">
        <v>742</v>
      </c>
      <c r="I4676" t="str">
        <f t="shared" si="512"/>
        <v>500000000+</v>
      </c>
      <c r="J4676" s="1">
        <f t="shared" si="513"/>
        <v>500000000</v>
      </c>
      <c r="K4676" t="s">
        <v>17</v>
      </c>
      <c r="L4676" s="2">
        <v>0</v>
      </c>
      <c r="M4676" s="1">
        <f t="shared" si="517"/>
        <v>0</v>
      </c>
      <c r="N4676" t="s">
        <v>18</v>
      </c>
      <c r="O4676" t="s">
        <v>731</v>
      </c>
      <c r="P4676" t="s">
        <v>200</v>
      </c>
      <c r="Q4676" t="str">
        <f t="shared" si="514"/>
        <v>2018</v>
      </c>
      <c r="R4676" t="str">
        <f t="shared" si="515"/>
        <v>July</v>
      </c>
      <c r="S4676" t="s">
        <v>39</v>
      </c>
      <c r="T4676" t="s">
        <v>39</v>
      </c>
    </row>
    <row r="4677" spans="1:20" x14ac:dyDescent="0.3">
      <c r="A4677" t="s">
        <v>6283</v>
      </c>
      <c r="B4677" t="s">
        <v>2519</v>
      </c>
      <c r="C4677">
        <v>4.2</v>
      </c>
      <c r="D4677">
        <f t="shared" si="516"/>
        <v>5</v>
      </c>
      <c r="E4677">
        <v>16876</v>
      </c>
      <c r="F4677" t="s">
        <v>1417</v>
      </c>
      <c r="G4677">
        <f t="shared" si="511"/>
        <v>59000000</v>
      </c>
      <c r="H4677" s="3" t="s">
        <v>56</v>
      </c>
      <c r="I4677" t="str">
        <f t="shared" si="512"/>
        <v>1000000+</v>
      </c>
      <c r="J4677" s="1">
        <f t="shared" si="513"/>
        <v>1000000</v>
      </c>
      <c r="K4677" t="s">
        <v>17</v>
      </c>
      <c r="L4677" s="2">
        <v>0</v>
      </c>
      <c r="M4677" s="1">
        <f t="shared" si="517"/>
        <v>0</v>
      </c>
      <c r="N4677" t="s">
        <v>37</v>
      </c>
      <c r="O4677" t="s">
        <v>2685</v>
      </c>
      <c r="P4677" t="s">
        <v>423</v>
      </c>
      <c r="Q4677" t="str">
        <f t="shared" si="514"/>
        <v>2018</v>
      </c>
      <c r="R4677" t="str">
        <f t="shared" si="515"/>
        <v>June</v>
      </c>
      <c r="S4677" t="s">
        <v>337</v>
      </c>
      <c r="T4677" t="s">
        <v>267</v>
      </c>
    </row>
    <row r="4678" spans="1:20" x14ac:dyDescent="0.3">
      <c r="A4678" t="s">
        <v>6284</v>
      </c>
      <c r="B4678" t="s">
        <v>2519</v>
      </c>
      <c r="C4678">
        <v>4.2</v>
      </c>
      <c r="D4678">
        <f t="shared" si="516"/>
        <v>5</v>
      </c>
      <c r="E4678">
        <v>2113</v>
      </c>
      <c r="F4678" t="s">
        <v>2053</v>
      </c>
      <c r="G4678">
        <f t="shared" si="511"/>
        <v>67000000</v>
      </c>
      <c r="H4678" s="3" t="s">
        <v>43</v>
      </c>
      <c r="I4678" t="str">
        <f t="shared" si="512"/>
        <v>100000+</v>
      </c>
      <c r="J4678" s="1">
        <f t="shared" si="513"/>
        <v>100000</v>
      </c>
      <c r="K4678" t="s">
        <v>17</v>
      </c>
      <c r="L4678" s="2">
        <v>0</v>
      </c>
      <c r="M4678" s="1">
        <f t="shared" si="517"/>
        <v>0</v>
      </c>
      <c r="N4678" t="s">
        <v>111</v>
      </c>
      <c r="O4678" t="s">
        <v>2538</v>
      </c>
      <c r="P4678" t="s">
        <v>2295</v>
      </c>
      <c r="Q4678" t="str">
        <f t="shared" si="514"/>
        <v>2018</v>
      </c>
      <c r="R4678" t="str">
        <f t="shared" si="515"/>
        <v>April</v>
      </c>
      <c r="S4678" t="s">
        <v>39</v>
      </c>
      <c r="T4678" t="s">
        <v>22</v>
      </c>
    </row>
    <row r="4679" spans="1:20" x14ac:dyDescent="0.3">
      <c r="A4679" t="s">
        <v>6285</v>
      </c>
      <c r="B4679" t="s">
        <v>2519</v>
      </c>
      <c r="C4679">
        <v>3.9</v>
      </c>
      <c r="D4679">
        <f t="shared" si="516"/>
        <v>4</v>
      </c>
      <c r="E4679">
        <v>6121</v>
      </c>
      <c r="F4679" t="s">
        <v>809</v>
      </c>
      <c r="G4679">
        <f t="shared" si="511"/>
        <v>61000000</v>
      </c>
      <c r="H4679" s="3" t="s">
        <v>25</v>
      </c>
      <c r="I4679" t="str">
        <f t="shared" si="512"/>
        <v>500000+</v>
      </c>
      <c r="J4679" s="1">
        <f t="shared" si="513"/>
        <v>500000</v>
      </c>
      <c r="K4679" t="s">
        <v>17</v>
      </c>
      <c r="L4679" s="2">
        <v>0</v>
      </c>
      <c r="M4679" s="1">
        <f t="shared" si="517"/>
        <v>0</v>
      </c>
      <c r="N4679" t="s">
        <v>375</v>
      </c>
      <c r="O4679" t="s">
        <v>2538</v>
      </c>
      <c r="P4679" t="s">
        <v>45</v>
      </c>
      <c r="Q4679" t="str">
        <f t="shared" si="514"/>
        <v>2018</v>
      </c>
      <c r="R4679" t="str">
        <f t="shared" si="515"/>
        <v>June</v>
      </c>
      <c r="S4679">
        <v>2.1</v>
      </c>
      <c r="T4679" t="s">
        <v>71</v>
      </c>
    </row>
    <row r="4680" spans="1:20" x14ac:dyDescent="0.3">
      <c r="A4680" t="s">
        <v>6286</v>
      </c>
      <c r="B4680" t="s">
        <v>2910</v>
      </c>
      <c r="C4680">
        <v>3.9</v>
      </c>
      <c r="D4680">
        <f t="shared" si="516"/>
        <v>4</v>
      </c>
      <c r="E4680">
        <v>85578</v>
      </c>
      <c r="F4680" t="s">
        <v>39</v>
      </c>
      <c r="G4680">
        <f t="shared" si="511"/>
        <v>1000</v>
      </c>
      <c r="H4680" s="3" t="s">
        <v>79</v>
      </c>
      <c r="I4680" t="str">
        <f t="shared" si="512"/>
        <v>10000000+</v>
      </c>
      <c r="J4680" s="1">
        <f t="shared" si="513"/>
        <v>10000000</v>
      </c>
      <c r="K4680" t="s">
        <v>17</v>
      </c>
      <c r="L4680" s="2">
        <v>0</v>
      </c>
      <c r="M4680" s="1">
        <f t="shared" si="517"/>
        <v>0</v>
      </c>
      <c r="N4680" t="s">
        <v>37</v>
      </c>
      <c r="O4680" t="s">
        <v>1445</v>
      </c>
      <c r="P4680" t="s">
        <v>32</v>
      </c>
      <c r="Q4680" t="str">
        <f t="shared" si="514"/>
        <v>2018</v>
      </c>
      <c r="R4680" t="str">
        <f t="shared" si="515"/>
        <v>August</v>
      </c>
      <c r="S4680" t="s">
        <v>39</v>
      </c>
      <c r="T4680" t="s">
        <v>39</v>
      </c>
    </row>
    <row r="4681" spans="1:20" x14ac:dyDescent="0.3">
      <c r="A4681" t="s">
        <v>5023</v>
      </c>
      <c r="B4681" t="s">
        <v>5011</v>
      </c>
      <c r="C4681">
        <v>4.4000000000000004</v>
      </c>
      <c r="D4681">
        <f t="shared" si="516"/>
        <v>5</v>
      </c>
      <c r="E4681">
        <v>1031045</v>
      </c>
      <c r="F4681" t="s">
        <v>39</v>
      </c>
      <c r="G4681">
        <f t="shared" si="511"/>
        <v>1000</v>
      </c>
      <c r="H4681" s="3" t="s">
        <v>403</v>
      </c>
      <c r="I4681" t="str">
        <f t="shared" si="512"/>
        <v>100000000+</v>
      </c>
      <c r="J4681" s="1">
        <f t="shared" si="513"/>
        <v>100000000</v>
      </c>
      <c r="K4681" t="s">
        <v>17</v>
      </c>
      <c r="L4681" s="2">
        <v>0</v>
      </c>
      <c r="M4681" s="1">
        <f t="shared" si="517"/>
        <v>0</v>
      </c>
      <c r="N4681" t="s">
        <v>18</v>
      </c>
      <c r="O4681" t="s">
        <v>5012</v>
      </c>
      <c r="P4681" t="s">
        <v>103</v>
      </c>
      <c r="Q4681" t="str">
        <f t="shared" si="514"/>
        <v>2018</v>
      </c>
      <c r="R4681" t="str">
        <f t="shared" si="515"/>
        <v>July</v>
      </c>
      <c r="S4681" t="s">
        <v>39</v>
      </c>
      <c r="T4681" t="s">
        <v>51</v>
      </c>
    </row>
    <row r="4682" spans="1:20" x14ac:dyDescent="0.3">
      <c r="A4682" t="s">
        <v>6287</v>
      </c>
      <c r="B4682" t="s">
        <v>5011</v>
      </c>
      <c r="C4682">
        <v>3.8</v>
      </c>
      <c r="D4682">
        <f t="shared" si="516"/>
        <v>4</v>
      </c>
      <c r="E4682">
        <v>165723</v>
      </c>
      <c r="F4682" t="s">
        <v>916</v>
      </c>
      <c r="G4682">
        <f t="shared" si="511"/>
        <v>1600000</v>
      </c>
      <c r="H4682" s="3" t="s">
        <v>79</v>
      </c>
      <c r="I4682" t="str">
        <f t="shared" si="512"/>
        <v>10000000+</v>
      </c>
      <c r="J4682" s="1">
        <f t="shared" si="513"/>
        <v>10000000</v>
      </c>
      <c r="K4682" t="s">
        <v>17</v>
      </c>
      <c r="L4682" s="2">
        <v>0</v>
      </c>
      <c r="M4682" s="1">
        <f t="shared" si="517"/>
        <v>0</v>
      </c>
      <c r="N4682" t="s">
        <v>18</v>
      </c>
      <c r="O4682" t="s">
        <v>5012</v>
      </c>
      <c r="P4682" t="s">
        <v>279</v>
      </c>
      <c r="Q4682" t="str">
        <f t="shared" si="514"/>
        <v>2018</v>
      </c>
      <c r="R4682" t="str">
        <f t="shared" si="515"/>
        <v>August</v>
      </c>
      <c r="S4682" t="s">
        <v>6288</v>
      </c>
      <c r="T4682" t="s">
        <v>76</v>
      </c>
    </row>
    <row r="4683" spans="1:20" x14ac:dyDescent="0.3">
      <c r="A4683" t="s">
        <v>6289</v>
      </c>
      <c r="B4683" t="s">
        <v>505</v>
      </c>
      <c r="C4683">
        <v>4.5</v>
      </c>
      <c r="D4683">
        <f t="shared" si="516"/>
        <v>5</v>
      </c>
      <c r="E4683">
        <v>984451</v>
      </c>
      <c r="F4683" t="s">
        <v>39</v>
      </c>
      <c r="G4683">
        <f t="shared" si="511"/>
        <v>1000</v>
      </c>
      <c r="H4683" s="3" t="s">
        <v>36</v>
      </c>
      <c r="I4683" t="str">
        <f t="shared" si="512"/>
        <v>50000000+</v>
      </c>
      <c r="J4683" s="1">
        <f t="shared" si="513"/>
        <v>50000000</v>
      </c>
      <c r="K4683" t="s">
        <v>17</v>
      </c>
      <c r="L4683" s="2">
        <v>0</v>
      </c>
      <c r="M4683" s="1">
        <f t="shared" si="517"/>
        <v>0</v>
      </c>
      <c r="N4683" t="s">
        <v>18</v>
      </c>
      <c r="O4683" t="s">
        <v>506</v>
      </c>
      <c r="P4683" t="s">
        <v>153</v>
      </c>
      <c r="Q4683" t="str">
        <f t="shared" si="514"/>
        <v>2018</v>
      </c>
      <c r="R4683" t="str">
        <f t="shared" si="515"/>
        <v>August</v>
      </c>
      <c r="S4683" t="s">
        <v>39</v>
      </c>
      <c r="T4683" t="s">
        <v>39</v>
      </c>
    </row>
    <row r="4684" spans="1:20" x14ac:dyDescent="0.3">
      <c r="A4684" t="s">
        <v>6290</v>
      </c>
      <c r="B4684" t="s">
        <v>5011</v>
      </c>
      <c r="C4684">
        <v>4.2</v>
      </c>
      <c r="D4684">
        <f t="shared" si="516"/>
        <v>5</v>
      </c>
      <c r="E4684">
        <v>3546</v>
      </c>
      <c r="F4684" t="s">
        <v>362</v>
      </c>
      <c r="G4684">
        <f t="shared" si="511"/>
        <v>3700000</v>
      </c>
      <c r="H4684" s="3" t="s">
        <v>56</v>
      </c>
      <c r="I4684" t="str">
        <f t="shared" si="512"/>
        <v>1000000+</v>
      </c>
      <c r="J4684" s="1">
        <f t="shared" si="513"/>
        <v>1000000</v>
      </c>
      <c r="K4684" t="s">
        <v>17</v>
      </c>
      <c r="L4684" s="2">
        <v>0</v>
      </c>
      <c r="M4684" s="1">
        <f t="shared" si="517"/>
        <v>0</v>
      </c>
      <c r="N4684" t="s">
        <v>18</v>
      </c>
      <c r="O4684" t="s">
        <v>5012</v>
      </c>
      <c r="P4684" t="s">
        <v>433</v>
      </c>
      <c r="Q4684" t="str">
        <f t="shared" si="514"/>
        <v>2018</v>
      </c>
      <c r="R4684" t="str">
        <f t="shared" si="515"/>
        <v>May</v>
      </c>
      <c r="S4684" t="s">
        <v>655</v>
      </c>
      <c r="T4684" t="s">
        <v>71</v>
      </c>
    </row>
    <row r="4685" spans="1:20" x14ac:dyDescent="0.3">
      <c r="A4685" t="s">
        <v>6291</v>
      </c>
      <c r="B4685" t="s">
        <v>5011</v>
      </c>
      <c r="C4685">
        <v>3.7</v>
      </c>
      <c r="D4685">
        <f t="shared" si="516"/>
        <v>4</v>
      </c>
      <c r="E4685">
        <v>430643</v>
      </c>
      <c r="F4685" t="s">
        <v>406</v>
      </c>
      <c r="G4685">
        <f t="shared" si="511"/>
        <v>4900000</v>
      </c>
      <c r="H4685" s="3" t="s">
        <v>36</v>
      </c>
      <c r="I4685" t="str">
        <f t="shared" si="512"/>
        <v>50000000+</v>
      </c>
      <c r="J4685" s="1">
        <f t="shared" si="513"/>
        <v>50000000</v>
      </c>
      <c r="K4685" t="s">
        <v>17</v>
      </c>
      <c r="L4685" s="2">
        <v>0</v>
      </c>
      <c r="M4685" s="1">
        <f t="shared" si="517"/>
        <v>0</v>
      </c>
      <c r="N4685" t="s">
        <v>18</v>
      </c>
      <c r="O4685" t="s">
        <v>5012</v>
      </c>
      <c r="P4685" t="s">
        <v>140</v>
      </c>
      <c r="Q4685" t="str">
        <f t="shared" si="514"/>
        <v>2018</v>
      </c>
      <c r="R4685" t="str">
        <f t="shared" si="515"/>
        <v>May</v>
      </c>
      <c r="S4685" t="s">
        <v>2680</v>
      </c>
      <c r="T4685" t="s">
        <v>71</v>
      </c>
    </row>
    <row r="4686" spans="1:20" x14ac:dyDescent="0.3">
      <c r="A4686" t="s">
        <v>5037</v>
      </c>
      <c r="B4686" t="s">
        <v>5011</v>
      </c>
      <c r="C4686">
        <v>4.3</v>
      </c>
      <c r="D4686">
        <f t="shared" si="516"/>
        <v>5</v>
      </c>
      <c r="E4686">
        <v>1615418</v>
      </c>
      <c r="F4686" t="s">
        <v>39</v>
      </c>
      <c r="G4686">
        <f t="shared" si="511"/>
        <v>1000</v>
      </c>
      <c r="H4686" s="3" t="s">
        <v>36</v>
      </c>
      <c r="I4686" t="str">
        <f t="shared" si="512"/>
        <v>50000000+</v>
      </c>
      <c r="J4686" s="1">
        <f t="shared" si="513"/>
        <v>50000000</v>
      </c>
      <c r="K4686" t="s">
        <v>17</v>
      </c>
      <c r="L4686" s="2">
        <v>0</v>
      </c>
      <c r="M4686" s="1">
        <f t="shared" si="517"/>
        <v>0</v>
      </c>
      <c r="N4686" t="s">
        <v>37</v>
      </c>
      <c r="O4686" t="s">
        <v>5012</v>
      </c>
      <c r="P4686" t="s">
        <v>86</v>
      </c>
      <c r="Q4686" t="str">
        <f t="shared" si="514"/>
        <v>2018</v>
      </c>
      <c r="R4686" t="str">
        <f t="shared" si="515"/>
        <v>August</v>
      </c>
      <c r="S4686" t="s">
        <v>39</v>
      </c>
      <c r="T4686" t="s">
        <v>22</v>
      </c>
    </row>
    <row r="4687" spans="1:20" x14ac:dyDescent="0.3">
      <c r="A4687" t="s">
        <v>6292</v>
      </c>
      <c r="B4687" t="s">
        <v>505</v>
      </c>
      <c r="C4687">
        <v>4.3</v>
      </c>
      <c r="D4687">
        <f t="shared" si="516"/>
        <v>5</v>
      </c>
      <c r="E4687">
        <v>542</v>
      </c>
      <c r="F4687" t="s">
        <v>336</v>
      </c>
      <c r="G4687">
        <f t="shared" si="511"/>
        <v>30000000</v>
      </c>
      <c r="H4687" s="3" t="s">
        <v>43</v>
      </c>
      <c r="I4687" t="str">
        <f t="shared" si="512"/>
        <v>100000+</v>
      </c>
      <c r="J4687" s="1">
        <f t="shared" si="513"/>
        <v>100000</v>
      </c>
      <c r="K4687" t="s">
        <v>17</v>
      </c>
      <c r="L4687" s="2">
        <v>0</v>
      </c>
      <c r="M4687" s="1">
        <f t="shared" si="517"/>
        <v>0</v>
      </c>
      <c r="N4687" t="s">
        <v>18</v>
      </c>
      <c r="O4687" t="s">
        <v>506</v>
      </c>
      <c r="P4687" t="s">
        <v>2536</v>
      </c>
      <c r="Q4687" t="str">
        <f t="shared" si="514"/>
        <v>2018</v>
      </c>
      <c r="R4687" t="str">
        <f t="shared" si="515"/>
        <v>April</v>
      </c>
      <c r="S4687" t="s">
        <v>6293</v>
      </c>
      <c r="T4687" t="s">
        <v>76</v>
      </c>
    </row>
    <row r="4688" spans="1:20" x14ac:dyDescent="0.3">
      <c r="A4688" t="s">
        <v>6294</v>
      </c>
      <c r="B4688" t="s">
        <v>5011</v>
      </c>
      <c r="C4688">
        <v>4.5999999999999996</v>
      </c>
      <c r="D4688">
        <f t="shared" si="516"/>
        <v>5</v>
      </c>
      <c r="E4688">
        <v>9879473</v>
      </c>
      <c r="F4688" t="s">
        <v>708</v>
      </c>
      <c r="G4688">
        <f t="shared" si="511"/>
        <v>40000000</v>
      </c>
      <c r="H4688" s="3" t="s">
        <v>403</v>
      </c>
      <c r="I4688" t="str">
        <f t="shared" si="512"/>
        <v>100000000+</v>
      </c>
      <c r="J4688" s="1">
        <f t="shared" si="513"/>
        <v>100000000</v>
      </c>
      <c r="K4688" t="s">
        <v>17</v>
      </c>
      <c r="L4688" s="2">
        <v>0</v>
      </c>
      <c r="M4688" s="1">
        <f t="shared" si="517"/>
        <v>0</v>
      </c>
      <c r="N4688" t="s">
        <v>37</v>
      </c>
      <c r="O4688" t="s">
        <v>5012</v>
      </c>
      <c r="P4688" t="s">
        <v>279</v>
      </c>
      <c r="Q4688" t="str">
        <f t="shared" si="514"/>
        <v>2018</v>
      </c>
      <c r="R4688" t="str">
        <f t="shared" si="515"/>
        <v>August</v>
      </c>
      <c r="S4688" t="s">
        <v>3843</v>
      </c>
      <c r="T4688" t="s">
        <v>71</v>
      </c>
    </row>
    <row r="4689" spans="1:20" x14ac:dyDescent="0.3">
      <c r="A4689" t="s">
        <v>6295</v>
      </c>
      <c r="B4689" t="s">
        <v>2910</v>
      </c>
      <c r="C4689">
        <v>3.3</v>
      </c>
      <c r="D4689">
        <f t="shared" si="516"/>
        <v>4</v>
      </c>
      <c r="E4689">
        <v>4288</v>
      </c>
      <c r="F4689" t="s">
        <v>168</v>
      </c>
      <c r="G4689">
        <f t="shared" si="511"/>
        <v>10000000</v>
      </c>
      <c r="H4689" s="3" t="s">
        <v>25</v>
      </c>
      <c r="I4689" t="str">
        <f t="shared" si="512"/>
        <v>500000+</v>
      </c>
      <c r="J4689" s="1">
        <f t="shared" si="513"/>
        <v>500000</v>
      </c>
      <c r="K4689" t="s">
        <v>17</v>
      </c>
      <c r="L4689" s="2">
        <v>0</v>
      </c>
      <c r="M4689" s="1">
        <f t="shared" si="517"/>
        <v>0</v>
      </c>
      <c r="N4689" t="s">
        <v>18</v>
      </c>
      <c r="O4689" t="s">
        <v>1445</v>
      </c>
      <c r="P4689" t="s">
        <v>2295</v>
      </c>
      <c r="Q4689" t="str">
        <f t="shared" si="514"/>
        <v>2018</v>
      </c>
      <c r="R4689" t="str">
        <f t="shared" si="515"/>
        <v>April</v>
      </c>
      <c r="S4689" t="s">
        <v>6296</v>
      </c>
      <c r="T4689" t="s">
        <v>22</v>
      </c>
    </row>
    <row r="4690" spans="1:20" x14ac:dyDescent="0.3">
      <c r="A4690" t="s">
        <v>6297</v>
      </c>
      <c r="B4690" t="s">
        <v>1997</v>
      </c>
      <c r="C4690">
        <v>3.6</v>
      </c>
      <c r="D4690">
        <f t="shared" si="516"/>
        <v>4</v>
      </c>
      <c r="E4690">
        <v>124</v>
      </c>
      <c r="F4690" t="s">
        <v>1736</v>
      </c>
      <c r="G4690">
        <f t="shared" si="511"/>
        <v>100000000</v>
      </c>
      <c r="H4690" s="3" t="s">
        <v>90</v>
      </c>
      <c r="I4690" t="str">
        <f t="shared" si="512"/>
        <v>5000+</v>
      </c>
      <c r="J4690" s="1">
        <f t="shared" si="513"/>
        <v>5000</v>
      </c>
      <c r="K4690" t="s">
        <v>17</v>
      </c>
      <c r="L4690" s="2">
        <v>0</v>
      </c>
      <c r="M4690" s="1">
        <f t="shared" si="517"/>
        <v>0</v>
      </c>
      <c r="N4690" t="s">
        <v>18</v>
      </c>
      <c r="O4690" t="s">
        <v>1998</v>
      </c>
      <c r="P4690" t="s">
        <v>153</v>
      </c>
      <c r="Q4690" t="str">
        <f t="shared" si="514"/>
        <v>2018</v>
      </c>
      <c r="R4690" t="str">
        <f t="shared" si="515"/>
        <v>August</v>
      </c>
      <c r="S4690" t="s">
        <v>6298</v>
      </c>
      <c r="T4690" t="s">
        <v>245</v>
      </c>
    </row>
    <row r="4691" spans="1:20" x14ac:dyDescent="0.3">
      <c r="A4691" t="s">
        <v>6299</v>
      </c>
      <c r="B4691" t="s">
        <v>2519</v>
      </c>
      <c r="C4691">
        <v>4.0999999999999996</v>
      </c>
      <c r="D4691">
        <f t="shared" si="516"/>
        <v>5</v>
      </c>
      <c r="E4691">
        <v>2399</v>
      </c>
      <c r="F4691" t="s">
        <v>495</v>
      </c>
      <c r="G4691">
        <f t="shared" si="511"/>
        <v>42000000</v>
      </c>
      <c r="H4691" s="3" t="s">
        <v>43</v>
      </c>
      <c r="I4691" t="str">
        <f t="shared" si="512"/>
        <v>100000+</v>
      </c>
      <c r="J4691" s="1">
        <f t="shared" si="513"/>
        <v>100000</v>
      </c>
      <c r="K4691" t="s">
        <v>17</v>
      </c>
      <c r="L4691" s="2">
        <v>0</v>
      </c>
      <c r="M4691" s="1">
        <f t="shared" si="517"/>
        <v>0</v>
      </c>
      <c r="N4691" t="s">
        <v>375</v>
      </c>
      <c r="O4691" t="s">
        <v>2538</v>
      </c>
      <c r="P4691" t="s">
        <v>6300</v>
      </c>
      <c r="Q4691" t="str">
        <f t="shared" si="514"/>
        <v>2018</v>
      </c>
      <c r="R4691" t="str">
        <f t="shared" si="515"/>
        <v>January</v>
      </c>
      <c r="S4691" t="s">
        <v>210</v>
      </c>
      <c r="T4691" t="s">
        <v>51</v>
      </c>
    </row>
    <row r="4692" spans="1:20" x14ac:dyDescent="0.3">
      <c r="A4692" t="s">
        <v>6301</v>
      </c>
      <c r="B4692" t="s">
        <v>2910</v>
      </c>
      <c r="C4692">
        <v>3.8</v>
      </c>
      <c r="D4692">
        <f t="shared" si="516"/>
        <v>4</v>
      </c>
      <c r="E4692">
        <v>3478</v>
      </c>
      <c r="F4692" t="s">
        <v>2324</v>
      </c>
      <c r="G4692">
        <f t="shared" si="511"/>
        <v>95000000</v>
      </c>
      <c r="H4692" s="3" t="s">
        <v>56</v>
      </c>
      <c r="I4692" t="str">
        <f t="shared" si="512"/>
        <v>1000000+</v>
      </c>
      <c r="J4692" s="1">
        <f t="shared" si="513"/>
        <v>1000000</v>
      </c>
      <c r="K4692" t="s">
        <v>17</v>
      </c>
      <c r="L4692" s="2">
        <v>0</v>
      </c>
      <c r="M4692" s="1">
        <f t="shared" si="517"/>
        <v>0</v>
      </c>
      <c r="N4692" t="s">
        <v>18</v>
      </c>
      <c r="O4692" t="s">
        <v>2652</v>
      </c>
      <c r="P4692" t="s">
        <v>6302</v>
      </c>
      <c r="Q4692" t="str">
        <f t="shared" si="514"/>
        <v>2018</v>
      </c>
      <c r="R4692" t="str">
        <f t="shared" si="515"/>
        <v>February</v>
      </c>
      <c r="S4692">
        <v>4</v>
      </c>
      <c r="T4692" t="s">
        <v>71</v>
      </c>
    </row>
    <row r="4693" spans="1:20" x14ac:dyDescent="0.3">
      <c r="A4693" t="s">
        <v>6303</v>
      </c>
      <c r="B4693" t="s">
        <v>3906</v>
      </c>
      <c r="C4693">
        <v>3.3</v>
      </c>
      <c r="D4693">
        <f t="shared" si="516"/>
        <v>4</v>
      </c>
      <c r="E4693">
        <v>582</v>
      </c>
      <c r="F4693" t="s">
        <v>68</v>
      </c>
      <c r="G4693">
        <f t="shared" si="511"/>
        <v>28000000</v>
      </c>
      <c r="H4693" s="3" t="s">
        <v>43</v>
      </c>
      <c r="I4693" t="str">
        <f t="shared" si="512"/>
        <v>100000+</v>
      </c>
      <c r="J4693" s="1">
        <f t="shared" si="513"/>
        <v>100000</v>
      </c>
      <c r="K4693" t="s">
        <v>17</v>
      </c>
      <c r="L4693" s="2">
        <v>0</v>
      </c>
      <c r="M4693" s="1">
        <f t="shared" si="517"/>
        <v>0</v>
      </c>
      <c r="N4693" t="s">
        <v>18</v>
      </c>
      <c r="O4693" t="s">
        <v>3907</v>
      </c>
      <c r="P4693" t="s">
        <v>547</v>
      </c>
      <c r="Q4693" t="str">
        <f t="shared" si="514"/>
        <v>2015</v>
      </c>
      <c r="R4693" t="str">
        <f t="shared" si="515"/>
        <v>September</v>
      </c>
      <c r="S4693" t="s">
        <v>439</v>
      </c>
      <c r="T4693" t="s">
        <v>46</v>
      </c>
    </row>
    <row r="4694" spans="1:20" x14ac:dyDescent="0.3">
      <c r="A4694" t="s">
        <v>6304</v>
      </c>
      <c r="B4694" t="s">
        <v>2910</v>
      </c>
      <c r="C4694">
        <v>4.5</v>
      </c>
      <c r="D4694">
        <f t="shared" si="516"/>
        <v>5</v>
      </c>
      <c r="E4694">
        <v>15924</v>
      </c>
      <c r="F4694" t="s">
        <v>110</v>
      </c>
      <c r="G4694">
        <f t="shared" si="511"/>
        <v>4200000</v>
      </c>
      <c r="H4694" s="3" t="s">
        <v>43</v>
      </c>
      <c r="I4694" t="str">
        <f t="shared" si="512"/>
        <v>100000+</v>
      </c>
      <c r="J4694" s="1">
        <f t="shared" si="513"/>
        <v>100000</v>
      </c>
      <c r="K4694" t="s">
        <v>596</v>
      </c>
      <c r="L4694" s="2" t="s">
        <v>947</v>
      </c>
      <c r="M4694" s="1">
        <f t="shared" si="517"/>
        <v>7.99</v>
      </c>
      <c r="N4694" t="s">
        <v>37</v>
      </c>
      <c r="O4694" t="s">
        <v>2715</v>
      </c>
      <c r="P4694" t="s">
        <v>3077</v>
      </c>
      <c r="Q4694" t="str">
        <f t="shared" si="514"/>
        <v>2017</v>
      </c>
      <c r="R4694" t="str">
        <f t="shared" si="515"/>
        <v>March</v>
      </c>
      <c r="S4694" t="s">
        <v>989</v>
      </c>
      <c r="T4694" t="s">
        <v>76</v>
      </c>
    </row>
    <row r="4695" spans="1:20" x14ac:dyDescent="0.3">
      <c r="A4695" t="s">
        <v>6305</v>
      </c>
      <c r="B4695" t="s">
        <v>4573</v>
      </c>
      <c r="C4695">
        <v>4.8</v>
      </c>
      <c r="D4695">
        <f t="shared" si="516"/>
        <v>5</v>
      </c>
      <c r="E4695">
        <v>3283</v>
      </c>
      <c r="F4695" t="s">
        <v>213</v>
      </c>
      <c r="G4695">
        <f t="shared" si="511"/>
        <v>3600000</v>
      </c>
      <c r="H4695" s="3" t="s">
        <v>43</v>
      </c>
      <c r="I4695" t="str">
        <f t="shared" si="512"/>
        <v>100000+</v>
      </c>
      <c r="J4695" s="1">
        <f t="shared" si="513"/>
        <v>100000</v>
      </c>
      <c r="K4695" t="s">
        <v>17</v>
      </c>
      <c r="L4695" s="2">
        <v>0</v>
      </c>
      <c r="M4695" s="1">
        <f t="shared" si="517"/>
        <v>0</v>
      </c>
      <c r="N4695" t="s">
        <v>18</v>
      </c>
      <c r="O4695" t="s">
        <v>4574</v>
      </c>
      <c r="P4695" t="s">
        <v>5739</v>
      </c>
      <c r="Q4695" t="str">
        <f t="shared" si="514"/>
        <v>2014</v>
      </c>
      <c r="R4695" t="str">
        <f t="shared" si="515"/>
        <v>October</v>
      </c>
      <c r="S4695">
        <v>4.0999999999999996</v>
      </c>
      <c r="T4695" t="s">
        <v>22</v>
      </c>
    </row>
    <row r="4696" spans="1:20" x14ac:dyDescent="0.3">
      <c r="A4696" t="s">
        <v>6306</v>
      </c>
      <c r="B4696" t="s">
        <v>5011</v>
      </c>
      <c r="C4696">
        <v>4.5999999999999996</v>
      </c>
      <c r="D4696">
        <f t="shared" si="516"/>
        <v>5</v>
      </c>
      <c r="E4696">
        <v>4016834</v>
      </c>
      <c r="F4696" t="s">
        <v>39</v>
      </c>
      <c r="G4696">
        <f t="shared" si="511"/>
        <v>1000</v>
      </c>
      <c r="H4696" s="3" t="s">
        <v>403</v>
      </c>
      <c r="I4696" t="str">
        <f t="shared" si="512"/>
        <v>100000000+</v>
      </c>
      <c r="J4696" s="1">
        <f t="shared" si="513"/>
        <v>100000000</v>
      </c>
      <c r="K4696" t="s">
        <v>17</v>
      </c>
      <c r="L4696" s="2">
        <v>0</v>
      </c>
      <c r="M4696" s="1">
        <f t="shared" si="517"/>
        <v>0</v>
      </c>
      <c r="N4696" t="s">
        <v>18</v>
      </c>
      <c r="O4696" t="s">
        <v>5012</v>
      </c>
      <c r="P4696" t="s">
        <v>274</v>
      </c>
      <c r="Q4696" t="str">
        <f t="shared" si="514"/>
        <v>2018</v>
      </c>
      <c r="R4696" t="str">
        <f t="shared" si="515"/>
        <v>July</v>
      </c>
      <c r="S4696" t="s">
        <v>39</v>
      </c>
      <c r="T4696" t="s">
        <v>39</v>
      </c>
    </row>
    <row r="4697" spans="1:20" x14ac:dyDescent="0.3">
      <c r="A4697" t="s">
        <v>6307</v>
      </c>
      <c r="B4697" t="s">
        <v>187</v>
      </c>
      <c r="C4697">
        <v>3.5</v>
      </c>
      <c r="D4697">
        <f t="shared" si="516"/>
        <v>4</v>
      </c>
      <c r="E4697">
        <v>2</v>
      </c>
      <c r="F4697" t="s">
        <v>96</v>
      </c>
      <c r="G4697">
        <f t="shared" si="511"/>
        <v>17000000</v>
      </c>
      <c r="H4697" s="3" t="s">
        <v>937</v>
      </c>
      <c r="I4697" t="str">
        <f t="shared" si="512"/>
        <v>50+</v>
      </c>
      <c r="J4697" s="1">
        <f t="shared" si="513"/>
        <v>50</v>
      </c>
      <c r="K4697" t="s">
        <v>596</v>
      </c>
      <c r="L4697" s="2" t="s">
        <v>2776</v>
      </c>
      <c r="M4697" s="1">
        <f t="shared" si="517"/>
        <v>9.99</v>
      </c>
      <c r="N4697" t="s">
        <v>18</v>
      </c>
      <c r="O4697" t="s">
        <v>188</v>
      </c>
      <c r="P4697" t="s">
        <v>452</v>
      </c>
      <c r="Q4697" t="str">
        <f t="shared" si="514"/>
        <v>2018</v>
      </c>
      <c r="R4697" t="str">
        <f t="shared" si="515"/>
        <v>June</v>
      </c>
      <c r="S4697" t="s">
        <v>1027</v>
      </c>
      <c r="T4697" t="s">
        <v>76</v>
      </c>
    </row>
    <row r="4698" spans="1:20" x14ac:dyDescent="0.3">
      <c r="A4698" t="s">
        <v>6308</v>
      </c>
      <c r="B4698" t="s">
        <v>3634</v>
      </c>
      <c r="C4698">
        <v>4.3</v>
      </c>
      <c r="D4698">
        <f t="shared" si="516"/>
        <v>5</v>
      </c>
      <c r="E4698">
        <v>903</v>
      </c>
      <c r="F4698" t="s">
        <v>132</v>
      </c>
      <c r="G4698">
        <f t="shared" si="511"/>
        <v>4600000</v>
      </c>
      <c r="H4698" s="3" t="s">
        <v>56</v>
      </c>
      <c r="I4698" t="str">
        <f t="shared" si="512"/>
        <v>1000000+</v>
      </c>
      <c r="J4698" s="1">
        <f t="shared" si="513"/>
        <v>1000000</v>
      </c>
      <c r="K4698" t="s">
        <v>17</v>
      </c>
      <c r="L4698" s="2">
        <v>0</v>
      </c>
      <c r="M4698" s="1">
        <f t="shared" si="517"/>
        <v>0</v>
      </c>
      <c r="N4698" t="s">
        <v>37</v>
      </c>
      <c r="O4698" t="s">
        <v>3635</v>
      </c>
      <c r="P4698" t="s">
        <v>86</v>
      </c>
      <c r="Q4698" t="str">
        <f t="shared" si="514"/>
        <v>2018</v>
      </c>
      <c r="R4698" t="str">
        <f t="shared" si="515"/>
        <v>August</v>
      </c>
      <c r="S4698">
        <v>1.76</v>
      </c>
      <c r="T4698" t="s">
        <v>22</v>
      </c>
    </row>
    <row r="4699" spans="1:20" x14ac:dyDescent="0.3">
      <c r="A4699" t="s">
        <v>6309</v>
      </c>
      <c r="B4699" t="s">
        <v>4573</v>
      </c>
      <c r="C4699">
        <v>4.5</v>
      </c>
      <c r="D4699">
        <f t="shared" si="516"/>
        <v>5</v>
      </c>
      <c r="E4699">
        <v>292</v>
      </c>
      <c r="F4699" t="s">
        <v>184</v>
      </c>
      <c r="G4699">
        <f t="shared" si="511"/>
        <v>7900000</v>
      </c>
      <c r="H4699" s="3" t="s">
        <v>16</v>
      </c>
      <c r="I4699" t="str">
        <f t="shared" si="512"/>
        <v>10000+</v>
      </c>
      <c r="J4699" s="1">
        <f t="shared" si="513"/>
        <v>10000</v>
      </c>
      <c r="K4699" t="s">
        <v>17</v>
      </c>
      <c r="L4699" s="2">
        <v>0</v>
      </c>
      <c r="M4699" s="1">
        <f t="shared" si="517"/>
        <v>0</v>
      </c>
      <c r="N4699" t="s">
        <v>18</v>
      </c>
      <c r="O4699" t="s">
        <v>4574</v>
      </c>
      <c r="P4699" t="s">
        <v>3077</v>
      </c>
      <c r="Q4699" t="str">
        <f t="shared" si="514"/>
        <v>2017</v>
      </c>
      <c r="R4699" t="str">
        <f t="shared" si="515"/>
        <v>March</v>
      </c>
      <c r="S4699" t="s">
        <v>6310</v>
      </c>
      <c r="T4699" t="s">
        <v>51</v>
      </c>
    </row>
    <row r="4700" spans="1:20" x14ac:dyDescent="0.3">
      <c r="A4700" t="s">
        <v>6311</v>
      </c>
      <c r="B4700" t="s">
        <v>4098</v>
      </c>
      <c r="C4700">
        <v>4.2</v>
      </c>
      <c r="D4700">
        <f t="shared" si="516"/>
        <v>5</v>
      </c>
      <c r="E4700">
        <v>2506</v>
      </c>
      <c r="F4700" t="s">
        <v>39</v>
      </c>
      <c r="G4700">
        <f t="shared" si="511"/>
        <v>1000</v>
      </c>
      <c r="H4700" s="3" t="s">
        <v>49</v>
      </c>
      <c r="I4700" t="str">
        <f t="shared" si="512"/>
        <v>50000+</v>
      </c>
      <c r="J4700" s="1">
        <f t="shared" si="513"/>
        <v>50000</v>
      </c>
      <c r="K4700" t="s">
        <v>596</v>
      </c>
      <c r="L4700" s="2" t="s">
        <v>860</v>
      </c>
      <c r="M4700" s="1">
        <f t="shared" si="517"/>
        <v>3.99</v>
      </c>
      <c r="N4700" t="s">
        <v>18</v>
      </c>
      <c r="O4700" t="s">
        <v>2572</v>
      </c>
      <c r="P4700" t="s">
        <v>6312</v>
      </c>
      <c r="Q4700" t="str">
        <f t="shared" si="514"/>
        <v>2017</v>
      </c>
      <c r="R4700" t="str">
        <f t="shared" si="515"/>
        <v>January</v>
      </c>
      <c r="S4700" t="s">
        <v>39</v>
      </c>
      <c r="T4700" t="s">
        <v>39</v>
      </c>
    </row>
    <row r="4701" spans="1:20" x14ac:dyDescent="0.3">
      <c r="A4701" t="s">
        <v>6313</v>
      </c>
      <c r="B4701" t="s">
        <v>4573</v>
      </c>
      <c r="C4701">
        <v>3.8</v>
      </c>
      <c r="D4701">
        <f t="shared" si="516"/>
        <v>4</v>
      </c>
      <c r="E4701">
        <v>87</v>
      </c>
      <c r="F4701" t="s">
        <v>678</v>
      </c>
      <c r="G4701">
        <f t="shared" si="511"/>
        <v>4300000</v>
      </c>
      <c r="H4701" s="3" t="s">
        <v>16</v>
      </c>
      <c r="I4701" t="str">
        <f t="shared" si="512"/>
        <v>10000+</v>
      </c>
      <c r="J4701" s="1">
        <f t="shared" si="513"/>
        <v>10000</v>
      </c>
      <c r="K4701" t="s">
        <v>17</v>
      </c>
      <c r="L4701" s="2">
        <v>0</v>
      </c>
      <c r="M4701" s="1">
        <f t="shared" si="517"/>
        <v>0</v>
      </c>
      <c r="N4701" t="s">
        <v>111</v>
      </c>
      <c r="O4701" t="s">
        <v>4574</v>
      </c>
      <c r="P4701" t="s">
        <v>328</v>
      </c>
      <c r="Q4701" t="str">
        <f t="shared" si="514"/>
        <v>2018</v>
      </c>
      <c r="R4701" t="str">
        <f t="shared" si="515"/>
        <v>June</v>
      </c>
      <c r="S4701">
        <v>1.1000000000000001</v>
      </c>
      <c r="T4701" t="s">
        <v>22</v>
      </c>
    </row>
    <row r="4702" spans="1:20" x14ac:dyDescent="0.3">
      <c r="A4702" t="s">
        <v>6314</v>
      </c>
      <c r="B4702" t="s">
        <v>3634</v>
      </c>
      <c r="C4702">
        <v>4.7</v>
      </c>
      <c r="D4702">
        <f t="shared" si="516"/>
        <v>5</v>
      </c>
      <c r="E4702">
        <v>594</v>
      </c>
      <c r="F4702" t="s">
        <v>213</v>
      </c>
      <c r="G4702">
        <f t="shared" si="511"/>
        <v>3600000</v>
      </c>
      <c r="H4702" s="3" t="s">
        <v>719</v>
      </c>
      <c r="I4702" t="str">
        <f t="shared" si="512"/>
        <v>1000+</v>
      </c>
      <c r="J4702" s="1">
        <f t="shared" si="513"/>
        <v>1000</v>
      </c>
      <c r="K4702" t="s">
        <v>17</v>
      </c>
      <c r="L4702" s="2">
        <v>0</v>
      </c>
      <c r="M4702" s="1">
        <f t="shared" si="517"/>
        <v>0</v>
      </c>
      <c r="N4702" t="s">
        <v>18</v>
      </c>
      <c r="O4702" t="s">
        <v>3635</v>
      </c>
      <c r="P4702" t="s">
        <v>143</v>
      </c>
      <c r="Q4702" t="str">
        <f t="shared" si="514"/>
        <v>2018</v>
      </c>
      <c r="R4702" t="str">
        <f t="shared" si="515"/>
        <v>July</v>
      </c>
      <c r="S4702">
        <v>1</v>
      </c>
      <c r="T4702" t="s">
        <v>465</v>
      </c>
    </row>
    <row r="4703" spans="1:20" x14ac:dyDescent="0.3">
      <c r="A4703" t="s">
        <v>6315</v>
      </c>
      <c r="B4703" t="s">
        <v>2910</v>
      </c>
      <c r="C4703">
        <v>4.2</v>
      </c>
      <c r="D4703">
        <f t="shared" si="516"/>
        <v>5</v>
      </c>
      <c r="E4703">
        <v>450</v>
      </c>
      <c r="F4703" t="s">
        <v>432</v>
      </c>
      <c r="G4703">
        <f t="shared" si="511"/>
        <v>5900000</v>
      </c>
      <c r="H4703" s="3" t="s">
        <v>43</v>
      </c>
      <c r="I4703" t="str">
        <f t="shared" si="512"/>
        <v>100000+</v>
      </c>
      <c r="J4703" s="1">
        <f t="shared" si="513"/>
        <v>100000</v>
      </c>
      <c r="K4703" t="s">
        <v>17</v>
      </c>
      <c r="L4703" s="2">
        <v>0</v>
      </c>
      <c r="M4703" s="1">
        <f t="shared" si="517"/>
        <v>0</v>
      </c>
      <c r="N4703" t="s">
        <v>18</v>
      </c>
      <c r="O4703" t="s">
        <v>1445</v>
      </c>
      <c r="P4703" t="s">
        <v>203</v>
      </c>
      <c r="Q4703" t="str">
        <f t="shared" si="514"/>
        <v>2018</v>
      </c>
      <c r="R4703" t="str">
        <f t="shared" si="515"/>
        <v>July</v>
      </c>
      <c r="S4703">
        <v>6</v>
      </c>
      <c r="T4703" t="s">
        <v>76</v>
      </c>
    </row>
    <row r="4704" spans="1:20" x14ac:dyDescent="0.3">
      <c r="A4704" t="s">
        <v>6316</v>
      </c>
      <c r="B4704" t="s">
        <v>2910</v>
      </c>
      <c r="C4704">
        <v>4.3</v>
      </c>
      <c r="D4704">
        <f t="shared" si="516"/>
        <v>5</v>
      </c>
      <c r="E4704">
        <v>2772</v>
      </c>
      <c r="F4704" t="s">
        <v>197</v>
      </c>
      <c r="G4704">
        <f t="shared" si="511"/>
        <v>35000000</v>
      </c>
      <c r="H4704" s="3" t="s">
        <v>25</v>
      </c>
      <c r="I4704" t="str">
        <f t="shared" si="512"/>
        <v>500000+</v>
      </c>
      <c r="J4704" s="1">
        <f t="shared" si="513"/>
        <v>500000</v>
      </c>
      <c r="K4704" t="s">
        <v>17</v>
      </c>
      <c r="L4704" s="2">
        <v>0</v>
      </c>
      <c r="M4704" s="1">
        <f t="shared" si="517"/>
        <v>0</v>
      </c>
      <c r="N4704" t="s">
        <v>37</v>
      </c>
      <c r="O4704" t="s">
        <v>2548</v>
      </c>
      <c r="P4704" t="s">
        <v>6317</v>
      </c>
      <c r="Q4704" t="str">
        <f t="shared" si="514"/>
        <v>2014</v>
      </c>
      <c r="R4704" t="str">
        <f t="shared" si="515"/>
        <v>September</v>
      </c>
      <c r="S4704" t="s">
        <v>210</v>
      </c>
      <c r="T4704" t="s">
        <v>465</v>
      </c>
    </row>
    <row r="4705" spans="1:20" x14ac:dyDescent="0.3">
      <c r="A4705" t="s">
        <v>6318</v>
      </c>
      <c r="B4705" t="s">
        <v>2910</v>
      </c>
      <c r="C4705">
        <v>4.7</v>
      </c>
      <c r="D4705">
        <f t="shared" si="516"/>
        <v>5</v>
      </c>
      <c r="E4705">
        <v>1997</v>
      </c>
      <c r="F4705" t="s">
        <v>1314</v>
      </c>
      <c r="G4705">
        <f t="shared" si="511"/>
        <v>1800000</v>
      </c>
      <c r="H4705" s="3" t="s">
        <v>90</v>
      </c>
      <c r="I4705" t="str">
        <f t="shared" si="512"/>
        <v>5000+</v>
      </c>
      <c r="J4705" s="1">
        <f t="shared" si="513"/>
        <v>5000</v>
      </c>
      <c r="K4705" t="s">
        <v>17</v>
      </c>
      <c r="L4705" s="2">
        <v>0</v>
      </c>
      <c r="M4705" s="1">
        <f t="shared" si="517"/>
        <v>0</v>
      </c>
      <c r="N4705" t="s">
        <v>18</v>
      </c>
      <c r="O4705" t="s">
        <v>1445</v>
      </c>
      <c r="P4705" t="s">
        <v>740</v>
      </c>
      <c r="Q4705" t="str">
        <f t="shared" si="514"/>
        <v>2018</v>
      </c>
      <c r="R4705" t="str">
        <f t="shared" si="515"/>
        <v>July</v>
      </c>
      <c r="S4705">
        <v>1</v>
      </c>
      <c r="T4705" t="s">
        <v>46</v>
      </c>
    </row>
    <row r="4706" spans="1:20" x14ac:dyDescent="0.3">
      <c r="A4706" t="s">
        <v>6319</v>
      </c>
      <c r="B4706" t="s">
        <v>4573</v>
      </c>
      <c r="C4706">
        <v>4.7</v>
      </c>
      <c r="D4706">
        <f t="shared" si="516"/>
        <v>5</v>
      </c>
      <c r="E4706">
        <v>127</v>
      </c>
      <c r="F4706" t="s">
        <v>409</v>
      </c>
      <c r="G4706">
        <f t="shared" si="511"/>
        <v>9500000</v>
      </c>
      <c r="H4706" s="3" t="s">
        <v>90</v>
      </c>
      <c r="I4706" t="str">
        <f t="shared" si="512"/>
        <v>5000+</v>
      </c>
      <c r="J4706" s="1">
        <f t="shared" si="513"/>
        <v>5000</v>
      </c>
      <c r="K4706" t="s">
        <v>17</v>
      </c>
      <c r="L4706" s="2">
        <v>0</v>
      </c>
      <c r="M4706" s="1">
        <f t="shared" si="517"/>
        <v>0</v>
      </c>
      <c r="N4706" t="s">
        <v>18</v>
      </c>
      <c r="O4706" t="s">
        <v>4574</v>
      </c>
      <c r="P4706" t="s">
        <v>513</v>
      </c>
      <c r="Q4706" t="str">
        <f t="shared" si="514"/>
        <v>2018</v>
      </c>
      <c r="R4706" t="str">
        <f t="shared" si="515"/>
        <v>May</v>
      </c>
      <c r="S4706">
        <v>8</v>
      </c>
      <c r="T4706" t="s">
        <v>63</v>
      </c>
    </row>
    <row r="4707" spans="1:20" x14ac:dyDescent="0.3">
      <c r="A4707" t="s">
        <v>6320</v>
      </c>
      <c r="B4707" t="s">
        <v>2910</v>
      </c>
      <c r="C4707">
        <v>3.6</v>
      </c>
      <c r="D4707">
        <f t="shared" si="516"/>
        <v>4</v>
      </c>
      <c r="E4707">
        <v>309</v>
      </c>
      <c r="F4707" t="s">
        <v>15</v>
      </c>
      <c r="G4707">
        <f t="shared" si="511"/>
        <v>19000000</v>
      </c>
      <c r="H4707" s="3" t="s">
        <v>16</v>
      </c>
      <c r="I4707" t="str">
        <f t="shared" si="512"/>
        <v>10000+</v>
      </c>
      <c r="J4707" s="1">
        <f t="shared" si="513"/>
        <v>10000</v>
      </c>
      <c r="K4707" t="s">
        <v>17</v>
      </c>
      <c r="L4707" s="2">
        <v>0</v>
      </c>
      <c r="M4707" s="1">
        <f t="shared" si="517"/>
        <v>0</v>
      </c>
      <c r="N4707" t="s">
        <v>18</v>
      </c>
      <c r="O4707" t="s">
        <v>1445</v>
      </c>
      <c r="P4707" t="s">
        <v>6321</v>
      </c>
      <c r="Q4707" t="str">
        <f t="shared" si="514"/>
        <v>2017</v>
      </c>
      <c r="R4707" t="str">
        <f t="shared" si="515"/>
        <v>June</v>
      </c>
      <c r="S4707" t="s">
        <v>6322</v>
      </c>
      <c r="T4707" t="s">
        <v>40</v>
      </c>
    </row>
    <row r="4708" spans="1:20" x14ac:dyDescent="0.3">
      <c r="A4708" t="s">
        <v>6323</v>
      </c>
      <c r="B4708" t="s">
        <v>2519</v>
      </c>
      <c r="C4708">
        <v>4.2</v>
      </c>
      <c r="D4708">
        <f t="shared" si="516"/>
        <v>5</v>
      </c>
      <c r="E4708">
        <v>2460</v>
      </c>
      <c r="F4708" t="s">
        <v>35</v>
      </c>
      <c r="G4708">
        <f t="shared" si="511"/>
        <v>25000000</v>
      </c>
      <c r="H4708" s="3" t="s">
        <v>49</v>
      </c>
      <c r="I4708" t="str">
        <f t="shared" si="512"/>
        <v>50000+</v>
      </c>
      <c r="J4708" s="1">
        <f t="shared" si="513"/>
        <v>50000</v>
      </c>
      <c r="K4708" t="s">
        <v>596</v>
      </c>
      <c r="L4708" s="2" t="s">
        <v>3134</v>
      </c>
      <c r="M4708" s="1">
        <f t="shared" si="517"/>
        <v>0.99</v>
      </c>
      <c r="N4708" t="s">
        <v>375</v>
      </c>
      <c r="O4708" t="s">
        <v>2538</v>
      </c>
      <c r="P4708" t="s">
        <v>6324</v>
      </c>
      <c r="Q4708" t="str">
        <f t="shared" si="514"/>
        <v>2016</v>
      </c>
      <c r="R4708" t="str">
        <f t="shared" si="515"/>
        <v>November</v>
      </c>
      <c r="S4708">
        <v>1.04</v>
      </c>
      <c r="T4708" t="s">
        <v>40</v>
      </c>
    </row>
    <row r="4709" spans="1:20" x14ac:dyDescent="0.3">
      <c r="A4709" t="s">
        <v>6325</v>
      </c>
      <c r="B4709" t="s">
        <v>2519</v>
      </c>
      <c r="C4709">
        <v>4</v>
      </c>
      <c r="D4709">
        <f t="shared" si="516"/>
        <v>4</v>
      </c>
      <c r="E4709">
        <v>1744</v>
      </c>
      <c r="F4709" t="s">
        <v>85</v>
      </c>
      <c r="G4709">
        <f t="shared" si="511"/>
        <v>37000000</v>
      </c>
      <c r="H4709" s="3" t="s">
        <v>43</v>
      </c>
      <c r="I4709" t="str">
        <f t="shared" si="512"/>
        <v>100000+</v>
      </c>
      <c r="J4709" s="1">
        <f t="shared" si="513"/>
        <v>100000</v>
      </c>
      <c r="K4709" t="s">
        <v>17</v>
      </c>
      <c r="L4709" s="2">
        <v>0</v>
      </c>
      <c r="M4709" s="1">
        <f t="shared" si="517"/>
        <v>0</v>
      </c>
      <c r="N4709" t="s">
        <v>375</v>
      </c>
      <c r="O4709" t="s">
        <v>2538</v>
      </c>
      <c r="P4709" t="s">
        <v>4843</v>
      </c>
      <c r="Q4709" t="str">
        <f t="shared" si="514"/>
        <v>2018</v>
      </c>
      <c r="R4709" t="str">
        <f t="shared" si="515"/>
        <v>May</v>
      </c>
      <c r="S4709" t="s">
        <v>210</v>
      </c>
      <c r="T4709" t="s">
        <v>71</v>
      </c>
    </row>
    <row r="4710" spans="1:20" x14ac:dyDescent="0.3">
      <c r="A4710" t="s">
        <v>6326</v>
      </c>
      <c r="B4710" t="s">
        <v>2910</v>
      </c>
      <c r="C4710">
        <v>4.3</v>
      </c>
      <c r="D4710">
        <f t="shared" si="516"/>
        <v>5</v>
      </c>
      <c r="E4710">
        <v>589</v>
      </c>
      <c r="F4710" t="s">
        <v>213</v>
      </c>
      <c r="G4710">
        <f t="shared" si="511"/>
        <v>3600000</v>
      </c>
      <c r="H4710" s="3" t="s">
        <v>43</v>
      </c>
      <c r="I4710" t="str">
        <f t="shared" si="512"/>
        <v>100000+</v>
      </c>
      <c r="J4710" s="1">
        <f t="shared" si="513"/>
        <v>100000</v>
      </c>
      <c r="K4710" t="s">
        <v>17</v>
      </c>
      <c r="L4710" s="2">
        <v>0</v>
      </c>
      <c r="M4710" s="1">
        <f t="shared" si="517"/>
        <v>0</v>
      </c>
      <c r="N4710" t="s">
        <v>375</v>
      </c>
      <c r="O4710" t="s">
        <v>1445</v>
      </c>
      <c r="P4710" t="s">
        <v>6327</v>
      </c>
      <c r="Q4710" t="str">
        <f t="shared" si="514"/>
        <v>2017</v>
      </c>
      <c r="R4710" t="str">
        <f t="shared" si="515"/>
        <v>September</v>
      </c>
      <c r="S4710" t="s">
        <v>3733</v>
      </c>
      <c r="T4710" t="s">
        <v>76</v>
      </c>
    </row>
    <row r="4711" spans="1:20" x14ac:dyDescent="0.3">
      <c r="A4711" t="s">
        <v>6328</v>
      </c>
      <c r="B4711" t="s">
        <v>2910</v>
      </c>
      <c r="C4711">
        <v>4.7</v>
      </c>
      <c r="D4711">
        <f t="shared" si="516"/>
        <v>5</v>
      </c>
      <c r="E4711">
        <v>1667</v>
      </c>
      <c r="F4711" t="s">
        <v>96</v>
      </c>
      <c r="G4711">
        <f t="shared" si="511"/>
        <v>17000000</v>
      </c>
      <c r="H4711" s="3" t="s">
        <v>16</v>
      </c>
      <c r="I4711" t="str">
        <f t="shared" si="512"/>
        <v>10000+</v>
      </c>
      <c r="J4711" s="1">
        <f t="shared" si="513"/>
        <v>10000</v>
      </c>
      <c r="K4711" t="s">
        <v>596</v>
      </c>
      <c r="L4711" s="2" t="s">
        <v>3254</v>
      </c>
      <c r="M4711" s="1">
        <f t="shared" si="517"/>
        <v>14.99</v>
      </c>
      <c r="N4711" t="s">
        <v>37</v>
      </c>
      <c r="O4711" t="s">
        <v>2715</v>
      </c>
      <c r="P4711" t="s">
        <v>32</v>
      </c>
      <c r="Q4711" t="str">
        <f t="shared" si="514"/>
        <v>2018</v>
      </c>
      <c r="R4711" t="str">
        <f t="shared" si="515"/>
        <v>August</v>
      </c>
      <c r="S4711" t="s">
        <v>281</v>
      </c>
      <c r="T4711" t="s">
        <v>51</v>
      </c>
    </row>
    <row r="4712" spans="1:20" x14ac:dyDescent="0.3">
      <c r="A4712" t="s">
        <v>785</v>
      </c>
      <c r="B4712" t="s">
        <v>730</v>
      </c>
      <c r="C4712">
        <v>4.2</v>
      </c>
      <c r="D4712">
        <f t="shared" si="516"/>
        <v>5</v>
      </c>
      <c r="E4712">
        <v>5387631</v>
      </c>
      <c r="F4712" t="s">
        <v>39</v>
      </c>
      <c r="G4712">
        <f t="shared" si="511"/>
        <v>1000</v>
      </c>
      <c r="H4712" s="3" t="s">
        <v>403</v>
      </c>
      <c r="I4712" t="str">
        <f t="shared" si="512"/>
        <v>100000000+</v>
      </c>
      <c r="J4712" s="1">
        <f t="shared" si="513"/>
        <v>100000000</v>
      </c>
      <c r="K4712" t="s">
        <v>17</v>
      </c>
      <c r="L4712" s="2">
        <v>0</v>
      </c>
      <c r="M4712" s="1">
        <f t="shared" si="517"/>
        <v>0</v>
      </c>
      <c r="N4712" t="s">
        <v>18</v>
      </c>
      <c r="O4712" t="s">
        <v>731</v>
      </c>
      <c r="P4712" t="s">
        <v>74</v>
      </c>
      <c r="Q4712" t="str">
        <f t="shared" si="514"/>
        <v>2018</v>
      </c>
      <c r="R4712" t="str">
        <f t="shared" si="515"/>
        <v>July</v>
      </c>
      <c r="S4712" t="s">
        <v>39</v>
      </c>
      <c r="T4712" t="s">
        <v>39</v>
      </c>
    </row>
    <row r="4713" spans="1:20" x14ac:dyDescent="0.3">
      <c r="A4713" t="s">
        <v>6329</v>
      </c>
      <c r="B4713" t="s">
        <v>2910</v>
      </c>
      <c r="C4713">
        <v>4.5999999999999996</v>
      </c>
      <c r="D4713">
        <f t="shared" si="516"/>
        <v>5</v>
      </c>
      <c r="E4713">
        <v>856</v>
      </c>
      <c r="F4713" t="s">
        <v>258</v>
      </c>
      <c r="G4713">
        <f t="shared" si="511"/>
        <v>2900000</v>
      </c>
      <c r="H4713" s="3" t="s">
        <v>90</v>
      </c>
      <c r="I4713" t="str">
        <f t="shared" si="512"/>
        <v>5000+</v>
      </c>
      <c r="J4713" s="1">
        <f t="shared" si="513"/>
        <v>5000</v>
      </c>
      <c r="K4713" t="s">
        <v>17</v>
      </c>
      <c r="L4713" s="2">
        <v>0</v>
      </c>
      <c r="M4713" s="1">
        <f t="shared" si="517"/>
        <v>0</v>
      </c>
      <c r="N4713" t="s">
        <v>18</v>
      </c>
      <c r="O4713" t="s">
        <v>1445</v>
      </c>
      <c r="P4713" t="s">
        <v>369</v>
      </c>
      <c r="Q4713" t="str">
        <f t="shared" si="514"/>
        <v>2018</v>
      </c>
      <c r="R4713" t="str">
        <f t="shared" si="515"/>
        <v>July</v>
      </c>
      <c r="S4713">
        <v>1</v>
      </c>
      <c r="T4713" t="s">
        <v>465</v>
      </c>
    </row>
    <row r="4714" spans="1:20" x14ac:dyDescent="0.3">
      <c r="A4714" t="s">
        <v>6330</v>
      </c>
      <c r="B4714" t="s">
        <v>4573</v>
      </c>
      <c r="C4714">
        <v>4.8</v>
      </c>
      <c r="D4714">
        <f t="shared" si="516"/>
        <v>5</v>
      </c>
      <c r="E4714">
        <v>51</v>
      </c>
      <c r="F4714" t="s">
        <v>250</v>
      </c>
      <c r="G4714">
        <f t="shared" si="511"/>
        <v>3400000</v>
      </c>
      <c r="H4714" s="3" t="s">
        <v>90</v>
      </c>
      <c r="I4714" t="str">
        <f t="shared" si="512"/>
        <v>5000+</v>
      </c>
      <c r="J4714" s="1">
        <f t="shared" si="513"/>
        <v>5000</v>
      </c>
      <c r="K4714" t="s">
        <v>17</v>
      </c>
      <c r="L4714" s="2">
        <v>0</v>
      </c>
      <c r="M4714" s="1">
        <f t="shared" si="517"/>
        <v>0</v>
      </c>
      <c r="N4714" t="s">
        <v>18</v>
      </c>
      <c r="O4714" t="s">
        <v>4574</v>
      </c>
      <c r="P4714" t="s">
        <v>1939</v>
      </c>
      <c r="Q4714" t="str">
        <f t="shared" si="514"/>
        <v>2018</v>
      </c>
      <c r="R4714" t="str">
        <f t="shared" si="515"/>
        <v>June</v>
      </c>
      <c r="S4714" t="s">
        <v>1183</v>
      </c>
      <c r="T4714" t="s">
        <v>76</v>
      </c>
    </row>
    <row r="4715" spans="1:20" x14ac:dyDescent="0.3">
      <c r="A4715" t="s">
        <v>401</v>
      </c>
      <c r="B4715" t="s">
        <v>402</v>
      </c>
      <c r="C4715">
        <v>4.5999999999999996</v>
      </c>
      <c r="D4715">
        <f t="shared" si="516"/>
        <v>5</v>
      </c>
      <c r="E4715">
        <v>2915189</v>
      </c>
      <c r="F4715" t="s">
        <v>39</v>
      </c>
      <c r="G4715">
        <f t="shared" si="511"/>
        <v>1000</v>
      </c>
      <c r="H4715" s="3" t="s">
        <v>403</v>
      </c>
      <c r="I4715" t="str">
        <f t="shared" si="512"/>
        <v>100000000+</v>
      </c>
      <c r="J4715" s="1">
        <f t="shared" si="513"/>
        <v>100000000</v>
      </c>
      <c r="K4715" t="s">
        <v>17</v>
      </c>
      <c r="L4715" s="2">
        <v>0</v>
      </c>
      <c r="M4715" s="1">
        <f t="shared" si="517"/>
        <v>0</v>
      </c>
      <c r="N4715" t="s">
        <v>37</v>
      </c>
      <c r="O4715" t="s">
        <v>404</v>
      </c>
      <c r="P4715" t="s">
        <v>32</v>
      </c>
      <c r="Q4715" t="str">
        <f t="shared" si="514"/>
        <v>2018</v>
      </c>
      <c r="R4715" t="str">
        <f t="shared" si="515"/>
        <v>August</v>
      </c>
      <c r="S4715" t="s">
        <v>39</v>
      </c>
      <c r="T4715" t="s">
        <v>39</v>
      </c>
    </row>
    <row r="4716" spans="1:20" x14ac:dyDescent="0.3">
      <c r="A4716" t="s">
        <v>6331</v>
      </c>
      <c r="B4716" t="s">
        <v>4954</v>
      </c>
      <c r="C4716">
        <v>3.8</v>
      </c>
      <c r="D4716">
        <f t="shared" si="516"/>
        <v>4</v>
      </c>
      <c r="E4716">
        <v>11</v>
      </c>
      <c r="F4716" t="s">
        <v>258</v>
      </c>
      <c r="G4716">
        <f t="shared" si="511"/>
        <v>2900000</v>
      </c>
      <c r="H4716" s="3" t="s">
        <v>1122</v>
      </c>
      <c r="I4716" t="str">
        <f t="shared" si="512"/>
        <v>500+</v>
      </c>
      <c r="J4716" s="1">
        <f t="shared" si="513"/>
        <v>500</v>
      </c>
      <c r="K4716" t="s">
        <v>596</v>
      </c>
      <c r="L4716" s="2" t="s">
        <v>2766</v>
      </c>
      <c r="M4716" s="1">
        <f t="shared" si="517"/>
        <v>1.99</v>
      </c>
      <c r="N4716" t="s">
        <v>18</v>
      </c>
      <c r="O4716" t="s">
        <v>4955</v>
      </c>
      <c r="P4716" t="s">
        <v>2295</v>
      </c>
      <c r="Q4716" t="str">
        <f t="shared" si="514"/>
        <v>2018</v>
      </c>
      <c r="R4716" t="str">
        <f t="shared" si="515"/>
        <v>April</v>
      </c>
      <c r="S4716">
        <v>1</v>
      </c>
      <c r="T4716" t="s">
        <v>71</v>
      </c>
    </row>
    <row r="4717" spans="1:20" x14ac:dyDescent="0.3">
      <c r="A4717" t="s">
        <v>5200</v>
      </c>
      <c r="B4717" t="s">
        <v>5201</v>
      </c>
      <c r="C4717">
        <v>4.5999999999999996</v>
      </c>
      <c r="D4717">
        <f t="shared" si="516"/>
        <v>5</v>
      </c>
      <c r="E4717">
        <v>7231017</v>
      </c>
      <c r="F4717" t="s">
        <v>39</v>
      </c>
      <c r="G4717">
        <f t="shared" si="511"/>
        <v>1000</v>
      </c>
      <c r="H4717" s="3" t="s">
        <v>403</v>
      </c>
      <c r="I4717" t="str">
        <f t="shared" si="512"/>
        <v>100000000+</v>
      </c>
      <c r="J4717" s="1">
        <f t="shared" si="513"/>
        <v>100000000</v>
      </c>
      <c r="K4717" t="s">
        <v>17</v>
      </c>
      <c r="L4717" s="2">
        <v>0</v>
      </c>
      <c r="M4717" s="1">
        <f t="shared" si="517"/>
        <v>0</v>
      </c>
      <c r="N4717" t="s">
        <v>18</v>
      </c>
      <c r="O4717" t="s">
        <v>5202</v>
      </c>
      <c r="P4717" t="s">
        <v>203</v>
      </c>
      <c r="Q4717" t="str">
        <f t="shared" si="514"/>
        <v>2018</v>
      </c>
      <c r="R4717" t="str">
        <f t="shared" si="515"/>
        <v>July</v>
      </c>
      <c r="S4717" t="s">
        <v>39</v>
      </c>
      <c r="T4717" t="s">
        <v>39</v>
      </c>
    </row>
    <row r="4718" spans="1:20" x14ac:dyDescent="0.3">
      <c r="A4718" t="s">
        <v>3742</v>
      </c>
      <c r="B4718" t="s">
        <v>3634</v>
      </c>
      <c r="C4718">
        <v>4.3</v>
      </c>
      <c r="D4718">
        <f t="shared" si="516"/>
        <v>5</v>
      </c>
      <c r="E4718">
        <v>175523</v>
      </c>
      <c r="F4718" t="s">
        <v>39</v>
      </c>
      <c r="G4718">
        <f t="shared" si="511"/>
        <v>1000</v>
      </c>
      <c r="H4718" s="3" t="s">
        <v>79</v>
      </c>
      <c r="I4718" t="str">
        <f t="shared" si="512"/>
        <v>10000000+</v>
      </c>
      <c r="J4718" s="1">
        <f t="shared" si="513"/>
        <v>10000000</v>
      </c>
      <c r="K4718" t="s">
        <v>17</v>
      </c>
      <c r="L4718" s="2">
        <v>0</v>
      </c>
      <c r="M4718" s="1">
        <f t="shared" si="517"/>
        <v>0</v>
      </c>
      <c r="N4718" t="s">
        <v>375</v>
      </c>
      <c r="O4718" t="s">
        <v>3635</v>
      </c>
      <c r="P4718" t="s">
        <v>274</v>
      </c>
      <c r="Q4718" t="str">
        <f t="shared" si="514"/>
        <v>2018</v>
      </c>
      <c r="R4718" t="str">
        <f t="shared" si="515"/>
        <v>July</v>
      </c>
      <c r="S4718" t="s">
        <v>39</v>
      </c>
      <c r="T4718" t="s">
        <v>39</v>
      </c>
    </row>
    <row r="4719" spans="1:20" x14ac:dyDescent="0.3">
      <c r="A4719" t="s">
        <v>6332</v>
      </c>
      <c r="B4719" t="s">
        <v>4954</v>
      </c>
      <c r="C4719">
        <v>4.2</v>
      </c>
      <c r="D4719">
        <f t="shared" si="516"/>
        <v>5</v>
      </c>
      <c r="E4719">
        <v>29</v>
      </c>
      <c r="F4719" t="s">
        <v>475</v>
      </c>
      <c r="G4719">
        <f t="shared" si="511"/>
        <v>3500000</v>
      </c>
      <c r="H4719" s="3" t="s">
        <v>90</v>
      </c>
      <c r="I4719" t="str">
        <f t="shared" si="512"/>
        <v>5000+</v>
      </c>
      <c r="J4719" s="1">
        <f t="shared" si="513"/>
        <v>5000</v>
      </c>
      <c r="K4719" t="s">
        <v>17</v>
      </c>
      <c r="L4719" s="2">
        <v>0</v>
      </c>
      <c r="M4719" s="1">
        <f t="shared" si="517"/>
        <v>0</v>
      </c>
      <c r="N4719" t="s">
        <v>18</v>
      </c>
      <c r="O4719" t="s">
        <v>4955</v>
      </c>
      <c r="P4719" t="s">
        <v>2295</v>
      </c>
      <c r="Q4719" t="str">
        <f t="shared" si="514"/>
        <v>2018</v>
      </c>
      <c r="R4719" t="str">
        <f t="shared" si="515"/>
        <v>April</v>
      </c>
      <c r="S4719">
        <v>1.1000000000000001</v>
      </c>
      <c r="T4719" t="s">
        <v>71</v>
      </c>
    </row>
    <row r="4720" spans="1:20" x14ac:dyDescent="0.3">
      <c r="A4720" t="s">
        <v>4826</v>
      </c>
      <c r="B4720" t="s">
        <v>4716</v>
      </c>
      <c r="C4720">
        <v>4.5</v>
      </c>
      <c r="D4720">
        <f t="shared" si="516"/>
        <v>5</v>
      </c>
      <c r="E4720">
        <v>1507205</v>
      </c>
      <c r="F4720" t="s">
        <v>85</v>
      </c>
      <c r="G4720">
        <f t="shared" si="511"/>
        <v>37000000</v>
      </c>
      <c r="H4720" s="3" t="s">
        <v>403</v>
      </c>
      <c r="I4720" t="str">
        <f t="shared" si="512"/>
        <v>100000000+</v>
      </c>
      <c r="J4720" s="1">
        <f t="shared" si="513"/>
        <v>100000000</v>
      </c>
      <c r="K4720" t="s">
        <v>17</v>
      </c>
      <c r="L4720" s="2">
        <v>0</v>
      </c>
      <c r="M4720" s="1">
        <f t="shared" si="517"/>
        <v>0</v>
      </c>
      <c r="N4720" t="s">
        <v>18</v>
      </c>
      <c r="O4720" t="s">
        <v>4717</v>
      </c>
      <c r="P4720" t="s">
        <v>103</v>
      </c>
      <c r="Q4720" t="str">
        <f t="shared" si="514"/>
        <v>2018</v>
      </c>
      <c r="R4720" t="str">
        <f t="shared" si="515"/>
        <v>July</v>
      </c>
      <c r="S4720" t="s">
        <v>4827</v>
      </c>
      <c r="T4720" t="s">
        <v>76</v>
      </c>
    </row>
    <row r="4721" spans="1:20" x14ac:dyDescent="0.3">
      <c r="A4721" t="s">
        <v>6333</v>
      </c>
      <c r="B4721" t="s">
        <v>3634</v>
      </c>
      <c r="C4721">
        <v>3.2</v>
      </c>
      <c r="D4721">
        <f t="shared" si="516"/>
        <v>4</v>
      </c>
      <c r="E4721">
        <v>38</v>
      </c>
      <c r="F4721" t="s">
        <v>575</v>
      </c>
      <c r="G4721">
        <f t="shared" si="511"/>
        <v>1500000</v>
      </c>
      <c r="H4721" s="3" t="s">
        <v>719</v>
      </c>
      <c r="I4721" t="str">
        <f t="shared" si="512"/>
        <v>1000+</v>
      </c>
      <c r="J4721" s="1">
        <f t="shared" si="513"/>
        <v>1000</v>
      </c>
      <c r="K4721" t="s">
        <v>596</v>
      </c>
      <c r="L4721" s="2" t="s">
        <v>3134</v>
      </c>
      <c r="M4721" s="1">
        <f t="shared" si="517"/>
        <v>0.99</v>
      </c>
      <c r="N4721" t="s">
        <v>18</v>
      </c>
      <c r="O4721" t="s">
        <v>3635</v>
      </c>
      <c r="P4721" t="s">
        <v>1269</v>
      </c>
      <c r="Q4721" t="str">
        <f t="shared" si="514"/>
        <v>2018</v>
      </c>
      <c r="R4721" t="str">
        <f t="shared" si="515"/>
        <v>March</v>
      </c>
      <c r="S4721">
        <v>1.9350000000000001</v>
      </c>
      <c r="T4721" t="s">
        <v>472</v>
      </c>
    </row>
    <row r="4722" spans="1:20" x14ac:dyDescent="0.3">
      <c r="A4722" t="s">
        <v>6334</v>
      </c>
      <c r="B4722" t="s">
        <v>2519</v>
      </c>
      <c r="C4722">
        <v>4.3</v>
      </c>
      <c r="D4722">
        <f t="shared" si="516"/>
        <v>5</v>
      </c>
      <c r="E4722">
        <v>1704112</v>
      </c>
      <c r="F4722" t="s">
        <v>39</v>
      </c>
      <c r="G4722">
        <f t="shared" si="511"/>
        <v>1000</v>
      </c>
      <c r="H4722" s="3" t="s">
        <v>36</v>
      </c>
      <c r="I4722" t="str">
        <f t="shared" si="512"/>
        <v>50000000+</v>
      </c>
      <c r="J4722" s="1">
        <f t="shared" si="513"/>
        <v>50000000</v>
      </c>
      <c r="K4722" t="s">
        <v>17</v>
      </c>
      <c r="L4722" s="2">
        <v>0</v>
      </c>
      <c r="M4722" s="1">
        <f t="shared" si="517"/>
        <v>0</v>
      </c>
      <c r="N4722" t="s">
        <v>18</v>
      </c>
      <c r="O4722" t="s">
        <v>2580</v>
      </c>
      <c r="P4722" t="s">
        <v>150</v>
      </c>
      <c r="Q4722" t="str">
        <f t="shared" si="514"/>
        <v>2018</v>
      </c>
      <c r="R4722" t="str">
        <f t="shared" si="515"/>
        <v>July</v>
      </c>
      <c r="S4722" t="s">
        <v>39</v>
      </c>
      <c r="T4722" t="s">
        <v>39</v>
      </c>
    </row>
    <row r="4723" spans="1:20" x14ac:dyDescent="0.3">
      <c r="A4723" t="s">
        <v>6335</v>
      </c>
      <c r="B4723" t="s">
        <v>2910</v>
      </c>
      <c r="C4723">
        <v>4.3</v>
      </c>
      <c r="D4723">
        <f t="shared" si="516"/>
        <v>5</v>
      </c>
      <c r="E4723">
        <v>2142</v>
      </c>
      <c r="F4723" t="s">
        <v>1340</v>
      </c>
      <c r="G4723">
        <f t="shared" si="511"/>
        <v>47000000</v>
      </c>
      <c r="H4723" s="3" t="s">
        <v>49</v>
      </c>
      <c r="I4723" t="str">
        <f t="shared" si="512"/>
        <v>50000+</v>
      </c>
      <c r="J4723" s="1">
        <f t="shared" si="513"/>
        <v>50000</v>
      </c>
      <c r="K4723" t="s">
        <v>17</v>
      </c>
      <c r="L4723" s="2">
        <v>0</v>
      </c>
      <c r="M4723" s="1">
        <f t="shared" si="517"/>
        <v>0</v>
      </c>
      <c r="N4723" t="s">
        <v>111</v>
      </c>
      <c r="O4723" t="s">
        <v>2715</v>
      </c>
      <c r="P4723" t="s">
        <v>3613</v>
      </c>
      <c r="Q4723" t="str">
        <f t="shared" si="514"/>
        <v>2018</v>
      </c>
      <c r="R4723" t="str">
        <f t="shared" si="515"/>
        <v>April</v>
      </c>
      <c r="S4723" t="s">
        <v>2636</v>
      </c>
      <c r="T4723" t="s">
        <v>71</v>
      </c>
    </row>
    <row r="4724" spans="1:20" x14ac:dyDescent="0.3">
      <c r="A4724" t="s">
        <v>656</v>
      </c>
      <c r="B4724" t="s">
        <v>657</v>
      </c>
      <c r="C4724">
        <v>4.5</v>
      </c>
      <c r="D4724">
        <f t="shared" si="516"/>
        <v>5</v>
      </c>
      <c r="E4724">
        <v>1013944</v>
      </c>
      <c r="F4724" t="s">
        <v>39</v>
      </c>
      <c r="G4724">
        <f t="shared" si="511"/>
        <v>1000</v>
      </c>
      <c r="H4724" s="3" t="s">
        <v>79</v>
      </c>
      <c r="I4724" t="str">
        <f t="shared" si="512"/>
        <v>10000000+</v>
      </c>
      <c r="J4724" s="1">
        <f t="shared" si="513"/>
        <v>10000000</v>
      </c>
      <c r="K4724" t="s">
        <v>17</v>
      </c>
      <c r="L4724" s="2">
        <v>0</v>
      </c>
      <c r="M4724" s="1">
        <f t="shared" si="517"/>
        <v>0</v>
      </c>
      <c r="N4724" t="s">
        <v>37</v>
      </c>
      <c r="O4724" t="s">
        <v>658</v>
      </c>
      <c r="P4724" t="s">
        <v>74</v>
      </c>
      <c r="Q4724" t="str">
        <f t="shared" si="514"/>
        <v>2018</v>
      </c>
      <c r="R4724" t="str">
        <f t="shared" si="515"/>
        <v>July</v>
      </c>
      <c r="S4724" t="s">
        <v>39</v>
      </c>
      <c r="T4724" t="s">
        <v>39</v>
      </c>
    </row>
    <row r="4725" spans="1:20" x14ac:dyDescent="0.3">
      <c r="A4725" t="s">
        <v>6336</v>
      </c>
      <c r="B4725" t="s">
        <v>4954</v>
      </c>
      <c r="C4725">
        <v>4.4000000000000004</v>
      </c>
      <c r="D4725">
        <f t="shared" si="516"/>
        <v>5</v>
      </c>
      <c r="E4725">
        <v>2371543</v>
      </c>
      <c r="F4725" t="s">
        <v>142</v>
      </c>
      <c r="G4725">
        <f t="shared" si="511"/>
        <v>11000000</v>
      </c>
      <c r="H4725" s="3" t="s">
        <v>36</v>
      </c>
      <c r="I4725" t="str">
        <f t="shared" si="512"/>
        <v>50000000+</v>
      </c>
      <c r="J4725" s="1">
        <f t="shared" si="513"/>
        <v>50000000</v>
      </c>
      <c r="K4725" t="s">
        <v>17</v>
      </c>
      <c r="L4725" s="2">
        <v>0</v>
      </c>
      <c r="M4725" s="1">
        <f t="shared" si="517"/>
        <v>0</v>
      </c>
      <c r="N4725" t="s">
        <v>18</v>
      </c>
      <c r="O4725" t="s">
        <v>4955</v>
      </c>
      <c r="P4725" t="s">
        <v>2883</v>
      </c>
      <c r="Q4725" t="str">
        <f t="shared" si="514"/>
        <v>2018</v>
      </c>
      <c r="R4725" t="str">
        <f t="shared" si="515"/>
        <v>June</v>
      </c>
      <c r="S4725" t="s">
        <v>6337</v>
      </c>
      <c r="T4725" t="s">
        <v>22</v>
      </c>
    </row>
    <row r="4726" spans="1:20" x14ac:dyDescent="0.3">
      <c r="A4726" t="s">
        <v>6338</v>
      </c>
      <c r="B4726" t="s">
        <v>5011</v>
      </c>
      <c r="C4726">
        <v>1.9</v>
      </c>
      <c r="D4726">
        <f t="shared" si="516"/>
        <v>2</v>
      </c>
      <c r="E4726">
        <v>105</v>
      </c>
      <c r="F4726" t="s">
        <v>520</v>
      </c>
      <c r="G4726">
        <f t="shared" si="511"/>
        <v>9100000</v>
      </c>
      <c r="H4726" s="3" t="s">
        <v>16</v>
      </c>
      <c r="I4726" t="str">
        <f t="shared" si="512"/>
        <v>10000+</v>
      </c>
      <c r="J4726" s="1">
        <f t="shared" si="513"/>
        <v>10000</v>
      </c>
      <c r="K4726" t="s">
        <v>17</v>
      </c>
      <c r="L4726" s="2">
        <v>0</v>
      </c>
      <c r="M4726" s="1">
        <f t="shared" si="517"/>
        <v>0</v>
      </c>
      <c r="N4726" t="s">
        <v>18</v>
      </c>
      <c r="O4726" t="s">
        <v>5012</v>
      </c>
      <c r="P4726" t="s">
        <v>4890</v>
      </c>
      <c r="Q4726" t="str">
        <f t="shared" si="514"/>
        <v>2017</v>
      </c>
      <c r="R4726" t="str">
        <f t="shared" si="515"/>
        <v>January</v>
      </c>
      <c r="S4726" t="s">
        <v>5293</v>
      </c>
      <c r="T4726" t="s">
        <v>157</v>
      </c>
    </row>
    <row r="4727" spans="1:20" x14ac:dyDescent="0.3">
      <c r="A4727" t="s">
        <v>788</v>
      </c>
      <c r="B4727" t="s">
        <v>730</v>
      </c>
      <c r="C4727">
        <v>4.4000000000000004</v>
      </c>
      <c r="D4727">
        <f t="shared" si="516"/>
        <v>5</v>
      </c>
      <c r="E4727">
        <v>137144</v>
      </c>
      <c r="F4727" t="s">
        <v>264</v>
      </c>
      <c r="G4727">
        <f t="shared" si="511"/>
        <v>32000000</v>
      </c>
      <c r="H4727" s="3" t="s">
        <v>79</v>
      </c>
      <c r="I4727" t="str">
        <f t="shared" si="512"/>
        <v>10000000+</v>
      </c>
      <c r="J4727" s="1">
        <f t="shared" si="513"/>
        <v>10000000</v>
      </c>
      <c r="K4727" t="s">
        <v>17</v>
      </c>
      <c r="L4727" s="2">
        <v>0</v>
      </c>
      <c r="M4727" s="1">
        <f t="shared" si="517"/>
        <v>0</v>
      </c>
      <c r="N4727" t="s">
        <v>18</v>
      </c>
      <c r="O4727" t="s">
        <v>731</v>
      </c>
      <c r="P4727" t="s">
        <v>103</v>
      </c>
      <c r="Q4727" t="str">
        <f t="shared" si="514"/>
        <v>2018</v>
      </c>
      <c r="R4727" t="str">
        <f t="shared" si="515"/>
        <v>July</v>
      </c>
      <c r="S4727" t="s">
        <v>789</v>
      </c>
      <c r="T4727" t="s">
        <v>22</v>
      </c>
    </row>
    <row r="4728" spans="1:20" x14ac:dyDescent="0.3">
      <c r="A4728" t="s">
        <v>6339</v>
      </c>
      <c r="B4728" t="s">
        <v>5011</v>
      </c>
      <c r="C4728">
        <v>2.5</v>
      </c>
      <c r="D4728">
        <f t="shared" si="516"/>
        <v>3</v>
      </c>
      <c r="E4728">
        <v>24</v>
      </c>
      <c r="F4728" t="s">
        <v>242</v>
      </c>
      <c r="G4728">
        <f t="shared" si="511"/>
        <v>16000000</v>
      </c>
      <c r="H4728" s="3" t="s">
        <v>90</v>
      </c>
      <c r="I4728" t="str">
        <f t="shared" si="512"/>
        <v>5000+</v>
      </c>
      <c r="J4728" s="1">
        <f t="shared" si="513"/>
        <v>5000</v>
      </c>
      <c r="K4728" t="s">
        <v>17</v>
      </c>
      <c r="L4728" s="2">
        <v>0</v>
      </c>
      <c r="M4728" s="1">
        <f t="shared" si="517"/>
        <v>0</v>
      </c>
      <c r="N4728" t="s">
        <v>18</v>
      </c>
      <c r="O4728" t="s">
        <v>5012</v>
      </c>
      <c r="P4728" t="s">
        <v>6340</v>
      </c>
      <c r="Q4728" t="str">
        <f t="shared" si="514"/>
        <v>2017</v>
      </c>
      <c r="R4728" t="str">
        <f t="shared" si="515"/>
        <v>January</v>
      </c>
      <c r="S4728" t="s">
        <v>291</v>
      </c>
      <c r="T4728" t="s">
        <v>63</v>
      </c>
    </row>
    <row r="4729" spans="1:20" x14ac:dyDescent="0.3">
      <c r="A4729" t="s">
        <v>6341</v>
      </c>
      <c r="B4729" t="s">
        <v>4390</v>
      </c>
      <c r="C4729">
        <v>4.2</v>
      </c>
      <c r="D4729">
        <f t="shared" si="516"/>
        <v>5</v>
      </c>
      <c r="E4729">
        <v>2447</v>
      </c>
      <c r="F4729" t="s">
        <v>231</v>
      </c>
      <c r="G4729">
        <f t="shared" si="511"/>
        <v>2500000</v>
      </c>
      <c r="H4729" s="3" t="s">
        <v>43</v>
      </c>
      <c r="I4729" t="str">
        <f t="shared" si="512"/>
        <v>100000+</v>
      </c>
      <c r="J4729" s="1">
        <f t="shared" si="513"/>
        <v>100000</v>
      </c>
      <c r="K4729" t="s">
        <v>17</v>
      </c>
      <c r="L4729" s="2">
        <v>0</v>
      </c>
      <c r="M4729" s="1">
        <f t="shared" si="517"/>
        <v>0</v>
      </c>
      <c r="N4729" t="s">
        <v>18</v>
      </c>
      <c r="O4729" t="s">
        <v>4391</v>
      </c>
      <c r="P4729" t="s">
        <v>5527</v>
      </c>
      <c r="Q4729" t="str">
        <f t="shared" si="514"/>
        <v>2017</v>
      </c>
      <c r="R4729" t="str">
        <f t="shared" si="515"/>
        <v>December</v>
      </c>
      <c r="S4729">
        <v>1.19</v>
      </c>
      <c r="T4729" t="s">
        <v>245</v>
      </c>
    </row>
    <row r="4730" spans="1:20" x14ac:dyDescent="0.3">
      <c r="A4730" t="s">
        <v>6342</v>
      </c>
      <c r="B4730" t="s">
        <v>4390</v>
      </c>
      <c r="C4730">
        <v>4.3</v>
      </c>
      <c r="D4730">
        <f t="shared" si="516"/>
        <v>5</v>
      </c>
      <c r="E4730">
        <v>352097</v>
      </c>
      <c r="F4730" t="s">
        <v>334</v>
      </c>
      <c r="G4730">
        <f t="shared" si="511"/>
        <v>6700000</v>
      </c>
      <c r="H4730" s="3" t="s">
        <v>79</v>
      </c>
      <c r="I4730" t="str">
        <f t="shared" si="512"/>
        <v>10000000+</v>
      </c>
      <c r="J4730" s="1">
        <f t="shared" si="513"/>
        <v>10000000</v>
      </c>
      <c r="K4730" t="s">
        <v>17</v>
      </c>
      <c r="L4730" s="2">
        <v>0</v>
      </c>
      <c r="M4730" s="1">
        <f t="shared" si="517"/>
        <v>0</v>
      </c>
      <c r="N4730" t="s">
        <v>18</v>
      </c>
      <c r="O4730" t="s">
        <v>4391</v>
      </c>
      <c r="P4730" t="s">
        <v>225</v>
      </c>
      <c r="Q4730" t="str">
        <f t="shared" si="514"/>
        <v>2018</v>
      </c>
      <c r="R4730" t="str">
        <f t="shared" si="515"/>
        <v>June</v>
      </c>
      <c r="S4730" t="s">
        <v>6343</v>
      </c>
      <c r="T4730" t="s">
        <v>76</v>
      </c>
    </row>
    <row r="4731" spans="1:20" x14ac:dyDescent="0.3">
      <c r="A4731" t="s">
        <v>6344</v>
      </c>
      <c r="B4731" t="s">
        <v>4390</v>
      </c>
      <c r="C4731">
        <v>4</v>
      </c>
      <c r="D4731">
        <f t="shared" si="516"/>
        <v>4</v>
      </c>
      <c r="E4731">
        <v>75</v>
      </c>
      <c r="F4731" t="s">
        <v>1311</v>
      </c>
      <c r="G4731">
        <f t="shared" si="511"/>
        <v>1900000</v>
      </c>
      <c r="H4731" s="3" t="s">
        <v>16</v>
      </c>
      <c r="I4731" t="str">
        <f t="shared" si="512"/>
        <v>10000+</v>
      </c>
      <c r="J4731" s="1">
        <f t="shared" si="513"/>
        <v>10000</v>
      </c>
      <c r="K4731" t="s">
        <v>17</v>
      </c>
      <c r="L4731" s="2">
        <v>0</v>
      </c>
      <c r="M4731" s="1">
        <f t="shared" si="517"/>
        <v>0</v>
      </c>
      <c r="N4731" t="s">
        <v>18</v>
      </c>
      <c r="O4731" t="s">
        <v>4391</v>
      </c>
      <c r="P4731" t="s">
        <v>3077</v>
      </c>
      <c r="Q4731" t="str">
        <f t="shared" si="514"/>
        <v>2017</v>
      </c>
      <c r="R4731" t="str">
        <f t="shared" si="515"/>
        <v>March</v>
      </c>
      <c r="S4731">
        <v>2.5</v>
      </c>
      <c r="T4731" t="s">
        <v>211</v>
      </c>
    </row>
    <row r="4732" spans="1:20" x14ac:dyDescent="0.3">
      <c r="A4732" t="s">
        <v>6345</v>
      </c>
      <c r="B4732" t="s">
        <v>4390</v>
      </c>
      <c r="C4732">
        <v>4.5</v>
      </c>
      <c r="D4732">
        <f t="shared" si="516"/>
        <v>5</v>
      </c>
      <c r="E4732">
        <v>37607</v>
      </c>
      <c r="F4732" t="s">
        <v>39</v>
      </c>
      <c r="G4732">
        <f t="shared" si="511"/>
        <v>1000</v>
      </c>
      <c r="H4732" s="3" t="s">
        <v>56</v>
      </c>
      <c r="I4732" t="str">
        <f t="shared" si="512"/>
        <v>1000000+</v>
      </c>
      <c r="J4732" s="1">
        <f t="shared" si="513"/>
        <v>1000000</v>
      </c>
      <c r="K4732" t="s">
        <v>17</v>
      </c>
      <c r="L4732" s="2">
        <v>0</v>
      </c>
      <c r="M4732" s="1">
        <f t="shared" si="517"/>
        <v>0</v>
      </c>
      <c r="N4732" t="s">
        <v>18</v>
      </c>
      <c r="O4732" t="s">
        <v>4391</v>
      </c>
      <c r="P4732" t="s">
        <v>3484</v>
      </c>
      <c r="Q4732" t="str">
        <f t="shared" si="514"/>
        <v>2018</v>
      </c>
      <c r="R4732" t="str">
        <f t="shared" si="515"/>
        <v>April</v>
      </c>
      <c r="S4732" t="s">
        <v>39</v>
      </c>
      <c r="T4732" t="s">
        <v>39</v>
      </c>
    </row>
    <row r="4733" spans="1:20" x14ac:dyDescent="0.3">
      <c r="A4733" t="s">
        <v>6346</v>
      </c>
      <c r="B4733" t="s">
        <v>505</v>
      </c>
      <c r="C4733">
        <v>4.8</v>
      </c>
      <c r="D4733">
        <f t="shared" si="516"/>
        <v>5</v>
      </c>
      <c r="E4733">
        <v>492</v>
      </c>
      <c r="F4733" t="s">
        <v>227</v>
      </c>
      <c r="G4733">
        <f t="shared" si="511"/>
        <v>27000000</v>
      </c>
      <c r="H4733" s="3" t="s">
        <v>16</v>
      </c>
      <c r="I4733" t="str">
        <f t="shared" si="512"/>
        <v>10000+</v>
      </c>
      <c r="J4733" s="1">
        <f t="shared" si="513"/>
        <v>10000</v>
      </c>
      <c r="K4733" t="s">
        <v>17</v>
      </c>
      <c r="L4733" s="2">
        <v>0</v>
      </c>
      <c r="M4733" s="1">
        <f t="shared" si="517"/>
        <v>0</v>
      </c>
      <c r="N4733" t="s">
        <v>18</v>
      </c>
      <c r="O4733" t="s">
        <v>506</v>
      </c>
      <c r="P4733" t="s">
        <v>192</v>
      </c>
      <c r="Q4733" t="str">
        <f t="shared" si="514"/>
        <v>2018</v>
      </c>
      <c r="R4733" t="str">
        <f t="shared" si="515"/>
        <v>July</v>
      </c>
      <c r="S4733" t="s">
        <v>6347</v>
      </c>
      <c r="T4733" t="s">
        <v>245</v>
      </c>
    </row>
    <row r="4734" spans="1:20" x14ac:dyDescent="0.3">
      <c r="A4734" t="s">
        <v>6348</v>
      </c>
      <c r="B4734" t="s">
        <v>4390</v>
      </c>
      <c r="C4734">
        <v>4.2</v>
      </c>
      <c r="D4734">
        <f t="shared" si="516"/>
        <v>5</v>
      </c>
      <c r="E4734">
        <v>12121</v>
      </c>
      <c r="F4734" t="s">
        <v>815</v>
      </c>
      <c r="G4734">
        <f t="shared" si="511"/>
        <v>79000</v>
      </c>
      <c r="H4734" s="3" t="s">
        <v>56</v>
      </c>
      <c r="I4734" t="str">
        <f t="shared" si="512"/>
        <v>1000000+</v>
      </c>
      <c r="J4734" s="1">
        <f t="shared" si="513"/>
        <v>1000000</v>
      </c>
      <c r="K4734" t="s">
        <v>17</v>
      </c>
      <c r="L4734" s="2">
        <v>0</v>
      </c>
      <c r="M4734" s="1">
        <f t="shared" si="517"/>
        <v>0</v>
      </c>
      <c r="N4734" t="s">
        <v>18</v>
      </c>
      <c r="O4734" t="s">
        <v>4391</v>
      </c>
      <c r="P4734" t="s">
        <v>32</v>
      </c>
      <c r="Q4734" t="str">
        <f t="shared" si="514"/>
        <v>2018</v>
      </c>
      <c r="R4734" t="str">
        <f t="shared" si="515"/>
        <v>August</v>
      </c>
      <c r="S4734">
        <v>1.1200000000000001</v>
      </c>
      <c r="T4734" t="s">
        <v>157</v>
      </c>
    </row>
    <row r="4735" spans="1:20" x14ac:dyDescent="0.3">
      <c r="A4735" t="s">
        <v>6349</v>
      </c>
      <c r="B4735" t="s">
        <v>4573</v>
      </c>
      <c r="C4735">
        <v>4.7</v>
      </c>
      <c r="D4735">
        <f t="shared" si="516"/>
        <v>5</v>
      </c>
      <c r="E4735">
        <v>65</v>
      </c>
      <c r="F4735" t="s">
        <v>1413</v>
      </c>
      <c r="G4735">
        <f t="shared" si="511"/>
        <v>7600000</v>
      </c>
      <c r="H4735" s="3" t="s">
        <v>90</v>
      </c>
      <c r="I4735" t="str">
        <f t="shared" si="512"/>
        <v>5000+</v>
      </c>
      <c r="J4735" s="1">
        <f t="shared" si="513"/>
        <v>5000</v>
      </c>
      <c r="K4735" t="s">
        <v>17</v>
      </c>
      <c r="L4735" s="2">
        <v>0</v>
      </c>
      <c r="M4735" s="1">
        <f t="shared" si="517"/>
        <v>0</v>
      </c>
      <c r="N4735" t="s">
        <v>18</v>
      </c>
      <c r="O4735" t="s">
        <v>4574</v>
      </c>
      <c r="P4735" t="s">
        <v>1223</v>
      </c>
      <c r="Q4735" t="str">
        <f t="shared" si="514"/>
        <v>2018</v>
      </c>
      <c r="R4735" t="str">
        <f t="shared" si="515"/>
        <v>May</v>
      </c>
      <c r="S4735" t="s">
        <v>210</v>
      </c>
      <c r="T4735" t="s">
        <v>71</v>
      </c>
    </row>
    <row r="4736" spans="1:20" x14ac:dyDescent="0.3">
      <c r="A4736" t="s">
        <v>6350</v>
      </c>
      <c r="B4736" t="s">
        <v>2377</v>
      </c>
      <c r="C4736">
        <v>4.4000000000000004</v>
      </c>
      <c r="D4736">
        <f t="shared" si="516"/>
        <v>5</v>
      </c>
      <c r="E4736">
        <v>101957</v>
      </c>
      <c r="F4736" t="s">
        <v>386</v>
      </c>
      <c r="G4736">
        <f t="shared" si="511"/>
        <v>8199999.9999999991</v>
      </c>
      <c r="H4736" s="3" t="s">
        <v>31</v>
      </c>
      <c r="I4736" t="str">
        <f t="shared" si="512"/>
        <v>5000000+</v>
      </c>
      <c r="J4736" s="1">
        <f t="shared" si="513"/>
        <v>5000000</v>
      </c>
      <c r="K4736" t="s">
        <v>17</v>
      </c>
      <c r="L4736" s="2">
        <v>0</v>
      </c>
      <c r="M4736" s="1">
        <f t="shared" si="517"/>
        <v>0</v>
      </c>
      <c r="N4736" t="s">
        <v>18</v>
      </c>
      <c r="O4736" t="s">
        <v>2378</v>
      </c>
      <c r="P4736" t="s">
        <v>2295</v>
      </c>
      <c r="Q4736" t="str">
        <f t="shared" si="514"/>
        <v>2018</v>
      </c>
      <c r="R4736" t="str">
        <f t="shared" si="515"/>
        <v>April</v>
      </c>
      <c r="S4736" t="s">
        <v>3379</v>
      </c>
      <c r="T4736" t="s">
        <v>22</v>
      </c>
    </row>
    <row r="4737" spans="1:20" x14ac:dyDescent="0.3">
      <c r="A4737" t="s">
        <v>6351</v>
      </c>
      <c r="B4737" t="s">
        <v>1872</v>
      </c>
      <c r="C4737">
        <v>4.4000000000000004</v>
      </c>
      <c r="D4737">
        <f t="shared" si="516"/>
        <v>5</v>
      </c>
      <c r="E4737">
        <v>205</v>
      </c>
      <c r="F4737" t="s">
        <v>60</v>
      </c>
      <c r="G4737">
        <f t="shared" ref="G4737:G4800" si="518">IF(RIGHT(F4737,1)="M",LEFT(F4737,LEN(F4737)-1)*1000000,IF(RIGHT(F4737,1)="K",LEFT(F4737,LEN(F4737)-1)*1000, 1000))</f>
        <v>33000000</v>
      </c>
      <c r="H4737" s="3" t="s">
        <v>49</v>
      </c>
      <c r="I4737" t="str">
        <f t="shared" ref="I4737:I4800" si="519">SUBSTITUTE(H4737,",","")</f>
        <v>50000+</v>
      </c>
      <c r="J4737" s="1">
        <f t="shared" ref="J4737:J4800" si="520">VALUE(LEFT(I4737,LEN(I4737)-1))</f>
        <v>50000</v>
      </c>
      <c r="K4737" t="s">
        <v>17</v>
      </c>
      <c r="L4737" s="2">
        <v>0</v>
      </c>
      <c r="M4737" s="1">
        <f t="shared" si="517"/>
        <v>0</v>
      </c>
      <c r="N4737" t="s">
        <v>18</v>
      </c>
      <c r="O4737" t="s">
        <v>1873</v>
      </c>
      <c r="P4737" t="s">
        <v>2369</v>
      </c>
      <c r="Q4737" t="str">
        <f t="shared" ref="Q4737:Q4800" si="521">RIGHT(P4737,4)</f>
        <v>2018</v>
      </c>
      <c r="R4737" t="str">
        <f t="shared" ref="R4737:R4800" si="522">LEFT(P4737,FIND(" ",P4737)-1)</f>
        <v>July</v>
      </c>
      <c r="S4737" t="s">
        <v>1661</v>
      </c>
      <c r="T4737" t="s">
        <v>46</v>
      </c>
    </row>
    <row r="4738" spans="1:20" x14ac:dyDescent="0.3">
      <c r="A4738" t="s">
        <v>6352</v>
      </c>
      <c r="B4738" t="s">
        <v>4390</v>
      </c>
      <c r="C4738">
        <v>4.4000000000000004</v>
      </c>
      <c r="D4738">
        <f t="shared" si="516"/>
        <v>5</v>
      </c>
      <c r="E4738">
        <v>95080</v>
      </c>
      <c r="F4738" t="s">
        <v>65</v>
      </c>
      <c r="G4738">
        <f t="shared" si="518"/>
        <v>3100000</v>
      </c>
      <c r="H4738" s="3" t="s">
        <v>79</v>
      </c>
      <c r="I4738" t="str">
        <f t="shared" si="519"/>
        <v>10000000+</v>
      </c>
      <c r="J4738" s="1">
        <f t="shared" si="520"/>
        <v>10000000</v>
      </c>
      <c r="K4738" t="s">
        <v>17</v>
      </c>
      <c r="L4738" s="2">
        <v>0</v>
      </c>
      <c r="M4738" s="1">
        <f t="shared" si="517"/>
        <v>0</v>
      </c>
      <c r="N4738" t="s">
        <v>18</v>
      </c>
      <c r="O4738" t="s">
        <v>4391</v>
      </c>
      <c r="P4738" t="s">
        <v>86</v>
      </c>
      <c r="Q4738" t="str">
        <f t="shared" si="521"/>
        <v>2018</v>
      </c>
      <c r="R4738" t="str">
        <f t="shared" si="522"/>
        <v>August</v>
      </c>
      <c r="S4738" t="s">
        <v>6353</v>
      </c>
      <c r="T4738" t="s">
        <v>71</v>
      </c>
    </row>
    <row r="4739" spans="1:20" x14ac:dyDescent="0.3">
      <c r="A4739" t="s">
        <v>6354</v>
      </c>
      <c r="B4739" t="s">
        <v>730</v>
      </c>
      <c r="C4739">
        <v>4.5999999999999996</v>
      </c>
      <c r="D4739">
        <f t="shared" ref="D4739:D4802" si="523">IF(C4739&gt;4,5,IF(C4739&gt;3,4,IF(C4739&gt;2,3,IF(C4739&gt;1,2,1))))</f>
        <v>5</v>
      </c>
      <c r="E4739">
        <v>1130966</v>
      </c>
      <c r="F4739" t="s">
        <v>227</v>
      </c>
      <c r="G4739">
        <f t="shared" si="518"/>
        <v>27000000</v>
      </c>
      <c r="H4739" s="3" t="s">
        <v>79</v>
      </c>
      <c r="I4739" t="str">
        <f t="shared" si="519"/>
        <v>10000000+</v>
      </c>
      <c r="J4739" s="1">
        <f t="shared" si="520"/>
        <v>10000000</v>
      </c>
      <c r="K4739" t="s">
        <v>17</v>
      </c>
      <c r="L4739" s="2">
        <v>0</v>
      </c>
      <c r="M4739" s="1">
        <f t="shared" ref="M4739:M4802" si="524">VALUE(IF(RIGHT(L4739,LEN(L4739)-1)="",0,RIGHT(L4739,LEN(L4739)-1)))</f>
        <v>0</v>
      </c>
      <c r="N4739" t="s">
        <v>18</v>
      </c>
      <c r="O4739" t="s">
        <v>731</v>
      </c>
      <c r="P4739" t="s">
        <v>91</v>
      </c>
      <c r="Q4739" t="str">
        <f t="shared" si="521"/>
        <v>2018</v>
      </c>
      <c r="R4739" t="str">
        <f t="shared" si="522"/>
        <v>June</v>
      </c>
      <c r="S4739" t="s">
        <v>6355</v>
      </c>
      <c r="T4739" t="s">
        <v>76</v>
      </c>
    </row>
    <row r="4740" spans="1:20" x14ac:dyDescent="0.3">
      <c r="A4740" t="s">
        <v>6356</v>
      </c>
      <c r="B4740" t="s">
        <v>402</v>
      </c>
      <c r="C4740">
        <v>4.5999999999999996</v>
      </c>
      <c r="D4740">
        <f t="shared" si="523"/>
        <v>5</v>
      </c>
      <c r="E4740">
        <v>124970</v>
      </c>
      <c r="F4740" t="s">
        <v>39</v>
      </c>
      <c r="G4740">
        <f t="shared" si="518"/>
        <v>1000</v>
      </c>
      <c r="H4740" s="3" t="s">
        <v>31</v>
      </c>
      <c r="I4740" t="str">
        <f t="shared" si="519"/>
        <v>5000000+</v>
      </c>
      <c r="J4740" s="1">
        <f t="shared" si="520"/>
        <v>5000000</v>
      </c>
      <c r="K4740" t="s">
        <v>17</v>
      </c>
      <c r="L4740" s="2">
        <v>0</v>
      </c>
      <c r="M4740" s="1">
        <f t="shared" si="524"/>
        <v>0</v>
      </c>
      <c r="N4740" t="s">
        <v>37</v>
      </c>
      <c r="O4740" t="s">
        <v>404</v>
      </c>
      <c r="P4740" t="s">
        <v>709</v>
      </c>
      <c r="Q4740" t="str">
        <f t="shared" si="521"/>
        <v>2018</v>
      </c>
      <c r="R4740" t="str">
        <f t="shared" si="522"/>
        <v>May</v>
      </c>
      <c r="S4740" t="s">
        <v>39</v>
      </c>
      <c r="T4740" t="s">
        <v>39</v>
      </c>
    </row>
    <row r="4741" spans="1:20" x14ac:dyDescent="0.3">
      <c r="A4741" t="s">
        <v>6357</v>
      </c>
      <c r="B4741" t="s">
        <v>3906</v>
      </c>
      <c r="C4741">
        <v>4.2</v>
      </c>
      <c r="D4741">
        <f t="shared" si="523"/>
        <v>5</v>
      </c>
      <c r="E4741">
        <v>348</v>
      </c>
      <c r="F4741" t="s">
        <v>575</v>
      </c>
      <c r="G4741">
        <f t="shared" si="518"/>
        <v>1500000</v>
      </c>
      <c r="H4741" s="3" t="s">
        <v>16</v>
      </c>
      <c r="I4741" t="str">
        <f t="shared" si="519"/>
        <v>10000+</v>
      </c>
      <c r="J4741" s="1">
        <f t="shared" si="520"/>
        <v>10000</v>
      </c>
      <c r="K4741" t="s">
        <v>17</v>
      </c>
      <c r="L4741" s="2">
        <v>0</v>
      </c>
      <c r="M4741" s="1">
        <f t="shared" si="524"/>
        <v>0</v>
      </c>
      <c r="N4741" t="s">
        <v>18</v>
      </c>
      <c r="O4741" t="s">
        <v>3907</v>
      </c>
      <c r="P4741" t="s">
        <v>6358</v>
      </c>
      <c r="Q4741" t="str">
        <f t="shared" si="521"/>
        <v>2014</v>
      </c>
      <c r="R4741" t="str">
        <f t="shared" si="522"/>
        <v>April</v>
      </c>
      <c r="S4741" t="s">
        <v>6359</v>
      </c>
      <c r="T4741" t="s">
        <v>157</v>
      </c>
    </row>
    <row r="4742" spans="1:20" x14ac:dyDescent="0.3">
      <c r="A4742" t="s">
        <v>3726</v>
      </c>
      <c r="B4742" t="s">
        <v>3634</v>
      </c>
      <c r="C4742">
        <v>4.5</v>
      </c>
      <c r="D4742">
        <f t="shared" si="523"/>
        <v>5</v>
      </c>
      <c r="E4742">
        <v>637254</v>
      </c>
      <c r="F4742" t="s">
        <v>39</v>
      </c>
      <c r="G4742">
        <f t="shared" si="518"/>
        <v>1000</v>
      </c>
      <c r="H4742" s="3" t="s">
        <v>79</v>
      </c>
      <c r="I4742" t="str">
        <f t="shared" si="519"/>
        <v>10000000+</v>
      </c>
      <c r="J4742" s="1">
        <f t="shared" si="520"/>
        <v>10000000</v>
      </c>
      <c r="K4742" t="s">
        <v>17</v>
      </c>
      <c r="L4742" s="2">
        <v>0</v>
      </c>
      <c r="M4742" s="1">
        <f t="shared" si="524"/>
        <v>0</v>
      </c>
      <c r="N4742" t="s">
        <v>37</v>
      </c>
      <c r="O4742" t="s">
        <v>3635</v>
      </c>
      <c r="P4742" t="s">
        <v>200</v>
      </c>
      <c r="Q4742" t="str">
        <f t="shared" si="521"/>
        <v>2018</v>
      </c>
      <c r="R4742" t="str">
        <f t="shared" si="522"/>
        <v>July</v>
      </c>
      <c r="S4742" t="s">
        <v>39</v>
      </c>
      <c r="T4742" t="s">
        <v>39</v>
      </c>
    </row>
    <row r="4743" spans="1:20" x14ac:dyDescent="0.3">
      <c r="A4743" t="s">
        <v>6360</v>
      </c>
      <c r="B4743" t="s">
        <v>4573</v>
      </c>
      <c r="C4743">
        <v>4</v>
      </c>
      <c r="D4743">
        <f t="shared" si="523"/>
        <v>4</v>
      </c>
      <c r="E4743">
        <v>1546</v>
      </c>
      <c r="F4743" t="s">
        <v>302</v>
      </c>
      <c r="G4743">
        <f t="shared" si="518"/>
        <v>4500000</v>
      </c>
      <c r="H4743" s="3" t="s">
        <v>16</v>
      </c>
      <c r="I4743" t="str">
        <f t="shared" si="519"/>
        <v>10000+</v>
      </c>
      <c r="J4743" s="1">
        <f t="shared" si="520"/>
        <v>10000</v>
      </c>
      <c r="K4743" t="s">
        <v>596</v>
      </c>
      <c r="L4743" s="2" t="s">
        <v>2766</v>
      </c>
      <c r="M4743" s="1">
        <f t="shared" si="524"/>
        <v>1.99</v>
      </c>
      <c r="N4743" t="s">
        <v>18</v>
      </c>
      <c r="O4743" t="s">
        <v>4574</v>
      </c>
      <c r="P4743" t="s">
        <v>6361</v>
      </c>
      <c r="Q4743" t="str">
        <f t="shared" si="521"/>
        <v>2014</v>
      </c>
      <c r="R4743" t="str">
        <f t="shared" si="522"/>
        <v>February</v>
      </c>
      <c r="S4743">
        <v>3.1</v>
      </c>
      <c r="T4743" t="s">
        <v>465</v>
      </c>
    </row>
    <row r="4744" spans="1:20" x14ac:dyDescent="0.3">
      <c r="A4744" t="s">
        <v>4257</v>
      </c>
      <c r="B4744" t="s">
        <v>4239</v>
      </c>
      <c r="C4744">
        <v>4.4000000000000004</v>
      </c>
      <c r="D4744">
        <f t="shared" si="523"/>
        <v>5</v>
      </c>
      <c r="E4744">
        <v>1162331</v>
      </c>
      <c r="F4744" t="s">
        <v>39</v>
      </c>
      <c r="G4744">
        <f t="shared" si="518"/>
        <v>1000</v>
      </c>
      <c r="H4744" s="3" t="s">
        <v>403</v>
      </c>
      <c r="I4744" t="str">
        <f t="shared" si="519"/>
        <v>100000000+</v>
      </c>
      <c r="J4744" s="1">
        <f t="shared" si="520"/>
        <v>100000000</v>
      </c>
      <c r="K4744" t="s">
        <v>17</v>
      </c>
      <c r="L4744" s="2">
        <v>0</v>
      </c>
      <c r="M4744" s="1">
        <f t="shared" si="524"/>
        <v>0</v>
      </c>
      <c r="N4744" t="s">
        <v>18</v>
      </c>
      <c r="O4744" t="s">
        <v>4240</v>
      </c>
      <c r="P4744" t="s">
        <v>279</v>
      </c>
      <c r="Q4744" t="str">
        <f t="shared" si="521"/>
        <v>2018</v>
      </c>
      <c r="R4744" t="str">
        <f t="shared" si="522"/>
        <v>August</v>
      </c>
      <c r="S4744" t="s">
        <v>39</v>
      </c>
      <c r="T4744" t="s">
        <v>39</v>
      </c>
    </row>
    <row r="4745" spans="1:20" x14ac:dyDescent="0.3">
      <c r="A4745" t="s">
        <v>6362</v>
      </c>
      <c r="B4745" t="s">
        <v>2519</v>
      </c>
      <c r="C4745">
        <v>4.2</v>
      </c>
      <c r="D4745">
        <f t="shared" si="523"/>
        <v>5</v>
      </c>
      <c r="E4745">
        <v>1092106</v>
      </c>
      <c r="F4745" t="s">
        <v>1590</v>
      </c>
      <c r="G4745">
        <f t="shared" si="518"/>
        <v>43000000</v>
      </c>
      <c r="H4745" s="3" t="s">
        <v>36</v>
      </c>
      <c r="I4745" t="str">
        <f t="shared" si="519"/>
        <v>50000000+</v>
      </c>
      <c r="J4745" s="1">
        <f t="shared" si="520"/>
        <v>50000000</v>
      </c>
      <c r="K4745" t="s">
        <v>17</v>
      </c>
      <c r="L4745" s="2">
        <v>0</v>
      </c>
      <c r="M4745" s="1">
        <f t="shared" si="524"/>
        <v>0</v>
      </c>
      <c r="N4745" t="s">
        <v>18</v>
      </c>
      <c r="O4745" t="s">
        <v>2580</v>
      </c>
      <c r="P4745" t="s">
        <v>221</v>
      </c>
      <c r="Q4745" t="str">
        <f t="shared" si="521"/>
        <v>2018</v>
      </c>
      <c r="R4745" t="str">
        <f t="shared" si="522"/>
        <v>July</v>
      </c>
      <c r="S4745" t="s">
        <v>6363</v>
      </c>
      <c r="T4745" t="s">
        <v>46</v>
      </c>
    </row>
    <row r="4746" spans="1:20" x14ac:dyDescent="0.3">
      <c r="A4746" t="s">
        <v>6364</v>
      </c>
      <c r="B4746" t="s">
        <v>4390</v>
      </c>
      <c r="C4746">
        <v>4.5</v>
      </c>
      <c r="D4746">
        <f t="shared" si="523"/>
        <v>5</v>
      </c>
      <c r="E4746">
        <v>40617</v>
      </c>
      <c r="F4746" t="s">
        <v>82</v>
      </c>
      <c r="G4746">
        <f t="shared" si="518"/>
        <v>21000000</v>
      </c>
      <c r="H4746" s="3" t="s">
        <v>31</v>
      </c>
      <c r="I4746" t="str">
        <f t="shared" si="519"/>
        <v>5000000+</v>
      </c>
      <c r="J4746" s="1">
        <f t="shared" si="520"/>
        <v>5000000</v>
      </c>
      <c r="K4746" t="s">
        <v>17</v>
      </c>
      <c r="L4746" s="2">
        <v>0</v>
      </c>
      <c r="M4746" s="1">
        <f t="shared" si="524"/>
        <v>0</v>
      </c>
      <c r="N4746" t="s">
        <v>18</v>
      </c>
      <c r="O4746" t="s">
        <v>4391</v>
      </c>
      <c r="P4746" t="s">
        <v>74</v>
      </c>
      <c r="Q4746" t="str">
        <f t="shared" si="521"/>
        <v>2018</v>
      </c>
      <c r="R4746" t="str">
        <f t="shared" si="522"/>
        <v>July</v>
      </c>
      <c r="S4746">
        <v>65</v>
      </c>
      <c r="T4746" t="s">
        <v>71</v>
      </c>
    </row>
    <row r="4747" spans="1:20" x14ac:dyDescent="0.3">
      <c r="A4747" t="s">
        <v>3652</v>
      </c>
      <c r="B4747" t="s">
        <v>3634</v>
      </c>
      <c r="C4747">
        <v>4.5999999999999996</v>
      </c>
      <c r="D4747">
        <f t="shared" si="523"/>
        <v>5</v>
      </c>
      <c r="E4747">
        <v>70449</v>
      </c>
      <c r="F4747" t="s">
        <v>39</v>
      </c>
      <c r="G4747">
        <f t="shared" si="518"/>
        <v>1000</v>
      </c>
      <c r="H4747" s="3" t="s">
        <v>31</v>
      </c>
      <c r="I4747" t="str">
        <f t="shared" si="519"/>
        <v>5000000+</v>
      </c>
      <c r="J4747" s="1">
        <f t="shared" si="520"/>
        <v>5000000</v>
      </c>
      <c r="K4747" t="s">
        <v>17</v>
      </c>
      <c r="L4747" s="2">
        <v>0</v>
      </c>
      <c r="M4747" s="1">
        <f t="shared" si="524"/>
        <v>0</v>
      </c>
      <c r="N4747" t="s">
        <v>37</v>
      </c>
      <c r="O4747" t="s">
        <v>3635</v>
      </c>
      <c r="P4747" t="s">
        <v>248</v>
      </c>
      <c r="Q4747" t="str">
        <f t="shared" si="521"/>
        <v>2018</v>
      </c>
      <c r="R4747" t="str">
        <f t="shared" si="522"/>
        <v>July</v>
      </c>
      <c r="S4747" t="s">
        <v>39</v>
      </c>
      <c r="T4747" t="s">
        <v>39</v>
      </c>
    </row>
    <row r="4748" spans="1:20" x14ac:dyDescent="0.3">
      <c r="A4748" t="s">
        <v>4452</v>
      </c>
      <c r="B4748" t="s">
        <v>4390</v>
      </c>
      <c r="C4748">
        <v>4.4000000000000004</v>
      </c>
      <c r="D4748">
        <f t="shared" si="523"/>
        <v>5</v>
      </c>
      <c r="E4748">
        <v>1279109</v>
      </c>
      <c r="F4748" t="s">
        <v>39</v>
      </c>
      <c r="G4748">
        <f t="shared" si="518"/>
        <v>1000</v>
      </c>
      <c r="H4748" s="3" t="s">
        <v>403</v>
      </c>
      <c r="I4748" t="str">
        <f t="shared" si="519"/>
        <v>100000000+</v>
      </c>
      <c r="J4748" s="1">
        <f t="shared" si="520"/>
        <v>100000000</v>
      </c>
      <c r="K4748" t="s">
        <v>17</v>
      </c>
      <c r="L4748" s="2">
        <v>0</v>
      </c>
      <c r="M4748" s="1">
        <f t="shared" si="524"/>
        <v>0</v>
      </c>
      <c r="N4748" t="s">
        <v>18</v>
      </c>
      <c r="O4748" t="s">
        <v>4391</v>
      </c>
      <c r="P4748" t="s">
        <v>165</v>
      </c>
      <c r="Q4748" t="str">
        <f t="shared" si="521"/>
        <v>2018</v>
      </c>
      <c r="R4748" t="str">
        <f t="shared" si="522"/>
        <v>July</v>
      </c>
      <c r="S4748" t="s">
        <v>39</v>
      </c>
      <c r="T4748" t="s">
        <v>39</v>
      </c>
    </row>
    <row r="4749" spans="1:20" x14ac:dyDescent="0.3">
      <c r="A4749" t="s">
        <v>6365</v>
      </c>
      <c r="B4749" t="s">
        <v>14</v>
      </c>
      <c r="C4749">
        <v>4.7</v>
      </c>
      <c r="D4749">
        <f t="shared" si="523"/>
        <v>5</v>
      </c>
      <c r="E4749">
        <v>5754</v>
      </c>
      <c r="F4749" t="s">
        <v>1130</v>
      </c>
      <c r="G4749">
        <f t="shared" si="518"/>
        <v>4400000</v>
      </c>
      <c r="H4749" s="3" t="s">
        <v>43</v>
      </c>
      <c r="I4749" t="str">
        <f t="shared" si="519"/>
        <v>100000+</v>
      </c>
      <c r="J4749" s="1">
        <f t="shared" si="520"/>
        <v>100000</v>
      </c>
      <c r="K4749" t="s">
        <v>17</v>
      </c>
      <c r="L4749" s="2">
        <v>0</v>
      </c>
      <c r="M4749" s="1">
        <f t="shared" si="524"/>
        <v>0</v>
      </c>
      <c r="N4749" t="s">
        <v>18</v>
      </c>
      <c r="O4749" t="s">
        <v>19</v>
      </c>
      <c r="P4749" t="s">
        <v>103</v>
      </c>
      <c r="Q4749" t="str">
        <f t="shared" si="521"/>
        <v>2018</v>
      </c>
      <c r="R4749" t="str">
        <f t="shared" si="522"/>
        <v>July</v>
      </c>
      <c r="S4749" t="s">
        <v>2764</v>
      </c>
      <c r="T4749" t="s">
        <v>71</v>
      </c>
    </row>
    <row r="4750" spans="1:20" x14ac:dyDescent="0.3">
      <c r="A4750" t="s">
        <v>6366</v>
      </c>
      <c r="B4750" t="s">
        <v>4390</v>
      </c>
      <c r="C4750">
        <v>4.2</v>
      </c>
      <c r="D4750">
        <f t="shared" si="523"/>
        <v>5</v>
      </c>
      <c r="E4750">
        <v>54063</v>
      </c>
      <c r="F4750" t="s">
        <v>242</v>
      </c>
      <c r="G4750">
        <f t="shared" si="518"/>
        <v>16000000</v>
      </c>
      <c r="H4750" s="3" t="s">
        <v>31</v>
      </c>
      <c r="I4750" t="str">
        <f t="shared" si="519"/>
        <v>5000000+</v>
      </c>
      <c r="J4750" s="1">
        <f t="shared" si="520"/>
        <v>5000000</v>
      </c>
      <c r="K4750" t="s">
        <v>17</v>
      </c>
      <c r="L4750" s="2">
        <v>0</v>
      </c>
      <c r="M4750" s="1">
        <f t="shared" si="524"/>
        <v>0</v>
      </c>
      <c r="N4750" t="s">
        <v>18</v>
      </c>
      <c r="O4750" t="s">
        <v>4391</v>
      </c>
      <c r="P4750" t="s">
        <v>383</v>
      </c>
      <c r="Q4750" t="str">
        <f t="shared" si="521"/>
        <v>2018</v>
      </c>
      <c r="R4750" t="str">
        <f t="shared" si="522"/>
        <v>June</v>
      </c>
      <c r="S4750" t="s">
        <v>4685</v>
      </c>
      <c r="T4750" t="s">
        <v>71</v>
      </c>
    </row>
    <row r="4751" spans="1:20" x14ac:dyDescent="0.3">
      <c r="A4751" t="s">
        <v>6367</v>
      </c>
      <c r="B4751" t="s">
        <v>4390</v>
      </c>
      <c r="C4751">
        <v>4.4000000000000004</v>
      </c>
      <c r="D4751">
        <f t="shared" si="523"/>
        <v>5</v>
      </c>
      <c r="E4751">
        <v>1166</v>
      </c>
      <c r="F4751" t="s">
        <v>435</v>
      </c>
      <c r="G4751">
        <f t="shared" si="518"/>
        <v>13000000</v>
      </c>
      <c r="H4751" s="3" t="s">
        <v>43</v>
      </c>
      <c r="I4751" t="str">
        <f t="shared" si="519"/>
        <v>100000+</v>
      </c>
      <c r="J4751" s="1">
        <f t="shared" si="520"/>
        <v>100000</v>
      </c>
      <c r="K4751" t="s">
        <v>17</v>
      </c>
      <c r="L4751" s="2">
        <v>0</v>
      </c>
      <c r="M4751" s="1">
        <f t="shared" si="524"/>
        <v>0</v>
      </c>
      <c r="N4751" t="s">
        <v>18</v>
      </c>
      <c r="O4751" t="s">
        <v>4391</v>
      </c>
      <c r="P4751" t="s">
        <v>576</v>
      </c>
      <c r="Q4751" t="str">
        <f t="shared" si="521"/>
        <v>2018</v>
      </c>
      <c r="R4751" t="str">
        <f t="shared" si="522"/>
        <v>March</v>
      </c>
      <c r="S4751">
        <v>8.8000000000000007</v>
      </c>
      <c r="T4751" t="s">
        <v>535</v>
      </c>
    </row>
    <row r="4752" spans="1:20" x14ac:dyDescent="0.3">
      <c r="A4752" t="s">
        <v>6368</v>
      </c>
      <c r="B4752" t="s">
        <v>2910</v>
      </c>
      <c r="C4752">
        <v>3.2</v>
      </c>
      <c r="D4752">
        <f t="shared" si="523"/>
        <v>4</v>
      </c>
      <c r="E4752">
        <v>37584</v>
      </c>
      <c r="F4752" t="s">
        <v>1677</v>
      </c>
      <c r="G4752">
        <f t="shared" si="518"/>
        <v>34000000</v>
      </c>
      <c r="H4752" s="3" t="s">
        <v>31</v>
      </c>
      <c r="I4752" t="str">
        <f t="shared" si="519"/>
        <v>5000000+</v>
      </c>
      <c r="J4752" s="1">
        <f t="shared" si="520"/>
        <v>5000000</v>
      </c>
      <c r="K4752" t="s">
        <v>17</v>
      </c>
      <c r="L4752" s="2">
        <v>0</v>
      </c>
      <c r="M4752" s="1">
        <f t="shared" si="524"/>
        <v>0</v>
      </c>
      <c r="N4752" t="s">
        <v>18</v>
      </c>
      <c r="O4752" t="s">
        <v>2535</v>
      </c>
      <c r="P4752" t="s">
        <v>5451</v>
      </c>
      <c r="Q4752" t="str">
        <f t="shared" si="521"/>
        <v>2016</v>
      </c>
      <c r="R4752" t="str">
        <f t="shared" si="522"/>
        <v>August</v>
      </c>
      <c r="S4752" t="s">
        <v>127</v>
      </c>
      <c r="T4752" t="s">
        <v>71</v>
      </c>
    </row>
    <row r="4753" spans="1:20" x14ac:dyDescent="0.3">
      <c r="A4753" t="s">
        <v>6369</v>
      </c>
      <c r="B4753" t="s">
        <v>4390</v>
      </c>
      <c r="C4753">
        <v>4.0999999999999996</v>
      </c>
      <c r="D4753">
        <f t="shared" si="523"/>
        <v>5</v>
      </c>
      <c r="E4753">
        <v>1925</v>
      </c>
      <c r="F4753" t="s">
        <v>676</v>
      </c>
      <c r="G4753">
        <f t="shared" si="518"/>
        <v>8300000.0000000009</v>
      </c>
      <c r="H4753" s="3" t="s">
        <v>43</v>
      </c>
      <c r="I4753" t="str">
        <f t="shared" si="519"/>
        <v>100000+</v>
      </c>
      <c r="J4753" s="1">
        <f t="shared" si="520"/>
        <v>100000</v>
      </c>
      <c r="K4753" t="s">
        <v>17</v>
      </c>
      <c r="L4753" s="2">
        <v>0</v>
      </c>
      <c r="M4753" s="1">
        <f t="shared" si="524"/>
        <v>0</v>
      </c>
      <c r="N4753" t="s">
        <v>18</v>
      </c>
      <c r="O4753" t="s">
        <v>4391</v>
      </c>
      <c r="P4753" t="s">
        <v>3232</v>
      </c>
      <c r="Q4753" t="str">
        <f t="shared" si="521"/>
        <v>2017</v>
      </c>
      <c r="R4753" t="str">
        <f t="shared" si="522"/>
        <v>November</v>
      </c>
      <c r="S4753">
        <v>3.1</v>
      </c>
      <c r="T4753" t="s">
        <v>46</v>
      </c>
    </row>
    <row r="4754" spans="1:20" x14ac:dyDescent="0.3">
      <c r="A4754" t="s">
        <v>6370</v>
      </c>
      <c r="B4754" t="s">
        <v>730</v>
      </c>
      <c r="C4754">
        <v>4</v>
      </c>
      <c r="D4754">
        <f t="shared" si="523"/>
        <v>4</v>
      </c>
      <c r="E4754">
        <v>142</v>
      </c>
      <c r="F4754" t="s">
        <v>231</v>
      </c>
      <c r="G4754">
        <f t="shared" si="518"/>
        <v>2500000</v>
      </c>
      <c r="H4754" s="3" t="s">
        <v>49</v>
      </c>
      <c r="I4754" t="str">
        <f t="shared" si="519"/>
        <v>50000+</v>
      </c>
      <c r="J4754" s="1">
        <f t="shared" si="520"/>
        <v>50000</v>
      </c>
      <c r="K4754" t="s">
        <v>17</v>
      </c>
      <c r="L4754" s="2">
        <v>0</v>
      </c>
      <c r="M4754" s="1">
        <f t="shared" si="524"/>
        <v>0</v>
      </c>
      <c r="N4754" t="s">
        <v>18</v>
      </c>
      <c r="O4754" t="s">
        <v>731</v>
      </c>
      <c r="P4754" t="s">
        <v>6371</v>
      </c>
      <c r="Q4754" t="str">
        <f t="shared" si="521"/>
        <v>2017</v>
      </c>
      <c r="R4754" t="str">
        <f t="shared" si="522"/>
        <v>December</v>
      </c>
      <c r="S4754" t="s">
        <v>1183</v>
      </c>
      <c r="T4754" t="s">
        <v>76</v>
      </c>
    </row>
    <row r="4755" spans="1:20" x14ac:dyDescent="0.3">
      <c r="A4755" t="s">
        <v>6372</v>
      </c>
      <c r="B4755" t="s">
        <v>14</v>
      </c>
      <c r="C4755">
        <v>4.7</v>
      </c>
      <c r="D4755">
        <f t="shared" si="523"/>
        <v>5</v>
      </c>
      <c r="E4755">
        <v>801</v>
      </c>
      <c r="F4755" t="s">
        <v>475</v>
      </c>
      <c r="G4755">
        <f t="shared" si="518"/>
        <v>3500000</v>
      </c>
      <c r="H4755" s="3" t="s">
        <v>90</v>
      </c>
      <c r="I4755" t="str">
        <f t="shared" si="519"/>
        <v>5000+</v>
      </c>
      <c r="J4755" s="1">
        <f t="shared" si="520"/>
        <v>5000</v>
      </c>
      <c r="K4755" t="s">
        <v>596</v>
      </c>
      <c r="L4755" s="2" t="s">
        <v>2766</v>
      </c>
      <c r="M4755" s="1">
        <f t="shared" si="524"/>
        <v>1.99</v>
      </c>
      <c r="N4755" t="s">
        <v>18</v>
      </c>
      <c r="O4755" t="s">
        <v>19</v>
      </c>
      <c r="P4755" t="s">
        <v>103</v>
      </c>
      <c r="Q4755" t="str">
        <f t="shared" si="521"/>
        <v>2018</v>
      </c>
      <c r="R4755" t="str">
        <f t="shared" si="522"/>
        <v>July</v>
      </c>
      <c r="S4755" t="s">
        <v>2764</v>
      </c>
      <c r="T4755" t="s">
        <v>71</v>
      </c>
    </row>
    <row r="4756" spans="1:20" x14ac:dyDescent="0.3">
      <c r="A4756" t="s">
        <v>6373</v>
      </c>
      <c r="B4756" t="s">
        <v>4390</v>
      </c>
      <c r="C4756">
        <v>4.5999999999999996</v>
      </c>
      <c r="D4756">
        <f t="shared" si="523"/>
        <v>5</v>
      </c>
      <c r="E4756">
        <v>168487</v>
      </c>
      <c r="F4756" t="s">
        <v>380</v>
      </c>
      <c r="G4756">
        <f t="shared" si="518"/>
        <v>6400000</v>
      </c>
      <c r="H4756" s="3" t="s">
        <v>79</v>
      </c>
      <c r="I4756" t="str">
        <f t="shared" si="519"/>
        <v>10000000+</v>
      </c>
      <c r="J4756" s="1">
        <f t="shared" si="520"/>
        <v>10000000</v>
      </c>
      <c r="K4756" t="s">
        <v>17</v>
      </c>
      <c r="L4756" s="2">
        <v>0</v>
      </c>
      <c r="M4756" s="1">
        <f t="shared" si="524"/>
        <v>0</v>
      </c>
      <c r="N4756" t="s">
        <v>18</v>
      </c>
      <c r="O4756" t="s">
        <v>4391</v>
      </c>
      <c r="P4756" t="s">
        <v>83</v>
      </c>
      <c r="Q4756" t="str">
        <f t="shared" si="521"/>
        <v>2018</v>
      </c>
      <c r="R4756" t="str">
        <f t="shared" si="522"/>
        <v>June</v>
      </c>
      <c r="S4756" t="s">
        <v>6374</v>
      </c>
      <c r="T4756" t="s">
        <v>535</v>
      </c>
    </row>
    <row r="4757" spans="1:20" x14ac:dyDescent="0.3">
      <c r="A4757" t="s">
        <v>6375</v>
      </c>
      <c r="B4757" t="s">
        <v>4390</v>
      </c>
      <c r="C4757">
        <v>4.5999999999999996</v>
      </c>
      <c r="D4757">
        <f t="shared" si="523"/>
        <v>5</v>
      </c>
      <c r="E4757">
        <v>20418</v>
      </c>
      <c r="F4757" t="s">
        <v>678</v>
      </c>
      <c r="G4757">
        <f t="shared" si="518"/>
        <v>4300000</v>
      </c>
      <c r="H4757" s="3" t="s">
        <v>56</v>
      </c>
      <c r="I4757" t="str">
        <f t="shared" si="519"/>
        <v>1000000+</v>
      </c>
      <c r="J4757" s="1">
        <f t="shared" si="520"/>
        <v>1000000</v>
      </c>
      <c r="K4757" t="s">
        <v>17</v>
      </c>
      <c r="L4757" s="2">
        <v>0</v>
      </c>
      <c r="M4757" s="1">
        <f t="shared" si="524"/>
        <v>0</v>
      </c>
      <c r="N4757" t="s">
        <v>18</v>
      </c>
      <c r="O4757" t="s">
        <v>4391</v>
      </c>
      <c r="P4757" t="s">
        <v>6239</v>
      </c>
      <c r="Q4757" t="str">
        <f t="shared" si="521"/>
        <v>2018</v>
      </c>
      <c r="R4757" t="str">
        <f t="shared" si="522"/>
        <v>April</v>
      </c>
      <c r="S4757">
        <v>4.54</v>
      </c>
      <c r="T4757" t="s">
        <v>76</v>
      </c>
    </row>
    <row r="4758" spans="1:20" x14ac:dyDescent="0.3">
      <c r="A4758" t="s">
        <v>6376</v>
      </c>
      <c r="B4758" t="s">
        <v>4390</v>
      </c>
      <c r="C4758">
        <v>4.7</v>
      </c>
      <c r="D4758">
        <f t="shared" si="523"/>
        <v>5</v>
      </c>
      <c r="E4758">
        <v>58366</v>
      </c>
      <c r="F4758" t="s">
        <v>1614</v>
      </c>
      <c r="G4758">
        <f t="shared" si="518"/>
        <v>6300000</v>
      </c>
      <c r="H4758" s="3" t="s">
        <v>56</v>
      </c>
      <c r="I4758" t="str">
        <f t="shared" si="519"/>
        <v>1000000+</v>
      </c>
      <c r="J4758" s="1">
        <f t="shared" si="520"/>
        <v>1000000</v>
      </c>
      <c r="K4758" t="s">
        <v>17</v>
      </c>
      <c r="L4758" s="2">
        <v>0</v>
      </c>
      <c r="M4758" s="1">
        <f t="shared" si="524"/>
        <v>0</v>
      </c>
      <c r="N4758" t="s">
        <v>18</v>
      </c>
      <c r="O4758" t="s">
        <v>4391</v>
      </c>
      <c r="P4758" t="s">
        <v>5579</v>
      </c>
      <c r="Q4758" t="str">
        <f t="shared" si="521"/>
        <v>2017</v>
      </c>
      <c r="R4758" t="str">
        <f t="shared" si="522"/>
        <v>December</v>
      </c>
      <c r="S4758">
        <v>1</v>
      </c>
      <c r="T4758" t="s">
        <v>71</v>
      </c>
    </row>
    <row r="4759" spans="1:20" x14ac:dyDescent="0.3">
      <c r="A4759" t="s">
        <v>6377</v>
      </c>
      <c r="B4759" t="s">
        <v>14</v>
      </c>
      <c r="C4759">
        <v>4.8</v>
      </c>
      <c r="D4759">
        <f t="shared" si="523"/>
        <v>5</v>
      </c>
      <c r="E4759">
        <v>1216</v>
      </c>
      <c r="F4759" t="s">
        <v>220</v>
      </c>
      <c r="G4759">
        <f t="shared" si="518"/>
        <v>8600000</v>
      </c>
      <c r="H4759" s="3" t="s">
        <v>16</v>
      </c>
      <c r="I4759" t="str">
        <f t="shared" si="519"/>
        <v>10000+</v>
      </c>
      <c r="J4759" s="1">
        <f t="shared" si="520"/>
        <v>10000</v>
      </c>
      <c r="K4759" t="s">
        <v>596</v>
      </c>
      <c r="L4759" s="2" t="s">
        <v>2766</v>
      </c>
      <c r="M4759" s="1">
        <f t="shared" si="524"/>
        <v>1.99</v>
      </c>
      <c r="N4759" t="s">
        <v>18</v>
      </c>
      <c r="O4759" t="s">
        <v>19</v>
      </c>
      <c r="P4759" t="s">
        <v>83</v>
      </c>
      <c r="Q4759" t="str">
        <f t="shared" si="521"/>
        <v>2018</v>
      </c>
      <c r="R4759" t="str">
        <f t="shared" si="522"/>
        <v>June</v>
      </c>
      <c r="S4759" t="s">
        <v>21</v>
      </c>
      <c r="T4759" t="s">
        <v>71</v>
      </c>
    </row>
    <row r="4760" spans="1:20" x14ac:dyDescent="0.3">
      <c r="A4760" t="s">
        <v>6378</v>
      </c>
      <c r="B4760" t="s">
        <v>4390</v>
      </c>
      <c r="C4760">
        <v>4.5999999999999996</v>
      </c>
      <c r="D4760">
        <f t="shared" si="523"/>
        <v>5</v>
      </c>
      <c r="E4760">
        <v>4210</v>
      </c>
      <c r="F4760" t="s">
        <v>1311</v>
      </c>
      <c r="G4760">
        <f t="shared" si="518"/>
        <v>1900000</v>
      </c>
      <c r="H4760" s="3" t="s">
        <v>43</v>
      </c>
      <c r="I4760" t="str">
        <f t="shared" si="519"/>
        <v>100000+</v>
      </c>
      <c r="J4760" s="1">
        <f t="shared" si="520"/>
        <v>100000</v>
      </c>
      <c r="K4760" t="s">
        <v>17</v>
      </c>
      <c r="L4760" s="2">
        <v>0</v>
      </c>
      <c r="M4760" s="1">
        <f t="shared" si="524"/>
        <v>0</v>
      </c>
      <c r="N4760" t="s">
        <v>18</v>
      </c>
      <c r="O4760" t="s">
        <v>4391</v>
      </c>
      <c r="P4760" t="s">
        <v>1359</v>
      </c>
      <c r="Q4760" t="str">
        <f t="shared" si="521"/>
        <v>2018</v>
      </c>
      <c r="R4760" t="str">
        <f t="shared" si="522"/>
        <v>June</v>
      </c>
      <c r="S4760" t="s">
        <v>1616</v>
      </c>
      <c r="T4760" t="s">
        <v>71</v>
      </c>
    </row>
    <row r="4761" spans="1:20" x14ac:dyDescent="0.3">
      <c r="A4761" t="s">
        <v>6379</v>
      </c>
      <c r="B4761" t="s">
        <v>4390</v>
      </c>
      <c r="C4761">
        <v>4.2</v>
      </c>
      <c r="D4761">
        <f t="shared" si="523"/>
        <v>5</v>
      </c>
      <c r="E4761">
        <v>12147</v>
      </c>
      <c r="F4761" t="s">
        <v>897</v>
      </c>
      <c r="G4761">
        <f t="shared" si="518"/>
        <v>118000</v>
      </c>
      <c r="H4761" s="3" t="s">
        <v>56</v>
      </c>
      <c r="I4761" t="str">
        <f t="shared" si="519"/>
        <v>1000000+</v>
      </c>
      <c r="J4761" s="1">
        <f t="shared" si="520"/>
        <v>1000000</v>
      </c>
      <c r="K4761" t="s">
        <v>17</v>
      </c>
      <c r="L4761" s="2">
        <v>0</v>
      </c>
      <c r="M4761" s="1">
        <f t="shared" si="524"/>
        <v>0</v>
      </c>
      <c r="N4761" t="s">
        <v>18</v>
      </c>
      <c r="O4761" t="s">
        <v>4391</v>
      </c>
      <c r="P4761" t="s">
        <v>6380</v>
      </c>
      <c r="Q4761" t="str">
        <f t="shared" si="521"/>
        <v>2015</v>
      </c>
      <c r="R4761" t="str">
        <f t="shared" si="522"/>
        <v>January</v>
      </c>
      <c r="S4761">
        <v>1.18</v>
      </c>
      <c r="T4761" t="s">
        <v>22</v>
      </c>
    </row>
    <row r="4762" spans="1:20" x14ac:dyDescent="0.3">
      <c r="A4762" t="s">
        <v>6381</v>
      </c>
      <c r="B4762" t="s">
        <v>2519</v>
      </c>
      <c r="C4762">
        <v>4.3</v>
      </c>
      <c r="D4762">
        <f t="shared" si="523"/>
        <v>5</v>
      </c>
      <c r="E4762">
        <v>10806</v>
      </c>
      <c r="F4762" t="s">
        <v>1083</v>
      </c>
      <c r="G4762">
        <f t="shared" si="518"/>
        <v>49000000</v>
      </c>
      <c r="H4762" s="3" t="s">
        <v>31</v>
      </c>
      <c r="I4762" t="str">
        <f t="shared" si="519"/>
        <v>5000000+</v>
      </c>
      <c r="J4762" s="1">
        <f t="shared" si="520"/>
        <v>5000000</v>
      </c>
      <c r="K4762" t="s">
        <v>17</v>
      </c>
      <c r="L4762" s="2">
        <v>0</v>
      </c>
      <c r="M4762" s="1">
        <f t="shared" si="524"/>
        <v>0</v>
      </c>
      <c r="N4762" t="s">
        <v>18</v>
      </c>
      <c r="O4762" t="s">
        <v>2588</v>
      </c>
      <c r="P4762" t="s">
        <v>3339</v>
      </c>
      <c r="Q4762" t="str">
        <f t="shared" si="521"/>
        <v>2017</v>
      </c>
      <c r="R4762" t="str">
        <f t="shared" si="522"/>
        <v>May</v>
      </c>
      <c r="S4762" t="s">
        <v>2426</v>
      </c>
      <c r="T4762" t="s">
        <v>76</v>
      </c>
    </row>
    <row r="4763" spans="1:20" x14ac:dyDescent="0.3">
      <c r="A4763" t="s">
        <v>6382</v>
      </c>
      <c r="B4763" t="s">
        <v>2910</v>
      </c>
      <c r="C4763">
        <v>3.3</v>
      </c>
      <c r="D4763">
        <f t="shared" si="523"/>
        <v>4</v>
      </c>
      <c r="E4763">
        <v>355837</v>
      </c>
      <c r="F4763" t="s">
        <v>362</v>
      </c>
      <c r="G4763">
        <f t="shared" si="518"/>
        <v>3700000</v>
      </c>
      <c r="H4763" s="3" t="s">
        <v>79</v>
      </c>
      <c r="I4763" t="str">
        <f t="shared" si="519"/>
        <v>10000000+</v>
      </c>
      <c r="J4763" s="1">
        <f t="shared" si="520"/>
        <v>10000000</v>
      </c>
      <c r="K4763" t="s">
        <v>17</v>
      </c>
      <c r="L4763" s="2">
        <v>0</v>
      </c>
      <c r="M4763" s="1">
        <f t="shared" si="524"/>
        <v>0</v>
      </c>
      <c r="N4763" t="s">
        <v>18</v>
      </c>
      <c r="O4763" t="s">
        <v>1445</v>
      </c>
      <c r="P4763" t="s">
        <v>4655</v>
      </c>
      <c r="Q4763" t="str">
        <f t="shared" si="521"/>
        <v>2016</v>
      </c>
      <c r="R4763" t="str">
        <f t="shared" si="522"/>
        <v>December</v>
      </c>
      <c r="S4763">
        <v>14</v>
      </c>
      <c r="T4763" t="s">
        <v>51</v>
      </c>
    </row>
    <row r="4764" spans="1:20" x14ac:dyDescent="0.3">
      <c r="A4764" t="s">
        <v>6383</v>
      </c>
      <c r="B4764" t="s">
        <v>14</v>
      </c>
      <c r="C4764">
        <v>4.7</v>
      </c>
      <c r="D4764">
        <f t="shared" si="523"/>
        <v>5</v>
      </c>
      <c r="E4764">
        <v>149</v>
      </c>
      <c r="F4764" t="s">
        <v>475</v>
      </c>
      <c r="G4764">
        <f t="shared" si="518"/>
        <v>3500000</v>
      </c>
      <c r="H4764" s="3" t="s">
        <v>719</v>
      </c>
      <c r="I4764" t="str">
        <f t="shared" si="519"/>
        <v>1000+</v>
      </c>
      <c r="J4764" s="1">
        <f t="shared" si="520"/>
        <v>1000</v>
      </c>
      <c r="K4764" t="s">
        <v>596</v>
      </c>
      <c r="L4764" s="2" t="s">
        <v>2766</v>
      </c>
      <c r="M4764" s="1">
        <f t="shared" si="524"/>
        <v>1.99</v>
      </c>
      <c r="N4764" t="s">
        <v>18</v>
      </c>
      <c r="O4764" t="s">
        <v>19</v>
      </c>
      <c r="P4764" t="s">
        <v>103</v>
      </c>
      <c r="Q4764" t="str">
        <f t="shared" si="521"/>
        <v>2018</v>
      </c>
      <c r="R4764" t="str">
        <f t="shared" si="522"/>
        <v>July</v>
      </c>
      <c r="S4764" t="s">
        <v>1935</v>
      </c>
      <c r="T4764" t="s">
        <v>71</v>
      </c>
    </row>
    <row r="4765" spans="1:20" x14ac:dyDescent="0.3">
      <c r="A4765" t="s">
        <v>6384</v>
      </c>
      <c r="B4765" t="s">
        <v>2910</v>
      </c>
      <c r="C4765">
        <v>4.5</v>
      </c>
      <c r="D4765">
        <f t="shared" si="523"/>
        <v>5</v>
      </c>
      <c r="E4765">
        <v>22018</v>
      </c>
      <c r="F4765" t="s">
        <v>967</v>
      </c>
      <c r="G4765">
        <f t="shared" si="518"/>
        <v>53000000</v>
      </c>
      <c r="H4765" s="3" t="s">
        <v>25</v>
      </c>
      <c r="I4765" t="str">
        <f t="shared" si="519"/>
        <v>500000+</v>
      </c>
      <c r="J4765" s="1">
        <f t="shared" si="520"/>
        <v>500000</v>
      </c>
      <c r="K4765" t="s">
        <v>17</v>
      </c>
      <c r="L4765" s="2">
        <v>0</v>
      </c>
      <c r="M4765" s="1">
        <f t="shared" si="524"/>
        <v>0</v>
      </c>
      <c r="N4765" t="s">
        <v>37</v>
      </c>
      <c r="O4765" t="s">
        <v>2527</v>
      </c>
      <c r="P4765" t="s">
        <v>200</v>
      </c>
      <c r="Q4765" t="str">
        <f t="shared" si="521"/>
        <v>2018</v>
      </c>
      <c r="R4765" t="str">
        <f t="shared" si="522"/>
        <v>July</v>
      </c>
      <c r="S4765" t="s">
        <v>2103</v>
      </c>
      <c r="T4765" t="s">
        <v>245</v>
      </c>
    </row>
    <row r="4766" spans="1:20" x14ac:dyDescent="0.3">
      <c r="A4766" t="s">
        <v>6385</v>
      </c>
      <c r="B4766" t="s">
        <v>4573</v>
      </c>
      <c r="C4766">
        <v>4</v>
      </c>
      <c r="D4766">
        <f t="shared" si="523"/>
        <v>4</v>
      </c>
      <c r="E4766">
        <v>126</v>
      </c>
      <c r="F4766" t="s">
        <v>181</v>
      </c>
      <c r="G4766">
        <f t="shared" si="518"/>
        <v>8000000</v>
      </c>
      <c r="H4766" s="3" t="s">
        <v>16</v>
      </c>
      <c r="I4766" t="str">
        <f t="shared" si="519"/>
        <v>10000+</v>
      </c>
      <c r="J4766" s="1">
        <f t="shared" si="520"/>
        <v>10000</v>
      </c>
      <c r="K4766" t="s">
        <v>17</v>
      </c>
      <c r="L4766" s="2">
        <v>0</v>
      </c>
      <c r="M4766" s="1">
        <f t="shared" si="524"/>
        <v>0</v>
      </c>
      <c r="N4766" t="s">
        <v>18</v>
      </c>
      <c r="O4766" t="s">
        <v>4574</v>
      </c>
      <c r="P4766" t="s">
        <v>6386</v>
      </c>
      <c r="Q4766" t="str">
        <f t="shared" si="521"/>
        <v>2017</v>
      </c>
      <c r="R4766" t="str">
        <f t="shared" si="522"/>
        <v>October</v>
      </c>
      <c r="S4766">
        <v>1</v>
      </c>
      <c r="T4766" t="s">
        <v>157</v>
      </c>
    </row>
    <row r="4767" spans="1:20" x14ac:dyDescent="0.3">
      <c r="A4767" t="s">
        <v>6387</v>
      </c>
      <c r="B4767" t="s">
        <v>2519</v>
      </c>
      <c r="C4767">
        <v>4.5</v>
      </c>
      <c r="D4767">
        <f t="shared" si="523"/>
        <v>5</v>
      </c>
      <c r="E4767">
        <v>30515</v>
      </c>
      <c r="F4767" t="s">
        <v>39</v>
      </c>
      <c r="G4767">
        <f t="shared" si="518"/>
        <v>1000</v>
      </c>
      <c r="H4767" s="3" t="s">
        <v>56</v>
      </c>
      <c r="I4767" t="str">
        <f t="shared" si="519"/>
        <v>1000000+</v>
      </c>
      <c r="J4767" s="1">
        <f t="shared" si="520"/>
        <v>1000000</v>
      </c>
      <c r="K4767" t="s">
        <v>17</v>
      </c>
      <c r="L4767" s="2">
        <v>0</v>
      </c>
      <c r="M4767" s="1">
        <f t="shared" si="524"/>
        <v>0</v>
      </c>
      <c r="N4767" t="s">
        <v>37</v>
      </c>
      <c r="O4767" t="s">
        <v>5912</v>
      </c>
      <c r="P4767" t="s">
        <v>1977</v>
      </c>
      <c r="Q4767" t="str">
        <f t="shared" si="521"/>
        <v>2018</v>
      </c>
      <c r="R4767" t="str">
        <f t="shared" si="522"/>
        <v>May</v>
      </c>
      <c r="S4767">
        <v>2.92</v>
      </c>
      <c r="T4767" t="s">
        <v>76</v>
      </c>
    </row>
    <row r="4768" spans="1:20" x14ac:dyDescent="0.3">
      <c r="A4768" t="s">
        <v>6388</v>
      </c>
      <c r="B4768" t="s">
        <v>2519</v>
      </c>
      <c r="C4768">
        <v>4.2</v>
      </c>
      <c r="D4768">
        <f t="shared" si="523"/>
        <v>5</v>
      </c>
      <c r="E4768">
        <v>4878</v>
      </c>
      <c r="F4768" t="s">
        <v>227</v>
      </c>
      <c r="G4768">
        <f t="shared" si="518"/>
        <v>27000000</v>
      </c>
      <c r="H4768" s="3" t="s">
        <v>43</v>
      </c>
      <c r="I4768" t="str">
        <f t="shared" si="519"/>
        <v>100000+</v>
      </c>
      <c r="J4768" s="1">
        <f t="shared" si="520"/>
        <v>100000</v>
      </c>
      <c r="K4768" t="s">
        <v>17</v>
      </c>
      <c r="L4768" s="2">
        <v>0</v>
      </c>
      <c r="M4768" s="1">
        <f t="shared" si="524"/>
        <v>0</v>
      </c>
      <c r="N4768" t="s">
        <v>111</v>
      </c>
      <c r="O4768" t="s">
        <v>2661</v>
      </c>
      <c r="P4768" t="s">
        <v>3071</v>
      </c>
      <c r="Q4768" t="str">
        <f t="shared" si="521"/>
        <v>2018</v>
      </c>
      <c r="R4768" t="str">
        <f t="shared" si="522"/>
        <v>February</v>
      </c>
      <c r="S4768" t="s">
        <v>1249</v>
      </c>
      <c r="T4768" t="s">
        <v>71</v>
      </c>
    </row>
    <row r="4769" spans="1:20" x14ac:dyDescent="0.3">
      <c r="A4769" t="s">
        <v>6389</v>
      </c>
      <c r="B4769" t="s">
        <v>4573</v>
      </c>
      <c r="C4769">
        <v>4.5999999999999996</v>
      </c>
      <c r="D4769">
        <f t="shared" si="523"/>
        <v>5</v>
      </c>
      <c r="E4769">
        <v>252</v>
      </c>
      <c r="F4769" t="s">
        <v>152</v>
      </c>
      <c r="G4769">
        <f t="shared" si="518"/>
        <v>24000000</v>
      </c>
      <c r="H4769" s="3" t="s">
        <v>16</v>
      </c>
      <c r="I4769" t="str">
        <f t="shared" si="519"/>
        <v>10000+</v>
      </c>
      <c r="J4769" s="1">
        <f t="shared" si="520"/>
        <v>10000</v>
      </c>
      <c r="K4769" t="s">
        <v>596</v>
      </c>
      <c r="L4769" s="2" t="s">
        <v>3134</v>
      </c>
      <c r="M4769" s="1">
        <f t="shared" si="524"/>
        <v>0.99</v>
      </c>
      <c r="N4769" t="s">
        <v>18</v>
      </c>
      <c r="O4769" t="s">
        <v>4574</v>
      </c>
      <c r="P4769" t="s">
        <v>1016</v>
      </c>
      <c r="Q4769" t="str">
        <f t="shared" si="521"/>
        <v>2018</v>
      </c>
      <c r="R4769" t="str">
        <f t="shared" si="522"/>
        <v>June</v>
      </c>
      <c r="S4769" t="s">
        <v>176</v>
      </c>
      <c r="T4769" t="s">
        <v>71</v>
      </c>
    </row>
    <row r="4770" spans="1:20" x14ac:dyDescent="0.3">
      <c r="A4770" t="s">
        <v>6390</v>
      </c>
      <c r="B4770" t="s">
        <v>2910</v>
      </c>
      <c r="C4770">
        <v>4.2</v>
      </c>
      <c r="D4770">
        <f t="shared" si="523"/>
        <v>5</v>
      </c>
      <c r="E4770">
        <v>63197</v>
      </c>
      <c r="F4770" t="s">
        <v>142</v>
      </c>
      <c r="G4770">
        <f t="shared" si="518"/>
        <v>11000000</v>
      </c>
      <c r="H4770" s="3" t="s">
        <v>56</v>
      </c>
      <c r="I4770" t="str">
        <f t="shared" si="519"/>
        <v>1000000+</v>
      </c>
      <c r="J4770" s="1">
        <f t="shared" si="520"/>
        <v>1000000</v>
      </c>
      <c r="K4770" t="s">
        <v>17</v>
      </c>
      <c r="L4770" s="2">
        <v>0</v>
      </c>
      <c r="M4770" s="1">
        <f t="shared" si="524"/>
        <v>0</v>
      </c>
      <c r="N4770" t="s">
        <v>18</v>
      </c>
      <c r="O4770" t="s">
        <v>2652</v>
      </c>
      <c r="P4770" t="s">
        <v>801</v>
      </c>
      <c r="Q4770" t="str">
        <f t="shared" si="521"/>
        <v>2018</v>
      </c>
      <c r="R4770" t="str">
        <f t="shared" si="522"/>
        <v>June</v>
      </c>
      <c r="S4770" t="s">
        <v>39</v>
      </c>
      <c r="T4770" t="s">
        <v>39</v>
      </c>
    </row>
    <row r="4771" spans="1:20" x14ac:dyDescent="0.3">
      <c r="A4771" t="s">
        <v>6391</v>
      </c>
      <c r="B4771" t="s">
        <v>4573</v>
      </c>
      <c r="C4771">
        <v>4.7</v>
      </c>
      <c r="D4771">
        <f t="shared" si="523"/>
        <v>5</v>
      </c>
      <c r="E4771">
        <v>32613</v>
      </c>
      <c r="F4771" t="s">
        <v>382</v>
      </c>
      <c r="G4771">
        <f t="shared" si="518"/>
        <v>3200000</v>
      </c>
      <c r="H4771" s="3" t="s">
        <v>56</v>
      </c>
      <c r="I4771" t="str">
        <f t="shared" si="519"/>
        <v>1000000+</v>
      </c>
      <c r="J4771" s="1">
        <f t="shared" si="520"/>
        <v>1000000</v>
      </c>
      <c r="K4771" t="s">
        <v>17</v>
      </c>
      <c r="L4771" s="2">
        <v>0</v>
      </c>
      <c r="M4771" s="1">
        <f t="shared" si="524"/>
        <v>0</v>
      </c>
      <c r="N4771" t="s">
        <v>18</v>
      </c>
      <c r="O4771" t="s">
        <v>4574</v>
      </c>
      <c r="P4771" t="s">
        <v>140</v>
      </c>
      <c r="Q4771" t="str">
        <f t="shared" si="521"/>
        <v>2018</v>
      </c>
      <c r="R4771" t="str">
        <f t="shared" si="522"/>
        <v>May</v>
      </c>
      <c r="S4771">
        <v>3.11</v>
      </c>
      <c r="T4771" t="s">
        <v>71</v>
      </c>
    </row>
    <row r="4772" spans="1:20" x14ac:dyDescent="0.3">
      <c r="A4772" t="s">
        <v>6392</v>
      </c>
      <c r="B4772" t="s">
        <v>4573</v>
      </c>
      <c r="C4772">
        <v>4.7</v>
      </c>
      <c r="D4772">
        <f t="shared" si="523"/>
        <v>5</v>
      </c>
      <c r="E4772">
        <v>8642</v>
      </c>
      <c r="F4772" t="s">
        <v>362</v>
      </c>
      <c r="G4772">
        <f t="shared" si="518"/>
        <v>3700000</v>
      </c>
      <c r="H4772" s="3" t="s">
        <v>25</v>
      </c>
      <c r="I4772" t="str">
        <f t="shared" si="519"/>
        <v>500000+</v>
      </c>
      <c r="J4772" s="1">
        <f t="shared" si="520"/>
        <v>500000</v>
      </c>
      <c r="K4772" t="s">
        <v>17</v>
      </c>
      <c r="L4772" s="2">
        <v>0</v>
      </c>
      <c r="M4772" s="1">
        <f t="shared" si="524"/>
        <v>0</v>
      </c>
      <c r="N4772" t="s">
        <v>18</v>
      </c>
      <c r="O4772" t="s">
        <v>4574</v>
      </c>
      <c r="P4772" t="s">
        <v>1977</v>
      </c>
      <c r="Q4772" t="str">
        <f t="shared" si="521"/>
        <v>2018</v>
      </c>
      <c r="R4772" t="str">
        <f t="shared" si="522"/>
        <v>May</v>
      </c>
      <c r="S4772" t="s">
        <v>439</v>
      </c>
      <c r="T4772" t="s">
        <v>76</v>
      </c>
    </row>
    <row r="4773" spans="1:20" x14ac:dyDescent="0.3">
      <c r="A4773" t="s">
        <v>6393</v>
      </c>
      <c r="B4773" t="s">
        <v>4390</v>
      </c>
      <c r="C4773">
        <v>4.2</v>
      </c>
      <c r="D4773">
        <f t="shared" si="523"/>
        <v>5</v>
      </c>
      <c r="E4773">
        <v>161</v>
      </c>
      <c r="F4773" t="s">
        <v>171</v>
      </c>
      <c r="G4773">
        <f t="shared" si="518"/>
        <v>1200000</v>
      </c>
      <c r="H4773" s="3" t="s">
        <v>90</v>
      </c>
      <c r="I4773" t="str">
        <f t="shared" si="519"/>
        <v>5000+</v>
      </c>
      <c r="J4773" s="1">
        <f t="shared" si="520"/>
        <v>5000</v>
      </c>
      <c r="K4773" t="s">
        <v>596</v>
      </c>
      <c r="L4773" s="2" t="s">
        <v>3134</v>
      </c>
      <c r="M4773" s="1">
        <f t="shared" si="524"/>
        <v>0.99</v>
      </c>
      <c r="N4773" t="s">
        <v>18</v>
      </c>
      <c r="O4773" t="s">
        <v>4391</v>
      </c>
      <c r="P4773" t="s">
        <v>6394</v>
      </c>
      <c r="Q4773" t="str">
        <f t="shared" si="521"/>
        <v>2018</v>
      </c>
      <c r="R4773" t="str">
        <f t="shared" si="522"/>
        <v>March</v>
      </c>
      <c r="S4773">
        <v>1.62</v>
      </c>
      <c r="T4773" t="s">
        <v>46</v>
      </c>
    </row>
    <row r="4774" spans="1:20" x14ac:dyDescent="0.3">
      <c r="A4774" t="s">
        <v>6395</v>
      </c>
      <c r="B4774" t="s">
        <v>4390</v>
      </c>
      <c r="C4774">
        <v>4.3</v>
      </c>
      <c r="D4774">
        <f t="shared" si="523"/>
        <v>5</v>
      </c>
      <c r="E4774">
        <v>514</v>
      </c>
      <c r="F4774" t="s">
        <v>836</v>
      </c>
      <c r="G4774">
        <f t="shared" si="518"/>
        <v>8400000</v>
      </c>
      <c r="H4774" s="3" t="s">
        <v>49</v>
      </c>
      <c r="I4774" t="str">
        <f t="shared" si="519"/>
        <v>50000+</v>
      </c>
      <c r="J4774" s="1">
        <f t="shared" si="520"/>
        <v>50000</v>
      </c>
      <c r="K4774" t="s">
        <v>17</v>
      </c>
      <c r="L4774" s="2">
        <v>0</v>
      </c>
      <c r="M4774" s="1">
        <f t="shared" si="524"/>
        <v>0</v>
      </c>
      <c r="N4774" t="s">
        <v>18</v>
      </c>
      <c r="O4774" t="s">
        <v>4391</v>
      </c>
      <c r="P4774" t="s">
        <v>6000</v>
      </c>
      <c r="Q4774" t="str">
        <f t="shared" si="521"/>
        <v>2018</v>
      </c>
      <c r="R4774" t="str">
        <f t="shared" si="522"/>
        <v>February</v>
      </c>
      <c r="S4774">
        <v>1.8</v>
      </c>
      <c r="T4774" t="s">
        <v>46</v>
      </c>
    </row>
    <row r="4775" spans="1:20" x14ac:dyDescent="0.3">
      <c r="A4775" t="s">
        <v>6396</v>
      </c>
      <c r="B4775" t="s">
        <v>4573</v>
      </c>
      <c r="C4775">
        <v>4.3</v>
      </c>
      <c r="D4775">
        <f t="shared" si="523"/>
        <v>5</v>
      </c>
      <c r="E4775">
        <v>1714</v>
      </c>
      <c r="F4775" t="s">
        <v>102</v>
      </c>
      <c r="G4775">
        <f t="shared" si="518"/>
        <v>31000000</v>
      </c>
      <c r="H4775" s="3" t="s">
        <v>43</v>
      </c>
      <c r="I4775" t="str">
        <f t="shared" si="519"/>
        <v>100000+</v>
      </c>
      <c r="J4775" s="1">
        <f t="shared" si="520"/>
        <v>100000</v>
      </c>
      <c r="K4775" t="s">
        <v>17</v>
      </c>
      <c r="L4775" s="2">
        <v>0</v>
      </c>
      <c r="M4775" s="1">
        <f t="shared" si="524"/>
        <v>0</v>
      </c>
      <c r="N4775" t="s">
        <v>18</v>
      </c>
      <c r="O4775" t="s">
        <v>4574</v>
      </c>
      <c r="P4775" t="s">
        <v>763</v>
      </c>
      <c r="Q4775" t="str">
        <f t="shared" si="521"/>
        <v>2018</v>
      </c>
      <c r="R4775" t="str">
        <f t="shared" si="522"/>
        <v>June</v>
      </c>
      <c r="S4775" t="s">
        <v>6397</v>
      </c>
      <c r="T4775" t="s">
        <v>71</v>
      </c>
    </row>
    <row r="4776" spans="1:20" x14ac:dyDescent="0.3">
      <c r="A4776" t="s">
        <v>6398</v>
      </c>
      <c r="B4776" t="s">
        <v>4573</v>
      </c>
      <c r="C4776">
        <v>3.5</v>
      </c>
      <c r="D4776">
        <f t="shared" si="523"/>
        <v>4</v>
      </c>
      <c r="E4776">
        <v>3</v>
      </c>
      <c r="F4776" t="s">
        <v>1055</v>
      </c>
      <c r="G4776">
        <f t="shared" si="518"/>
        <v>9600000</v>
      </c>
      <c r="H4776" s="3" t="s">
        <v>937</v>
      </c>
      <c r="I4776" t="str">
        <f t="shared" si="519"/>
        <v>50+</v>
      </c>
      <c r="J4776" s="1">
        <f t="shared" si="520"/>
        <v>50</v>
      </c>
      <c r="K4776" t="s">
        <v>596</v>
      </c>
      <c r="L4776" s="2" t="s">
        <v>943</v>
      </c>
      <c r="M4776" s="1">
        <f t="shared" si="524"/>
        <v>2.99</v>
      </c>
      <c r="N4776" t="s">
        <v>18</v>
      </c>
      <c r="O4776" t="s">
        <v>4574</v>
      </c>
      <c r="P4776" t="s">
        <v>1943</v>
      </c>
      <c r="Q4776" t="str">
        <f t="shared" si="521"/>
        <v>2018</v>
      </c>
      <c r="R4776" t="str">
        <f t="shared" si="522"/>
        <v>June</v>
      </c>
      <c r="S4776" t="s">
        <v>210</v>
      </c>
      <c r="T4776" t="s">
        <v>71</v>
      </c>
    </row>
    <row r="4777" spans="1:20" x14ac:dyDescent="0.3">
      <c r="A4777" t="s">
        <v>6399</v>
      </c>
      <c r="B4777" t="s">
        <v>2519</v>
      </c>
      <c r="C4777">
        <v>4.5</v>
      </c>
      <c r="D4777">
        <f t="shared" si="523"/>
        <v>5</v>
      </c>
      <c r="E4777">
        <v>24210</v>
      </c>
      <c r="F4777" t="s">
        <v>1063</v>
      </c>
      <c r="G4777">
        <f t="shared" si="518"/>
        <v>45000000</v>
      </c>
      <c r="H4777" s="3" t="s">
        <v>25</v>
      </c>
      <c r="I4777" t="str">
        <f t="shared" si="519"/>
        <v>500000+</v>
      </c>
      <c r="J4777" s="1">
        <f t="shared" si="520"/>
        <v>500000</v>
      </c>
      <c r="K4777" t="s">
        <v>17</v>
      </c>
      <c r="L4777" s="2">
        <v>0</v>
      </c>
      <c r="M4777" s="1">
        <f t="shared" si="524"/>
        <v>0</v>
      </c>
      <c r="N4777" t="s">
        <v>37</v>
      </c>
      <c r="O4777" t="s">
        <v>2538</v>
      </c>
      <c r="P4777" t="s">
        <v>6400</v>
      </c>
      <c r="Q4777" t="str">
        <f t="shared" si="521"/>
        <v>2015</v>
      </c>
      <c r="R4777" t="str">
        <f t="shared" si="522"/>
        <v>November</v>
      </c>
      <c r="S4777">
        <v>1.091</v>
      </c>
      <c r="T4777" t="s">
        <v>211</v>
      </c>
    </row>
    <row r="4778" spans="1:20" x14ac:dyDescent="0.3">
      <c r="A4778" t="s">
        <v>6401</v>
      </c>
      <c r="B4778" t="s">
        <v>2519</v>
      </c>
      <c r="C4778">
        <v>4.4000000000000004</v>
      </c>
      <c r="D4778">
        <f t="shared" si="523"/>
        <v>5</v>
      </c>
      <c r="E4778">
        <v>12736</v>
      </c>
      <c r="F4778" t="s">
        <v>191</v>
      </c>
      <c r="G4778">
        <f t="shared" si="518"/>
        <v>56000000</v>
      </c>
      <c r="H4778" s="3" t="s">
        <v>56</v>
      </c>
      <c r="I4778" t="str">
        <f t="shared" si="519"/>
        <v>1000000+</v>
      </c>
      <c r="J4778" s="1">
        <f t="shared" si="520"/>
        <v>1000000</v>
      </c>
      <c r="K4778" t="s">
        <v>17</v>
      </c>
      <c r="L4778" s="2">
        <v>0</v>
      </c>
      <c r="M4778" s="1">
        <f t="shared" si="524"/>
        <v>0</v>
      </c>
      <c r="N4778" t="s">
        <v>37</v>
      </c>
      <c r="O4778" t="s">
        <v>2523</v>
      </c>
      <c r="P4778" t="s">
        <v>702</v>
      </c>
      <c r="Q4778" t="str">
        <f t="shared" si="521"/>
        <v>2017</v>
      </c>
      <c r="R4778" t="str">
        <f t="shared" si="522"/>
        <v>December</v>
      </c>
      <c r="S4778">
        <v>1.02</v>
      </c>
      <c r="T4778" t="s">
        <v>76</v>
      </c>
    </row>
    <row r="4779" spans="1:20" x14ac:dyDescent="0.3">
      <c r="A4779" t="s">
        <v>6402</v>
      </c>
      <c r="B4779" t="s">
        <v>4573</v>
      </c>
      <c r="C4779">
        <v>4.5</v>
      </c>
      <c r="D4779">
        <f t="shared" si="523"/>
        <v>5</v>
      </c>
      <c r="E4779">
        <v>56</v>
      </c>
      <c r="F4779" t="s">
        <v>178</v>
      </c>
      <c r="G4779">
        <f t="shared" si="518"/>
        <v>26000000</v>
      </c>
      <c r="H4779" s="3" t="s">
        <v>16</v>
      </c>
      <c r="I4779" t="str">
        <f t="shared" si="519"/>
        <v>10000+</v>
      </c>
      <c r="J4779" s="1">
        <f t="shared" si="520"/>
        <v>10000</v>
      </c>
      <c r="K4779" t="s">
        <v>596</v>
      </c>
      <c r="L4779" s="2" t="s">
        <v>3134</v>
      </c>
      <c r="M4779" s="1">
        <f t="shared" si="524"/>
        <v>0.99</v>
      </c>
      <c r="N4779" t="s">
        <v>18</v>
      </c>
      <c r="O4779" t="s">
        <v>4574</v>
      </c>
      <c r="P4779" t="s">
        <v>456</v>
      </c>
      <c r="Q4779" t="str">
        <f t="shared" si="521"/>
        <v>2018</v>
      </c>
      <c r="R4779" t="str">
        <f t="shared" si="522"/>
        <v>June</v>
      </c>
      <c r="S4779" t="s">
        <v>2481</v>
      </c>
      <c r="T4779" t="s">
        <v>71</v>
      </c>
    </row>
    <row r="4780" spans="1:20" x14ac:dyDescent="0.3">
      <c r="A4780" t="s">
        <v>6403</v>
      </c>
      <c r="B4780" t="s">
        <v>402</v>
      </c>
      <c r="C4780">
        <v>4.5999999999999996</v>
      </c>
      <c r="D4780">
        <f t="shared" si="523"/>
        <v>5</v>
      </c>
      <c r="E4780">
        <v>586</v>
      </c>
      <c r="F4780" t="s">
        <v>96</v>
      </c>
      <c r="G4780">
        <f t="shared" si="518"/>
        <v>17000000</v>
      </c>
      <c r="H4780" s="3" t="s">
        <v>43</v>
      </c>
      <c r="I4780" t="str">
        <f t="shared" si="519"/>
        <v>100000+</v>
      </c>
      <c r="J4780" s="1">
        <f t="shared" si="520"/>
        <v>100000</v>
      </c>
      <c r="K4780" t="s">
        <v>17</v>
      </c>
      <c r="L4780" s="2">
        <v>0</v>
      </c>
      <c r="M4780" s="1">
        <f t="shared" si="524"/>
        <v>0</v>
      </c>
      <c r="N4780" t="s">
        <v>18</v>
      </c>
      <c r="O4780" t="s">
        <v>404</v>
      </c>
      <c r="P4780" t="s">
        <v>5768</v>
      </c>
      <c r="Q4780" t="str">
        <f t="shared" si="521"/>
        <v>2017</v>
      </c>
      <c r="R4780" t="str">
        <f t="shared" si="522"/>
        <v>May</v>
      </c>
      <c r="S4780" t="s">
        <v>1183</v>
      </c>
      <c r="T4780" t="s">
        <v>63</v>
      </c>
    </row>
    <row r="4781" spans="1:20" x14ac:dyDescent="0.3">
      <c r="A4781" t="s">
        <v>6404</v>
      </c>
      <c r="B4781" t="s">
        <v>4390</v>
      </c>
      <c r="C4781">
        <v>4.3</v>
      </c>
      <c r="D4781">
        <f t="shared" si="523"/>
        <v>5</v>
      </c>
      <c r="E4781">
        <v>60</v>
      </c>
      <c r="F4781" t="s">
        <v>1149</v>
      </c>
      <c r="G4781">
        <f t="shared" si="518"/>
        <v>6900000</v>
      </c>
      <c r="H4781" s="3" t="s">
        <v>719</v>
      </c>
      <c r="I4781" t="str">
        <f t="shared" si="519"/>
        <v>1000+</v>
      </c>
      <c r="J4781" s="1">
        <f t="shared" si="520"/>
        <v>1000</v>
      </c>
      <c r="K4781" t="s">
        <v>596</v>
      </c>
      <c r="L4781" s="2" t="s">
        <v>860</v>
      </c>
      <c r="M4781" s="1">
        <f t="shared" si="524"/>
        <v>3.99</v>
      </c>
      <c r="N4781" t="s">
        <v>18</v>
      </c>
      <c r="O4781" t="s">
        <v>4391</v>
      </c>
      <c r="P4781" t="s">
        <v>150</v>
      </c>
      <c r="Q4781" t="str">
        <f t="shared" si="521"/>
        <v>2018</v>
      </c>
      <c r="R4781" t="str">
        <f t="shared" si="522"/>
        <v>July</v>
      </c>
      <c r="S4781" t="s">
        <v>1103</v>
      </c>
      <c r="T4781" t="s">
        <v>71</v>
      </c>
    </row>
    <row r="4782" spans="1:20" x14ac:dyDescent="0.3">
      <c r="A4782" t="s">
        <v>6405</v>
      </c>
      <c r="B4782" t="s">
        <v>2910</v>
      </c>
      <c r="C4782">
        <v>3.8</v>
      </c>
      <c r="D4782">
        <f t="shared" si="523"/>
        <v>4</v>
      </c>
      <c r="E4782">
        <v>44636</v>
      </c>
      <c r="F4782" t="s">
        <v>39</v>
      </c>
      <c r="G4782">
        <f t="shared" si="518"/>
        <v>1000</v>
      </c>
      <c r="H4782" s="3" t="s">
        <v>56</v>
      </c>
      <c r="I4782" t="str">
        <f t="shared" si="519"/>
        <v>1000000+</v>
      </c>
      <c r="J4782" s="1">
        <f t="shared" si="520"/>
        <v>1000000</v>
      </c>
      <c r="K4782" t="s">
        <v>17</v>
      </c>
      <c r="L4782" s="2">
        <v>0</v>
      </c>
      <c r="M4782" s="1">
        <f t="shared" si="524"/>
        <v>0</v>
      </c>
      <c r="N4782" t="s">
        <v>18</v>
      </c>
      <c r="O4782" t="s">
        <v>2652</v>
      </c>
      <c r="P4782" t="s">
        <v>6312</v>
      </c>
      <c r="Q4782" t="str">
        <f t="shared" si="521"/>
        <v>2017</v>
      </c>
      <c r="R4782" t="str">
        <f t="shared" si="522"/>
        <v>January</v>
      </c>
      <c r="S4782" t="s">
        <v>39</v>
      </c>
      <c r="T4782" t="s">
        <v>39</v>
      </c>
    </row>
    <row r="4783" spans="1:20" x14ac:dyDescent="0.3">
      <c r="A4783" t="s">
        <v>6406</v>
      </c>
      <c r="B4783" t="s">
        <v>2519</v>
      </c>
      <c r="C4783">
        <v>4.5</v>
      </c>
      <c r="D4783">
        <f t="shared" si="523"/>
        <v>5</v>
      </c>
      <c r="E4783">
        <v>3432</v>
      </c>
      <c r="F4783" t="s">
        <v>2307</v>
      </c>
      <c r="G4783">
        <f t="shared" si="518"/>
        <v>99000000</v>
      </c>
      <c r="H4783" s="3" t="s">
        <v>56</v>
      </c>
      <c r="I4783" t="str">
        <f t="shared" si="519"/>
        <v>1000000+</v>
      </c>
      <c r="J4783" s="1">
        <f t="shared" si="520"/>
        <v>1000000</v>
      </c>
      <c r="K4783" t="s">
        <v>17</v>
      </c>
      <c r="L4783" s="2">
        <v>0</v>
      </c>
      <c r="M4783" s="1">
        <f t="shared" si="524"/>
        <v>0</v>
      </c>
      <c r="N4783" t="s">
        <v>375</v>
      </c>
      <c r="O4783" t="s">
        <v>2538</v>
      </c>
      <c r="P4783" t="s">
        <v>6312</v>
      </c>
      <c r="Q4783" t="str">
        <f t="shared" si="521"/>
        <v>2017</v>
      </c>
      <c r="R4783" t="str">
        <f t="shared" si="522"/>
        <v>January</v>
      </c>
      <c r="S4783">
        <v>1</v>
      </c>
      <c r="T4783" t="s">
        <v>51</v>
      </c>
    </row>
    <row r="4784" spans="1:20" x14ac:dyDescent="0.3">
      <c r="A4784" t="s">
        <v>6407</v>
      </c>
      <c r="B4784" t="s">
        <v>2519</v>
      </c>
      <c r="C4784">
        <v>4.5</v>
      </c>
      <c r="D4784">
        <f t="shared" si="523"/>
        <v>5</v>
      </c>
      <c r="E4784">
        <v>10748</v>
      </c>
      <c r="F4784" t="s">
        <v>1340</v>
      </c>
      <c r="G4784">
        <f t="shared" si="518"/>
        <v>47000000</v>
      </c>
      <c r="H4784" s="3" t="s">
        <v>56</v>
      </c>
      <c r="I4784" t="str">
        <f t="shared" si="519"/>
        <v>1000000+</v>
      </c>
      <c r="J4784" s="1">
        <f t="shared" si="520"/>
        <v>1000000</v>
      </c>
      <c r="K4784" t="s">
        <v>17</v>
      </c>
      <c r="L4784" s="2">
        <v>0</v>
      </c>
      <c r="M4784" s="1">
        <f t="shared" si="524"/>
        <v>0</v>
      </c>
      <c r="N4784" t="s">
        <v>18</v>
      </c>
      <c r="O4784" t="s">
        <v>2523</v>
      </c>
      <c r="P4784" t="s">
        <v>279</v>
      </c>
      <c r="Q4784" t="str">
        <f t="shared" si="521"/>
        <v>2018</v>
      </c>
      <c r="R4784" t="str">
        <f t="shared" si="522"/>
        <v>August</v>
      </c>
      <c r="S4784">
        <v>4</v>
      </c>
      <c r="T4784" t="s">
        <v>71</v>
      </c>
    </row>
    <row r="4785" spans="1:20" x14ac:dyDescent="0.3">
      <c r="A4785" t="s">
        <v>6408</v>
      </c>
      <c r="B4785" t="s">
        <v>4573</v>
      </c>
      <c r="C4785">
        <v>3.9</v>
      </c>
      <c r="D4785">
        <f t="shared" si="523"/>
        <v>4</v>
      </c>
      <c r="E4785">
        <v>916</v>
      </c>
      <c r="F4785" t="s">
        <v>1206</v>
      </c>
      <c r="G4785">
        <f t="shared" si="518"/>
        <v>36000000</v>
      </c>
      <c r="H4785" s="3" t="s">
        <v>43</v>
      </c>
      <c r="I4785" t="str">
        <f t="shared" si="519"/>
        <v>100000+</v>
      </c>
      <c r="J4785" s="1">
        <f t="shared" si="520"/>
        <v>100000</v>
      </c>
      <c r="K4785" t="s">
        <v>17</v>
      </c>
      <c r="L4785" s="2">
        <v>0</v>
      </c>
      <c r="M4785" s="1">
        <f t="shared" si="524"/>
        <v>0</v>
      </c>
      <c r="N4785" t="s">
        <v>18</v>
      </c>
      <c r="O4785" t="s">
        <v>4574</v>
      </c>
      <c r="P4785" t="s">
        <v>4511</v>
      </c>
      <c r="Q4785" t="str">
        <f t="shared" si="521"/>
        <v>2018</v>
      </c>
      <c r="R4785" t="str">
        <f t="shared" si="522"/>
        <v>February</v>
      </c>
      <c r="S4785">
        <v>5</v>
      </c>
      <c r="T4785" t="s">
        <v>46</v>
      </c>
    </row>
    <row r="4786" spans="1:20" x14ac:dyDescent="0.3">
      <c r="A4786" t="s">
        <v>6409</v>
      </c>
      <c r="B4786" t="s">
        <v>4239</v>
      </c>
      <c r="C4786">
        <v>4</v>
      </c>
      <c r="D4786">
        <f t="shared" si="523"/>
        <v>4</v>
      </c>
      <c r="E4786">
        <v>875</v>
      </c>
      <c r="F4786" t="s">
        <v>82</v>
      </c>
      <c r="G4786">
        <f t="shared" si="518"/>
        <v>21000000</v>
      </c>
      <c r="H4786" s="3" t="s">
        <v>43</v>
      </c>
      <c r="I4786" t="str">
        <f t="shared" si="519"/>
        <v>100000+</v>
      </c>
      <c r="J4786" s="1">
        <f t="shared" si="520"/>
        <v>100000</v>
      </c>
      <c r="K4786" t="s">
        <v>17</v>
      </c>
      <c r="L4786" s="2">
        <v>0</v>
      </c>
      <c r="M4786" s="1">
        <f t="shared" si="524"/>
        <v>0</v>
      </c>
      <c r="N4786" t="s">
        <v>18</v>
      </c>
      <c r="O4786" t="s">
        <v>4240</v>
      </c>
      <c r="P4786" t="s">
        <v>86</v>
      </c>
      <c r="Q4786" t="str">
        <f t="shared" si="521"/>
        <v>2018</v>
      </c>
      <c r="R4786" t="str">
        <f t="shared" si="522"/>
        <v>August</v>
      </c>
      <c r="S4786" t="s">
        <v>5661</v>
      </c>
      <c r="T4786" t="s">
        <v>71</v>
      </c>
    </row>
    <row r="4787" spans="1:20" x14ac:dyDescent="0.3">
      <c r="A4787" t="s">
        <v>6410</v>
      </c>
      <c r="B4787" t="s">
        <v>2910</v>
      </c>
      <c r="C4787">
        <v>2.7</v>
      </c>
      <c r="D4787">
        <f t="shared" si="523"/>
        <v>3</v>
      </c>
      <c r="E4787">
        <v>1616</v>
      </c>
      <c r="F4787" t="s">
        <v>1015</v>
      </c>
      <c r="G4787">
        <f t="shared" si="518"/>
        <v>3000000</v>
      </c>
      <c r="H4787" s="3" t="s">
        <v>25</v>
      </c>
      <c r="I4787" t="str">
        <f t="shared" si="519"/>
        <v>500000+</v>
      </c>
      <c r="J4787" s="1">
        <f t="shared" si="520"/>
        <v>500000</v>
      </c>
      <c r="K4787" t="s">
        <v>17</v>
      </c>
      <c r="L4787" s="2">
        <v>0</v>
      </c>
      <c r="M4787" s="1">
        <f t="shared" si="524"/>
        <v>0</v>
      </c>
      <c r="N4787" t="s">
        <v>18</v>
      </c>
      <c r="O4787" t="s">
        <v>2527</v>
      </c>
      <c r="P4787" t="s">
        <v>1025</v>
      </c>
      <c r="Q4787" t="str">
        <f t="shared" si="521"/>
        <v>2017</v>
      </c>
      <c r="R4787" t="str">
        <f t="shared" si="522"/>
        <v>January</v>
      </c>
      <c r="S4787">
        <v>7</v>
      </c>
      <c r="T4787" t="s">
        <v>465</v>
      </c>
    </row>
    <row r="4788" spans="1:20" x14ac:dyDescent="0.3">
      <c r="A4788" t="s">
        <v>6411</v>
      </c>
      <c r="B4788" t="s">
        <v>2910</v>
      </c>
      <c r="C4788">
        <v>4.5</v>
      </c>
      <c r="D4788">
        <f t="shared" si="523"/>
        <v>5</v>
      </c>
      <c r="E4788">
        <v>18612</v>
      </c>
      <c r="F4788" t="s">
        <v>631</v>
      </c>
      <c r="G4788">
        <f t="shared" si="518"/>
        <v>8500000</v>
      </c>
      <c r="H4788" s="3" t="s">
        <v>43</v>
      </c>
      <c r="I4788" t="str">
        <f t="shared" si="519"/>
        <v>100000+</v>
      </c>
      <c r="J4788" s="1">
        <f t="shared" si="520"/>
        <v>100000</v>
      </c>
      <c r="K4788" t="s">
        <v>596</v>
      </c>
      <c r="L4788" s="2" t="s">
        <v>938</v>
      </c>
      <c r="M4788" s="1">
        <f t="shared" si="524"/>
        <v>1.49</v>
      </c>
      <c r="N4788" t="s">
        <v>18</v>
      </c>
      <c r="O4788" t="s">
        <v>2548</v>
      </c>
      <c r="P4788" t="s">
        <v>6412</v>
      </c>
      <c r="Q4788" t="str">
        <f t="shared" si="521"/>
        <v>2015</v>
      </c>
      <c r="R4788" t="str">
        <f t="shared" si="522"/>
        <v>July</v>
      </c>
      <c r="S4788">
        <v>1.57</v>
      </c>
      <c r="T4788" t="s">
        <v>51</v>
      </c>
    </row>
    <row r="4789" spans="1:20" x14ac:dyDescent="0.3">
      <c r="A4789" t="s">
        <v>6413</v>
      </c>
      <c r="B4789" t="s">
        <v>4390</v>
      </c>
      <c r="C4789">
        <v>4</v>
      </c>
      <c r="D4789">
        <f t="shared" si="523"/>
        <v>4</v>
      </c>
      <c r="E4789">
        <v>88</v>
      </c>
      <c r="F4789" t="s">
        <v>1307</v>
      </c>
      <c r="G4789">
        <f t="shared" si="518"/>
        <v>2000000</v>
      </c>
      <c r="H4789" s="3" t="s">
        <v>16</v>
      </c>
      <c r="I4789" t="str">
        <f t="shared" si="519"/>
        <v>10000+</v>
      </c>
      <c r="J4789" s="1">
        <f t="shared" si="520"/>
        <v>10000</v>
      </c>
      <c r="K4789" t="s">
        <v>596</v>
      </c>
      <c r="L4789" s="2" t="s">
        <v>2766</v>
      </c>
      <c r="M4789" s="1">
        <f t="shared" si="524"/>
        <v>1.99</v>
      </c>
      <c r="N4789" t="s">
        <v>18</v>
      </c>
      <c r="O4789" t="s">
        <v>4391</v>
      </c>
      <c r="P4789" t="s">
        <v>371</v>
      </c>
      <c r="Q4789" t="str">
        <f t="shared" si="521"/>
        <v>2018</v>
      </c>
      <c r="R4789" t="str">
        <f t="shared" si="522"/>
        <v>July</v>
      </c>
      <c r="S4789">
        <v>1.5</v>
      </c>
      <c r="T4789" t="s">
        <v>535</v>
      </c>
    </row>
    <row r="4790" spans="1:20" x14ac:dyDescent="0.3">
      <c r="A4790" t="s">
        <v>6414</v>
      </c>
      <c r="B4790" t="s">
        <v>2377</v>
      </c>
      <c r="C4790">
        <v>2.9</v>
      </c>
      <c r="D4790">
        <f t="shared" si="523"/>
        <v>3</v>
      </c>
      <c r="E4790">
        <v>2160</v>
      </c>
      <c r="F4790" t="s">
        <v>164</v>
      </c>
      <c r="G4790">
        <f t="shared" si="518"/>
        <v>15000000</v>
      </c>
      <c r="H4790" s="3" t="s">
        <v>43</v>
      </c>
      <c r="I4790" t="str">
        <f t="shared" si="519"/>
        <v>100000+</v>
      </c>
      <c r="J4790" s="1">
        <f t="shared" si="520"/>
        <v>100000</v>
      </c>
      <c r="K4790" t="s">
        <v>17</v>
      </c>
      <c r="L4790" s="2">
        <v>0</v>
      </c>
      <c r="M4790" s="1">
        <f t="shared" si="524"/>
        <v>0</v>
      </c>
      <c r="N4790" t="s">
        <v>18</v>
      </c>
      <c r="O4790" t="s">
        <v>2378</v>
      </c>
      <c r="P4790" t="s">
        <v>452</v>
      </c>
      <c r="Q4790" t="str">
        <f t="shared" si="521"/>
        <v>2018</v>
      </c>
      <c r="R4790" t="str">
        <f t="shared" si="522"/>
        <v>June</v>
      </c>
      <c r="S4790" t="s">
        <v>995</v>
      </c>
      <c r="T4790" t="s">
        <v>535</v>
      </c>
    </row>
    <row r="4791" spans="1:20" x14ac:dyDescent="0.3">
      <c r="A4791" t="s">
        <v>6415</v>
      </c>
      <c r="B4791" t="s">
        <v>2910</v>
      </c>
      <c r="C4791">
        <v>4.5999999999999996</v>
      </c>
      <c r="D4791">
        <f t="shared" si="523"/>
        <v>5</v>
      </c>
      <c r="E4791">
        <v>5898</v>
      </c>
      <c r="F4791" t="s">
        <v>1844</v>
      </c>
      <c r="G4791">
        <f t="shared" si="518"/>
        <v>50000000</v>
      </c>
      <c r="H4791" s="3" t="s">
        <v>43</v>
      </c>
      <c r="I4791" t="str">
        <f t="shared" si="519"/>
        <v>100000+</v>
      </c>
      <c r="J4791" s="1">
        <f t="shared" si="520"/>
        <v>100000</v>
      </c>
      <c r="K4791" t="s">
        <v>17</v>
      </c>
      <c r="L4791" s="2">
        <v>0</v>
      </c>
      <c r="M4791" s="1">
        <f t="shared" si="524"/>
        <v>0</v>
      </c>
      <c r="N4791" t="s">
        <v>18</v>
      </c>
      <c r="O4791" t="s">
        <v>1445</v>
      </c>
      <c r="P4791" t="s">
        <v>6416</v>
      </c>
      <c r="Q4791" t="str">
        <f t="shared" si="521"/>
        <v>2017</v>
      </c>
      <c r="R4791" t="str">
        <f t="shared" si="522"/>
        <v>August</v>
      </c>
      <c r="S4791" t="s">
        <v>6417</v>
      </c>
      <c r="T4791" t="s">
        <v>389</v>
      </c>
    </row>
    <row r="4792" spans="1:20" x14ac:dyDescent="0.3">
      <c r="A4792" t="s">
        <v>6418</v>
      </c>
      <c r="B4792" t="s">
        <v>2910</v>
      </c>
      <c r="C4792">
        <v>4.4000000000000004</v>
      </c>
      <c r="D4792">
        <f t="shared" si="523"/>
        <v>5</v>
      </c>
      <c r="E4792">
        <v>38517</v>
      </c>
      <c r="F4792" t="s">
        <v>96</v>
      </c>
      <c r="G4792">
        <f t="shared" si="518"/>
        <v>17000000</v>
      </c>
      <c r="H4792" s="3" t="s">
        <v>56</v>
      </c>
      <c r="I4792" t="str">
        <f t="shared" si="519"/>
        <v>1000000+</v>
      </c>
      <c r="J4792" s="1">
        <f t="shared" si="520"/>
        <v>1000000</v>
      </c>
      <c r="K4792" t="s">
        <v>17</v>
      </c>
      <c r="L4792" s="2">
        <v>0</v>
      </c>
      <c r="M4792" s="1">
        <f t="shared" si="524"/>
        <v>0</v>
      </c>
      <c r="N4792" t="s">
        <v>37</v>
      </c>
      <c r="O4792" t="s">
        <v>1445</v>
      </c>
      <c r="P4792" t="s">
        <v>153</v>
      </c>
      <c r="Q4792" t="str">
        <f t="shared" si="521"/>
        <v>2018</v>
      </c>
      <c r="R4792" t="str">
        <f t="shared" si="522"/>
        <v>August</v>
      </c>
      <c r="S4792" t="s">
        <v>6419</v>
      </c>
      <c r="T4792" t="s">
        <v>245</v>
      </c>
    </row>
    <row r="4793" spans="1:20" x14ac:dyDescent="0.3">
      <c r="A4793" t="s">
        <v>4616</v>
      </c>
      <c r="B4793" t="s">
        <v>4573</v>
      </c>
      <c r="C4793">
        <v>4.5</v>
      </c>
      <c r="D4793">
        <f t="shared" si="523"/>
        <v>5</v>
      </c>
      <c r="E4793">
        <v>1235841</v>
      </c>
      <c r="F4793" t="s">
        <v>39</v>
      </c>
      <c r="G4793">
        <f t="shared" si="518"/>
        <v>1000</v>
      </c>
      <c r="H4793" s="3" t="s">
        <v>36</v>
      </c>
      <c r="I4793" t="str">
        <f t="shared" si="519"/>
        <v>50000000+</v>
      </c>
      <c r="J4793" s="1">
        <f t="shared" si="520"/>
        <v>50000000</v>
      </c>
      <c r="K4793" t="s">
        <v>17</v>
      </c>
      <c r="L4793" s="2">
        <v>0</v>
      </c>
      <c r="M4793" s="1">
        <f t="shared" si="524"/>
        <v>0</v>
      </c>
      <c r="N4793" t="s">
        <v>18</v>
      </c>
      <c r="O4793" t="s">
        <v>4574</v>
      </c>
      <c r="P4793" t="s">
        <v>200</v>
      </c>
      <c r="Q4793" t="str">
        <f t="shared" si="521"/>
        <v>2018</v>
      </c>
      <c r="R4793" t="str">
        <f t="shared" si="522"/>
        <v>July</v>
      </c>
      <c r="S4793" t="s">
        <v>39</v>
      </c>
      <c r="T4793" t="s">
        <v>39</v>
      </c>
    </row>
    <row r="4794" spans="1:20" x14ac:dyDescent="0.3">
      <c r="A4794" t="s">
        <v>6420</v>
      </c>
      <c r="B4794" t="s">
        <v>2910</v>
      </c>
      <c r="C4794">
        <v>4.5999999999999996</v>
      </c>
      <c r="D4794">
        <f t="shared" si="523"/>
        <v>5</v>
      </c>
      <c r="E4794">
        <v>5227</v>
      </c>
      <c r="F4794" t="s">
        <v>1311</v>
      </c>
      <c r="G4794">
        <f t="shared" si="518"/>
        <v>1900000</v>
      </c>
      <c r="H4794" s="3" t="s">
        <v>25</v>
      </c>
      <c r="I4794" t="str">
        <f t="shared" si="519"/>
        <v>500000+</v>
      </c>
      <c r="J4794" s="1">
        <f t="shared" si="520"/>
        <v>500000</v>
      </c>
      <c r="K4794" t="s">
        <v>17</v>
      </c>
      <c r="L4794" s="2">
        <v>0</v>
      </c>
      <c r="M4794" s="1">
        <f t="shared" si="524"/>
        <v>0</v>
      </c>
      <c r="N4794" t="s">
        <v>18</v>
      </c>
      <c r="O4794" t="s">
        <v>1216</v>
      </c>
      <c r="P4794" t="s">
        <v>5666</v>
      </c>
      <c r="Q4794" t="str">
        <f t="shared" si="521"/>
        <v>2015</v>
      </c>
      <c r="R4794" t="str">
        <f t="shared" si="522"/>
        <v>November</v>
      </c>
      <c r="S4794">
        <v>1</v>
      </c>
      <c r="T4794" t="s">
        <v>22</v>
      </c>
    </row>
    <row r="4795" spans="1:20" x14ac:dyDescent="0.3">
      <c r="A4795" t="s">
        <v>6421</v>
      </c>
      <c r="B4795" t="s">
        <v>2910</v>
      </c>
      <c r="C4795">
        <v>4.4000000000000004</v>
      </c>
      <c r="D4795">
        <f t="shared" si="523"/>
        <v>5</v>
      </c>
      <c r="E4795">
        <v>281448</v>
      </c>
      <c r="F4795" t="s">
        <v>1135</v>
      </c>
      <c r="G4795">
        <f t="shared" si="518"/>
        <v>70000000</v>
      </c>
      <c r="H4795" s="3" t="s">
        <v>79</v>
      </c>
      <c r="I4795" t="str">
        <f t="shared" si="519"/>
        <v>10000000+</v>
      </c>
      <c r="J4795" s="1">
        <f t="shared" si="520"/>
        <v>10000000</v>
      </c>
      <c r="K4795" t="s">
        <v>17</v>
      </c>
      <c r="L4795" s="2">
        <v>0</v>
      </c>
      <c r="M4795" s="1">
        <f t="shared" si="524"/>
        <v>0</v>
      </c>
      <c r="N4795" t="s">
        <v>18</v>
      </c>
      <c r="O4795" t="s">
        <v>2969</v>
      </c>
      <c r="P4795" t="s">
        <v>383</v>
      </c>
      <c r="Q4795" t="str">
        <f t="shared" si="521"/>
        <v>2018</v>
      </c>
      <c r="R4795" t="str">
        <f t="shared" si="522"/>
        <v>June</v>
      </c>
      <c r="S4795" t="s">
        <v>1616</v>
      </c>
      <c r="T4795" t="s">
        <v>76</v>
      </c>
    </row>
    <row r="4796" spans="1:20" x14ac:dyDescent="0.3">
      <c r="A4796" t="s">
        <v>5035</v>
      </c>
      <c r="B4796" t="s">
        <v>5011</v>
      </c>
      <c r="C4796">
        <v>4.3</v>
      </c>
      <c r="D4796">
        <f t="shared" si="523"/>
        <v>5</v>
      </c>
      <c r="E4796">
        <v>436170</v>
      </c>
      <c r="F4796" t="s">
        <v>39</v>
      </c>
      <c r="G4796">
        <f t="shared" si="518"/>
        <v>1000</v>
      </c>
      <c r="H4796" s="3" t="s">
        <v>79</v>
      </c>
      <c r="I4796" t="str">
        <f t="shared" si="519"/>
        <v>10000000+</v>
      </c>
      <c r="J4796" s="1">
        <f t="shared" si="520"/>
        <v>10000000</v>
      </c>
      <c r="K4796" t="s">
        <v>17</v>
      </c>
      <c r="L4796" s="2">
        <v>0</v>
      </c>
      <c r="M4796" s="1">
        <f t="shared" si="524"/>
        <v>0</v>
      </c>
      <c r="N4796" t="s">
        <v>37</v>
      </c>
      <c r="O4796" t="s">
        <v>5012</v>
      </c>
      <c r="P4796" t="s">
        <v>423</v>
      </c>
      <c r="Q4796" t="str">
        <f t="shared" si="521"/>
        <v>2018</v>
      </c>
      <c r="R4796" t="str">
        <f t="shared" si="522"/>
        <v>June</v>
      </c>
      <c r="S4796" t="s">
        <v>39</v>
      </c>
      <c r="T4796" t="s">
        <v>39</v>
      </c>
    </row>
    <row r="4797" spans="1:20" x14ac:dyDescent="0.3">
      <c r="A4797" t="s">
        <v>6422</v>
      </c>
      <c r="B4797" t="s">
        <v>2910</v>
      </c>
      <c r="C4797">
        <v>4.4000000000000004</v>
      </c>
      <c r="D4797">
        <f t="shared" si="523"/>
        <v>5</v>
      </c>
      <c r="E4797">
        <v>1131937</v>
      </c>
      <c r="F4797" t="s">
        <v>614</v>
      </c>
      <c r="G4797">
        <f t="shared" si="518"/>
        <v>41000000</v>
      </c>
      <c r="H4797" s="3" t="s">
        <v>403</v>
      </c>
      <c r="I4797" t="str">
        <f t="shared" si="519"/>
        <v>100000000+</v>
      </c>
      <c r="J4797" s="1">
        <f t="shared" si="520"/>
        <v>100000000</v>
      </c>
      <c r="K4797" t="s">
        <v>17</v>
      </c>
      <c r="L4797" s="2">
        <v>0</v>
      </c>
      <c r="M4797" s="1">
        <f t="shared" si="524"/>
        <v>0</v>
      </c>
      <c r="N4797" t="s">
        <v>18</v>
      </c>
      <c r="O4797" t="s">
        <v>1445</v>
      </c>
      <c r="P4797" t="s">
        <v>5710</v>
      </c>
      <c r="Q4797" t="str">
        <f t="shared" si="521"/>
        <v>2018</v>
      </c>
      <c r="R4797" t="str">
        <f t="shared" si="522"/>
        <v>April</v>
      </c>
      <c r="S4797" t="s">
        <v>6423</v>
      </c>
      <c r="T4797" t="s">
        <v>71</v>
      </c>
    </row>
    <row r="4798" spans="1:20" x14ac:dyDescent="0.3">
      <c r="A4798" t="s">
        <v>6424</v>
      </c>
      <c r="B4798" t="s">
        <v>2910</v>
      </c>
      <c r="C4798">
        <v>4.2</v>
      </c>
      <c r="D4798">
        <f t="shared" si="523"/>
        <v>5</v>
      </c>
      <c r="E4798">
        <v>721646</v>
      </c>
      <c r="F4798" t="s">
        <v>2307</v>
      </c>
      <c r="G4798">
        <f t="shared" si="518"/>
        <v>99000000</v>
      </c>
      <c r="H4798" s="3" t="s">
        <v>36</v>
      </c>
      <c r="I4798" t="str">
        <f t="shared" si="519"/>
        <v>50000000+</v>
      </c>
      <c r="J4798" s="1">
        <f t="shared" si="520"/>
        <v>50000000</v>
      </c>
      <c r="K4798" t="s">
        <v>17</v>
      </c>
      <c r="L4798" s="2">
        <v>0</v>
      </c>
      <c r="M4798" s="1">
        <f t="shared" si="524"/>
        <v>0</v>
      </c>
      <c r="N4798" t="s">
        <v>37</v>
      </c>
      <c r="O4798" t="s">
        <v>2652</v>
      </c>
      <c r="P4798" t="s">
        <v>153</v>
      </c>
      <c r="Q4798" t="str">
        <f t="shared" si="521"/>
        <v>2018</v>
      </c>
      <c r="R4798" t="str">
        <f t="shared" si="522"/>
        <v>August</v>
      </c>
      <c r="S4798">
        <v>2.7</v>
      </c>
      <c r="T4798" t="s">
        <v>71</v>
      </c>
    </row>
    <row r="4799" spans="1:20" x14ac:dyDescent="0.3">
      <c r="A4799" t="s">
        <v>6425</v>
      </c>
      <c r="B4799" t="s">
        <v>2910</v>
      </c>
      <c r="C4799">
        <v>4.8</v>
      </c>
      <c r="D4799">
        <f t="shared" si="523"/>
        <v>5</v>
      </c>
      <c r="E4799">
        <v>1499466</v>
      </c>
      <c r="F4799" t="s">
        <v>2623</v>
      </c>
      <c r="G4799">
        <f t="shared" si="518"/>
        <v>96000000</v>
      </c>
      <c r="H4799" s="3" t="s">
        <v>79</v>
      </c>
      <c r="I4799" t="str">
        <f t="shared" si="519"/>
        <v>10000000+</v>
      </c>
      <c r="J4799" s="1">
        <f t="shared" si="520"/>
        <v>10000000</v>
      </c>
      <c r="K4799" t="s">
        <v>17</v>
      </c>
      <c r="L4799" s="2">
        <v>0</v>
      </c>
      <c r="M4799" s="1">
        <f t="shared" si="524"/>
        <v>0</v>
      </c>
      <c r="N4799" t="s">
        <v>37</v>
      </c>
      <c r="O4799" t="s">
        <v>2527</v>
      </c>
      <c r="P4799" t="s">
        <v>265</v>
      </c>
      <c r="Q4799" t="str">
        <f t="shared" si="521"/>
        <v>2018</v>
      </c>
      <c r="R4799" t="str">
        <f t="shared" si="522"/>
        <v>July</v>
      </c>
      <c r="S4799" t="s">
        <v>6426</v>
      </c>
      <c r="T4799" t="s">
        <v>71</v>
      </c>
    </row>
    <row r="4800" spans="1:20" x14ac:dyDescent="0.3">
      <c r="A4800" t="s">
        <v>747</v>
      </c>
      <c r="B4800" t="s">
        <v>730</v>
      </c>
      <c r="C4800">
        <v>4.3</v>
      </c>
      <c r="D4800">
        <f t="shared" si="523"/>
        <v>5</v>
      </c>
      <c r="E4800">
        <v>4188345</v>
      </c>
      <c r="F4800" t="s">
        <v>242</v>
      </c>
      <c r="G4800">
        <f t="shared" si="518"/>
        <v>16000000</v>
      </c>
      <c r="H4800" s="3" t="s">
        <v>403</v>
      </c>
      <c r="I4800" t="str">
        <f t="shared" si="519"/>
        <v>100000000+</v>
      </c>
      <c r="J4800" s="1">
        <f t="shared" si="520"/>
        <v>100000000</v>
      </c>
      <c r="K4800" t="s">
        <v>17</v>
      </c>
      <c r="L4800" s="2">
        <v>0</v>
      </c>
      <c r="M4800" s="1">
        <f t="shared" si="524"/>
        <v>0</v>
      </c>
      <c r="N4800" t="s">
        <v>18</v>
      </c>
      <c r="O4800" t="s">
        <v>731</v>
      </c>
      <c r="P4800" t="s">
        <v>200</v>
      </c>
      <c r="Q4800" t="str">
        <f t="shared" si="521"/>
        <v>2018</v>
      </c>
      <c r="R4800" t="str">
        <f t="shared" si="522"/>
        <v>July</v>
      </c>
      <c r="S4800" t="s">
        <v>748</v>
      </c>
      <c r="T4800" t="s">
        <v>46</v>
      </c>
    </row>
    <row r="4801" spans="1:20" x14ac:dyDescent="0.3">
      <c r="A4801" t="s">
        <v>6427</v>
      </c>
      <c r="B4801" t="s">
        <v>2519</v>
      </c>
      <c r="C4801">
        <v>4.3</v>
      </c>
      <c r="D4801">
        <f t="shared" si="523"/>
        <v>5</v>
      </c>
      <c r="E4801">
        <v>285814</v>
      </c>
      <c r="F4801" t="s">
        <v>1272</v>
      </c>
      <c r="G4801">
        <f t="shared" ref="G4801:G4864" si="525">IF(RIGHT(F4801,1)="M",LEFT(F4801,LEN(F4801)-1)*1000000,IF(RIGHT(F4801,1)="K",LEFT(F4801,LEN(F4801)-1)*1000, 1000))</f>
        <v>84000000</v>
      </c>
      <c r="H4801" s="3" t="s">
        <v>79</v>
      </c>
      <c r="I4801" t="str">
        <f t="shared" ref="I4801:I4864" si="526">SUBSTITUTE(H4801,",","")</f>
        <v>10000000+</v>
      </c>
      <c r="J4801" s="1">
        <f t="shared" ref="J4801:J4864" si="527">VALUE(LEFT(I4801,LEN(I4801)-1))</f>
        <v>10000000</v>
      </c>
      <c r="K4801" t="s">
        <v>17</v>
      </c>
      <c r="L4801" s="2">
        <v>0</v>
      </c>
      <c r="M4801" s="1">
        <f t="shared" si="524"/>
        <v>0</v>
      </c>
      <c r="N4801" t="s">
        <v>37</v>
      </c>
      <c r="O4801" t="s">
        <v>2538</v>
      </c>
      <c r="P4801" t="s">
        <v>83</v>
      </c>
      <c r="Q4801" t="str">
        <f t="shared" ref="Q4801:Q4864" si="528">RIGHT(P4801,4)</f>
        <v>2018</v>
      </c>
      <c r="R4801" t="str">
        <f t="shared" ref="R4801:R4864" si="529">LEFT(P4801,FIND(" ",P4801)-1)</f>
        <v>June</v>
      </c>
      <c r="S4801">
        <v>3.5</v>
      </c>
      <c r="T4801" t="s">
        <v>76</v>
      </c>
    </row>
    <row r="4802" spans="1:20" x14ac:dyDescent="0.3">
      <c r="A4802" t="s">
        <v>6428</v>
      </c>
      <c r="B4802" t="s">
        <v>4390</v>
      </c>
      <c r="C4802">
        <v>4.5999999999999996</v>
      </c>
      <c r="D4802">
        <f t="shared" si="523"/>
        <v>5</v>
      </c>
      <c r="E4802">
        <v>351267</v>
      </c>
      <c r="F4802" t="s">
        <v>427</v>
      </c>
      <c r="G4802">
        <f t="shared" si="525"/>
        <v>5000000</v>
      </c>
      <c r="H4802" s="3" t="s">
        <v>79</v>
      </c>
      <c r="I4802" t="str">
        <f t="shared" si="526"/>
        <v>10000000+</v>
      </c>
      <c r="J4802" s="1">
        <f t="shared" si="527"/>
        <v>10000000</v>
      </c>
      <c r="K4802" t="s">
        <v>17</v>
      </c>
      <c r="L4802" s="2">
        <v>0</v>
      </c>
      <c r="M4802" s="1">
        <f t="shared" si="524"/>
        <v>0</v>
      </c>
      <c r="N4802" t="s">
        <v>18</v>
      </c>
      <c r="O4802" t="s">
        <v>4391</v>
      </c>
      <c r="P4802" t="s">
        <v>5896</v>
      </c>
      <c r="Q4802" t="str">
        <f t="shared" si="528"/>
        <v>2018</v>
      </c>
      <c r="R4802" t="str">
        <f t="shared" si="529"/>
        <v>February</v>
      </c>
      <c r="S4802" t="s">
        <v>692</v>
      </c>
      <c r="T4802" t="s">
        <v>76</v>
      </c>
    </row>
    <row r="4803" spans="1:20" x14ac:dyDescent="0.3">
      <c r="A4803" t="s">
        <v>6429</v>
      </c>
      <c r="B4803" t="s">
        <v>4390</v>
      </c>
      <c r="C4803">
        <v>4.5999999999999996</v>
      </c>
      <c r="D4803">
        <f t="shared" ref="D4803:D4866" si="530">IF(C4803&gt;4,5,IF(C4803&gt;3,4,IF(C4803&gt;2,3,IF(C4803&gt;1,2,1))))</f>
        <v>5</v>
      </c>
      <c r="E4803">
        <v>16936</v>
      </c>
      <c r="F4803" t="s">
        <v>427</v>
      </c>
      <c r="G4803">
        <f t="shared" si="525"/>
        <v>5000000</v>
      </c>
      <c r="H4803" s="3" t="s">
        <v>56</v>
      </c>
      <c r="I4803" t="str">
        <f t="shared" si="526"/>
        <v>1000000+</v>
      </c>
      <c r="J4803" s="1">
        <f t="shared" si="527"/>
        <v>1000000</v>
      </c>
      <c r="K4803" t="s">
        <v>17</v>
      </c>
      <c r="L4803" s="2">
        <v>0</v>
      </c>
      <c r="M4803" s="1">
        <f t="shared" ref="M4803:M4866" si="531">VALUE(IF(RIGHT(L4803,LEN(L4803)-1)="",0,RIGHT(L4803,LEN(L4803)-1)))</f>
        <v>0</v>
      </c>
      <c r="N4803" t="s">
        <v>18</v>
      </c>
      <c r="O4803" t="s">
        <v>4391</v>
      </c>
      <c r="P4803" t="s">
        <v>1937</v>
      </c>
      <c r="Q4803" t="str">
        <f t="shared" si="528"/>
        <v>2018</v>
      </c>
      <c r="R4803" t="str">
        <f t="shared" si="529"/>
        <v>January</v>
      </c>
      <c r="S4803">
        <v>2.94</v>
      </c>
      <c r="T4803" t="s">
        <v>76</v>
      </c>
    </row>
    <row r="4804" spans="1:20" x14ac:dyDescent="0.3">
      <c r="A4804" t="s">
        <v>1244</v>
      </c>
      <c r="B4804" t="s">
        <v>2910</v>
      </c>
      <c r="C4804">
        <v>4.2</v>
      </c>
      <c r="D4804">
        <f t="shared" si="530"/>
        <v>5</v>
      </c>
      <c r="E4804">
        <v>36214</v>
      </c>
      <c r="F4804" t="s">
        <v>39</v>
      </c>
      <c r="G4804">
        <f t="shared" si="525"/>
        <v>1000</v>
      </c>
      <c r="H4804" s="3" t="s">
        <v>31</v>
      </c>
      <c r="I4804" t="str">
        <f t="shared" si="526"/>
        <v>5000000+</v>
      </c>
      <c r="J4804" s="1">
        <f t="shared" si="527"/>
        <v>5000000</v>
      </c>
      <c r="K4804" t="s">
        <v>17</v>
      </c>
      <c r="L4804" s="2">
        <v>0</v>
      </c>
      <c r="M4804" s="1">
        <f t="shared" si="531"/>
        <v>0</v>
      </c>
      <c r="N4804" t="s">
        <v>18</v>
      </c>
      <c r="O4804" t="s">
        <v>1245</v>
      </c>
      <c r="P4804" t="s">
        <v>112</v>
      </c>
      <c r="Q4804" t="str">
        <f t="shared" si="528"/>
        <v>2018</v>
      </c>
      <c r="R4804" t="str">
        <f t="shared" si="529"/>
        <v>July</v>
      </c>
      <c r="S4804" t="s">
        <v>39</v>
      </c>
      <c r="T4804" t="s">
        <v>39</v>
      </c>
    </row>
    <row r="4805" spans="1:20" x14ac:dyDescent="0.3">
      <c r="A4805" t="s">
        <v>1502</v>
      </c>
      <c r="B4805" t="s">
        <v>2910</v>
      </c>
      <c r="C4805">
        <v>4.2</v>
      </c>
      <c r="D4805">
        <f t="shared" si="530"/>
        <v>5</v>
      </c>
      <c r="E4805">
        <v>130549</v>
      </c>
      <c r="F4805" t="s">
        <v>39</v>
      </c>
      <c r="G4805">
        <f t="shared" si="525"/>
        <v>1000</v>
      </c>
      <c r="H4805" s="3" t="s">
        <v>31</v>
      </c>
      <c r="I4805" t="str">
        <f t="shared" si="526"/>
        <v>5000000+</v>
      </c>
      <c r="J4805" s="1">
        <f t="shared" si="527"/>
        <v>5000000</v>
      </c>
      <c r="K4805" t="s">
        <v>17</v>
      </c>
      <c r="L4805" s="2">
        <v>0</v>
      </c>
      <c r="M4805" s="1">
        <f t="shared" si="531"/>
        <v>0</v>
      </c>
      <c r="N4805" t="s">
        <v>37</v>
      </c>
      <c r="O4805" t="s">
        <v>1445</v>
      </c>
      <c r="P4805" t="s">
        <v>801</v>
      </c>
      <c r="Q4805" t="str">
        <f t="shared" si="528"/>
        <v>2018</v>
      </c>
      <c r="R4805" t="str">
        <f t="shared" si="529"/>
        <v>June</v>
      </c>
      <c r="S4805" t="s">
        <v>1503</v>
      </c>
      <c r="T4805" t="s">
        <v>71</v>
      </c>
    </row>
    <row r="4806" spans="1:20" x14ac:dyDescent="0.3">
      <c r="A4806" t="s">
        <v>6430</v>
      </c>
      <c r="B4806" t="s">
        <v>2519</v>
      </c>
      <c r="C4806">
        <v>4.0999999999999996</v>
      </c>
      <c r="D4806">
        <f t="shared" si="530"/>
        <v>5</v>
      </c>
      <c r="E4806">
        <v>74842</v>
      </c>
      <c r="F4806" t="s">
        <v>2307</v>
      </c>
      <c r="G4806">
        <f t="shared" si="525"/>
        <v>99000000</v>
      </c>
      <c r="H4806" s="3" t="s">
        <v>31</v>
      </c>
      <c r="I4806" t="str">
        <f t="shared" si="526"/>
        <v>5000000+</v>
      </c>
      <c r="J4806" s="1">
        <f t="shared" si="527"/>
        <v>5000000</v>
      </c>
      <c r="K4806" t="s">
        <v>17</v>
      </c>
      <c r="L4806" s="2">
        <v>0</v>
      </c>
      <c r="M4806" s="1">
        <f t="shared" si="531"/>
        <v>0</v>
      </c>
      <c r="N4806" t="s">
        <v>37</v>
      </c>
      <c r="O4806" t="s">
        <v>2538</v>
      </c>
      <c r="P4806" t="s">
        <v>5364</v>
      </c>
      <c r="Q4806" t="str">
        <f t="shared" si="528"/>
        <v>2016</v>
      </c>
      <c r="R4806" t="str">
        <f t="shared" si="529"/>
        <v>December</v>
      </c>
      <c r="S4806">
        <v>1.7</v>
      </c>
      <c r="T4806" t="s">
        <v>51</v>
      </c>
    </row>
    <row r="4807" spans="1:20" x14ac:dyDescent="0.3">
      <c r="A4807" t="s">
        <v>6431</v>
      </c>
      <c r="B4807" t="s">
        <v>2519</v>
      </c>
      <c r="C4807">
        <v>4.4000000000000004</v>
      </c>
      <c r="D4807">
        <f t="shared" si="530"/>
        <v>5</v>
      </c>
      <c r="E4807">
        <v>45871</v>
      </c>
      <c r="F4807" t="s">
        <v>2307</v>
      </c>
      <c r="G4807">
        <f t="shared" si="525"/>
        <v>99000000</v>
      </c>
      <c r="H4807" s="3" t="s">
        <v>31</v>
      </c>
      <c r="I4807" t="str">
        <f t="shared" si="526"/>
        <v>5000000+</v>
      </c>
      <c r="J4807" s="1">
        <f t="shared" si="527"/>
        <v>5000000</v>
      </c>
      <c r="K4807" t="s">
        <v>17</v>
      </c>
      <c r="L4807" s="2">
        <v>0</v>
      </c>
      <c r="M4807" s="1">
        <f t="shared" si="531"/>
        <v>0</v>
      </c>
      <c r="N4807" t="s">
        <v>37</v>
      </c>
      <c r="O4807" t="s">
        <v>2538</v>
      </c>
      <c r="P4807" t="s">
        <v>5768</v>
      </c>
      <c r="Q4807" t="str">
        <f t="shared" si="528"/>
        <v>2017</v>
      </c>
      <c r="R4807" t="str">
        <f t="shared" si="529"/>
        <v>May</v>
      </c>
      <c r="S4807">
        <v>1.6</v>
      </c>
      <c r="T4807" t="s">
        <v>51</v>
      </c>
    </row>
    <row r="4808" spans="1:20" x14ac:dyDescent="0.3">
      <c r="A4808" t="s">
        <v>6432</v>
      </c>
      <c r="B4808" t="s">
        <v>4390</v>
      </c>
      <c r="C4808">
        <v>4.5</v>
      </c>
      <c r="D4808">
        <f t="shared" si="530"/>
        <v>5</v>
      </c>
      <c r="E4808">
        <v>5180480</v>
      </c>
      <c r="F4808" t="s">
        <v>178</v>
      </c>
      <c r="G4808">
        <f t="shared" si="525"/>
        <v>26000000</v>
      </c>
      <c r="H4808" s="3" t="s">
        <v>403</v>
      </c>
      <c r="I4808" t="str">
        <f t="shared" si="526"/>
        <v>100000000+</v>
      </c>
      <c r="J4808" s="1">
        <f t="shared" si="527"/>
        <v>100000000</v>
      </c>
      <c r="K4808" t="s">
        <v>17</v>
      </c>
      <c r="L4808" s="2">
        <v>0</v>
      </c>
      <c r="M4808" s="1">
        <f t="shared" si="531"/>
        <v>0</v>
      </c>
      <c r="N4808" t="s">
        <v>18</v>
      </c>
      <c r="O4808" t="s">
        <v>4391</v>
      </c>
      <c r="P4808" t="s">
        <v>32</v>
      </c>
      <c r="Q4808" t="str">
        <f t="shared" si="528"/>
        <v>2018</v>
      </c>
      <c r="R4808" t="str">
        <f t="shared" si="529"/>
        <v>August</v>
      </c>
      <c r="S4808" t="s">
        <v>6433</v>
      </c>
      <c r="T4808" t="s">
        <v>71</v>
      </c>
    </row>
    <row r="4809" spans="1:20" x14ac:dyDescent="0.3">
      <c r="A4809" t="s">
        <v>4710</v>
      </c>
      <c r="B4809" t="s">
        <v>4573</v>
      </c>
      <c r="C4809">
        <v>4.4000000000000004</v>
      </c>
      <c r="D4809">
        <f t="shared" si="530"/>
        <v>5</v>
      </c>
      <c r="E4809">
        <v>2591610</v>
      </c>
      <c r="F4809" t="s">
        <v>39</v>
      </c>
      <c r="G4809">
        <f t="shared" si="525"/>
        <v>1000</v>
      </c>
      <c r="H4809" s="3" t="s">
        <v>403</v>
      </c>
      <c r="I4809" t="str">
        <f t="shared" si="526"/>
        <v>100000000+</v>
      </c>
      <c r="J4809" s="1">
        <f t="shared" si="527"/>
        <v>100000000</v>
      </c>
      <c r="K4809" t="s">
        <v>17</v>
      </c>
      <c r="L4809" s="2">
        <v>0</v>
      </c>
      <c r="M4809" s="1">
        <f t="shared" si="531"/>
        <v>0</v>
      </c>
      <c r="N4809" t="s">
        <v>18</v>
      </c>
      <c r="O4809" t="s">
        <v>4574</v>
      </c>
      <c r="P4809" t="s">
        <v>165</v>
      </c>
      <c r="Q4809" t="str">
        <f t="shared" si="528"/>
        <v>2018</v>
      </c>
      <c r="R4809" t="str">
        <f t="shared" si="529"/>
        <v>July</v>
      </c>
      <c r="S4809" t="s">
        <v>39</v>
      </c>
      <c r="T4809" t="s">
        <v>39</v>
      </c>
    </row>
    <row r="4810" spans="1:20" x14ac:dyDescent="0.3">
      <c r="A4810" t="s">
        <v>6434</v>
      </c>
      <c r="B4810" t="s">
        <v>4716</v>
      </c>
      <c r="C4810">
        <v>4.4000000000000004</v>
      </c>
      <c r="D4810">
        <f t="shared" si="530"/>
        <v>5</v>
      </c>
      <c r="E4810">
        <v>427185</v>
      </c>
      <c r="F4810" t="s">
        <v>39</v>
      </c>
      <c r="G4810">
        <f t="shared" si="525"/>
        <v>1000</v>
      </c>
      <c r="H4810" s="3" t="s">
        <v>79</v>
      </c>
      <c r="I4810" t="str">
        <f t="shared" si="526"/>
        <v>10000000+</v>
      </c>
      <c r="J4810" s="1">
        <f t="shared" si="527"/>
        <v>10000000</v>
      </c>
      <c r="K4810" t="s">
        <v>17</v>
      </c>
      <c r="L4810" s="2">
        <v>0</v>
      </c>
      <c r="M4810" s="1">
        <f t="shared" si="531"/>
        <v>0</v>
      </c>
      <c r="N4810" t="s">
        <v>37</v>
      </c>
      <c r="O4810" t="s">
        <v>4717</v>
      </c>
      <c r="P4810" t="s">
        <v>38</v>
      </c>
      <c r="Q4810" t="str">
        <f t="shared" si="528"/>
        <v>2018</v>
      </c>
      <c r="R4810" t="str">
        <f t="shared" si="529"/>
        <v>June</v>
      </c>
      <c r="S4810" t="s">
        <v>39</v>
      </c>
      <c r="T4810" t="s">
        <v>39</v>
      </c>
    </row>
    <row r="4811" spans="1:20" x14ac:dyDescent="0.3">
      <c r="A4811" t="s">
        <v>6435</v>
      </c>
      <c r="B4811" t="s">
        <v>2910</v>
      </c>
      <c r="C4811">
        <v>4.2</v>
      </c>
      <c r="D4811">
        <f t="shared" si="530"/>
        <v>5</v>
      </c>
      <c r="E4811">
        <v>50771</v>
      </c>
      <c r="F4811" t="s">
        <v>39</v>
      </c>
      <c r="G4811">
        <f t="shared" si="525"/>
        <v>1000</v>
      </c>
      <c r="H4811" s="3" t="s">
        <v>56</v>
      </c>
      <c r="I4811" t="str">
        <f t="shared" si="526"/>
        <v>1000000+</v>
      </c>
      <c r="J4811" s="1">
        <f t="shared" si="527"/>
        <v>1000000</v>
      </c>
      <c r="K4811" t="s">
        <v>17</v>
      </c>
      <c r="L4811" s="2">
        <v>0</v>
      </c>
      <c r="M4811" s="1">
        <f t="shared" si="531"/>
        <v>0</v>
      </c>
      <c r="N4811" t="s">
        <v>18</v>
      </c>
      <c r="O4811" t="s">
        <v>1216</v>
      </c>
      <c r="P4811" t="s">
        <v>4548</v>
      </c>
      <c r="Q4811" t="str">
        <f t="shared" si="528"/>
        <v>2016</v>
      </c>
      <c r="R4811" t="str">
        <f t="shared" si="529"/>
        <v>May</v>
      </c>
      <c r="S4811" t="s">
        <v>39</v>
      </c>
      <c r="T4811" t="s">
        <v>39</v>
      </c>
    </row>
    <row r="4812" spans="1:20" x14ac:dyDescent="0.3">
      <c r="A4812" t="s">
        <v>6436</v>
      </c>
      <c r="B4812" t="s">
        <v>4573</v>
      </c>
      <c r="C4812">
        <v>4.5</v>
      </c>
      <c r="D4812">
        <f t="shared" si="530"/>
        <v>5</v>
      </c>
      <c r="E4812">
        <v>7464996</v>
      </c>
      <c r="F4812" t="s">
        <v>39</v>
      </c>
      <c r="G4812">
        <f t="shared" si="525"/>
        <v>1000</v>
      </c>
      <c r="H4812" s="3" t="s">
        <v>403</v>
      </c>
      <c r="I4812" t="str">
        <f t="shared" si="526"/>
        <v>100000000+</v>
      </c>
      <c r="J4812" s="1">
        <f t="shared" si="527"/>
        <v>100000000</v>
      </c>
      <c r="K4812" t="s">
        <v>17</v>
      </c>
      <c r="L4812" s="2">
        <v>0</v>
      </c>
      <c r="M4812" s="1">
        <f t="shared" si="531"/>
        <v>0</v>
      </c>
      <c r="N4812" t="s">
        <v>18</v>
      </c>
      <c r="O4812" t="s">
        <v>4574</v>
      </c>
      <c r="P4812" t="s">
        <v>86</v>
      </c>
      <c r="Q4812" t="str">
        <f t="shared" si="528"/>
        <v>2018</v>
      </c>
      <c r="R4812" t="str">
        <f t="shared" si="529"/>
        <v>August</v>
      </c>
      <c r="S4812" t="s">
        <v>39</v>
      </c>
      <c r="T4812" t="s">
        <v>39</v>
      </c>
    </row>
    <row r="4813" spans="1:20" x14ac:dyDescent="0.3">
      <c r="A4813" t="s">
        <v>6437</v>
      </c>
      <c r="B4813" t="s">
        <v>2910</v>
      </c>
      <c r="C4813">
        <v>4.5999999999999996</v>
      </c>
      <c r="D4813">
        <f t="shared" si="530"/>
        <v>5</v>
      </c>
      <c r="E4813">
        <v>4421</v>
      </c>
      <c r="F4813" t="s">
        <v>85</v>
      </c>
      <c r="G4813">
        <f t="shared" si="525"/>
        <v>37000000</v>
      </c>
      <c r="H4813" s="3" t="s">
        <v>49</v>
      </c>
      <c r="I4813" t="str">
        <f t="shared" si="526"/>
        <v>50000+</v>
      </c>
      <c r="J4813" s="1">
        <f t="shared" si="527"/>
        <v>50000</v>
      </c>
      <c r="K4813" t="s">
        <v>596</v>
      </c>
      <c r="L4813" s="2" t="s">
        <v>943</v>
      </c>
      <c r="M4813" s="1">
        <f t="shared" si="531"/>
        <v>2.99</v>
      </c>
      <c r="N4813" t="s">
        <v>37</v>
      </c>
      <c r="O4813" t="s">
        <v>2540</v>
      </c>
      <c r="P4813" t="s">
        <v>6438</v>
      </c>
      <c r="Q4813" t="str">
        <f t="shared" si="528"/>
        <v>2014</v>
      </c>
      <c r="R4813" t="str">
        <f t="shared" si="529"/>
        <v>November</v>
      </c>
      <c r="S4813">
        <v>1.77</v>
      </c>
      <c r="T4813" t="s">
        <v>211</v>
      </c>
    </row>
    <row r="4814" spans="1:20" x14ac:dyDescent="0.3">
      <c r="A4814" t="s">
        <v>6439</v>
      </c>
      <c r="B4814" t="s">
        <v>4390</v>
      </c>
      <c r="C4814">
        <v>4.5</v>
      </c>
      <c r="D4814">
        <f t="shared" si="530"/>
        <v>5</v>
      </c>
      <c r="E4814">
        <v>337242</v>
      </c>
      <c r="F4814" t="s">
        <v>39</v>
      </c>
      <c r="G4814">
        <f t="shared" si="525"/>
        <v>1000</v>
      </c>
      <c r="H4814" s="3" t="s">
        <v>79</v>
      </c>
      <c r="I4814" t="str">
        <f t="shared" si="526"/>
        <v>10000000+</v>
      </c>
      <c r="J4814" s="1">
        <f t="shared" si="527"/>
        <v>10000000</v>
      </c>
      <c r="K4814" t="s">
        <v>17</v>
      </c>
      <c r="L4814" s="2">
        <v>0</v>
      </c>
      <c r="M4814" s="1">
        <f t="shared" si="531"/>
        <v>0</v>
      </c>
      <c r="N4814" t="s">
        <v>18</v>
      </c>
      <c r="O4814" t="s">
        <v>4391</v>
      </c>
      <c r="P4814" t="s">
        <v>1102</v>
      </c>
      <c r="Q4814" t="str">
        <f t="shared" si="528"/>
        <v>2018</v>
      </c>
      <c r="R4814" t="str">
        <f t="shared" si="529"/>
        <v>February</v>
      </c>
      <c r="S4814" t="s">
        <v>39</v>
      </c>
      <c r="T4814" t="s">
        <v>39</v>
      </c>
    </row>
    <row r="4815" spans="1:20" x14ac:dyDescent="0.3">
      <c r="A4815" t="s">
        <v>6440</v>
      </c>
      <c r="B4815" t="s">
        <v>4390</v>
      </c>
      <c r="C4815">
        <v>4.5999999999999996</v>
      </c>
      <c r="D4815">
        <f t="shared" si="530"/>
        <v>5</v>
      </c>
      <c r="E4815">
        <v>387958</v>
      </c>
      <c r="F4815" t="s">
        <v>325</v>
      </c>
      <c r="G4815">
        <f t="shared" si="525"/>
        <v>9000000</v>
      </c>
      <c r="H4815" s="3" t="s">
        <v>79</v>
      </c>
      <c r="I4815" t="str">
        <f t="shared" si="526"/>
        <v>10000000+</v>
      </c>
      <c r="J4815" s="1">
        <f t="shared" si="527"/>
        <v>10000000</v>
      </c>
      <c r="K4815" t="s">
        <v>17</v>
      </c>
      <c r="L4815" s="2">
        <v>0</v>
      </c>
      <c r="M4815" s="1">
        <f t="shared" si="531"/>
        <v>0</v>
      </c>
      <c r="N4815" t="s">
        <v>37</v>
      </c>
      <c r="O4815" t="s">
        <v>4391</v>
      </c>
      <c r="P4815" t="s">
        <v>237</v>
      </c>
      <c r="Q4815" t="str">
        <f t="shared" si="528"/>
        <v>2018</v>
      </c>
      <c r="R4815" t="str">
        <f t="shared" si="529"/>
        <v>July</v>
      </c>
      <c r="S4815" t="s">
        <v>6441</v>
      </c>
      <c r="T4815" t="s">
        <v>22</v>
      </c>
    </row>
    <row r="4816" spans="1:20" x14ac:dyDescent="0.3">
      <c r="A4816" t="s">
        <v>6442</v>
      </c>
      <c r="B4816" t="s">
        <v>2519</v>
      </c>
      <c r="C4816">
        <v>4</v>
      </c>
      <c r="D4816">
        <f t="shared" si="530"/>
        <v>4</v>
      </c>
      <c r="E4816">
        <v>229329</v>
      </c>
      <c r="F4816" t="s">
        <v>2829</v>
      </c>
      <c r="G4816">
        <f t="shared" si="525"/>
        <v>88000000</v>
      </c>
      <c r="H4816" s="3" t="s">
        <v>79</v>
      </c>
      <c r="I4816" t="str">
        <f t="shared" si="526"/>
        <v>10000000+</v>
      </c>
      <c r="J4816" s="1">
        <f t="shared" si="527"/>
        <v>10000000</v>
      </c>
      <c r="K4816" t="s">
        <v>17</v>
      </c>
      <c r="L4816" s="2">
        <v>0</v>
      </c>
      <c r="M4816" s="1">
        <f t="shared" si="531"/>
        <v>0</v>
      </c>
      <c r="N4816" t="s">
        <v>375</v>
      </c>
      <c r="O4816" t="s">
        <v>2538</v>
      </c>
      <c r="P4816" t="s">
        <v>879</v>
      </c>
      <c r="Q4816" t="str">
        <f t="shared" si="528"/>
        <v>2017</v>
      </c>
      <c r="R4816" t="str">
        <f t="shared" si="529"/>
        <v>December</v>
      </c>
      <c r="S4816">
        <v>2.14</v>
      </c>
      <c r="T4816" t="s">
        <v>71</v>
      </c>
    </row>
    <row r="4817" spans="1:20" x14ac:dyDescent="0.3">
      <c r="A4817" t="s">
        <v>6443</v>
      </c>
      <c r="B4817" t="s">
        <v>2910</v>
      </c>
      <c r="C4817">
        <v>4.5</v>
      </c>
      <c r="D4817">
        <f t="shared" si="530"/>
        <v>5</v>
      </c>
      <c r="E4817">
        <v>97071</v>
      </c>
      <c r="F4817" t="s">
        <v>2627</v>
      </c>
      <c r="G4817">
        <f t="shared" si="525"/>
        <v>87000000</v>
      </c>
      <c r="H4817" s="3" t="s">
        <v>31</v>
      </c>
      <c r="I4817" t="str">
        <f t="shared" si="526"/>
        <v>5000000+</v>
      </c>
      <c r="J4817" s="1">
        <f t="shared" si="527"/>
        <v>5000000</v>
      </c>
      <c r="K4817" t="s">
        <v>17</v>
      </c>
      <c r="L4817" s="2">
        <v>0</v>
      </c>
      <c r="M4817" s="1">
        <f t="shared" si="531"/>
        <v>0</v>
      </c>
      <c r="N4817" t="s">
        <v>37</v>
      </c>
      <c r="O4817" t="s">
        <v>2540</v>
      </c>
      <c r="P4817" t="s">
        <v>906</v>
      </c>
      <c r="Q4817" t="str">
        <f t="shared" si="528"/>
        <v>2018</v>
      </c>
      <c r="R4817" t="str">
        <f t="shared" si="529"/>
        <v>April</v>
      </c>
      <c r="S4817" t="s">
        <v>6444</v>
      </c>
      <c r="T4817" t="s">
        <v>157</v>
      </c>
    </row>
    <row r="4818" spans="1:20" x14ac:dyDescent="0.3">
      <c r="A4818" t="s">
        <v>6445</v>
      </c>
      <c r="B4818" t="s">
        <v>2910</v>
      </c>
      <c r="C4818">
        <v>4.2</v>
      </c>
      <c r="D4818">
        <f t="shared" si="530"/>
        <v>5</v>
      </c>
      <c r="E4818">
        <v>853495</v>
      </c>
      <c r="F4818" t="s">
        <v>1500</v>
      </c>
      <c r="G4818">
        <f t="shared" si="525"/>
        <v>78000000</v>
      </c>
      <c r="H4818" s="3" t="s">
        <v>36</v>
      </c>
      <c r="I4818" t="str">
        <f t="shared" si="526"/>
        <v>50000000+</v>
      </c>
      <c r="J4818" s="1">
        <f t="shared" si="527"/>
        <v>50000000</v>
      </c>
      <c r="K4818" t="s">
        <v>17</v>
      </c>
      <c r="L4818" s="2">
        <v>0</v>
      </c>
      <c r="M4818" s="1">
        <f t="shared" si="531"/>
        <v>0</v>
      </c>
      <c r="N4818" t="s">
        <v>37</v>
      </c>
      <c r="O4818" t="s">
        <v>2540</v>
      </c>
      <c r="P4818" t="s">
        <v>153</v>
      </c>
      <c r="Q4818" t="str">
        <f t="shared" si="528"/>
        <v>2018</v>
      </c>
      <c r="R4818" t="str">
        <f t="shared" si="529"/>
        <v>August</v>
      </c>
      <c r="S4818" t="s">
        <v>6446</v>
      </c>
      <c r="T4818" t="s">
        <v>22</v>
      </c>
    </row>
    <row r="4819" spans="1:20" x14ac:dyDescent="0.3">
      <c r="A4819" t="s">
        <v>6447</v>
      </c>
      <c r="B4819" t="s">
        <v>2910</v>
      </c>
      <c r="C4819">
        <v>3.9</v>
      </c>
      <c r="D4819">
        <f t="shared" si="530"/>
        <v>4</v>
      </c>
      <c r="E4819">
        <v>5894</v>
      </c>
      <c r="F4819" t="s">
        <v>2053</v>
      </c>
      <c r="G4819">
        <f t="shared" si="525"/>
        <v>67000000</v>
      </c>
      <c r="H4819" s="3" t="s">
        <v>56</v>
      </c>
      <c r="I4819" t="str">
        <f t="shared" si="526"/>
        <v>1000000+</v>
      </c>
      <c r="J4819" s="1">
        <f t="shared" si="527"/>
        <v>1000000</v>
      </c>
      <c r="K4819" t="s">
        <v>17</v>
      </c>
      <c r="L4819" s="2">
        <v>0</v>
      </c>
      <c r="M4819" s="1">
        <f t="shared" si="531"/>
        <v>0</v>
      </c>
      <c r="N4819" t="s">
        <v>111</v>
      </c>
      <c r="O4819" t="s">
        <v>2540</v>
      </c>
      <c r="P4819" t="s">
        <v>150</v>
      </c>
      <c r="Q4819" t="str">
        <f t="shared" si="528"/>
        <v>2018</v>
      </c>
      <c r="R4819" t="str">
        <f t="shared" si="529"/>
        <v>July</v>
      </c>
      <c r="S4819" t="s">
        <v>1198</v>
      </c>
      <c r="T4819" t="s">
        <v>22</v>
      </c>
    </row>
    <row r="4820" spans="1:20" x14ac:dyDescent="0.3">
      <c r="A4820" t="s">
        <v>6448</v>
      </c>
      <c r="B4820" t="s">
        <v>2519</v>
      </c>
      <c r="C4820">
        <v>4.7</v>
      </c>
      <c r="D4820">
        <f t="shared" si="530"/>
        <v>5</v>
      </c>
      <c r="E4820">
        <v>96028</v>
      </c>
      <c r="F4820" t="s">
        <v>1417</v>
      </c>
      <c r="G4820">
        <f t="shared" si="525"/>
        <v>59000000</v>
      </c>
      <c r="H4820" s="3" t="s">
        <v>56</v>
      </c>
      <c r="I4820" t="str">
        <f t="shared" si="526"/>
        <v>1000000+</v>
      </c>
      <c r="J4820" s="1">
        <f t="shared" si="527"/>
        <v>1000000</v>
      </c>
      <c r="K4820" t="s">
        <v>17</v>
      </c>
      <c r="L4820" s="2">
        <v>0</v>
      </c>
      <c r="M4820" s="1">
        <f t="shared" si="531"/>
        <v>0</v>
      </c>
      <c r="N4820" t="s">
        <v>37</v>
      </c>
      <c r="O4820" t="s">
        <v>2523</v>
      </c>
      <c r="P4820" t="s">
        <v>185</v>
      </c>
      <c r="Q4820" t="str">
        <f t="shared" si="528"/>
        <v>2018</v>
      </c>
      <c r="R4820" t="str">
        <f t="shared" si="529"/>
        <v>May</v>
      </c>
      <c r="S4820" t="s">
        <v>39</v>
      </c>
      <c r="T4820" t="s">
        <v>76</v>
      </c>
    </row>
    <row r="4821" spans="1:20" x14ac:dyDescent="0.3">
      <c r="A4821" t="s">
        <v>3739</v>
      </c>
      <c r="B4821" t="s">
        <v>3634</v>
      </c>
      <c r="C4821">
        <v>4.4000000000000004</v>
      </c>
      <c r="D4821">
        <f t="shared" si="530"/>
        <v>5</v>
      </c>
      <c r="E4821">
        <v>695576</v>
      </c>
      <c r="F4821" t="s">
        <v>39</v>
      </c>
      <c r="G4821">
        <f t="shared" si="525"/>
        <v>1000</v>
      </c>
      <c r="H4821" s="3" t="s">
        <v>36</v>
      </c>
      <c r="I4821" t="str">
        <f t="shared" si="526"/>
        <v>50000000+</v>
      </c>
      <c r="J4821" s="1">
        <f t="shared" si="527"/>
        <v>50000000</v>
      </c>
      <c r="K4821" t="s">
        <v>17</v>
      </c>
      <c r="L4821" s="2">
        <v>0</v>
      </c>
      <c r="M4821" s="1">
        <f t="shared" si="531"/>
        <v>0</v>
      </c>
      <c r="N4821" t="s">
        <v>18</v>
      </c>
      <c r="O4821" t="s">
        <v>3635</v>
      </c>
      <c r="P4821" t="s">
        <v>153</v>
      </c>
      <c r="Q4821" t="str">
        <f t="shared" si="528"/>
        <v>2018</v>
      </c>
      <c r="R4821" t="str">
        <f t="shared" si="529"/>
        <v>August</v>
      </c>
      <c r="S4821" t="s">
        <v>39</v>
      </c>
      <c r="T4821" t="s">
        <v>39</v>
      </c>
    </row>
    <row r="4822" spans="1:20" x14ac:dyDescent="0.3">
      <c r="A4822" t="s">
        <v>6449</v>
      </c>
      <c r="B4822" t="s">
        <v>4390</v>
      </c>
      <c r="C4822">
        <v>4.5</v>
      </c>
      <c r="D4822">
        <f t="shared" si="530"/>
        <v>5</v>
      </c>
      <c r="E4822">
        <v>295430</v>
      </c>
      <c r="F4822" t="s">
        <v>1001</v>
      </c>
      <c r="G4822">
        <f t="shared" si="525"/>
        <v>1400000</v>
      </c>
      <c r="H4822" s="3" t="s">
        <v>79</v>
      </c>
      <c r="I4822" t="str">
        <f t="shared" si="526"/>
        <v>10000000+</v>
      </c>
      <c r="J4822" s="1">
        <f t="shared" si="527"/>
        <v>10000000</v>
      </c>
      <c r="K4822" t="s">
        <v>17</v>
      </c>
      <c r="L4822" s="2">
        <v>0</v>
      </c>
      <c r="M4822" s="1">
        <f t="shared" si="531"/>
        <v>0</v>
      </c>
      <c r="N4822" t="s">
        <v>18</v>
      </c>
      <c r="O4822" t="s">
        <v>4391</v>
      </c>
      <c r="P4822" t="s">
        <v>2536</v>
      </c>
      <c r="Q4822" t="str">
        <f t="shared" si="528"/>
        <v>2018</v>
      </c>
      <c r="R4822" t="str">
        <f t="shared" si="529"/>
        <v>April</v>
      </c>
      <c r="S4822">
        <v>1.26</v>
      </c>
      <c r="T4822" t="s">
        <v>211</v>
      </c>
    </row>
    <row r="4823" spans="1:20" x14ac:dyDescent="0.3">
      <c r="A4823" t="s">
        <v>6450</v>
      </c>
      <c r="B4823" t="s">
        <v>2519</v>
      </c>
      <c r="C4823">
        <v>4.3</v>
      </c>
      <c r="D4823">
        <f t="shared" si="530"/>
        <v>5</v>
      </c>
      <c r="E4823">
        <v>121612</v>
      </c>
      <c r="F4823" t="s">
        <v>1417</v>
      </c>
      <c r="G4823">
        <f t="shared" si="525"/>
        <v>59000000</v>
      </c>
      <c r="H4823" s="3" t="s">
        <v>56</v>
      </c>
      <c r="I4823" t="str">
        <f t="shared" si="526"/>
        <v>1000000+</v>
      </c>
      <c r="J4823" s="1">
        <f t="shared" si="527"/>
        <v>1000000</v>
      </c>
      <c r="K4823" t="s">
        <v>17</v>
      </c>
      <c r="L4823" s="2">
        <v>0</v>
      </c>
      <c r="M4823" s="1">
        <f t="shared" si="531"/>
        <v>0</v>
      </c>
      <c r="N4823" t="s">
        <v>37</v>
      </c>
      <c r="O4823" t="s">
        <v>2538</v>
      </c>
      <c r="P4823" t="s">
        <v>1031</v>
      </c>
      <c r="Q4823" t="str">
        <f t="shared" si="528"/>
        <v>2017</v>
      </c>
      <c r="R4823" t="str">
        <f t="shared" si="529"/>
        <v>December</v>
      </c>
      <c r="S4823" t="s">
        <v>6451</v>
      </c>
      <c r="T4823" t="s">
        <v>76</v>
      </c>
    </row>
    <row r="4824" spans="1:20" x14ac:dyDescent="0.3">
      <c r="A4824" t="s">
        <v>4079</v>
      </c>
      <c r="B4824" t="s">
        <v>3906</v>
      </c>
      <c r="C4824">
        <v>4.4000000000000004</v>
      </c>
      <c r="D4824">
        <f t="shared" si="530"/>
        <v>5</v>
      </c>
      <c r="E4824">
        <v>1075016</v>
      </c>
      <c r="F4824" t="s">
        <v>1340</v>
      </c>
      <c r="G4824">
        <f t="shared" si="525"/>
        <v>47000000</v>
      </c>
      <c r="H4824" s="3" t="s">
        <v>403</v>
      </c>
      <c r="I4824" t="str">
        <f t="shared" si="526"/>
        <v>100000000+</v>
      </c>
      <c r="J4824" s="1">
        <f t="shared" si="527"/>
        <v>100000000</v>
      </c>
      <c r="K4824" t="s">
        <v>17</v>
      </c>
      <c r="L4824" s="2">
        <v>0</v>
      </c>
      <c r="M4824" s="1">
        <f t="shared" si="531"/>
        <v>0</v>
      </c>
      <c r="N4824" t="s">
        <v>375</v>
      </c>
      <c r="O4824" t="s">
        <v>3907</v>
      </c>
      <c r="P4824" t="s">
        <v>86</v>
      </c>
      <c r="Q4824" t="str">
        <f t="shared" si="528"/>
        <v>2018</v>
      </c>
      <c r="R4824" t="str">
        <f t="shared" si="529"/>
        <v>August</v>
      </c>
      <c r="S4824">
        <v>4.21</v>
      </c>
      <c r="T4824" t="s">
        <v>71</v>
      </c>
    </row>
    <row r="4825" spans="1:20" x14ac:dyDescent="0.3">
      <c r="A4825" t="s">
        <v>6452</v>
      </c>
      <c r="B4825" t="s">
        <v>2910</v>
      </c>
      <c r="C4825">
        <v>4.2</v>
      </c>
      <c r="D4825">
        <f t="shared" si="530"/>
        <v>5</v>
      </c>
      <c r="E4825">
        <v>367951</v>
      </c>
      <c r="F4825" t="s">
        <v>1367</v>
      </c>
      <c r="G4825">
        <f t="shared" si="525"/>
        <v>76000000</v>
      </c>
      <c r="H4825" s="3" t="s">
        <v>31</v>
      </c>
      <c r="I4825" t="str">
        <f t="shared" si="526"/>
        <v>5000000+</v>
      </c>
      <c r="J4825" s="1">
        <f t="shared" si="527"/>
        <v>5000000</v>
      </c>
      <c r="K4825" t="s">
        <v>17</v>
      </c>
      <c r="L4825" s="2">
        <v>0</v>
      </c>
      <c r="M4825" s="1">
        <f t="shared" si="531"/>
        <v>0</v>
      </c>
      <c r="N4825" t="s">
        <v>37</v>
      </c>
      <c r="O4825" t="s">
        <v>2540</v>
      </c>
      <c r="P4825" t="s">
        <v>237</v>
      </c>
      <c r="Q4825" t="str">
        <f t="shared" si="528"/>
        <v>2018</v>
      </c>
      <c r="R4825" t="str">
        <f t="shared" si="529"/>
        <v>July</v>
      </c>
      <c r="S4825" t="s">
        <v>2856</v>
      </c>
      <c r="T4825" t="s">
        <v>22</v>
      </c>
    </row>
    <row r="4826" spans="1:20" x14ac:dyDescent="0.3">
      <c r="A4826" t="s">
        <v>6453</v>
      </c>
      <c r="B4826" t="s">
        <v>2519</v>
      </c>
      <c r="C4826">
        <v>3.9</v>
      </c>
      <c r="D4826">
        <f t="shared" si="530"/>
        <v>4</v>
      </c>
      <c r="E4826">
        <v>1987</v>
      </c>
      <c r="F4826" t="s">
        <v>2542</v>
      </c>
      <c r="G4826">
        <f t="shared" si="525"/>
        <v>62000000</v>
      </c>
      <c r="H4826" s="3" t="s">
        <v>43</v>
      </c>
      <c r="I4826" t="str">
        <f t="shared" si="526"/>
        <v>100000+</v>
      </c>
      <c r="J4826" s="1">
        <f t="shared" si="527"/>
        <v>100000</v>
      </c>
      <c r="K4826" t="s">
        <v>17</v>
      </c>
      <c r="L4826" s="2">
        <v>0</v>
      </c>
      <c r="M4826" s="1">
        <f t="shared" si="531"/>
        <v>0</v>
      </c>
      <c r="N4826" t="s">
        <v>375</v>
      </c>
      <c r="O4826" t="s">
        <v>2538</v>
      </c>
      <c r="P4826" t="s">
        <v>3141</v>
      </c>
      <c r="Q4826" t="str">
        <f t="shared" si="528"/>
        <v>2017</v>
      </c>
      <c r="R4826" t="str">
        <f t="shared" si="529"/>
        <v>December</v>
      </c>
      <c r="S4826">
        <v>1.8</v>
      </c>
      <c r="T4826" t="s">
        <v>22</v>
      </c>
    </row>
    <row r="4827" spans="1:20" x14ac:dyDescent="0.3">
      <c r="A4827" t="s">
        <v>6454</v>
      </c>
      <c r="B4827" t="s">
        <v>2519</v>
      </c>
      <c r="C4827">
        <v>4.0999999999999996</v>
      </c>
      <c r="D4827">
        <f t="shared" si="530"/>
        <v>5</v>
      </c>
      <c r="E4827">
        <v>650114</v>
      </c>
      <c r="F4827" t="s">
        <v>2386</v>
      </c>
      <c r="G4827">
        <f t="shared" si="525"/>
        <v>80000000</v>
      </c>
      <c r="H4827" s="3" t="s">
        <v>79</v>
      </c>
      <c r="I4827" t="str">
        <f t="shared" si="526"/>
        <v>10000000+</v>
      </c>
      <c r="J4827" s="1">
        <f t="shared" si="527"/>
        <v>10000000</v>
      </c>
      <c r="K4827" t="s">
        <v>17</v>
      </c>
      <c r="L4827" s="2">
        <v>0</v>
      </c>
      <c r="M4827" s="1">
        <f t="shared" si="531"/>
        <v>0</v>
      </c>
      <c r="N4827" t="s">
        <v>37</v>
      </c>
      <c r="O4827" t="s">
        <v>2538</v>
      </c>
      <c r="P4827" t="s">
        <v>66</v>
      </c>
      <c r="Q4827" t="str">
        <f t="shared" si="528"/>
        <v>2018</v>
      </c>
      <c r="R4827" t="str">
        <f t="shared" si="529"/>
        <v>July</v>
      </c>
      <c r="S4827" t="s">
        <v>6455</v>
      </c>
      <c r="T4827" t="s">
        <v>22</v>
      </c>
    </row>
    <row r="4828" spans="1:20" x14ac:dyDescent="0.3">
      <c r="A4828" t="s">
        <v>6456</v>
      </c>
      <c r="B4828" t="s">
        <v>4390</v>
      </c>
      <c r="C4828">
        <v>2.2000000000000002</v>
      </c>
      <c r="D4828">
        <f t="shared" si="530"/>
        <v>3</v>
      </c>
      <c r="E4828">
        <v>605</v>
      </c>
      <c r="F4828" t="s">
        <v>1040</v>
      </c>
      <c r="G4828">
        <f t="shared" si="525"/>
        <v>3800000</v>
      </c>
      <c r="H4828" s="3" t="s">
        <v>56</v>
      </c>
      <c r="I4828" t="str">
        <f t="shared" si="526"/>
        <v>1000000+</v>
      </c>
      <c r="J4828" s="1">
        <f t="shared" si="527"/>
        <v>1000000</v>
      </c>
      <c r="K4828" t="s">
        <v>17</v>
      </c>
      <c r="L4828" s="2">
        <v>0</v>
      </c>
      <c r="M4828" s="1">
        <f t="shared" si="531"/>
        <v>0</v>
      </c>
      <c r="N4828" t="s">
        <v>18</v>
      </c>
      <c r="O4828" t="s">
        <v>4391</v>
      </c>
      <c r="P4828" t="s">
        <v>702</v>
      </c>
      <c r="Q4828" t="str">
        <f t="shared" si="528"/>
        <v>2017</v>
      </c>
      <c r="R4828" t="str">
        <f t="shared" si="529"/>
        <v>December</v>
      </c>
      <c r="S4828" t="s">
        <v>6457</v>
      </c>
      <c r="T4828" t="s">
        <v>245</v>
      </c>
    </row>
    <row r="4829" spans="1:20" x14ac:dyDescent="0.3">
      <c r="A4829" t="s">
        <v>6458</v>
      </c>
      <c r="B4829" t="s">
        <v>2519</v>
      </c>
      <c r="C4829">
        <v>4.2</v>
      </c>
      <c r="D4829">
        <f t="shared" si="530"/>
        <v>5</v>
      </c>
      <c r="E4829">
        <v>41444</v>
      </c>
      <c r="F4829" t="s">
        <v>191</v>
      </c>
      <c r="G4829">
        <f t="shared" si="525"/>
        <v>56000000</v>
      </c>
      <c r="H4829" s="3" t="s">
        <v>56</v>
      </c>
      <c r="I4829" t="str">
        <f t="shared" si="526"/>
        <v>1000000+</v>
      </c>
      <c r="J4829" s="1">
        <f t="shared" si="527"/>
        <v>1000000</v>
      </c>
      <c r="K4829" t="s">
        <v>17</v>
      </c>
      <c r="L4829" s="2">
        <v>0</v>
      </c>
      <c r="M4829" s="1">
        <f t="shared" si="531"/>
        <v>0</v>
      </c>
      <c r="N4829" t="s">
        <v>37</v>
      </c>
      <c r="O4829" t="s">
        <v>2538</v>
      </c>
      <c r="P4829" t="s">
        <v>6459</v>
      </c>
      <c r="Q4829" t="str">
        <f t="shared" si="528"/>
        <v>2016</v>
      </c>
      <c r="R4829" t="str">
        <f t="shared" si="529"/>
        <v>July</v>
      </c>
      <c r="S4829" t="s">
        <v>1666</v>
      </c>
      <c r="T4829" t="s">
        <v>22</v>
      </c>
    </row>
    <row r="4830" spans="1:20" x14ac:dyDescent="0.3">
      <c r="A4830" t="s">
        <v>6460</v>
      </c>
      <c r="B4830" t="s">
        <v>2910</v>
      </c>
      <c r="C4830">
        <v>4.2</v>
      </c>
      <c r="D4830">
        <f t="shared" si="530"/>
        <v>5</v>
      </c>
      <c r="E4830">
        <v>62301</v>
      </c>
      <c r="F4830" t="s">
        <v>1522</v>
      </c>
      <c r="G4830">
        <f t="shared" si="525"/>
        <v>72000000</v>
      </c>
      <c r="H4830" s="3" t="s">
        <v>31</v>
      </c>
      <c r="I4830" t="str">
        <f t="shared" si="526"/>
        <v>5000000+</v>
      </c>
      <c r="J4830" s="1">
        <f t="shared" si="527"/>
        <v>5000000</v>
      </c>
      <c r="K4830" t="s">
        <v>17</v>
      </c>
      <c r="L4830" s="2">
        <v>0</v>
      </c>
      <c r="M4830" s="1">
        <f t="shared" si="531"/>
        <v>0</v>
      </c>
      <c r="N4830" t="s">
        <v>37</v>
      </c>
      <c r="O4830" t="s">
        <v>2540</v>
      </c>
      <c r="P4830" t="s">
        <v>32</v>
      </c>
      <c r="Q4830" t="str">
        <f t="shared" si="528"/>
        <v>2018</v>
      </c>
      <c r="R4830" t="str">
        <f t="shared" si="529"/>
        <v>August</v>
      </c>
      <c r="S4830">
        <v>1.6</v>
      </c>
      <c r="T4830" t="s">
        <v>71</v>
      </c>
    </row>
    <row r="4831" spans="1:20" x14ac:dyDescent="0.3">
      <c r="A4831" t="s">
        <v>6461</v>
      </c>
      <c r="B4831" t="s">
        <v>2377</v>
      </c>
      <c r="C4831">
        <v>2.8</v>
      </c>
      <c r="D4831">
        <f t="shared" si="530"/>
        <v>3</v>
      </c>
      <c r="E4831">
        <v>405</v>
      </c>
      <c r="F4831" t="s">
        <v>35</v>
      </c>
      <c r="G4831">
        <f t="shared" si="525"/>
        <v>25000000</v>
      </c>
      <c r="H4831" s="3" t="s">
        <v>49</v>
      </c>
      <c r="I4831" t="str">
        <f t="shared" si="526"/>
        <v>50000+</v>
      </c>
      <c r="J4831" s="1">
        <f t="shared" si="527"/>
        <v>50000</v>
      </c>
      <c r="K4831" t="s">
        <v>17</v>
      </c>
      <c r="L4831" s="2">
        <v>0</v>
      </c>
      <c r="M4831" s="1">
        <f t="shared" si="531"/>
        <v>0</v>
      </c>
      <c r="N4831" t="s">
        <v>18</v>
      </c>
      <c r="O4831" t="s">
        <v>2378</v>
      </c>
      <c r="P4831" t="s">
        <v>885</v>
      </c>
      <c r="Q4831" t="str">
        <f t="shared" si="528"/>
        <v>2018</v>
      </c>
      <c r="R4831" t="str">
        <f t="shared" si="529"/>
        <v>June</v>
      </c>
      <c r="S4831" t="s">
        <v>6462</v>
      </c>
      <c r="T4831" t="s">
        <v>46</v>
      </c>
    </row>
    <row r="4832" spans="1:20" x14ac:dyDescent="0.3">
      <c r="A4832" t="s">
        <v>6463</v>
      </c>
      <c r="B4832" t="s">
        <v>2519</v>
      </c>
      <c r="C4832">
        <v>3.9</v>
      </c>
      <c r="D4832">
        <f t="shared" si="530"/>
        <v>4</v>
      </c>
      <c r="E4832">
        <v>145</v>
      </c>
      <c r="F4832" t="s">
        <v>1730</v>
      </c>
      <c r="G4832">
        <f t="shared" si="525"/>
        <v>79000000</v>
      </c>
      <c r="H4832" s="3" t="s">
        <v>16</v>
      </c>
      <c r="I4832" t="str">
        <f t="shared" si="526"/>
        <v>10000+</v>
      </c>
      <c r="J4832" s="1">
        <f t="shared" si="527"/>
        <v>10000</v>
      </c>
      <c r="K4832" t="s">
        <v>17</v>
      </c>
      <c r="L4832" s="2">
        <v>0</v>
      </c>
      <c r="M4832" s="1">
        <f t="shared" si="531"/>
        <v>0</v>
      </c>
      <c r="N4832" t="s">
        <v>18</v>
      </c>
      <c r="O4832" t="s">
        <v>2538</v>
      </c>
      <c r="P4832" t="s">
        <v>103</v>
      </c>
      <c r="Q4832" t="str">
        <f t="shared" si="528"/>
        <v>2018</v>
      </c>
      <c r="R4832" t="str">
        <f t="shared" si="529"/>
        <v>July</v>
      </c>
      <c r="S4832" t="s">
        <v>6464</v>
      </c>
      <c r="T4832" t="s">
        <v>46</v>
      </c>
    </row>
    <row r="4833" spans="1:20" x14ac:dyDescent="0.3">
      <c r="A4833" t="s">
        <v>6465</v>
      </c>
      <c r="B4833" t="s">
        <v>2910</v>
      </c>
      <c r="C4833">
        <v>4.3</v>
      </c>
      <c r="D4833">
        <f t="shared" si="530"/>
        <v>5</v>
      </c>
      <c r="E4833">
        <v>3976</v>
      </c>
      <c r="F4833" t="s">
        <v>2562</v>
      </c>
      <c r="G4833">
        <f t="shared" si="525"/>
        <v>98000000</v>
      </c>
      <c r="H4833" s="3" t="s">
        <v>43</v>
      </c>
      <c r="I4833" t="str">
        <f t="shared" si="526"/>
        <v>100000+</v>
      </c>
      <c r="J4833" s="1">
        <f t="shared" si="527"/>
        <v>100000</v>
      </c>
      <c r="K4833" t="s">
        <v>17</v>
      </c>
      <c r="L4833" s="2">
        <v>0</v>
      </c>
      <c r="M4833" s="1">
        <f t="shared" si="531"/>
        <v>0</v>
      </c>
      <c r="N4833" t="s">
        <v>37</v>
      </c>
      <c r="O4833" t="s">
        <v>2540</v>
      </c>
      <c r="P4833" t="s">
        <v>2173</v>
      </c>
      <c r="Q4833" t="str">
        <f t="shared" si="528"/>
        <v>2018</v>
      </c>
      <c r="R4833" t="str">
        <f t="shared" si="529"/>
        <v>January</v>
      </c>
      <c r="S4833" t="s">
        <v>439</v>
      </c>
      <c r="T4833" t="s">
        <v>76</v>
      </c>
    </row>
    <row r="4834" spans="1:20" x14ac:dyDescent="0.3">
      <c r="A4834" t="s">
        <v>6466</v>
      </c>
      <c r="B4834" t="s">
        <v>4573</v>
      </c>
      <c r="C4834">
        <v>4.8</v>
      </c>
      <c r="D4834">
        <f t="shared" si="530"/>
        <v>5</v>
      </c>
      <c r="E4834">
        <v>201</v>
      </c>
      <c r="F4834" t="s">
        <v>1861</v>
      </c>
      <c r="G4834">
        <f t="shared" si="525"/>
        <v>68000000</v>
      </c>
      <c r="H4834" s="3" t="s">
        <v>719</v>
      </c>
      <c r="I4834" t="str">
        <f t="shared" si="526"/>
        <v>1000+</v>
      </c>
      <c r="J4834" s="1">
        <f t="shared" si="527"/>
        <v>1000</v>
      </c>
      <c r="K4834" t="s">
        <v>596</v>
      </c>
      <c r="L4834" s="2" t="s">
        <v>938</v>
      </c>
      <c r="M4834" s="1">
        <f t="shared" si="531"/>
        <v>1.49</v>
      </c>
      <c r="N4834" t="s">
        <v>18</v>
      </c>
      <c r="O4834" t="s">
        <v>4574</v>
      </c>
      <c r="P4834" t="s">
        <v>279</v>
      </c>
      <c r="Q4834" t="str">
        <f t="shared" si="528"/>
        <v>2018</v>
      </c>
      <c r="R4834" t="str">
        <f t="shared" si="529"/>
        <v>August</v>
      </c>
      <c r="S4834" t="s">
        <v>2656</v>
      </c>
      <c r="T4834" t="s">
        <v>22</v>
      </c>
    </row>
    <row r="4835" spans="1:20" x14ac:dyDescent="0.3">
      <c r="A4835" t="s">
        <v>6467</v>
      </c>
      <c r="B4835" t="s">
        <v>2519</v>
      </c>
      <c r="C4835">
        <v>4.3</v>
      </c>
      <c r="D4835">
        <f t="shared" si="530"/>
        <v>5</v>
      </c>
      <c r="E4835">
        <v>1655</v>
      </c>
      <c r="F4835" t="s">
        <v>2714</v>
      </c>
      <c r="G4835">
        <f t="shared" si="525"/>
        <v>91000000</v>
      </c>
      <c r="H4835" s="3" t="s">
        <v>43</v>
      </c>
      <c r="I4835" t="str">
        <f t="shared" si="526"/>
        <v>100000+</v>
      </c>
      <c r="J4835" s="1">
        <f t="shared" si="527"/>
        <v>100000</v>
      </c>
      <c r="K4835" t="s">
        <v>17</v>
      </c>
      <c r="L4835" s="2">
        <v>0</v>
      </c>
      <c r="M4835" s="1">
        <f t="shared" si="531"/>
        <v>0</v>
      </c>
      <c r="N4835" t="s">
        <v>111</v>
      </c>
      <c r="O4835" t="s">
        <v>2538</v>
      </c>
      <c r="P4835" t="s">
        <v>320</v>
      </c>
      <c r="Q4835" t="str">
        <f t="shared" si="528"/>
        <v>2018</v>
      </c>
      <c r="R4835" t="str">
        <f t="shared" si="529"/>
        <v>February</v>
      </c>
      <c r="S4835" t="s">
        <v>2481</v>
      </c>
      <c r="T4835" t="s">
        <v>46</v>
      </c>
    </row>
    <row r="4836" spans="1:20" x14ac:dyDescent="0.3">
      <c r="A4836" t="s">
        <v>6468</v>
      </c>
      <c r="B4836" t="s">
        <v>2519</v>
      </c>
      <c r="C4836">
        <v>4.0999999999999996</v>
      </c>
      <c r="D4836">
        <f t="shared" si="530"/>
        <v>5</v>
      </c>
      <c r="E4836">
        <v>11258</v>
      </c>
      <c r="F4836" t="s">
        <v>903</v>
      </c>
      <c r="G4836">
        <f t="shared" si="525"/>
        <v>44000000</v>
      </c>
      <c r="H4836" s="3" t="s">
        <v>25</v>
      </c>
      <c r="I4836" t="str">
        <f t="shared" si="526"/>
        <v>500000+</v>
      </c>
      <c r="J4836" s="1">
        <f t="shared" si="527"/>
        <v>500000</v>
      </c>
      <c r="K4836" t="s">
        <v>17</v>
      </c>
      <c r="L4836" s="2">
        <v>0</v>
      </c>
      <c r="M4836" s="1">
        <f t="shared" si="531"/>
        <v>0</v>
      </c>
      <c r="N4836" t="s">
        <v>375</v>
      </c>
      <c r="O4836" t="s">
        <v>2538</v>
      </c>
      <c r="P4836" t="s">
        <v>3297</v>
      </c>
      <c r="Q4836" t="str">
        <f t="shared" si="528"/>
        <v>2016</v>
      </c>
      <c r="R4836" t="str">
        <f t="shared" si="529"/>
        <v>December</v>
      </c>
      <c r="S4836">
        <v>1.25</v>
      </c>
      <c r="T4836" t="s">
        <v>40</v>
      </c>
    </row>
    <row r="4837" spans="1:20" x14ac:dyDescent="0.3">
      <c r="A4837" t="s">
        <v>6469</v>
      </c>
      <c r="B4837" t="s">
        <v>2519</v>
      </c>
      <c r="C4837">
        <v>4.2</v>
      </c>
      <c r="D4837">
        <f t="shared" si="530"/>
        <v>5</v>
      </c>
      <c r="E4837">
        <v>11408</v>
      </c>
      <c r="F4837" t="s">
        <v>2623</v>
      </c>
      <c r="G4837">
        <f t="shared" si="525"/>
        <v>96000000</v>
      </c>
      <c r="H4837" s="3" t="s">
        <v>56</v>
      </c>
      <c r="I4837" t="str">
        <f t="shared" si="526"/>
        <v>1000000+</v>
      </c>
      <c r="J4837" s="1">
        <f t="shared" si="527"/>
        <v>1000000</v>
      </c>
      <c r="K4837" t="s">
        <v>17</v>
      </c>
      <c r="L4837" s="2">
        <v>0</v>
      </c>
      <c r="M4837" s="1">
        <f t="shared" si="531"/>
        <v>0</v>
      </c>
      <c r="N4837" t="s">
        <v>37</v>
      </c>
      <c r="O4837" t="s">
        <v>2538</v>
      </c>
      <c r="P4837" t="s">
        <v>688</v>
      </c>
      <c r="Q4837" t="str">
        <f t="shared" si="528"/>
        <v>2018</v>
      </c>
      <c r="R4837" t="str">
        <f t="shared" si="529"/>
        <v>July</v>
      </c>
      <c r="S4837">
        <v>4.0999999999999996</v>
      </c>
      <c r="T4837" t="s">
        <v>76</v>
      </c>
    </row>
    <row r="4838" spans="1:20" x14ac:dyDescent="0.3">
      <c r="A4838" t="s">
        <v>6470</v>
      </c>
      <c r="B4838" t="s">
        <v>2519</v>
      </c>
      <c r="C4838">
        <v>4.4000000000000004</v>
      </c>
      <c r="D4838">
        <f t="shared" si="530"/>
        <v>5</v>
      </c>
      <c r="E4838">
        <v>306</v>
      </c>
      <c r="F4838" t="s">
        <v>809</v>
      </c>
      <c r="G4838">
        <f t="shared" si="525"/>
        <v>61000000</v>
      </c>
      <c r="H4838" s="3" t="s">
        <v>16</v>
      </c>
      <c r="I4838" t="str">
        <f t="shared" si="526"/>
        <v>10000+</v>
      </c>
      <c r="J4838" s="1">
        <f t="shared" si="527"/>
        <v>10000</v>
      </c>
      <c r="K4838" t="s">
        <v>17</v>
      </c>
      <c r="L4838" s="2">
        <v>0</v>
      </c>
      <c r="M4838" s="1">
        <f t="shared" si="531"/>
        <v>0</v>
      </c>
      <c r="N4838" t="s">
        <v>18</v>
      </c>
      <c r="O4838" t="s">
        <v>2661</v>
      </c>
      <c r="P4838" t="s">
        <v>608</v>
      </c>
      <c r="Q4838" t="str">
        <f t="shared" si="528"/>
        <v>2018</v>
      </c>
      <c r="R4838" t="str">
        <f t="shared" si="529"/>
        <v>April</v>
      </c>
      <c r="S4838" t="s">
        <v>2752</v>
      </c>
      <c r="T4838" t="s">
        <v>76</v>
      </c>
    </row>
    <row r="4839" spans="1:20" x14ac:dyDescent="0.3">
      <c r="A4839" t="s">
        <v>6471</v>
      </c>
      <c r="B4839" t="s">
        <v>2519</v>
      </c>
      <c r="C4839">
        <v>4.0999999999999996</v>
      </c>
      <c r="D4839">
        <f t="shared" si="530"/>
        <v>5</v>
      </c>
      <c r="E4839">
        <v>94661</v>
      </c>
      <c r="F4839" t="s">
        <v>39</v>
      </c>
      <c r="G4839">
        <f t="shared" si="525"/>
        <v>1000</v>
      </c>
      <c r="H4839" s="3" t="s">
        <v>56</v>
      </c>
      <c r="I4839" t="str">
        <f t="shared" si="526"/>
        <v>1000000+</v>
      </c>
      <c r="J4839" s="1">
        <f t="shared" si="527"/>
        <v>1000000</v>
      </c>
      <c r="K4839" t="s">
        <v>17</v>
      </c>
      <c r="L4839" s="2">
        <v>0</v>
      </c>
      <c r="M4839" s="1">
        <f t="shared" si="531"/>
        <v>0</v>
      </c>
      <c r="N4839" t="s">
        <v>37</v>
      </c>
      <c r="O4839" t="s">
        <v>2538</v>
      </c>
      <c r="P4839" t="s">
        <v>38</v>
      </c>
      <c r="Q4839" t="str">
        <f t="shared" si="528"/>
        <v>2018</v>
      </c>
      <c r="R4839" t="str">
        <f t="shared" si="529"/>
        <v>June</v>
      </c>
      <c r="S4839" t="s">
        <v>1118</v>
      </c>
      <c r="T4839" t="s">
        <v>46</v>
      </c>
    </row>
    <row r="4840" spans="1:20" x14ac:dyDescent="0.3">
      <c r="A4840" t="s">
        <v>6472</v>
      </c>
      <c r="B4840" t="s">
        <v>2910</v>
      </c>
      <c r="C4840">
        <v>4.5999999999999996</v>
      </c>
      <c r="D4840">
        <f t="shared" si="530"/>
        <v>5</v>
      </c>
      <c r="E4840">
        <v>99</v>
      </c>
      <c r="F4840" t="s">
        <v>15</v>
      </c>
      <c r="G4840">
        <f t="shared" si="525"/>
        <v>19000000</v>
      </c>
      <c r="H4840" s="3" t="s">
        <v>16</v>
      </c>
      <c r="I4840" t="str">
        <f t="shared" si="526"/>
        <v>10000+</v>
      </c>
      <c r="J4840" s="1">
        <f t="shared" si="527"/>
        <v>10000</v>
      </c>
      <c r="K4840" t="s">
        <v>17</v>
      </c>
      <c r="L4840" s="2">
        <v>0</v>
      </c>
      <c r="M4840" s="1">
        <f t="shared" si="531"/>
        <v>0</v>
      </c>
      <c r="N4840" t="s">
        <v>37</v>
      </c>
      <c r="O4840" t="s">
        <v>2540</v>
      </c>
      <c r="P4840" t="s">
        <v>38</v>
      </c>
      <c r="Q4840" t="str">
        <f t="shared" si="528"/>
        <v>2018</v>
      </c>
      <c r="R4840" t="str">
        <f t="shared" si="529"/>
        <v>June</v>
      </c>
      <c r="S4840" t="s">
        <v>6473</v>
      </c>
      <c r="T4840" t="s">
        <v>22</v>
      </c>
    </row>
    <row r="4841" spans="1:20" x14ac:dyDescent="0.3">
      <c r="A4841" t="s">
        <v>6474</v>
      </c>
      <c r="B4841" t="s">
        <v>4573</v>
      </c>
      <c r="C4841">
        <v>4.3</v>
      </c>
      <c r="D4841">
        <f t="shared" si="530"/>
        <v>5</v>
      </c>
      <c r="E4841">
        <v>71829</v>
      </c>
      <c r="F4841" t="s">
        <v>744</v>
      </c>
      <c r="G4841">
        <f t="shared" si="525"/>
        <v>8800000</v>
      </c>
      <c r="H4841" s="3" t="s">
        <v>31</v>
      </c>
      <c r="I4841" t="str">
        <f t="shared" si="526"/>
        <v>5000000+</v>
      </c>
      <c r="J4841" s="1">
        <f t="shared" si="527"/>
        <v>5000000</v>
      </c>
      <c r="K4841" t="s">
        <v>17</v>
      </c>
      <c r="L4841" s="2">
        <v>0</v>
      </c>
      <c r="M4841" s="1">
        <f t="shared" si="531"/>
        <v>0</v>
      </c>
      <c r="N4841" t="s">
        <v>18</v>
      </c>
      <c r="O4841" t="s">
        <v>4574</v>
      </c>
      <c r="P4841" t="s">
        <v>6475</v>
      </c>
      <c r="Q4841" t="str">
        <f t="shared" si="528"/>
        <v>2017</v>
      </c>
      <c r="R4841" t="str">
        <f t="shared" si="529"/>
        <v>June</v>
      </c>
      <c r="S4841">
        <v>4.16</v>
      </c>
      <c r="T4841" t="s">
        <v>76</v>
      </c>
    </row>
    <row r="4842" spans="1:20" x14ac:dyDescent="0.3">
      <c r="A4842" t="s">
        <v>6476</v>
      </c>
      <c r="B4842" t="s">
        <v>2519</v>
      </c>
      <c r="C4842">
        <v>4.3</v>
      </c>
      <c r="D4842">
        <f t="shared" si="530"/>
        <v>5</v>
      </c>
      <c r="E4842">
        <v>13604</v>
      </c>
      <c r="F4842" t="s">
        <v>2623</v>
      </c>
      <c r="G4842">
        <f t="shared" si="525"/>
        <v>96000000</v>
      </c>
      <c r="H4842" s="3" t="s">
        <v>56</v>
      </c>
      <c r="I4842" t="str">
        <f t="shared" si="526"/>
        <v>1000000+</v>
      </c>
      <c r="J4842" s="1">
        <f t="shared" si="527"/>
        <v>1000000</v>
      </c>
      <c r="K4842" t="s">
        <v>596</v>
      </c>
      <c r="L4842" s="2" t="s">
        <v>3134</v>
      </c>
      <c r="M4842" s="1">
        <f t="shared" si="531"/>
        <v>0.99</v>
      </c>
      <c r="N4842" t="s">
        <v>37</v>
      </c>
      <c r="O4842" t="s">
        <v>2538</v>
      </c>
      <c r="P4842" t="s">
        <v>83</v>
      </c>
      <c r="Q4842" t="str">
        <f t="shared" si="528"/>
        <v>2018</v>
      </c>
      <c r="R4842" t="str">
        <f t="shared" si="529"/>
        <v>June</v>
      </c>
      <c r="S4842" t="s">
        <v>1428</v>
      </c>
      <c r="T4842" t="s">
        <v>51</v>
      </c>
    </row>
    <row r="4843" spans="1:20" x14ac:dyDescent="0.3">
      <c r="A4843" t="s">
        <v>6477</v>
      </c>
      <c r="B4843" t="s">
        <v>3906</v>
      </c>
      <c r="C4843">
        <v>3.8</v>
      </c>
      <c r="D4843">
        <f t="shared" si="530"/>
        <v>4</v>
      </c>
      <c r="E4843">
        <v>142</v>
      </c>
      <c r="F4843" t="s">
        <v>1598</v>
      </c>
      <c r="G4843">
        <f t="shared" si="525"/>
        <v>7700000</v>
      </c>
      <c r="H4843" s="3" t="s">
        <v>16</v>
      </c>
      <c r="I4843" t="str">
        <f t="shared" si="526"/>
        <v>10000+</v>
      </c>
      <c r="J4843" s="1">
        <f t="shared" si="527"/>
        <v>10000</v>
      </c>
      <c r="K4843" t="s">
        <v>17</v>
      </c>
      <c r="L4843" s="2">
        <v>0</v>
      </c>
      <c r="M4843" s="1">
        <f t="shared" si="531"/>
        <v>0</v>
      </c>
      <c r="N4843" t="s">
        <v>18</v>
      </c>
      <c r="O4843" t="s">
        <v>3907</v>
      </c>
      <c r="P4843" t="s">
        <v>6478</v>
      </c>
      <c r="Q4843" t="str">
        <f t="shared" si="528"/>
        <v>2016</v>
      </c>
      <c r="R4843" t="str">
        <f t="shared" si="529"/>
        <v>April</v>
      </c>
      <c r="S4843">
        <v>1.8</v>
      </c>
      <c r="T4843" t="s">
        <v>76</v>
      </c>
    </row>
    <row r="4844" spans="1:20" x14ac:dyDescent="0.3">
      <c r="A4844" t="s">
        <v>6479</v>
      </c>
      <c r="B4844" t="s">
        <v>4390</v>
      </c>
      <c r="C4844">
        <v>4.8</v>
      </c>
      <c r="D4844">
        <f t="shared" si="530"/>
        <v>5</v>
      </c>
      <c r="E4844">
        <v>1721</v>
      </c>
      <c r="F4844" t="s">
        <v>39</v>
      </c>
      <c r="G4844">
        <f t="shared" si="525"/>
        <v>1000</v>
      </c>
      <c r="H4844" s="3" t="s">
        <v>16</v>
      </c>
      <c r="I4844" t="str">
        <f t="shared" si="526"/>
        <v>10000+</v>
      </c>
      <c r="J4844" s="1">
        <f t="shared" si="527"/>
        <v>10000</v>
      </c>
      <c r="K4844" t="s">
        <v>596</v>
      </c>
      <c r="L4844" s="2" t="s">
        <v>6480</v>
      </c>
      <c r="M4844" s="1">
        <f t="shared" si="531"/>
        <v>2.5</v>
      </c>
      <c r="N4844" t="s">
        <v>18</v>
      </c>
      <c r="O4844" t="s">
        <v>4391</v>
      </c>
      <c r="P4844" t="s">
        <v>1102</v>
      </c>
      <c r="Q4844" t="str">
        <f t="shared" si="528"/>
        <v>2018</v>
      </c>
      <c r="R4844" t="str">
        <f t="shared" si="529"/>
        <v>February</v>
      </c>
      <c r="S4844" t="s">
        <v>39</v>
      </c>
      <c r="T4844" t="s">
        <v>39</v>
      </c>
    </row>
    <row r="4845" spans="1:20" x14ac:dyDescent="0.3">
      <c r="A4845" t="s">
        <v>6481</v>
      </c>
      <c r="B4845" t="s">
        <v>3213</v>
      </c>
      <c r="C4845">
        <v>3.5</v>
      </c>
      <c r="D4845">
        <f t="shared" si="530"/>
        <v>4</v>
      </c>
      <c r="E4845">
        <v>24</v>
      </c>
      <c r="F4845" t="s">
        <v>168</v>
      </c>
      <c r="G4845">
        <f t="shared" si="525"/>
        <v>10000000</v>
      </c>
      <c r="H4845" s="3" t="s">
        <v>942</v>
      </c>
      <c r="I4845" t="str">
        <f t="shared" si="526"/>
        <v>100+</v>
      </c>
      <c r="J4845" s="1">
        <f t="shared" si="527"/>
        <v>100</v>
      </c>
      <c r="K4845" t="s">
        <v>596</v>
      </c>
      <c r="L4845" s="2" t="s">
        <v>1437</v>
      </c>
      <c r="M4845" s="1">
        <f t="shared" si="531"/>
        <v>5.99</v>
      </c>
      <c r="N4845" t="s">
        <v>18</v>
      </c>
      <c r="O4845" t="s">
        <v>3215</v>
      </c>
      <c r="P4845" t="s">
        <v>6482</v>
      </c>
      <c r="Q4845" t="str">
        <f t="shared" si="528"/>
        <v>2017</v>
      </c>
      <c r="R4845" t="str">
        <f t="shared" si="529"/>
        <v>March</v>
      </c>
      <c r="S4845" t="s">
        <v>6050</v>
      </c>
      <c r="T4845" t="s">
        <v>46</v>
      </c>
    </row>
    <row r="4846" spans="1:20" x14ac:dyDescent="0.3">
      <c r="A4846" t="s">
        <v>6483</v>
      </c>
      <c r="B4846" t="s">
        <v>4573</v>
      </c>
      <c r="C4846">
        <v>3.8</v>
      </c>
      <c r="D4846">
        <f t="shared" si="530"/>
        <v>4</v>
      </c>
      <c r="E4846">
        <v>24198</v>
      </c>
      <c r="F4846" t="s">
        <v>300</v>
      </c>
      <c r="G4846">
        <f t="shared" si="525"/>
        <v>2200000</v>
      </c>
      <c r="H4846" s="3" t="s">
        <v>56</v>
      </c>
      <c r="I4846" t="str">
        <f t="shared" si="526"/>
        <v>1000000+</v>
      </c>
      <c r="J4846" s="1">
        <f t="shared" si="527"/>
        <v>1000000</v>
      </c>
      <c r="K4846" t="s">
        <v>17</v>
      </c>
      <c r="L4846" s="2">
        <v>0</v>
      </c>
      <c r="M4846" s="1">
        <f t="shared" si="531"/>
        <v>0</v>
      </c>
      <c r="N4846" t="s">
        <v>18</v>
      </c>
      <c r="O4846" t="s">
        <v>4574</v>
      </c>
      <c r="P4846" t="s">
        <v>6484</v>
      </c>
      <c r="Q4846" t="str">
        <f t="shared" si="528"/>
        <v>2014</v>
      </c>
      <c r="R4846" t="str">
        <f t="shared" si="529"/>
        <v>July</v>
      </c>
      <c r="S4846">
        <v>1</v>
      </c>
      <c r="T4846" t="s">
        <v>389</v>
      </c>
    </row>
    <row r="4847" spans="1:20" x14ac:dyDescent="0.3">
      <c r="A4847" t="s">
        <v>6485</v>
      </c>
      <c r="B4847" t="s">
        <v>2519</v>
      </c>
      <c r="C4847">
        <v>3.9</v>
      </c>
      <c r="D4847">
        <f t="shared" si="530"/>
        <v>4</v>
      </c>
      <c r="E4847">
        <v>24697</v>
      </c>
      <c r="F4847" t="s">
        <v>242</v>
      </c>
      <c r="G4847">
        <f t="shared" si="525"/>
        <v>16000000</v>
      </c>
      <c r="H4847" s="3" t="s">
        <v>25</v>
      </c>
      <c r="I4847" t="str">
        <f t="shared" si="526"/>
        <v>500000+</v>
      </c>
      <c r="J4847" s="1">
        <f t="shared" si="527"/>
        <v>500000</v>
      </c>
      <c r="K4847" t="s">
        <v>17</v>
      </c>
      <c r="L4847" s="2">
        <v>0</v>
      </c>
      <c r="M4847" s="1">
        <f t="shared" si="531"/>
        <v>0</v>
      </c>
      <c r="N4847" t="s">
        <v>37</v>
      </c>
      <c r="O4847" t="s">
        <v>2538</v>
      </c>
      <c r="P4847" t="s">
        <v>6486</v>
      </c>
      <c r="Q4847" t="str">
        <f t="shared" si="528"/>
        <v>2015</v>
      </c>
      <c r="R4847" t="str">
        <f t="shared" si="529"/>
        <v>July</v>
      </c>
      <c r="S4847">
        <v>1.5</v>
      </c>
      <c r="T4847" t="s">
        <v>76</v>
      </c>
    </row>
    <row r="4848" spans="1:20" x14ac:dyDescent="0.3">
      <c r="A4848" t="s">
        <v>6487</v>
      </c>
      <c r="B4848" t="s">
        <v>730</v>
      </c>
      <c r="C4848">
        <v>3.5</v>
      </c>
      <c r="D4848">
        <f t="shared" si="530"/>
        <v>4</v>
      </c>
      <c r="E4848">
        <v>0</v>
      </c>
      <c r="F4848" t="s">
        <v>215</v>
      </c>
      <c r="G4848">
        <f t="shared" si="525"/>
        <v>5700000</v>
      </c>
      <c r="H4848" s="3" t="s">
        <v>1147</v>
      </c>
      <c r="I4848" t="str">
        <f t="shared" si="526"/>
        <v>10+</v>
      </c>
      <c r="J4848" s="1">
        <f t="shared" si="527"/>
        <v>10</v>
      </c>
      <c r="K4848" t="s">
        <v>596</v>
      </c>
      <c r="L4848" s="2" t="s">
        <v>3332</v>
      </c>
      <c r="M4848" s="1">
        <f t="shared" si="531"/>
        <v>19.989999999999998</v>
      </c>
      <c r="N4848" t="s">
        <v>18</v>
      </c>
      <c r="O4848" t="s">
        <v>731</v>
      </c>
      <c r="P4848" t="s">
        <v>150</v>
      </c>
      <c r="Q4848" t="str">
        <f t="shared" si="528"/>
        <v>2018</v>
      </c>
      <c r="R4848" t="str">
        <f t="shared" si="529"/>
        <v>July</v>
      </c>
      <c r="S4848">
        <v>1.3</v>
      </c>
      <c r="T4848" t="s">
        <v>40</v>
      </c>
    </row>
    <row r="4849" spans="1:20" x14ac:dyDescent="0.3">
      <c r="A4849" t="s">
        <v>6488</v>
      </c>
      <c r="B4849" t="s">
        <v>2519</v>
      </c>
      <c r="C4849">
        <v>4.3</v>
      </c>
      <c r="D4849">
        <f t="shared" si="530"/>
        <v>5</v>
      </c>
      <c r="E4849">
        <v>8537</v>
      </c>
      <c r="F4849" t="s">
        <v>55</v>
      </c>
      <c r="G4849">
        <f t="shared" si="525"/>
        <v>29000000</v>
      </c>
      <c r="H4849" s="3" t="s">
        <v>43</v>
      </c>
      <c r="I4849" t="str">
        <f t="shared" si="526"/>
        <v>100000+</v>
      </c>
      <c r="J4849" s="1">
        <f t="shared" si="527"/>
        <v>100000</v>
      </c>
      <c r="K4849" t="s">
        <v>17</v>
      </c>
      <c r="L4849" s="2">
        <v>0</v>
      </c>
      <c r="M4849" s="1">
        <f t="shared" si="531"/>
        <v>0</v>
      </c>
      <c r="N4849" t="s">
        <v>111</v>
      </c>
      <c r="O4849" t="s">
        <v>2538</v>
      </c>
      <c r="P4849" t="s">
        <v>6489</v>
      </c>
      <c r="Q4849" t="str">
        <f t="shared" si="528"/>
        <v>2015</v>
      </c>
      <c r="R4849" t="str">
        <f t="shared" si="529"/>
        <v>November</v>
      </c>
      <c r="S4849" t="s">
        <v>2707</v>
      </c>
      <c r="T4849" t="s">
        <v>51</v>
      </c>
    </row>
    <row r="4850" spans="1:20" x14ac:dyDescent="0.3">
      <c r="A4850" t="s">
        <v>6490</v>
      </c>
      <c r="B4850" t="s">
        <v>2519</v>
      </c>
      <c r="C4850">
        <v>4.3</v>
      </c>
      <c r="D4850">
        <f t="shared" si="530"/>
        <v>5</v>
      </c>
      <c r="E4850">
        <v>180</v>
      </c>
      <c r="F4850" t="s">
        <v>152</v>
      </c>
      <c r="G4850">
        <f t="shared" si="525"/>
        <v>24000000</v>
      </c>
      <c r="H4850" s="3" t="s">
        <v>90</v>
      </c>
      <c r="I4850" t="str">
        <f t="shared" si="526"/>
        <v>5000+</v>
      </c>
      <c r="J4850" s="1">
        <f t="shared" si="527"/>
        <v>5000</v>
      </c>
      <c r="K4850" t="s">
        <v>17</v>
      </c>
      <c r="L4850" s="2">
        <v>0</v>
      </c>
      <c r="M4850" s="1">
        <f t="shared" si="531"/>
        <v>0</v>
      </c>
      <c r="N4850" t="s">
        <v>18</v>
      </c>
      <c r="O4850" t="s">
        <v>2538</v>
      </c>
      <c r="P4850" t="s">
        <v>237</v>
      </c>
      <c r="Q4850" t="str">
        <f t="shared" si="528"/>
        <v>2018</v>
      </c>
      <c r="R4850" t="str">
        <f t="shared" si="529"/>
        <v>July</v>
      </c>
      <c r="S4850">
        <v>2</v>
      </c>
      <c r="T4850" t="s">
        <v>46</v>
      </c>
    </row>
    <row r="4851" spans="1:20" x14ac:dyDescent="0.3">
      <c r="A4851" t="s">
        <v>6491</v>
      </c>
      <c r="B4851" t="s">
        <v>4573</v>
      </c>
      <c r="C4851">
        <v>4.3</v>
      </c>
      <c r="D4851">
        <f t="shared" si="530"/>
        <v>5</v>
      </c>
      <c r="E4851">
        <v>29540</v>
      </c>
      <c r="F4851" t="s">
        <v>678</v>
      </c>
      <c r="G4851">
        <f t="shared" si="525"/>
        <v>4300000</v>
      </c>
      <c r="H4851" s="3" t="s">
        <v>56</v>
      </c>
      <c r="I4851" t="str">
        <f t="shared" si="526"/>
        <v>1000000+</v>
      </c>
      <c r="J4851" s="1">
        <f t="shared" si="527"/>
        <v>1000000</v>
      </c>
      <c r="K4851" t="s">
        <v>17</v>
      </c>
      <c r="L4851" s="2">
        <v>0</v>
      </c>
      <c r="M4851" s="1">
        <f t="shared" si="531"/>
        <v>0</v>
      </c>
      <c r="N4851" t="s">
        <v>18</v>
      </c>
      <c r="O4851" t="s">
        <v>4574</v>
      </c>
      <c r="P4851" t="s">
        <v>6492</v>
      </c>
      <c r="Q4851" t="str">
        <f t="shared" si="528"/>
        <v>2016</v>
      </c>
      <c r="R4851" t="str">
        <f t="shared" si="529"/>
        <v>June</v>
      </c>
      <c r="S4851">
        <v>2</v>
      </c>
      <c r="T4851" t="s">
        <v>245</v>
      </c>
    </row>
    <row r="4852" spans="1:20" x14ac:dyDescent="0.3">
      <c r="A4852" t="s">
        <v>6493</v>
      </c>
      <c r="B4852" t="s">
        <v>2910</v>
      </c>
      <c r="C4852">
        <v>4.0999999999999996</v>
      </c>
      <c r="D4852">
        <f t="shared" si="530"/>
        <v>5</v>
      </c>
      <c r="E4852">
        <v>133</v>
      </c>
      <c r="F4852" t="s">
        <v>621</v>
      </c>
      <c r="G4852">
        <f t="shared" si="525"/>
        <v>48000000</v>
      </c>
      <c r="H4852" s="3" t="s">
        <v>16</v>
      </c>
      <c r="I4852" t="str">
        <f t="shared" si="526"/>
        <v>10000+</v>
      </c>
      <c r="J4852" s="1">
        <f t="shared" si="527"/>
        <v>10000</v>
      </c>
      <c r="K4852" t="s">
        <v>17</v>
      </c>
      <c r="L4852" s="2">
        <v>0</v>
      </c>
      <c r="M4852" s="1">
        <f t="shared" si="531"/>
        <v>0</v>
      </c>
      <c r="N4852" t="s">
        <v>18</v>
      </c>
      <c r="O4852" t="s">
        <v>2527</v>
      </c>
      <c r="P4852" t="s">
        <v>274</v>
      </c>
      <c r="Q4852" t="str">
        <f t="shared" si="528"/>
        <v>2018</v>
      </c>
      <c r="R4852" t="str">
        <f t="shared" si="529"/>
        <v>July</v>
      </c>
      <c r="S4852" t="s">
        <v>70</v>
      </c>
      <c r="T4852" t="s">
        <v>76</v>
      </c>
    </row>
    <row r="4853" spans="1:20" x14ac:dyDescent="0.3">
      <c r="A4853" t="s">
        <v>6494</v>
      </c>
      <c r="B4853" t="s">
        <v>4573</v>
      </c>
      <c r="C4853">
        <v>4.2</v>
      </c>
      <c r="D4853">
        <f t="shared" si="530"/>
        <v>5</v>
      </c>
      <c r="E4853">
        <v>63699</v>
      </c>
      <c r="F4853" t="s">
        <v>481</v>
      </c>
      <c r="G4853">
        <f t="shared" si="525"/>
        <v>2300000</v>
      </c>
      <c r="H4853" s="3" t="s">
        <v>31</v>
      </c>
      <c r="I4853" t="str">
        <f t="shared" si="526"/>
        <v>5000000+</v>
      </c>
      <c r="J4853" s="1">
        <f t="shared" si="527"/>
        <v>5000000</v>
      </c>
      <c r="K4853" t="s">
        <v>17</v>
      </c>
      <c r="L4853" s="2">
        <v>0</v>
      </c>
      <c r="M4853" s="1">
        <f t="shared" si="531"/>
        <v>0</v>
      </c>
      <c r="N4853" t="s">
        <v>37</v>
      </c>
      <c r="O4853" t="s">
        <v>4574</v>
      </c>
      <c r="P4853" t="s">
        <v>2353</v>
      </c>
      <c r="Q4853" t="str">
        <f t="shared" si="528"/>
        <v>2015</v>
      </c>
      <c r="R4853" t="str">
        <f t="shared" si="529"/>
        <v>September</v>
      </c>
      <c r="S4853" t="s">
        <v>439</v>
      </c>
      <c r="T4853" t="s">
        <v>51</v>
      </c>
    </row>
    <row r="4854" spans="1:20" x14ac:dyDescent="0.3">
      <c r="A4854" t="s">
        <v>2003</v>
      </c>
      <c r="B4854" t="s">
        <v>1997</v>
      </c>
      <c r="C4854">
        <v>4.9000000000000004</v>
      </c>
      <c r="D4854">
        <f t="shared" si="530"/>
        <v>5</v>
      </c>
      <c r="E4854">
        <v>272172</v>
      </c>
      <c r="F4854" t="s">
        <v>435</v>
      </c>
      <c r="G4854">
        <f t="shared" si="525"/>
        <v>13000000</v>
      </c>
      <c r="H4854" s="3" t="s">
        <v>79</v>
      </c>
      <c r="I4854" t="str">
        <f t="shared" si="526"/>
        <v>10000000+</v>
      </c>
      <c r="J4854" s="1">
        <f t="shared" si="527"/>
        <v>10000000</v>
      </c>
      <c r="K4854" t="s">
        <v>17</v>
      </c>
      <c r="L4854" s="2">
        <v>0</v>
      </c>
      <c r="M4854" s="1">
        <f t="shared" si="531"/>
        <v>0</v>
      </c>
      <c r="N4854" t="s">
        <v>18</v>
      </c>
      <c r="O4854" t="s">
        <v>1998</v>
      </c>
      <c r="P4854" t="s">
        <v>326</v>
      </c>
      <c r="Q4854" t="str">
        <f t="shared" si="528"/>
        <v>2018</v>
      </c>
      <c r="R4854" t="str">
        <f t="shared" si="529"/>
        <v>June</v>
      </c>
      <c r="S4854" t="s">
        <v>1198</v>
      </c>
      <c r="T4854" t="s">
        <v>40</v>
      </c>
    </row>
    <row r="4855" spans="1:20" x14ac:dyDescent="0.3">
      <c r="A4855" t="s">
        <v>6495</v>
      </c>
      <c r="B4855" t="s">
        <v>1997</v>
      </c>
      <c r="C4855">
        <v>4.5</v>
      </c>
      <c r="D4855">
        <f t="shared" si="530"/>
        <v>5</v>
      </c>
      <c r="E4855">
        <v>1886</v>
      </c>
      <c r="F4855" t="s">
        <v>1413</v>
      </c>
      <c r="G4855">
        <f t="shared" si="525"/>
        <v>7600000</v>
      </c>
      <c r="H4855" s="3" t="s">
        <v>25</v>
      </c>
      <c r="I4855" t="str">
        <f t="shared" si="526"/>
        <v>500000+</v>
      </c>
      <c r="J4855" s="1">
        <f t="shared" si="527"/>
        <v>500000</v>
      </c>
      <c r="K4855" t="s">
        <v>17</v>
      </c>
      <c r="L4855" s="2">
        <v>0</v>
      </c>
      <c r="M4855" s="1">
        <f t="shared" si="531"/>
        <v>0</v>
      </c>
      <c r="N4855" t="s">
        <v>18</v>
      </c>
      <c r="O4855" t="s">
        <v>1998</v>
      </c>
      <c r="P4855" t="s">
        <v>6496</v>
      </c>
      <c r="Q4855" t="str">
        <f t="shared" si="528"/>
        <v>2016</v>
      </c>
      <c r="R4855" t="str">
        <f t="shared" si="529"/>
        <v>June</v>
      </c>
      <c r="S4855" t="s">
        <v>421</v>
      </c>
      <c r="T4855" t="s">
        <v>76</v>
      </c>
    </row>
    <row r="4856" spans="1:20" x14ac:dyDescent="0.3">
      <c r="A4856" t="s">
        <v>6497</v>
      </c>
      <c r="B4856" t="s">
        <v>2910</v>
      </c>
      <c r="C4856">
        <v>4.5999999999999996</v>
      </c>
      <c r="D4856">
        <f t="shared" si="530"/>
        <v>5</v>
      </c>
      <c r="E4856">
        <v>253115</v>
      </c>
      <c r="F4856" t="s">
        <v>2307</v>
      </c>
      <c r="G4856">
        <f t="shared" si="525"/>
        <v>99000000</v>
      </c>
      <c r="H4856" s="3" t="s">
        <v>79</v>
      </c>
      <c r="I4856" t="str">
        <f t="shared" si="526"/>
        <v>10000000+</v>
      </c>
      <c r="J4856" s="1">
        <f t="shared" si="527"/>
        <v>10000000</v>
      </c>
      <c r="K4856" t="s">
        <v>17</v>
      </c>
      <c r="L4856" s="2">
        <v>0</v>
      </c>
      <c r="M4856" s="1">
        <f t="shared" si="531"/>
        <v>0</v>
      </c>
      <c r="N4856" t="s">
        <v>18</v>
      </c>
      <c r="O4856" t="s">
        <v>2548</v>
      </c>
      <c r="P4856" t="s">
        <v>248</v>
      </c>
      <c r="Q4856" t="str">
        <f t="shared" si="528"/>
        <v>2018</v>
      </c>
      <c r="R4856" t="str">
        <f t="shared" si="529"/>
        <v>July</v>
      </c>
      <c r="S4856" t="s">
        <v>2984</v>
      </c>
      <c r="T4856" t="s">
        <v>46</v>
      </c>
    </row>
    <row r="4857" spans="1:20" x14ac:dyDescent="0.3">
      <c r="A4857" t="s">
        <v>6498</v>
      </c>
      <c r="B4857" t="s">
        <v>2910</v>
      </c>
      <c r="C4857">
        <v>3.8</v>
      </c>
      <c r="D4857">
        <f t="shared" si="530"/>
        <v>4</v>
      </c>
      <c r="E4857">
        <v>10</v>
      </c>
      <c r="F4857" t="s">
        <v>364</v>
      </c>
      <c r="G4857">
        <f t="shared" si="525"/>
        <v>22000000</v>
      </c>
      <c r="H4857" s="3" t="s">
        <v>719</v>
      </c>
      <c r="I4857" t="str">
        <f t="shared" si="526"/>
        <v>1000+</v>
      </c>
      <c r="J4857" s="1">
        <f t="shared" si="527"/>
        <v>1000</v>
      </c>
      <c r="K4857" t="s">
        <v>17</v>
      </c>
      <c r="L4857" s="2">
        <v>0</v>
      </c>
      <c r="M4857" s="1">
        <f t="shared" si="531"/>
        <v>0</v>
      </c>
      <c r="N4857" t="s">
        <v>18</v>
      </c>
      <c r="O4857" t="s">
        <v>2527</v>
      </c>
      <c r="P4857" t="s">
        <v>779</v>
      </c>
      <c r="Q4857" t="str">
        <f t="shared" si="528"/>
        <v>2016</v>
      </c>
      <c r="R4857" t="str">
        <f t="shared" si="529"/>
        <v>October</v>
      </c>
      <c r="S4857">
        <v>1</v>
      </c>
      <c r="T4857" t="s">
        <v>76</v>
      </c>
    </row>
    <row r="4858" spans="1:20" x14ac:dyDescent="0.3">
      <c r="A4858" t="s">
        <v>6499</v>
      </c>
      <c r="B4858" t="s">
        <v>1997</v>
      </c>
      <c r="C4858">
        <v>4.7</v>
      </c>
      <c r="D4858">
        <f t="shared" si="530"/>
        <v>5</v>
      </c>
      <c r="E4858">
        <v>55571</v>
      </c>
      <c r="F4858" t="s">
        <v>73</v>
      </c>
      <c r="G4858">
        <f t="shared" si="525"/>
        <v>12000000</v>
      </c>
      <c r="H4858" s="3" t="s">
        <v>56</v>
      </c>
      <c r="I4858" t="str">
        <f t="shared" si="526"/>
        <v>1000000+</v>
      </c>
      <c r="J4858" s="1">
        <f t="shared" si="527"/>
        <v>1000000</v>
      </c>
      <c r="K4858" t="s">
        <v>17</v>
      </c>
      <c r="L4858" s="2">
        <v>0</v>
      </c>
      <c r="M4858" s="1">
        <f t="shared" si="531"/>
        <v>0</v>
      </c>
      <c r="N4858" t="s">
        <v>18</v>
      </c>
      <c r="O4858" t="s">
        <v>1998</v>
      </c>
      <c r="P4858" t="s">
        <v>2446</v>
      </c>
      <c r="Q4858" t="str">
        <f t="shared" si="528"/>
        <v>2018</v>
      </c>
      <c r="R4858" t="str">
        <f t="shared" si="529"/>
        <v>February</v>
      </c>
      <c r="S4858">
        <v>1.23</v>
      </c>
      <c r="T4858" t="s">
        <v>76</v>
      </c>
    </row>
    <row r="4859" spans="1:20" x14ac:dyDescent="0.3">
      <c r="A4859" t="s">
        <v>6500</v>
      </c>
      <c r="B4859" t="s">
        <v>2910</v>
      </c>
      <c r="C4859">
        <v>4.5</v>
      </c>
      <c r="D4859">
        <f t="shared" si="530"/>
        <v>5</v>
      </c>
      <c r="E4859">
        <v>384602</v>
      </c>
      <c r="F4859" t="s">
        <v>2829</v>
      </c>
      <c r="G4859">
        <f t="shared" si="525"/>
        <v>88000000</v>
      </c>
      <c r="H4859" s="3" t="s">
        <v>79</v>
      </c>
      <c r="I4859" t="str">
        <f t="shared" si="526"/>
        <v>10000000+</v>
      </c>
      <c r="J4859" s="1">
        <f t="shared" si="527"/>
        <v>10000000</v>
      </c>
      <c r="K4859" t="s">
        <v>17</v>
      </c>
      <c r="L4859" s="2">
        <v>0</v>
      </c>
      <c r="M4859" s="1">
        <f t="shared" si="531"/>
        <v>0</v>
      </c>
      <c r="N4859" t="s">
        <v>18</v>
      </c>
      <c r="O4859" t="s">
        <v>2715</v>
      </c>
      <c r="P4859" t="s">
        <v>103</v>
      </c>
      <c r="Q4859" t="str">
        <f t="shared" si="528"/>
        <v>2018</v>
      </c>
      <c r="R4859" t="str">
        <f t="shared" si="529"/>
        <v>July</v>
      </c>
      <c r="S4859" t="s">
        <v>6501</v>
      </c>
      <c r="T4859" t="s">
        <v>245</v>
      </c>
    </row>
    <row r="4860" spans="1:20" x14ac:dyDescent="0.3">
      <c r="A4860" t="s">
        <v>6502</v>
      </c>
      <c r="B4860" t="s">
        <v>2910</v>
      </c>
      <c r="C4860">
        <v>4.7</v>
      </c>
      <c r="D4860">
        <f t="shared" si="530"/>
        <v>5</v>
      </c>
      <c r="E4860">
        <v>227401</v>
      </c>
      <c r="F4860" t="s">
        <v>2714</v>
      </c>
      <c r="G4860">
        <f t="shared" si="525"/>
        <v>91000000</v>
      </c>
      <c r="H4860" s="3" t="s">
        <v>31</v>
      </c>
      <c r="I4860" t="str">
        <f t="shared" si="526"/>
        <v>5000000+</v>
      </c>
      <c r="J4860" s="1">
        <f t="shared" si="527"/>
        <v>5000000</v>
      </c>
      <c r="K4860" t="s">
        <v>17</v>
      </c>
      <c r="L4860" s="2">
        <v>0</v>
      </c>
      <c r="M4860" s="1">
        <f t="shared" si="531"/>
        <v>0</v>
      </c>
      <c r="N4860" t="s">
        <v>18</v>
      </c>
      <c r="O4860" t="s">
        <v>2548</v>
      </c>
      <c r="P4860" t="s">
        <v>143</v>
      </c>
      <c r="Q4860" t="str">
        <f t="shared" si="528"/>
        <v>2018</v>
      </c>
      <c r="R4860" t="str">
        <f t="shared" si="529"/>
        <v>July</v>
      </c>
      <c r="S4860" t="s">
        <v>1616</v>
      </c>
      <c r="T4860" t="s">
        <v>245</v>
      </c>
    </row>
    <row r="4861" spans="1:20" x14ac:dyDescent="0.3">
      <c r="A4861" t="s">
        <v>6503</v>
      </c>
      <c r="B4861" t="s">
        <v>2910</v>
      </c>
      <c r="C4861">
        <v>4.5</v>
      </c>
      <c r="D4861">
        <f t="shared" si="530"/>
        <v>5</v>
      </c>
      <c r="E4861">
        <v>596628</v>
      </c>
      <c r="F4861" t="s">
        <v>2307</v>
      </c>
      <c r="G4861">
        <f t="shared" si="525"/>
        <v>99000000</v>
      </c>
      <c r="H4861" s="3" t="s">
        <v>79</v>
      </c>
      <c r="I4861" t="str">
        <f t="shared" si="526"/>
        <v>10000000+</v>
      </c>
      <c r="J4861" s="1">
        <f t="shared" si="527"/>
        <v>10000000</v>
      </c>
      <c r="K4861" t="s">
        <v>17</v>
      </c>
      <c r="L4861" s="2">
        <v>0</v>
      </c>
      <c r="M4861" s="1">
        <f t="shared" si="531"/>
        <v>0</v>
      </c>
      <c r="N4861" t="s">
        <v>18</v>
      </c>
      <c r="O4861" t="s">
        <v>2527</v>
      </c>
      <c r="P4861" t="s">
        <v>153</v>
      </c>
      <c r="Q4861" t="str">
        <f t="shared" si="528"/>
        <v>2018</v>
      </c>
      <c r="R4861" t="str">
        <f t="shared" si="529"/>
        <v>August</v>
      </c>
      <c r="S4861" t="s">
        <v>6504</v>
      </c>
      <c r="T4861" t="s">
        <v>71</v>
      </c>
    </row>
    <row r="4862" spans="1:20" x14ac:dyDescent="0.3">
      <c r="A4862" t="s">
        <v>6505</v>
      </c>
      <c r="B4862" t="s">
        <v>1997</v>
      </c>
      <c r="C4862">
        <v>4.8</v>
      </c>
      <c r="D4862">
        <f t="shared" si="530"/>
        <v>5</v>
      </c>
      <c r="E4862">
        <v>69279</v>
      </c>
      <c r="F4862" t="s">
        <v>168</v>
      </c>
      <c r="G4862">
        <f t="shared" si="525"/>
        <v>10000000</v>
      </c>
      <c r="H4862" s="3" t="s">
        <v>79</v>
      </c>
      <c r="I4862" t="str">
        <f t="shared" si="526"/>
        <v>10000000+</v>
      </c>
      <c r="J4862" s="1">
        <f t="shared" si="527"/>
        <v>10000000</v>
      </c>
      <c r="K4862" t="s">
        <v>17</v>
      </c>
      <c r="L4862" s="2">
        <v>0</v>
      </c>
      <c r="M4862" s="1">
        <f t="shared" si="531"/>
        <v>0</v>
      </c>
      <c r="N4862" t="s">
        <v>18</v>
      </c>
      <c r="O4862" t="s">
        <v>1998</v>
      </c>
      <c r="P4862" t="s">
        <v>274</v>
      </c>
      <c r="Q4862" t="str">
        <f t="shared" si="528"/>
        <v>2018</v>
      </c>
      <c r="R4862" t="str">
        <f t="shared" si="529"/>
        <v>July</v>
      </c>
      <c r="S4862" t="s">
        <v>2813</v>
      </c>
      <c r="T4862" t="s">
        <v>40</v>
      </c>
    </row>
    <row r="4863" spans="1:20" x14ac:dyDescent="0.3">
      <c r="A4863" t="s">
        <v>6506</v>
      </c>
      <c r="B4863" t="s">
        <v>1997</v>
      </c>
      <c r="C4863">
        <v>4.5999999999999996</v>
      </c>
      <c r="D4863">
        <f t="shared" si="530"/>
        <v>5</v>
      </c>
      <c r="E4863">
        <v>18921</v>
      </c>
      <c r="F4863" t="s">
        <v>39</v>
      </c>
      <c r="G4863">
        <f t="shared" si="525"/>
        <v>1000</v>
      </c>
      <c r="H4863" s="3" t="s">
        <v>56</v>
      </c>
      <c r="I4863" t="str">
        <f t="shared" si="526"/>
        <v>1000000+</v>
      </c>
      <c r="J4863" s="1">
        <f t="shared" si="527"/>
        <v>1000000</v>
      </c>
      <c r="K4863" t="s">
        <v>17</v>
      </c>
      <c r="L4863" s="2">
        <v>0</v>
      </c>
      <c r="M4863" s="1">
        <f t="shared" si="531"/>
        <v>0</v>
      </c>
      <c r="N4863" t="s">
        <v>18</v>
      </c>
      <c r="O4863" t="s">
        <v>1998</v>
      </c>
      <c r="P4863" t="s">
        <v>279</v>
      </c>
      <c r="Q4863" t="str">
        <f t="shared" si="528"/>
        <v>2018</v>
      </c>
      <c r="R4863" t="str">
        <f t="shared" si="529"/>
        <v>August</v>
      </c>
      <c r="S4863" t="s">
        <v>39</v>
      </c>
      <c r="T4863" t="s">
        <v>39</v>
      </c>
    </row>
    <row r="4864" spans="1:20" x14ac:dyDescent="0.3">
      <c r="A4864" t="s">
        <v>2780</v>
      </c>
      <c r="B4864" t="s">
        <v>2910</v>
      </c>
      <c r="C4864">
        <v>4.5999999999999996</v>
      </c>
      <c r="D4864">
        <f t="shared" si="530"/>
        <v>5</v>
      </c>
      <c r="E4864">
        <v>3881752</v>
      </c>
      <c r="F4864" t="s">
        <v>194</v>
      </c>
      <c r="G4864">
        <f t="shared" si="525"/>
        <v>57000000</v>
      </c>
      <c r="H4864" s="3" t="s">
        <v>403</v>
      </c>
      <c r="I4864" t="str">
        <f t="shared" si="526"/>
        <v>100000000+</v>
      </c>
      <c r="J4864" s="1">
        <f t="shared" si="527"/>
        <v>100000000</v>
      </c>
      <c r="K4864" t="s">
        <v>17</v>
      </c>
      <c r="L4864" s="2">
        <v>0</v>
      </c>
      <c r="M4864" s="1">
        <f t="shared" si="531"/>
        <v>0</v>
      </c>
      <c r="N4864" t="s">
        <v>18</v>
      </c>
      <c r="O4864" t="s">
        <v>2527</v>
      </c>
      <c r="P4864" t="s">
        <v>192</v>
      </c>
      <c r="Q4864" t="str">
        <f t="shared" si="528"/>
        <v>2018</v>
      </c>
      <c r="R4864" t="str">
        <f t="shared" si="529"/>
        <v>July</v>
      </c>
      <c r="S4864" t="s">
        <v>2781</v>
      </c>
      <c r="T4864" t="s">
        <v>71</v>
      </c>
    </row>
    <row r="4865" spans="1:20" x14ac:dyDescent="0.3">
      <c r="A4865" t="s">
        <v>6507</v>
      </c>
      <c r="B4865" t="s">
        <v>5011</v>
      </c>
      <c r="C4865">
        <v>4.3</v>
      </c>
      <c r="D4865">
        <f t="shared" si="530"/>
        <v>5</v>
      </c>
      <c r="E4865">
        <v>1628</v>
      </c>
      <c r="F4865" t="s">
        <v>276</v>
      </c>
      <c r="G4865">
        <f t="shared" ref="G4865:G4928" si="532">IF(RIGHT(F4865,1)="M",LEFT(F4865,LEN(F4865)-1)*1000000,IF(RIGHT(F4865,1)="K",LEFT(F4865,LEN(F4865)-1)*1000, 1000))</f>
        <v>18000000</v>
      </c>
      <c r="H4865" s="3" t="s">
        <v>43</v>
      </c>
      <c r="I4865" t="str">
        <f t="shared" ref="I4865:I4928" si="533">SUBSTITUTE(H4865,",","")</f>
        <v>100000+</v>
      </c>
      <c r="J4865" s="1">
        <f t="shared" ref="J4865:J4928" si="534">VALUE(LEFT(I4865,LEN(I4865)-1))</f>
        <v>100000</v>
      </c>
      <c r="K4865" t="s">
        <v>17</v>
      </c>
      <c r="L4865" s="2">
        <v>0</v>
      </c>
      <c r="M4865" s="1">
        <f t="shared" si="531"/>
        <v>0</v>
      </c>
      <c r="N4865" t="s">
        <v>18</v>
      </c>
      <c r="O4865" t="s">
        <v>5012</v>
      </c>
      <c r="P4865" t="s">
        <v>2549</v>
      </c>
      <c r="Q4865" t="str">
        <f t="shared" ref="Q4865:Q4928" si="535">RIGHT(P4865,4)</f>
        <v>2018</v>
      </c>
      <c r="R4865" t="str">
        <f t="shared" ref="R4865:R4928" si="536">LEFT(P4865,FIND(" ",P4865)-1)</f>
        <v>March</v>
      </c>
      <c r="S4865" t="s">
        <v>2875</v>
      </c>
      <c r="T4865" t="s">
        <v>46</v>
      </c>
    </row>
    <row r="4866" spans="1:20" x14ac:dyDescent="0.3">
      <c r="A4866" t="s">
        <v>6508</v>
      </c>
      <c r="B4866" t="s">
        <v>1997</v>
      </c>
      <c r="C4866">
        <v>4.8</v>
      </c>
      <c r="D4866">
        <f t="shared" si="530"/>
        <v>5</v>
      </c>
      <c r="E4866">
        <v>3908</v>
      </c>
      <c r="F4866" t="s">
        <v>60</v>
      </c>
      <c r="G4866">
        <f t="shared" si="532"/>
        <v>33000000</v>
      </c>
      <c r="H4866" s="3" t="s">
        <v>43</v>
      </c>
      <c r="I4866" t="str">
        <f t="shared" si="533"/>
        <v>100000+</v>
      </c>
      <c r="J4866" s="1">
        <f t="shared" si="534"/>
        <v>100000</v>
      </c>
      <c r="K4866" t="s">
        <v>17</v>
      </c>
      <c r="L4866" s="2">
        <v>0</v>
      </c>
      <c r="M4866" s="1">
        <f t="shared" si="531"/>
        <v>0</v>
      </c>
      <c r="N4866" t="s">
        <v>18</v>
      </c>
      <c r="O4866" t="s">
        <v>1998</v>
      </c>
      <c r="P4866" t="s">
        <v>533</v>
      </c>
      <c r="Q4866" t="str">
        <f t="shared" si="535"/>
        <v>2018</v>
      </c>
      <c r="R4866" t="str">
        <f t="shared" si="536"/>
        <v>July</v>
      </c>
      <c r="S4866" t="s">
        <v>5573</v>
      </c>
      <c r="T4866" t="s">
        <v>71</v>
      </c>
    </row>
    <row r="4867" spans="1:20" x14ac:dyDescent="0.3">
      <c r="A4867" t="s">
        <v>6509</v>
      </c>
      <c r="B4867" t="s">
        <v>1997</v>
      </c>
      <c r="C4867">
        <v>3.4</v>
      </c>
      <c r="D4867">
        <f t="shared" ref="D4867:D4930" si="537">IF(C4867&gt;4,5,IF(C4867&gt;3,4,IF(C4867&gt;2,3,IF(C4867&gt;1,2,1))))</f>
        <v>4</v>
      </c>
      <c r="E4867">
        <v>2105</v>
      </c>
      <c r="F4867" t="s">
        <v>386</v>
      </c>
      <c r="G4867">
        <f t="shared" si="532"/>
        <v>8199999.9999999991</v>
      </c>
      <c r="H4867" s="3" t="s">
        <v>43</v>
      </c>
      <c r="I4867" t="str">
        <f t="shared" si="533"/>
        <v>100000+</v>
      </c>
      <c r="J4867" s="1">
        <f t="shared" si="534"/>
        <v>100000</v>
      </c>
      <c r="K4867" t="s">
        <v>17</v>
      </c>
      <c r="L4867" s="2">
        <v>0</v>
      </c>
      <c r="M4867" s="1">
        <f t="shared" ref="M4867:M4930" si="538">VALUE(IF(RIGHT(L4867,LEN(L4867)-1)="",0,RIGHT(L4867,LEN(L4867)-1)))</f>
        <v>0</v>
      </c>
      <c r="N4867" t="s">
        <v>18</v>
      </c>
      <c r="O4867" t="s">
        <v>1998</v>
      </c>
      <c r="P4867" t="s">
        <v>2259</v>
      </c>
      <c r="Q4867" t="str">
        <f t="shared" si="535"/>
        <v>2017</v>
      </c>
      <c r="R4867" t="str">
        <f t="shared" si="536"/>
        <v>August</v>
      </c>
      <c r="S4867" t="s">
        <v>1926</v>
      </c>
      <c r="T4867" t="s">
        <v>22</v>
      </c>
    </row>
    <row r="4868" spans="1:20" x14ac:dyDescent="0.3">
      <c r="A4868" t="s">
        <v>6510</v>
      </c>
      <c r="B4868" t="s">
        <v>1997</v>
      </c>
      <c r="C4868">
        <v>4.5999999999999996</v>
      </c>
      <c r="D4868">
        <f t="shared" si="537"/>
        <v>5</v>
      </c>
      <c r="E4868">
        <v>2901</v>
      </c>
      <c r="F4868" t="s">
        <v>39</v>
      </c>
      <c r="G4868">
        <f t="shared" si="532"/>
        <v>1000</v>
      </c>
      <c r="H4868" s="3" t="s">
        <v>49</v>
      </c>
      <c r="I4868" t="str">
        <f t="shared" si="533"/>
        <v>50000+</v>
      </c>
      <c r="J4868" s="1">
        <f t="shared" si="534"/>
        <v>50000</v>
      </c>
      <c r="K4868" t="s">
        <v>596</v>
      </c>
      <c r="L4868" s="2" t="s">
        <v>2766</v>
      </c>
      <c r="M4868" s="1">
        <f t="shared" si="538"/>
        <v>1.99</v>
      </c>
      <c r="N4868" t="s">
        <v>18</v>
      </c>
      <c r="O4868" t="s">
        <v>1998</v>
      </c>
      <c r="P4868" t="s">
        <v>57</v>
      </c>
      <c r="Q4868" t="str">
        <f t="shared" si="535"/>
        <v>2018</v>
      </c>
      <c r="R4868" t="str">
        <f t="shared" si="536"/>
        <v>June</v>
      </c>
      <c r="S4868" t="s">
        <v>39</v>
      </c>
      <c r="T4868" t="s">
        <v>39</v>
      </c>
    </row>
    <row r="4869" spans="1:20" x14ac:dyDescent="0.3">
      <c r="A4869" t="s">
        <v>2550</v>
      </c>
      <c r="B4869" t="s">
        <v>2519</v>
      </c>
      <c r="C4869">
        <v>4.4000000000000004</v>
      </c>
      <c r="D4869">
        <f t="shared" si="537"/>
        <v>5</v>
      </c>
      <c r="E4869">
        <v>2610328</v>
      </c>
      <c r="F4869" t="s">
        <v>644</v>
      </c>
      <c r="G4869">
        <f t="shared" si="532"/>
        <v>46000000</v>
      </c>
      <c r="H4869" s="3" t="s">
        <v>403</v>
      </c>
      <c r="I4869" t="str">
        <f t="shared" si="533"/>
        <v>100000000+</v>
      </c>
      <c r="J4869" s="1">
        <f t="shared" si="534"/>
        <v>100000000</v>
      </c>
      <c r="K4869" t="s">
        <v>17</v>
      </c>
      <c r="L4869" s="2">
        <v>0</v>
      </c>
      <c r="M4869" s="1">
        <f t="shared" si="538"/>
        <v>0</v>
      </c>
      <c r="N4869" t="s">
        <v>18</v>
      </c>
      <c r="O4869" t="s">
        <v>2523</v>
      </c>
      <c r="P4869" t="s">
        <v>66</v>
      </c>
      <c r="Q4869" t="str">
        <f t="shared" si="535"/>
        <v>2018</v>
      </c>
      <c r="R4869" t="str">
        <f t="shared" si="536"/>
        <v>July</v>
      </c>
      <c r="S4869" t="s">
        <v>2551</v>
      </c>
      <c r="T4869" t="s">
        <v>71</v>
      </c>
    </row>
    <row r="4870" spans="1:20" x14ac:dyDescent="0.3">
      <c r="A4870" t="s">
        <v>6511</v>
      </c>
      <c r="B4870" t="s">
        <v>2910</v>
      </c>
      <c r="C4870">
        <v>4.5</v>
      </c>
      <c r="D4870">
        <f t="shared" si="537"/>
        <v>5</v>
      </c>
      <c r="E4870">
        <v>2634605</v>
      </c>
      <c r="F4870" t="s">
        <v>1072</v>
      </c>
      <c r="G4870">
        <f t="shared" si="532"/>
        <v>63000000</v>
      </c>
      <c r="H4870" s="3" t="s">
        <v>79</v>
      </c>
      <c r="I4870" t="str">
        <f t="shared" si="533"/>
        <v>10000000+</v>
      </c>
      <c r="J4870" s="1">
        <f t="shared" si="534"/>
        <v>10000000</v>
      </c>
      <c r="K4870" t="s">
        <v>17</v>
      </c>
      <c r="L4870" s="2">
        <v>0</v>
      </c>
      <c r="M4870" s="1">
        <f t="shared" si="538"/>
        <v>0</v>
      </c>
      <c r="N4870" t="s">
        <v>18</v>
      </c>
      <c r="O4870" t="s">
        <v>2715</v>
      </c>
      <c r="P4870" t="s">
        <v>200</v>
      </c>
      <c r="Q4870" t="str">
        <f t="shared" si="535"/>
        <v>2018</v>
      </c>
      <c r="R4870" t="str">
        <f t="shared" si="536"/>
        <v>July</v>
      </c>
      <c r="S4870" t="s">
        <v>6512</v>
      </c>
      <c r="T4870" t="s">
        <v>46</v>
      </c>
    </row>
    <row r="4871" spans="1:20" x14ac:dyDescent="0.3">
      <c r="A4871" t="s">
        <v>6513</v>
      </c>
      <c r="B4871" t="s">
        <v>5011</v>
      </c>
      <c r="C4871">
        <v>4.4000000000000004</v>
      </c>
      <c r="D4871">
        <f t="shared" si="537"/>
        <v>5</v>
      </c>
      <c r="E4871">
        <v>32</v>
      </c>
      <c r="F4871" t="s">
        <v>6514</v>
      </c>
      <c r="G4871">
        <f t="shared" si="532"/>
        <v>239000</v>
      </c>
      <c r="H4871" s="3" t="s">
        <v>90</v>
      </c>
      <c r="I4871" t="str">
        <f t="shared" si="533"/>
        <v>5000+</v>
      </c>
      <c r="J4871" s="1">
        <f t="shared" si="534"/>
        <v>5000</v>
      </c>
      <c r="K4871" t="s">
        <v>17</v>
      </c>
      <c r="L4871" s="2">
        <v>0</v>
      </c>
      <c r="M4871" s="1">
        <f t="shared" si="538"/>
        <v>0</v>
      </c>
      <c r="N4871" t="s">
        <v>18</v>
      </c>
      <c r="O4871" t="s">
        <v>5012</v>
      </c>
      <c r="P4871" t="s">
        <v>417</v>
      </c>
      <c r="Q4871" t="str">
        <f t="shared" si="535"/>
        <v>2018</v>
      </c>
      <c r="R4871" t="str">
        <f t="shared" si="536"/>
        <v>May</v>
      </c>
      <c r="S4871">
        <v>1.8</v>
      </c>
      <c r="T4871" t="s">
        <v>63</v>
      </c>
    </row>
    <row r="4872" spans="1:20" x14ac:dyDescent="0.3">
      <c r="A4872" t="s">
        <v>6515</v>
      </c>
      <c r="B4872" t="s">
        <v>1997</v>
      </c>
      <c r="C4872">
        <v>4.4000000000000004</v>
      </c>
      <c r="D4872">
        <f t="shared" si="537"/>
        <v>5</v>
      </c>
      <c r="E4872">
        <v>44939</v>
      </c>
      <c r="F4872" t="s">
        <v>39</v>
      </c>
      <c r="G4872">
        <f t="shared" si="532"/>
        <v>1000</v>
      </c>
      <c r="H4872" s="3" t="s">
        <v>79</v>
      </c>
      <c r="I4872" t="str">
        <f t="shared" si="533"/>
        <v>10000000+</v>
      </c>
      <c r="J4872" s="1">
        <f t="shared" si="534"/>
        <v>10000000</v>
      </c>
      <c r="K4872" t="s">
        <v>17</v>
      </c>
      <c r="L4872" s="2">
        <v>0</v>
      </c>
      <c r="M4872" s="1">
        <f t="shared" si="538"/>
        <v>0</v>
      </c>
      <c r="N4872" t="s">
        <v>18</v>
      </c>
      <c r="O4872" t="s">
        <v>1998</v>
      </c>
      <c r="P4872" t="s">
        <v>57</v>
      </c>
      <c r="Q4872" t="str">
        <f t="shared" si="535"/>
        <v>2018</v>
      </c>
      <c r="R4872" t="str">
        <f t="shared" si="536"/>
        <v>June</v>
      </c>
      <c r="S4872" t="s">
        <v>39</v>
      </c>
      <c r="T4872" t="s">
        <v>39</v>
      </c>
    </row>
    <row r="4873" spans="1:20" x14ac:dyDescent="0.3">
      <c r="A4873" t="s">
        <v>6516</v>
      </c>
      <c r="B4873" t="s">
        <v>1997</v>
      </c>
      <c r="C4873">
        <v>4.5999999999999996</v>
      </c>
      <c r="D4873">
        <f t="shared" si="537"/>
        <v>5</v>
      </c>
      <c r="E4873">
        <v>37224</v>
      </c>
      <c r="F4873" t="s">
        <v>39</v>
      </c>
      <c r="G4873">
        <f t="shared" si="532"/>
        <v>1000</v>
      </c>
      <c r="H4873" s="3" t="s">
        <v>56</v>
      </c>
      <c r="I4873" t="str">
        <f t="shared" si="533"/>
        <v>1000000+</v>
      </c>
      <c r="J4873" s="1">
        <f t="shared" si="534"/>
        <v>1000000</v>
      </c>
      <c r="K4873" t="s">
        <v>17</v>
      </c>
      <c r="L4873" s="2">
        <v>0</v>
      </c>
      <c r="M4873" s="1">
        <f t="shared" si="538"/>
        <v>0</v>
      </c>
      <c r="N4873" t="s">
        <v>18</v>
      </c>
      <c r="O4873" t="s">
        <v>1998</v>
      </c>
      <c r="P4873" t="s">
        <v>1016</v>
      </c>
      <c r="Q4873" t="str">
        <f t="shared" si="535"/>
        <v>2018</v>
      </c>
      <c r="R4873" t="str">
        <f t="shared" si="536"/>
        <v>June</v>
      </c>
      <c r="S4873" t="s">
        <v>39</v>
      </c>
      <c r="T4873" t="s">
        <v>39</v>
      </c>
    </row>
    <row r="4874" spans="1:20" x14ac:dyDescent="0.3">
      <c r="A4874" t="s">
        <v>6517</v>
      </c>
      <c r="B4874" t="s">
        <v>2519</v>
      </c>
      <c r="C4874">
        <v>4.2</v>
      </c>
      <c r="D4874">
        <f t="shared" si="537"/>
        <v>5</v>
      </c>
      <c r="E4874">
        <v>829753</v>
      </c>
      <c r="F4874" t="s">
        <v>621</v>
      </c>
      <c r="G4874">
        <f t="shared" si="532"/>
        <v>48000000</v>
      </c>
      <c r="H4874" s="3" t="s">
        <v>36</v>
      </c>
      <c r="I4874" t="str">
        <f t="shared" si="533"/>
        <v>50000000+</v>
      </c>
      <c r="J4874" s="1">
        <f t="shared" si="534"/>
        <v>50000000</v>
      </c>
      <c r="K4874" t="s">
        <v>17</v>
      </c>
      <c r="L4874" s="2">
        <v>0</v>
      </c>
      <c r="M4874" s="1">
        <f t="shared" si="538"/>
        <v>0</v>
      </c>
      <c r="N4874" t="s">
        <v>18</v>
      </c>
      <c r="O4874" t="s">
        <v>2523</v>
      </c>
      <c r="P4874" t="s">
        <v>763</v>
      </c>
      <c r="Q4874" t="str">
        <f t="shared" si="535"/>
        <v>2018</v>
      </c>
      <c r="R4874" t="str">
        <f t="shared" si="536"/>
        <v>June</v>
      </c>
      <c r="S4874" t="s">
        <v>6518</v>
      </c>
      <c r="T4874" t="s">
        <v>71</v>
      </c>
    </row>
    <row r="4875" spans="1:20" x14ac:dyDescent="0.3">
      <c r="A4875" t="s">
        <v>6519</v>
      </c>
      <c r="B4875" t="s">
        <v>1997</v>
      </c>
      <c r="C4875">
        <v>4.3</v>
      </c>
      <c r="D4875">
        <f t="shared" si="537"/>
        <v>5</v>
      </c>
      <c r="E4875">
        <v>48253</v>
      </c>
      <c r="F4875" t="s">
        <v>39</v>
      </c>
      <c r="G4875">
        <f t="shared" si="532"/>
        <v>1000</v>
      </c>
      <c r="H4875" s="3" t="s">
        <v>56</v>
      </c>
      <c r="I4875" t="str">
        <f t="shared" si="533"/>
        <v>1000000+</v>
      </c>
      <c r="J4875" s="1">
        <f t="shared" si="534"/>
        <v>1000000</v>
      </c>
      <c r="K4875" t="s">
        <v>17</v>
      </c>
      <c r="L4875" s="2">
        <v>0</v>
      </c>
      <c r="M4875" s="1">
        <f t="shared" si="538"/>
        <v>0</v>
      </c>
      <c r="N4875" t="s">
        <v>18</v>
      </c>
      <c r="O4875" t="s">
        <v>1998</v>
      </c>
      <c r="P4875" t="s">
        <v>3141</v>
      </c>
      <c r="Q4875" t="str">
        <f t="shared" si="535"/>
        <v>2017</v>
      </c>
      <c r="R4875" t="str">
        <f t="shared" si="536"/>
        <v>December</v>
      </c>
      <c r="S4875" t="s">
        <v>39</v>
      </c>
      <c r="T4875" t="s">
        <v>39</v>
      </c>
    </row>
    <row r="4876" spans="1:20" x14ac:dyDescent="0.3">
      <c r="A4876" t="s">
        <v>6520</v>
      </c>
      <c r="B4876" t="s">
        <v>2910</v>
      </c>
      <c r="C4876">
        <v>4.3</v>
      </c>
      <c r="D4876">
        <f t="shared" si="537"/>
        <v>5</v>
      </c>
      <c r="E4876">
        <v>111</v>
      </c>
      <c r="F4876" t="s">
        <v>621</v>
      </c>
      <c r="G4876">
        <f t="shared" si="532"/>
        <v>48000000</v>
      </c>
      <c r="H4876" s="3" t="s">
        <v>16</v>
      </c>
      <c r="I4876" t="str">
        <f t="shared" si="533"/>
        <v>10000+</v>
      </c>
      <c r="J4876" s="1">
        <f t="shared" si="534"/>
        <v>10000</v>
      </c>
      <c r="K4876" t="s">
        <v>17</v>
      </c>
      <c r="L4876" s="2">
        <v>0</v>
      </c>
      <c r="M4876" s="1">
        <f t="shared" si="538"/>
        <v>0</v>
      </c>
      <c r="N4876" t="s">
        <v>18</v>
      </c>
      <c r="O4876" t="s">
        <v>2548</v>
      </c>
      <c r="P4876" t="s">
        <v>763</v>
      </c>
      <c r="Q4876" t="str">
        <f t="shared" si="535"/>
        <v>2018</v>
      </c>
      <c r="R4876" t="str">
        <f t="shared" si="536"/>
        <v>June</v>
      </c>
      <c r="S4876">
        <v>1.1299999999999999</v>
      </c>
      <c r="T4876" t="s">
        <v>71</v>
      </c>
    </row>
    <row r="4877" spans="1:20" x14ac:dyDescent="0.3">
      <c r="A4877" t="s">
        <v>6521</v>
      </c>
      <c r="B4877" t="s">
        <v>3748</v>
      </c>
      <c r="C4877">
        <v>3.8</v>
      </c>
      <c r="D4877">
        <f t="shared" si="537"/>
        <v>4</v>
      </c>
      <c r="E4877">
        <v>454</v>
      </c>
      <c r="F4877" t="s">
        <v>276</v>
      </c>
      <c r="G4877">
        <f t="shared" si="532"/>
        <v>18000000</v>
      </c>
      <c r="H4877" s="3" t="s">
        <v>43</v>
      </c>
      <c r="I4877" t="str">
        <f t="shared" si="533"/>
        <v>100000+</v>
      </c>
      <c r="J4877" s="1">
        <f t="shared" si="534"/>
        <v>100000</v>
      </c>
      <c r="K4877" t="s">
        <v>17</v>
      </c>
      <c r="L4877" s="2">
        <v>0</v>
      </c>
      <c r="M4877" s="1">
        <f t="shared" si="538"/>
        <v>0</v>
      </c>
      <c r="N4877" t="s">
        <v>18</v>
      </c>
      <c r="O4877" t="s">
        <v>3749</v>
      </c>
      <c r="P4877" t="s">
        <v>83</v>
      </c>
      <c r="Q4877" t="str">
        <f t="shared" si="535"/>
        <v>2018</v>
      </c>
      <c r="R4877" t="str">
        <f t="shared" si="536"/>
        <v>June</v>
      </c>
      <c r="S4877" t="s">
        <v>6522</v>
      </c>
      <c r="T4877" t="s">
        <v>71</v>
      </c>
    </row>
    <row r="4878" spans="1:20" x14ac:dyDescent="0.3">
      <c r="A4878" t="s">
        <v>6523</v>
      </c>
      <c r="B4878" t="s">
        <v>2910</v>
      </c>
      <c r="C4878">
        <v>3.9</v>
      </c>
      <c r="D4878">
        <f t="shared" si="537"/>
        <v>4</v>
      </c>
      <c r="E4878">
        <v>2371</v>
      </c>
      <c r="F4878" t="s">
        <v>676</v>
      </c>
      <c r="G4878">
        <f t="shared" si="532"/>
        <v>8300000.0000000009</v>
      </c>
      <c r="H4878" s="3" t="s">
        <v>25</v>
      </c>
      <c r="I4878" t="str">
        <f t="shared" si="533"/>
        <v>500000+</v>
      </c>
      <c r="J4878" s="1">
        <f t="shared" si="534"/>
        <v>500000</v>
      </c>
      <c r="K4878" t="s">
        <v>17</v>
      </c>
      <c r="L4878" s="2">
        <v>0</v>
      </c>
      <c r="M4878" s="1">
        <f t="shared" si="538"/>
        <v>0</v>
      </c>
      <c r="N4878" t="s">
        <v>18</v>
      </c>
      <c r="O4878" t="s">
        <v>2919</v>
      </c>
      <c r="P4878" t="s">
        <v>248</v>
      </c>
      <c r="Q4878" t="str">
        <f t="shared" si="535"/>
        <v>2018</v>
      </c>
      <c r="R4878" t="str">
        <f t="shared" si="536"/>
        <v>July</v>
      </c>
      <c r="S4878" t="s">
        <v>2404</v>
      </c>
      <c r="T4878" t="s">
        <v>22</v>
      </c>
    </row>
    <row r="4879" spans="1:20" x14ac:dyDescent="0.3">
      <c r="A4879" t="s">
        <v>6524</v>
      </c>
      <c r="B4879" t="s">
        <v>2910</v>
      </c>
      <c r="C4879">
        <v>4.3</v>
      </c>
      <c r="D4879">
        <f t="shared" si="537"/>
        <v>5</v>
      </c>
      <c r="E4879">
        <v>96</v>
      </c>
      <c r="F4879" t="s">
        <v>206</v>
      </c>
      <c r="G4879">
        <f t="shared" si="532"/>
        <v>54000000</v>
      </c>
      <c r="H4879" s="3" t="s">
        <v>16</v>
      </c>
      <c r="I4879" t="str">
        <f t="shared" si="533"/>
        <v>10000+</v>
      </c>
      <c r="J4879" s="1">
        <f t="shared" si="534"/>
        <v>10000</v>
      </c>
      <c r="K4879" t="s">
        <v>17</v>
      </c>
      <c r="L4879" s="2">
        <v>0</v>
      </c>
      <c r="M4879" s="1">
        <f t="shared" si="538"/>
        <v>0</v>
      </c>
      <c r="N4879" t="s">
        <v>18</v>
      </c>
      <c r="O4879" t="s">
        <v>2527</v>
      </c>
      <c r="P4879" t="s">
        <v>6525</v>
      </c>
      <c r="Q4879" t="str">
        <f t="shared" si="535"/>
        <v>2017</v>
      </c>
      <c r="R4879" t="str">
        <f t="shared" si="536"/>
        <v>February</v>
      </c>
      <c r="S4879">
        <v>1.1000000000000001</v>
      </c>
      <c r="T4879" t="s">
        <v>51</v>
      </c>
    </row>
    <row r="4880" spans="1:20" x14ac:dyDescent="0.3">
      <c r="A4880" t="s">
        <v>6526</v>
      </c>
      <c r="B4880" t="s">
        <v>1997</v>
      </c>
      <c r="C4880">
        <v>4.8</v>
      </c>
      <c r="D4880">
        <f t="shared" si="537"/>
        <v>5</v>
      </c>
      <c r="E4880">
        <v>5103</v>
      </c>
      <c r="F4880" t="s">
        <v>39</v>
      </c>
      <c r="G4880">
        <f t="shared" si="532"/>
        <v>1000</v>
      </c>
      <c r="H4880" s="3" t="s">
        <v>43</v>
      </c>
      <c r="I4880" t="str">
        <f t="shared" si="533"/>
        <v>100000+</v>
      </c>
      <c r="J4880" s="1">
        <f t="shared" si="534"/>
        <v>100000</v>
      </c>
      <c r="K4880" t="s">
        <v>17</v>
      </c>
      <c r="L4880" s="2">
        <v>0</v>
      </c>
      <c r="M4880" s="1">
        <f t="shared" si="538"/>
        <v>0</v>
      </c>
      <c r="N4880" t="s">
        <v>18</v>
      </c>
      <c r="O4880" t="s">
        <v>1998</v>
      </c>
      <c r="P4880" t="s">
        <v>450</v>
      </c>
      <c r="Q4880" t="str">
        <f t="shared" si="535"/>
        <v>2018</v>
      </c>
      <c r="R4880" t="str">
        <f t="shared" si="536"/>
        <v>July</v>
      </c>
      <c r="S4880" t="s">
        <v>1043</v>
      </c>
      <c r="T4880" t="s">
        <v>22</v>
      </c>
    </row>
    <row r="4881" spans="1:20" x14ac:dyDescent="0.3">
      <c r="A4881" t="s">
        <v>6527</v>
      </c>
      <c r="B4881" t="s">
        <v>2910</v>
      </c>
      <c r="C4881">
        <v>4.2</v>
      </c>
      <c r="D4881">
        <f t="shared" si="537"/>
        <v>5</v>
      </c>
      <c r="E4881">
        <v>9</v>
      </c>
      <c r="F4881" t="s">
        <v>336</v>
      </c>
      <c r="G4881">
        <f t="shared" si="532"/>
        <v>30000000</v>
      </c>
      <c r="H4881" s="3" t="s">
        <v>719</v>
      </c>
      <c r="I4881" t="str">
        <f t="shared" si="533"/>
        <v>1000+</v>
      </c>
      <c r="J4881" s="1">
        <f t="shared" si="534"/>
        <v>1000</v>
      </c>
      <c r="K4881" t="s">
        <v>17</v>
      </c>
      <c r="L4881" s="2">
        <v>0</v>
      </c>
      <c r="M4881" s="1">
        <f t="shared" si="538"/>
        <v>0</v>
      </c>
      <c r="N4881" t="s">
        <v>18</v>
      </c>
      <c r="O4881" t="s">
        <v>2527</v>
      </c>
      <c r="P4881" t="s">
        <v>4843</v>
      </c>
      <c r="Q4881" t="str">
        <f t="shared" si="535"/>
        <v>2018</v>
      </c>
      <c r="R4881" t="str">
        <f t="shared" si="536"/>
        <v>May</v>
      </c>
      <c r="S4881" t="s">
        <v>70</v>
      </c>
      <c r="T4881" t="s">
        <v>71</v>
      </c>
    </row>
    <row r="4882" spans="1:20" x14ac:dyDescent="0.3">
      <c r="A4882" t="s">
        <v>6528</v>
      </c>
      <c r="B4882" t="s">
        <v>2910</v>
      </c>
      <c r="C4882">
        <v>4.5</v>
      </c>
      <c r="D4882">
        <f t="shared" si="537"/>
        <v>5</v>
      </c>
      <c r="E4882">
        <v>630</v>
      </c>
      <c r="F4882" t="s">
        <v>676</v>
      </c>
      <c r="G4882">
        <f t="shared" si="532"/>
        <v>8300000.0000000009</v>
      </c>
      <c r="H4882" s="3" t="s">
        <v>16</v>
      </c>
      <c r="I4882" t="str">
        <f t="shared" si="533"/>
        <v>10000+</v>
      </c>
      <c r="J4882" s="1">
        <f t="shared" si="534"/>
        <v>10000</v>
      </c>
      <c r="K4882" t="s">
        <v>596</v>
      </c>
      <c r="L4882" s="2" t="s">
        <v>6529</v>
      </c>
      <c r="M4882" s="1">
        <f t="shared" si="538"/>
        <v>1.59</v>
      </c>
      <c r="N4882" t="s">
        <v>18</v>
      </c>
      <c r="O4882" t="s">
        <v>2919</v>
      </c>
      <c r="P4882" t="s">
        <v>248</v>
      </c>
      <c r="Q4882" t="str">
        <f t="shared" si="535"/>
        <v>2018</v>
      </c>
      <c r="R4882" t="str">
        <f t="shared" si="536"/>
        <v>July</v>
      </c>
      <c r="S4882" t="s">
        <v>2404</v>
      </c>
      <c r="T4882" t="s">
        <v>22</v>
      </c>
    </row>
    <row r="4883" spans="1:20" x14ac:dyDescent="0.3">
      <c r="A4883" t="s">
        <v>6530</v>
      </c>
      <c r="B4883" t="s">
        <v>1997</v>
      </c>
      <c r="C4883">
        <v>4.8</v>
      </c>
      <c r="D4883">
        <f t="shared" si="537"/>
        <v>5</v>
      </c>
      <c r="E4883">
        <v>527</v>
      </c>
      <c r="F4883" t="s">
        <v>119</v>
      </c>
      <c r="G4883">
        <f t="shared" si="532"/>
        <v>23000000</v>
      </c>
      <c r="H4883" s="3" t="s">
        <v>43</v>
      </c>
      <c r="I4883" t="str">
        <f t="shared" si="533"/>
        <v>100000+</v>
      </c>
      <c r="J4883" s="1">
        <f t="shared" si="534"/>
        <v>100000</v>
      </c>
      <c r="K4883" t="s">
        <v>17</v>
      </c>
      <c r="L4883" s="2">
        <v>0</v>
      </c>
      <c r="M4883" s="1">
        <f t="shared" si="538"/>
        <v>0</v>
      </c>
      <c r="N4883" t="s">
        <v>18</v>
      </c>
      <c r="O4883" t="s">
        <v>1998</v>
      </c>
      <c r="P4883" t="s">
        <v>2121</v>
      </c>
      <c r="Q4883" t="str">
        <f t="shared" si="535"/>
        <v>2018</v>
      </c>
      <c r="R4883" t="str">
        <f t="shared" si="536"/>
        <v>March</v>
      </c>
      <c r="S4883">
        <v>2.0099999999999998</v>
      </c>
      <c r="T4883" t="s">
        <v>71</v>
      </c>
    </row>
    <row r="4884" spans="1:20" x14ac:dyDescent="0.3">
      <c r="A4884" t="s">
        <v>6531</v>
      </c>
      <c r="B4884" t="s">
        <v>1680</v>
      </c>
      <c r="C4884">
        <v>3.5</v>
      </c>
      <c r="D4884">
        <f t="shared" si="537"/>
        <v>4</v>
      </c>
      <c r="E4884">
        <v>3</v>
      </c>
      <c r="F4884" t="s">
        <v>142</v>
      </c>
      <c r="G4884">
        <f t="shared" si="532"/>
        <v>11000000</v>
      </c>
      <c r="H4884" s="3" t="s">
        <v>1122</v>
      </c>
      <c r="I4884" t="str">
        <f t="shared" si="533"/>
        <v>500+</v>
      </c>
      <c r="J4884" s="1">
        <f t="shared" si="534"/>
        <v>500</v>
      </c>
      <c r="K4884" t="s">
        <v>17</v>
      </c>
      <c r="L4884" s="2">
        <v>0</v>
      </c>
      <c r="M4884" s="1">
        <f t="shared" si="538"/>
        <v>0</v>
      </c>
      <c r="N4884" t="s">
        <v>18</v>
      </c>
      <c r="O4884" t="s">
        <v>1681</v>
      </c>
      <c r="P4884" t="s">
        <v>66</v>
      </c>
      <c r="Q4884" t="str">
        <f t="shared" si="535"/>
        <v>2018</v>
      </c>
      <c r="R4884" t="str">
        <f t="shared" si="536"/>
        <v>July</v>
      </c>
      <c r="S4884" t="s">
        <v>6532</v>
      </c>
      <c r="T4884" t="s">
        <v>46</v>
      </c>
    </row>
    <row r="4885" spans="1:20" x14ac:dyDescent="0.3">
      <c r="A4885" t="s">
        <v>6533</v>
      </c>
      <c r="B4885" t="s">
        <v>1997</v>
      </c>
      <c r="C4885">
        <v>4.5999999999999996</v>
      </c>
      <c r="D4885">
        <f t="shared" si="537"/>
        <v>5</v>
      </c>
      <c r="E4885">
        <v>2067</v>
      </c>
      <c r="F4885" t="s">
        <v>836</v>
      </c>
      <c r="G4885">
        <f t="shared" si="532"/>
        <v>8400000</v>
      </c>
      <c r="H4885" s="3" t="s">
        <v>49</v>
      </c>
      <c r="I4885" t="str">
        <f t="shared" si="533"/>
        <v>50000+</v>
      </c>
      <c r="J4885" s="1">
        <f t="shared" si="534"/>
        <v>50000</v>
      </c>
      <c r="K4885" t="s">
        <v>17</v>
      </c>
      <c r="L4885" s="2">
        <v>0</v>
      </c>
      <c r="M4885" s="1">
        <f t="shared" si="538"/>
        <v>0</v>
      </c>
      <c r="N4885" t="s">
        <v>18</v>
      </c>
      <c r="O4885" t="s">
        <v>1998</v>
      </c>
      <c r="P4885" t="s">
        <v>417</v>
      </c>
      <c r="Q4885" t="str">
        <f t="shared" si="535"/>
        <v>2018</v>
      </c>
      <c r="R4885" t="str">
        <f t="shared" si="536"/>
        <v>May</v>
      </c>
      <c r="S4885" t="s">
        <v>1765</v>
      </c>
      <c r="T4885" t="s">
        <v>71</v>
      </c>
    </row>
    <row r="4886" spans="1:20" x14ac:dyDescent="0.3">
      <c r="A4886" t="s">
        <v>6534</v>
      </c>
      <c r="B4886" t="s">
        <v>2519</v>
      </c>
      <c r="C4886">
        <v>4.2</v>
      </c>
      <c r="D4886">
        <f t="shared" si="537"/>
        <v>5</v>
      </c>
      <c r="E4886">
        <v>3846378</v>
      </c>
      <c r="F4886" t="s">
        <v>2620</v>
      </c>
      <c r="G4886">
        <f t="shared" si="532"/>
        <v>82000000</v>
      </c>
      <c r="H4886" s="3" t="s">
        <v>36</v>
      </c>
      <c r="I4886" t="str">
        <f t="shared" si="533"/>
        <v>50000000+</v>
      </c>
      <c r="J4886" s="1">
        <f t="shared" si="534"/>
        <v>50000000</v>
      </c>
      <c r="K4886" t="s">
        <v>17</v>
      </c>
      <c r="L4886" s="2">
        <v>0</v>
      </c>
      <c r="M4886" s="1">
        <f t="shared" si="538"/>
        <v>0</v>
      </c>
      <c r="N4886" t="s">
        <v>18</v>
      </c>
      <c r="O4886" t="s">
        <v>2588</v>
      </c>
      <c r="P4886" t="s">
        <v>1668</v>
      </c>
      <c r="Q4886" t="str">
        <f t="shared" si="535"/>
        <v>2018</v>
      </c>
      <c r="R4886" t="str">
        <f t="shared" si="536"/>
        <v>May</v>
      </c>
      <c r="S4886" t="s">
        <v>289</v>
      </c>
      <c r="T4886" t="s">
        <v>71</v>
      </c>
    </row>
    <row r="4887" spans="1:20" x14ac:dyDescent="0.3">
      <c r="A4887" t="s">
        <v>6535</v>
      </c>
      <c r="B4887" t="s">
        <v>4390</v>
      </c>
      <c r="C4887">
        <v>4.2</v>
      </c>
      <c r="D4887">
        <f t="shared" si="537"/>
        <v>5</v>
      </c>
      <c r="E4887">
        <v>533</v>
      </c>
      <c r="F4887" t="s">
        <v>427</v>
      </c>
      <c r="G4887">
        <f t="shared" si="532"/>
        <v>5000000</v>
      </c>
      <c r="H4887" s="3" t="s">
        <v>16</v>
      </c>
      <c r="I4887" t="str">
        <f t="shared" si="533"/>
        <v>10000+</v>
      </c>
      <c r="J4887" s="1">
        <f t="shared" si="534"/>
        <v>10000</v>
      </c>
      <c r="K4887" t="s">
        <v>17</v>
      </c>
      <c r="L4887" s="2">
        <v>0</v>
      </c>
      <c r="M4887" s="1">
        <f t="shared" si="538"/>
        <v>0</v>
      </c>
      <c r="N4887" t="s">
        <v>18</v>
      </c>
      <c r="O4887" t="s">
        <v>4391</v>
      </c>
      <c r="P4887" t="s">
        <v>3342</v>
      </c>
      <c r="Q4887" t="str">
        <f t="shared" si="535"/>
        <v>2017</v>
      </c>
      <c r="R4887" t="str">
        <f t="shared" si="536"/>
        <v>October</v>
      </c>
      <c r="S4887">
        <v>2.8</v>
      </c>
      <c r="T4887" t="s">
        <v>245</v>
      </c>
    </row>
    <row r="4888" spans="1:20" x14ac:dyDescent="0.3">
      <c r="A4888" t="s">
        <v>6536</v>
      </c>
      <c r="B4888" t="s">
        <v>3906</v>
      </c>
      <c r="C4888">
        <v>4</v>
      </c>
      <c r="D4888">
        <f t="shared" si="537"/>
        <v>4</v>
      </c>
      <c r="E4888">
        <v>5967</v>
      </c>
      <c r="F4888" t="s">
        <v>96</v>
      </c>
      <c r="G4888">
        <f t="shared" si="532"/>
        <v>17000000</v>
      </c>
      <c r="H4888" s="3" t="s">
        <v>56</v>
      </c>
      <c r="I4888" t="str">
        <f t="shared" si="533"/>
        <v>1000000+</v>
      </c>
      <c r="J4888" s="1">
        <f t="shared" si="534"/>
        <v>1000000</v>
      </c>
      <c r="K4888" t="s">
        <v>17</v>
      </c>
      <c r="L4888" s="2">
        <v>0</v>
      </c>
      <c r="M4888" s="1">
        <f t="shared" si="538"/>
        <v>0</v>
      </c>
      <c r="N4888" t="s">
        <v>18</v>
      </c>
      <c r="O4888" t="s">
        <v>3907</v>
      </c>
      <c r="P4888" t="s">
        <v>6537</v>
      </c>
      <c r="Q4888" t="str">
        <f t="shared" si="535"/>
        <v>2017</v>
      </c>
      <c r="R4888" t="str">
        <f t="shared" si="536"/>
        <v>February</v>
      </c>
      <c r="S4888">
        <v>2</v>
      </c>
      <c r="T4888" t="s">
        <v>63</v>
      </c>
    </row>
    <row r="4889" spans="1:20" x14ac:dyDescent="0.3">
      <c r="A4889" t="s">
        <v>6538</v>
      </c>
      <c r="B4889" t="s">
        <v>2377</v>
      </c>
      <c r="C4889">
        <v>3.5</v>
      </c>
      <c r="D4889">
        <f t="shared" si="537"/>
        <v>4</v>
      </c>
      <c r="E4889">
        <v>3</v>
      </c>
      <c r="F4889" t="s">
        <v>85</v>
      </c>
      <c r="G4889">
        <f t="shared" si="532"/>
        <v>37000000</v>
      </c>
      <c r="H4889" s="3" t="s">
        <v>719</v>
      </c>
      <c r="I4889" t="str">
        <f t="shared" si="533"/>
        <v>1000+</v>
      </c>
      <c r="J4889" s="1">
        <f t="shared" si="534"/>
        <v>1000</v>
      </c>
      <c r="K4889" t="s">
        <v>17</v>
      </c>
      <c r="L4889" s="2">
        <v>0</v>
      </c>
      <c r="M4889" s="1">
        <f t="shared" si="538"/>
        <v>0</v>
      </c>
      <c r="N4889" t="s">
        <v>18</v>
      </c>
      <c r="O4889" t="s">
        <v>2378</v>
      </c>
      <c r="P4889" t="s">
        <v>150</v>
      </c>
      <c r="Q4889" t="str">
        <f t="shared" si="535"/>
        <v>2018</v>
      </c>
      <c r="R4889" t="str">
        <f t="shared" si="536"/>
        <v>July</v>
      </c>
      <c r="S4889">
        <v>1.2</v>
      </c>
      <c r="T4889" t="s">
        <v>22</v>
      </c>
    </row>
    <row r="4890" spans="1:20" x14ac:dyDescent="0.3">
      <c r="A4890" t="s">
        <v>6539</v>
      </c>
      <c r="B4890" t="s">
        <v>2519</v>
      </c>
      <c r="C4890">
        <v>4.3</v>
      </c>
      <c r="D4890">
        <f t="shared" si="537"/>
        <v>5</v>
      </c>
      <c r="E4890">
        <v>1218055</v>
      </c>
      <c r="F4890" t="s">
        <v>1063</v>
      </c>
      <c r="G4890">
        <f t="shared" si="532"/>
        <v>45000000</v>
      </c>
      <c r="H4890" s="3" t="s">
        <v>403</v>
      </c>
      <c r="I4890" t="str">
        <f t="shared" si="533"/>
        <v>100000000+</v>
      </c>
      <c r="J4890" s="1">
        <f t="shared" si="534"/>
        <v>100000000</v>
      </c>
      <c r="K4890" t="s">
        <v>17</v>
      </c>
      <c r="L4890" s="2">
        <v>0</v>
      </c>
      <c r="M4890" s="1">
        <f t="shared" si="538"/>
        <v>0</v>
      </c>
      <c r="N4890" t="s">
        <v>18</v>
      </c>
      <c r="O4890" t="s">
        <v>2523</v>
      </c>
      <c r="P4890" t="s">
        <v>235</v>
      </c>
      <c r="Q4890" t="str">
        <f t="shared" si="535"/>
        <v>2018</v>
      </c>
      <c r="R4890" t="str">
        <f t="shared" si="536"/>
        <v>May</v>
      </c>
      <c r="S4890" t="s">
        <v>6540</v>
      </c>
      <c r="T4890" t="s">
        <v>71</v>
      </c>
    </row>
    <row r="4891" spans="1:20" x14ac:dyDescent="0.3">
      <c r="A4891" t="s">
        <v>6541</v>
      </c>
      <c r="B4891" t="s">
        <v>1997</v>
      </c>
      <c r="C4891">
        <v>4.8</v>
      </c>
      <c r="D4891">
        <f t="shared" si="537"/>
        <v>5</v>
      </c>
      <c r="E4891">
        <v>793</v>
      </c>
      <c r="F4891" t="s">
        <v>708</v>
      </c>
      <c r="G4891">
        <f t="shared" si="532"/>
        <v>40000000</v>
      </c>
      <c r="H4891" s="3" t="s">
        <v>16</v>
      </c>
      <c r="I4891" t="str">
        <f t="shared" si="533"/>
        <v>10000+</v>
      </c>
      <c r="J4891" s="1">
        <f t="shared" si="534"/>
        <v>10000</v>
      </c>
      <c r="K4891" t="s">
        <v>17</v>
      </c>
      <c r="L4891" s="2">
        <v>0</v>
      </c>
      <c r="M4891" s="1">
        <f t="shared" si="538"/>
        <v>0</v>
      </c>
      <c r="N4891" t="s">
        <v>18</v>
      </c>
      <c r="O4891" t="s">
        <v>1998</v>
      </c>
      <c r="P4891" t="s">
        <v>6542</v>
      </c>
      <c r="Q4891" t="str">
        <f t="shared" si="535"/>
        <v>2016</v>
      </c>
      <c r="R4891" t="str">
        <f t="shared" si="536"/>
        <v>September</v>
      </c>
      <c r="S4891" t="s">
        <v>281</v>
      </c>
      <c r="T4891" t="s">
        <v>22</v>
      </c>
    </row>
    <row r="4892" spans="1:20" x14ac:dyDescent="0.3">
      <c r="A4892" t="s">
        <v>6543</v>
      </c>
      <c r="B4892" t="s">
        <v>1997</v>
      </c>
      <c r="C4892">
        <v>4.0999999999999996</v>
      </c>
      <c r="D4892">
        <f t="shared" si="537"/>
        <v>5</v>
      </c>
      <c r="E4892">
        <v>27501</v>
      </c>
      <c r="F4892" t="s">
        <v>115</v>
      </c>
      <c r="G4892">
        <f t="shared" si="532"/>
        <v>7000000</v>
      </c>
      <c r="H4892" s="3" t="s">
        <v>56</v>
      </c>
      <c r="I4892" t="str">
        <f t="shared" si="533"/>
        <v>1000000+</v>
      </c>
      <c r="J4892" s="1">
        <f t="shared" si="534"/>
        <v>1000000</v>
      </c>
      <c r="K4892" t="s">
        <v>17</v>
      </c>
      <c r="L4892" s="2">
        <v>0</v>
      </c>
      <c r="M4892" s="1">
        <f t="shared" si="538"/>
        <v>0</v>
      </c>
      <c r="N4892" t="s">
        <v>18</v>
      </c>
      <c r="O4892" t="s">
        <v>1998</v>
      </c>
      <c r="P4892" t="s">
        <v>868</v>
      </c>
      <c r="Q4892" t="str">
        <f t="shared" si="535"/>
        <v>2018</v>
      </c>
      <c r="R4892" t="str">
        <f t="shared" si="536"/>
        <v>January</v>
      </c>
      <c r="S4892" t="s">
        <v>6544</v>
      </c>
      <c r="T4892" t="s">
        <v>76</v>
      </c>
    </row>
    <row r="4893" spans="1:20" x14ac:dyDescent="0.3">
      <c r="A4893" t="s">
        <v>6545</v>
      </c>
      <c r="B4893" t="s">
        <v>1997</v>
      </c>
      <c r="C4893">
        <v>4.7</v>
      </c>
      <c r="D4893">
        <f t="shared" si="537"/>
        <v>5</v>
      </c>
      <c r="E4893">
        <v>21</v>
      </c>
      <c r="F4893" t="s">
        <v>1040</v>
      </c>
      <c r="G4893">
        <f t="shared" si="532"/>
        <v>3800000</v>
      </c>
      <c r="H4893" s="3" t="s">
        <v>719</v>
      </c>
      <c r="I4893" t="str">
        <f t="shared" si="533"/>
        <v>1000+</v>
      </c>
      <c r="J4893" s="1">
        <f t="shared" si="534"/>
        <v>1000</v>
      </c>
      <c r="K4893" t="s">
        <v>17</v>
      </c>
      <c r="L4893" s="2">
        <v>0</v>
      </c>
      <c r="M4893" s="1">
        <f t="shared" si="538"/>
        <v>0</v>
      </c>
      <c r="N4893" t="s">
        <v>18</v>
      </c>
      <c r="O4893" t="s">
        <v>1998</v>
      </c>
      <c r="P4893" t="s">
        <v>6546</v>
      </c>
      <c r="Q4893" t="str">
        <f t="shared" si="535"/>
        <v>2016</v>
      </c>
      <c r="R4893" t="str">
        <f t="shared" si="536"/>
        <v>December</v>
      </c>
      <c r="S4893" t="s">
        <v>28</v>
      </c>
      <c r="T4893" t="s">
        <v>71</v>
      </c>
    </row>
    <row r="4894" spans="1:20" x14ac:dyDescent="0.3">
      <c r="A4894" t="s">
        <v>6547</v>
      </c>
      <c r="B4894" t="s">
        <v>2910</v>
      </c>
      <c r="C4894">
        <v>3.5</v>
      </c>
      <c r="D4894">
        <f t="shared" si="537"/>
        <v>4</v>
      </c>
      <c r="E4894">
        <v>9</v>
      </c>
      <c r="F4894" t="s">
        <v>364</v>
      </c>
      <c r="G4894">
        <f t="shared" si="532"/>
        <v>22000000</v>
      </c>
      <c r="H4894" s="3" t="s">
        <v>719</v>
      </c>
      <c r="I4894" t="str">
        <f t="shared" si="533"/>
        <v>1000+</v>
      </c>
      <c r="J4894" s="1">
        <f t="shared" si="534"/>
        <v>1000</v>
      </c>
      <c r="K4894" t="s">
        <v>17</v>
      </c>
      <c r="L4894" s="2">
        <v>0</v>
      </c>
      <c r="M4894" s="1">
        <f t="shared" si="538"/>
        <v>0</v>
      </c>
      <c r="N4894" t="s">
        <v>18</v>
      </c>
      <c r="O4894" t="s">
        <v>1445</v>
      </c>
      <c r="P4894" t="s">
        <v>885</v>
      </c>
      <c r="Q4894" t="str">
        <f t="shared" si="535"/>
        <v>2018</v>
      </c>
      <c r="R4894" t="str">
        <f t="shared" si="536"/>
        <v>June</v>
      </c>
      <c r="S4894" t="s">
        <v>6548</v>
      </c>
      <c r="T4894" t="s">
        <v>40</v>
      </c>
    </row>
    <row r="4895" spans="1:20" x14ac:dyDescent="0.3">
      <c r="A4895" t="s">
        <v>6549</v>
      </c>
      <c r="B4895" t="s">
        <v>1997</v>
      </c>
      <c r="C4895">
        <v>4.8</v>
      </c>
      <c r="D4895">
        <f t="shared" si="537"/>
        <v>5</v>
      </c>
      <c r="E4895">
        <v>18604</v>
      </c>
      <c r="F4895" t="s">
        <v>164</v>
      </c>
      <c r="G4895">
        <f t="shared" si="532"/>
        <v>15000000</v>
      </c>
      <c r="H4895" s="3" t="s">
        <v>56</v>
      </c>
      <c r="I4895" t="str">
        <f t="shared" si="533"/>
        <v>1000000+</v>
      </c>
      <c r="J4895" s="1">
        <f t="shared" si="534"/>
        <v>1000000</v>
      </c>
      <c r="K4895" t="s">
        <v>17</v>
      </c>
      <c r="L4895" s="2">
        <v>0</v>
      </c>
      <c r="M4895" s="1">
        <f t="shared" si="538"/>
        <v>0</v>
      </c>
      <c r="N4895" t="s">
        <v>18</v>
      </c>
      <c r="O4895" t="s">
        <v>1998</v>
      </c>
      <c r="P4895" t="s">
        <v>1223</v>
      </c>
      <c r="Q4895" t="str">
        <f t="shared" si="535"/>
        <v>2018</v>
      </c>
      <c r="R4895" t="str">
        <f t="shared" si="536"/>
        <v>May</v>
      </c>
      <c r="S4895" t="s">
        <v>6550</v>
      </c>
      <c r="T4895" t="s">
        <v>71</v>
      </c>
    </row>
    <row r="4896" spans="1:20" x14ac:dyDescent="0.3">
      <c r="A4896" t="s">
        <v>6551</v>
      </c>
      <c r="B4896" t="s">
        <v>1997</v>
      </c>
      <c r="C4896">
        <v>4</v>
      </c>
      <c r="D4896">
        <f t="shared" si="537"/>
        <v>4</v>
      </c>
      <c r="E4896">
        <v>12906</v>
      </c>
      <c r="F4896" t="s">
        <v>631</v>
      </c>
      <c r="G4896">
        <f t="shared" si="532"/>
        <v>8500000</v>
      </c>
      <c r="H4896" s="3" t="s">
        <v>56</v>
      </c>
      <c r="I4896" t="str">
        <f t="shared" si="533"/>
        <v>1000000+</v>
      </c>
      <c r="J4896" s="1">
        <f t="shared" si="534"/>
        <v>1000000</v>
      </c>
      <c r="K4896" t="s">
        <v>17</v>
      </c>
      <c r="L4896" s="2">
        <v>0</v>
      </c>
      <c r="M4896" s="1">
        <f t="shared" si="538"/>
        <v>0</v>
      </c>
      <c r="N4896" t="s">
        <v>18</v>
      </c>
      <c r="O4896" t="s">
        <v>1998</v>
      </c>
      <c r="P4896" t="s">
        <v>6552</v>
      </c>
      <c r="Q4896" t="str">
        <f t="shared" si="535"/>
        <v>2012</v>
      </c>
      <c r="R4896" t="str">
        <f t="shared" si="536"/>
        <v>October</v>
      </c>
      <c r="S4896">
        <v>1.01</v>
      </c>
      <c r="T4896" t="s">
        <v>465</v>
      </c>
    </row>
    <row r="4897" spans="1:20" x14ac:dyDescent="0.3">
      <c r="A4897" t="s">
        <v>6553</v>
      </c>
      <c r="B4897" t="s">
        <v>1997</v>
      </c>
      <c r="C4897">
        <v>3.5</v>
      </c>
      <c r="D4897">
        <f t="shared" si="537"/>
        <v>4</v>
      </c>
      <c r="E4897">
        <v>224</v>
      </c>
      <c r="F4897" t="s">
        <v>6554</v>
      </c>
      <c r="G4897">
        <f t="shared" si="532"/>
        <v>371000</v>
      </c>
      <c r="H4897" s="3" t="s">
        <v>16</v>
      </c>
      <c r="I4897" t="str">
        <f t="shared" si="533"/>
        <v>10000+</v>
      </c>
      <c r="J4897" s="1">
        <f t="shared" si="534"/>
        <v>10000</v>
      </c>
      <c r="K4897" t="s">
        <v>17</v>
      </c>
      <c r="L4897" s="2">
        <v>0</v>
      </c>
      <c r="M4897" s="1">
        <f t="shared" si="538"/>
        <v>0</v>
      </c>
      <c r="N4897" t="s">
        <v>18</v>
      </c>
      <c r="O4897" t="s">
        <v>1998</v>
      </c>
      <c r="P4897" t="s">
        <v>6555</v>
      </c>
      <c r="Q4897" t="str">
        <f t="shared" si="535"/>
        <v>2014</v>
      </c>
      <c r="R4897" t="str">
        <f t="shared" si="536"/>
        <v>July</v>
      </c>
      <c r="S4897" t="s">
        <v>590</v>
      </c>
      <c r="T4897" t="s">
        <v>71</v>
      </c>
    </row>
    <row r="4898" spans="1:20" x14ac:dyDescent="0.3">
      <c r="A4898" t="s">
        <v>6556</v>
      </c>
      <c r="B4898" t="s">
        <v>4390</v>
      </c>
      <c r="C4898">
        <v>3.8</v>
      </c>
      <c r="D4898">
        <f t="shared" si="537"/>
        <v>4</v>
      </c>
      <c r="E4898">
        <v>40934</v>
      </c>
      <c r="F4898" t="s">
        <v>139</v>
      </c>
      <c r="G4898">
        <f t="shared" si="532"/>
        <v>5200000</v>
      </c>
      <c r="H4898" s="3" t="s">
        <v>56</v>
      </c>
      <c r="I4898" t="str">
        <f t="shared" si="533"/>
        <v>1000000+</v>
      </c>
      <c r="J4898" s="1">
        <f t="shared" si="534"/>
        <v>1000000</v>
      </c>
      <c r="K4898" t="s">
        <v>17</v>
      </c>
      <c r="L4898" s="2">
        <v>0</v>
      </c>
      <c r="M4898" s="1">
        <f t="shared" si="538"/>
        <v>0</v>
      </c>
      <c r="N4898" t="s">
        <v>18</v>
      </c>
      <c r="O4898" t="s">
        <v>4391</v>
      </c>
      <c r="P4898" t="s">
        <v>221</v>
      </c>
      <c r="Q4898" t="str">
        <f t="shared" si="535"/>
        <v>2018</v>
      </c>
      <c r="R4898" t="str">
        <f t="shared" si="536"/>
        <v>July</v>
      </c>
      <c r="S4898" t="s">
        <v>6557</v>
      </c>
      <c r="T4898" t="s">
        <v>22</v>
      </c>
    </row>
    <row r="4899" spans="1:20" x14ac:dyDescent="0.3">
      <c r="A4899" t="s">
        <v>6558</v>
      </c>
      <c r="B4899" t="s">
        <v>505</v>
      </c>
      <c r="C4899">
        <v>3.5</v>
      </c>
      <c r="D4899">
        <f t="shared" si="537"/>
        <v>4</v>
      </c>
      <c r="E4899">
        <v>537</v>
      </c>
      <c r="F4899" t="s">
        <v>39</v>
      </c>
      <c r="G4899">
        <f t="shared" si="532"/>
        <v>1000</v>
      </c>
      <c r="H4899" s="3" t="s">
        <v>43</v>
      </c>
      <c r="I4899" t="str">
        <f t="shared" si="533"/>
        <v>100000+</v>
      </c>
      <c r="J4899" s="1">
        <f t="shared" si="534"/>
        <v>100000</v>
      </c>
      <c r="K4899" t="s">
        <v>17</v>
      </c>
      <c r="L4899" s="2">
        <v>0</v>
      </c>
      <c r="M4899" s="1">
        <f t="shared" si="538"/>
        <v>0</v>
      </c>
      <c r="N4899" t="s">
        <v>18</v>
      </c>
      <c r="O4899" t="s">
        <v>506</v>
      </c>
      <c r="P4899" t="s">
        <v>235</v>
      </c>
      <c r="Q4899" t="str">
        <f t="shared" si="535"/>
        <v>2018</v>
      </c>
      <c r="R4899" t="str">
        <f t="shared" si="536"/>
        <v>May</v>
      </c>
      <c r="S4899" t="s">
        <v>39</v>
      </c>
      <c r="T4899" t="s">
        <v>39</v>
      </c>
    </row>
    <row r="4900" spans="1:20" x14ac:dyDescent="0.3">
      <c r="A4900" t="s">
        <v>6559</v>
      </c>
      <c r="B4900" t="s">
        <v>4390</v>
      </c>
      <c r="C4900">
        <v>3.3</v>
      </c>
      <c r="D4900">
        <f t="shared" si="537"/>
        <v>4</v>
      </c>
      <c r="E4900">
        <v>4786</v>
      </c>
      <c r="F4900" t="s">
        <v>435</v>
      </c>
      <c r="G4900">
        <f t="shared" si="532"/>
        <v>13000000</v>
      </c>
      <c r="H4900" s="3" t="s">
        <v>25</v>
      </c>
      <c r="I4900" t="str">
        <f t="shared" si="533"/>
        <v>500000+</v>
      </c>
      <c r="J4900" s="1">
        <f t="shared" si="534"/>
        <v>500000</v>
      </c>
      <c r="K4900" t="s">
        <v>17</v>
      </c>
      <c r="L4900" s="2">
        <v>0</v>
      </c>
      <c r="M4900" s="1">
        <f t="shared" si="538"/>
        <v>0</v>
      </c>
      <c r="N4900" t="s">
        <v>18</v>
      </c>
      <c r="O4900" t="s">
        <v>4391</v>
      </c>
      <c r="P4900" t="s">
        <v>350</v>
      </c>
      <c r="Q4900" t="str">
        <f t="shared" si="535"/>
        <v>2018</v>
      </c>
      <c r="R4900" t="str">
        <f t="shared" si="536"/>
        <v>May</v>
      </c>
      <c r="S4900" t="s">
        <v>6560</v>
      </c>
      <c r="T4900" t="s">
        <v>211</v>
      </c>
    </row>
    <row r="4901" spans="1:20" x14ac:dyDescent="0.3">
      <c r="A4901" t="s">
        <v>6561</v>
      </c>
      <c r="B4901" t="s">
        <v>2519</v>
      </c>
      <c r="C4901">
        <v>3.7</v>
      </c>
      <c r="D4901">
        <f t="shared" si="537"/>
        <v>4</v>
      </c>
      <c r="E4901">
        <v>42529</v>
      </c>
      <c r="F4901" t="s">
        <v>2789</v>
      </c>
      <c r="G4901">
        <f t="shared" si="532"/>
        <v>92000000</v>
      </c>
      <c r="H4901" s="3" t="s">
        <v>25</v>
      </c>
      <c r="I4901" t="str">
        <f t="shared" si="533"/>
        <v>500000+</v>
      </c>
      <c r="J4901" s="1">
        <f t="shared" si="534"/>
        <v>500000</v>
      </c>
      <c r="K4901" t="s">
        <v>596</v>
      </c>
      <c r="L4901" s="2" t="s">
        <v>2766</v>
      </c>
      <c r="M4901" s="1">
        <f t="shared" si="538"/>
        <v>1.99</v>
      </c>
      <c r="N4901" t="s">
        <v>37</v>
      </c>
      <c r="O4901" t="s">
        <v>2538</v>
      </c>
      <c r="P4901" t="s">
        <v>6562</v>
      </c>
      <c r="Q4901" t="str">
        <f t="shared" si="535"/>
        <v>2016</v>
      </c>
      <c r="R4901" t="str">
        <f t="shared" si="536"/>
        <v>November</v>
      </c>
      <c r="S4901" t="s">
        <v>289</v>
      </c>
      <c r="T4901" t="s">
        <v>71</v>
      </c>
    </row>
    <row r="4902" spans="1:20" x14ac:dyDescent="0.3">
      <c r="A4902" t="s">
        <v>6563</v>
      </c>
      <c r="B4902" t="s">
        <v>4390</v>
      </c>
      <c r="C4902">
        <v>3.3</v>
      </c>
      <c r="D4902">
        <f t="shared" si="537"/>
        <v>4</v>
      </c>
      <c r="E4902">
        <v>472</v>
      </c>
      <c r="F4902" t="s">
        <v>1307</v>
      </c>
      <c r="G4902">
        <f t="shared" si="532"/>
        <v>2000000</v>
      </c>
      <c r="H4902" s="3" t="s">
        <v>43</v>
      </c>
      <c r="I4902" t="str">
        <f t="shared" si="533"/>
        <v>100000+</v>
      </c>
      <c r="J4902" s="1">
        <f t="shared" si="534"/>
        <v>100000</v>
      </c>
      <c r="K4902" t="s">
        <v>17</v>
      </c>
      <c r="L4902" s="2">
        <v>0</v>
      </c>
      <c r="M4902" s="1">
        <f t="shared" si="538"/>
        <v>0</v>
      </c>
      <c r="N4902" t="s">
        <v>18</v>
      </c>
      <c r="O4902" t="s">
        <v>4391</v>
      </c>
      <c r="P4902" t="s">
        <v>1264</v>
      </c>
      <c r="Q4902" t="str">
        <f t="shared" si="535"/>
        <v>2017</v>
      </c>
      <c r="R4902" t="str">
        <f t="shared" si="536"/>
        <v>October</v>
      </c>
      <c r="S4902">
        <v>1.3</v>
      </c>
      <c r="T4902" t="s">
        <v>71</v>
      </c>
    </row>
    <row r="4903" spans="1:20" x14ac:dyDescent="0.3">
      <c r="A4903" t="s">
        <v>6564</v>
      </c>
      <c r="B4903" t="s">
        <v>4390</v>
      </c>
      <c r="C4903">
        <v>3.4</v>
      </c>
      <c r="D4903">
        <f t="shared" si="537"/>
        <v>4</v>
      </c>
      <c r="E4903">
        <v>29854</v>
      </c>
      <c r="F4903" t="s">
        <v>427</v>
      </c>
      <c r="G4903">
        <f t="shared" si="532"/>
        <v>5000000</v>
      </c>
      <c r="H4903" s="3" t="s">
        <v>56</v>
      </c>
      <c r="I4903" t="str">
        <f t="shared" si="533"/>
        <v>1000000+</v>
      </c>
      <c r="J4903" s="1">
        <f t="shared" si="534"/>
        <v>1000000</v>
      </c>
      <c r="K4903" t="s">
        <v>17</v>
      </c>
      <c r="L4903" s="2">
        <v>0</v>
      </c>
      <c r="M4903" s="1">
        <f t="shared" si="538"/>
        <v>0</v>
      </c>
      <c r="N4903" t="s">
        <v>18</v>
      </c>
      <c r="O4903" t="s">
        <v>4391</v>
      </c>
      <c r="P4903" t="s">
        <v>6565</v>
      </c>
      <c r="Q4903" t="str">
        <f t="shared" si="535"/>
        <v>2017</v>
      </c>
      <c r="R4903" t="str">
        <f t="shared" si="536"/>
        <v>July</v>
      </c>
      <c r="S4903">
        <v>5</v>
      </c>
      <c r="T4903" t="s">
        <v>51</v>
      </c>
    </row>
    <row r="4904" spans="1:20" x14ac:dyDescent="0.3">
      <c r="A4904" t="s">
        <v>6566</v>
      </c>
      <c r="B4904" t="s">
        <v>2910</v>
      </c>
      <c r="C4904">
        <v>1.8</v>
      </c>
      <c r="D4904">
        <f t="shared" si="537"/>
        <v>2</v>
      </c>
      <c r="E4904">
        <v>3270</v>
      </c>
      <c r="F4904" t="s">
        <v>1314</v>
      </c>
      <c r="G4904">
        <f t="shared" si="532"/>
        <v>1800000</v>
      </c>
      <c r="H4904" s="3" t="s">
        <v>25</v>
      </c>
      <c r="I4904" t="str">
        <f t="shared" si="533"/>
        <v>500000+</v>
      </c>
      <c r="J4904" s="1">
        <f t="shared" si="534"/>
        <v>500000</v>
      </c>
      <c r="K4904" t="s">
        <v>17</v>
      </c>
      <c r="L4904" s="2">
        <v>0</v>
      </c>
      <c r="M4904" s="1">
        <f t="shared" si="538"/>
        <v>0</v>
      </c>
      <c r="N4904" t="s">
        <v>18</v>
      </c>
      <c r="O4904" t="s">
        <v>1445</v>
      </c>
      <c r="P4904" t="s">
        <v>3275</v>
      </c>
      <c r="Q4904" t="str">
        <f t="shared" si="535"/>
        <v>2015</v>
      </c>
      <c r="R4904" t="str">
        <f t="shared" si="536"/>
        <v>August</v>
      </c>
      <c r="S4904">
        <v>1</v>
      </c>
      <c r="T4904" t="s">
        <v>211</v>
      </c>
    </row>
    <row r="4905" spans="1:20" x14ac:dyDescent="0.3">
      <c r="A4905" t="s">
        <v>6567</v>
      </c>
      <c r="B4905" t="s">
        <v>2910</v>
      </c>
      <c r="C4905">
        <v>1.6</v>
      </c>
      <c r="D4905">
        <f t="shared" si="537"/>
        <v>2</v>
      </c>
      <c r="E4905">
        <v>402</v>
      </c>
      <c r="F4905" t="s">
        <v>2424</v>
      </c>
      <c r="G4905">
        <f t="shared" si="532"/>
        <v>1700000</v>
      </c>
      <c r="H4905" s="3" t="s">
        <v>43</v>
      </c>
      <c r="I4905" t="str">
        <f t="shared" si="533"/>
        <v>100000+</v>
      </c>
      <c r="J4905" s="1">
        <f t="shared" si="534"/>
        <v>100000</v>
      </c>
      <c r="K4905" t="s">
        <v>17</v>
      </c>
      <c r="L4905" s="2">
        <v>0</v>
      </c>
      <c r="M4905" s="1">
        <f t="shared" si="538"/>
        <v>0</v>
      </c>
      <c r="N4905" t="s">
        <v>18</v>
      </c>
      <c r="O4905" t="s">
        <v>1445</v>
      </c>
      <c r="P4905" t="s">
        <v>6568</v>
      </c>
      <c r="Q4905" t="str">
        <f t="shared" si="535"/>
        <v>2015</v>
      </c>
      <c r="R4905" t="str">
        <f t="shared" si="536"/>
        <v>December</v>
      </c>
      <c r="S4905">
        <v>1</v>
      </c>
      <c r="T4905" t="s">
        <v>211</v>
      </c>
    </row>
    <row r="4906" spans="1:20" x14ac:dyDescent="0.3">
      <c r="A4906" t="s">
        <v>6569</v>
      </c>
      <c r="B4906" t="s">
        <v>2377</v>
      </c>
      <c r="C4906">
        <v>1.9</v>
      </c>
      <c r="D4906">
        <f t="shared" si="537"/>
        <v>2</v>
      </c>
      <c r="E4906">
        <v>71</v>
      </c>
      <c r="F4906" t="s">
        <v>152</v>
      </c>
      <c r="G4906">
        <f t="shared" si="532"/>
        <v>24000000</v>
      </c>
      <c r="H4906" s="3" t="s">
        <v>90</v>
      </c>
      <c r="I4906" t="str">
        <f t="shared" si="533"/>
        <v>5000+</v>
      </c>
      <c r="J4906" s="1">
        <f t="shared" si="534"/>
        <v>5000</v>
      </c>
      <c r="K4906" t="s">
        <v>17</v>
      </c>
      <c r="L4906" s="2">
        <v>0</v>
      </c>
      <c r="M4906" s="1">
        <f t="shared" si="538"/>
        <v>0</v>
      </c>
      <c r="N4906" t="s">
        <v>18</v>
      </c>
      <c r="O4906" t="s">
        <v>2378</v>
      </c>
      <c r="P4906" t="s">
        <v>5768</v>
      </c>
      <c r="Q4906" t="str">
        <f t="shared" si="535"/>
        <v>2017</v>
      </c>
      <c r="R4906" t="str">
        <f t="shared" si="536"/>
        <v>May</v>
      </c>
      <c r="S4906" t="s">
        <v>1666</v>
      </c>
      <c r="T4906" t="s">
        <v>46</v>
      </c>
    </row>
    <row r="4907" spans="1:20" x14ac:dyDescent="0.3">
      <c r="A4907" t="s">
        <v>6570</v>
      </c>
      <c r="B4907" t="s">
        <v>4390</v>
      </c>
      <c r="C4907">
        <v>3.6</v>
      </c>
      <c r="D4907">
        <f t="shared" si="537"/>
        <v>4</v>
      </c>
      <c r="E4907">
        <v>41</v>
      </c>
      <c r="F4907" t="s">
        <v>119</v>
      </c>
      <c r="G4907">
        <f t="shared" si="532"/>
        <v>23000000</v>
      </c>
      <c r="H4907" s="3" t="s">
        <v>16</v>
      </c>
      <c r="I4907" t="str">
        <f t="shared" si="533"/>
        <v>10000+</v>
      </c>
      <c r="J4907" s="1">
        <f t="shared" si="534"/>
        <v>10000</v>
      </c>
      <c r="K4907" t="s">
        <v>17</v>
      </c>
      <c r="L4907" s="2">
        <v>0</v>
      </c>
      <c r="M4907" s="1">
        <f t="shared" si="538"/>
        <v>0</v>
      </c>
      <c r="N4907" t="s">
        <v>18</v>
      </c>
      <c r="O4907" t="s">
        <v>4391</v>
      </c>
      <c r="P4907" t="s">
        <v>1960</v>
      </c>
      <c r="Q4907" t="str">
        <f t="shared" si="535"/>
        <v>2018</v>
      </c>
      <c r="R4907" t="str">
        <f t="shared" si="536"/>
        <v>June</v>
      </c>
      <c r="S4907" t="s">
        <v>281</v>
      </c>
      <c r="T4907" t="s">
        <v>51</v>
      </c>
    </row>
    <row r="4908" spans="1:20" x14ac:dyDescent="0.3">
      <c r="A4908" t="s">
        <v>6571</v>
      </c>
      <c r="B4908" t="s">
        <v>4390</v>
      </c>
      <c r="C4908">
        <v>3.4</v>
      </c>
      <c r="D4908">
        <f t="shared" si="537"/>
        <v>4</v>
      </c>
      <c r="E4908">
        <v>7816</v>
      </c>
      <c r="F4908" t="s">
        <v>768</v>
      </c>
      <c r="G4908">
        <f t="shared" si="532"/>
        <v>5100000</v>
      </c>
      <c r="H4908" s="3" t="s">
        <v>56</v>
      </c>
      <c r="I4908" t="str">
        <f t="shared" si="533"/>
        <v>1000000+</v>
      </c>
      <c r="J4908" s="1">
        <f t="shared" si="534"/>
        <v>1000000</v>
      </c>
      <c r="K4908" t="s">
        <v>17</v>
      </c>
      <c r="L4908" s="2">
        <v>0</v>
      </c>
      <c r="M4908" s="1">
        <f t="shared" si="538"/>
        <v>0</v>
      </c>
      <c r="N4908" t="s">
        <v>18</v>
      </c>
      <c r="O4908" t="s">
        <v>4391</v>
      </c>
      <c r="P4908" t="s">
        <v>6572</v>
      </c>
      <c r="Q4908" t="str">
        <f t="shared" si="535"/>
        <v>2016</v>
      </c>
      <c r="R4908" t="str">
        <f t="shared" si="536"/>
        <v>July</v>
      </c>
      <c r="S4908" t="s">
        <v>1183</v>
      </c>
      <c r="T4908" t="s">
        <v>63</v>
      </c>
    </row>
    <row r="4909" spans="1:20" x14ac:dyDescent="0.3">
      <c r="A4909" t="s">
        <v>6573</v>
      </c>
      <c r="B4909" t="s">
        <v>4390</v>
      </c>
      <c r="C4909">
        <v>3.2</v>
      </c>
      <c r="D4909">
        <f t="shared" si="537"/>
        <v>4</v>
      </c>
      <c r="E4909">
        <v>409</v>
      </c>
      <c r="F4909" t="s">
        <v>184</v>
      </c>
      <c r="G4909">
        <f t="shared" si="532"/>
        <v>7900000</v>
      </c>
      <c r="H4909" s="3" t="s">
        <v>49</v>
      </c>
      <c r="I4909" t="str">
        <f t="shared" si="533"/>
        <v>50000+</v>
      </c>
      <c r="J4909" s="1">
        <f t="shared" si="534"/>
        <v>50000</v>
      </c>
      <c r="K4909" t="s">
        <v>17</v>
      </c>
      <c r="L4909" s="2">
        <v>0</v>
      </c>
      <c r="M4909" s="1">
        <f t="shared" si="538"/>
        <v>0</v>
      </c>
      <c r="N4909" t="s">
        <v>18</v>
      </c>
      <c r="O4909" t="s">
        <v>4391</v>
      </c>
      <c r="P4909" t="s">
        <v>235</v>
      </c>
      <c r="Q4909" t="str">
        <f t="shared" si="535"/>
        <v>2018</v>
      </c>
      <c r="R4909" t="str">
        <f t="shared" si="536"/>
        <v>May</v>
      </c>
      <c r="S4909" t="s">
        <v>6574</v>
      </c>
      <c r="T4909" t="s">
        <v>211</v>
      </c>
    </row>
    <row r="4910" spans="1:20" x14ac:dyDescent="0.3">
      <c r="A4910" t="s">
        <v>6575</v>
      </c>
      <c r="B4910" t="s">
        <v>4390</v>
      </c>
      <c r="C4910">
        <v>2.5</v>
      </c>
      <c r="D4910">
        <f t="shared" si="537"/>
        <v>3</v>
      </c>
      <c r="E4910">
        <v>362</v>
      </c>
      <c r="F4910" t="s">
        <v>723</v>
      </c>
      <c r="G4910">
        <f t="shared" si="532"/>
        <v>7800000</v>
      </c>
      <c r="H4910" s="3" t="s">
        <v>43</v>
      </c>
      <c r="I4910" t="str">
        <f t="shared" si="533"/>
        <v>100000+</v>
      </c>
      <c r="J4910" s="1">
        <f t="shared" si="534"/>
        <v>100000</v>
      </c>
      <c r="K4910" t="s">
        <v>17</v>
      </c>
      <c r="L4910" s="2">
        <v>0</v>
      </c>
      <c r="M4910" s="1">
        <f t="shared" si="538"/>
        <v>0</v>
      </c>
      <c r="N4910" t="s">
        <v>18</v>
      </c>
      <c r="O4910" t="s">
        <v>4391</v>
      </c>
      <c r="P4910" t="s">
        <v>27</v>
      </c>
      <c r="Q4910" t="str">
        <f t="shared" si="535"/>
        <v>2018</v>
      </c>
      <c r="R4910" t="str">
        <f t="shared" si="536"/>
        <v>January</v>
      </c>
      <c r="S4910" t="s">
        <v>6576</v>
      </c>
      <c r="T4910" t="s">
        <v>76</v>
      </c>
    </row>
    <row r="4911" spans="1:20" x14ac:dyDescent="0.3">
      <c r="A4911" t="s">
        <v>6577</v>
      </c>
      <c r="B4911" t="s">
        <v>4390</v>
      </c>
      <c r="C4911">
        <v>4.7</v>
      </c>
      <c r="D4911">
        <f t="shared" si="537"/>
        <v>5</v>
      </c>
      <c r="E4911">
        <v>147</v>
      </c>
      <c r="F4911" t="s">
        <v>110</v>
      </c>
      <c r="G4911">
        <f t="shared" si="532"/>
        <v>4200000</v>
      </c>
      <c r="H4911" s="3" t="s">
        <v>16</v>
      </c>
      <c r="I4911" t="str">
        <f t="shared" si="533"/>
        <v>10000+</v>
      </c>
      <c r="J4911" s="1">
        <f t="shared" si="534"/>
        <v>10000</v>
      </c>
      <c r="K4911" t="s">
        <v>17</v>
      </c>
      <c r="L4911" s="2">
        <v>0</v>
      </c>
      <c r="M4911" s="1">
        <f t="shared" si="538"/>
        <v>0</v>
      </c>
      <c r="N4911" t="s">
        <v>18</v>
      </c>
      <c r="O4911" t="s">
        <v>4391</v>
      </c>
      <c r="P4911" t="s">
        <v>6578</v>
      </c>
      <c r="Q4911" t="str">
        <f t="shared" si="535"/>
        <v>2015</v>
      </c>
      <c r="R4911" t="str">
        <f t="shared" si="536"/>
        <v>January</v>
      </c>
      <c r="S4911">
        <v>1.3</v>
      </c>
      <c r="T4911" t="s">
        <v>63</v>
      </c>
    </row>
    <row r="4912" spans="1:20" x14ac:dyDescent="0.3">
      <c r="A4912" t="s">
        <v>6579</v>
      </c>
      <c r="B4912" t="s">
        <v>4390</v>
      </c>
      <c r="C4912">
        <v>2.6</v>
      </c>
      <c r="D4912">
        <f t="shared" si="537"/>
        <v>3</v>
      </c>
      <c r="E4912">
        <v>60</v>
      </c>
      <c r="F4912" t="s">
        <v>276</v>
      </c>
      <c r="G4912">
        <f t="shared" si="532"/>
        <v>18000000</v>
      </c>
      <c r="H4912" s="3" t="s">
        <v>16</v>
      </c>
      <c r="I4912" t="str">
        <f t="shared" si="533"/>
        <v>10000+</v>
      </c>
      <c r="J4912" s="1">
        <f t="shared" si="534"/>
        <v>10000</v>
      </c>
      <c r="K4912" t="s">
        <v>17</v>
      </c>
      <c r="L4912" s="2">
        <v>0</v>
      </c>
      <c r="M4912" s="1">
        <f t="shared" si="538"/>
        <v>0</v>
      </c>
      <c r="N4912" t="s">
        <v>18</v>
      </c>
      <c r="O4912" t="s">
        <v>4391</v>
      </c>
      <c r="P4912" t="s">
        <v>279</v>
      </c>
      <c r="Q4912" t="str">
        <f t="shared" si="535"/>
        <v>2018</v>
      </c>
      <c r="R4912" t="str">
        <f t="shared" si="536"/>
        <v>August</v>
      </c>
      <c r="S4912" t="s">
        <v>6580</v>
      </c>
      <c r="T4912" t="s">
        <v>22</v>
      </c>
    </row>
    <row r="4913" spans="1:20" x14ac:dyDescent="0.3">
      <c r="A4913" t="s">
        <v>6581</v>
      </c>
      <c r="B4913" t="s">
        <v>4390</v>
      </c>
      <c r="C4913">
        <v>2.8</v>
      </c>
      <c r="D4913">
        <f t="shared" si="537"/>
        <v>3</v>
      </c>
      <c r="E4913">
        <v>48</v>
      </c>
      <c r="F4913" t="s">
        <v>701</v>
      </c>
      <c r="G4913">
        <f t="shared" si="532"/>
        <v>3300000</v>
      </c>
      <c r="H4913" s="3" t="s">
        <v>16</v>
      </c>
      <c r="I4913" t="str">
        <f t="shared" si="533"/>
        <v>10000+</v>
      </c>
      <c r="J4913" s="1">
        <f t="shared" si="534"/>
        <v>10000</v>
      </c>
      <c r="K4913" t="s">
        <v>17</v>
      </c>
      <c r="L4913" s="2">
        <v>0</v>
      </c>
      <c r="M4913" s="1">
        <f t="shared" si="538"/>
        <v>0</v>
      </c>
      <c r="N4913" t="s">
        <v>18</v>
      </c>
      <c r="O4913" t="s">
        <v>4391</v>
      </c>
      <c r="P4913" t="s">
        <v>5788</v>
      </c>
      <c r="Q4913" t="str">
        <f t="shared" si="535"/>
        <v>2016</v>
      </c>
      <c r="R4913" t="str">
        <f t="shared" si="536"/>
        <v>April</v>
      </c>
      <c r="S4913" t="s">
        <v>6582</v>
      </c>
      <c r="T4913" t="s">
        <v>535</v>
      </c>
    </row>
    <row r="4914" spans="1:20" x14ac:dyDescent="0.3">
      <c r="A4914" t="s">
        <v>6583</v>
      </c>
      <c r="B4914" t="s">
        <v>4390</v>
      </c>
      <c r="C4914">
        <v>3.9</v>
      </c>
      <c r="D4914">
        <f t="shared" si="537"/>
        <v>4</v>
      </c>
      <c r="E4914">
        <v>3043</v>
      </c>
      <c r="F4914" t="s">
        <v>1598</v>
      </c>
      <c r="G4914">
        <f t="shared" si="532"/>
        <v>7700000</v>
      </c>
      <c r="H4914" s="3" t="s">
        <v>43</v>
      </c>
      <c r="I4914" t="str">
        <f t="shared" si="533"/>
        <v>100000+</v>
      </c>
      <c r="J4914" s="1">
        <f t="shared" si="534"/>
        <v>100000</v>
      </c>
      <c r="K4914" t="s">
        <v>17</v>
      </c>
      <c r="L4914" s="2">
        <v>0</v>
      </c>
      <c r="M4914" s="1">
        <f t="shared" si="538"/>
        <v>0</v>
      </c>
      <c r="N4914" t="s">
        <v>18</v>
      </c>
      <c r="O4914" t="s">
        <v>4391</v>
      </c>
      <c r="P4914" t="s">
        <v>6584</v>
      </c>
      <c r="Q4914" t="str">
        <f t="shared" si="535"/>
        <v>2017</v>
      </c>
      <c r="R4914" t="str">
        <f t="shared" si="536"/>
        <v>June</v>
      </c>
      <c r="S4914" t="s">
        <v>6585</v>
      </c>
      <c r="T4914" t="s">
        <v>22</v>
      </c>
    </row>
    <row r="4915" spans="1:20" x14ac:dyDescent="0.3">
      <c r="A4915" t="s">
        <v>6586</v>
      </c>
      <c r="B4915" t="s">
        <v>402</v>
      </c>
      <c r="C4915">
        <v>4.2</v>
      </c>
      <c r="D4915">
        <f t="shared" si="537"/>
        <v>5</v>
      </c>
      <c r="E4915">
        <v>27</v>
      </c>
      <c r="F4915" t="s">
        <v>65</v>
      </c>
      <c r="G4915">
        <f t="shared" si="532"/>
        <v>3100000</v>
      </c>
      <c r="H4915" s="3" t="s">
        <v>90</v>
      </c>
      <c r="I4915" t="str">
        <f t="shared" si="533"/>
        <v>5000+</v>
      </c>
      <c r="J4915" s="1">
        <f t="shared" si="534"/>
        <v>5000</v>
      </c>
      <c r="K4915" t="s">
        <v>17</v>
      </c>
      <c r="L4915" s="2">
        <v>0</v>
      </c>
      <c r="M4915" s="1">
        <f t="shared" si="538"/>
        <v>0</v>
      </c>
      <c r="N4915" t="s">
        <v>18</v>
      </c>
      <c r="O4915" t="s">
        <v>404</v>
      </c>
      <c r="P4915" t="s">
        <v>1516</v>
      </c>
      <c r="Q4915" t="str">
        <f t="shared" si="535"/>
        <v>2018</v>
      </c>
      <c r="R4915" t="str">
        <f t="shared" si="536"/>
        <v>February</v>
      </c>
      <c r="S4915">
        <v>1.1000000000000001</v>
      </c>
      <c r="T4915" t="s">
        <v>76</v>
      </c>
    </row>
    <row r="4916" spans="1:20" x14ac:dyDescent="0.3">
      <c r="A4916" t="s">
        <v>6587</v>
      </c>
      <c r="B4916" t="s">
        <v>4390</v>
      </c>
      <c r="C4916">
        <v>3.9</v>
      </c>
      <c r="D4916">
        <f t="shared" si="537"/>
        <v>4</v>
      </c>
      <c r="E4916">
        <v>336</v>
      </c>
      <c r="F4916" t="s">
        <v>227</v>
      </c>
      <c r="G4916">
        <f t="shared" si="532"/>
        <v>27000000</v>
      </c>
      <c r="H4916" s="3" t="s">
        <v>49</v>
      </c>
      <c r="I4916" t="str">
        <f t="shared" si="533"/>
        <v>50000+</v>
      </c>
      <c r="J4916" s="1">
        <f t="shared" si="534"/>
        <v>50000</v>
      </c>
      <c r="K4916" t="s">
        <v>17</v>
      </c>
      <c r="L4916" s="2">
        <v>0</v>
      </c>
      <c r="M4916" s="1">
        <f t="shared" si="538"/>
        <v>0</v>
      </c>
      <c r="N4916" t="s">
        <v>18</v>
      </c>
      <c r="O4916" t="s">
        <v>4391</v>
      </c>
      <c r="P4916" t="s">
        <v>103</v>
      </c>
      <c r="Q4916" t="str">
        <f t="shared" si="535"/>
        <v>2018</v>
      </c>
      <c r="R4916" t="str">
        <f t="shared" si="536"/>
        <v>July</v>
      </c>
      <c r="S4916" t="s">
        <v>5941</v>
      </c>
      <c r="T4916" t="s">
        <v>40</v>
      </c>
    </row>
    <row r="4917" spans="1:20" x14ac:dyDescent="0.3">
      <c r="A4917" t="s">
        <v>6588</v>
      </c>
      <c r="B4917" t="s">
        <v>4716</v>
      </c>
      <c r="C4917">
        <v>4</v>
      </c>
      <c r="D4917">
        <f t="shared" si="537"/>
        <v>4</v>
      </c>
      <c r="E4917">
        <v>11</v>
      </c>
      <c r="F4917" t="s">
        <v>6589</v>
      </c>
      <c r="G4917">
        <f t="shared" si="532"/>
        <v>220000</v>
      </c>
      <c r="H4917" s="3" t="s">
        <v>90</v>
      </c>
      <c r="I4917" t="str">
        <f t="shared" si="533"/>
        <v>5000+</v>
      </c>
      <c r="J4917" s="1">
        <f t="shared" si="534"/>
        <v>5000</v>
      </c>
      <c r="K4917" t="s">
        <v>17</v>
      </c>
      <c r="L4917" s="2">
        <v>0</v>
      </c>
      <c r="M4917" s="1">
        <f t="shared" si="538"/>
        <v>0</v>
      </c>
      <c r="N4917" t="s">
        <v>18</v>
      </c>
      <c r="O4917" t="s">
        <v>4717</v>
      </c>
      <c r="P4917" t="s">
        <v>6590</v>
      </c>
      <c r="Q4917" t="str">
        <f t="shared" si="535"/>
        <v>2015</v>
      </c>
      <c r="R4917" t="str">
        <f t="shared" si="536"/>
        <v>November</v>
      </c>
      <c r="S4917" t="s">
        <v>6591</v>
      </c>
      <c r="T4917" t="s">
        <v>157</v>
      </c>
    </row>
    <row r="4918" spans="1:20" x14ac:dyDescent="0.3">
      <c r="A4918" t="s">
        <v>6592</v>
      </c>
      <c r="B4918" t="s">
        <v>4390</v>
      </c>
      <c r="C4918">
        <v>3.5</v>
      </c>
      <c r="D4918">
        <f t="shared" si="537"/>
        <v>4</v>
      </c>
      <c r="E4918">
        <v>383</v>
      </c>
      <c r="F4918" t="s">
        <v>178</v>
      </c>
      <c r="G4918">
        <f t="shared" si="532"/>
        <v>26000000</v>
      </c>
      <c r="H4918" s="3" t="s">
        <v>49</v>
      </c>
      <c r="I4918" t="str">
        <f t="shared" si="533"/>
        <v>50000+</v>
      </c>
      <c r="J4918" s="1">
        <f t="shared" si="534"/>
        <v>50000</v>
      </c>
      <c r="K4918" t="s">
        <v>17</v>
      </c>
      <c r="L4918" s="2">
        <v>0</v>
      </c>
      <c r="M4918" s="1">
        <f t="shared" si="538"/>
        <v>0</v>
      </c>
      <c r="N4918" t="s">
        <v>18</v>
      </c>
      <c r="O4918" t="s">
        <v>4391</v>
      </c>
      <c r="P4918" t="s">
        <v>103</v>
      </c>
      <c r="Q4918" t="str">
        <f t="shared" si="535"/>
        <v>2018</v>
      </c>
      <c r="R4918" t="str">
        <f t="shared" si="536"/>
        <v>July</v>
      </c>
      <c r="S4918" t="s">
        <v>5941</v>
      </c>
      <c r="T4918" t="s">
        <v>40</v>
      </c>
    </row>
    <row r="4919" spans="1:20" x14ac:dyDescent="0.3">
      <c r="A4919" t="s">
        <v>6593</v>
      </c>
      <c r="B4919" t="s">
        <v>4390</v>
      </c>
      <c r="C4919">
        <v>3.1</v>
      </c>
      <c r="D4919">
        <f t="shared" si="537"/>
        <v>4</v>
      </c>
      <c r="E4919">
        <v>3263</v>
      </c>
      <c r="F4919" t="s">
        <v>1015</v>
      </c>
      <c r="G4919">
        <f t="shared" si="532"/>
        <v>3000000</v>
      </c>
      <c r="H4919" s="3" t="s">
        <v>56</v>
      </c>
      <c r="I4919" t="str">
        <f t="shared" si="533"/>
        <v>1000000+</v>
      </c>
      <c r="J4919" s="1">
        <f t="shared" si="534"/>
        <v>1000000</v>
      </c>
      <c r="K4919" t="s">
        <v>17</v>
      </c>
      <c r="L4919" s="2">
        <v>0</v>
      </c>
      <c r="M4919" s="1">
        <f t="shared" si="538"/>
        <v>0</v>
      </c>
      <c r="N4919" t="s">
        <v>18</v>
      </c>
      <c r="O4919" t="s">
        <v>4391</v>
      </c>
      <c r="P4919" t="s">
        <v>6035</v>
      </c>
      <c r="Q4919" t="str">
        <f t="shared" si="535"/>
        <v>2017</v>
      </c>
      <c r="R4919" t="str">
        <f t="shared" si="536"/>
        <v>May</v>
      </c>
      <c r="S4919">
        <v>1.17</v>
      </c>
      <c r="T4919" t="s">
        <v>63</v>
      </c>
    </row>
    <row r="4920" spans="1:20" x14ac:dyDescent="0.3">
      <c r="A4920" t="s">
        <v>6594</v>
      </c>
      <c r="B4920" t="s">
        <v>4390</v>
      </c>
      <c r="C4920">
        <v>3.7</v>
      </c>
      <c r="D4920">
        <f t="shared" si="537"/>
        <v>4</v>
      </c>
      <c r="E4920">
        <v>1041</v>
      </c>
      <c r="F4920" t="s">
        <v>68</v>
      </c>
      <c r="G4920">
        <f t="shared" si="532"/>
        <v>28000000</v>
      </c>
      <c r="H4920" s="3" t="s">
        <v>43</v>
      </c>
      <c r="I4920" t="str">
        <f t="shared" si="533"/>
        <v>100000+</v>
      </c>
      <c r="J4920" s="1">
        <f t="shared" si="534"/>
        <v>100000</v>
      </c>
      <c r="K4920" t="s">
        <v>17</v>
      </c>
      <c r="L4920" s="2">
        <v>0</v>
      </c>
      <c r="M4920" s="1">
        <f t="shared" si="538"/>
        <v>0</v>
      </c>
      <c r="N4920" t="s">
        <v>18</v>
      </c>
      <c r="O4920" t="s">
        <v>4391</v>
      </c>
      <c r="P4920" t="s">
        <v>103</v>
      </c>
      <c r="Q4920" t="str">
        <f t="shared" si="535"/>
        <v>2018</v>
      </c>
      <c r="R4920" t="str">
        <f t="shared" si="536"/>
        <v>July</v>
      </c>
      <c r="S4920" t="s">
        <v>5941</v>
      </c>
      <c r="T4920" t="s">
        <v>40</v>
      </c>
    </row>
    <row r="4921" spans="1:20" x14ac:dyDescent="0.3">
      <c r="A4921" t="s">
        <v>6595</v>
      </c>
      <c r="B4921" t="s">
        <v>4390</v>
      </c>
      <c r="C4921">
        <v>3.6</v>
      </c>
      <c r="D4921">
        <f t="shared" si="537"/>
        <v>4</v>
      </c>
      <c r="E4921">
        <v>126</v>
      </c>
      <c r="F4921" t="s">
        <v>142</v>
      </c>
      <c r="G4921">
        <f t="shared" si="532"/>
        <v>11000000</v>
      </c>
      <c r="H4921" s="3" t="s">
        <v>16</v>
      </c>
      <c r="I4921" t="str">
        <f t="shared" si="533"/>
        <v>10000+</v>
      </c>
      <c r="J4921" s="1">
        <f t="shared" si="534"/>
        <v>10000</v>
      </c>
      <c r="K4921" t="s">
        <v>17</v>
      </c>
      <c r="L4921" s="2">
        <v>0</v>
      </c>
      <c r="M4921" s="1">
        <f t="shared" si="538"/>
        <v>0</v>
      </c>
      <c r="N4921" t="s">
        <v>18</v>
      </c>
      <c r="O4921" t="s">
        <v>4391</v>
      </c>
      <c r="P4921" t="s">
        <v>6596</v>
      </c>
      <c r="Q4921" t="str">
        <f t="shared" si="535"/>
        <v>2017</v>
      </c>
      <c r="R4921" t="str">
        <f t="shared" si="536"/>
        <v>June</v>
      </c>
      <c r="S4921" t="s">
        <v>6597</v>
      </c>
      <c r="T4921" t="s">
        <v>76</v>
      </c>
    </row>
    <row r="4922" spans="1:20" x14ac:dyDescent="0.3">
      <c r="A4922" t="s">
        <v>6598</v>
      </c>
      <c r="B4922" t="s">
        <v>2377</v>
      </c>
      <c r="C4922">
        <v>3.4</v>
      </c>
      <c r="D4922">
        <f t="shared" si="537"/>
        <v>4</v>
      </c>
      <c r="E4922">
        <v>377</v>
      </c>
      <c r="F4922" t="s">
        <v>129</v>
      </c>
      <c r="G4922">
        <f t="shared" si="532"/>
        <v>6100000</v>
      </c>
      <c r="H4922" s="3" t="s">
        <v>43</v>
      </c>
      <c r="I4922" t="str">
        <f t="shared" si="533"/>
        <v>100000+</v>
      </c>
      <c r="J4922" s="1">
        <f t="shared" si="534"/>
        <v>100000</v>
      </c>
      <c r="K4922" t="s">
        <v>17</v>
      </c>
      <c r="L4922" s="2">
        <v>0</v>
      </c>
      <c r="M4922" s="1">
        <f t="shared" si="538"/>
        <v>0</v>
      </c>
      <c r="N4922" t="s">
        <v>18</v>
      </c>
      <c r="O4922" t="s">
        <v>2378</v>
      </c>
      <c r="P4922" t="s">
        <v>4057</v>
      </c>
      <c r="Q4922" t="str">
        <f t="shared" si="535"/>
        <v>2017</v>
      </c>
      <c r="R4922" t="str">
        <f t="shared" si="536"/>
        <v>March</v>
      </c>
      <c r="S4922" t="s">
        <v>2707</v>
      </c>
      <c r="T4922" t="s">
        <v>76</v>
      </c>
    </row>
    <row r="4923" spans="1:20" x14ac:dyDescent="0.3">
      <c r="A4923" t="s">
        <v>6599</v>
      </c>
      <c r="B4923" t="s">
        <v>4390</v>
      </c>
      <c r="C4923">
        <v>4</v>
      </c>
      <c r="D4923">
        <f t="shared" si="537"/>
        <v>4</v>
      </c>
      <c r="E4923">
        <v>448</v>
      </c>
      <c r="F4923" t="s">
        <v>178</v>
      </c>
      <c r="G4923">
        <f t="shared" si="532"/>
        <v>26000000</v>
      </c>
      <c r="H4923" s="3" t="s">
        <v>43</v>
      </c>
      <c r="I4923" t="str">
        <f t="shared" si="533"/>
        <v>100000+</v>
      </c>
      <c r="J4923" s="1">
        <f t="shared" si="534"/>
        <v>100000</v>
      </c>
      <c r="K4923" t="s">
        <v>17</v>
      </c>
      <c r="L4923" s="2">
        <v>0</v>
      </c>
      <c r="M4923" s="1">
        <f t="shared" si="538"/>
        <v>0</v>
      </c>
      <c r="N4923" t="s">
        <v>18</v>
      </c>
      <c r="O4923" t="s">
        <v>4391</v>
      </c>
      <c r="P4923" t="s">
        <v>103</v>
      </c>
      <c r="Q4923" t="str">
        <f t="shared" si="535"/>
        <v>2018</v>
      </c>
      <c r="R4923" t="str">
        <f t="shared" si="536"/>
        <v>July</v>
      </c>
      <c r="S4923" t="s">
        <v>5941</v>
      </c>
      <c r="T4923" t="s">
        <v>40</v>
      </c>
    </row>
    <row r="4924" spans="1:20" x14ac:dyDescent="0.3">
      <c r="A4924" t="s">
        <v>6600</v>
      </c>
      <c r="B4924" t="s">
        <v>4390</v>
      </c>
      <c r="C4924">
        <v>3.7</v>
      </c>
      <c r="D4924">
        <f t="shared" si="537"/>
        <v>4</v>
      </c>
      <c r="E4924">
        <v>822</v>
      </c>
      <c r="F4924" t="s">
        <v>427</v>
      </c>
      <c r="G4924">
        <f t="shared" si="532"/>
        <v>5000000</v>
      </c>
      <c r="H4924" s="3" t="s">
        <v>49</v>
      </c>
      <c r="I4924" t="str">
        <f t="shared" si="533"/>
        <v>50000+</v>
      </c>
      <c r="J4924" s="1">
        <f t="shared" si="534"/>
        <v>50000</v>
      </c>
      <c r="K4924" t="s">
        <v>17</v>
      </c>
      <c r="L4924" s="2">
        <v>0</v>
      </c>
      <c r="M4924" s="1">
        <f t="shared" si="538"/>
        <v>0</v>
      </c>
      <c r="N4924" t="s">
        <v>18</v>
      </c>
      <c r="O4924" t="s">
        <v>4391</v>
      </c>
      <c r="P4924" t="s">
        <v>6115</v>
      </c>
      <c r="Q4924" t="str">
        <f t="shared" si="535"/>
        <v>2017</v>
      </c>
      <c r="R4924" t="str">
        <f t="shared" si="536"/>
        <v>February</v>
      </c>
      <c r="S4924">
        <v>1.1000000000000001</v>
      </c>
      <c r="T4924" t="s">
        <v>51</v>
      </c>
    </row>
    <row r="4925" spans="1:20" x14ac:dyDescent="0.3">
      <c r="A4925" t="s">
        <v>6601</v>
      </c>
      <c r="B4925" t="s">
        <v>505</v>
      </c>
      <c r="C4925">
        <v>1.7</v>
      </c>
      <c r="D4925">
        <f t="shared" si="537"/>
        <v>2</v>
      </c>
      <c r="E4925">
        <v>84</v>
      </c>
      <c r="F4925" t="s">
        <v>493</v>
      </c>
      <c r="G4925">
        <f t="shared" si="532"/>
        <v>2100000</v>
      </c>
      <c r="H4925" s="3" t="s">
        <v>16</v>
      </c>
      <c r="I4925" t="str">
        <f t="shared" si="533"/>
        <v>10000+</v>
      </c>
      <c r="J4925" s="1">
        <f t="shared" si="534"/>
        <v>10000</v>
      </c>
      <c r="K4925" t="s">
        <v>17</v>
      </c>
      <c r="L4925" s="2">
        <v>0</v>
      </c>
      <c r="M4925" s="1">
        <f t="shared" si="538"/>
        <v>0</v>
      </c>
      <c r="N4925" t="s">
        <v>18</v>
      </c>
      <c r="O4925" t="s">
        <v>506</v>
      </c>
      <c r="P4925" t="s">
        <v>6602</v>
      </c>
      <c r="Q4925" t="str">
        <f t="shared" si="535"/>
        <v>2014</v>
      </c>
      <c r="R4925" t="str">
        <f t="shared" si="536"/>
        <v>October</v>
      </c>
      <c r="S4925">
        <v>1</v>
      </c>
      <c r="T4925" t="s">
        <v>71</v>
      </c>
    </row>
    <row r="4926" spans="1:20" x14ac:dyDescent="0.3">
      <c r="A4926" t="s">
        <v>6603</v>
      </c>
      <c r="B4926" t="s">
        <v>4716</v>
      </c>
      <c r="C4926">
        <v>2.4</v>
      </c>
      <c r="D4926">
        <f t="shared" si="537"/>
        <v>3</v>
      </c>
      <c r="E4926">
        <v>166</v>
      </c>
      <c r="F4926" t="s">
        <v>129</v>
      </c>
      <c r="G4926">
        <f t="shared" si="532"/>
        <v>6100000</v>
      </c>
      <c r="H4926" s="3" t="s">
        <v>16</v>
      </c>
      <c r="I4926" t="str">
        <f t="shared" si="533"/>
        <v>10000+</v>
      </c>
      <c r="J4926" s="1">
        <f t="shared" si="534"/>
        <v>10000</v>
      </c>
      <c r="K4926" t="s">
        <v>17</v>
      </c>
      <c r="L4926" s="2">
        <v>0</v>
      </c>
      <c r="M4926" s="1">
        <f t="shared" si="538"/>
        <v>0</v>
      </c>
      <c r="N4926" t="s">
        <v>18</v>
      </c>
      <c r="O4926" t="s">
        <v>4717</v>
      </c>
      <c r="P4926" t="s">
        <v>221</v>
      </c>
      <c r="Q4926" t="str">
        <f t="shared" si="535"/>
        <v>2018</v>
      </c>
      <c r="R4926" t="str">
        <f t="shared" si="536"/>
        <v>July</v>
      </c>
      <c r="S4926">
        <v>1.1000000000000001</v>
      </c>
      <c r="T4926" t="s">
        <v>22</v>
      </c>
    </row>
    <row r="4927" spans="1:20" x14ac:dyDescent="0.3">
      <c r="A4927" t="s">
        <v>6604</v>
      </c>
      <c r="B4927" t="s">
        <v>2377</v>
      </c>
      <c r="C4927">
        <v>4.3</v>
      </c>
      <c r="D4927">
        <f t="shared" si="537"/>
        <v>5</v>
      </c>
      <c r="E4927">
        <v>45</v>
      </c>
      <c r="F4927" t="s">
        <v>300</v>
      </c>
      <c r="G4927">
        <f t="shared" si="532"/>
        <v>2200000</v>
      </c>
      <c r="H4927" s="3" t="s">
        <v>16</v>
      </c>
      <c r="I4927" t="str">
        <f t="shared" si="533"/>
        <v>10000+</v>
      </c>
      <c r="J4927" s="1">
        <f t="shared" si="534"/>
        <v>10000</v>
      </c>
      <c r="K4927" t="s">
        <v>17</v>
      </c>
      <c r="L4927" s="2">
        <v>0</v>
      </c>
      <c r="M4927" s="1">
        <f t="shared" si="538"/>
        <v>0</v>
      </c>
      <c r="N4927" t="s">
        <v>18</v>
      </c>
      <c r="O4927" t="s">
        <v>2378</v>
      </c>
      <c r="P4927" t="s">
        <v>5527</v>
      </c>
      <c r="Q4927" t="str">
        <f t="shared" si="535"/>
        <v>2017</v>
      </c>
      <c r="R4927" t="str">
        <f t="shared" si="536"/>
        <v>December</v>
      </c>
      <c r="S4927">
        <v>0.8</v>
      </c>
      <c r="T4927" t="s">
        <v>71</v>
      </c>
    </row>
    <row r="4928" spans="1:20" x14ac:dyDescent="0.3">
      <c r="A4928" t="s">
        <v>5190</v>
      </c>
      <c r="B4928" t="s">
        <v>5080</v>
      </c>
      <c r="C4928">
        <v>4.2</v>
      </c>
      <c r="D4928">
        <f t="shared" si="537"/>
        <v>5</v>
      </c>
      <c r="E4928">
        <v>23291</v>
      </c>
      <c r="F4928" t="s">
        <v>24</v>
      </c>
      <c r="G4928">
        <f t="shared" si="532"/>
        <v>14000000</v>
      </c>
      <c r="H4928" s="3" t="s">
        <v>56</v>
      </c>
      <c r="I4928" t="str">
        <f t="shared" si="533"/>
        <v>1000000+</v>
      </c>
      <c r="J4928" s="1">
        <f t="shared" si="534"/>
        <v>1000000</v>
      </c>
      <c r="K4928" t="s">
        <v>17</v>
      </c>
      <c r="L4928" s="2">
        <v>0</v>
      </c>
      <c r="M4928" s="1">
        <f t="shared" si="538"/>
        <v>0</v>
      </c>
      <c r="N4928" t="s">
        <v>111</v>
      </c>
      <c r="O4928" t="s">
        <v>5081</v>
      </c>
      <c r="P4928" t="s">
        <v>350</v>
      </c>
      <c r="Q4928" t="str">
        <f t="shared" si="535"/>
        <v>2018</v>
      </c>
      <c r="R4928" t="str">
        <f t="shared" si="536"/>
        <v>May</v>
      </c>
      <c r="S4928" t="s">
        <v>5191</v>
      </c>
      <c r="T4928" t="s">
        <v>71</v>
      </c>
    </row>
    <row r="4929" spans="1:20" x14ac:dyDescent="0.3">
      <c r="A4929" t="s">
        <v>6605</v>
      </c>
      <c r="B4929" t="s">
        <v>2910</v>
      </c>
      <c r="C4929">
        <v>3.3</v>
      </c>
      <c r="D4929">
        <f t="shared" si="537"/>
        <v>4</v>
      </c>
      <c r="E4929">
        <v>353</v>
      </c>
      <c r="F4929" t="s">
        <v>481</v>
      </c>
      <c r="G4929">
        <f t="shared" ref="G4929:G4992" si="539">IF(RIGHT(F4929,1)="M",LEFT(F4929,LEN(F4929)-1)*1000000,IF(RIGHT(F4929,1)="K",LEFT(F4929,LEN(F4929)-1)*1000, 1000))</f>
        <v>2300000</v>
      </c>
      <c r="H4929" s="3" t="s">
        <v>43</v>
      </c>
      <c r="I4929" t="str">
        <f t="shared" ref="I4929:I4992" si="540">SUBSTITUTE(H4929,",","")</f>
        <v>100000+</v>
      </c>
      <c r="J4929" s="1">
        <f t="shared" ref="J4929:J4992" si="541">VALUE(LEFT(I4929,LEN(I4929)-1))</f>
        <v>100000</v>
      </c>
      <c r="K4929" t="s">
        <v>17</v>
      </c>
      <c r="L4929" s="2">
        <v>0</v>
      </c>
      <c r="M4929" s="1">
        <f t="shared" si="538"/>
        <v>0</v>
      </c>
      <c r="N4929" t="s">
        <v>18</v>
      </c>
      <c r="O4929" t="s">
        <v>1445</v>
      </c>
      <c r="P4929" t="s">
        <v>879</v>
      </c>
      <c r="Q4929" t="str">
        <f t="shared" ref="Q4929:Q4992" si="542">RIGHT(P4929,4)</f>
        <v>2017</v>
      </c>
      <c r="R4929" t="str">
        <f t="shared" ref="R4929:R4992" si="543">LEFT(P4929,FIND(" ",P4929)-1)</f>
        <v>December</v>
      </c>
      <c r="S4929">
        <v>1</v>
      </c>
      <c r="T4929" t="s">
        <v>22</v>
      </c>
    </row>
    <row r="4930" spans="1:20" x14ac:dyDescent="0.3">
      <c r="A4930" t="s">
        <v>6606</v>
      </c>
      <c r="B4930" t="s">
        <v>4390</v>
      </c>
      <c r="C4930">
        <v>4.0999999999999996</v>
      </c>
      <c r="D4930">
        <f t="shared" si="537"/>
        <v>5</v>
      </c>
      <c r="E4930">
        <v>114340</v>
      </c>
      <c r="F4930" t="s">
        <v>68</v>
      </c>
      <c r="G4930">
        <f t="shared" si="539"/>
        <v>28000000</v>
      </c>
      <c r="H4930" s="3" t="s">
        <v>79</v>
      </c>
      <c r="I4930" t="str">
        <f t="shared" si="540"/>
        <v>10000000+</v>
      </c>
      <c r="J4930" s="1">
        <f t="shared" si="541"/>
        <v>10000000</v>
      </c>
      <c r="K4930" t="s">
        <v>17</v>
      </c>
      <c r="L4930" s="2">
        <v>0</v>
      </c>
      <c r="M4930" s="1">
        <f t="shared" si="538"/>
        <v>0</v>
      </c>
      <c r="N4930" t="s">
        <v>18</v>
      </c>
      <c r="O4930" t="s">
        <v>4391</v>
      </c>
      <c r="P4930" t="s">
        <v>32</v>
      </c>
      <c r="Q4930" t="str">
        <f t="shared" si="542"/>
        <v>2018</v>
      </c>
      <c r="R4930" t="str">
        <f t="shared" si="543"/>
        <v>August</v>
      </c>
      <c r="S4930" t="s">
        <v>1433</v>
      </c>
      <c r="T4930" t="s">
        <v>40</v>
      </c>
    </row>
    <row r="4931" spans="1:20" x14ac:dyDescent="0.3">
      <c r="A4931" t="s">
        <v>6607</v>
      </c>
      <c r="B4931" t="s">
        <v>4573</v>
      </c>
      <c r="C4931">
        <v>4.0999999999999996</v>
      </c>
      <c r="D4931">
        <f t="shared" ref="D4931:D4994" si="544">IF(C4931&gt;4,5,IF(C4931&gt;3,4,IF(C4931&gt;2,3,IF(C4931&gt;1,2,1))))</f>
        <v>5</v>
      </c>
      <c r="E4931">
        <v>66473</v>
      </c>
      <c r="F4931" t="s">
        <v>1015</v>
      </c>
      <c r="G4931">
        <f t="shared" si="539"/>
        <v>3000000</v>
      </c>
      <c r="H4931" s="3" t="s">
        <v>56</v>
      </c>
      <c r="I4931" t="str">
        <f t="shared" si="540"/>
        <v>1000000+</v>
      </c>
      <c r="J4931" s="1">
        <f t="shared" si="541"/>
        <v>1000000</v>
      </c>
      <c r="K4931" t="s">
        <v>17</v>
      </c>
      <c r="L4931" s="2">
        <v>0</v>
      </c>
      <c r="M4931" s="1">
        <f t="shared" ref="M4931:M4994" si="545">VALUE(IF(RIGHT(L4931,LEN(L4931)-1)="",0,RIGHT(L4931,LEN(L4931)-1)))</f>
        <v>0</v>
      </c>
      <c r="N4931" t="s">
        <v>18</v>
      </c>
      <c r="O4931" t="s">
        <v>4574</v>
      </c>
      <c r="P4931" t="s">
        <v>6608</v>
      </c>
      <c r="Q4931" t="str">
        <f t="shared" si="542"/>
        <v>2015</v>
      </c>
      <c r="R4931" t="str">
        <f t="shared" si="543"/>
        <v>July</v>
      </c>
      <c r="S4931" t="s">
        <v>6609</v>
      </c>
      <c r="T4931" t="s">
        <v>71</v>
      </c>
    </row>
    <row r="4932" spans="1:20" x14ac:dyDescent="0.3">
      <c r="A4932" t="s">
        <v>6610</v>
      </c>
      <c r="B4932" t="s">
        <v>2202</v>
      </c>
      <c r="C4932">
        <v>3.4</v>
      </c>
      <c r="D4932">
        <f t="shared" si="544"/>
        <v>4</v>
      </c>
      <c r="E4932">
        <v>1450</v>
      </c>
      <c r="F4932" t="s">
        <v>1472</v>
      </c>
      <c r="G4932">
        <f t="shared" si="539"/>
        <v>9700000</v>
      </c>
      <c r="H4932" s="3" t="s">
        <v>43</v>
      </c>
      <c r="I4932" t="str">
        <f t="shared" si="540"/>
        <v>100000+</v>
      </c>
      <c r="J4932" s="1">
        <f t="shared" si="541"/>
        <v>100000</v>
      </c>
      <c r="K4932" t="s">
        <v>17</v>
      </c>
      <c r="L4932" s="2">
        <v>0</v>
      </c>
      <c r="M4932" s="1">
        <f t="shared" si="545"/>
        <v>0</v>
      </c>
      <c r="N4932" t="s">
        <v>18</v>
      </c>
      <c r="O4932" t="s">
        <v>2203</v>
      </c>
      <c r="P4932" t="s">
        <v>3279</v>
      </c>
      <c r="Q4932" t="str">
        <f t="shared" si="542"/>
        <v>2013</v>
      </c>
      <c r="R4932" t="str">
        <f t="shared" si="543"/>
        <v>November</v>
      </c>
      <c r="S4932">
        <v>2.4</v>
      </c>
      <c r="T4932" t="s">
        <v>211</v>
      </c>
    </row>
    <row r="4933" spans="1:20" x14ac:dyDescent="0.3">
      <c r="A4933" t="s">
        <v>6611</v>
      </c>
      <c r="B4933" t="s">
        <v>4390</v>
      </c>
      <c r="C4933">
        <v>3</v>
      </c>
      <c r="D4933">
        <f t="shared" si="544"/>
        <v>3</v>
      </c>
      <c r="E4933">
        <v>1298</v>
      </c>
      <c r="F4933" t="s">
        <v>250</v>
      </c>
      <c r="G4933">
        <f t="shared" si="539"/>
        <v>3400000</v>
      </c>
      <c r="H4933" s="3" t="s">
        <v>43</v>
      </c>
      <c r="I4933" t="str">
        <f t="shared" si="540"/>
        <v>100000+</v>
      </c>
      <c r="J4933" s="1">
        <f t="shared" si="541"/>
        <v>100000</v>
      </c>
      <c r="K4933" t="s">
        <v>17</v>
      </c>
      <c r="L4933" s="2">
        <v>0</v>
      </c>
      <c r="M4933" s="1">
        <f t="shared" si="545"/>
        <v>0</v>
      </c>
      <c r="N4933" t="s">
        <v>18</v>
      </c>
      <c r="O4933" t="s">
        <v>4391</v>
      </c>
      <c r="P4933" t="s">
        <v>2300</v>
      </c>
      <c r="Q4933" t="str">
        <f t="shared" si="542"/>
        <v>2018</v>
      </c>
      <c r="R4933" t="str">
        <f t="shared" si="543"/>
        <v>February</v>
      </c>
      <c r="S4933">
        <v>1</v>
      </c>
      <c r="T4933" t="s">
        <v>76</v>
      </c>
    </row>
    <row r="4934" spans="1:20" x14ac:dyDescent="0.3">
      <c r="A4934" t="s">
        <v>6612</v>
      </c>
      <c r="B4934" t="s">
        <v>2910</v>
      </c>
      <c r="C4934">
        <v>3</v>
      </c>
      <c r="D4934">
        <f t="shared" si="544"/>
        <v>3</v>
      </c>
      <c r="E4934">
        <v>119</v>
      </c>
      <c r="F4934" t="s">
        <v>255</v>
      </c>
      <c r="G4934">
        <f t="shared" si="539"/>
        <v>3900000</v>
      </c>
      <c r="H4934" s="3" t="s">
        <v>49</v>
      </c>
      <c r="I4934" t="str">
        <f t="shared" si="540"/>
        <v>50000+</v>
      </c>
      <c r="J4934" s="1">
        <f t="shared" si="541"/>
        <v>50000</v>
      </c>
      <c r="K4934" t="s">
        <v>17</v>
      </c>
      <c r="L4934" s="2">
        <v>0</v>
      </c>
      <c r="M4934" s="1">
        <f t="shared" si="545"/>
        <v>0</v>
      </c>
      <c r="N4934" t="s">
        <v>18</v>
      </c>
      <c r="O4934" t="s">
        <v>1445</v>
      </c>
      <c r="P4934" t="s">
        <v>2613</v>
      </c>
      <c r="Q4934" t="str">
        <f t="shared" si="542"/>
        <v>2017</v>
      </c>
      <c r="R4934" t="str">
        <f t="shared" si="543"/>
        <v>December</v>
      </c>
      <c r="S4934">
        <v>1</v>
      </c>
      <c r="T4934" t="s">
        <v>76</v>
      </c>
    </row>
    <row r="4935" spans="1:20" x14ac:dyDescent="0.3">
      <c r="A4935" t="s">
        <v>6613</v>
      </c>
      <c r="B4935" t="s">
        <v>4390</v>
      </c>
      <c r="C4935">
        <v>2.2000000000000002</v>
      </c>
      <c r="D4935">
        <f t="shared" si="544"/>
        <v>3</v>
      </c>
      <c r="E4935">
        <v>32</v>
      </c>
      <c r="F4935" t="s">
        <v>161</v>
      </c>
      <c r="G4935">
        <f t="shared" si="539"/>
        <v>9400000</v>
      </c>
      <c r="H4935" s="3" t="s">
        <v>719</v>
      </c>
      <c r="I4935" t="str">
        <f t="shared" si="540"/>
        <v>1000+</v>
      </c>
      <c r="J4935" s="1">
        <f t="shared" si="541"/>
        <v>1000</v>
      </c>
      <c r="K4935" t="s">
        <v>17</v>
      </c>
      <c r="L4935" s="2">
        <v>0</v>
      </c>
      <c r="M4935" s="1">
        <f t="shared" si="545"/>
        <v>0</v>
      </c>
      <c r="N4935" t="s">
        <v>18</v>
      </c>
      <c r="O4935" t="s">
        <v>4391</v>
      </c>
      <c r="P4935" t="s">
        <v>906</v>
      </c>
      <c r="Q4935" t="str">
        <f t="shared" si="542"/>
        <v>2018</v>
      </c>
      <c r="R4935" t="str">
        <f t="shared" si="543"/>
        <v>April</v>
      </c>
      <c r="S4935" t="s">
        <v>146</v>
      </c>
      <c r="T4935" t="s">
        <v>46</v>
      </c>
    </row>
    <row r="4936" spans="1:20" x14ac:dyDescent="0.3">
      <c r="A4936" t="s">
        <v>6614</v>
      </c>
      <c r="B4936" t="s">
        <v>4390</v>
      </c>
      <c r="C4936">
        <v>3.7</v>
      </c>
      <c r="D4936">
        <f t="shared" si="544"/>
        <v>4</v>
      </c>
      <c r="E4936">
        <v>332</v>
      </c>
      <c r="F4936" t="s">
        <v>178</v>
      </c>
      <c r="G4936">
        <f t="shared" si="539"/>
        <v>26000000</v>
      </c>
      <c r="H4936" s="3" t="s">
        <v>49</v>
      </c>
      <c r="I4936" t="str">
        <f t="shared" si="540"/>
        <v>50000+</v>
      </c>
      <c r="J4936" s="1">
        <f t="shared" si="541"/>
        <v>50000</v>
      </c>
      <c r="K4936" t="s">
        <v>17</v>
      </c>
      <c r="L4936" s="2">
        <v>0</v>
      </c>
      <c r="M4936" s="1">
        <f t="shared" si="545"/>
        <v>0</v>
      </c>
      <c r="N4936" t="s">
        <v>18</v>
      </c>
      <c r="O4936" t="s">
        <v>4391</v>
      </c>
      <c r="P4936" t="s">
        <v>103</v>
      </c>
      <c r="Q4936" t="str">
        <f t="shared" si="542"/>
        <v>2018</v>
      </c>
      <c r="R4936" t="str">
        <f t="shared" si="543"/>
        <v>July</v>
      </c>
      <c r="S4936" t="s">
        <v>5941</v>
      </c>
      <c r="T4936" t="s">
        <v>40</v>
      </c>
    </row>
    <row r="4937" spans="1:20" x14ac:dyDescent="0.3">
      <c r="A4937" t="s">
        <v>6615</v>
      </c>
      <c r="B4937" t="s">
        <v>4390</v>
      </c>
      <c r="C4937">
        <v>3.7</v>
      </c>
      <c r="D4937">
        <f t="shared" si="544"/>
        <v>4</v>
      </c>
      <c r="E4937">
        <v>566</v>
      </c>
      <c r="F4937" t="s">
        <v>227</v>
      </c>
      <c r="G4937">
        <f t="shared" si="539"/>
        <v>27000000</v>
      </c>
      <c r="H4937" s="3" t="s">
        <v>43</v>
      </c>
      <c r="I4937" t="str">
        <f t="shared" si="540"/>
        <v>100000+</v>
      </c>
      <c r="J4937" s="1">
        <f t="shared" si="541"/>
        <v>100000</v>
      </c>
      <c r="K4937" t="s">
        <v>17</v>
      </c>
      <c r="L4937" s="2">
        <v>0</v>
      </c>
      <c r="M4937" s="1">
        <f t="shared" si="545"/>
        <v>0</v>
      </c>
      <c r="N4937" t="s">
        <v>18</v>
      </c>
      <c r="O4937" t="s">
        <v>4391</v>
      </c>
      <c r="P4937" t="s">
        <v>103</v>
      </c>
      <c r="Q4937" t="str">
        <f t="shared" si="542"/>
        <v>2018</v>
      </c>
      <c r="R4937" t="str">
        <f t="shared" si="543"/>
        <v>July</v>
      </c>
      <c r="S4937" t="s">
        <v>5941</v>
      </c>
      <c r="T4937" t="s">
        <v>40</v>
      </c>
    </row>
    <row r="4938" spans="1:20" x14ac:dyDescent="0.3">
      <c r="A4938" t="s">
        <v>6616</v>
      </c>
      <c r="B4938" t="s">
        <v>3906</v>
      </c>
      <c r="C4938">
        <v>4.8</v>
      </c>
      <c r="D4938">
        <f t="shared" si="544"/>
        <v>5</v>
      </c>
      <c r="E4938">
        <v>130</v>
      </c>
      <c r="F4938" t="s">
        <v>1130</v>
      </c>
      <c r="G4938">
        <f t="shared" si="539"/>
        <v>4400000</v>
      </c>
      <c r="H4938" s="3" t="s">
        <v>719</v>
      </c>
      <c r="I4938" t="str">
        <f t="shared" si="540"/>
        <v>1000+</v>
      </c>
      <c r="J4938" s="1">
        <f t="shared" si="541"/>
        <v>1000</v>
      </c>
      <c r="K4938" t="s">
        <v>596</v>
      </c>
      <c r="L4938" s="2" t="s">
        <v>2776</v>
      </c>
      <c r="M4938" s="1">
        <f t="shared" si="545"/>
        <v>9.99</v>
      </c>
      <c r="N4938" t="s">
        <v>18</v>
      </c>
      <c r="O4938" t="s">
        <v>3907</v>
      </c>
      <c r="P4938" t="s">
        <v>801</v>
      </c>
      <c r="Q4938" t="str">
        <f t="shared" si="542"/>
        <v>2018</v>
      </c>
      <c r="R4938" t="str">
        <f t="shared" si="543"/>
        <v>June</v>
      </c>
      <c r="S4938" t="s">
        <v>2846</v>
      </c>
      <c r="T4938" t="s">
        <v>71</v>
      </c>
    </row>
    <row r="4939" spans="1:20" x14ac:dyDescent="0.3">
      <c r="A4939" t="s">
        <v>6617</v>
      </c>
      <c r="B4939" t="s">
        <v>4390</v>
      </c>
      <c r="C4939">
        <v>3.7</v>
      </c>
      <c r="D4939">
        <f t="shared" si="544"/>
        <v>4</v>
      </c>
      <c r="E4939">
        <v>163</v>
      </c>
      <c r="F4939" t="s">
        <v>178</v>
      </c>
      <c r="G4939">
        <f t="shared" si="539"/>
        <v>26000000</v>
      </c>
      <c r="H4939" s="3" t="s">
        <v>16</v>
      </c>
      <c r="I4939" t="str">
        <f t="shared" si="540"/>
        <v>10000+</v>
      </c>
      <c r="J4939" s="1">
        <f t="shared" si="541"/>
        <v>10000</v>
      </c>
      <c r="K4939" t="s">
        <v>17</v>
      </c>
      <c r="L4939" s="2">
        <v>0</v>
      </c>
      <c r="M4939" s="1">
        <f t="shared" si="545"/>
        <v>0</v>
      </c>
      <c r="N4939" t="s">
        <v>18</v>
      </c>
      <c r="O4939" t="s">
        <v>4391</v>
      </c>
      <c r="P4939" t="s">
        <v>103</v>
      </c>
      <c r="Q4939" t="str">
        <f t="shared" si="542"/>
        <v>2018</v>
      </c>
      <c r="R4939" t="str">
        <f t="shared" si="543"/>
        <v>July</v>
      </c>
      <c r="S4939" t="s">
        <v>5941</v>
      </c>
      <c r="T4939" t="s">
        <v>40</v>
      </c>
    </row>
    <row r="4940" spans="1:20" x14ac:dyDescent="0.3">
      <c r="A4940" t="s">
        <v>6618</v>
      </c>
      <c r="B4940" t="s">
        <v>4390</v>
      </c>
      <c r="C4940">
        <v>3.6</v>
      </c>
      <c r="D4940">
        <f t="shared" si="544"/>
        <v>4</v>
      </c>
      <c r="E4940">
        <v>3632</v>
      </c>
      <c r="F4940" t="s">
        <v>382</v>
      </c>
      <c r="G4940">
        <f t="shared" si="539"/>
        <v>3200000</v>
      </c>
      <c r="H4940" s="3" t="s">
        <v>56</v>
      </c>
      <c r="I4940" t="str">
        <f t="shared" si="540"/>
        <v>1000000+</v>
      </c>
      <c r="J4940" s="1">
        <f t="shared" si="541"/>
        <v>1000000</v>
      </c>
      <c r="K4940" t="s">
        <v>17</v>
      </c>
      <c r="L4940" s="2">
        <v>0</v>
      </c>
      <c r="M4940" s="1">
        <f t="shared" si="545"/>
        <v>0</v>
      </c>
      <c r="N4940" t="s">
        <v>18</v>
      </c>
      <c r="O4940" t="s">
        <v>4391</v>
      </c>
      <c r="P4940" t="s">
        <v>4366</v>
      </c>
      <c r="Q4940" t="str">
        <f t="shared" si="542"/>
        <v>2017</v>
      </c>
      <c r="R4940" t="str">
        <f t="shared" si="543"/>
        <v>November</v>
      </c>
      <c r="S4940" t="s">
        <v>6619</v>
      </c>
      <c r="T4940" t="s">
        <v>22</v>
      </c>
    </row>
    <row r="4941" spans="1:20" x14ac:dyDescent="0.3">
      <c r="A4941" t="s">
        <v>6620</v>
      </c>
      <c r="B4941" t="s">
        <v>4390</v>
      </c>
      <c r="C4941">
        <v>3.7</v>
      </c>
      <c r="D4941">
        <f t="shared" si="544"/>
        <v>4</v>
      </c>
      <c r="E4941">
        <v>9514</v>
      </c>
      <c r="F4941" t="s">
        <v>115</v>
      </c>
      <c r="G4941">
        <f t="shared" si="539"/>
        <v>7000000</v>
      </c>
      <c r="H4941" s="3" t="s">
        <v>25</v>
      </c>
      <c r="I4941" t="str">
        <f t="shared" si="540"/>
        <v>500000+</v>
      </c>
      <c r="J4941" s="1">
        <f t="shared" si="541"/>
        <v>500000</v>
      </c>
      <c r="K4941" t="s">
        <v>17</v>
      </c>
      <c r="L4941" s="2">
        <v>0</v>
      </c>
      <c r="M4941" s="1">
        <f t="shared" si="545"/>
        <v>0</v>
      </c>
      <c r="N4941" t="s">
        <v>18</v>
      </c>
      <c r="O4941" t="s">
        <v>4391</v>
      </c>
      <c r="P4941" t="s">
        <v>150</v>
      </c>
      <c r="Q4941" t="str">
        <f t="shared" si="542"/>
        <v>2018</v>
      </c>
      <c r="R4941" t="str">
        <f t="shared" si="543"/>
        <v>July</v>
      </c>
      <c r="S4941" t="s">
        <v>6621</v>
      </c>
      <c r="T4941" t="s">
        <v>22</v>
      </c>
    </row>
    <row r="4942" spans="1:20" x14ac:dyDescent="0.3">
      <c r="A4942" t="s">
        <v>6622</v>
      </c>
      <c r="B4942" t="s">
        <v>730</v>
      </c>
      <c r="C4942">
        <v>4.4000000000000004</v>
      </c>
      <c r="D4942">
        <f t="shared" si="544"/>
        <v>5</v>
      </c>
      <c r="E4942">
        <v>152470</v>
      </c>
      <c r="F4942" t="s">
        <v>39</v>
      </c>
      <c r="G4942">
        <f t="shared" si="539"/>
        <v>1000</v>
      </c>
      <c r="H4942" s="3" t="s">
        <v>79</v>
      </c>
      <c r="I4942" t="str">
        <f t="shared" si="540"/>
        <v>10000000+</v>
      </c>
      <c r="J4942" s="1">
        <f t="shared" si="541"/>
        <v>10000000</v>
      </c>
      <c r="K4942" t="s">
        <v>17</v>
      </c>
      <c r="L4942" s="2">
        <v>0</v>
      </c>
      <c r="M4942" s="1">
        <f t="shared" si="545"/>
        <v>0</v>
      </c>
      <c r="N4942" t="s">
        <v>18</v>
      </c>
      <c r="O4942" t="s">
        <v>731</v>
      </c>
      <c r="P4942" t="s">
        <v>143</v>
      </c>
      <c r="Q4942" t="str">
        <f t="shared" si="542"/>
        <v>2018</v>
      </c>
      <c r="R4942" t="str">
        <f t="shared" si="543"/>
        <v>July</v>
      </c>
      <c r="S4942" t="s">
        <v>39</v>
      </c>
      <c r="T4942" t="s">
        <v>39</v>
      </c>
    </row>
    <row r="4943" spans="1:20" x14ac:dyDescent="0.3">
      <c r="A4943" t="s">
        <v>6623</v>
      </c>
      <c r="B4943" t="s">
        <v>4716</v>
      </c>
      <c r="C4943">
        <v>3.8</v>
      </c>
      <c r="D4943">
        <f t="shared" si="544"/>
        <v>4</v>
      </c>
      <c r="E4943">
        <v>5107</v>
      </c>
      <c r="F4943" t="s">
        <v>1001</v>
      </c>
      <c r="G4943">
        <f t="shared" si="539"/>
        <v>1400000</v>
      </c>
      <c r="H4943" s="3" t="s">
        <v>25</v>
      </c>
      <c r="I4943" t="str">
        <f t="shared" si="540"/>
        <v>500000+</v>
      </c>
      <c r="J4943" s="1">
        <f t="shared" si="541"/>
        <v>500000</v>
      </c>
      <c r="K4943" t="s">
        <v>17</v>
      </c>
      <c r="L4943" s="2">
        <v>0</v>
      </c>
      <c r="M4943" s="1">
        <f t="shared" si="545"/>
        <v>0</v>
      </c>
      <c r="N4943" t="s">
        <v>18</v>
      </c>
      <c r="O4943" t="s">
        <v>4717</v>
      </c>
      <c r="P4943" t="s">
        <v>6624</v>
      </c>
      <c r="Q4943" t="str">
        <f t="shared" si="542"/>
        <v>2015</v>
      </c>
      <c r="R4943" t="str">
        <f t="shared" si="543"/>
        <v>December</v>
      </c>
      <c r="S4943" t="s">
        <v>6068</v>
      </c>
      <c r="T4943" t="s">
        <v>51</v>
      </c>
    </row>
    <row r="4944" spans="1:20" x14ac:dyDescent="0.3">
      <c r="A4944" t="s">
        <v>6625</v>
      </c>
      <c r="B4944" t="s">
        <v>4390</v>
      </c>
      <c r="C4944">
        <v>3.7</v>
      </c>
      <c r="D4944">
        <f t="shared" si="544"/>
        <v>4</v>
      </c>
      <c r="E4944">
        <v>9221</v>
      </c>
      <c r="F4944" t="s">
        <v>2424</v>
      </c>
      <c r="G4944">
        <f t="shared" si="539"/>
        <v>1700000</v>
      </c>
      <c r="H4944" s="3" t="s">
        <v>56</v>
      </c>
      <c r="I4944" t="str">
        <f t="shared" si="540"/>
        <v>1000000+</v>
      </c>
      <c r="J4944" s="1">
        <f t="shared" si="541"/>
        <v>1000000</v>
      </c>
      <c r="K4944" t="s">
        <v>17</v>
      </c>
      <c r="L4944" s="2">
        <v>0</v>
      </c>
      <c r="M4944" s="1">
        <f t="shared" si="545"/>
        <v>0</v>
      </c>
      <c r="N4944" t="s">
        <v>18</v>
      </c>
      <c r="O4944" t="s">
        <v>4391</v>
      </c>
      <c r="P4944" t="s">
        <v>1534</v>
      </c>
      <c r="Q4944" t="str">
        <f t="shared" si="542"/>
        <v>2018</v>
      </c>
      <c r="R4944" t="str">
        <f t="shared" si="543"/>
        <v>April</v>
      </c>
      <c r="S4944" t="s">
        <v>2761</v>
      </c>
      <c r="T4944" t="s">
        <v>71</v>
      </c>
    </row>
    <row r="4945" spans="1:20" x14ac:dyDescent="0.3">
      <c r="A4945" t="s">
        <v>6626</v>
      </c>
      <c r="B4945" t="s">
        <v>5080</v>
      </c>
      <c r="C4945">
        <v>3.7</v>
      </c>
      <c r="D4945">
        <f t="shared" si="544"/>
        <v>4</v>
      </c>
      <c r="E4945">
        <v>10369</v>
      </c>
      <c r="F4945" t="s">
        <v>39</v>
      </c>
      <c r="G4945">
        <f t="shared" si="539"/>
        <v>1000</v>
      </c>
      <c r="H4945" s="3" t="s">
        <v>56</v>
      </c>
      <c r="I4945" t="str">
        <f t="shared" si="540"/>
        <v>1000000+</v>
      </c>
      <c r="J4945" s="1">
        <f t="shared" si="541"/>
        <v>1000000</v>
      </c>
      <c r="K4945" t="s">
        <v>17</v>
      </c>
      <c r="L4945" s="2">
        <v>0</v>
      </c>
      <c r="M4945" s="1">
        <f t="shared" si="545"/>
        <v>0</v>
      </c>
      <c r="N4945" t="s">
        <v>18</v>
      </c>
      <c r="O4945" t="s">
        <v>5081</v>
      </c>
      <c r="P4945" t="s">
        <v>221</v>
      </c>
      <c r="Q4945" t="str">
        <f t="shared" si="542"/>
        <v>2018</v>
      </c>
      <c r="R4945" t="str">
        <f t="shared" si="543"/>
        <v>July</v>
      </c>
      <c r="S4945" t="s">
        <v>39</v>
      </c>
      <c r="T4945" t="s">
        <v>39</v>
      </c>
    </row>
    <row r="4946" spans="1:20" x14ac:dyDescent="0.3">
      <c r="A4946" t="s">
        <v>6627</v>
      </c>
      <c r="B4946" t="s">
        <v>5011</v>
      </c>
      <c r="C4946">
        <v>4.8</v>
      </c>
      <c r="D4946">
        <f t="shared" si="544"/>
        <v>5</v>
      </c>
      <c r="E4946">
        <v>5639</v>
      </c>
      <c r="F4946" t="s">
        <v>39</v>
      </c>
      <c r="G4946">
        <f t="shared" si="539"/>
        <v>1000</v>
      </c>
      <c r="H4946" s="3" t="s">
        <v>16</v>
      </c>
      <c r="I4946" t="str">
        <f t="shared" si="540"/>
        <v>10000+</v>
      </c>
      <c r="J4946" s="1">
        <f t="shared" si="541"/>
        <v>10000</v>
      </c>
      <c r="K4946" t="s">
        <v>596</v>
      </c>
      <c r="L4946" s="2" t="s">
        <v>938</v>
      </c>
      <c r="M4946" s="1">
        <f t="shared" si="545"/>
        <v>1.49</v>
      </c>
      <c r="N4946" t="s">
        <v>18</v>
      </c>
      <c r="O4946" t="s">
        <v>5012</v>
      </c>
      <c r="P4946" t="s">
        <v>5690</v>
      </c>
      <c r="Q4946" t="str">
        <f t="shared" si="542"/>
        <v>2017</v>
      </c>
      <c r="R4946" t="str">
        <f t="shared" si="543"/>
        <v>September</v>
      </c>
      <c r="S4946" t="s">
        <v>39</v>
      </c>
      <c r="T4946" t="s">
        <v>39</v>
      </c>
    </row>
    <row r="4947" spans="1:20" x14ac:dyDescent="0.3">
      <c r="A4947" t="s">
        <v>6628</v>
      </c>
      <c r="B4947" t="s">
        <v>4390</v>
      </c>
      <c r="C4947">
        <v>4.2</v>
      </c>
      <c r="D4947">
        <f t="shared" si="544"/>
        <v>5</v>
      </c>
      <c r="E4947">
        <v>1586</v>
      </c>
      <c r="F4947" t="s">
        <v>575</v>
      </c>
      <c r="G4947">
        <f t="shared" si="539"/>
        <v>1500000</v>
      </c>
      <c r="H4947" s="3" t="s">
        <v>25</v>
      </c>
      <c r="I4947" t="str">
        <f t="shared" si="540"/>
        <v>500000+</v>
      </c>
      <c r="J4947" s="1">
        <f t="shared" si="541"/>
        <v>500000</v>
      </c>
      <c r="K4947" t="s">
        <v>17</v>
      </c>
      <c r="L4947" s="2">
        <v>0</v>
      </c>
      <c r="M4947" s="1">
        <f t="shared" si="545"/>
        <v>0</v>
      </c>
      <c r="N4947" t="s">
        <v>18</v>
      </c>
      <c r="O4947" t="s">
        <v>4391</v>
      </c>
      <c r="P4947" t="s">
        <v>5690</v>
      </c>
      <c r="Q4947" t="str">
        <f t="shared" si="542"/>
        <v>2017</v>
      </c>
      <c r="R4947" t="str">
        <f t="shared" si="543"/>
        <v>September</v>
      </c>
      <c r="S4947" t="s">
        <v>585</v>
      </c>
      <c r="T4947" t="s">
        <v>245</v>
      </c>
    </row>
    <row r="4948" spans="1:20" x14ac:dyDescent="0.3">
      <c r="A4948" t="s">
        <v>6629</v>
      </c>
      <c r="B4948" t="s">
        <v>730</v>
      </c>
      <c r="C4948">
        <v>4.0999999999999996</v>
      </c>
      <c r="D4948">
        <f t="shared" si="544"/>
        <v>5</v>
      </c>
      <c r="E4948">
        <v>121113</v>
      </c>
      <c r="F4948" t="s">
        <v>99</v>
      </c>
      <c r="G4948">
        <f t="shared" si="539"/>
        <v>39000000</v>
      </c>
      <c r="H4948" s="3" t="s">
        <v>79</v>
      </c>
      <c r="I4948" t="str">
        <f t="shared" si="540"/>
        <v>10000000+</v>
      </c>
      <c r="J4948" s="1">
        <f t="shared" si="541"/>
        <v>10000000</v>
      </c>
      <c r="K4948" t="s">
        <v>17</v>
      </c>
      <c r="L4948" s="2">
        <v>0</v>
      </c>
      <c r="M4948" s="1">
        <f t="shared" si="545"/>
        <v>0</v>
      </c>
      <c r="N4948" t="s">
        <v>18</v>
      </c>
      <c r="O4948" t="s">
        <v>731</v>
      </c>
      <c r="P4948" t="s">
        <v>150</v>
      </c>
      <c r="Q4948" t="str">
        <f t="shared" si="542"/>
        <v>2018</v>
      </c>
      <c r="R4948" t="str">
        <f t="shared" si="543"/>
        <v>July</v>
      </c>
      <c r="S4948" t="s">
        <v>1118</v>
      </c>
      <c r="T4948" t="s">
        <v>71</v>
      </c>
    </row>
    <row r="4949" spans="1:20" x14ac:dyDescent="0.3">
      <c r="A4949" t="s">
        <v>842</v>
      </c>
      <c r="B4949" t="s">
        <v>730</v>
      </c>
      <c r="C4949">
        <v>4.5999999999999996</v>
      </c>
      <c r="D4949">
        <f t="shared" si="544"/>
        <v>5</v>
      </c>
      <c r="E4949">
        <v>2265084</v>
      </c>
      <c r="F4949" t="s">
        <v>129</v>
      </c>
      <c r="G4949">
        <f t="shared" si="539"/>
        <v>6100000</v>
      </c>
      <c r="H4949" s="3" t="s">
        <v>36</v>
      </c>
      <c r="I4949" t="str">
        <f t="shared" si="540"/>
        <v>50000000+</v>
      </c>
      <c r="J4949" s="1">
        <f t="shared" si="541"/>
        <v>50000000</v>
      </c>
      <c r="K4949" t="s">
        <v>17</v>
      </c>
      <c r="L4949" s="2">
        <v>0</v>
      </c>
      <c r="M4949" s="1">
        <f t="shared" si="545"/>
        <v>0</v>
      </c>
      <c r="N4949" t="s">
        <v>18</v>
      </c>
      <c r="O4949" t="s">
        <v>731</v>
      </c>
      <c r="P4949" t="s">
        <v>74</v>
      </c>
      <c r="Q4949" t="str">
        <f t="shared" si="542"/>
        <v>2018</v>
      </c>
      <c r="R4949" t="str">
        <f t="shared" si="543"/>
        <v>July</v>
      </c>
      <c r="S4949" t="s">
        <v>843</v>
      </c>
      <c r="T4949" t="s">
        <v>76</v>
      </c>
    </row>
    <row r="4950" spans="1:20" x14ac:dyDescent="0.3">
      <c r="A4950" t="s">
        <v>6630</v>
      </c>
      <c r="B4950" t="s">
        <v>4390</v>
      </c>
      <c r="C4950">
        <v>4.0999999999999996</v>
      </c>
      <c r="D4950">
        <f t="shared" si="544"/>
        <v>5</v>
      </c>
      <c r="E4950">
        <v>14491</v>
      </c>
      <c r="F4950" t="s">
        <v>678</v>
      </c>
      <c r="G4950">
        <f t="shared" si="539"/>
        <v>4300000</v>
      </c>
      <c r="H4950" s="3" t="s">
        <v>56</v>
      </c>
      <c r="I4950" t="str">
        <f t="shared" si="540"/>
        <v>1000000+</v>
      </c>
      <c r="J4950" s="1">
        <f t="shared" si="541"/>
        <v>1000000</v>
      </c>
      <c r="K4950" t="s">
        <v>17</v>
      </c>
      <c r="L4950" s="2">
        <v>0</v>
      </c>
      <c r="M4950" s="1">
        <f t="shared" si="545"/>
        <v>0</v>
      </c>
      <c r="N4950" t="s">
        <v>18</v>
      </c>
      <c r="O4950" t="s">
        <v>4391</v>
      </c>
      <c r="P4950" t="s">
        <v>573</v>
      </c>
      <c r="Q4950" t="str">
        <f t="shared" si="542"/>
        <v>2018</v>
      </c>
      <c r="R4950" t="str">
        <f t="shared" si="543"/>
        <v>February</v>
      </c>
      <c r="S4950" t="s">
        <v>2764</v>
      </c>
      <c r="T4950" t="s">
        <v>39</v>
      </c>
    </row>
    <row r="4951" spans="1:20" x14ac:dyDescent="0.3">
      <c r="A4951" t="s">
        <v>6631</v>
      </c>
      <c r="B4951" t="s">
        <v>5011</v>
      </c>
      <c r="C4951">
        <v>4.3</v>
      </c>
      <c r="D4951">
        <f t="shared" si="544"/>
        <v>5</v>
      </c>
      <c r="E4951">
        <v>2976</v>
      </c>
      <c r="F4951" t="s">
        <v>39</v>
      </c>
      <c r="G4951">
        <f t="shared" si="539"/>
        <v>1000</v>
      </c>
      <c r="H4951" s="3" t="s">
        <v>16</v>
      </c>
      <c r="I4951" t="str">
        <f t="shared" si="540"/>
        <v>10000+</v>
      </c>
      <c r="J4951" s="1">
        <f t="shared" si="541"/>
        <v>10000</v>
      </c>
      <c r="K4951" t="s">
        <v>596</v>
      </c>
      <c r="L4951" s="2" t="s">
        <v>2766</v>
      </c>
      <c r="M4951" s="1">
        <f t="shared" si="545"/>
        <v>1.99</v>
      </c>
      <c r="N4951" t="s">
        <v>18</v>
      </c>
      <c r="O4951" t="s">
        <v>5012</v>
      </c>
      <c r="P4951" t="s">
        <v>487</v>
      </c>
      <c r="Q4951" t="str">
        <f t="shared" si="542"/>
        <v>2018</v>
      </c>
      <c r="R4951" t="str">
        <f t="shared" si="543"/>
        <v>June</v>
      </c>
      <c r="S4951" t="s">
        <v>6632</v>
      </c>
      <c r="T4951" t="s">
        <v>71</v>
      </c>
    </row>
    <row r="4952" spans="1:20" x14ac:dyDescent="0.3">
      <c r="A4952" t="s">
        <v>6633</v>
      </c>
      <c r="B4952" t="s">
        <v>1997</v>
      </c>
      <c r="C4952">
        <v>3.9</v>
      </c>
      <c r="D4952">
        <f t="shared" si="544"/>
        <v>4</v>
      </c>
      <c r="E4952">
        <v>1075</v>
      </c>
      <c r="F4952" t="s">
        <v>676</v>
      </c>
      <c r="G4952">
        <f t="shared" si="539"/>
        <v>8300000.0000000009</v>
      </c>
      <c r="H4952" s="3" t="s">
        <v>49</v>
      </c>
      <c r="I4952" t="str">
        <f t="shared" si="540"/>
        <v>50000+</v>
      </c>
      <c r="J4952" s="1">
        <f t="shared" si="541"/>
        <v>50000</v>
      </c>
      <c r="K4952" t="s">
        <v>596</v>
      </c>
      <c r="L4952" s="2" t="s">
        <v>943</v>
      </c>
      <c r="M4952" s="1">
        <f t="shared" si="545"/>
        <v>2.99</v>
      </c>
      <c r="N4952" t="s">
        <v>18</v>
      </c>
      <c r="O4952" t="s">
        <v>1998</v>
      </c>
      <c r="P4952" t="s">
        <v>450</v>
      </c>
      <c r="Q4952" t="str">
        <f t="shared" si="542"/>
        <v>2018</v>
      </c>
      <c r="R4952" t="str">
        <f t="shared" si="543"/>
        <v>July</v>
      </c>
      <c r="S4952" t="s">
        <v>2764</v>
      </c>
      <c r="T4952" t="s">
        <v>46</v>
      </c>
    </row>
    <row r="4953" spans="1:20" x14ac:dyDescent="0.3">
      <c r="A4953" t="s">
        <v>6634</v>
      </c>
      <c r="B4953" t="s">
        <v>4390</v>
      </c>
      <c r="C4953">
        <v>3.8</v>
      </c>
      <c r="D4953">
        <f t="shared" si="544"/>
        <v>4</v>
      </c>
      <c r="E4953">
        <v>208</v>
      </c>
      <c r="F4953" t="s">
        <v>6635</v>
      </c>
      <c r="G4953">
        <f t="shared" si="539"/>
        <v>730000</v>
      </c>
      <c r="H4953" s="3" t="s">
        <v>49</v>
      </c>
      <c r="I4953" t="str">
        <f t="shared" si="540"/>
        <v>50000+</v>
      </c>
      <c r="J4953" s="1">
        <f t="shared" si="541"/>
        <v>50000</v>
      </c>
      <c r="K4953" t="s">
        <v>17</v>
      </c>
      <c r="L4953" s="2">
        <v>0</v>
      </c>
      <c r="M4953" s="1">
        <f t="shared" si="545"/>
        <v>0</v>
      </c>
      <c r="N4953" t="s">
        <v>18</v>
      </c>
      <c r="O4953" t="s">
        <v>4391</v>
      </c>
      <c r="P4953" t="s">
        <v>6636</v>
      </c>
      <c r="Q4953" t="str">
        <f t="shared" si="542"/>
        <v>2014</v>
      </c>
      <c r="R4953" t="str">
        <f t="shared" si="543"/>
        <v>July</v>
      </c>
      <c r="S4953">
        <v>1</v>
      </c>
      <c r="T4953" t="s">
        <v>51</v>
      </c>
    </row>
    <row r="4954" spans="1:20" x14ac:dyDescent="0.3">
      <c r="A4954" t="s">
        <v>6637</v>
      </c>
      <c r="B4954" t="s">
        <v>730</v>
      </c>
      <c r="C4954">
        <v>4</v>
      </c>
      <c r="D4954">
        <f t="shared" si="544"/>
        <v>4</v>
      </c>
      <c r="E4954">
        <v>8769</v>
      </c>
      <c r="F4954" t="s">
        <v>493</v>
      </c>
      <c r="G4954">
        <f t="shared" si="539"/>
        <v>2100000</v>
      </c>
      <c r="H4954" s="3" t="s">
        <v>56</v>
      </c>
      <c r="I4954" t="str">
        <f t="shared" si="540"/>
        <v>1000000+</v>
      </c>
      <c r="J4954" s="1">
        <f t="shared" si="541"/>
        <v>1000000</v>
      </c>
      <c r="K4954" t="s">
        <v>17</v>
      </c>
      <c r="L4954" s="2">
        <v>0</v>
      </c>
      <c r="M4954" s="1">
        <f t="shared" si="545"/>
        <v>0</v>
      </c>
      <c r="N4954" t="s">
        <v>18</v>
      </c>
      <c r="O4954" t="s">
        <v>731</v>
      </c>
      <c r="P4954" t="s">
        <v>345</v>
      </c>
      <c r="Q4954" t="str">
        <f t="shared" si="542"/>
        <v>2018</v>
      </c>
      <c r="R4954" t="str">
        <f t="shared" si="543"/>
        <v>April</v>
      </c>
      <c r="S4954" t="s">
        <v>2707</v>
      </c>
      <c r="T4954" t="s">
        <v>245</v>
      </c>
    </row>
    <row r="4955" spans="1:20" x14ac:dyDescent="0.3">
      <c r="A4955" t="s">
        <v>6638</v>
      </c>
      <c r="B4955" t="s">
        <v>4954</v>
      </c>
      <c r="C4955">
        <v>4.5</v>
      </c>
      <c r="D4955">
        <f t="shared" si="544"/>
        <v>5</v>
      </c>
      <c r="E4955">
        <v>3005</v>
      </c>
      <c r="F4955" t="s">
        <v>178</v>
      </c>
      <c r="G4955">
        <f t="shared" si="539"/>
        <v>26000000</v>
      </c>
      <c r="H4955" s="3" t="s">
        <v>16</v>
      </c>
      <c r="I4955" t="str">
        <f t="shared" si="540"/>
        <v>10000+</v>
      </c>
      <c r="J4955" s="1">
        <f t="shared" si="541"/>
        <v>10000</v>
      </c>
      <c r="K4955" t="s">
        <v>596</v>
      </c>
      <c r="L4955" s="2" t="s">
        <v>943</v>
      </c>
      <c r="M4955" s="1">
        <f t="shared" si="545"/>
        <v>2.99</v>
      </c>
      <c r="N4955" t="s">
        <v>18</v>
      </c>
      <c r="O4955" t="s">
        <v>4955</v>
      </c>
      <c r="P4955" t="s">
        <v>279</v>
      </c>
      <c r="Q4955" t="str">
        <f t="shared" si="542"/>
        <v>2018</v>
      </c>
      <c r="R4955" t="str">
        <f t="shared" si="543"/>
        <v>August</v>
      </c>
      <c r="S4955" t="s">
        <v>6639</v>
      </c>
      <c r="T4955" t="s">
        <v>22</v>
      </c>
    </row>
    <row r="4956" spans="1:20" x14ac:dyDescent="0.3">
      <c r="A4956" t="s">
        <v>6640</v>
      </c>
      <c r="B4956" t="s">
        <v>4716</v>
      </c>
      <c r="C4956">
        <v>4.5999999999999996</v>
      </c>
      <c r="D4956">
        <f t="shared" si="544"/>
        <v>5</v>
      </c>
      <c r="E4956">
        <v>3362</v>
      </c>
      <c r="F4956" t="s">
        <v>6641</v>
      </c>
      <c r="G4956">
        <f t="shared" si="539"/>
        <v>756000</v>
      </c>
      <c r="H4956" s="3" t="s">
        <v>49</v>
      </c>
      <c r="I4956" t="str">
        <f t="shared" si="540"/>
        <v>50000+</v>
      </c>
      <c r="J4956" s="1">
        <f t="shared" si="541"/>
        <v>50000</v>
      </c>
      <c r="K4956" t="s">
        <v>17</v>
      </c>
      <c r="L4956" s="2">
        <v>0</v>
      </c>
      <c r="M4956" s="1">
        <f t="shared" si="545"/>
        <v>0</v>
      </c>
      <c r="N4956" t="s">
        <v>18</v>
      </c>
      <c r="O4956" t="s">
        <v>4717</v>
      </c>
      <c r="P4956" t="s">
        <v>353</v>
      </c>
      <c r="Q4956" t="str">
        <f t="shared" si="542"/>
        <v>2017</v>
      </c>
      <c r="R4956" t="str">
        <f t="shared" si="543"/>
        <v>November</v>
      </c>
      <c r="S4956">
        <v>1.7</v>
      </c>
      <c r="T4956" t="s">
        <v>76</v>
      </c>
    </row>
    <row r="4957" spans="1:20" x14ac:dyDescent="0.3">
      <c r="A4957" t="s">
        <v>6642</v>
      </c>
      <c r="B4957" t="s">
        <v>4716</v>
      </c>
      <c r="C4957">
        <v>4.0999999999999996</v>
      </c>
      <c r="D4957">
        <f t="shared" si="544"/>
        <v>5</v>
      </c>
      <c r="E4957">
        <v>9914</v>
      </c>
      <c r="F4957" t="s">
        <v>382</v>
      </c>
      <c r="G4957">
        <f t="shared" si="539"/>
        <v>3200000</v>
      </c>
      <c r="H4957" s="3" t="s">
        <v>56</v>
      </c>
      <c r="I4957" t="str">
        <f t="shared" si="540"/>
        <v>1000000+</v>
      </c>
      <c r="J4957" s="1">
        <f t="shared" si="541"/>
        <v>1000000</v>
      </c>
      <c r="K4957" t="s">
        <v>17</v>
      </c>
      <c r="L4957" s="2">
        <v>0</v>
      </c>
      <c r="M4957" s="1">
        <f t="shared" si="545"/>
        <v>0</v>
      </c>
      <c r="N4957" t="s">
        <v>18</v>
      </c>
      <c r="O4957" t="s">
        <v>4717</v>
      </c>
      <c r="P4957" t="s">
        <v>5885</v>
      </c>
      <c r="Q4957" t="str">
        <f t="shared" si="542"/>
        <v>2017</v>
      </c>
      <c r="R4957" t="str">
        <f t="shared" si="543"/>
        <v>May</v>
      </c>
      <c r="S4957" t="s">
        <v>1118</v>
      </c>
      <c r="T4957" t="s">
        <v>245</v>
      </c>
    </row>
    <row r="4958" spans="1:20" x14ac:dyDescent="0.3">
      <c r="A4958" t="s">
        <v>6643</v>
      </c>
      <c r="B4958" t="s">
        <v>4390</v>
      </c>
      <c r="C4958">
        <v>4.4000000000000004</v>
      </c>
      <c r="D4958">
        <f t="shared" si="544"/>
        <v>5</v>
      </c>
      <c r="E4958">
        <v>1774</v>
      </c>
      <c r="F4958" t="s">
        <v>3711</v>
      </c>
      <c r="G4958">
        <f t="shared" si="539"/>
        <v>4099999.9999999995</v>
      </c>
      <c r="H4958" s="3" t="s">
        <v>16</v>
      </c>
      <c r="I4958" t="str">
        <f t="shared" si="540"/>
        <v>10000+</v>
      </c>
      <c r="J4958" s="1">
        <f t="shared" si="541"/>
        <v>10000</v>
      </c>
      <c r="K4958" t="s">
        <v>596</v>
      </c>
      <c r="L4958" s="2" t="s">
        <v>2766</v>
      </c>
      <c r="M4958" s="1">
        <f t="shared" si="545"/>
        <v>1.99</v>
      </c>
      <c r="N4958" t="s">
        <v>18</v>
      </c>
      <c r="O4958" t="s">
        <v>4391</v>
      </c>
      <c r="P4958" t="s">
        <v>3303</v>
      </c>
      <c r="Q4958" t="str">
        <f t="shared" si="542"/>
        <v>2017</v>
      </c>
      <c r="R4958" t="str">
        <f t="shared" si="543"/>
        <v>October</v>
      </c>
      <c r="S4958" t="s">
        <v>3617</v>
      </c>
      <c r="T4958" t="s">
        <v>63</v>
      </c>
    </row>
    <row r="4959" spans="1:20" x14ac:dyDescent="0.3">
      <c r="A4959" t="s">
        <v>6644</v>
      </c>
      <c r="B4959" t="s">
        <v>657</v>
      </c>
      <c r="C4959">
        <v>3.7</v>
      </c>
      <c r="D4959">
        <f t="shared" si="544"/>
        <v>4</v>
      </c>
      <c r="E4959">
        <v>705</v>
      </c>
      <c r="F4959" t="s">
        <v>78</v>
      </c>
      <c r="G4959">
        <f t="shared" si="539"/>
        <v>20000000</v>
      </c>
      <c r="H4959" s="3" t="s">
        <v>49</v>
      </c>
      <c r="I4959" t="str">
        <f t="shared" si="540"/>
        <v>50000+</v>
      </c>
      <c r="J4959" s="1">
        <f t="shared" si="541"/>
        <v>50000</v>
      </c>
      <c r="K4959" t="s">
        <v>17</v>
      </c>
      <c r="L4959" s="2">
        <v>0</v>
      </c>
      <c r="M4959" s="1">
        <f t="shared" si="545"/>
        <v>0</v>
      </c>
      <c r="N4959" t="s">
        <v>37</v>
      </c>
      <c r="O4959" t="s">
        <v>658</v>
      </c>
      <c r="P4959" t="s">
        <v>143</v>
      </c>
      <c r="Q4959" t="str">
        <f t="shared" si="542"/>
        <v>2018</v>
      </c>
      <c r="R4959" t="str">
        <f t="shared" si="543"/>
        <v>July</v>
      </c>
      <c r="S4959" t="s">
        <v>1309</v>
      </c>
      <c r="T4959" t="s">
        <v>22</v>
      </c>
    </row>
    <row r="4960" spans="1:20" x14ac:dyDescent="0.3">
      <c r="A4960" t="s">
        <v>6645</v>
      </c>
      <c r="B4960" t="s">
        <v>4390</v>
      </c>
      <c r="C4960">
        <v>3.9</v>
      </c>
      <c r="D4960">
        <f t="shared" si="544"/>
        <v>4</v>
      </c>
      <c r="E4960">
        <v>18751</v>
      </c>
      <c r="F4960" t="s">
        <v>213</v>
      </c>
      <c r="G4960">
        <f t="shared" si="539"/>
        <v>3600000</v>
      </c>
      <c r="H4960" s="3" t="s">
        <v>56</v>
      </c>
      <c r="I4960" t="str">
        <f t="shared" si="540"/>
        <v>1000000+</v>
      </c>
      <c r="J4960" s="1">
        <f t="shared" si="541"/>
        <v>1000000</v>
      </c>
      <c r="K4960" t="s">
        <v>17</v>
      </c>
      <c r="L4960" s="2">
        <v>0</v>
      </c>
      <c r="M4960" s="1">
        <f t="shared" si="545"/>
        <v>0</v>
      </c>
      <c r="N4960" t="s">
        <v>18</v>
      </c>
      <c r="O4960" t="s">
        <v>4391</v>
      </c>
      <c r="P4960" t="s">
        <v>763</v>
      </c>
      <c r="Q4960" t="str">
        <f t="shared" si="542"/>
        <v>2018</v>
      </c>
      <c r="R4960" t="str">
        <f t="shared" si="543"/>
        <v>June</v>
      </c>
      <c r="S4960">
        <v>3.6</v>
      </c>
      <c r="T4960" t="s">
        <v>71</v>
      </c>
    </row>
    <row r="4961" spans="1:20" x14ac:dyDescent="0.3">
      <c r="A4961" t="s">
        <v>6646</v>
      </c>
      <c r="B4961" t="s">
        <v>730</v>
      </c>
      <c r="C4961">
        <v>3.9</v>
      </c>
      <c r="D4961">
        <f t="shared" si="544"/>
        <v>4</v>
      </c>
      <c r="E4961">
        <v>107</v>
      </c>
      <c r="F4961" t="s">
        <v>903</v>
      </c>
      <c r="G4961">
        <f t="shared" si="539"/>
        <v>44000000</v>
      </c>
      <c r="H4961" s="3" t="s">
        <v>16</v>
      </c>
      <c r="I4961" t="str">
        <f t="shared" si="540"/>
        <v>10000+</v>
      </c>
      <c r="J4961" s="1">
        <f t="shared" si="541"/>
        <v>10000</v>
      </c>
      <c r="K4961" t="s">
        <v>17</v>
      </c>
      <c r="L4961" s="2">
        <v>0</v>
      </c>
      <c r="M4961" s="1">
        <f t="shared" si="545"/>
        <v>0</v>
      </c>
      <c r="N4961" t="s">
        <v>18</v>
      </c>
      <c r="O4961" t="s">
        <v>731</v>
      </c>
      <c r="P4961" t="s">
        <v>2173</v>
      </c>
      <c r="Q4961" t="str">
        <f t="shared" si="542"/>
        <v>2018</v>
      </c>
      <c r="R4961" t="str">
        <f t="shared" si="543"/>
        <v>January</v>
      </c>
      <c r="S4961" t="s">
        <v>585</v>
      </c>
      <c r="T4961" t="s">
        <v>71</v>
      </c>
    </row>
    <row r="4962" spans="1:20" x14ac:dyDescent="0.3">
      <c r="A4962" t="s">
        <v>6647</v>
      </c>
      <c r="B4962" t="s">
        <v>4954</v>
      </c>
      <c r="C4962">
        <v>4.5</v>
      </c>
      <c r="D4962">
        <f t="shared" si="544"/>
        <v>5</v>
      </c>
      <c r="E4962">
        <v>25243</v>
      </c>
      <c r="F4962" t="s">
        <v>178</v>
      </c>
      <c r="G4962">
        <f t="shared" si="539"/>
        <v>26000000</v>
      </c>
      <c r="H4962" s="3" t="s">
        <v>43</v>
      </c>
      <c r="I4962" t="str">
        <f t="shared" si="540"/>
        <v>100000+</v>
      </c>
      <c r="J4962" s="1">
        <f t="shared" si="541"/>
        <v>100000</v>
      </c>
      <c r="K4962" t="s">
        <v>596</v>
      </c>
      <c r="L4962" s="2" t="s">
        <v>943</v>
      </c>
      <c r="M4962" s="1">
        <f t="shared" si="545"/>
        <v>2.99</v>
      </c>
      <c r="N4962" t="s">
        <v>18</v>
      </c>
      <c r="O4962" t="s">
        <v>4955</v>
      </c>
      <c r="P4962" t="s">
        <v>32</v>
      </c>
      <c r="Q4962" t="str">
        <f t="shared" si="542"/>
        <v>2018</v>
      </c>
      <c r="R4962" t="str">
        <f t="shared" si="543"/>
        <v>August</v>
      </c>
      <c r="S4962" t="s">
        <v>6648</v>
      </c>
      <c r="T4962" t="s">
        <v>46</v>
      </c>
    </row>
    <row r="4963" spans="1:20" x14ac:dyDescent="0.3">
      <c r="A4963" t="s">
        <v>6649</v>
      </c>
      <c r="B4963" t="s">
        <v>2519</v>
      </c>
      <c r="C4963">
        <v>4.5</v>
      </c>
      <c r="D4963">
        <f t="shared" si="544"/>
        <v>5</v>
      </c>
      <c r="E4963">
        <v>100</v>
      </c>
      <c r="F4963" t="s">
        <v>96</v>
      </c>
      <c r="G4963">
        <f t="shared" si="539"/>
        <v>17000000</v>
      </c>
      <c r="H4963" s="3" t="s">
        <v>719</v>
      </c>
      <c r="I4963" t="str">
        <f t="shared" si="540"/>
        <v>1000+</v>
      </c>
      <c r="J4963" s="1">
        <f t="shared" si="541"/>
        <v>1000</v>
      </c>
      <c r="K4963" t="s">
        <v>596</v>
      </c>
      <c r="L4963" s="2" t="s">
        <v>860</v>
      </c>
      <c r="M4963" s="1">
        <f t="shared" si="545"/>
        <v>3.99</v>
      </c>
      <c r="N4963" t="s">
        <v>18</v>
      </c>
      <c r="O4963" t="s">
        <v>2661</v>
      </c>
      <c r="P4963" t="s">
        <v>5632</v>
      </c>
      <c r="Q4963" t="str">
        <f t="shared" si="542"/>
        <v>2016</v>
      </c>
      <c r="R4963" t="str">
        <f t="shared" si="543"/>
        <v>April</v>
      </c>
      <c r="S4963" t="s">
        <v>33</v>
      </c>
      <c r="T4963" t="s">
        <v>71</v>
      </c>
    </row>
    <row r="4964" spans="1:20" x14ac:dyDescent="0.3">
      <c r="A4964" t="s">
        <v>6650</v>
      </c>
      <c r="B4964" t="s">
        <v>4390</v>
      </c>
      <c r="C4964">
        <v>4.4000000000000004</v>
      </c>
      <c r="D4964">
        <f t="shared" si="544"/>
        <v>5</v>
      </c>
      <c r="E4964">
        <v>319</v>
      </c>
      <c r="F4964" t="s">
        <v>283</v>
      </c>
      <c r="G4964">
        <f t="shared" si="539"/>
        <v>1100000</v>
      </c>
      <c r="H4964" s="3" t="s">
        <v>16</v>
      </c>
      <c r="I4964" t="str">
        <f t="shared" si="540"/>
        <v>10000+</v>
      </c>
      <c r="J4964" s="1">
        <f t="shared" si="541"/>
        <v>10000</v>
      </c>
      <c r="K4964" t="s">
        <v>596</v>
      </c>
      <c r="L4964" s="2" t="s">
        <v>943</v>
      </c>
      <c r="M4964" s="1">
        <f t="shared" si="545"/>
        <v>2.99</v>
      </c>
      <c r="N4964" t="s">
        <v>18</v>
      </c>
      <c r="O4964" t="s">
        <v>4391</v>
      </c>
      <c r="P4964" t="s">
        <v>66</v>
      </c>
      <c r="Q4964" t="str">
        <f t="shared" si="542"/>
        <v>2018</v>
      </c>
      <c r="R4964" t="str">
        <f t="shared" si="543"/>
        <v>July</v>
      </c>
      <c r="S4964" t="s">
        <v>166</v>
      </c>
      <c r="T4964" t="s">
        <v>46</v>
      </c>
    </row>
    <row r="4965" spans="1:20" x14ac:dyDescent="0.3">
      <c r="A4965" t="s">
        <v>6651</v>
      </c>
      <c r="B4965" t="s">
        <v>4716</v>
      </c>
      <c r="C4965">
        <v>4.3</v>
      </c>
      <c r="D4965">
        <f t="shared" si="544"/>
        <v>5</v>
      </c>
      <c r="E4965">
        <v>52677</v>
      </c>
      <c r="F4965" t="s">
        <v>258</v>
      </c>
      <c r="G4965">
        <f t="shared" si="539"/>
        <v>2900000</v>
      </c>
      <c r="H4965" s="3" t="s">
        <v>56</v>
      </c>
      <c r="I4965" t="str">
        <f t="shared" si="540"/>
        <v>1000000+</v>
      </c>
      <c r="J4965" s="1">
        <f t="shared" si="541"/>
        <v>1000000</v>
      </c>
      <c r="K4965" t="s">
        <v>17</v>
      </c>
      <c r="L4965" s="2">
        <v>0</v>
      </c>
      <c r="M4965" s="1">
        <f t="shared" si="545"/>
        <v>0</v>
      </c>
      <c r="N4965" t="s">
        <v>18</v>
      </c>
      <c r="O4965" t="s">
        <v>4717</v>
      </c>
      <c r="P4965" t="s">
        <v>3141</v>
      </c>
      <c r="Q4965" t="str">
        <f t="shared" si="542"/>
        <v>2017</v>
      </c>
      <c r="R4965" t="str">
        <f t="shared" si="543"/>
        <v>December</v>
      </c>
      <c r="S4965">
        <v>3.3</v>
      </c>
      <c r="T4965" t="s">
        <v>76</v>
      </c>
    </row>
    <row r="4966" spans="1:20" x14ac:dyDescent="0.3">
      <c r="A4966" t="s">
        <v>6652</v>
      </c>
      <c r="B4966" t="s">
        <v>2910</v>
      </c>
      <c r="C4966">
        <v>4.5</v>
      </c>
      <c r="D4966">
        <f t="shared" si="544"/>
        <v>5</v>
      </c>
      <c r="E4966">
        <v>118</v>
      </c>
      <c r="F4966" t="s">
        <v>152</v>
      </c>
      <c r="G4966">
        <f t="shared" si="539"/>
        <v>24000000</v>
      </c>
      <c r="H4966" s="3" t="s">
        <v>16</v>
      </c>
      <c r="I4966" t="str">
        <f t="shared" si="540"/>
        <v>10000+</v>
      </c>
      <c r="J4966" s="1">
        <f t="shared" si="541"/>
        <v>10000</v>
      </c>
      <c r="K4966" t="s">
        <v>17</v>
      </c>
      <c r="L4966" s="2">
        <v>0</v>
      </c>
      <c r="M4966" s="1">
        <f t="shared" si="545"/>
        <v>0</v>
      </c>
      <c r="N4966" t="s">
        <v>18</v>
      </c>
      <c r="O4966" t="s">
        <v>1216</v>
      </c>
      <c r="P4966" t="s">
        <v>6653</v>
      </c>
      <c r="Q4966" t="str">
        <f t="shared" si="542"/>
        <v>2015</v>
      </c>
      <c r="R4966" t="str">
        <f t="shared" si="543"/>
        <v>August</v>
      </c>
      <c r="S4966" t="s">
        <v>2186</v>
      </c>
      <c r="T4966" t="s">
        <v>40</v>
      </c>
    </row>
    <row r="4967" spans="1:20" x14ac:dyDescent="0.3">
      <c r="A4967" t="s">
        <v>6654</v>
      </c>
      <c r="B4967" t="s">
        <v>5011</v>
      </c>
      <c r="C4967">
        <v>4.7</v>
      </c>
      <c r="D4967">
        <f t="shared" si="544"/>
        <v>5</v>
      </c>
      <c r="E4967">
        <v>8696</v>
      </c>
      <c r="F4967" t="s">
        <v>24</v>
      </c>
      <c r="G4967">
        <f t="shared" si="539"/>
        <v>14000000</v>
      </c>
      <c r="H4967" s="3" t="s">
        <v>43</v>
      </c>
      <c r="I4967" t="str">
        <f t="shared" si="540"/>
        <v>100000+</v>
      </c>
      <c r="J4967" s="1">
        <f t="shared" si="541"/>
        <v>100000</v>
      </c>
      <c r="K4967" t="s">
        <v>17</v>
      </c>
      <c r="L4967" s="2">
        <v>0</v>
      </c>
      <c r="M4967" s="1">
        <f t="shared" si="545"/>
        <v>0</v>
      </c>
      <c r="N4967" t="s">
        <v>18</v>
      </c>
      <c r="O4967" t="s">
        <v>5012</v>
      </c>
      <c r="P4967" t="s">
        <v>1960</v>
      </c>
      <c r="Q4967" t="str">
        <f t="shared" si="542"/>
        <v>2018</v>
      </c>
      <c r="R4967" t="str">
        <f t="shared" si="543"/>
        <v>June</v>
      </c>
      <c r="S4967" t="s">
        <v>1781</v>
      </c>
      <c r="T4967" t="s">
        <v>245</v>
      </c>
    </row>
    <row r="4968" spans="1:20" x14ac:dyDescent="0.3">
      <c r="A4968" t="s">
        <v>6655</v>
      </c>
      <c r="B4968" t="s">
        <v>4716</v>
      </c>
      <c r="C4968">
        <v>4.7</v>
      </c>
      <c r="D4968">
        <f t="shared" si="544"/>
        <v>5</v>
      </c>
      <c r="E4968">
        <v>10672</v>
      </c>
      <c r="F4968" t="s">
        <v>1149</v>
      </c>
      <c r="G4968">
        <f t="shared" si="539"/>
        <v>6900000</v>
      </c>
      <c r="H4968" s="3" t="s">
        <v>43</v>
      </c>
      <c r="I4968" t="str">
        <f t="shared" si="540"/>
        <v>100000+</v>
      </c>
      <c r="J4968" s="1">
        <f t="shared" si="541"/>
        <v>100000</v>
      </c>
      <c r="K4968" t="s">
        <v>17</v>
      </c>
      <c r="L4968" s="2">
        <v>0</v>
      </c>
      <c r="M4968" s="1">
        <f t="shared" si="545"/>
        <v>0</v>
      </c>
      <c r="N4968" t="s">
        <v>18</v>
      </c>
      <c r="O4968" t="s">
        <v>4717</v>
      </c>
      <c r="P4968" t="s">
        <v>1644</v>
      </c>
      <c r="Q4968" t="str">
        <f t="shared" si="542"/>
        <v>2018</v>
      </c>
      <c r="R4968" t="str">
        <f t="shared" si="543"/>
        <v>June</v>
      </c>
      <c r="S4968" t="s">
        <v>1520</v>
      </c>
      <c r="T4968" t="s">
        <v>71</v>
      </c>
    </row>
    <row r="4969" spans="1:20" x14ac:dyDescent="0.3">
      <c r="A4969" t="s">
        <v>6656</v>
      </c>
      <c r="B4969" t="s">
        <v>505</v>
      </c>
      <c r="C4969">
        <v>4.0999999999999996</v>
      </c>
      <c r="D4969">
        <f t="shared" si="544"/>
        <v>5</v>
      </c>
      <c r="E4969">
        <v>7</v>
      </c>
      <c r="F4969" t="s">
        <v>73</v>
      </c>
      <c r="G4969">
        <f t="shared" si="539"/>
        <v>12000000</v>
      </c>
      <c r="H4969" s="3" t="s">
        <v>719</v>
      </c>
      <c r="I4969" t="str">
        <f t="shared" si="540"/>
        <v>1000+</v>
      </c>
      <c r="J4969" s="1">
        <f t="shared" si="541"/>
        <v>1000</v>
      </c>
      <c r="K4969" t="s">
        <v>17</v>
      </c>
      <c r="L4969" s="2">
        <v>0</v>
      </c>
      <c r="M4969" s="1">
        <f t="shared" si="545"/>
        <v>0</v>
      </c>
      <c r="N4969" t="s">
        <v>18</v>
      </c>
      <c r="O4969" t="s">
        <v>506</v>
      </c>
      <c r="P4969" t="s">
        <v>369</v>
      </c>
      <c r="Q4969" t="str">
        <f t="shared" si="542"/>
        <v>2018</v>
      </c>
      <c r="R4969" t="str">
        <f t="shared" si="543"/>
        <v>July</v>
      </c>
      <c r="S4969" t="s">
        <v>6657</v>
      </c>
      <c r="T4969" t="s">
        <v>76</v>
      </c>
    </row>
    <row r="4970" spans="1:20" x14ac:dyDescent="0.3">
      <c r="A4970" t="s">
        <v>6658</v>
      </c>
      <c r="B4970" t="s">
        <v>4390</v>
      </c>
      <c r="C4970">
        <v>3.3</v>
      </c>
      <c r="D4970">
        <f t="shared" si="544"/>
        <v>4</v>
      </c>
      <c r="E4970">
        <v>999</v>
      </c>
      <c r="F4970" t="s">
        <v>6659</v>
      </c>
      <c r="G4970">
        <f t="shared" si="539"/>
        <v>91000</v>
      </c>
      <c r="H4970" s="3" t="s">
        <v>43</v>
      </c>
      <c r="I4970" t="str">
        <f t="shared" si="540"/>
        <v>100000+</v>
      </c>
      <c r="J4970" s="1">
        <f t="shared" si="541"/>
        <v>100000</v>
      </c>
      <c r="K4970" t="s">
        <v>17</v>
      </c>
      <c r="L4970" s="2">
        <v>0</v>
      </c>
      <c r="M4970" s="1">
        <f t="shared" si="545"/>
        <v>0</v>
      </c>
      <c r="N4970" t="s">
        <v>18</v>
      </c>
      <c r="O4970" t="s">
        <v>4391</v>
      </c>
      <c r="P4970" t="s">
        <v>6660</v>
      </c>
      <c r="Q4970" t="str">
        <f t="shared" si="542"/>
        <v>2013</v>
      </c>
      <c r="R4970" t="str">
        <f t="shared" si="543"/>
        <v>December</v>
      </c>
      <c r="S4970">
        <v>3.2</v>
      </c>
      <c r="T4970" t="s">
        <v>211</v>
      </c>
    </row>
    <row r="4971" spans="1:20" x14ac:dyDescent="0.3">
      <c r="A4971" t="s">
        <v>6661</v>
      </c>
      <c r="B4971" t="s">
        <v>3634</v>
      </c>
      <c r="C4971">
        <v>4.2</v>
      </c>
      <c r="D4971">
        <f t="shared" si="544"/>
        <v>5</v>
      </c>
      <c r="E4971">
        <v>204</v>
      </c>
      <c r="F4971" t="s">
        <v>161</v>
      </c>
      <c r="G4971">
        <f t="shared" si="539"/>
        <v>9400000</v>
      </c>
      <c r="H4971" s="3" t="s">
        <v>90</v>
      </c>
      <c r="I4971" t="str">
        <f t="shared" si="540"/>
        <v>5000+</v>
      </c>
      <c r="J4971" s="1">
        <f t="shared" si="541"/>
        <v>5000</v>
      </c>
      <c r="K4971" t="s">
        <v>596</v>
      </c>
      <c r="L4971" s="2" t="s">
        <v>3134</v>
      </c>
      <c r="M4971" s="1">
        <f t="shared" si="545"/>
        <v>0.99</v>
      </c>
      <c r="N4971" t="s">
        <v>18</v>
      </c>
      <c r="O4971" t="s">
        <v>3635</v>
      </c>
      <c r="P4971" t="s">
        <v>4591</v>
      </c>
      <c r="Q4971" t="str">
        <f t="shared" si="542"/>
        <v>2017</v>
      </c>
      <c r="R4971" t="str">
        <f t="shared" si="543"/>
        <v>September</v>
      </c>
      <c r="S4971">
        <v>1.4</v>
      </c>
      <c r="T4971" t="s">
        <v>71</v>
      </c>
    </row>
    <row r="4972" spans="1:20" x14ac:dyDescent="0.3">
      <c r="A4972" t="s">
        <v>6662</v>
      </c>
      <c r="B4972" t="s">
        <v>4390</v>
      </c>
      <c r="C4972">
        <v>4.0999999999999996</v>
      </c>
      <c r="D4972">
        <f t="shared" si="544"/>
        <v>5</v>
      </c>
      <c r="E4972">
        <v>6267</v>
      </c>
      <c r="F4972" t="s">
        <v>2424</v>
      </c>
      <c r="G4972">
        <f t="shared" si="539"/>
        <v>1700000</v>
      </c>
      <c r="H4972" s="3" t="s">
        <v>56</v>
      </c>
      <c r="I4972" t="str">
        <f t="shared" si="540"/>
        <v>1000000+</v>
      </c>
      <c r="J4972" s="1">
        <f t="shared" si="541"/>
        <v>1000000</v>
      </c>
      <c r="K4972" t="s">
        <v>17</v>
      </c>
      <c r="L4972" s="2">
        <v>0</v>
      </c>
      <c r="M4972" s="1">
        <f t="shared" si="545"/>
        <v>0</v>
      </c>
      <c r="N4972" t="s">
        <v>18</v>
      </c>
      <c r="O4972" t="s">
        <v>4391</v>
      </c>
      <c r="P4972" t="s">
        <v>6663</v>
      </c>
      <c r="Q4972" t="str">
        <f t="shared" si="542"/>
        <v>2016</v>
      </c>
      <c r="R4972" t="str">
        <f t="shared" si="543"/>
        <v>May</v>
      </c>
      <c r="S4972">
        <v>2.1</v>
      </c>
      <c r="T4972" t="s">
        <v>1411</v>
      </c>
    </row>
    <row r="4973" spans="1:20" x14ac:dyDescent="0.3">
      <c r="A4973" t="s">
        <v>6664</v>
      </c>
      <c r="B4973" t="s">
        <v>4716</v>
      </c>
      <c r="C4973">
        <v>3.4</v>
      </c>
      <c r="D4973">
        <f t="shared" si="544"/>
        <v>4</v>
      </c>
      <c r="E4973">
        <v>16</v>
      </c>
      <c r="F4973" t="s">
        <v>6665</v>
      </c>
      <c r="G4973">
        <f t="shared" si="539"/>
        <v>293000</v>
      </c>
      <c r="H4973" s="3" t="s">
        <v>942</v>
      </c>
      <c r="I4973" t="str">
        <f t="shared" si="540"/>
        <v>100+</v>
      </c>
      <c r="J4973" s="1">
        <f t="shared" si="541"/>
        <v>100</v>
      </c>
      <c r="K4973" t="s">
        <v>596</v>
      </c>
      <c r="L4973" s="2" t="s">
        <v>6666</v>
      </c>
      <c r="M4973" s="1">
        <f t="shared" si="545"/>
        <v>6.49</v>
      </c>
      <c r="N4973" t="s">
        <v>18</v>
      </c>
      <c r="O4973" t="s">
        <v>4717</v>
      </c>
      <c r="P4973" t="s">
        <v>6667</v>
      </c>
      <c r="Q4973" t="str">
        <f t="shared" si="542"/>
        <v>2014</v>
      </c>
      <c r="R4973" t="str">
        <f t="shared" si="543"/>
        <v>May</v>
      </c>
      <c r="S4973">
        <v>1</v>
      </c>
      <c r="T4973" t="s">
        <v>211</v>
      </c>
    </row>
    <row r="4974" spans="1:20" x14ac:dyDescent="0.3">
      <c r="A4974" t="s">
        <v>6668</v>
      </c>
      <c r="B4974" t="s">
        <v>730</v>
      </c>
      <c r="C4974">
        <v>4.3</v>
      </c>
      <c r="D4974">
        <f t="shared" si="544"/>
        <v>5</v>
      </c>
      <c r="E4974">
        <v>40241</v>
      </c>
      <c r="F4974" t="s">
        <v>39</v>
      </c>
      <c r="G4974">
        <f t="shared" si="539"/>
        <v>1000</v>
      </c>
      <c r="H4974" s="3" t="s">
        <v>31</v>
      </c>
      <c r="I4974" t="str">
        <f t="shared" si="540"/>
        <v>5000000+</v>
      </c>
      <c r="J4974" s="1">
        <f t="shared" si="541"/>
        <v>5000000</v>
      </c>
      <c r="K4974" t="s">
        <v>17</v>
      </c>
      <c r="L4974" s="2">
        <v>0</v>
      </c>
      <c r="M4974" s="1">
        <f t="shared" si="545"/>
        <v>0</v>
      </c>
      <c r="N4974" t="s">
        <v>18</v>
      </c>
      <c r="O4974" t="s">
        <v>731</v>
      </c>
      <c r="P4974" t="s">
        <v>1593</v>
      </c>
      <c r="Q4974" t="str">
        <f t="shared" si="542"/>
        <v>2018</v>
      </c>
      <c r="R4974" t="str">
        <f t="shared" si="543"/>
        <v>June</v>
      </c>
      <c r="S4974" t="s">
        <v>6669</v>
      </c>
      <c r="T4974" t="s">
        <v>71</v>
      </c>
    </row>
    <row r="4975" spans="1:20" x14ac:dyDescent="0.3">
      <c r="A4975" t="s">
        <v>6670</v>
      </c>
      <c r="B4975" t="s">
        <v>2519</v>
      </c>
      <c r="C4975">
        <v>4.9000000000000004</v>
      </c>
      <c r="D4975">
        <f t="shared" si="544"/>
        <v>5</v>
      </c>
      <c r="E4975">
        <v>37302</v>
      </c>
      <c r="F4975" t="s">
        <v>197</v>
      </c>
      <c r="G4975">
        <f t="shared" si="539"/>
        <v>35000000</v>
      </c>
      <c r="H4975" s="3" t="s">
        <v>25</v>
      </c>
      <c r="I4975" t="str">
        <f t="shared" si="540"/>
        <v>500000+</v>
      </c>
      <c r="J4975" s="1">
        <f t="shared" si="541"/>
        <v>500000</v>
      </c>
      <c r="K4975" t="s">
        <v>17</v>
      </c>
      <c r="L4975" s="2">
        <v>0</v>
      </c>
      <c r="M4975" s="1">
        <f t="shared" si="545"/>
        <v>0</v>
      </c>
      <c r="N4975" t="s">
        <v>18</v>
      </c>
      <c r="O4975" t="s">
        <v>2530</v>
      </c>
      <c r="P4975" t="s">
        <v>5768</v>
      </c>
      <c r="Q4975" t="str">
        <f t="shared" si="542"/>
        <v>2017</v>
      </c>
      <c r="R4975" t="str">
        <f t="shared" si="543"/>
        <v>May</v>
      </c>
      <c r="S4975" t="s">
        <v>2688</v>
      </c>
      <c r="T4975" t="s">
        <v>71</v>
      </c>
    </row>
    <row r="4976" spans="1:20" x14ac:dyDescent="0.3">
      <c r="A4976" t="s">
        <v>6671</v>
      </c>
      <c r="B4976" t="s">
        <v>4954</v>
      </c>
      <c r="C4976">
        <v>4.5</v>
      </c>
      <c r="D4976">
        <f t="shared" si="544"/>
        <v>5</v>
      </c>
      <c r="E4976">
        <v>3252</v>
      </c>
      <c r="F4976" t="s">
        <v>1040</v>
      </c>
      <c r="G4976">
        <f t="shared" si="539"/>
        <v>3800000</v>
      </c>
      <c r="H4976" s="3" t="s">
        <v>49</v>
      </c>
      <c r="I4976" t="str">
        <f t="shared" si="540"/>
        <v>50000+</v>
      </c>
      <c r="J4976" s="1">
        <f t="shared" si="541"/>
        <v>50000</v>
      </c>
      <c r="K4976" t="s">
        <v>17</v>
      </c>
      <c r="L4976" s="2">
        <v>0</v>
      </c>
      <c r="M4976" s="1">
        <f t="shared" si="545"/>
        <v>0</v>
      </c>
      <c r="N4976" t="s">
        <v>18</v>
      </c>
      <c r="O4976" t="s">
        <v>4955</v>
      </c>
      <c r="P4976" t="s">
        <v>6245</v>
      </c>
      <c r="Q4976" t="str">
        <f t="shared" si="542"/>
        <v>2017</v>
      </c>
      <c r="R4976" t="str">
        <f t="shared" si="543"/>
        <v>June</v>
      </c>
      <c r="S4976" t="s">
        <v>590</v>
      </c>
      <c r="T4976" t="s">
        <v>71</v>
      </c>
    </row>
    <row r="4977" spans="1:20" x14ac:dyDescent="0.3">
      <c r="A4977" t="s">
        <v>6672</v>
      </c>
      <c r="B4977" t="s">
        <v>4716</v>
      </c>
      <c r="C4977">
        <v>4.0999999999999996</v>
      </c>
      <c r="D4977">
        <f t="shared" si="544"/>
        <v>5</v>
      </c>
      <c r="E4977">
        <v>66</v>
      </c>
      <c r="F4977" t="s">
        <v>6673</v>
      </c>
      <c r="G4977">
        <f t="shared" si="539"/>
        <v>17000</v>
      </c>
      <c r="H4977" s="3" t="s">
        <v>719</v>
      </c>
      <c r="I4977" t="str">
        <f t="shared" si="540"/>
        <v>1000+</v>
      </c>
      <c r="J4977" s="1">
        <f t="shared" si="541"/>
        <v>1000</v>
      </c>
      <c r="K4977" t="s">
        <v>596</v>
      </c>
      <c r="L4977" s="2" t="s">
        <v>6674</v>
      </c>
      <c r="M4977" s="1">
        <f t="shared" si="545"/>
        <v>1.29</v>
      </c>
      <c r="N4977" t="s">
        <v>18</v>
      </c>
      <c r="O4977" t="s">
        <v>4717</v>
      </c>
      <c r="P4977" t="s">
        <v>6675</v>
      </c>
      <c r="Q4977" t="str">
        <f t="shared" si="542"/>
        <v>2013</v>
      </c>
      <c r="R4977" t="str">
        <f t="shared" si="543"/>
        <v>September</v>
      </c>
      <c r="S4977" t="s">
        <v>21</v>
      </c>
      <c r="T4977" t="s">
        <v>211</v>
      </c>
    </row>
    <row r="4978" spans="1:20" x14ac:dyDescent="0.3">
      <c r="A4978" t="s">
        <v>6676</v>
      </c>
      <c r="B4978" t="s">
        <v>2377</v>
      </c>
      <c r="C4978">
        <v>4.4000000000000004</v>
      </c>
      <c r="D4978">
        <f t="shared" si="544"/>
        <v>5</v>
      </c>
      <c r="E4978">
        <v>317</v>
      </c>
      <c r="F4978" t="s">
        <v>6677</v>
      </c>
      <c r="G4978">
        <f t="shared" si="539"/>
        <v>74000</v>
      </c>
      <c r="H4978" s="3" t="s">
        <v>49</v>
      </c>
      <c r="I4978" t="str">
        <f t="shared" si="540"/>
        <v>50000+</v>
      </c>
      <c r="J4978" s="1">
        <f t="shared" si="541"/>
        <v>50000</v>
      </c>
      <c r="K4978" t="s">
        <v>17</v>
      </c>
      <c r="L4978" s="2">
        <v>0</v>
      </c>
      <c r="M4978" s="1">
        <f t="shared" si="545"/>
        <v>0</v>
      </c>
      <c r="N4978" t="s">
        <v>18</v>
      </c>
      <c r="O4978" t="s">
        <v>2378</v>
      </c>
      <c r="P4978" t="s">
        <v>6678</v>
      </c>
      <c r="Q4978" t="str">
        <f t="shared" si="542"/>
        <v>2016</v>
      </c>
      <c r="R4978" t="str">
        <f t="shared" si="543"/>
        <v>December</v>
      </c>
      <c r="S4978">
        <v>3</v>
      </c>
      <c r="T4978" t="s">
        <v>51</v>
      </c>
    </row>
    <row r="4979" spans="1:20" x14ac:dyDescent="0.3">
      <c r="A4979" t="s">
        <v>604</v>
      </c>
      <c r="B4979" t="s">
        <v>505</v>
      </c>
      <c r="C4979">
        <v>4.3</v>
      </c>
      <c r="D4979">
        <f t="shared" si="544"/>
        <v>5</v>
      </c>
      <c r="E4979">
        <v>29331</v>
      </c>
      <c r="F4979" t="s">
        <v>78</v>
      </c>
      <c r="G4979">
        <f t="shared" si="539"/>
        <v>20000000</v>
      </c>
      <c r="H4979" s="3" t="s">
        <v>31</v>
      </c>
      <c r="I4979" t="str">
        <f t="shared" si="540"/>
        <v>5000000+</v>
      </c>
      <c r="J4979" s="1">
        <f t="shared" si="541"/>
        <v>5000000</v>
      </c>
      <c r="K4979" t="s">
        <v>17</v>
      </c>
      <c r="L4979" s="2">
        <v>0</v>
      </c>
      <c r="M4979" s="1">
        <f t="shared" si="545"/>
        <v>0</v>
      </c>
      <c r="N4979" t="s">
        <v>18</v>
      </c>
      <c r="O4979" t="s">
        <v>506</v>
      </c>
      <c r="P4979" t="s">
        <v>103</v>
      </c>
      <c r="Q4979" t="str">
        <f t="shared" si="542"/>
        <v>2018</v>
      </c>
      <c r="R4979" t="str">
        <f t="shared" si="543"/>
        <v>July</v>
      </c>
      <c r="S4979" t="s">
        <v>605</v>
      </c>
      <c r="T4979" t="s">
        <v>22</v>
      </c>
    </row>
    <row r="4980" spans="1:20" x14ac:dyDescent="0.3">
      <c r="A4980" t="s">
        <v>6679</v>
      </c>
      <c r="B4980" t="s">
        <v>4390</v>
      </c>
      <c r="C4980">
        <v>4.4000000000000004</v>
      </c>
      <c r="D4980">
        <f t="shared" si="544"/>
        <v>5</v>
      </c>
      <c r="E4980">
        <v>457</v>
      </c>
      <c r="F4980" t="s">
        <v>283</v>
      </c>
      <c r="G4980">
        <f t="shared" si="539"/>
        <v>1100000</v>
      </c>
      <c r="H4980" s="3" t="s">
        <v>16</v>
      </c>
      <c r="I4980" t="str">
        <f t="shared" si="540"/>
        <v>10000+</v>
      </c>
      <c r="J4980" s="1">
        <f t="shared" si="541"/>
        <v>10000</v>
      </c>
      <c r="K4980" t="s">
        <v>596</v>
      </c>
      <c r="L4980" s="2" t="s">
        <v>943</v>
      </c>
      <c r="M4980" s="1">
        <f t="shared" si="545"/>
        <v>2.99</v>
      </c>
      <c r="N4980" t="s">
        <v>18</v>
      </c>
      <c r="O4980" t="s">
        <v>4391</v>
      </c>
      <c r="P4980" t="s">
        <v>6680</v>
      </c>
      <c r="Q4980" t="str">
        <f t="shared" si="542"/>
        <v>2016</v>
      </c>
      <c r="R4980" t="str">
        <f t="shared" si="543"/>
        <v>July</v>
      </c>
      <c r="S4980">
        <v>3</v>
      </c>
      <c r="T4980" t="s">
        <v>71</v>
      </c>
    </row>
    <row r="4981" spans="1:20" x14ac:dyDescent="0.3">
      <c r="A4981" t="s">
        <v>6681</v>
      </c>
      <c r="B4981" t="s">
        <v>4390</v>
      </c>
      <c r="C4981">
        <v>3.4</v>
      </c>
      <c r="D4981">
        <f t="shared" si="544"/>
        <v>4</v>
      </c>
      <c r="E4981">
        <v>1555</v>
      </c>
      <c r="F4981" t="s">
        <v>3711</v>
      </c>
      <c r="G4981">
        <f t="shared" si="539"/>
        <v>4099999.9999999995</v>
      </c>
      <c r="H4981" s="3" t="s">
        <v>43</v>
      </c>
      <c r="I4981" t="str">
        <f t="shared" si="540"/>
        <v>100000+</v>
      </c>
      <c r="J4981" s="1">
        <f t="shared" si="541"/>
        <v>100000</v>
      </c>
      <c r="K4981" t="s">
        <v>17</v>
      </c>
      <c r="L4981" s="2">
        <v>0</v>
      </c>
      <c r="M4981" s="1">
        <f t="shared" si="545"/>
        <v>0</v>
      </c>
      <c r="N4981" t="s">
        <v>18</v>
      </c>
      <c r="O4981" t="s">
        <v>4391</v>
      </c>
      <c r="P4981" t="s">
        <v>6682</v>
      </c>
      <c r="Q4981" t="str">
        <f t="shared" si="542"/>
        <v>2015</v>
      </c>
      <c r="R4981" t="str">
        <f t="shared" si="543"/>
        <v>September</v>
      </c>
      <c r="S4981">
        <v>1.4</v>
      </c>
      <c r="T4981" t="s">
        <v>63</v>
      </c>
    </row>
    <row r="4982" spans="1:20" x14ac:dyDescent="0.3">
      <c r="A4982" t="s">
        <v>6683</v>
      </c>
      <c r="B4982" t="s">
        <v>505</v>
      </c>
      <c r="C4982">
        <v>4.0999999999999996</v>
      </c>
      <c r="D4982">
        <f t="shared" si="544"/>
        <v>5</v>
      </c>
      <c r="E4982">
        <v>1828</v>
      </c>
      <c r="F4982" t="s">
        <v>435</v>
      </c>
      <c r="G4982">
        <f t="shared" si="539"/>
        <v>13000000</v>
      </c>
      <c r="H4982" s="3" t="s">
        <v>43</v>
      </c>
      <c r="I4982" t="str">
        <f t="shared" si="540"/>
        <v>100000+</v>
      </c>
      <c r="J4982" s="1">
        <f t="shared" si="541"/>
        <v>100000</v>
      </c>
      <c r="K4982" t="s">
        <v>17</v>
      </c>
      <c r="L4982" s="2">
        <v>0</v>
      </c>
      <c r="M4982" s="1">
        <f t="shared" si="545"/>
        <v>0</v>
      </c>
      <c r="N4982" t="s">
        <v>18</v>
      </c>
      <c r="O4982" t="s">
        <v>506</v>
      </c>
      <c r="P4982" t="s">
        <v>165</v>
      </c>
      <c r="Q4982" t="str">
        <f t="shared" si="542"/>
        <v>2018</v>
      </c>
      <c r="R4982" t="str">
        <f t="shared" si="543"/>
        <v>July</v>
      </c>
      <c r="S4982" t="s">
        <v>6684</v>
      </c>
      <c r="T4982" t="s">
        <v>71</v>
      </c>
    </row>
    <row r="4983" spans="1:20" x14ac:dyDescent="0.3">
      <c r="A4983" t="s">
        <v>6685</v>
      </c>
      <c r="B4983" t="s">
        <v>2910</v>
      </c>
      <c r="C4983">
        <v>4.0999999999999996</v>
      </c>
      <c r="D4983">
        <f t="shared" si="544"/>
        <v>5</v>
      </c>
      <c r="E4983">
        <v>30</v>
      </c>
      <c r="F4983" t="s">
        <v>6686</v>
      </c>
      <c r="G4983">
        <f t="shared" si="539"/>
        <v>14000</v>
      </c>
      <c r="H4983" s="3" t="s">
        <v>719</v>
      </c>
      <c r="I4983" t="str">
        <f t="shared" si="540"/>
        <v>1000+</v>
      </c>
      <c r="J4983" s="1">
        <f t="shared" si="541"/>
        <v>1000</v>
      </c>
      <c r="K4983" t="s">
        <v>596</v>
      </c>
      <c r="L4983" s="2" t="s">
        <v>3134</v>
      </c>
      <c r="M4983" s="1">
        <f t="shared" si="545"/>
        <v>0.99</v>
      </c>
      <c r="N4983" t="s">
        <v>18</v>
      </c>
      <c r="O4983" t="s">
        <v>1445</v>
      </c>
      <c r="P4983" t="s">
        <v>6687</v>
      </c>
      <c r="Q4983" t="str">
        <f t="shared" si="542"/>
        <v>2013</v>
      </c>
      <c r="R4983" t="str">
        <f t="shared" si="543"/>
        <v>April</v>
      </c>
      <c r="S4983" t="s">
        <v>39</v>
      </c>
      <c r="T4983" t="s">
        <v>39</v>
      </c>
    </row>
    <row r="4984" spans="1:20" x14ac:dyDescent="0.3">
      <c r="A4984" t="s">
        <v>6688</v>
      </c>
      <c r="B4984" t="s">
        <v>4390</v>
      </c>
      <c r="C4984">
        <v>3.5</v>
      </c>
      <c r="D4984">
        <f t="shared" si="544"/>
        <v>4</v>
      </c>
      <c r="E4984">
        <v>315</v>
      </c>
      <c r="F4984" t="s">
        <v>676</v>
      </c>
      <c r="G4984">
        <f t="shared" si="539"/>
        <v>8300000.0000000009</v>
      </c>
      <c r="H4984" s="3" t="s">
        <v>43</v>
      </c>
      <c r="I4984" t="str">
        <f t="shared" si="540"/>
        <v>100000+</v>
      </c>
      <c r="J4984" s="1">
        <f t="shared" si="541"/>
        <v>100000</v>
      </c>
      <c r="K4984" t="s">
        <v>17</v>
      </c>
      <c r="L4984" s="2">
        <v>0</v>
      </c>
      <c r="M4984" s="1">
        <f t="shared" si="545"/>
        <v>0</v>
      </c>
      <c r="N4984" t="s">
        <v>18</v>
      </c>
      <c r="O4984" t="s">
        <v>4391</v>
      </c>
      <c r="P4984" t="s">
        <v>5253</v>
      </c>
      <c r="Q4984" t="str">
        <f t="shared" si="542"/>
        <v>2018</v>
      </c>
      <c r="R4984" t="str">
        <f t="shared" si="543"/>
        <v>February</v>
      </c>
      <c r="S4984">
        <v>25</v>
      </c>
      <c r="T4984" t="s">
        <v>22</v>
      </c>
    </row>
    <row r="4985" spans="1:20" x14ac:dyDescent="0.3">
      <c r="A4985" t="s">
        <v>6689</v>
      </c>
      <c r="B4985" t="s">
        <v>4716</v>
      </c>
      <c r="C4985">
        <v>3.8</v>
      </c>
      <c r="D4985">
        <f t="shared" si="544"/>
        <v>4</v>
      </c>
      <c r="E4985">
        <v>1343</v>
      </c>
      <c r="F4985" t="s">
        <v>325</v>
      </c>
      <c r="G4985">
        <f t="shared" si="539"/>
        <v>9000000</v>
      </c>
      <c r="H4985" s="3" t="s">
        <v>43</v>
      </c>
      <c r="I4985" t="str">
        <f t="shared" si="540"/>
        <v>100000+</v>
      </c>
      <c r="J4985" s="1">
        <f t="shared" si="541"/>
        <v>100000</v>
      </c>
      <c r="K4985" t="s">
        <v>17</v>
      </c>
      <c r="L4985" s="2">
        <v>0</v>
      </c>
      <c r="M4985" s="1">
        <f t="shared" si="545"/>
        <v>0</v>
      </c>
      <c r="N4985" t="s">
        <v>18</v>
      </c>
      <c r="O4985" t="s">
        <v>4717</v>
      </c>
      <c r="P4985" t="s">
        <v>5724</v>
      </c>
      <c r="Q4985" t="str">
        <f t="shared" si="542"/>
        <v>2018</v>
      </c>
      <c r="R4985" t="str">
        <f t="shared" si="543"/>
        <v>March</v>
      </c>
      <c r="S4985" t="s">
        <v>2010</v>
      </c>
      <c r="T4985" t="s">
        <v>245</v>
      </c>
    </row>
    <row r="4986" spans="1:20" x14ac:dyDescent="0.3">
      <c r="A4986" t="s">
        <v>6690</v>
      </c>
      <c r="B4986" t="s">
        <v>2910</v>
      </c>
      <c r="C4986">
        <v>4.5999999999999996</v>
      </c>
      <c r="D4986">
        <f t="shared" si="544"/>
        <v>5</v>
      </c>
      <c r="E4986">
        <v>20178</v>
      </c>
      <c r="F4986" t="s">
        <v>325</v>
      </c>
      <c r="G4986">
        <f t="shared" si="539"/>
        <v>9000000</v>
      </c>
      <c r="H4986" s="3" t="s">
        <v>43</v>
      </c>
      <c r="I4986" t="str">
        <f t="shared" si="540"/>
        <v>100000+</v>
      </c>
      <c r="J4986" s="1">
        <f t="shared" si="541"/>
        <v>100000</v>
      </c>
      <c r="K4986" t="s">
        <v>17</v>
      </c>
      <c r="L4986" s="2">
        <v>0</v>
      </c>
      <c r="M4986" s="1">
        <f t="shared" si="545"/>
        <v>0</v>
      </c>
      <c r="N4986" t="s">
        <v>18</v>
      </c>
      <c r="O4986" t="s">
        <v>2548</v>
      </c>
      <c r="P4986" t="s">
        <v>6691</v>
      </c>
      <c r="Q4986" t="str">
        <f t="shared" si="542"/>
        <v>2014</v>
      </c>
      <c r="R4986" t="str">
        <f t="shared" si="543"/>
        <v>May</v>
      </c>
      <c r="S4986" t="s">
        <v>2285</v>
      </c>
      <c r="T4986" t="s">
        <v>389</v>
      </c>
    </row>
    <row r="4987" spans="1:20" x14ac:dyDescent="0.3">
      <c r="A4987" t="s">
        <v>4490</v>
      </c>
      <c r="B4987" t="s">
        <v>4390</v>
      </c>
      <c r="C4987">
        <v>4.5999999999999996</v>
      </c>
      <c r="D4987">
        <f t="shared" si="544"/>
        <v>5</v>
      </c>
      <c r="E4987">
        <v>77302</v>
      </c>
      <c r="F4987" t="s">
        <v>39</v>
      </c>
      <c r="G4987">
        <f t="shared" si="539"/>
        <v>1000</v>
      </c>
      <c r="H4987" s="3" t="s">
        <v>31</v>
      </c>
      <c r="I4987" t="str">
        <f t="shared" si="540"/>
        <v>5000000+</v>
      </c>
      <c r="J4987" s="1">
        <f t="shared" si="541"/>
        <v>5000000</v>
      </c>
      <c r="K4987" t="s">
        <v>17</v>
      </c>
      <c r="L4987" s="2">
        <v>0</v>
      </c>
      <c r="M4987" s="1">
        <f t="shared" si="545"/>
        <v>0</v>
      </c>
      <c r="N4987" t="s">
        <v>18</v>
      </c>
      <c r="O4987" t="s">
        <v>4391</v>
      </c>
      <c r="P4987" t="s">
        <v>2365</v>
      </c>
      <c r="Q4987" t="str">
        <f t="shared" si="542"/>
        <v>2018</v>
      </c>
      <c r="R4987" t="str">
        <f t="shared" si="543"/>
        <v>January</v>
      </c>
      <c r="S4987" t="s">
        <v>39</v>
      </c>
      <c r="T4987" t="s">
        <v>39</v>
      </c>
    </row>
    <row r="4988" spans="1:20" x14ac:dyDescent="0.3">
      <c r="A4988" t="s">
        <v>6692</v>
      </c>
      <c r="B4988" t="s">
        <v>4390</v>
      </c>
      <c r="C4988">
        <v>5</v>
      </c>
      <c r="D4988">
        <f t="shared" si="544"/>
        <v>5</v>
      </c>
      <c r="E4988">
        <v>2</v>
      </c>
      <c r="F4988" t="s">
        <v>701</v>
      </c>
      <c r="G4988">
        <f t="shared" si="539"/>
        <v>3300000</v>
      </c>
      <c r="H4988" s="3" t="s">
        <v>1147</v>
      </c>
      <c r="I4988" t="str">
        <f t="shared" si="540"/>
        <v>10+</v>
      </c>
      <c r="J4988" s="1">
        <f t="shared" si="541"/>
        <v>10</v>
      </c>
      <c r="K4988" t="s">
        <v>596</v>
      </c>
      <c r="L4988" s="2" t="s">
        <v>3134</v>
      </c>
      <c r="M4988" s="1">
        <f t="shared" si="545"/>
        <v>0.99</v>
      </c>
      <c r="N4988" t="s">
        <v>18</v>
      </c>
      <c r="O4988" t="s">
        <v>4391</v>
      </c>
      <c r="P4988" t="s">
        <v>192</v>
      </c>
      <c r="Q4988" t="str">
        <f t="shared" si="542"/>
        <v>2018</v>
      </c>
      <c r="R4988" t="str">
        <f t="shared" si="543"/>
        <v>July</v>
      </c>
      <c r="S4988">
        <v>1.05</v>
      </c>
      <c r="T4988" t="s">
        <v>76</v>
      </c>
    </row>
    <row r="4989" spans="1:20" x14ac:dyDescent="0.3">
      <c r="A4989" t="s">
        <v>3770</v>
      </c>
      <c r="B4989" t="s">
        <v>3748</v>
      </c>
      <c r="C4989">
        <v>4.5999999999999996</v>
      </c>
      <c r="D4989">
        <f t="shared" si="544"/>
        <v>5</v>
      </c>
      <c r="E4989">
        <v>85782</v>
      </c>
      <c r="F4989" t="s">
        <v>39</v>
      </c>
      <c r="G4989">
        <f t="shared" si="539"/>
        <v>1000</v>
      </c>
      <c r="H4989" s="3" t="s">
        <v>79</v>
      </c>
      <c r="I4989" t="str">
        <f t="shared" si="540"/>
        <v>10000000+</v>
      </c>
      <c r="J4989" s="1">
        <f t="shared" si="541"/>
        <v>10000000</v>
      </c>
      <c r="K4989" t="s">
        <v>17</v>
      </c>
      <c r="L4989" s="2">
        <v>0</v>
      </c>
      <c r="M4989" s="1">
        <f t="shared" si="545"/>
        <v>0</v>
      </c>
      <c r="N4989" t="s">
        <v>18</v>
      </c>
      <c r="O4989" t="s">
        <v>3749</v>
      </c>
      <c r="P4989" t="s">
        <v>103</v>
      </c>
      <c r="Q4989" t="str">
        <f t="shared" si="542"/>
        <v>2018</v>
      </c>
      <c r="R4989" t="str">
        <f t="shared" si="543"/>
        <v>July</v>
      </c>
      <c r="S4989" t="s">
        <v>39</v>
      </c>
      <c r="T4989" t="s">
        <v>39</v>
      </c>
    </row>
    <row r="4990" spans="1:20" x14ac:dyDescent="0.3">
      <c r="A4990" t="s">
        <v>6693</v>
      </c>
      <c r="B4990" t="s">
        <v>3748</v>
      </c>
      <c r="C4990">
        <v>4.2</v>
      </c>
      <c r="D4990">
        <f t="shared" si="544"/>
        <v>5</v>
      </c>
      <c r="E4990">
        <v>20476</v>
      </c>
      <c r="F4990" t="s">
        <v>68</v>
      </c>
      <c r="G4990">
        <f t="shared" si="539"/>
        <v>28000000</v>
      </c>
      <c r="H4990" s="3" t="s">
        <v>56</v>
      </c>
      <c r="I4990" t="str">
        <f t="shared" si="540"/>
        <v>1000000+</v>
      </c>
      <c r="J4990" s="1">
        <f t="shared" si="541"/>
        <v>1000000</v>
      </c>
      <c r="K4990" t="s">
        <v>17</v>
      </c>
      <c r="L4990" s="2">
        <v>0</v>
      </c>
      <c r="M4990" s="1">
        <f t="shared" si="545"/>
        <v>0</v>
      </c>
      <c r="N4990" t="s">
        <v>18</v>
      </c>
      <c r="O4990" t="s">
        <v>3749</v>
      </c>
      <c r="P4990" t="s">
        <v>369</v>
      </c>
      <c r="Q4990" t="str">
        <f t="shared" si="542"/>
        <v>2018</v>
      </c>
      <c r="R4990" t="str">
        <f t="shared" si="543"/>
        <v>July</v>
      </c>
      <c r="S4990" t="s">
        <v>6694</v>
      </c>
      <c r="T4990" t="s">
        <v>46</v>
      </c>
    </row>
    <row r="4991" spans="1:20" x14ac:dyDescent="0.3">
      <c r="A4991" t="s">
        <v>1546</v>
      </c>
      <c r="B4991" t="s">
        <v>2910</v>
      </c>
      <c r="C4991">
        <v>4</v>
      </c>
      <c r="D4991">
        <f t="shared" si="544"/>
        <v>4</v>
      </c>
      <c r="E4991">
        <v>29708</v>
      </c>
      <c r="F4991" t="s">
        <v>15</v>
      </c>
      <c r="G4991">
        <f t="shared" si="539"/>
        <v>19000000</v>
      </c>
      <c r="H4991" s="3" t="s">
        <v>56</v>
      </c>
      <c r="I4991" t="str">
        <f t="shared" si="540"/>
        <v>1000000+</v>
      </c>
      <c r="J4991" s="1">
        <f t="shared" si="541"/>
        <v>1000000</v>
      </c>
      <c r="K4991" t="s">
        <v>17</v>
      </c>
      <c r="L4991" s="2">
        <v>0</v>
      </c>
      <c r="M4991" s="1">
        <f t="shared" si="545"/>
        <v>0</v>
      </c>
      <c r="N4991" t="s">
        <v>37</v>
      </c>
      <c r="O4991" t="s">
        <v>1445</v>
      </c>
      <c r="P4991" t="s">
        <v>237</v>
      </c>
      <c r="Q4991" t="str">
        <f t="shared" si="542"/>
        <v>2018</v>
      </c>
      <c r="R4991" t="str">
        <f t="shared" si="543"/>
        <v>July</v>
      </c>
      <c r="S4991" t="s">
        <v>1540</v>
      </c>
      <c r="T4991" t="s">
        <v>46</v>
      </c>
    </row>
    <row r="4992" spans="1:20" x14ac:dyDescent="0.3">
      <c r="A4992" t="s">
        <v>6695</v>
      </c>
      <c r="B4992" t="s">
        <v>5011</v>
      </c>
      <c r="C4992">
        <v>3.9</v>
      </c>
      <c r="D4992">
        <f t="shared" si="544"/>
        <v>4</v>
      </c>
      <c r="E4992">
        <v>39495</v>
      </c>
      <c r="F4992" t="s">
        <v>1417</v>
      </c>
      <c r="G4992">
        <f t="shared" si="539"/>
        <v>59000000</v>
      </c>
      <c r="H4992" s="3" t="s">
        <v>31</v>
      </c>
      <c r="I4992" t="str">
        <f t="shared" si="540"/>
        <v>5000000+</v>
      </c>
      <c r="J4992" s="1">
        <f t="shared" si="541"/>
        <v>5000000</v>
      </c>
      <c r="K4992" t="s">
        <v>17</v>
      </c>
      <c r="L4992" s="2">
        <v>0</v>
      </c>
      <c r="M4992" s="1">
        <f t="shared" si="545"/>
        <v>0</v>
      </c>
      <c r="N4992" t="s">
        <v>18</v>
      </c>
      <c r="O4992" t="s">
        <v>5012</v>
      </c>
      <c r="P4992" t="s">
        <v>83</v>
      </c>
      <c r="Q4992" t="str">
        <f t="shared" si="542"/>
        <v>2018</v>
      </c>
      <c r="R4992" t="str">
        <f t="shared" si="543"/>
        <v>June</v>
      </c>
      <c r="S4992" t="s">
        <v>6696</v>
      </c>
      <c r="T4992" t="s">
        <v>46</v>
      </c>
    </row>
    <row r="4993" spans="1:20" x14ac:dyDescent="0.3">
      <c r="A4993" t="s">
        <v>6697</v>
      </c>
      <c r="B4993" t="s">
        <v>2910</v>
      </c>
      <c r="C4993">
        <v>3.7</v>
      </c>
      <c r="D4993">
        <f t="shared" si="544"/>
        <v>4</v>
      </c>
      <c r="E4993">
        <v>464</v>
      </c>
      <c r="F4993" t="s">
        <v>1311</v>
      </c>
      <c r="G4993">
        <f t="shared" ref="G4993:G5056" si="546">IF(RIGHT(F4993,1)="M",LEFT(F4993,LEN(F4993)-1)*1000000,IF(RIGHT(F4993,1)="K",LEFT(F4993,LEN(F4993)-1)*1000, 1000))</f>
        <v>1900000</v>
      </c>
      <c r="H4993" s="3" t="s">
        <v>49</v>
      </c>
      <c r="I4993" t="str">
        <f t="shared" ref="I4993:I5056" si="547">SUBSTITUTE(H4993,",","")</f>
        <v>50000+</v>
      </c>
      <c r="J4993" s="1">
        <f t="shared" ref="J4993:J5056" si="548">VALUE(LEFT(I4993,LEN(I4993)-1))</f>
        <v>50000</v>
      </c>
      <c r="K4993" t="s">
        <v>17</v>
      </c>
      <c r="L4993" s="2">
        <v>0</v>
      </c>
      <c r="M4993" s="1">
        <f t="shared" si="545"/>
        <v>0</v>
      </c>
      <c r="N4993" t="s">
        <v>18</v>
      </c>
      <c r="O4993" t="s">
        <v>1216</v>
      </c>
      <c r="P4993" t="s">
        <v>6698</v>
      </c>
      <c r="Q4993" t="str">
        <f t="shared" ref="Q4993:Q5056" si="549">RIGHT(P4993,4)</f>
        <v>2014</v>
      </c>
      <c r="R4993" t="str">
        <f t="shared" ref="R4993:R5056" si="550">LEFT(P4993,FIND(" ",P4993)-1)</f>
        <v>August</v>
      </c>
      <c r="S4993">
        <v>1</v>
      </c>
      <c r="T4993" t="s">
        <v>51</v>
      </c>
    </row>
    <row r="4994" spans="1:20" x14ac:dyDescent="0.3">
      <c r="A4994" t="s">
        <v>6699</v>
      </c>
      <c r="B4994" t="s">
        <v>2910</v>
      </c>
      <c r="C4994">
        <v>4.3</v>
      </c>
      <c r="D4994">
        <f t="shared" si="544"/>
        <v>5</v>
      </c>
      <c r="E4994">
        <v>2171</v>
      </c>
      <c r="F4994" t="s">
        <v>73</v>
      </c>
      <c r="G4994">
        <f t="shared" si="546"/>
        <v>12000000</v>
      </c>
      <c r="H4994" s="3" t="s">
        <v>43</v>
      </c>
      <c r="I4994" t="str">
        <f t="shared" si="547"/>
        <v>100000+</v>
      </c>
      <c r="J4994" s="1">
        <f t="shared" si="548"/>
        <v>100000</v>
      </c>
      <c r="K4994" t="s">
        <v>17</v>
      </c>
      <c r="L4994" s="2">
        <v>0</v>
      </c>
      <c r="M4994" s="1">
        <f t="shared" si="545"/>
        <v>0</v>
      </c>
      <c r="N4994" t="s">
        <v>18</v>
      </c>
      <c r="O4994" t="s">
        <v>2548</v>
      </c>
      <c r="P4994" t="s">
        <v>3867</v>
      </c>
      <c r="Q4994" t="str">
        <f t="shared" si="549"/>
        <v>2015</v>
      </c>
      <c r="R4994" t="str">
        <f t="shared" si="550"/>
        <v>July</v>
      </c>
      <c r="S4994" t="s">
        <v>146</v>
      </c>
      <c r="T4994" t="s">
        <v>211</v>
      </c>
    </row>
    <row r="4995" spans="1:20" x14ac:dyDescent="0.3">
      <c r="A4995" t="s">
        <v>6700</v>
      </c>
      <c r="B4995" t="s">
        <v>4716</v>
      </c>
      <c r="C4995">
        <v>1.9</v>
      </c>
      <c r="D4995">
        <f t="shared" ref="D4995:D5058" si="551">IF(C4995&gt;4,5,IF(C4995&gt;3,4,IF(C4995&gt;2,3,IF(C4995&gt;1,2,1))))</f>
        <v>2</v>
      </c>
      <c r="E4995">
        <v>63</v>
      </c>
      <c r="F4995" t="s">
        <v>1314</v>
      </c>
      <c r="G4995">
        <f t="shared" si="546"/>
        <v>1800000</v>
      </c>
      <c r="H4995" s="3" t="s">
        <v>90</v>
      </c>
      <c r="I4995" t="str">
        <f t="shared" si="547"/>
        <v>5000+</v>
      </c>
      <c r="J4995" s="1">
        <f t="shared" si="548"/>
        <v>5000</v>
      </c>
      <c r="K4995" t="s">
        <v>17</v>
      </c>
      <c r="L4995" s="2">
        <v>0</v>
      </c>
      <c r="M4995" s="1">
        <f t="shared" ref="M4995:M5058" si="552">VALUE(IF(RIGHT(L4995,LEN(L4995)-1)="",0,RIGHT(L4995,LEN(L4995)-1)))</f>
        <v>0</v>
      </c>
      <c r="N4995" t="s">
        <v>18</v>
      </c>
      <c r="O4995" t="s">
        <v>4717</v>
      </c>
      <c r="P4995" t="s">
        <v>2450</v>
      </c>
      <c r="Q4995" t="str">
        <f t="shared" si="549"/>
        <v>2016</v>
      </c>
      <c r="R4995" t="str">
        <f t="shared" si="550"/>
        <v>September</v>
      </c>
      <c r="S4995" t="s">
        <v>6701</v>
      </c>
      <c r="T4995" t="s">
        <v>63</v>
      </c>
    </row>
    <row r="4996" spans="1:20" x14ac:dyDescent="0.3">
      <c r="A4996" t="s">
        <v>6702</v>
      </c>
      <c r="B4996" t="s">
        <v>2519</v>
      </c>
      <c r="C4996">
        <v>4.2</v>
      </c>
      <c r="D4996">
        <f t="shared" si="551"/>
        <v>5</v>
      </c>
      <c r="E4996">
        <v>652</v>
      </c>
      <c r="F4996" t="s">
        <v>336</v>
      </c>
      <c r="G4996">
        <f t="shared" si="546"/>
        <v>30000000</v>
      </c>
      <c r="H4996" s="3" t="s">
        <v>16</v>
      </c>
      <c r="I4996" t="str">
        <f t="shared" si="547"/>
        <v>10000+</v>
      </c>
      <c r="J4996" s="1">
        <f t="shared" si="548"/>
        <v>10000</v>
      </c>
      <c r="K4996" t="s">
        <v>17</v>
      </c>
      <c r="L4996" s="2">
        <v>0</v>
      </c>
      <c r="M4996" s="1">
        <f t="shared" si="552"/>
        <v>0</v>
      </c>
      <c r="N4996" t="s">
        <v>18</v>
      </c>
      <c r="O4996" t="s">
        <v>2538</v>
      </c>
      <c r="P4996" t="s">
        <v>6201</v>
      </c>
      <c r="Q4996" t="str">
        <f t="shared" si="549"/>
        <v>2016</v>
      </c>
      <c r="R4996" t="str">
        <f t="shared" si="550"/>
        <v>February</v>
      </c>
      <c r="S4996">
        <v>1</v>
      </c>
      <c r="T4996" t="s">
        <v>51</v>
      </c>
    </row>
    <row r="4997" spans="1:20" x14ac:dyDescent="0.3">
      <c r="A4997" t="s">
        <v>6703</v>
      </c>
      <c r="B4997" t="s">
        <v>2910</v>
      </c>
      <c r="C4997">
        <v>4.2</v>
      </c>
      <c r="D4997">
        <f t="shared" si="551"/>
        <v>5</v>
      </c>
      <c r="E4997">
        <v>6973</v>
      </c>
      <c r="F4997" t="s">
        <v>39</v>
      </c>
      <c r="G4997">
        <f t="shared" si="546"/>
        <v>1000</v>
      </c>
      <c r="H4997" s="3" t="s">
        <v>43</v>
      </c>
      <c r="I4997" t="str">
        <f t="shared" si="547"/>
        <v>100000+</v>
      </c>
      <c r="J4997" s="1">
        <f t="shared" si="548"/>
        <v>100000</v>
      </c>
      <c r="K4997" t="s">
        <v>17</v>
      </c>
      <c r="L4997" s="2">
        <v>0</v>
      </c>
      <c r="M4997" s="1">
        <f t="shared" si="552"/>
        <v>0</v>
      </c>
      <c r="N4997" t="s">
        <v>18</v>
      </c>
      <c r="O4997" t="s">
        <v>2527</v>
      </c>
      <c r="P4997" t="s">
        <v>5714</v>
      </c>
      <c r="Q4997" t="str">
        <f t="shared" si="549"/>
        <v>2017</v>
      </c>
      <c r="R4997" t="str">
        <f t="shared" si="550"/>
        <v>October</v>
      </c>
      <c r="S4997" t="s">
        <v>39</v>
      </c>
      <c r="T4997" t="s">
        <v>39</v>
      </c>
    </row>
    <row r="4998" spans="1:20" x14ac:dyDescent="0.3">
      <c r="A4998" t="s">
        <v>6704</v>
      </c>
      <c r="B4998" t="s">
        <v>4098</v>
      </c>
      <c r="C4998">
        <v>4</v>
      </c>
      <c r="D4998">
        <f t="shared" si="551"/>
        <v>4</v>
      </c>
      <c r="E4998">
        <v>8100</v>
      </c>
      <c r="F4998" t="s">
        <v>39</v>
      </c>
      <c r="G4998">
        <f t="shared" si="546"/>
        <v>1000</v>
      </c>
      <c r="H4998" s="3" t="s">
        <v>56</v>
      </c>
      <c r="I4998" t="str">
        <f t="shared" si="547"/>
        <v>1000000+</v>
      </c>
      <c r="J4998" s="1">
        <f t="shared" si="548"/>
        <v>1000000</v>
      </c>
      <c r="K4998" t="s">
        <v>17</v>
      </c>
      <c r="L4998" s="2">
        <v>0</v>
      </c>
      <c r="M4998" s="1">
        <f t="shared" si="552"/>
        <v>0</v>
      </c>
      <c r="N4998" t="s">
        <v>18</v>
      </c>
      <c r="O4998" t="s">
        <v>2572</v>
      </c>
      <c r="P4998" t="s">
        <v>6705</v>
      </c>
      <c r="Q4998" t="str">
        <f t="shared" si="549"/>
        <v>2013</v>
      </c>
      <c r="R4998" t="str">
        <f t="shared" si="550"/>
        <v>November</v>
      </c>
      <c r="S4998" t="s">
        <v>39</v>
      </c>
      <c r="T4998" t="s">
        <v>39</v>
      </c>
    </row>
    <row r="4999" spans="1:20" x14ac:dyDescent="0.3">
      <c r="A4999" t="s">
        <v>6706</v>
      </c>
      <c r="B4999" t="s">
        <v>2519</v>
      </c>
      <c r="C4999">
        <v>4.4000000000000004</v>
      </c>
      <c r="D4999">
        <f t="shared" si="551"/>
        <v>5</v>
      </c>
      <c r="E4999">
        <v>61746</v>
      </c>
      <c r="F4999" t="s">
        <v>39</v>
      </c>
      <c r="G4999">
        <f t="shared" si="546"/>
        <v>1000</v>
      </c>
      <c r="H4999" s="3" t="s">
        <v>25</v>
      </c>
      <c r="I4999" t="str">
        <f t="shared" si="547"/>
        <v>500000+</v>
      </c>
      <c r="J4999" s="1">
        <f t="shared" si="548"/>
        <v>500000</v>
      </c>
      <c r="K4999" t="s">
        <v>17</v>
      </c>
      <c r="L4999" s="2">
        <v>0</v>
      </c>
      <c r="M4999" s="1">
        <f t="shared" si="552"/>
        <v>0</v>
      </c>
      <c r="N4999" t="s">
        <v>37</v>
      </c>
      <c r="O4999" t="s">
        <v>5912</v>
      </c>
      <c r="P4999" t="s">
        <v>6707</v>
      </c>
      <c r="Q4999" t="str">
        <f t="shared" si="549"/>
        <v>2016</v>
      </c>
      <c r="R4999" t="str">
        <f t="shared" si="550"/>
        <v>September</v>
      </c>
      <c r="S4999" t="s">
        <v>39</v>
      </c>
      <c r="T4999" t="s">
        <v>157</v>
      </c>
    </row>
    <row r="5000" spans="1:20" x14ac:dyDescent="0.3">
      <c r="A5000" t="s">
        <v>6708</v>
      </c>
      <c r="B5000" t="s">
        <v>2519</v>
      </c>
      <c r="C5000">
        <v>4.2</v>
      </c>
      <c r="D5000">
        <f t="shared" si="551"/>
        <v>5</v>
      </c>
      <c r="E5000">
        <v>960</v>
      </c>
      <c r="F5000" t="s">
        <v>276</v>
      </c>
      <c r="G5000">
        <f t="shared" si="546"/>
        <v>18000000</v>
      </c>
      <c r="H5000" s="3" t="s">
        <v>49</v>
      </c>
      <c r="I5000" t="str">
        <f t="shared" si="547"/>
        <v>50000+</v>
      </c>
      <c r="J5000" s="1">
        <f t="shared" si="548"/>
        <v>50000</v>
      </c>
      <c r="K5000" t="s">
        <v>17</v>
      </c>
      <c r="L5000" s="2">
        <v>0</v>
      </c>
      <c r="M5000" s="1">
        <f t="shared" si="552"/>
        <v>0</v>
      </c>
      <c r="N5000" t="s">
        <v>18</v>
      </c>
      <c r="O5000" t="s">
        <v>2538</v>
      </c>
      <c r="P5000" t="s">
        <v>6653</v>
      </c>
      <c r="Q5000" t="str">
        <f t="shared" si="549"/>
        <v>2015</v>
      </c>
      <c r="R5000" t="str">
        <f t="shared" si="550"/>
        <v>August</v>
      </c>
      <c r="S5000" t="s">
        <v>585</v>
      </c>
      <c r="T5000" t="s">
        <v>63</v>
      </c>
    </row>
    <row r="5001" spans="1:20" x14ac:dyDescent="0.3">
      <c r="A5001" t="s">
        <v>6709</v>
      </c>
      <c r="B5001" t="s">
        <v>2519</v>
      </c>
      <c r="C5001">
        <v>4.5</v>
      </c>
      <c r="D5001">
        <f t="shared" si="551"/>
        <v>5</v>
      </c>
      <c r="E5001">
        <v>17263</v>
      </c>
      <c r="F5001" t="s">
        <v>39</v>
      </c>
      <c r="G5001">
        <f t="shared" si="546"/>
        <v>1000</v>
      </c>
      <c r="H5001" s="3" t="s">
        <v>25</v>
      </c>
      <c r="I5001" t="str">
        <f t="shared" si="547"/>
        <v>500000+</v>
      </c>
      <c r="J5001" s="1">
        <f t="shared" si="548"/>
        <v>500000</v>
      </c>
      <c r="K5001" t="s">
        <v>17</v>
      </c>
      <c r="L5001" s="2">
        <v>0</v>
      </c>
      <c r="M5001" s="1">
        <f t="shared" si="552"/>
        <v>0</v>
      </c>
      <c r="N5001" t="s">
        <v>18</v>
      </c>
      <c r="O5001" t="s">
        <v>2530</v>
      </c>
      <c r="P5001" t="s">
        <v>1804</v>
      </c>
      <c r="Q5001" t="str">
        <f t="shared" si="549"/>
        <v>2017</v>
      </c>
      <c r="R5001" t="str">
        <f t="shared" si="550"/>
        <v>June</v>
      </c>
      <c r="S5001" t="s">
        <v>39</v>
      </c>
      <c r="T5001" t="s">
        <v>39</v>
      </c>
    </row>
    <row r="5002" spans="1:20" x14ac:dyDescent="0.3">
      <c r="A5002" t="s">
        <v>6710</v>
      </c>
      <c r="B5002" t="s">
        <v>2519</v>
      </c>
      <c r="C5002">
        <v>4.3</v>
      </c>
      <c r="D5002">
        <f t="shared" si="551"/>
        <v>5</v>
      </c>
      <c r="E5002">
        <v>30002</v>
      </c>
      <c r="F5002" t="s">
        <v>55</v>
      </c>
      <c r="G5002">
        <f t="shared" si="546"/>
        <v>29000000</v>
      </c>
      <c r="H5002" s="3" t="s">
        <v>56</v>
      </c>
      <c r="I5002" t="str">
        <f t="shared" si="547"/>
        <v>1000000+</v>
      </c>
      <c r="J5002" s="1">
        <f t="shared" si="548"/>
        <v>1000000</v>
      </c>
      <c r="K5002" t="s">
        <v>17</v>
      </c>
      <c r="L5002" s="2">
        <v>0</v>
      </c>
      <c r="M5002" s="1">
        <f t="shared" si="552"/>
        <v>0</v>
      </c>
      <c r="N5002" t="s">
        <v>37</v>
      </c>
      <c r="O5002" t="s">
        <v>5912</v>
      </c>
      <c r="P5002" t="s">
        <v>539</v>
      </c>
      <c r="Q5002" t="str">
        <f t="shared" si="549"/>
        <v>2018</v>
      </c>
      <c r="R5002" t="str">
        <f t="shared" si="550"/>
        <v>February</v>
      </c>
      <c r="S5002" t="s">
        <v>2794</v>
      </c>
      <c r="T5002" t="s">
        <v>22</v>
      </c>
    </row>
    <row r="5003" spans="1:20" x14ac:dyDescent="0.3">
      <c r="A5003" t="s">
        <v>6711</v>
      </c>
      <c r="B5003" t="s">
        <v>2910</v>
      </c>
      <c r="C5003">
        <v>4.4000000000000004</v>
      </c>
      <c r="D5003">
        <f t="shared" si="551"/>
        <v>5</v>
      </c>
      <c r="E5003">
        <v>5262</v>
      </c>
      <c r="F5003" t="s">
        <v>178</v>
      </c>
      <c r="G5003">
        <f t="shared" si="546"/>
        <v>26000000</v>
      </c>
      <c r="H5003" s="3" t="s">
        <v>43</v>
      </c>
      <c r="I5003" t="str">
        <f t="shared" si="547"/>
        <v>100000+</v>
      </c>
      <c r="J5003" s="1">
        <f t="shared" si="548"/>
        <v>100000</v>
      </c>
      <c r="K5003" t="s">
        <v>17</v>
      </c>
      <c r="L5003" s="2">
        <v>0</v>
      </c>
      <c r="M5003" s="1">
        <f t="shared" si="552"/>
        <v>0</v>
      </c>
      <c r="N5003" t="s">
        <v>18</v>
      </c>
      <c r="O5003" t="s">
        <v>2527</v>
      </c>
      <c r="P5003" t="s">
        <v>6712</v>
      </c>
      <c r="Q5003" t="str">
        <f t="shared" si="549"/>
        <v>2016</v>
      </c>
      <c r="R5003" t="str">
        <f t="shared" si="550"/>
        <v>March</v>
      </c>
      <c r="S5003" t="s">
        <v>2975</v>
      </c>
      <c r="T5003" t="s">
        <v>51</v>
      </c>
    </row>
    <row r="5004" spans="1:20" x14ac:dyDescent="0.3">
      <c r="A5004" t="s">
        <v>6713</v>
      </c>
      <c r="B5004" t="s">
        <v>2519</v>
      </c>
      <c r="C5004">
        <v>4</v>
      </c>
      <c r="D5004">
        <f t="shared" si="551"/>
        <v>4</v>
      </c>
      <c r="E5004">
        <v>41759</v>
      </c>
      <c r="F5004" t="s">
        <v>73</v>
      </c>
      <c r="G5004">
        <f t="shared" si="546"/>
        <v>12000000</v>
      </c>
      <c r="H5004" s="3" t="s">
        <v>56</v>
      </c>
      <c r="I5004" t="str">
        <f t="shared" si="547"/>
        <v>1000000+</v>
      </c>
      <c r="J5004" s="1">
        <f t="shared" si="548"/>
        <v>1000000</v>
      </c>
      <c r="K5004" t="s">
        <v>17</v>
      </c>
      <c r="L5004" s="2">
        <v>0</v>
      </c>
      <c r="M5004" s="1">
        <f t="shared" si="552"/>
        <v>0</v>
      </c>
      <c r="N5004" t="s">
        <v>18</v>
      </c>
      <c r="O5004" t="s">
        <v>2523</v>
      </c>
      <c r="P5004" t="s">
        <v>6714</v>
      </c>
      <c r="Q5004" t="str">
        <f t="shared" si="549"/>
        <v>2014</v>
      </c>
      <c r="R5004" t="str">
        <f t="shared" si="550"/>
        <v>January</v>
      </c>
      <c r="S5004" t="s">
        <v>1428</v>
      </c>
      <c r="T5004" t="s">
        <v>913</v>
      </c>
    </row>
    <row r="5005" spans="1:20" x14ac:dyDescent="0.3">
      <c r="A5005" t="s">
        <v>6715</v>
      </c>
      <c r="B5005" t="s">
        <v>2519</v>
      </c>
      <c r="C5005">
        <v>4.2</v>
      </c>
      <c r="D5005">
        <f t="shared" si="551"/>
        <v>5</v>
      </c>
      <c r="E5005">
        <v>4569</v>
      </c>
      <c r="F5005" t="s">
        <v>73</v>
      </c>
      <c r="G5005">
        <f t="shared" si="546"/>
        <v>12000000</v>
      </c>
      <c r="H5005" s="3" t="s">
        <v>43</v>
      </c>
      <c r="I5005" t="str">
        <f t="shared" si="547"/>
        <v>100000+</v>
      </c>
      <c r="J5005" s="1">
        <f t="shared" si="548"/>
        <v>100000</v>
      </c>
      <c r="K5005" t="s">
        <v>596</v>
      </c>
      <c r="L5005" s="2" t="s">
        <v>3134</v>
      </c>
      <c r="M5005" s="1">
        <f t="shared" si="552"/>
        <v>0.99</v>
      </c>
      <c r="N5005" t="s">
        <v>18</v>
      </c>
      <c r="O5005" t="s">
        <v>2523</v>
      </c>
      <c r="P5005" t="s">
        <v>6714</v>
      </c>
      <c r="Q5005" t="str">
        <f t="shared" si="549"/>
        <v>2014</v>
      </c>
      <c r="R5005" t="str">
        <f t="shared" si="550"/>
        <v>January</v>
      </c>
      <c r="S5005" t="s">
        <v>1428</v>
      </c>
      <c r="T5005" t="s">
        <v>913</v>
      </c>
    </row>
    <row r="5006" spans="1:20" x14ac:dyDescent="0.3">
      <c r="A5006" t="s">
        <v>6716</v>
      </c>
      <c r="B5006" t="s">
        <v>2519</v>
      </c>
      <c r="C5006">
        <v>4.3</v>
      </c>
      <c r="D5006">
        <f t="shared" si="551"/>
        <v>5</v>
      </c>
      <c r="E5006">
        <v>18277</v>
      </c>
      <c r="F5006" t="s">
        <v>96</v>
      </c>
      <c r="G5006">
        <f t="shared" si="546"/>
        <v>17000000</v>
      </c>
      <c r="H5006" s="3" t="s">
        <v>56</v>
      </c>
      <c r="I5006" t="str">
        <f t="shared" si="547"/>
        <v>1000000+</v>
      </c>
      <c r="J5006" s="1">
        <f t="shared" si="548"/>
        <v>1000000</v>
      </c>
      <c r="K5006" t="s">
        <v>17</v>
      </c>
      <c r="L5006" s="2">
        <v>0</v>
      </c>
      <c r="M5006" s="1">
        <f t="shared" si="552"/>
        <v>0</v>
      </c>
      <c r="N5006" t="s">
        <v>37</v>
      </c>
      <c r="O5006" t="s">
        <v>2523</v>
      </c>
      <c r="P5006" t="s">
        <v>2334</v>
      </c>
      <c r="Q5006" t="str">
        <f t="shared" si="549"/>
        <v>2016</v>
      </c>
      <c r="R5006" t="str">
        <f t="shared" si="550"/>
        <v>March</v>
      </c>
      <c r="S5006" t="s">
        <v>2752</v>
      </c>
      <c r="T5006" t="s">
        <v>51</v>
      </c>
    </row>
    <row r="5007" spans="1:20" x14ac:dyDescent="0.3">
      <c r="A5007" t="s">
        <v>6717</v>
      </c>
      <c r="B5007" t="s">
        <v>2519</v>
      </c>
      <c r="C5007">
        <v>4</v>
      </c>
      <c r="D5007">
        <f t="shared" si="551"/>
        <v>4</v>
      </c>
      <c r="E5007">
        <v>721</v>
      </c>
      <c r="F5007" t="s">
        <v>276</v>
      </c>
      <c r="G5007">
        <f t="shared" si="546"/>
        <v>18000000</v>
      </c>
      <c r="H5007" s="3" t="s">
        <v>49</v>
      </c>
      <c r="I5007" t="str">
        <f t="shared" si="547"/>
        <v>50000+</v>
      </c>
      <c r="J5007" s="1">
        <f t="shared" si="548"/>
        <v>50000</v>
      </c>
      <c r="K5007" t="s">
        <v>17</v>
      </c>
      <c r="L5007" s="2">
        <v>0</v>
      </c>
      <c r="M5007" s="1">
        <f t="shared" si="552"/>
        <v>0</v>
      </c>
      <c r="N5007" t="s">
        <v>37</v>
      </c>
      <c r="O5007" t="s">
        <v>5912</v>
      </c>
      <c r="P5007" t="s">
        <v>6718</v>
      </c>
      <c r="Q5007" t="str">
        <f t="shared" si="549"/>
        <v>2015</v>
      </c>
      <c r="R5007" t="str">
        <f t="shared" si="550"/>
        <v>December</v>
      </c>
      <c r="S5007" t="s">
        <v>407</v>
      </c>
      <c r="T5007" t="s">
        <v>51</v>
      </c>
    </row>
    <row r="5008" spans="1:20" x14ac:dyDescent="0.3">
      <c r="A5008" t="s">
        <v>6719</v>
      </c>
      <c r="B5008" t="s">
        <v>2519</v>
      </c>
      <c r="C5008">
        <v>4.3</v>
      </c>
      <c r="D5008">
        <f t="shared" si="551"/>
        <v>5</v>
      </c>
      <c r="E5008">
        <v>1776</v>
      </c>
      <c r="F5008" t="s">
        <v>178</v>
      </c>
      <c r="G5008">
        <f t="shared" si="546"/>
        <v>26000000</v>
      </c>
      <c r="H5008" s="3" t="s">
        <v>49</v>
      </c>
      <c r="I5008" t="str">
        <f t="shared" si="547"/>
        <v>50000+</v>
      </c>
      <c r="J5008" s="1">
        <f t="shared" si="548"/>
        <v>50000</v>
      </c>
      <c r="K5008" t="s">
        <v>17</v>
      </c>
      <c r="L5008" s="2">
        <v>0</v>
      </c>
      <c r="M5008" s="1">
        <f t="shared" si="552"/>
        <v>0</v>
      </c>
      <c r="N5008" t="s">
        <v>18</v>
      </c>
      <c r="O5008" t="s">
        <v>2530</v>
      </c>
      <c r="P5008" t="s">
        <v>6720</v>
      </c>
      <c r="Q5008" t="str">
        <f t="shared" si="549"/>
        <v>2018</v>
      </c>
      <c r="R5008" t="str">
        <f t="shared" si="550"/>
        <v>January</v>
      </c>
      <c r="S5008" t="s">
        <v>298</v>
      </c>
      <c r="T5008" t="s">
        <v>22</v>
      </c>
    </row>
    <row r="5009" spans="1:20" x14ac:dyDescent="0.3">
      <c r="A5009" t="s">
        <v>6721</v>
      </c>
      <c r="B5009" t="s">
        <v>4098</v>
      </c>
      <c r="C5009">
        <v>3.9</v>
      </c>
      <c r="D5009">
        <f t="shared" si="551"/>
        <v>4</v>
      </c>
      <c r="E5009">
        <v>8638</v>
      </c>
      <c r="F5009" t="s">
        <v>39</v>
      </c>
      <c r="G5009">
        <f t="shared" si="546"/>
        <v>1000</v>
      </c>
      <c r="H5009" s="3" t="s">
        <v>25</v>
      </c>
      <c r="I5009" t="str">
        <f t="shared" si="547"/>
        <v>500000+</v>
      </c>
      <c r="J5009" s="1">
        <f t="shared" si="548"/>
        <v>500000</v>
      </c>
      <c r="K5009" t="s">
        <v>17</v>
      </c>
      <c r="L5009" s="2">
        <v>0</v>
      </c>
      <c r="M5009" s="1">
        <f t="shared" si="552"/>
        <v>0</v>
      </c>
      <c r="N5009" t="s">
        <v>18</v>
      </c>
      <c r="O5009" t="s">
        <v>2572</v>
      </c>
      <c r="P5009" t="s">
        <v>816</v>
      </c>
      <c r="Q5009" t="str">
        <f t="shared" si="549"/>
        <v>2015</v>
      </c>
      <c r="R5009" t="str">
        <f t="shared" si="550"/>
        <v>September</v>
      </c>
      <c r="S5009" t="s">
        <v>39</v>
      </c>
      <c r="T5009" t="s">
        <v>39</v>
      </c>
    </row>
    <row r="5010" spans="1:20" x14ac:dyDescent="0.3">
      <c r="A5010" t="s">
        <v>6722</v>
      </c>
      <c r="B5010" t="s">
        <v>2519</v>
      </c>
      <c r="C5010">
        <v>4</v>
      </c>
      <c r="D5010">
        <f t="shared" si="551"/>
        <v>4</v>
      </c>
      <c r="E5010">
        <v>1417</v>
      </c>
      <c r="F5010" t="s">
        <v>96</v>
      </c>
      <c r="G5010">
        <f t="shared" si="546"/>
        <v>17000000</v>
      </c>
      <c r="H5010" s="3" t="s">
        <v>43</v>
      </c>
      <c r="I5010" t="str">
        <f t="shared" si="547"/>
        <v>100000+</v>
      </c>
      <c r="J5010" s="1">
        <f t="shared" si="548"/>
        <v>100000</v>
      </c>
      <c r="K5010" t="s">
        <v>17</v>
      </c>
      <c r="L5010" s="2">
        <v>0</v>
      </c>
      <c r="M5010" s="1">
        <f t="shared" si="552"/>
        <v>0</v>
      </c>
      <c r="N5010" t="s">
        <v>37</v>
      </c>
      <c r="O5010" t="s">
        <v>2530</v>
      </c>
      <c r="P5010" t="s">
        <v>6590</v>
      </c>
      <c r="Q5010" t="str">
        <f t="shared" si="549"/>
        <v>2015</v>
      </c>
      <c r="R5010" t="str">
        <f t="shared" si="550"/>
        <v>November</v>
      </c>
      <c r="S5010" t="s">
        <v>2701</v>
      </c>
      <c r="T5010" t="s">
        <v>51</v>
      </c>
    </row>
    <row r="5011" spans="1:20" x14ac:dyDescent="0.3">
      <c r="A5011" t="s">
        <v>6723</v>
      </c>
      <c r="B5011" t="s">
        <v>2519</v>
      </c>
      <c r="C5011">
        <v>3.7</v>
      </c>
      <c r="D5011">
        <f t="shared" si="551"/>
        <v>4</v>
      </c>
      <c r="E5011">
        <v>8581</v>
      </c>
      <c r="F5011" t="s">
        <v>73</v>
      </c>
      <c r="G5011">
        <f t="shared" si="546"/>
        <v>12000000</v>
      </c>
      <c r="H5011" s="3" t="s">
        <v>56</v>
      </c>
      <c r="I5011" t="str">
        <f t="shared" si="547"/>
        <v>1000000+</v>
      </c>
      <c r="J5011" s="1">
        <f t="shared" si="548"/>
        <v>1000000</v>
      </c>
      <c r="K5011" t="s">
        <v>17</v>
      </c>
      <c r="L5011" s="2">
        <v>0</v>
      </c>
      <c r="M5011" s="1">
        <f t="shared" si="552"/>
        <v>0</v>
      </c>
      <c r="N5011" t="s">
        <v>18</v>
      </c>
      <c r="O5011" t="s">
        <v>2523</v>
      </c>
      <c r="P5011" t="s">
        <v>6724</v>
      </c>
      <c r="Q5011" t="str">
        <f t="shared" si="549"/>
        <v>2013</v>
      </c>
      <c r="R5011" t="str">
        <f t="shared" si="550"/>
        <v>December</v>
      </c>
      <c r="S5011" t="s">
        <v>1198</v>
      </c>
      <c r="T5011" t="s">
        <v>211</v>
      </c>
    </row>
    <row r="5012" spans="1:20" x14ac:dyDescent="0.3">
      <c r="A5012" t="s">
        <v>6725</v>
      </c>
      <c r="B5012" t="s">
        <v>4390</v>
      </c>
      <c r="C5012">
        <v>4.0999999999999996</v>
      </c>
      <c r="D5012">
        <f t="shared" si="551"/>
        <v>5</v>
      </c>
      <c r="E5012">
        <v>19</v>
      </c>
      <c r="F5012" t="s">
        <v>6726</v>
      </c>
      <c r="G5012">
        <f t="shared" si="546"/>
        <v>317000</v>
      </c>
      <c r="H5012" s="3" t="s">
        <v>719</v>
      </c>
      <c r="I5012" t="str">
        <f t="shared" si="547"/>
        <v>1000+</v>
      </c>
      <c r="J5012" s="1">
        <f t="shared" si="548"/>
        <v>1000</v>
      </c>
      <c r="K5012" t="s">
        <v>17</v>
      </c>
      <c r="L5012" s="2">
        <v>0</v>
      </c>
      <c r="M5012" s="1">
        <f t="shared" si="552"/>
        <v>0</v>
      </c>
      <c r="N5012" t="s">
        <v>18</v>
      </c>
      <c r="O5012" t="s">
        <v>4391</v>
      </c>
      <c r="P5012" t="s">
        <v>6727</v>
      </c>
      <c r="Q5012" t="str">
        <f t="shared" si="549"/>
        <v>2013</v>
      </c>
      <c r="R5012" t="str">
        <f t="shared" si="550"/>
        <v>November</v>
      </c>
      <c r="S5012" t="s">
        <v>6728</v>
      </c>
      <c r="T5012" t="s">
        <v>51</v>
      </c>
    </row>
    <row r="5013" spans="1:20" x14ac:dyDescent="0.3">
      <c r="A5013" t="s">
        <v>6729</v>
      </c>
      <c r="B5013" t="s">
        <v>2910</v>
      </c>
      <c r="C5013">
        <v>3.9</v>
      </c>
      <c r="D5013">
        <f t="shared" si="551"/>
        <v>4</v>
      </c>
      <c r="E5013">
        <v>109</v>
      </c>
      <c r="F5013" t="s">
        <v>578</v>
      </c>
      <c r="G5013">
        <f t="shared" si="546"/>
        <v>7500000</v>
      </c>
      <c r="H5013" s="3" t="s">
        <v>16</v>
      </c>
      <c r="I5013" t="str">
        <f t="shared" si="547"/>
        <v>10000+</v>
      </c>
      <c r="J5013" s="1">
        <f t="shared" si="548"/>
        <v>10000</v>
      </c>
      <c r="K5013" t="s">
        <v>17</v>
      </c>
      <c r="L5013" s="2">
        <v>0</v>
      </c>
      <c r="M5013" s="1">
        <f t="shared" si="552"/>
        <v>0</v>
      </c>
      <c r="N5013" t="s">
        <v>18</v>
      </c>
      <c r="O5013" t="s">
        <v>1445</v>
      </c>
      <c r="P5013" t="s">
        <v>3230</v>
      </c>
      <c r="Q5013" t="str">
        <f t="shared" si="549"/>
        <v>2017</v>
      </c>
      <c r="R5013" t="str">
        <f t="shared" si="550"/>
        <v>September</v>
      </c>
      <c r="S5013" t="s">
        <v>70</v>
      </c>
      <c r="T5013" t="s">
        <v>46</v>
      </c>
    </row>
    <row r="5014" spans="1:20" x14ac:dyDescent="0.3">
      <c r="A5014" t="s">
        <v>6730</v>
      </c>
      <c r="B5014" t="s">
        <v>2519</v>
      </c>
      <c r="C5014">
        <v>4.2</v>
      </c>
      <c r="D5014">
        <f t="shared" si="551"/>
        <v>5</v>
      </c>
      <c r="E5014">
        <v>74902</v>
      </c>
      <c r="F5014" t="s">
        <v>39</v>
      </c>
      <c r="G5014">
        <f t="shared" si="546"/>
        <v>1000</v>
      </c>
      <c r="H5014" s="3" t="s">
        <v>31</v>
      </c>
      <c r="I5014" t="str">
        <f t="shared" si="547"/>
        <v>5000000+</v>
      </c>
      <c r="J5014" s="1">
        <f t="shared" si="548"/>
        <v>5000000</v>
      </c>
      <c r="K5014" t="s">
        <v>17</v>
      </c>
      <c r="L5014" s="2">
        <v>0</v>
      </c>
      <c r="M5014" s="1">
        <f t="shared" si="552"/>
        <v>0</v>
      </c>
      <c r="N5014" t="s">
        <v>18</v>
      </c>
      <c r="O5014" t="s">
        <v>2588</v>
      </c>
      <c r="P5014" t="s">
        <v>5273</v>
      </c>
      <c r="Q5014" t="str">
        <f t="shared" si="549"/>
        <v>2016</v>
      </c>
      <c r="R5014" t="str">
        <f t="shared" si="550"/>
        <v>August</v>
      </c>
      <c r="S5014" t="s">
        <v>39</v>
      </c>
      <c r="T5014" t="s">
        <v>39</v>
      </c>
    </row>
    <row r="5015" spans="1:20" x14ac:dyDescent="0.3">
      <c r="A5015" t="s">
        <v>6731</v>
      </c>
      <c r="B5015" t="s">
        <v>187</v>
      </c>
      <c r="C5015">
        <v>4.4000000000000004</v>
      </c>
      <c r="D5015">
        <f t="shared" si="551"/>
        <v>5</v>
      </c>
      <c r="E5015">
        <v>64</v>
      </c>
      <c r="F5015" t="s">
        <v>812</v>
      </c>
      <c r="G5015">
        <f t="shared" si="546"/>
        <v>66000000</v>
      </c>
      <c r="H5015" s="3" t="s">
        <v>719</v>
      </c>
      <c r="I5015" t="str">
        <f t="shared" si="547"/>
        <v>1000+</v>
      </c>
      <c r="J5015" s="1">
        <f t="shared" si="548"/>
        <v>1000</v>
      </c>
      <c r="K5015" t="s">
        <v>17</v>
      </c>
      <c r="L5015" s="2">
        <v>0</v>
      </c>
      <c r="M5015" s="1">
        <f t="shared" si="552"/>
        <v>0</v>
      </c>
      <c r="N5015" t="s">
        <v>18</v>
      </c>
      <c r="O5015" t="s">
        <v>188</v>
      </c>
      <c r="P5015" t="s">
        <v>6732</v>
      </c>
      <c r="Q5015" t="str">
        <f t="shared" si="549"/>
        <v>2017</v>
      </c>
      <c r="R5015" t="str">
        <f t="shared" si="550"/>
        <v>June</v>
      </c>
      <c r="S5015">
        <v>1</v>
      </c>
      <c r="T5015" t="s">
        <v>71</v>
      </c>
    </row>
    <row r="5016" spans="1:20" x14ac:dyDescent="0.3">
      <c r="A5016" t="s">
        <v>6733</v>
      </c>
      <c r="B5016" t="s">
        <v>402</v>
      </c>
      <c r="C5016">
        <v>4.5</v>
      </c>
      <c r="D5016">
        <f t="shared" si="551"/>
        <v>5</v>
      </c>
      <c r="E5016">
        <v>14</v>
      </c>
      <c r="F5016" t="s">
        <v>336</v>
      </c>
      <c r="G5016">
        <f t="shared" si="546"/>
        <v>30000000</v>
      </c>
      <c r="H5016" s="3" t="s">
        <v>719</v>
      </c>
      <c r="I5016" t="str">
        <f t="shared" si="547"/>
        <v>1000+</v>
      </c>
      <c r="J5016" s="1">
        <f t="shared" si="548"/>
        <v>1000</v>
      </c>
      <c r="K5016" t="s">
        <v>17</v>
      </c>
      <c r="L5016" s="2">
        <v>0</v>
      </c>
      <c r="M5016" s="1">
        <f t="shared" si="552"/>
        <v>0</v>
      </c>
      <c r="N5016" t="s">
        <v>18</v>
      </c>
      <c r="O5016" t="s">
        <v>404</v>
      </c>
      <c r="P5016" t="s">
        <v>200</v>
      </c>
      <c r="Q5016" t="str">
        <f t="shared" si="549"/>
        <v>2018</v>
      </c>
      <c r="R5016" t="str">
        <f t="shared" si="550"/>
        <v>July</v>
      </c>
      <c r="S5016" t="s">
        <v>100</v>
      </c>
      <c r="T5016" t="s">
        <v>22</v>
      </c>
    </row>
    <row r="5017" spans="1:20" x14ac:dyDescent="0.3">
      <c r="A5017" t="s">
        <v>6734</v>
      </c>
      <c r="B5017" t="s">
        <v>2519</v>
      </c>
      <c r="C5017">
        <v>3.9</v>
      </c>
      <c r="D5017">
        <f t="shared" si="551"/>
        <v>4</v>
      </c>
      <c r="E5017">
        <v>6988</v>
      </c>
      <c r="F5017" t="s">
        <v>197</v>
      </c>
      <c r="G5017">
        <f t="shared" si="546"/>
        <v>35000000</v>
      </c>
      <c r="H5017" s="3" t="s">
        <v>43</v>
      </c>
      <c r="I5017" t="str">
        <f t="shared" si="547"/>
        <v>100000+</v>
      </c>
      <c r="J5017" s="1">
        <f t="shared" si="548"/>
        <v>100000</v>
      </c>
      <c r="K5017" t="s">
        <v>17</v>
      </c>
      <c r="L5017" s="2">
        <v>0</v>
      </c>
      <c r="M5017" s="1">
        <f t="shared" si="552"/>
        <v>0</v>
      </c>
      <c r="N5017" t="s">
        <v>111</v>
      </c>
      <c r="O5017" t="s">
        <v>2588</v>
      </c>
      <c r="P5017" t="s">
        <v>2422</v>
      </c>
      <c r="Q5017" t="str">
        <f t="shared" si="549"/>
        <v>2015</v>
      </c>
      <c r="R5017" t="str">
        <f t="shared" si="550"/>
        <v>September</v>
      </c>
      <c r="S5017" t="s">
        <v>39</v>
      </c>
      <c r="T5017" t="s">
        <v>39</v>
      </c>
    </row>
    <row r="5018" spans="1:20" x14ac:dyDescent="0.3">
      <c r="A5018" t="s">
        <v>6735</v>
      </c>
      <c r="B5018" t="s">
        <v>2519</v>
      </c>
      <c r="C5018">
        <v>3.9</v>
      </c>
      <c r="D5018">
        <f t="shared" si="551"/>
        <v>4</v>
      </c>
      <c r="E5018">
        <v>2588</v>
      </c>
      <c r="F5018" t="s">
        <v>178</v>
      </c>
      <c r="G5018">
        <f t="shared" si="546"/>
        <v>26000000</v>
      </c>
      <c r="H5018" s="3" t="s">
        <v>43</v>
      </c>
      <c r="I5018" t="str">
        <f t="shared" si="547"/>
        <v>100000+</v>
      </c>
      <c r="J5018" s="1">
        <f t="shared" si="548"/>
        <v>100000</v>
      </c>
      <c r="K5018" t="s">
        <v>17</v>
      </c>
      <c r="L5018" s="2">
        <v>0</v>
      </c>
      <c r="M5018" s="1">
        <f t="shared" si="552"/>
        <v>0</v>
      </c>
      <c r="N5018" t="s">
        <v>111</v>
      </c>
      <c r="O5018" t="s">
        <v>2588</v>
      </c>
      <c r="P5018" t="s">
        <v>6736</v>
      </c>
      <c r="Q5018" t="str">
        <f t="shared" si="549"/>
        <v>2014</v>
      </c>
      <c r="R5018" t="str">
        <f t="shared" si="550"/>
        <v>December</v>
      </c>
      <c r="S5018" t="s">
        <v>201</v>
      </c>
      <c r="T5018" t="s">
        <v>51</v>
      </c>
    </row>
    <row r="5019" spans="1:20" x14ac:dyDescent="0.3">
      <c r="A5019" t="s">
        <v>6737</v>
      </c>
      <c r="B5019" t="s">
        <v>2519</v>
      </c>
      <c r="C5019">
        <v>4.2</v>
      </c>
      <c r="D5019">
        <f t="shared" si="551"/>
        <v>5</v>
      </c>
      <c r="E5019">
        <v>358</v>
      </c>
      <c r="F5019" t="s">
        <v>164</v>
      </c>
      <c r="G5019">
        <f t="shared" si="546"/>
        <v>15000000</v>
      </c>
      <c r="H5019" s="3" t="s">
        <v>16</v>
      </c>
      <c r="I5019" t="str">
        <f t="shared" si="547"/>
        <v>10000+</v>
      </c>
      <c r="J5019" s="1">
        <f t="shared" si="548"/>
        <v>10000</v>
      </c>
      <c r="K5019" t="s">
        <v>17</v>
      </c>
      <c r="L5019" s="2">
        <v>0</v>
      </c>
      <c r="M5019" s="1">
        <f t="shared" si="552"/>
        <v>0</v>
      </c>
      <c r="N5019" t="s">
        <v>18</v>
      </c>
      <c r="O5019" t="s">
        <v>2530</v>
      </c>
      <c r="P5019" t="s">
        <v>4046</v>
      </c>
      <c r="Q5019" t="str">
        <f t="shared" si="549"/>
        <v>2014</v>
      </c>
      <c r="R5019" t="str">
        <f t="shared" si="550"/>
        <v>November</v>
      </c>
      <c r="S5019" t="s">
        <v>2837</v>
      </c>
      <c r="T5019" t="s">
        <v>51</v>
      </c>
    </row>
    <row r="5020" spans="1:20" x14ac:dyDescent="0.3">
      <c r="A5020" t="s">
        <v>6738</v>
      </c>
      <c r="B5020" t="s">
        <v>2519</v>
      </c>
      <c r="C5020">
        <v>4.5</v>
      </c>
      <c r="D5020">
        <f t="shared" si="551"/>
        <v>5</v>
      </c>
      <c r="E5020">
        <v>804</v>
      </c>
      <c r="F5020" t="s">
        <v>227</v>
      </c>
      <c r="G5020">
        <f t="shared" si="546"/>
        <v>27000000</v>
      </c>
      <c r="H5020" s="3" t="s">
        <v>16</v>
      </c>
      <c r="I5020" t="str">
        <f t="shared" si="547"/>
        <v>10000+</v>
      </c>
      <c r="J5020" s="1">
        <f t="shared" si="548"/>
        <v>10000</v>
      </c>
      <c r="K5020" t="s">
        <v>17</v>
      </c>
      <c r="L5020" s="2">
        <v>0</v>
      </c>
      <c r="M5020" s="1">
        <f t="shared" si="552"/>
        <v>0</v>
      </c>
      <c r="N5020" t="s">
        <v>18</v>
      </c>
      <c r="O5020" t="s">
        <v>2538</v>
      </c>
      <c r="P5020" t="s">
        <v>200</v>
      </c>
      <c r="Q5020" t="str">
        <f t="shared" si="549"/>
        <v>2018</v>
      </c>
      <c r="R5020" t="str">
        <f t="shared" si="550"/>
        <v>July</v>
      </c>
      <c r="S5020" t="s">
        <v>70</v>
      </c>
      <c r="T5020" t="s">
        <v>76</v>
      </c>
    </row>
    <row r="5021" spans="1:20" x14ac:dyDescent="0.3">
      <c r="A5021" t="s">
        <v>6739</v>
      </c>
      <c r="B5021" t="s">
        <v>2519</v>
      </c>
      <c r="C5021">
        <v>4.0999999999999996</v>
      </c>
      <c r="D5021">
        <f t="shared" si="551"/>
        <v>5</v>
      </c>
      <c r="E5021">
        <v>533</v>
      </c>
      <c r="F5021" t="s">
        <v>99</v>
      </c>
      <c r="G5021">
        <f t="shared" si="546"/>
        <v>39000000</v>
      </c>
      <c r="H5021" s="3" t="s">
        <v>16</v>
      </c>
      <c r="I5021" t="str">
        <f t="shared" si="547"/>
        <v>10000+</v>
      </c>
      <c r="J5021" s="1">
        <f t="shared" si="548"/>
        <v>10000</v>
      </c>
      <c r="K5021" t="s">
        <v>17</v>
      </c>
      <c r="L5021" s="2">
        <v>0</v>
      </c>
      <c r="M5021" s="1">
        <f t="shared" si="552"/>
        <v>0</v>
      </c>
      <c r="N5021" t="s">
        <v>111</v>
      </c>
      <c r="O5021" t="s">
        <v>2538</v>
      </c>
      <c r="P5021" t="s">
        <v>6740</v>
      </c>
      <c r="Q5021" t="str">
        <f t="shared" si="549"/>
        <v>2014</v>
      </c>
      <c r="R5021" t="str">
        <f t="shared" si="550"/>
        <v>January</v>
      </c>
      <c r="S5021">
        <v>1</v>
      </c>
      <c r="T5021" t="s">
        <v>465</v>
      </c>
    </row>
    <row r="5022" spans="1:20" x14ac:dyDescent="0.3">
      <c r="A5022" t="s">
        <v>6741</v>
      </c>
      <c r="B5022" t="s">
        <v>402</v>
      </c>
      <c r="C5022">
        <v>4.7</v>
      </c>
      <c r="D5022">
        <f t="shared" si="551"/>
        <v>5</v>
      </c>
      <c r="E5022">
        <v>263</v>
      </c>
      <c r="F5022" t="s">
        <v>520</v>
      </c>
      <c r="G5022">
        <f t="shared" si="546"/>
        <v>9100000</v>
      </c>
      <c r="H5022" s="3" t="s">
        <v>16</v>
      </c>
      <c r="I5022" t="str">
        <f t="shared" si="547"/>
        <v>10000+</v>
      </c>
      <c r="J5022" s="1">
        <f t="shared" si="548"/>
        <v>10000</v>
      </c>
      <c r="K5022" t="s">
        <v>17</v>
      </c>
      <c r="L5022" s="2">
        <v>0</v>
      </c>
      <c r="M5022" s="1">
        <f t="shared" si="552"/>
        <v>0</v>
      </c>
      <c r="N5022" t="s">
        <v>18</v>
      </c>
      <c r="O5022" t="s">
        <v>404</v>
      </c>
      <c r="P5022" t="s">
        <v>6742</v>
      </c>
      <c r="Q5022" t="str">
        <f t="shared" si="549"/>
        <v>2015</v>
      </c>
      <c r="R5022" t="str">
        <f t="shared" si="550"/>
        <v>January</v>
      </c>
      <c r="S5022">
        <v>2</v>
      </c>
      <c r="T5022" t="s">
        <v>465</v>
      </c>
    </row>
    <row r="5023" spans="1:20" x14ac:dyDescent="0.3">
      <c r="A5023" t="s">
        <v>6743</v>
      </c>
      <c r="B5023" t="s">
        <v>187</v>
      </c>
      <c r="C5023">
        <v>3.5</v>
      </c>
      <c r="D5023">
        <f t="shared" si="551"/>
        <v>4</v>
      </c>
      <c r="E5023">
        <v>0</v>
      </c>
      <c r="F5023" t="s">
        <v>435</v>
      </c>
      <c r="G5023">
        <f t="shared" si="546"/>
        <v>13000000</v>
      </c>
      <c r="H5023" s="3" t="s">
        <v>1147</v>
      </c>
      <c r="I5023" t="str">
        <f t="shared" si="547"/>
        <v>10+</v>
      </c>
      <c r="J5023" s="1">
        <f t="shared" si="548"/>
        <v>10</v>
      </c>
      <c r="K5023" t="s">
        <v>17</v>
      </c>
      <c r="L5023" s="2">
        <v>0</v>
      </c>
      <c r="M5023" s="1">
        <f t="shared" si="552"/>
        <v>0</v>
      </c>
      <c r="N5023" t="s">
        <v>18</v>
      </c>
      <c r="O5023" t="s">
        <v>188</v>
      </c>
      <c r="P5023" t="s">
        <v>288</v>
      </c>
      <c r="Q5023" t="str">
        <f t="shared" si="549"/>
        <v>2018</v>
      </c>
      <c r="R5023" t="str">
        <f t="shared" si="550"/>
        <v>May</v>
      </c>
      <c r="S5023">
        <v>1255162018</v>
      </c>
      <c r="T5023" t="s">
        <v>267</v>
      </c>
    </row>
    <row r="5024" spans="1:20" x14ac:dyDescent="0.3">
      <c r="A5024" t="s">
        <v>6744</v>
      </c>
      <c r="B5024" t="s">
        <v>5011</v>
      </c>
      <c r="C5024">
        <v>4.4000000000000004</v>
      </c>
      <c r="D5024">
        <f t="shared" si="551"/>
        <v>5</v>
      </c>
      <c r="E5024">
        <v>238459</v>
      </c>
      <c r="F5024" t="s">
        <v>197</v>
      </c>
      <c r="G5024">
        <f t="shared" si="546"/>
        <v>35000000</v>
      </c>
      <c r="H5024" s="3" t="s">
        <v>79</v>
      </c>
      <c r="I5024" t="str">
        <f t="shared" si="547"/>
        <v>10000000+</v>
      </c>
      <c r="J5024" s="1">
        <f t="shared" si="548"/>
        <v>10000000</v>
      </c>
      <c r="K5024" t="s">
        <v>17</v>
      </c>
      <c r="L5024" s="2">
        <v>0</v>
      </c>
      <c r="M5024" s="1">
        <f t="shared" si="552"/>
        <v>0</v>
      </c>
      <c r="N5024" t="s">
        <v>18</v>
      </c>
      <c r="O5024" t="s">
        <v>5012</v>
      </c>
      <c r="P5024" t="s">
        <v>91</v>
      </c>
      <c r="Q5024" t="str">
        <f t="shared" si="549"/>
        <v>2018</v>
      </c>
      <c r="R5024" t="str">
        <f t="shared" si="550"/>
        <v>June</v>
      </c>
      <c r="S5024" t="s">
        <v>1540</v>
      </c>
      <c r="T5024" t="s">
        <v>40</v>
      </c>
    </row>
    <row r="5025" spans="1:20" x14ac:dyDescent="0.3">
      <c r="A5025" t="s">
        <v>6745</v>
      </c>
      <c r="B5025" t="s">
        <v>1610</v>
      </c>
      <c r="C5025">
        <v>4.7</v>
      </c>
      <c r="D5025">
        <f t="shared" si="551"/>
        <v>5</v>
      </c>
      <c r="E5025">
        <v>120</v>
      </c>
      <c r="F5025" t="s">
        <v>768</v>
      </c>
      <c r="G5025">
        <f t="shared" si="546"/>
        <v>5100000</v>
      </c>
      <c r="H5025" s="3" t="s">
        <v>16</v>
      </c>
      <c r="I5025" t="str">
        <f t="shared" si="547"/>
        <v>10000+</v>
      </c>
      <c r="J5025" s="1">
        <f t="shared" si="548"/>
        <v>10000</v>
      </c>
      <c r="K5025" t="s">
        <v>17</v>
      </c>
      <c r="L5025" s="2">
        <v>0</v>
      </c>
      <c r="M5025" s="1">
        <f t="shared" si="552"/>
        <v>0</v>
      </c>
      <c r="N5025" t="s">
        <v>18</v>
      </c>
      <c r="O5025" t="s">
        <v>1611</v>
      </c>
      <c r="P5025" t="s">
        <v>322</v>
      </c>
      <c r="Q5025" t="str">
        <f t="shared" si="549"/>
        <v>2018</v>
      </c>
      <c r="R5025" t="str">
        <f t="shared" si="550"/>
        <v>July</v>
      </c>
      <c r="S5025">
        <v>2.5</v>
      </c>
      <c r="T5025" t="s">
        <v>22</v>
      </c>
    </row>
    <row r="5026" spans="1:20" x14ac:dyDescent="0.3">
      <c r="A5026" t="s">
        <v>6746</v>
      </c>
      <c r="B5026" t="s">
        <v>2910</v>
      </c>
      <c r="C5026">
        <v>4.7</v>
      </c>
      <c r="D5026">
        <f t="shared" si="551"/>
        <v>5</v>
      </c>
      <c r="E5026">
        <v>557</v>
      </c>
      <c r="F5026" t="s">
        <v>334</v>
      </c>
      <c r="G5026">
        <f t="shared" si="546"/>
        <v>6700000</v>
      </c>
      <c r="H5026" s="3" t="s">
        <v>16</v>
      </c>
      <c r="I5026" t="str">
        <f t="shared" si="547"/>
        <v>10000+</v>
      </c>
      <c r="J5026" s="1">
        <f t="shared" si="548"/>
        <v>10000</v>
      </c>
      <c r="K5026" t="s">
        <v>17</v>
      </c>
      <c r="L5026" s="2">
        <v>0</v>
      </c>
      <c r="M5026" s="1">
        <f t="shared" si="552"/>
        <v>0</v>
      </c>
      <c r="N5026" t="s">
        <v>18</v>
      </c>
      <c r="O5026" t="s">
        <v>1216</v>
      </c>
      <c r="P5026" t="s">
        <v>6747</v>
      </c>
      <c r="Q5026" t="str">
        <f t="shared" si="549"/>
        <v>2015</v>
      </c>
      <c r="R5026" t="str">
        <f t="shared" si="550"/>
        <v>October</v>
      </c>
      <c r="S5026">
        <v>1</v>
      </c>
      <c r="T5026" t="s">
        <v>465</v>
      </c>
    </row>
    <row r="5027" spans="1:20" x14ac:dyDescent="0.3">
      <c r="A5027" t="s">
        <v>6748</v>
      </c>
      <c r="B5027" t="s">
        <v>2519</v>
      </c>
      <c r="C5027">
        <v>4</v>
      </c>
      <c r="D5027">
        <f t="shared" si="551"/>
        <v>4</v>
      </c>
      <c r="E5027">
        <v>17876</v>
      </c>
      <c r="F5027" t="s">
        <v>85</v>
      </c>
      <c r="G5027">
        <f t="shared" si="546"/>
        <v>37000000</v>
      </c>
      <c r="H5027" s="3" t="s">
        <v>56</v>
      </c>
      <c r="I5027" t="str">
        <f t="shared" si="547"/>
        <v>1000000+</v>
      </c>
      <c r="J5027" s="1">
        <f t="shared" si="548"/>
        <v>1000000</v>
      </c>
      <c r="K5027" t="s">
        <v>17</v>
      </c>
      <c r="L5027" s="2">
        <v>0</v>
      </c>
      <c r="M5027" s="1">
        <f t="shared" si="552"/>
        <v>0</v>
      </c>
      <c r="N5027" t="s">
        <v>18</v>
      </c>
      <c r="O5027" t="s">
        <v>2588</v>
      </c>
      <c r="P5027" t="s">
        <v>6749</v>
      </c>
      <c r="Q5027" t="str">
        <f t="shared" si="549"/>
        <v>2015</v>
      </c>
      <c r="R5027" t="str">
        <f t="shared" si="550"/>
        <v>December</v>
      </c>
      <c r="S5027" t="s">
        <v>6750</v>
      </c>
      <c r="T5027" t="s">
        <v>51</v>
      </c>
    </row>
    <row r="5028" spans="1:20" x14ac:dyDescent="0.3">
      <c r="A5028" t="s">
        <v>6751</v>
      </c>
      <c r="B5028" t="s">
        <v>3906</v>
      </c>
      <c r="C5028">
        <v>3.9</v>
      </c>
      <c r="D5028">
        <f t="shared" si="551"/>
        <v>4</v>
      </c>
      <c r="E5028">
        <v>4726</v>
      </c>
      <c r="F5028" t="s">
        <v>255</v>
      </c>
      <c r="G5028">
        <f t="shared" si="546"/>
        <v>3900000</v>
      </c>
      <c r="H5028" s="3" t="s">
        <v>25</v>
      </c>
      <c r="I5028" t="str">
        <f t="shared" si="547"/>
        <v>500000+</v>
      </c>
      <c r="J5028" s="1">
        <f t="shared" si="548"/>
        <v>500000</v>
      </c>
      <c r="K5028" t="s">
        <v>17</v>
      </c>
      <c r="L5028" s="2">
        <v>0</v>
      </c>
      <c r="M5028" s="1">
        <f t="shared" si="552"/>
        <v>0</v>
      </c>
      <c r="N5028" t="s">
        <v>18</v>
      </c>
      <c r="O5028" t="s">
        <v>3907</v>
      </c>
      <c r="P5028" t="s">
        <v>3102</v>
      </c>
      <c r="Q5028" t="str">
        <f t="shared" si="549"/>
        <v>2015</v>
      </c>
      <c r="R5028" t="str">
        <f t="shared" si="550"/>
        <v>June</v>
      </c>
      <c r="S5028" t="s">
        <v>6752</v>
      </c>
      <c r="T5028" t="s">
        <v>4059</v>
      </c>
    </row>
    <row r="5029" spans="1:20" x14ac:dyDescent="0.3">
      <c r="A5029" t="s">
        <v>6753</v>
      </c>
      <c r="B5029" t="s">
        <v>4390</v>
      </c>
      <c r="C5029">
        <v>3.5</v>
      </c>
      <c r="D5029">
        <f t="shared" si="551"/>
        <v>4</v>
      </c>
      <c r="E5029">
        <v>0</v>
      </c>
      <c r="F5029" t="s">
        <v>477</v>
      </c>
      <c r="G5029">
        <f t="shared" si="546"/>
        <v>4000000</v>
      </c>
      <c r="H5029" s="3" t="s">
        <v>942</v>
      </c>
      <c r="I5029" t="str">
        <f t="shared" si="547"/>
        <v>100+</v>
      </c>
      <c r="J5029" s="1">
        <f t="shared" si="548"/>
        <v>100</v>
      </c>
      <c r="K5029" t="s">
        <v>17</v>
      </c>
      <c r="L5029" s="2">
        <v>0</v>
      </c>
      <c r="M5029" s="1">
        <f t="shared" si="552"/>
        <v>0</v>
      </c>
      <c r="N5029" t="s">
        <v>18</v>
      </c>
      <c r="O5029" t="s">
        <v>4391</v>
      </c>
      <c r="P5029" t="s">
        <v>6754</v>
      </c>
      <c r="Q5029" t="str">
        <f t="shared" si="549"/>
        <v>2015</v>
      </c>
      <c r="R5029" t="str">
        <f t="shared" si="550"/>
        <v>June</v>
      </c>
      <c r="S5029" t="s">
        <v>21</v>
      </c>
      <c r="T5029" t="s">
        <v>22</v>
      </c>
    </row>
    <row r="5030" spans="1:20" x14ac:dyDescent="0.3">
      <c r="A5030" t="s">
        <v>6755</v>
      </c>
      <c r="B5030" t="s">
        <v>4098</v>
      </c>
      <c r="C5030">
        <v>3.8</v>
      </c>
      <c r="D5030">
        <f t="shared" si="551"/>
        <v>4</v>
      </c>
      <c r="E5030">
        <v>926</v>
      </c>
      <c r="F5030" t="s">
        <v>1413</v>
      </c>
      <c r="G5030">
        <f t="shared" si="546"/>
        <v>7600000</v>
      </c>
      <c r="H5030" s="3" t="s">
        <v>49</v>
      </c>
      <c r="I5030" t="str">
        <f t="shared" si="547"/>
        <v>50000+</v>
      </c>
      <c r="J5030" s="1">
        <f t="shared" si="548"/>
        <v>50000</v>
      </c>
      <c r="K5030" t="s">
        <v>17</v>
      </c>
      <c r="L5030" s="2">
        <v>0</v>
      </c>
      <c r="M5030" s="1">
        <f t="shared" si="552"/>
        <v>0</v>
      </c>
      <c r="N5030" t="s">
        <v>18</v>
      </c>
      <c r="O5030" t="s">
        <v>2572</v>
      </c>
      <c r="P5030" t="s">
        <v>6756</v>
      </c>
      <c r="Q5030" t="str">
        <f t="shared" si="549"/>
        <v>2013</v>
      </c>
      <c r="R5030" t="str">
        <f t="shared" si="550"/>
        <v>August</v>
      </c>
      <c r="S5030" t="s">
        <v>21</v>
      </c>
      <c r="T5030" t="s">
        <v>211</v>
      </c>
    </row>
    <row r="5031" spans="1:20" x14ac:dyDescent="0.3">
      <c r="A5031" t="s">
        <v>6757</v>
      </c>
      <c r="B5031" t="s">
        <v>4239</v>
      </c>
      <c r="C5031">
        <v>3.9</v>
      </c>
      <c r="D5031">
        <f t="shared" si="551"/>
        <v>4</v>
      </c>
      <c r="E5031">
        <v>194</v>
      </c>
      <c r="F5031" t="s">
        <v>39</v>
      </c>
      <c r="G5031">
        <f t="shared" si="546"/>
        <v>1000</v>
      </c>
      <c r="H5031" s="3" t="s">
        <v>16</v>
      </c>
      <c r="I5031" t="str">
        <f t="shared" si="547"/>
        <v>10000+</v>
      </c>
      <c r="J5031" s="1">
        <f t="shared" si="548"/>
        <v>10000</v>
      </c>
      <c r="K5031" t="s">
        <v>17</v>
      </c>
      <c r="L5031" s="2">
        <v>0</v>
      </c>
      <c r="M5031" s="1">
        <f t="shared" si="552"/>
        <v>0</v>
      </c>
      <c r="N5031" t="s">
        <v>18</v>
      </c>
      <c r="O5031" t="s">
        <v>4240</v>
      </c>
      <c r="P5031" t="s">
        <v>345</v>
      </c>
      <c r="Q5031" t="str">
        <f t="shared" si="549"/>
        <v>2018</v>
      </c>
      <c r="R5031" t="str">
        <f t="shared" si="550"/>
        <v>April</v>
      </c>
      <c r="S5031" t="s">
        <v>39</v>
      </c>
      <c r="T5031" t="s">
        <v>39</v>
      </c>
    </row>
    <row r="5032" spans="1:20" x14ac:dyDescent="0.3">
      <c r="A5032" t="s">
        <v>6758</v>
      </c>
      <c r="B5032" t="s">
        <v>2519</v>
      </c>
      <c r="C5032">
        <v>4.4000000000000004</v>
      </c>
      <c r="D5032">
        <f t="shared" si="551"/>
        <v>5</v>
      </c>
      <c r="E5032">
        <v>14</v>
      </c>
      <c r="F5032" t="s">
        <v>758</v>
      </c>
      <c r="G5032">
        <f t="shared" si="546"/>
        <v>6600000</v>
      </c>
      <c r="H5032" s="3" t="s">
        <v>719</v>
      </c>
      <c r="I5032" t="str">
        <f t="shared" si="547"/>
        <v>1000+</v>
      </c>
      <c r="J5032" s="1">
        <f t="shared" si="548"/>
        <v>1000</v>
      </c>
      <c r="K5032" t="s">
        <v>17</v>
      </c>
      <c r="L5032" s="2">
        <v>0</v>
      </c>
      <c r="M5032" s="1">
        <f t="shared" si="552"/>
        <v>0</v>
      </c>
      <c r="N5032" t="s">
        <v>18</v>
      </c>
      <c r="O5032" t="s">
        <v>2661</v>
      </c>
      <c r="P5032" t="s">
        <v>5567</v>
      </c>
      <c r="Q5032" t="str">
        <f t="shared" si="549"/>
        <v>2016</v>
      </c>
      <c r="R5032" t="str">
        <f t="shared" si="550"/>
        <v>March</v>
      </c>
      <c r="S5032" t="s">
        <v>6759</v>
      </c>
      <c r="T5032" t="s">
        <v>63</v>
      </c>
    </row>
    <row r="5033" spans="1:20" x14ac:dyDescent="0.3">
      <c r="A5033" t="s">
        <v>6760</v>
      </c>
      <c r="B5033" t="s">
        <v>5011</v>
      </c>
      <c r="C5033">
        <v>4.5</v>
      </c>
      <c r="D5033">
        <f t="shared" si="551"/>
        <v>5</v>
      </c>
      <c r="E5033">
        <v>74531</v>
      </c>
      <c r="F5033" t="s">
        <v>264</v>
      </c>
      <c r="G5033">
        <f t="shared" si="546"/>
        <v>32000000</v>
      </c>
      <c r="H5033" s="3" t="s">
        <v>31</v>
      </c>
      <c r="I5033" t="str">
        <f t="shared" si="547"/>
        <v>5000000+</v>
      </c>
      <c r="J5033" s="1">
        <f t="shared" si="548"/>
        <v>5000000</v>
      </c>
      <c r="K5033" t="s">
        <v>17</v>
      </c>
      <c r="L5033" s="2">
        <v>0</v>
      </c>
      <c r="M5033" s="1">
        <f t="shared" si="552"/>
        <v>0</v>
      </c>
      <c r="N5033" t="s">
        <v>18</v>
      </c>
      <c r="O5033" t="s">
        <v>5012</v>
      </c>
      <c r="P5033" t="s">
        <v>487</v>
      </c>
      <c r="Q5033" t="str">
        <f t="shared" si="549"/>
        <v>2018</v>
      </c>
      <c r="R5033" t="str">
        <f t="shared" si="550"/>
        <v>June</v>
      </c>
      <c r="S5033" t="s">
        <v>6761</v>
      </c>
      <c r="T5033" t="s">
        <v>535</v>
      </c>
    </row>
    <row r="5034" spans="1:20" x14ac:dyDescent="0.3">
      <c r="A5034" t="s">
        <v>6762</v>
      </c>
      <c r="B5034" t="s">
        <v>505</v>
      </c>
      <c r="C5034">
        <v>3.5</v>
      </c>
      <c r="D5034">
        <f t="shared" si="551"/>
        <v>4</v>
      </c>
      <c r="E5034">
        <v>1</v>
      </c>
      <c r="F5034" t="s">
        <v>258</v>
      </c>
      <c r="G5034">
        <f t="shared" si="546"/>
        <v>2900000</v>
      </c>
      <c r="H5034" s="3" t="s">
        <v>719</v>
      </c>
      <c r="I5034" t="str">
        <f t="shared" si="547"/>
        <v>1000+</v>
      </c>
      <c r="J5034" s="1">
        <f t="shared" si="548"/>
        <v>1000</v>
      </c>
      <c r="K5034" t="s">
        <v>17</v>
      </c>
      <c r="L5034" s="2">
        <v>0</v>
      </c>
      <c r="M5034" s="1">
        <f t="shared" si="552"/>
        <v>0</v>
      </c>
      <c r="N5034" t="s">
        <v>18</v>
      </c>
      <c r="O5034" t="s">
        <v>506</v>
      </c>
      <c r="P5034" t="s">
        <v>189</v>
      </c>
      <c r="Q5034" t="str">
        <f t="shared" si="549"/>
        <v>2018</v>
      </c>
      <c r="R5034" t="str">
        <f t="shared" si="550"/>
        <v>May</v>
      </c>
      <c r="S5034" t="s">
        <v>6763</v>
      </c>
      <c r="T5034" t="s">
        <v>22</v>
      </c>
    </row>
    <row r="5035" spans="1:20" x14ac:dyDescent="0.3">
      <c r="A5035" t="s">
        <v>6764</v>
      </c>
      <c r="B5035" t="s">
        <v>3748</v>
      </c>
      <c r="C5035">
        <v>3.8</v>
      </c>
      <c r="D5035">
        <f t="shared" si="551"/>
        <v>4</v>
      </c>
      <c r="E5035">
        <v>208</v>
      </c>
      <c r="F5035" t="s">
        <v>6765</v>
      </c>
      <c r="G5035">
        <f t="shared" si="546"/>
        <v>78000</v>
      </c>
      <c r="H5035" s="3" t="s">
        <v>16</v>
      </c>
      <c r="I5035" t="str">
        <f t="shared" si="547"/>
        <v>10000+</v>
      </c>
      <c r="J5035" s="1">
        <f t="shared" si="548"/>
        <v>10000</v>
      </c>
      <c r="K5035" t="s">
        <v>17</v>
      </c>
      <c r="L5035" s="2">
        <v>0</v>
      </c>
      <c r="M5035" s="1">
        <f t="shared" si="552"/>
        <v>0</v>
      </c>
      <c r="N5035" t="s">
        <v>18</v>
      </c>
      <c r="O5035" t="s">
        <v>3749</v>
      </c>
      <c r="P5035" t="s">
        <v>4008</v>
      </c>
      <c r="Q5035" t="str">
        <f t="shared" si="549"/>
        <v>2015</v>
      </c>
      <c r="R5035" t="str">
        <f t="shared" si="550"/>
        <v>February</v>
      </c>
      <c r="S5035" t="s">
        <v>2701</v>
      </c>
      <c r="T5035" t="s">
        <v>51</v>
      </c>
    </row>
    <row r="5036" spans="1:20" x14ac:dyDescent="0.3">
      <c r="A5036" t="s">
        <v>6766</v>
      </c>
      <c r="B5036" t="s">
        <v>3906</v>
      </c>
      <c r="C5036">
        <v>3.5</v>
      </c>
      <c r="D5036">
        <f t="shared" si="551"/>
        <v>4</v>
      </c>
      <c r="E5036">
        <v>77</v>
      </c>
      <c r="F5036" t="s">
        <v>171</v>
      </c>
      <c r="G5036">
        <f t="shared" si="546"/>
        <v>1200000</v>
      </c>
      <c r="H5036" s="3" t="s">
        <v>719</v>
      </c>
      <c r="I5036" t="str">
        <f t="shared" si="547"/>
        <v>1000+</v>
      </c>
      <c r="J5036" s="1">
        <f t="shared" si="548"/>
        <v>1000</v>
      </c>
      <c r="K5036" t="s">
        <v>596</v>
      </c>
      <c r="L5036" s="2" t="s">
        <v>3332</v>
      </c>
      <c r="M5036" s="1">
        <f t="shared" si="552"/>
        <v>19.989999999999998</v>
      </c>
      <c r="N5036" t="s">
        <v>18</v>
      </c>
      <c r="O5036" t="s">
        <v>3907</v>
      </c>
      <c r="P5036" t="s">
        <v>6767</v>
      </c>
      <c r="Q5036" t="str">
        <f t="shared" si="549"/>
        <v>2016</v>
      </c>
      <c r="R5036" t="str">
        <f t="shared" si="550"/>
        <v>October</v>
      </c>
      <c r="S5036">
        <v>1.1000000000000001</v>
      </c>
      <c r="T5036" t="s">
        <v>71</v>
      </c>
    </row>
    <row r="5037" spans="1:20" x14ac:dyDescent="0.3">
      <c r="A5037" t="s">
        <v>6768</v>
      </c>
      <c r="B5037" t="s">
        <v>3906</v>
      </c>
      <c r="C5037">
        <v>4.2</v>
      </c>
      <c r="D5037">
        <f t="shared" si="551"/>
        <v>5</v>
      </c>
      <c r="E5037">
        <v>165224</v>
      </c>
      <c r="F5037" t="s">
        <v>164</v>
      </c>
      <c r="G5037">
        <f t="shared" si="546"/>
        <v>15000000</v>
      </c>
      <c r="H5037" s="3" t="s">
        <v>79</v>
      </c>
      <c r="I5037" t="str">
        <f t="shared" si="547"/>
        <v>10000000+</v>
      </c>
      <c r="J5037" s="1">
        <f t="shared" si="548"/>
        <v>10000000</v>
      </c>
      <c r="K5037" t="s">
        <v>17</v>
      </c>
      <c r="L5037" s="2">
        <v>0</v>
      </c>
      <c r="M5037" s="1">
        <f t="shared" si="552"/>
        <v>0</v>
      </c>
      <c r="N5037" t="s">
        <v>18</v>
      </c>
      <c r="O5037" t="s">
        <v>3907</v>
      </c>
      <c r="P5037" t="s">
        <v>6117</v>
      </c>
      <c r="Q5037" t="str">
        <f t="shared" si="549"/>
        <v>2016</v>
      </c>
      <c r="R5037" t="str">
        <f t="shared" si="550"/>
        <v>July</v>
      </c>
      <c r="S5037" t="s">
        <v>1926</v>
      </c>
      <c r="T5037" t="s">
        <v>22</v>
      </c>
    </row>
    <row r="5038" spans="1:20" x14ac:dyDescent="0.3">
      <c r="A5038" t="s">
        <v>6769</v>
      </c>
      <c r="B5038" t="s">
        <v>5080</v>
      </c>
      <c r="C5038">
        <v>4.7</v>
      </c>
      <c r="D5038">
        <f t="shared" si="551"/>
        <v>5</v>
      </c>
      <c r="E5038">
        <v>210</v>
      </c>
      <c r="F5038" t="s">
        <v>276</v>
      </c>
      <c r="G5038">
        <f t="shared" si="546"/>
        <v>18000000</v>
      </c>
      <c r="H5038" s="3" t="s">
        <v>16</v>
      </c>
      <c r="I5038" t="str">
        <f t="shared" si="547"/>
        <v>10000+</v>
      </c>
      <c r="J5038" s="1">
        <f t="shared" si="548"/>
        <v>10000</v>
      </c>
      <c r="K5038" t="s">
        <v>17</v>
      </c>
      <c r="L5038" s="2">
        <v>0</v>
      </c>
      <c r="M5038" s="1">
        <f t="shared" si="552"/>
        <v>0</v>
      </c>
      <c r="N5038" t="s">
        <v>18</v>
      </c>
      <c r="O5038" t="s">
        <v>5081</v>
      </c>
      <c r="P5038" t="s">
        <v>140</v>
      </c>
      <c r="Q5038" t="str">
        <f t="shared" si="549"/>
        <v>2018</v>
      </c>
      <c r="R5038" t="str">
        <f t="shared" si="550"/>
        <v>May</v>
      </c>
      <c r="S5038" t="s">
        <v>6770</v>
      </c>
      <c r="T5038" t="s">
        <v>46</v>
      </c>
    </row>
    <row r="5039" spans="1:20" x14ac:dyDescent="0.3">
      <c r="A5039" t="s">
        <v>6771</v>
      </c>
      <c r="B5039" t="s">
        <v>1997</v>
      </c>
      <c r="C5039">
        <v>2</v>
      </c>
      <c r="D5039">
        <f t="shared" si="551"/>
        <v>2</v>
      </c>
      <c r="E5039">
        <v>136</v>
      </c>
      <c r="F5039" t="s">
        <v>164</v>
      </c>
      <c r="G5039">
        <f t="shared" si="546"/>
        <v>15000000</v>
      </c>
      <c r="H5039" s="3" t="s">
        <v>16</v>
      </c>
      <c r="I5039" t="str">
        <f t="shared" si="547"/>
        <v>10000+</v>
      </c>
      <c r="J5039" s="1">
        <f t="shared" si="548"/>
        <v>10000</v>
      </c>
      <c r="K5039" t="s">
        <v>17</v>
      </c>
      <c r="L5039" s="2">
        <v>0</v>
      </c>
      <c r="M5039" s="1">
        <f t="shared" si="552"/>
        <v>0</v>
      </c>
      <c r="N5039" t="s">
        <v>18</v>
      </c>
      <c r="O5039" t="s">
        <v>1998</v>
      </c>
      <c r="P5039" t="s">
        <v>1019</v>
      </c>
      <c r="Q5039" t="str">
        <f t="shared" si="549"/>
        <v>2018</v>
      </c>
      <c r="R5039" t="str">
        <f t="shared" si="550"/>
        <v>May</v>
      </c>
      <c r="S5039" t="s">
        <v>585</v>
      </c>
      <c r="T5039" t="s">
        <v>46</v>
      </c>
    </row>
    <row r="5040" spans="1:20" x14ac:dyDescent="0.3">
      <c r="A5040" t="s">
        <v>6772</v>
      </c>
      <c r="B5040" t="s">
        <v>2910</v>
      </c>
      <c r="C5040">
        <v>4.3</v>
      </c>
      <c r="D5040">
        <f t="shared" si="551"/>
        <v>5</v>
      </c>
      <c r="E5040">
        <v>726</v>
      </c>
      <c r="F5040" t="s">
        <v>15</v>
      </c>
      <c r="G5040">
        <f t="shared" si="546"/>
        <v>19000000</v>
      </c>
      <c r="H5040" s="3" t="s">
        <v>90</v>
      </c>
      <c r="I5040" t="str">
        <f t="shared" si="547"/>
        <v>5000+</v>
      </c>
      <c r="J5040" s="1">
        <f t="shared" si="548"/>
        <v>5000</v>
      </c>
      <c r="K5040" t="s">
        <v>596</v>
      </c>
      <c r="L5040" s="2" t="s">
        <v>597</v>
      </c>
      <c r="M5040" s="1">
        <f t="shared" si="552"/>
        <v>4.99</v>
      </c>
      <c r="N5040" t="s">
        <v>18</v>
      </c>
      <c r="O5040" t="s">
        <v>2652</v>
      </c>
      <c r="P5040" t="s">
        <v>6773</v>
      </c>
      <c r="Q5040" t="str">
        <f t="shared" si="549"/>
        <v>2016</v>
      </c>
      <c r="R5040" t="str">
        <f t="shared" si="550"/>
        <v>December</v>
      </c>
      <c r="S5040" t="s">
        <v>6609</v>
      </c>
      <c r="T5040" t="s">
        <v>157</v>
      </c>
    </row>
    <row r="5041" spans="1:20" x14ac:dyDescent="0.3">
      <c r="A5041" t="s">
        <v>6774</v>
      </c>
      <c r="B5041" t="s">
        <v>657</v>
      </c>
      <c r="C5041">
        <v>2.8</v>
      </c>
      <c r="D5041">
        <f t="shared" si="551"/>
        <v>3</v>
      </c>
      <c r="E5041">
        <v>5</v>
      </c>
      <c r="F5041" t="s">
        <v>3711</v>
      </c>
      <c r="G5041">
        <f t="shared" si="546"/>
        <v>4099999.9999999995</v>
      </c>
      <c r="H5041" s="3" t="s">
        <v>942</v>
      </c>
      <c r="I5041" t="str">
        <f t="shared" si="547"/>
        <v>100+</v>
      </c>
      <c r="J5041" s="1">
        <f t="shared" si="548"/>
        <v>100</v>
      </c>
      <c r="K5041" t="s">
        <v>17</v>
      </c>
      <c r="L5041" s="2">
        <v>0</v>
      </c>
      <c r="M5041" s="1">
        <f t="shared" si="552"/>
        <v>0</v>
      </c>
      <c r="N5041" t="s">
        <v>18</v>
      </c>
      <c r="O5041" t="s">
        <v>658</v>
      </c>
      <c r="P5041" t="s">
        <v>3984</v>
      </c>
      <c r="Q5041" t="str">
        <f t="shared" si="549"/>
        <v>2017</v>
      </c>
      <c r="R5041" t="str">
        <f t="shared" si="550"/>
        <v>November</v>
      </c>
      <c r="S5041">
        <v>1</v>
      </c>
      <c r="T5041" t="s">
        <v>71</v>
      </c>
    </row>
    <row r="5042" spans="1:20" x14ac:dyDescent="0.3">
      <c r="A5042" t="s">
        <v>4022</v>
      </c>
      <c r="B5042" t="s">
        <v>3906</v>
      </c>
      <c r="C5042">
        <v>4</v>
      </c>
      <c r="D5042">
        <f t="shared" si="551"/>
        <v>4</v>
      </c>
      <c r="E5042">
        <v>130063</v>
      </c>
      <c r="F5042" t="s">
        <v>48</v>
      </c>
      <c r="G5042">
        <f t="shared" si="546"/>
        <v>5600000</v>
      </c>
      <c r="H5042" s="3" t="s">
        <v>79</v>
      </c>
      <c r="I5042" t="str">
        <f t="shared" si="547"/>
        <v>10000000+</v>
      </c>
      <c r="J5042" s="1">
        <f t="shared" si="548"/>
        <v>10000000</v>
      </c>
      <c r="K5042" t="s">
        <v>17</v>
      </c>
      <c r="L5042" s="2">
        <v>0</v>
      </c>
      <c r="M5042" s="1">
        <f t="shared" si="552"/>
        <v>0</v>
      </c>
      <c r="N5042" t="s">
        <v>18</v>
      </c>
      <c r="O5042" t="s">
        <v>3907</v>
      </c>
      <c r="P5042" t="s">
        <v>3984</v>
      </c>
      <c r="Q5042" t="str">
        <f t="shared" si="549"/>
        <v>2017</v>
      </c>
      <c r="R5042" t="str">
        <f t="shared" si="550"/>
        <v>November</v>
      </c>
      <c r="S5042" t="s">
        <v>4023</v>
      </c>
      <c r="T5042" t="s">
        <v>76</v>
      </c>
    </row>
    <row r="5043" spans="1:20" x14ac:dyDescent="0.3">
      <c r="A5043" t="s">
        <v>6775</v>
      </c>
      <c r="B5043" t="s">
        <v>2910</v>
      </c>
      <c r="C5043">
        <v>3.9</v>
      </c>
      <c r="D5043">
        <f t="shared" si="551"/>
        <v>4</v>
      </c>
      <c r="E5043">
        <v>12</v>
      </c>
      <c r="F5043" t="s">
        <v>475</v>
      </c>
      <c r="G5043">
        <f t="shared" si="546"/>
        <v>3500000</v>
      </c>
      <c r="H5043" s="3" t="s">
        <v>719</v>
      </c>
      <c r="I5043" t="str">
        <f t="shared" si="547"/>
        <v>1000+</v>
      </c>
      <c r="J5043" s="1">
        <f t="shared" si="548"/>
        <v>1000</v>
      </c>
      <c r="K5043" t="s">
        <v>17</v>
      </c>
      <c r="L5043" s="2">
        <v>0</v>
      </c>
      <c r="M5043" s="1">
        <f t="shared" si="552"/>
        <v>0</v>
      </c>
      <c r="N5043" t="s">
        <v>18</v>
      </c>
      <c r="O5043" t="s">
        <v>1445</v>
      </c>
      <c r="P5043" t="s">
        <v>885</v>
      </c>
      <c r="Q5043" t="str">
        <f t="shared" si="549"/>
        <v>2018</v>
      </c>
      <c r="R5043" t="str">
        <f t="shared" si="550"/>
        <v>June</v>
      </c>
      <c r="S5043">
        <v>1</v>
      </c>
      <c r="T5043" t="s">
        <v>76</v>
      </c>
    </row>
    <row r="5044" spans="1:20" x14ac:dyDescent="0.3">
      <c r="A5044" t="s">
        <v>3272</v>
      </c>
      <c r="B5044" t="s">
        <v>3213</v>
      </c>
      <c r="C5044">
        <v>4.2</v>
      </c>
      <c r="D5044">
        <f t="shared" si="551"/>
        <v>5</v>
      </c>
      <c r="E5044">
        <v>4559</v>
      </c>
      <c r="F5044" t="s">
        <v>380</v>
      </c>
      <c r="G5044">
        <f t="shared" si="546"/>
        <v>6400000</v>
      </c>
      <c r="H5044" s="3" t="s">
        <v>43</v>
      </c>
      <c r="I5044" t="str">
        <f t="shared" si="547"/>
        <v>100000+</v>
      </c>
      <c r="J5044" s="1">
        <f t="shared" si="548"/>
        <v>100000</v>
      </c>
      <c r="K5044" t="s">
        <v>17</v>
      </c>
      <c r="L5044" s="2">
        <v>0</v>
      </c>
      <c r="M5044" s="1">
        <f t="shared" si="552"/>
        <v>0</v>
      </c>
      <c r="N5044" t="s">
        <v>18</v>
      </c>
      <c r="O5044" t="s">
        <v>3215</v>
      </c>
      <c r="P5044" t="s">
        <v>248</v>
      </c>
      <c r="Q5044" t="str">
        <f t="shared" si="549"/>
        <v>2018</v>
      </c>
      <c r="R5044" t="str">
        <f t="shared" si="550"/>
        <v>July</v>
      </c>
      <c r="S5044">
        <v>117</v>
      </c>
      <c r="T5044" t="s">
        <v>63</v>
      </c>
    </row>
    <row r="5045" spans="1:20" x14ac:dyDescent="0.3">
      <c r="A5045" t="s">
        <v>6776</v>
      </c>
      <c r="B5045" t="s">
        <v>3906</v>
      </c>
      <c r="C5045">
        <v>3.4</v>
      </c>
      <c r="D5045">
        <f t="shared" si="551"/>
        <v>4</v>
      </c>
      <c r="E5045">
        <v>30</v>
      </c>
      <c r="F5045" t="s">
        <v>1015</v>
      </c>
      <c r="G5045">
        <f t="shared" si="546"/>
        <v>3000000</v>
      </c>
      <c r="H5045" s="3" t="s">
        <v>16</v>
      </c>
      <c r="I5045" t="str">
        <f t="shared" si="547"/>
        <v>10000+</v>
      </c>
      <c r="J5045" s="1">
        <f t="shared" si="548"/>
        <v>10000</v>
      </c>
      <c r="K5045" t="s">
        <v>17</v>
      </c>
      <c r="L5045" s="2">
        <v>0</v>
      </c>
      <c r="M5045" s="1">
        <f t="shared" si="552"/>
        <v>0</v>
      </c>
      <c r="N5045" t="s">
        <v>18</v>
      </c>
      <c r="O5045" t="s">
        <v>3907</v>
      </c>
      <c r="P5045" t="s">
        <v>608</v>
      </c>
      <c r="Q5045" t="str">
        <f t="shared" si="549"/>
        <v>2018</v>
      </c>
      <c r="R5045" t="str">
        <f t="shared" si="550"/>
        <v>April</v>
      </c>
      <c r="S5045" t="s">
        <v>2375</v>
      </c>
      <c r="T5045" t="s">
        <v>22</v>
      </c>
    </row>
    <row r="5046" spans="1:20" x14ac:dyDescent="0.3">
      <c r="A5046" t="s">
        <v>6777</v>
      </c>
      <c r="B5046" t="s">
        <v>3213</v>
      </c>
      <c r="C5046">
        <v>4.5</v>
      </c>
      <c r="D5046">
        <f t="shared" si="551"/>
        <v>5</v>
      </c>
      <c r="E5046">
        <v>93</v>
      </c>
      <c r="F5046" t="s">
        <v>6778</v>
      </c>
      <c r="G5046">
        <f t="shared" si="546"/>
        <v>924000</v>
      </c>
      <c r="H5046" s="3" t="s">
        <v>16</v>
      </c>
      <c r="I5046" t="str">
        <f t="shared" si="547"/>
        <v>10000+</v>
      </c>
      <c r="J5046" s="1">
        <f t="shared" si="548"/>
        <v>10000</v>
      </c>
      <c r="K5046" t="s">
        <v>17</v>
      </c>
      <c r="L5046" s="2">
        <v>0</v>
      </c>
      <c r="M5046" s="1">
        <f t="shared" si="552"/>
        <v>0</v>
      </c>
      <c r="N5046" t="s">
        <v>37</v>
      </c>
      <c r="O5046" t="s">
        <v>3215</v>
      </c>
      <c r="P5046" t="s">
        <v>6779</v>
      </c>
      <c r="Q5046" t="str">
        <f t="shared" si="549"/>
        <v>2013</v>
      </c>
      <c r="R5046" t="str">
        <f t="shared" si="550"/>
        <v>January</v>
      </c>
      <c r="S5046">
        <v>1.1000000000000001</v>
      </c>
      <c r="T5046" t="s">
        <v>465</v>
      </c>
    </row>
    <row r="5047" spans="1:20" x14ac:dyDescent="0.3">
      <c r="A5047" t="s">
        <v>6780</v>
      </c>
      <c r="B5047" t="s">
        <v>1680</v>
      </c>
      <c r="C5047">
        <v>4.7</v>
      </c>
      <c r="D5047">
        <f t="shared" si="551"/>
        <v>5</v>
      </c>
      <c r="E5047">
        <v>51</v>
      </c>
      <c r="F5047" t="s">
        <v>142</v>
      </c>
      <c r="G5047">
        <f t="shared" si="546"/>
        <v>11000000</v>
      </c>
      <c r="H5047" s="3" t="s">
        <v>719</v>
      </c>
      <c r="I5047" t="str">
        <f t="shared" si="547"/>
        <v>1000+</v>
      </c>
      <c r="J5047" s="1">
        <f t="shared" si="548"/>
        <v>1000</v>
      </c>
      <c r="K5047" t="s">
        <v>17</v>
      </c>
      <c r="L5047" s="2">
        <v>0</v>
      </c>
      <c r="M5047" s="1">
        <f t="shared" si="552"/>
        <v>0</v>
      </c>
      <c r="N5047" t="s">
        <v>18</v>
      </c>
      <c r="O5047" t="s">
        <v>1681</v>
      </c>
      <c r="P5047" t="s">
        <v>172</v>
      </c>
      <c r="Q5047" t="str">
        <f t="shared" si="549"/>
        <v>2018</v>
      </c>
      <c r="R5047" t="str">
        <f t="shared" si="550"/>
        <v>April</v>
      </c>
      <c r="S5047" t="s">
        <v>1118</v>
      </c>
      <c r="T5047" t="s">
        <v>71</v>
      </c>
    </row>
    <row r="5048" spans="1:20" x14ac:dyDescent="0.3">
      <c r="A5048" t="s">
        <v>6781</v>
      </c>
      <c r="B5048" t="s">
        <v>4390</v>
      </c>
      <c r="C5048">
        <v>2</v>
      </c>
      <c r="D5048">
        <f t="shared" si="551"/>
        <v>2</v>
      </c>
      <c r="E5048">
        <v>2221</v>
      </c>
      <c r="F5048" t="s">
        <v>406</v>
      </c>
      <c r="G5048">
        <f t="shared" si="546"/>
        <v>4900000</v>
      </c>
      <c r="H5048" s="3" t="s">
        <v>31</v>
      </c>
      <c r="I5048" t="str">
        <f t="shared" si="547"/>
        <v>5000000+</v>
      </c>
      <c r="J5048" s="1">
        <f t="shared" si="548"/>
        <v>5000000</v>
      </c>
      <c r="K5048" t="s">
        <v>17</v>
      </c>
      <c r="L5048" s="2">
        <v>0</v>
      </c>
      <c r="M5048" s="1">
        <f t="shared" si="552"/>
        <v>0</v>
      </c>
      <c r="N5048" t="s">
        <v>18</v>
      </c>
      <c r="O5048" t="s">
        <v>4391</v>
      </c>
      <c r="P5048" t="s">
        <v>3327</v>
      </c>
      <c r="Q5048" t="str">
        <f t="shared" si="549"/>
        <v>2017</v>
      </c>
      <c r="R5048" t="str">
        <f t="shared" si="550"/>
        <v>October</v>
      </c>
      <c r="S5048" t="s">
        <v>6782</v>
      </c>
      <c r="T5048" t="s">
        <v>245</v>
      </c>
    </row>
    <row r="5049" spans="1:20" x14ac:dyDescent="0.3">
      <c r="A5049" t="s">
        <v>6783</v>
      </c>
      <c r="B5049" t="s">
        <v>2910</v>
      </c>
      <c r="C5049">
        <v>4.4000000000000004</v>
      </c>
      <c r="D5049">
        <f t="shared" si="551"/>
        <v>5</v>
      </c>
      <c r="E5049">
        <v>503757</v>
      </c>
      <c r="F5049" t="s">
        <v>39</v>
      </c>
      <c r="G5049">
        <f t="shared" si="546"/>
        <v>1000</v>
      </c>
      <c r="H5049" s="3" t="s">
        <v>79</v>
      </c>
      <c r="I5049" t="str">
        <f t="shared" si="547"/>
        <v>10000000+</v>
      </c>
      <c r="J5049" s="1">
        <f t="shared" si="548"/>
        <v>10000000</v>
      </c>
      <c r="K5049" t="s">
        <v>17</v>
      </c>
      <c r="L5049" s="2">
        <v>0</v>
      </c>
      <c r="M5049" s="1">
        <f t="shared" si="552"/>
        <v>0</v>
      </c>
      <c r="N5049" t="s">
        <v>375</v>
      </c>
      <c r="O5049" t="s">
        <v>1445</v>
      </c>
      <c r="P5049" t="s">
        <v>153</v>
      </c>
      <c r="Q5049" t="str">
        <f t="shared" si="549"/>
        <v>2018</v>
      </c>
      <c r="R5049" t="str">
        <f t="shared" si="550"/>
        <v>August</v>
      </c>
      <c r="S5049" t="s">
        <v>39</v>
      </c>
      <c r="T5049" t="s">
        <v>39</v>
      </c>
    </row>
    <row r="5050" spans="1:20" x14ac:dyDescent="0.3">
      <c r="A5050" t="s">
        <v>6784</v>
      </c>
      <c r="B5050" t="s">
        <v>4239</v>
      </c>
      <c r="C5050">
        <v>3.5</v>
      </c>
      <c r="D5050">
        <f t="shared" si="551"/>
        <v>4</v>
      </c>
      <c r="E5050">
        <v>8</v>
      </c>
      <c r="F5050" t="s">
        <v>129</v>
      </c>
      <c r="G5050">
        <f t="shared" si="546"/>
        <v>6100000</v>
      </c>
      <c r="H5050" s="3" t="s">
        <v>90</v>
      </c>
      <c r="I5050" t="str">
        <f t="shared" si="547"/>
        <v>5000+</v>
      </c>
      <c r="J5050" s="1">
        <f t="shared" si="548"/>
        <v>5000</v>
      </c>
      <c r="K5050" t="s">
        <v>17</v>
      </c>
      <c r="L5050" s="2">
        <v>0</v>
      </c>
      <c r="M5050" s="1">
        <f t="shared" si="552"/>
        <v>0</v>
      </c>
      <c r="N5050" t="s">
        <v>18</v>
      </c>
      <c r="O5050" t="s">
        <v>4240</v>
      </c>
      <c r="P5050" t="s">
        <v>423</v>
      </c>
      <c r="Q5050" t="str">
        <f t="shared" si="549"/>
        <v>2018</v>
      </c>
      <c r="R5050" t="str">
        <f t="shared" si="550"/>
        <v>June</v>
      </c>
      <c r="S5050" t="s">
        <v>6785</v>
      </c>
      <c r="T5050" t="s">
        <v>46</v>
      </c>
    </row>
    <row r="5051" spans="1:20" x14ac:dyDescent="0.3">
      <c r="A5051" t="s">
        <v>6786</v>
      </c>
      <c r="B5051" t="s">
        <v>3213</v>
      </c>
      <c r="C5051">
        <v>3.5</v>
      </c>
      <c r="D5051">
        <f t="shared" si="551"/>
        <v>4</v>
      </c>
      <c r="E5051">
        <v>5</v>
      </c>
      <c r="F5051" t="s">
        <v>6787</v>
      </c>
      <c r="G5051">
        <f t="shared" si="546"/>
        <v>902000</v>
      </c>
      <c r="H5051" s="3" t="s">
        <v>942</v>
      </c>
      <c r="I5051" t="str">
        <f t="shared" si="547"/>
        <v>100+</v>
      </c>
      <c r="J5051" s="1">
        <f t="shared" si="548"/>
        <v>100</v>
      </c>
      <c r="K5051" t="s">
        <v>596</v>
      </c>
      <c r="L5051" s="2" t="s">
        <v>6788</v>
      </c>
      <c r="M5051" s="1">
        <f t="shared" si="552"/>
        <v>5</v>
      </c>
      <c r="N5051" t="s">
        <v>37</v>
      </c>
      <c r="O5051" t="s">
        <v>3215</v>
      </c>
      <c r="P5051" t="s">
        <v>6789</v>
      </c>
      <c r="Q5051" t="str">
        <f t="shared" si="549"/>
        <v>2013</v>
      </c>
      <c r="R5051" t="str">
        <f t="shared" si="550"/>
        <v>December</v>
      </c>
      <c r="S5051">
        <v>1.3</v>
      </c>
      <c r="T5051" t="s">
        <v>465</v>
      </c>
    </row>
    <row r="5052" spans="1:20" x14ac:dyDescent="0.3">
      <c r="A5052" t="s">
        <v>6790</v>
      </c>
      <c r="B5052" t="s">
        <v>3634</v>
      </c>
      <c r="C5052">
        <v>3.5</v>
      </c>
      <c r="D5052">
        <f t="shared" si="551"/>
        <v>4</v>
      </c>
      <c r="E5052">
        <v>2</v>
      </c>
      <c r="F5052" t="s">
        <v>967</v>
      </c>
      <c r="G5052">
        <f t="shared" si="546"/>
        <v>53000000</v>
      </c>
      <c r="H5052" s="3" t="s">
        <v>942</v>
      </c>
      <c r="I5052" t="str">
        <f t="shared" si="547"/>
        <v>100+</v>
      </c>
      <c r="J5052" s="1">
        <f t="shared" si="548"/>
        <v>100</v>
      </c>
      <c r="K5052" t="s">
        <v>17</v>
      </c>
      <c r="L5052" s="2">
        <v>0</v>
      </c>
      <c r="M5052" s="1">
        <f t="shared" si="552"/>
        <v>0</v>
      </c>
      <c r="N5052" t="s">
        <v>37</v>
      </c>
      <c r="O5052" t="s">
        <v>3635</v>
      </c>
      <c r="P5052" t="s">
        <v>740</v>
      </c>
      <c r="Q5052" t="str">
        <f t="shared" si="549"/>
        <v>2018</v>
      </c>
      <c r="R5052" t="str">
        <f t="shared" si="550"/>
        <v>July</v>
      </c>
      <c r="S5052" t="s">
        <v>3145</v>
      </c>
      <c r="T5052" t="s">
        <v>71</v>
      </c>
    </row>
    <row r="5053" spans="1:20" x14ac:dyDescent="0.3">
      <c r="A5053" t="s">
        <v>6791</v>
      </c>
      <c r="B5053" t="s">
        <v>3748</v>
      </c>
      <c r="C5053">
        <v>4.7</v>
      </c>
      <c r="D5053">
        <f t="shared" si="551"/>
        <v>5</v>
      </c>
      <c r="E5053">
        <v>13</v>
      </c>
      <c r="F5053" t="s">
        <v>3482</v>
      </c>
      <c r="G5053">
        <f t="shared" si="546"/>
        <v>1300000</v>
      </c>
      <c r="H5053" s="3" t="s">
        <v>1122</v>
      </c>
      <c r="I5053" t="str">
        <f t="shared" si="547"/>
        <v>500+</v>
      </c>
      <c r="J5053" s="1">
        <f t="shared" si="548"/>
        <v>500</v>
      </c>
      <c r="K5053" t="s">
        <v>17</v>
      </c>
      <c r="L5053" s="2">
        <v>0</v>
      </c>
      <c r="M5053" s="1">
        <f t="shared" si="552"/>
        <v>0</v>
      </c>
      <c r="N5053" t="s">
        <v>18</v>
      </c>
      <c r="O5053" t="s">
        <v>3749</v>
      </c>
      <c r="P5053" t="s">
        <v>1595</v>
      </c>
      <c r="Q5053" t="str">
        <f t="shared" si="549"/>
        <v>2017</v>
      </c>
      <c r="R5053" t="str">
        <f t="shared" si="550"/>
        <v>July</v>
      </c>
      <c r="S5053" t="s">
        <v>6792</v>
      </c>
      <c r="T5053" t="s">
        <v>76</v>
      </c>
    </row>
    <row r="5054" spans="1:20" x14ac:dyDescent="0.3">
      <c r="A5054" t="s">
        <v>6793</v>
      </c>
      <c r="B5054" t="s">
        <v>4390</v>
      </c>
      <c r="C5054">
        <v>3.3</v>
      </c>
      <c r="D5054">
        <f t="shared" si="551"/>
        <v>4</v>
      </c>
      <c r="E5054">
        <v>75</v>
      </c>
      <c r="F5054" t="s">
        <v>680</v>
      </c>
      <c r="G5054">
        <f t="shared" si="546"/>
        <v>4700000</v>
      </c>
      <c r="H5054" s="3" t="s">
        <v>16</v>
      </c>
      <c r="I5054" t="str">
        <f t="shared" si="547"/>
        <v>10000+</v>
      </c>
      <c r="J5054" s="1">
        <f t="shared" si="548"/>
        <v>10000</v>
      </c>
      <c r="K5054" t="s">
        <v>17</v>
      </c>
      <c r="L5054" s="2">
        <v>0</v>
      </c>
      <c r="M5054" s="1">
        <f t="shared" si="552"/>
        <v>0</v>
      </c>
      <c r="N5054" t="s">
        <v>18</v>
      </c>
      <c r="O5054" t="s">
        <v>4391</v>
      </c>
      <c r="P5054" t="s">
        <v>373</v>
      </c>
      <c r="Q5054" t="str">
        <f t="shared" si="549"/>
        <v>2018</v>
      </c>
      <c r="R5054" t="str">
        <f t="shared" si="550"/>
        <v>June</v>
      </c>
      <c r="S5054">
        <v>1.3</v>
      </c>
      <c r="T5054" t="s">
        <v>22</v>
      </c>
    </row>
    <row r="5055" spans="1:20" x14ac:dyDescent="0.3">
      <c r="A5055" t="s">
        <v>6794</v>
      </c>
      <c r="B5055" t="s">
        <v>5080</v>
      </c>
      <c r="C5055">
        <v>4.0999999999999996</v>
      </c>
      <c r="D5055">
        <f t="shared" si="551"/>
        <v>5</v>
      </c>
      <c r="E5055">
        <v>20</v>
      </c>
      <c r="F5055" t="s">
        <v>65</v>
      </c>
      <c r="G5055">
        <f t="shared" si="546"/>
        <v>3100000</v>
      </c>
      <c r="H5055" s="3" t="s">
        <v>90</v>
      </c>
      <c r="I5055" t="str">
        <f t="shared" si="547"/>
        <v>5000+</v>
      </c>
      <c r="J5055" s="1">
        <f t="shared" si="548"/>
        <v>5000</v>
      </c>
      <c r="K5055" t="s">
        <v>17</v>
      </c>
      <c r="L5055" s="2">
        <v>0</v>
      </c>
      <c r="M5055" s="1">
        <f t="shared" si="552"/>
        <v>0</v>
      </c>
      <c r="N5055" t="s">
        <v>18</v>
      </c>
      <c r="O5055" t="s">
        <v>5081</v>
      </c>
      <c r="P5055" t="s">
        <v>855</v>
      </c>
      <c r="Q5055" t="str">
        <f t="shared" si="549"/>
        <v>2017</v>
      </c>
      <c r="R5055" t="str">
        <f t="shared" si="550"/>
        <v>July</v>
      </c>
      <c r="S5055">
        <v>1.1000000000000001</v>
      </c>
      <c r="T5055" t="s">
        <v>76</v>
      </c>
    </row>
    <row r="5056" spans="1:20" x14ac:dyDescent="0.3">
      <c r="A5056" t="s">
        <v>6795</v>
      </c>
      <c r="B5056" t="s">
        <v>505</v>
      </c>
      <c r="C5056">
        <v>3.5</v>
      </c>
      <c r="D5056">
        <f t="shared" si="551"/>
        <v>4</v>
      </c>
      <c r="E5056">
        <v>0</v>
      </c>
      <c r="F5056" t="s">
        <v>142</v>
      </c>
      <c r="G5056">
        <f t="shared" si="546"/>
        <v>11000000</v>
      </c>
      <c r="H5056" s="3" t="s">
        <v>937</v>
      </c>
      <c r="I5056" t="str">
        <f t="shared" si="547"/>
        <v>50+</v>
      </c>
      <c r="J5056" s="1">
        <f t="shared" si="548"/>
        <v>50</v>
      </c>
      <c r="K5056" t="s">
        <v>17</v>
      </c>
      <c r="L5056" s="2">
        <v>0</v>
      </c>
      <c r="M5056" s="1">
        <f t="shared" si="552"/>
        <v>0</v>
      </c>
      <c r="N5056" t="s">
        <v>37</v>
      </c>
      <c r="O5056" t="s">
        <v>506</v>
      </c>
      <c r="P5056" t="s">
        <v>5630</v>
      </c>
      <c r="Q5056" t="str">
        <f t="shared" si="549"/>
        <v>2017</v>
      </c>
      <c r="R5056" t="str">
        <f t="shared" si="550"/>
        <v>September</v>
      </c>
      <c r="S5056" t="s">
        <v>6796</v>
      </c>
      <c r="T5056" t="s">
        <v>71</v>
      </c>
    </row>
    <row r="5057" spans="1:20" x14ac:dyDescent="0.3">
      <c r="A5057" t="s">
        <v>6797</v>
      </c>
      <c r="B5057" t="s">
        <v>3906</v>
      </c>
      <c r="C5057">
        <v>4.2</v>
      </c>
      <c r="D5057">
        <f t="shared" si="551"/>
        <v>5</v>
      </c>
      <c r="E5057">
        <v>79792</v>
      </c>
      <c r="F5057" t="s">
        <v>39</v>
      </c>
      <c r="G5057">
        <f t="shared" ref="G5057:G5120" si="553">IF(RIGHT(F5057,1)="M",LEFT(F5057,LEN(F5057)-1)*1000000,IF(RIGHT(F5057,1)="K",LEFT(F5057,LEN(F5057)-1)*1000, 1000))</f>
        <v>1000</v>
      </c>
      <c r="H5057" s="3" t="s">
        <v>403</v>
      </c>
      <c r="I5057" t="str">
        <f t="shared" ref="I5057:I5120" si="554">SUBSTITUTE(H5057,",","")</f>
        <v>100000000+</v>
      </c>
      <c r="J5057" s="1">
        <f t="shared" ref="J5057:J5120" si="555">VALUE(LEFT(I5057,LEN(I5057)-1))</f>
        <v>100000000</v>
      </c>
      <c r="K5057" t="s">
        <v>17</v>
      </c>
      <c r="L5057" s="2">
        <v>0</v>
      </c>
      <c r="M5057" s="1">
        <f t="shared" si="552"/>
        <v>0</v>
      </c>
      <c r="N5057" t="s">
        <v>18</v>
      </c>
      <c r="O5057" t="s">
        <v>3907</v>
      </c>
      <c r="P5057" t="s">
        <v>86</v>
      </c>
      <c r="Q5057" t="str">
        <f t="shared" ref="Q5057:Q5120" si="556">RIGHT(P5057,4)</f>
        <v>2018</v>
      </c>
      <c r="R5057" t="str">
        <f t="shared" ref="R5057:R5120" si="557">LEFT(P5057,FIND(" ",P5057)-1)</f>
        <v>August</v>
      </c>
      <c r="S5057" t="s">
        <v>39</v>
      </c>
      <c r="T5057" t="s">
        <v>39</v>
      </c>
    </row>
    <row r="5058" spans="1:20" x14ac:dyDescent="0.3">
      <c r="A5058" t="s">
        <v>6798</v>
      </c>
      <c r="B5058" t="s">
        <v>3906</v>
      </c>
      <c r="C5058">
        <v>4.4000000000000004</v>
      </c>
      <c r="D5058">
        <f t="shared" si="551"/>
        <v>5</v>
      </c>
      <c r="E5058">
        <v>626366</v>
      </c>
      <c r="F5058" t="s">
        <v>39</v>
      </c>
      <c r="G5058">
        <f t="shared" si="553"/>
        <v>1000</v>
      </c>
      <c r="H5058" s="3" t="s">
        <v>79</v>
      </c>
      <c r="I5058" t="str">
        <f t="shared" si="554"/>
        <v>10000000+</v>
      </c>
      <c r="J5058" s="1">
        <f t="shared" si="555"/>
        <v>10000000</v>
      </c>
      <c r="K5058" t="s">
        <v>17</v>
      </c>
      <c r="L5058" s="2">
        <v>0</v>
      </c>
      <c r="M5058" s="1">
        <f t="shared" si="552"/>
        <v>0</v>
      </c>
      <c r="N5058" t="s">
        <v>18</v>
      </c>
      <c r="O5058" t="s">
        <v>3907</v>
      </c>
      <c r="P5058" t="s">
        <v>6799</v>
      </c>
      <c r="Q5058" t="str">
        <f t="shared" si="556"/>
        <v>2016</v>
      </c>
      <c r="R5058" t="str">
        <f t="shared" si="557"/>
        <v>June</v>
      </c>
      <c r="S5058" t="s">
        <v>39</v>
      </c>
      <c r="T5058" t="s">
        <v>39</v>
      </c>
    </row>
    <row r="5059" spans="1:20" x14ac:dyDescent="0.3">
      <c r="A5059" t="s">
        <v>6800</v>
      </c>
      <c r="B5059" t="s">
        <v>3748</v>
      </c>
      <c r="C5059">
        <v>3.5</v>
      </c>
      <c r="D5059">
        <f t="shared" ref="D5059:D5122" si="558">IF(C5059&gt;4,5,IF(C5059&gt;3,4,IF(C5059&gt;2,3,IF(C5059&gt;1,2,1))))</f>
        <v>4</v>
      </c>
      <c r="E5059">
        <v>3</v>
      </c>
      <c r="F5059" t="s">
        <v>362</v>
      </c>
      <c r="G5059">
        <f t="shared" si="553"/>
        <v>3700000</v>
      </c>
      <c r="H5059" s="3" t="s">
        <v>942</v>
      </c>
      <c r="I5059" t="str">
        <f t="shared" si="554"/>
        <v>100+</v>
      </c>
      <c r="J5059" s="1">
        <f t="shared" si="555"/>
        <v>100</v>
      </c>
      <c r="K5059" t="s">
        <v>17</v>
      </c>
      <c r="L5059" s="2">
        <v>0</v>
      </c>
      <c r="M5059" s="1">
        <f t="shared" ref="M5059:M5122" si="559">VALUE(IF(RIGHT(L5059,LEN(L5059)-1)="",0,RIGHT(L5059,LEN(L5059)-1)))</f>
        <v>0</v>
      </c>
      <c r="N5059" t="s">
        <v>18</v>
      </c>
      <c r="O5059" t="s">
        <v>3749</v>
      </c>
      <c r="P5059" t="s">
        <v>1269</v>
      </c>
      <c r="Q5059" t="str">
        <f t="shared" si="556"/>
        <v>2018</v>
      </c>
      <c r="R5059" t="str">
        <f t="shared" si="557"/>
        <v>March</v>
      </c>
      <c r="S5059">
        <v>1</v>
      </c>
      <c r="T5059" t="s">
        <v>76</v>
      </c>
    </row>
    <row r="5060" spans="1:20" x14ac:dyDescent="0.3">
      <c r="A5060" t="s">
        <v>6801</v>
      </c>
      <c r="B5060" t="s">
        <v>3906</v>
      </c>
      <c r="C5060">
        <v>3.7</v>
      </c>
      <c r="D5060">
        <f t="shared" si="558"/>
        <v>4</v>
      </c>
      <c r="E5060">
        <v>3396</v>
      </c>
      <c r="F5060" t="s">
        <v>3295</v>
      </c>
      <c r="G5060">
        <f t="shared" si="553"/>
        <v>266000</v>
      </c>
      <c r="H5060" s="3" t="s">
        <v>25</v>
      </c>
      <c r="I5060" t="str">
        <f t="shared" si="554"/>
        <v>500000+</v>
      </c>
      <c r="J5060" s="1">
        <f t="shared" si="555"/>
        <v>500000</v>
      </c>
      <c r="K5060" t="s">
        <v>17</v>
      </c>
      <c r="L5060" s="2">
        <v>0</v>
      </c>
      <c r="M5060" s="1">
        <f t="shared" si="559"/>
        <v>0</v>
      </c>
      <c r="N5060" t="s">
        <v>18</v>
      </c>
      <c r="O5060" t="s">
        <v>3907</v>
      </c>
      <c r="P5060" t="s">
        <v>6802</v>
      </c>
      <c r="Q5060" t="str">
        <f t="shared" si="556"/>
        <v>2012</v>
      </c>
      <c r="R5060" t="str">
        <f t="shared" si="557"/>
        <v>November</v>
      </c>
      <c r="S5060" t="s">
        <v>1249</v>
      </c>
      <c r="T5060" t="s">
        <v>211</v>
      </c>
    </row>
    <row r="5061" spans="1:20" x14ac:dyDescent="0.3">
      <c r="A5061" t="s">
        <v>6803</v>
      </c>
      <c r="B5061" t="s">
        <v>1997</v>
      </c>
      <c r="C5061">
        <v>3.5</v>
      </c>
      <c r="D5061">
        <f t="shared" si="558"/>
        <v>4</v>
      </c>
      <c r="E5061">
        <v>6</v>
      </c>
      <c r="F5061" t="s">
        <v>15</v>
      </c>
      <c r="G5061">
        <f t="shared" si="553"/>
        <v>19000000</v>
      </c>
      <c r="H5061" s="3" t="s">
        <v>942</v>
      </c>
      <c r="I5061" t="str">
        <f t="shared" si="554"/>
        <v>100+</v>
      </c>
      <c r="J5061" s="1">
        <f t="shared" si="555"/>
        <v>100</v>
      </c>
      <c r="K5061" t="s">
        <v>17</v>
      </c>
      <c r="L5061" s="2">
        <v>0</v>
      </c>
      <c r="M5061" s="1">
        <f t="shared" si="559"/>
        <v>0</v>
      </c>
      <c r="N5061" t="s">
        <v>18</v>
      </c>
      <c r="O5061" t="s">
        <v>1998</v>
      </c>
      <c r="P5061" t="s">
        <v>153</v>
      </c>
      <c r="Q5061" t="str">
        <f t="shared" si="556"/>
        <v>2018</v>
      </c>
      <c r="R5061" t="str">
        <f t="shared" si="557"/>
        <v>August</v>
      </c>
      <c r="S5061">
        <v>1.3</v>
      </c>
      <c r="T5061" t="s">
        <v>71</v>
      </c>
    </row>
    <row r="5062" spans="1:20" x14ac:dyDescent="0.3">
      <c r="A5062" t="s">
        <v>3976</v>
      </c>
      <c r="B5062" t="s">
        <v>3906</v>
      </c>
      <c r="C5062">
        <v>4.3</v>
      </c>
      <c r="D5062">
        <f t="shared" si="558"/>
        <v>5</v>
      </c>
      <c r="E5062">
        <v>116769</v>
      </c>
      <c r="F5062" t="s">
        <v>1307</v>
      </c>
      <c r="G5062">
        <f t="shared" si="553"/>
        <v>2000000</v>
      </c>
      <c r="H5062" s="3" t="s">
        <v>79</v>
      </c>
      <c r="I5062" t="str">
        <f t="shared" si="554"/>
        <v>10000000+</v>
      </c>
      <c r="J5062" s="1">
        <f t="shared" si="555"/>
        <v>10000000</v>
      </c>
      <c r="K5062" t="s">
        <v>17</v>
      </c>
      <c r="L5062" s="2">
        <v>0</v>
      </c>
      <c r="M5062" s="1">
        <f t="shared" si="559"/>
        <v>0</v>
      </c>
      <c r="N5062" t="s">
        <v>18</v>
      </c>
      <c r="O5062" t="s">
        <v>3907</v>
      </c>
      <c r="P5062" t="s">
        <v>2295</v>
      </c>
      <c r="Q5062" t="str">
        <f t="shared" si="556"/>
        <v>2018</v>
      </c>
      <c r="R5062" t="str">
        <f t="shared" si="557"/>
        <v>April</v>
      </c>
      <c r="S5062" t="s">
        <v>3977</v>
      </c>
      <c r="T5062" t="s">
        <v>22</v>
      </c>
    </row>
    <row r="5063" spans="1:20" x14ac:dyDescent="0.3">
      <c r="A5063" t="s">
        <v>6804</v>
      </c>
      <c r="B5063" t="s">
        <v>3906</v>
      </c>
      <c r="C5063">
        <v>3.9</v>
      </c>
      <c r="D5063">
        <f t="shared" si="558"/>
        <v>4</v>
      </c>
      <c r="E5063">
        <v>38055</v>
      </c>
      <c r="F5063" t="s">
        <v>3711</v>
      </c>
      <c r="G5063">
        <f t="shared" si="553"/>
        <v>4099999.9999999995</v>
      </c>
      <c r="H5063" s="3" t="s">
        <v>31</v>
      </c>
      <c r="I5063" t="str">
        <f t="shared" si="554"/>
        <v>5000000+</v>
      </c>
      <c r="J5063" s="1">
        <f t="shared" si="555"/>
        <v>5000000</v>
      </c>
      <c r="K5063" t="s">
        <v>17</v>
      </c>
      <c r="L5063" s="2">
        <v>0</v>
      </c>
      <c r="M5063" s="1">
        <f t="shared" si="559"/>
        <v>0</v>
      </c>
      <c r="N5063" t="s">
        <v>18</v>
      </c>
      <c r="O5063" t="s">
        <v>3907</v>
      </c>
      <c r="P5063" t="s">
        <v>5289</v>
      </c>
      <c r="Q5063" t="str">
        <f t="shared" si="556"/>
        <v>2017</v>
      </c>
      <c r="R5063" t="str">
        <f t="shared" si="557"/>
        <v>June</v>
      </c>
      <c r="S5063">
        <v>1.17</v>
      </c>
      <c r="T5063" t="s">
        <v>76</v>
      </c>
    </row>
    <row r="5064" spans="1:20" x14ac:dyDescent="0.3">
      <c r="A5064" t="s">
        <v>6805</v>
      </c>
      <c r="B5064" t="s">
        <v>2377</v>
      </c>
      <c r="C5064">
        <v>5</v>
      </c>
      <c r="D5064">
        <f t="shared" si="558"/>
        <v>5</v>
      </c>
      <c r="E5064">
        <v>7</v>
      </c>
      <c r="F5064" t="s">
        <v>250</v>
      </c>
      <c r="G5064">
        <f t="shared" si="553"/>
        <v>3400000</v>
      </c>
      <c r="H5064" s="3" t="s">
        <v>719</v>
      </c>
      <c r="I5064" t="str">
        <f t="shared" si="554"/>
        <v>1000+</v>
      </c>
      <c r="J5064" s="1">
        <f t="shared" si="555"/>
        <v>1000</v>
      </c>
      <c r="K5064" t="s">
        <v>17</v>
      </c>
      <c r="L5064" s="2">
        <v>0</v>
      </c>
      <c r="M5064" s="1">
        <f t="shared" si="559"/>
        <v>0</v>
      </c>
      <c r="N5064" t="s">
        <v>18</v>
      </c>
      <c r="O5064" t="s">
        <v>2378</v>
      </c>
      <c r="P5064" t="s">
        <v>1721</v>
      </c>
      <c r="Q5064" t="str">
        <f t="shared" si="556"/>
        <v>2018</v>
      </c>
      <c r="R5064" t="str">
        <f t="shared" si="557"/>
        <v>June</v>
      </c>
      <c r="S5064">
        <v>1.4</v>
      </c>
      <c r="T5064" t="s">
        <v>76</v>
      </c>
    </row>
    <row r="5065" spans="1:20" x14ac:dyDescent="0.3">
      <c r="A5065" t="s">
        <v>6806</v>
      </c>
      <c r="B5065" t="s">
        <v>3906</v>
      </c>
      <c r="C5065">
        <v>4.0999999999999996</v>
      </c>
      <c r="D5065">
        <f t="shared" si="558"/>
        <v>5</v>
      </c>
      <c r="E5065">
        <v>7479</v>
      </c>
      <c r="F5065" t="s">
        <v>435</v>
      </c>
      <c r="G5065">
        <f t="shared" si="553"/>
        <v>13000000</v>
      </c>
      <c r="H5065" s="3" t="s">
        <v>56</v>
      </c>
      <c r="I5065" t="str">
        <f t="shared" si="554"/>
        <v>1000000+</v>
      </c>
      <c r="J5065" s="1">
        <f t="shared" si="555"/>
        <v>1000000</v>
      </c>
      <c r="K5065" t="s">
        <v>17</v>
      </c>
      <c r="L5065" s="2">
        <v>0</v>
      </c>
      <c r="M5065" s="1">
        <f t="shared" si="559"/>
        <v>0</v>
      </c>
      <c r="N5065" t="s">
        <v>18</v>
      </c>
      <c r="O5065" t="s">
        <v>3907</v>
      </c>
      <c r="P5065" t="s">
        <v>3613</v>
      </c>
      <c r="Q5065" t="str">
        <f t="shared" si="556"/>
        <v>2018</v>
      </c>
      <c r="R5065" t="str">
        <f t="shared" si="557"/>
        <v>April</v>
      </c>
      <c r="S5065">
        <v>5.4</v>
      </c>
      <c r="T5065" t="s">
        <v>76</v>
      </c>
    </row>
    <row r="5066" spans="1:20" x14ac:dyDescent="0.3">
      <c r="A5066" t="s">
        <v>6807</v>
      </c>
      <c r="B5066" t="s">
        <v>5080</v>
      </c>
      <c r="C5066">
        <v>4.8</v>
      </c>
      <c r="D5066">
        <f t="shared" si="558"/>
        <v>5</v>
      </c>
      <c r="E5066">
        <v>46</v>
      </c>
      <c r="F5066" t="s">
        <v>644</v>
      </c>
      <c r="G5066">
        <f t="shared" si="553"/>
        <v>46000000</v>
      </c>
      <c r="H5066" s="3" t="s">
        <v>719</v>
      </c>
      <c r="I5066" t="str">
        <f t="shared" si="554"/>
        <v>1000+</v>
      </c>
      <c r="J5066" s="1">
        <f t="shared" si="555"/>
        <v>1000</v>
      </c>
      <c r="K5066" t="s">
        <v>17</v>
      </c>
      <c r="L5066" s="2">
        <v>0</v>
      </c>
      <c r="M5066" s="1">
        <f t="shared" si="559"/>
        <v>0</v>
      </c>
      <c r="N5066" t="s">
        <v>18</v>
      </c>
      <c r="O5066" t="s">
        <v>5081</v>
      </c>
      <c r="P5066" t="s">
        <v>6808</v>
      </c>
      <c r="Q5066" t="str">
        <f t="shared" si="556"/>
        <v>2017</v>
      </c>
      <c r="R5066" t="str">
        <f t="shared" si="557"/>
        <v>May</v>
      </c>
      <c r="S5066" t="s">
        <v>210</v>
      </c>
      <c r="T5066" t="s">
        <v>71</v>
      </c>
    </row>
    <row r="5067" spans="1:20" x14ac:dyDescent="0.3">
      <c r="A5067" t="s">
        <v>6809</v>
      </c>
      <c r="B5067" t="s">
        <v>3906</v>
      </c>
      <c r="C5067">
        <v>4</v>
      </c>
      <c r="D5067">
        <f t="shared" si="558"/>
        <v>4</v>
      </c>
      <c r="E5067">
        <v>26530</v>
      </c>
      <c r="F5067" t="s">
        <v>255</v>
      </c>
      <c r="G5067">
        <f t="shared" si="553"/>
        <v>3900000</v>
      </c>
      <c r="H5067" s="3" t="s">
        <v>56</v>
      </c>
      <c r="I5067" t="str">
        <f t="shared" si="554"/>
        <v>1000000+</v>
      </c>
      <c r="J5067" s="1">
        <f t="shared" si="555"/>
        <v>1000000</v>
      </c>
      <c r="K5067" t="s">
        <v>17</v>
      </c>
      <c r="L5067" s="2">
        <v>0</v>
      </c>
      <c r="M5067" s="1">
        <f t="shared" si="559"/>
        <v>0</v>
      </c>
      <c r="N5067" t="s">
        <v>18</v>
      </c>
      <c r="O5067" t="s">
        <v>3907</v>
      </c>
      <c r="P5067" t="s">
        <v>274</v>
      </c>
      <c r="Q5067" t="str">
        <f t="shared" si="556"/>
        <v>2018</v>
      </c>
      <c r="R5067" t="str">
        <f t="shared" si="557"/>
        <v>July</v>
      </c>
      <c r="S5067" t="s">
        <v>2794</v>
      </c>
      <c r="T5067" t="s">
        <v>1411</v>
      </c>
    </row>
    <row r="5068" spans="1:20" x14ac:dyDescent="0.3">
      <c r="A5068" t="s">
        <v>6810</v>
      </c>
      <c r="B5068" t="s">
        <v>505</v>
      </c>
      <c r="C5068">
        <v>3.5</v>
      </c>
      <c r="D5068">
        <f t="shared" si="558"/>
        <v>4</v>
      </c>
      <c r="E5068">
        <v>0</v>
      </c>
      <c r="F5068" t="s">
        <v>142</v>
      </c>
      <c r="G5068">
        <f t="shared" si="553"/>
        <v>11000000</v>
      </c>
      <c r="H5068" s="3" t="s">
        <v>942</v>
      </c>
      <c r="I5068" t="str">
        <f t="shared" si="554"/>
        <v>100+</v>
      </c>
      <c r="J5068" s="1">
        <f t="shared" si="555"/>
        <v>100</v>
      </c>
      <c r="K5068" t="s">
        <v>17</v>
      </c>
      <c r="L5068" s="2">
        <v>0</v>
      </c>
      <c r="M5068" s="1">
        <f t="shared" si="559"/>
        <v>0</v>
      </c>
      <c r="N5068" t="s">
        <v>18</v>
      </c>
      <c r="O5068" t="s">
        <v>506</v>
      </c>
      <c r="P5068" t="s">
        <v>2148</v>
      </c>
      <c r="Q5068" t="str">
        <f t="shared" si="556"/>
        <v>2017</v>
      </c>
      <c r="R5068" t="str">
        <f t="shared" si="557"/>
        <v>July</v>
      </c>
      <c r="S5068" t="s">
        <v>6811</v>
      </c>
      <c r="T5068" t="s">
        <v>71</v>
      </c>
    </row>
    <row r="5069" spans="1:20" x14ac:dyDescent="0.3">
      <c r="A5069" t="s">
        <v>6812</v>
      </c>
      <c r="B5069" t="s">
        <v>3906</v>
      </c>
      <c r="C5069">
        <v>4.0999999999999996</v>
      </c>
      <c r="D5069">
        <f t="shared" si="558"/>
        <v>5</v>
      </c>
      <c r="E5069">
        <v>76484</v>
      </c>
      <c r="F5069" t="s">
        <v>39</v>
      </c>
      <c r="G5069">
        <f t="shared" si="553"/>
        <v>1000</v>
      </c>
      <c r="H5069" s="3" t="s">
        <v>31</v>
      </c>
      <c r="I5069" t="str">
        <f t="shared" si="554"/>
        <v>5000000+</v>
      </c>
      <c r="J5069" s="1">
        <f t="shared" si="555"/>
        <v>5000000</v>
      </c>
      <c r="K5069" t="s">
        <v>17</v>
      </c>
      <c r="L5069" s="2">
        <v>0</v>
      </c>
      <c r="M5069" s="1">
        <f t="shared" si="559"/>
        <v>0</v>
      </c>
      <c r="N5069" t="s">
        <v>18</v>
      </c>
      <c r="O5069" t="s">
        <v>3907</v>
      </c>
      <c r="P5069" t="s">
        <v>38</v>
      </c>
      <c r="Q5069" t="str">
        <f t="shared" si="556"/>
        <v>2018</v>
      </c>
      <c r="R5069" t="str">
        <f t="shared" si="557"/>
        <v>June</v>
      </c>
      <c r="S5069">
        <v>3.52</v>
      </c>
      <c r="T5069" t="s">
        <v>76</v>
      </c>
    </row>
    <row r="5070" spans="1:20" x14ac:dyDescent="0.3">
      <c r="A5070" t="s">
        <v>6813</v>
      </c>
      <c r="B5070" t="s">
        <v>3906</v>
      </c>
      <c r="C5070">
        <v>3.8</v>
      </c>
      <c r="D5070">
        <f t="shared" si="558"/>
        <v>4</v>
      </c>
      <c r="E5070">
        <v>6</v>
      </c>
      <c r="F5070" t="s">
        <v>475</v>
      </c>
      <c r="G5070">
        <f t="shared" si="553"/>
        <v>3500000</v>
      </c>
      <c r="H5070" s="3" t="s">
        <v>719</v>
      </c>
      <c r="I5070" t="str">
        <f t="shared" si="554"/>
        <v>1000+</v>
      </c>
      <c r="J5070" s="1">
        <f t="shared" si="555"/>
        <v>1000</v>
      </c>
      <c r="K5070" t="s">
        <v>17</v>
      </c>
      <c r="L5070" s="2">
        <v>0</v>
      </c>
      <c r="M5070" s="1">
        <f t="shared" si="559"/>
        <v>0</v>
      </c>
      <c r="N5070" t="s">
        <v>18</v>
      </c>
      <c r="O5070" t="s">
        <v>3907</v>
      </c>
      <c r="P5070" t="s">
        <v>2300</v>
      </c>
      <c r="Q5070" t="str">
        <f t="shared" si="556"/>
        <v>2018</v>
      </c>
      <c r="R5070" t="str">
        <f t="shared" si="557"/>
        <v>February</v>
      </c>
      <c r="S5070">
        <v>1.6</v>
      </c>
      <c r="T5070" t="s">
        <v>22</v>
      </c>
    </row>
    <row r="5071" spans="1:20" x14ac:dyDescent="0.3">
      <c r="A5071" t="s">
        <v>6814</v>
      </c>
      <c r="B5071" t="s">
        <v>2910</v>
      </c>
      <c r="C5071">
        <v>4.5999999999999996</v>
      </c>
      <c r="D5071">
        <f t="shared" si="558"/>
        <v>5</v>
      </c>
      <c r="E5071">
        <v>1450632</v>
      </c>
      <c r="F5071" t="s">
        <v>39</v>
      </c>
      <c r="G5071">
        <f t="shared" si="553"/>
        <v>1000</v>
      </c>
      <c r="H5071" s="3" t="s">
        <v>79</v>
      </c>
      <c r="I5071" t="str">
        <f t="shared" si="554"/>
        <v>10000000+</v>
      </c>
      <c r="J5071" s="1">
        <f t="shared" si="555"/>
        <v>10000000</v>
      </c>
      <c r="K5071" t="s">
        <v>17</v>
      </c>
      <c r="L5071" s="2">
        <v>0</v>
      </c>
      <c r="M5071" s="1">
        <f t="shared" si="559"/>
        <v>0</v>
      </c>
      <c r="N5071" t="s">
        <v>37</v>
      </c>
      <c r="O5071" t="s">
        <v>1445</v>
      </c>
      <c r="P5071" t="s">
        <v>86</v>
      </c>
      <c r="Q5071" t="str">
        <f t="shared" si="556"/>
        <v>2018</v>
      </c>
      <c r="R5071" t="str">
        <f t="shared" si="557"/>
        <v>August</v>
      </c>
      <c r="S5071" t="s">
        <v>39</v>
      </c>
      <c r="T5071" t="s">
        <v>39</v>
      </c>
    </row>
    <row r="5072" spans="1:20" x14ac:dyDescent="0.3">
      <c r="A5072" t="s">
        <v>6815</v>
      </c>
      <c r="B5072" t="s">
        <v>2910</v>
      </c>
      <c r="C5072">
        <v>3.5</v>
      </c>
      <c r="D5072">
        <f t="shared" si="558"/>
        <v>4</v>
      </c>
      <c r="E5072">
        <v>3</v>
      </c>
      <c r="F5072" t="s">
        <v>142</v>
      </c>
      <c r="G5072">
        <f t="shared" si="553"/>
        <v>11000000</v>
      </c>
      <c r="H5072" s="3" t="s">
        <v>942</v>
      </c>
      <c r="I5072" t="str">
        <f t="shared" si="554"/>
        <v>100+</v>
      </c>
      <c r="J5072" s="1">
        <f t="shared" si="555"/>
        <v>100</v>
      </c>
      <c r="K5072" t="s">
        <v>17</v>
      </c>
      <c r="L5072" s="2">
        <v>0</v>
      </c>
      <c r="M5072" s="1">
        <f t="shared" si="559"/>
        <v>0</v>
      </c>
      <c r="N5072" t="s">
        <v>18</v>
      </c>
      <c r="O5072" t="s">
        <v>1216</v>
      </c>
      <c r="P5072" t="s">
        <v>6816</v>
      </c>
      <c r="Q5072" t="str">
        <f t="shared" si="556"/>
        <v>2017</v>
      </c>
      <c r="R5072" t="str">
        <f t="shared" si="557"/>
        <v>May</v>
      </c>
      <c r="S5072" t="s">
        <v>281</v>
      </c>
      <c r="T5072" t="s">
        <v>71</v>
      </c>
    </row>
    <row r="5073" spans="1:20" x14ac:dyDescent="0.3">
      <c r="A5073" t="s">
        <v>6817</v>
      </c>
      <c r="B5073" t="s">
        <v>3906</v>
      </c>
      <c r="C5073">
        <v>4.3</v>
      </c>
      <c r="D5073">
        <f t="shared" si="558"/>
        <v>5</v>
      </c>
      <c r="E5073">
        <v>61990</v>
      </c>
      <c r="F5073" t="s">
        <v>39</v>
      </c>
      <c r="G5073">
        <f t="shared" si="553"/>
        <v>1000</v>
      </c>
      <c r="H5073" s="3" t="s">
        <v>79</v>
      </c>
      <c r="I5073" t="str">
        <f t="shared" si="554"/>
        <v>10000000+</v>
      </c>
      <c r="J5073" s="1">
        <f t="shared" si="555"/>
        <v>10000000</v>
      </c>
      <c r="K5073" t="s">
        <v>17</v>
      </c>
      <c r="L5073" s="2">
        <v>0</v>
      </c>
      <c r="M5073" s="1">
        <f t="shared" si="559"/>
        <v>0</v>
      </c>
      <c r="N5073" t="s">
        <v>18</v>
      </c>
      <c r="O5073" t="s">
        <v>3907</v>
      </c>
      <c r="P5073" t="s">
        <v>5896</v>
      </c>
      <c r="Q5073" t="str">
        <f t="shared" si="556"/>
        <v>2018</v>
      </c>
      <c r="R5073" t="str">
        <f t="shared" si="557"/>
        <v>February</v>
      </c>
      <c r="S5073" t="s">
        <v>6818</v>
      </c>
      <c r="T5073" t="s">
        <v>245</v>
      </c>
    </row>
    <row r="5074" spans="1:20" x14ac:dyDescent="0.3">
      <c r="A5074" t="s">
        <v>6819</v>
      </c>
      <c r="B5074" t="s">
        <v>2519</v>
      </c>
      <c r="C5074">
        <v>4.0999999999999996</v>
      </c>
      <c r="D5074">
        <f t="shared" si="558"/>
        <v>5</v>
      </c>
      <c r="E5074">
        <v>94761</v>
      </c>
      <c r="F5074" t="s">
        <v>96</v>
      </c>
      <c r="G5074">
        <f t="shared" si="553"/>
        <v>17000000</v>
      </c>
      <c r="H5074" s="3" t="s">
        <v>79</v>
      </c>
      <c r="I5074" t="str">
        <f t="shared" si="554"/>
        <v>10000000+</v>
      </c>
      <c r="J5074" s="1">
        <f t="shared" si="555"/>
        <v>10000000</v>
      </c>
      <c r="K5074" t="s">
        <v>17</v>
      </c>
      <c r="L5074" s="2">
        <v>0</v>
      </c>
      <c r="M5074" s="1">
        <f t="shared" si="559"/>
        <v>0</v>
      </c>
      <c r="N5074" t="s">
        <v>37</v>
      </c>
      <c r="O5074" t="s">
        <v>2538</v>
      </c>
      <c r="P5074" t="s">
        <v>5516</v>
      </c>
      <c r="Q5074" t="str">
        <f t="shared" si="556"/>
        <v>2017</v>
      </c>
      <c r="R5074" t="str">
        <f t="shared" si="557"/>
        <v>February</v>
      </c>
      <c r="S5074" t="s">
        <v>2707</v>
      </c>
      <c r="T5074" t="s">
        <v>51</v>
      </c>
    </row>
    <row r="5075" spans="1:20" x14ac:dyDescent="0.3">
      <c r="A5075" t="s">
        <v>4128</v>
      </c>
      <c r="B5075" t="s">
        <v>4098</v>
      </c>
      <c r="C5075">
        <v>4.5999999999999996</v>
      </c>
      <c r="D5075">
        <f t="shared" si="558"/>
        <v>5</v>
      </c>
      <c r="E5075">
        <v>152653</v>
      </c>
      <c r="F5075" t="s">
        <v>96</v>
      </c>
      <c r="G5075">
        <f t="shared" si="553"/>
        <v>17000000</v>
      </c>
      <c r="H5075" s="3" t="s">
        <v>79</v>
      </c>
      <c r="I5075" t="str">
        <f t="shared" si="554"/>
        <v>10000000+</v>
      </c>
      <c r="J5075" s="1">
        <f t="shared" si="555"/>
        <v>10000000</v>
      </c>
      <c r="K5075" t="s">
        <v>17</v>
      </c>
      <c r="L5075" s="2">
        <v>0</v>
      </c>
      <c r="M5075" s="1">
        <f t="shared" si="559"/>
        <v>0</v>
      </c>
      <c r="N5075" t="s">
        <v>18</v>
      </c>
      <c r="O5075" t="s">
        <v>2572</v>
      </c>
      <c r="P5075" t="s">
        <v>86</v>
      </c>
      <c r="Q5075" t="str">
        <f t="shared" si="556"/>
        <v>2018</v>
      </c>
      <c r="R5075" t="str">
        <f t="shared" si="557"/>
        <v>August</v>
      </c>
      <c r="S5075" t="s">
        <v>1709</v>
      </c>
      <c r="T5075" t="s">
        <v>71</v>
      </c>
    </row>
    <row r="5076" spans="1:20" x14ac:dyDescent="0.3">
      <c r="A5076" t="s">
        <v>6820</v>
      </c>
      <c r="B5076" t="s">
        <v>402</v>
      </c>
      <c r="C5076">
        <v>4.0999999999999996</v>
      </c>
      <c r="D5076">
        <f t="shared" si="558"/>
        <v>5</v>
      </c>
      <c r="E5076">
        <v>52312</v>
      </c>
      <c r="F5076" t="s">
        <v>142</v>
      </c>
      <c r="G5076">
        <f t="shared" si="553"/>
        <v>11000000</v>
      </c>
      <c r="H5076" s="3" t="s">
        <v>31</v>
      </c>
      <c r="I5076" t="str">
        <f t="shared" si="554"/>
        <v>5000000+</v>
      </c>
      <c r="J5076" s="1">
        <f t="shared" si="555"/>
        <v>5000000</v>
      </c>
      <c r="K5076" t="s">
        <v>17</v>
      </c>
      <c r="L5076" s="2">
        <v>0</v>
      </c>
      <c r="M5076" s="1">
        <f t="shared" si="559"/>
        <v>0</v>
      </c>
      <c r="N5076" t="s">
        <v>37</v>
      </c>
      <c r="O5076" t="s">
        <v>404</v>
      </c>
      <c r="P5076" t="s">
        <v>4843</v>
      </c>
      <c r="Q5076" t="str">
        <f t="shared" si="556"/>
        <v>2018</v>
      </c>
      <c r="R5076" t="str">
        <f t="shared" si="557"/>
        <v>May</v>
      </c>
      <c r="S5076" t="s">
        <v>6821</v>
      </c>
      <c r="T5076" t="s">
        <v>46</v>
      </c>
    </row>
    <row r="5077" spans="1:20" x14ac:dyDescent="0.3">
      <c r="A5077" t="s">
        <v>6822</v>
      </c>
      <c r="B5077" t="s">
        <v>4390</v>
      </c>
      <c r="C5077">
        <v>4.4000000000000004</v>
      </c>
      <c r="D5077">
        <f t="shared" si="558"/>
        <v>5</v>
      </c>
      <c r="E5077">
        <v>4931562</v>
      </c>
      <c r="F5077" t="s">
        <v>39</v>
      </c>
      <c r="G5077">
        <f t="shared" si="553"/>
        <v>1000</v>
      </c>
      <c r="H5077" s="3" t="s">
        <v>403</v>
      </c>
      <c r="I5077" t="str">
        <f t="shared" si="554"/>
        <v>100000000+</v>
      </c>
      <c r="J5077" s="1">
        <f t="shared" si="555"/>
        <v>100000000</v>
      </c>
      <c r="K5077" t="s">
        <v>17</v>
      </c>
      <c r="L5077" s="2">
        <v>0</v>
      </c>
      <c r="M5077" s="1">
        <f t="shared" si="559"/>
        <v>0</v>
      </c>
      <c r="N5077" t="s">
        <v>18</v>
      </c>
      <c r="O5077" t="s">
        <v>4391</v>
      </c>
      <c r="P5077" t="s">
        <v>1519</v>
      </c>
      <c r="Q5077" t="str">
        <f t="shared" si="556"/>
        <v>2018</v>
      </c>
      <c r="R5077" t="str">
        <f t="shared" si="557"/>
        <v>June</v>
      </c>
      <c r="S5077" t="s">
        <v>39</v>
      </c>
      <c r="T5077" t="s">
        <v>39</v>
      </c>
    </row>
    <row r="5078" spans="1:20" x14ac:dyDescent="0.3">
      <c r="A5078" t="s">
        <v>6823</v>
      </c>
      <c r="B5078" t="s">
        <v>2910</v>
      </c>
      <c r="C5078">
        <v>4.2</v>
      </c>
      <c r="D5078">
        <f t="shared" si="558"/>
        <v>5</v>
      </c>
      <c r="E5078">
        <v>306652</v>
      </c>
      <c r="F5078" t="s">
        <v>1888</v>
      </c>
      <c r="G5078">
        <f t="shared" si="553"/>
        <v>64000000</v>
      </c>
      <c r="H5078" s="3" t="s">
        <v>79</v>
      </c>
      <c r="I5078" t="str">
        <f t="shared" si="554"/>
        <v>10000000+</v>
      </c>
      <c r="J5078" s="1">
        <f t="shared" si="555"/>
        <v>10000000</v>
      </c>
      <c r="K5078" t="s">
        <v>17</v>
      </c>
      <c r="L5078" s="2">
        <v>0</v>
      </c>
      <c r="M5078" s="1">
        <f t="shared" si="559"/>
        <v>0</v>
      </c>
      <c r="N5078" t="s">
        <v>111</v>
      </c>
      <c r="O5078" t="s">
        <v>2540</v>
      </c>
      <c r="P5078" t="s">
        <v>74</v>
      </c>
      <c r="Q5078" t="str">
        <f t="shared" si="556"/>
        <v>2018</v>
      </c>
      <c r="R5078" t="str">
        <f t="shared" si="557"/>
        <v>July</v>
      </c>
      <c r="S5078" t="s">
        <v>4722</v>
      </c>
      <c r="T5078" t="s">
        <v>22</v>
      </c>
    </row>
    <row r="5079" spans="1:20" x14ac:dyDescent="0.3">
      <c r="A5079" t="s">
        <v>6824</v>
      </c>
      <c r="B5079" t="s">
        <v>2377</v>
      </c>
      <c r="C5079">
        <v>4.0999999999999996</v>
      </c>
      <c r="D5079">
        <f t="shared" si="558"/>
        <v>5</v>
      </c>
      <c r="E5079">
        <v>23453</v>
      </c>
      <c r="F5079" t="s">
        <v>168</v>
      </c>
      <c r="G5079">
        <f t="shared" si="553"/>
        <v>10000000</v>
      </c>
      <c r="H5079" s="3" t="s">
        <v>56</v>
      </c>
      <c r="I5079" t="str">
        <f t="shared" si="554"/>
        <v>1000000+</v>
      </c>
      <c r="J5079" s="1">
        <f t="shared" si="555"/>
        <v>1000000</v>
      </c>
      <c r="K5079" t="s">
        <v>17</v>
      </c>
      <c r="L5079" s="2">
        <v>0</v>
      </c>
      <c r="M5079" s="1">
        <f t="shared" si="559"/>
        <v>0</v>
      </c>
      <c r="N5079" t="s">
        <v>18</v>
      </c>
      <c r="O5079" t="s">
        <v>2378</v>
      </c>
      <c r="P5079" t="s">
        <v>1261</v>
      </c>
      <c r="Q5079" t="str">
        <f t="shared" si="556"/>
        <v>2017</v>
      </c>
      <c r="R5079" t="str">
        <f t="shared" si="557"/>
        <v>October</v>
      </c>
      <c r="S5079">
        <v>2</v>
      </c>
      <c r="T5079" t="s">
        <v>76</v>
      </c>
    </row>
    <row r="5080" spans="1:20" x14ac:dyDescent="0.3">
      <c r="A5080" t="s">
        <v>6825</v>
      </c>
      <c r="B5080" t="s">
        <v>3906</v>
      </c>
      <c r="C5080">
        <v>4.3</v>
      </c>
      <c r="D5080">
        <f t="shared" si="558"/>
        <v>5</v>
      </c>
      <c r="E5080">
        <v>50893</v>
      </c>
      <c r="F5080" t="s">
        <v>197</v>
      </c>
      <c r="G5080">
        <f t="shared" si="553"/>
        <v>35000000</v>
      </c>
      <c r="H5080" s="3" t="s">
        <v>56</v>
      </c>
      <c r="I5080" t="str">
        <f t="shared" si="554"/>
        <v>1000000+</v>
      </c>
      <c r="J5080" s="1">
        <f t="shared" si="555"/>
        <v>1000000</v>
      </c>
      <c r="K5080" t="s">
        <v>17</v>
      </c>
      <c r="L5080" s="2">
        <v>0</v>
      </c>
      <c r="M5080" s="1">
        <f t="shared" si="559"/>
        <v>0</v>
      </c>
      <c r="N5080" t="s">
        <v>18</v>
      </c>
      <c r="O5080" t="s">
        <v>3907</v>
      </c>
      <c r="P5080" t="s">
        <v>6826</v>
      </c>
      <c r="Q5080" t="str">
        <f t="shared" si="556"/>
        <v>2014</v>
      </c>
      <c r="R5080" t="str">
        <f t="shared" si="557"/>
        <v>November</v>
      </c>
      <c r="S5080" t="s">
        <v>315</v>
      </c>
      <c r="T5080" t="s">
        <v>22</v>
      </c>
    </row>
    <row r="5081" spans="1:20" x14ac:dyDescent="0.3">
      <c r="A5081" t="s">
        <v>6827</v>
      </c>
      <c r="B5081" t="s">
        <v>3906</v>
      </c>
      <c r="C5081">
        <v>4.3</v>
      </c>
      <c r="D5081">
        <f t="shared" si="558"/>
        <v>5</v>
      </c>
      <c r="E5081">
        <v>2215</v>
      </c>
      <c r="F5081" t="s">
        <v>73</v>
      </c>
      <c r="G5081">
        <f t="shared" si="553"/>
        <v>12000000</v>
      </c>
      <c r="H5081" s="3" t="s">
        <v>25</v>
      </c>
      <c r="I5081" t="str">
        <f t="shared" si="554"/>
        <v>500000+</v>
      </c>
      <c r="J5081" s="1">
        <f t="shared" si="555"/>
        <v>500000</v>
      </c>
      <c r="K5081" t="s">
        <v>17</v>
      </c>
      <c r="L5081" s="2">
        <v>0</v>
      </c>
      <c r="M5081" s="1">
        <f t="shared" si="559"/>
        <v>0</v>
      </c>
      <c r="N5081" t="s">
        <v>18</v>
      </c>
      <c r="O5081" t="s">
        <v>3907</v>
      </c>
      <c r="P5081" t="s">
        <v>248</v>
      </c>
      <c r="Q5081" t="str">
        <f t="shared" si="556"/>
        <v>2018</v>
      </c>
      <c r="R5081" t="str">
        <f t="shared" si="557"/>
        <v>July</v>
      </c>
      <c r="S5081">
        <v>1.1200000000000001</v>
      </c>
      <c r="T5081" t="s">
        <v>535</v>
      </c>
    </row>
    <row r="5082" spans="1:20" x14ac:dyDescent="0.3">
      <c r="A5082" t="s">
        <v>6828</v>
      </c>
      <c r="B5082" t="s">
        <v>3906</v>
      </c>
      <c r="C5082">
        <v>4</v>
      </c>
      <c r="D5082">
        <f t="shared" si="558"/>
        <v>4</v>
      </c>
      <c r="E5082">
        <v>9013</v>
      </c>
      <c r="F5082" t="s">
        <v>224</v>
      </c>
      <c r="G5082">
        <f t="shared" si="553"/>
        <v>2400000</v>
      </c>
      <c r="H5082" s="3" t="s">
        <v>56</v>
      </c>
      <c r="I5082" t="str">
        <f t="shared" si="554"/>
        <v>1000000+</v>
      </c>
      <c r="J5082" s="1">
        <f t="shared" si="555"/>
        <v>1000000</v>
      </c>
      <c r="K5082" t="s">
        <v>17</v>
      </c>
      <c r="L5082" s="2">
        <v>0</v>
      </c>
      <c r="M5082" s="1">
        <f t="shared" si="559"/>
        <v>0</v>
      </c>
      <c r="N5082" t="s">
        <v>18</v>
      </c>
      <c r="O5082" t="s">
        <v>3907</v>
      </c>
      <c r="P5082" t="s">
        <v>1359</v>
      </c>
      <c r="Q5082" t="str">
        <f t="shared" si="556"/>
        <v>2018</v>
      </c>
      <c r="R5082" t="str">
        <f t="shared" si="557"/>
        <v>June</v>
      </c>
      <c r="S5082" t="s">
        <v>1566</v>
      </c>
      <c r="T5082" t="s">
        <v>46</v>
      </c>
    </row>
    <row r="5083" spans="1:20" x14ac:dyDescent="0.3">
      <c r="A5083" t="s">
        <v>6829</v>
      </c>
      <c r="B5083" t="s">
        <v>730</v>
      </c>
      <c r="C5083">
        <v>4.5</v>
      </c>
      <c r="D5083">
        <f t="shared" si="558"/>
        <v>5</v>
      </c>
      <c r="E5083">
        <v>88</v>
      </c>
      <c r="F5083" t="s">
        <v>362</v>
      </c>
      <c r="G5083">
        <f t="shared" si="553"/>
        <v>3700000</v>
      </c>
      <c r="H5083" s="3" t="s">
        <v>1122</v>
      </c>
      <c r="I5083" t="str">
        <f t="shared" si="554"/>
        <v>500+</v>
      </c>
      <c r="J5083" s="1">
        <f t="shared" si="555"/>
        <v>500</v>
      </c>
      <c r="K5083" t="s">
        <v>596</v>
      </c>
      <c r="L5083" s="2" t="s">
        <v>597</v>
      </c>
      <c r="M5083" s="1">
        <f t="shared" si="559"/>
        <v>4.99</v>
      </c>
      <c r="N5083" t="s">
        <v>18</v>
      </c>
      <c r="O5083" t="s">
        <v>731</v>
      </c>
      <c r="P5083" t="s">
        <v>417</v>
      </c>
      <c r="Q5083" t="str">
        <f t="shared" si="556"/>
        <v>2018</v>
      </c>
      <c r="R5083" t="str">
        <f t="shared" si="557"/>
        <v>May</v>
      </c>
      <c r="S5083" t="s">
        <v>6830</v>
      </c>
      <c r="T5083" t="s">
        <v>22</v>
      </c>
    </row>
    <row r="5084" spans="1:20" x14ac:dyDescent="0.3">
      <c r="A5084" t="s">
        <v>6831</v>
      </c>
      <c r="B5084" t="s">
        <v>402</v>
      </c>
      <c r="C5084">
        <v>4.0999999999999996</v>
      </c>
      <c r="D5084">
        <f t="shared" si="558"/>
        <v>5</v>
      </c>
      <c r="E5084">
        <v>114</v>
      </c>
      <c r="F5084" t="s">
        <v>1614</v>
      </c>
      <c r="G5084">
        <f t="shared" si="553"/>
        <v>6300000</v>
      </c>
      <c r="H5084" s="3" t="s">
        <v>16</v>
      </c>
      <c r="I5084" t="str">
        <f t="shared" si="554"/>
        <v>10000+</v>
      </c>
      <c r="J5084" s="1">
        <f t="shared" si="555"/>
        <v>10000</v>
      </c>
      <c r="K5084" t="s">
        <v>17</v>
      </c>
      <c r="L5084" s="2">
        <v>0</v>
      </c>
      <c r="M5084" s="1">
        <f t="shared" si="559"/>
        <v>0</v>
      </c>
      <c r="N5084" t="s">
        <v>18</v>
      </c>
      <c r="O5084" t="s">
        <v>404</v>
      </c>
      <c r="P5084" t="s">
        <v>5901</v>
      </c>
      <c r="Q5084" t="str">
        <f t="shared" si="556"/>
        <v>2015</v>
      </c>
      <c r="R5084" t="str">
        <f t="shared" si="557"/>
        <v>May</v>
      </c>
      <c r="S5084">
        <v>2</v>
      </c>
      <c r="T5084" t="s">
        <v>51</v>
      </c>
    </row>
    <row r="5085" spans="1:20" x14ac:dyDescent="0.3">
      <c r="A5085" t="s">
        <v>6832</v>
      </c>
      <c r="B5085" t="s">
        <v>2519</v>
      </c>
      <c r="C5085">
        <v>3.8</v>
      </c>
      <c r="D5085">
        <f t="shared" si="558"/>
        <v>4</v>
      </c>
      <c r="E5085">
        <v>164</v>
      </c>
      <c r="F5085" t="s">
        <v>364</v>
      </c>
      <c r="G5085">
        <f t="shared" si="553"/>
        <v>22000000</v>
      </c>
      <c r="H5085" s="3" t="s">
        <v>16</v>
      </c>
      <c r="I5085" t="str">
        <f t="shared" si="554"/>
        <v>10000+</v>
      </c>
      <c r="J5085" s="1">
        <f t="shared" si="555"/>
        <v>10000</v>
      </c>
      <c r="K5085" t="s">
        <v>17</v>
      </c>
      <c r="L5085" s="2">
        <v>0</v>
      </c>
      <c r="M5085" s="1">
        <f t="shared" si="559"/>
        <v>0</v>
      </c>
      <c r="N5085" t="s">
        <v>18</v>
      </c>
      <c r="O5085" t="s">
        <v>2661</v>
      </c>
      <c r="P5085" t="s">
        <v>6833</v>
      </c>
      <c r="Q5085" t="str">
        <f t="shared" si="556"/>
        <v>2015</v>
      </c>
      <c r="R5085" t="str">
        <f t="shared" si="557"/>
        <v>March</v>
      </c>
      <c r="S5085" t="s">
        <v>210</v>
      </c>
      <c r="T5085" t="s">
        <v>157</v>
      </c>
    </row>
    <row r="5086" spans="1:20" x14ac:dyDescent="0.3">
      <c r="A5086" t="s">
        <v>6834</v>
      </c>
      <c r="B5086" t="s">
        <v>4098</v>
      </c>
      <c r="C5086">
        <v>3.5</v>
      </c>
      <c r="D5086">
        <f t="shared" si="558"/>
        <v>4</v>
      </c>
      <c r="E5086">
        <v>0</v>
      </c>
      <c r="F5086" t="s">
        <v>1161</v>
      </c>
      <c r="G5086">
        <f t="shared" si="553"/>
        <v>10000000</v>
      </c>
      <c r="H5086" s="3" t="s">
        <v>719</v>
      </c>
      <c r="I5086" t="str">
        <f t="shared" si="554"/>
        <v>1000+</v>
      </c>
      <c r="J5086" s="1">
        <f t="shared" si="555"/>
        <v>1000</v>
      </c>
      <c r="K5086" t="s">
        <v>17</v>
      </c>
      <c r="L5086" s="2">
        <v>0</v>
      </c>
      <c r="M5086" s="1">
        <f t="shared" si="559"/>
        <v>0</v>
      </c>
      <c r="N5086" t="s">
        <v>18</v>
      </c>
      <c r="O5086" t="s">
        <v>2572</v>
      </c>
      <c r="P5086" t="s">
        <v>378</v>
      </c>
      <c r="Q5086" t="str">
        <f t="shared" si="556"/>
        <v>2017</v>
      </c>
      <c r="R5086" t="str">
        <f t="shared" si="557"/>
        <v>December</v>
      </c>
      <c r="S5086">
        <v>1</v>
      </c>
      <c r="T5086" t="s">
        <v>76</v>
      </c>
    </row>
    <row r="5087" spans="1:20" x14ac:dyDescent="0.3">
      <c r="A5087" t="s">
        <v>6835</v>
      </c>
      <c r="B5087" t="s">
        <v>730</v>
      </c>
      <c r="C5087">
        <v>4.5</v>
      </c>
      <c r="D5087">
        <f t="shared" si="558"/>
        <v>5</v>
      </c>
      <c r="E5087">
        <v>185</v>
      </c>
      <c r="F5087" t="s">
        <v>362</v>
      </c>
      <c r="G5087">
        <f t="shared" si="553"/>
        <v>3700000</v>
      </c>
      <c r="H5087" s="3" t="s">
        <v>90</v>
      </c>
      <c r="I5087" t="str">
        <f t="shared" si="554"/>
        <v>5000+</v>
      </c>
      <c r="J5087" s="1">
        <f t="shared" si="555"/>
        <v>5000</v>
      </c>
      <c r="K5087" t="s">
        <v>17</v>
      </c>
      <c r="L5087" s="2">
        <v>0</v>
      </c>
      <c r="M5087" s="1">
        <f t="shared" si="559"/>
        <v>0</v>
      </c>
      <c r="N5087" t="s">
        <v>18</v>
      </c>
      <c r="O5087" t="s">
        <v>731</v>
      </c>
      <c r="P5087" t="s">
        <v>417</v>
      </c>
      <c r="Q5087" t="str">
        <f t="shared" si="556"/>
        <v>2018</v>
      </c>
      <c r="R5087" t="str">
        <f t="shared" si="557"/>
        <v>May</v>
      </c>
      <c r="S5087" t="s">
        <v>6830</v>
      </c>
      <c r="T5087" t="s">
        <v>22</v>
      </c>
    </row>
    <row r="5088" spans="1:20" x14ac:dyDescent="0.3">
      <c r="A5088" t="s">
        <v>6836</v>
      </c>
      <c r="B5088" t="s">
        <v>4954</v>
      </c>
      <c r="C5088">
        <v>3.5</v>
      </c>
      <c r="D5088">
        <f t="shared" si="558"/>
        <v>4</v>
      </c>
      <c r="E5088">
        <v>0</v>
      </c>
      <c r="F5088" t="s">
        <v>132</v>
      </c>
      <c r="G5088">
        <f t="shared" si="553"/>
        <v>4600000</v>
      </c>
      <c r="H5088" s="3" t="s">
        <v>1122</v>
      </c>
      <c r="I5088" t="str">
        <f t="shared" si="554"/>
        <v>500+</v>
      </c>
      <c r="J5088" s="1">
        <f t="shared" si="555"/>
        <v>500</v>
      </c>
      <c r="K5088" t="s">
        <v>17</v>
      </c>
      <c r="L5088" s="2">
        <v>0</v>
      </c>
      <c r="M5088" s="1">
        <f t="shared" si="559"/>
        <v>0</v>
      </c>
      <c r="N5088" t="s">
        <v>18</v>
      </c>
      <c r="O5088" t="s">
        <v>4955</v>
      </c>
      <c r="P5088" t="s">
        <v>2365</v>
      </c>
      <c r="Q5088" t="str">
        <f t="shared" si="556"/>
        <v>2018</v>
      </c>
      <c r="R5088" t="str">
        <f t="shared" si="557"/>
        <v>January</v>
      </c>
      <c r="S5088" t="s">
        <v>210</v>
      </c>
      <c r="T5088" t="s">
        <v>245</v>
      </c>
    </row>
    <row r="5089" spans="1:20" x14ac:dyDescent="0.3">
      <c r="A5089" t="s">
        <v>6837</v>
      </c>
      <c r="B5089" t="s">
        <v>4716</v>
      </c>
      <c r="C5089">
        <v>4.0999999999999996</v>
      </c>
      <c r="D5089">
        <f t="shared" si="558"/>
        <v>5</v>
      </c>
      <c r="E5089">
        <v>85</v>
      </c>
      <c r="F5089" t="s">
        <v>903</v>
      </c>
      <c r="G5089">
        <f t="shared" si="553"/>
        <v>44000000</v>
      </c>
      <c r="H5089" s="3" t="s">
        <v>16</v>
      </c>
      <c r="I5089" t="str">
        <f t="shared" si="554"/>
        <v>10000+</v>
      </c>
      <c r="J5089" s="1">
        <f t="shared" si="555"/>
        <v>10000</v>
      </c>
      <c r="K5089" t="s">
        <v>17</v>
      </c>
      <c r="L5089" s="2">
        <v>0</v>
      </c>
      <c r="M5089" s="1">
        <f t="shared" si="559"/>
        <v>0</v>
      </c>
      <c r="N5089" t="s">
        <v>18</v>
      </c>
      <c r="O5089" t="s">
        <v>4717</v>
      </c>
      <c r="P5089" t="s">
        <v>153</v>
      </c>
      <c r="Q5089" t="str">
        <f t="shared" si="556"/>
        <v>2018</v>
      </c>
      <c r="R5089" t="str">
        <f t="shared" si="557"/>
        <v>August</v>
      </c>
      <c r="S5089" t="s">
        <v>6838</v>
      </c>
      <c r="T5089" t="s">
        <v>71</v>
      </c>
    </row>
    <row r="5090" spans="1:20" x14ac:dyDescent="0.3">
      <c r="A5090" t="s">
        <v>6839</v>
      </c>
      <c r="B5090" t="s">
        <v>4390</v>
      </c>
      <c r="C5090">
        <v>3.5</v>
      </c>
      <c r="D5090">
        <f t="shared" si="558"/>
        <v>4</v>
      </c>
      <c r="E5090">
        <v>2</v>
      </c>
      <c r="F5090" t="s">
        <v>276</v>
      </c>
      <c r="G5090">
        <f t="shared" si="553"/>
        <v>18000000</v>
      </c>
      <c r="H5090" s="3" t="s">
        <v>719</v>
      </c>
      <c r="I5090" t="str">
        <f t="shared" si="554"/>
        <v>1000+</v>
      </c>
      <c r="J5090" s="1">
        <f t="shared" si="555"/>
        <v>1000</v>
      </c>
      <c r="K5090" t="s">
        <v>17</v>
      </c>
      <c r="L5090" s="2">
        <v>0</v>
      </c>
      <c r="M5090" s="1">
        <f t="shared" si="559"/>
        <v>0</v>
      </c>
      <c r="N5090" t="s">
        <v>18</v>
      </c>
      <c r="O5090" t="s">
        <v>4391</v>
      </c>
      <c r="P5090" t="s">
        <v>2327</v>
      </c>
      <c r="Q5090" t="str">
        <f t="shared" si="556"/>
        <v>2017</v>
      </c>
      <c r="R5090" t="str">
        <f t="shared" si="557"/>
        <v>September</v>
      </c>
      <c r="S5090">
        <v>1</v>
      </c>
      <c r="T5090" t="s">
        <v>22</v>
      </c>
    </row>
    <row r="5091" spans="1:20" x14ac:dyDescent="0.3">
      <c r="A5091" t="s">
        <v>6840</v>
      </c>
      <c r="B5091" t="s">
        <v>402</v>
      </c>
      <c r="C5091">
        <v>3.9</v>
      </c>
      <c r="D5091">
        <f t="shared" si="558"/>
        <v>4</v>
      </c>
      <c r="E5091">
        <v>20</v>
      </c>
      <c r="F5091" t="s">
        <v>1472</v>
      </c>
      <c r="G5091">
        <f t="shared" si="553"/>
        <v>9700000</v>
      </c>
      <c r="H5091" s="3" t="s">
        <v>16</v>
      </c>
      <c r="I5091" t="str">
        <f t="shared" si="554"/>
        <v>10000+</v>
      </c>
      <c r="J5091" s="1">
        <f t="shared" si="555"/>
        <v>10000</v>
      </c>
      <c r="K5091" t="s">
        <v>17</v>
      </c>
      <c r="L5091" s="2">
        <v>0</v>
      </c>
      <c r="M5091" s="1">
        <f t="shared" si="559"/>
        <v>0</v>
      </c>
      <c r="N5091" t="s">
        <v>18</v>
      </c>
      <c r="O5091" t="s">
        <v>404</v>
      </c>
      <c r="P5091" t="s">
        <v>6496</v>
      </c>
      <c r="Q5091" t="str">
        <f t="shared" si="556"/>
        <v>2016</v>
      </c>
      <c r="R5091" t="str">
        <f t="shared" si="557"/>
        <v>June</v>
      </c>
      <c r="S5091">
        <v>1</v>
      </c>
      <c r="T5091" t="s">
        <v>22</v>
      </c>
    </row>
    <row r="5092" spans="1:20" x14ac:dyDescent="0.3">
      <c r="A5092" t="s">
        <v>6841</v>
      </c>
      <c r="B5092" t="s">
        <v>4390</v>
      </c>
      <c r="C5092">
        <v>3.7</v>
      </c>
      <c r="D5092">
        <f t="shared" si="558"/>
        <v>4</v>
      </c>
      <c r="E5092">
        <v>7</v>
      </c>
      <c r="F5092" t="s">
        <v>89</v>
      </c>
      <c r="G5092">
        <f t="shared" si="553"/>
        <v>2700000</v>
      </c>
      <c r="H5092" s="3" t="s">
        <v>719</v>
      </c>
      <c r="I5092" t="str">
        <f t="shared" si="554"/>
        <v>1000+</v>
      </c>
      <c r="J5092" s="1">
        <f t="shared" si="555"/>
        <v>1000</v>
      </c>
      <c r="K5092" t="s">
        <v>17</v>
      </c>
      <c r="L5092" s="2">
        <v>0</v>
      </c>
      <c r="M5092" s="1">
        <f t="shared" si="559"/>
        <v>0</v>
      </c>
      <c r="N5092" t="s">
        <v>18</v>
      </c>
      <c r="O5092" t="s">
        <v>4391</v>
      </c>
      <c r="P5092" t="s">
        <v>906</v>
      </c>
      <c r="Q5092" t="str">
        <f t="shared" si="556"/>
        <v>2018</v>
      </c>
      <c r="R5092" t="str">
        <f t="shared" si="557"/>
        <v>April</v>
      </c>
      <c r="S5092">
        <v>3</v>
      </c>
      <c r="T5092" t="s">
        <v>245</v>
      </c>
    </row>
    <row r="5093" spans="1:20" x14ac:dyDescent="0.3">
      <c r="A5093" t="s">
        <v>6842</v>
      </c>
      <c r="B5093" t="s">
        <v>4390</v>
      </c>
      <c r="C5093">
        <v>3.5</v>
      </c>
      <c r="D5093">
        <f t="shared" si="558"/>
        <v>4</v>
      </c>
      <c r="E5093">
        <v>1</v>
      </c>
      <c r="F5093" t="s">
        <v>611</v>
      </c>
      <c r="G5093">
        <f t="shared" si="553"/>
        <v>51000000</v>
      </c>
      <c r="H5093" s="3" t="s">
        <v>719</v>
      </c>
      <c r="I5093" t="str">
        <f t="shared" si="554"/>
        <v>1000+</v>
      </c>
      <c r="J5093" s="1">
        <f t="shared" si="555"/>
        <v>1000</v>
      </c>
      <c r="K5093" t="s">
        <v>17</v>
      </c>
      <c r="L5093" s="2">
        <v>0</v>
      </c>
      <c r="M5093" s="1">
        <f t="shared" si="559"/>
        <v>0</v>
      </c>
      <c r="N5093" t="s">
        <v>18</v>
      </c>
      <c r="O5093" t="s">
        <v>4391</v>
      </c>
      <c r="P5093" t="s">
        <v>2247</v>
      </c>
      <c r="Q5093" t="str">
        <f t="shared" si="556"/>
        <v>2017</v>
      </c>
      <c r="R5093" t="str">
        <f t="shared" si="557"/>
        <v>September</v>
      </c>
      <c r="S5093" t="s">
        <v>1198</v>
      </c>
      <c r="T5093" t="s">
        <v>76</v>
      </c>
    </row>
    <row r="5094" spans="1:20" x14ac:dyDescent="0.3">
      <c r="A5094" t="s">
        <v>6843</v>
      </c>
      <c r="B5094" t="s">
        <v>2910</v>
      </c>
      <c r="C5094">
        <v>4.5</v>
      </c>
      <c r="D5094">
        <f t="shared" si="558"/>
        <v>5</v>
      </c>
      <c r="E5094">
        <v>623</v>
      </c>
      <c r="F5094" t="s">
        <v>1340</v>
      </c>
      <c r="G5094">
        <f t="shared" si="553"/>
        <v>47000000</v>
      </c>
      <c r="H5094" s="3" t="s">
        <v>90</v>
      </c>
      <c r="I5094" t="str">
        <f t="shared" si="554"/>
        <v>5000+</v>
      </c>
      <c r="J5094" s="1">
        <f t="shared" si="555"/>
        <v>5000</v>
      </c>
      <c r="K5094" t="s">
        <v>596</v>
      </c>
      <c r="L5094" s="2" t="s">
        <v>3134</v>
      </c>
      <c r="M5094" s="1">
        <f t="shared" si="559"/>
        <v>0.99</v>
      </c>
      <c r="N5094" t="s">
        <v>18</v>
      </c>
      <c r="O5094" t="s">
        <v>2652</v>
      </c>
      <c r="P5094" t="s">
        <v>297</v>
      </c>
      <c r="Q5094" t="str">
        <f t="shared" si="556"/>
        <v>2018</v>
      </c>
      <c r="R5094" t="str">
        <f t="shared" si="557"/>
        <v>June</v>
      </c>
      <c r="S5094" t="s">
        <v>6844</v>
      </c>
      <c r="T5094" t="s">
        <v>71</v>
      </c>
    </row>
    <row r="5095" spans="1:20" x14ac:dyDescent="0.3">
      <c r="A5095" t="s">
        <v>6845</v>
      </c>
      <c r="B5095" t="s">
        <v>2910</v>
      </c>
      <c r="C5095">
        <v>4.4000000000000004</v>
      </c>
      <c r="D5095">
        <f t="shared" si="558"/>
        <v>5</v>
      </c>
      <c r="E5095">
        <v>6738</v>
      </c>
      <c r="F5095" t="s">
        <v>191</v>
      </c>
      <c r="G5095">
        <f t="shared" si="553"/>
        <v>56000000</v>
      </c>
      <c r="H5095" s="3" t="s">
        <v>43</v>
      </c>
      <c r="I5095" t="str">
        <f t="shared" si="554"/>
        <v>100000+</v>
      </c>
      <c r="J5095" s="1">
        <f t="shared" si="555"/>
        <v>100000</v>
      </c>
      <c r="K5095" t="s">
        <v>17</v>
      </c>
      <c r="L5095" s="2">
        <v>0</v>
      </c>
      <c r="M5095" s="1">
        <f t="shared" si="559"/>
        <v>0</v>
      </c>
      <c r="N5095" t="s">
        <v>18</v>
      </c>
      <c r="O5095" t="s">
        <v>2652</v>
      </c>
      <c r="P5095" t="s">
        <v>38</v>
      </c>
      <c r="Q5095" t="str">
        <f t="shared" si="556"/>
        <v>2018</v>
      </c>
      <c r="R5095" t="str">
        <f t="shared" si="557"/>
        <v>June</v>
      </c>
      <c r="S5095" t="s">
        <v>590</v>
      </c>
      <c r="T5095" t="s">
        <v>71</v>
      </c>
    </row>
    <row r="5096" spans="1:20" x14ac:dyDescent="0.3">
      <c r="A5096" t="s">
        <v>6846</v>
      </c>
      <c r="B5096" t="s">
        <v>2377</v>
      </c>
      <c r="C5096">
        <v>3.5</v>
      </c>
      <c r="D5096">
        <f t="shared" si="558"/>
        <v>4</v>
      </c>
      <c r="E5096">
        <v>7</v>
      </c>
      <c r="F5096" t="s">
        <v>39</v>
      </c>
      <c r="G5096">
        <f t="shared" si="553"/>
        <v>1000</v>
      </c>
      <c r="H5096" s="3" t="s">
        <v>942</v>
      </c>
      <c r="I5096" t="str">
        <f t="shared" si="554"/>
        <v>100+</v>
      </c>
      <c r="J5096" s="1">
        <f t="shared" si="555"/>
        <v>100</v>
      </c>
      <c r="K5096" t="s">
        <v>17</v>
      </c>
      <c r="L5096" s="2">
        <v>0</v>
      </c>
      <c r="M5096" s="1">
        <f t="shared" si="559"/>
        <v>0</v>
      </c>
      <c r="N5096" t="s">
        <v>18</v>
      </c>
      <c r="O5096" t="s">
        <v>2378</v>
      </c>
      <c r="P5096" t="s">
        <v>6847</v>
      </c>
      <c r="Q5096" t="str">
        <f t="shared" si="556"/>
        <v>2017</v>
      </c>
      <c r="R5096" t="str">
        <f t="shared" si="557"/>
        <v>March</v>
      </c>
      <c r="S5096">
        <v>1</v>
      </c>
      <c r="T5096" t="s">
        <v>40</v>
      </c>
    </row>
    <row r="5097" spans="1:20" x14ac:dyDescent="0.3">
      <c r="A5097" t="s">
        <v>6848</v>
      </c>
      <c r="B5097" t="s">
        <v>1680</v>
      </c>
      <c r="C5097">
        <v>3.4</v>
      </c>
      <c r="D5097">
        <f t="shared" si="558"/>
        <v>4</v>
      </c>
      <c r="E5097">
        <v>19</v>
      </c>
      <c r="F5097" t="s">
        <v>152</v>
      </c>
      <c r="G5097">
        <f t="shared" si="553"/>
        <v>24000000</v>
      </c>
      <c r="H5097" s="3" t="s">
        <v>90</v>
      </c>
      <c r="I5097" t="str">
        <f t="shared" si="554"/>
        <v>5000+</v>
      </c>
      <c r="J5097" s="1">
        <f t="shared" si="555"/>
        <v>5000</v>
      </c>
      <c r="K5097" t="s">
        <v>17</v>
      </c>
      <c r="L5097" s="2">
        <v>0</v>
      </c>
      <c r="M5097" s="1">
        <f t="shared" si="559"/>
        <v>0</v>
      </c>
      <c r="N5097" t="s">
        <v>18</v>
      </c>
      <c r="O5097" t="s">
        <v>1681</v>
      </c>
      <c r="P5097" t="s">
        <v>2000</v>
      </c>
      <c r="Q5097" t="str">
        <f t="shared" si="556"/>
        <v>2017</v>
      </c>
      <c r="R5097" t="str">
        <f t="shared" si="557"/>
        <v>August</v>
      </c>
      <c r="S5097" t="s">
        <v>6849</v>
      </c>
      <c r="T5097" t="s">
        <v>63</v>
      </c>
    </row>
    <row r="5098" spans="1:20" x14ac:dyDescent="0.3">
      <c r="A5098" t="s">
        <v>6850</v>
      </c>
      <c r="B5098" t="s">
        <v>2910</v>
      </c>
      <c r="C5098">
        <v>3.5</v>
      </c>
      <c r="D5098">
        <f t="shared" si="558"/>
        <v>4</v>
      </c>
      <c r="E5098">
        <v>0</v>
      </c>
      <c r="F5098" t="s">
        <v>39</v>
      </c>
      <c r="G5098">
        <f t="shared" si="553"/>
        <v>1000</v>
      </c>
      <c r="H5098" s="3" t="s">
        <v>719</v>
      </c>
      <c r="I5098" t="str">
        <f t="shared" si="554"/>
        <v>1000+</v>
      </c>
      <c r="J5098" s="1">
        <f t="shared" si="555"/>
        <v>1000</v>
      </c>
      <c r="K5098" t="s">
        <v>17</v>
      </c>
      <c r="L5098" s="2">
        <v>0</v>
      </c>
      <c r="M5098" s="1">
        <f t="shared" si="559"/>
        <v>0</v>
      </c>
      <c r="N5098" t="s">
        <v>18</v>
      </c>
      <c r="O5098" t="s">
        <v>2652</v>
      </c>
      <c r="P5098" t="s">
        <v>248</v>
      </c>
      <c r="Q5098" t="str">
        <f t="shared" si="556"/>
        <v>2018</v>
      </c>
      <c r="R5098" t="str">
        <f t="shared" si="557"/>
        <v>July</v>
      </c>
      <c r="S5098" t="s">
        <v>39</v>
      </c>
      <c r="T5098" t="s">
        <v>39</v>
      </c>
    </row>
    <row r="5099" spans="1:20" x14ac:dyDescent="0.3">
      <c r="A5099" t="s">
        <v>6851</v>
      </c>
      <c r="B5099" t="s">
        <v>4390</v>
      </c>
      <c r="C5099">
        <v>3.5</v>
      </c>
      <c r="D5099">
        <f t="shared" si="558"/>
        <v>4</v>
      </c>
      <c r="E5099">
        <v>0</v>
      </c>
      <c r="F5099" t="s">
        <v>319</v>
      </c>
      <c r="G5099">
        <f t="shared" si="553"/>
        <v>52000000</v>
      </c>
      <c r="H5099" s="3" t="s">
        <v>942</v>
      </c>
      <c r="I5099" t="str">
        <f t="shared" si="554"/>
        <v>100+</v>
      </c>
      <c r="J5099" s="1">
        <f t="shared" si="555"/>
        <v>100</v>
      </c>
      <c r="K5099" t="s">
        <v>17</v>
      </c>
      <c r="L5099" s="2">
        <v>0</v>
      </c>
      <c r="M5099" s="1">
        <f t="shared" si="559"/>
        <v>0</v>
      </c>
      <c r="N5099" t="s">
        <v>18</v>
      </c>
      <c r="O5099" t="s">
        <v>4391</v>
      </c>
      <c r="P5099" t="s">
        <v>2247</v>
      </c>
      <c r="Q5099" t="str">
        <f t="shared" si="556"/>
        <v>2017</v>
      </c>
      <c r="R5099" t="str">
        <f t="shared" si="557"/>
        <v>September</v>
      </c>
      <c r="S5099" t="s">
        <v>210</v>
      </c>
      <c r="T5099" t="s">
        <v>76</v>
      </c>
    </row>
    <row r="5100" spans="1:20" x14ac:dyDescent="0.3">
      <c r="A5100" t="s">
        <v>6852</v>
      </c>
      <c r="B5100" t="s">
        <v>730</v>
      </c>
      <c r="C5100">
        <v>3.5</v>
      </c>
      <c r="D5100">
        <f t="shared" si="558"/>
        <v>4</v>
      </c>
      <c r="E5100">
        <v>0</v>
      </c>
      <c r="F5100" t="s">
        <v>406</v>
      </c>
      <c r="G5100">
        <f t="shared" si="553"/>
        <v>4900000</v>
      </c>
      <c r="H5100" s="3" t="s">
        <v>1147</v>
      </c>
      <c r="I5100" t="str">
        <f t="shared" si="554"/>
        <v>10+</v>
      </c>
      <c r="J5100" s="1">
        <f t="shared" si="555"/>
        <v>10</v>
      </c>
      <c r="K5100" t="s">
        <v>17</v>
      </c>
      <c r="L5100" s="2">
        <v>0</v>
      </c>
      <c r="M5100" s="1">
        <f t="shared" si="559"/>
        <v>0</v>
      </c>
      <c r="N5100" t="s">
        <v>18</v>
      </c>
      <c r="O5100" t="s">
        <v>731</v>
      </c>
      <c r="P5100" t="s">
        <v>274</v>
      </c>
      <c r="Q5100" t="str">
        <f t="shared" si="556"/>
        <v>2018</v>
      </c>
      <c r="R5100" t="str">
        <f t="shared" si="557"/>
        <v>July</v>
      </c>
      <c r="S5100" t="s">
        <v>2729</v>
      </c>
      <c r="T5100" t="s">
        <v>22</v>
      </c>
    </row>
    <row r="5101" spans="1:20" x14ac:dyDescent="0.3">
      <c r="A5101" t="s">
        <v>6853</v>
      </c>
      <c r="B5101" t="s">
        <v>187</v>
      </c>
      <c r="C5101">
        <v>3.5</v>
      </c>
      <c r="D5101">
        <f t="shared" si="558"/>
        <v>4</v>
      </c>
      <c r="E5101">
        <v>5</v>
      </c>
      <c r="F5101" t="s">
        <v>2424</v>
      </c>
      <c r="G5101">
        <f t="shared" si="553"/>
        <v>1700000</v>
      </c>
      <c r="H5101" s="3" t="s">
        <v>942</v>
      </c>
      <c r="I5101" t="str">
        <f t="shared" si="554"/>
        <v>100+</v>
      </c>
      <c r="J5101" s="1">
        <f t="shared" si="555"/>
        <v>100</v>
      </c>
      <c r="K5101" t="s">
        <v>17</v>
      </c>
      <c r="L5101" s="2">
        <v>0</v>
      </c>
      <c r="M5101" s="1">
        <f t="shared" si="559"/>
        <v>0</v>
      </c>
      <c r="N5101" t="s">
        <v>18</v>
      </c>
      <c r="O5101" t="s">
        <v>188</v>
      </c>
      <c r="P5101" t="s">
        <v>225</v>
      </c>
      <c r="Q5101" t="str">
        <f t="shared" si="556"/>
        <v>2018</v>
      </c>
      <c r="R5101" t="str">
        <f t="shared" si="557"/>
        <v>June</v>
      </c>
      <c r="S5101" t="s">
        <v>127</v>
      </c>
      <c r="T5101" t="s">
        <v>46</v>
      </c>
    </row>
    <row r="5102" spans="1:20" x14ac:dyDescent="0.3">
      <c r="A5102" t="s">
        <v>6854</v>
      </c>
      <c r="B5102" t="s">
        <v>4716</v>
      </c>
      <c r="C5102">
        <v>2.2999999999999998</v>
      </c>
      <c r="D5102">
        <f t="shared" si="558"/>
        <v>3</v>
      </c>
      <c r="E5102">
        <v>3</v>
      </c>
      <c r="F5102" t="s">
        <v>242</v>
      </c>
      <c r="G5102">
        <f t="shared" si="553"/>
        <v>16000000</v>
      </c>
      <c r="H5102" s="3" t="s">
        <v>719</v>
      </c>
      <c r="I5102" t="str">
        <f t="shared" si="554"/>
        <v>1000+</v>
      </c>
      <c r="J5102" s="1">
        <f t="shared" si="555"/>
        <v>1000</v>
      </c>
      <c r="K5102" t="s">
        <v>17</v>
      </c>
      <c r="L5102" s="2">
        <v>0</v>
      </c>
      <c r="M5102" s="1">
        <f t="shared" si="559"/>
        <v>0</v>
      </c>
      <c r="N5102" t="s">
        <v>18</v>
      </c>
      <c r="O5102" t="s">
        <v>4717</v>
      </c>
      <c r="P5102" t="s">
        <v>237</v>
      </c>
      <c r="Q5102" t="str">
        <f t="shared" si="556"/>
        <v>2018</v>
      </c>
      <c r="R5102" t="str">
        <f t="shared" si="557"/>
        <v>July</v>
      </c>
      <c r="S5102" t="s">
        <v>6855</v>
      </c>
      <c r="T5102" t="s">
        <v>46</v>
      </c>
    </row>
    <row r="5103" spans="1:20" x14ac:dyDescent="0.3">
      <c r="A5103" t="s">
        <v>6856</v>
      </c>
      <c r="B5103" t="s">
        <v>3748</v>
      </c>
      <c r="C5103">
        <v>4.7</v>
      </c>
      <c r="D5103">
        <f t="shared" si="558"/>
        <v>5</v>
      </c>
      <c r="E5103">
        <v>68</v>
      </c>
      <c r="F5103" t="s">
        <v>567</v>
      </c>
      <c r="G5103">
        <f t="shared" si="553"/>
        <v>6500000</v>
      </c>
      <c r="H5103" s="3" t="s">
        <v>16</v>
      </c>
      <c r="I5103" t="str">
        <f t="shared" si="554"/>
        <v>10000+</v>
      </c>
      <c r="J5103" s="1">
        <f t="shared" si="555"/>
        <v>10000</v>
      </c>
      <c r="K5103" t="s">
        <v>17</v>
      </c>
      <c r="L5103" s="2">
        <v>0</v>
      </c>
      <c r="M5103" s="1">
        <f t="shared" si="559"/>
        <v>0</v>
      </c>
      <c r="N5103" t="s">
        <v>18</v>
      </c>
      <c r="O5103" t="s">
        <v>3749</v>
      </c>
      <c r="P5103" t="s">
        <v>1937</v>
      </c>
      <c r="Q5103" t="str">
        <f t="shared" si="556"/>
        <v>2018</v>
      </c>
      <c r="R5103" t="str">
        <f t="shared" si="557"/>
        <v>January</v>
      </c>
      <c r="S5103" t="s">
        <v>6857</v>
      </c>
      <c r="T5103" t="s">
        <v>245</v>
      </c>
    </row>
    <row r="5104" spans="1:20" x14ac:dyDescent="0.3">
      <c r="A5104" t="s">
        <v>6858</v>
      </c>
      <c r="B5104" t="s">
        <v>2519</v>
      </c>
      <c r="C5104">
        <v>3.4</v>
      </c>
      <c r="D5104">
        <f t="shared" si="558"/>
        <v>4</v>
      </c>
      <c r="E5104">
        <v>13</v>
      </c>
      <c r="F5104" t="s">
        <v>227</v>
      </c>
      <c r="G5104">
        <f t="shared" si="553"/>
        <v>27000000</v>
      </c>
      <c r="H5104" s="3" t="s">
        <v>719</v>
      </c>
      <c r="I5104" t="str">
        <f t="shared" si="554"/>
        <v>1000+</v>
      </c>
      <c r="J5104" s="1">
        <f t="shared" si="555"/>
        <v>1000</v>
      </c>
      <c r="K5104" t="s">
        <v>17</v>
      </c>
      <c r="L5104" s="2">
        <v>0</v>
      </c>
      <c r="M5104" s="1">
        <f t="shared" si="559"/>
        <v>0</v>
      </c>
      <c r="N5104" t="s">
        <v>18</v>
      </c>
      <c r="O5104" t="s">
        <v>2588</v>
      </c>
      <c r="P5104" t="s">
        <v>6228</v>
      </c>
      <c r="Q5104" t="str">
        <f t="shared" si="556"/>
        <v>2016</v>
      </c>
      <c r="R5104" t="str">
        <f t="shared" si="557"/>
        <v>September</v>
      </c>
      <c r="S5104">
        <v>1.1000000000000001</v>
      </c>
      <c r="T5104" t="s">
        <v>71</v>
      </c>
    </row>
    <row r="5105" spans="1:20" x14ac:dyDescent="0.3">
      <c r="A5105" t="s">
        <v>6859</v>
      </c>
      <c r="B5105" t="s">
        <v>505</v>
      </c>
      <c r="C5105">
        <v>4.7</v>
      </c>
      <c r="D5105">
        <f t="shared" si="558"/>
        <v>5</v>
      </c>
      <c r="E5105">
        <v>3</v>
      </c>
      <c r="F5105" t="s">
        <v>1206</v>
      </c>
      <c r="G5105">
        <f t="shared" si="553"/>
        <v>36000000</v>
      </c>
      <c r="H5105" s="3" t="s">
        <v>942</v>
      </c>
      <c r="I5105" t="str">
        <f t="shared" si="554"/>
        <v>100+</v>
      </c>
      <c r="J5105" s="1">
        <f t="shared" si="555"/>
        <v>100</v>
      </c>
      <c r="K5105" t="s">
        <v>17</v>
      </c>
      <c r="L5105" s="2">
        <v>0</v>
      </c>
      <c r="M5105" s="1">
        <f t="shared" si="559"/>
        <v>0</v>
      </c>
      <c r="N5105" t="s">
        <v>18</v>
      </c>
      <c r="O5105" t="s">
        <v>506</v>
      </c>
      <c r="P5105" t="s">
        <v>1170</v>
      </c>
      <c r="Q5105" t="str">
        <f t="shared" si="556"/>
        <v>2018</v>
      </c>
      <c r="R5105" t="str">
        <f t="shared" si="557"/>
        <v>July</v>
      </c>
      <c r="S5105" t="s">
        <v>1963</v>
      </c>
      <c r="T5105" t="s">
        <v>22</v>
      </c>
    </row>
    <row r="5106" spans="1:20" x14ac:dyDescent="0.3">
      <c r="A5106" t="s">
        <v>6860</v>
      </c>
      <c r="B5106" t="s">
        <v>402</v>
      </c>
      <c r="C5106">
        <v>3.5</v>
      </c>
      <c r="D5106">
        <f t="shared" si="558"/>
        <v>4</v>
      </c>
      <c r="E5106">
        <v>0</v>
      </c>
      <c r="F5106" t="s">
        <v>139</v>
      </c>
      <c r="G5106">
        <f t="shared" si="553"/>
        <v>5200000</v>
      </c>
      <c r="H5106" s="3" t="s">
        <v>719</v>
      </c>
      <c r="I5106" t="str">
        <f t="shared" si="554"/>
        <v>1000+</v>
      </c>
      <c r="J5106" s="1">
        <f t="shared" si="555"/>
        <v>1000</v>
      </c>
      <c r="K5106" t="s">
        <v>17</v>
      </c>
      <c r="L5106" s="2">
        <v>0</v>
      </c>
      <c r="M5106" s="1">
        <f t="shared" si="559"/>
        <v>0</v>
      </c>
      <c r="N5106" t="s">
        <v>18</v>
      </c>
      <c r="O5106" t="s">
        <v>404</v>
      </c>
      <c r="P5106" t="s">
        <v>6861</v>
      </c>
      <c r="Q5106" t="str">
        <f t="shared" si="556"/>
        <v>2017</v>
      </c>
      <c r="R5106" t="str">
        <f t="shared" si="557"/>
        <v>June</v>
      </c>
      <c r="S5106">
        <v>2</v>
      </c>
      <c r="T5106" t="s">
        <v>22</v>
      </c>
    </row>
    <row r="5107" spans="1:20" x14ac:dyDescent="0.3">
      <c r="A5107" t="s">
        <v>6862</v>
      </c>
      <c r="B5107" t="s">
        <v>4716</v>
      </c>
      <c r="C5107">
        <v>3.5</v>
      </c>
      <c r="D5107">
        <f t="shared" si="558"/>
        <v>4</v>
      </c>
      <c r="E5107">
        <v>0</v>
      </c>
      <c r="F5107" t="s">
        <v>1590</v>
      </c>
      <c r="G5107">
        <f t="shared" si="553"/>
        <v>43000000</v>
      </c>
      <c r="H5107" s="3" t="s">
        <v>942</v>
      </c>
      <c r="I5107" t="str">
        <f t="shared" si="554"/>
        <v>100+</v>
      </c>
      <c r="J5107" s="1">
        <f t="shared" si="555"/>
        <v>100</v>
      </c>
      <c r="K5107" t="s">
        <v>17</v>
      </c>
      <c r="L5107" s="2">
        <v>0</v>
      </c>
      <c r="M5107" s="1">
        <f t="shared" si="559"/>
        <v>0</v>
      </c>
      <c r="N5107" t="s">
        <v>18</v>
      </c>
      <c r="O5107" t="s">
        <v>4717</v>
      </c>
      <c r="P5107" t="s">
        <v>5885</v>
      </c>
      <c r="Q5107" t="str">
        <f t="shared" si="556"/>
        <v>2017</v>
      </c>
      <c r="R5107" t="str">
        <f t="shared" si="557"/>
        <v>May</v>
      </c>
      <c r="S5107">
        <v>8</v>
      </c>
      <c r="T5107" t="s">
        <v>22</v>
      </c>
    </row>
    <row r="5108" spans="1:20" x14ac:dyDescent="0.3">
      <c r="A5108" t="s">
        <v>6863</v>
      </c>
      <c r="B5108" t="s">
        <v>2377</v>
      </c>
      <c r="C5108">
        <v>5</v>
      </c>
      <c r="D5108">
        <f t="shared" si="558"/>
        <v>5</v>
      </c>
      <c r="E5108">
        <v>3</v>
      </c>
      <c r="F5108" t="s">
        <v>220</v>
      </c>
      <c r="G5108">
        <f t="shared" si="553"/>
        <v>8600000</v>
      </c>
      <c r="H5108" s="3" t="s">
        <v>937</v>
      </c>
      <c r="I5108" t="str">
        <f t="shared" si="554"/>
        <v>50+</v>
      </c>
      <c r="J5108" s="1">
        <f t="shared" si="555"/>
        <v>50</v>
      </c>
      <c r="K5108" t="s">
        <v>17</v>
      </c>
      <c r="L5108" s="2">
        <v>0</v>
      </c>
      <c r="M5108" s="1">
        <f t="shared" si="559"/>
        <v>0</v>
      </c>
      <c r="N5108" t="s">
        <v>18</v>
      </c>
      <c r="O5108" t="s">
        <v>2378</v>
      </c>
      <c r="P5108" t="s">
        <v>6864</v>
      </c>
      <c r="Q5108" t="str">
        <f t="shared" si="556"/>
        <v>2017</v>
      </c>
      <c r="R5108" t="str">
        <f t="shared" si="557"/>
        <v>May</v>
      </c>
      <c r="S5108">
        <v>1</v>
      </c>
      <c r="T5108" t="s">
        <v>71</v>
      </c>
    </row>
    <row r="5109" spans="1:20" x14ac:dyDescent="0.3">
      <c r="A5109" t="s">
        <v>6865</v>
      </c>
      <c r="B5109" t="s">
        <v>4716</v>
      </c>
      <c r="C5109">
        <v>3.5</v>
      </c>
      <c r="D5109">
        <f t="shared" si="558"/>
        <v>4</v>
      </c>
      <c r="E5109">
        <v>1</v>
      </c>
      <c r="F5109" t="s">
        <v>1307</v>
      </c>
      <c r="G5109">
        <f t="shared" si="553"/>
        <v>2000000</v>
      </c>
      <c r="H5109" s="3" t="s">
        <v>942</v>
      </c>
      <c r="I5109" t="str">
        <f t="shared" si="554"/>
        <v>100+</v>
      </c>
      <c r="J5109" s="1">
        <f t="shared" si="555"/>
        <v>100</v>
      </c>
      <c r="K5109" t="s">
        <v>17</v>
      </c>
      <c r="L5109" s="2">
        <v>0</v>
      </c>
      <c r="M5109" s="1">
        <f t="shared" si="559"/>
        <v>0</v>
      </c>
      <c r="N5109" t="s">
        <v>18</v>
      </c>
      <c r="O5109" t="s">
        <v>4717</v>
      </c>
      <c r="P5109" t="s">
        <v>6624</v>
      </c>
      <c r="Q5109" t="str">
        <f t="shared" si="556"/>
        <v>2015</v>
      </c>
      <c r="R5109" t="str">
        <f t="shared" si="557"/>
        <v>December</v>
      </c>
      <c r="S5109" t="s">
        <v>21</v>
      </c>
      <c r="T5109" t="s">
        <v>76</v>
      </c>
    </row>
    <row r="5110" spans="1:20" x14ac:dyDescent="0.3">
      <c r="A5110" t="s">
        <v>6866</v>
      </c>
      <c r="B5110" t="s">
        <v>4954</v>
      </c>
      <c r="C5110">
        <v>3.5</v>
      </c>
      <c r="D5110">
        <f t="shared" si="558"/>
        <v>4</v>
      </c>
      <c r="E5110">
        <v>3</v>
      </c>
      <c r="F5110" t="s">
        <v>24</v>
      </c>
      <c r="G5110">
        <f t="shared" si="553"/>
        <v>14000000</v>
      </c>
      <c r="H5110" s="3" t="s">
        <v>719</v>
      </c>
      <c r="I5110" t="str">
        <f t="shared" si="554"/>
        <v>1000+</v>
      </c>
      <c r="J5110" s="1">
        <f t="shared" si="555"/>
        <v>1000</v>
      </c>
      <c r="K5110" t="s">
        <v>17</v>
      </c>
      <c r="L5110" s="2">
        <v>0</v>
      </c>
      <c r="M5110" s="1">
        <f t="shared" si="559"/>
        <v>0</v>
      </c>
      <c r="N5110" t="s">
        <v>18</v>
      </c>
      <c r="O5110" t="s">
        <v>4955</v>
      </c>
      <c r="P5110" t="s">
        <v>2334</v>
      </c>
      <c r="Q5110" t="str">
        <f t="shared" si="556"/>
        <v>2016</v>
      </c>
      <c r="R5110" t="str">
        <f t="shared" si="557"/>
        <v>March</v>
      </c>
      <c r="S5110" t="s">
        <v>6752</v>
      </c>
      <c r="T5110" t="s">
        <v>535</v>
      </c>
    </row>
    <row r="5111" spans="1:20" x14ac:dyDescent="0.3">
      <c r="A5111" t="s">
        <v>6867</v>
      </c>
      <c r="B5111" t="s">
        <v>2910</v>
      </c>
      <c r="C5111">
        <v>3.5</v>
      </c>
      <c r="D5111">
        <f t="shared" si="558"/>
        <v>4</v>
      </c>
      <c r="E5111">
        <v>0</v>
      </c>
      <c r="F5111" t="s">
        <v>164</v>
      </c>
      <c r="G5111">
        <f t="shared" si="553"/>
        <v>15000000</v>
      </c>
      <c r="H5111" s="3" t="s">
        <v>1147</v>
      </c>
      <c r="I5111" t="str">
        <f t="shared" si="554"/>
        <v>10+</v>
      </c>
      <c r="J5111" s="1">
        <f t="shared" si="555"/>
        <v>10</v>
      </c>
      <c r="K5111" t="s">
        <v>17</v>
      </c>
      <c r="L5111" s="2">
        <v>0</v>
      </c>
      <c r="M5111" s="1">
        <f t="shared" si="559"/>
        <v>0</v>
      </c>
      <c r="N5111" t="s">
        <v>18</v>
      </c>
      <c r="O5111" t="s">
        <v>2919</v>
      </c>
      <c r="P5111" t="s">
        <v>313</v>
      </c>
      <c r="Q5111" t="str">
        <f t="shared" si="556"/>
        <v>2018</v>
      </c>
      <c r="R5111" t="str">
        <f t="shared" si="557"/>
        <v>May</v>
      </c>
      <c r="S5111" t="s">
        <v>21</v>
      </c>
      <c r="T5111" t="s">
        <v>71</v>
      </c>
    </row>
    <row r="5112" spans="1:20" x14ac:dyDescent="0.3">
      <c r="A5112" t="s">
        <v>6868</v>
      </c>
      <c r="B5112" t="s">
        <v>505</v>
      </c>
      <c r="C5112">
        <v>3.5</v>
      </c>
      <c r="D5112">
        <f t="shared" si="558"/>
        <v>4</v>
      </c>
      <c r="E5112">
        <v>0</v>
      </c>
      <c r="F5112" t="s">
        <v>73</v>
      </c>
      <c r="G5112">
        <f t="shared" si="553"/>
        <v>12000000</v>
      </c>
      <c r="H5112" s="3" t="s">
        <v>937</v>
      </c>
      <c r="I5112" t="str">
        <f t="shared" si="554"/>
        <v>50+</v>
      </c>
      <c r="J5112" s="1">
        <f t="shared" si="555"/>
        <v>50</v>
      </c>
      <c r="K5112" t="s">
        <v>17</v>
      </c>
      <c r="L5112" s="2">
        <v>0</v>
      </c>
      <c r="M5112" s="1">
        <f t="shared" si="559"/>
        <v>0</v>
      </c>
      <c r="N5112" t="s">
        <v>18</v>
      </c>
      <c r="O5112" t="s">
        <v>506</v>
      </c>
      <c r="P5112" t="s">
        <v>5710</v>
      </c>
      <c r="Q5112" t="str">
        <f t="shared" si="556"/>
        <v>2018</v>
      </c>
      <c r="R5112" t="str">
        <f t="shared" si="557"/>
        <v>April</v>
      </c>
      <c r="S5112">
        <v>2.1</v>
      </c>
      <c r="T5112" t="s">
        <v>535</v>
      </c>
    </row>
    <row r="5113" spans="1:20" x14ac:dyDescent="0.3">
      <c r="A5113" t="s">
        <v>6869</v>
      </c>
      <c r="B5113" t="s">
        <v>505</v>
      </c>
      <c r="C5113">
        <v>3.5</v>
      </c>
      <c r="D5113">
        <f t="shared" si="558"/>
        <v>4</v>
      </c>
      <c r="E5113">
        <v>0</v>
      </c>
      <c r="F5113" t="s">
        <v>1063</v>
      </c>
      <c r="G5113">
        <f t="shared" si="553"/>
        <v>45000000</v>
      </c>
      <c r="H5113" s="3" t="s">
        <v>937</v>
      </c>
      <c r="I5113" t="str">
        <f t="shared" si="554"/>
        <v>50+</v>
      </c>
      <c r="J5113" s="1">
        <f t="shared" si="555"/>
        <v>50</v>
      </c>
      <c r="K5113" t="s">
        <v>17</v>
      </c>
      <c r="L5113" s="2">
        <v>0</v>
      </c>
      <c r="M5113" s="1">
        <f t="shared" si="559"/>
        <v>0</v>
      </c>
      <c r="N5113" t="s">
        <v>18</v>
      </c>
      <c r="O5113" t="s">
        <v>506</v>
      </c>
      <c r="P5113" t="s">
        <v>2549</v>
      </c>
      <c r="Q5113" t="str">
        <f t="shared" si="556"/>
        <v>2018</v>
      </c>
      <c r="R5113" t="str">
        <f t="shared" si="557"/>
        <v>March</v>
      </c>
      <c r="S5113" t="s">
        <v>310</v>
      </c>
      <c r="T5113" t="s">
        <v>46</v>
      </c>
    </row>
    <row r="5114" spans="1:20" x14ac:dyDescent="0.3">
      <c r="A5114" t="s">
        <v>6870</v>
      </c>
      <c r="B5114" t="s">
        <v>4716</v>
      </c>
      <c r="C5114">
        <v>3.5</v>
      </c>
      <c r="D5114">
        <f t="shared" si="558"/>
        <v>4</v>
      </c>
      <c r="E5114">
        <v>1</v>
      </c>
      <c r="F5114" t="s">
        <v>382</v>
      </c>
      <c r="G5114">
        <f t="shared" si="553"/>
        <v>3200000</v>
      </c>
      <c r="H5114" s="3" t="s">
        <v>937</v>
      </c>
      <c r="I5114" t="str">
        <f t="shared" si="554"/>
        <v>50+</v>
      </c>
      <c r="J5114" s="1">
        <f t="shared" si="555"/>
        <v>50</v>
      </c>
      <c r="K5114" t="s">
        <v>17</v>
      </c>
      <c r="L5114" s="2">
        <v>0</v>
      </c>
      <c r="M5114" s="1">
        <f t="shared" si="559"/>
        <v>0</v>
      </c>
      <c r="N5114" t="s">
        <v>18</v>
      </c>
      <c r="O5114" t="s">
        <v>4717</v>
      </c>
      <c r="P5114" t="s">
        <v>1359</v>
      </c>
      <c r="Q5114" t="str">
        <f t="shared" si="556"/>
        <v>2018</v>
      </c>
      <c r="R5114" t="str">
        <f t="shared" si="557"/>
        <v>June</v>
      </c>
      <c r="S5114">
        <v>1.2</v>
      </c>
      <c r="T5114" t="s">
        <v>501</v>
      </c>
    </row>
    <row r="5115" spans="1:20" x14ac:dyDescent="0.3">
      <c r="A5115" t="s">
        <v>6871</v>
      </c>
      <c r="B5115" t="s">
        <v>1680</v>
      </c>
      <c r="C5115">
        <v>3.5</v>
      </c>
      <c r="D5115">
        <f t="shared" si="558"/>
        <v>4</v>
      </c>
      <c r="E5115">
        <v>0</v>
      </c>
      <c r="F5115" t="s">
        <v>39</v>
      </c>
      <c r="G5115">
        <f t="shared" si="553"/>
        <v>1000</v>
      </c>
      <c r="H5115" s="3" t="s">
        <v>942</v>
      </c>
      <c r="I5115" t="str">
        <f t="shared" si="554"/>
        <v>100+</v>
      </c>
      <c r="J5115" s="1">
        <f t="shared" si="555"/>
        <v>100</v>
      </c>
      <c r="K5115" t="s">
        <v>17</v>
      </c>
      <c r="L5115" s="2">
        <v>0</v>
      </c>
      <c r="M5115" s="1">
        <f t="shared" si="559"/>
        <v>0</v>
      </c>
      <c r="N5115" t="s">
        <v>18</v>
      </c>
      <c r="O5115" t="s">
        <v>1681</v>
      </c>
      <c r="P5115" t="s">
        <v>5896</v>
      </c>
      <c r="Q5115" t="str">
        <f t="shared" si="556"/>
        <v>2018</v>
      </c>
      <c r="R5115" t="str">
        <f t="shared" si="557"/>
        <v>February</v>
      </c>
      <c r="S5115" t="s">
        <v>6821</v>
      </c>
      <c r="T5115" t="s">
        <v>46</v>
      </c>
    </row>
    <row r="5116" spans="1:20" x14ac:dyDescent="0.3">
      <c r="A5116" t="s">
        <v>6872</v>
      </c>
      <c r="B5116" t="s">
        <v>2910</v>
      </c>
      <c r="C5116">
        <v>3.5</v>
      </c>
      <c r="D5116">
        <f t="shared" si="558"/>
        <v>4</v>
      </c>
      <c r="E5116">
        <v>3</v>
      </c>
      <c r="F5116" t="s">
        <v>2542</v>
      </c>
      <c r="G5116">
        <f t="shared" si="553"/>
        <v>62000000</v>
      </c>
      <c r="H5116" s="3" t="s">
        <v>1122</v>
      </c>
      <c r="I5116" t="str">
        <f t="shared" si="554"/>
        <v>500+</v>
      </c>
      <c r="J5116" s="1">
        <f t="shared" si="555"/>
        <v>500</v>
      </c>
      <c r="K5116" t="s">
        <v>17</v>
      </c>
      <c r="L5116" s="2">
        <v>0</v>
      </c>
      <c r="M5116" s="1">
        <f t="shared" si="559"/>
        <v>0</v>
      </c>
      <c r="N5116" t="s">
        <v>18</v>
      </c>
      <c r="O5116" t="s">
        <v>1445</v>
      </c>
      <c r="P5116" t="s">
        <v>6873</v>
      </c>
      <c r="Q5116" t="str">
        <f t="shared" si="556"/>
        <v>2017</v>
      </c>
      <c r="R5116" t="str">
        <f t="shared" si="557"/>
        <v>May</v>
      </c>
      <c r="S5116">
        <v>1.35</v>
      </c>
      <c r="T5116" t="s">
        <v>76</v>
      </c>
    </row>
    <row r="5117" spans="1:20" x14ac:dyDescent="0.3">
      <c r="A5117" t="s">
        <v>6874</v>
      </c>
      <c r="B5117" t="s">
        <v>4716</v>
      </c>
      <c r="C5117">
        <v>3.6</v>
      </c>
      <c r="D5117">
        <f t="shared" si="558"/>
        <v>4</v>
      </c>
      <c r="E5117">
        <v>64</v>
      </c>
      <c r="F5117" t="s">
        <v>164</v>
      </c>
      <c r="G5117">
        <f t="shared" si="553"/>
        <v>15000000</v>
      </c>
      <c r="H5117" s="3" t="s">
        <v>16</v>
      </c>
      <c r="I5117" t="str">
        <f t="shared" si="554"/>
        <v>10000+</v>
      </c>
      <c r="J5117" s="1">
        <f t="shared" si="555"/>
        <v>10000</v>
      </c>
      <c r="K5117" t="s">
        <v>17</v>
      </c>
      <c r="L5117" s="2">
        <v>0</v>
      </c>
      <c r="M5117" s="1">
        <f t="shared" si="559"/>
        <v>0</v>
      </c>
      <c r="N5117" t="s">
        <v>18</v>
      </c>
      <c r="O5117" t="s">
        <v>4717</v>
      </c>
      <c r="P5117" t="s">
        <v>1414</v>
      </c>
      <c r="Q5117" t="str">
        <f t="shared" si="556"/>
        <v>2017</v>
      </c>
      <c r="R5117" t="str">
        <f t="shared" si="557"/>
        <v>October</v>
      </c>
      <c r="S5117">
        <v>4.2</v>
      </c>
      <c r="T5117" t="s">
        <v>46</v>
      </c>
    </row>
    <row r="5118" spans="1:20" x14ac:dyDescent="0.3">
      <c r="A5118" t="s">
        <v>6875</v>
      </c>
      <c r="B5118" t="s">
        <v>3634</v>
      </c>
      <c r="C5118">
        <v>5</v>
      </c>
      <c r="D5118">
        <f t="shared" si="558"/>
        <v>5</v>
      </c>
      <c r="E5118">
        <v>30</v>
      </c>
      <c r="F5118" t="s">
        <v>435</v>
      </c>
      <c r="G5118">
        <f t="shared" si="553"/>
        <v>13000000</v>
      </c>
      <c r="H5118" s="3" t="s">
        <v>942</v>
      </c>
      <c r="I5118" t="str">
        <f t="shared" si="554"/>
        <v>100+</v>
      </c>
      <c r="J5118" s="1">
        <f t="shared" si="555"/>
        <v>100</v>
      </c>
      <c r="K5118" t="s">
        <v>17</v>
      </c>
      <c r="L5118" s="2">
        <v>0</v>
      </c>
      <c r="M5118" s="1">
        <f t="shared" si="559"/>
        <v>0</v>
      </c>
      <c r="N5118" t="s">
        <v>37</v>
      </c>
      <c r="O5118" t="s">
        <v>3635</v>
      </c>
      <c r="P5118" t="s">
        <v>4843</v>
      </c>
      <c r="Q5118" t="str">
        <f t="shared" si="556"/>
        <v>2018</v>
      </c>
      <c r="R5118" t="str">
        <f t="shared" si="557"/>
        <v>May</v>
      </c>
      <c r="S5118">
        <v>1.04</v>
      </c>
      <c r="T5118" t="s">
        <v>22</v>
      </c>
    </row>
    <row r="5119" spans="1:20" x14ac:dyDescent="0.3">
      <c r="A5119" t="s">
        <v>6876</v>
      </c>
      <c r="B5119" t="s">
        <v>4390</v>
      </c>
      <c r="C5119">
        <v>3.5</v>
      </c>
      <c r="D5119">
        <f t="shared" si="558"/>
        <v>4</v>
      </c>
      <c r="E5119">
        <v>3</v>
      </c>
      <c r="F5119" t="s">
        <v>276</v>
      </c>
      <c r="G5119">
        <f t="shared" si="553"/>
        <v>18000000</v>
      </c>
      <c r="H5119" s="3" t="s">
        <v>942</v>
      </c>
      <c r="I5119" t="str">
        <f t="shared" si="554"/>
        <v>100+</v>
      </c>
      <c r="J5119" s="1">
        <f t="shared" si="555"/>
        <v>100</v>
      </c>
      <c r="K5119" t="s">
        <v>17</v>
      </c>
      <c r="L5119" s="2">
        <v>0</v>
      </c>
      <c r="M5119" s="1">
        <f t="shared" si="559"/>
        <v>0</v>
      </c>
      <c r="N5119" t="s">
        <v>18</v>
      </c>
      <c r="O5119" t="s">
        <v>4391</v>
      </c>
      <c r="P5119" t="s">
        <v>356</v>
      </c>
      <c r="Q5119" t="str">
        <f t="shared" si="556"/>
        <v>2017</v>
      </c>
      <c r="R5119" t="str">
        <f t="shared" si="557"/>
        <v>October</v>
      </c>
      <c r="S5119" t="s">
        <v>1198</v>
      </c>
      <c r="T5119" t="s">
        <v>71</v>
      </c>
    </row>
    <row r="5120" spans="1:20" x14ac:dyDescent="0.3">
      <c r="A5120" t="s">
        <v>6877</v>
      </c>
      <c r="B5120" t="s">
        <v>505</v>
      </c>
      <c r="C5120">
        <v>3.5</v>
      </c>
      <c r="D5120">
        <f t="shared" si="558"/>
        <v>4</v>
      </c>
      <c r="E5120">
        <v>3</v>
      </c>
      <c r="F5120" t="s">
        <v>2424</v>
      </c>
      <c r="G5120">
        <f t="shared" si="553"/>
        <v>1700000</v>
      </c>
      <c r="H5120" s="3" t="s">
        <v>942</v>
      </c>
      <c r="I5120" t="str">
        <f t="shared" si="554"/>
        <v>100+</v>
      </c>
      <c r="J5120" s="1">
        <f t="shared" si="555"/>
        <v>100</v>
      </c>
      <c r="K5120" t="s">
        <v>17</v>
      </c>
      <c r="L5120" s="2">
        <v>0</v>
      </c>
      <c r="M5120" s="1">
        <f t="shared" si="559"/>
        <v>0</v>
      </c>
      <c r="N5120" t="s">
        <v>18</v>
      </c>
      <c r="O5120" t="s">
        <v>506</v>
      </c>
      <c r="P5120" t="s">
        <v>1300</v>
      </c>
      <c r="Q5120" t="str">
        <f t="shared" si="556"/>
        <v>2017</v>
      </c>
      <c r="R5120" t="str">
        <f t="shared" si="557"/>
        <v>January</v>
      </c>
      <c r="S5120">
        <v>1.2</v>
      </c>
      <c r="T5120" t="s">
        <v>76</v>
      </c>
    </row>
    <row r="5121" spans="1:20" x14ac:dyDescent="0.3">
      <c r="A5121" t="s">
        <v>6878</v>
      </c>
      <c r="B5121" t="s">
        <v>2290</v>
      </c>
      <c r="C5121">
        <v>4.3</v>
      </c>
      <c r="D5121">
        <f t="shared" si="558"/>
        <v>5</v>
      </c>
      <c r="E5121">
        <v>375</v>
      </c>
      <c r="F5121" t="s">
        <v>164</v>
      </c>
      <c r="G5121">
        <f t="shared" ref="G5121:G5184" si="560">IF(RIGHT(F5121,1)="M",LEFT(F5121,LEN(F5121)-1)*1000000,IF(RIGHT(F5121,1)="K",LEFT(F5121,LEN(F5121)-1)*1000, 1000))</f>
        <v>15000000</v>
      </c>
      <c r="H5121" s="3" t="s">
        <v>16</v>
      </c>
      <c r="I5121" t="str">
        <f t="shared" ref="I5121:I5184" si="561">SUBSTITUTE(H5121,",","")</f>
        <v>10000+</v>
      </c>
      <c r="J5121" s="1">
        <f t="shared" ref="J5121:J5184" si="562">VALUE(LEFT(I5121,LEN(I5121)-1))</f>
        <v>10000</v>
      </c>
      <c r="K5121" t="s">
        <v>17</v>
      </c>
      <c r="L5121" s="2">
        <v>0</v>
      </c>
      <c r="M5121" s="1">
        <f t="shared" si="559"/>
        <v>0</v>
      </c>
      <c r="N5121" t="s">
        <v>18</v>
      </c>
      <c r="O5121" t="s">
        <v>2291</v>
      </c>
      <c r="P5121" t="s">
        <v>383</v>
      </c>
      <c r="Q5121" t="str">
        <f t="shared" ref="Q5121:Q5184" si="563">RIGHT(P5121,4)</f>
        <v>2018</v>
      </c>
      <c r="R5121" t="str">
        <f t="shared" ref="R5121:R5184" si="564">LEFT(P5121,FIND(" ",P5121)-1)</f>
        <v>June</v>
      </c>
      <c r="S5121" t="s">
        <v>166</v>
      </c>
      <c r="T5121" t="s">
        <v>22</v>
      </c>
    </row>
    <row r="5122" spans="1:20" x14ac:dyDescent="0.3">
      <c r="A5122" t="s">
        <v>6879</v>
      </c>
      <c r="B5122" t="s">
        <v>1680</v>
      </c>
      <c r="C5122">
        <v>3.5</v>
      </c>
      <c r="D5122">
        <f t="shared" si="558"/>
        <v>4</v>
      </c>
      <c r="E5122">
        <v>0</v>
      </c>
      <c r="F5122" t="s">
        <v>258</v>
      </c>
      <c r="G5122">
        <f t="shared" si="560"/>
        <v>2900000</v>
      </c>
      <c r="H5122" s="3" t="s">
        <v>942</v>
      </c>
      <c r="I5122" t="str">
        <f t="shared" si="561"/>
        <v>100+</v>
      </c>
      <c r="J5122" s="1">
        <f t="shared" si="562"/>
        <v>100</v>
      </c>
      <c r="K5122" t="s">
        <v>17</v>
      </c>
      <c r="L5122" s="2">
        <v>0</v>
      </c>
      <c r="M5122" s="1">
        <f t="shared" si="559"/>
        <v>0</v>
      </c>
      <c r="N5122" t="s">
        <v>18</v>
      </c>
      <c r="O5122" t="s">
        <v>1681</v>
      </c>
      <c r="P5122" t="s">
        <v>66</v>
      </c>
      <c r="Q5122" t="str">
        <f t="shared" si="563"/>
        <v>2018</v>
      </c>
      <c r="R5122" t="str">
        <f t="shared" si="564"/>
        <v>July</v>
      </c>
      <c r="S5122" t="s">
        <v>6880</v>
      </c>
      <c r="T5122" t="s">
        <v>71</v>
      </c>
    </row>
    <row r="5123" spans="1:20" x14ac:dyDescent="0.3">
      <c r="A5123" t="s">
        <v>6881</v>
      </c>
      <c r="B5123" t="s">
        <v>402</v>
      </c>
      <c r="C5123">
        <v>3.5</v>
      </c>
      <c r="D5123">
        <f t="shared" ref="D5123:D5186" si="565">IF(C5123&gt;4,5,IF(C5123&gt;3,4,IF(C5123&gt;2,3,IF(C5123&gt;1,2,1))))</f>
        <v>4</v>
      </c>
      <c r="E5123">
        <v>0</v>
      </c>
      <c r="F5123" t="s">
        <v>432</v>
      </c>
      <c r="G5123">
        <f t="shared" si="560"/>
        <v>5900000</v>
      </c>
      <c r="H5123" s="3" t="s">
        <v>719</v>
      </c>
      <c r="I5123" t="str">
        <f t="shared" si="561"/>
        <v>1000+</v>
      </c>
      <c r="J5123" s="1">
        <f t="shared" si="562"/>
        <v>1000</v>
      </c>
      <c r="K5123" t="s">
        <v>17</v>
      </c>
      <c r="L5123" s="2">
        <v>0</v>
      </c>
      <c r="M5123" s="1">
        <f t="shared" ref="M5123:M5186" si="566">VALUE(IF(RIGHT(L5123,LEN(L5123)-1)="",0,RIGHT(L5123,LEN(L5123)-1)))</f>
        <v>0</v>
      </c>
      <c r="N5123" t="s">
        <v>18</v>
      </c>
      <c r="O5123" t="s">
        <v>404</v>
      </c>
      <c r="P5123" t="s">
        <v>5768</v>
      </c>
      <c r="Q5123" t="str">
        <f t="shared" si="563"/>
        <v>2017</v>
      </c>
      <c r="R5123" t="str">
        <f t="shared" si="564"/>
        <v>May</v>
      </c>
      <c r="S5123" t="s">
        <v>281</v>
      </c>
      <c r="T5123" t="s">
        <v>22</v>
      </c>
    </row>
    <row r="5124" spans="1:20" x14ac:dyDescent="0.3">
      <c r="A5124" t="s">
        <v>6882</v>
      </c>
      <c r="B5124" t="s">
        <v>505</v>
      </c>
      <c r="C5124">
        <v>3.5</v>
      </c>
      <c r="D5124">
        <f t="shared" si="565"/>
        <v>4</v>
      </c>
      <c r="E5124">
        <v>0</v>
      </c>
      <c r="F5124" t="s">
        <v>110</v>
      </c>
      <c r="G5124">
        <f t="shared" si="560"/>
        <v>4200000</v>
      </c>
      <c r="H5124" s="3" t="s">
        <v>1194</v>
      </c>
      <c r="I5124" t="str">
        <f t="shared" si="561"/>
        <v>5+</v>
      </c>
      <c r="J5124" s="1">
        <f t="shared" si="562"/>
        <v>5</v>
      </c>
      <c r="K5124" t="s">
        <v>17</v>
      </c>
      <c r="L5124" s="2">
        <v>0</v>
      </c>
      <c r="M5124" s="1">
        <f t="shared" si="566"/>
        <v>0</v>
      </c>
      <c r="N5124" t="s">
        <v>18</v>
      </c>
      <c r="O5124" t="s">
        <v>506</v>
      </c>
      <c r="P5124" t="s">
        <v>148</v>
      </c>
      <c r="Q5124" t="str">
        <f t="shared" si="563"/>
        <v>2018</v>
      </c>
      <c r="R5124" t="str">
        <f t="shared" si="564"/>
        <v>April</v>
      </c>
      <c r="S5124" t="s">
        <v>6883</v>
      </c>
      <c r="T5124" t="s">
        <v>46</v>
      </c>
    </row>
    <row r="5125" spans="1:20" x14ac:dyDescent="0.3">
      <c r="A5125" t="s">
        <v>6884</v>
      </c>
      <c r="B5125" t="s">
        <v>505</v>
      </c>
      <c r="C5125">
        <v>5</v>
      </c>
      <c r="D5125">
        <f t="shared" si="565"/>
        <v>5</v>
      </c>
      <c r="E5125">
        <v>6</v>
      </c>
      <c r="F5125" t="s">
        <v>2526</v>
      </c>
      <c r="G5125">
        <f t="shared" si="560"/>
        <v>74000000</v>
      </c>
      <c r="H5125" s="3" t="s">
        <v>1122</v>
      </c>
      <c r="I5125" t="str">
        <f t="shared" si="561"/>
        <v>500+</v>
      </c>
      <c r="J5125" s="1">
        <f t="shared" si="562"/>
        <v>500</v>
      </c>
      <c r="K5125" t="s">
        <v>17</v>
      </c>
      <c r="L5125" s="2">
        <v>0</v>
      </c>
      <c r="M5125" s="1">
        <f t="shared" si="566"/>
        <v>0</v>
      </c>
      <c r="N5125" t="s">
        <v>18</v>
      </c>
      <c r="O5125" t="s">
        <v>506</v>
      </c>
      <c r="P5125" t="s">
        <v>6885</v>
      </c>
      <c r="Q5125" t="str">
        <f t="shared" si="563"/>
        <v>2017</v>
      </c>
      <c r="R5125" t="str">
        <f t="shared" si="564"/>
        <v>June</v>
      </c>
      <c r="S5125">
        <v>2.2999999999999998</v>
      </c>
      <c r="T5125" t="s">
        <v>76</v>
      </c>
    </row>
    <row r="5126" spans="1:20" x14ac:dyDescent="0.3">
      <c r="A5126" t="s">
        <v>6886</v>
      </c>
      <c r="B5126" t="s">
        <v>2910</v>
      </c>
      <c r="C5126">
        <v>3.5</v>
      </c>
      <c r="D5126">
        <f t="shared" si="565"/>
        <v>4</v>
      </c>
      <c r="E5126">
        <v>0</v>
      </c>
      <c r="F5126" t="s">
        <v>2424</v>
      </c>
      <c r="G5126">
        <f t="shared" si="560"/>
        <v>1700000</v>
      </c>
      <c r="H5126" s="3" t="s">
        <v>1178</v>
      </c>
      <c r="I5126" t="str">
        <f t="shared" si="561"/>
        <v>1+</v>
      </c>
      <c r="J5126" s="1">
        <f t="shared" si="562"/>
        <v>1</v>
      </c>
      <c r="K5126" t="s">
        <v>596</v>
      </c>
      <c r="L5126" s="2" t="s">
        <v>3134</v>
      </c>
      <c r="M5126" s="1">
        <f t="shared" si="566"/>
        <v>0.99</v>
      </c>
      <c r="N5126" t="s">
        <v>18</v>
      </c>
      <c r="O5126" t="s">
        <v>1445</v>
      </c>
      <c r="P5126" t="s">
        <v>5716</v>
      </c>
      <c r="Q5126" t="str">
        <f t="shared" si="563"/>
        <v>2017</v>
      </c>
      <c r="R5126" t="str">
        <f t="shared" si="564"/>
        <v>December</v>
      </c>
      <c r="S5126">
        <v>1.1000000000000001</v>
      </c>
      <c r="T5126" t="s">
        <v>389</v>
      </c>
    </row>
    <row r="5127" spans="1:20" x14ac:dyDescent="0.3">
      <c r="A5127" t="s">
        <v>6887</v>
      </c>
      <c r="B5127" t="s">
        <v>505</v>
      </c>
      <c r="C5127">
        <v>3.5</v>
      </c>
      <c r="D5127">
        <f t="shared" si="565"/>
        <v>4</v>
      </c>
      <c r="E5127">
        <v>0</v>
      </c>
      <c r="F5127" t="s">
        <v>1340</v>
      </c>
      <c r="G5127">
        <f t="shared" si="560"/>
        <v>47000000</v>
      </c>
      <c r="H5127" s="3" t="s">
        <v>1147</v>
      </c>
      <c r="I5127" t="str">
        <f t="shared" si="561"/>
        <v>10+</v>
      </c>
      <c r="J5127" s="1">
        <f t="shared" si="562"/>
        <v>10</v>
      </c>
      <c r="K5127" t="s">
        <v>17</v>
      </c>
      <c r="L5127" s="2">
        <v>0</v>
      </c>
      <c r="M5127" s="1">
        <f t="shared" si="566"/>
        <v>0</v>
      </c>
      <c r="N5127" t="s">
        <v>18</v>
      </c>
      <c r="O5127" t="s">
        <v>506</v>
      </c>
      <c r="P5127" t="s">
        <v>450</v>
      </c>
      <c r="Q5127" t="str">
        <f t="shared" si="563"/>
        <v>2018</v>
      </c>
      <c r="R5127" t="str">
        <f t="shared" si="564"/>
        <v>July</v>
      </c>
      <c r="S5127" t="s">
        <v>6888</v>
      </c>
      <c r="T5127" t="s">
        <v>46</v>
      </c>
    </row>
    <row r="5128" spans="1:20" x14ac:dyDescent="0.3">
      <c r="A5128" t="s">
        <v>6889</v>
      </c>
      <c r="B5128" t="s">
        <v>402</v>
      </c>
      <c r="C5128">
        <v>4.0999999999999996</v>
      </c>
      <c r="D5128">
        <f t="shared" si="565"/>
        <v>5</v>
      </c>
      <c r="E5128">
        <v>295</v>
      </c>
      <c r="F5128" t="s">
        <v>1149</v>
      </c>
      <c r="G5128">
        <f t="shared" si="560"/>
        <v>6900000</v>
      </c>
      <c r="H5128" s="3" t="s">
        <v>49</v>
      </c>
      <c r="I5128" t="str">
        <f t="shared" si="561"/>
        <v>50000+</v>
      </c>
      <c r="J5128" s="1">
        <f t="shared" si="562"/>
        <v>50000</v>
      </c>
      <c r="K5128" t="s">
        <v>17</v>
      </c>
      <c r="L5128" s="2">
        <v>0</v>
      </c>
      <c r="M5128" s="1">
        <f t="shared" si="566"/>
        <v>0</v>
      </c>
      <c r="N5128" t="s">
        <v>18</v>
      </c>
      <c r="O5128" t="s">
        <v>404</v>
      </c>
      <c r="P5128" t="s">
        <v>5400</v>
      </c>
      <c r="Q5128" t="str">
        <f t="shared" si="563"/>
        <v>2017</v>
      </c>
      <c r="R5128" t="str">
        <f t="shared" si="564"/>
        <v>June</v>
      </c>
      <c r="S5128" t="s">
        <v>1963</v>
      </c>
      <c r="T5128" t="s">
        <v>22</v>
      </c>
    </row>
    <row r="5129" spans="1:20" x14ac:dyDescent="0.3">
      <c r="A5129" t="s">
        <v>6890</v>
      </c>
      <c r="B5129" t="s">
        <v>4390</v>
      </c>
      <c r="C5129">
        <v>4.0999999999999996</v>
      </c>
      <c r="D5129">
        <f t="shared" si="565"/>
        <v>5</v>
      </c>
      <c r="E5129">
        <v>12</v>
      </c>
      <c r="F5129" t="s">
        <v>30</v>
      </c>
      <c r="G5129">
        <f t="shared" si="560"/>
        <v>8700000</v>
      </c>
      <c r="H5129" s="3" t="s">
        <v>942</v>
      </c>
      <c r="I5129" t="str">
        <f t="shared" si="561"/>
        <v>100+</v>
      </c>
      <c r="J5129" s="1">
        <f t="shared" si="562"/>
        <v>100</v>
      </c>
      <c r="K5129" t="s">
        <v>17</v>
      </c>
      <c r="L5129" s="2">
        <v>0</v>
      </c>
      <c r="M5129" s="1">
        <f t="shared" si="566"/>
        <v>0</v>
      </c>
      <c r="N5129" t="s">
        <v>18</v>
      </c>
      <c r="O5129" t="s">
        <v>4391</v>
      </c>
      <c r="P5129" t="s">
        <v>1243</v>
      </c>
      <c r="Q5129" t="str">
        <f t="shared" si="563"/>
        <v>2018</v>
      </c>
      <c r="R5129" t="str">
        <f t="shared" si="564"/>
        <v>March</v>
      </c>
      <c r="S5129">
        <v>3.3</v>
      </c>
      <c r="T5129" t="s">
        <v>76</v>
      </c>
    </row>
    <row r="5130" spans="1:20" x14ac:dyDescent="0.3">
      <c r="A5130" t="s">
        <v>6891</v>
      </c>
      <c r="B5130" t="s">
        <v>2910</v>
      </c>
      <c r="C5130">
        <v>4.5</v>
      </c>
      <c r="D5130">
        <f t="shared" si="565"/>
        <v>5</v>
      </c>
      <c r="E5130">
        <v>2931</v>
      </c>
      <c r="F5130" t="s">
        <v>6892</v>
      </c>
      <c r="G5130">
        <f t="shared" si="560"/>
        <v>818000</v>
      </c>
      <c r="H5130" s="3" t="s">
        <v>43</v>
      </c>
      <c r="I5130" t="str">
        <f t="shared" si="561"/>
        <v>100000+</v>
      </c>
      <c r="J5130" s="1">
        <f t="shared" si="562"/>
        <v>100000</v>
      </c>
      <c r="K5130" t="s">
        <v>17</v>
      </c>
      <c r="L5130" s="2">
        <v>0</v>
      </c>
      <c r="M5130" s="1">
        <f t="shared" si="566"/>
        <v>0</v>
      </c>
      <c r="N5130" t="s">
        <v>18</v>
      </c>
      <c r="O5130" t="s">
        <v>1445</v>
      </c>
      <c r="P5130" t="s">
        <v>3166</v>
      </c>
      <c r="Q5130" t="str">
        <f t="shared" si="563"/>
        <v>2017</v>
      </c>
      <c r="R5130" t="str">
        <f t="shared" si="564"/>
        <v>August</v>
      </c>
      <c r="S5130">
        <v>1.1000000000000001</v>
      </c>
      <c r="T5130" t="s">
        <v>40</v>
      </c>
    </row>
    <row r="5131" spans="1:20" x14ac:dyDescent="0.3">
      <c r="A5131" t="s">
        <v>6893</v>
      </c>
      <c r="B5131" t="s">
        <v>3213</v>
      </c>
      <c r="C5131">
        <v>3.5</v>
      </c>
      <c r="D5131">
        <f t="shared" si="565"/>
        <v>4</v>
      </c>
      <c r="E5131">
        <v>0</v>
      </c>
      <c r="F5131" t="s">
        <v>68</v>
      </c>
      <c r="G5131">
        <f t="shared" si="560"/>
        <v>28000000</v>
      </c>
      <c r="H5131" s="3" t="s">
        <v>942</v>
      </c>
      <c r="I5131" t="str">
        <f t="shared" si="561"/>
        <v>100+</v>
      </c>
      <c r="J5131" s="1">
        <f t="shared" si="562"/>
        <v>100</v>
      </c>
      <c r="K5131" t="s">
        <v>17</v>
      </c>
      <c r="L5131" s="2">
        <v>0</v>
      </c>
      <c r="M5131" s="1">
        <f t="shared" si="566"/>
        <v>0</v>
      </c>
      <c r="N5131" t="s">
        <v>18</v>
      </c>
      <c r="O5131" t="s">
        <v>3215</v>
      </c>
      <c r="P5131" t="s">
        <v>702</v>
      </c>
      <c r="Q5131" t="str">
        <f t="shared" si="563"/>
        <v>2017</v>
      </c>
      <c r="R5131" t="str">
        <f t="shared" si="564"/>
        <v>December</v>
      </c>
      <c r="S5131" t="s">
        <v>6894</v>
      </c>
      <c r="T5131" t="s">
        <v>22</v>
      </c>
    </row>
    <row r="5132" spans="1:20" x14ac:dyDescent="0.3">
      <c r="A5132" t="s">
        <v>6895</v>
      </c>
      <c r="B5132" t="s">
        <v>3213</v>
      </c>
      <c r="C5132">
        <v>3.5</v>
      </c>
      <c r="D5132">
        <f t="shared" si="565"/>
        <v>4</v>
      </c>
      <c r="E5132">
        <v>0</v>
      </c>
      <c r="F5132" t="s">
        <v>55</v>
      </c>
      <c r="G5132">
        <f t="shared" si="560"/>
        <v>29000000</v>
      </c>
      <c r="H5132" s="3" t="s">
        <v>942</v>
      </c>
      <c r="I5132" t="str">
        <f t="shared" si="561"/>
        <v>100+</v>
      </c>
      <c r="J5132" s="1">
        <f t="shared" si="562"/>
        <v>100</v>
      </c>
      <c r="K5132" t="s">
        <v>17</v>
      </c>
      <c r="L5132" s="2">
        <v>0</v>
      </c>
      <c r="M5132" s="1">
        <f t="shared" si="566"/>
        <v>0</v>
      </c>
      <c r="N5132" t="s">
        <v>18</v>
      </c>
      <c r="O5132" t="s">
        <v>3215</v>
      </c>
      <c r="P5132" t="s">
        <v>2339</v>
      </c>
      <c r="Q5132" t="str">
        <f t="shared" si="563"/>
        <v>2018</v>
      </c>
      <c r="R5132" t="str">
        <f t="shared" si="564"/>
        <v>February</v>
      </c>
      <c r="S5132" t="s">
        <v>6896</v>
      </c>
      <c r="T5132" t="s">
        <v>22</v>
      </c>
    </row>
    <row r="5133" spans="1:20" x14ac:dyDescent="0.3">
      <c r="A5133" t="s">
        <v>6897</v>
      </c>
      <c r="B5133" t="s">
        <v>1997</v>
      </c>
      <c r="C5133">
        <v>3.4</v>
      </c>
      <c r="D5133">
        <f t="shared" si="565"/>
        <v>4</v>
      </c>
      <c r="E5133">
        <v>5</v>
      </c>
      <c r="F5133" t="s">
        <v>1417</v>
      </c>
      <c r="G5133">
        <f t="shared" si="560"/>
        <v>59000000</v>
      </c>
      <c r="H5133" s="3" t="s">
        <v>719</v>
      </c>
      <c r="I5133" t="str">
        <f t="shared" si="561"/>
        <v>1000+</v>
      </c>
      <c r="J5133" s="1">
        <f t="shared" si="562"/>
        <v>1000</v>
      </c>
      <c r="K5133" t="s">
        <v>17</v>
      </c>
      <c r="L5133" s="2">
        <v>0</v>
      </c>
      <c r="M5133" s="1">
        <f t="shared" si="566"/>
        <v>0</v>
      </c>
      <c r="N5133" t="s">
        <v>18</v>
      </c>
      <c r="O5133" t="s">
        <v>1998</v>
      </c>
      <c r="P5133" t="s">
        <v>831</v>
      </c>
      <c r="Q5133" t="str">
        <f t="shared" si="563"/>
        <v>2018</v>
      </c>
      <c r="R5133" t="str">
        <f t="shared" si="564"/>
        <v>January</v>
      </c>
      <c r="S5133" t="s">
        <v>6898</v>
      </c>
      <c r="T5133" t="s">
        <v>46</v>
      </c>
    </row>
    <row r="5134" spans="1:20" x14ac:dyDescent="0.3">
      <c r="A5134" t="s">
        <v>6899</v>
      </c>
      <c r="B5134" t="s">
        <v>3213</v>
      </c>
      <c r="C5134">
        <v>3.5</v>
      </c>
      <c r="D5134">
        <f t="shared" si="565"/>
        <v>4</v>
      </c>
      <c r="E5134">
        <v>0</v>
      </c>
      <c r="F5134" t="s">
        <v>39</v>
      </c>
      <c r="G5134">
        <f t="shared" si="560"/>
        <v>1000</v>
      </c>
      <c r="H5134" s="3" t="s">
        <v>937</v>
      </c>
      <c r="I5134" t="str">
        <f t="shared" si="561"/>
        <v>50+</v>
      </c>
      <c r="J5134" s="1">
        <f t="shared" si="562"/>
        <v>50</v>
      </c>
      <c r="K5134" t="s">
        <v>17</v>
      </c>
      <c r="L5134" s="2">
        <v>0</v>
      </c>
      <c r="M5134" s="1">
        <f t="shared" si="566"/>
        <v>0</v>
      </c>
      <c r="N5134" t="s">
        <v>18</v>
      </c>
      <c r="O5134" t="s">
        <v>3215</v>
      </c>
      <c r="P5134" t="s">
        <v>3071</v>
      </c>
      <c r="Q5134" t="str">
        <f t="shared" si="563"/>
        <v>2018</v>
      </c>
      <c r="R5134" t="str">
        <f t="shared" si="564"/>
        <v>February</v>
      </c>
      <c r="S5134" t="s">
        <v>6900</v>
      </c>
      <c r="T5134" t="s">
        <v>22</v>
      </c>
    </row>
    <row r="5135" spans="1:20" x14ac:dyDescent="0.3">
      <c r="A5135" t="s">
        <v>6901</v>
      </c>
      <c r="B5135" t="s">
        <v>3213</v>
      </c>
      <c r="C5135">
        <v>3.5</v>
      </c>
      <c r="D5135">
        <f t="shared" si="565"/>
        <v>4</v>
      </c>
      <c r="E5135">
        <v>1</v>
      </c>
      <c r="F5135" t="s">
        <v>55</v>
      </c>
      <c r="G5135">
        <f t="shared" si="560"/>
        <v>29000000</v>
      </c>
      <c r="H5135" s="3" t="s">
        <v>942</v>
      </c>
      <c r="I5135" t="str">
        <f t="shared" si="561"/>
        <v>100+</v>
      </c>
      <c r="J5135" s="1">
        <f t="shared" si="562"/>
        <v>100</v>
      </c>
      <c r="K5135" t="s">
        <v>17</v>
      </c>
      <c r="L5135" s="2">
        <v>0</v>
      </c>
      <c r="M5135" s="1">
        <f t="shared" si="566"/>
        <v>0</v>
      </c>
      <c r="N5135" t="s">
        <v>18</v>
      </c>
      <c r="O5135" t="s">
        <v>3215</v>
      </c>
      <c r="P5135" t="s">
        <v>2943</v>
      </c>
      <c r="Q5135" t="str">
        <f t="shared" si="563"/>
        <v>2017</v>
      </c>
      <c r="R5135" t="str">
        <f t="shared" si="564"/>
        <v>June</v>
      </c>
      <c r="S5135" t="s">
        <v>6902</v>
      </c>
      <c r="T5135" t="s">
        <v>22</v>
      </c>
    </row>
    <row r="5136" spans="1:20" x14ac:dyDescent="0.3">
      <c r="A5136" t="s">
        <v>6903</v>
      </c>
      <c r="B5136" t="s">
        <v>3213</v>
      </c>
      <c r="C5136">
        <v>3.5</v>
      </c>
      <c r="D5136">
        <f t="shared" si="565"/>
        <v>4</v>
      </c>
      <c r="E5136">
        <v>0</v>
      </c>
      <c r="F5136" t="s">
        <v>55</v>
      </c>
      <c r="G5136">
        <f t="shared" si="560"/>
        <v>29000000</v>
      </c>
      <c r="H5136" s="3" t="s">
        <v>937</v>
      </c>
      <c r="I5136" t="str">
        <f t="shared" si="561"/>
        <v>50+</v>
      </c>
      <c r="J5136" s="1">
        <f t="shared" si="562"/>
        <v>50</v>
      </c>
      <c r="K5136" t="s">
        <v>17</v>
      </c>
      <c r="L5136" s="2">
        <v>0</v>
      </c>
      <c r="M5136" s="1">
        <f t="shared" si="566"/>
        <v>0</v>
      </c>
      <c r="N5136" t="s">
        <v>18</v>
      </c>
      <c r="O5136" t="s">
        <v>3215</v>
      </c>
      <c r="P5136" t="s">
        <v>2961</v>
      </c>
      <c r="Q5136" t="str">
        <f t="shared" si="563"/>
        <v>2017</v>
      </c>
      <c r="R5136" t="str">
        <f t="shared" si="564"/>
        <v>October</v>
      </c>
      <c r="S5136" t="s">
        <v>6904</v>
      </c>
      <c r="T5136" t="s">
        <v>22</v>
      </c>
    </row>
    <row r="5137" spans="1:20" x14ac:dyDescent="0.3">
      <c r="A5137" t="s">
        <v>6905</v>
      </c>
      <c r="B5137" t="s">
        <v>4390</v>
      </c>
      <c r="C5137">
        <v>2.9</v>
      </c>
      <c r="D5137">
        <f t="shared" si="565"/>
        <v>3</v>
      </c>
      <c r="E5137">
        <v>33</v>
      </c>
      <c r="F5137" t="s">
        <v>39</v>
      </c>
      <c r="G5137">
        <f t="shared" si="560"/>
        <v>1000</v>
      </c>
      <c r="H5137" s="3" t="s">
        <v>16</v>
      </c>
      <c r="I5137" t="str">
        <f t="shared" si="561"/>
        <v>10000+</v>
      </c>
      <c r="J5137" s="1">
        <f t="shared" si="562"/>
        <v>10000</v>
      </c>
      <c r="K5137" t="s">
        <v>17</v>
      </c>
      <c r="L5137" s="2">
        <v>0</v>
      </c>
      <c r="M5137" s="1">
        <f t="shared" si="566"/>
        <v>0</v>
      </c>
      <c r="N5137" t="s">
        <v>18</v>
      </c>
      <c r="O5137" t="s">
        <v>4391</v>
      </c>
      <c r="P5137" t="s">
        <v>274</v>
      </c>
      <c r="Q5137" t="str">
        <f t="shared" si="563"/>
        <v>2018</v>
      </c>
      <c r="R5137" t="str">
        <f t="shared" si="564"/>
        <v>July</v>
      </c>
      <c r="S5137" t="s">
        <v>39</v>
      </c>
      <c r="T5137" t="s">
        <v>39</v>
      </c>
    </row>
    <row r="5138" spans="1:20" x14ac:dyDescent="0.3">
      <c r="A5138" t="s">
        <v>6906</v>
      </c>
      <c r="B5138" t="s">
        <v>4573</v>
      </c>
      <c r="C5138">
        <v>4.5999999999999996</v>
      </c>
      <c r="D5138">
        <f t="shared" si="565"/>
        <v>5</v>
      </c>
      <c r="E5138">
        <v>644</v>
      </c>
      <c r="F5138" t="s">
        <v>1417</v>
      </c>
      <c r="G5138">
        <f t="shared" si="560"/>
        <v>59000000</v>
      </c>
      <c r="H5138" s="3" t="s">
        <v>49</v>
      </c>
      <c r="I5138" t="str">
        <f t="shared" si="561"/>
        <v>50000+</v>
      </c>
      <c r="J5138" s="1">
        <f t="shared" si="562"/>
        <v>50000</v>
      </c>
      <c r="K5138" t="s">
        <v>17</v>
      </c>
      <c r="L5138" s="2">
        <v>0</v>
      </c>
      <c r="M5138" s="1">
        <f t="shared" si="566"/>
        <v>0</v>
      </c>
      <c r="N5138" t="s">
        <v>18</v>
      </c>
      <c r="O5138" t="s">
        <v>4574</v>
      </c>
      <c r="P5138" t="s">
        <v>6907</v>
      </c>
      <c r="Q5138" t="str">
        <f t="shared" si="563"/>
        <v>2017</v>
      </c>
      <c r="R5138" t="str">
        <f t="shared" si="564"/>
        <v>April</v>
      </c>
      <c r="S5138" t="s">
        <v>6908</v>
      </c>
      <c r="T5138" t="s">
        <v>46</v>
      </c>
    </row>
    <row r="5139" spans="1:20" x14ac:dyDescent="0.3">
      <c r="A5139" t="s">
        <v>6909</v>
      </c>
      <c r="B5139" t="s">
        <v>3213</v>
      </c>
      <c r="C5139">
        <v>5</v>
      </c>
      <c r="D5139">
        <f t="shared" si="565"/>
        <v>5</v>
      </c>
      <c r="E5139">
        <v>1</v>
      </c>
      <c r="F5139" t="s">
        <v>227</v>
      </c>
      <c r="G5139">
        <f t="shared" si="560"/>
        <v>27000000</v>
      </c>
      <c r="H5139" s="3" t="s">
        <v>942</v>
      </c>
      <c r="I5139" t="str">
        <f t="shared" si="561"/>
        <v>100+</v>
      </c>
      <c r="J5139" s="1">
        <f t="shared" si="562"/>
        <v>100</v>
      </c>
      <c r="K5139" t="s">
        <v>17</v>
      </c>
      <c r="L5139" s="2">
        <v>0</v>
      </c>
      <c r="M5139" s="1">
        <f t="shared" si="566"/>
        <v>0</v>
      </c>
      <c r="N5139" t="s">
        <v>18</v>
      </c>
      <c r="O5139" t="s">
        <v>3215</v>
      </c>
      <c r="P5139" t="s">
        <v>6166</v>
      </c>
      <c r="Q5139" t="str">
        <f t="shared" si="563"/>
        <v>2017</v>
      </c>
      <c r="R5139" t="str">
        <f t="shared" si="564"/>
        <v>April</v>
      </c>
      <c r="S5139" t="s">
        <v>6910</v>
      </c>
      <c r="T5139" t="s">
        <v>22</v>
      </c>
    </row>
    <row r="5140" spans="1:20" x14ac:dyDescent="0.3">
      <c r="A5140" t="s">
        <v>6911</v>
      </c>
      <c r="B5140" t="s">
        <v>3213</v>
      </c>
      <c r="C5140">
        <v>3.5</v>
      </c>
      <c r="D5140">
        <f t="shared" si="565"/>
        <v>4</v>
      </c>
      <c r="E5140">
        <v>0</v>
      </c>
      <c r="F5140" t="s">
        <v>55</v>
      </c>
      <c r="G5140">
        <f t="shared" si="560"/>
        <v>29000000</v>
      </c>
      <c r="H5140" s="3" t="s">
        <v>937</v>
      </c>
      <c r="I5140" t="str">
        <f t="shared" si="561"/>
        <v>50+</v>
      </c>
      <c r="J5140" s="1">
        <f t="shared" si="562"/>
        <v>50</v>
      </c>
      <c r="K5140" t="s">
        <v>17</v>
      </c>
      <c r="L5140" s="2">
        <v>0</v>
      </c>
      <c r="M5140" s="1">
        <f t="shared" si="566"/>
        <v>0</v>
      </c>
      <c r="N5140" t="s">
        <v>18</v>
      </c>
      <c r="O5140" t="s">
        <v>3215</v>
      </c>
      <c r="P5140" t="s">
        <v>2094</v>
      </c>
      <c r="Q5140" t="str">
        <f t="shared" si="563"/>
        <v>2018</v>
      </c>
      <c r="R5140" t="str">
        <f t="shared" si="564"/>
        <v>January</v>
      </c>
      <c r="S5140" t="s">
        <v>6900</v>
      </c>
      <c r="T5140" t="s">
        <v>22</v>
      </c>
    </row>
    <row r="5141" spans="1:20" x14ac:dyDescent="0.3">
      <c r="A5141" t="s">
        <v>6912</v>
      </c>
      <c r="B5141" t="s">
        <v>3213</v>
      </c>
      <c r="C5141">
        <v>3.5</v>
      </c>
      <c r="D5141">
        <f t="shared" si="565"/>
        <v>4</v>
      </c>
      <c r="E5141">
        <v>1</v>
      </c>
      <c r="F5141" t="s">
        <v>55</v>
      </c>
      <c r="G5141">
        <f t="shared" si="560"/>
        <v>29000000</v>
      </c>
      <c r="H5141" s="3" t="s">
        <v>942</v>
      </c>
      <c r="I5141" t="str">
        <f t="shared" si="561"/>
        <v>100+</v>
      </c>
      <c r="J5141" s="1">
        <f t="shared" si="562"/>
        <v>100</v>
      </c>
      <c r="K5141" t="s">
        <v>17</v>
      </c>
      <c r="L5141" s="2">
        <v>0</v>
      </c>
      <c r="M5141" s="1">
        <f t="shared" si="566"/>
        <v>0</v>
      </c>
      <c r="N5141" t="s">
        <v>18</v>
      </c>
      <c r="O5141" t="s">
        <v>3215</v>
      </c>
      <c r="P5141" t="s">
        <v>3446</v>
      </c>
      <c r="Q5141" t="str">
        <f t="shared" si="563"/>
        <v>2017</v>
      </c>
      <c r="R5141" t="str">
        <f t="shared" si="564"/>
        <v>December</v>
      </c>
      <c r="S5141" t="s">
        <v>6913</v>
      </c>
      <c r="T5141" t="s">
        <v>22</v>
      </c>
    </row>
    <row r="5142" spans="1:20" x14ac:dyDescent="0.3">
      <c r="A5142" t="s">
        <v>6914</v>
      </c>
      <c r="B5142" t="s">
        <v>2910</v>
      </c>
      <c r="C5142">
        <v>3.5</v>
      </c>
      <c r="D5142">
        <f t="shared" si="565"/>
        <v>4</v>
      </c>
      <c r="E5142">
        <v>4</v>
      </c>
      <c r="F5142" t="s">
        <v>24</v>
      </c>
      <c r="G5142">
        <f t="shared" si="560"/>
        <v>14000000</v>
      </c>
      <c r="H5142" s="3" t="s">
        <v>942</v>
      </c>
      <c r="I5142" t="str">
        <f t="shared" si="561"/>
        <v>100+</v>
      </c>
      <c r="J5142" s="1">
        <f t="shared" si="562"/>
        <v>100</v>
      </c>
      <c r="K5142" t="s">
        <v>17</v>
      </c>
      <c r="L5142" s="2">
        <v>0</v>
      </c>
      <c r="M5142" s="1">
        <f t="shared" si="566"/>
        <v>0</v>
      </c>
      <c r="N5142" t="s">
        <v>18</v>
      </c>
      <c r="O5142" t="s">
        <v>1445</v>
      </c>
      <c r="P5142" t="s">
        <v>6915</v>
      </c>
      <c r="Q5142" t="str">
        <f t="shared" si="563"/>
        <v>2017</v>
      </c>
      <c r="R5142" t="str">
        <f t="shared" si="564"/>
        <v>October</v>
      </c>
      <c r="S5142">
        <v>1</v>
      </c>
      <c r="T5142" t="s">
        <v>465</v>
      </c>
    </row>
    <row r="5143" spans="1:20" x14ac:dyDescent="0.3">
      <c r="A5143" t="s">
        <v>6916</v>
      </c>
      <c r="B5143" t="s">
        <v>2910</v>
      </c>
      <c r="C5143">
        <v>3.9</v>
      </c>
      <c r="D5143">
        <f t="shared" si="565"/>
        <v>4</v>
      </c>
      <c r="E5143">
        <v>536</v>
      </c>
      <c r="F5143" t="s">
        <v>168</v>
      </c>
      <c r="G5143">
        <f t="shared" si="560"/>
        <v>10000000</v>
      </c>
      <c r="H5143" s="3" t="s">
        <v>16</v>
      </c>
      <c r="I5143" t="str">
        <f t="shared" si="561"/>
        <v>10000+</v>
      </c>
      <c r="J5143" s="1">
        <f t="shared" si="562"/>
        <v>10000</v>
      </c>
      <c r="K5143" t="s">
        <v>17</v>
      </c>
      <c r="L5143" s="2">
        <v>0</v>
      </c>
      <c r="M5143" s="1">
        <f t="shared" si="566"/>
        <v>0</v>
      </c>
      <c r="N5143" t="s">
        <v>18</v>
      </c>
      <c r="O5143" t="s">
        <v>2527</v>
      </c>
      <c r="P5143" t="s">
        <v>6732</v>
      </c>
      <c r="Q5143" t="str">
        <f t="shared" si="563"/>
        <v>2017</v>
      </c>
      <c r="R5143" t="str">
        <f t="shared" si="564"/>
        <v>June</v>
      </c>
      <c r="S5143" t="s">
        <v>28</v>
      </c>
      <c r="T5143" t="s">
        <v>76</v>
      </c>
    </row>
    <row r="5144" spans="1:20" x14ac:dyDescent="0.3">
      <c r="A5144" t="s">
        <v>6917</v>
      </c>
      <c r="B5144" t="s">
        <v>4390</v>
      </c>
      <c r="C5144">
        <v>3.9</v>
      </c>
      <c r="D5144">
        <f t="shared" si="565"/>
        <v>4</v>
      </c>
      <c r="E5144">
        <v>7</v>
      </c>
      <c r="F5144" t="s">
        <v>6918</v>
      </c>
      <c r="G5144">
        <f t="shared" si="560"/>
        <v>81000</v>
      </c>
      <c r="H5144" s="3" t="s">
        <v>942</v>
      </c>
      <c r="I5144" t="str">
        <f t="shared" si="561"/>
        <v>100+</v>
      </c>
      <c r="J5144" s="1">
        <f t="shared" si="562"/>
        <v>100</v>
      </c>
      <c r="K5144" t="s">
        <v>596</v>
      </c>
      <c r="L5144" s="2" t="s">
        <v>597</v>
      </c>
      <c r="M5144" s="1">
        <f t="shared" si="566"/>
        <v>4.99</v>
      </c>
      <c r="N5144" t="s">
        <v>18</v>
      </c>
      <c r="O5144" t="s">
        <v>4391</v>
      </c>
      <c r="P5144" t="s">
        <v>6919</v>
      </c>
      <c r="Q5144" t="str">
        <f t="shared" si="563"/>
        <v>2011</v>
      </c>
      <c r="R5144" t="str">
        <f t="shared" si="564"/>
        <v>May</v>
      </c>
      <c r="S5144" t="s">
        <v>1249</v>
      </c>
      <c r="T5144" t="s">
        <v>415</v>
      </c>
    </row>
    <row r="5145" spans="1:20" x14ac:dyDescent="0.3">
      <c r="A5145" t="s">
        <v>6920</v>
      </c>
      <c r="B5145" t="s">
        <v>3213</v>
      </c>
      <c r="C5145">
        <v>5</v>
      </c>
      <c r="D5145">
        <f t="shared" si="565"/>
        <v>5</v>
      </c>
      <c r="E5145">
        <v>3</v>
      </c>
      <c r="F5145" t="s">
        <v>68</v>
      </c>
      <c r="G5145">
        <f t="shared" si="560"/>
        <v>28000000</v>
      </c>
      <c r="H5145" s="3" t="s">
        <v>942</v>
      </c>
      <c r="I5145" t="str">
        <f t="shared" si="561"/>
        <v>100+</v>
      </c>
      <c r="J5145" s="1">
        <f t="shared" si="562"/>
        <v>100</v>
      </c>
      <c r="K5145" t="s">
        <v>17</v>
      </c>
      <c r="L5145" s="2">
        <v>0</v>
      </c>
      <c r="M5145" s="1">
        <f t="shared" si="566"/>
        <v>0</v>
      </c>
      <c r="N5145" t="s">
        <v>18</v>
      </c>
      <c r="O5145" t="s">
        <v>3215</v>
      </c>
      <c r="P5145" t="s">
        <v>5562</v>
      </c>
      <c r="Q5145" t="str">
        <f t="shared" si="563"/>
        <v>2017</v>
      </c>
      <c r="R5145" t="str">
        <f t="shared" si="564"/>
        <v>April</v>
      </c>
      <c r="S5145" t="s">
        <v>6921</v>
      </c>
      <c r="T5145" t="s">
        <v>22</v>
      </c>
    </row>
    <row r="5146" spans="1:20" x14ac:dyDescent="0.3">
      <c r="A5146" t="s">
        <v>6922</v>
      </c>
      <c r="B5146" t="s">
        <v>2910</v>
      </c>
      <c r="C5146">
        <v>4.0999999999999996</v>
      </c>
      <c r="D5146">
        <f t="shared" si="565"/>
        <v>5</v>
      </c>
      <c r="E5146">
        <v>1998</v>
      </c>
      <c r="F5146" t="s">
        <v>312</v>
      </c>
      <c r="G5146">
        <f t="shared" si="560"/>
        <v>9800000</v>
      </c>
      <c r="H5146" s="3" t="s">
        <v>43</v>
      </c>
      <c r="I5146" t="str">
        <f t="shared" si="561"/>
        <v>100000+</v>
      </c>
      <c r="J5146" s="1">
        <f t="shared" si="562"/>
        <v>100000</v>
      </c>
      <c r="K5146" t="s">
        <v>17</v>
      </c>
      <c r="L5146" s="2">
        <v>0</v>
      </c>
      <c r="M5146" s="1">
        <f t="shared" si="566"/>
        <v>0</v>
      </c>
      <c r="N5146" t="s">
        <v>18</v>
      </c>
      <c r="O5146" t="s">
        <v>2527</v>
      </c>
      <c r="P5146" t="s">
        <v>6923</v>
      </c>
      <c r="Q5146" t="str">
        <f t="shared" si="563"/>
        <v>2017</v>
      </c>
      <c r="R5146" t="str">
        <f t="shared" si="564"/>
        <v>June</v>
      </c>
      <c r="S5146" t="s">
        <v>2573</v>
      </c>
      <c r="T5146" t="s">
        <v>76</v>
      </c>
    </row>
    <row r="5147" spans="1:20" x14ac:dyDescent="0.3">
      <c r="A5147" t="s">
        <v>3506</v>
      </c>
      <c r="B5147" t="s">
        <v>3213</v>
      </c>
      <c r="C5147">
        <v>3.5</v>
      </c>
      <c r="D5147">
        <f t="shared" si="565"/>
        <v>4</v>
      </c>
      <c r="E5147">
        <v>0</v>
      </c>
      <c r="F5147" t="s">
        <v>55</v>
      </c>
      <c r="G5147">
        <f t="shared" si="560"/>
        <v>29000000</v>
      </c>
      <c r="H5147" s="3" t="s">
        <v>942</v>
      </c>
      <c r="I5147" t="str">
        <f t="shared" si="561"/>
        <v>100+</v>
      </c>
      <c r="J5147" s="1">
        <f t="shared" si="562"/>
        <v>100</v>
      </c>
      <c r="K5147" t="s">
        <v>17</v>
      </c>
      <c r="L5147" s="2">
        <v>0</v>
      </c>
      <c r="M5147" s="1">
        <f t="shared" si="566"/>
        <v>0</v>
      </c>
      <c r="N5147" t="s">
        <v>18</v>
      </c>
      <c r="O5147" t="s">
        <v>3215</v>
      </c>
      <c r="P5147" t="s">
        <v>237</v>
      </c>
      <c r="Q5147" t="str">
        <f t="shared" si="563"/>
        <v>2018</v>
      </c>
      <c r="R5147" t="str">
        <f t="shared" si="564"/>
        <v>July</v>
      </c>
      <c r="S5147" t="s">
        <v>3503</v>
      </c>
      <c r="T5147" t="s">
        <v>22</v>
      </c>
    </row>
    <row r="5148" spans="1:20" x14ac:dyDescent="0.3">
      <c r="A5148" t="s">
        <v>6924</v>
      </c>
      <c r="B5148" t="s">
        <v>3213</v>
      </c>
      <c r="C5148">
        <v>5</v>
      </c>
      <c r="D5148">
        <f t="shared" si="565"/>
        <v>5</v>
      </c>
      <c r="E5148">
        <v>5</v>
      </c>
      <c r="F5148" t="s">
        <v>68</v>
      </c>
      <c r="G5148">
        <f t="shared" si="560"/>
        <v>28000000</v>
      </c>
      <c r="H5148" s="3" t="s">
        <v>942</v>
      </c>
      <c r="I5148" t="str">
        <f t="shared" si="561"/>
        <v>100+</v>
      </c>
      <c r="J5148" s="1">
        <f t="shared" si="562"/>
        <v>100</v>
      </c>
      <c r="K5148" t="s">
        <v>17</v>
      </c>
      <c r="L5148" s="2">
        <v>0</v>
      </c>
      <c r="M5148" s="1">
        <f t="shared" si="566"/>
        <v>0</v>
      </c>
      <c r="N5148" t="s">
        <v>18</v>
      </c>
      <c r="O5148" t="s">
        <v>3215</v>
      </c>
      <c r="P5148" t="s">
        <v>3230</v>
      </c>
      <c r="Q5148" t="str">
        <f t="shared" si="563"/>
        <v>2017</v>
      </c>
      <c r="R5148" t="str">
        <f t="shared" si="564"/>
        <v>September</v>
      </c>
      <c r="S5148" t="s">
        <v>6925</v>
      </c>
      <c r="T5148" t="s">
        <v>22</v>
      </c>
    </row>
    <row r="5149" spans="1:20" x14ac:dyDescent="0.3">
      <c r="A5149" t="s">
        <v>6926</v>
      </c>
      <c r="B5149" t="s">
        <v>2910</v>
      </c>
      <c r="C5149">
        <v>3</v>
      </c>
      <c r="D5149">
        <f t="shared" si="565"/>
        <v>3</v>
      </c>
      <c r="E5149">
        <v>30</v>
      </c>
      <c r="F5149" t="s">
        <v>5504</v>
      </c>
      <c r="G5149">
        <f t="shared" si="560"/>
        <v>318000</v>
      </c>
      <c r="H5149" s="3" t="s">
        <v>90</v>
      </c>
      <c r="I5149" t="str">
        <f t="shared" si="561"/>
        <v>5000+</v>
      </c>
      <c r="J5149" s="1">
        <f t="shared" si="562"/>
        <v>5000</v>
      </c>
      <c r="K5149" t="s">
        <v>17</v>
      </c>
      <c r="L5149" s="2">
        <v>0</v>
      </c>
      <c r="M5149" s="1">
        <f t="shared" si="566"/>
        <v>0</v>
      </c>
      <c r="N5149" t="s">
        <v>18</v>
      </c>
      <c r="O5149" t="s">
        <v>1445</v>
      </c>
      <c r="P5149" t="s">
        <v>6927</v>
      </c>
      <c r="Q5149" t="str">
        <f t="shared" si="563"/>
        <v>2013</v>
      </c>
      <c r="R5149" t="str">
        <f t="shared" si="564"/>
        <v>October</v>
      </c>
      <c r="S5149">
        <v>1.2</v>
      </c>
      <c r="T5149" t="s">
        <v>51</v>
      </c>
    </row>
    <row r="5150" spans="1:20" x14ac:dyDescent="0.3">
      <c r="A5150" t="s">
        <v>6928</v>
      </c>
      <c r="B5150" t="s">
        <v>730</v>
      </c>
      <c r="C5150">
        <v>4</v>
      </c>
      <c r="D5150">
        <f t="shared" si="565"/>
        <v>4</v>
      </c>
      <c r="E5150">
        <v>4</v>
      </c>
      <c r="F5150" t="s">
        <v>273</v>
      </c>
      <c r="G5150">
        <f t="shared" si="560"/>
        <v>5400000</v>
      </c>
      <c r="H5150" s="3" t="s">
        <v>942</v>
      </c>
      <c r="I5150" t="str">
        <f t="shared" si="561"/>
        <v>100+</v>
      </c>
      <c r="J5150" s="1">
        <f t="shared" si="562"/>
        <v>100</v>
      </c>
      <c r="K5150" t="s">
        <v>17</v>
      </c>
      <c r="L5150" s="2">
        <v>0</v>
      </c>
      <c r="M5150" s="1">
        <f t="shared" si="566"/>
        <v>0</v>
      </c>
      <c r="N5150" t="s">
        <v>37</v>
      </c>
      <c r="O5150" t="s">
        <v>731</v>
      </c>
      <c r="P5150" t="s">
        <v>1431</v>
      </c>
      <c r="Q5150" t="str">
        <f t="shared" si="563"/>
        <v>2017</v>
      </c>
      <c r="R5150" t="str">
        <f t="shared" si="564"/>
        <v>December</v>
      </c>
      <c r="S5150" t="s">
        <v>6929</v>
      </c>
      <c r="T5150" t="s">
        <v>245</v>
      </c>
    </row>
    <row r="5151" spans="1:20" x14ac:dyDescent="0.3">
      <c r="A5151" t="s">
        <v>6930</v>
      </c>
      <c r="B5151" t="s">
        <v>3213</v>
      </c>
      <c r="C5151">
        <v>1</v>
      </c>
      <c r="D5151">
        <f t="shared" si="565"/>
        <v>1</v>
      </c>
      <c r="E5151">
        <v>1</v>
      </c>
      <c r="F5151" t="s">
        <v>68</v>
      </c>
      <c r="G5151">
        <f t="shared" si="560"/>
        <v>28000000</v>
      </c>
      <c r="H5151" s="3" t="s">
        <v>937</v>
      </c>
      <c r="I5151" t="str">
        <f t="shared" si="561"/>
        <v>50+</v>
      </c>
      <c r="J5151" s="1">
        <f t="shared" si="562"/>
        <v>50</v>
      </c>
      <c r="K5151" t="s">
        <v>17</v>
      </c>
      <c r="L5151" s="2">
        <v>0</v>
      </c>
      <c r="M5151" s="1">
        <f t="shared" si="566"/>
        <v>0</v>
      </c>
      <c r="N5151" t="s">
        <v>18</v>
      </c>
      <c r="O5151" t="s">
        <v>3215</v>
      </c>
      <c r="P5151" t="s">
        <v>6808</v>
      </c>
      <c r="Q5151" t="str">
        <f t="shared" si="563"/>
        <v>2017</v>
      </c>
      <c r="R5151" t="str">
        <f t="shared" si="564"/>
        <v>May</v>
      </c>
      <c r="S5151" t="s">
        <v>6931</v>
      </c>
      <c r="T5151" t="s">
        <v>22</v>
      </c>
    </row>
    <row r="5152" spans="1:20" x14ac:dyDescent="0.3">
      <c r="A5152" t="s">
        <v>6932</v>
      </c>
      <c r="B5152" t="s">
        <v>3213</v>
      </c>
      <c r="C5152">
        <v>3.5</v>
      </c>
      <c r="D5152">
        <f t="shared" si="565"/>
        <v>4</v>
      </c>
      <c r="E5152">
        <v>0</v>
      </c>
      <c r="F5152" t="s">
        <v>55</v>
      </c>
      <c r="G5152">
        <f t="shared" si="560"/>
        <v>29000000</v>
      </c>
      <c r="H5152" s="3" t="s">
        <v>942</v>
      </c>
      <c r="I5152" t="str">
        <f t="shared" si="561"/>
        <v>100+</v>
      </c>
      <c r="J5152" s="1">
        <f t="shared" si="562"/>
        <v>100</v>
      </c>
      <c r="K5152" t="s">
        <v>17</v>
      </c>
      <c r="L5152" s="2">
        <v>0</v>
      </c>
      <c r="M5152" s="1">
        <f t="shared" si="566"/>
        <v>0</v>
      </c>
      <c r="N5152" t="s">
        <v>18</v>
      </c>
      <c r="O5152" t="s">
        <v>3215</v>
      </c>
      <c r="P5152" t="s">
        <v>5488</v>
      </c>
      <c r="Q5152" t="str">
        <f t="shared" si="563"/>
        <v>2017</v>
      </c>
      <c r="R5152" t="str">
        <f t="shared" si="564"/>
        <v>May</v>
      </c>
      <c r="S5152" t="s">
        <v>6921</v>
      </c>
      <c r="T5152" t="s">
        <v>22</v>
      </c>
    </row>
    <row r="5153" spans="1:20" x14ac:dyDescent="0.3">
      <c r="A5153" t="s">
        <v>6933</v>
      </c>
      <c r="B5153" t="s">
        <v>3213</v>
      </c>
      <c r="C5153">
        <v>4</v>
      </c>
      <c r="D5153">
        <f t="shared" si="565"/>
        <v>4</v>
      </c>
      <c r="E5153">
        <v>2</v>
      </c>
      <c r="F5153" t="s">
        <v>55</v>
      </c>
      <c r="G5153">
        <f t="shared" si="560"/>
        <v>29000000</v>
      </c>
      <c r="H5153" s="3" t="s">
        <v>942</v>
      </c>
      <c r="I5153" t="str">
        <f t="shared" si="561"/>
        <v>100+</v>
      </c>
      <c r="J5153" s="1">
        <f t="shared" si="562"/>
        <v>100</v>
      </c>
      <c r="K5153" t="s">
        <v>17</v>
      </c>
      <c r="L5153" s="2">
        <v>0</v>
      </c>
      <c r="M5153" s="1">
        <f t="shared" si="566"/>
        <v>0</v>
      </c>
      <c r="N5153" t="s">
        <v>18</v>
      </c>
      <c r="O5153" t="s">
        <v>3215</v>
      </c>
      <c r="P5153" t="s">
        <v>6934</v>
      </c>
      <c r="Q5153" t="str">
        <f t="shared" si="563"/>
        <v>2017</v>
      </c>
      <c r="R5153" t="str">
        <f t="shared" si="564"/>
        <v>May</v>
      </c>
      <c r="S5153" t="s">
        <v>6931</v>
      </c>
      <c r="T5153" t="s">
        <v>22</v>
      </c>
    </row>
    <row r="5154" spans="1:20" x14ac:dyDescent="0.3">
      <c r="A5154" t="s">
        <v>6935</v>
      </c>
      <c r="B5154" t="s">
        <v>3213</v>
      </c>
      <c r="C5154">
        <v>3.5</v>
      </c>
      <c r="D5154">
        <f t="shared" si="565"/>
        <v>4</v>
      </c>
      <c r="E5154">
        <v>0</v>
      </c>
      <c r="F5154" t="s">
        <v>55</v>
      </c>
      <c r="G5154">
        <f t="shared" si="560"/>
        <v>29000000</v>
      </c>
      <c r="H5154" s="3" t="s">
        <v>942</v>
      </c>
      <c r="I5154" t="str">
        <f t="shared" si="561"/>
        <v>100+</v>
      </c>
      <c r="J5154" s="1">
        <f t="shared" si="562"/>
        <v>100</v>
      </c>
      <c r="K5154" t="s">
        <v>17</v>
      </c>
      <c r="L5154" s="2">
        <v>0</v>
      </c>
      <c r="M5154" s="1">
        <f t="shared" si="566"/>
        <v>0</v>
      </c>
      <c r="N5154" t="s">
        <v>18</v>
      </c>
      <c r="O5154" t="s">
        <v>3215</v>
      </c>
      <c r="P5154" t="s">
        <v>2235</v>
      </c>
      <c r="Q5154" t="str">
        <f t="shared" si="563"/>
        <v>2018</v>
      </c>
      <c r="R5154" t="str">
        <f t="shared" si="564"/>
        <v>February</v>
      </c>
      <c r="S5154" t="s">
        <v>6900</v>
      </c>
      <c r="T5154" t="s">
        <v>22</v>
      </c>
    </row>
    <row r="5155" spans="1:20" x14ac:dyDescent="0.3">
      <c r="A5155" t="s">
        <v>6936</v>
      </c>
      <c r="B5155" t="s">
        <v>2910</v>
      </c>
      <c r="C5155">
        <v>3.5</v>
      </c>
      <c r="D5155">
        <f t="shared" si="565"/>
        <v>4</v>
      </c>
      <c r="E5155">
        <v>10</v>
      </c>
      <c r="F5155" t="s">
        <v>1015</v>
      </c>
      <c r="G5155">
        <f t="shared" si="560"/>
        <v>3000000</v>
      </c>
      <c r="H5155" s="3" t="s">
        <v>942</v>
      </c>
      <c r="I5155" t="str">
        <f t="shared" si="561"/>
        <v>100+</v>
      </c>
      <c r="J5155" s="1">
        <f t="shared" si="562"/>
        <v>100</v>
      </c>
      <c r="K5155" t="s">
        <v>17</v>
      </c>
      <c r="L5155" s="2">
        <v>0</v>
      </c>
      <c r="M5155" s="1">
        <f t="shared" si="566"/>
        <v>0</v>
      </c>
      <c r="N5155" t="s">
        <v>18</v>
      </c>
      <c r="O5155" t="s">
        <v>1445</v>
      </c>
      <c r="P5155" t="s">
        <v>5971</v>
      </c>
      <c r="Q5155" t="str">
        <f t="shared" si="563"/>
        <v>2018</v>
      </c>
      <c r="R5155" t="str">
        <f t="shared" si="564"/>
        <v>April</v>
      </c>
      <c r="S5155">
        <v>1</v>
      </c>
      <c r="T5155" t="s">
        <v>245</v>
      </c>
    </row>
    <row r="5156" spans="1:20" x14ac:dyDescent="0.3">
      <c r="A5156" t="s">
        <v>6937</v>
      </c>
      <c r="B5156" t="s">
        <v>3213</v>
      </c>
      <c r="C5156">
        <v>4</v>
      </c>
      <c r="D5156">
        <f t="shared" si="565"/>
        <v>4</v>
      </c>
      <c r="E5156">
        <v>4</v>
      </c>
      <c r="F5156" t="s">
        <v>227</v>
      </c>
      <c r="G5156">
        <f t="shared" si="560"/>
        <v>27000000</v>
      </c>
      <c r="H5156" s="3" t="s">
        <v>1122</v>
      </c>
      <c r="I5156" t="str">
        <f t="shared" si="561"/>
        <v>500+</v>
      </c>
      <c r="J5156" s="1">
        <f t="shared" si="562"/>
        <v>500</v>
      </c>
      <c r="K5156" t="s">
        <v>17</v>
      </c>
      <c r="L5156" s="2">
        <v>0</v>
      </c>
      <c r="M5156" s="1">
        <f t="shared" si="566"/>
        <v>0</v>
      </c>
      <c r="N5156" t="s">
        <v>18</v>
      </c>
      <c r="O5156" t="s">
        <v>3215</v>
      </c>
      <c r="P5156" t="s">
        <v>6873</v>
      </c>
      <c r="Q5156" t="str">
        <f t="shared" si="563"/>
        <v>2017</v>
      </c>
      <c r="R5156" t="str">
        <f t="shared" si="564"/>
        <v>May</v>
      </c>
      <c r="S5156" t="s">
        <v>6938</v>
      </c>
      <c r="T5156" t="s">
        <v>22</v>
      </c>
    </row>
    <row r="5157" spans="1:20" x14ac:dyDescent="0.3">
      <c r="A5157" t="s">
        <v>6939</v>
      </c>
      <c r="B5157" t="s">
        <v>3213</v>
      </c>
      <c r="C5157">
        <v>3.5</v>
      </c>
      <c r="D5157">
        <f t="shared" si="565"/>
        <v>4</v>
      </c>
      <c r="E5157">
        <v>1</v>
      </c>
      <c r="F5157" t="s">
        <v>55</v>
      </c>
      <c r="G5157">
        <f t="shared" si="560"/>
        <v>29000000</v>
      </c>
      <c r="H5157" s="3" t="s">
        <v>937</v>
      </c>
      <c r="I5157" t="str">
        <f t="shared" si="561"/>
        <v>50+</v>
      </c>
      <c r="J5157" s="1">
        <f t="shared" si="562"/>
        <v>50</v>
      </c>
      <c r="K5157" t="s">
        <v>17</v>
      </c>
      <c r="L5157" s="2">
        <v>0</v>
      </c>
      <c r="M5157" s="1">
        <f t="shared" si="566"/>
        <v>0</v>
      </c>
      <c r="N5157" t="s">
        <v>18</v>
      </c>
      <c r="O5157" t="s">
        <v>3215</v>
      </c>
      <c r="P5157" t="s">
        <v>2779</v>
      </c>
      <c r="Q5157" t="str">
        <f t="shared" si="563"/>
        <v>2017</v>
      </c>
      <c r="R5157" t="str">
        <f t="shared" si="564"/>
        <v>November</v>
      </c>
      <c r="S5157" t="s">
        <v>6940</v>
      </c>
      <c r="T5157" t="s">
        <v>22</v>
      </c>
    </row>
    <row r="5158" spans="1:20" x14ac:dyDescent="0.3">
      <c r="A5158" t="s">
        <v>6941</v>
      </c>
      <c r="B5158" t="s">
        <v>2519</v>
      </c>
      <c r="C5158">
        <v>3.8</v>
      </c>
      <c r="D5158">
        <f t="shared" si="565"/>
        <v>4</v>
      </c>
      <c r="E5158">
        <v>1088</v>
      </c>
      <c r="F5158" t="s">
        <v>2705</v>
      </c>
      <c r="G5158">
        <f t="shared" si="560"/>
        <v>86000000</v>
      </c>
      <c r="H5158" s="3" t="s">
        <v>43</v>
      </c>
      <c r="I5158" t="str">
        <f t="shared" si="561"/>
        <v>100000+</v>
      </c>
      <c r="J5158" s="1">
        <f t="shared" si="562"/>
        <v>100000</v>
      </c>
      <c r="K5158" t="s">
        <v>17</v>
      </c>
      <c r="L5158" s="2">
        <v>0</v>
      </c>
      <c r="M5158" s="1">
        <f t="shared" si="566"/>
        <v>0</v>
      </c>
      <c r="N5158" t="s">
        <v>37</v>
      </c>
      <c r="O5158" t="s">
        <v>2538</v>
      </c>
      <c r="P5158" t="s">
        <v>1102</v>
      </c>
      <c r="Q5158" t="str">
        <f t="shared" si="563"/>
        <v>2018</v>
      </c>
      <c r="R5158" t="str">
        <f t="shared" si="564"/>
        <v>February</v>
      </c>
      <c r="S5158" t="s">
        <v>210</v>
      </c>
      <c r="T5158" t="s">
        <v>535</v>
      </c>
    </row>
    <row r="5159" spans="1:20" x14ac:dyDescent="0.3">
      <c r="A5159" t="s">
        <v>6942</v>
      </c>
      <c r="B5159" t="s">
        <v>2910</v>
      </c>
      <c r="C5159">
        <v>3.5</v>
      </c>
      <c r="D5159">
        <f t="shared" si="565"/>
        <v>4</v>
      </c>
      <c r="E5159">
        <v>3</v>
      </c>
      <c r="F5159" t="s">
        <v>364</v>
      </c>
      <c r="G5159">
        <f t="shared" si="560"/>
        <v>22000000</v>
      </c>
      <c r="H5159" s="3" t="s">
        <v>937</v>
      </c>
      <c r="I5159" t="str">
        <f t="shared" si="561"/>
        <v>50+</v>
      </c>
      <c r="J5159" s="1">
        <f t="shared" si="562"/>
        <v>50</v>
      </c>
      <c r="K5159" t="s">
        <v>17</v>
      </c>
      <c r="L5159" s="2">
        <v>0</v>
      </c>
      <c r="M5159" s="1">
        <f t="shared" si="566"/>
        <v>0</v>
      </c>
      <c r="N5159" t="s">
        <v>18</v>
      </c>
      <c r="O5159" t="s">
        <v>1445</v>
      </c>
      <c r="P5159" t="s">
        <v>674</v>
      </c>
      <c r="Q5159" t="str">
        <f t="shared" si="563"/>
        <v>2017</v>
      </c>
      <c r="R5159" t="str">
        <f t="shared" si="564"/>
        <v>December</v>
      </c>
      <c r="S5159" t="s">
        <v>2975</v>
      </c>
      <c r="T5159" t="s">
        <v>245</v>
      </c>
    </row>
    <row r="5160" spans="1:20" x14ac:dyDescent="0.3">
      <c r="A5160" t="s">
        <v>6943</v>
      </c>
      <c r="B5160" t="s">
        <v>3213</v>
      </c>
      <c r="C5160">
        <v>3.5</v>
      </c>
      <c r="D5160">
        <f t="shared" si="565"/>
        <v>4</v>
      </c>
      <c r="E5160">
        <v>0</v>
      </c>
      <c r="F5160" t="s">
        <v>55</v>
      </c>
      <c r="G5160">
        <f t="shared" si="560"/>
        <v>29000000</v>
      </c>
      <c r="H5160" s="3" t="s">
        <v>1178</v>
      </c>
      <c r="I5160" t="str">
        <f t="shared" si="561"/>
        <v>1+</v>
      </c>
      <c r="J5160" s="1">
        <f t="shared" si="562"/>
        <v>1</v>
      </c>
      <c r="K5160" t="s">
        <v>17</v>
      </c>
      <c r="L5160" s="2">
        <v>0</v>
      </c>
      <c r="M5160" s="1">
        <f t="shared" si="566"/>
        <v>0</v>
      </c>
      <c r="N5160" t="s">
        <v>18</v>
      </c>
      <c r="O5160" t="s">
        <v>3215</v>
      </c>
      <c r="P5160" t="s">
        <v>496</v>
      </c>
      <c r="Q5160" t="str">
        <f t="shared" si="563"/>
        <v>2018</v>
      </c>
      <c r="R5160" t="str">
        <f t="shared" si="564"/>
        <v>February</v>
      </c>
      <c r="S5160" t="s">
        <v>6900</v>
      </c>
      <c r="T5160" t="s">
        <v>22</v>
      </c>
    </row>
    <row r="5161" spans="1:20" x14ac:dyDescent="0.3">
      <c r="A5161" t="s">
        <v>6944</v>
      </c>
      <c r="B5161" t="s">
        <v>3213</v>
      </c>
      <c r="C5161">
        <v>3.5</v>
      </c>
      <c r="D5161">
        <f t="shared" si="565"/>
        <v>4</v>
      </c>
      <c r="E5161">
        <v>0</v>
      </c>
      <c r="F5161" t="s">
        <v>55</v>
      </c>
      <c r="G5161">
        <f t="shared" si="560"/>
        <v>29000000</v>
      </c>
      <c r="H5161" s="3" t="s">
        <v>937</v>
      </c>
      <c r="I5161" t="str">
        <f t="shared" si="561"/>
        <v>50+</v>
      </c>
      <c r="J5161" s="1">
        <f t="shared" si="562"/>
        <v>50</v>
      </c>
      <c r="K5161" t="s">
        <v>17</v>
      </c>
      <c r="L5161" s="2">
        <v>0</v>
      </c>
      <c r="M5161" s="1">
        <f t="shared" si="566"/>
        <v>0</v>
      </c>
      <c r="N5161" t="s">
        <v>18</v>
      </c>
      <c r="O5161" t="s">
        <v>3215</v>
      </c>
      <c r="P5161" t="s">
        <v>91</v>
      </c>
      <c r="Q5161" t="str">
        <f t="shared" si="563"/>
        <v>2018</v>
      </c>
      <c r="R5161" t="str">
        <f t="shared" si="564"/>
        <v>June</v>
      </c>
      <c r="S5161" t="s">
        <v>6945</v>
      </c>
      <c r="T5161" t="s">
        <v>22</v>
      </c>
    </row>
    <row r="5162" spans="1:20" x14ac:dyDescent="0.3">
      <c r="A5162" t="s">
        <v>6946</v>
      </c>
      <c r="B5162" t="s">
        <v>3213</v>
      </c>
      <c r="C5162">
        <v>3.5</v>
      </c>
      <c r="D5162">
        <f t="shared" si="565"/>
        <v>4</v>
      </c>
      <c r="E5162">
        <v>0</v>
      </c>
      <c r="F5162" t="s">
        <v>55</v>
      </c>
      <c r="G5162">
        <f t="shared" si="560"/>
        <v>29000000</v>
      </c>
      <c r="H5162" s="3" t="s">
        <v>942</v>
      </c>
      <c r="I5162" t="str">
        <f t="shared" si="561"/>
        <v>100+</v>
      </c>
      <c r="J5162" s="1">
        <f t="shared" si="562"/>
        <v>100</v>
      </c>
      <c r="K5162" t="s">
        <v>17</v>
      </c>
      <c r="L5162" s="2">
        <v>0</v>
      </c>
      <c r="M5162" s="1">
        <f t="shared" si="566"/>
        <v>0</v>
      </c>
      <c r="N5162" t="s">
        <v>18</v>
      </c>
      <c r="O5162" t="s">
        <v>3215</v>
      </c>
      <c r="P5162" t="s">
        <v>6947</v>
      </c>
      <c r="Q5162" t="str">
        <f t="shared" si="563"/>
        <v>2018</v>
      </c>
      <c r="R5162" t="str">
        <f t="shared" si="564"/>
        <v>January</v>
      </c>
      <c r="S5162" t="s">
        <v>6948</v>
      </c>
      <c r="T5162" t="s">
        <v>22</v>
      </c>
    </row>
    <row r="5163" spans="1:20" x14ac:dyDescent="0.3">
      <c r="A5163" t="s">
        <v>6949</v>
      </c>
      <c r="B5163" t="s">
        <v>2910</v>
      </c>
      <c r="C5163">
        <v>3.5</v>
      </c>
      <c r="D5163">
        <f t="shared" si="565"/>
        <v>4</v>
      </c>
      <c r="E5163">
        <v>2</v>
      </c>
      <c r="F5163" t="s">
        <v>242</v>
      </c>
      <c r="G5163">
        <f t="shared" si="560"/>
        <v>16000000</v>
      </c>
      <c r="H5163" s="3" t="s">
        <v>942</v>
      </c>
      <c r="I5163" t="str">
        <f t="shared" si="561"/>
        <v>100+</v>
      </c>
      <c r="J5163" s="1">
        <f t="shared" si="562"/>
        <v>100</v>
      </c>
      <c r="K5163" t="s">
        <v>17</v>
      </c>
      <c r="L5163" s="2">
        <v>0</v>
      </c>
      <c r="M5163" s="1">
        <f t="shared" si="566"/>
        <v>0</v>
      </c>
      <c r="N5163" t="s">
        <v>18</v>
      </c>
      <c r="O5163" t="s">
        <v>2527</v>
      </c>
      <c r="P5163" t="s">
        <v>5865</v>
      </c>
      <c r="Q5163" t="str">
        <f t="shared" si="563"/>
        <v>2017</v>
      </c>
      <c r="R5163" t="str">
        <f t="shared" si="564"/>
        <v>July</v>
      </c>
      <c r="S5163">
        <v>1</v>
      </c>
      <c r="T5163" t="s">
        <v>76</v>
      </c>
    </row>
    <row r="5164" spans="1:20" x14ac:dyDescent="0.3">
      <c r="A5164" t="s">
        <v>6950</v>
      </c>
      <c r="B5164" t="s">
        <v>3213</v>
      </c>
      <c r="C5164">
        <v>3.5</v>
      </c>
      <c r="D5164">
        <f t="shared" si="565"/>
        <v>4</v>
      </c>
      <c r="E5164">
        <v>3</v>
      </c>
      <c r="F5164" t="s">
        <v>227</v>
      </c>
      <c r="G5164">
        <f t="shared" si="560"/>
        <v>27000000</v>
      </c>
      <c r="H5164" s="3" t="s">
        <v>942</v>
      </c>
      <c r="I5164" t="str">
        <f t="shared" si="561"/>
        <v>100+</v>
      </c>
      <c r="J5164" s="1">
        <f t="shared" si="562"/>
        <v>100</v>
      </c>
      <c r="K5164" t="s">
        <v>17</v>
      </c>
      <c r="L5164" s="2">
        <v>0</v>
      </c>
      <c r="M5164" s="1">
        <f t="shared" si="566"/>
        <v>0</v>
      </c>
      <c r="N5164" t="s">
        <v>18</v>
      </c>
      <c r="O5164" t="s">
        <v>3215</v>
      </c>
      <c r="P5164" t="s">
        <v>6951</v>
      </c>
      <c r="Q5164" t="str">
        <f t="shared" si="563"/>
        <v>2017</v>
      </c>
      <c r="R5164" t="str">
        <f t="shared" si="564"/>
        <v>April</v>
      </c>
      <c r="S5164" t="s">
        <v>6910</v>
      </c>
      <c r="T5164" t="s">
        <v>22</v>
      </c>
    </row>
    <row r="5165" spans="1:20" x14ac:dyDescent="0.3">
      <c r="A5165" t="s">
        <v>6952</v>
      </c>
      <c r="B5165" t="s">
        <v>3213</v>
      </c>
      <c r="C5165">
        <v>3.5</v>
      </c>
      <c r="D5165">
        <f t="shared" si="565"/>
        <v>4</v>
      </c>
      <c r="E5165">
        <v>0</v>
      </c>
      <c r="F5165" t="s">
        <v>55</v>
      </c>
      <c r="G5165">
        <f t="shared" si="560"/>
        <v>29000000</v>
      </c>
      <c r="H5165" s="3" t="s">
        <v>942</v>
      </c>
      <c r="I5165" t="str">
        <f t="shared" si="561"/>
        <v>100+</v>
      </c>
      <c r="J5165" s="1">
        <f t="shared" si="562"/>
        <v>100</v>
      </c>
      <c r="K5165" t="s">
        <v>17</v>
      </c>
      <c r="L5165" s="2">
        <v>0</v>
      </c>
      <c r="M5165" s="1">
        <f t="shared" si="566"/>
        <v>0</v>
      </c>
      <c r="N5165" t="s">
        <v>18</v>
      </c>
      <c r="O5165" t="s">
        <v>3215</v>
      </c>
      <c r="P5165" t="s">
        <v>2148</v>
      </c>
      <c r="Q5165" t="str">
        <f t="shared" si="563"/>
        <v>2017</v>
      </c>
      <c r="R5165" t="str">
        <f t="shared" si="564"/>
        <v>July</v>
      </c>
      <c r="S5165" t="s">
        <v>6953</v>
      </c>
      <c r="T5165" t="s">
        <v>22</v>
      </c>
    </row>
    <row r="5166" spans="1:20" x14ac:dyDescent="0.3">
      <c r="A5166" t="s">
        <v>6954</v>
      </c>
      <c r="B5166" t="s">
        <v>1997</v>
      </c>
      <c r="C5166">
        <v>3.5</v>
      </c>
      <c r="D5166">
        <f t="shared" si="565"/>
        <v>4</v>
      </c>
      <c r="E5166">
        <v>5</v>
      </c>
      <c r="F5166" t="s">
        <v>215</v>
      </c>
      <c r="G5166">
        <f t="shared" si="560"/>
        <v>5700000</v>
      </c>
      <c r="H5166" s="3" t="s">
        <v>1147</v>
      </c>
      <c r="I5166" t="str">
        <f t="shared" si="561"/>
        <v>10+</v>
      </c>
      <c r="J5166" s="1">
        <f t="shared" si="562"/>
        <v>10</v>
      </c>
      <c r="K5166" t="s">
        <v>17</v>
      </c>
      <c r="L5166" s="2">
        <v>0</v>
      </c>
      <c r="M5166" s="1">
        <f t="shared" si="566"/>
        <v>0</v>
      </c>
      <c r="N5166" t="s">
        <v>18</v>
      </c>
      <c r="O5166" t="s">
        <v>1998</v>
      </c>
      <c r="P5166" t="s">
        <v>1928</v>
      </c>
      <c r="Q5166" t="str">
        <f t="shared" si="563"/>
        <v>2018</v>
      </c>
      <c r="R5166" t="str">
        <f t="shared" si="564"/>
        <v>March</v>
      </c>
      <c r="S5166">
        <v>1</v>
      </c>
      <c r="T5166" t="s">
        <v>51</v>
      </c>
    </row>
    <row r="5167" spans="1:20" x14ac:dyDescent="0.3">
      <c r="A5167" t="s">
        <v>6955</v>
      </c>
      <c r="B5167" t="s">
        <v>4098</v>
      </c>
      <c r="C5167">
        <v>3.5</v>
      </c>
      <c r="D5167">
        <f t="shared" si="565"/>
        <v>4</v>
      </c>
      <c r="E5167">
        <v>1689</v>
      </c>
      <c r="F5167" t="s">
        <v>215</v>
      </c>
      <c r="G5167">
        <f t="shared" si="560"/>
        <v>5700000</v>
      </c>
      <c r="H5167" s="3" t="s">
        <v>43</v>
      </c>
      <c r="I5167" t="str">
        <f t="shared" si="561"/>
        <v>100000+</v>
      </c>
      <c r="J5167" s="1">
        <f t="shared" si="562"/>
        <v>100000</v>
      </c>
      <c r="K5167" t="s">
        <v>17</v>
      </c>
      <c r="L5167" s="2">
        <v>0</v>
      </c>
      <c r="M5167" s="1">
        <f t="shared" si="566"/>
        <v>0</v>
      </c>
      <c r="N5167" t="s">
        <v>18</v>
      </c>
      <c r="O5167" t="s">
        <v>2572</v>
      </c>
      <c r="P5167" t="s">
        <v>2471</v>
      </c>
      <c r="Q5167" t="str">
        <f t="shared" si="563"/>
        <v>2017</v>
      </c>
      <c r="R5167" t="str">
        <f t="shared" si="564"/>
        <v>August</v>
      </c>
      <c r="S5167" t="s">
        <v>6956</v>
      </c>
      <c r="T5167" t="s">
        <v>535</v>
      </c>
    </row>
    <row r="5168" spans="1:20" x14ac:dyDescent="0.3">
      <c r="A5168" t="s">
        <v>6957</v>
      </c>
      <c r="B5168" t="s">
        <v>3213</v>
      </c>
      <c r="C5168">
        <v>3.5</v>
      </c>
      <c r="D5168">
        <f t="shared" si="565"/>
        <v>4</v>
      </c>
      <c r="E5168">
        <v>0</v>
      </c>
      <c r="F5168" t="s">
        <v>55</v>
      </c>
      <c r="G5168">
        <f t="shared" si="560"/>
        <v>29000000</v>
      </c>
      <c r="H5168" s="3" t="s">
        <v>942</v>
      </c>
      <c r="I5168" t="str">
        <f t="shared" si="561"/>
        <v>100+</v>
      </c>
      <c r="J5168" s="1">
        <f t="shared" si="562"/>
        <v>100</v>
      </c>
      <c r="K5168" t="s">
        <v>17</v>
      </c>
      <c r="L5168" s="2">
        <v>0</v>
      </c>
      <c r="M5168" s="1">
        <f t="shared" si="566"/>
        <v>0</v>
      </c>
      <c r="N5168" t="s">
        <v>18</v>
      </c>
      <c r="O5168" t="s">
        <v>3215</v>
      </c>
      <c r="P5168" t="s">
        <v>6947</v>
      </c>
      <c r="Q5168" t="str">
        <f t="shared" si="563"/>
        <v>2018</v>
      </c>
      <c r="R5168" t="str">
        <f t="shared" si="564"/>
        <v>January</v>
      </c>
      <c r="S5168" t="s">
        <v>6948</v>
      </c>
      <c r="T5168" t="s">
        <v>22</v>
      </c>
    </row>
    <row r="5169" spans="1:20" x14ac:dyDescent="0.3">
      <c r="A5169" t="s">
        <v>6958</v>
      </c>
      <c r="B5169" t="s">
        <v>2910</v>
      </c>
      <c r="C5169">
        <v>3.5</v>
      </c>
      <c r="D5169">
        <f t="shared" si="565"/>
        <v>4</v>
      </c>
      <c r="E5169">
        <v>11</v>
      </c>
      <c r="F5169" t="s">
        <v>1307</v>
      </c>
      <c r="G5169">
        <f t="shared" si="560"/>
        <v>2000000</v>
      </c>
      <c r="H5169" s="3" t="s">
        <v>942</v>
      </c>
      <c r="I5169" t="str">
        <f t="shared" si="561"/>
        <v>100+</v>
      </c>
      <c r="J5169" s="1">
        <f t="shared" si="562"/>
        <v>100</v>
      </c>
      <c r="K5169" t="s">
        <v>17</v>
      </c>
      <c r="L5169" s="2">
        <v>0</v>
      </c>
      <c r="M5169" s="1">
        <f t="shared" si="566"/>
        <v>0</v>
      </c>
      <c r="N5169" t="s">
        <v>18</v>
      </c>
      <c r="O5169" t="s">
        <v>1445</v>
      </c>
      <c r="P5169" t="s">
        <v>3230</v>
      </c>
      <c r="Q5169" t="str">
        <f t="shared" si="563"/>
        <v>2017</v>
      </c>
      <c r="R5169" t="str">
        <f t="shared" si="564"/>
        <v>September</v>
      </c>
      <c r="S5169">
        <v>1.1000000000000001</v>
      </c>
      <c r="T5169" t="s">
        <v>71</v>
      </c>
    </row>
    <row r="5170" spans="1:20" x14ac:dyDescent="0.3">
      <c r="A5170" t="s">
        <v>6959</v>
      </c>
      <c r="B5170" t="s">
        <v>3213</v>
      </c>
      <c r="C5170">
        <v>3.5</v>
      </c>
      <c r="D5170">
        <f t="shared" si="565"/>
        <v>4</v>
      </c>
      <c r="E5170">
        <v>1</v>
      </c>
      <c r="F5170" t="s">
        <v>55</v>
      </c>
      <c r="G5170">
        <f t="shared" si="560"/>
        <v>29000000</v>
      </c>
      <c r="H5170" s="3" t="s">
        <v>937</v>
      </c>
      <c r="I5170" t="str">
        <f t="shared" si="561"/>
        <v>50+</v>
      </c>
      <c r="J5170" s="1">
        <f t="shared" si="562"/>
        <v>50</v>
      </c>
      <c r="K5170" t="s">
        <v>17</v>
      </c>
      <c r="L5170" s="2">
        <v>0</v>
      </c>
      <c r="M5170" s="1">
        <f t="shared" si="566"/>
        <v>0</v>
      </c>
      <c r="N5170" t="s">
        <v>18</v>
      </c>
      <c r="O5170" t="s">
        <v>3215</v>
      </c>
      <c r="P5170" t="s">
        <v>2647</v>
      </c>
      <c r="Q5170" t="str">
        <f t="shared" si="563"/>
        <v>2018</v>
      </c>
      <c r="R5170" t="str">
        <f t="shared" si="564"/>
        <v>February</v>
      </c>
      <c r="S5170" t="s">
        <v>6896</v>
      </c>
      <c r="T5170" t="s">
        <v>22</v>
      </c>
    </row>
    <row r="5171" spans="1:20" x14ac:dyDescent="0.3">
      <c r="A5171" t="s">
        <v>6960</v>
      </c>
      <c r="B5171" t="s">
        <v>4390</v>
      </c>
      <c r="C5171">
        <v>3.5</v>
      </c>
      <c r="D5171">
        <f t="shared" si="565"/>
        <v>4</v>
      </c>
      <c r="E5171">
        <v>0</v>
      </c>
      <c r="F5171" t="s">
        <v>78</v>
      </c>
      <c r="G5171">
        <f t="shared" si="560"/>
        <v>20000000</v>
      </c>
      <c r="H5171" s="3" t="s">
        <v>1178</v>
      </c>
      <c r="I5171" t="str">
        <f t="shared" si="561"/>
        <v>1+</v>
      </c>
      <c r="J5171" s="1">
        <f t="shared" si="562"/>
        <v>1</v>
      </c>
      <c r="K5171" t="s">
        <v>17</v>
      </c>
      <c r="L5171" s="2">
        <v>0</v>
      </c>
      <c r="M5171" s="1">
        <f t="shared" si="566"/>
        <v>0</v>
      </c>
      <c r="N5171" t="s">
        <v>18</v>
      </c>
      <c r="O5171" t="s">
        <v>4391</v>
      </c>
      <c r="P5171" t="s">
        <v>237</v>
      </c>
      <c r="Q5171" t="str">
        <f t="shared" si="563"/>
        <v>2018</v>
      </c>
      <c r="R5171" t="str">
        <f t="shared" si="564"/>
        <v>July</v>
      </c>
      <c r="S5171" t="s">
        <v>70</v>
      </c>
      <c r="T5171" t="s">
        <v>71</v>
      </c>
    </row>
    <row r="5172" spans="1:20" x14ac:dyDescent="0.3">
      <c r="A5172" t="s">
        <v>6961</v>
      </c>
      <c r="B5172" t="s">
        <v>3213</v>
      </c>
      <c r="C5172">
        <v>3.5</v>
      </c>
      <c r="D5172">
        <f t="shared" si="565"/>
        <v>4</v>
      </c>
      <c r="E5172">
        <v>0</v>
      </c>
      <c r="F5172" t="s">
        <v>68</v>
      </c>
      <c r="G5172">
        <f t="shared" si="560"/>
        <v>28000000</v>
      </c>
      <c r="H5172" s="3" t="s">
        <v>937</v>
      </c>
      <c r="I5172" t="str">
        <f t="shared" si="561"/>
        <v>50+</v>
      </c>
      <c r="J5172" s="1">
        <f t="shared" si="562"/>
        <v>50</v>
      </c>
      <c r="K5172" t="s">
        <v>17</v>
      </c>
      <c r="L5172" s="2">
        <v>0</v>
      </c>
      <c r="M5172" s="1">
        <f t="shared" si="566"/>
        <v>0</v>
      </c>
      <c r="N5172" t="s">
        <v>18</v>
      </c>
      <c r="O5172" t="s">
        <v>3215</v>
      </c>
      <c r="P5172" t="s">
        <v>6962</v>
      </c>
      <c r="Q5172" t="str">
        <f t="shared" si="563"/>
        <v>2017</v>
      </c>
      <c r="R5172" t="str">
        <f t="shared" si="564"/>
        <v>May</v>
      </c>
      <c r="S5172" t="s">
        <v>6963</v>
      </c>
      <c r="T5172" t="s">
        <v>22</v>
      </c>
    </row>
    <row r="5173" spans="1:20" x14ac:dyDescent="0.3">
      <c r="A5173" t="s">
        <v>6964</v>
      </c>
      <c r="B5173" t="s">
        <v>3213</v>
      </c>
      <c r="C5173">
        <v>2.6</v>
      </c>
      <c r="D5173">
        <f t="shared" si="565"/>
        <v>3</v>
      </c>
      <c r="E5173">
        <v>5</v>
      </c>
      <c r="F5173" t="s">
        <v>227</v>
      </c>
      <c r="G5173">
        <f t="shared" si="560"/>
        <v>27000000</v>
      </c>
      <c r="H5173" s="3" t="s">
        <v>942</v>
      </c>
      <c r="I5173" t="str">
        <f t="shared" si="561"/>
        <v>100+</v>
      </c>
      <c r="J5173" s="1">
        <f t="shared" si="562"/>
        <v>100</v>
      </c>
      <c r="K5173" t="s">
        <v>17</v>
      </c>
      <c r="L5173" s="2">
        <v>0</v>
      </c>
      <c r="M5173" s="1">
        <f t="shared" si="566"/>
        <v>0</v>
      </c>
      <c r="N5173" t="s">
        <v>18</v>
      </c>
      <c r="O5173" t="s">
        <v>3215</v>
      </c>
      <c r="P5173" t="s">
        <v>6873</v>
      </c>
      <c r="Q5173" t="str">
        <f t="shared" si="563"/>
        <v>2017</v>
      </c>
      <c r="R5173" t="str">
        <f t="shared" si="564"/>
        <v>May</v>
      </c>
      <c r="S5173" t="s">
        <v>6938</v>
      </c>
      <c r="T5173" t="s">
        <v>22</v>
      </c>
    </row>
    <row r="5174" spans="1:20" x14ac:dyDescent="0.3">
      <c r="A5174" t="s">
        <v>6965</v>
      </c>
      <c r="B5174" t="s">
        <v>3213</v>
      </c>
      <c r="C5174">
        <v>3.5</v>
      </c>
      <c r="D5174">
        <f t="shared" si="565"/>
        <v>4</v>
      </c>
      <c r="E5174">
        <v>0</v>
      </c>
      <c r="F5174" t="s">
        <v>55</v>
      </c>
      <c r="G5174">
        <f t="shared" si="560"/>
        <v>29000000</v>
      </c>
      <c r="H5174" s="3" t="s">
        <v>1147</v>
      </c>
      <c r="I5174" t="str">
        <f t="shared" si="561"/>
        <v>10+</v>
      </c>
      <c r="J5174" s="1">
        <f t="shared" si="562"/>
        <v>10</v>
      </c>
      <c r="K5174" t="s">
        <v>17</v>
      </c>
      <c r="L5174" s="2">
        <v>0</v>
      </c>
      <c r="M5174" s="1">
        <f t="shared" si="566"/>
        <v>0</v>
      </c>
      <c r="N5174" t="s">
        <v>18</v>
      </c>
      <c r="O5174" t="s">
        <v>3215</v>
      </c>
      <c r="P5174" t="s">
        <v>1534</v>
      </c>
      <c r="Q5174" t="str">
        <f t="shared" si="563"/>
        <v>2018</v>
      </c>
      <c r="R5174" t="str">
        <f t="shared" si="564"/>
        <v>April</v>
      </c>
      <c r="S5174" t="s">
        <v>6966</v>
      </c>
      <c r="T5174" t="s">
        <v>22</v>
      </c>
    </row>
    <row r="5175" spans="1:20" x14ac:dyDescent="0.3">
      <c r="A5175" t="s">
        <v>6967</v>
      </c>
      <c r="B5175" t="s">
        <v>2519</v>
      </c>
      <c r="C5175">
        <v>3.4</v>
      </c>
      <c r="D5175">
        <f t="shared" si="565"/>
        <v>4</v>
      </c>
      <c r="E5175">
        <v>256</v>
      </c>
      <c r="F5175" t="s">
        <v>520</v>
      </c>
      <c r="G5175">
        <f t="shared" si="560"/>
        <v>9100000</v>
      </c>
      <c r="H5175" s="3" t="s">
        <v>49</v>
      </c>
      <c r="I5175" t="str">
        <f t="shared" si="561"/>
        <v>50000+</v>
      </c>
      <c r="J5175" s="1">
        <f t="shared" si="562"/>
        <v>50000</v>
      </c>
      <c r="K5175" t="s">
        <v>17</v>
      </c>
      <c r="L5175" s="2">
        <v>0</v>
      </c>
      <c r="M5175" s="1">
        <f t="shared" si="566"/>
        <v>0</v>
      </c>
      <c r="N5175" t="s">
        <v>18</v>
      </c>
      <c r="O5175" t="s">
        <v>2538</v>
      </c>
      <c r="P5175" t="s">
        <v>3297</v>
      </c>
      <c r="Q5175" t="str">
        <f t="shared" si="563"/>
        <v>2016</v>
      </c>
      <c r="R5175" t="str">
        <f t="shared" si="564"/>
        <v>December</v>
      </c>
      <c r="S5175" t="s">
        <v>21</v>
      </c>
      <c r="T5175" t="s">
        <v>51</v>
      </c>
    </row>
    <row r="5176" spans="1:20" x14ac:dyDescent="0.3">
      <c r="A5176" t="s">
        <v>6968</v>
      </c>
      <c r="B5176" t="s">
        <v>3213</v>
      </c>
      <c r="C5176">
        <v>3.5</v>
      </c>
      <c r="D5176">
        <f t="shared" si="565"/>
        <v>4</v>
      </c>
      <c r="E5176">
        <v>0</v>
      </c>
      <c r="F5176" t="s">
        <v>55</v>
      </c>
      <c r="G5176">
        <f t="shared" si="560"/>
        <v>29000000</v>
      </c>
      <c r="H5176" s="3" t="s">
        <v>937</v>
      </c>
      <c r="I5176" t="str">
        <f t="shared" si="561"/>
        <v>50+</v>
      </c>
      <c r="J5176" s="1">
        <f t="shared" si="562"/>
        <v>50</v>
      </c>
      <c r="K5176" t="s">
        <v>17</v>
      </c>
      <c r="L5176" s="2">
        <v>0</v>
      </c>
      <c r="M5176" s="1">
        <f t="shared" si="566"/>
        <v>0</v>
      </c>
      <c r="N5176" t="s">
        <v>18</v>
      </c>
      <c r="O5176" t="s">
        <v>3215</v>
      </c>
      <c r="P5176" t="s">
        <v>691</v>
      </c>
      <c r="Q5176" t="str">
        <f t="shared" si="563"/>
        <v>2018</v>
      </c>
      <c r="R5176" t="str">
        <f t="shared" si="564"/>
        <v>May</v>
      </c>
      <c r="S5176" t="s">
        <v>6945</v>
      </c>
      <c r="T5176" t="s">
        <v>22</v>
      </c>
    </row>
    <row r="5177" spans="1:20" x14ac:dyDescent="0.3">
      <c r="A5177" t="s">
        <v>6969</v>
      </c>
      <c r="B5177" t="s">
        <v>3213</v>
      </c>
      <c r="C5177">
        <v>3.5</v>
      </c>
      <c r="D5177">
        <f t="shared" si="565"/>
        <v>4</v>
      </c>
      <c r="E5177">
        <v>0</v>
      </c>
      <c r="F5177" t="s">
        <v>55</v>
      </c>
      <c r="G5177">
        <f t="shared" si="560"/>
        <v>29000000</v>
      </c>
      <c r="H5177" s="3" t="s">
        <v>942</v>
      </c>
      <c r="I5177" t="str">
        <f t="shared" si="561"/>
        <v>100+</v>
      </c>
      <c r="J5177" s="1">
        <f t="shared" si="562"/>
        <v>100</v>
      </c>
      <c r="K5177" t="s">
        <v>17</v>
      </c>
      <c r="L5177" s="2">
        <v>0</v>
      </c>
      <c r="M5177" s="1">
        <f t="shared" si="566"/>
        <v>0</v>
      </c>
      <c r="N5177" t="s">
        <v>18</v>
      </c>
      <c r="O5177" t="s">
        <v>3215</v>
      </c>
      <c r="P5177" t="s">
        <v>5307</v>
      </c>
      <c r="Q5177" t="str">
        <f t="shared" si="563"/>
        <v>2017</v>
      </c>
      <c r="R5177" t="str">
        <f t="shared" si="564"/>
        <v>November</v>
      </c>
      <c r="S5177" t="s">
        <v>6940</v>
      </c>
      <c r="T5177" t="s">
        <v>22</v>
      </c>
    </row>
    <row r="5178" spans="1:20" x14ac:dyDescent="0.3">
      <c r="A5178" t="s">
        <v>6970</v>
      </c>
      <c r="B5178" t="s">
        <v>2910</v>
      </c>
      <c r="C5178">
        <v>4.5</v>
      </c>
      <c r="D5178">
        <f t="shared" si="565"/>
        <v>5</v>
      </c>
      <c r="E5178">
        <v>45458</v>
      </c>
      <c r="F5178" t="s">
        <v>197</v>
      </c>
      <c r="G5178">
        <f t="shared" si="560"/>
        <v>35000000</v>
      </c>
      <c r="H5178" s="3" t="s">
        <v>56</v>
      </c>
      <c r="I5178" t="str">
        <f t="shared" si="561"/>
        <v>1000000+</v>
      </c>
      <c r="J5178" s="1">
        <f t="shared" si="562"/>
        <v>1000000</v>
      </c>
      <c r="K5178" t="s">
        <v>17</v>
      </c>
      <c r="L5178" s="2">
        <v>0</v>
      </c>
      <c r="M5178" s="1">
        <f t="shared" si="566"/>
        <v>0</v>
      </c>
      <c r="N5178" t="s">
        <v>375</v>
      </c>
      <c r="O5178" t="s">
        <v>1445</v>
      </c>
      <c r="P5178" t="s">
        <v>86</v>
      </c>
      <c r="Q5178" t="str">
        <f t="shared" si="563"/>
        <v>2018</v>
      </c>
      <c r="R5178" t="str">
        <f t="shared" si="564"/>
        <v>August</v>
      </c>
      <c r="S5178" t="s">
        <v>6971</v>
      </c>
      <c r="T5178" t="s">
        <v>46</v>
      </c>
    </row>
    <row r="5179" spans="1:20" x14ac:dyDescent="0.3">
      <c r="A5179" t="s">
        <v>6972</v>
      </c>
      <c r="B5179" t="s">
        <v>14</v>
      </c>
      <c r="C5179">
        <v>3.4</v>
      </c>
      <c r="D5179">
        <f t="shared" si="565"/>
        <v>4</v>
      </c>
      <c r="E5179">
        <v>486</v>
      </c>
      <c r="F5179" t="s">
        <v>432</v>
      </c>
      <c r="G5179">
        <f t="shared" si="560"/>
        <v>5900000</v>
      </c>
      <c r="H5179" s="3" t="s">
        <v>43</v>
      </c>
      <c r="I5179" t="str">
        <f t="shared" si="561"/>
        <v>100000+</v>
      </c>
      <c r="J5179" s="1">
        <f t="shared" si="562"/>
        <v>100000</v>
      </c>
      <c r="K5179" t="s">
        <v>17</v>
      </c>
      <c r="L5179" s="2">
        <v>0</v>
      </c>
      <c r="M5179" s="1">
        <f t="shared" si="566"/>
        <v>0</v>
      </c>
      <c r="N5179" t="s">
        <v>18</v>
      </c>
      <c r="O5179" t="s">
        <v>19</v>
      </c>
      <c r="P5179" t="s">
        <v>192</v>
      </c>
      <c r="Q5179" t="str">
        <f t="shared" si="563"/>
        <v>2018</v>
      </c>
      <c r="R5179" t="str">
        <f t="shared" si="564"/>
        <v>July</v>
      </c>
      <c r="S5179">
        <v>5.7</v>
      </c>
      <c r="T5179" t="s">
        <v>245</v>
      </c>
    </row>
    <row r="5180" spans="1:20" x14ac:dyDescent="0.3">
      <c r="A5180" t="s">
        <v>6973</v>
      </c>
      <c r="B5180" t="s">
        <v>2910</v>
      </c>
      <c r="C5180">
        <v>3.8</v>
      </c>
      <c r="D5180">
        <f t="shared" si="565"/>
        <v>4</v>
      </c>
      <c r="E5180">
        <v>949</v>
      </c>
      <c r="F5180" t="s">
        <v>171</v>
      </c>
      <c r="G5180">
        <f t="shared" si="560"/>
        <v>1200000</v>
      </c>
      <c r="H5180" s="3" t="s">
        <v>49</v>
      </c>
      <c r="I5180" t="str">
        <f t="shared" si="561"/>
        <v>50000+</v>
      </c>
      <c r="J5180" s="1">
        <f t="shared" si="562"/>
        <v>50000</v>
      </c>
      <c r="K5180" t="s">
        <v>17</v>
      </c>
      <c r="L5180" s="2">
        <v>0</v>
      </c>
      <c r="M5180" s="1">
        <f t="shared" si="566"/>
        <v>0</v>
      </c>
      <c r="N5180" t="s">
        <v>18</v>
      </c>
      <c r="O5180" t="s">
        <v>1445</v>
      </c>
      <c r="P5180" t="s">
        <v>1170</v>
      </c>
      <c r="Q5180" t="str">
        <f t="shared" si="563"/>
        <v>2018</v>
      </c>
      <c r="R5180" t="str">
        <f t="shared" si="564"/>
        <v>July</v>
      </c>
      <c r="S5180">
        <v>4.9000000000000004</v>
      </c>
      <c r="T5180" t="s">
        <v>76</v>
      </c>
    </row>
    <row r="5181" spans="1:20" x14ac:dyDescent="0.3">
      <c r="A5181" t="s">
        <v>6974</v>
      </c>
      <c r="B5181" t="s">
        <v>2910</v>
      </c>
      <c r="C5181">
        <v>3</v>
      </c>
      <c r="D5181">
        <f t="shared" si="565"/>
        <v>3</v>
      </c>
      <c r="E5181">
        <v>76</v>
      </c>
      <c r="F5181" t="s">
        <v>99</v>
      </c>
      <c r="G5181">
        <f t="shared" si="560"/>
        <v>39000000</v>
      </c>
      <c r="H5181" s="3" t="s">
        <v>90</v>
      </c>
      <c r="I5181" t="str">
        <f t="shared" si="561"/>
        <v>5000+</v>
      </c>
      <c r="J5181" s="1">
        <f t="shared" si="562"/>
        <v>5000</v>
      </c>
      <c r="K5181" t="s">
        <v>596</v>
      </c>
      <c r="L5181" s="2" t="s">
        <v>2766</v>
      </c>
      <c r="M5181" s="1">
        <f t="shared" si="566"/>
        <v>1.99</v>
      </c>
      <c r="N5181" t="s">
        <v>18</v>
      </c>
      <c r="O5181" t="s">
        <v>2652</v>
      </c>
      <c r="P5181" t="s">
        <v>1053</v>
      </c>
      <c r="Q5181" t="str">
        <f t="shared" si="563"/>
        <v>2018</v>
      </c>
      <c r="R5181" t="str">
        <f t="shared" si="564"/>
        <v>March</v>
      </c>
      <c r="S5181">
        <v>1.2</v>
      </c>
      <c r="T5181" t="s">
        <v>51</v>
      </c>
    </row>
    <row r="5182" spans="1:20" x14ac:dyDescent="0.3">
      <c r="A5182" t="s">
        <v>6975</v>
      </c>
      <c r="B5182" t="s">
        <v>2910</v>
      </c>
      <c r="C5182">
        <v>4.4000000000000004</v>
      </c>
      <c r="D5182">
        <f t="shared" si="565"/>
        <v>5</v>
      </c>
      <c r="E5182">
        <v>80927</v>
      </c>
      <c r="F5182" t="s">
        <v>227</v>
      </c>
      <c r="G5182">
        <f t="shared" si="560"/>
        <v>27000000</v>
      </c>
      <c r="H5182" s="3" t="s">
        <v>56</v>
      </c>
      <c r="I5182" t="str">
        <f t="shared" si="561"/>
        <v>1000000+</v>
      </c>
      <c r="J5182" s="1">
        <f t="shared" si="562"/>
        <v>1000000</v>
      </c>
      <c r="K5182" t="s">
        <v>17</v>
      </c>
      <c r="L5182" s="2">
        <v>0</v>
      </c>
      <c r="M5182" s="1">
        <f t="shared" si="566"/>
        <v>0</v>
      </c>
      <c r="N5182" t="s">
        <v>18</v>
      </c>
      <c r="O5182" t="s">
        <v>1445</v>
      </c>
      <c r="P5182" t="s">
        <v>74</v>
      </c>
      <c r="Q5182" t="str">
        <f t="shared" si="563"/>
        <v>2018</v>
      </c>
      <c r="R5182" t="str">
        <f t="shared" si="564"/>
        <v>July</v>
      </c>
      <c r="S5182" t="s">
        <v>2084</v>
      </c>
      <c r="T5182" t="s">
        <v>76</v>
      </c>
    </row>
    <row r="5183" spans="1:20" x14ac:dyDescent="0.3">
      <c r="A5183" t="s">
        <v>6976</v>
      </c>
      <c r="B5183" t="s">
        <v>2910</v>
      </c>
      <c r="C5183">
        <v>4</v>
      </c>
      <c r="D5183">
        <f t="shared" si="565"/>
        <v>4</v>
      </c>
      <c r="E5183">
        <v>51</v>
      </c>
      <c r="F5183" t="s">
        <v>382</v>
      </c>
      <c r="G5183">
        <f t="shared" si="560"/>
        <v>3200000</v>
      </c>
      <c r="H5183" s="3" t="s">
        <v>719</v>
      </c>
      <c r="I5183" t="str">
        <f t="shared" si="561"/>
        <v>1000+</v>
      </c>
      <c r="J5183" s="1">
        <f t="shared" si="562"/>
        <v>1000</v>
      </c>
      <c r="K5183" t="s">
        <v>17</v>
      </c>
      <c r="L5183" s="2">
        <v>0</v>
      </c>
      <c r="M5183" s="1">
        <f t="shared" si="566"/>
        <v>0</v>
      </c>
      <c r="N5183" t="s">
        <v>18</v>
      </c>
      <c r="O5183" t="s">
        <v>1445</v>
      </c>
      <c r="P5183" t="s">
        <v>1960</v>
      </c>
      <c r="Q5183" t="str">
        <f t="shared" si="563"/>
        <v>2018</v>
      </c>
      <c r="R5183" t="str">
        <f t="shared" si="564"/>
        <v>June</v>
      </c>
      <c r="S5183" t="s">
        <v>756</v>
      </c>
      <c r="T5183" t="s">
        <v>76</v>
      </c>
    </row>
    <row r="5184" spans="1:20" x14ac:dyDescent="0.3">
      <c r="A5184" t="s">
        <v>6977</v>
      </c>
      <c r="B5184" t="s">
        <v>2910</v>
      </c>
      <c r="C5184">
        <v>3.9</v>
      </c>
      <c r="D5184">
        <f t="shared" si="565"/>
        <v>4</v>
      </c>
      <c r="E5184">
        <v>339</v>
      </c>
      <c r="F5184" t="s">
        <v>110</v>
      </c>
      <c r="G5184">
        <f t="shared" si="560"/>
        <v>4200000</v>
      </c>
      <c r="H5184" s="3" t="s">
        <v>49</v>
      </c>
      <c r="I5184" t="str">
        <f t="shared" si="561"/>
        <v>50000+</v>
      </c>
      <c r="J5184" s="1">
        <f t="shared" si="562"/>
        <v>50000</v>
      </c>
      <c r="K5184" t="s">
        <v>17</v>
      </c>
      <c r="L5184" s="2">
        <v>0</v>
      </c>
      <c r="M5184" s="1">
        <f t="shared" si="566"/>
        <v>0</v>
      </c>
      <c r="N5184" t="s">
        <v>18</v>
      </c>
      <c r="O5184" t="s">
        <v>1216</v>
      </c>
      <c r="P5184" t="s">
        <v>345</v>
      </c>
      <c r="Q5184" t="str">
        <f t="shared" si="563"/>
        <v>2018</v>
      </c>
      <c r="R5184" t="str">
        <f t="shared" si="564"/>
        <v>April</v>
      </c>
      <c r="S5184">
        <v>6.2</v>
      </c>
      <c r="T5184" t="s">
        <v>76</v>
      </c>
    </row>
    <row r="5185" spans="1:20" x14ac:dyDescent="0.3">
      <c r="A5185" t="s">
        <v>6978</v>
      </c>
      <c r="B5185" t="s">
        <v>2910</v>
      </c>
      <c r="C5185">
        <v>4.5999999999999996</v>
      </c>
      <c r="D5185">
        <f t="shared" si="565"/>
        <v>5</v>
      </c>
      <c r="E5185">
        <v>116973</v>
      </c>
      <c r="F5185" t="s">
        <v>102</v>
      </c>
      <c r="G5185">
        <f t="shared" ref="G5185:G5248" si="567">IF(RIGHT(F5185,1)="M",LEFT(F5185,LEN(F5185)-1)*1000000,IF(RIGHT(F5185,1)="K",LEFT(F5185,LEN(F5185)-1)*1000, 1000))</f>
        <v>31000000</v>
      </c>
      <c r="H5185" s="3" t="s">
        <v>56</v>
      </c>
      <c r="I5185" t="str">
        <f t="shared" ref="I5185:I5248" si="568">SUBSTITUTE(H5185,",","")</f>
        <v>1000000+</v>
      </c>
      <c r="J5185" s="1">
        <f t="shared" ref="J5185:J5248" si="569">VALUE(LEFT(I5185,LEN(I5185)-1))</f>
        <v>1000000</v>
      </c>
      <c r="K5185" t="s">
        <v>17</v>
      </c>
      <c r="L5185" s="2">
        <v>0</v>
      </c>
      <c r="M5185" s="1">
        <f t="shared" si="566"/>
        <v>0</v>
      </c>
      <c r="N5185" t="s">
        <v>18</v>
      </c>
      <c r="O5185" t="s">
        <v>2548</v>
      </c>
      <c r="P5185" t="s">
        <v>1053</v>
      </c>
      <c r="Q5185" t="str">
        <f t="shared" ref="Q5185:Q5248" si="570">RIGHT(P5185,4)</f>
        <v>2018</v>
      </c>
      <c r="R5185" t="str">
        <f t="shared" ref="R5185:R5248" si="571">LEFT(P5185,FIND(" ",P5185)-1)</f>
        <v>March</v>
      </c>
      <c r="S5185" t="s">
        <v>6979</v>
      </c>
      <c r="T5185" t="s">
        <v>71</v>
      </c>
    </row>
    <row r="5186" spans="1:20" x14ac:dyDescent="0.3">
      <c r="A5186" t="s">
        <v>6980</v>
      </c>
      <c r="B5186" t="s">
        <v>4390</v>
      </c>
      <c r="C5186">
        <v>3.8</v>
      </c>
      <c r="D5186">
        <f t="shared" si="565"/>
        <v>4</v>
      </c>
      <c r="E5186">
        <v>89</v>
      </c>
      <c r="F5186" t="s">
        <v>255</v>
      </c>
      <c r="G5186">
        <f t="shared" si="567"/>
        <v>3900000</v>
      </c>
      <c r="H5186" s="3" t="s">
        <v>16</v>
      </c>
      <c r="I5186" t="str">
        <f t="shared" si="568"/>
        <v>10000+</v>
      </c>
      <c r="J5186" s="1">
        <f t="shared" si="569"/>
        <v>10000</v>
      </c>
      <c r="K5186" t="s">
        <v>17</v>
      </c>
      <c r="L5186" s="2">
        <v>0</v>
      </c>
      <c r="M5186" s="1">
        <f t="shared" si="566"/>
        <v>0</v>
      </c>
      <c r="N5186" t="s">
        <v>18</v>
      </c>
      <c r="O5186" t="s">
        <v>4391</v>
      </c>
      <c r="P5186" t="s">
        <v>2369</v>
      </c>
      <c r="Q5186" t="str">
        <f t="shared" si="570"/>
        <v>2018</v>
      </c>
      <c r="R5186" t="str">
        <f t="shared" si="571"/>
        <v>July</v>
      </c>
      <c r="S5186" t="s">
        <v>821</v>
      </c>
      <c r="T5186" t="s">
        <v>71</v>
      </c>
    </row>
    <row r="5187" spans="1:20" x14ac:dyDescent="0.3">
      <c r="A5187" t="s">
        <v>6981</v>
      </c>
      <c r="B5187" t="s">
        <v>2910</v>
      </c>
      <c r="C5187">
        <v>3.8</v>
      </c>
      <c r="D5187">
        <f t="shared" ref="D5187:D5250" si="572">IF(C5187&gt;4,5,IF(C5187&gt;3,4,IF(C5187&gt;2,3,IF(C5187&gt;1,2,1))))</f>
        <v>4</v>
      </c>
      <c r="E5187">
        <v>3597</v>
      </c>
      <c r="F5187" t="s">
        <v>35</v>
      </c>
      <c r="G5187">
        <f t="shared" si="567"/>
        <v>25000000</v>
      </c>
      <c r="H5187" s="3" t="s">
        <v>43</v>
      </c>
      <c r="I5187" t="str">
        <f t="shared" si="568"/>
        <v>100000+</v>
      </c>
      <c r="J5187" s="1">
        <f t="shared" si="569"/>
        <v>100000</v>
      </c>
      <c r="K5187" t="s">
        <v>17</v>
      </c>
      <c r="L5187" s="2">
        <v>0</v>
      </c>
      <c r="M5187" s="1">
        <f t="shared" ref="M5187:M5250" si="573">VALUE(IF(RIGHT(L5187,LEN(L5187)-1)="",0,RIGHT(L5187,LEN(L5187)-1)))</f>
        <v>0</v>
      </c>
      <c r="N5187" t="s">
        <v>111</v>
      </c>
      <c r="O5187" t="s">
        <v>1445</v>
      </c>
      <c r="P5187" t="s">
        <v>74</v>
      </c>
      <c r="Q5187" t="str">
        <f t="shared" si="570"/>
        <v>2018</v>
      </c>
      <c r="R5187" t="str">
        <f t="shared" si="571"/>
        <v>July</v>
      </c>
      <c r="S5187" t="s">
        <v>2589</v>
      </c>
      <c r="T5187" t="s">
        <v>22</v>
      </c>
    </row>
    <row r="5188" spans="1:20" x14ac:dyDescent="0.3">
      <c r="A5188" t="s">
        <v>6982</v>
      </c>
      <c r="B5188" t="s">
        <v>4390</v>
      </c>
      <c r="C5188">
        <v>4</v>
      </c>
      <c r="D5188">
        <f t="shared" si="572"/>
        <v>4</v>
      </c>
      <c r="E5188">
        <v>66</v>
      </c>
      <c r="F5188" t="s">
        <v>39</v>
      </c>
      <c r="G5188">
        <f t="shared" si="567"/>
        <v>1000</v>
      </c>
      <c r="H5188" s="3" t="s">
        <v>16</v>
      </c>
      <c r="I5188" t="str">
        <f t="shared" si="568"/>
        <v>10000+</v>
      </c>
      <c r="J5188" s="1">
        <f t="shared" si="569"/>
        <v>10000</v>
      </c>
      <c r="K5188" t="s">
        <v>17</v>
      </c>
      <c r="L5188" s="2">
        <v>0</v>
      </c>
      <c r="M5188" s="1">
        <f t="shared" si="573"/>
        <v>0</v>
      </c>
      <c r="N5188" t="s">
        <v>18</v>
      </c>
      <c r="O5188" t="s">
        <v>4391</v>
      </c>
      <c r="P5188" t="s">
        <v>120</v>
      </c>
      <c r="Q5188" t="str">
        <f t="shared" si="570"/>
        <v>2018</v>
      </c>
      <c r="R5188" t="str">
        <f t="shared" si="571"/>
        <v>July</v>
      </c>
      <c r="S5188" t="s">
        <v>39</v>
      </c>
      <c r="T5188" t="s">
        <v>39</v>
      </c>
    </row>
    <row r="5189" spans="1:20" x14ac:dyDescent="0.3">
      <c r="A5189" t="s">
        <v>3368</v>
      </c>
      <c r="B5189" t="s">
        <v>3213</v>
      </c>
      <c r="C5189">
        <v>4.5999999999999996</v>
      </c>
      <c r="D5189">
        <f t="shared" si="572"/>
        <v>5</v>
      </c>
      <c r="E5189">
        <v>1976</v>
      </c>
      <c r="F5189" t="s">
        <v>2553</v>
      </c>
      <c r="G5189">
        <f t="shared" si="567"/>
        <v>69000000</v>
      </c>
      <c r="H5189" s="3" t="s">
        <v>49</v>
      </c>
      <c r="I5189" t="str">
        <f t="shared" si="568"/>
        <v>50000+</v>
      </c>
      <c r="J5189" s="1">
        <f t="shared" si="569"/>
        <v>50000</v>
      </c>
      <c r="K5189" t="s">
        <v>17</v>
      </c>
      <c r="L5189" s="2">
        <v>0</v>
      </c>
      <c r="M5189" s="1">
        <f t="shared" si="573"/>
        <v>0</v>
      </c>
      <c r="N5189" t="s">
        <v>18</v>
      </c>
      <c r="O5189" t="s">
        <v>3215</v>
      </c>
      <c r="P5189" t="s">
        <v>86</v>
      </c>
      <c r="Q5189" t="str">
        <f t="shared" si="570"/>
        <v>2018</v>
      </c>
      <c r="R5189" t="str">
        <f t="shared" si="571"/>
        <v>August</v>
      </c>
      <c r="S5189" t="s">
        <v>3369</v>
      </c>
      <c r="T5189" t="s">
        <v>267</v>
      </c>
    </row>
    <row r="5190" spans="1:20" x14ac:dyDescent="0.3">
      <c r="A5190" t="s">
        <v>6983</v>
      </c>
      <c r="B5190" t="s">
        <v>4390</v>
      </c>
      <c r="C5190">
        <v>3.6</v>
      </c>
      <c r="D5190">
        <f t="shared" si="572"/>
        <v>4</v>
      </c>
      <c r="E5190">
        <v>448</v>
      </c>
      <c r="F5190" t="s">
        <v>678</v>
      </c>
      <c r="G5190">
        <f t="shared" si="567"/>
        <v>4300000</v>
      </c>
      <c r="H5190" s="3" t="s">
        <v>49</v>
      </c>
      <c r="I5190" t="str">
        <f t="shared" si="568"/>
        <v>50000+</v>
      </c>
      <c r="J5190" s="1">
        <f t="shared" si="569"/>
        <v>50000</v>
      </c>
      <c r="K5190" t="s">
        <v>17</v>
      </c>
      <c r="L5190" s="2">
        <v>0</v>
      </c>
      <c r="M5190" s="1">
        <f t="shared" si="573"/>
        <v>0</v>
      </c>
      <c r="N5190" t="s">
        <v>18</v>
      </c>
      <c r="O5190" t="s">
        <v>4391</v>
      </c>
      <c r="P5190" t="s">
        <v>3104</v>
      </c>
      <c r="Q5190" t="str">
        <f t="shared" si="570"/>
        <v>2017</v>
      </c>
      <c r="R5190" t="str">
        <f t="shared" si="571"/>
        <v>March</v>
      </c>
      <c r="S5190">
        <v>1.9</v>
      </c>
      <c r="T5190" t="s">
        <v>389</v>
      </c>
    </row>
    <row r="5191" spans="1:20" x14ac:dyDescent="0.3">
      <c r="A5191" t="s">
        <v>6984</v>
      </c>
      <c r="B5191" t="s">
        <v>4716</v>
      </c>
      <c r="C5191">
        <v>4.4000000000000004</v>
      </c>
      <c r="D5191">
        <f t="shared" si="572"/>
        <v>5</v>
      </c>
      <c r="E5191">
        <v>25627</v>
      </c>
      <c r="F5191" t="s">
        <v>312</v>
      </c>
      <c r="G5191">
        <f t="shared" si="567"/>
        <v>9800000</v>
      </c>
      <c r="H5191" s="3" t="s">
        <v>56</v>
      </c>
      <c r="I5191" t="str">
        <f t="shared" si="568"/>
        <v>1000000+</v>
      </c>
      <c r="J5191" s="1">
        <f t="shared" si="569"/>
        <v>1000000</v>
      </c>
      <c r="K5191" t="s">
        <v>17</v>
      </c>
      <c r="L5191" s="2">
        <v>0</v>
      </c>
      <c r="M5191" s="1">
        <f t="shared" si="573"/>
        <v>0</v>
      </c>
      <c r="N5191" t="s">
        <v>18</v>
      </c>
      <c r="O5191" t="s">
        <v>4717</v>
      </c>
      <c r="P5191" t="s">
        <v>2108</v>
      </c>
      <c r="Q5191" t="str">
        <f t="shared" si="570"/>
        <v>2018</v>
      </c>
      <c r="R5191" t="str">
        <f t="shared" si="571"/>
        <v>August</v>
      </c>
      <c r="S5191">
        <v>132</v>
      </c>
      <c r="T5191" t="s">
        <v>245</v>
      </c>
    </row>
    <row r="5192" spans="1:20" x14ac:dyDescent="0.3">
      <c r="A5192" t="s">
        <v>6985</v>
      </c>
      <c r="B5192" t="s">
        <v>305</v>
      </c>
      <c r="C5192">
        <v>3.1</v>
      </c>
      <c r="D5192">
        <f t="shared" si="572"/>
        <v>4</v>
      </c>
      <c r="E5192">
        <v>40</v>
      </c>
      <c r="F5192" t="s">
        <v>435</v>
      </c>
      <c r="G5192">
        <f t="shared" si="567"/>
        <v>13000000</v>
      </c>
      <c r="H5192" s="3" t="s">
        <v>16</v>
      </c>
      <c r="I5192" t="str">
        <f t="shared" si="568"/>
        <v>10000+</v>
      </c>
      <c r="J5192" s="1">
        <f t="shared" si="569"/>
        <v>10000</v>
      </c>
      <c r="K5192" t="s">
        <v>17</v>
      </c>
      <c r="L5192" s="2">
        <v>0</v>
      </c>
      <c r="M5192" s="1">
        <f t="shared" si="573"/>
        <v>0</v>
      </c>
      <c r="N5192" t="s">
        <v>18</v>
      </c>
      <c r="O5192" t="s">
        <v>306</v>
      </c>
      <c r="P5192" t="s">
        <v>2586</v>
      </c>
      <c r="Q5192" t="str">
        <f t="shared" si="570"/>
        <v>2018</v>
      </c>
      <c r="R5192" t="str">
        <f t="shared" si="571"/>
        <v>April</v>
      </c>
      <c r="S5192">
        <v>20</v>
      </c>
      <c r="T5192" t="s">
        <v>71</v>
      </c>
    </row>
    <row r="5193" spans="1:20" x14ac:dyDescent="0.3">
      <c r="A5193" t="s">
        <v>6986</v>
      </c>
      <c r="B5193" t="s">
        <v>5201</v>
      </c>
      <c r="C5193">
        <v>4.2</v>
      </c>
      <c r="D5193">
        <f t="shared" si="572"/>
        <v>5</v>
      </c>
      <c r="E5193">
        <v>55313</v>
      </c>
      <c r="F5193" t="s">
        <v>242</v>
      </c>
      <c r="G5193">
        <f t="shared" si="567"/>
        <v>16000000</v>
      </c>
      <c r="H5193" s="3" t="s">
        <v>56</v>
      </c>
      <c r="I5193" t="str">
        <f t="shared" si="568"/>
        <v>1000000+</v>
      </c>
      <c r="J5193" s="1">
        <f t="shared" si="569"/>
        <v>1000000</v>
      </c>
      <c r="K5193" t="s">
        <v>17</v>
      </c>
      <c r="L5193" s="2">
        <v>0</v>
      </c>
      <c r="M5193" s="1">
        <f t="shared" si="573"/>
        <v>0</v>
      </c>
      <c r="N5193" t="s">
        <v>18</v>
      </c>
      <c r="O5193" t="s">
        <v>5202</v>
      </c>
      <c r="P5193" t="s">
        <v>2108</v>
      </c>
      <c r="Q5193" t="str">
        <f t="shared" si="570"/>
        <v>2018</v>
      </c>
      <c r="R5193" t="str">
        <f t="shared" si="571"/>
        <v>August</v>
      </c>
      <c r="S5193">
        <v>4.4349999999999996</v>
      </c>
      <c r="T5193" t="s">
        <v>71</v>
      </c>
    </row>
    <row r="5194" spans="1:20" x14ac:dyDescent="0.3">
      <c r="A5194" t="s">
        <v>6987</v>
      </c>
      <c r="B5194" t="s">
        <v>2910</v>
      </c>
      <c r="C5194">
        <v>4.5999999999999996</v>
      </c>
      <c r="D5194">
        <f t="shared" si="572"/>
        <v>5</v>
      </c>
      <c r="E5194">
        <v>27</v>
      </c>
      <c r="F5194" t="s">
        <v>110</v>
      </c>
      <c r="G5194">
        <f t="shared" si="567"/>
        <v>4200000</v>
      </c>
      <c r="H5194" s="3" t="s">
        <v>16</v>
      </c>
      <c r="I5194" t="str">
        <f t="shared" si="568"/>
        <v>10000+</v>
      </c>
      <c r="J5194" s="1">
        <f t="shared" si="569"/>
        <v>10000</v>
      </c>
      <c r="K5194" t="s">
        <v>17</v>
      </c>
      <c r="L5194" s="2">
        <v>0</v>
      </c>
      <c r="M5194" s="1">
        <f t="shared" si="573"/>
        <v>0</v>
      </c>
      <c r="N5194" t="s">
        <v>18</v>
      </c>
      <c r="O5194" t="s">
        <v>1216</v>
      </c>
      <c r="P5194" t="s">
        <v>156</v>
      </c>
      <c r="Q5194" t="str">
        <f t="shared" si="570"/>
        <v>2018</v>
      </c>
      <c r="R5194" t="str">
        <f t="shared" si="571"/>
        <v>July</v>
      </c>
      <c r="S5194" t="s">
        <v>2707</v>
      </c>
      <c r="T5194" t="s">
        <v>71</v>
      </c>
    </row>
    <row r="5195" spans="1:20" x14ac:dyDescent="0.3">
      <c r="A5195" t="s">
        <v>6988</v>
      </c>
      <c r="B5195" t="s">
        <v>4390</v>
      </c>
      <c r="C5195">
        <v>4</v>
      </c>
      <c r="D5195">
        <f t="shared" si="572"/>
        <v>4</v>
      </c>
      <c r="E5195">
        <v>97</v>
      </c>
      <c r="F5195" t="s">
        <v>2307</v>
      </c>
      <c r="G5195">
        <f t="shared" si="567"/>
        <v>99000000</v>
      </c>
      <c r="H5195" s="3" t="s">
        <v>90</v>
      </c>
      <c r="I5195" t="str">
        <f t="shared" si="568"/>
        <v>5000+</v>
      </c>
      <c r="J5195" s="1">
        <f t="shared" si="569"/>
        <v>5000</v>
      </c>
      <c r="K5195" t="s">
        <v>17</v>
      </c>
      <c r="L5195" s="2">
        <v>0</v>
      </c>
      <c r="M5195" s="1">
        <f t="shared" si="573"/>
        <v>0</v>
      </c>
      <c r="N5195" t="s">
        <v>18</v>
      </c>
      <c r="O5195" t="s">
        <v>4391</v>
      </c>
      <c r="P5195" t="s">
        <v>456</v>
      </c>
      <c r="Q5195" t="str">
        <f t="shared" si="570"/>
        <v>2018</v>
      </c>
      <c r="R5195" t="str">
        <f t="shared" si="571"/>
        <v>June</v>
      </c>
      <c r="S5195" t="s">
        <v>28</v>
      </c>
      <c r="T5195" t="s">
        <v>71</v>
      </c>
    </row>
    <row r="5196" spans="1:20" x14ac:dyDescent="0.3">
      <c r="A5196" t="s">
        <v>6989</v>
      </c>
      <c r="B5196" t="s">
        <v>5080</v>
      </c>
      <c r="C5196">
        <v>5</v>
      </c>
      <c r="D5196">
        <f t="shared" si="572"/>
        <v>5</v>
      </c>
      <c r="E5196">
        <v>43</v>
      </c>
      <c r="F5196" t="s">
        <v>481</v>
      </c>
      <c r="G5196">
        <f t="shared" si="567"/>
        <v>2300000</v>
      </c>
      <c r="H5196" s="3" t="s">
        <v>942</v>
      </c>
      <c r="I5196" t="str">
        <f t="shared" si="568"/>
        <v>100+</v>
      </c>
      <c r="J5196" s="1">
        <f t="shared" si="569"/>
        <v>100</v>
      </c>
      <c r="K5196" t="s">
        <v>17</v>
      </c>
      <c r="L5196" s="2">
        <v>0</v>
      </c>
      <c r="M5196" s="1">
        <f t="shared" si="573"/>
        <v>0</v>
      </c>
      <c r="N5196" t="s">
        <v>18</v>
      </c>
      <c r="O5196" t="s">
        <v>5081</v>
      </c>
      <c r="P5196" t="s">
        <v>885</v>
      </c>
      <c r="Q5196" t="str">
        <f t="shared" si="570"/>
        <v>2018</v>
      </c>
      <c r="R5196" t="str">
        <f t="shared" si="571"/>
        <v>June</v>
      </c>
      <c r="S5196">
        <v>1</v>
      </c>
      <c r="T5196" t="s">
        <v>46</v>
      </c>
    </row>
    <row r="5197" spans="1:20" x14ac:dyDescent="0.3">
      <c r="A5197" t="s">
        <v>6990</v>
      </c>
      <c r="B5197" t="s">
        <v>2910</v>
      </c>
      <c r="C5197">
        <v>3.3</v>
      </c>
      <c r="D5197">
        <f t="shared" si="572"/>
        <v>4</v>
      </c>
      <c r="E5197">
        <v>40</v>
      </c>
      <c r="F5197" t="s">
        <v>213</v>
      </c>
      <c r="G5197">
        <f t="shared" si="567"/>
        <v>3600000</v>
      </c>
      <c r="H5197" s="3" t="s">
        <v>719</v>
      </c>
      <c r="I5197" t="str">
        <f t="shared" si="568"/>
        <v>1000+</v>
      </c>
      <c r="J5197" s="1">
        <f t="shared" si="569"/>
        <v>1000</v>
      </c>
      <c r="K5197" t="s">
        <v>17</v>
      </c>
      <c r="L5197" s="2">
        <v>0</v>
      </c>
      <c r="M5197" s="1">
        <f t="shared" si="573"/>
        <v>0</v>
      </c>
      <c r="N5197" t="s">
        <v>18</v>
      </c>
      <c r="O5197" t="s">
        <v>1445</v>
      </c>
      <c r="P5197" t="s">
        <v>6073</v>
      </c>
      <c r="Q5197" t="str">
        <f t="shared" si="570"/>
        <v>2017</v>
      </c>
      <c r="R5197" t="str">
        <f t="shared" si="571"/>
        <v>May</v>
      </c>
      <c r="S5197">
        <v>1</v>
      </c>
      <c r="T5197" t="s">
        <v>22</v>
      </c>
    </row>
    <row r="5198" spans="1:20" x14ac:dyDescent="0.3">
      <c r="A5198" t="s">
        <v>6991</v>
      </c>
      <c r="B5198" t="s">
        <v>4716</v>
      </c>
      <c r="C5198">
        <v>4.0999999999999996</v>
      </c>
      <c r="D5198">
        <f t="shared" si="572"/>
        <v>5</v>
      </c>
      <c r="E5198">
        <v>22</v>
      </c>
      <c r="F5198" t="s">
        <v>178</v>
      </c>
      <c r="G5198">
        <f t="shared" si="567"/>
        <v>26000000</v>
      </c>
      <c r="H5198" s="3" t="s">
        <v>719</v>
      </c>
      <c r="I5198" t="str">
        <f t="shared" si="568"/>
        <v>1000+</v>
      </c>
      <c r="J5198" s="1">
        <f t="shared" si="569"/>
        <v>1000</v>
      </c>
      <c r="K5198" t="s">
        <v>17</v>
      </c>
      <c r="L5198" s="2">
        <v>0</v>
      </c>
      <c r="M5198" s="1">
        <f t="shared" si="573"/>
        <v>0</v>
      </c>
      <c r="N5198" t="s">
        <v>18</v>
      </c>
      <c r="O5198" t="s">
        <v>4717</v>
      </c>
      <c r="P5198" t="s">
        <v>5257</v>
      </c>
      <c r="Q5198" t="str">
        <f t="shared" si="570"/>
        <v>2017</v>
      </c>
      <c r="R5198" t="str">
        <f t="shared" si="571"/>
        <v>November</v>
      </c>
      <c r="S5198">
        <v>1.5</v>
      </c>
      <c r="T5198" t="s">
        <v>22</v>
      </c>
    </row>
    <row r="5199" spans="1:20" x14ac:dyDescent="0.3">
      <c r="A5199" t="s">
        <v>6992</v>
      </c>
      <c r="B5199" t="s">
        <v>4716</v>
      </c>
      <c r="C5199">
        <v>3.6</v>
      </c>
      <c r="D5199">
        <f t="shared" si="572"/>
        <v>4</v>
      </c>
      <c r="E5199">
        <v>8</v>
      </c>
      <c r="F5199" t="s">
        <v>382</v>
      </c>
      <c r="G5199">
        <f t="shared" si="567"/>
        <v>3200000</v>
      </c>
      <c r="H5199" s="3" t="s">
        <v>942</v>
      </c>
      <c r="I5199" t="str">
        <f t="shared" si="568"/>
        <v>100+</v>
      </c>
      <c r="J5199" s="1">
        <f t="shared" si="569"/>
        <v>100</v>
      </c>
      <c r="K5199" t="s">
        <v>17</v>
      </c>
      <c r="L5199" s="2">
        <v>0</v>
      </c>
      <c r="M5199" s="1">
        <f t="shared" si="573"/>
        <v>0</v>
      </c>
      <c r="N5199" t="s">
        <v>18</v>
      </c>
      <c r="O5199" t="s">
        <v>4717</v>
      </c>
      <c r="P5199" t="s">
        <v>6993</v>
      </c>
      <c r="Q5199" t="str">
        <f t="shared" si="570"/>
        <v>2017</v>
      </c>
      <c r="R5199" t="str">
        <f t="shared" si="571"/>
        <v>November</v>
      </c>
      <c r="S5199" t="s">
        <v>6994</v>
      </c>
      <c r="T5199" t="s">
        <v>71</v>
      </c>
    </row>
    <row r="5200" spans="1:20" x14ac:dyDescent="0.3">
      <c r="A5200" t="s">
        <v>6995</v>
      </c>
      <c r="B5200" t="s">
        <v>2910</v>
      </c>
      <c r="C5200">
        <v>3.2</v>
      </c>
      <c r="D5200">
        <f t="shared" si="572"/>
        <v>4</v>
      </c>
      <c r="E5200">
        <v>32</v>
      </c>
      <c r="F5200" t="s">
        <v>42</v>
      </c>
      <c r="G5200">
        <f t="shared" si="567"/>
        <v>2800000</v>
      </c>
      <c r="H5200" s="3" t="s">
        <v>719</v>
      </c>
      <c r="I5200" t="str">
        <f t="shared" si="568"/>
        <v>1000+</v>
      </c>
      <c r="J5200" s="1">
        <f t="shared" si="569"/>
        <v>1000</v>
      </c>
      <c r="K5200" t="s">
        <v>17</v>
      </c>
      <c r="L5200" s="2">
        <v>0</v>
      </c>
      <c r="M5200" s="1">
        <f t="shared" si="573"/>
        <v>0</v>
      </c>
      <c r="N5200" t="s">
        <v>18</v>
      </c>
      <c r="O5200" t="s">
        <v>1445</v>
      </c>
      <c r="P5200" t="s">
        <v>189</v>
      </c>
      <c r="Q5200" t="str">
        <f t="shared" si="570"/>
        <v>2018</v>
      </c>
      <c r="R5200" t="str">
        <f t="shared" si="571"/>
        <v>May</v>
      </c>
      <c r="S5200">
        <v>1</v>
      </c>
      <c r="T5200" t="s">
        <v>76</v>
      </c>
    </row>
    <row r="5201" spans="1:20" x14ac:dyDescent="0.3">
      <c r="A5201" t="s">
        <v>6996</v>
      </c>
      <c r="B5201" t="s">
        <v>4716</v>
      </c>
      <c r="C5201">
        <v>4.4000000000000004</v>
      </c>
      <c r="D5201">
        <f t="shared" si="572"/>
        <v>5</v>
      </c>
      <c r="E5201">
        <v>2087</v>
      </c>
      <c r="F5201" t="s">
        <v>676</v>
      </c>
      <c r="G5201">
        <f t="shared" si="567"/>
        <v>8300000.0000000009</v>
      </c>
      <c r="H5201" s="3" t="s">
        <v>43</v>
      </c>
      <c r="I5201" t="str">
        <f t="shared" si="568"/>
        <v>100000+</v>
      </c>
      <c r="J5201" s="1">
        <f t="shared" si="569"/>
        <v>100000</v>
      </c>
      <c r="K5201" t="s">
        <v>17</v>
      </c>
      <c r="L5201" s="2">
        <v>0</v>
      </c>
      <c r="M5201" s="1">
        <f t="shared" si="573"/>
        <v>0</v>
      </c>
      <c r="N5201" t="s">
        <v>18</v>
      </c>
      <c r="O5201" t="s">
        <v>4717</v>
      </c>
      <c r="P5201" t="s">
        <v>1943</v>
      </c>
      <c r="Q5201" t="str">
        <f t="shared" si="570"/>
        <v>2018</v>
      </c>
      <c r="R5201" t="str">
        <f t="shared" si="571"/>
        <v>June</v>
      </c>
      <c r="S5201">
        <v>20</v>
      </c>
      <c r="T5201" t="s">
        <v>245</v>
      </c>
    </row>
    <row r="5202" spans="1:20" x14ac:dyDescent="0.3">
      <c r="A5202" t="s">
        <v>6997</v>
      </c>
      <c r="B5202" t="s">
        <v>3906</v>
      </c>
      <c r="C5202">
        <v>4</v>
      </c>
      <c r="D5202">
        <f t="shared" si="572"/>
        <v>4</v>
      </c>
      <c r="E5202">
        <v>529</v>
      </c>
      <c r="F5202" t="s">
        <v>39</v>
      </c>
      <c r="G5202">
        <f t="shared" si="567"/>
        <v>1000</v>
      </c>
      <c r="H5202" s="3" t="s">
        <v>43</v>
      </c>
      <c r="I5202" t="str">
        <f t="shared" si="568"/>
        <v>100000+</v>
      </c>
      <c r="J5202" s="1">
        <f t="shared" si="569"/>
        <v>100000</v>
      </c>
      <c r="K5202" t="s">
        <v>17</v>
      </c>
      <c r="L5202" s="2">
        <v>0</v>
      </c>
      <c r="M5202" s="1">
        <f t="shared" si="573"/>
        <v>0</v>
      </c>
      <c r="N5202" t="s">
        <v>18</v>
      </c>
      <c r="O5202" t="s">
        <v>3907</v>
      </c>
      <c r="P5202" t="s">
        <v>369</v>
      </c>
      <c r="Q5202" t="str">
        <f t="shared" si="570"/>
        <v>2018</v>
      </c>
      <c r="R5202" t="str">
        <f t="shared" si="571"/>
        <v>July</v>
      </c>
      <c r="S5202" t="s">
        <v>87</v>
      </c>
      <c r="T5202" t="s">
        <v>267</v>
      </c>
    </row>
    <row r="5203" spans="1:20" x14ac:dyDescent="0.3">
      <c r="A5203" t="s">
        <v>6998</v>
      </c>
      <c r="B5203" t="s">
        <v>4390</v>
      </c>
      <c r="C5203">
        <v>4.4000000000000004</v>
      </c>
      <c r="D5203">
        <f t="shared" si="572"/>
        <v>5</v>
      </c>
      <c r="E5203">
        <v>26</v>
      </c>
      <c r="F5203" t="s">
        <v>1040</v>
      </c>
      <c r="G5203">
        <f t="shared" si="567"/>
        <v>3800000</v>
      </c>
      <c r="H5203" s="3" t="s">
        <v>1122</v>
      </c>
      <c r="I5203" t="str">
        <f t="shared" si="568"/>
        <v>500+</v>
      </c>
      <c r="J5203" s="1">
        <f t="shared" si="569"/>
        <v>500</v>
      </c>
      <c r="K5203" t="s">
        <v>17</v>
      </c>
      <c r="L5203" s="2">
        <v>0</v>
      </c>
      <c r="M5203" s="1">
        <f t="shared" si="573"/>
        <v>0</v>
      </c>
      <c r="N5203" t="s">
        <v>18</v>
      </c>
      <c r="O5203" t="s">
        <v>4391</v>
      </c>
      <c r="P5203" t="s">
        <v>433</v>
      </c>
      <c r="Q5203" t="str">
        <f t="shared" si="570"/>
        <v>2018</v>
      </c>
      <c r="R5203" t="str">
        <f t="shared" si="571"/>
        <v>May</v>
      </c>
      <c r="S5203">
        <v>1.2</v>
      </c>
      <c r="T5203" t="s">
        <v>76</v>
      </c>
    </row>
    <row r="5204" spans="1:20" x14ac:dyDescent="0.3">
      <c r="A5204" t="s">
        <v>6999</v>
      </c>
      <c r="B5204" t="s">
        <v>4716</v>
      </c>
      <c r="C5204">
        <v>4.5</v>
      </c>
      <c r="D5204">
        <f t="shared" si="572"/>
        <v>5</v>
      </c>
      <c r="E5204">
        <v>41624</v>
      </c>
      <c r="F5204" t="s">
        <v>250</v>
      </c>
      <c r="G5204">
        <f t="shared" si="567"/>
        <v>3400000</v>
      </c>
      <c r="H5204" s="3" t="s">
        <v>56</v>
      </c>
      <c r="I5204" t="str">
        <f t="shared" si="568"/>
        <v>1000000+</v>
      </c>
      <c r="J5204" s="1">
        <f t="shared" si="569"/>
        <v>1000000</v>
      </c>
      <c r="K5204" t="s">
        <v>17</v>
      </c>
      <c r="L5204" s="2">
        <v>0</v>
      </c>
      <c r="M5204" s="1">
        <f t="shared" si="573"/>
        <v>0</v>
      </c>
      <c r="N5204" t="s">
        <v>18</v>
      </c>
      <c r="O5204" t="s">
        <v>4717</v>
      </c>
      <c r="P5204" t="s">
        <v>350</v>
      </c>
      <c r="Q5204" t="str">
        <f t="shared" si="570"/>
        <v>2018</v>
      </c>
      <c r="R5204" t="str">
        <f t="shared" si="571"/>
        <v>May</v>
      </c>
      <c r="S5204" t="s">
        <v>33</v>
      </c>
      <c r="T5204" t="s">
        <v>22</v>
      </c>
    </row>
    <row r="5205" spans="1:20" x14ac:dyDescent="0.3">
      <c r="A5205" t="s">
        <v>7000</v>
      </c>
      <c r="B5205" t="s">
        <v>2910</v>
      </c>
      <c r="C5205">
        <v>4.3</v>
      </c>
      <c r="D5205">
        <f t="shared" si="572"/>
        <v>5</v>
      </c>
      <c r="E5205">
        <v>20</v>
      </c>
      <c r="F5205" t="s">
        <v>475</v>
      </c>
      <c r="G5205">
        <f t="shared" si="567"/>
        <v>3500000</v>
      </c>
      <c r="H5205" s="3" t="s">
        <v>719</v>
      </c>
      <c r="I5205" t="str">
        <f t="shared" si="568"/>
        <v>1000+</v>
      </c>
      <c r="J5205" s="1">
        <f t="shared" si="569"/>
        <v>1000</v>
      </c>
      <c r="K5205" t="s">
        <v>17</v>
      </c>
      <c r="L5205" s="2">
        <v>0</v>
      </c>
      <c r="M5205" s="1">
        <f t="shared" si="573"/>
        <v>0</v>
      </c>
      <c r="N5205" t="s">
        <v>18</v>
      </c>
      <c r="O5205" t="s">
        <v>2527</v>
      </c>
      <c r="P5205" t="s">
        <v>7001</v>
      </c>
      <c r="Q5205" t="str">
        <f t="shared" si="570"/>
        <v>2015</v>
      </c>
      <c r="R5205" t="str">
        <f t="shared" si="571"/>
        <v>June</v>
      </c>
      <c r="S5205">
        <v>0.33</v>
      </c>
      <c r="T5205" t="s">
        <v>51</v>
      </c>
    </row>
    <row r="5206" spans="1:20" x14ac:dyDescent="0.3">
      <c r="A5206" t="s">
        <v>7002</v>
      </c>
      <c r="B5206" t="s">
        <v>4573</v>
      </c>
      <c r="C5206">
        <v>4.7</v>
      </c>
      <c r="D5206">
        <f t="shared" si="572"/>
        <v>5</v>
      </c>
      <c r="E5206">
        <v>1891</v>
      </c>
      <c r="F5206" t="s">
        <v>1311</v>
      </c>
      <c r="G5206">
        <f t="shared" si="567"/>
        <v>1900000</v>
      </c>
      <c r="H5206" s="3" t="s">
        <v>43</v>
      </c>
      <c r="I5206" t="str">
        <f t="shared" si="568"/>
        <v>100000+</v>
      </c>
      <c r="J5206" s="1">
        <f t="shared" si="569"/>
        <v>100000</v>
      </c>
      <c r="K5206" t="s">
        <v>17</v>
      </c>
      <c r="L5206" s="2">
        <v>0</v>
      </c>
      <c r="M5206" s="1">
        <f t="shared" si="573"/>
        <v>0</v>
      </c>
      <c r="N5206" t="s">
        <v>18</v>
      </c>
      <c r="O5206" t="s">
        <v>4574</v>
      </c>
      <c r="P5206" t="s">
        <v>350</v>
      </c>
      <c r="Q5206" t="str">
        <f t="shared" si="570"/>
        <v>2018</v>
      </c>
      <c r="R5206" t="str">
        <f t="shared" si="571"/>
        <v>May</v>
      </c>
      <c r="S5206">
        <v>10001008</v>
      </c>
      <c r="T5206" t="s">
        <v>22</v>
      </c>
    </row>
    <row r="5207" spans="1:20" x14ac:dyDescent="0.3">
      <c r="A5207" t="s">
        <v>7003</v>
      </c>
      <c r="B5207" t="s">
        <v>2910</v>
      </c>
      <c r="C5207">
        <v>4.4000000000000004</v>
      </c>
      <c r="D5207">
        <f t="shared" si="572"/>
        <v>5</v>
      </c>
      <c r="E5207">
        <v>8</v>
      </c>
      <c r="F5207" t="s">
        <v>701</v>
      </c>
      <c r="G5207">
        <f t="shared" si="567"/>
        <v>3300000</v>
      </c>
      <c r="H5207" s="3" t="s">
        <v>90</v>
      </c>
      <c r="I5207" t="str">
        <f t="shared" si="568"/>
        <v>5000+</v>
      </c>
      <c r="J5207" s="1">
        <f t="shared" si="569"/>
        <v>5000</v>
      </c>
      <c r="K5207" t="s">
        <v>17</v>
      </c>
      <c r="L5207" s="2">
        <v>0</v>
      </c>
      <c r="M5207" s="1">
        <f t="shared" si="573"/>
        <v>0</v>
      </c>
      <c r="N5207" t="s">
        <v>18</v>
      </c>
      <c r="O5207" t="s">
        <v>1216</v>
      </c>
      <c r="P5207" t="s">
        <v>328</v>
      </c>
      <c r="Q5207" t="str">
        <f t="shared" si="570"/>
        <v>2018</v>
      </c>
      <c r="R5207" t="str">
        <f t="shared" si="571"/>
        <v>June</v>
      </c>
      <c r="S5207" t="s">
        <v>70</v>
      </c>
      <c r="T5207" t="s">
        <v>71</v>
      </c>
    </row>
    <row r="5208" spans="1:20" x14ac:dyDescent="0.3">
      <c r="A5208" t="s">
        <v>7004</v>
      </c>
      <c r="B5208" t="s">
        <v>4716</v>
      </c>
      <c r="C5208">
        <v>3.5</v>
      </c>
      <c r="D5208">
        <f t="shared" si="572"/>
        <v>4</v>
      </c>
      <c r="E5208">
        <v>0</v>
      </c>
      <c r="F5208" t="s">
        <v>39</v>
      </c>
      <c r="G5208">
        <f t="shared" si="567"/>
        <v>1000</v>
      </c>
      <c r="H5208" s="3" t="s">
        <v>16</v>
      </c>
      <c r="I5208" t="str">
        <f t="shared" si="568"/>
        <v>10000+</v>
      </c>
      <c r="J5208" s="1">
        <f t="shared" si="569"/>
        <v>10000</v>
      </c>
      <c r="K5208" t="s">
        <v>17</v>
      </c>
      <c r="L5208" s="2">
        <v>0</v>
      </c>
      <c r="M5208" s="1">
        <f t="shared" si="573"/>
        <v>0</v>
      </c>
      <c r="N5208" t="s">
        <v>18</v>
      </c>
      <c r="O5208" t="s">
        <v>4717</v>
      </c>
      <c r="P5208" t="s">
        <v>387</v>
      </c>
      <c r="Q5208" t="str">
        <f t="shared" si="570"/>
        <v>2017</v>
      </c>
      <c r="R5208" t="str">
        <f t="shared" si="571"/>
        <v>March</v>
      </c>
      <c r="S5208" t="s">
        <v>39</v>
      </c>
      <c r="T5208" t="s">
        <v>39</v>
      </c>
    </row>
    <row r="5209" spans="1:20" x14ac:dyDescent="0.3">
      <c r="A5209" t="s">
        <v>7005</v>
      </c>
      <c r="B5209" t="s">
        <v>3906</v>
      </c>
      <c r="C5209">
        <v>4.4000000000000004</v>
      </c>
      <c r="D5209">
        <f t="shared" si="572"/>
        <v>5</v>
      </c>
      <c r="E5209">
        <v>65766</v>
      </c>
      <c r="F5209" t="s">
        <v>39</v>
      </c>
      <c r="G5209">
        <f t="shared" si="567"/>
        <v>1000</v>
      </c>
      <c r="H5209" s="3" t="s">
        <v>31</v>
      </c>
      <c r="I5209" t="str">
        <f t="shared" si="568"/>
        <v>5000000+</v>
      </c>
      <c r="J5209" s="1">
        <f t="shared" si="569"/>
        <v>5000000</v>
      </c>
      <c r="K5209" t="s">
        <v>17</v>
      </c>
      <c r="L5209" s="2">
        <v>0</v>
      </c>
      <c r="M5209" s="1">
        <f t="shared" si="573"/>
        <v>0</v>
      </c>
      <c r="N5209" t="s">
        <v>18</v>
      </c>
      <c r="O5209" t="s">
        <v>3907</v>
      </c>
      <c r="P5209" t="s">
        <v>80</v>
      </c>
      <c r="Q5209" t="str">
        <f t="shared" si="570"/>
        <v>2018</v>
      </c>
      <c r="R5209" t="str">
        <f t="shared" si="571"/>
        <v>April</v>
      </c>
      <c r="S5209" t="s">
        <v>7006</v>
      </c>
      <c r="T5209" t="s">
        <v>245</v>
      </c>
    </row>
    <row r="5210" spans="1:20" x14ac:dyDescent="0.3">
      <c r="A5210" t="s">
        <v>7007</v>
      </c>
      <c r="B5210" t="s">
        <v>3906</v>
      </c>
      <c r="C5210">
        <v>4.4000000000000004</v>
      </c>
      <c r="D5210">
        <f t="shared" si="572"/>
        <v>5</v>
      </c>
      <c r="E5210">
        <v>346681</v>
      </c>
      <c r="F5210" t="s">
        <v>358</v>
      </c>
      <c r="G5210">
        <f t="shared" si="567"/>
        <v>7100000</v>
      </c>
      <c r="H5210" s="3" t="s">
        <v>79</v>
      </c>
      <c r="I5210" t="str">
        <f t="shared" si="568"/>
        <v>10000000+</v>
      </c>
      <c r="J5210" s="1">
        <f t="shared" si="569"/>
        <v>10000000</v>
      </c>
      <c r="K5210" t="s">
        <v>17</v>
      </c>
      <c r="L5210" s="2">
        <v>0</v>
      </c>
      <c r="M5210" s="1">
        <f t="shared" si="573"/>
        <v>0</v>
      </c>
      <c r="N5210" t="s">
        <v>18</v>
      </c>
      <c r="O5210" t="s">
        <v>3907</v>
      </c>
      <c r="P5210" t="s">
        <v>2130</v>
      </c>
      <c r="Q5210" t="str">
        <f t="shared" si="570"/>
        <v>2018</v>
      </c>
      <c r="R5210" t="str">
        <f t="shared" si="571"/>
        <v>February</v>
      </c>
      <c r="S5210" t="s">
        <v>7008</v>
      </c>
      <c r="T5210" t="s">
        <v>46</v>
      </c>
    </row>
    <row r="5211" spans="1:20" x14ac:dyDescent="0.3">
      <c r="A5211" t="s">
        <v>7009</v>
      </c>
      <c r="B5211" t="s">
        <v>3634</v>
      </c>
      <c r="C5211">
        <v>3.7</v>
      </c>
      <c r="D5211">
        <f t="shared" si="572"/>
        <v>4</v>
      </c>
      <c r="E5211">
        <v>3</v>
      </c>
      <c r="F5211" t="s">
        <v>184</v>
      </c>
      <c r="G5211">
        <f t="shared" si="567"/>
        <v>7900000</v>
      </c>
      <c r="H5211" s="3" t="s">
        <v>942</v>
      </c>
      <c r="I5211" t="str">
        <f t="shared" si="568"/>
        <v>100+</v>
      </c>
      <c r="J5211" s="1">
        <f t="shared" si="569"/>
        <v>100</v>
      </c>
      <c r="K5211" t="s">
        <v>17</v>
      </c>
      <c r="L5211" s="2">
        <v>0</v>
      </c>
      <c r="M5211" s="1">
        <f t="shared" si="573"/>
        <v>0</v>
      </c>
      <c r="N5211" t="s">
        <v>18</v>
      </c>
      <c r="O5211" t="s">
        <v>3635</v>
      </c>
      <c r="P5211" t="s">
        <v>256</v>
      </c>
      <c r="Q5211" t="str">
        <f t="shared" si="570"/>
        <v>2018</v>
      </c>
      <c r="R5211" t="str">
        <f t="shared" si="571"/>
        <v>July</v>
      </c>
      <c r="S5211" t="s">
        <v>7010</v>
      </c>
      <c r="T5211" t="s">
        <v>245</v>
      </c>
    </row>
    <row r="5212" spans="1:20" x14ac:dyDescent="0.3">
      <c r="A5212" t="s">
        <v>7011</v>
      </c>
      <c r="B5212" t="s">
        <v>2910</v>
      </c>
      <c r="C5212">
        <v>3.3</v>
      </c>
      <c r="D5212">
        <f t="shared" si="572"/>
        <v>4</v>
      </c>
      <c r="E5212">
        <v>1407</v>
      </c>
      <c r="F5212" t="s">
        <v>1001</v>
      </c>
      <c r="G5212">
        <f t="shared" si="567"/>
        <v>1400000</v>
      </c>
      <c r="H5212" s="3" t="s">
        <v>43</v>
      </c>
      <c r="I5212" t="str">
        <f t="shared" si="568"/>
        <v>100000+</v>
      </c>
      <c r="J5212" s="1">
        <f t="shared" si="569"/>
        <v>100000</v>
      </c>
      <c r="K5212" t="s">
        <v>17</v>
      </c>
      <c r="L5212" s="2">
        <v>0</v>
      </c>
      <c r="M5212" s="1">
        <f t="shared" si="573"/>
        <v>0</v>
      </c>
      <c r="N5212" t="s">
        <v>18</v>
      </c>
      <c r="O5212" t="s">
        <v>1445</v>
      </c>
      <c r="P5212" t="s">
        <v>7012</v>
      </c>
      <c r="Q5212" t="str">
        <f t="shared" si="570"/>
        <v>2015</v>
      </c>
      <c r="R5212" t="str">
        <f t="shared" si="571"/>
        <v>September</v>
      </c>
      <c r="S5212">
        <v>2.1</v>
      </c>
      <c r="T5212" t="s">
        <v>211</v>
      </c>
    </row>
    <row r="5213" spans="1:20" x14ac:dyDescent="0.3">
      <c r="A5213" t="s">
        <v>7013</v>
      </c>
      <c r="B5213" t="s">
        <v>2910</v>
      </c>
      <c r="C5213">
        <v>3.5</v>
      </c>
      <c r="D5213">
        <f t="shared" si="572"/>
        <v>4</v>
      </c>
      <c r="E5213">
        <v>3</v>
      </c>
      <c r="F5213" t="s">
        <v>1314</v>
      </c>
      <c r="G5213">
        <f t="shared" si="567"/>
        <v>1800000</v>
      </c>
      <c r="H5213" s="3" t="s">
        <v>942</v>
      </c>
      <c r="I5213" t="str">
        <f t="shared" si="568"/>
        <v>100+</v>
      </c>
      <c r="J5213" s="1">
        <f t="shared" si="569"/>
        <v>100</v>
      </c>
      <c r="K5213" t="s">
        <v>17</v>
      </c>
      <c r="L5213" s="2">
        <v>0</v>
      </c>
      <c r="M5213" s="1">
        <f t="shared" si="573"/>
        <v>0</v>
      </c>
      <c r="N5213" t="s">
        <v>18</v>
      </c>
      <c r="O5213" t="s">
        <v>1445</v>
      </c>
      <c r="P5213" t="s">
        <v>682</v>
      </c>
      <c r="Q5213" t="str">
        <f t="shared" si="570"/>
        <v>2018</v>
      </c>
      <c r="R5213" t="str">
        <f t="shared" si="571"/>
        <v>March</v>
      </c>
      <c r="S5213">
        <v>2.2000000000000002</v>
      </c>
      <c r="T5213" t="s">
        <v>71</v>
      </c>
    </row>
    <row r="5214" spans="1:20" x14ac:dyDescent="0.3">
      <c r="A5214" t="s">
        <v>7014</v>
      </c>
      <c r="B5214" t="s">
        <v>4716</v>
      </c>
      <c r="C5214">
        <v>3.7</v>
      </c>
      <c r="D5214">
        <f t="shared" si="572"/>
        <v>4</v>
      </c>
      <c r="E5214">
        <v>3</v>
      </c>
      <c r="F5214" t="s">
        <v>578</v>
      </c>
      <c r="G5214">
        <f t="shared" si="567"/>
        <v>7500000</v>
      </c>
      <c r="H5214" s="3" t="s">
        <v>942</v>
      </c>
      <c r="I5214" t="str">
        <f t="shared" si="568"/>
        <v>100+</v>
      </c>
      <c r="J5214" s="1">
        <f t="shared" si="569"/>
        <v>100</v>
      </c>
      <c r="K5214" t="s">
        <v>17</v>
      </c>
      <c r="L5214" s="2">
        <v>0</v>
      </c>
      <c r="M5214" s="1">
        <f t="shared" si="573"/>
        <v>0</v>
      </c>
      <c r="N5214" t="s">
        <v>18</v>
      </c>
      <c r="O5214" t="s">
        <v>4717</v>
      </c>
      <c r="P5214" t="s">
        <v>343</v>
      </c>
      <c r="Q5214" t="str">
        <f t="shared" si="570"/>
        <v>2018</v>
      </c>
      <c r="R5214" t="str">
        <f t="shared" si="571"/>
        <v>March</v>
      </c>
      <c r="S5214">
        <v>11.04</v>
      </c>
      <c r="T5214" t="s">
        <v>71</v>
      </c>
    </row>
    <row r="5215" spans="1:20" x14ac:dyDescent="0.3">
      <c r="A5215" t="s">
        <v>7015</v>
      </c>
      <c r="B5215" t="s">
        <v>3906</v>
      </c>
      <c r="C5215">
        <v>3</v>
      </c>
      <c r="D5215">
        <f t="shared" si="572"/>
        <v>3</v>
      </c>
      <c r="E5215">
        <v>20</v>
      </c>
      <c r="F5215" t="s">
        <v>678</v>
      </c>
      <c r="G5215">
        <f t="shared" si="567"/>
        <v>4300000</v>
      </c>
      <c r="H5215" s="3" t="s">
        <v>719</v>
      </c>
      <c r="I5215" t="str">
        <f t="shared" si="568"/>
        <v>1000+</v>
      </c>
      <c r="J5215" s="1">
        <f t="shared" si="569"/>
        <v>1000</v>
      </c>
      <c r="K5215" t="s">
        <v>596</v>
      </c>
      <c r="L5215" s="2" t="s">
        <v>943</v>
      </c>
      <c r="M5215" s="1">
        <f t="shared" si="573"/>
        <v>2.99</v>
      </c>
      <c r="N5215" t="s">
        <v>18</v>
      </c>
      <c r="O5215" t="s">
        <v>3907</v>
      </c>
      <c r="P5215" t="s">
        <v>1359</v>
      </c>
      <c r="Q5215" t="str">
        <f t="shared" si="570"/>
        <v>2018</v>
      </c>
      <c r="R5215" t="str">
        <f t="shared" si="571"/>
        <v>June</v>
      </c>
      <c r="S5215" t="s">
        <v>6397</v>
      </c>
      <c r="T5215" t="s">
        <v>245</v>
      </c>
    </row>
    <row r="5216" spans="1:20" x14ac:dyDescent="0.3">
      <c r="A5216" t="s">
        <v>7016</v>
      </c>
      <c r="B5216" t="s">
        <v>4716</v>
      </c>
      <c r="C5216">
        <v>2.6</v>
      </c>
      <c r="D5216">
        <f t="shared" si="572"/>
        <v>3</v>
      </c>
      <c r="E5216">
        <v>91</v>
      </c>
      <c r="F5216" t="s">
        <v>42</v>
      </c>
      <c r="G5216">
        <f t="shared" si="567"/>
        <v>2800000</v>
      </c>
      <c r="H5216" s="3" t="s">
        <v>90</v>
      </c>
      <c r="I5216" t="str">
        <f t="shared" si="568"/>
        <v>5000+</v>
      </c>
      <c r="J5216" s="1">
        <f t="shared" si="569"/>
        <v>5000</v>
      </c>
      <c r="K5216" t="s">
        <v>17</v>
      </c>
      <c r="L5216" s="2">
        <v>0</v>
      </c>
      <c r="M5216" s="1">
        <f t="shared" si="573"/>
        <v>0</v>
      </c>
      <c r="N5216" t="s">
        <v>18</v>
      </c>
      <c r="O5216" t="s">
        <v>4717</v>
      </c>
      <c r="P5216" t="s">
        <v>237</v>
      </c>
      <c r="Q5216" t="str">
        <f t="shared" si="570"/>
        <v>2018</v>
      </c>
      <c r="R5216" t="str">
        <f t="shared" si="571"/>
        <v>July</v>
      </c>
      <c r="S5216" t="s">
        <v>7017</v>
      </c>
      <c r="T5216" t="s">
        <v>22</v>
      </c>
    </row>
    <row r="5217" spans="1:20" x14ac:dyDescent="0.3">
      <c r="A5217" t="s">
        <v>7018</v>
      </c>
      <c r="B5217" t="s">
        <v>4390</v>
      </c>
      <c r="C5217">
        <v>3.5</v>
      </c>
      <c r="D5217">
        <f t="shared" si="572"/>
        <v>4</v>
      </c>
      <c r="E5217">
        <v>0</v>
      </c>
      <c r="F5217" t="s">
        <v>184</v>
      </c>
      <c r="G5217">
        <f t="shared" si="567"/>
        <v>7900000</v>
      </c>
      <c r="H5217" s="3" t="s">
        <v>942</v>
      </c>
      <c r="I5217" t="str">
        <f t="shared" si="568"/>
        <v>100+</v>
      </c>
      <c r="J5217" s="1">
        <f t="shared" si="569"/>
        <v>100</v>
      </c>
      <c r="K5217" t="s">
        <v>596</v>
      </c>
      <c r="L5217" s="2" t="s">
        <v>943</v>
      </c>
      <c r="M5217" s="1">
        <f t="shared" si="573"/>
        <v>2.99</v>
      </c>
      <c r="N5217" t="s">
        <v>375</v>
      </c>
      <c r="O5217" t="s">
        <v>4391</v>
      </c>
      <c r="P5217" t="s">
        <v>256</v>
      </c>
      <c r="Q5217" t="str">
        <f t="shared" si="570"/>
        <v>2018</v>
      </c>
      <c r="R5217" t="str">
        <f t="shared" si="571"/>
        <v>July</v>
      </c>
      <c r="S5217" t="s">
        <v>2701</v>
      </c>
      <c r="T5217" t="s">
        <v>245</v>
      </c>
    </row>
    <row r="5218" spans="1:20" x14ac:dyDescent="0.3">
      <c r="A5218" t="s">
        <v>7019</v>
      </c>
      <c r="B5218" t="s">
        <v>3906</v>
      </c>
      <c r="C5218">
        <v>3.5</v>
      </c>
      <c r="D5218">
        <f t="shared" si="572"/>
        <v>4</v>
      </c>
      <c r="E5218">
        <v>0</v>
      </c>
      <c r="F5218" t="s">
        <v>362</v>
      </c>
      <c r="G5218">
        <f t="shared" si="567"/>
        <v>3700000</v>
      </c>
      <c r="H5218" s="3" t="s">
        <v>1122</v>
      </c>
      <c r="I5218" t="str">
        <f t="shared" si="568"/>
        <v>500+</v>
      </c>
      <c r="J5218" s="1">
        <f t="shared" si="569"/>
        <v>500</v>
      </c>
      <c r="K5218" t="s">
        <v>17</v>
      </c>
      <c r="L5218" s="2">
        <v>0</v>
      </c>
      <c r="M5218" s="1">
        <f t="shared" si="573"/>
        <v>0</v>
      </c>
      <c r="N5218" t="s">
        <v>18</v>
      </c>
      <c r="O5218" t="s">
        <v>3907</v>
      </c>
      <c r="P5218" t="s">
        <v>5297</v>
      </c>
      <c r="Q5218" t="str">
        <f t="shared" si="570"/>
        <v>2017</v>
      </c>
      <c r="R5218" t="str">
        <f t="shared" si="571"/>
        <v>September</v>
      </c>
      <c r="S5218" t="s">
        <v>7020</v>
      </c>
      <c r="T5218" t="s">
        <v>76</v>
      </c>
    </row>
    <row r="5219" spans="1:20" x14ac:dyDescent="0.3">
      <c r="A5219" t="s">
        <v>7021</v>
      </c>
      <c r="B5219" t="s">
        <v>4716</v>
      </c>
      <c r="C5219">
        <v>3.5</v>
      </c>
      <c r="D5219">
        <f t="shared" si="572"/>
        <v>4</v>
      </c>
      <c r="E5219">
        <v>43</v>
      </c>
      <c r="F5219" t="s">
        <v>621</v>
      </c>
      <c r="G5219">
        <f t="shared" si="567"/>
        <v>48000000</v>
      </c>
      <c r="H5219" s="3" t="s">
        <v>719</v>
      </c>
      <c r="I5219" t="str">
        <f t="shared" si="568"/>
        <v>1000+</v>
      </c>
      <c r="J5219" s="1">
        <f t="shared" si="569"/>
        <v>1000</v>
      </c>
      <c r="K5219" t="s">
        <v>17</v>
      </c>
      <c r="L5219" s="2">
        <v>0</v>
      </c>
      <c r="M5219" s="1">
        <f t="shared" si="573"/>
        <v>0</v>
      </c>
      <c r="N5219" t="s">
        <v>18</v>
      </c>
      <c r="O5219" t="s">
        <v>4717</v>
      </c>
      <c r="P5219" t="s">
        <v>1359</v>
      </c>
      <c r="Q5219" t="str">
        <f t="shared" si="570"/>
        <v>2018</v>
      </c>
      <c r="R5219" t="str">
        <f t="shared" si="571"/>
        <v>June</v>
      </c>
      <c r="S5219">
        <v>1.2</v>
      </c>
      <c r="T5219" t="s">
        <v>22</v>
      </c>
    </row>
    <row r="5220" spans="1:20" x14ac:dyDescent="0.3">
      <c r="A5220" t="s">
        <v>7022</v>
      </c>
      <c r="B5220" t="s">
        <v>2910</v>
      </c>
      <c r="C5220">
        <v>3.9</v>
      </c>
      <c r="D5220">
        <f t="shared" si="572"/>
        <v>4</v>
      </c>
      <c r="E5220">
        <v>253</v>
      </c>
      <c r="F5220" t="s">
        <v>24</v>
      </c>
      <c r="G5220">
        <f t="shared" si="567"/>
        <v>14000000</v>
      </c>
      <c r="H5220" s="3" t="s">
        <v>16</v>
      </c>
      <c r="I5220" t="str">
        <f t="shared" si="568"/>
        <v>10000+</v>
      </c>
      <c r="J5220" s="1">
        <f t="shared" si="569"/>
        <v>10000</v>
      </c>
      <c r="K5220" t="s">
        <v>17</v>
      </c>
      <c r="L5220" s="2">
        <v>0</v>
      </c>
      <c r="M5220" s="1">
        <f t="shared" si="573"/>
        <v>0</v>
      </c>
      <c r="N5220" t="s">
        <v>18</v>
      </c>
      <c r="O5220" t="s">
        <v>1445</v>
      </c>
      <c r="P5220" t="s">
        <v>1928</v>
      </c>
      <c r="Q5220" t="str">
        <f t="shared" si="570"/>
        <v>2018</v>
      </c>
      <c r="R5220" t="str">
        <f t="shared" si="571"/>
        <v>March</v>
      </c>
      <c r="S5220">
        <v>1.1000000000000001</v>
      </c>
      <c r="T5220" t="s">
        <v>51</v>
      </c>
    </row>
    <row r="5221" spans="1:20" x14ac:dyDescent="0.3">
      <c r="A5221" t="s">
        <v>7023</v>
      </c>
      <c r="B5221" t="s">
        <v>2910</v>
      </c>
      <c r="C5221">
        <v>4.5999999999999996</v>
      </c>
      <c r="D5221">
        <f t="shared" si="572"/>
        <v>5</v>
      </c>
      <c r="E5221">
        <v>71</v>
      </c>
      <c r="F5221" t="s">
        <v>215</v>
      </c>
      <c r="G5221">
        <f t="shared" si="567"/>
        <v>5700000</v>
      </c>
      <c r="H5221" s="3" t="s">
        <v>1122</v>
      </c>
      <c r="I5221" t="str">
        <f t="shared" si="568"/>
        <v>500+</v>
      </c>
      <c r="J5221" s="1">
        <f t="shared" si="569"/>
        <v>500</v>
      </c>
      <c r="K5221" t="s">
        <v>596</v>
      </c>
      <c r="L5221" s="2" t="s">
        <v>3289</v>
      </c>
      <c r="M5221" s="1">
        <f t="shared" si="573"/>
        <v>2.4900000000000002</v>
      </c>
      <c r="N5221" t="s">
        <v>18</v>
      </c>
      <c r="O5221" t="s">
        <v>2540</v>
      </c>
      <c r="P5221" t="s">
        <v>3284</v>
      </c>
      <c r="Q5221" t="str">
        <f t="shared" si="570"/>
        <v>2018</v>
      </c>
      <c r="R5221" t="str">
        <f t="shared" si="571"/>
        <v>March</v>
      </c>
      <c r="S5221">
        <v>1.8</v>
      </c>
      <c r="T5221" t="s">
        <v>76</v>
      </c>
    </row>
    <row r="5222" spans="1:20" x14ac:dyDescent="0.3">
      <c r="A5222" t="s">
        <v>7024</v>
      </c>
      <c r="B5222" t="s">
        <v>2377</v>
      </c>
      <c r="C5222">
        <v>3.8</v>
      </c>
      <c r="D5222">
        <f t="shared" si="572"/>
        <v>4</v>
      </c>
      <c r="E5222">
        <v>89</v>
      </c>
      <c r="F5222" t="s">
        <v>7025</v>
      </c>
      <c r="G5222">
        <f t="shared" si="567"/>
        <v>939000</v>
      </c>
      <c r="H5222" s="3" t="s">
        <v>16</v>
      </c>
      <c r="I5222" t="str">
        <f t="shared" si="568"/>
        <v>10000+</v>
      </c>
      <c r="J5222" s="1">
        <f t="shared" si="569"/>
        <v>10000</v>
      </c>
      <c r="K5222" t="s">
        <v>17</v>
      </c>
      <c r="L5222" s="2">
        <v>0</v>
      </c>
      <c r="M5222" s="1">
        <f t="shared" si="573"/>
        <v>0</v>
      </c>
      <c r="N5222" t="s">
        <v>18</v>
      </c>
      <c r="O5222" t="s">
        <v>2378</v>
      </c>
      <c r="P5222" t="s">
        <v>7026</v>
      </c>
      <c r="Q5222" t="str">
        <f t="shared" si="570"/>
        <v>2013</v>
      </c>
      <c r="R5222" t="str">
        <f t="shared" si="571"/>
        <v>February</v>
      </c>
      <c r="S5222">
        <v>2.2999999999999998</v>
      </c>
      <c r="T5222" t="s">
        <v>465</v>
      </c>
    </row>
    <row r="5223" spans="1:20" x14ac:dyDescent="0.3">
      <c r="A5223" t="s">
        <v>3200</v>
      </c>
      <c r="B5223" t="s">
        <v>2910</v>
      </c>
      <c r="C5223">
        <v>4.5999999999999996</v>
      </c>
      <c r="D5223">
        <f t="shared" si="572"/>
        <v>5</v>
      </c>
      <c r="E5223">
        <v>361734</v>
      </c>
      <c r="F5223" t="s">
        <v>1819</v>
      </c>
      <c r="G5223">
        <f t="shared" si="567"/>
        <v>58000000</v>
      </c>
      <c r="H5223" s="3" t="s">
        <v>31</v>
      </c>
      <c r="I5223" t="str">
        <f t="shared" si="568"/>
        <v>5000000+</v>
      </c>
      <c r="J5223" s="1">
        <f t="shared" si="569"/>
        <v>5000000</v>
      </c>
      <c r="K5223" t="s">
        <v>17</v>
      </c>
      <c r="L5223" s="2">
        <v>0</v>
      </c>
      <c r="M5223" s="1">
        <f t="shared" si="573"/>
        <v>0</v>
      </c>
      <c r="N5223" t="s">
        <v>18</v>
      </c>
      <c r="O5223" t="s">
        <v>2535</v>
      </c>
      <c r="P5223" t="s">
        <v>153</v>
      </c>
      <c r="Q5223" t="str">
        <f t="shared" si="570"/>
        <v>2018</v>
      </c>
      <c r="R5223" t="str">
        <f t="shared" si="571"/>
        <v>August</v>
      </c>
      <c r="S5223" t="s">
        <v>3201</v>
      </c>
      <c r="T5223" t="s">
        <v>71</v>
      </c>
    </row>
    <row r="5224" spans="1:20" x14ac:dyDescent="0.3">
      <c r="A5224" t="s">
        <v>7027</v>
      </c>
      <c r="B5224" t="s">
        <v>2519</v>
      </c>
      <c r="C5224">
        <v>4.4000000000000004</v>
      </c>
      <c r="D5224">
        <f t="shared" si="572"/>
        <v>5</v>
      </c>
      <c r="E5224">
        <v>2975</v>
      </c>
      <c r="F5224" t="s">
        <v>495</v>
      </c>
      <c r="G5224">
        <f t="shared" si="567"/>
        <v>42000000</v>
      </c>
      <c r="H5224" s="3" t="s">
        <v>49</v>
      </c>
      <c r="I5224" t="str">
        <f t="shared" si="568"/>
        <v>50000+</v>
      </c>
      <c r="J5224" s="1">
        <f t="shared" si="569"/>
        <v>50000</v>
      </c>
      <c r="K5224" t="s">
        <v>596</v>
      </c>
      <c r="L5224" s="2" t="s">
        <v>2766</v>
      </c>
      <c r="M5224" s="1">
        <f t="shared" si="573"/>
        <v>1.99</v>
      </c>
      <c r="N5224" t="s">
        <v>18</v>
      </c>
      <c r="O5224" t="s">
        <v>2523</v>
      </c>
      <c r="P5224" t="s">
        <v>7028</v>
      </c>
      <c r="Q5224" t="str">
        <f t="shared" si="570"/>
        <v>2016</v>
      </c>
      <c r="R5224" t="str">
        <f t="shared" si="571"/>
        <v>March</v>
      </c>
      <c r="S5224">
        <v>1.6</v>
      </c>
      <c r="T5224" t="s">
        <v>76</v>
      </c>
    </row>
    <row r="5225" spans="1:20" x14ac:dyDescent="0.3">
      <c r="A5225" t="s">
        <v>7029</v>
      </c>
      <c r="B5225" t="s">
        <v>2910</v>
      </c>
      <c r="C5225">
        <v>4.5</v>
      </c>
      <c r="D5225">
        <f t="shared" si="572"/>
        <v>5</v>
      </c>
      <c r="E5225">
        <v>1564</v>
      </c>
      <c r="F5225" t="s">
        <v>197</v>
      </c>
      <c r="G5225">
        <f t="shared" si="567"/>
        <v>35000000</v>
      </c>
      <c r="H5225" s="3" t="s">
        <v>49</v>
      </c>
      <c r="I5225" t="str">
        <f t="shared" si="568"/>
        <v>50000+</v>
      </c>
      <c r="J5225" s="1">
        <f t="shared" si="569"/>
        <v>50000</v>
      </c>
      <c r="K5225" t="s">
        <v>17</v>
      </c>
      <c r="L5225" s="2">
        <v>0</v>
      </c>
      <c r="M5225" s="1">
        <f t="shared" si="573"/>
        <v>0</v>
      </c>
      <c r="N5225" t="s">
        <v>18</v>
      </c>
      <c r="O5225" t="s">
        <v>2919</v>
      </c>
      <c r="P5225" t="s">
        <v>235</v>
      </c>
      <c r="Q5225" t="str">
        <f t="shared" si="570"/>
        <v>2018</v>
      </c>
      <c r="R5225" t="str">
        <f t="shared" si="571"/>
        <v>May</v>
      </c>
      <c r="S5225" t="s">
        <v>146</v>
      </c>
      <c r="T5225" t="s">
        <v>71</v>
      </c>
    </row>
    <row r="5226" spans="1:20" x14ac:dyDescent="0.3">
      <c r="A5226" t="s">
        <v>7030</v>
      </c>
      <c r="B5226" t="s">
        <v>2910</v>
      </c>
      <c r="C5226">
        <v>4.5</v>
      </c>
      <c r="D5226">
        <f t="shared" si="572"/>
        <v>5</v>
      </c>
      <c r="E5226">
        <v>6750</v>
      </c>
      <c r="F5226" t="s">
        <v>1590</v>
      </c>
      <c r="G5226">
        <f t="shared" si="567"/>
        <v>43000000</v>
      </c>
      <c r="H5226" s="3" t="s">
        <v>43</v>
      </c>
      <c r="I5226" t="str">
        <f t="shared" si="568"/>
        <v>100000+</v>
      </c>
      <c r="J5226" s="1">
        <f t="shared" si="569"/>
        <v>100000</v>
      </c>
      <c r="K5226" t="s">
        <v>17</v>
      </c>
      <c r="L5226" s="2">
        <v>0</v>
      </c>
      <c r="M5226" s="1">
        <f t="shared" si="573"/>
        <v>0</v>
      </c>
      <c r="N5226" t="s">
        <v>18</v>
      </c>
      <c r="O5226" t="s">
        <v>2527</v>
      </c>
      <c r="P5226" t="s">
        <v>1016</v>
      </c>
      <c r="Q5226" t="str">
        <f t="shared" si="570"/>
        <v>2018</v>
      </c>
      <c r="R5226" t="str">
        <f t="shared" si="571"/>
        <v>June</v>
      </c>
      <c r="S5226" t="s">
        <v>1963</v>
      </c>
      <c r="T5226" t="s">
        <v>535</v>
      </c>
    </row>
    <row r="5227" spans="1:20" x14ac:dyDescent="0.3">
      <c r="A5227" t="s">
        <v>7031</v>
      </c>
      <c r="B5227" t="s">
        <v>3634</v>
      </c>
      <c r="C5227">
        <v>4.7</v>
      </c>
      <c r="D5227">
        <f t="shared" si="572"/>
        <v>5</v>
      </c>
      <c r="E5227">
        <v>3873</v>
      </c>
      <c r="F5227" t="s">
        <v>1072</v>
      </c>
      <c r="G5227">
        <f t="shared" si="567"/>
        <v>63000000</v>
      </c>
      <c r="H5227" s="3" t="s">
        <v>16</v>
      </c>
      <c r="I5227" t="str">
        <f t="shared" si="568"/>
        <v>10000+</v>
      </c>
      <c r="J5227" s="1">
        <f t="shared" si="569"/>
        <v>10000</v>
      </c>
      <c r="K5227" t="s">
        <v>17</v>
      </c>
      <c r="L5227" s="2">
        <v>0</v>
      </c>
      <c r="M5227" s="1">
        <f t="shared" si="573"/>
        <v>0</v>
      </c>
      <c r="N5227" t="s">
        <v>37</v>
      </c>
      <c r="O5227" t="s">
        <v>3635</v>
      </c>
      <c r="P5227" t="s">
        <v>450</v>
      </c>
      <c r="Q5227" t="str">
        <f t="shared" si="570"/>
        <v>2018</v>
      </c>
      <c r="R5227" t="str">
        <f t="shared" si="571"/>
        <v>July</v>
      </c>
      <c r="S5227" t="s">
        <v>5757</v>
      </c>
      <c r="T5227" t="s">
        <v>22</v>
      </c>
    </row>
    <row r="5228" spans="1:20" x14ac:dyDescent="0.3">
      <c r="A5228" t="s">
        <v>7032</v>
      </c>
      <c r="B5228" t="s">
        <v>2910</v>
      </c>
      <c r="C5228">
        <v>4.4000000000000004</v>
      </c>
      <c r="D5228">
        <f t="shared" si="572"/>
        <v>5</v>
      </c>
      <c r="E5228">
        <v>74744</v>
      </c>
      <c r="F5228" t="s">
        <v>2074</v>
      </c>
      <c r="G5228">
        <f t="shared" si="567"/>
        <v>60000000</v>
      </c>
      <c r="H5228" s="3" t="s">
        <v>56</v>
      </c>
      <c r="I5228" t="str">
        <f t="shared" si="568"/>
        <v>1000000+</v>
      </c>
      <c r="J5228" s="1">
        <f t="shared" si="569"/>
        <v>1000000</v>
      </c>
      <c r="K5228" t="s">
        <v>17</v>
      </c>
      <c r="L5228" s="2">
        <v>0</v>
      </c>
      <c r="M5228" s="1">
        <f t="shared" si="573"/>
        <v>0</v>
      </c>
      <c r="N5228" t="s">
        <v>18</v>
      </c>
      <c r="O5228" t="s">
        <v>2540</v>
      </c>
      <c r="P5228" t="s">
        <v>192</v>
      </c>
      <c r="Q5228" t="str">
        <f t="shared" si="570"/>
        <v>2018</v>
      </c>
      <c r="R5228" t="str">
        <f t="shared" si="571"/>
        <v>July</v>
      </c>
      <c r="S5228" t="s">
        <v>7033</v>
      </c>
      <c r="T5228" t="s">
        <v>71</v>
      </c>
    </row>
    <row r="5229" spans="1:20" x14ac:dyDescent="0.3">
      <c r="A5229" t="s">
        <v>7034</v>
      </c>
      <c r="B5229" t="s">
        <v>5080</v>
      </c>
      <c r="C5229">
        <v>3.5</v>
      </c>
      <c r="D5229">
        <f t="shared" si="572"/>
        <v>4</v>
      </c>
      <c r="E5229">
        <v>0</v>
      </c>
      <c r="F5229" t="s">
        <v>39</v>
      </c>
      <c r="G5229">
        <f t="shared" si="567"/>
        <v>1000</v>
      </c>
      <c r="H5229" s="3" t="s">
        <v>719</v>
      </c>
      <c r="I5229" t="str">
        <f t="shared" si="568"/>
        <v>1000+</v>
      </c>
      <c r="J5229" s="1">
        <f t="shared" si="569"/>
        <v>1000</v>
      </c>
      <c r="K5229" t="s">
        <v>17</v>
      </c>
      <c r="L5229" s="2">
        <v>0</v>
      </c>
      <c r="M5229" s="1">
        <f t="shared" si="573"/>
        <v>0</v>
      </c>
      <c r="N5229" t="s">
        <v>18</v>
      </c>
      <c r="O5229" t="s">
        <v>5081</v>
      </c>
      <c r="P5229" t="s">
        <v>7035</v>
      </c>
      <c r="Q5229" t="str">
        <f t="shared" si="570"/>
        <v>2017</v>
      </c>
      <c r="R5229" t="str">
        <f t="shared" si="571"/>
        <v>May</v>
      </c>
      <c r="S5229" t="s">
        <v>39</v>
      </c>
      <c r="T5229" t="s">
        <v>39</v>
      </c>
    </row>
    <row r="5230" spans="1:20" x14ac:dyDescent="0.3">
      <c r="A5230" t="s">
        <v>7036</v>
      </c>
      <c r="B5230" t="s">
        <v>3906</v>
      </c>
      <c r="C5230">
        <v>5</v>
      </c>
      <c r="D5230">
        <f t="shared" si="572"/>
        <v>5</v>
      </c>
      <c r="E5230">
        <v>44</v>
      </c>
      <c r="F5230" t="s">
        <v>42</v>
      </c>
      <c r="G5230">
        <f t="shared" si="567"/>
        <v>2800000</v>
      </c>
      <c r="H5230" s="3" t="s">
        <v>942</v>
      </c>
      <c r="I5230" t="str">
        <f t="shared" si="568"/>
        <v>100+</v>
      </c>
      <c r="J5230" s="1">
        <f t="shared" si="569"/>
        <v>100</v>
      </c>
      <c r="K5230" t="s">
        <v>17</v>
      </c>
      <c r="L5230" s="2">
        <v>0</v>
      </c>
      <c r="M5230" s="1">
        <f t="shared" si="573"/>
        <v>0</v>
      </c>
      <c r="N5230" t="s">
        <v>18</v>
      </c>
      <c r="O5230" t="s">
        <v>3907</v>
      </c>
      <c r="P5230" t="s">
        <v>831</v>
      </c>
      <c r="Q5230" t="str">
        <f t="shared" si="570"/>
        <v>2018</v>
      </c>
      <c r="R5230" t="str">
        <f t="shared" si="571"/>
        <v>January</v>
      </c>
      <c r="S5230">
        <v>1</v>
      </c>
      <c r="T5230" t="s">
        <v>71</v>
      </c>
    </row>
    <row r="5231" spans="1:20" x14ac:dyDescent="0.3">
      <c r="A5231" t="s">
        <v>7037</v>
      </c>
      <c r="B5231" t="s">
        <v>5201</v>
      </c>
      <c r="C5231">
        <v>3.5</v>
      </c>
      <c r="D5231">
        <f t="shared" si="572"/>
        <v>4</v>
      </c>
      <c r="E5231">
        <v>0</v>
      </c>
      <c r="F5231" t="s">
        <v>382</v>
      </c>
      <c r="G5231">
        <f t="shared" si="567"/>
        <v>3200000</v>
      </c>
      <c r="H5231" s="3" t="s">
        <v>1147</v>
      </c>
      <c r="I5231" t="str">
        <f t="shared" si="568"/>
        <v>10+</v>
      </c>
      <c r="J5231" s="1">
        <f t="shared" si="569"/>
        <v>10</v>
      </c>
      <c r="K5231" t="s">
        <v>17</v>
      </c>
      <c r="L5231" s="2">
        <v>0</v>
      </c>
      <c r="M5231" s="1">
        <f t="shared" si="573"/>
        <v>0</v>
      </c>
      <c r="N5231" t="s">
        <v>18</v>
      </c>
      <c r="O5231" t="s">
        <v>5202</v>
      </c>
      <c r="P5231" t="s">
        <v>7038</v>
      </c>
      <c r="Q5231" t="str">
        <f t="shared" si="570"/>
        <v>2018</v>
      </c>
      <c r="R5231" t="str">
        <f t="shared" si="571"/>
        <v>January</v>
      </c>
      <c r="S5231">
        <v>1</v>
      </c>
      <c r="T5231" t="s">
        <v>40</v>
      </c>
    </row>
    <row r="5232" spans="1:20" x14ac:dyDescent="0.3">
      <c r="A5232" t="s">
        <v>7039</v>
      </c>
      <c r="B5232" t="s">
        <v>730</v>
      </c>
      <c r="C5232">
        <v>3.5</v>
      </c>
      <c r="D5232">
        <f t="shared" si="572"/>
        <v>4</v>
      </c>
      <c r="E5232">
        <v>0</v>
      </c>
      <c r="F5232" t="s">
        <v>110</v>
      </c>
      <c r="G5232">
        <f t="shared" si="567"/>
        <v>4200000</v>
      </c>
      <c r="H5232" s="3" t="s">
        <v>942</v>
      </c>
      <c r="I5232" t="str">
        <f t="shared" si="568"/>
        <v>100+</v>
      </c>
      <c r="J5232" s="1">
        <f t="shared" si="569"/>
        <v>100</v>
      </c>
      <c r="K5232" t="s">
        <v>17</v>
      </c>
      <c r="L5232" s="2">
        <v>0</v>
      </c>
      <c r="M5232" s="1">
        <f t="shared" si="573"/>
        <v>0</v>
      </c>
      <c r="N5232" t="s">
        <v>37</v>
      </c>
      <c r="O5232" t="s">
        <v>731</v>
      </c>
      <c r="P5232" t="s">
        <v>4591</v>
      </c>
      <c r="Q5232" t="str">
        <f t="shared" si="570"/>
        <v>2017</v>
      </c>
      <c r="R5232" t="str">
        <f t="shared" si="571"/>
        <v>September</v>
      </c>
      <c r="S5232">
        <v>4.3</v>
      </c>
      <c r="T5232" t="s">
        <v>51</v>
      </c>
    </row>
    <row r="5233" spans="1:20" x14ac:dyDescent="0.3">
      <c r="A5233" t="s">
        <v>7040</v>
      </c>
      <c r="B5233" t="s">
        <v>2910</v>
      </c>
      <c r="C5233">
        <v>2.8</v>
      </c>
      <c r="D5233">
        <f t="shared" si="572"/>
        <v>3</v>
      </c>
      <c r="E5233">
        <v>107441</v>
      </c>
      <c r="F5233" t="s">
        <v>264</v>
      </c>
      <c r="G5233">
        <f t="shared" si="567"/>
        <v>32000000</v>
      </c>
      <c r="H5233" s="3" t="s">
        <v>56</v>
      </c>
      <c r="I5233" t="str">
        <f t="shared" si="568"/>
        <v>1000000+</v>
      </c>
      <c r="J5233" s="1">
        <f t="shared" si="569"/>
        <v>1000000</v>
      </c>
      <c r="K5233" t="s">
        <v>17</v>
      </c>
      <c r="L5233" s="2">
        <v>0</v>
      </c>
      <c r="M5233" s="1">
        <f t="shared" si="573"/>
        <v>0</v>
      </c>
      <c r="N5233" t="s">
        <v>18</v>
      </c>
      <c r="O5233" t="s">
        <v>2609</v>
      </c>
      <c r="P5233" t="s">
        <v>553</v>
      </c>
      <c r="Q5233" t="str">
        <f t="shared" si="570"/>
        <v>2018</v>
      </c>
      <c r="R5233" t="str">
        <f t="shared" si="571"/>
        <v>July</v>
      </c>
      <c r="S5233" t="s">
        <v>7041</v>
      </c>
      <c r="T5233" t="s">
        <v>46</v>
      </c>
    </row>
    <row r="5234" spans="1:20" x14ac:dyDescent="0.3">
      <c r="A5234" t="s">
        <v>7042</v>
      </c>
      <c r="B5234" t="s">
        <v>5080</v>
      </c>
      <c r="C5234">
        <v>3.5</v>
      </c>
      <c r="D5234">
        <f t="shared" si="572"/>
        <v>4</v>
      </c>
      <c r="E5234">
        <v>0</v>
      </c>
      <c r="F5234" t="s">
        <v>364</v>
      </c>
      <c r="G5234">
        <f t="shared" si="567"/>
        <v>22000000</v>
      </c>
      <c r="H5234" s="3" t="s">
        <v>1147</v>
      </c>
      <c r="I5234" t="str">
        <f t="shared" si="568"/>
        <v>10+</v>
      </c>
      <c r="J5234" s="1">
        <f t="shared" si="569"/>
        <v>10</v>
      </c>
      <c r="K5234" t="s">
        <v>17</v>
      </c>
      <c r="L5234" s="2">
        <v>0</v>
      </c>
      <c r="M5234" s="1">
        <f t="shared" si="573"/>
        <v>0</v>
      </c>
      <c r="N5234" t="s">
        <v>18</v>
      </c>
      <c r="O5234" t="s">
        <v>5081</v>
      </c>
      <c r="P5234" t="s">
        <v>322</v>
      </c>
      <c r="Q5234" t="str">
        <f t="shared" si="570"/>
        <v>2018</v>
      </c>
      <c r="R5234" t="str">
        <f t="shared" si="571"/>
        <v>July</v>
      </c>
      <c r="S5234">
        <v>4</v>
      </c>
      <c r="T5234" t="s">
        <v>46</v>
      </c>
    </row>
    <row r="5235" spans="1:20" x14ac:dyDescent="0.3">
      <c r="A5235" t="s">
        <v>7043</v>
      </c>
      <c r="B5235" t="s">
        <v>2910</v>
      </c>
      <c r="C5235">
        <v>4.5999999999999996</v>
      </c>
      <c r="D5235">
        <f t="shared" si="572"/>
        <v>5</v>
      </c>
      <c r="E5235">
        <v>31</v>
      </c>
      <c r="F5235" t="s">
        <v>499</v>
      </c>
      <c r="G5235">
        <f t="shared" si="567"/>
        <v>7300000</v>
      </c>
      <c r="H5235" s="3" t="s">
        <v>1122</v>
      </c>
      <c r="I5235" t="str">
        <f t="shared" si="568"/>
        <v>500+</v>
      </c>
      <c r="J5235" s="1">
        <f t="shared" si="569"/>
        <v>500</v>
      </c>
      <c r="K5235" t="s">
        <v>17</v>
      </c>
      <c r="L5235" s="2">
        <v>0</v>
      </c>
      <c r="M5235" s="1">
        <f t="shared" si="573"/>
        <v>0</v>
      </c>
      <c r="N5235" t="s">
        <v>18</v>
      </c>
      <c r="O5235" t="s">
        <v>1216</v>
      </c>
      <c r="P5235" t="s">
        <v>5488</v>
      </c>
      <c r="Q5235" t="str">
        <f t="shared" si="570"/>
        <v>2017</v>
      </c>
      <c r="R5235" t="str">
        <f t="shared" si="571"/>
        <v>May</v>
      </c>
      <c r="S5235">
        <v>0.1</v>
      </c>
      <c r="T5235" t="s">
        <v>51</v>
      </c>
    </row>
    <row r="5236" spans="1:20" x14ac:dyDescent="0.3">
      <c r="A5236" t="s">
        <v>7044</v>
      </c>
      <c r="B5236" t="s">
        <v>1680</v>
      </c>
      <c r="C5236">
        <v>2.8</v>
      </c>
      <c r="D5236">
        <f t="shared" si="572"/>
        <v>3</v>
      </c>
      <c r="E5236">
        <v>135</v>
      </c>
      <c r="F5236" t="s">
        <v>1321</v>
      </c>
      <c r="G5236">
        <f t="shared" si="567"/>
        <v>5300000</v>
      </c>
      <c r="H5236" s="3" t="s">
        <v>16</v>
      </c>
      <c r="I5236" t="str">
        <f t="shared" si="568"/>
        <v>10000+</v>
      </c>
      <c r="J5236" s="1">
        <f t="shared" si="569"/>
        <v>10000</v>
      </c>
      <c r="K5236" t="s">
        <v>17</v>
      </c>
      <c r="L5236" s="2">
        <v>0</v>
      </c>
      <c r="M5236" s="1">
        <f t="shared" si="573"/>
        <v>0</v>
      </c>
      <c r="N5236" t="s">
        <v>18</v>
      </c>
      <c r="O5236" t="s">
        <v>1681</v>
      </c>
      <c r="P5236" t="s">
        <v>2883</v>
      </c>
      <c r="Q5236" t="str">
        <f t="shared" si="570"/>
        <v>2018</v>
      </c>
      <c r="R5236" t="str">
        <f t="shared" si="571"/>
        <v>June</v>
      </c>
      <c r="S5236" t="s">
        <v>7045</v>
      </c>
      <c r="T5236" t="s">
        <v>46</v>
      </c>
    </row>
    <row r="5237" spans="1:20" x14ac:dyDescent="0.3">
      <c r="A5237" t="s">
        <v>7046</v>
      </c>
      <c r="B5237" t="s">
        <v>402</v>
      </c>
      <c r="C5237">
        <v>5</v>
      </c>
      <c r="D5237">
        <f t="shared" si="572"/>
        <v>5</v>
      </c>
      <c r="E5237">
        <v>12</v>
      </c>
      <c r="F5237" t="s">
        <v>1844</v>
      </c>
      <c r="G5237">
        <f t="shared" si="567"/>
        <v>50000000</v>
      </c>
      <c r="H5237" s="3" t="s">
        <v>942</v>
      </c>
      <c r="I5237" t="str">
        <f t="shared" si="568"/>
        <v>100+</v>
      </c>
      <c r="J5237" s="1">
        <f t="shared" si="569"/>
        <v>100</v>
      </c>
      <c r="K5237" t="s">
        <v>596</v>
      </c>
      <c r="L5237" s="2" t="s">
        <v>860</v>
      </c>
      <c r="M5237" s="1">
        <f t="shared" si="573"/>
        <v>3.99</v>
      </c>
      <c r="N5237" t="s">
        <v>18</v>
      </c>
      <c r="O5237" t="s">
        <v>404</v>
      </c>
      <c r="P5237" t="s">
        <v>7047</v>
      </c>
      <c r="Q5237" t="str">
        <f t="shared" si="570"/>
        <v>2016</v>
      </c>
      <c r="R5237" t="str">
        <f t="shared" si="571"/>
        <v>June</v>
      </c>
      <c r="S5237" t="s">
        <v>21</v>
      </c>
      <c r="T5237" t="s">
        <v>211</v>
      </c>
    </row>
    <row r="5238" spans="1:20" x14ac:dyDescent="0.3">
      <c r="A5238" t="s">
        <v>7048</v>
      </c>
      <c r="B5238" t="s">
        <v>3906</v>
      </c>
      <c r="C5238">
        <v>5</v>
      </c>
      <c r="D5238">
        <f t="shared" si="572"/>
        <v>5</v>
      </c>
      <c r="E5238">
        <v>2</v>
      </c>
      <c r="F5238" t="s">
        <v>578</v>
      </c>
      <c r="G5238">
        <f t="shared" si="567"/>
        <v>7500000</v>
      </c>
      <c r="H5238" s="3" t="s">
        <v>1122</v>
      </c>
      <c r="I5238" t="str">
        <f t="shared" si="568"/>
        <v>500+</v>
      </c>
      <c r="J5238" s="1">
        <f t="shared" si="569"/>
        <v>500</v>
      </c>
      <c r="K5238" t="s">
        <v>17</v>
      </c>
      <c r="L5238" s="2">
        <v>0</v>
      </c>
      <c r="M5238" s="1">
        <f t="shared" si="573"/>
        <v>0</v>
      </c>
      <c r="N5238" t="s">
        <v>18</v>
      </c>
      <c r="O5238" t="s">
        <v>3907</v>
      </c>
      <c r="P5238" t="s">
        <v>4871</v>
      </c>
      <c r="Q5238" t="str">
        <f t="shared" si="570"/>
        <v>2018</v>
      </c>
      <c r="R5238" t="str">
        <f t="shared" si="571"/>
        <v>January</v>
      </c>
      <c r="S5238">
        <v>1</v>
      </c>
      <c r="T5238" t="s">
        <v>1411</v>
      </c>
    </row>
    <row r="5239" spans="1:20" x14ac:dyDescent="0.3">
      <c r="A5239" t="s">
        <v>7049</v>
      </c>
      <c r="B5239" t="s">
        <v>2519</v>
      </c>
      <c r="C5239">
        <v>2.8</v>
      </c>
      <c r="D5239">
        <f t="shared" si="572"/>
        <v>3</v>
      </c>
      <c r="E5239">
        <v>9</v>
      </c>
      <c r="F5239" t="s">
        <v>178</v>
      </c>
      <c r="G5239">
        <f t="shared" si="567"/>
        <v>26000000</v>
      </c>
      <c r="H5239" s="3" t="s">
        <v>1122</v>
      </c>
      <c r="I5239" t="str">
        <f t="shared" si="568"/>
        <v>500+</v>
      </c>
      <c r="J5239" s="1">
        <f t="shared" si="569"/>
        <v>500</v>
      </c>
      <c r="K5239" t="s">
        <v>17</v>
      </c>
      <c r="L5239" s="2">
        <v>0</v>
      </c>
      <c r="M5239" s="1">
        <f t="shared" si="573"/>
        <v>0</v>
      </c>
      <c r="N5239" t="s">
        <v>18</v>
      </c>
      <c r="O5239" t="s">
        <v>2671</v>
      </c>
      <c r="P5239" t="s">
        <v>7050</v>
      </c>
      <c r="Q5239" t="str">
        <f t="shared" si="570"/>
        <v>2017</v>
      </c>
      <c r="R5239" t="str">
        <f t="shared" si="571"/>
        <v>March</v>
      </c>
      <c r="S5239">
        <v>1</v>
      </c>
      <c r="T5239" t="s">
        <v>51</v>
      </c>
    </row>
    <row r="5240" spans="1:20" x14ac:dyDescent="0.3">
      <c r="A5240" t="s">
        <v>7051</v>
      </c>
      <c r="B5240" t="s">
        <v>2202</v>
      </c>
      <c r="C5240">
        <v>3.5</v>
      </c>
      <c r="D5240">
        <f t="shared" si="572"/>
        <v>4</v>
      </c>
      <c r="E5240">
        <v>0</v>
      </c>
      <c r="F5240" t="s">
        <v>96</v>
      </c>
      <c r="G5240">
        <f t="shared" si="567"/>
        <v>17000000</v>
      </c>
      <c r="H5240" s="3" t="s">
        <v>1147</v>
      </c>
      <c r="I5240" t="str">
        <f t="shared" si="568"/>
        <v>10+</v>
      </c>
      <c r="J5240" s="1">
        <f t="shared" si="569"/>
        <v>10</v>
      </c>
      <c r="K5240" t="s">
        <v>17</v>
      </c>
      <c r="L5240" s="2">
        <v>0</v>
      </c>
      <c r="M5240" s="1">
        <f t="shared" si="573"/>
        <v>0</v>
      </c>
      <c r="N5240" t="s">
        <v>18</v>
      </c>
      <c r="O5240" t="s">
        <v>2203</v>
      </c>
      <c r="P5240" t="s">
        <v>944</v>
      </c>
      <c r="Q5240" t="str">
        <f t="shared" si="570"/>
        <v>2017</v>
      </c>
      <c r="R5240" t="str">
        <f t="shared" si="571"/>
        <v>July</v>
      </c>
      <c r="S5240">
        <v>3</v>
      </c>
      <c r="T5240" t="s">
        <v>22</v>
      </c>
    </row>
    <row r="5241" spans="1:20" x14ac:dyDescent="0.3">
      <c r="A5241" t="s">
        <v>7052</v>
      </c>
      <c r="B5241" t="s">
        <v>2519</v>
      </c>
      <c r="C5241">
        <v>3.8</v>
      </c>
      <c r="D5241">
        <f t="shared" si="572"/>
        <v>4</v>
      </c>
      <c r="E5241">
        <v>8</v>
      </c>
      <c r="F5241" t="s">
        <v>110</v>
      </c>
      <c r="G5241">
        <f t="shared" si="567"/>
        <v>4200000</v>
      </c>
      <c r="H5241" s="3" t="s">
        <v>719</v>
      </c>
      <c r="I5241" t="str">
        <f t="shared" si="568"/>
        <v>1000+</v>
      </c>
      <c r="J5241" s="1">
        <f t="shared" si="569"/>
        <v>1000</v>
      </c>
      <c r="K5241" t="s">
        <v>17</v>
      </c>
      <c r="L5241" s="2">
        <v>0</v>
      </c>
      <c r="M5241" s="1">
        <f t="shared" si="573"/>
        <v>0</v>
      </c>
      <c r="N5241" t="s">
        <v>37</v>
      </c>
      <c r="O5241" t="s">
        <v>2530</v>
      </c>
      <c r="P5241" t="s">
        <v>4016</v>
      </c>
      <c r="Q5241" t="str">
        <f t="shared" si="570"/>
        <v>2016</v>
      </c>
      <c r="R5241" t="str">
        <f t="shared" si="571"/>
        <v>October</v>
      </c>
      <c r="S5241">
        <v>1.1000000000000001</v>
      </c>
      <c r="T5241" t="s">
        <v>157</v>
      </c>
    </row>
    <row r="5242" spans="1:20" x14ac:dyDescent="0.3">
      <c r="A5242" t="s">
        <v>7053</v>
      </c>
      <c r="B5242" t="s">
        <v>2910</v>
      </c>
      <c r="C5242">
        <v>4.0999999999999996</v>
      </c>
      <c r="D5242">
        <f t="shared" si="572"/>
        <v>5</v>
      </c>
      <c r="E5242">
        <v>22</v>
      </c>
      <c r="F5242" t="s">
        <v>102</v>
      </c>
      <c r="G5242">
        <f t="shared" si="567"/>
        <v>31000000</v>
      </c>
      <c r="H5242" s="3" t="s">
        <v>719</v>
      </c>
      <c r="I5242" t="str">
        <f t="shared" si="568"/>
        <v>1000+</v>
      </c>
      <c r="J5242" s="1">
        <f t="shared" si="569"/>
        <v>1000</v>
      </c>
      <c r="K5242" t="s">
        <v>17</v>
      </c>
      <c r="L5242" s="2">
        <v>0</v>
      </c>
      <c r="M5242" s="1">
        <f t="shared" si="573"/>
        <v>0</v>
      </c>
      <c r="N5242" t="s">
        <v>18</v>
      </c>
      <c r="O5242" t="s">
        <v>2548</v>
      </c>
      <c r="P5242" t="s">
        <v>86</v>
      </c>
      <c r="Q5242" t="str">
        <f t="shared" si="570"/>
        <v>2018</v>
      </c>
      <c r="R5242" t="str">
        <f t="shared" si="571"/>
        <v>August</v>
      </c>
      <c r="S5242" t="s">
        <v>154</v>
      </c>
      <c r="T5242" t="s">
        <v>71</v>
      </c>
    </row>
    <row r="5243" spans="1:20" x14ac:dyDescent="0.3">
      <c r="A5243" t="s">
        <v>7054</v>
      </c>
      <c r="B5243" t="s">
        <v>3906</v>
      </c>
      <c r="C5243">
        <v>3.5</v>
      </c>
      <c r="D5243">
        <f t="shared" si="572"/>
        <v>4</v>
      </c>
      <c r="E5243">
        <v>1</v>
      </c>
      <c r="F5243" t="s">
        <v>1413</v>
      </c>
      <c r="G5243">
        <f t="shared" si="567"/>
        <v>7600000</v>
      </c>
      <c r="H5243" s="3" t="s">
        <v>942</v>
      </c>
      <c r="I5243" t="str">
        <f t="shared" si="568"/>
        <v>100+</v>
      </c>
      <c r="J5243" s="1">
        <f t="shared" si="569"/>
        <v>100</v>
      </c>
      <c r="K5243" t="s">
        <v>17</v>
      </c>
      <c r="L5243" s="2">
        <v>0</v>
      </c>
      <c r="M5243" s="1">
        <f t="shared" si="573"/>
        <v>0</v>
      </c>
      <c r="N5243" t="s">
        <v>18</v>
      </c>
      <c r="O5243" t="s">
        <v>3907</v>
      </c>
      <c r="P5243" t="s">
        <v>192</v>
      </c>
      <c r="Q5243" t="str">
        <f t="shared" si="570"/>
        <v>2018</v>
      </c>
      <c r="R5243" t="str">
        <f t="shared" si="571"/>
        <v>July</v>
      </c>
      <c r="S5243">
        <v>1</v>
      </c>
      <c r="T5243" t="s">
        <v>71</v>
      </c>
    </row>
    <row r="5244" spans="1:20" x14ac:dyDescent="0.3">
      <c r="A5244" t="s">
        <v>7055</v>
      </c>
      <c r="B5244" t="s">
        <v>5011</v>
      </c>
      <c r="C5244">
        <v>4.8</v>
      </c>
      <c r="D5244">
        <f t="shared" si="572"/>
        <v>5</v>
      </c>
      <c r="E5244">
        <v>18</v>
      </c>
      <c r="F5244" t="s">
        <v>2424</v>
      </c>
      <c r="G5244">
        <f t="shared" si="567"/>
        <v>1700000</v>
      </c>
      <c r="H5244" s="3" t="s">
        <v>942</v>
      </c>
      <c r="I5244" t="str">
        <f t="shared" si="568"/>
        <v>100+</v>
      </c>
      <c r="J5244" s="1">
        <f t="shared" si="569"/>
        <v>100</v>
      </c>
      <c r="K5244" t="s">
        <v>17</v>
      </c>
      <c r="L5244" s="2">
        <v>0</v>
      </c>
      <c r="M5244" s="1">
        <f t="shared" si="573"/>
        <v>0</v>
      </c>
      <c r="N5244" t="s">
        <v>18</v>
      </c>
      <c r="O5244" t="s">
        <v>5012</v>
      </c>
      <c r="P5244" t="s">
        <v>5281</v>
      </c>
      <c r="Q5244" t="str">
        <f t="shared" si="570"/>
        <v>2018</v>
      </c>
      <c r="R5244" t="str">
        <f t="shared" si="571"/>
        <v>April</v>
      </c>
      <c r="S5244" t="s">
        <v>7056</v>
      </c>
      <c r="T5244" t="s">
        <v>245</v>
      </c>
    </row>
    <row r="5245" spans="1:20" x14ac:dyDescent="0.3">
      <c r="A5245" t="s">
        <v>7057</v>
      </c>
      <c r="B5245" t="s">
        <v>3748</v>
      </c>
      <c r="C5245">
        <v>5</v>
      </c>
      <c r="D5245">
        <f t="shared" si="572"/>
        <v>5</v>
      </c>
      <c r="E5245">
        <v>9</v>
      </c>
      <c r="F5245" t="s">
        <v>7058</v>
      </c>
      <c r="G5245">
        <f t="shared" si="567"/>
        <v>169000</v>
      </c>
      <c r="H5245" s="3" t="s">
        <v>1147</v>
      </c>
      <c r="I5245" t="str">
        <f t="shared" si="568"/>
        <v>10+</v>
      </c>
      <c r="J5245" s="1">
        <f t="shared" si="569"/>
        <v>10</v>
      </c>
      <c r="K5245" t="s">
        <v>17</v>
      </c>
      <c r="L5245" s="2">
        <v>0</v>
      </c>
      <c r="M5245" s="1">
        <f t="shared" si="573"/>
        <v>0</v>
      </c>
      <c r="N5245" t="s">
        <v>18</v>
      </c>
      <c r="O5245" t="s">
        <v>3749</v>
      </c>
      <c r="P5245" t="s">
        <v>383</v>
      </c>
      <c r="Q5245" t="str">
        <f t="shared" si="570"/>
        <v>2018</v>
      </c>
      <c r="R5245" t="str">
        <f t="shared" si="571"/>
        <v>June</v>
      </c>
      <c r="S5245">
        <v>18060104</v>
      </c>
      <c r="T5245" t="s">
        <v>211</v>
      </c>
    </row>
    <row r="5246" spans="1:20" x14ac:dyDescent="0.3">
      <c r="A5246" t="s">
        <v>7059</v>
      </c>
      <c r="B5246" t="s">
        <v>2910</v>
      </c>
      <c r="C5246">
        <v>5</v>
      </c>
      <c r="D5246">
        <f t="shared" si="572"/>
        <v>5</v>
      </c>
      <c r="E5246">
        <v>1</v>
      </c>
      <c r="F5246" t="s">
        <v>1072</v>
      </c>
      <c r="G5246">
        <f t="shared" si="567"/>
        <v>63000000</v>
      </c>
      <c r="H5246" s="3" t="s">
        <v>1147</v>
      </c>
      <c r="I5246" t="str">
        <f t="shared" si="568"/>
        <v>10+</v>
      </c>
      <c r="J5246" s="1">
        <f t="shared" si="569"/>
        <v>10</v>
      </c>
      <c r="K5246" t="s">
        <v>596</v>
      </c>
      <c r="L5246" s="2" t="s">
        <v>597</v>
      </c>
      <c r="M5246" s="1">
        <f t="shared" si="573"/>
        <v>4.99</v>
      </c>
      <c r="N5246" t="s">
        <v>18</v>
      </c>
      <c r="O5246" t="s">
        <v>1216</v>
      </c>
      <c r="P5246" t="s">
        <v>3484</v>
      </c>
      <c r="Q5246" t="str">
        <f t="shared" si="570"/>
        <v>2018</v>
      </c>
      <c r="R5246" t="str">
        <f t="shared" si="571"/>
        <v>April</v>
      </c>
      <c r="S5246" t="s">
        <v>7060</v>
      </c>
      <c r="T5246" t="s">
        <v>51</v>
      </c>
    </row>
    <row r="5247" spans="1:20" x14ac:dyDescent="0.3">
      <c r="A5247" t="s">
        <v>7061</v>
      </c>
      <c r="B5247" t="s">
        <v>187</v>
      </c>
      <c r="C5247">
        <v>3.5</v>
      </c>
      <c r="D5247">
        <f t="shared" si="572"/>
        <v>4</v>
      </c>
      <c r="E5247">
        <v>0</v>
      </c>
      <c r="F5247" t="s">
        <v>1598</v>
      </c>
      <c r="G5247">
        <f t="shared" si="567"/>
        <v>7700000</v>
      </c>
      <c r="H5247" s="3" t="s">
        <v>1147</v>
      </c>
      <c r="I5247" t="str">
        <f t="shared" si="568"/>
        <v>10+</v>
      </c>
      <c r="J5247" s="1">
        <f t="shared" si="569"/>
        <v>10</v>
      </c>
      <c r="K5247" t="s">
        <v>17</v>
      </c>
      <c r="L5247" s="2">
        <v>0</v>
      </c>
      <c r="M5247" s="1">
        <f t="shared" si="573"/>
        <v>0</v>
      </c>
      <c r="N5247" t="s">
        <v>18</v>
      </c>
      <c r="O5247" t="s">
        <v>188</v>
      </c>
      <c r="P5247" t="s">
        <v>6115</v>
      </c>
      <c r="Q5247" t="str">
        <f t="shared" si="570"/>
        <v>2017</v>
      </c>
      <c r="R5247" t="str">
        <f t="shared" si="571"/>
        <v>February</v>
      </c>
      <c r="S5247" t="s">
        <v>21</v>
      </c>
      <c r="T5247" t="s">
        <v>22</v>
      </c>
    </row>
    <row r="5248" spans="1:20" x14ac:dyDescent="0.3">
      <c r="A5248" t="s">
        <v>7062</v>
      </c>
      <c r="B5248" t="s">
        <v>3748</v>
      </c>
      <c r="C5248">
        <v>4.4000000000000004</v>
      </c>
      <c r="D5248">
        <f t="shared" si="572"/>
        <v>5</v>
      </c>
      <c r="E5248">
        <v>134</v>
      </c>
      <c r="F5248" t="s">
        <v>7063</v>
      </c>
      <c r="G5248">
        <f t="shared" si="567"/>
        <v>45000</v>
      </c>
      <c r="H5248" s="3" t="s">
        <v>16</v>
      </c>
      <c r="I5248" t="str">
        <f t="shared" si="568"/>
        <v>10000+</v>
      </c>
      <c r="J5248" s="1">
        <f t="shared" si="569"/>
        <v>10000</v>
      </c>
      <c r="K5248" t="s">
        <v>17</v>
      </c>
      <c r="L5248" s="2">
        <v>0</v>
      </c>
      <c r="M5248" s="1">
        <f t="shared" si="573"/>
        <v>0</v>
      </c>
      <c r="N5248" t="s">
        <v>18</v>
      </c>
      <c r="O5248" t="s">
        <v>3749</v>
      </c>
      <c r="P5248" t="s">
        <v>7064</v>
      </c>
      <c r="Q5248" t="str">
        <f t="shared" si="570"/>
        <v>2013</v>
      </c>
      <c r="R5248" t="str">
        <f t="shared" si="571"/>
        <v>June</v>
      </c>
      <c r="S5248">
        <v>1.2</v>
      </c>
      <c r="T5248" t="s">
        <v>211</v>
      </c>
    </row>
    <row r="5249" spans="1:20" x14ac:dyDescent="0.3">
      <c r="A5249" t="s">
        <v>7065</v>
      </c>
      <c r="B5249" t="s">
        <v>3748</v>
      </c>
      <c r="C5249">
        <v>3.5</v>
      </c>
      <c r="D5249">
        <f t="shared" si="572"/>
        <v>4</v>
      </c>
      <c r="E5249">
        <v>1</v>
      </c>
      <c r="F5249" t="s">
        <v>758</v>
      </c>
      <c r="G5249">
        <f t="shared" ref="G5249:G5312" si="574">IF(RIGHT(F5249,1)="M",LEFT(F5249,LEN(F5249)-1)*1000000,IF(RIGHT(F5249,1)="K",LEFT(F5249,LEN(F5249)-1)*1000, 1000))</f>
        <v>6600000</v>
      </c>
      <c r="H5249" s="3" t="s">
        <v>942</v>
      </c>
      <c r="I5249" t="str">
        <f t="shared" ref="I5249:I5312" si="575">SUBSTITUTE(H5249,",","")</f>
        <v>100+</v>
      </c>
      <c r="J5249" s="1">
        <f t="shared" ref="J5249:J5312" si="576">VALUE(LEFT(I5249,LEN(I5249)-1))</f>
        <v>100</v>
      </c>
      <c r="K5249" t="s">
        <v>17</v>
      </c>
      <c r="L5249" s="2">
        <v>0</v>
      </c>
      <c r="M5249" s="1">
        <f t="shared" si="573"/>
        <v>0</v>
      </c>
      <c r="N5249" t="s">
        <v>18</v>
      </c>
      <c r="O5249" t="s">
        <v>3749</v>
      </c>
      <c r="P5249" t="s">
        <v>7066</v>
      </c>
      <c r="Q5249" t="str">
        <f t="shared" ref="Q5249:Q5312" si="577">RIGHT(P5249,4)</f>
        <v>2016</v>
      </c>
      <c r="R5249" t="str">
        <f t="shared" ref="R5249:R5312" si="578">LEFT(P5249,FIND(" ",P5249)-1)</f>
        <v>August</v>
      </c>
      <c r="S5249">
        <v>1</v>
      </c>
      <c r="T5249" t="s">
        <v>157</v>
      </c>
    </row>
    <row r="5250" spans="1:20" x14ac:dyDescent="0.3">
      <c r="A5250" t="s">
        <v>7067</v>
      </c>
      <c r="B5250" t="s">
        <v>730</v>
      </c>
      <c r="C5250">
        <v>3.5</v>
      </c>
      <c r="D5250">
        <f t="shared" si="572"/>
        <v>4</v>
      </c>
      <c r="E5250">
        <v>5</v>
      </c>
      <c r="F5250" t="s">
        <v>24</v>
      </c>
      <c r="G5250">
        <f t="shared" si="574"/>
        <v>14000000</v>
      </c>
      <c r="H5250" s="3" t="s">
        <v>942</v>
      </c>
      <c r="I5250" t="str">
        <f t="shared" si="575"/>
        <v>100+</v>
      </c>
      <c r="J5250" s="1">
        <f t="shared" si="576"/>
        <v>100</v>
      </c>
      <c r="K5250" t="s">
        <v>17</v>
      </c>
      <c r="L5250" s="2">
        <v>0</v>
      </c>
      <c r="M5250" s="1">
        <f t="shared" si="573"/>
        <v>0</v>
      </c>
      <c r="N5250" t="s">
        <v>18</v>
      </c>
      <c r="O5250" t="s">
        <v>731</v>
      </c>
      <c r="P5250" t="s">
        <v>7068</v>
      </c>
      <c r="Q5250" t="str">
        <f t="shared" si="577"/>
        <v>2017</v>
      </c>
      <c r="R5250" t="str">
        <f t="shared" si="578"/>
        <v>September</v>
      </c>
      <c r="S5250" t="s">
        <v>210</v>
      </c>
      <c r="T5250" t="s">
        <v>71</v>
      </c>
    </row>
    <row r="5251" spans="1:20" x14ac:dyDescent="0.3">
      <c r="A5251" t="s">
        <v>7069</v>
      </c>
      <c r="B5251" t="s">
        <v>2377</v>
      </c>
      <c r="C5251">
        <v>5</v>
      </c>
      <c r="D5251">
        <f t="shared" ref="D5251:D5314" si="579">IF(C5251&gt;4,5,IF(C5251&gt;3,4,IF(C5251&gt;2,3,IF(C5251&gt;1,2,1))))</f>
        <v>5</v>
      </c>
      <c r="E5251">
        <v>2</v>
      </c>
      <c r="F5251" t="s">
        <v>364</v>
      </c>
      <c r="G5251">
        <f t="shared" si="574"/>
        <v>22000000</v>
      </c>
      <c r="H5251" s="3" t="s">
        <v>942</v>
      </c>
      <c r="I5251" t="str">
        <f t="shared" si="575"/>
        <v>100+</v>
      </c>
      <c r="J5251" s="1">
        <f t="shared" si="576"/>
        <v>100</v>
      </c>
      <c r="K5251" t="s">
        <v>17</v>
      </c>
      <c r="L5251" s="2">
        <v>0</v>
      </c>
      <c r="M5251" s="1">
        <f t="shared" ref="M5251:M5314" si="580">VALUE(IF(RIGHT(L5251,LEN(L5251)-1)="",0,RIGHT(L5251,LEN(L5251)-1)))</f>
        <v>0</v>
      </c>
      <c r="N5251" t="s">
        <v>18</v>
      </c>
      <c r="O5251" t="s">
        <v>2378</v>
      </c>
      <c r="P5251" t="s">
        <v>470</v>
      </c>
      <c r="Q5251" t="str">
        <f t="shared" si="577"/>
        <v>2017</v>
      </c>
      <c r="R5251" t="str">
        <f t="shared" si="578"/>
        <v>August</v>
      </c>
      <c r="S5251">
        <v>5</v>
      </c>
      <c r="T5251" t="s">
        <v>71</v>
      </c>
    </row>
    <row r="5252" spans="1:20" x14ac:dyDescent="0.3">
      <c r="A5252" t="s">
        <v>7070</v>
      </c>
      <c r="B5252" t="s">
        <v>4573</v>
      </c>
      <c r="C5252">
        <v>4.0999999999999996</v>
      </c>
      <c r="D5252">
        <f t="shared" si="579"/>
        <v>5</v>
      </c>
      <c r="E5252">
        <v>21</v>
      </c>
      <c r="F5252" t="s">
        <v>213</v>
      </c>
      <c r="G5252">
        <f t="shared" si="574"/>
        <v>3600000</v>
      </c>
      <c r="H5252" s="3" t="s">
        <v>942</v>
      </c>
      <c r="I5252" t="str">
        <f t="shared" si="575"/>
        <v>100+</v>
      </c>
      <c r="J5252" s="1">
        <f t="shared" si="576"/>
        <v>100</v>
      </c>
      <c r="K5252" t="s">
        <v>596</v>
      </c>
      <c r="L5252" s="2" t="s">
        <v>3134</v>
      </c>
      <c r="M5252" s="1">
        <f t="shared" si="580"/>
        <v>0.99</v>
      </c>
      <c r="N5252" t="s">
        <v>18</v>
      </c>
      <c r="O5252" t="s">
        <v>4574</v>
      </c>
      <c r="P5252" t="s">
        <v>61</v>
      </c>
      <c r="Q5252" t="str">
        <f t="shared" si="577"/>
        <v>2017</v>
      </c>
      <c r="R5252" t="str">
        <f t="shared" si="578"/>
        <v>September</v>
      </c>
      <c r="S5252">
        <v>1.35</v>
      </c>
      <c r="T5252" t="s">
        <v>535</v>
      </c>
    </row>
    <row r="5253" spans="1:20" x14ac:dyDescent="0.3">
      <c r="A5253" t="s">
        <v>7071</v>
      </c>
      <c r="B5253" t="s">
        <v>2910</v>
      </c>
      <c r="C5253">
        <v>3.5</v>
      </c>
      <c r="D5253">
        <f t="shared" si="579"/>
        <v>4</v>
      </c>
      <c r="E5253">
        <v>0</v>
      </c>
      <c r="F5253" t="s">
        <v>836</v>
      </c>
      <c r="G5253">
        <f t="shared" si="574"/>
        <v>8400000</v>
      </c>
      <c r="H5253" s="3" t="s">
        <v>937</v>
      </c>
      <c r="I5253" t="str">
        <f t="shared" si="575"/>
        <v>50+</v>
      </c>
      <c r="J5253" s="1">
        <f t="shared" si="576"/>
        <v>50</v>
      </c>
      <c r="K5253" t="s">
        <v>17</v>
      </c>
      <c r="L5253" s="2">
        <v>0</v>
      </c>
      <c r="M5253" s="1">
        <f t="shared" si="580"/>
        <v>0</v>
      </c>
      <c r="N5253" t="s">
        <v>111</v>
      </c>
      <c r="O5253" t="s">
        <v>1445</v>
      </c>
      <c r="P5253" t="s">
        <v>174</v>
      </c>
      <c r="Q5253" t="str">
        <f t="shared" si="577"/>
        <v>2018</v>
      </c>
      <c r="R5253" t="str">
        <f t="shared" si="578"/>
        <v>January</v>
      </c>
      <c r="S5253">
        <v>2</v>
      </c>
      <c r="T5253" t="s">
        <v>22</v>
      </c>
    </row>
    <row r="5254" spans="1:20" x14ac:dyDescent="0.3">
      <c r="A5254" t="s">
        <v>7072</v>
      </c>
      <c r="B5254" t="s">
        <v>14</v>
      </c>
      <c r="C5254">
        <v>4.8</v>
      </c>
      <c r="D5254">
        <f t="shared" si="579"/>
        <v>5</v>
      </c>
      <c r="E5254">
        <v>48</v>
      </c>
      <c r="F5254" t="s">
        <v>35</v>
      </c>
      <c r="G5254">
        <f t="shared" si="574"/>
        <v>25000000</v>
      </c>
      <c r="H5254" s="3" t="s">
        <v>90</v>
      </c>
      <c r="I5254" t="str">
        <f t="shared" si="575"/>
        <v>5000+</v>
      </c>
      <c r="J5254" s="1">
        <f t="shared" si="576"/>
        <v>5000</v>
      </c>
      <c r="K5254" t="s">
        <v>17</v>
      </c>
      <c r="L5254" s="2">
        <v>0</v>
      </c>
      <c r="M5254" s="1">
        <f t="shared" si="580"/>
        <v>0</v>
      </c>
      <c r="N5254" t="s">
        <v>18</v>
      </c>
      <c r="O5254" t="s">
        <v>19</v>
      </c>
      <c r="P5254" t="s">
        <v>279</v>
      </c>
      <c r="Q5254" t="str">
        <f t="shared" si="577"/>
        <v>2018</v>
      </c>
      <c r="R5254" t="str">
        <f t="shared" si="578"/>
        <v>August</v>
      </c>
      <c r="S5254" t="s">
        <v>1183</v>
      </c>
      <c r="T5254" t="s">
        <v>71</v>
      </c>
    </row>
    <row r="5255" spans="1:20" x14ac:dyDescent="0.3">
      <c r="A5255" t="s">
        <v>7073</v>
      </c>
      <c r="B5255" t="s">
        <v>2377</v>
      </c>
      <c r="C5255">
        <v>3.5</v>
      </c>
      <c r="D5255">
        <f t="shared" si="579"/>
        <v>4</v>
      </c>
      <c r="E5255">
        <v>0</v>
      </c>
      <c r="F5255" t="s">
        <v>7074</v>
      </c>
      <c r="G5255">
        <f t="shared" si="574"/>
        <v>475000</v>
      </c>
      <c r="H5255" s="3" t="s">
        <v>942</v>
      </c>
      <c r="I5255" t="str">
        <f t="shared" si="575"/>
        <v>100+</v>
      </c>
      <c r="J5255" s="1">
        <f t="shared" si="576"/>
        <v>100</v>
      </c>
      <c r="K5255" t="s">
        <v>17</v>
      </c>
      <c r="L5255" s="2">
        <v>0</v>
      </c>
      <c r="M5255" s="1">
        <f t="shared" si="580"/>
        <v>0</v>
      </c>
      <c r="N5255" t="s">
        <v>18</v>
      </c>
      <c r="O5255" t="s">
        <v>2378</v>
      </c>
      <c r="P5255" t="s">
        <v>3575</v>
      </c>
      <c r="Q5255" t="str">
        <f t="shared" si="577"/>
        <v>2017</v>
      </c>
      <c r="R5255" t="str">
        <f t="shared" si="578"/>
        <v>June</v>
      </c>
      <c r="S5255" t="s">
        <v>21</v>
      </c>
      <c r="T5255" t="s">
        <v>157</v>
      </c>
    </row>
    <row r="5256" spans="1:20" x14ac:dyDescent="0.3">
      <c r="A5256" t="s">
        <v>7075</v>
      </c>
      <c r="B5256" t="s">
        <v>2377</v>
      </c>
      <c r="C5256">
        <v>3.5</v>
      </c>
      <c r="D5256">
        <f t="shared" si="579"/>
        <v>4</v>
      </c>
      <c r="E5256">
        <v>0</v>
      </c>
      <c r="F5256" t="s">
        <v>678</v>
      </c>
      <c r="G5256">
        <f t="shared" si="574"/>
        <v>4300000</v>
      </c>
      <c r="H5256" s="3" t="s">
        <v>1194</v>
      </c>
      <c r="I5256" t="str">
        <f t="shared" si="575"/>
        <v>5+</v>
      </c>
      <c r="J5256" s="1">
        <f t="shared" si="576"/>
        <v>5</v>
      </c>
      <c r="K5256" t="s">
        <v>17</v>
      </c>
      <c r="L5256" s="2">
        <v>0</v>
      </c>
      <c r="M5256" s="1">
        <f t="shared" si="580"/>
        <v>0</v>
      </c>
      <c r="N5256" t="s">
        <v>18</v>
      </c>
      <c r="O5256" t="s">
        <v>2378</v>
      </c>
      <c r="P5256" t="s">
        <v>709</v>
      </c>
      <c r="Q5256" t="str">
        <f t="shared" si="577"/>
        <v>2018</v>
      </c>
      <c r="R5256" t="str">
        <f t="shared" si="578"/>
        <v>May</v>
      </c>
      <c r="S5256">
        <v>1</v>
      </c>
      <c r="T5256" t="s">
        <v>76</v>
      </c>
    </row>
    <row r="5257" spans="1:20" x14ac:dyDescent="0.3">
      <c r="A5257" t="s">
        <v>7076</v>
      </c>
      <c r="B5257" t="s">
        <v>4573</v>
      </c>
      <c r="C5257">
        <v>4.8</v>
      </c>
      <c r="D5257">
        <f t="shared" si="579"/>
        <v>5</v>
      </c>
      <c r="E5257">
        <v>5</v>
      </c>
      <c r="F5257" t="s">
        <v>197</v>
      </c>
      <c r="G5257">
        <f t="shared" si="574"/>
        <v>35000000</v>
      </c>
      <c r="H5257" s="3" t="s">
        <v>937</v>
      </c>
      <c r="I5257" t="str">
        <f t="shared" si="575"/>
        <v>50+</v>
      </c>
      <c r="J5257" s="1">
        <f t="shared" si="576"/>
        <v>50</v>
      </c>
      <c r="K5257" t="s">
        <v>596</v>
      </c>
      <c r="L5257" s="2" t="s">
        <v>3134</v>
      </c>
      <c r="M5257" s="1">
        <f t="shared" si="580"/>
        <v>0.99</v>
      </c>
      <c r="N5257" t="s">
        <v>18</v>
      </c>
      <c r="O5257" t="s">
        <v>4574</v>
      </c>
      <c r="P5257" t="s">
        <v>5281</v>
      </c>
      <c r="Q5257" t="str">
        <f t="shared" si="577"/>
        <v>2018</v>
      </c>
      <c r="R5257" t="str">
        <f t="shared" si="578"/>
        <v>April</v>
      </c>
      <c r="S5257">
        <v>1.1000000000000001</v>
      </c>
      <c r="T5257" t="s">
        <v>71</v>
      </c>
    </row>
    <row r="5258" spans="1:20" x14ac:dyDescent="0.3">
      <c r="A5258" t="s">
        <v>7077</v>
      </c>
      <c r="B5258" t="s">
        <v>14</v>
      </c>
      <c r="C5258">
        <v>4</v>
      </c>
      <c r="D5258">
        <f t="shared" si="579"/>
        <v>4</v>
      </c>
      <c r="E5258">
        <v>18</v>
      </c>
      <c r="F5258" t="s">
        <v>213</v>
      </c>
      <c r="G5258">
        <f t="shared" si="574"/>
        <v>3600000</v>
      </c>
      <c r="H5258" s="3" t="s">
        <v>719</v>
      </c>
      <c r="I5258" t="str">
        <f t="shared" si="575"/>
        <v>1000+</v>
      </c>
      <c r="J5258" s="1">
        <f t="shared" si="576"/>
        <v>1000</v>
      </c>
      <c r="K5258" t="s">
        <v>17</v>
      </c>
      <c r="L5258" s="2">
        <v>0</v>
      </c>
      <c r="M5258" s="1">
        <f t="shared" si="580"/>
        <v>0</v>
      </c>
      <c r="N5258" t="s">
        <v>18</v>
      </c>
      <c r="O5258" t="s">
        <v>19</v>
      </c>
      <c r="P5258" t="s">
        <v>641</v>
      </c>
      <c r="Q5258" t="str">
        <f t="shared" si="577"/>
        <v>2018</v>
      </c>
      <c r="R5258" t="str">
        <f t="shared" si="578"/>
        <v>March</v>
      </c>
      <c r="S5258">
        <v>1.1000000000000001</v>
      </c>
      <c r="T5258" t="s">
        <v>76</v>
      </c>
    </row>
    <row r="5259" spans="1:20" x14ac:dyDescent="0.3">
      <c r="A5259" t="s">
        <v>7078</v>
      </c>
      <c r="B5259" t="s">
        <v>402</v>
      </c>
      <c r="C5259">
        <v>3.5</v>
      </c>
      <c r="D5259">
        <f t="shared" si="579"/>
        <v>4</v>
      </c>
      <c r="E5259">
        <v>1</v>
      </c>
      <c r="F5259" t="s">
        <v>152</v>
      </c>
      <c r="G5259">
        <f t="shared" si="574"/>
        <v>24000000</v>
      </c>
      <c r="H5259" s="3" t="s">
        <v>937</v>
      </c>
      <c r="I5259" t="str">
        <f t="shared" si="575"/>
        <v>50+</v>
      </c>
      <c r="J5259" s="1">
        <f t="shared" si="576"/>
        <v>50</v>
      </c>
      <c r="K5259" t="s">
        <v>17</v>
      </c>
      <c r="L5259" s="2">
        <v>0</v>
      </c>
      <c r="M5259" s="1">
        <f t="shared" si="580"/>
        <v>0</v>
      </c>
      <c r="N5259" t="s">
        <v>18</v>
      </c>
      <c r="O5259" t="s">
        <v>404</v>
      </c>
      <c r="P5259" t="s">
        <v>6340</v>
      </c>
      <c r="Q5259" t="str">
        <f t="shared" si="577"/>
        <v>2017</v>
      </c>
      <c r="R5259" t="str">
        <f t="shared" si="578"/>
        <v>January</v>
      </c>
      <c r="S5259" t="s">
        <v>7079</v>
      </c>
      <c r="T5259" t="s">
        <v>22</v>
      </c>
    </row>
    <row r="5260" spans="1:20" x14ac:dyDescent="0.3">
      <c r="A5260" t="s">
        <v>7080</v>
      </c>
      <c r="B5260" t="s">
        <v>4573</v>
      </c>
      <c r="C5260">
        <v>5</v>
      </c>
      <c r="D5260">
        <f t="shared" si="579"/>
        <v>5</v>
      </c>
      <c r="E5260">
        <v>2</v>
      </c>
      <c r="F5260" t="s">
        <v>197</v>
      </c>
      <c r="G5260">
        <f t="shared" si="574"/>
        <v>35000000</v>
      </c>
      <c r="H5260" s="3" t="s">
        <v>1147</v>
      </c>
      <c r="I5260" t="str">
        <f t="shared" si="575"/>
        <v>10+</v>
      </c>
      <c r="J5260" s="1">
        <f t="shared" si="576"/>
        <v>10</v>
      </c>
      <c r="K5260" t="s">
        <v>596</v>
      </c>
      <c r="L5260" s="2" t="s">
        <v>3134</v>
      </c>
      <c r="M5260" s="1">
        <f t="shared" si="580"/>
        <v>0.99</v>
      </c>
      <c r="N5260" t="s">
        <v>18</v>
      </c>
      <c r="O5260" t="s">
        <v>4574</v>
      </c>
      <c r="P5260" t="s">
        <v>1050</v>
      </c>
      <c r="Q5260" t="str">
        <f t="shared" si="577"/>
        <v>2018</v>
      </c>
      <c r="R5260" t="str">
        <f t="shared" si="578"/>
        <v>April</v>
      </c>
      <c r="S5260">
        <v>1.1000000000000001</v>
      </c>
      <c r="T5260" t="s">
        <v>71</v>
      </c>
    </row>
    <row r="5261" spans="1:20" x14ac:dyDescent="0.3">
      <c r="A5261" t="s">
        <v>7081</v>
      </c>
      <c r="B5261" t="s">
        <v>2910</v>
      </c>
      <c r="C5261">
        <v>4.5999999999999996</v>
      </c>
      <c r="D5261">
        <f t="shared" si="579"/>
        <v>5</v>
      </c>
      <c r="E5261">
        <v>18893</v>
      </c>
      <c r="F5261" t="s">
        <v>2714</v>
      </c>
      <c r="G5261">
        <f t="shared" si="574"/>
        <v>91000000</v>
      </c>
      <c r="H5261" s="3" t="s">
        <v>43</v>
      </c>
      <c r="I5261" t="str">
        <f t="shared" si="575"/>
        <v>100000+</v>
      </c>
      <c r="J5261" s="1">
        <f t="shared" si="576"/>
        <v>100000</v>
      </c>
      <c r="K5261" t="s">
        <v>17</v>
      </c>
      <c r="L5261" s="2">
        <v>0</v>
      </c>
      <c r="M5261" s="1">
        <f t="shared" si="580"/>
        <v>0</v>
      </c>
      <c r="N5261" t="s">
        <v>18</v>
      </c>
      <c r="O5261" t="s">
        <v>2535</v>
      </c>
      <c r="P5261" t="s">
        <v>1721</v>
      </c>
      <c r="Q5261" t="str">
        <f t="shared" si="577"/>
        <v>2018</v>
      </c>
      <c r="R5261" t="str">
        <f t="shared" si="578"/>
        <v>June</v>
      </c>
      <c r="S5261" t="s">
        <v>6247</v>
      </c>
      <c r="T5261" t="s">
        <v>22</v>
      </c>
    </row>
    <row r="5262" spans="1:20" x14ac:dyDescent="0.3">
      <c r="A5262" t="s">
        <v>7082</v>
      </c>
      <c r="B5262" t="s">
        <v>1872</v>
      </c>
      <c r="C5262">
        <v>3.5</v>
      </c>
      <c r="D5262">
        <f t="shared" si="579"/>
        <v>4</v>
      </c>
      <c r="E5262">
        <v>0</v>
      </c>
      <c r="F5262" t="s">
        <v>227</v>
      </c>
      <c r="G5262">
        <f t="shared" si="574"/>
        <v>27000000</v>
      </c>
      <c r="H5262" s="3" t="s">
        <v>1194</v>
      </c>
      <c r="I5262" t="str">
        <f t="shared" si="575"/>
        <v>5+</v>
      </c>
      <c r="J5262" s="1">
        <f t="shared" si="576"/>
        <v>5</v>
      </c>
      <c r="K5262" t="s">
        <v>17</v>
      </c>
      <c r="L5262" s="2">
        <v>0</v>
      </c>
      <c r="M5262" s="1">
        <f t="shared" si="580"/>
        <v>0</v>
      </c>
      <c r="N5262" t="s">
        <v>18</v>
      </c>
      <c r="O5262" t="s">
        <v>1873</v>
      </c>
      <c r="P5262" t="s">
        <v>450</v>
      </c>
      <c r="Q5262" t="str">
        <f t="shared" si="577"/>
        <v>2018</v>
      </c>
      <c r="R5262" t="str">
        <f t="shared" si="578"/>
        <v>July</v>
      </c>
      <c r="S5262" t="s">
        <v>3125</v>
      </c>
      <c r="T5262" t="s">
        <v>46</v>
      </c>
    </row>
    <row r="5263" spans="1:20" x14ac:dyDescent="0.3">
      <c r="A5263" t="s">
        <v>7083</v>
      </c>
      <c r="B5263" t="s">
        <v>4573</v>
      </c>
      <c r="C5263">
        <v>5</v>
      </c>
      <c r="D5263">
        <f t="shared" si="579"/>
        <v>5</v>
      </c>
      <c r="E5263">
        <v>4</v>
      </c>
      <c r="F5263" t="s">
        <v>102</v>
      </c>
      <c r="G5263">
        <f t="shared" si="574"/>
        <v>31000000</v>
      </c>
      <c r="H5263" s="3" t="s">
        <v>937</v>
      </c>
      <c r="I5263" t="str">
        <f t="shared" si="575"/>
        <v>50+</v>
      </c>
      <c r="J5263" s="1">
        <f t="shared" si="576"/>
        <v>50</v>
      </c>
      <c r="K5263" t="s">
        <v>596</v>
      </c>
      <c r="L5263" s="2" t="s">
        <v>3134</v>
      </c>
      <c r="M5263" s="1">
        <f t="shared" si="580"/>
        <v>0.99</v>
      </c>
      <c r="N5263" t="s">
        <v>18</v>
      </c>
      <c r="O5263" t="s">
        <v>4574</v>
      </c>
      <c r="P5263" t="s">
        <v>148</v>
      </c>
      <c r="Q5263" t="str">
        <f t="shared" si="577"/>
        <v>2018</v>
      </c>
      <c r="R5263" t="str">
        <f t="shared" si="578"/>
        <v>April</v>
      </c>
      <c r="S5263">
        <v>1.1000000000000001</v>
      </c>
      <c r="T5263" t="s">
        <v>71</v>
      </c>
    </row>
    <row r="5264" spans="1:20" x14ac:dyDescent="0.3">
      <c r="A5264" t="s">
        <v>7084</v>
      </c>
      <c r="B5264" t="s">
        <v>2910</v>
      </c>
      <c r="C5264">
        <v>3.5</v>
      </c>
      <c r="D5264">
        <f t="shared" si="579"/>
        <v>4</v>
      </c>
      <c r="E5264">
        <v>0</v>
      </c>
      <c r="F5264" t="s">
        <v>89</v>
      </c>
      <c r="G5264">
        <f t="shared" si="574"/>
        <v>2700000</v>
      </c>
      <c r="H5264" s="3" t="s">
        <v>1194</v>
      </c>
      <c r="I5264" t="str">
        <f t="shared" si="575"/>
        <v>5+</v>
      </c>
      <c r="J5264" s="1">
        <f t="shared" si="576"/>
        <v>5</v>
      </c>
      <c r="K5264" t="s">
        <v>17</v>
      </c>
      <c r="L5264" s="2">
        <v>0</v>
      </c>
      <c r="M5264" s="1">
        <f t="shared" si="580"/>
        <v>0</v>
      </c>
      <c r="N5264" t="s">
        <v>37</v>
      </c>
      <c r="O5264" t="s">
        <v>1445</v>
      </c>
      <c r="P5264" t="s">
        <v>373</v>
      </c>
      <c r="Q5264" t="str">
        <f t="shared" si="577"/>
        <v>2018</v>
      </c>
      <c r="R5264" t="str">
        <f t="shared" si="578"/>
        <v>June</v>
      </c>
      <c r="S5264">
        <v>1</v>
      </c>
      <c r="T5264" t="s">
        <v>22</v>
      </c>
    </row>
    <row r="5265" spans="1:20" x14ac:dyDescent="0.3">
      <c r="A5265" t="s">
        <v>7085</v>
      </c>
      <c r="B5265" t="s">
        <v>4573</v>
      </c>
      <c r="C5265">
        <v>3.5</v>
      </c>
      <c r="D5265">
        <f t="shared" si="579"/>
        <v>4</v>
      </c>
      <c r="E5265">
        <v>0</v>
      </c>
      <c r="F5265" t="s">
        <v>264</v>
      </c>
      <c r="G5265">
        <f t="shared" si="574"/>
        <v>32000000</v>
      </c>
      <c r="H5265" s="3" t="s">
        <v>1147</v>
      </c>
      <c r="I5265" t="str">
        <f t="shared" si="575"/>
        <v>10+</v>
      </c>
      <c r="J5265" s="1">
        <f t="shared" si="576"/>
        <v>10</v>
      </c>
      <c r="K5265" t="s">
        <v>596</v>
      </c>
      <c r="L5265" s="2" t="s">
        <v>3134</v>
      </c>
      <c r="M5265" s="1">
        <f t="shared" si="580"/>
        <v>0.99</v>
      </c>
      <c r="N5265" t="s">
        <v>18</v>
      </c>
      <c r="O5265" t="s">
        <v>4574</v>
      </c>
      <c r="P5265" t="s">
        <v>484</v>
      </c>
      <c r="Q5265" t="str">
        <f t="shared" si="577"/>
        <v>2018</v>
      </c>
      <c r="R5265" t="str">
        <f t="shared" si="578"/>
        <v>May</v>
      </c>
      <c r="S5265">
        <v>1.1000000000000001</v>
      </c>
      <c r="T5265" t="s">
        <v>71</v>
      </c>
    </row>
    <row r="5266" spans="1:20" x14ac:dyDescent="0.3">
      <c r="A5266" t="s">
        <v>7086</v>
      </c>
      <c r="B5266" t="s">
        <v>5201</v>
      </c>
      <c r="C5266">
        <v>3.5</v>
      </c>
      <c r="D5266">
        <f t="shared" si="579"/>
        <v>4</v>
      </c>
      <c r="E5266">
        <v>0</v>
      </c>
      <c r="F5266" t="s">
        <v>227</v>
      </c>
      <c r="G5266">
        <f t="shared" si="574"/>
        <v>27000000</v>
      </c>
      <c r="H5266" s="3" t="s">
        <v>1147</v>
      </c>
      <c r="I5266" t="str">
        <f t="shared" si="575"/>
        <v>10+</v>
      </c>
      <c r="J5266" s="1">
        <f t="shared" si="576"/>
        <v>10</v>
      </c>
      <c r="K5266" t="s">
        <v>17</v>
      </c>
      <c r="L5266" s="2">
        <v>0</v>
      </c>
      <c r="M5266" s="1">
        <f t="shared" si="580"/>
        <v>0</v>
      </c>
      <c r="N5266" t="s">
        <v>18</v>
      </c>
      <c r="O5266" t="s">
        <v>5202</v>
      </c>
      <c r="P5266" t="s">
        <v>103</v>
      </c>
      <c r="Q5266" t="str">
        <f t="shared" si="577"/>
        <v>2018</v>
      </c>
      <c r="R5266" t="str">
        <f t="shared" si="578"/>
        <v>July</v>
      </c>
      <c r="S5266" t="s">
        <v>7087</v>
      </c>
      <c r="T5266" t="s">
        <v>535</v>
      </c>
    </row>
    <row r="5267" spans="1:20" x14ac:dyDescent="0.3">
      <c r="A5267" t="s">
        <v>7088</v>
      </c>
      <c r="B5267" t="s">
        <v>2910</v>
      </c>
      <c r="C5267">
        <v>4.5</v>
      </c>
      <c r="D5267">
        <f t="shared" si="579"/>
        <v>5</v>
      </c>
      <c r="E5267">
        <v>26916</v>
      </c>
      <c r="F5267" t="s">
        <v>2053</v>
      </c>
      <c r="G5267">
        <f t="shared" si="574"/>
        <v>67000000</v>
      </c>
      <c r="H5267" s="3" t="s">
        <v>25</v>
      </c>
      <c r="I5267" t="str">
        <f t="shared" si="575"/>
        <v>500000+</v>
      </c>
      <c r="J5267" s="1">
        <f t="shared" si="576"/>
        <v>500000</v>
      </c>
      <c r="K5267" t="s">
        <v>17</v>
      </c>
      <c r="L5267" s="2">
        <v>0</v>
      </c>
      <c r="M5267" s="1">
        <f t="shared" si="580"/>
        <v>0</v>
      </c>
      <c r="N5267" t="s">
        <v>18</v>
      </c>
      <c r="O5267" t="s">
        <v>2535</v>
      </c>
      <c r="P5267" t="s">
        <v>7089</v>
      </c>
      <c r="Q5267" t="str">
        <f t="shared" si="577"/>
        <v>2017</v>
      </c>
      <c r="R5267" t="str">
        <f t="shared" si="578"/>
        <v>March</v>
      </c>
      <c r="S5267">
        <v>2.7</v>
      </c>
      <c r="T5267" t="s">
        <v>22</v>
      </c>
    </row>
    <row r="5268" spans="1:20" x14ac:dyDescent="0.3">
      <c r="A5268" t="s">
        <v>7090</v>
      </c>
      <c r="B5268" t="s">
        <v>2910</v>
      </c>
      <c r="C5268">
        <v>5</v>
      </c>
      <c r="D5268">
        <f t="shared" si="579"/>
        <v>5</v>
      </c>
      <c r="E5268">
        <v>1</v>
      </c>
      <c r="F5268" t="s">
        <v>386</v>
      </c>
      <c r="G5268">
        <f t="shared" si="574"/>
        <v>8199999.9999999991</v>
      </c>
      <c r="H5268" s="3" t="s">
        <v>1147</v>
      </c>
      <c r="I5268" t="str">
        <f t="shared" si="575"/>
        <v>10+</v>
      </c>
      <c r="J5268" s="1">
        <f t="shared" si="576"/>
        <v>10</v>
      </c>
      <c r="K5268" t="s">
        <v>17</v>
      </c>
      <c r="L5268" s="2">
        <v>0</v>
      </c>
      <c r="M5268" s="1">
        <f t="shared" si="580"/>
        <v>0</v>
      </c>
      <c r="N5268" t="s">
        <v>18</v>
      </c>
      <c r="O5268" t="s">
        <v>1445</v>
      </c>
      <c r="P5268" t="s">
        <v>159</v>
      </c>
      <c r="Q5268" t="str">
        <f t="shared" si="577"/>
        <v>2017</v>
      </c>
      <c r="R5268" t="str">
        <f t="shared" si="578"/>
        <v>November</v>
      </c>
      <c r="S5268" t="s">
        <v>989</v>
      </c>
      <c r="T5268" t="s">
        <v>71</v>
      </c>
    </row>
    <row r="5269" spans="1:20" x14ac:dyDescent="0.3">
      <c r="A5269" t="s">
        <v>7091</v>
      </c>
      <c r="B5269" t="s">
        <v>4573</v>
      </c>
      <c r="C5269">
        <v>3.5</v>
      </c>
      <c r="D5269">
        <f t="shared" si="579"/>
        <v>4</v>
      </c>
      <c r="E5269">
        <v>0</v>
      </c>
      <c r="F5269" t="s">
        <v>336</v>
      </c>
      <c r="G5269">
        <f t="shared" si="574"/>
        <v>30000000</v>
      </c>
      <c r="H5269" s="3" t="s">
        <v>1147</v>
      </c>
      <c r="I5269" t="str">
        <f t="shared" si="575"/>
        <v>10+</v>
      </c>
      <c r="J5269" s="1">
        <f t="shared" si="576"/>
        <v>10</v>
      </c>
      <c r="K5269" t="s">
        <v>596</v>
      </c>
      <c r="L5269" s="2" t="s">
        <v>3134</v>
      </c>
      <c r="M5269" s="1">
        <f t="shared" si="580"/>
        <v>0.99</v>
      </c>
      <c r="N5269" t="s">
        <v>18</v>
      </c>
      <c r="O5269" t="s">
        <v>4574</v>
      </c>
      <c r="P5269" t="s">
        <v>1223</v>
      </c>
      <c r="Q5269" t="str">
        <f t="shared" si="577"/>
        <v>2018</v>
      </c>
      <c r="R5269" t="str">
        <f t="shared" si="578"/>
        <v>May</v>
      </c>
      <c r="S5269">
        <v>1.1000000000000001</v>
      </c>
      <c r="T5269" t="s">
        <v>71</v>
      </c>
    </row>
    <row r="5270" spans="1:20" x14ac:dyDescent="0.3">
      <c r="A5270" t="s">
        <v>7092</v>
      </c>
      <c r="B5270" t="s">
        <v>4573</v>
      </c>
      <c r="C5270">
        <v>3.5</v>
      </c>
      <c r="D5270">
        <f t="shared" si="579"/>
        <v>4</v>
      </c>
      <c r="E5270">
        <v>0</v>
      </c>
      <c r="F5270" t="s">
        <v>255</v>
      </c>
      <c r="G5270">
        <f t="shared" si="574"/>
        <v>3900000</v>
      </c>
      <c r="H5270" s="3" t="s">
        <v>942</v>
      </c>
      <c r="I5270" t="str">
        <f t="shared" si="575"/>
        <v>100+</v>
      </c>
      <c r="J5270" s="1">
        <f t="shared" si="576"/>
        <v>100</v>
      </c>
      <c r="K5270" t="s">
        <v>17</v>
      </c>
      <c r="L5270" s="2">
        <v>0</v>
      </c>
      <c r="M5270" s="1">
        <f t="shared" si="580"/>
        <v>0</v>
      </c>
      <c r="N5270" t="s">
        <v>18</v>
      </c>
      <c r="O5270" t="s">
        <v>4574</v>
      </c>
      <c r="P5270" t="s">
        <v>5968</v>
      </c>
      <c r="Q5270" t="str">
        <f t="shared" si="577"/>
        <v>2018</v>
      </c>
      <c r="R5270" t="str">
        <f t="shared" si="578"/>
        <v>May</v>
      </c>
      <c r="S5270">
        <v>2</v>
      </c>
      <c r="T5270" t="s">
        <v>22</v>
      </c>
    </row>
    <row r="5271" spans="1:20" x14ac:dyDescent="0.3">
      <c r="A5271" t="s">
        <v>7093</v>
      </c>
      <c r="B5271" t="s">
        <v>5080</v>
      </c>
      <c r="C5271">
        <v>3.5</v>
      </c>
      <c r="D5271">
        <f t="shared" si="579"/>
        <v>4</v>
      </c>
      <c r="E5271">
        <v>9</v>
      </c>
      <c r="F5271" t="s">
        <v>283</v>
      </c>
      <c r="G5271">
        <f t="shared" si="574"/>
        <v>1100000</v>
      </c>
      <c r="H5271" s="3" t="s">
        <v>1122</v>
      </c>
      <c r="I5271" t="str">
        <f t="shared" si="575"/>
        <v>500+</v>
      </c>
      <c r="J5271" s="1">
        <f t="shared" si="576"/>
        <v>500</v>
      </c>
      <c r="K5271" t="s">
        <v>17</v>
      </c>
      <c r="L5271" s="2">
        <v>0</v>
      </c>
      <c r="M5271" s="1">
        <f t="shared" si="580"/>
        <v>0</v>
      </c>
      <c r="N5271" t="s">
        <v>18</v>
      </c>
      <c r="O5271" t="s">
        <v>5081</v>
      </c>
      <c r="P5271" t="s">
        <v>7094</v>
      </c>
      <c r="Q5271" t="str">
        <f t="shared" si="577"/>
        <v>2016</v>
      </c>
      <c r="R5271" t="str">
        <f t="shared" si="578"/>
        <v>September</v>
      </c>
      <c r="S5271">
        <v>1</v>
      </c>
      <c r="T5271" t="s">
        <v>71</v>
      </c>
    </row>
    <row r="5272" spans="1:20" x14ac:dyDescent="0.3">
      <c r="A5272" t="s">
        <v>7095</v>
      </c>
      <c r="B5272" t="s">
        <v>2910</v>
      </c>
      <c r="C5272">
        <v>4.4000000000000004</v>
      </c>
      <c r="D5272">
        <f t="shared" si="579"/>
        <v>5</v>
      </c>
      <c r="E5272">
        <v>1031</v>
      </c>
      <c r="F5272" t="s">
        <v>621</v>
      </c>
      <c r="G5272">
        <f t="shared" si="574"/>
        <v>48000000</v>
      </c>
      <c r="H5272" s="3" t="s">
        <v>43</v>
      </c>
      <c r="I5272" t="str">
        <f t="shared" si="575"/>
        <v>100000+</v>
      </c>
      <c r="J5272" s="1">
        <f t="shared" si="576"/>
        <v>100000</v>
      </c>
      <c r="K5272" t="s">
        <v>17</v>
      </c>
      <c r="L5272" s="2">
        <v>0</v>
      </c>
      <c r="M5272" s="1">
        <f t="shared" si="580"/>
        <v>0</v>
      </c>
      <c r="N5272" t="s">
        <v>18</v>
      </c>
      <c r="O5272" t="s">
        <v>1445</v>
      </c>
      <c r="P5272" t="s">
        <v>2365</v>
      </c>
      <c r="Q5272" t="str">
        <f t="shared" si="577"/>
        <v>2018</v>
      </c>
      <c r="R5272" t="str">
        <f t="shared" si="578"/>
        <v>January</v>
      </c>
      <c r="S5272" t="s">
        <v>7096</v>
      </c>
      <c r="T5272" t="s">
        <v>22</v>
      </c>
    </row>
    <row r="5273" spans="1:20" x14ac:dyDescent="0.3">
      <c r="A5273" t="s">
        <v>7097</v>
      </c>
      <c r="B5273" t="s">
        <v>2910</v>
      </c>
      <c r="C5273">
        <v>4</v>
      </c>
      <c r="D5273">
        <f t="shared" si="579"/>
        <v>4</v>
      </c>
      <c r="E5273">
        <v>345</v>
      </c>
      <c r="F5273" t="s">
        <v>24</v>
      </c>
      <c r="G5273">
        <f t="shared" si="574"/>
        <v>14000000</v>
      </c>
      <c r="H5273" s="3" t="s">
        <v>43</v>
      </c>
      <c r="I5273" t="str">
        <f t="shared" si="575"/>
        <v>100000+</v>
      </c>
      <c r="J5273" s="1">
        <f t="shared" si="576"/>
        <v>100000</v>
      </c>
      <c r="K5273" t="s">
        <v>17</v>
      </c>
      <c r="L5273" s="2">
        <v>0</v>
      </c>
      <c r="M5273" s="1">
        <f t="shared" si="580"/>
        <v>0</v>
      </c>
      <c r="N5273" t="s">
        <v>111</v>
      </c>
      <c r="O5273" t="s">
        <v>2652</v>
      </c>
      <c r="P5273" t="s">
        <v>7098</v>
      </c>
      <c r="Q5273" t="str">
        <f t="shared" si="577"/>
        <v>2016</v>
      </c>
      <c r="R5273" t="str">
        <f t="shared" si="578"/>
        <v>November</v>
      </c>
      <c r="S5273" t="s">
        <v>1309</v>
      </c>
      <c r="T5273" t="s">
        <v>63</v>
      </c>
    </row>
    <row r="5274" spans="1:20" x14ac:dyDescent="0.3">
      <c r="A5274" t="s">
        <v>7099</v>
      </c>
      <c r="B5274" t="s">
        <v>2910</v>
      </c>
      <c r="C5274">
        <v>3.5</v>
      </c>
      <c r="D5274">
        <f t="shared" si="579"/>
        <v>4</v>
      </c>
      <c r="E5274">
        <v>2</v>
      </c>
      <c r="F5274" t="s">
        <v>276</v>
      </c>
      <c r="G5274">
        <f t="shared" si="574"/>
        <v>18000000</v>
      </c>
      <c r="H5274" s="3" t="s">
        <v>942</v>
      </c>
      <c r="I5274" t="str">
        <f t="shared" si="575"/>
        <v>100+</v>
      </c>
      <c r="J5274" s="1">
        <f t="shared" si="576"/>
        <v>100</v>
      </c>
      <c r="K5274" t="s">
        <v>17</v>
      </c>
      <c r="L5274" s="2">
        <v>0</v>
      </c>
      <c r="M5274" s="1">
        <f t="shared" si="580"/>
        <v>0</v>
      </c>
      <c r="N5274" t="s">
        <v>18</v>
      </c>
      <c r="O5274" t="s">
        <v>1445</v>
      </c>
      <c r="P5274" t="s">
        <v>3992</v>
      </c>
      <c r="Q5274" t="str">
        <f t="shared" si="577"/>
        <v>2018</v>
      </c>
      <c r="R5274" t="str">
        <f t="shared" si="578"/>
        <v>May</v>
      </c>
      <c r="S5274" t="s">
        <v>28</v>
      </c>
      <c r="T5274" t="s">
        <v>245</v>
      </c>
    </row>
    <row r="5275" spans="1:20" x14ac:dyDescent="0.3">
      <c r="A5275" t="s">
        <v>7100</v>
      </c>
      <c r="B5275" t="s">
        <v>2910</v>
      </c>
      <c r="C5275">
        <v>3.9</v>
      </c>
      <c r="D5275">
        <f t="shared" si="579"/>
        <v>4</v>
      </c>
      <c r="E5275">
        <v>656</v>
      </c>
      <c r="F5275" t="s">
        <v>258</v>
      </c>
      <c r="G5275">
        <f t="shared" si="574"/>
        <v>2900000</v>
      </c>
      <c r="H5275" s="3" t="s">
        <v>25</v>
      </c>
      <c r="I5275" t="str">
        <f t="shared" si="575"/>
        <v>500000+</v>
      </c>
      <c r="J5275" s="1">
        <f t="shared" si="576"/>
        <v>500000</v>
      </c>
      <c r="K5275" t="s">
        <v>17</v>
      </c>
      <c r="L5275" s="2">
        <v>0</v>
      </c>
      <c r="M5275" s="1">
        <f t="shared" si="580"/>
        <v>0</v>
      </c>
      <c r="N5275" t="s">
        <v>111</v>
      </c>
      <c r="O5275" t="s">
        <v>1445</v>
      </c>
      <c r="P5275" t="s">
        <v>1492</v>
      </c>
      <c r="Q5275" t="str">
        <f t="shared" si="577"/>
        <v>2016</v>
      </c>
      <c r="R5275" t="str">
        <f t="shared" si="578"/>
        <v>September</v>
      </c>
      <c r="S5275">
        <v>2</v>
      </c>
      <c r="T5275" t="s">
        <v>157</v>
      </c>
    </row>
    <row r="5276" spans="1:20" x14ac:dyDescent="0.3">
      <c r="A5276" t="s">
        <v>7101</v>
      </c>
      <c r="B5276" t="s">
        <v>4573</v>
      </c>
      <c r="C5276">
        <v>4.0999999999999996</v>
      </c>
      <c r="D5276">
        <f t="shared" si="579"/>
        <v>5</v>
      </c>
      <c r="E5276">
        <v>585</v>
      </c>
      <c r="F5276" t="s">
        <v>1130</v>
      </c>
      <c r="G5276">
        <f t="shared" si="574"/>
        <v>4400000</v>
      </c>
      <c r="H5276" s="3" t="s">
        <v>49</v>
      </c>
      <c r="I5276" t="str">
        <f t="shared" si="575"/>
        <v>50000+</v>
      </c>
      <c r="J5276" s="1">
        <f t="shared" si="576"/>
        <v>50000</v>
      </c>
      <c r="K5276" t="s">
        <v>17</v>
      </c>
      <c r="L5276" s="2">
        <v>0</v>
      </c>
      <c r="M5276" s="1">
        <f t="shared" si="580"/>
        <v>0</v>
      </c>
      <c r="N5276" t="s">
        <v>18</v>
      </c>
      <c r="O5276" t="s">
        <v>4574</v>
      </c>
      <c r="P5276" t="s">
        <v>45</v>
      </c>
      <c r="Q5276" t="str">
        <f t="shared" si="577"/>
        <v>2018</v>
      </c>
      <c r="R5276" t="str">
        <f t="shared" si="578"/>
        <v>June</v>
      </c>
      <c r="S5276">
        <v>1.3</v>
      </c>
      <c r="T5276" t="s">
        <v>71</v>
      </c>
    </row>
    <row r="5277" spans="1:20" x14ac:dyDescent="0.3">
      <c r="A5277" t="s">
        <v>7102</v>
      </c>
      <c r="B5277" t="s">
        <v>2519</v>
      </c>
      <c r="C5277">
        <v>4.8</v>
      </c>
      <c r="D5277">
        <f t="shared" si="579"/>
        <v>5</v>
      </c>
      <c r="E5277">
        <v>21</v>
      </c>
      <c r="F5277" t="s">
        <v>3719</v>
      </c>
      <c r="G5277">
        <f t="shared" si="574"/>
        <v>89000000</v>
      </c>
      <c r="H5277" s="3" t="s">
        <v>719</v>
      </c>
      <c r="I5277" t="str">
        <f t="shared" si="575"/>
        <v>1000+</v>
      </c>
      <c r="J5277" s="1">
        <f t="shared" si="576"/>
        <v>1000</v>
      </c>
      <c r="K5277" t="s">
        <v>17</v>
      </c>
      <c r="L5277" s="2">
        <v>0</v>
      </c>
      <c r="M5277" s="1">
        <f t="shared" si="580"/>
        <v>0</v>
      </c>
      <c r="N5277" t="s">
        <v>18</v>
      </c>
      <c r="O5277" t="s">
        <v>2523</v>
      </c>
      <c r="P5277" t="s">
        <v>2121</v>
      </c>
      <c r="Q5277" t="str">
        <f t="shared" si="577"/>
        <v>2018</v>
      </c>
      <c r="R5277" t="str">
        <f t="shared" si="578"/>
        <v>March</v>
      </c>
      <c r="S5277" t="s">
        <v>7103</v>
      </c>
      <c r="T5277" t="s">
        <v>46</v>
      </c>
    </row>
    <row r="5278" spans="1:20" x14ac:dyDescent="0.3">
      <c r="A5278" t="s">
        <v>7104</v>
      </c>
      <c r="B5278" t="s">
        <v>2910</v>
      </c>
      <c r="C5278">
        <v>4.3</v>
      </c>
      <c r="D5278">
        <f t="shared" si="579"/>
        <v>5</v>
      </c>
      <c r="E5278">
        <v>734</v>
      </c>
      <c r="F5278" t="s">
        <v>435</v>
      </c>
      <c r="G5278">
        <f t="shared" si="574"/>
        <v>13000000</v>
      </c>
      <c r="H5278" s="3" t="s">
        <v>16</v>
      </c>
      <c r="I5278" t="str">
        <f t="shared" si="575"/>
        <v>10000+</v>
      </c>
      <c r="J5278" s="1">
        <f t="shared" si="576"/>
        <v>10000</v>
      </c>
      <c r="K5278" t="s">
        <v>17</v>
      </c>
      <c r="L5278" s="2">
        <v>0</v>
      </c>
      <c r="M5278" s="1">
        <f t="shared" si="580"/>
        <v>0</v>
      </c>
      <c r="N5278" t="s">
        <v>18</v>
      </c>
      <c r="O5278" t="s">
        <v>1445</v>
      </c>
      <c r="P5278" t="s">
        <v>112</v>
      </c>
      <c r="Q5278" t="str">
        <f t="shared" si="577"/>
        <v>2018</v>
      </c>
      <c r="R5278" t="str">
        <f t="shared" si="578"/>
        <v>July</v>
      </c>
      <c r="S5278">
        <v>2.5</v>
      </c>
      <c r="T5278" t="s">
        <v>76</v>
      </c>
    </row>
    <row r="5279" spans="1:20" x14ac:dyDescent="0.3">
      <c r="A5279" t="s">
        <v>7105</v>
      </c>
      <c r="B5279" t="s">
        <v>2910</v>
      </c>
      <c r="C5279">
        <v>3.9</v>
      </c>
      <c r="D5279">
        <f t="shared" si="579"/>
        <v>4</v>
      </c>
      <c r="E5279">
        <v>7</v>
      </c>
      <c r="F5279" t="s">
        <v>1040</v>
      </c>
      <c r="G5279">
        <f t="shared" si="574"/>
        <v>3800000</v>
      </c>
      <c r="H5279" s="3" t="s">
        <v>719</v>
      </c>
      <c r="I5279" t="str">
        <f t="shared" si="575"/>
        <v>1000+</v>
      </c>
      <c r="J5279" s="1">
        <f t="shared" si="576"/>
        <v>1000</v>
      </c>
      <c r="K5279" t="s">
        <v>17</v>
      </c>
      <c r="L5279" s="2">
        <v>0</v>
      </c>
      <c r="M5279" s="1">
        <f t="shared" si="580"/>
        <v>0</v>
      </c>
      <c r="N5279" t="s">
        <v>18</v>
      </c>
      <c r="O5279" t="s">
        <v>1445</v>
      </c>
      <c r="P5279" t="s">
        <v>1359</v>
      </c>
      <c r="Q5279" t="str">
        <f t="shared" si="577"/>
        <v>2018</v>
      </c>
      <c r="R5279" t="str">
        <f t="shared" si="578"/>
        <v>June</v>
      </c>
      <c r="S5279">
        <v>568</v>
      </c>
      <c r="T5279" t="s">
        <v>76</v>
      </c>
    </row>
    <row r="5280" spans="1:20" x14ac:dyDescent="0.3">
      <c r="A5280" t="s">
        <v>7106</v>
      </c>
      <c r="B5280" t="s">
        <v>4573</v>
      </c>
      <c r="C5280">
        <v>4.5</v>
      </c>
      <c r="D5280">
        <f t="shared" si="579"/>
        <v>5</v>
      </c>
      <c r="E5280">
        <v>37</v>
      </c>
      <c r="F5280" t="s">
        <v>164</v>
      </c>
      <c r="G5280">
        <f t="shared" si="574"/>
        <v>15000000</v>
      </c>
      <c r="H5280" s="3" t="s">
        <v>90</v>
      </c>
      <c r="I5280" t="str">
        <f t="shared" si="575"/>
        <v>5000+</v>
      </c>
      <c r="J5280" s="1">
        <f t="shared" si="576"/>
        <v>5000</v>
      </c>
      <c r="K5280" t="s">
        <v>17</v>
      </c>
      <c r="L5280" s="2">
        <v>0</v>
      </c>
      <c r="M5280" s="1">
        <f t="shared" si="580"/>
        <v>0</v>
      </c>
      <c r="N5280" t="s">
        <v>37</v>
      </c>
      <c r="O5280" t="s">
        <v>4574</v>
      </c>
      <c r="P5280" t="s">
        <v>7107</v>
      </c>
      <c r="Q5280" t="str">
        <f t="shared" si="577"/>
        <v>2017</v>
      </c>
      <c r="R5280" t="str">
        <f t="shared" si="578"/>
        <v>February</v>
      </c>
      <c r="S5280">
        <v>1</v>
      </c>
      <c r="T5280" t="s">
        <v>71</v>
      </c>
    </row>
    <row r="5281" spans="1:20" x14ac:dyDescent="0.3">
      <c r="A5281" t="s">
        <v>7108</v>
      </c>
      <c r="B5281" t="s">
        <v>4573</v>
      </c>
      <c r="C5281">
        <v>3.5</v>
      </c>
      <c r="D5281">
        <f t="shared" si="579"/>
        <v>4</v>
      </c>
      <c r="E5281">
        <v>1</v>
      </c>
      <c r="F5281" t="s">
        <v>164</v>
      </c>
      <c r="G5281">
        <f t="shared" si="574"/>
        <v>15000000</v>
      </c>
      <c r="H5281" s="3" t="s">
        <v>942</v>
      </c>
      <c r="I5281" t="str">
        <f t="shared" si="575"/>
        <v>100+</v>
      </c>
      <c r="J5281" s="1">
        <f t="shared" si="576"/>
        <v>100</v>
      </c>
      <c r="K5281" t="s">
        <v>17</v>
      </c>
      <c r="L5281" s="2">
        <v>0</v>
      </c>
      <c r="M5281" s="1">
        <f t="shared" si="580"/>
        <v>0</v>
      </c>
      <c r="N5281" t="s">
        <v>37</v>
      </c>
      <c r="O5281" t="s">
        <v>4574</v>
      </c>
      <c r="P5281" t="s">
        <v>1898</v>
      </c>
      <c r="Q5281" t="str">
        <f t="shared" si="577"/>
        <v>2018</v>
      </c>
      <c r="R5281" t="str">
        <f t="shared" si="578"/>
        <v>February</v>
      </c>
      <c r="S5281">
        <v>1</v>
      </c>
      <c r="T5281" t="s">
        <v>71</v>
      </c>
    </row>
    <row r="5282" spans="1:20" x14ac:dyDescent="0.3">
      <c r="A5282" t="s">
        <v>7109</v>
      </c>
      <c r="B5282" t="s">
        <v>2910</v>
      </c>
      <c r="C5282">
        <v>3.7</v>
      </c>
      <c r="D5282">
        <f t="shared" si="579"/>
        <v>4</v>
      </c>
      <c r="E5282">
        <v>165</v>
      </c>
      <c r="F5282" t="s">
        <v>35</v>
      </c>
      <c r="G5282">
        <f t="shared" si="574"/>
        <v>25000000</v>
      </c>
      <c r="H5282" s="3" t="s">
        <v>16</v>
      </c>
      <c r="I5282" t="str">
        <f t="shared" si="575"/>
        <v>10000+</v>
      </c>
      <c r="J5282" s="1">
        <f t="shared" si="576"/>
        <v>10000</v>
      </c>
      <c r="K5282" t="s">
        <v>17</v>
      </c>
      <c r="L5282" s="2">
        <v>0</v>
      </c>
      <c r="M5282" s="1">
        <f t="shared" si="580"/>
        <v>0</v>
      </c>
      <c r="N5282" t="s">
        <v>37</v>
      </c>
      <c r="O5282" t="s">
        <v>1445</v>
      </c>
      <c r="P5282" t="s">
        <v>7110</v>
      </c>
      <c r="Q5282" t="str">
        <f t="shared" si="577"/>
        <v>2015</v>
      </c>
      <c r="R5282" t="str">
        <f t="shared" si="578"/>
        <v>April</v>
      </c>
      <c r="S5282">
        <v>1</v>
      </c>
      <c r="T5282" t="s">
        <v>51</v>
      </c>
    </row>
    <row r="5283" spans="1:20" x14ac:dyDescent="0.3">
      <c r="A5283" t="s">
        <v>7111</v>
      </c>
      <c r="B5283" t="s">
        <v>2519</v>
      </c>
      <c r="C5283">
        <v>4.3</v>
      </c>
      <c r="D5283">
        <f t="shared" si="579"/>
        <v>5</v>
      </c>
      <c r="E5283">
        <v>807226</v>
      </c>
      <c r="F5283" t="s">
        <v>1677</v>
      </c>
      <c r="G5283">
        <f t="shared" si="574"/>
        <v>34000000</v>
      </c>
      <c r="H5283" s="3" t="s">
        <v>79</v>
      </c>
      <c r="I5283" t="str">
        <f t="shared" si="575"/>
        <v>10000000+</v>
      </c>
      <c r="J5283" s="1">
        <f t="shared" si="576"/>
        <v>10000000</v>
      </c>
      <c r="K5283" t="s">
        <v>17</v>
      </c>
      <c r="L5283" s="2">
        <v>0</v>
      </c>
      <c r="M5283" s="1">
        <f t="shared" si="580"/>
        <v>0</v>
      </c>
      <c r="N5283" t="s">
        <v>37</v>
      </c>
      <c r="O5283" t="s">
        <v>2538</v>
      </c>
      <c r="P5283" t="s">
        <v>150</v>
      </c>
      <c r="Q5283" t="str">
        <f t="shared" si="577"/>
        <v>2018</v>
      </c>
      <c r="R5283" t="str">
        <f t="shared" si="578"/>
        <v>July</v>
      </c>
      <c r="S5283" t="s">
        <v>2807</v>
      </c>
      <c r="T5283" t="s">
        <v>22</v>
      </c>
    </row>
    <row r="5284" spans="1:20" x14ac:dyDescent="0.3">
      <c r="A5284" t="s">
        <v>7112</v>
      </c>
      <c r="B5284" t="s">
        <v>4573</v>
      </c>
      <c r="C5284">
        <v>4.2</v>
      </c>
      <c r="D5284">
        <f t="shared" si="579"/>
        <v>5</v>
      </c>
      <c r="E5284">
        <v>322</v>
      </c>
      <c r="F5284" t="s">
        <v>467</v>
      </c>
      <c r="G5284">
        <f t="shared" si="574"/>
        <v>6800000</v>
      </c>
      <c r="H5284" s="3" t="s">
        <v>49</v>
      </c>
      <c r="I5284" t="str">
        <f t="shared" si="575"/>
        <v>50000+</v>
      </c>
      <c r="J5284" s="1">
        <f t="shared" si="576"/>
        <v>50000</v>
      </c>
      <c r="K5284" t="s">
        <v>17</v>
      </c>
      <c r="L5284" s="2">
        <v>0</v>
      </c>
      <c r="M5284" s="1">
        <f t="shared" si="580"/>
        <v>0</v>
      </c>
      <c r="N5284" t="s">
        <v>18</v>
      </c>
      <c r="O5284" t="s">
        <v>4574</v>
      </c>
      <c r="P5284" t="s">
        <v>6106</v>
      </c>
      <c r="Q5284" t="str">
        <f t="shared" si="577"/>
        <v>2017</v>
      </c>
      <c r="R5284" t="str">
        <f t="shared" si="578"/>
        <v>May</v>
      </c>
      <c r="S5284">
        <v>1</v>
      </c>
      <c r="T5284" t="s">
        <v>71</v>
      </c>
    </row>
    <row r="5285" spans="1:20" x14ac:dyDescent="0.3">
      <c r="A5285" t="s">
        <v>7113</v>
      </c>
      <c r="B5285" t="s">
        <v>2519</v>
      </c>
      <c r="C5285">
        <v>3.7</v>
      </c>
      <c r="D5285">
        <f t="shared" si="579"/>
        <v>4</v>
      </c>
      <c r="E5285">
        <v>91</v>
      </c>
      <c r="F5285" t="s">
        <v>152</v>
      </c>
      <c r="G5285">
        <f t="shared" si="574"/>
        <v>24000000</v>
      </c>
      <c r="H5285" s="3" t="s">
        <v>16</v>
      </c>
      <c r="I5285" t="str">
        <f t="shared" si="575"/>
        <v>10000+</v>
      </c>
      <c r="J5285" s="1">
        <f t="shared" si="576"/>
        <v>10000</v>
      </c>
      <c r="K5285" t="s">
        <v>17</v>
      </c>
      <c r="L5285" s="2">
        <v>0</v>
      </c>
      <c r="M5285" s="1">
        <f t="shared" si="580"/>
        <v>0</v>
      </c>
      <c r="N5285" t="s">
        <v>18</v>
      </c>
      <c r="O5285" t="s">
        <v>2538</v>
      </c>
      <c r="P5285" t="s">
        <v>4835</v>
      </c>
      <c r="Q5285" t="str">
        <f t="shared" si="577"/>
        <v>2016</v>
      </c>
      <c r="R5285" t="str">
        <f t="shared" si="578"/>
        <v>December</v>
      </c>
      <c r="S5285">
        <v>3.2</v>
      </c>
      <c r="T5285" t="s">
        <v>51</v>
      </c>
    </row>
    <row r="5286" spans="1:20" x14ac:dyDescent="0.3">
      <c r="A5286" t="s">
        <v>7114</v>
      </c>
      <c r="B5286" t="s">
        <v>2377</v>
      </c>
      <c r="C5286">
        <v>3.8</v>
      </c>
      <c r="D5286">
        <f t="shared" si="579"/>
        <v>4</v>
      </c>
      <c r="E5286">
        <v>6</v>
      </c>
      <c r="F5286" t="s">
        <v>250</v>
      </c>
      <c r="G5286">
        <f t="shared" si="574"/>
        <v>3400000</v>
      </c>
      <c r="H5286" s="3" t="s">
        <v>1122</v>
      </c>
      <c r="I5286" t="str">
        <f t="shared" si="575"/>
        <v>500+</v>
      </c>
      <c r="J5286" s="1">
        <f t="shared" si="576"/>
        <v>500</v>
      </c>
      <c r="K5286" t="s">
        <v>17</v>
      </c>
      <c r="L5286" s="2">
        <v>0</v>
      </c>
      <c r="M5286" s="1">
        <f t="shared" si="580"/>
        <v>0</v>
      </c>
      <c r="N5286" t="s">
        <v>18</v>
      </c>
      <c r="O5286" t="s">
        <v>2378</v>
      </c>
      <c r="P5286" t="s">
        <v>7115</v>
      </c>
      <c r="Q5286" t="str">
        <f t="shared" si="577"/>
        <v>2016</v>
      </c>
      <c r="R5286" t="str">
        <f t="shared" si="578"/>
        <v>March</v>
      </c>
      <c r="S5286" t="s">
        <v>1198</v>
      </c>
      <c r="T5286" t="s">
        <v>22</v>
      </c>
    </row>
    <row r="5287" spans="1:20" x14ac:dyDescent="0.3">
      <c r="A5287" t="s">
        <v>7116</v>
      </c>
      <c r="B5287" t="s">
        <v>2910</v>
      </c>
      <c r="C5287">
        <v>4.5999999999999996</v>
      </c>
      <c r="D5287">
        <f t="shared" si="579"/>
        <v>5</v>
      </c>
      <c r="E5287">
        <v>23971</v>
      </c>
      <c r="F5287" t="s">
        <v>152</v>
      </c>
      <c r="G5287">
        <f t="shared" si="574"/>
        <v>24000000</v>
      </c>
      <c r="H5287" s="3" t="s">
        <v>56</v>
      </c>
      <c r="I5287" t="str">
        <f t="shared" si="575"/>
        <v>1000000+</v>
      </c>
      <c r="J5287" s="1">
        <f t="shared" si="576"/>
        <v>1000000</v>
      </c>
      <c r="K5287" t="s">
        <v>17</v>
      </c>
      <c r="L5287" s="2">
        <v>0</v>
      </c>
      <c r="M5287" s="1">
        <f t="shared" si="580"/>
        <v>0</v>
      </c>
      <c r="N5287" t="s">
        <v>18</v>
      </c>
      <c r="O5287" t="s">
        <v>2652</v>
      </c>
      <c r="P5287" t="s">
        <v>279</v>
      </c>
      <c r="Q5287" t="str">
        <f t="shared" si="577"/>
        <v>2018</v>
      </c>
      <c r="R5287" t="str">
        <f t="shared" si="578"/>
        <v>August</v>
      </c>
      <c r="S5287">
        <v>39.231000000000002</v>
      </c>
      <c r="T5287" t="s">
        <v>71</v>
      </c>
    </row>
    <row r="5288" spans="1:20" x14ac:dyDescent="0.3">
      <c r="A5288" t="s">
        <v>7117</v>
      </c>
      <c r="B5288" t="s">
        <v>2519</v>
      </c>
      <c r="C5288">
        <v>3.5</v>
      </c>
      <c r="D5288">
        <f t="shared" si="579"/>
        <v>4</v>
      </c>
      <c r="E5288">
        <v>1</v>
      </c>
      <c r="F5288" t="s">
        <v>1035</v>
      </c>
      <c r="G5288">
        <f t="shared" si="574"/>
        <v>5800000</v>
      </c>
      <c r="H5288" s="3" t="s">
        <v>1122</v>
      </c>
      <c r="I5288" t="str">
        <f t="shared" si="575"/>
        <v>500+</v>
      </c>
      <c r="J5288" s="1">
        <f t="shared" si="576"/>
        <v>500</v>
      </c>
      <c r="K5288" t="s">
        <v>17</v>
      </c>
      <c r="L5288" s="2">
        <v>0</v>
      </c>
      <c r="M5288" s="1">
        <f t="shared" si="580"/>
        <v>0</v>
      </c>
      <c r="N5288" t="s">
        <v>18</v>
      </c>
      <c r="O5288" t="s">
        <v>2538</v>
      </c>
      <c r="P5288" t="s">
        <v>445</v>
      </c>
      <c r="Q5288" t="str">
        <f t="shared" si="577"/>
        <v>2018</v>
      </c>
      <c r="R5288" t="str">
        <f t="shared" si="578"/>
        <v>May</v>
      </c>
      <c r="S5288">
        <v>2</v>
      </c>
      <c r="T5288" t="s">
        <v>22</v>
      </c>
    </row>
    <row r="5289" spans="1:20" x14ac:dyDescent="0.3">
      <c r="A5289" t="s">
        <v>7118</v>
      </c>
      <c r="B5289" t="s">
        <v>4573</v>
      </c>
      <c r="C5289">
        <v>3.5</v>
      </c>
      <c r="D5289">
        <f t="shared" si="579"/>
        <v>4</v>
      </c>
      <c r="E5289">
        <v>7</v>
      </c>
      <c r="F5289" t="s">
        <v>406</v>
      </c>
      <c r="G5289">
        <f t="shared" si="574"/>
        <v>4900000</v>
      </c>
      <c r="H5289" s="3" t="s">
        <v>1122</v>
      </c>
      <c r="I5289" t="str">
        <f t="shared" si="575"/>
        <v>500+</v>
      </c>
      <c r="J5289" s="1">
        <f t="shared" si="576"/>
        <v>500</v>
      </c>
      <c r="K5289" t="s">
        <v>17</v>
      </c>
      <c r="L5289" s="2">
        <v>0</v>
      </c>
      <c r="M5289" s="1">
        <f t="shared" si="580"/>
        <v>0</v>
      </c>
      <c r="N5289" t="s">
        <v>18</v>
      </c>
      <c r="O5289" t="s">
        <v>4574</v>
      </c>
      <c r="P5289" t="s">
        <v>3284</v>
      </c>
      <c r="Q5289" t="str">
        <f t="shared" si="577"/>
        <v>2018</v>
      </c>
      <c r="R5289" t="str">
        <f t="shared" si="578"/>
        <v>March</v>
      </c>
      <c r="S5289" t="s">
        <v>7119</v>
      </c>
      <c r="T5289" t="s">
        <v>535</v>
      </c>
    </row>
    <row r="5290" spans="1:20" x14ac:dyDescent="0.3">
      <c r="A5290" t="s">
        <v>7120</v>
      </c>
      <c r="B5290" t="s">
        <v>4573</v>
      </c>
      <c r="C5290">
        <v>3.5</v>
      </c>
      <c r="D5290">
        <f t="shared" si="579"/>
        <v>4</v>
      </c>
      <c r="E5290">
        <v>0</v>
      </c>
      <c r="F5290" t="s">
        <v>242</v>
      </c>
      <c r="G5290">
        <f t="shared" si="574"/>
        <v>16000000</v>
      </c>
      <c r="H5290" s="3" t="s">
        <v>942</v>
      </c>
      <c r="I5290" t="str">
        <f t="shared" si="575"/>
        <v>100+</v>
      </c>
      <c r="J5290" s="1">
        <f t="shared" si="576"/>
        <v>100</v>
      </c>
      <c r="K5290" t="s">
        <v>17</v>
      </c>
      <c r="L5290" s="2">
        <v>0</v>
      </c>
      <c r="M5290" s="1">
        <f t="shared" si="580"/>
        <v>0</v>
      </c>
      <c r="N5290" t="s">
        <v>37</v>
      </c>
      <c r="O5290" t="s">
        <v>4574</v>
      </c>
      <c r="P5290" t="s">
        <v>7121</v>
      </c>
      <c r="Q5290" t="str">
        <f t="shared" si="577"/>
        <v>2018</v>
      </c>
      <c r="R5290" t="str">
        <f t="shared" si="578"/>
        <v>March</v>
      </c>
      <c r="S5290">
        <v>1</v>
      </c>
      <c r="T5290" t="s">
        <v>71</v>
      </c>
    </row>
    <row r="5291" spans="1:20" x14ac:dyDescent="0.3">
      <c r="A5291" t="s">
        <v>7122</v>
      </c>
      <c r="B5291" t="s">
        <v>4573</v>
      </c>
      <c r="C5291">
        <v>3.3</v>
      </c>
      <c r="D5291">
        <f t="shared" si="579"/>
        <v>4</v>
      </c>
      <c r="E5291">
        <v>25</v>
      </c>
      <c r="F5291" t="s">
        <v>644</v>
      </c>
      <c r="G5291">
        <f t="shared" si="574"/>
        <v>46000000</v>
      </c>
      <c r="H5291" s="3" t="s">
        <v>719</v>
      </c>
      <c r="I5291" t="str">
        <f t="shared" si="575"/>
        <v>1000+</v>
      </c>
      <c r="J5291" s="1">
        <f t="shared" si="576"/>
        <v>1000</v>
      </c>
      <c r="K5291" t="s">
        <v>17</v>
      </c>
      <c r="L5291" s="2">
        <v>0</v>
      </c>
      <c r="M5291" s="1">
        <f t="shared" si="580"/>
        <v>0</v>
      </c>
      <c r="N5291" t="s">
        <v>18</v>
      </c>
      <c r="O5291" t="s">
        <v>4574</v>
      </c>
      <c r="P5291" t="s">
        <v>5898</v>
      </c>
      <c r="Q5291" t="str">
        <f t="shared" si="577"/>
        <v>2017</v>
      </c>
      <c r="R5291" t="str">
        <f t="shared" si="578"/>
        <v>March</v>
      </c>
      <c r="S5291">
        <v>1.2</v>
      </c>
      <c r="T5291" t="s">
        <v>22</v>
      </c>
    </row>
    <row r="5292" spans="1:20" x14ac:dyDescent="0.3">
      <c r="A5292" t="s">
        <v>7123</v>
      </c>
      <c r="B5292" t="s">
        <v>2910</v>
      </c>
      <c r="C5292">
        <v>3</v>
      </c>
      <c r="D5292">
        <f t="shared" si="579"/>
        <v>3</v>
      </c>
      <c r="E5292">
        <v>2</v>
      </c>
      <c r="F5292" t="s">
        <v>60</v>
      </c>
      <c r="G5292">
        <f t="shared" si="574"/>
        <v>33000000</v>
      </c>
      <c r="H5292" s="3" t="s">
        <v>942</v>
      </c>
      <c r="I5292" t="str">
        <f t="shared" si="575"/>
        <v>100+</v>
      </c>
      <c r="J5292" s="1">
        <f t="shared" si="576"/>
        <v>100</v>
      </c>
      <c r="K5292" t="s">
        <v>17</v>
      </c>
      <c r="L5292" s="2">
        <v>0</v>
      </c>
      <c r="M5292" s="1">
        <f t="shared" si="580"/>
        <v>0</v>
      </c>
      <c r="N5292" t="s">
        <v>18</v>
      </c>
      <c r="O5292" t="s">
        <v>2652</v>
      </c>
      <c r="P5292" t="s">
        <v>200</v>
      </c>
      <c r="Q5292" t="str">
        <f t="shared" si="577"/>
        <v>2018</v>
      </c>
      <c r="R5292" t="str">
        <f t="shared" si="578"/>
        <v>July</v>
      </c>
      <c r="S5292">
        <v>1</v>
      </c>
      <c r="T5292" t="s">
        <v>71</v>
      </c>
    </row>
    <row r="5293" spans="1:20" x14ac:dyDescent="0.3">
      <c r="A5293" t="s">
        <v>7124</v>
      </c>
      <c r="B5293" t="s">
        <v>2519</v>
      </c>
      <c r="C5293">
        <v>3.9</v>
      </c>
      <c r="D5293">
        <f t="shared" si="579"/>
        <v>4</v>
      </c>
      <c r="E5293">
        <v>145931</v>
      </c>
      <c r="F5293" t="s">
        <v>1590</v>
      </c>
      <c r="G5293">
        <f t="shared" si="574"/>
        <v>43000000</v>
      </c>
      <c r="H5293" s="3" t="s">
        <v>79</v>
      </c>
      <c r="I5293" t="str">
        <f t="shared" si="575"/>
        <v>10000000+</v>
      </c>
      <c r="J5293" s="1">
        <f t="shared" si="576"/>
        <v>10000000</v>
      </c>
      <c r="K5293" t="s">
        <v>17</v>
      </c>
      <c r="L5293" s="2">
        <v>0</v>
      </c>
      <c r="M5293" s="1">
        <f t="shared" si="580"/>
        <v>0</v>
      </c>
      <c r="N5293" t="s">
        <v>37</v>
      </c>
      <c r="O5293" t="s">
        <v>2538</v>
      </c>
      <c r="P5293" t="s">
        <v>140</v>
      </c>
      <c r="Q5293" t="str">
        <f t="shared" si="577"/>
        <v>2018</v>
      </c>
      <c r="R5293" t="str">
        <f t="shared" si="578"/>
        <v>May</v>
      </c>
      <c r="S5293" t="s">
        <v>7125</v>
      </c>
      <c r="T5293" t="s">
        <v>51</v>
      </c>
    </row>
    <row r="5294" spans="1:20" x14ac:dyDescent="0.3">
      <c r="A5294" t="s">
        <v>2740</v>
      </c>
      <c r="B5294" t="s">
        <v>2519</v>
      </c>
      <c r="C5294">
        <v>4.2</v>
      </c>
      <c r="D5294">
        <f t="shared" si="579"/>
        <v>5</v>
      </c>
      <c r="E5294">
        <v>1343106</v>
      </c>
      <c r="F5294" t="s">
        <v>191</v>
      </c>
      <c r="G5294">
        <f t="shared" si="574"/>
        <v>56000000</v>
      </c>
      <c r="H5294" s="3" t="s">
        <v>79</v>
      </c>
      <c r="I5294" t="str">
        <f t="shared" si="575"/>
        <v>10000000+</v>
      </c>
      <c r="J5294" s="1">
        <f t="shared" si="576"/>
        <v>10000000</v>
      </c>
      <c r="K5294" t="s">
        <v>17</v>
      </c>
      <c r="L5294" s="2">
        <v>0</v>
      </c>
      <c r="M5294" s="1">
        <f t="shared" si="580"/>
        <v>0</v>
      </c>
      <c r="N5294" t="s">
        <v>37</v>
      </c>
      <c r="O5294" t="s">
        <v>2538</v>
      </c>
      <c r="P5294" t="s">
        <v>32</v>
      </c>
      <c r="Q5294" t="str">
        <f t="shared" si="577"/>
        <v>2018</v>
      </c>
      <c r="R5294" t="str">
        <f t="shared" si="578"/>
        <v>August</v>
      </c>
      <c r="S5294" t="s">
        <v>2741</v>
      </c>
      <c r="T5294" t="s">
        <v>76</v>
      </c>
    </row>
    <row r="5295" spans="1:20" x14ac:dyDescent="0.3">
      <c r="A5295" t="s">
        <v>7126</v>
      </c>
      <c r="B5295" t="s">
        <v>4390</v>
      </c>
      <c r="C5295">
        <v>3.9</v>
      </c>
      <c r="D5295">
        <f t="shared" si="579"/>
        <v>4</v>
      </c>
      <c r="E5295">
        <v>54</v>
      </c>
      <c r="F5295" t="s">
        <v>42</v>
      </c>
      <c r="G5295">
        <f t="shared" si="574"/>
        <v>2800000</v>
      </c>
      <c r="H5295" s="3" t="s">
        <v>16</v>
      </c>
      <c r="I5295" t="str">
        <f t="shared" si="575"/>
        <v>10000+</v>
      </c>
      <c r="J5295" s="1">
        <f t="shared" si="576"/>
        <v>10000</v>
      </c>
      <c r="K5295" t="s">
        <v>17</v>
      </c>
      <c r="L5295" s="2">
        <v>0</v>
      </c>
      <c r="M5295" s="1">
        <f t="shared" si="580"/>
        <v>0</v>
      </c>
      <c r="N5295" t="s">
        <v>18</v>
      </c>
      <c r="O5295" t="s">
        <v>4391</v>
      </c>
      <c r="P5295" t="s">
        <v>7127</v>
      </c>
      <c r="Q5295" t="str">
        <f t="shared" si="577"/>
        <v>2015</v>
      </c>
      <c r="R5295" t="str">
        <f t="shared" si="578"/>
        <v>May</v>
      </c>
      <c r="S5295" t="s">
        <v>7128</v>
      </c>
      <c r="T5295" t="s">
        <v>211</v>
      </c>
    </row>
    <row r="5296" spans="1:20" x14ac:dyDescent="0.3">
      <c r="A5296" t="s">
        <v>7129</v>
      </c>
      <c r="B5296" t="s">
        <v>4573</v>
      </c>
      <c r="C5296">
        <v>3.5</v>
      </c>
      <c r="D5296">
        <f t="shared" si="579"/>
        <v>4</v>
      </c>
      <c r="E5296">
        <v>0</v>
      </c>
      <c r="F5296" t="s">
        <v>142</v>
      </c>
      <c r="G5296">
        <f t="shared" si="574"/>
        <v>11000000</v>
      </c>
      <c r="H5296" s="3" t="s">
        <v>1147</v>
      </c>
      <c r="I5296" t="str">
        <f t="shared" si="575"/>
        <v>10+</v>
      </c>
      <c r="J5296" s="1">
        <f t="shared" si="576"/>
        <v>10</v>
      </c>
      <c r="K5296" t="s">
        <v>17</v>
      </c>
      <c r="L5296" s="2">
        <v>0</v>
      </c>
      <c r="M5296" s="1">
        <f t="shared" si="580"/>
        <v>0</v>
      </c>
      <c r="N5296" t="s">
        <v>37</v>
      </c>
      <c r="O5296" t="s">
        <v>4574</v>
      </c>
      <c r="P5296" t="s">
        <v>2566</v>
      </c>
      <c r="Q5296" t="str">
        <f t="shared" si="577"/>
        <v>2018</v>
      </c>
      <c r="R5296" t="str">
        <f t="shared" si="578"/>
        <v>April</v>
      </c>
      <c r="S5296">
        <v>1</v>
      </c>
      <c r="T5296" t="s">
        <v>71</v>
      </c>
    </row>
    <row r="5297" spans="1:20" x14ac:dyDescent="0.3">
      <c r="A5297" t="s">
        <v>7130</v>
      </c>
      <c r="B5297" t="s">
        <v>2910</v>
      </c>
      <c r="C5297">
        <v>4.0999999999999996</v>
      </c>
      <c r="D5297">
        <f t="shared" si="579"/>
        <v>5</v>
      </c>
      <c r="E5297">
        <v>21</v>
      </c>
      <c r="F5297" t="s">
        <v>178</v>
      </c>
      <c r="G5297">
        <f t="shared" si="574"/>
        <v>26000000</v>
      </c>
      <c r="H5297" s="3" t="s">
        <v>90</v>
      </c>
      <c r="I5297" t="str">
        <f t="shared" si="575"/>
        <v>5000+</v>
      </c>
      <c r="J5297" s="1">
        <f t="shared" si="576"/>
        <v>5000</v>
      </c>
      <c r="K5297" t="s">
        <v>17</v>
      </c>
      <c r="L5297" s="2">
        <v>0</v>
      </c>
      <c r="M5297" s="1">
        <f t="shared" si="580"/>
        <v>0</v>
      </c>
      <c r="N5297" t="s">
        <v>18</v>
      </c>
      <c r="O5297" t="s">
        <v>2652</v>
      </c>
      <c r="P5297" t="s">
        <v>6073</v>
      </c>
      <c r="Q5297" t="str">
        <f t="shared" si="577"/>
        <v>2017</v>
      </c>
      <c r="R5297" t="str">
        <f t="shared" si="578"/>
        <v>May</v>
      </c>
      <c r="S5297">
        <v>1</v>
      </c>
      <c r="T5297" t="s">
        <v>71</v>
      </c>
    </row>
    <row r="5298" spans="1:20" x14ac:dyDescent="0.3">
      <c r="A5298" t="s">
        <v>7131</v>
      </c>
      <c r="B5298" t="s">
        <v>4573</v>
      </c>
      <c r="C5298">
        <v>3.5</v>
      </c>
      <c r="D5298">
        <f t="shared" si="579"/>
        <v>4</v>
      </c>
      <c r="E5298">
        <v>0</v>
      </c>
      <c r="F5298" t="s">
        <v>142</v>
      </c>
      <c r="G5298">
        <f t="shared" si="574"/>
        <v>11000000</v>
      </c>
      <c r="H5298" s="3" t="s">
        <v>1147</v>
      </c>
      <c r="I5298" t="str">
        <f t="shared" si="575"/>
        <v>10+</v>
      </c>
      <c r="J5298" s="1">
        <f t="shared" si="576"/>
        <v>10</v>
      </c>
      <c r="K5298" t="s">
        <v>17</v>
      </c>
      <c r="L5298" s="2">
        <v>0</v>
      </c>
      <c r="M5298" s="1">
        <f t="shared" si="580"/>
        <v>0</v>
      </c>
      <c r="N5298" t="s">
        <v>37</v>
      </c>
      <c r="O5298" t="s">
        <v>4574</v>
      </c>
      <c r="P5298" t="s">
        <v>1534</v>
      </c>
      <c r="Q5298" t="str">
        <f t="shared" si="577"/>
        <v>2018</v>
      </c>
      <c r="R5298" t="str">
        <f t="shared" si="578"/>
        <v>April</v>
      </c>
      <c r="S5298">
        <v>1</v>
      </c>
      <c r="T5298" t="s">
        <v>71</v>
      </c>
    </row>
    <row r="5299" spans="1:20" x14ac:dyDescent="0.3">
      <c r="A5299" t="s">
        <v>7132</v>
      </c>
      <c r="B5299" t="s">
        <v>4573</v>
      </c>
      <c r="C5299">
        <v>4.5999999999999996</v>
      </c>
      <c r="D5299">
        <f t="shared" si="579"/>
        <v>5</v>
      </c>
      <c r="E5299">
        <v>5</v>
      </c>
      <c r="F5299" t="s">
        <v>744</v>
      </c>
      <c r="G5299">
        <f t="shared" si="574"/>
        <v>8800000</v>
      </c>
      <c r="H5299" s="3" t="s">
        <v>1122</v>
      </c>
      <c r="I5299" t="str">
        <f t="shared" si="575"/>
        <v>500+</v>
      </c>
      <c r="J5299" s="1">
        <f t="shared" si="576"/>
        <v>500</v>
      </c>
      <c r="K5299" t="s">
        <v>17</v>
      </c>
      <c r="L5299" s="2">
        <v>0</v>
      </c>
      <c r="M5299" s="1">
        <f t="shared" si="580"/>
        <v>0</v>
      </c>
      <c r="N5299" t="s">
        <v>375</v>
      </c>
      <c r="O5299" t="s">
        <v>4574</v>
      </c>
      <c r="P5299" t="s">
        <v>4043</v>
      </c>
      <c r="Q5299" t="str">
        <f t="shared" si="577"/>
        <v>2018</v>
      </c>
      <c r="R5299" t="str">
        <f t="shared" si="578"/>
        <v>February</v>
      </c>
      <c r="S5299">
        <v>1</v>
      </c>
      <c r="T5299" t="s">
        <v>22</v>
      </c>
    </row>
    <row r="5300" spans="1:20" x14ac:dyDescent="0.3">
      <c r="A5300" t="s">
        <v>7133</v>
      </c>
      <c r="B5300" t="s">
        <v>2910</v>
      </c>
      <c r="C5300">
        <v>3.5</v>
      </c>
      <c r="D5300">
        <f t="shared" si="579"/>
        <v>4</v>
      </c>
      <c r="E5300">
        <v>3</v>
      </c>
      <c r="F5300" t="s">
        <v>933</v>
      </c>
      <c r="G5300">
        <f t="shared" si="574"/>
        <v>6200000</v>
      </c>
      <c r="H5300" s="3" t="s">
        <v>719</v>
      </c>
      <c r="I5300" t="str">
        <f t="shared" si="575"/>
        <v>1000+</v>
      </c>
      <c r="J5300" s="1">
        <f t="shared" si="576"/>
        <v>1000</v>
      </c>
      <c r="K5300" t="s">
        <v>17</v>
      </c>
      <c r="L5300" s="2">
        <v>0</v>
      </c>
      <c r="M5300" s="1">
        <f t="shared" si="580"/>
        <v>0</v>
      </c>
      <c r="N5300" t="s">
        <v>18</v>
      </c>
      <c r="O5300" t="s">
        <v>1445</v>
      </c>
      <c r="P5300" t="s">
        <v>3261</v>
      </c>
      <c r="Q5300" t="str">
        <f t="shared" si="577"/>
        <v>2017</v>
      </c>
      <c r="R5300" t="str">
        <f t="shared" si="578"/>
        <v>April</v>
      </c>
      <c r="S5300">
        <v>1</v>
      </c>
      <c r="T5300" t="s">
        <v>51</v>
      </c>
    </row>
    <row r="5301" spans="1:20" x14ac:dyDescent="0.3">
      <c r="A5301" t="s">
        <v>7134</v>
      </c>
      <c r="B5301" t="s">
        <v>2519</v>
      </c>
      <c r="C5301">
        <v>3.5</v>
      </c>
      <c r="D5301">
        <f t="shared" si="579"/>
        <v>4</v>
      </c>
      <c r="E5301">
        <v>4</v>
      </c>
      <c r="F5301" t="s">
        <v>1413</v>
      </c>
      <c r="G5301">
        <f t="shared" si="574"/>
        <v>7600000</v>
      </c>
      <c r="H5301" s="3" t="s">
        <v>719</v>
      </c>
      <c r="I5301" t="str">
        <f t="shared" si="575"/>
        <v>1000+</v>
      </c>
      <c r="J5301" s="1">
        <f t="shared" si="576"/>
        <v>1000</v>
      </c>
      <c r="K5301" t="s">
        <v>17</v>
      </c>
      <c r="L5301" s="2">
        <v>0</v>
      </c>
      <c r="M5301" s="1">
        <f t="shared" si="580"/>
        <v>0</v>
      </c>
      <c r="N5301" t="s">
        <v>37</v>
      </c>
      <c r="O5301" t="s">
        <v>2530</v>
      </c>
      <c r="P5301" t="s">
        <v>103</v>
      </c>
      <c r="Q5301" t="str">
        <f t="shared" si="577"/>
        <v>2018</v>
      </c>
      <c r="R5301" t="str">
        <f t="shared" si="578"/>
        <v>July</v>
      </c>
      <c r="S5301">
        <v>1.3</v>
      </c>
      <c r="T5301" t="s">
        <v>71</v>
      </c>
    </row>
    <row r="5302" spans="1:20" x14ac:dyDescent="0.3">
      <c r="A5302" t="s">
        <v>7135</v>
      </c>
      <c r="B5302" t="s">
        <v>4573</v>
      </c>
      <c r="C5302">
        <v>3.5</v>
      </c>
      <c r="D5302">
        <f t="shared" si="579"/>
        <v>4</v>
      </c>
      <c r="E5302">
        <v>0</v>
      </c>
      <c r="F5302" t="s">
        <v>406</v>
      </c>
      <c r="G5302">
        <f t="shared" si="574"/>
        <v>4900000</v>
      </c>
      <c r="H5302" s="3" t="s">
        <v>1147</v>
      </c>
      <c r="I5302" t="str">
        <f t="shared" si="575"/>
        <v>10+</v>
      </c>
      <c r="J5302" s="1">
        <f t="shared" si="576"/>
        <v>10</v>
      </c>
      <c r="K5302" t="s">
        <v>17</v>
      </c>
      <c r="L5302" s="2">
        <v>0</v>
      </c>
      <c r="M5302" s="1">
        <f t="shared" si="580"/>
        <v>0</v>
      </c>
      <c r="N5302" t="s">
        <v>375</v>
      </c>
      <c r="O5302" t="s">
        <v>4574</v>
      </c>
      <c r="P5302" t="s">
        <v>2457</v>
      </c>
      <c r="Q5302" t="str">
        <f t="shared" si="577"/>
        <v>2018</v>
      </c>
      <c r="R5302" t="str">
        <f t="shared" si="578"/>
        <v>May</v>
      </c>
      <c r="S5302">
        <v>1</v>
      </c>
      <c r="T5302" t="s">
        <v>22</v>
      </c>
    </row>
    <row r="5303" spans="1:20" x14ac:dyDescent="0.3">
      <c r="A5303" t="s">
        <v>7136</v>
      </c>
      <c r="B5303" t="s">
        <v>2910</v>
      </c>
      <c r="C5303">
        <v>3.5</v>
      </c>
      <c r="D5303">
        <f t="shared" si="579"/>
        <v>4</v>
      </c>
      <c r="E5303">
        <v>2</v>
      </c>
      <c r="F5303" t="s">
        <v>768</v>
      </c>
      <c r="G5303">
        <f t="shared" si="574"/>
        <v>5100000</v>
      </c>
      <c r="H5303" s="3" t="s">
        <v>942</v>
      </c>
      <c r="I5303" t="str">
        <f t="shared" si="575"/>
        <v>100+</v>
      </c>
      <c r="J5303" s="1">
        <f t="shared" si="576"/>
        <v>100</v>
      </c>
      <c r="K5303" t="s">
        <v>17</v>
      </c>
      <c r="L5303" s="2">
        <v>0</v>
      </c>
      <c r="M5303" s="1">
        <f t="shared" si="580"/>
        <v>0</v>
      </c>
      <c r="N5303" t="s">
        <v>18</v>
      </c>
      <c r="O5303" t="s">
        <v>1445</v>
      </c>
      <c r="P5303" t="s">
        <v>423</v>
      </c>
      <c r="Q5303" t="str">
        <f t="shared" si="577"/>
        <v>2018</v>
      </c>
      <c r="R5303" t="str">
        <f t="shared" si="578"/>
        <v>June</v>
      </c>
      <c r="S5303">
        <v>666</v>
      </c>
      <c r="T5303" t="s">
        <v>76</v>
      </c>
    </row>
    <row r="5304" spans="1:20" x14ac:dyDescent="0.3">
      <c r="A5304" t="s">
        <v>7137</v>
      </c>
      <c r="B5304" t="s">
        <v>730</v>
      </c>
      <c r="C5304">
        <v>4.4000000000000004</v>
      </c>
      <c r="D5304">
        <f t="shared" si="579"/>
        <v>5</v>
      </c>
      <c r="E5304">
        <v>9</v>
      </c>
      <c r="F5304" t="s">
        <v>110</v>
      </c>
      <c r="G5304">
        <f t="shared" si="574"/>
        <v>4200000</v>
      </c>
      <c r="H5304" s="3" t="s">
        <v>90</v>
      </c>
      <c r="I5304" t="str">
        <f t="shared" si="575"/>
        <v>5000+</v>
      </c>
      <c r="J5304" s="1">
        <f t="shared" si="576"/>
        <v>5000</v>
      </c>
      <c r="K5304" t="s">
        <v>17</v>
      </c>
      <c r="L5304" s="2">
        <v>0</v>
      </c>
      <c r="M5304" s="1">
        <f t="shared" si="580"/>
        <v>0</v>
      </c>
      <c r="N5304" t="s">
        <v>18</v>
      </c>
      <c r="O5304" t="s">
        <v>731</v>
      </c>
      <c r="P5304" t="s">
        <v>6106</v>
      </c>
      <c r="Q5304" t="str">
        <f t="shared" si="577"/>
        <v>2017</v>
      </c>
      <c r="R5304" t="str">
        <f t="shared" si="578"/>
        <v>May</v>
      </c>
      <c r="S5304" t="s">
        <v>5856</v>
      </c>
      <c r="T5304" t="s">
        <v>211</v>
      </c>
    </row>
    <row r="5305" spans="1:20" x14ac:dyDescent="0.3">
      <c r="A5305" t="s">
        <v>7138</v>
      </c>
      <c r="B5305" t="s">
        <v>4390</v>
      </c>
      <c r="C5305">
        <v>3.8</v>
      </c>
      <c r="D5305">
        <f t="shared" si="579"/>
        <v>4</v>
      </c>
      <c r="E5305">
        <v>71</v>
      </c>
      <c r="F5305" t="s">
        <v>115</v>
      </c>
      <c r="G5305">
        <f t="shared" si="574"/>
        <v>7000000</v>
      </c>
      <c r="H5305" s="3" t="s">
        <v>16</v>
      </c>
      <c r="I5305" t="str">
        <f t="shared" si="575"/>
        <v>10000+</v>
      </c>
      <c r="J5305" s="1">
        <f t="shared" si="576"/>
        <v>10000</v>
      </c>
      <c r="K5305" t="s">
        <v>17</v>
      </c>
      <c r="L5305" s="2">
        <v>0</v>
      </c>
      <c r="M5305" s="1">
        <f t="shared" si="580"/>
        <v>0</v>
      </c>
      <c r="N5305" t="s">
        <v>18</v>
      </c>
      <c r="O5305" t="s">
        <v>4391</v>
      </c>
      <c r="P5305" t="s">
        <v>1223</v>
      </c>
      <c r="Q5305" t="str">
        <f t="shared" si="577"/>
        <v>2018</v>
      </c>
      <c r="R5305" t="str">
        <f t="shared" si="578"/>
        <v>May</v>
      </c>
      <c r="S5305" t="s">
        <v>7139</v>
      </c>
      <c r="T5305" t="s">
        <v>46</v>
      </c>
    </row>
    <row r="5306" spans="1:20" x14ac:dyDescent="0.3">
      <c r="A5306" t="s">
        <v>7140</v>
      </c>
      <c r="B5306" t="s">
        <v>2519</v>
      </c>
      <c r="C5306">
        <v>4.4000000000000004</v>
      </c>
      <c r="D5306">
        <f t="shared" si="579"/>
        <v>5</v>
      </c>
      <c r="E5306">
        <v>243121</v>
      </c>
      <c r="F5306" t="s">
        <v>261</v>
      </c>
      <c r="G5306">
        <f t="shared" si="574"/>
        <v>38000000</v>
      </c>
      <c r="H5306" s="3" t="s">
        <v>31</v>
      </c>
      <c r="I5306" t="str">
        <f t="shared" si="575"/>
        <v>5000000+</v>
      </c>
      <c r="J5306" s="1">
        <f t="shared" si="576"/>
        <v>5000000</v>
      </c>
      <c r="K5306" t="s">
        <v>17</v>
      </c>
      <c r="L5306" s="2">
        <v>0</v>
      </c>
      <c r="M5306" s="1">
        <f t="shared" si="580"/>
        <v>0</v>
      </c>
      <c r="N5306" t="s">
        <v>37</v>
      </c>
      <c r="O5306" t="s">
        <v>2523</v>
      </c>
      <c r="P5306" t="s">
        <v>5739</v>
      </c>
      <c r="Q5306" t="str">
        <f t="shared" si="577"/>
        <v>2014</v>
      </c>
      <c r="R5306" t="str">
        <f t="shared" si="578"/>
        <v>October</v>
      </c>
      <c r="S5306">
        <v>5.3</v>
      </c>
      <c r="T5306" t="s">
        <v>51</v>
      </c>
    </row>
    <row r="5307" spans="1:20" x14ac:dyDescent="0.3">
      <c r="A5307" t="s">
        <v>7141</v>
      </c>
      <c r="B5307" t="s">
        <v>3634</v>
      </c>
      <c r="C5307">
        <v>3.5</v>
      </c>
      <c r="D5307">
        <f t="shared" si="579"/>
        <v>4</v>
      </c>
      <c r="E5307">
        <v>0</v>
      </c>
      <c r="F5307" t="s">
        <v>30</v>
      </c>
      <c r="G5307">
        <f t="shared" si="574"/>
        <v>8700000</v>
      </c>
      <c r="H5307" s="3" t="s">
        <v>5992</v>
      </c>
      <c r="I5307" t="str">
        <f t="shared" si="575"/>
        <v>0+</v>
      </c>
      <c r="J5307" s="1">
        <f t="shared" si="576"/>
        <v>0</v>
      </c>
      <c r="K5307" t="s">
        <v>596</v>
      </c>
      <c r="L5307" s="2" t="s">
        <v>7142</v>
      </c>
      <c r="M5307" s="1">
        <f t="shared" si="580"/>
        <v>13.99</v>
      </c>
      <c r="N5307" t="s">
        <v>37</v>
      </c>
      <c r="O5307" t="s">
        <v>3635</v>
      </c>
      <c r="P5307" t="s">
        <v>2854</v>
      </c>
      <c r="Q5307" t="str">
        <f t="shared" si="577"/>
        <v>2017</v>
      </c>
      <c r="R5307" t="str">
        <f t="shared" si="578"/>
        <v>July</v>
      </c>
      <c r="S5307" t="s">
        <v>7143</v>
      </c>
      <c r="T5307" t="s">
        <v>71</v>
      </c>
    </row>
    <row r="5308" spans="1:20" x14ac:dyDescent="0.3">
      <c r="A5308" t="s">
        <v>7144</v>
      </c>
      <c r="B5308" t="s">
        <v>5011</v>
      </c>
      <c r="C5308">
        <v>4.9000000000000004</v>
      </c>
      <c r="D5308">
        <f t="shared" si="579"/>
        <v>5</v>
      </c>
      <c r="E5308">
        <v>23</v>
      </c>
      <c r="F5308" t="s">
        <v>493</v>
      </c>
      <c r="G5308">
        <f t="shared" si="574"/>
        <v>2100000</v>
      </c>
      <c r="H5308" s="3" t="s">
        <v>942</v>
      </c>
      <c r="I5308" t="str">
        <f t="shared" si="575"/>
        <v>100+</v>
      </c>
      <c r="J5308" s="1">
        <f t="shared" si="576"/>
        <v>100</v>
      </c>
      <c r="K5308" t="s">
        <v>17</v>
      </c>
      <c r="L5308" s="2">
        <v>0</v>
      </c>
      <c r="M5308" s="1">
        <f t="shared" si="580"/>
        <v>0</v>
      </c>
      <c r="N5308" t="s">
        <v>18</v>
      </c>
      <c r="O5308" t="s">
        <v>5012</v>
      </c>
      <c r="P5308" t="s">
        <v>3981</v>
      </c>
      <c r="Q5308" t="str">
        <f t="shared" si="577"/>
        <v>2015</v>
      </c>
      <c r="R5308" t="str">
        <f t="shared" si="578"/>
        <v>August</v>
      </c>
      <c r="S5308">
        <v>1.1000000000000001</v>
      </c>
      <c r="T5308" t="s">
        <v>76</v>
      </c>
    </row>
    <row r="5309" spans="1:20" x14ac:dyDescent="0.3">
      <c r="A5309" t="s">
        <v>7145</v>
      </c>
      <c r="B5309" t="s">
        <v>2910</v>
      </c>
      <c r="C5309">
        <v>3.6</v>
      </c>
      <c r="D5309">
        <f t="shared" si="579"/>
        <v>4</v>
      </c>
      <c r="E5309">
        <v>33812</v>
      </c>
      <c r="F5309" t="s">
        <v>73</v>
      </c>
      <c r="G5309">
        <f t="shared" si="574"/>
        <v>12000000</v>
      </c>
      <c r="H5309" s="3" t="s">
        <v>31</v>
      </c>
      <c r="I5309" t="str">
        <f t="shared" si="575"/>
        <v>5000000+</v>
      </c>
      <c r="J5309" s="1">
        <f t="shared" si="576"/>
        <v>5000000</v>
      </c>
      <c r="K5309" t="s">
        <v>17</v>
      </c>
      <c r="L5309" s="2">
        <v>0</v>
      </c>
      <c r="M5309" s="1">
        <f t="shared" si="580"/>
        <v>0</v>
      </c>
      <c r="N5309" t="s">
        <v>37</v>
      </c>
      <c r="O5309" t="s">
        <v>1445</v>
      </c>
      <c r="P5309" t="s">
        <v>103</v>
      </c>
      <c r="Q5309" t="str">
        <f t="shared" si="577"/>
        <v>2018</v>
      </c>
      <c r="R5309" t="str">
        <f t="shared" si="578"/>
        <v>July</v>
      </c>
      <c r="S5309">
        <v>2.5</v>
      </c>
      <c r="T5309" t="s">
        <v>71</v>
      </c>
    </row>
    <row r="5310" spans="1:20" x14ac:dyDescent="0.3">
      <c r="A5310" t="s">
        <v>7146</v>
      </c>
      <c r="B5310" t="s">
        <v>187</v>
      </c>
      <c r="C5310">
        <v>4.3</v>
      </c>
      <c r="D5310">
        <f t="shared" si="579"/>
        <v>5</v>
      </c>
      <c r="E5310">
        <v>47</v>
      </c>
      <c r="F5310" t="s">
        <v>1819</v>
      </c>
      <c r="G5310">
        <f t="shared" si="574"/>
        <v>58000000</v>
      </c>
      <c r="H5310" s="3" t="s">
        <v>719</v>
      </c>
      <c r="I5310" t="str">
        <f t="shared" si="575"/>
        <v>1000+</v>
      </c>
      <c r="J5310" s="1">
        <f t="shared" si="576"/>
        <v>1000</v>
      </c>
      <c r="K5310" t="s">
        <v>17</v>
      </c>
      <c r="L5310" s="2">
        <v>0</v>
      </c>
      <c r="M5310" s="1">
        <f t="shared" si="580"/>
        <v>0</v>
      </c>
      <c r="N5310" t="s">
        <v>18</v>
      </c>
      <c r="O5310" t="s">
        <v>188</v>
      </c>
      <c r="P5310" t="s">
        <v>7098</v>
      </c>
      <c r="Q5310" t="str">
        <f t="shared" si="577"/>
        <v>2016</v>
      </c>
      <c r="R5310" t="str">
        <f t="shared" si="578"/>
        <v>November</v>
      </c>
      <c r="S5310">
        <v>1</v>
      </c>
      <c r="T5310" t="s">
        <v>51</v>
      </c>
    </row>
    <row r="5311" spans="1:20" x14ac:dyDescent="0.3">
      <c r="A5311" t="s">
        <v>7147</v>
      </c>
      <c r="B5311" t="s">
        <v>2910</v>
      </c>
      <c r="C5311">
        <v>3.6</v>
      </c>
      <c r="D5311">
        <f t="shared" si="579"/>
        <v>4</v>
      </c>
      <c r="E5311">
        <v>283</v>
      </c>
      <c r="F5311" t="s">
        <v>276</v>
      </c>
      <c r="G5311">
        <f t="shared" si="574"/>
        <v>18000000</v>
      </c>
      <c r="H5311" s="3" t="s">
        <v>49</v>
      </c>
      <c r="I5311" t="str">
        <f t="shared" si="575"/>
        <v>50000+</v>
      </c>
      <c r="J5311" s="1">
        <f t="shared" si="576"/>
        <v>50000</v>
      </c>
      <c r="K5311" t="s">
        <v>17</v>
      </c>
      <c r="L5311" s="2">
        <v>0</v>
      </c>
      <c r="M5311" s="1">
        <f t="shared" si="580"/>
        <v>0</v>
      </c>
      <c r="N5311" t="s">
        <v>18</v>
      </c>
      <c r="O5311" t="s">
        <v>1216</v>
      </c>
      <c r="P5311" t="s">
        <v>5663</v>
      </c>
      <c r="Q5311" t="str">
        <f t="shared" si="577"/>
        <v>2015</v>
      </c>
      <c r="R5311" t="str">
        <f t="shared" si="578"/>
        <v>May</v>
      </c>
      <c r="S5311">
        <v>1.3</v>
      </c>
      <c r="T5311" t="s">
        <v>157</v>
      </c>
    </row>
    <row r="5312" spans="1:20" x14ac:dyDescent="0.3">
      <c r="A5312" t="s">
        <v>7148</v>
      </c>
      <c r="B5312" t="s">
        <v>2519</v>
      </c>
      <c r="C5312">
        <v>4.0999999999999996</v>
      </c>
      <c r="D5312">
        <f t="shared" si="579"/>
        <v>5</v>
      </c>
      <c r="E5312">
        <v>82827</v>
      </c>
      <c r="F5312" t="s">
        <v>78</v>
      </c>
      <c r="G5312">
        <f t="shared" si="574"/>
        <v>20000000</v>
      </c>
      <c r="H5312" s="3" t="s">
        <v>79</v>
      </c>
      <c r="I5312" t="str">
        <f t="shared" si="575"/>
        <v>10000000+</v>
      </c>
      <c r="J5312" s="1">
        <f t="shared" si="576"/>
        <v>10000000</v>
      </c>
      <c r="K5312" t="s">
        <v>17</v>
      </c>
      <c r="L5312" s="2">
        <v>0</v>
      </c>
      <c r="M5312" s="1">
        <f t="shared" si="580"/>
        <v>0</v>
      </c>
      <c r="N5312" t="s">
        <v>37</v>
      </c>
      <c r="O5312" t="s">
        <v>2523</v>
      </c>
      <c r="P5312" t="s">
        <v>450</v>
      </c>
      <c r="Q5312" t="str">
        <f t="shared" si="577"/>
        <v>2018</v>
      </c>
      <c r="R5312" t="str">
        <f t="shared" si="578"/>
        <v>July</v>
      </c>
      <c r="S5312" t="s">
        <v>2837</v>
      </c>
      <c r="T5312" t="s">
        <v>76</v>
      </c>
    </row>
    <row r="5313" spans="1:20" x14ac:dyDescent="0.3">
      <c r="A5313" t="s">
        <v>7149</v>
      </c>
      <c r="B5313" t="s">
        <v>5080</v>
      </c>
      <c r="C5313">
        <v>3.4</v>
      </c>
      <c r="D5313">
        <f t="shared" si="579"/>
        <v>4</v>
      </c>
      <c r="E5313">
        <v>803</v>
      </c>
      <c r="F5313" t="s">
        <v>181</v>
      </c>
      <c r="G5313">
        <f t="shared" ref="G5313:G5376" si="581">IF(RIGHT(F5313,1)="M",LEFT(F5313,LEN(F5313)-1)*1000000,IF(RIGHT(F5313,1)="K",LEFT(F5313,LEN(F5313)-1)*1000, 1000))</f>
        <v>8000000</v>
      </c>
      <c r="H5313" s="3" t="s">
        <v>49</v>
      </c>
      <c r="I5313" t="str">
        <f t="shared" ref="I5313:I5376" si="582">SUBSTITUTE(H5313,",","")</f>
        <v>50000+</v>
      </c>
      <c r="J5313" s="1">
        <f t="shared" ref="J5313:J5376" si="583">VALUE(LEFT(I5313,LEN(I5313)-1))</f>
        <v>50000</v>
      </c>
      <c r="K5313" t="s">
        <v>17</v>
      </c>
      <c r="L5313" s="2">
        <v>0</v>
      </c>
      <c r="M5313" s="1">
        <f t="shared" si="580"/>
        <v>0</v>
      </c>
      <c r="N5313" t="s">
        <v>111</v>
      </c>
      <c r="O5313" t="s">
        <v>5081</v>
      </c>
      <c r="P5313" t="s">
        <v>274</v>
      </c>
      <c r="Q5313" t="str">
        <f t="shared" ref="Q5313:Q5376" si="584">RIGHT(P5313,4)</f>
        <v>2018</v>
      </c>
      <c r="R5313" t="str">
        <f t="shared" ref="R5313:R5376" si="585">LEFT(P5313,FIND(" ",P5313)-1)</f>
        <v>July</v>
      </c>
      <c r="S5313" t="s">
        <v>7150</v>
      </c>
      <c r="T5313" t="s">
        <v>71</v>
      </c>
    </row>
    <row r="5314" spans="1:20" x14ac:dyDescent="0.3">
      <c r="A5314" t="s">
        <v>7151</v>
      </c>
      <c r="B5314" t="s">
        <v>2910</v>
      </c>
      <c r="C5314">
        <v>4.5</v>
      </c>
      <c r="D5314">
        <f t="shared" si="579"/>
        <v>5</v>
      </c>
      <c r="E5314">
        <v>302</v>
      </c>
      <c r="F5314" t="s">
        <v>1015</v>
      </c>
      <c r="G5314">
        <f t="shared" si="581"/>
        <v>3000000</v>
      </c>
      <c r="H5314" s="3" t="s">
        <v>49</v>
      </c>
      <c r="I5314" t="str">
        <f t="shared" si="582"/>
        <v>50000+</v>
      </c>
      <c r="J5314" s="1">
        <f t="shared" si="583"/>
        <v>50000</v>
      </c>
      <c r="K5314" t="s">
        <v>17</v>
      </c>
      <c r="L5314" s="2">
        <v>0</v>
      </c>
      <c r="M5314" s="1">
        <f t="shared" si="580"/>
        <v>0</v>
      </c>
      <c r="N5314" t="s">
        <v>18</v>
      </c>
      <c r="O5314" t="s">
        <v>1216</v>
      </c>
      <c r="P5314" t="s">
        <v>2779</v>
      </c>
      <c r="Q5314" t="str">
        <f t="shared" si="584"/>
        <v>2017</v>
      </c>
      <c r="R5314" t="str">
        <f t="shared" si="585"/>
        <v>November</v>
      </c>
      <c r="S5314">
        <v>3.3</v>
      </c>
      <c r="T5314" t="s">
        <v>71</v>
      </c>
    </row>
    <row r="5315" spans="1:20" x14ac:dyDescent="0.3">
      <c r="A5315" t="s">
        <v>7152</v>
      </c>
      <c r="B5315" t="s">
        <v>4098</v>
      </c>
      <c r="C5315">
        <v>4.7</v>
      </c>
      <c r="D5315">
        <f t="shared" ref="D5315:D5378" si="586">IF(C5315&gt;4,5,IF(C5315&gt;3,4,IF(C5315&gt;2,3,IF(C5315&gt;1,2,1))))</f>
        <v>5</v>
      </c>
      <c r="E5315">
        <v>19</v>
      </c>
      <c r="F5315" t="s">
        <v>73</v>
      </c>
      <c r="G5315">
        <f t="shared" si="581"/>
        <v>12000000</v>
      </c>
      <c r="H5315" s="3" t="s">
        <v>719</v>
      </c>
      <c r="I5315" t="str">
        <f t="shared" si="582"/>
        <v>1000+</v>
      </c>
      <c r="J5315" s="1">
        <f t="shared" si="583"/>
        <v>1000</v>
      </c>
      <c r="K5315" t="s">
        <v>17</v>
      </c>
      <c r="L5315" s="2">
        <v>0</v>
      </c>
      <c r="M5315" s="1">
        <f t="shared" ref="M5315:M5378" si="587">VALUE(IF(RIGHT(L5315,LEN(L5315)-1)="",0,RIGHT(L5315,LEN(L5315)-1)))</f>
        <v>0</v>
      </c>
      <c r="N5315" t="s">
        <v>18</v>
      </c>
      <c r="O5315" t="s">
        <v>2572</v>
      </c>
      <c r="P5315" t="s">
        <v>417</v>
      </c>
      <c r="Q5315" t="str">
        <f t="shared" si="584"/>
        <v>2018</v>
      </c>
      <c r="R5315" t="str">
        <f t="shared" si="585"/>
        <v>May</v>
      </c>
      <c r="S5315" t="s">
        <v>166</v>
      </c>
      <c r="T5315" t="s">
        <v>40</v>
      </c>
    </row>
    <row r="5316" spans="1:20" x14ac:dyDescent="0.3">
      <c r="A5316" t="s">
        <v>7153</v>
      </c>
      <c r="B5316" t="s">
        <v>4098</v>
      </c>
      <c r="C5316">
        <v>4.5</v>
      </c>
      <c r="D5316">
        <f t="shared" si="586"/>
        <v>5</v>
      </c>
      <c r="E5316">
        <v>459</v>
      </c>
      <c r="F5316" t="s">
        <v>181</v>
      </c>
      <c r="G5316">
        <f t="shared" si="581"/>
        <v>8000000</v>
      </c>
      <c r="H5316" s="3" t="s">
        <v>16</v>
      </c>
      <c r="I5316" t="str">
        <f t="shared" si="582"/>
        <v>10000+</v>
      </c>
      <c r="J5316" s="1">
        <f t="shared" si="583"/>
        <v>10000</v>
      </c>
      <c r="K5316" t="s">
        <v>17</v>
      </c>
      <c r="L5316" s="2">
        <v>0</v>
      </c>
      <c r="M5316" s="1">
        <f t="shared" si="587"/>
        <v>0</v>
      </c>
      <c r="N5316" t="s">
        <v>111</v>
      </c>
      <c r="O5316" t="s">
        <v>2572</v>
      </c>
      <c r="P5316" t="s">
        <v>274</v>
      </c>
      <c r="Q5316" t="str">
        <f t="shared" si="584"/>
        <v>2018</v>
      </c>
      <c r="R5316" t="str">
        <f t="shared" si="585"/>
        <v>July</v>
      </c>
      <c r="S5316" t="s">
        <v>7150</v>
      </c>
      <c r="T5316" t="s">
        <v>71</v>
      </c>
    </row>
    <row r="5317" spans="1:20" x14ac:dyDescent="0.3">
      <c r="A5317" t="s">
        <v>7154</v>
      </c>
      <c r="B5317" t="s">
        <v>4239</v>
      </c>
      <c r="C5317">
        <v>4.4000000000000004</v>
      </c>
      <c r="D5317">
        <f t="shared" si="586"/>
        <v>5</v>
      </c>
      <c r="E5317">
        <v>71</v>
      </c>
      <c r="F5317" t="s">
        <v>68</v>
      </c>
      <c r="G5317">
        <f t="shared" si="581"/>
        <v>28000000</v>
      </c>
      <c r="H5317" s="3" t="s">
        <v>16</v>
      </c>
      <c r="I5317" t="str">
        <f t="shared" si="582"/>
        <v>10000+</v>
      </c>
      <c r="J5317" s="1">
        <f t="shared" si="583"/>
        <v>10000</v>
      </c>
      <c r="K5317" t="s">
        <v>17</v>
      </c>
      <c r="L5317" s="2">
        <v>0</v>
      </c>
      <c r="M5317" s="1">
        <f t="shared" si="587"/>
        <v>0</v>
      </c>
      <c r="N5317" t="s">
        <v>18</v>
      </c>
      <c r="O5317" t="s">
        <v>4240</v>
      </c>
      <c r="P5317" t="s">
        <v>69</v>
      </c>
      <c r="Q5317" t="str">
        <f t="shared" si="584"/>
        <v>2017</v>
      </c>
      <c r="R5317" t="str">
        <f t="shared" si="585"/>
        <v>October</v>
      </c>
      <c r="S5317" t="s">
        <v>6473</v>
      </c>
      <c r="T5317" t="s">
        <v>76</v>
      </c>
    </row>
    <row r="5318" spans="1:20" x14ac:dyDescent="0.3">
      <c r="A5318" t="s">
        <v>7155</v>
      </c>
      <c r="B5318" t="s">
        <v>2910</v>
      </c>
      <c r="C5318">
        <v>4.3</v>
      </c>
      <c r="D5318">
        <f t="shared" si="586"/>
        <v>5</v>
      </c>
      <c r="E5318">
        <v>218</v>
      </c>
      <c r="F5318" t="s">
        <v>55</v>
      </c>
      <c r="G5318">
        <f t="shared" si="581"/>
        <v>29000000</v>
      </c>
      <c r="H5318" s="3" t="s">
        <v>16</v>
      </c>
      <c r="I5318" t="str">
        <f t="shared" si="582"/>
        <v>10000+</v>
      </c>
      <c r="J5318" s="1">
        <f t="shared" si="583"/>
        <v>10000</v>
      </c>
      <c r="K5318" t="s">
        <v>17</v>
      </c>
      <c r="L5318" s="2">
        <v>0</v>
      </c>
      <c r="M5318" s="1">
        <f t="shared" si="587"/>
        <v>0</v>
      </c>
      <c r="N5318" t="s">
        <v>18</v>
      </c>
      <c r="O5318" t="s">
        <v>1216</v>
      </c>
      <c r="P5318" t="s">
        <v>496</v>
      </c>
      <c r="Q5318" t="str">
        <f t="shared" si="584"/>
        <v>2018</v>
      </c>
      <c r="R5318" t="str">
        <f t="shared" si="585"/>
        <v>February</v>
      </c>
      <c r="S5318" t="s">
        <v>7156</v>
      </c>
      <c r="T5318" t="s">
        <v>46</v>
      </c>
    </row>
    <row r="5319" spans="1:20" x14ac:dyDescent="0.3">
      <c r="A5319" t="s">
        <v>7157</v>
      </c>
      <c r="B5319" t="s">
        <v>402</v>
      </c>
      <c r="C5319">
        <v>4.5999999999999996</v>
      </c>
      <c r="D5319">
        <f t="shared" si="586"/>
        <v>5</v>
      </c>
      <c r="E5319">
        <v>218451</v>
      </c>
      <c r="F5319" t="s">
        <v>680</v>
      </c>
      <c r="G5319">
        <f t="shared" si="581"/>
        <v>4700000</v>
      </c>
      <c r="H5319" s="3" t="s">
        <v>79</v>
      </c>
      <c r="I5319" t="str">
        <f t="shared" si="582"/>
        <v>10000000+</v>
      </c>
      <c r="J5319" s="1">
        <f t="shared" si="583"/>
        <v>10000000</v>
      </c>
      <c r="K5319" t="s">
        <v>17</v>
      </c>
      <c r="L5319" s="2">
        <v>0</v>
      </c>
      <c r="M5319" s="1">
        <f t="shared" si="587"/>
        <v>0</v>
      </c>
      <c r="N5319" t="s">
        <v>18</v>
      </c>
      <c r="O5319" t="s">
        <v>404</v>
      </c>
      <c r="P5319" t="s">
        <v>1325</v>
      </c>
      <c r="Q5319" t="str">
        <f t="shared" si="584"/>
        <v>2018</v>
      </c>
      <c r="R5319" t="str">
        <f t="shared" si="585"/>
        <v>May</v>
      </c>
      <c r="S5319" t="s">
        <v>7158</v>
      </c>
      <c r="T5319" t="s">
        <v>76</v>
      </c>
    </row>
    <row r="5320" spans="1:20" x14ac:dyDescent="0.3">
      <c r="A5320" t="s">
        <v>7159</v>
      </c>
      <c r="B5320" t="s">
        <v>4239</v>
      </c>
      <c r="C5320">
        <v>4.2</v>
      </c>
      <c r="D5320">
        <f t="shared" si="586"/>
        <v>5</v>
      </c>
      <c r="E5320">
        <v>1291</v>
      </c>
      <c r="F5320" t="s">
        <v>708</v>
      </c>
      <c r="G5320">
        <f t="shared" si="581"/>
        <v>40000000</v>
      </c>
      <c r="H5320" s="3" t="s">
        <v>49</v>
      </c>
      <c r="I5320" t="str">
        <f t="shared" si="582"/>
        <v>50000+</v>
      </c>
      <c r="J5320" s="1">
        <f t="shared" si="583"/>
        <v>50000</v>
      </c>
      <c r="K5320" t="s">
        <v>17</v>
      </c>
      <c r="L5320" s="2">
        <v>0</v>
      </c>
      <c r="M5320" s="1">
        <f t="shared" si="587"/>
        <v>0</v>
      </c>
      <c r="N5320" t="s">
        <v>18</v>
      </c>
      <c r="O5320" t="s">
        <v>4240</v>
      </c>
      <c r="P5320" t="s">
        <v>356</v>
      </c>
      <c r="Q5320" t="str">
        <f t="shared" si="584"/>
        <v>2017</v>
      </c>
      <c r="R5320" t="str">
        <f t="shared" si="585"/>
        <v>October</v>
      </c>
      <c r="S5320" t="s">
        <v>7160</v>
      </c>
      <c r="T5320" t="s">
        <v>46</v>
      </c>
    </row>
    <row r="5321" spans="1:20" x14ac:dyDescent="0.3">
      <c r="A5321" t="s">
        <v>7161</v>
      </c>
      <c r="B5321" t="s">
        <v>402</v>
      </c>
      <c r="C5321">
        <v>4.8</v>
      </c>
      <c r="D5321">
        <f t="shared" si="586"/>
        <v>5</v>
      </c>
      <c r="E5321">
        <v>57400</v>
      </c>
      <c r="F5321" t="s">
        <v>24</v>
      </c>
      <c r="G5321">
        <f t="shared" si="581"/>
        <v>14000000</v>
      </c>
      <c r="H5321" s="3" t="s">
        <v>25</v>
      </c>
      <c r="I5321" t="str">
        <f t="shared" si="582"/>
        <v>500000+</v>
      </c>
      <c r="J5321" s="1">
        <f t="shared" si="583"/>
        <v>500000</v>
      </c>
      <c r="K5321" t="s">
        <v>17</v>
      </c>
      <c r="L5321" s="2">
        <v>0</v>
      </c>
      <c r="M5321" s="1">
        <f t="shared" si="587"/>
        <v>0</v>
      </c>
      <c r="N5321" t="s">
        <v>18</v>
      </c>
      <c r="O5321" t="s">
        <v>404</v>
      </c>
      <c r="P5321" t="s">
        <v>103</v>
      </c>
      <c r="Q5321" t="str">
        <f t="shared" si="584"/>
        <v>2018</v>
      </c>
      <c r="R5321" t="str">
        <f t="shared" si="585"/>
        <v>July</v>
      </c>
      <c r="S5321" t="s">
        <v>995</v>
      </c>
      <c r="T5321" t="s">
        <v>76</v>
      </c>
    </row>
    <row r="5322" spans="1:20" x14ac:dyDescent="0.3">
      <c r="A5322" t="s">
        <v>7162</v>
      </c>
      <c r="B5322" t="s">
        <v>2377</v>
      </c>
      <c r="C5322">
        <v>4.5999999999999996</v>
      </c>
      <c r="D5322">
        <f t="shared" si="586"/>
        <v>5</v>
      </c>
      <c r="E5322">
        <v>284670</v>
      </c>
      <c r="F5322" t="s">
        <v>39</v>
      </c>
      <c r="G5322">
        <f t="shared" si="581"/>
        <v>1000</v>
      </c>
      <c r="H5322" s="3" t="s">
        <v>79</v>
      </c>
      <c r="I5322" t="str">
        <f t="shared" si="582"/>
        <v>10000000+</v>
      </c>
      <c r="J5322" s="1">
        <f t="shared" si="583"/>
        <v>10000000</v>
      </c>
      <c r="K5322" t="s">
        <v>17</v>
      </c>
      <c r="L5322" s="2">
        <v>0</v>
      </c>
      <c r="M5322" s="1">
        <f t="shared" si="587"/>
        <v>0</v>
      </c>
      <c r="N5322" t="s">
        <v>18</v>
      </c>
      <c r="O5322" t="s">
        <v>2378</v>
      </c>
      <c r="P5322" t="s">
        <v>265</v>
      </c>
      <c r="Q5322" t="str">
        <f t="shared" si="584"/>
        <v>2018</v>
      </c>
      <c r="R5322" t="str">
        <f t="shared" si="585"/>
        <v>July</v>
      </c>
      <c r="S5322" t="s">
        <v>39</v>
      </c>
      <c r="T5322" t="s">
        <v>39</v>
      </c>
    </row>
    <row r="5323" spans="1:20" x14ac:dyDescent="0.3">
      <c r="A5323" t="s">
        <v>7163</v>
      </c>
      <c r="B5323" t="s">
        <v>402</v>
      </c>
      <c r="C5323">
        <v>4.8</v>
      </c>
      <c r="D5323">
        <f t="shared" si="586"/>
        <v>5</v>
      </c>
      <c r="E5323">
        <v>445756</v>
      </c>
      <c r="F5323" t="s">
        <v>242</v>
      </c>
      <c r="G5323">
        <f t="shared" si="581"/>
        <v>16000000</v>
      </c>
      <c r="H5323" s="3" t="s">
        <v>79</v>
      </c>
      <c r="I5323" t="str">
        <f t="shared" si="582"/>
        <v>10000000+</v>
      </c>
      <c r="J5323" s="1">
        <f t="shared" si="583"/>
        <v>10000000</v>
      </c>
      <c r="K5323" t="s">
        <v>17</v>
      </c>
      <c r="L5323" s="2">
        <v>0</v>
      </c>
      <c r="M5323" s="1">
        <f t="shared" si="587"/>
        <v>0</v>
      </c>
      <c r="N5323" t="s">
        <v>18</v>
      </c>
      <c r="O5323" t="s">
        <v>404</v>
      </c>
      <c r="P5323" t="s">
        <v>313</v>
      </c>
      <c r="Q5323" t="str">
        <f t="shared" si="584"/>
        <v>2018</v>
      </c>
      <c r="R5323" t="str">
        <f t="shared" si="585"/>
        <v>May</v>
      </c>
      <c r="S5323" t="s">
        <v>7164</v>
      </c>
      <c r="T5323" t="s">
        <v>76</v>
      </c>
    </row>
    <row r="5324" spans="1:20" x14ac:dyDescent="0.3">
      <c r="A5324" t="s">
        <v>7165</v>
      </c>
      <c r="B5324" t="s">
        <v>402</v>
      </c>
      <c r="C5324">
        <v>4.5999999999999996</v>
      </c>
      <c r="D5324">
        <f t="shared" si="586"/>
        <v>5</v>
      </c>
      <c r="E5324">
        <v>361780</v>
      </c>
      <c r="F5324" t="s">
        <v>1472</v>
      </c>
      <c r="G5324">
        <f t="shared" si="581"/>
        <v>9700000</v>
      </c>
      <c r="H5324" s="3" t="s">
        <v>79</v>
      </c>
      <c r="I5324" t="str">
        <f t="shared" si="582"/>
        <v>10000000+</v>
      </c>
      <c r="J5324" s="1">
        <f t="shared" si="583"/>
        <v>10000000</v>
      </c>
      <c r="K5324" t="s">
        <v>17</v>
      </c>
      <c r="L5324" s="2">
        <v>0</v>
      </c>
      <c r="M5324" s="1">
        <f t="shared" si="587"/>
        <v>0</v>
      </c>
      <c r="N5324" t="s">
        <v>18</v>
      </c>
      <c r="O5324" t="s">
        <v>404</v>
      </c>
      <c r="P5324" t="s">
        <v>1668</v>
      </c>
      <c r="Q5324" t="str">
        <f t="shared" si="584"/>
        <v>2018</v>
      </c>
      <c r="R5324" t="str">
        <f t="shared" si="585"/>
        <v>May</v>
      </c>
      <c r="S5324">
        <v>4.0999999999999996</v>
      </c>
      <c r="T5324" t="s">
        <v>51</v>
      </c>
    </row>
    <row r="5325" spans="1:20" x14ac:dyDescent="0.3">
      <c r="A5325" t="s">
        <v>7166</v>
      </c>
      <c r="B5325" t="s">
        <v>402</v>
      </c>
      <c r="C5325">
        <v>4.5999999999999996</v>
      </c>
      <c r="D5325">
        <f t="shared" si="586"/>
        <v>5</v>
      </c>
      <c r="E5325">
        <v>41608</v>
      </c>
      <c r="F5325" t="s">
        <v>1083</v>
      </c>
      <c r="G5325">
        <f t="shared" si="581"/>
        <v>49000000</v>
      </c>
      <c r="H5325" s="3" t="s">
        <v>56</v>
      </c>
      <c r="I5325" t="str">
        <f t="shared" si="582"/>
        <v>1000000+</v>
      </c>
      <c r="J5325" s="1">
        <f t="shared" si="583"/>
        <v>1000000</v>
      </c>
      <c r="K5325" t="s">
        <v>17</v>
      </c>
      <c r="L5325" s="2">
        <v>0</v>
      </c>
      <c r="M5325" s="1">
        <f t="shared" si="587"/>
        <v>0</v>
      </c>
      <c r="N5325" t="s">
        <v>18</v>
      </c>
      <c r="O5325" t="s">
        <v>404</v>
      </c>
      <c r="P5325" t="s">
        <v>2336</v>
      </c>
      <c r="Q5325" t="str">
        <f t="shared" si="584"/>
        <v>2017</v>
      </c>
      <c r="R5325" t="str">
        <f t="shared" si="585"/>
        <v>November</v>
      </c>
      <c r="S5325" t="s">
        <v>2851</v>
      </c>
      <c r="T5325" t="s">
        <v>211</v>
      </c>
    </row>
    <row r="5326" spans="1:20" x14ac:dyDescent="0.3">
      <c r="A5326" t="s">
        <v>7167</v>
      </c>
      <c r="B5326" t="s">
        <v>2910</v>
      </c>
      <c r="C5326">
        <v>4.5999999999999996</v>
      </c>
      <c r="D5326">
        <f t="shared" si="586"/>
        <v>5</v>
      </c>
      <c r="E5326">
        <v>9952</v>
      </c>
      <c r="F5326" t="s">
        <v>362</v>
      </c>
      <c r="G5326">
        <f t="shared" si="581"/>
        <v>3700000</v>
      </c>
      <c r="H5326" s="3" t="s">
        <v>43</v>
      </c>
      <c r="I5326" t="str">
        <f t="shared" si="582"/>
        <v>100000+</v>
      </c>
      <c r="J5326" s="1">
        <f t="shared" si="583"/>
        <v>100000</v>
      </c>
      <c r="K5326" t="s">
        <v>17</v>
      </c>
      <c r="L5326" s="2">
        <v>0</v>
      </c>
      <c r="M5326" s="1">
        <f t="shared" si="587"/>
        <v>0</v>
      </c>
      <c r="N5326" t="s">
        <v>37</v>
      </c>
      <c r="O5326" t="s">
        <v>1445</v>
      </c>
      <c r="P5326" t="s">
        <v>4330</v>
      </c>
      <c r="Q5326" t="str">
        <f t="shared" si="584"/>
        <v>2016</v>
      </c>
      <c r="R5326" t="str">
        <f t="shared" si="585"/>
        <v>July</v>
      </c>
      <c r="S5326" t="s">
        <v>21</v>
      </c>
      <c r="T5326" t="s">
        <v>22</v>
      </c>
    </row>
    <row r="5327" spans="1:20" x14ac:dyDescent="0.3">
      <c r="A5327" t="s">
        <v>7168</v>
      </c>
      <c r="B5327" t="s">
        <v>5080</v>
      </c>
      <c r="C5327">
        <v>4.0999999999999996</v>
      </c>
      <c r="D5327">
        <f t="shared" si="586"/>
        <v>5</v>
      </c>
      <c r="E5327">
        <v>24456</v>
      </c>
      <c r="F5327" t="s">
        <v>39</v>
      </c>
      <c r="G5327">
        <f t="shared" si="581"/>
        <v>1000</v>
      </c>
      <c r="H5327" s="3" t="s">
        <v>56</v>
      </c>
      <c r="I5327" t="str">
        <f t="shared" si="582"/>
        <v>1000000+</v>
      </c>
      <c r="J5327" s="1">
        <f t="shared" si="583"/>
        <v>1000000</v>
      </c>
      <c r="K5327" t="s">
        <v>17</v>
      </c>
      <c r="L5327" s="2">
        <v>0</v>
      </c>
      <c r="M5327" s="1">
        <f t="shared" si="587"/>
        <v>0</v>
      </c>
      <c r="N5327" t="s">
        <v>18</v>
      </c>
      <c r="O5327" t="s">
        <v>5081</v>
      </c>
      <c r="P5327" t="s">
        <v>265</v>
      </c>
      <c r="Q5327" t="str">
        <f t="shared" si="584"/>
        <v>2018</v>
      </c>
      <c r="R5327" t="str">
        <f t="shared" si="585"/>
        <v>July</v>
      </c>
      <c r="S5327" t="s">
        <v>39</v>
      </c>
      <c r="T5327" t="s">
        <v>39</v>
      </c>
    </row>
    <row r="5328" spans="1:20" x14ac:dyDescent="0.3">
      <c r="A5328" t="s">
        <v>7169</v>
      </c>
      <c r="B5328" t="s">
        <v>402</v>
      </c>
      <c r="C5328">
        <v>4.7</v>
      </c>
      <c r="D5328">
        <f t="shared" si="586"/>
        <v>5</v>
      </c>
      <c r="E5328">
        <v>2319</v>
      </c>
      <c r="F5328" t="s">
        <v>227</v>
      </c>
      <c r="G5328">
        <f t="shared" si="581"/>
        <v>27000000</v>
      </c>
      <c r="H5328" s="3" t="s">
        <v>49</v>
      </c>
      <c r="I5328" t="str">
        <f t="shared" si="582"/>
        <v>50000+</v>
      </c>
      <c r="J5328" s="1">
        <f t="shared" si="583"/>
        <v>50000</v>
      </c>
      <c r="K5328" t="s">
        <v>17</v>
      </c>
      <c r="L5328" s="2">
        <v>0</v>
      </c>
      <c r="M5328" s="1">
        <f t="shared" si="587"/>
        <v>0</v>
      </c>
      <c r="N5328" t="s">
        <v>18</v>
      </c>
      <c r="O5328" t="s">
        <v>404</v>
      </c>
      <c r="P5328" t="s">
        <v>5281</v>
      </c>
      <c r="Q5328" t="str">
        <f t="shared" si="584"/>
        <v>2018</v>
      </c>
      <c r="R5328" t="str">
        <f t="shared" si="585"/>
        <v>April</v>
      </c>
      <c r="S5328">
        <v>10.1</v>
      </c>
      <c r="T5328" t="s">
        <v>71</v>
      </c>
    </row>
    <row r="5329" spans="1:20" x14ac:dyDescent="0.3">
      <c r="A5329" t="s">
        <v>7170</v>
      </c>
      <c r="B5329" t="s">
        <v>2910</v>
      </c>
      <c r="C5329">
        <v>4.7</v>
      </c>
      <c r="D5329">
        <f t="shared" si="586"/>
        <v>5</v>
      </c>
      <c r="E5329">
        <v>7878</v>
      </c>
      <c r="F5329" t="s">
        <v>213</v>
      </c>
      <c r="G5329">
        <f t="shared" si="581"/>
        <v>3600000</v>
      </c>
      <c r="H5329" s="3" t="s">
        <v>56</v>
      </c>
      <c r="I5329" t="str">
        <f t="shared" si="582"/>
        <v>1000000+</v>
      </c>
      <c r="J5329" s="1">
        <f t="shared" si="583"/>
        <v>1000000</v>
      </c>
      <c r="K5329" t="s">
        <v>17</v>
      </c>
      <c r="L5329" s="2">
        <v>0</v>
      </c>
      <c r="M5329" s="1">
        <f t="shared" si="587"/>
        <v>0</v>
      </c>
      <c r="N5329" t="s">
        <v>18</v>
      </c>
      <c r="O5329" t="s">
        <v>1216</v>
      </c>
      <c r="P5329" t="s">
        <v>6106</v>
      </c>
      <c r="Q5329" t="str">
        <f t="shared" si="584"/>
        <v>2017</v>
      </c>
      <c r="R5329" t="str">
        <f t="shared" si="585"/>
        <v>May</v>
      </c>
      <c r="S5329">
        <v>4</v>
      </c>
      <c r="T5329" t="s">
        <v>51</v>
      </c>
    </row>
    <row r="5330" spans="1:20" x14ac:dyDescent="0.3">
      <c r="A5330" t="s">
        <v>7171</v>
      </c>
      <c r="B5330" t="s">
        <v>2910</v>
      </c>
      <c r="C5330">
        <v>4.8</v>
      </c>
      <c r="D5330">
        <f t="shared" si="586"/>
        <v>5</v>
      </c>
      <c r="E5330">
        <v>6696</v>
      </c>
      <c r="F5330" t="s">
        <v>1321</v>
      </c>
      <c r="G5330">
        <f t="shared" si="581"/>
        <v>5300000</v>
      </c>
      <c r="H5330" s="3" t="s">
        <v>43</v>
      </c>
      <c r="I5330" t="str">
        <f t="shared" si="582"/>
        <v>100000+</v>
      </c>
      <c r="J5330" s="1">
        <f t="shared" si="583"/>
        <v>100000</v>
      </c>
      <c r="K5330" t="s">
        <v>17</v>
      </c>
      <c r="L5330" s="2">
        <v>0</v>
      </c>
      <c r="M5330" s="1">
        <f t="shared" si="587"/>
        <v>0</v>
      </c>
      <c r="N5330" t="s">
        <v>18</v>
      </c>
      <c r="O5330" t="s">
        <v>1216</v>
      </c>
      <c r="P5330" t="s">
        <v>1516</v>
      </c>
      <c r="Q5330" t="str">
        <f t="shared" si="584"/>
        <v>2018</v>
      </c>
      <c r="R5330" t="str">
        <f t="shared" si="585"/>
        <v>February</v>
      </c>
      <c r="S5330" t="s">
        <v>692</v>
      </c>
      <c r="T5330" t="s">
        <v>76</v>
      </c>
    </row>
    <row r="5331" spans="1:20" x14ac:dyDescent="0.3">
      <c r="A5331" t="s">
        <v>7172</v>
      </c>
      <c r="B5331" t="s">
        <v>4716</v>
      </c>
      <c r="C5331">
        <v>3.6</v>
      </c>
      <c r="D5331">
        <f t="shared" si="586"/>
        <v>4</v>
      </c>
      <c r="E5331">
        <v>4832</v>
      </c>
      <c r="F5331" t="s">
        <v>224</v>
      </c>
      <c r="G5331">
        <f t="shared" si="581"/>
        <v>2400000</v>
      </c>
      <c r="H5331" s="3" t="s">
        <v>56</v>
      </c>
      <c r="I5331" t="str">
        <f t="shared" si="582"/>
        <v>1000000+</v>
      </c>
      <c r="J5331" s="1">
        <f t="shared" si="583"/>
        <v>1000000</v>
      </c>
      <c r="K5331" t="s">
        <v>17</v>
      </c>
      <c r="L5331" s="2">
        <v>0</v>
      </c>
      <c r="M5331" s="1">
        <f t="shared" si="587"/>
        <v>0</v>
      </c>
      <c r="N5331" t="s">
        <v>18</v>
      </c>
      <c r="O5331" t="s">
        <v>4717</v>
      </c>
      <c r="P5331" t="s">
        <v>2906</v>
      </c>
      <c r="Q5331" t="str">
        <f t="shared" si="584"/>
        <v>2016</v>
      </c>
      <c r="R5331" t="str">
        <f t="shared" si="585"/>
        <v>November</v>
      </c>
      <c r="S5331" t="s">
        <v>7173</v>
      </c>
      <c r="T5331" t="s">
        <v>63</v>
      </c>
    </row>
    <row r="5332" spans="1:20" x14ac:dyDescent="0.3">
      <c r="A5332" t="s">
        <v>7174</v>
      </c>
      <c r="B5332" t="s">
        <v>2910</v>
      </c>
      <c r="C5332">
        <v>4.7</v>
      </c>
      <c r="D5332">
        <f t="shared" si="586"/>
        <v>5</v>
      </c>
      <c r="E5332">
        <v>173394</v>
      </c>
      <c r="F5332" t="s">
        <v>631</v>
      </c>
      <c r="G5332">
        <f t="shared" si="581"/>
        <v>8500000</v>
      </c>
      <c r="H5332" s="3" t="s">
        <v>31</v>
      </c>
      <c r="I5332" t="str">
        <f t="shared" si="582"/>
        <v>5000000+</v>
      </c>
      <c r="J5332" s="1">
        <f t="shared" si="583"/>
        <v>5000000</v>
      </c>
      <c r="K5332" t="s">
        <v>17</v>
      </c>
      <c r="L5332" s="2">
        <v>0</v>
      </c>
      <c r="M5332" s="1">
        <f t="shared" si="587"/>
        <v>0</v>
      </c>
      <c r="N5332" t="s">
        <v>18</v>
      </c>
      <c r="O5332" t="s">
        <v>1216</v>
      </c>
      <c r="P5332" t="s">
        <v>1823</v>
      </c>
      <c r="Q5332" t="str">
        <f t="shared" si="584"/>
        <v>2018</v>
      </c>
      <c r="R5332" t="str">
        <f t="shared" si="585"/>
        <v>March</v>
      </c>
      <c r="S5332" t="s">
        <v>7175</v>
      </c>
      <c r="T5332" t="s">
        <v>76</v>
      </c>
    </row>
    <row r="5333" spans="1:20" x14ac:dyDescent="0.3">
      <c r="A5333" t="s">
        <v>7176</v>
      </c>
      <c r="B5333" t="s">
        <v>2910</v>
      </c>
      <c r="C5333">
        <v>4.5999999999999996</v>
      </c>
      <c r="D5333">
        <f t="shared" si="586"/>
        <v>5</v>
      </c>
      <c r="E5333">
        <v>2654</v>
      </c>
      <c r="F5333" t="s">
        <v>334</v>
      </c>
      <c r="G5333">
        <f t="shared" si="581"/>
        <v>6700000</v>
      </c>
      <c r="H5333" s="3" t="s">
        <v>43</v>
      </c>
      <c r="I5333" t="str">
        <f t="shared" si="582"/>
        <v>100000+</v>
      </c>
      <c r="J5333" s="1">
        <f t="shared" si="583"/>
        <v>100000</v>
      </c>
      <c r="K5333" t="s">
        <v>17</v>
      </c>
      <c r="L5333" s="2">
        <v>0</v>
      </c>
      <c r="M5333" s="1">
        <f t="shared" si="587"/>
        <v>0</v>
      </c>
      <c r="N5333" t="s">
        <v>18</v>
      </c>
      <c r="O5333" t="s">
        <v>1216</v>
      </c>
      <c r="P5333" t="s">
        <v>3897</v>
      </c>
      <c r="Q5333" t="str">
        <f t="shared" si="584"/>
        <v>2016</v>
      </c>
      <c r="R5333" t="str">
        <f t="shared" si="585"/>
        <v>November</v>
      </c>
      <c r="S5333" t="s">
        <v>1301</v>
      </c>
      <c r="T5333" t="s">
        <v>211</v>
      </c>
    </row>
    <row r="5334" spans="1:20" x14ac:dyDescent="0.3">
      <c r="A5334" t="s">
        <v>7177</v>
      </c>
      <c r="B5334" t="s">
        <v>402</v>
      </c>
      <c r="C5334">
        <v>4.5</v>
      </c>
      <c r="D5334">
        <f t="shared" si="586"/>
        <v>5</v>
      </c>
      <c r="E5334">
        <v>96419</v>
      </c>
      <c r="F5334" t="s">
        <v>39</v>
      </c>
      <c r="G5334">
        <f t="shared" si="581"/>
        <v>1000</v>
      </c>
      <c r="H5334" s="3" t="s">
        <v>31</v>
      </c>
      <c r="I5334" t="str">
        <f t="shared" si="582"/>
        <v>5000000+</v>
      </c>
      <c r="J5334" s="1">
        <f t="shared" si="583"/>
        <v>5000000</v>
      </c>
      <c r="K5334" t="s">
        <v>17</v>
      </c>
      <c r="L5334" s="2">
        <v>0</v>
      </c>
      <c r="M5334" s="1">
        <f t="shared" si="587"/>
        <v>0</v>
      </c>
      <c r="N5334" t="s">
        <v>18</v>
      </c>
      <c r="O5334" t="s">
        <v>404</v>
      </c>
      <c r="P5334" t="s">
        <v>3992</v>
      </c>
      <c r="Q5334" t="str">
        <f t="shared" si="584"/>
        <v>2018</v>
      </c>
      <c r="R5334" t="str">
        <f t="shared" si="585"/>
        <v>May</v>
      </c>
      <c r="S5334" t="s">
        <v>39</v>
      </c>
      <c r="T5334" t="s">
        <v>39</v>
      </c>
    </row>
    <row r="5335" spans="1:20" x14ac:dyDescent="0.3">
      <c r="A5335" t="s">
        <v>7178</v>
      </c>
      <c r="B5335" t="s">
        <v>5080</v>
      </c>
      <c r="C5335">
        <v>4.7</v>
      </c>
      <c r="D5335">
        <f t="shared" si="586"/>
        <v>5</v>
      </c>
      <c r="E5335">
        <v>13620</v>
      </c>
      <c r="F5335" t="s">
        <v>325</v>
      </c>
      <c r="G5335">
        <f t="shared" si="581"/>
        <v>9000000</v>
      </c>
      <c r="H5335" s="3" t="s">
        <v>25</v>
      </c>
      <c r="I5335" t="str">
        <f t="shared" si="582"/>
        <v>500000+</v>
      </c>
      <c r="J5335" s="1">
        <f t="shared" si="583"/>
        <v>500000</v>
      </c>
      <c r="K5335" t="s">
        <v>17</v>
      </c>
      <c r="L5335" s="2">
        <v>0</v>
      </c>
      <c r="M5335" s="1">
        <f t="shared" si="587"/>
        <v>0</v>
      </c>
      <c r="N5335" t="s">
        <v>18</v>
      </c>
      <c r="O5335" t="s">
        <v>5081</v>
      </c>
      <c r="P5335" t="s">
        <v>3613</v>
      </c>
      <c r="Q5335" t="str">
        <f t="shared" si="584"/>
        <v>2018</v>
      </c>
      <c r="R5335" t="str">
        <f t="shared" si="585"/>
        <v>April</v>
      </c>
      <c r="S5335">
        <v>2.137</v>
      </c>
      <c r="T5335" t="s">
        <v>71</v>
      </c>
    </row>
    <row r="5336" spans="1:20" x14ac:dyDescent="0.3">
      <c r="A5336" t="s">
        <v>7179</v>
      </c>
      <c r="B5336" t="s">
        <v>2910</v>
      </c>
      <c r="C5336">
        <v>4.5</v>
      </c>
      <c r="D5336">
        <f t="shared" si="586"/>
        <v>5</v>
      </c>
      <c r="E5336">
        <v>199</v>
      </c>
      <c r="F5336" t="s">
        <v>3295</v>
      </c>
      <c r="G5336">
        <f t="shared" si="581"/>
        <v>266000</v>
      </c>
      <c r="H5336" s="3" t="s">
        <v>16</v>
      </c>
      <c r="I5336" t="str">
        <f t="shared" si="582"/>
        <v>10000+</v>
      </c>
      <c r="J5336" s="1">
        <f t="shared" si="583"/>
        <v>10000</v>
      </c>
      <c r="K5336" t="s">
        <v>17</v>
      </c>
      <c r="L5336" s="2">
        <v>0</v>
      </c>
      <c r="M5336" s="1">
        <f t="shared" si="587"/>
        <v>0</v>
      </c>
      <c r="N5336" t="s">
        <v>18</v>
      </c>
      <c r="O5336" t="s">
        <v>1216</v>
      </c>
      <c r="P5336" t="s">
        <v>7180</v>
      </c>
      <c r="Q5336" t="str">
        <f t="shared" si="584"/>
        <v>2013</v>
      </c>
      <c r="R5336" t="str">
        <f t="shared" si="585"/>
        <v>September</v>
      </c>
      <c r="S5336" t="s">
        <v>7181</v>
      </c>
      <c r="T5336" t="s">
        <v>211</v>
      </c>
    </row>
    <row r="5337" spans="1:20" x14ac:dyDescent="0.3">
      <c r="A5337" t="s">
        <v>7182</v>
      </c>
      <c r="B5337" t="s">
        <v>1997</v>
      </c>
      <c r="C5337">
        <v>4.3</v>
      </c>
      <c r="D5337">
        <f t="shared" si="586"/>
        <v>5</v>
      </c>
      <c r="E5337">
        <v>979</v>
      </c>
      <c r="F5337" t="s">
        <v>39</v>
      </c>
      <c r="G5337">
        <f t="shared" si="581"/>
        <v>1000</v>
      </c>
      <c r="H5337" s="3" t="s">
        <v>49</v>
      </c>
      <c r="I5337" t="str">
        <f t="shared" si="582"/>
        <v>50000+</v>
      </c>
      <c r="J5337" s="1">
        <f t="shared" si="583"/>
        <v>50000</v>
      </c>
      <c r="K5337" t="s">
        <v>17</v>
      </c>
      <c r="L5337" s="2">
        <v>0</v>
      </c>
      <c r="M5337" s="1">
        <f t="shared" si="587"/>
        <v>0</v>
      </c>
      <c r="N5337" t="s">
        <v>18</v>
      </c>
      <c r="O5337" t="s">
        <v>1998</v>
      </c>
      <c r="P5337" t="s">
        <v>1431</v>
      </c>
      <c r="Q5337" t="str">
        <f t="shared" si="584"/>
        <v>2017</v>
      </c>
      <c r="R5337" t="str">
        <f t="shared" si="585"/>
        <v>December</v>
      </c>
      <c r="S5337" t="s">
        <v>39</v>
      </c>
      <c r="T5337" t="s">
        <v>39</v>
      </c>
    </row>
    <row r="5338" spans="1:20" x14ac:dyDescent="0.3">
      <c r="A5338" t="s">
        <v>7183</v>
      </c>
      <c r="B5338" t="s">
        <v>402</v>
      </c>
      <c r="C5338">
        <v>4.5</v>
      </c>
      <c r="D5338">
        <f t="shared" si="586"/>
        <v>5</v>
      </c>
      <c r="E5338">
        <v>12322</v>
      </c>
      <c r="F5338" t="s">
        <v>227</v>
      </c>
      <c r="G5338">
        <f t="shared" si="581"/>
        <v>27000000</v>
      </c>
      <c r="H5338" s="3" t="s">
        <v>25</v>
      </c>
      <c r="I5338" t="str">
        <f t="shared" si="582"/>
        <v>500000+</v>
      </c>
      <c r="J5338" s="1">
        <f t="shared" si="583"/>
        <v>500000</v>
      </c>
      <c r="K5338" t="s">
        <v>17</v>
      </c>
      <c r="L5338" s="2">
        <v>0</v>
      </c>
      <c r="M5338" s="1">
        <f t="shared" si="587"/>
        <v>0</v>
      </c>
      <c r="N5338" t="s">
        <v>18</v>
      </c>
      <c r="O5338" t="s">
        <v>404</v>
      </c>
      <c r="P5338" t="s">
        <v>2425</v>
      </c>
      <c r="Q5338" t="str">
        <f t="shared" si="584"/>
        <v>2016</v>
      </c>
      <c r="R5338" t="str">
        <f t="shared" si="585"/>
        <v>December</v>
      </c>
      <c r="S5338">
        <v>3</v>
      </c>
      <c r="T5338" t="s">
        <v>51</v>
      </c>
    </row>
    <row r="5339" spans="1:20" x14ac:dyDescent="0.3">
      <c r="A5339" t="s">
        <v>7184</v>
      </c>
      <c r="B5339" t="s">
        <v>402</v>
      </c>
      <c r="C5339">
        <v>4.8</v>
      </c>
      <c r="D5339">
        <f t="shared" si="586"/>
        <v>5</v>
      </c>
      <c r="E5339">
        <v>29551</v>
      </c>
      <c r="F5339" t="s">
        <v>2053</v>
      </c>
      <c r="G5339">
        <f t="shared" si="581"/>
        <v>67000000</v>
      </c>
      <c r="H5339" s="3" t="s">
        <v>56</v>
      </c>
      <c r="I5339" t="str">
        <f t="shared" si="582"/>
        <v>1000000+</v>
      </c>
      <c r="J5339" s="1">
        <f t="shared" si="583"/>
        <v>1000000</v>
      </c>
      <c r="K5339" t="s">
        <v>17</v>
      </c>
      <c r="L5339" s="2">
        <v>0</v>
      </c>
      <c r="M5339" s="1">
        <f t="shared" si="587"/>
        <v>0</v>
      </c>
      <c r="N5339" t="s">
        <v>18</v>
      </c>
      <c r="O5339" t="s">
        <v>404</v>
      </c>
      <c r="P5339" t="s">
        <v>3222</v>
      </c>
      <c r="Q5339" t="str">
        <f t="shared" si="584"/>
        <v>2018</v>
      </c>
      <c r="R5339" t="str">
        <f t="shared" si="585"/>
        <v>April</v>
      </c>
      <c r="S5339" t="s">
        <v>1171</v>
      </c>
      <c r="T5339" t="s">
        <v>22</v>
      </c>
    </row>
    <row r="5340" spans="1:20" x14ac:dyDescent="0.3">
      <c r="A5340" t="s">
        <v>7185</v>
      </c>
      <c r="B5340" t="s">
        <v>2910</v>
      </c>
      <c r="C5340">
        <v>4.7</v>
      </c>
      <c r="D5340">
        <f t="shared" si="586"/>
        <v>5</v>
      </c>
      <c r="E5340">
        <v>47463</v>
      </c>
      <c r="F5340" t="s">
        <v>364</v>
      </c>
      <c r="G5340">
        <f t="shared" si="581"/>
        <v>22000000</v>
      </c>
      <c r="H5340" s="3" t="s">
        <v>56</v>
      </c>
      <c r="I5340" t="str">
        <f t="shared" si="582"/>
        <v>1000000+</v>
      </c>
      <c r="J5340" s="1">
        <f t="shared" si="583"/>
        <v>1000000</v>
      </c>
      <c r="K5340" t="s">
        <v>17</v>
      </c>
      <c r="L5340" s="2">
        <v>0</v>
      </c>
      <c r="M5340" s="1">
        <f t="shared" si="587"/>
        <v>0</v>
      </c>
      <c r="N5340" t="s">
        <v>18</v>
      </c>
      <c r="O5340" t="s">
        <v>1216</v>
      </c>
      <c r="P5340" t="s">
        <v>3581</v>
      </c>
      <c r="Q5340" t="str">
        <f t="shared" si="584"/>
        <v>2018</v>
      </c>
      <c r="R5340" t="str">
        <f t="shared" si="585"/>
        <v>April</v>
      </c>
      <c r="S5340">
        <v>4.4000000000000004</v>
      </c>
      <c r="T5340" t="s">
        <v>22</v>
      </c>
    </row>
    <row r="5341" spans="1:20" x14ac:dyDescent="0.3">
      <c r="A5341" t="s">
        <v>7186</v>
      </c>
      <c r="B5341" t="s">
        <v>402</v>
      </c>
      <c r="C5341">
        <v>4.7</v>
      </c>
      <c r="D5341">
        <f t="shared" si="586"/>
        <v>5</v>
      </c>
      <c r="E5341">
        <v>1340</v>
      </c>
      <c r="F5341" t="s">
        <v>142</v>
      </c>
      <c r="G5341">
        <f t="shared" si="581"/>
        <v>11000000</v>
      </c>
      <c r="H5341" s="3" t="s">
        <v>16</v>
      </c>
      <c r="I5341" t="str">
        <f t="shared" si="582"/>
        <v>10000+</v>
      </c>
      <c r="J5341" s="1">
        <f t="shared" si="583"/>
        <v>10000</v>
      </c>
      <c r="K5341" t="s">
        <v>596</v>
      </c>
      <c r="L5341" s="2" t="s">
        <v>4705</v>
      </c>
      <c r="M5341" s="1">
        <f t="shared" si="587"/>
        <v>4.49</v>
      </c>
      <c r="N5341" t="s">
        <v>18</v>
      </c>
      <c r="O5341" t="s">
        <v>404</v>
      </c>
      <c r="P5341" t="s">
        <v>288</v>
      </c>
      <c r="Q5341" t="str">
        <f t="shared" si="584"/>
        <v>2018</v>
      </c>
      <c r="R5341" t="str">
        <f t="shared" si="585"/>
        <v>May</v>
      </c>
      <c r="S5341" t="s">
        <v>1474</v>
      </c>
      <c r="T5341" t="s">
        <v>211</v>
      </c>
    </row>
    <row r="5342" spans="1:20" x14ac:dyDescent="0.3">
      <c r="A5342" t="s">
        <v>7187</v>
      </c>
      <c r="B5342" t="s">
        <v>402</v>
      </c>
      <c r="C5342">
        <v>4.7</v>
      </c>
      <c r="D5342">
        <f t="shared" si="586"/>
        <v>5</v>
      </c>
      <c r="E5342">
        <v>55011</v>
      </c>
      <c r="F5342" t="s">
        <v>1861</v>
      </c>
      <c r="G5342">
        <f t="shared" si="581"/>
        <v>68000000</v>
      </c>
      <c r="H5342" s="3" t="s">
        <v>56</v>
      </c>
      <c r="I5342" t="str">
        <f t="shared" si="582"/>
        <v>1000000+</v>
      </c>
      <c r="J5342" s="1">
        <f t="shared" si="583"/>
        <v>1000000</v>
      </c>
      <c r="K5342" t="s">
        <v>17</v>
      </c>
      <c r="L5342" s="2">
        <v>0</v>
      </c>
      <c r="M5342" s="1">
        <f t="shared" si="587"/>
        <v>0</v>
      </c>
      <c r="N5342" t="s">
        <v>18</v>
      </c>
      <c r="O5342" t="s">
        <v>404</v>
      </c>
      <c r="P5342" t="s">
        <v>5257</v>
      </c>
      <c r="Q5342" t="str">
        <f t="shared" si="584"/>
        <v>2017</v>
      </c>
      <c r="R5342" t="str">
        <f t="shared" si="585"/>
        <v>November</v>
      </c>
      <c r="S5342" t="s">
        <v>121</v>
      </c>
      <c r="T5342" t="s">
        <v>71</v>
      </c>
    </row>
    <row r="5343" spans="1:20" x14ac:dyDescent="0.3">
      <c r="A5343" t="s">
        <v>7188</v>
      </c>
      <c r="B5343" t="s">
        <v>2910</v>
      </c>
      <c r="C5343">
        <v>4.7</v>
      </c>
      <c r="D5343">
        <f t="shared" si="586"/>
        <v>5</v>
      </c>
      <c r="E5343">
        <v>7116</v>
      </c>
      <c r="F5343" t="s">
        <v>708</v>
      </c>
      <c r="G5343">
        <f t="shared" si="581"/>
        <v>40000000</v>
      </c>
      <c r="H5343" s="3" t="s">
        <v>43</v>
      </c>
      <c r="I5343" t="str">
        <f t="shared" si="582"/>
        <v>100000+</v>
      </c>
      <c r="J5343" s="1">
        <f t="shared" si="583"/>
        <v>100000</v>
      </c>
      <c r="K5343" t="s">
        <v>17</v>
      </c>
      <c r="L5343" s="2">
        <v>0</v>
      </c>
      <c r="M5343" s="1">
        <f t="shared" si="587"/>
        <v>0</v>
      </c>
      <c r="N5343" t="s">
        <v>18</v>
      </c>
      <c r="O5343" t="s">
        <v>1216</v>
      </c>
      <c r="P5343" t="s">
        <v>5220</v>
      </c>
      <c r="Q5343" t="str">
        <f t="shared" si="584"/>
        <v>2016</v>
      </c>
      <c r="R5343" t="str">
        <f t="shared" si="585"/>
        <v>August</v>
      </c>
      <c r="S5343">
        <v>1</v>
      </c>
      <c r="T5343" t="s">
        <v>157</v>
      </c>
    </row>
    <row r="5344" spans="1:20" x14ac:dyDescent="0.3">
      <c r="A5344" t="s">
        <v>7189</v>
      </c>
      <c r="B5344" t="s">
        <v>2377</v>
      </c>
      <c r="C5344">
        <v>4.7</v>
      </c>
      <c r="D5344">
        <f t="shared" si="586"/>
        <v>5</v>
      </c>
      <c r="E5344">
        <v>759</v>
      </c>
      <c r="F5344" t="s">
        <v>164</v>
      </c>
      <c r="G5344">
        <f t="shared" si="581"/>
        <v>15000000</v>
      </c>
      <c r="H5344" s="3" t="s">
        <v>49</v>
      </c>
      <c r="I5344" t="str">
        <f t="shared" si="582"/>
        <v>50000+</v>
      </c>
      <c r="J5344" s="1">
        <f t="shared" si="583"/>
        <v>50000</v>
      </c>
      <c r="K5344" t="s">
        <v>17</v>
      </c>
      <c r="L5344" s="2">
        <v>0</v>
      </c>
      <c r="M5344" s="1">
        <f t="shared" si="587"/>
        <v>0</v>
      </c>
      <c r="N5344" t="s">
        <v>111</v>
      </c>
      <c r="O5344" t="s">
        <v>2378</v>
      </c>
      <c r="P5344" t="s">
        <v>3825</v>
      </c>
      <c r="Q5344" t="str">
        <f t="shared" si="584"/>
        <v>2018</v>
      </c>
      <c r="R5344" t="str">
        <f t="shared" si="585"/>
        <v>January</v>
      </c>
      <c r="S5344" t="s">
        <v>7190</v>
      </c>
      <c r="T5344" t="s">
        <v>71</v>
      </c>
    </row>
    <row r="5345" spans="1:20" x14ac:dyDescent="0.3">
      <c r="A5345" t="s">
        <v>7191</v>
      </c>
      <c r="B5345" t="s">
        <v>402</v>
      </c>
      <c r="C5345">
        <v>4.7</v>
      </c>
      <c r="D5345">
        <f t="shared" si="586"/>
        <v>5</v>
      </c>
      <c r="E5345">
        <v>497826</v>
      </c>
      <c r="F5345" t="s">
        <v>39</v>
      </c>
      <c r="G5345">
        <f t="shared" si="581"/>
        <v>1000</v>
      </c>
      <c r="H5345" s="3" t="s">
        <v>79</v>
      </c>
      <c r="I5345" t="str">
        <f t="shared" si="582"/>
        <v>10000000+</v>
      </c>
      <c r="J5345" s="1">
        <f t="shared" si="583"/>
        <v>10000000</v>
      </c>
      <c r="K5345" t="s">
        <v>17</v>
      </c>
      <c r="L5345" s="2">
        <v>0</v>
      </c>
      <c r="M5345" s="1">
        <f t="shared" si="587"/>
        <v>0</v>
      </c>
      <c r="N5345" t="s">
        <v>18</v>
      </c>
      <c r="O5345" t="s">
        <v>404</v>
      </c>
      <c r="P5345" t="s">
        <v>1668</v>
      </c>
      <c r="Q5345" t="str">
        <f t="shared" si="584"/>
        <v>2018</v>
      </c>
      <c r="R5345" t="str">
        <f t="shared" si="585"/>
        <v>May</v>
      </c>
      <c r="S5345" t="s">
        <v>39</v>
      </c>
      <c r="T5345" t="s">
        <v>39</v>
      </c>
    </row>
    <row r="5346" spans="1:20" x14ac:dyDescent="0.3">
      <c r="A5346" t="s">
        <v>7192</v>
      </c>
      <c r="B5346" t="s">
        <v>402</v>
      </c>
      <c r="C5346">
        <v>4.7</v>
      </c>
      <c r="D5346">
        <f t="shared" si="586"/>
        <v>5</v>
      </c>
      <c r="E5346">
        <v>1777</v>
      </c>
      <c r="F5346" t="s">
        <v>119</v>
      </c>
      <c r="G5346">
        <f t="shared" si="581"/>
        <v>23000000</v>
      </c>
      <c r="H5346" s="3" t="s">
        <v>49</v>
      </c>
      <c r="I5346" t="str">
        <f t="shared" si="582"/>
        <v>50000+</v>
      </c>
      <c r="J5346" s="1">
        <f t="shared" si="583"/>
        <v>50000</v>
      </c>
      <c r="K5346" t="s">
        <v>17</v>
      </c>
      <c r="L5346" s="2">
        <v>0</v>
      </c>
      <c r="M5346" s="1">
        <f t="shared" si="587"/>
        <v>0</v>
      </c>
      <c r="N5346" t="s">
        <v>18</v>
      </c>
      <c r="O5346" t="s">
        <v>404</v>
      </c>
      <c r="P5346" t="s">
        <v>7193</v>
      </c>
      <c r="Q5346" t="str">
        <f t="shared" si="584"/>
        <v>2015</v>
      </c>
      <c r="R5346" t="str">
        <f t="shared" si="585"/>
        <v>February</v>
      </c>
      <c r="S5346">
        <v>1.1000000000000001</v>
      </c>
      <c r="T5346" t="s">
        <v>211</v>
      </c>
    </row>
    <row r="5347" spans="1:20" x14ac:dyDescent="0.3">
      <c r="A5347" t="s">
        <v>7194</v>
      </c>
      <c r="B5347" t="s">
        <v>2377</v>
      </c>
      <c r="C5347">
        <v>4.5999999999999996</v>
      </c>
      <c r="D5347">
        <f t="shared" si="586"/>
        <v>5</v>
      </c>
      <c r="E5347">
        <v>518</v>
      </c>
      <c r="F5347" t="s">
        <v>110</v>
      </c>
      <c r="G5347">
        <f t="shared" si="581"/>
        <v>4200000</v>
      </c>
      <c r="H5347" s="3" t="s">
        <v>49</v>
      </c>
      <c r="I5347" t="str">
        <f t="shared" si="582"/>
        <v>50000+</v>
      </c>
      <c r="J5347" s="1">
        <f t="shared" si="583"/>
        <v>50000</v>
      </c>
      <c r="K5347" t="s">
        <v>17</v>
      </c>
      <c r="L5347" s="2">
        <v>0</v>
      </c>
      <c r="M5347" s="1">
        <f t="shared" si="587"/>
        <v>0</v>
      </c>
      <c r="N5347" t="s">
        <v>18</v>
      </c>
      <c r="O5347" t="s">
        <v>2378</v>
      </c>
      <c r="P5347" t="s">
        <v>7195</v>
      </c>
      <c r="Q5347" t="str">
        <f t="shared" si="584"/>
        <v>2017</v>
      </c>
      <c r="R5347" t="str">
        <f t="shared" si="585"/>
        <v>March</v>
      </c>
      <c r="S5347">
        <v>1.1000000000000001</v>
      </c>
      <c r="T5347" t="s">
        <v>157</v>
      </c>
    </row>
    <row r="5348" spans="1:20" x14ac:dyDescent="0.3">
      <c r="A5348" t="s">
        <v>7196</v>
      </c>
      <c r="B5348" t="s">
        <v>402</v>
      </c>
      <c r="C5348">
        <v>4.7</v>
      </c>
      <c r="D5348">
        <f t="shared" si="586"/>
        <v>5</v>
      </c>
      <c r="E5348">
        <v>1201</v>
      </c>
      <c r="F5348" t="s">
        <v>258</v>
      </c>
      <c r="G5348">
        <f t="shared" si="581"/>
        <v>2900000</v>
      </c>
      <c r="H5348" s="3" t="s">
        <v>43</v>
      </c>
      <c r="I5348" t="str">
        <f t="shared" si="582"/>
        <v>100000+</v>
      </c>
      <c r="J5348" s="1">
        <f t="shared" si="583"/>
        <v>100000</v>
      </c>
      <c r="K5348" t="s">
        <v>17</v>
      </c>
      <c r="L5348" s="2">
        <v>0</v>
      </c>
      <c r="M5348" s="1">
        <f t="shared" si="587"/>
        <v>0</v>
      </c>
      <c r="N5348" t="s">
        <v>18</v>
      </c>
      <c r="O5348" t="s">
        <v>404</v>
      </c>
      <c r="P5348" t="s">
        <v>7197</v>
      </c>
      <c r="Q5348" t="str">
        <f t="shared" si="584"/>
        <v>2015</v>
      </c>
      <c r="R5348" t="str">
        <f t="shared" si="585"/>
        <v>June</v>
      </c>
      <c r="S5348">
        <v>1</v>
      </c>
      <c r="T5348" t="s">
        <v>157</v>
      </c>
    </row>
    <row r="5349" spans="1:20" x14ac:dyDescent="0.3">
      <c r="A5349" t="s">
        <v>7198</v>
      </c>
      <c r="B5349" t="s">
        <v>2377</v>
      </c>
      <c r="C5349">
        <v>4.7</v>
      </c>
      <c r="D5349">
        <f t="shared" si="586"/>
        <v>5</v>
      </c>
      <c r="E5349">
        <v>1133393</v>
      </c>
      <c r="F5349" t="s">
        <v>39</v>
      </c>
      <c r="G5349">
        <f t="shared" si="581"/>
        <v>1000</v>
      </c>
      <c r="H5349" s="3" t="s">
        <v>79</v>
      </c>
      <c r="I5349" t="str">
        <f t="shared" si="582"/>
        <v>10000000+</v>
      </c>
      <c r="J5349" s="1">
        <f t="shared" si="583"/>
        <v>10000000</v>
      </c>
      <c r="K5349" t="s">
        <v>17</v>
      </c>
      <c r="L5349" s="2">
        <v>0</v>
      </c>
      <c r="M5349" s="1">
        <f t="shared" si="587"/>
        <v>0</v>
      </c>
      <c r="N5349" t="s">
        <v>18</v>
      </c>
      <c r="O5349" t="s">
        <v>2378</v>
      </c>
      <c r="P5349" t="s">
        <v>66</v>
      </c>
      <c r="Q5349" t="str">
        <f t="shared" si="584"/>
        <v>2018</v>
      </c>
      <c r="R5349" t="str">
        <f t="shared" si="585"/>
        <v>July</v>
      </c>
      <c r="S5349" t="s">
        <v>39</v>
      </c>
      <c r="T5349" t="s">
        <v>39</v>
      </c>
    </row>
    <row r="5350" spans="1:20" x14ac:dyDescent="0.3">
      <c r="A5350" t="s">
        <v>7199</v>
      </c>
      <c r="B5350" t="s">
        <v>402</v>
      </c>
      <c r="C5350">
        <v>4.5999999999999996</v>
      </c>
      <c r="D5350">
        <f t="shared" si="586"/>
        <v>5</v>
      </c>
      <c r="E5350">
        <v>3234</v>
      </c>
      <c r="F5350" t="s">
        <v>2596</v>
      </c>
      <c r="G5350">
        <f t="shared" si="581"/>
        <v>85000000</v>
      </c>
      <c r="H5350" s="3" t="s">
        <v>43</v>
      </c>
      <c r="I5350" t="str">
        <f t="shared" si="582"/>
        <v>100000+</v>
      </c>
      <c r="J5350" s="1">
        <f t="shared" si="583"/>
        <v>100000</v>
      </c>
      <c r="K5350" t="s">
        <v>17</v>
      </c>
      <c r="L5350" s="2">
        <v>0</v>
      </c>
      <c r="M5350" s="1">
        <f t="shared" si="587"/>
        <v>0</v>
      </c>
      <c r="N5350" t="s">
        <v>18</v>
      </c>
      <c r="O5350" t="s">
        <v>404</v>
      </c>
      <c r="P5350" t="s">
        <v>5527</v>
      </c>
      <c r="Q5350" t="str">
        <f t="shared" si="584"/>
        <v>2017</v>
      </c>
      <c r="R5350" t="str">
        <f t="shared" si="585"/>
        <v>December</v>
      </c>
      <c r="S5350" t="s">
        <v>7200</v>
      </c>
      <c r="T5350" t="s">
        <v>71</v>
      </c>
    </row>
    <row r="5351" spans="1:20" x14ac:dyDescent="0.3">
      <c r="A5351" t="s">
        <v>7201</v>
      </c>
      <c r="B5351" t="s">
        <v>2377</v>
      </c>
      <c r="C5351">
        <v>3.8</v>
      </c>
      <c r="D5351">
        <f t="shared" si="586"/>
        <v>4</v>
      </c>
      <c r="E5351">
        <v>3547</v>
      </c>
      <c r="F5351" t="s">
        <v>1314</v>
      </c>
      <c r="G5351">
        <f t="shared" si="581"/>
        <v>1800000</v>
      </c>
      <c r="H5351" s="3" t="s">
        <v>43</v>
      </c>
      <c r="I5351" t="str">
        <f t="shared" si="582"/>
        <v>100000+</v>
      </c>
      <c r="J5351" s="1">
        <f t="shared" si="583"/>
        <v>100000</v>
      </c>
      <c r="K5351" t="s">
        <v>596</v>
      </c>
      <c r="L5351" s="2" t="s">
        <v>5643</v>
      </c>
      <c r="M5351" s="1">
        <f t="shared" si="587"/>
        <v>399.99</v>
      </c>
      <c r="N5351" t="s">
        <v>18</v>
      </c>
      <c r="O5351" t="s">
        <v>2378</v>
      </c>
      <c r="P5351" t="s">
        <v>5883</v>
      </c>
      <c r="Q5351" t="str">
        <f t="shared" si="584"/>
        <v>2018</v>
      </c>
      <c r="R5351" t="str">
        <f t="shared" si="585"/>
        <v>January</v>
      </c>
      <c r="S5351">
        <v>2</v>
      </c>
      <c r="T5351" t="s">
        <v>22</v>
      </c>
    </row>
    <row r="5352" spans="1:20" x14ac:dyDescent="0.3">
      <c r="A5352" t="s">
        <v>7202</v>
      </c>
      <c r="B5352" t="s">
        <v>2910</v>
      </c>
      <c r="C5352">
        <v>3.9</v>
      </c>
      <c r="D5352">
        <f t="shared" si="586"/>
        <v>4</v>
      </c>
      <c r="E5352">
        <v>1455</v>
      </c>
      <c r="F5352" t="s">
        <v>283</v>
      </c>
      <c r="G5352">
        <f t="shared" si="581"/>
        <v>1100000</v>
      </c>
      <c r="H5352" s="3" t="s">
        <v>16</v>
      </c>
      <c r="I5352" t="str">
        <f t="shared" si="582"/>
        <v>10000+</v>
      </c>
      <c r="J5352" s="1">
        <f t="shared" si="583"/>
        <v>10000</v>
      </c>
      <c r="K5352" t="s">
        <v>17</v>
      </c>
      <c r="L5352" s="2">
        <v>0</v>
      </c>
      <c r="M5352" s="1">
        <f t="shared" si="587"/>
        <v>0</v>
      </c>
      <c r="N5352" t="s">
        <v>18</v>
      </c>
      <c r="O5352" t="s">
        <v>1445</v>
      </c>
      <c r="P5352" t="s">
        <v>126</v>
      </c>
      <c r="Q5352" t="str">
        <f t="shared" si="584"/>
        <v>2017</v>
      </c>
      <c r="R5352" t="str">
        <f t="shared" si="585"/>
        <v>October</v>
      </c>
      <c r="S5352">
        <v>1</v>
      </c>
      <c r="T5352" t="s">
        <v>51</v>
      </c>
    </row>
    <row r="5353" spans="1:20" x14ac:dyDescent="0.3">
      <c r="A5353" t="s">
        <v>3747</v>
      </c>
      <c r="B5353" t="s">
        <v>3748</v>
      </c>
      <c r="C5353">
        <v>4</v>
      </c>
      <c r="D5353">
        <f t="shared" si="586"/>
        <v>4</v>
      </c>
      <c r="E5353">
        <v>141584</v>
      </c>
      <c r="F5353" t="s">
        <v>364</v>
      </c>
      <c r="G5353">
        <f t="shared" si="581"/>
        <v>22000000</v>
      </c>
      <c r="H5353" s="3" t="s">
        <v>79</v>
      </c>
      <c r="I5353" t="str">
        <f t="shared" si="582"/>
        <v>10000000+</v>
      </c>
      <c r="J5353" s="1">
        <f t="shared" si="583"/>
        <v>10000000</v>
      </c>
      <c r="K5353" t="s">
        <v>17</v>
      </c>
      <c r="L5353" s="2">
        <v>0</v>
      </c>
      <c r="M5353" s="1">
        <f t="shared" si="587"/>
        <v>0</v>
      </c>
      <c r="N5353" t="s">
        <v>37</v>
      </c>
      <c r="O5353" t="s">
        <v>3749</v>
      </c>
      <c r="P5353" t="s">
        <v>74</v>
      </c>
      <c r="Q5353" t="str">
        <f t="shared" si="584"/>
        <v>2018</v>
      </c>
      <c r="R5353" t="str">
        <f t="shared" si="585"/>
        <v>July</v>
      </c>
      <c r="S5353" t="s">
        <v>3750</v>
      </c>
      <c r="T5353" t="s">
        <v>46</v>
      </c>
    </row>
    <row r="5354" spans="1:20" x14ac:dyDescent="0.3">
      <c r="A5354" t="s">
        <v>7203</v>
      </c>
      <c r="B5354" t="s">
        <v>2910</v>
      </c>
      <c r="C5354">
        <v>4</v>
      </c>
      <c r="D5354">
        <f t="shared" si="586"/>
        <v>4</v>
      </c>
      <c r="E5354">
        <v>856</v>
      </c>
      <c r="F5354" t="s">
        <v>30</v>
      </c>
      <c r="G5354">
        <f t="shared" si="581"/>
        <v>8700000</v>
      </c>
      <c r="H5354" s="3" t="s">
        <v>16</v>
      </c>
      <c r="I5354" t="str">
        <f t="shared" si="582"/>
        <v>10000+</v>
      </c>
      <c r="J5354" s="1">
        <f t="shared" si="583"/>
        <v>10000</v>
      </c>
      <c r="K5354" t="s">
        <v>596</v>
      </c>
      <c r="L5354" s="2" t="s">
        <v>5643</v>
      </c>
      <c r="M5354" s="1">
        <f t="shared" si="587"/>
        <v>399.99</v>
      </c>
      <c r="N5354" t="s">
        <v>18</v>
      </c>
      <c r="O5354" t="s">
        <v>1445</v>
      </c>
      <c r="P5354" t="s">
        <v>4843</v>
      </c>
      <c r="Q5354" t="str">
        <f t="shared" si="584"/>
        <v>2018</v>
      </c>
      <c r="R5354" t="str">
        <f t="shared" si="585"/>
        <v>May</v>
      </c>
      <c r="S5354">
        <v>3</v>
      </c>
      <c r="T5354" t="s">
        <v>46</v>
      </c>
    </row>
    <row r="5355" spans="1:20" x14ac:dyDescent="0.3">
      <c r="A5355" t="s">
        <v>7204</v>
      </c>
      <c r="B5355" t="s">
        <v>2377</v>
      </c>
      <c r="C5355">
        <v>3.8</v>
      </c>
      <c r="D5355">
        <f t="shared" si="586"/>
        <v>4</v>
      </c>
      <c r="E5355">
        <v>411</v>
      </c>
      <c r="F5355" t="s">
        <v>352</v>
      </c>
      <c r="G5355">
        <f t="shared" si="581"/>
        <v>2600000</v>
      </c>
      <c r="H5355" s="3" t="s">
        <v>16</v>
      </c>
      <c r="I5355" t="str">
        <f t="shared" si="582"/>
        <v>10000+</v>
      </c>
      <c r="J5355" s="1">
        <f t="shared" si="583"/>
        <v>10000</v>
      </c>
      <c r="K5355" t="s">
        <v>596</v>
      </c>
      <c r="L5355" s="2" t="s">
        <v>7205</v>
      </c>
      <c r="M5355" s="1">
        <f t="shared" si="587"/>
        <v>299.99</v>
      </c>
      <c r="N5355" t="s">
        <v>18</v>
      </c>
      <c r="O5355" t="s">
        <v>2378</v>
      </c>
      <c r="P5355" t="s">
        <v>740</v>
      </c>
      <c r="Q5355" t="str">
        <f t="shared" si="584"/>
        <v>2018</v>
      </c>
      <c r="R5355" t="str">
        <f t="shared" si="585"/>
        <v>July</v>
      </c>
      <c r="S5355" t="s">
        <v>1183</v>
      </c>
      <c r="T5355" t="s">
        <v>535</v>
      </c>
    </row>
    <row r="5356" spans="1:20" x14ac:dyDescent="0.3">
      <c r="A5356" t="s">
        <v>7206</v>
      </c>
      <c r="B5356" t="s">
        <v>1680</v>
      </c>
      <c r="C5356">
        <v>4.0999999999999996</v>
      </c>
      <c r="D5356">
        <f t="shared" si="586"/>
        <v>5</v>
      </c>
      <c r="E5356">
        <v>1867</v>
      </c>
      <c r="F5356" t="s">
        <v>680</v>
      </c>
      <c r="G5356">
        <f t="shared" si="581"/>
        <v>4700000</v>
      </c>
      <c r="H5356" s="3" t="s">
        <v>49</v>
      </c>
      <c r="I5356" t="str">
        <f t="shared" si="582"/>
        <v>50000+</v>
      </c>
      <c r="J5356" s="1">
        <f t="shared" si="583"/>
        <v>50000</v>
      </c>
      <c r="K5356" t="s">
        <v>596</v>
      </c>
      <c r="L5356" s="2" t="s">
        <v>5643</v>
      </c>
      <c r="M5356" s="1">
        <f t="shared" si="587"/>
        <v>399.99</v>
      </c>
      <c r="N5356" t="s">
        <v>18</v>
      </c>
      <c r="O5356" t="s">
        <v>1681</v>
      </c>
      <c r="P5356" t="s">
        <v>4818</v>
      </c>
      <c r="Q5356" t="str">
        <f t="shared" si="584"/>
        <v>2017</v>
      </c>
      <c r="R5356" t="str">
        <f t="shared" si="585"/>
        <v>November</v>
      </c>
      <c r="S5356">
        <v>1.6</v>
      </c>
      <c r="T5356" t="s">
        <v>76</v>
      </c>
    </row>
    <row r="5357" spans="1:20" x14ac:dyDescent="0.3">
      <c r="A5357" t="s">
        <v>7207</v>
      </c>
      <c r="B5357" t="s">
        <v>2377</v>
      </c>
      <c r="C5357">
        <v>2.9</v>
      </c>
      <c r="D5357">
        <f t="shared" si="586"/>
        <v>3</v>
      </c>
      <c r="E5357">
        <v>41</v>
      </c>
      <c r="F5357" t="s">
        <v>258</v>
      </c>
      <c r="G5357">
        <f t="shared" si="581"/>
        <v>2900000</v>
      </c>
      <c r="H5357" s="3" t="s">
        <v>719</v>
      </c>
      <c r="I5357" t="str">
        <f t="shared" si="582"/>
        <v>1000+</v>
      </c>
      <c r="J5357" s="1">
        <f t="shared" si="583"/>
        <v>1000</v>
      </c>
      <c r="K5357" t="s">
        <v>596</v>
      </c>
      <c r="L5357" s="2" t="s">
        <v>7208</v>
      </c>
      <c r="M5357" s="1">
        <f t="shared" si="587"/>
        <v>379.99</v>
      </c>
      <c r="N5357" t="s">
        <v>18</v>
      </c>
      <c r="O5357" t="s">
        <v>2378</v>
      </c>
      <c r="P5357" t="s">
        <v>2369</v>
      </c>
      <c r="Q5357" t="str">
        <f t="shared" si="584"/>
        <v>2018</v>
      </c>
      <c r="R5357" t="str">
        <f t="shared" si="585"/>
        <v>July</v>
      </c>
      <c r="S5357">
        <v>1</v>
      </c>
      <c r="T5357" t="s">
        <v>76</v>
      </c>
    </row>
    <row r="5358" spans="1:20" x14ac:dyDescent="0.3">
      <c r="A5358" t="s">
        <v>7209</v>
      </c>
      <c r="B5358" t="s">
        <v>1680</v>
      </c>
      <c r="C5358">
        <v>3.8</v>
      </c>
      <c r="D5358">
        <f t="shared" si="586"/>
        <v>4</v>
      </c>
      <c r="E5358">
        <v>93</v>
      </c>
      <c r="F5358" t="s">
        <v>364</v>
      </c>
      <c r="G5358">
        <f t="shared" si="581"/>
        <v>22000000</v>
      </c>
      <c r="H5358" s="3" t="s">
        <v>719</v>
      </c>
      <c r="I5358" t="str">
        <f t="shared" si="582"/>
        <v>1000+</v>
      </c>
      <c r="J5358" s="1">
        <f t="shared" si="583"/>
        <v>1000</v>
      </c>
      <c r="K5358" t="s">
        <v>596</v>
      </c>
      <c r="L5358" s="2" t="s">
        <v>5643</v>
      </c>
      <c r="M5358" s="1">
        <f t="shared" si="587"/>
        <v>399.99</v>
      </c>
      <c r="N5358" t="s">
        <v>18</v>
      </c>
      <c r="O5358" t="s">
        <v>1681</v>
      </c>
      <c r="P5358" t="s">
        <v>378</v>
      </c>
      <c r="Q5358" t="str">
        <f t="shared" si="584"/>
        <v>2017</v>
      </c>
      <c r="R5358" t="str">
        <f t="shared" si="585"/>
        <v>December</v>
      </c>
      <c r="S5358">
        <v>1</v>
      </c>
      <c r="T5358" t="s">
        <v>71</v>
      </c>
    </row>
    <row r="5359" spans="1:20" x14ac:dyDescent="0.3">
      <c r="A5359" t="s">
        <v>7210</v>
      </c>
      <c r="B5359" t="s">
        <v>1680</v>
      </c>
      <c r="C5359">
        <v>3.5</v>
      </c>
      <c r="D5359">
        <f t="shared" si="586"/>
        <v>4</v>
      </c>
      <c r="E5359">
        <v>472</v>
      </c>
      <c r="F5359" t="s">
        <v>7211</v>
      </c>
      <c r="G5359">
        <f t="shared" si="581"/>
        <v>965000</v>
      </c>
      <c r="H5359" s="3" t="s">
        <v>90</v>
      </c>
      <c r="I5359" t="str">
        <f t="shared" si="582"/>
        <v>5000+</v>
      </c>
      <c r="J5359" s="1">
        <f t="shared" si="583"/>
        <v>5000</v>
      </c>
      <c r="K5359" t="s">
        <v>596</v>
      </c>
      <c r="L5359" s="2" t="s">
        <v>5643</v>
      </c>
      <c r="M5359" s="1">
        <f t="shared" si="587"/>
        <v>399.99</v>
      </c>
      <c r="N5359" t="s">
        <v>18</v>
      </c>
      <c r="O5359" t="s">
        <v>1681</v>
      </c>
      <c r="P5359" t="s">
        <v>6808</v>
      </c>
      <c r="Q5359" t="str">
        <f t="shared" si="584"/>
        <v>2017</v>
      </c>
      <c r="R5359" t="str">
        <f t="shared" si="585"/>
        <v>May</v>
      </c>
      <c r="S5359">
        <v>3.4</v>
      </c>
      <c r="T5359" t="s">
        <v>46</v>
      </c>
    </row>
    <row r="5360" spans="1:20" x14ac:dyDescent="0.3">
      <c r="A5360" t="s">
        <v>7212</v>
      </c>
      <c r="B5360" t="s">
        <v>2377</v>
      </c>
      <c r="C5360">
        <v>4.2</v>
      </c>
      <c r="D5360">
        <f t="shared" si="586"/>
        <v>5</v>
      </c>
      <c r="E5360">
        <v>134</v>
      </c>
      <c r="F5360" t="s">
        <v>1314</v>
      </c>
      <c r="G5360">
        <f t="shared" si="581"/>
        <v>1800000</v>
      </c>
      <c r="H5360" s="3" t="s">
        <v>719</v>
      </c>
      <c r="I5360" t="str">
        <f t="shared" si="582"/>
        <v>1000+</v>
      </c>
      <c r="J5360" s="1">
        <f t="shared" si="583"/>
        <v>1000</v>
      </c>
      <c r="K5360" t="s">
        <v>596</v>
      </c>
      <c r="L5360" s="2" t="s">
        <v>7213</v>
      </c>
      <c r="M5360" s="1">
        <f t="shared" si="587"/>
        <v>37.99</v>
      </c>
      <c r="N5360" t="s">
        <v>18</v>
      </c>
      <c r="O5360" t="s">
        <v>2378</v>
      </c>
      <c r="P5360" t="s">
        <v>2506</v>
      </c>
      <c r="Q5360" t="str">
        <f t="shared" si="584"/>
        <v>2017</v>
      </c>
      <c r="R5360" t="str">
        <f t="shared" si="585"/>
        <v>July</v>
      </c>
      <c r="S5360">
        <v>1</v>
      </c>
      <c r="T5360" t="s">
        <v>22</v>
      </c>
    </row>
    <row r="5361" spans="1:20" x14ac:dyDescent="0.3">
      <c r="A5361" t="s">
        <v>7214</v>
      </c>
      <c r="B5361" t="s">
        <v>1680</v>
      </c>
      <c r="C5361">
        <v>4.5999999999999996</v>
      </c>
      <c r="D5361">
        <f t="shared" si="586"/>
        <v>5</v>
      </c>
      <c r="E5361">
        <v>459</v>
      </c>
      <c r="F5361" t="s">
        <v>1307</v>
      </c>
      <c r="G5361">
        <f t="shared" si="581"/>
        <v>2000000</v>
      </c>
      <c r="H5361" s="3" t="s">
        <v>16</v>
      </c>
      <c r="I5361" t="str">
        <f t="shared" si="582"/>
        <v>10000+</v>
      </c>
      <c r="J5361" s="1">
        <f t="shared" si="583"/>
        <v>10000</v>
      </c>
      <c r="K5361" t="s">
        <v>596</v>
      </c>
      <c r="L5361" s="2" t="s">
        <v>7215</v>
      </c>
      <c r="M5361" s="1">
        <f t="shared" si="587"/>
        <v>18.989999999999998</v>
      </c>
      <c r="N5361" t="s">
        <v>18</v>
      </c>
      <c r="O5361" t="s">
        <v>1681</v>
      </c>
      <c r="P5361" t="s">
        <v>7216</v>
      </c>
      <c r="Q5361" t="str">
        <f t="shared" si="584"/>
        <v>2018</v>
      </c>
      <c r="R5361" t="str">
        <f t="shared" si="585"/>
        <v>February</v>
      </c>
      <c r="S5361">
        <v>1.1000000000000001</v>
      </c>
      <c r="T5361" t="s">
        <v>22</v>
      </c>
    </row>
    <row r="5362" spans="1:20" x14ac:dyDescent="0.3">
      <c r="A5362" t="s">
        <v>7217</v>
      </c>
      <c r="B5362" t="s">
        <v>2910</v>
      </c>
      <c r="C5362">
        <v>4.4000000000000004</v>
      </c>
      <c r="D5362">
        <f t="shared" si="586"/>
        <v>5</v>
      </c>
      <c r="E5362">
        <v>201</v>
      </c>
      <c r="F5362" t="s">
        <v>89</v>
      </c>
      <c r="G5362">
        <f t="shared" si="581"/>
        <v>2700000</v>
      </c>
      <c r="H5362" s="3" t="s">
        <v>90</v>
      </c>
      <c r="I5362" t="str">
        <f t="shared" si="582"/>
        <v>5000+</v>
      </c>
      <c r="J5362" s="1">
        <f t="shared" si="583"/>
        <v>5000</v>
      </c>
      <c r="K5362" t="s">
        <v>596</v>
      </c>
      <c r="L5362" s="2" t="s">
        <v>5643</v>
      </c>
      <c r="M5362" s="1">
        <f t="shared" si="587"/>
        <v>399.99</v>
      </c>
      <c r="N5362" t="s">
        <v>18</v>
      </c>
      <c r="O5362" t="s">
        <v>1445</v>
      </c>
      <c r="P5362" t="s">
        <v>589</v>
      </c>
      <c r="Q5362" t="str">
        <f t="shared" si="584"/>
        <v>2017</v>
      </c>
      <c r="R5362" t="str">
        <f t="shared" si="585"/>
        <v>May</v>
      </c>
      <c r="S5362">
        <v>1.54</v>
      </c>
      <c r="T5362" t="s">
        <v>389</v>
      </c>
    </row>
    <row r="5363" spans="1:20" x14ac:dyDescent="0.3">
      <c r="A5363" t="s">
        <v>7218</v>
      </c>
      <c r="B5363" t="s">
        <v>2519</v>
      </c>
      <c r="C5363">
        <v>4.4000000000000004</v>
      </c>
      <c r="D5363">
        <f t="shared" si="586"/>
        <v>5</v>
      </c>
      <c r="E5363">
        <v>208501</v>
      </c>
      <c r="F5363" t="s">
        <v>191</v>
      </c>
      <c r="G5363">
        <f t="shared" si="581"/>
        <v>56000000</v>
      </c>
      <c r="H5363" s="3" t="s">
        <v>56</v>
      </c>
      <c r="I5363" t="str">
        <f t="shared" si="582"/>
        <v>1000000+</v>
      </c>
      <c r="J5363" s="1">
        <f t="shared" si="583"/>
        <v>1000000</v>
      </c>
      <c r="K5363" t="s">
        <v>17</v>
      </c>
      <c r="L5363" s="2">
        <v>0</v>
      </c>
      <c r="M5363" s="1">
        <f t="shared" si="587"/>
        <v>0</v>
      </c>
      <c r="N5363" t="s">
        <v>37</v>
      </c>
      <c r="O5363" t="s">
        <v>2661</v>
      </c>
      <c r="P5363" t="s">
        <v>274</v>
      </c>
      <c r="Q5363" t="str">
        <f t="shared" si="584"/>
        <v>2018</v>
      </c>
      <c r="R5363" t="str">
        <f t="shared" si="585"/>
        <v>July</v>
      </c>
      <c r="S5363" t="s">
        <v>7219</v>
      </c>
      <c r="T5363" t="s">
        <v>22</v>
      </c>
    </row>
    <row r="5364" spans="1:20" x14ac:dyDescent="0.3">
      <c r="A5364" t="s">
        <v>7220</v>
      </c>
      <c r="B5364" t="s">
        <v>1680</v>
      </c>
      <c r="C5364">
        <v>4.0999999999999996</v>
      </c>
      <c r="D5364">
        <f t="shared" si="586"/>
        <v>5</v>
      </c>
      <c r="E5364">
        <v>129</v>
      </c>
      <c r="F5364" t="s">
        <v>89</v>
      </c>
      <c r="G5364">
        <f t="shared" si="581"/>
        <v>2700000</v>
      </c>
      <c r="H5364" s="3" t="s">
        <v>719</v>
      </c>
      <c r="I5364" t="str">
        <f t="shared" si="582"/>
        <v>1000+</v>
      </c>
      <c r="J5364" s="1">
        <f t="shared" si="583"/>
        <v>1000</v>
      </c>
      <c r="K5364" t="s">
        <v>596</v>
      </c>
      <c r="L5364" s="2" t="s">
        <v>5643</v>
      </c>
      <c r="M5364" s="1">
        <f t="shared" si="587"/>
        <v>399.99</v>
      </c>
      <c r="N5364" t="s">
        <v>37</v>
      </c>
      <c r="O5364" t="s">
        <v>1681</v>
      </c>
      <c r="P5364" t="s">
        <v>3252</v>
      </c>
      <c r="Q5364" t="str">
        <f t="shared" si="584"/>
        <v>2017</v>
      </c>
      <c r="R5364" t="str">
        <f t="shared" si="585"/>
        <v>December</v>
      </c>
      <c r="S5364">
        <v>2</v>
      </c>
      <c r="T5364" t="s">
        <v>22</v>
      </c>
    </row>
    <row r="5365" spans="1:20" x14ac:dyDescent="0.3">
      <c r="A5365" t="s">
        <v>7221</v>
      </c>
      <c r="B5365" t="s">
        <v>505</v>
      </c>
      <c r="C5365">
        <v>3.9</v>
      </c>
      <c r="D5365">
        <f t="shared" si="586"/>
        <v>4</v>
      </c>
      <c r="E5365">
        <v>213</v>
      </c>
      <c r="F5365" t="s">
        <v>258</v>
      </c>
      <c r="G5365">
        <f t="shared" si="581"/>
        <v>2900000</v>
      </c>
      <c r="H5365" s="3" t="s">
        <v>719</v>
      </c>
      <c r="I5365" t="str">
        <f t="shared" si="582"/>
        <v>1000+</v>
      </c>
      <c r="J5365" s="1">
        <f t="shared" si="583"/>
        <v>1000</v>
      </c>
      <c r="K5365" t="s">
        <v>17</v>
      </c>
      <c r="L5365" s="2">
        <v>0</v>
      </c>
      <c r="M5365" s="1">
        <f t="shared" si="587"/>
        <v>0</v>
      </c>
      <c r="N5365" t="s">
        <v>18</v>
      </c>
      <c r="O5365" t="s">
        <v>506</v>
      </c>
      <c r="P5365" t="s">
        <v>1721</v>
      </c>
      <c r="Q5365" t="str">
        <f t="shared" si="584"/>
        <v>2018</v>
      </c>
      <c r="R5365" t="str">
        <f t="shared" si="585"/>
        <v>June</v>
      </c>
      <c r="S5365">
        <v>1</v>
      </c>
      <c r="T5365" t="s">
        <v>76</v>
      </c>
    </row>
    <row r="5366" spans="1:20" x14ac:dyDescent="0.3">
      <c r="A5366" t="s">
        <v>7222</v>
      </c>
      <c r="B5366" t="s">
        <v>2910</v>
      </c>
      <c r="C5366">
        <v>3.6</v>
      </c>
      <c r="D5366">
        <f t="shared" si="586"/>
        <v>4</v>
      </c>
      <c r="E5366">
        <v>217</v>
      </c>
      <c r="F5366" t="s">
        <v>406</v>
      </c>
      <c r="G5366">
        <f t="shared" si="581"/>
        <v>4900000</v>
      </c>
      <c r="H5366" s="3" t="s">
        <v>16</v>
      </c>
      <c r="I5366" t="str">
        <f t="shared" si="582"/>
        <v>10000+</v>
      </c>
      <c r="J5366" s="1">
        <f t="shared" si="583"/>
        <v>10000</v>
      </c>
      <c r="K5366" t="s">
        <v>596</v>
      </c>
      <c r="L5366" s="2" t="s">
        <v>7223</v>
      </c>
      <c r="M5366" s="1">
        <f t="shared" si="587"/>
        <v>389.99</v>
      </c>
      <c r="N5366" t="s">
        <v>18</v>
      </c>
      <c r="O5366" t="s">
        <v>1445</v>
      </c>
      <c r="P5366" t="s">
        <v>885</v>
      </c>
      <c r="Q5366" t="str">
        <f t="shared" si="584"/>
        <v>2018</v>
      </c>
      <c r="R5366" t="str">
        <f t="shared" si="585"/>
        <v>June</v>
      </c>
      <c r="S5366">
        <v>1.5</v>
      </c>
      <c r="T5366" t="s">
        <v>40</v>
      </c>
    </row>
    <row r="5367" spans="1:20" x14ac:dyDescent="0.3">
      <c r="A5367" t="s">
        <v>7224</v>
      </c>
      <c r="B5367" t="s">
        <v>2519</v>
      </c>
      <c r="C5367">
        <v>4</v>
      </c>
      <c r="D5367">
        <f t="shared" si="586"/>
        <v>4</v>
      </c>
      <c r="E5367">
        <v>630</v>
      </c>
      <c r="F5367" t="s">
        <v>78</v>
      </c>
      <c r="G5367">
        <f t="shared" si="581"/>
        <v>20000000</v>
      </c>
      <c r="H5367" s="3" t="s">
        <v>16</v>
      </c>
      <c r="I5367" t="str">
        <f t="shared" si="582"/>
        <v>10000+</v>
      </c>
      <c r="J5367" s="1">
        <f t="shared" si="583"/>
        <v>10000</v>
      </c>
      <c r="K5367" t="s">
        <v>596</v>
      </c>
      <c r="L5367" s="2" t="s">
        <v>597</v>
      </c>
      <c r="M5367" s="1">
        <f t="shared" si="587"/>
        <v>4.99</v>
      </c>
      <c r="N5367" t="s">
        <v>18</v>
      </c>
      <c r="O5367" t="s">
        <v>2661</v>
      </c>
      <c r="P5367" t="s">
        <v>6767</v>
      </c>
      <c r="Q5367" t="str">
        <f t="shared" si="584"/>
        <v>2016</v>
      </c>
      <c r="R5367" t="str">
        <f t="shared" si="585"/>
        <v>October</v>
      </c>
      <c r="S5367" t="s">
        <v>176</v>
      </c>
      <c r="T5367" t="s">
        <v>46</v>
      </c>
    </row>
    <row r="5368" spans="1:20" x14ac:dyDescent="0.3">
      <c r="A5368" t="s">
        <v>7225</v>
      </c>
      <c r="B5368" t="s">
        <v>4239</v>
      </c>
      <c r="C5368">
        <v>3.8</v>
      </c>
      <c r="D5368">
        <f t="shared" si="586"/>
        <v>4</v>
      </c>
      <c r="E5368">
        <v>39</v>
      </c>
      <c r="F5368" t="s">
        <v>73</v>
      </c>
      <c r="G5368">
        <f t="shared" si="581"/>
        <v>12000000</v>
      </c>
      <c r="H5368" s="3" t="s">
        <v>16</v>
      </c>
      <c r="I5368" t="str">
        <f t="shared" si="582"/>
        <v>10000+</v>
      </c>
      <c r="J5368" s="1">
        <f t="shared" si="583"/>
        <v>10000</v>
      </c>
      <c r="K5368" t="s">
        <v>17</v>
      </c>
      <c r="L5368" s="2">
        <v>0</v>
      </c>
      <c r="M5368" s="1">
        <f t="shared" si="587"/>
        <v>0</v>
      </c>
      <c r="N5368" t="s">
        <v>18</v>
      </c>
      <c r="O5368" t="s">
        <v>4240</v>
      </c>
      <c r="P5368" t="s">
        <v>7226</v>
      </c>
      <c r="Q5368" t="str">
        <f t="shared" si="584"/>
        <v>2016</v>
      </c>
      <c r="R5368" t="str">
        <f t="shared" si="585"/>
        <v>October</v>
      </c>
      <c r="S5368">
        <v>1.2</v>
      </c>
      <c r="T5368" t="s">
        <v>71</v>
      </c>
    </row>
    <row r="5369" spans="1:20" x14ac:dyDescent="0.3">
      <c r="A5369" t="s">
        <v>7227</v>
      </c>
      <c r="B5369" t="s">
        <v>1680</v>
      </c>
      <c r="C5369">
        <v>4.3</v>
      </c>
      <c r="D5369">
        <f t="shared" si="586"/>
        <v>5</v>
      </c>
      <c r="E5369">
        <v>180</v>
      </c>
      <c r="F5369" t="s">
        <v>1040</v>
      </c>
      <c r="G5369">
        <f t="shared" si="581"/>
        <v>3800000</v>
      </c>
      <c r="H5369" s="3" t="s">
        <v>90</v>
      </c>
      <c r="I5369" t="str">
        <f t="shared" si="582"/>
        <v>5000+</v>
      </c>
      <c r="J5369" s="1">
        <f t="shared" si="583"/>
        <v>5000</v>
      </c>
      <c r="K5369" t="s">
        <v>596</v>
      </c>
      <c r="L5369" s="2" t="s">
        <v>5643</v>
      </c>
      <c r="M5369" s="1">
        <f t="shared" si="587"/>
        <v>399.99</v>
      </c>
      <c r="N5369" t="s">
        <v>18</v>
      </c>
      <c r="O5369" t="s">
        <v>1681</v>
      </c>
      <c r="P5369" t="s">
        <v>641</v>
      </c>
      <c r="Q5369" t="str">
        <f t="shared" si="584"/>
        <v>2018</v>
      </c>
      <c r="R5369" t="str">
        <f t="shared" si="585"/>
        <v>March</v>
      </c>
      <c r="S5369">
        <v>1</v>
      </c>
      <c r="T5369" t="s">
        <v>40</v>
      </c>
    </row>
    <row r="5370" spans="1:20" x14ac:dyDescent="0.3">
      <c r="A5370" t="s">
        <v>7228</v>
      </c>
      <c r="B5370" t="s">
        <v>4239</v>
      </c>
      <c r="C5370">
        <v>4.5999999999999996</v>
      </c>
      <c r="D5370">
        <f t="shared" si="586"/>
        <v>5</v>
      </c>
      <c r="E5370">
        <v>68</v>
      </c>
      <c r="F5370" t="s">
        <v>110</v>
      </c>
      <c r="G5370">
        <f t="shared" si="581"/>
        <v>4200000</v>
      </c>
      <c r="H5370" s="3" t="s">
        <v>16</v>
      </c>
      <c r="I5370" t="str">
        <f t="shared" si="582"/>
        <v>10000+</v>
      </c>
      <c r="J5370" s="1">
        <f t="shared" si="583"/>
        <v>10000</v>
      </c>
      <c r="K5370" t="s">
        <v>17</v>
      </c>
      <c r="L5370" s="2">
        <v>0</v>
      </c>
      <c r="M5370" s="1">
        <f t="shared" si="587"/>
        <v>0</v>
      </c>
      <c r="N5370" t="s">
        <v>18</v>
      </c>
      <c r="O5370" t="s">
        <v>4240</v>
      </c>
      <c r="P5370" t="s">
        <v>179</v>
      </c>
      <c r="Q5370" t="str">
        <f t="shared" si="584"/>
        <v>2017</v>
      </c>
      <c r="R5370" t="str">
        <f t="shared" si="585"/>
        <v>November</v>
      </c>
      <c r="S5370">
        <v>5</v>
      </c>
      <c r="T5370" t="s">
        <v>22</v>
      </c>
    </row>
    <row r="5371" spans="1:20" x14ac:dyDescent="0.3">
      <c r="A5371" t="s">
        <v>7229</v>
      </c>
      <c r="B5371" t="s">
        <v>2377</v>
      </c>
      <c r="C5371">
        <v>3.6</v>
      </c>
      <c r="D5371">
        <f t="shared" si="586"/>
        <v>4</v>
      </c>
      <c r="E5371">
        <v>126</v>
      </c>
      <c r="F5371" t="s">
        <v>1001</v>
      </c>
      <c r="G5371">
        <f t="shared" si="581"/>
        <v>1400000</v>
      </c>
      <c r="H5371" s="3" t="s">
        <v>90</v>
      </c>
      <c r="I5371" t="str">
        <f t="shared" si="582"/>
        <v>5000+</v>
      </c>
      <c r="J5371" s="1">
        <f t="shared" si="583"/>
        <v>5000</v>
      </c>
      <c r="K5371" t="s">
        <v>596</v>
      </c>
      <c r="L5371" s="2" t="s">
        <v>3289</v>
      </c>
      <c r="M5371" s="1">
        <f t="shared" si="587"/>
        <v>2.4900000000000002</v>
      </c>
      <c r="N5371" t="s">
        <v>18</v>
      </c>
      <c r="O5371" t="s">
        <v>2378</v>
      </c>
      <c r="P5371" t="s">
        <v>885</v>
      </c>
      <c r="Q5371" t="str">
        <f t="shared" si="584"/>
        <v>2018</v>
      </c>
      <c r="R5371" t="str">
        <f t="shared" si="585"/>
        <v>June</v>
      </c>
      <c r="S5371">
        <v>8</v>
      </c>
      <c r="T5371" t="s">
        <v>71</v>
      </c>
    </row>
    <row r="5372" spans="1:20" x14ac:dyDescent="0.3">
      <c r="A5372" t="s">
        <v>7230</v>
      </c>
      <c r="B5372" t="s">
        <v>5080</v>
      </c>
      <c r="C5372">
        <v>3.9</v>
      </c>
      <c r="D5372">
        <f t="shared" si="586"/>
        <v>4</v>
      </c>
      <c r="E5372">
        <v>4581</v>
      </c>
      <c r="F5372" t="s">
        <v>82</v>
      </c>
      <c r="G5372">
        <f t="shared" si="581"/>
        <v>21000000</v>
      </c>
      <c r="H5372" s="3" t="s">
        <v>43</v>
      </c>
      <c r="I5372" t="str">
        <f t="shared" si="582"/>
        <v>100000+</v>
      </c>
      <c r="J5372" s="1">
        <f t="shared" si="583"/>
        <v>100000</v>
      </c>
      <c r="K5372" t="s">
        <v>17</v>
      </c>
      <c r="L5372" s="2">
        <v>0</v>
      </c>
      <c r="M5372" s="1">
        <f t="shared" si="587"/>
        <v>0</v>
      </c>
      <c r="N5372" t="s">
        <v>18</v>
      </c>
      <c r="O5372" t="s">
        <v>5081</v>
      </c>
      <c r="P5372" t="s">
        <v>6720</v>
      </c>
      <c r="Q5372" t="str">
        <f t="shared" si="584"/>
        <v>2018</v>
      </c>
      <c r="R5372" t="str">
        <f t="shared" si="585"/>
        <v>January</v>
      </c>
      <c r="S5372" t="s">
        <v>7231</v>
      </c>
      <c r="T5372" t="s">
        <v>46</v>
      </c>
    </row>
    <row r="5373" spans="1:20" x14ac:dyDescent="0.3">
      <c r="A5373" t="s">
        <v>7232</v>
      </c>
      <c r="B5373" t="s">
        <v>1680</v>
      </c>
      <c r="C5373">
        <v>4</v>
      </c>
      <c r="D5373">
        <f t="shared" si="586"/>
        <v>4</v>
      </c>
      <c r="E5373">
        <v>36</v>
      </c>
      <c r="F5373" t="s">
        <v>614</v>
      </c>
      <c r="G5373">
        <f t="shared" si="581"/>
        <v>41000000</v>
      </c>
      <c r="H5373" s="3" t="s">
        <v>719</v>
      </c>
      <c r="I5373" t="str">
        <f t="shared" si="582"/>
        <v>1000+</v>
      </c>
      <c r="J5373" s="1">
        <f t="shared" si="583"/>
        <v>1000</v>
      </c>
      <c r="K5373" t="s">
        <v>596</v>
      </c>
      <c r="L5373" s="2" t="s">
        <v>5643</v>
      </c>
      <c r="M5373" s="1">
        <f t="shared" si="587"/>
        <v>399.99</v>
      </c>
      <c r="N5373" t="s">
        <v>18</v>
      </c>
      <c r="O5373" t="s">
        <v>1681</v>
      </c>
      <c r="P5373" t="s">
        <v>452</v>
      </c>
      <c r="Q5373" t="str">
        <f t="shared" si="584"/>
        <v>2018</v>
      </c>
      <c r="R5373" t="str">
        <f t="shared" si="585"/>
        <v>June</v>
      </c>
      <c r="S5373" t="s">
        <v>1198</v>
      </c>
      <c r="T5373" t="s">
        <v>71</v>
      </c>
    </row>
    <row r="5374" spans="1:20" x14ac:dyDescent="0.3">
      <c r="A5374" t="s">
        <v>7233</v>
      </c>
      <c r="B5374" t="s">
        <v>4390</v>
      </c>
      <c r="C5374">
        <v>4.2</v>
      </c>
      <c r="D5374">
        <f t="shared" si="586"/>
        <v>5</v>
      </c>
      <c r="E5374">
        <v>1313</v>
      </c>
      <c r="F5374" t="s">
        <v>39</v>
      </c>
      <c r="G5374">
        <f t="shared" si="581"/>
        <v>1000</v>
      </c>
      <c r="H5374" s="3" t="s">
        <v>43</v>
      </c>
      <c r="I5374" t="str">
        <f t="shared" si="582"/>
        <v>100000+</v>
      </c>
      <c r="J5374" s="1">
        <f t="shared" si="583"/>
        <v>100000</v>
      </c>
      <c r="K5374" t="s">
        <v>17</v>
      </c>
      <c r="L5374" s="2">
        <v>0</v>
      </c>
      <c r="M5374" s="1">
        <f t="shared" si="587"/>
        <v>0</v>
      </c>
      <c r="N5374" t="s">
        <v>18</v>
      </c>
      <c r="O5374" t="s">
        <v>4391</v>
      </c>
      <c r="P5374" t="s">
        <v>6636</v>
      </c>
      <c r="Q5374" t="str">
        <f t="shared" si="584"/>
        <v>2014</v>
      </c>
      <c r="R5374" t="str">
        <f t="shared" si="585"/>
        <v>July</v>
      </c>
      <c r="S5374" t="s">
        <v>39</v>
      </c>
      <c r="T5374" t="s">
        <v>39</v>
      </c>
    </row>
    <row r="5375" spans="1:20" x14ac:dyDescent="0.3">
      <c r="A5375" t="s">
        <v>7234</v>
      </c>
      <c r="B5375" t="s">
        <v>2910</v>
      </c>
      <c r="C5375">
        <v>4.2</v>
      </c>
      <c r="D5375">
        <f t="shared" si="586"/>
        <v>5</v>
      </c>
      <c r="E5375">
        <v>1493</v>
      </c>
      <c r="F5375" t="s">
        <v>194</v>
      </c>
      <c r="G5375">
        <f t="shared" si="581"/>
        <v>57000000</v>
      </c>
      <c r="H5375" s="3" t="s">
        <v>43</v>
      </c>
      <c r="I5375" t="str">
        <f t="shared" si="582"/>
        <v>100000+</v>
      </c>
      <c r="J5375" s="1">
        <f t="shared" si="583"/>
        <v>100000</v>
      </c>
      <c r="K5375" t="s">
        <v>17</v>
      </c>
      <c r="L5375" s="2">
        <v>0</v>
      </c>
      <c r="M5375" s="1">
        <f t="shared" si="587"/>
        <v>0</v>
      </c>
      <c r="N5375" t="s">
        <v>18</v>
      </c>
      <c r="O5375" t="s">
        <v>2540</v>
      </c>
      <c r="P5375" t="s">
        <v>4933</v>
      </c>
      <c r="Q5375" t="str">
        <f t="shared" si="584"/>
        <v>2018</v>
      </c>
      <c r="R5375" t="str">
        <f t="shared" si="585"/>
        <v>April</v>
      </c>
      <c r="S5375" t="s">
        <v>154</v>
      </c>
      <c r="T5375" t="s">
        <v>71</v>
      </c>
    </row>
    <row r="5376" spans="1:20" x14ac:dyDescent="0.3">
      <c r="A5376" t="s">
        <v>7235</v>
      </c>
      <c r="B5376" t="s">
        <v>2519</v>
      </c>
      <c r="C5376">
        <v>4.2</v>
      </c>
      <c r="D5376">
        <f t="shared" si="586"/>
        <v>5</v>
      </c>
      <c r="E5376">
        <v>4537</v>
      </c>
      <c r="F5376" t="s">
        <v>164</v>
      </c>
      <c r="G5376">
        <f t="shared" si="581"/>
        <v>15000000</v>
      </c>
      <c r="H5376" s="3" t="s">
        <v>43</v>
      </c>
      <c r="I5376" t="str">
        <f t="shared" si="582"/>
        <v>100000+</v>
      </c>
      <c r="J5376" s="1">
        <f t="shared" si="583"/>
        <v>100000</v>
      </c>
      <c r="K5376" t="s">
        <v>17</v>
      </c>
      <c r="L5376" s="2">
        <v>0</v>
      </c>
      <c r="M5376" s="1">
        <f t="shared" si="587"/>
        <v>0</v>
      </c>
      <c r="N5376" t="s">
        <v>18</v>
      </c>
      <c r="O5376" t="s">
        <v>2685</v>
      </c>
      <c r="P5376" t="s">
        <v>7236</v>
      </c>
      <c r="Q5376" t="str">
        <f t="shared" si="584"/>
        <v>2017</v>
      </c>
      <c r="R5376" t="str">
        <f t="shared" si="585"/>
        <v>April</v>
      </c>
      <c r="S5376">
        <v>2.2000000000000002</v>
      </c>
      <c r="T5376" t="s">
        <v>22</v>
      </c>
    </row>
    <row r="5377" spans="1:20" x14ac:dyDescent="0.3">
      <c r="A5377" t="s">
        <v>7237</v>
      </c>
      <c r="B5377" t="s">
        <v>2519</v>
      </c>
      <c r="C5377">
        <v>4.5</v>
      </c>
      <c r="D5377">
        <f t="shared" si="586"/>
        <v>5</v>
      </c>
      <c r="E5377">
        <v>5849</v>
      </c>
      <c r="F5377" t="s">
        <v>768</v>
      </c>
      <c r="G5377">
        <f t="shared" ref="G5377:G5440" si="588">IF(RIGHT(F5377,1)="M",LEFT(F5377,LEN(F5377)-1)*1000000,IF(RIGHT(F5377,1)="K",LEFT(F5377,LEN(F5377)-1)*1000, 1000))</f>
        <v>5100000</v>
      </c>
      <c r="H5377" s="3" t="s">
        <v>25</v>
      </c>
      <c r="I5377" t="str">
        <f t="shared" ref="I5377:I5440" si="589">SUBSTITUTE(H5377,",","")</f>
        <v>500000+</v>
      </c>
      <c r="J5377" s="1">
        <f t="shared" ref="J5377:J5440" si="590">VALUE(LEFT(I5377,LEN(I5377)-1))</f>
        <v>500000</v>
      </c>
      <c r="K5377" t="s">
        <v>17</v>
      </c>
      <c r="L5377" s="2">
        <v>0</v>
      </c>
      <c r="M5377" s="1">
        <f t="shared" si="587"/>
        <v>0</v>
      </c>
      <c r="N5377" t="s">
        <v>18</v>
      </c>
      <c r="O5377" t="s">
        <v>2685</v>
      </c>
      <c r="P5377" t="s">
        <v>5297</v>
      </c>
      <c r="Q5377" t="str">
        <f t="shared" ref="Q5377:Q5440" si="591">RIGHT(P5377,4)</f>
        <v>2017</v>
      </c>
      <c r="R5377" t="str">
        <f t="shared" ref="R5377:R5440" si="592">LEFT(P5377,FIND(" ",P5377)-1)</f>
        <v>September</v>
      </c>
      <c r="S5377" t="s">
        <v>7238</v>
      </c>
      <c r="T5377" t="s">
        <v>22</v>
      </c>
    </row>
    <row r="5378" spans="1:20" x14ac:dyDescent="0.3">
      <c r="A5378" t="s">
        <v>7239</v>
      </c>
      <c r="B5378" t="s">
        <v>5080</v>
      </c>
      <c r="C5378">
        <v>4.7</v>
      </c>
      <c r="D5378">
        <f t="shared" si="586"/>
        <v>5</v>
      </c>
      <c r="E5378">
        <v>327</v>
      </c>
      <c r="F5378" t="s">
        <v>102</v>
      </c>
      <c r="G5378">
        <f t="shared" si="588"/>
        <v>31000000</v>
      </c>
      <c r="H5378" s="3" t="s">
        <v>16</v>
      </c>
      <c r="I5378" t="str">
        <f t="shared" si="589"/>
        <v>10000+</v>
      </c>
      <c r="J5378" s="1">
        <f t="shared" si="590"/>
        <v>10000</v>
      </c>
      <c r="K5378" t="s">
        <v>17</v>
      </c>
      <c r="L5378" s="2">
        <v>0</v>
      </c>
      <c r="M5378" s="1">
        <f t="shared" si="587"/>
        <v>0</v>
      </c>
      <c r="N5378" t="s">
        <v>18</v>
      </c>
      <c r="O5378" t="s">
        <v>5081</v>
      </c>
      <c r="P5378" t="s">
        <v>83</v>
      </c>
      <c r="Q5378" t="str">
        <f t="shared" si="591"/>
        <v>2018</v>
      </c>
      <c r="R5378" t="str">
        <f t="shared" si="592"/>
        <v>June</v>
      </c>
      <c r="S5378" t="s">
        <v>3590</v>
      </c>
      <c r="T5378" t="s">
        <v>71</v>
      </c>
    </row>
    <row r="5379" spans="1:20" x14ac:dyDescent="0.3">
      <c r="A5379" t="s">
        <v>7240</v>
      </c>
      <c r="B5379" t="s">
        <v>2910</v>
      </c>
      <c r="C5379">
        <v>3.5</v>
      </c>
      <c r="D5379">
        <f t="shared" ref="D5379:D5442" si="593">IF(C5379&gt;4,5,IF(C5379&gt;3,4,IF(C5379&gt;2,3,IF(C5379&gt;1,2,1))))</f>
        <v>4</v>
      </c>
      <c r="E5379">
        <v>33944</v>
      </c>
      <c r="F5379" t="s">
        <v>68</v>
      </c>
      <c r="G5379">
        <f t="shared" si="588"/>
        <v>28000000</v>
      </c>
      <c r="H5379" s="3" t="s">
        <v>56</v>
      </c>
      <c r="I5379" t="str">
        <f t="shared" si="589"/>
        <v>1000000+</v>
      </c>
      <c r="J5379" s="1">
        <f t="shared" si="590"/>
        <v>1000000</v>
      </c>
      <c r="K5379" t="s">
        <v>17</v>
      </c>
      <c r="L5379" s="2">
        <v>0</v>
      </c>
      <c r="M5379" s="1">
        <f t="shared" ref="M5379:M5442" si="594">VALUE(IF(RIGHT(L5379,LEN(L5379)-1)="",0,RIGHT(L5379,LEN(L5379)-1)))</f>
        <v>0</v>
      </c>
      <c r="N5379" t="s">
        <v>111</v>
      </c>
      <c r="O5379" t="s">
        <v>2540</v>
      </c>
      <c r="P5379" t="s">
        <v>7241</v>
      </c>
      <c r="Q5379" t="str">
        <f t="shared" si="591"/>
        <v>2016</v>
      </c>
      <c r="R5379" t="str">
        <f t="shared" si="592"/>
        <v>March</v>
      </c>
      <c r="S5379" t="s">
        <v>28</v>
      </c>
      <c r="T5379" t="s">
        <v>71</v>
      </c>
    </row>
    <row r="5380" spans="1:20" x14ac:dyDescent="0.3">
      <c r="A5380" t="s">
        <v>7242</v>
      </c>
      <c r="B5380" t="s">
        <v>2519</v>
      </c>
      <c r="C5380">
        <v>4.5</v>
      </c>
      <c r="D5380">
        <f t="shared" si="593"/>
        <v>5</v>
      </c>
      <c r="E5380">
        <v>10256</v>
      </c>
      <c r="F5380" t="s">
        <v>99</v>
      </c>
      <c r="G5380">
        <f t="shared" si="588"/>
        <v>39000000</v>
      </c>
      <c r="H5380" s="3" t="s">
        <v>56</v>
      </c>
      <c r="I5380" t="str">
        <f t="shared" si="589"/>
        <v>1000000+</v>
      </c>
      <c r="J5380" s="1">
        <f t="shared" si="590"/>
        <v>1000000</v>
      </c>
      <c r="K5380" t="s">
        <v>17</v>
      </c>
      <c r="L5380" s="2">
        <v>0</v>
      </c>
      <c r="M5380" s="1">
        <f t="shared" si="594"/>
        <v>0</v>
      </c>
      <c r="N5380" t="s">
        <v>18</v>
      </c>
      <c r="O5380" t="s">
        <v>2538</v>
      </c>
      <c r="P5380" t="s">
        <v>378</v>
      </c>
      <c r="Q5380" t="str">
        <f t="shared" si="591"/>
        <v>2017</v>
      </c>
      <c r="R5380" t="str">
        <f t="shared" si="592"/>
        <v>December</v>
      </c>
      <c r="S5380" t="s">
        <v>1926</v>
      </c>
      <c r="T5380" t="s">
        <v>535</v>
      </c>
    </row>
    <row r="5381" spans="1:20" x14ac:dyDescent="0.3">
      <c r="A5381" t="s">
        <v>2755</v>
      </c>
      <c r="B5381" t="s">
        <v>2910</v>
      </c>
      <c r="C5381">
        <v>4</v>
      </c>
      <c r="D5381">
        <f t="shared" si="593"/>
        <v>4</v>
      </c>
      <c r="E5381">
        <v>484858</v>
      </c>
      <c r="F5381" t="s">
        <v>39</v>
      </c>
      <c r="G5381">
        <f t="shared" si="588"/>
        <v>1000</v>
      </c>
      <c r="H5381" s="3" t="s">
        <v>79</v>
      </c>
      <c r="I5381" t="str">
        <f t="shared" si="589"/>
        <v>10000000+</v>
      </c>
      <c r="J5381" s="1">
        <f t="shared" si="590"/>
        <v>10000000</v>
      </c>
      <c r="K5381" t="s">
        <v>17</v>
      </c>
      <c r="L5381" s="2">
        <v>0</v>
      </c>
      <c r="M5381" s="1">
        <f t="shared" si="594"/>
        <v>0</v>
      </c>
      <c r="N5381" t="s">
        <v>111</v>
      </c>
      <c r="O5381" t="s">
        <v>2540</v>
      </c>
      <c r="P5381" t="s">
        <v>487</v>
      </c>
      <c r="Q5381" t="str">
        <f t="shared" si="591"/>
        <v>2018</v>
      </c>
      <c r="R5381" t="str">
        <f t="shared" si="592"/>
        <v>June</v>
      </c>
      <c r="S5381" t="s">
        <v>2756</v>
      </c>
      <c r="T5381" t="s">
        <v>71</v>
      </c>
    </row>
    <row r="5382" spans="1:20" x14ac:dyDescent="0.3">
      <c r="A5382" t="s">
        <v>7243</v>
      </c>
      <c r="B5382" t="s">
        <v>2377</v>
      </c>
      <c r="C5382">
        <v>4.5999999999999996</v>
      </c>
      <c r="D5382">
        <f t="shared" si="593"/>
        <v>5</v>
      </c>
      <c r="E5382">
        <v>8004</v>
      </c>
      <c r="F5382" t="s">
        <v>1677</v>
      </c>
      <c r="G5382">
        <f t="shared" si="588"/>
        <v>34000000</v>
      </c>
      <c r="H5382" s="3" t="s">
        <v>43</v>
      </c>
      <c r="I5382" t="str">
        <f t="shared" si="589"/>
        <v>100000+</v>
      </c>
      <c r="J5382" s="1">
        <f t="shared" si="590"/>
        <v>100000</v>
      </c>
      <c r="K5382" t="s">
        <v>17</v>
      </c>
      <c r="L5382" s="2">
        <v>0</v>
      </c>
      <c r="M5382" s="1">
        <f t="shared" si="594"/>
        <v>0</v>
      </c>
      <c r="N5382" t="s">
        <v>37</v>
      </c>
      <c r="O5382" t="s">
        <v>2378</v>
      </c>
      <c r="P5382" t="s">
        <v>74</v>
      </c>
      <c r="Q5382" t="str">
        <f t="shared" si="591"/>
        <v>2018</v>
      </c>
      <c r="R5382" t="str">
        <f t="shared" si="592"/>
        <v>July</v>
      </c>
      <c r="S5382" t="s">
        <v>7244</v>
      </c>
      <c r="T5382" t="s">
        <v>71</v>
      </c>
    </row>
    <row r="5383" spans="1:20" x14ac:dyDescent="0.3">
      <c r="A5383" t="s">
        <v>7245</v>
      </c>
      <c r="B5383" t="s">
        <v>2910</v>
      </c>
      <c r="C5383">
        <v>4.2</v>
      </c>
      <c r="D5383">
        <f t="shared" si="593"/>
        <v>5</v>
      </c>
      <c r="E5383">
        <v>636228</v>
      </c>
      <c r="F5383" t="s">
        <v>39</v>
      </c>
      <c r="G5383">
        <f t="shared" si="588"/>
        <v>1000</v>
      </c>
      <c r="H5383" s="3" t="s">
        <v>79</v>
      </c>
      <c r="I5383" t="str">
        <f t="shared" si="589"/>
        <v>10000000+</v>
      </c>
      <c r="J5383" s="1">
        <f t="shared" si="590"/>
        <v>10000000</v>
      </c>
      <c r="K5383" t="s">
        <v>17</v>
      </c>
      <c r="L5383" s="2">
        <v>0</v>
      </c>
      <c r="M5383" s="1">
        <f t="shared" si="594"/>
        <v>0</v>
      </c>
      <c r="N5383" t="s">
        <v>18</v>
      </c>
      <c r="O5383" t="s">
        <v>2527</v>
      </c>
      <c r="P5383" t="s">
        <v>143</v>
      </c>
      <c r="Q5383" t="str">
        <f t="shared" si="591"/>
        <v>2018</v>
      </c>
      <c r="R5383" t="str">
        <f t="shared" si="592"/>
        <v>July</v>
      </c>
      <c r="S5383" t="s">
        <v>39</v>
      </c>
      <c r="T5383" t="s">
        <v>39</v>
      </c>
    </row>
    <row r="5384" spans="1:20" x14ac:dyDescent="0.3">
      <c r="A5384" t="s">
        <v>2784</v>
      </c>
      <c r="B5384" t="s">
        <v>2910</v>
      </c>
      <c r="C5384">
        <v>4.3</v>
      </c>
      <c r="D5384">
        <f t="shared" si="593"/>
        <v>5</v>
      </c>
      <c r="E5384">
        <v>931503</v>
      </c>
      <c r="F5384" t="s">
        <v>102</v>
      </c>
      <c r="G5384">
        <f t="shared" si="588"/>
        <v>31000000</v>
      </c>
      <c r="H5384" s="3" t="s">
        <v>79</v>
      </c>
      <c r="I5384" t="str">
        <f t="shared" si="589"/>
        <v>10000000+</v>
      </c>
      <c r="J5384" s="1">
        <f t="shared" si="590"/>
        <v>10000000</v>
      </c>
      <c r="K5384" t="s">
        <v>17</v>
      </c>
      <c r="L5384" s="2">
        <v>0</v>
      </c>
      <c r="M5384" s="1">
        <f t="shared" si="594"/>
        <v>0</v>
      </c>
      <c r="N5384" t="s">
        <v>37</v>
      </c>
      <c r="O5384" t="s">
        <v>2652</v>
      </c>
      <c r="P5384" t="s">
        <v>237</v>
      </c>
      <c r="Q5384" t="str">
        <f t="shared" si="591"/>
        <v>2018</v>
      </c>
      <c r="R5384" t="str">
        <f t="shared" si="592"/>
        <v>July</v>
      </c>
      <c r="S5384" t="s">
        <v>2785</v>
      </c>
      <c r="T5384" t="s">
        <v>22</v>
      </c>
    </row>
    <row r="5385" spans="1:20" x14ac:dyDescent="0.3">
      <c r="A5385" t="s">
        <v>7246</v>
      </c>
      <c r="B5385" t="s">
        <v>2910</v>
      </c>
      <c r="C5385">
        <v>4.0999999999999996</v>
      </c>
      <c r="D5385">
        <f t="shared" si="593"/>
        <v>5</v>
      </c>
      <c r="E5385">
        <v>245839</v>
      </c>
      <c r="F5385" t="s">
        <v>1367</v>
      </c>
      <c r="G5385">
        <f t="shared" si="588"/>
        <v>76000000</v>
      </c>
      <c r="H5385" s="3" t="s">
        <v>79</v>
      </c>
      <c r="I5385" t="str">
        <f t="shared" si="589"/>
        <v>10000000+</v>
      </c>
      <c r="J5385" s="1">
        <f t="shared" si="590"/>
        <v>10000000</v>
      </c>
      <c r="K5385" t="s">
        <v>17</v>
      </c>
      <c r="L5385" s="2">
        <v>0</v>
      </c>
      <c r="M5385" s="1">
        <f t="shared" si="594"/>
        <v>0</v>
      </c>
      <c r="N5385" t="s">
        <v>18</v>
      </c>
      <c r="O5385" t="s">
        <v>2527</v>
      </c>
      <c r="P5385" t="s">
        <v>6166</v>
      </c>
      <c r="Q5385" t="str">
        <f t="shared" si="591"/>
        <v>2017</v>
      </c>
      <c r="R5385" t="str">
        <f t="shared" si="592"/>
        <v>April</v>
      </c>
      <c r="S5385" t="s">
        <v>4138</v>
      </c>
      <c r="T5385" t="s">
        <v>71</v>
      </c>
    </row>
    <row r="5386" spans="1:20" x14ac:dyDescent="0.3">
      <c r="A5386" t="s">
        <v>7247</v>
      </c>
      <c r="B5386" t="s">
        <v>4098</v>
      </c>
      <c r="C5386">
        <v>4.5</v>
      </c>
      <c r="D5386">
        <f t="shared" si="593"/>
        <v>5</v>
      </c>
      <c r="E5386">
        <v>68072</v>
      </c>
      <c r="F5386" t="s">
        <v>708</v>
      </c>
      <c r="G5386">
        <f t="shared" si="588"/>
        <v>40000000</v>
      </c>
      <c r="H5386" s="3" t="s">
        <v>31</v>
      </c>
      <c r="I5386" t="str">
        <f t="shared" si="589"/>
        <v>5000000+</v>
      </c>
      <c r="J5386" s="1">
        <f t="shared" si="590"/>
        <v>5000000</v>
      </c>
      <c r="K5386" t="s">
        <v>17</v>
      </c>
      <c r="L5386" s="2">
        <v>0</v>
      </c>
      <c r="M5386" s="1">
        <f t="shared" si="594"/>
        <v>0</v>
      </c>
      <c r="N5386" t="s">
        <v>18</v>
      </c>
      <c r="O5386" t="s">
        <v>2572</v>
      </c>
      <c r="P5386" t="s">
        <v>192</v>
      </c>
      <c r="Q5386" t="str">
        <f t="shared" si="591"/>
        <v>2018</v>
      </c>
      <c r="R5386" t="str">
        <f t="shared" si="592"/>
        <v>July</v>
      </c>
      <c r="S5386" t="s">
        <v>2851</v>
      </c>
      <c r="T5386" t="s">
        <v>71</v>
      </c>
    </row>
    <row r="5387" spans="1:20" x14ac:dyDescent="0.3">
      <c r="A5387" t="s">
        <v>7248</v>
      </c>
      <c r="B5387" t="s">
        <v>2519</v>
      </c>
      <c r="C5387">
        <v>4.2</v>
      </c>
      <c r="D5387">
        <f t="shared" si="593"/>
        <v>5</v>
      </c>
      <c r="E5387">
        <v>210317</v>
      </c>
      <c r="F5387" t="s">
        <v>644</v>
      </c>
      <c r="G5387">
        <f t="shared" si="588"/>
        <v>46000000</v>
      </c>
      <c r="H5387" s="3" t="s">
        <v>79</v>
      </c>
      <c r="I5387" t="str">
        <f t="shared" si="589"/>
        <v>10000000+</v>
      </c>
      <c r="J5387" s="1">
        <f t="shared" si="590"/>
        <v>10000000</v>
      </c>
      <c r="K5387" t="s">
        <v>17</v>
      </c>
      <c r="L5387" s="2">
        <v>0</v>
      </c>
      <c r="M5387" s="1">
        <f t="shared" si="594"/>
        <v>0</v>
      </c>
      <c r="N5387" t="s">
        <v>111</v>
      </c>
      <c r="O5387" t="s">
        <v>2661</v>
      </c>
      <c r="P5387" t="s">
        <v>7249</v>
      </c>
      <c r="Q5387" t="str">
        <f t="shared" si="591"/>
        <v>2015</v>
      </c>
      <c r="R5387" t="str">
        <f t="shared" si="592"/>
        <v>April</v>
      </c>
      <c r="S5387" t="s">
        <v>7250</v>
      </c>
      <c r="T5387" t="s">
        <v>157</v>
      </c>
    </row>
    <row r="5388" spans="1:20" x14ac:dyDescent="0.3">
      <c r="A5388" t="s">
        <v>7251</v>
      </c>
      <c r="B5388" t="s">
        <v>2910</v>
      </c>
      <c r="C5388">
        <v>4.5</v>
      </c>
      <c r="D5388">
        <f t="shared" si="593"/>
        <v>5</v>
      </c>
      <c r="E5388">
        <v>1333338</v>
      </c>
      <c r="F5388" t="s">
        <v>30</v>
      </c>
      <c r="G5388">
        <f t="shared" si="588"/>
        <v>8700000</v>
      </c>
      <c r="H5388" s="3" t="s">
        <v>79</v>
      </c>
      <c r="I5388" t="str">
        <f t="shared" si="589"/>
        <v>10000000+</v>
      </c>
      <c r="J5388" s="1">
        <f t="shared" si="590"/>
        <v>10000000</v>
      </c>
      <c r="K5388" t="s">
        <v>17</v>
      </c>
      <c r="L5388" s="2">
        <v>0</v>
      </c>
      <c r="M5388" s="1">
        <f t="shared" si="594"/>
        <v>0</v>
      </c>
      <c r="N5388" t="s">
        <v>18</v>
      </c>
      <c r="O5388" t="s">
        <v>2527</v>
      </c>
      <c r="P5388" t="s">
        <v>691</v>
      </c>
      <c r="Q5388" t="str">
        <f t="shared" si="591"/>
        <v>2018</v>
      </c>
      <c r="R5388" t="str">
        <f t="shared" si="592"/>
        <v>May</v>
      </c>
      <c r="S5388" t="s">
        <v>7252</v>
      </c>
      <c r="T5388" t="s">
        <v>157</v>
      </c>
    </row>
    <row r="5389" spans="1:20" x14ac:dyDescent="0.3">
      <c r="A5389" t="s">
        <v>7253</v>
      </c>
      <c r="B5389" t="s">
        <v>2910</v>
      </c>
      <c r="C5389">
        <v>4.4000000000000004</v>
      </c>
      <c r="D5389">
        <f t="shared" si="593"/>
        <v>5</v>
      </c>
      <c r="E5389">
        <v>899748</v>
      </c>
      <c r="F5389" t="s">
        <v>2386</v>
      </c>
      <c r="G5389">
        <f t="shared" si="588"/>
        <v>80000000</v>
      </c>
      <c r="H5389" s="3" t="s">
        <v>79</v>
      </c>
      <c r="I5389" t="str">
        <f t="shared" si="589"/>
        <v>10000000+</v>
      </c>
      <c r="J5389" s="1">
        <f t="shared" si="590"/>
        <v>10000000</v>
      </c>
      <c r="K5389" t="s">
        <v>17</v>
      </c>
      <c r="L5389" s="2">
        <v>0</v>
      </c>
      <c r="M5389" s="1">
        <f t="shared" si="594"/>
        <v>0</v>
      </c>
      <c r="N5389" t="s">
        <v>18</v>
      </c>
      <c r="O5389" t="s">
        <v>2527</v>
      </c>
      <c r="P5389" t="s">
        <v>86</v>
      </c>
      <c r="Q5389" t="str">
        <f t="shared" si="591"/>
        <v>2018</v>
      </c>
      <c r="R5389" t="str">
        <f t="shared" si="592"/>
        <v>August</v>
      </c>
      <c r="S5389">
        <v>2.11</v>
      </c>
      <c r="T5389" t="s">
        <v>71</v>
      </c>
    </row>
    <row r="5390" spans="1:20" x14ac:dyDescent="0.3">
      <c r="A5390" t="s">
        <v>7254</v>
      </c>
      <c r="B5390" t="s">
        <v>505</v>
      </c>
      <c r="C5390">
        <v>3.7</v>
      </c>
      <c r="D5390">
        <f t="shared" si="593"/>
        <v>4</v>
      </c>
      <c r="E5390">
        <v>23729</v>
      </c>
      <c r="F5390" t="s">
        <v>152</v>
      </c>
      <c r="G5390">
        <f t="shared" si="588"/>
        <v>24000000</v>
      </c>
      <c r="H5390" s="3" t="s">
        <v>56</v>
      </c>
      <c r="I5390" t="str">
        <f t="shared" si="589"/>
        <v>1000000+</v>
      </c>
      <c r="J5390" s="1">
        <f t="shared" si="590"/>
        <v>1000000</v>
      </c>
      <c r="K5390" t="s">
        <v>17</v>
      </c>
      <c r="L5390" s="2">
        <v>0</v>
      </c>
      <c r="M5390" s="1">
        <f t="shared" si="594"/>
        <v>0</v>
      </c>
      <c r="N5390" t="s">
        <v>18</v>
      </c>
      <c r="O5390" t="s">
        <v>506</v>
      </c>
      <c r="P5390" t="s">
        <v>366</v>
      </c>
      <c r="Q5390" t="str">
        <f t="shared" si="591"/>
        <v>2018</v>
      </c>
      <c r="R5390" t="str">
        <f t="shared" si="592"/>
        <v>May</v>
      </c>
      <c r="S5390">
        <v>7.2</v>
      </c>
      <c r="T5390" t="s">
        <v>46</v>
      </c>
    </row>
    <row r="5391" spans="1:20" x14ac:dyDescent="0.3">
      <c r="A5391" t="s">
        <v>7255</v>
      </c>
      <c r="B5391" t="s">
        <v>2519</v>
      </c>
      <c r="C5391">
        <v>4.4000000000000004</v>
      </c>
      <c r="D5391">
        <f t="shared" si="593"/>
        <v>5</v>
      </c>
      <c r="E5391">
        <v>406511</v>
      </c>
      <c r="F5391" t="s">
        <v>82</v>
      </c>
      <c r="G5391">
        <f t="shared" si="588"/>
        <v>21000000</v>
      </c>
      <c r="H5391" s="3" t="s">
        <v>31</v>
      </c>
      <c r="I5391" t="str">
        <f t="shared" si="589"/>
        <v>5000000+</v>
      </c>
      <c r="J5391" s="1">
        <f t="shared" si="590"/>
        <v>5000000</v>
      </c>
      <c r="K5391" t="s">
        <v>17</v>
      </c>
      <c r="L5391" s="2">
        <v>0</v>
      </c>
      <c r="M5391" s="1">
        <f t="shared" si="594"/>
        <v>0</v>
      </c>
      <c r="N5391" t="s">
        <v>37</v>
      </c>
      <c r="O5391" t="s">
        <v>2538</v>
      </c>
      <c r="P5391" t="s">
        <v>7256</v>
      </c>
      <c r="Q5391" t="str">
        <f t="shared" si="591"/>
        <v>2016</v>
      </c>
      <c r="R5391" t="str">
        <f t="shared" si="592"/>
        <v>October</v>
      </c>
      <c r="S5391" t="s">
        <v>585</v>
      </c>
      <c r="T5391" t="s">
        <v>22</v>
      </c>
    </row>
    <row r="5392" spans="1:20" x14ac:dyDescent="0.3">
      <c r="A5392" t="s">
        <v>3695</v>
      </c>
      <c r="B5392" t="s">
        <v>3634</v>
      </c>
      <c r="C5392">
        <v>4.3</v>
      </c>
      <c r="D5392">
        <f t="shared" si="593"/>
        <v>5</v>
      </c>
      <c r="E5392">
        <v>315390</v>
      </c>
      <c r="F5392" t="s">
        <v>39</v>
      </c>
      <c r="G5392">
        <f t="shared" si="588"/>
        <v>1000</v>
      </c>
      <c r="H5392" s="3" t="s">
        <v>79</v>
      </c>
      <c r="I5392" t="str">
        <f t="shared" si="589"/>
        <v>10000000+</v>
      </c>
      <c r="J5392" s="1">
        <f t="shared" si="590"/>
        <v>10000000</v>
      </c>
      <c r="K5392" t="s">
        <v>17</v>
      </c>
      <c r="L5392" s="2">
        <v>0</v>
      </c>
      <c r="M5392" s="1">
        <f t="shared" si="594"/>
        <v>0</v>
      </c>
      <c r="N5392" t="s">
        <v>18</v>
      </c>
      <c r="O5392" t="s">
        <v>3635</v>
      </c>
      <c r="P5392" t="s">
        <v>192</v>
      </c>
      <c r="Q5392" t="str">
        <f t="shared" si="591"/>
        <v>2018</v>
      </c>
      <c r="R5392" t="str">
        <f t="shared" si="592"/>
        <v>July</v>
      </c>
      <c r="S5392" t="s">
        <v>39</v>
      </c>
      <c r="T5392" t="s">
        <v>39</v>
      </c>
    </row>
    <row r="5393" spans="1:20" x14ac:dyDescent="0.3">
      <c r="A5393" t="s">
        <v>7257</v>
      </c>
      <c r="B5393" t="s">
        <v>2377</v>
      </c>
      <c r="C5393">
        <v>4.3</v>
      </c>
      <c r="D5393">
        <f t="shared" si="593"/>
        <v>5</v>
      </c>
      <c r="E5393">
        <v>179139</v>
      </c>
      <c r="F5393" t="s">
        <v>1472</v>
      </c>
      <c r="G5393">
        <f t="shared" si="588"/>
        <v>9700000</v>
      </c>
      <c r="H5393" s="3" t="s">
        <v>31</v>
      </c>
      <c r="I5393" t="str">
        <f t="shared" si="589"/>
        <v>5000000+</v>
      </c>
      <c r="J5393" s="1">
        <f t="shared" si="590"/>
        <v>5000000</v>
      </c>
      <c r="K5393" t="s">
        <v>17</v>
      </c>
      <c r="L5393" s="2">
        <v>0</v>
      </c>
      <c r="M5393" s="1">
        <f t="shared" si="594"/>
        <v>0</v>
      </c>
      <c r="N5393" t="s">
        <v>18</v>
      </c>
      <c r="O5393" t="s">
        <v>2378</v>
      </c>
      <c r="P5393" t="s">
        <v>4877</v>
      </c>
      <c r="Q5393" t="str">
        <f t="shared" si="591"/>
        <v>2017</v>
      </c>
      <c r="R5393" t="str">
        <f t="shared" si="592"/>
        <v>November</v>
      </c>
      <c r="S5393" t="s">
        <v>5661</v>
      </c>
      <c r="T5393" t="s">
        <v>22</v>
      </c>
    </row>
    <row r="5394" spans="1:20" x14ac:dyDescent="0.3">
      <c r="A5394" t="s">
        <v>7258</v>
      </c>
      <c r="B5394" t="s">
        <v>2519</v>
      </c>
      <c r="C5394">
        <v>4.3</v>
      </c>
      <c r="D5394">
        <f t="shared" si="593"/>
        <v>5</v>
      </c>
      <c r="E5394">
        <v>104389</v>
      </c>
      <c r="F5394" t="s">
        <v>73</v>
      </c>
      <c r="G5394">
        <f t="shared" si="588"/>
        <v>12000000</v>
      </c>
      <c r="H5394" s="3" t="s">
        <v>31</v>
      </c>
      <c r="I5394" t="str">
        <f t="shared" si="589"/>
        <v>5000000+</v>
      </c>
      <c r="J5394" s="1">
        <f t="shared" si="590"/>
        <v>5000000</v>
      </c>
      <c r="K5394" t="s">
        <v>17</v>
      </c>
      <c r="L5394" s="2">
        <v>0</v>
      </c>
      <c r="M5394" s="1">
        <f t="shared" si="594"/>
        <v>0</v>
      </c>
      <c r="N5394" t="s">
        <v>18</v>
      </c>
      <c r="O5394" t="s">
        <v>2661</v>
      </c>
      <c r="P5394" t="s">
        <v>2536</v>
      </c>
      <c r="Q5394" t="str">
        <f t="shared" si="591"/>
        <v>2018</v>
      </c>
      <c r="R5394" t="str">
        <f t="shared" si="592"/>
        <v>April</v>
      </c>
      <c r="S5394" t="s">
        <v>1118</v>
      </c>
      <c r="T5394" t="s">
        <v>40</v>
      </c>
    </row>
    <row r="5395" spans="1:20" x14ac:dyDescent="0.3">
      <c r="A5395" t="s">
        <v>3919</v>
      </c>
      <c r="B5395" t="s">
        <v>3906</v>
      </c>
      <c r="C5395">
        <v>4.5</v>
      </c>
      <c r="D5395">
        <f t="shared" si="593"/>
        <v>5</v>
      </c>
      <c r="E5395">
        <v>10847682</v>
      </c>
      <c r="F5395" t="s">
        <v>39</v>
      </c>
      <c r="G5395">
        <f t="shared" si="588"/>
        <v>1000</v>
      </c>
      <c r="H5395" s="3" t="s">
        <v>430</v>
      </c>
      <c r="I5395" t="str">
        <f t="shared" si="589"/>
        <v>1000000000+</v>
      </c>
      <c r="J5395" s="1">
        <f t="shared" si="590"/>
        <v>1000000000</v>
      </c>
      <c r="K5395" t="s">
        <v>17</v>
      </c>
      <c r="L5395" s="2">
        <v>0</v>
      </c>
      <c r="M5395" s="1">
        <f t="shared" si="594"/>
        <v>0</v>
      </c>
      <c r="N5395" t="s">
        <v>18</v>
      </c>
      <c r="O5395" t="s">
        <v>3907</v>
      </c>
      <c r="P5395" t="s">
        <v>32</v>
      </c>
      <c r="Q5395" t="str">
        <f t="shared" si="591"/>
        <v>2018</v>
      </c>
      <c r="R5395" t="str">
        <f t="shared" si="592"/>
        <v>August</v>
      </c>
      <c r="S5395" t="s">
        <v>39</v>
      </c>
      <c r="T5395" t="s">
        <v>39</v>
      </c>
    </row>
    <row r="5396" spans="1:20" x14ac:dyDescent="0.3">
      <c r="A5396" t="s">
        <v>7259</v>
      </c>
      <c r="B5396" t="s">
        <v>3906</v>
      </c>
      <c r="C5396">
        <v>4.5</v>
      </c>
      <c r="D5396">
        <f t="shared" si="593"/>
        <v>5</v>
      </c>
      <c r="E5396">
        <v>559931</v>
      </c>
      <c r="F5396" t="s">
        <v>39</v>
      </c>
      <c r="G5396">
        <f t="shared" si="588"/>
        <v>1000</v>
      </c>
      <c r="H5396" s="3" t="s">
        <v>79</v>
      </c>
      <c r="I5396" t="str">
        <f t="shared" si="589"/>
        <v>10000000+</v>
      </c>
      <c r="J5396" s="1">
        <f t="shared" si="590"/>
        <v>10000000</v>
      </c>
      <c r="K5396" t="s">
        <v>17</v>
      </c>
      <c r="L5396" s="2">
        <v>0</v>
      </c>
      <c r="M5396" s="1">
        <f t="shared" si="594"/>
        <v>0</v>
      </c>
      <c r="N5396" t="s">
        <v>18</v>
      </c>
      <c r="O5396" t="s">
        <v>3907</v>
      </c>
      <c r="P5396" t="s">
        <v>189</v>
      </c>
      <c r="Q5396" t="str">
        <f t="shared" si="591"/>
        <v>2018</v>
      </c>
      <c r="R5396" t="str">
        <f t="shared" si="592"/>
        <v>May</v>
      </c>
      <c r="S5396" t="s">
        <v>39</v>
      </c>
      <c r="T5396" t="s">
        <v>39</v>
      </c>
    </row>
    <row r="5397" spans="1:20" x14ac:dyDescent="0.3">
      <c r="A5397" t="s">
        <v>7260</v>
      </c>
      <c r="B5397" t="s">
        <v>2910</v>
      </c>
      <c r="C5397">
        <v>3.8</v>
      </c>
      <c r="D5397">
        <f t="shared" si="593"/>
        <v>4</v>
      </c>
      <c r="E5397">
        <v>130689</v>
      </c>
      <c r="F5397" t="s">
        <v>194</v>
      </c>
      <c r="G5397">
        <f t="shared" si="588"/>
        <v>57000000</v>
      </c>
      <c r="H5397" s="3" t="s">
        <v>31</v>
      </c>
      <c r="I5397" t="str">
        <f t="shared" si="589"/>
        <v>5000000+</v>
      </c>
      <c r="J5397" s="1">
        <f t="shared" si="590"/>
        <v>5000000</v>
      </c>
      <c r="K5397" t="s">
        <v>17</v>
      </c>
      <c r="L5397" s="2">
        <v>0</v>
      </c>
      <c r="M5397" s="1">
        <f t="shared" si="594"/>
        <v>0</v>
      </c>
      <c r="N5397" t="s">
        <v>111</v>
      </c>
      <c r="O5397" t="s">
        <v>2652</v>
      </c>
      <c r="P5397" t="s">
        <v>86</v>
      </c>
      <c r="Q5397" t="str">
        <f t="shared" si="591"/>
        <v>2018</v>
      </c>
      <c r="R5397" t="str">
        <f t="shared" si="592"/>
        <v>August</v>
      </c>
      <c r="S5397">
        <v>1.32</v>
      </c>
      <c r="T5397" t="s">
        <v>40</v>
      </c>
    </row>
    <row r="5398" spans="1:20" x14ac:dyDescent="0.3">
      <c r="A5398" t="s">
        <v>7261</v>
      </c>
      <c r="B5398" t="s">
        <v>2377</v>
      </c>
      <c r="C5398">
        <v>4.5</v>
      </c>
      <c r="D5398">
        <f t="shared" si="593"/>
        <v>5</v>
      </c>
      <c r="E5398">
        <v>234971</v>
      </c>
      <c r="F5398" t="s">
        <v>2747</v>
      </c>
      <c r="G5398">
        <f t="shared" si="588"/>
        <v>81000000</v>
      </c>
      <c r="H5398" s="3" t="s">
        <v>56</v>
      </c>
      <c r="I5398" t="str">
        <f t="shared" si="589"/>
        <v>1000000+</v>
      </c>
      <c r="J5398" s="1">
        <f t="shared" si="590"/>
        <v>1000000</v>
      </c>
      <c r="K5398" t="s">
        <v>17</v>
      </c>
      <c r="L5398" s="2">
        <v>0</v>
      </c>
      <c r="M5398" s="1">
        <f t="shared" si="594"/>
        <v>0</v>
      </c>
      <c r="N5398" t="s">
        <v>18</v>
      </c>
      <c r="O5398" t="s">
        <v>2378</v>
      </c>
      <c r="P5398" t="s">
        <v>322</v>
      </c>
      <c r="Q5398" t="str">
        <f t="shared" si="591"/>
        <v>2018</v>
      </c>
      <c r="R5398" t="str">
        <f t="shared" si="592"/>
        <v>July</v>
      </c>
      <c r="S5398" t="s">
        <v>7262</v>
      </c>
      <c r="T5398" t="s">
        <v>46</v>
      </c>
    </row>
    <row r="5399" spans="1:20" x14ac:dyDescent="0.3">
      <c r="A5399" t="s">
        <v>7263</v>
      </c>
      <c r="B5399" t="s">
        <v>3634</v>
      </c>
      <c r="C5399">
        <v>4.5</v>
      </c>
      <c r="D5399">
        <f t="shared" si="593"/>
        <v>5</v>
      </c>
      <c r="E5399">
        <v>228737</v>
      </c>
      <c r="F5399" t="s">
        <v>39</v>
      </c>
      <c r="G5399">
        <f t="shared" si="588"/>
        <v>1000</v>
      </c>
      <c r="H5399" s="3" t="s">
        <v>79</v>
      </c>
      <c r="I5399" t="str">
        <f t="shared" si="589"/>
        <v>10000000+</v>
      </c>
      <c r="J5399" s="1">
        <f t="shared" si="590"/>
        <v>10000000</v>
      </c>
      <c r="K5399" t="s">
        <v>17</v>
      </c>
      <c r="L5399" s="2">
        <v>0</v>
      </c>
      <c r="M5399" s="1">
        <f t="shared" si="594"/>
        <v>0</v>
      </c>
      <c r="N5399" t="s">
        <v>18</v>
      </c>
      <c r="O5399" t="s">
        <v>3635</v>
      </c>
      <c r="P5399" t="s">
        <v>5577</v>
      </c>
      <c r="Q5399" t="str">
        <f t="shared" si="591"/>
        <v>2016</v>
      </c>
      <c r="R5399" t="str">
        <f t="shared" si="592"/>
        <v>July</v>
      </c>
      <c r="S5399" t="s">
        <v>39</v>
      </c>
      <c r="T5399" t="s">
        <v>39</v>
      </c>
    </row>
    <row r="5400" spans="1:20" x14ac:dyDescent="0.3">
      <c r="A5400" t="s">
        <v>7264</v>
      </c>
      <c r="B5400" t="s">
        <v>505</v>
      </c>
      <c r="C5400">
        <v>4.4000000000000004</v>
      </c>
      <c r="D5400">
        <f t="shared" si="593"/>
        <v>5</v>
      </c>
      <c r="E5400">
        <v>72202</v>
      </c>
      <c r="F5400" t="s">
        <v>334</v>
      </c>
      <c r="G5400">
        <f t="shared" si="588"/>
        <v>6700000</v>
      </c>
      <c r="H5400" s="3" t="s">
        <v>56</v>
      </c>
      <c r="I5400" t="str">
        <f t="shared" si="589"/>
        <v>1000000+</v>
      </c>
      <c r="J5400" s="1">
        <f t="shared" si="590"/>
        <v>1000000</v>
      </c>
      <c r="K5400" t="s">
        <v>17</v>
      </c>
      <c r="L5400" s="2">
        <v>0</v>
      </c>
      <c r="M5400" s="1">
        <f t="shared" si="594"/>
        <v>0</v>
      </c>
      <c r="N5400" t="s">
        <v>18</v>
      </c>
      <c r="O5400" t="s">
        <v>506</v>
      </c>
      <c r="P5400" t="s">
        <v>452</v>
      </c>
      <c r="Q5400" t="str">
        <f t="shared" si="591"/>
        <v>2018</v>
      </c>
      <c r="R5400" t="str">
        <f t="shared" si="592"/>
        <v>June</v>
      </c>
      <c r="S5400">
        <v>6</v>
      </c>
      <c r="T5400" t="s">
        <v>22</v>
      </c>
    </row>
    <row r="5401" spans="1:20" x14ac:dyDescent="0.3">
      <c r="A5401" t="s">
        <v>7265</v>
      </c>
      <c r="B5401" t="s">
        <v>3213</v>
      </c>
      <c r="C5401">
        <v>4.7</v>
      </c>
      <c r="D5401">
        <f t="shared" si="593"/>
        <v>5</v>
      </c>
      <c r="E5401">
        <v>2570</v>
      </c>
      <c r="F5401" t="s">
        <v>1040</v>
      </c>
      <c r="G5401">
        <f t="shared" si="588"/>
        <v>3800000</v>
      </c>
      <c r="H5401" s="3" t="s">
        <v>43</v>
      </c>
      <c r="I5401" t="str">
        <f t="shared" si="589"/>
        <v>100000+</v>
      </c>
      <c r="J5401" s="1">
        <f t="shared" si="590"/>
        <v>100000</v>
      </c>
      <c r="K5401" t="s">
        <v>17</v>
      </c>
      <c r="L5401" s="2">
        <v>0</v>
      </c>
      <c r="M5401" s="1">
        <f t="shared" si="594"/>
        <v>0</v>
      </c>
      <c r="N5401" t="s">
        <v>18</v>
      </c>
      <c r="O5401" t="s">
        <v>3215</v>
      </c>
      <c r="P5401" t="s">
        <v>7266</v>
      </c>
      <c r="Q5401" t="str">
        <f t="shared" si="591"/>
        <v>2017</v>
      </c>
      <c r="R5401" t="str">
        <f t="shared" si="592"/>
        <v>May</v>
      </c>
      <c r="S5401" t="s">
        <v>590</v>
      </c>
      <c r="T5401" t="s">
        <v>76</v>
      </c>
    </row>
    <row r="5402" spans="1:20" x14ac:dyDescent="0.3">
      <c r="A5402" t="s">
        <v>7267</v>
      </c>
      <c r="B5402" t="s">
        <v>2910</v>
      </c>
      <c r="C5402">
        <v>3.5</v>
      </c>
      <c r="D5402">
        <f t="shared" si="593"/>
        <v>4</v>
      </c>
      <c r="E5402">
        <v>14145</v>
      </c>
      <c r="F5402" t="s">
        <v>432</v>
      </c>
      <c r="G5402">
        <f t="shared" si="588"/>
        <v>5900000</v>
      </c>
      <c r="H5402" s="3" t="s">
        <v>56</v>
      </c>
      <c r="I5402" t="str">
        <f t="shared" si="589"/>
        <v>1000000+</v>
      </c>
      <c r="J5402" s="1">
        <f t="shared" si="590"/>
        <v>1000000</v>
      </c>
      <c r="K5402" t="s">
        <v>17</v>
      </c>
      <c r="L5402" s="2">
        <v>0</v>
      </c>
      <c r="M5402" s="1">
        <f t="shared" si="594"/>
        <v>0</v>
      </c>
      <c r="N5402" t="s">
        <v>18</v>
      </c>
      <c r="O5402" t="s">
        <v>2540</v>
      </c>
      <c r="P5402" t="s">
        <v>3679</v>
      </c>
      <c r="Q5402" t="str">
        <f t="shared" si="591"/>
        <v>2016</v>
      </c>
      <c r="R5402" t="str">
        <f t="shared" si="592"/>
        <v>June</v>
      </c>
      <c r="S5402" t="s">
        <v>154</v>
      </c>
      <c r="T5402" t="s">
        <v>76</v>
      </c>
    </row>
    <row r="5403" spans="1:20" x14ac:dyDescent="0.3">
      <c r="A5403" t="s">
        <v>7268</v>
      </c>
      <c r="B5403" t="s">
        <v>3213</v>
      </c>
      <c r="C5403">
        <v>4.9000000000000004</v>
      </c>
      <c r="D5403">
        <f t="shared" si="593"/>
        <v>5</v>
      </c>
      <c r="E5403">
        <v>25</v>
      </c>
      <c r="F5403" t="s">
        <v>644</v>
      </c>
      <c r="G5403">
        <f t="shared" si="588"/>
        <v>46000000</v>
      </c>
      <c r="H5403" s="3" t="s">
        <v>90</v>
      </c>
      <c r="I5403" t="str">
        <f t="shared" si="589"/>
        <v>5000+</v>
      </c>
      <c r="J5403" s="1">
        <f t="shared" si="590"/>
        <v>5000</v>
      </c>
      <c r="K5403" t="s">
        <v>17</v>
      </c>
      <c r="L5403" s="2">
        <v>0</v>
      </c>
      <c r="M5403" s="1">
        <f t="shared" si="594"/>
        <v>0</v>
      </c>
      <c r="N5403" t="s">
        <v>18</v>
      </c>
      <c r="O5403" t="s">
        <v>3215</v>
      </c>
      <c r="P5403" t="s">
        <v>2536</v>
      </c>
      <c r="Q5403" t="str">
        <f t="shared" si="591"/>
        <v>2018</v>
      </c>
      <c r="R5403" t="str">
        <f t="shared" si="592"/>
        <v>April</v>
      </c>
      <c r="S5403">
        <v>1</v>
      </c>
      <c r="T5403" t="s">
        <v>245</v>
      </c>
    </row>
    <row r="5404" spans="1:20" x14ac:dyDescent="0.3">
      <c r="A5404" t="s">
        <v>7269</v>
      </c>
      <c r="B5404" t="s">
        <v>1610</v>
      </c>
      <c r="C5404">
        <v>4</v>
      </c>
      <c r="D5404">
        <f t="shared" si="593"/>
        <v>4</v>
      </c>
      <c r="E5404">
        <v>9</v>
      </c>
      <c r="F5404" t="s">
        <v>701</v>
      </c>
      <c r="G5404">
        <f t="shared" si="588"/>
        <v>3300000</v>
      </c>
      <c r="H5404" s="3" t="s">
        <v>719</v>
      </c>
      <c r="I5404" t="str">
        <f t="shared" si="589"/>
        <v>1000+</v>
      </c>
      <c r="J5404" s="1">
        <f t="shared" si="590"/>
        <v>1000</v>
      </c>
      <c r="K5404" t="s">
        <v>17</v>
      </c>
      <c r="L5404" s="2">
        <v>0</v>
      </c>
      <c r="M5404" s="1">
        <f t="shared" si="594"/>
        <v>0</v>
      </c>
      <c r="N5404" t="s">
        <v>18</v>
      </c>
      <c r="O5404" t="s">
        <v>1611</v>
      </c>
      <c r="P5404" t="s">
        <v>2382</v>
      </c>
      <c r="Q5404" t="str">
        <f t="shared" si="591"/>
        <v>2017</v>
      </c>
      <c r="R5404" t="str">
        <f t="shared" si="592"/>
        <v>December</v>
      </c>
      <c r="S5404" t="s">
        <v>2707</v>
      </c>
      <c r="T5404" t="s">
        <v>46</v>
      </c>
    </row>
    <row r="5405" spans="1:20" x14ac:dyDescent="0.3">
      <c r="A5405" t="s">
        <v>7270</v>
      </c>
      <c r="B5405" t="s">
        <v>2519</v>
      </c>
      <c r="C5405">
        <v>4.0999999999999996</v>
      </c>
      <c r="D5405">
        <f t="shared" si="593"/>
        <v>5</v>
      </c>
      <c r="E5405">
        <v>21223</v>
      </c>
      <c r="F5405" t="s">
        <v>621</v>
      </c>
      <c r="G5405">
        <f t="shared" si="588"/>
        <v>48000000</v>
      </c>
      <c r="H5405" s="3" t="s">
        <v>56</v>
      </c>
      <c r="I5405" t="str">
        <f t="shared" si="589"/>
        <v>1000000+</v>
      </c>
      <c r="J5405" s="1">
        <f t="shared" si="590"/>
        <v>1000000</v>
      </c>
      <c r="K5405" t="s">
        <v>17</v>
      </c>
      <c r="L5405" s="2">
        <v>0</v>
      </c>
      <c r="M5405" s="1">
        <f t="shared" si="594"/>
        <v>0</v>
      </c>
      <c r="N5405" t="s">
        <v>37</v>
      </c>
      <c r="O5405" t="s">
        <v>2661</v>
      </c>
      <c r="P5405" t="s">
        <v>106</v>
      </c>
      <c r="Q5405" t="str">
        <f t="shared" si="591"/>
        <v>2018</v>
      </c>
      <c r="R5405" t="str">
        <f t="shared" si="592"/>
        <v>April</v>
      </c>
      <c r="S5405" t="s">
        <v>1037</v>
      </c>
      <c r="T5405" t="s">
        <v>71</v>
      </c>
    </row>
    <row r="5406" spans="1:20" x14ac:dyDescent="0.3">
      <c r="A5406" t="s">
        <v>7271</v>
      </c>
      <c r="B5406" t="s">
        <v>4390</v>
      </c>
      <c r="C5406">
        <v>4.2</v>
      </c>
      <c r="D5406">
        <f t="shared" si="593"/>
        <v>5</v>
      </c>
      <c r="E5406">
        <v>32</v>
      </c>
      <c r="F5406" t="s">
        <v>60</v>
      </c>
      <c r="G5406">
        <f t="shared" si="588"/>
        <v>33000000</v>
      </c>
      <c r="H5406" s="3" t="s">
        <v>16</v>
      </c>
      <c r="I5406" t="str">
        <f t="shared" si="589"/>
        <v>10000+</v>
      </c>
      <c r="J5406" s="1">
        <f t="shared" si="590"/>
        <v>10000</v>
      </c>
      <c r="K5406" t="s">
        <v>17</v>
      </c>
      <c r="L5406" s="2">
        <v>0</v>
      </c>
      <c r="M5406" s="1">
        <f t="shared" si="594"/>
        <v>0</v>
      </c>
      <c r="N5406" t="s">
        <v>18</v>
      </c>
      <c r="O5406" t="s">
        <v>4391</v>
      </c>
      <c r="P5406" t="s">
        <v>508</v>
      </c>
      <c r="Q5406" t="str">
        <f t="shared" si="591"/>
        <v>2018</v>
      </c>
      <c r="R5406" t="str">
        <f t="shared" si="592"/>
        <v>May</v>
      </c>
      <c r="S5406" t="s">
        <v>1835</v>
      </c>
      <c r="T5406" t="s">
        <v>76</v>
      </c>
    </row>
    <row r="5407" spans="1:20" x14ac:dyDescent="0.3">
      <c r="A5407" t="s">
        <v>7272</v>
      </c>
      <c r="B5407" t="s">
        <v>505</v>
      </c>
      <c r="C5407">
        <v>3.5</v>
      </c>
      <c r="D5407">
        <f t="shared" si="593"/>
        <v>4</v>
      </c>
      <c r="E5407">
        <v>0</v>
      </c>
      <c r="F5407" t="s">
        <v>495</v>
      </c>
      <c r="G5407">
        <f t="shared" si="588"/>
        <v>42000000</v>
      </c>
      <c r="H5407" s="3" t="s">
        <v>942</v>
      </c>
      <c r="I5407" t="str">
        <f t="shared" si="589"/>
        <v>100+</v>
      </c>
      <c r="J5407" s="1">
        <f t="shared" si="590"/>
        <v>100</v>
      </c>
      <c r="K5407" t="s">
        <v>17</v>
      </c>
      <c r="L5407" s="2">
        <v>0</v>
      </c>
      <c r="M5407" s="1">
        <f t="shared" si="594"/>
        <v>0</v>
      </c>
      <c r="N5407" t="s">
        <v>18</v>
      </c>
      <c r="O5407" t="s">
        <v>506</v>
      </c>
      <c r="P5407" t="s">
        <v>185</v>
      </c>
      <c r="Q5407" t="str">
        <f t="shared" si="591"/>
        <v>2018</v>
      </c>
      <c r="R5407" t="str">
        <f t="shared" si="592"/>
        <v>May</v>
      </c>
      <c r="S5407" t="s">
        <v>7273</v>
      </c>
      <c r="T5407" t="s">
        <v>71</v>
      </c>
    </row>
    <row r="5408" spans="1:20" x14ac:dyDescent="0.3">
      <c r="A5408" t="s">
        <v>7274</v>
      </c>
      <c r="B5408" t="s">
        <v>2519</v>
      </c>
      <c r="C5408">
        <v>4.4000000000000004</v>
      </c>
      <c r="D5408">
        <f t="shared" si="593"/>
        <v>5</v>
      </c>
      <c r="E5408">
        <v>438911</v>
      </c>
      <c r="F5408" t="s">
        <v>2307</v>
      </c>
      <c r="G5408">
        <f t="shared" si="588"/>
        <v>99000000</v>
      </c>
      <c r="H5408" s="3" t="s">
        <v>79</v>
      </c>
      <c r="I5408" t="str">
        <f t="shared" si="589"/>
        <v>10000000+</v>
      </c>
      <c r="J5408" s="1">
        <f t="shared" si="590"/>
        <v>10000000</v>
      </c>
      <c r="K5408" t="s">
        <v>17</v>
      </c>
      <c r="L5408" s="2">
        <v>0</v>
      </c>
      <c r="M5408" s="1">
        <f t="shared" si="594"/>
        <v>0</v>
      </c>
      <c r="N5408" t="s">
        <v>37</v>
      </c>
      <c r="O5408" t="s">
        <v>2538</v>
      </c>
      <c r="P5408" t="s">
        <v>423</v>
      </c>
      <c r="Q5408" t="str">
        <f t="shared" si="591"/>
        <v>2018</v>
      </c>
      <c r="R5408" t="str">
        <f t="shared" si="592"/>
        <v>June</v>
      </c>
      <c r="S5408" t="s">
        <v>7275</v>
      </c>
      <c r="T5408" t="s">
        <v>22</v>
      </c>
    </row>
    <row r="5409" spans="1:20" x14ac:dyDescent="0.3">
      <c r="A5409" t="s">
        <v>7276</v>
      </c>
      <c r="B5409" t="s">
        <v>730</v>
      </c>
      <c r="C5409">
        <v>4.0999999999999996</v>
      </c>
      <c r="D5409">
        <f t="shared" si="593"/>
        <v>5</v>
      </c>
      <c r="E5409">
        <v>2063</v>
      </c>
      <c r="F5409" t="s">
        <v>302</v>
      </c>
      <c r="G5409">
        <f t="shared" si="588"/>
        <v>4500000</v>
      </c>
      <c r="H5409" s="3" t="s">
        <v>43</v>
      </c>
      <c r="I5409" t="str">
        <f t="shared" si="589"/>
        <v>100000+</v>
      </c>
      <c r="J5409" s="1">
        <f t="shared" si="590"/>
        <v>100000</v>
      </c>
      <c r="K5409" t="s">
        <v>17</v>
      </c>
      <c r="L5409" s="2">
        <v>0</v>
      </c>
      <c r="M5409" s="1">
        <f t="shared" si="594"/>
        <v>0</v>
      </c>
      <c r="N5409" t="s">
        <v>18</v>
      </c>
      <c r="O5409" t="s">
        <v>731</v>
      </c>
      <c r="P5409" t="s">
        <v>1960</v>
      </c>
      <c r="Q5409" t="str">
        <f t="shared" si="591"/>
        <v>2018</v>
      </c>
      <c r="R5409" t="str">
        <f t="shared" si="592"/>
        <v>June</v>
      </c>
      <c r="S5409" t="s">
        <v>281</v>
      </c>
      <c r="T5409" t="s">
        <v>76</v>
      </c>
    </row>
    <row r="5410" spans="1:20" x14ac:dyDescent="0.3">
      <c r="A5410" t="s">
        <v>7277</v>
      </c>
      <c r="B5410" t="s">
        <v>2910</v>
      </c>
      <c r="C5410">
        <v>4.5999999999999996</v>
      </c>
      <c r="D5410">
        <f t="shared" si="593"/>
        <v>5</v>
      </c>
      <c r="E5410">
        <v>45771</v>
      </c>
      <c r="F5410" t="s">
        <v>68</v>
      </c>
      <c r="G5410">
        <f t="shared" si="588"/>
        <v>28000000</v>
      </c>
      <c r="H5410" s="3" t="s">
        <v>56</v>
      </c>
      <c r="I5410" t="str">
        <f t="shared" si="589"/>
        <v>1000000+</v>
      </c>
      <c r="J5410" s="1">
        <f t="shared" si="590"/>
        <v>1000000</v>
      </c>
      <c r="K5410" t="s">
        <v>17</v>
      </c>
      <c r="L5410" s="2">
        <v>0</v>
      </c>
      <c r="M5410" s="1">
        <f t="shared" si="594"/>
        <v>0</v>
      </c>
      <c r="N5410" t="s">
        <v>375</v>
      </c>
      <c r="O5410" t="s">
        <v>1445</v>
      </c>
      <c r="P5410" t="s">
        <v>38</v>
      </c>
      <c r="Q5410" t="str">
        <f t="shared" si="591"/>
        <v>2018</v>
      </c>
      <c r="R5410" t="str">
        <f t="shared" si="592"/>
        <v>June</v>
      </c>
      <c r="S5410">
        <v>1.39</v>
      </c>
      <c r="T5410" t="s">
        <v>71</v>
      </c>
    </row>
    <row r="5411" spans="1:20" x14ac:dyDescent="0.3">
      <c r="A5411" t="s">
        <v>7278</v>
      </c>
      <c r="B5411" t="s">
        <v>2910</v>
      </c>
      <c r="C5411">
        <v>4.5999999999999996</v>
      </c>
      <c r="D5411">
        <f t="shared" si="593"/>
        <v>5</v>
      </c>
      <c r="E5411">
        <v>7148</v>
      </c>
      <c r="F5411" t="s">
        <v>1200</v>
      </c>
      <c r="G5411">
        <f t="shared" si="588"/>
        <v>8100000</v>
      </c>
      <c r="H5411" s="3" t="s">
        <v>43</v>
      </c>
      <c r="I5411" t="str">
        <f t="shared" si="589"/>
        <v>100000+</v>
      </c>
      <c r="J5411" s="1">
        <f t="shared" si="590"/>
        <v>100000</v>
      </c>
      <c r="K5411" t="s">
        <v>596</v>
      </c>
      <c r="L5411" s="2" t="s">
        <v>943</v>
      </c>
      <c r="M5411" s="1">
        <f t="shared" si="594"/>
        <v>2.99</v>
      </c>
      <c r="N5411" t="s">
        <v>18</v>
      </c>
      <c r="O5411" t="s">
        <v>7279</v>
      </c>
      <c r="P5411" t="s">
        <v>5297</v>
      </c>
      <c r="Q5411" t="str">
        <f t="shared" si="591"/>
        <v>2017</v>
      </c>
      <c r="R5411" t="str">
        <f t="shared" si="592"/>
        <v>September</v>
      </c>
      <c r="S5411">
        <v>1.8</v>
      </c>
      <c r="T5411" t="s">
        <v>22</v>
      </c>
    </row>
    <row r="5412" spans="1:20" x14ac:dyDescent="0.3">
      <c r="A5412" t="s">
        <v>7280</v>
      </c>
      <c r="B5412" t="s">
        <v>2910</v>
      </c>
      <c r="C5412">
        <v>4.7</v>
      </c>
      <c r="D5412">
        <f t="shared" si="593"/>
        <v>5</v>
      </c>
      <c r="E5412">
        <v>19209</v>
      </c>
      <c r="F5412" t="s">
        <v>82</v>
      </c>
      <c r="G5412">
        <f t="shared" si="588"/>
        <v>21000000</v>
      </c>
      <c r="H5412" s="3" t="s">
        <v>43</v>
      </c>
      <c r="I5412" t="str">
        <f t="shared" si="589"/>
        <v>100000+</v>
      </c>
      <c r="J5412" s="1">
        <f t="shared" si="590"/>
        <v>100000</v>
      </c>
      <c r="K5412" t="s">
        <v>596</v>
      </c>
      <c r="L5412" s="2" t="s">
        <v>943</v>
      </c>
      <c r="M5412" s="1">
        <f t="shared" si="594"/>
        <v>2.99</v>
      </c>
      <c r="N5412" t="s">
        <v>18</v>
      </c>
      <c r="O5412" t="s">
        <v>3001</v>
      </c>
      <c r="P5412" t="s">
        <v>7281</v>
      </c>
      <c r="Q5412" t="str">
        <f t="shared" si="591"/>
        <v>2016</v>
      </c>
      <c r="R5412" t="str">
        <f t="shared" si="592"/>
        <v>February</v>
      </c>
      <c r="S5412" t="s">
        <v>2707</v>
      </c>
      <c r="T5412" t="s">
        <v>76</v>
      </c>
    </row>
    <row r="5413" spans="1:20" x14ac:dyDescent="0.3">
      <c r="A5413" t="s">
        <v>7282</v>
      </c>
      <c r="B5413" t="s">
        <v>2910</v>
      </c>
      <c r="C5413">
        <v>4.5</v>
      </c>
      <c r="D5413">
        <f t="shared" si="593"/>
        <v>5</v>
      </c>
      <c r="E5413">
        <v>29495</v>
      </c>
      <c r="F5413" t="s">
        <v>191</v>
      </c>
      <c r="G5413">
        <f t="shared" si="588"/>
        <v>56000000</v>
      </c>
      <c r="H5413" s="3" t="s">
        <v>56</v>
      </c>
      <c r="I5413" t="str">
        <f t="shared" si="589"/>
        <v>1000000+</v>
      </c>
      <c r="J5413" s="1">
        <f t="shared" si="590"/>
        <v>1000000</v>
      </c>
      <c r="K5413" t="s">
        <v>17</v>
      </c>
      <c r="L5413" s="2">
        <v>0</v>
      </c>
      <c r="M5413" s="1">
        <f t="shared" si="594"/>
        <v>0</v>
      </c>
      <c r="N5413" t="s">
        <v>37</v>
      </c>
      <c r="O5413" t="s">
        <v>2652</v>
      </c>
      <c r="P5413" t="s">
        <v>350</v>
      </c>
      <c r="Q5413" t="str">
        <f t="shared" si="591"/>
        <v>2018</v>
      </c>
      <c r="R5413" t="str">
        <f t="shared" si="592"/>
        <v>May</v>
      </c>
      <c r="S5413" t="s">
        <v>2722</v>
      </c>
      <c r="T5413" t="s">
        <v>22</v>
      </c>
    </row>
    <row r="5414" spans="1:20" x14ac:dyDescent="0.3">
      <c r="A5414" t="s">
        <v>7283</v>
      </c>
      <c r="B5414" t="s">
        <v>3213</v>
      </c>
      <c r="C5414">
        <v>3.5</v>
      </c>
      <c r="D5414">
        <f t="shared" si="593"/>
        <v>4</v>
      </c>
      <c r="E5414">
        <v>61</v>
      </c>
      <c r="F5414" t="s">
        <v>39</v>
      </c>
      <c r="G5414">
        <f t="shared" si="588"/>
        <v>1000</v>
      </c>
      <c r="H5414" s="3" t="s">
        <v>719</v>
      </c>
      <c r="I5414" t="str">
        <f t="shared" si="589"/>
        <v>1000+</v>
      </c>
      <c r="J5414" s="1">
        <f t="shared" si="590"/>
        <v>1000</v>
      </c>
      <c r="K5414" t="s">
        <v>596</v>
      </c>
      <c r="L5414" s="2" t="s">
        <v>943</v>
      </c>
      <c r="M5414" s="1">
        <f t="shared" si="594"/>
        <v>2.99</v>
      </c>
      <c r="N5414" t="s">
        <v>18</v>
      </c>
      <c r="O5414" t="s">
        <v>3215</v>
      </c>
      <c r="P5414" t="s">
        <v>7284</v>
      </c>
      <c r="Q5414" t="str">
        <f t="shared" si="591"/>
        <v>2014</v>
      </c>
      <c r="R5414" t="str">
        <f t="shared" si="592"/>
        <v>March</v>
      </c>
      <c r="S5414">
        <v>1.5</v>
      </c>
      <c r="T5414" t="s">
        <v>211</v>
      </c>
    </row>
    <row r="5415" spans="1:20" x14ac:dyDescent="0.3">
      <c r="A5415" t="s">
        <v>4225</v>
      </c>
      <c r="B5415" t="s">
        <v>4098</v>
      </c>
      <c r="C5415">
        <v>4.5999999999999996</v>
      </c>
      <c r="D5415">
        <f t="shared" si="593"/>
        <v>5</v>
      </c>
      <c r="E5415">
        <v>666246</v>
      </c>
      <c r="F5415" t="s">
        <v>35</v>
      </c>
      <c r="G5415">
        <f t="shared" si="588"/>
        <v>25000000</v>
      </c>
      <c r="H5415" s="3" t="s">
        <v>79</v>
      </c>
      <c r="I5415" t="str">
        <f t="shared" si="589"/>
        <v>10000000+</v>
      </c>
      <c r="J5415" s="1">
        <f t="shared" si="590"/>
        <v>10000000</v>
      </c>
      <c r="K5415" t="s">
        <v>17</v>
      </c>
      <c r="L5415" s="2">
        <v>0</v>
      </c>
      <c r="M5415" s="1">
        <f t="shared" si="594"/>
        <v>0</v>
      </c>
      <c r="N5415" t="s">
        <v>18</v>
      </c>
      <c r="O5415" t="s">
        <v>2572</v>
      </c>
      <c r="P5415" t="s">
        <v>203</v>
      </c>
      <c r="Q5415" t="str">
        <f t="shared" si="591"/>
        <v>2018</v>
      </c>
      <c r="R5415" t="str">
        <f t="shared" si="592"/>
        <v>July</v>
      </c>
      <c r="S5415" t="s">
        <v>4226</v>
      </c>
      <c r="T5415" t="s">
        <v>71</v>
      </c>
    </row>
    <row r="5416" spans="1:20" x14ac:dyDescent="0.3">
      <c r="A5416" t="s">
        <v>7285</v>
      </c>
      <c r="B5416" t="s">
        <v>4098</v>
      </c>
      <c r="C5416">
        <v>4.4000000000000004</v>
      </c>
      <c r="D5416">
        <f t="shared" si="593"/>
        <v>5</v>
      </c>
      <c r="E5416">
        <v>1721943</v>
      </c>
      <c r="F5416" t="s">
        <v>178</v>
      </c>
      <c r="G5416">
        <f t="shared" si="588"/>
        <v>26000000</v>
      </c>
      <c r="H5416" s="3" t="s">
        <v>79</v>
      </c>
      <c r="I5416" t="str">
        <f t="shared" si="589"/>
        <v>10000000+</v>
      </c>
      <c r="J5416" s="1">
        <f t="shared" si="590"/>
        <v>10000000</v>
      </c>
      <c r="K5416" t="s">
        <v>17</v>
      </c>
      <c r="L5416" s="2">
        <v>0</v>
      </c>
      <c r="M5416" s="1">
        <f t="shared" si="594"/>
        <v>0</v>
      </c>
      <c r="N5416" t="s">
        <v>18</v>
      </c>
      <c r="O5416" t="s">
        <v>2572</v>
      </c>
      <c r="P5416" t="s">
        <v>801</v>
      </c>
      <c r="Q5416" t="str">
        <f t="shared" si="591"/>
        <v>2018</v>
      </c>
      <c r="R5416" t="str">
        <f t="shared" si="592"/>
        <v>June</v>
      </c>
      <c r="S5416" t="s">
        <v>1591</v>
      </c>
      <c r="T5416" t="s">
        <v>245</v>
      </c>
    </row>
    <row r="5417" spans="1:20" x14ac:dyDescent="0.3">
      <c r="A5417" t="s">
        <v>7286</v>
      </c>
      <c r="B5417" t="s">
        <v>2519</v>
      </c>
      <c r="C5417">
        <v>4.4000000000000004</v>
      </c>
      <c r="D5417">
        <f t="shared" si="593"/>
        <v>5</v>
      </c>
      <c r="E5417">
        <v>8219586</v>
      </c>
      <c r="F5417" t="s">
        <v>2307</v>
      </c>
      <c r="G5417">
        <f t="shared" si="588"/>
        <v>99000000</v>
      </c>
      <c r="H5417" s="3" t="s">
        <v>403</v>
      </c>
      <c r="I5417" t="str">
        <f t="shared" si="589"/>
        <v>100000000+</v>
      </c>
      <c r="J5417" s="1">
        <f t="shared" si="590"/>
        <v>100000000</v>
      </c>
      <c r="K5417" t="s">
        <v>17</v>
      </c>
      <c r="L5417" s="2">
        <v>0</v>
      </c>
      <c r="M5417" s="1">
        <f t="shared" si="594"/>
        <v>0</v>
      </c>
      <c r="N5417" t="s">
        <v>37</v>
      </c>
      <c r="O5417" t="s">
        <v>2538</v>
      </c>
      <c r="P5417" t="s">
        <v>265</v>
      </c>
      <c r="Q5417" t="str">
        <f t="shared" si="591"/>
        <v>2018</v>
      </c>
      <c r="R5417" t="str">
        <f t="shared" si="592"/>
        <v>July</v>
      </c>
      <c r="S5417" t="s">
        <v>7287</v>
      </c>
      <c r="T5417" t="s">
        <v>22</v>
      </c>
    </row>
    <row r="5418" spans="1:20" x14ac:dyDescent="0.3">
      <c r="A5418" t="s">
        <v>7288</v>
      </c>
      <c r="B5418" t="s">
        <v>2910</v>
      </c>
      <c r="C5418">
        <v>4.2</v>
      </c>
      <c r="D5418">
        <f t="shared" si="593"/>
        <v>5</v>
      </c>
      <c r="E5418">
        <v>690148</v>
      </c>
      <c r="F5418" t="s">
        <v>35</v>
      </c>
      <c r="G5418">
        <f t="shared" si="588"/>
        <v>25000000</v>
      </c>
      <c r="H5418" s="3" t="s">
        <v>79</v>
      </c>
      <c r="I5418" t="str">
        <f t="shared" si="589"/>
        <v>10000000+</v>
      </c>
      <c r="J5418" s="1">
        <f t="shared" si="590"/>
        <v>10000000</v>
      </c>
      <c r="K5418" t="s">
        <v>17</v>
      </c>
      <c r="L5418" s="2">
        <v>0</v>
      </c>
      <c r="M5418" s="1">
        <f t="shared" si="594"/>
        <v>0</v>
      </c>
      <c r="N5418" t="s">
        <v>37</v>
      </c>
      <c r="O5418" t="s">
        <v>2540</v>
      </c>
      <c r="P5418" t="s">
        <v>69</v>
      </c>
      <c r="Q5418" t="str">
        <f t="shared" si="591"/>
        <v>2017</v>
      </c>
      <c r="R5418" t="str">
        <f t="shared" si="592"/>
        <v>October</v>
      </c>
      <c r="S5418" t="s">
        <v>39</v>
      </c>
      <c r="T5418" t="s">
        <v>39</v>
      </c>
    </row>
    <row r="5419" spans="1:20" x14ac:dyDescent="0.3">
      <c r="A5419" t="s">
        <v>7289</v>
      </c>
      <c r="B5419" t="s">
        <v>2519</v>
      </c>
      <c r="C5419">
        <v>4.4000000000000004</v>
      </c>
      <c r="D5419">
        <f t="shared" si="593"/>
        <v>5</v>
      </c>
      <c r="E5419">
        <v>579519</v>
      </c>
      <c r="F5419" t="s">
        <v>2307</v>
      </c>
      <c r="G5419">
        <f t="shared" si="588"/>
        <v>99000000</v>
      </c>
      <c r="H5419" s="3" t="s">
        <v>79</v>
      </c>
      <c r="I5419" t="str">
        <f t="shared" si="589"/>
        <v>10000000+</v>
      </c>
      <c r="J5419" s="1">
        <f t="shared" si="590"/>
        <v>10000000</v>
      </c>
      <c r="K5419" t="s">
        <v>17</v>
      </c>
      <c r="L5419" s="2">
        <v>0</v>
      </c>
      <c r="M5419" s="1">
        <f t="shared" si="594"/>
        <v>0</v>
      </c>
      <c r="N5419" t="s">
        <v>375</v>
      </c>
      <c r="O5419" t="s">
        <v>2538</v>
      </c>
      <c r="P5419" t="s">
        <v>200</v>
      </c>
      <c r="Q5419" t="str">
        <f t="shared" si="591"/>
        <v>2018</v>
      </c>
      <c r="R5419" t="str">
        <f t="shared" si="592"/>
        <v>July</v>
      </c>
      <c r="S5419">
        <v>5.0999999999999996</v>
      </c>
      <c r="T5419" t="s">
        <v>71</v>
      </c>
    </row>
    <row r="5420" spans="1:20" x14ac:dyDescent="0.3">
      <c r="A5420" t="s">
        <v>7290</v>
      </c>
      <c r="B5420" t="s">
        <v>4098</v>
      </c>
      <c r="C5420">
        <v>4</v>
      </c>
      <c r="D5420">
        <f t="shared" si="593"/>
        <v>4</v>
      </c>
      <c r="E5420">
        <v>170973</v>
      </c>
      <c r="F5420" t="s">
        <v>1590</v>
      </c>
      <c r="G5420">
        <f t="shared" si="588"/>
        <v>43000000</v>
      </c>
      <c r="H5420" s="3" t="s">
        <v>31</v>
      </c>
      <c r="I5420" t="str">
        <f t="shared" si="589"/>
        <v>5000000+</v>
      </c>
      <c r="J5420" s="1">
        <f t="shared" si="590"/>
        <v>5000000</v>
      </c>
      <c r="K5420" t="s">
        <v>17</v>
      </c>
      <c r="L5420" s="2">
        <v>0</v>
      </c>
      <c r="M5420" s="1">
        <f t="shared" si="594"/>
        <v>0</v>
      </c>
      <c r="N5420" t="s">
        <v>18</v>
      </c>
      <c r="O5420" t="s">
        <v>2572</v>
      </c>
      <c r="P5420" t="s">
        <v>91</v>
      </c>
      <c r="Q5420" t="str">
        <f t="shared" si="591"/>
        <v>2018</v>
      </c>
      <c r="R5420" t="str">
        <f t="shared" si="592"/>
        <v>June</v>
      </c>
      <c r="S5420">
        <v>2.1</v>
      </c>
      <c r="T5420" t="s">
        <v>71</v>
      </c>
    </row>
    <row r="5421" spans="1:20" x14ac:dyDescent="0.3">
      <c r="A5421" t="s">
        <v>7291</v>
      </c>
      <c r="B5421" t="s">
        <v>2519</v>
      </c>
      <c r="C5421">
        <v>4.2</v>
      </c>
      <c r="D5421">
        <f t="shared" si="593"/>
        <v>5</v>
      </c>
      <c r="E5421">
        <v>62636</v>
      </c>
      <c r="F5421" t="s">
        <v>96</v>
      </c>
      <c r="G5421">
        <f t="shared" si="588"/>
        <v>17000000</v>
      </c>
      <c r="H5421" s="3" t="s">
        <v>56</v>
      </c>
      <c r="I5421" t="str">
        <f t="shared" si="589"/>
        <v>1000000+</v>
      </c>
      <c r="J5421" s="1">
        <f t="shared" si="590"/>
        <v>1000000</v>
      </c>
      <c r="K5421" t="s">
        <v>17</v>
      </c>
      <c r="L5421" s="2">
        <v>0</v>
      </c>
      <c r="M5421" s="1">
        <f t="shared" si="594"/>
        <v>0</v>
      </c>
      <c r="N5421" t="s">
        <v>37</v>
      </c>
      <c r="O5421" t="s">
        <v>2538</v>
      </c>
      <c r="P5421" t="s">
        <v>371</v>
      </c>
      <c r="Q5421" t="str">
        <f t="shared" si="591"/>
        <v>2018</v>
      </c>
      <c r="R5421" t="str">
        <f t="shared" si="592"/>
        <v>July</v>
      </c>
      <c r="S5421" t="s">
        <v>3733</v>
      </c>
      <c r="T5421" t="s">
        <v>22</v>
      </c>
    </row>
    <row r="5422" spans="1:20" x14ac:dyDescent="0.3">
      <c r="A5422" t="s">
        <v>7292</v>
      </c>
      <c r="B5422" t="s">
        <v>2910</v>
      </c>
      <c r="C5422">
        <v>4.2</v>
      </c>
      <c r="D5422">
        <f t="shared" si="593"/>
        <v>5</v>
      </c>
      <c r="E5422">
        <v>123136</v>
      </c>
      <c r="F5422" t="s">
        <v>2386</v>
      </c>
      <c r="G5422">
        <f t="shared" si="588"/>
        <v>80000000</v>
      </c>
      <c r="H5422" s="3" t="s">
        <v>31</v>
      </c>
      <c r="I5422" t="str">
        <f t="shared" si="589"/>
        <v>5000000+</v>
      </c>
      <c r="J5422" s="1">
        <f t="shared" si="590"/>
        <v>5000000</v>
      </c>
      <c r="K5422" t="s">
        <v>17</v>
      </c>
      <c r="L5422" s="2">
        <v>0</v>
      </c>
      <c r="M5422" s="1">
        <f t="shared" si="594"/>
        <v>0</v>
      </c>
      <c r="N5422" t="s">
        <v>375</v>
      </c>
      <c r="O5422" t="s">
        <v>2652</v>
      </c>
      <c r="P5422" t="s">
        <v>452</v>
      </c>
      <c r="Q5422" t="str">
        <f t="shared" si="591"/>
        <v>2018</v>
      </c>
      <c r="R5422" t="str">
        <f t="shared" si="592"/>
        <v>June</v>
      </c>
      <c r="S5422">
        <v>1</v>
      </c>
      <c r="T5422" t="s">
        <v>76</v>
      </c>
    </row>
    <row r="5423" spans="1:20" x14ac:dyDescent="0.3">
      <c r="A5423" t="s">
        <v>7293</v>
      </c>
      <c r="B5423" t="s">
        <v>2519</v>
      </c>
      <c r="C5423">
        <v>4.2</v>
      </c>
      <c r="D5423">
        <f t="shared" si="593"/>
        <v>5</v>
      </c>
      <c r="E5423">
        <v>250197</v>
      </c>
      <c r="F5423" t="s">
        <v>903</v>
      </c>
      <c r="G5423">
        <f t="shared" si="588"/>
        <v>44000000</v>
      </c>
      <c r="H5423" s="3" t="s">
        <v>31</v>
      </c>
      <c r="I5423" t="str">
        <f t="shared" si="589"/>
        <v>5000000+</v>
      </c>
      <c r="J5423" s="1">
        <f t="shared" si="590"/>
        <v>5000000</v>
      </c>
      <c r="K5423" t="s">
        <v>17</v>
      </c>
      <c r="L5423" s="2">
        <v>0</v>
      </c>
      <c r="M5423" s="1">
        <f t="shared" si="594"/>
        <v>0</v>
      </c>
      <c r="N5423" t="s">
        <v>37</v>
      </c>
      <c r="O5423" t="s">
        <v>2538</v>
      </c>
      <c r="P5423" t="s">
        <v>112</v>
      </c>
      <c r="Q5423" t="str">
        <f t="shared" si="591"/>
        <v>2018</v>
      </c>
      <c r="R5423" t="str">
        <f t="shared" si="592"/>
        <v>July</v>
      </c>
      <c r="S5423">
        <v>1</v>
      </c>
      <c r="T5423" t="s">
        <v>71</v>
      </c>
    </row>
    <row r="5424" spans="1:20" x14ac:dyDescent="0.3">
      <c r="A5424" t="s">
        <v>7294</v>
      </c>
      <c r="B5424" t="s">
        <v>4098</v>
      </c>
      <c r="C5424">
        <v>4.8</v>
      </c>
      <c r="D5424">
        <f t="shared" si="593"/>
        <v>5</v>
      </c>
      <c r="E5424">
        <v>221722</v>
      </c>
      <c r="F5424" t="s">
        <v>39</v>
      </c>
      <c r="G5424">
        <f t="shared" si="588"/>
        <v>1000</v>
      </c>
      <c r="H5424" s="3" t="s">
        <v>79</v>
      </c>
      <c r="I5424" t="str">
        <f t="shared" si="589"/>
        <v>10000000+</v>
      </c>
      <c r="J5424" s="1">
        <f t="shared" si="590"/>
        <v>10000000</v>
      </c>
      <c r="K5424" t="s">
        <v>17</v>
      </c>
      <c r="L5424" s="2">
        <v>0</v>
      </c>
      <c r="M5424" s="1">
        <f t="shared" si="594"/>
        <v>0</v>
      </c>
      <c r="N5424" t="s">
        <v>18</v>
      </c>
      <c r="O5424" t="s">
        <v>2572</v>
      </c>
      <c r="P5424" t="s">
        <v>192</v>
      </c>
      <c r="Q5424" t="str">
        <f t="shared" si="591"/>
        <v>2018</v>
      </c>
      <c r="R5424" t="str">
        <f t="shared" si="592"/>
        <v>July</v>
      </c>
      <c r="S5424" t="s">
        <v>39</v>
      </c>
      <c r="T5424" t="s">
        <v>39</v>
      </c>
    </row>
    <row r="5425" spans="1:20" x14ac:dyDescent="0.3">
      <c r="A5425" t="s">
        <v>7295</v>
      </c>
      <c r="B5425" t="s">
        <v>2910</v>
      </c>
      <c r="C5425">
        <v>3.7</v>
      </c>
      <c r="D5425">
        <f t="shared" si="593"/>
        <v>4</v>
      </c>
      <c r="E5425">
        <v>29838</v>
      </c>
      <c r="F5425" t="s">
        <v>39</v>
      </c>
      <c r="G5425">
        <f t="shared" si="588"/>
        <v>1000</v>
      </c>
      <c r="H5425" s="3" t="s">
        <v>31</v>
      </c>
      <c r="I5425" t="str">
        <f t="shared" si="589"/>
        <v>5000000+</v>
      </c>
      <c r="J5425" s="1">
        <f t="shared" si="590"/>
        <v>5000000</v>
      </c>
      <c r="K5425" t="s">
        <v>17</v>
      </c>
      <c r="L5425" s="2">
        <v>0</v>
      </c>
      <c r="M5425" s="1">
        <f t="shared" si="594"/>
        <v>0</v>
      </c>
      <c r="N5425" t="s">
        <v>375</v>
      </c>
      <c r="O5425" t="s">
        <v>1445</v>
      </c>
      <c r="P5425" t="s">
        <v>423</v>
      </c>
      <c r="Q5425" t="str">
        <f t="shared" si="591"/>
        <v>2018</v>
      </c>
      <c r="R5425" t="str">
        <f t="shared" si="592"/>
        <v>June</v>
      </c>
      <c r="S5425">
        <v>2.2000000000000002</v>
      </c>
      <c r="T5425" t="s">
        <v>39</v>
      </c>
    </row>
    <row r="5426" spans="1:20" x14ac:dyDescent="0.3">
      <c r="A5426" t="s">
        <v>7296</v>
      </c>
      <c r="B5426" t="s">
        <v>2910</v>
      </c>
      <c r="C5426">
        <v>3.4</v>
      </c>
      <c r="D5426">
        <f t="shared" si="593"/>
        <v>4</v>
      </c>
      <c r="E5426">
        <v>1012</v>
      </c>
      <c r="F5426" t="s">
        <v>73</v>
      </c>
      <c r="G5426">
        <f t="shared" si="588"/>
        <v>12000000</v>
      </c>
      <c r="H5426" s="3" t="s">
        <v>43</v>
      </c>
      <c r="I5426" t="str">
        <f t="shared" si="589"/>
        <v>100000+</v>
      </c>
      <c r="J5426" s="1">
        <f t="shared" si="590"/>
        <v>100000</v>
      </c>
      <c r="K5426" t="s">
        <v>17</v>
      </c>
      <c r="L5426" s="2">
        <v>0</v>
      </c>
      <c r="M5426" s="1">
        <f t="shared" si="594"/>
        <v>0</v>
      </c>
      <c r="N5426" t="s">
        <v>37</v>
      </c>
      <c r="O5426" t="s">
        <v>1445</v>
      </c>
      <c r="P5426" t="s">
        <v>6302</v>
      </c>
      <c r="Q5426" t="str">
        <f t="shared" si="591"/>
        <v>2018</v>
      </c>
      <c r="R5426" t="str">
        <f t="shared" si="592"/>
        <v>February</v>
      </c>
      <c r="S5426">
        <v>2</v>
      </c>
      <c r="T5426" t="s">
        <v>63</v>
      </c>
    </row>
    <row r="5427" spans="1:20" x14ac:dyDescent="0.3">
      <c r="A5427" t="s">
        <v>7297</v>
      </c>
      <c r="B5427" t="s">
        <v>4098</v>
      </c>
      <c r="C5427">
        <v>4.3</v>
      </c>
      <c r="D5427">
        <f t="shared" si="593"/>
        <v>5</v>
      </c>
      <c r="E5427">
        <v>183004</v>
      </c>
      <c r="F5427" t="s">
        <v>1736</v>
      </c>
      <c r="G5427">
        <f t="shared" si="588"/>
        <v>100000000</v>
      </c>
      <c r="H5427" s="3" t="s">
        <v>79</v>
      </c>
      <c r="I5427" t="str">
        <f t="shared" si="589"/>
        <v>10000000+</v>
      </c>
      <c r="J5427" s="1">
        <f t="shared" si="590"/>
        <v>10000000</v>
      </c>
      <c r="K5427" t="s">
        <v>17</v>
      </c>
      <c r="L5427" s="2">
        <v>0</v>
      </c>
      <c r="M5427" s="1">
        <f t="shared" si="594"/>
        <v>0</v>
      </c>
      <c r="N5427" t="s">
        <v>18</v>
      </c>
      <c r="O5427" t="s">
        <v>2572</v>
      </c>
      <c r="P5427" t="s">
        <v>143</v>
      </c>
      <c r="Q5427" t="str">
        <f t="shared" si="591"/>
        <v>2018</v>
      </c>
      <c r="R5427" t="str">
        <f t="shared" si="592"/>
        <v>July</v>
      </c>
      <c r="S5427" t="s">
        <v>7298</v>
      </c>
      <c r="T5427" t="s">
        <v>22</v>
      </c>
    </row>
    <row r="5428" spans="1:20" x14ac:dyDescent="0.3">
      <c r="A5428" t="s">
        <v>7299</v>
      </c>
      <c r="B5428" t="s">
        <v>2910</v>
      </c>
      <c r="C5428">
        <v>4.3</v>
      </c>
      <c r="D5428">
        <f t="shared" si="593"/>
        <v>5</v>
      </c>
      <c r="E5428">
        <v>143087</v>
      </c>
      <c r="F5428" t="s">
        <v>2553</v>
      </c>
      <c r="G5428">
        <f t="shared" si="588"/>
        <v>69000000</v>
      </c>
      <c r="H5428" s="3" t="s">
        <v>56</v>
      </c>
      <c r="I5428" t="str">
        <f t="shared" si="589"/>
        <v>1000000+</v>
      </c>
      <c r="J5428" s="1">
        <f t="shared" si="590"/>
        <v>1000000</v>
      </c>
      <c r="K5428" t="s">
        <v>17</v>
      </c>
      <c r="L5428" s="2">
        <v>0</v>
      </c>
      <c r="M5428" s="1">
        <f t="shared" si="594"/>
        <v>0</v>
      </c>
      <c r="N5428" t="s">
        <v>111</v>
      </c>
      <c r="O5428" t="s">
        <v>2715</v>
      </c>
      <c r="P5428" t="s">
        <v>112</v>
      </c>
      <c r="Q5428" t="str">
        <f t="shared" si="591"/>
        <v>2018</v>
      </c>
      <c r="R5428" t="str">
        <f t="shared" si="592"/>
        <v>July</v>
      </c>
      <c r="S5428" t="s">
        <v>7300</v>
      </c>
      <c r="T5428" t="s">
        <v>76</v>
      </c>
    </row>
    <row r="5429" spans="1:20" x14ac:dyDescent="0.3">
      <c r="A5429" t="s">
        <v>7301</v>
      </c>
      <c r="B5429" t="s">
        <v>4098</v>
      </c>
      <c r="C5429">
        <v>4.5999999999999996</v>
      </c>
      <c r="D5429">
        <f t="shared" si="593"/>
        <v>5</v>
      </c>
      <c r="E5429">
        <v>652940</v>
      </c>
      <c r="F5429" t="s">
        <v>7302</v>
      </c>
      <c r="G5429">
        <f t="shared" si="588"/>
        <v>90000000</v>
      </c>
      <c r="H5429" s="3" t="s">
        <v>79</v>
      </c>
      <c r="I5429" t="str">
        <f t="shared" si="589"/>
        <v>10000000+</v>
      </c>
      <c r="J5429" s="1">
        <f t="shared" si="590"/>
        <v>10000000</v>
      </c>
      <c r="K5429" t="s">
        <v>17</v>
      </c>
      <c r="L5429" s="2">
        <v>0</v>
      </c>
      <c r="M5429" s="1">
        <f t="shared" si="594"/>
        <v>0</v>
      </c>
      <c r="N5429" t="s">
        <v>37</v>
      </c>
      <c r="O5429" t="s">
        <v>2572</v>
      </c>
      <c r="P5429" t="s">
        <v>704</v>
      </c>
      <c r="Q5429" t="str">
        <f t="shared" si="591"/>
        <v>2018</v>
      </c>
      <c r="R5429" t="str">
        <f t="shared" si="592"/>
        <v>July</v>
      </c>
      <c r="S5429" t="s">
        <v>3500</v>
      </c>
      <c r="T5429" t="s">
        <v>71</v>
      </c>
    </row>
    <row r="5430" spans="1:20" x14ac:dyDescent="0.3">
      <c r="A5430" t="s">
        <v>7303</v>
      </c>
      <c r="B5430" t="s">
        <v>2519</v>
      </c>
      <c r="C5430">
        <v>4.2</v>
      </c>
      <c r="D5430">
        <f t="shared" si="593"/>
        <v>5</v>
      </c>
      <c r="E5430">
        <v>336386</v>
      </c>
      <c r="F5430" t="s">
        <v>2829</v>
      </c>
      <c r="G5430">
        <f t="shared" si="588"/>
        <v>88000000</v>
      </c>
      <c r="H5430" s="3" t="s">
        <v>79</v>
      </c>
      <c r="I5430" t="str">
        <f t="shared" si="589"/>
        <v>10000000+</v>
      </c>
      <c r="J5430" s="1">
        <f t="shared" si="590"/>
        <v>10000000</v>
      </c>
      <c r="K5430" t="s">
        <v>17</v>
      </c>
      <c r="L5430" s="2">
        <v>0</v>
      </c>
      <c r="M5430" s="1">
        <f t="shared" si="594"/>
        <v>0</v>
      </c>
      <c r="N5430" t="s">
        <v>111</v>
      </c>
      <c r="O5430" t="s">
        <v>2538</v>
      </c>
      <c r="P5430" t="s">
        <v>265</v>
      </c>
      <c r="Q5430" t="str">
        <f t="shared" si="591"/>
        <v>2018</v>
      </c>
      <c r="R5430" t="str">
        <f t="shared" si="592"/>
        <v>July</v>
      </c>
      <c r="S5430" t="s">
        <v>166</v>
      </c>
      <c r="T5430" t="s">
        <v>22</v>
      </c>
    </row>
    <row r="5431" spans="1:20" x14ac:dyDescent="0.3">
      <c r="A5431" t="s">
        <v>7304</v>
      </c>
      <c r="B5431" t="s">
        <v>2910</v>
      </c>
      <c r="C5431">
        <v>4.5999999999999996</v>
      </c>
      <c r="D5431">
        <f t="shared" si="593"/>
        <v>5</v>
      </c>
      <c r="E5431">
        <v>5195</v>
      </c>
      <c r="F5431" t="s">
        <v>1888</v>
      </c>
      <c r="G5431">
        <f t="shared" si="588"/>
        <v>64000000</v>
      </c>
      <c r="H5431" s="3" t="s">
        <v>43</v>
      </c>
      <c r="I5431" t="str">
        <f t="shared" si="589"/>
        <v>100000+</v>
      </c>
      <c r="J5431" s="1">
        <f t="shared" si="590"/>
        <v>100000</v>
      </c>
      <c r="K5431" t="s">
        <v>17</v>
      </c>
      <c r="L5431" s="2">
        <v>0</v>
      </c>
      <c r="M5431" s="1">
        <f t="shared" si="594"/>
        <v>0</v>
      </c>
      <c r="N5431" t="s">
        <v>375</v>
      </c>
      <c r="O5431" t="s">
        <v>1445</v>
      </c>
      <c r="P5431" t="s">
        <v>608</v>
      </c>
      <c r="Q5431" t="str">
        <f t="shared" si="591"/>
        <v>2018</v>
      </c>
      <c r="R5431" t="str">
        <f t="shared" si="592"/>
        <v>April</v>
      </c>
      <c r="S5431">
        <v>1.3</v>
      </c>
      <c r="T5431" t="s">
        <v>71</v>
      </c>
    </row>
    <row r="5432" spans="1:20" x14ac:dyDescent="0.3">
      <c r="A5432" t="s">
        <v>7305</v>
      </c>
      <c r="B5432" t="s">
        <v>4098</v>
      </c>
      <c r="C5432">
        <v>4.0999999999999996</v>
      </c>
      <c r="D5432">
        <f t="shared" si="593"/>
        <v>5</v>
      </c>
      <c r="E5432">
        <v>91935</v>
      </c>
      <c r="F5432" t="s">
        <v>99</v>
      </c>
      <c r="G5432">
        <f t="shared" si="588"/>
        <v>39000000</v>
      </c>
      <c r="H5432" s="3" t="s">
        <v>79</v>
      </c>
      <c r="I5432" t="str">
        <f t="shared" si="589"/>
        <v>10000000+</v>
      </c>
      <c r="J5432" s="1">
        <f t="shared" si="590"/>
        <v>10000000</v>
      </c>
      <c r="K5432" t="s">
        <v>17</v>
      </c>
      <c r="L5432" s="2">
        <v>0</v>
      </c>
      <c r="M5432" s="1">
        <f t="shared" si="594"/>
        <v>0</v>
      </c>
      <c r="N5432" t="s">
        <v>18</v>
      </c>
      <c r="O5432" t="s">
        <v>2572</v>
      </c>
      <c r="P5432" t="s">
        <v>53</v>
      </c>
      <c r="Q5432" t="str">
        <f t="shared" si="591"/>
        <v>2018</v>
      </c>
      <c r="R5432" t="str">
        <f t="shared" si="592"/>
        <v>April</v>
      </c>
      <c r="S5432" t="s">
        <v>3389</v>
      </c>
      <c r="T5432" t="s">
        <v>71</v>
      </c>
    </row>
    <row r="5433" spans="1:20" x14ac:dyDescent="0.3">
      <c r="A5433" t="s">
        <v>2844</v>
      </c>
      <c r="B5433" t="s">
        <v>2519</v>
      </c>
      <c r="C5433">
        <v>4.4000000000000004</v>
      </c>
      <c r="D5433">
        <f t="shared" si="593"/>
        <v>5</v>
      </c>
      <c r="E5433">
        <v>1381624</v>
      </c>
      <c r="F5433" t="s">
        <v>206</v>
      </c>
      <c r="G5433">
        <f t="shared" si="588"/>
        <v>54000000</v>
      </c>
      <c r="H5433" s="3" t="s">
        <v>79</v>
      </c>
      <c r="I5433" t="str">
        <f t="shared" si="589"/>
        <v>10000000+</v>
      </c>
      <c r="J5433" s="1">
        <f t="shared" si="590"/>
        <v>10000000</v>
      </c>
      <c r="K5433" t="s">
        <v>17</v>
      </c>
      <c r="L5433" s="2">
        <v>0</v>
      </c>
      <c r="M5433" s="1">
        <f t="shared" si="594"/>
        <v>0</v>
      </c>
      <c r="N5433" t="s">
        <v>37</v>
      </c>
      <c r="O5433" t="s">
        <v>2538</v>
      </c>
      <c r="P5433" t="s">
        <v>2845</v>
      </c>
      <c r="Q5433" t="str">
        <f t="shared" si="591"/>
        <v>2017</v>
      </c>
      <c r="R5433" t="str">
        <f t="shared" si="592"/>
        <v>March</v>
      </c>
      <c r="S5433" t="s">
        <v>2846</v>
      </c>
      <c r="T5433" t="s">
        <v>63</v>
      </c>
    </row>
    <row r="5434" spans="1:20" x14ac:dyDescent="0.3">
      <c r="A5434" t="s">
        <v>7306</v>
      </c>
      <c r="B5434" t="s">
        <v>4098</v>
      </c>
      <c r="C5434">
        <v>4.5999999999999996</v>
      </c>
      <c r="D5434">
        <f t="shared" si="593"/>
        <v>5</v>
      </c>
      <c r="E5434">
        <v>92522</v>
      </c>
      <c r="F5434" t="s">
        <v>191</v>
      </c>
      <c r="G5434">
        <f t="shared" si="588"/>
        <v>56000000</v>
      </c>
      <c r="H5434" s="3" t="s">
        <v>31</v>
      </c>
      <c r="I5434" t="str">
        <f t="shared" si="589"/>
        <v>5000000+</v>
      </c>
      <c r="J5434" s="1">
        <f t="shared" si="590"/>
        <v>5000000</v>
      </c>
      <c r="K5434" t="s">
        <v>17</v>
      </c>
      <c r="L5434" s="2">
        <v>0</v>
      </c>
      <c r="M5434" s="1">
        <f t="shared" si="594"/>
        <v>0</v>
      </c>
      <c r="N5434" t="s">
        <v>18</v>
      </c>
      <c r="O5434" t="s">
        <v>2572</v>
      </c>
      <c r="P5434" t="s">
        <v>192</v>
      </c>
      <c r="Q5434" t="str">
        <f t="shared" si="591"/>
        <v>2018</v>
      </c>
      <c r="R5434" t="str">
        <f t="shared" si="592"/>
        <v>July</v>
      </c>
      <c r="S5434" t="s">
        <v>7307</v>
      </c>
      <c r="T5434" t="s">
        <v>71</v>
      </c>
    </row>
    <row r="5435" spans="1:20" x14ac:dyDescent="0.3">
      <c r="A5435" t="s">
        <v>7308</v>
      </c>
      <c r="B5435" t="s">
        <v>2910</v>
      </c>
      <c r="C5435">
        <v>4.3</v>
      </c>
      <c r="D5435">
        <f t="shared" si="593"/>
        <v>5</v>
      </c>
      <c r="E5435">
        <v>45370</v>
      </c>
      <c r="F5435" t="s">
        <v>24</v>
      </c>
      <c r="G5435">
        <f t="shared" si="588"/>
        <v>14000000</v>
      </c>
      <c r="H5435" s="3" t="s">
        <v>56</v>
      </c>
      <c r="I5435" t="str">
        <f t="shared" si="589"/>
        <v>1000000+</v>
      </c>
      <c r="J5435" s="1">
        <f t="shared" si="590"/>
        <v>1000000</v>
      </c>
      <c r="K5435" t="s">
        <v>17</v>
      </c>
      <c r="L5435" s="2">
        <v>0</v>
      </c>
      <c r="M5435" s="1">
        <f t="shared" si="594"/>
        <v>0</v>
      </c>
      <c r="N5435" t="s">
        <v>37</v>
      </c>
      <c r="O5435" t="s">
        <v>2652</v>
      </c>
      <c r="P5435" t="s">
        <v>153</v>
      </c>
      <c r="Q5435" t="str">
        <f t="shared" si="591"/>
        <v>2018</v>
      </c>
      <c r="R5435" t="str">
        <f t="shared" si="592"/>
        <v>August</v>
      </c>
      <c r="S5435" t="s">
        <v>7309</v>
      </c>
      <c r="T5435" t="s">
        <v>51</v>
      </c>
    </row>
    <row r="5436" spans="1:20" x14ac:dyDescent="0.3">
      <c r="A5436" t="s">
        <v>7310</v>
      </c>
      <c r="B5436" t="s">
        <v>3634</v>
      </c>
      <c r="C5436">
        <v>4.4000000000000004</v>
      </c>
      <c r="D5436">
        <f t="shared" si="593"/>
        <v>5</v>
      </c>
      <c r="E5436">
        <v>41269</v>
      </c>
      <c r="F5436" t="s">
        <v>39</v>
      </c>
      <c r="G5436">
        <f t="shared" si="588"/>
        <v>1000</v>
      </c>
      <c r="H5436" s="3" t="s">
        <v>56</v>
      </c>
      <c r="I5436" t="str">
        <f t="shared" si="589"/>
        <v>1000000+</v>
      </c>
      <c r="J5436" s="1">
        <f t="shared" si="590"/>
        <v>1000000</v>
      </c>
      <c r="K5436" t="s">
        <v>17</v>
      </c>
      <c r="L5436" s="2">
        <v>0</v>
      </c>
      <c r="M5436" s="1">
        <f t="shared" si="594"/>
        <v>0</v>
      </c>
      <c r="N5436" t="s">
        <v>375</v>
      </c>
      <c r="O5436" t="s">
        <v>3635</v>
      </c>
      <c r="P5436" t="s">
        <v>7266</v>
      </c>
      <c r="Q5436" t="str">
        <f t="shared" si="591"/>
        <v>2017</v>
      </c>
      <c r="R5436" t="str">
        <f t="shared" si="592"/>
        <v>May</v>
      </c>
      <c r="S5436" t="s">
        <v>7311</v>
      </c>
      <c r="T5436" t="s">
        <v>22</v>
      </c>
    </row>
    <row r="5437" spans="1:20" x14ac:dyDescent="0.3">
      <c r="A5437" t="s">
        <v>7312</v>
      </c>
      <c r="B5437" t="s">
        <v>2910</v>
      </c>
      <c r="C5437">
        <v>4.7</v>
      </c>
      <c r="D5437">
        <f t="shared" si="593"/>
        <v>5</v>
      </c>
      <c r="E5437">
        <v>394842</v>
      </c>
      <c r="F5437" t="s">
        <v>2556</v>
      </c>
      <c r="G5437">
        <f t="shared" si="588"/>
        <v>75000000</v>
      </c>
      <c r="H5437" s="3" t="s">
        <v>79</v>
      </c>
      <c r="I5437" t="str">
        <f t="shared" si="589"/>
        <v>10000000+</v>
      </c>
      <c r="J5437" s="1">
        <f t="shared" si="590"/>
        <v>10000000</v>
      </c>
      <c r="K5437" t="s">
        <v>17</v>
      </c>
      <c r="L5437" s="2">
        <v>0</v>
      </c>
      <c r="M5437" s="1">
        <f t="shared" si="594"/>
        <v>0</v>
      </c>
      <c r="N5437" t="s">
        <v>18</v>
      </c>
      <c r="O5437" t="s">
        <v>2535</v>
      </c>
      <c r="P5437" t="s">
        <v>279</v>
      </c>
      <c r="Q5437" t="str">
        <f t="shared" si="591"/>
        <v>2018</v>
      </c>
      <c r="R5437" t="str">
        <f t="shared" si="592"/>
        <v>August</v>
      </c>
      <c r="S5437">
        <v>1.5</v>
      </c>
      <c r="T5437" t="s">
        <v>71</v>
      </c>
    </row>
    <row r="5438" spans="1:20" x14ac:dyDescent="0.3">
      <c r="A5438" t="s">
        <v>7313</v>
      </c>
      <c r="B5438" t="s">
        <v>4098</v>
      </c>
      <c r="C5438">
        <v>4.2</v>
      </c>
      <c r="D5438">
        <f t="shared" si="593"/>
        <v>5</v>
      </c>
      <c r="E5438">
        <v>1008012</v>
      </c>
      <c r="F5438" t="s">
        <v>435</v>
      </c>
      <c r="G5438">
        <f t="shared" si="588"/>
        <v>13000000</v>
      </c>
      <c r="H5438" s="3" t="s">
        <v>36</v>
      </c>
      <c r="I5438" t="str">
        <f t="shared" si="589"/>
        <v>50000000+</v>
      </c>
      <c r="J5438" s="1">
        <f t="shared" si="590"/>
        <v>50000000</v>
      </c>
      <c r="K5438" t="s">
        <v>17</v>
      </c>
      <c r="L5438" s="2">
        <v>0</v>
      </c>
      <c r="M5438" s="1">
        <f t="shared" si="594"/>
        <v>0</v>
      </c>
      <c r="N5438" t="s">
        <v>18</v>
      </c>
      <c r="O5438" t="s">
        <v>2572</v>
      </c>
      <c r="P5438" t="s">
        <v>3715</v>
      </c>
      <c r="Q5438" t="str">
        <f t="shared" si="591"/>
        <v>2017</v>
      </c>
      <c r="R5438" t="str">
        <f t="shared" si="592"/>
        <v>December</v>
      </c>
      <c r="S5438" t="s">
        <v>710</v>
      </c>
      <c r="T5438" t="s">
        <v>465</v>
      </c>
    </row>
    <row r="5439" spans="1:20" x14ac:dyDescent="0.3">
      <c r="A5439" t="s">
        <v>7314</v>
      </c>
      <c r="B5439" t="s">
        <v>2910</v>
      </c>
      <c r="C5439">
        <v>3.8</v>
      </c>
      <c r="D5439">
        <f t="shared" si="593"/>
        <v>4</v>
      </c>
      <c r="E5439">
        <v>302</v>
      </c>
      <c r="F5439" t="s">
        <v>1200</v>
      </c>
      <c r="G5439">
        <f t="shared" si="588"/>
        <v>8100000</v>
      </c>
      <c r="H5439" s="3" t="s">
        <v>16</v>
      </c>
      <c r="I5439" t="str">
        <f t="shared" si="589"/>
        <v>10000+</v>
      </c>
      <c r="J5439" s="1">
        <f t="shared" si="590"/>
        <v>10000</v>
      </c>
      <c r="K5439" t="s">
        <v>17</v>
      </c>
      <c r="L5439" s="2">
        <v>0</v>
      </c>
      <c r="M5439" s="1">
        <f t="shared" si="594"/>
        <v>0</v>
      </c>
      <c r="N5439" t="s">
        <v>18</v>
      </c>
      <c r="O5439" t="s">
        <v>2916</v>
      </c>
      <c r="P5439" t="s">
        <v>5297</v>
      </c>
      <c r="Q5439" t="str">
        <f t="shared" si="591"/>
        <v>2017</v>
      </c>
      <c r="R5439" t="str">
        <f t="shared" si="592"/>
        <v>September</v>
      </c>
      <c r="S5439">
        <v>1.4</v>
      </c>
      <c r="T5439" t="s">
        <v>22</v>
      </c>
    </row>
    <row r="5440" spans="1:20" x14ac:dyDescent="0.3">
      <c r="A5440" t="s">
        <v>7315</v>
      </c>
      <c r="B5440" t="s">
        <v>2910</v>
      </c>
      <c r="C5440">
        <v>4.3</v>
      </c>
      <c r="D5440">
        <f t="shared" si="593"/>
        <v>5</v>
      </c>
      <c r="E5440">
        <v>1231</v>
      </c>
      <c r="F5440" t="s">
        <v>39</v>
      </c>
      <c r="G5440">
        <f t="shared" si="588"/>
        <v>1000</v>
      </c>
      <c r="H5440" s="3" t="s">
        <v>43</v>
      </c>
      <c r="I5440" t="str">
        <f t="shared" si="589"/>
        <v>100000+</v>
      </c>
      <c r="J5440" s="1">
        <f t="shared" si="590"/>
        <v>100000</v>
      </c>
      <c r="K5440" t="s">
        <v>17</v>
      </c>
      <c r="L5440" s="2">
        <v>0</v>
      </c>
      <c r="M5440" s="1">
        <f t="shared" si="594"/>
        <v>0</v>
      </c>
      <c r="N5440" t="s">
        <v>18</v>
      </c>
      <c r="O5440" t="s">
        <v>2548</v>
      </c>
      <c r="P5440" t="s">
        <v>350</v>
      </c>
      <c r="Q5440" t="str">
        <f t="shared" si="591"/>
        <v>2018</v>
      </c>
      <c r="R5440" t="str">
        <f t="shared" si="592"/>
        <v>May</v>
      </c>
      <c r="S5440">
        <v>2.2000000000000002</v>
      </c>
      <c r="T5440" t="s">
        <v>71</v>
      </c>
    </row>
    <row r="5441" spans="1:20" x14ac:dyDescent="0.3">
      <c r="A5441" t="s">
        <v>7316</v>
      </c>
      <c r="B5441" t="s">
        <v>2910</v>
      </c>
      <c r="C5441">
        <v>3.7</v>
      </c>
      <c r="D5441">
        <f t="shared" si="593"/>
        <v>4</v>
      </c>
      <c r="E5441">
        <v>1443</v>
      </c>
      <c r="F5441" t="s">
        <v>78</v>
      </c>
      <c r="G5441">
        <f t="shared" ref="G5441:G5504" si="595">IF(RIGHT(F5441,1)="M",LEFT(F5441,LEN(F5441)-1)*1000000,IF(RIGHT(F5441,1)="K",LEFT(F5441,LEN(F5441)-1)*1000, 1000))</f>
        <v>20000000</v>
      </c>
      <c r="H5441" s="3" t="s">
        <v>43</v>
      </c>
      <c r="I5441" t="str">
        <f t="shared" ref="I5441:I5504" si="596">SUBSTITUTE(H5441,",","")</f>
        <v>100000+</v>
      </c>
      <c r="J5441" s="1">
        <f t="shared" ref="J5441:J5504" si="597">VALUE(LEFT(I5441,LEN(I5441)-1))</f>
        <v>100000</v>
      </c>
      <c r="K5441" t="s">
        <v>17</v>
      </c>
      <c r="L5441" s="2">
        <v>0</v>
      </c>
      <c r="M5441" s="1">
        <f t="shared" si="594"/>
        <v>0</v>
      </c>
      <c r="N5441" t="s">
        <v>375</v>
      </c>
      <c r="O5441" t="s">
        <v>1445</v>
      </c>
      <c r="P5441" t="s">
        <v>5481</v>
      </c>
      <c r="Q5441" t="str">
        <f t="shared" ref="Q5441:Q5504" si="598">RIGHT(P5441,4)</f>
        <v>2018</v>
      </c>
      <c r="R5441" t="str">
        <f t="shared" ref="R5441:R5504" si="599">LEFT(P5441,FIND(" ",P5441)-1)</f>
        <v>January</v>
      </c>
      <c r="S5441">
        <v>3</v>
      </c>
      <c r="T5441" t="s">
        <v>51</v>
      </c>
    </row>
    <row r="5442" spans="1:20" x14ac:dyDescent="0.3">
      <c r="A5442" t="s">
        <v>7317</v>
      </c>
      <c r="B5442" t="s">
        <v>4098</v>
      </c>
      <c r="C5442">
        <v>4.3</v>
      </c>
      <c r="D5442">
        <f t="shared" si="593"/>
        <v>5</v>
      </c>
      <c r="E5442">
        <v>148083</v>
      </c>
      <c r="F5442" t="s">
        <v>194</v>
      </c>
      <c r="G5442">
        <f t="shared" si="595"/>
        <v>57000000</v>
      </c>
      <c r="H5442" s="3" t="s">
        <v>79</v>
      </c>
      <c r="I5442" t="str">
        <f t="shared" si="596"/>
        <v>10000000+</v>
      </c>
      <c r="J5442" s="1">
        <f t="shared" si="597"/>
        <v>10000000</v>
      </c>
      <c r="K5442" t="s">
        <v>17</v>
      </c>
      <c r="L5442" s="2">
        <v>0</v>
      </c>
      <c r="M5442" s="1">
        <f t="shared" si="594"/>
        <v>0</v>
      </c>
      <c r="N5442" t="s">
        <v>18</v>
      </c>
      <c r="O5442" t="s">
        <v>2572</v>
      </c>
      <c r="P5442" t="s">
        <v>265</v>
      </c>
      <c r="Q5442" t="str">
        <f t="shared" si="598"/>
        <v>2018</v>
      </c>
      <c r="R5442" t="str">
        <f t="shared" si="599"/>
        <v>July</v>
      </c>
      <c r="S5442" t="s">
        <v>7318</v>
      </c>
      <c r="T5442" t="s">
        <v>71</v>
      </c>
    </row>
    <row r="5443" spans="1:20" x14ac:dyDescent="0.3">
      <c r="A5443" t="s">
        <v>7319</v>
      </c>
      <c r="B5443" t="s">
        <v>2910</v>
      </c>
      <c r="C5443">
        <v>2.9</v>
      </c>
      <c r="D5443">
        <f t="shared" ref="D5443:D5506" si="600">IF(C5443&gt;4,5,IF(C5443&gt;3,4,IF(C5443&gt;2,3,IF(C5443&gt;1,2,1))))</f>
        <v>3</v>
      </c>
      <c r="E5443">
        <v>31596</v>
      </c>
      <c r="F5443" t="s">
        <v>102</v>
      </c>
      <c r="G5443">
        <f t="shared" si="595"/>
        <v>31000000</v>
      </c>
      <c r="H5443" s="3" t="s">
        <v>31</v>
      </c>
      <c r="I5443" t="str">
        <f t="shared" si="596"/>
        <v>5000000+</v>
      </c>
      <c r="J5443" s="1">
        <f t="shared" si="597"/>
        <v>5000000</v>
      </c>
      <c r="K5443" t="s">
        <v>17</v>
      </c>
      <c r="L5443" s="2">
        <v>0</v>
      </c>
      <c r="M5443" s="1">
        <f t="shared" ref="M5443:M5506" si="601">VALUE(IF(RIGHT(L5443,LEN(L5443)-1)="",0,RIGHT(L5443,LEN(L5443)-1)))</f>
        <v>0</v>
      </c>
      <c r="N5443" t="s">
        <v>37</v>
      </c>
      <c r="O5443" t="s">
        <v>2652</v>
      </c>
      <c r="P5443" t="s">
        <v>7320</v>
      </c>
      <c r="Q5443" t="str">
        <f t="shared" si="598"/>
        <v>2016</v>
      </c>
      <c r="R5443" t="str">
        <f t="shared" si="599"/>
        <v>December</v>
      </c>
      <c r="S5443">
        <v>1.5</v>
      </c>
      <c r="T5443" t="s">
        <v>51</v>
      </c>
    </row>
    <row r="5444" spans="1:20" x14ac:dyDescent="0.3">
      <c r="A5444" t="s">
        <v>7321</v>
      </c>
      <c r="B5444" t="s">
        <v>2910</v>
      </c>
      <c r="C5444">
        <v>4.3</v>
      </c>
      <c r="D5444">
        <f t="shared" si="600"/>
        <v>5</v>
      </c>
      <c r="E5444">
        <v>598975</v>
      </c>
      <c r="F5444" t="s">
        <v>99</v>
      </c>
      <c r="G5444">
        <f t="shared" si="595"/>
        <v>39000000</v>
      </c>
      <c r="H5444" s="3" t="s">
        <v>79</v>
      </c>
      <c r="I5444" t="str">
        <f t="shared" si="596"/>
        <v>10000000+</v>
      </c>
      <c r="J5444" s="1">
        <f t="shared" si="597"/>
        <v>10000000</v>
      </c>
      <c r="K5444" t="s">
        <v>17</v>
      </c>
      <c r="L5444" s="2">
        <v>0</v>
      </c>
      <c r="M5444" s="1">
        <f t="shared" si="601"/>
        <v>0</v>
      </c>
      <c r="N5444" t="s">
        <v>18</v>
      </c>
      <c r="O5444" t="s">
        <v>2652</v>
      </c>
      <c r="P5444" t="s">
        <v>2094</v>
      </c>
      <c r="Q5444" t="str">
        <f t="shared" si="598"/>
        <v>2018</v>
      </c>
      <c r="R5444" t="str">
        <f t="shared" si="599"/>
        <v>January</v>
      </c>
      <c r="S5444" t="s">
        <v>1051</v>
      </c>
      <c r="T5444" t="s">
        <v>76</v>
      </c>
    </row>
    <row r="5445" spans="1:20" x14ac:dyDescent="0.3">
      <c r="A5445" t="s">
        <v>7322</v>
      </c>
      <c r="B5445" t="s">
        <v>2910</v>
      </c>
      <c r="C5445">
        <v>4.3</v>
      </c>
      <c r="D5445">
        <f t="shared" si="600"/>
        <v>5</v>
      </c>
      <c r="E5445">
        <v>275</v>
      </c>
      <c r="F5445" t="s">
        <v>55</v>
      </c>
      <c r="G5445">
        <f t="shared" si="595"/>
        <v>29000000</v>
      </c>
      <c r="H5445" s="3" t="s">
        <v>16</v>
      </c>
      <c r="I5445" t="str">
        <f t="shared" si="596"/>
        <v>10000+</v>
      </c>
      <c r="J5445" s="1">
        <f t="shared" si="597"/>
        <v>10000</v>
      </c>
      <c r="K5445" t="s">
        <v>17</v>
      </c>
      <c r="L5445" s="2">
        <v>0</v>
      </c>
      <c r="M5445" s="1">
        <f t="shared" si="601"/>
        <v>0</v>
      </c>
      <c r="N5445" t="s">
        <v>18</v>
      </c>
      <c r="O5445" t="s">
        <v>2548</v>
      </c>
      <c r="P5445" t="s">
        <v>533</v>
      </c>
      <c r="Q5445" t="str">
        <f t="shared" si="598"/>
        <v>2018</v>
      </c>
      <c r="R5445" t="str">
        <f t="shared" si="599"/>
        <v>July</v>
      </c>
      <c r="S5445" t="s">
        <v>210</v>
      </c>
      <c r="T5445" t="s">
        <v>46</v>
      </c>
    </row>
    <row r="5446" spans="1:20" x14ac:dyDescent="0.3">
      <c r="A5446" t="s">
        <v>7323</v>
      </c>
      <c r="B5446" t="s">
        <v>4239</v>
      </c>
      <c r="C5446">
        <v>4</v>
      </c>
      <c r="D5446">
        <f t="shared" si="600"/>
        <v>4</v>
      </c>
      <c r="E5446">
        <v>64164</v>
      </c>
      <c r="F5446" t="s">
        <v>213</v>
      </c>
      <c r="G5446">
        <f t="shared" si="595"/>
        <v>3600000</v>
      </c>
      <c r="H5446" s="3" t="s">
        <v>79</v>
      </c>
      <c r="I5446" t="str">
        <f t="shared" si="596"/>
        <v>10000000+</v>
      </c>
      <c r="J5446" s="1">
        <f t="shared" si="597"/>
        <v>10000000</v>
      </c>
      <c r="K5446" t="s">
        <v>17</v>
      </c>
      <c r="L5446" s="2">
        <v>0</v>
      </c>
      <c r="M5446" s="1">
        <f t="shared" si="601"/>
        <v>0</v>
      </c>
      <c r="N5446" t="s">
        <v>18</v>
      </c>
      <c r="O5446" t="s">
        <v>4240</v>
      </c>
      <c r="P5446" t="s">
        <v>1107</v>
      </c>
      <c r="Q5446" t="str">
        <f t="shared" si="598"/>
        <v>2018</v>
      </c>
      <c r="R5446" t="str">
        <f t="shared" si="599"/>
        <v>April</v>
      </c>
      <c r="S5446">
        <v>1.9</v>
      </c>
      <c r="T5446" t="s">
        <v>71</v>
      </c>
    </row>
    <row r="5447" spans="1:20" x14ac:dyDescent="0.3">
      <c r="A5447" t="s">
        <v>7324</v>
      </c>
      <c r="B5447" t="s">
        <v>2910</v>
      </c>
      <c r="C5447">
        <v>3.3</v>
      </c>
      <c r="D5447">
        <f t="shared" si="600"/>
        <v>4</v>
      </c>
      <c r="E5447">
        <v>16063</v>
      </c>
      <c r="F5447" t="s">
        <v>1040</v>
      </c>
      <c r="G5447">
        <f t="shared" si="595"/>
        <v>3800000</v>
      </c>
      <c r="H5447" s="3" t="s">
        <v>56</v>
      </c>
      <c r="I5447" t="str">
        <f t="shared" si="596"/>
        <v>1000000+</v>
      </c>
      <c r="J5447" s="1">
        <f t="shared" si="597"/>
        <v>1000000</v>
      </c>
      <c r="K5447" t="s">
        <v>17</v>
      </c>
      <c r="L5447" s="2">
        <v>0</v>
      </c>
      <c r="M5447" s="1">
        <f t="shared" si="601"/>
        <v>0</v>
      </c>
      <c r="N5447" t="s">
        <v>37</v>
      </c>
      <c r="O5447" t="s">
        <v>2527</v>
      </c>
      <c r="P5447" t="s">
        <v>7325</v>
      </c>
      <c r="Q5447" t="str">
        <f t="shared" si="598"/>
        <v>2016</v>
      </c>
      <c r="R5447" t="str">
        <f t="shared" si="599"/>
        <v>June</v>
      </c>
      <c r="S5447">
        <v>3</v>
      </c>
      <c r="T5447" t="s">
        <v>51</v>
      </c>
    </row>
    <row r="5448" spans="1:20" x14ac:dyDescent="0.3">
      <c r="A5448" t="s">
        <v>5180</v>
      </c>
      <c r="B5448" t="s">
        <v>5080</v>
      </c>
      <c r="C5448">
        <v>4.5</v>
      </c>
      <c r="D5448">
        <f t="shared" si="600"/>
        <v>5</v>
      </c>
      <c r="E5448">
        <v>76616</v>
      </c>
      <c r="F5448" t="s">
        <v>132</v>
      </c>
      <c r="G5448">
        <f t="shared" si="595"/>
        <v>4600000</v>
      </c>
      <c r="H5448" s="3" t="s">
        <v>56</v>
      </c>
      <c r="I5448" t="str">
        <f t="shared" si="596"/>
        <v>1000000+</v>
      </c>
      <c r="J5448" s="1">
        <f t="shared" si="597"/>
        <v>1000000</v>
      </c>
      <c r="K5448" t="s">
        <v>17</v>
      </c>
      <c r="L5448" s="2">
        <v>0</v>
      </c>
      <c r="M5448" s="1">
        <f t="shared" si="601"/>
        <v>0</v>
      </c>
      <c r="N5448" t="s">
        <v>111</v>
      </c>
      <c r="O5448" t="s">
        <v>5081</v>
      </c>
      <c r="P5448" t="s">
        <v>5181</v>
      </c>
      <c r="Q5448" t="str">
        <f t="shared" si="598"/>
        <v>2017</v>
      </c>
      <c r="R5448" t="str">
        <f t="shared" si="599"/>
        <v>May</v>
      </c>
      <c r="S5448" t="s">
        <v>3617</v>
      </c>
      <c r="T5448" t="s">
        <v>76</v>
      </c>
    </row>
    <row r="5449" spans="1:20" x14ac:dyDescent="0.3">
      <c r="A5449" t="s">
        <v>7326</v>
      </c>
      <c r="B5449" t="s">
        <v>4716</v>
      </c>
      <c r="C5449">
        <v>4.0999999999999996</v>
      </c>
      <c r="D5449">
        <f t="shared" si="600"/>
        <v>5</v>
      </c>
      <c r="E5449">
        <v>22</v>
      </c>
      <c r="F5449" t="s">
        <v>7327</v>
      </c>
      <c r="G5449">
        <f t="shared" si="595"/>
        <v>545000</v>
      </c>
      <c r="H5449" s="3" t="s">
        <v>90</v>
      </c>
      <c r="I5449" t="str">
        <f t="shared" si="596"/>
        <v>5000+</v>
      </c>
      <c r="J5449" s="1">
        <f t="shared" si="597"/>
        <v>5000</v>
      </c>
      <c r="K5449" t="s">
        <v>17</v>
      </c>
      <c r="L5449" s="2">
        <v>0</v>
      </c>
      <c r="M5449" s="1">
        <f t="shared" si="601"/>
        <v>0</v>
      </c>
      <c r="N5449" t="s">
        <v>18</v>
      </c>
      <c r="O5449" t="s">
        <v>4717</v>
      </c>
      <c r="P5449" t="s">
        <v>7328</v>
      </c>
      <c r="Q5449" t="str">
        <f t="shared" si="598"/>
        <v>2016</v>
      </c>
      <c r="R5449" t="str">
        <f t="shared" si="599"/>
        <v>March</v>
      </c>
      <c r="S5449" t="s">
        <v>7329</v>
      </c>
      <c r="T5449" t="s">
        <v>46</v>
      </c>
    </row>
    <row r="5450" spans="1:20" x14ac:dyDescent="0.3">
      <c r="A5450" t="s">
        <v>7330</v>
      </c>
      <c r="B5450" t="s">
        <v>2910</v>
      </c>
      <c r="C5450">
        <v>5</v>
      </c>
      <c r="D5450">
        <f t="shared" si="600"/>
        <v>5</v>
      </c>
      <c r="E5450">
        <v>3</v>
      </c>
      <c r="F5450" t="s">
        <v>493</v>
      </c>
      <c r="G5450">
        <f t="shared" si="595"/>
        <v>2100000</v>
      </c>
      <c r="H5450" s="3" t="s">
        <v>719</v>
      </c>
      <c r="I5450" t="str">
        <f t="shared" si="596"/>
        <v>1000+</v>
      </c>
      <c r="J5450" s="1">
        <f t="shared" si="597"/>
        <v>1000</v>
      </c>
      <c r="K5450" t="s">
        <v>17</v>
      </c>
      <c r="L5450" s="2">
        <v>0</v>
      </c>
      <c r="M5450" s="1">
        <f t="shared" si="601"/>
        <v>0</v>
      </c>
      <c r="N5450" t="s">
        <v>18</v>
      </c>
      <c r="O5450" t="s">
        <v>1216</v>
      </c>
      <c r="P5450" t="s">
        <v>410</v>
      </c>
      <c r="Q5450" t="str">
        <f t="shared" si="598"/>
        <v>2017</v>
      </c>
      <c r="R5450" t="str">
        <f t="shared" si="599"/>
        <v>July</v>
      </c>
      <c r="S5450">
        <v>1.3</v>
      </c>
      <c r="T5450" t="s">
        <v>22</v>
      </c>
    </row>
    <row r="5451" spans="1:20" x14ac:dyDescent="0.3">
      <c r="A5451" t="s">
        <v>7331</v>
      </c>
      <c r="B5451" t="s">
        <v>730</v>
      </c>
      <c r="C5451">
        <v>3.9</v>
      </c>
      <c r="D5451">
        <f t="shared" si="600"/>
        <v>4</v>
      </c>
      <c r="E5451">
        <v>684</v>
      </c>
      <c r="F5451" t="s">
        <v>7332</v>
      </c>
      <c r="G5451">
        <f t="shared" si="595"/>
        <v>61000</v>
      </c>
      <c r="H5451" s="3" t="s">
        <v>43</v>
      </c>
      <c r="I5451" t="str">
        <f t="shared" si="596"/>
        <v>100000+</v>
      </c>
      <c r="J5451" s="1">
        <f t="shared" si="597"/>
        <v>100000</v>
      </c>
      <c r="K5451" t="s">
        <v>17</v>
      </c>
      <c r="L5451" s="2">
        <v>0</v>
      </c>
      <c r="M5451" s="1">
        <f t="shared" si="601"/>
        <v>0</v>
      </c>
      <c r="N5451" t="s">
        <v>18</v>
      </c>
      <c r="O5451" t="s">
        <v>731</v>
      </c>
      <c r="P5451" t="s">
        <v>7333</v>
      </c>
      <c r="Q5451" t="str">
        <f t="shared" si="598"/>
        <v>2015</v>
      </c>
      <c r="R5451" t="str">
        <f t="shared" si="599"/>
        <v>May</v>
      </c>
      <c r="S5451" t="s">
        <v>2975</v>
      </c>
      <c r="T5451" t="s">
        <v>51</v>
      </c>
    </row>
    <row r="5452" spans="1:20" x14ac:dyDescent="0.3">
      <c r="A5452" t="s">
        <v>7334</v>
      </c>
      <c r="B5452" t="s">
        <v>2910</v>
      </c>
      <c r="C5452">
        <v>4.5999999999999996</v>
      </c>
      <c r="D5452">
        <f t="shared" si="600"/>
        <v>5</v>
      </c>
      <c r="E5452">
        <v>117</v>
      </c>
      <c r="F5452" t="s">
        <v>435</v>
      </c>
      <c r="G5452">
        <f t="shared" si="595"/>
        <v>13000000</v>
      </c>
      <c r="H5452" s="3" t="s">
        <v>16</v>
      </c>
      <c r="I5452" t="str">
        <f t="shared" si="596"/>
        <v>10000+</v>
      </c>
      <c r="J5452" s="1">
        <f t="shared" si="597"/>
        <v>10000</v>
      </c>
      <c r="K5452" t="s">
        <v>17</v>
      </c>
      <c r="L5452" s="2">
        <v>0</v>
      </c>
      <c r="M5452" s="1">
        <f t="shared" si="601"/>
        <v>0</v>
      </c>
      <c r="N5452" t="s">
        <v>18</v>
      </c>
      <c r="O5452" t="s">
        <v>1216</v>
      </c>
      <c r="P5452" t="s">
        <v>353</v>
      </c>
      <c r="Q5452" t="str">
        <f t="shared" si="598"/>
        <v>2017</v>
      </c>
      <c r="R5452" t="str">
        <f t="shared" si="599"/>
        <v>November</v>
      </c>
      <c r="S5452">
        <v>1.03</v>
      </c>
      <c r="T5452" t="s">
        <v>267</v>
      </c>
    </row>
    <row r="5453" spans="1:20" x14ac:dyDescent="0.3">
      <c r="A5453" t="s">
        <v>7335</v>
      </c>
      <c r="B5453" t="s">
        <v>4390</v>
      </c>
      <c r="C5453">
        <v>4</v>
      </c>
      <c r="D5453">
        <f t="shared" si="600"/>
        <v>4</v>
      </c>
      <c r="E5453">
        <v>177</v>
      </c>
      <c r="F5453" t="s">
        <v>42</v>
      </c>
      <c r="G5453">
        <f t="shared" si="595"/>
        <v>2800000</v>
      </c>
      <c r="H5453" s="3" t="s">
        <v>16</v>
      </c>
      <c r="I5453" t="str">
        <f t="shared" si="596"/>
        <v>10000+</v>
      </c>
      <c r="J5453" s="1">
        <f t="shared" si="597"/>
        <v>10000</v>
      </c>
      <c r="K5453" t="s">
        <v>17</v>
      </c>
      <c r="L5453" s="2">
        <v>0</v>
      </c>
      <c r="M5453" s="1">
        <f t="shared" si="601"/>
        <v>0</v>
      </c>
      <c r="N5453" t="s">
        <v>18</v>
      </c>
      <c r="O5453" t="s">
        <v>4391</v>
      </c>
      <c r="P5453" t="s">
        <v>5345</v>
      </c>
      <c r="Q5453" t="str">
        <f t="shared" si="598"/>
        <v>2015</v>
      </c>
      <c r="R5453" t="str">
        <f t="shared" si="599"/>
        <v>May</v>
      </c>
      <c r="S5453" t="s">
        <v>127</v>
      </c>
      <c r="T5453" t="s">
        <v>51</v>
      </c>
    </row>
    <row r="5454" spans="1:20" x14ac:dyDescent="0.3">
      <c r="A5454" t="s">
        <v>7336</v>
      </c>
      <c r="B5454" t="s">
        <v>5080</v>
      </c>
      <c r="C5454">
        <v>3.6</v>
      </c>
      <c r="D5454">
        <f t="shared" si="600"/>
        <v>4</v>
      </c>
      <c r="E5454">
        <v>188</v>
      </c>
      <c r="F5454" t="s">
        <v>391</v>
      </c>
      <c r="G5454">
        <f t="shared" si="595"/>
        <v>9900000</v>
      </c>
      <c r="H5454" s="3" t="s">
        <v>16</v>
      </c>
      <c r="I5454" t="str">
        <f t="shared" si="596"/>
        <v>10000+</v>
      </c>
      <c r="J5454" s="1">
        <f t="shared" si="597"/>
        <v>10000</v>
      </c>
      <c r="K5454" t="s">
        <v>17</v>
      </c>
      <c r="L5454" s="2">
        <v>0</v>
      </c>
      <c r="M5454" s="1">
        <f t="shared" si="601"/>
        <v>0</v>
      </c>
      <c r="N5454" t="s">
        <v>18</v>
      </c>
      <c r="O5454" t="s">
        <v>5081</v>
      </c>
      <c r="P5454" t="s">
        <v>4548</v>
      </c>
      <c r="Q5454" t="str">
        <f t="shared" si="598"/>
        <v>2016</v>
      </c>
      <c r="R5454" t="str">
        <f t="shared" si="599"/>
        <v>May</v>
      </c>
      <c r="S5454">
        <v>1</v>
      </c>
      <c r="T5454" t="s">
        <v>76</v>
      </c>
    </row>
    <row r="5455" spans="1:20" x14ac:dyDescent="0.3">
      <c r="A5455" t="s">
        <v>7337</v>
      </c>
      <c r="B5455" t="s">
        <v>2377</v>
      </c>
      <c r="C5455">
        <v>4</v>
      </c>
      <c r="D5455">
        <f t="shared" si="600"/>
        <v>4</v>
      </c>
      <c r="E5455">
        <v>22</v>
      </c>
      <c r="F5455" t="s">
        <v>231</v>
      </c>
      <c r="G5455">
        <f t="shared" si="595"/>
        <v>2500000</v>
      </c>
      <c r="H5455" s="3" t="s">
        <v>16</v>
      </c>
      <c r="I5455" t="str">
        <f t="shared" si="596"/>
        <v>10000+</v>
      </c>
      <c r="J5455" s="1">
        <f t="shared" si="597"/>
        <v>10000</v>
      </c>
      <c r="K5455" t="s">
        <v>17</v>
      </c>
      <c r="L5455" s="2">
        <v>0</v>
      </c>
      <c r="M5455" s="1">
        <f t="shared" si="601"/>
        <v>0</v>
      </c>
      <c r="N5455" t="s">
        <v>18</v>
      </c>
      <c r="O5455" t="s">
        <v>2378</v>
      </c>
      <c r="P5455" t="s">
        <v>3463</v>
      </c>
      <c r="Q5455" t="str">
        <f t="shared" si="598"/>
        <v>2016</v>
      </c>
      <c r="R5455" t="str">
        <f t="shared" si="599"/>
        <v>September</v>
      </c>
      <c r="S5455">
        <v>1</v>
      </c>
      <c r="T5455" t="s">
        <v>63</v>
      </c>
    </row>
    <row r="5456" spans="1:20" x14ac:dyDescent="0.3">
      <c r="A5456" t="s">
        <v>7338</v>
      </c>
      <c r="B5456" t="s">
        <v>2910</v>
      </c>
      <c r="C5456">
        <v>4.5</v>
      </c>
      <c r="D5456">
        <f t="shared" si="600"/>
        <v>5</v>
      </c>
      <c r="E5456">
        <v>19</v>
      </c>
      <c r="F5456" t="s">
        <v>273</v>
      </c>
      <c r="G5456">
        <f t="shared" si="595"/>
        <v>5400000</v>
      </c>
      <c r="H5456" s="3" t="s">
        <v>90</v>
      </c>
      <c r="I5456" t="str">
        <f t="shared" si="596"/>
        <v>5000+</v>
      </c>
      <c r="J5456" s="1">
        <f t="shared" si="597"/>
        <v>5000</v>
      </c>
      <c r="K5456" t="s">
        <v>17</v>
      </c>
      <c r="L5456" s="2">
        <v>0</v>
      </c>
      <c r="M5456" s="1">
        <f t="shared" si="601"/>
        <v>0</v>
      </c>
      <c r="N5456" t="s">
        <v>18</v>
      </c>
      <c r="O5456" t="s">
        <v>1216</v>
      </c>
      <c r="P5456" t="s">
        <v>66</v>
      </c>
      <c r="Q5456" t="str">
        <f t="shared" si="598"/>
        <v>2018</v>
      </c>
      <c r="R5456" t="str">
        <f t="shared" si="599"/>
        <v>July</v>
      </c>
      <c r="S5456" t="s">
        <v>7339</v>
      </c>
      <c r="T5456" t="s">
        <v>71</v>
      </c>
    </row>
    <row r="5457" spans="1:20" x14ac:dyDescent="0.3">
      <c r="A5457" t="s">
        <v>7340</v>
      </c>
      <c r="B5457" t="s">
        <v>505</v>
      </c>
      <c r="C5457">
        <v>3.5</v>
      </c>
      <c r="D5457">
        <f t="shared" si="600"/>
        <v>4</v>
      </c>
      <c r="E5457">
        <v>0</v>
      </c>
      <c r="F5457" t="s">
        <v>24</v>
      </c>
      <c r="G5457">
        <f t="shared" si="595"/>
        <v>14000000</v>
      </c>
      <c r="H5457" s="3" t="s">
        <v>942</v>
      </c>
      <c r="I5457" t="str">
        <f t="shared" si="596"/>
        <v>100+</v>
      </c>
      <c r="J5457" s="1">
        <f t="shared" si="597"/>
        <v>100</v>
      </c>
      <c r="K5457" t="s">
        <v>17</v>
      </c>
      <c r="L5457" s="2">
        <v>0</v>
      </c>
      <c r="M5457" s="1">
        <f t="shared" si="601"/>
        <v>0</v>
      </c>
      <c r="N5457" t="s">
        <v>18</v>
      </c>
      <c r="O5457" t="s">
        <v>506</v>
      </c>
      <c r="P5457" t="s">
        <v>3141</v>
      </c>
      <c r="Q5457" t="str">
        <f t="shared" si="598"/>
        <v>2017</v>
      </c>
      <c r="R5457" t="str">
        <f t="shared" si="599"/>
        <v>December</v>
      </c>
      <c r="S5457" t="s">
        <v>7341</v>
      </c>
      <c r="T5457" t="s">
        <v>76</v>
      </c>
    </row>
    <row r="5458" spans="1:20" x14ac:dyDescent="0.3">
      <c r="A5458" t="s">
        <v>7342</v>
      </c>
      <c r="B5458" t="s">
        <v>2910</v>
      </c>
      <c r="C5458">
        <v>2.9</v>
      </c>
      <c r="D5458">
        <f t="shared" si="600"/>
        <v>3</v>
      </c>
      <c r="E5458">
        <v>45</v>
      </c>
      <c r="F5458" t="s">
        <v>3482</v>
      </c>
      <c r="G5458">
        <f t="shared" si="595"/>
        <v>1300000</v>
      </c>
      <c r="H5458" s="3" t="s">
        <v>90</v>
      </c>
      <c r="I5458" t="str">
        <f t="shared" si="596"/>
        <v>5000+</v>
      </c>
      <c r="J5458" s="1">
        <f t="shared" si="597"/>
        <v>5000</v>
      </c>
      <c r="K5458" t="s">
        <v>17</v>
      </c>
      <c r="L5458" s="2">
        <v>0</v>
      </c>
      <c r="M5458" s="1">
        <f t="shared" si="601"/>
        <v>0</v>
      </c>
      <c r="N5458" t="s">
        <v>18</v>
      </c>
      <c r="O5458" t="s">
        <v>1216</v>
      </c>
      <c r="P5458" t="s">
        <v>3300</v>
      </c>
      <c r="Q5458" t="str">
        <f t="shared" si="598"/>
        <v>2015</v>
      </c>
      <c r="R5458" t="str">
        <f t="shared" si="599"/>
        <v>August</v>
      </c>
      <c r="S5458">
        <v>1.1000000000000001</v>
      </c>
      <c r="T5458" t="s">
        <v>465</v>
      </c>
    </row>
    <row r="5459" spans="1:20" x14ac:dyDescent="0.3">
      <c r="A5459" t="s">
        <v>7343</v>
      </c>
      <c r="B5459" t="s">
        <v>4390</v>
      </c>
      <c r="C5459">
        <v>4.2</v>
      </c>
      <c r="D5459">
        <f t="shared" si="600"/>
        <v>5</v>
      </c>
      <c r="E5459">
        <v>25</v>
      </c>
      <c r="F5459" t="s">
        <v>231</v>
      </c>
      <c r="G5459">
        <f t="shared" si="595"/>
        <v>2500000</v>
      </c>
      <c r="H5459" s="3" t="s">
        <v>719</v>
      </c>
      <c r="I5459" t="str">
        <f t="shared" si="596"/>
        <v>1000+</v>
      </c>
      <c r="J5459" s="1">
        <f t="shared" si="597"/>
        <v>1000</v>
      </c>
      <c r="K5459" t="s">
        <v>17</v>
      </c>
      <c r="L5459" s="2">
        <v>0</v>
      </c>
      <c r="M5459" s="1">
        <f t="shared" si="601"/>
        <v>0</v>
      </c>
      <c r="N5459" t="s">
        <v>18</v>
      </c>
      <c r="O5459" t="s">
        <v>4391</v>
      </c>
      <c r="P5459" t="s">
        <v>5453</v>
      </c>
      <c r="Q5459" t="str">
        <f t="shared" si="598"/>
        <v>2017</v>
      </c>
      <c r="R5459" t="str">
        <f t="shared" si="599"/>
        <v>September</v>
      </c>
      <c r="S5459">
        <v>3.11</v>
      </c>
      <c r="T5459" t="s">
        <v>535</v>
      </c>
    </row>
    <row r="5460" spans="1:20" x14ac:dyDescent="0.3">
      <c r="A5460" t="s">
        <v>7344</v>
      </c>
      <c r="B5460" t="s">
        <v>4390</v>
      </c>
      <c r="C5460">
        <v>4.5</v>
      </c>
      <c r="D5460">
        <f t="shared" si="600"/>
        <v>5</v>
      </c>
      <c r="E5460">
        <v>23</v>
      </c>
      <c r="F5460" t="s">
        <v>7345</v>
      </c>
      <c r="G5460">
        <f t="shared" si="595"/>
        <v>283000</v>
      </c>
      <c r="H5460" s="3" t="s">
        <v>90</v>
      </c>
      <c r="I5460" t="str">
        <f t="shared" si="596"/>
        <v>5000+</v>
      </c>
      <c r="J5460" s="1">
        <f t="shared" si="597"/>
        <v>5000</v>
      </c>
      <c r="K5460" t="s">
        <v>17</v>
      </c>
      <c r="L5460" s="2">
        <v>0</v>
      </c>
      <c r="M5460" s="1">
        <f t="shared" si="601"/>
        <v>0</v>
      </c>
      <c r="N5460" t="s">
        <v>18</v>
      </c>
      <c r="O5460" t="s">
        <v>4391</v>
      </c>
      <c r="P5460" t="s">
        <v>165</v>
      </c>
      <c r="Q5460" t="str">
        <f t="shared" si="598"/>
        <v>2018</v>
      </c>
      <c r="R5460" t="str">
        <f t="shared" si="599"/>
        <v>July</v>
      </c>
      <c r="S5460">
        <v>13</v>
      </c>
      <c r="T5460" t="s">
        <v>1411</v>
      </c>
    </row>
    <row r="5461" spans="1:20" x14ac:dyDescent="0.3">
      <c r="A5461" t="s">
        <v>7346</v>
      </c>
      <c r="B5461" t="s">
        <v>4390</v>
      </c>
      <c r="C5461">
        <v>3.5</v>
      </c>
      <c r="D5461">
        <f t="shared" si="600"/>
        <v>4</v>
      </c>
      <c r="E5461">
        <v>5</v>
      </c>
      <c r="F5461" t="s">
        <v>481</v>
      </c>
      <c r="G5461">
        <f t="shared" si="595"/>
        <v>2300000</v>
      </c>
      <c r="H5461" s="3" t="s">
        <v>719</v>
      </c>
      <c r="I5461" t="str">
        <f t="shared" si="596"/>
        <v>1000+</v>
      </c>
      <c r="J5461" s="1">
        <f t="shared" si="597"/>
        <v>1000</v>
      </c>
      <c r="K5461" t="s">
        <v>17</v>
      </c>
      <c r="L5461" s="2">
        <v>0</v>
      </c>
      <c r="M5461" s="1">
        <f t="shared" si="601"/>
        <v>0</v>
      </c>
      <c r="N5461" t="s">
        <v>18</v>
      </c>
      <c r="O5461" t="s">
        <v>4391</v>
      </c>
      <c r="P5461" t="s">
        <v>423</v>
      </c>
      <c r="Q5461" t="str">
        <f t="shared" si="598"/>
        <v>2018</v>
      </c>
      <c r="R5461" t="str">
        <f t="shared" si="599"/>
        <v>June</v>
      </c>
      <c r="S5461" t="s">
        <v>1520</v>
      </c>
      <c r="T5461" t="s">
        <v>245</v>
      </c>
    </row>
    <row r="5462" spans="1:20" x14ac:dyDescent="0.3">
      <c r="A5462" t="s">
        <v>7347</v>
      </c>
      <c r="B5462" t="s">
        <v>2910</v>
      </c>
      <c r="C5462">
        <v>4.5999999999999996</v>
      </c>
      <c r="D5462">
        <f t="shared" si="600"/>
        <v>5</v>
      </c>
      <c r="E5462">
        <v>513</v>
      </c>
      <c r="F5462" t="s">
        <v>916</v>
      </c>
      <c r="G5462">
        <f t="shared" si="595"/>
        <v>1600000</v>
      </c>
      <c r="H5462" s="3" t="s">
        <v>16</v>
      </c>
      <c r="I5462" t="str">
        <f t="shared" si="596"/>
        <v>10000+</v>
      </c>
      <c r="J5462" s="1">
        <f t="shared" si="597"/>
        <v>10000</v>
      </c>
      <c r="K5462" t="s">
        <v>17</v>
      </c>
      <c r="L5462" s="2">
        <v>0</v>
      </c>
      <c r="M5462" s="1">
        <f t="shared" si="601"/>
        <v>0</v>
      </c>
      <c r="N5462" t="s">
        <v>18</v>
      </c>
      <c r="O5462" t="s">
        <v>1216</v>
      </c>
      <c r="P5462" t="s">
        <v>4062</v>
      </c>
      <c r="Q5462" t="str">
        <f t="shared" si="598"/>
        <v>2016</v>
      </c>
      <c r="R5462" t="str">
        <f t="shared" si="599"/>
        <v>July</v>
      </c>
      <c r="S5462" t="s">
        <v>2975</v>
      </c>
      <c r="T5462" t="s">
        <v>22</v>
      </c>
    </row>
    <row r="5463" spans="1:20" x14ac:dyDescent="0.3">
      <c r="A5463" t="s">
        <v>7348</v>
      </c>
      <c r="B5463" t="s">
        <v>4390</v>
      </c>
      <c r="C5463">
        <v>4.7</v>
      </c>
      <c r="D5463">
        <f t="shared" si="600"/>
        <v>5</v>
      </c>
      <c r="E5463">
        <v>11018</v>
      </c>
      <c r="F5463" t="s">
        <v>35</v>
      </c>
      <c r="G5463">
        <f t="shared" si="595"/>
        <v>25000000</v>
      </c>
      <c r="H5463" s="3" t="s">
        <v>25</v>
      </c>
      <c r="I5463" t="str">
        <f t="shared" si="596"/>
        <v>500000+</v>
      </c>
      <c r="J5463" s="1">
        <f t="shared" si="597"/>
        <v>500000</v>
      </c>
      <c r="K5463" t="s">
        <v>17</v>
      </c>
      <c r="L5463" s="2">
        <v>0</v>
      </c>
      <c r="M5463" s="1">
        <f t="shared" si="601"/>
        <v>0</v>
      </c>
      <c r="N5463" t="s">
        <v>18</v>
      </c>
      <c r="O5463" t="s">
        <v>4391</v>
      </c>
      <c r="P5463" t="s">
        <v>322</v>
      </c>
      <c r="Q5463" t="str">
        <f t="shared" si="598"/>
        <v>2018</v>
      </c>
      <c r="R5463" t="str">
        <f t="shared" si="599"/>
        <v>July</v>
      </c>
      <c r="S5463" t="s">
        <v>2666</v>
      </c>
      <c r="T5463" t="s">
        <v>71</v>
      </c>
    </row>
    <row r="5464" spans="1:20" x14ac:dyDescent="0.3">
      <c r="A5464" t="s">
        <v>7349</v>
      </c>
      <c r="B5464" t="s">
        <v>4390</v>
      </c>
      <c r="C5464">
        <v>4.2</v>
      </c>
      <c r="D5464">
        <f t="shared" si="600"/>
        <v>5</v>
      </c>
      <c r="E5464">
        <v>676</v>
      </c>
      <c r="F5464" t="s">
        <v>273</v>
      </c>
      <c r="G5464">
        <f t="shared" si="595"/>
        <v>5400000</v>
      </c>
      <c r="H5464" s="3" t="s">
        <v>43</v>
      </c>
      <c r="I5464" t="str">
        <f t="shared" si="596"/>
        <v>100000+</v>
      </c>
      <c r="J5464" s="1">
        <f t="shared" si="597"/>
        <v>100000</v>
      </c>
      <c r="K5464" t="s">
        <v>17</v>
      </c>
      <c r="L5464" s="2">
        <v>0</v>
      </c>
      <c r="M5464" s="1">
        <f t="shared" si="601"/>
        <v>0</v>
      </c>
      <c r="N5464" t="s">
        <v>18</v>
      </c>
      <c r="O5464" t="s">
        <v>4391</v>
      </c>
      <c r="P5464" t="s">
        <v>74</v>
      </c>
      <c r="Q5464" t="str">
        <f t="shared" si="598"/>
        <v>2018</v>
      </c>
      <c r="R5464" t="str">
        <f t="shared" si="599"/>
        <v>July</v>
      </c>
      <c r="S5464" t="s">
        <v>7350</v>
      </c>
      <c r="T5464" t="s">
        <v>22</v>
      </c>
    </row>
    <row r="5465" spans="1:20" x14ac:dyDescent="0.3">
      <c r="A5465" t="s">
        <v>7351</v>
      </c>
      <c r="B5465" t="s">
        <v>2910</v>
      </c>
      <c r="C5465">
        <v>4.7</v>
      </c>
      <c r="D5465">
        <f t="shared" si="600"/>
        <v>5</v>
      </c>
      <c r="E5465">
        <v>3</v>
      </c>
      <c r="F5465" t="s">
        <v>575</v>
      </c>
      <c r="G5465">
        <f t="shared" si="595"/>
        <v>1500000</v>
      </c>
      <c r="H5465" s="3" t="s">
        <v>719</v>
      </c>
      <c r="I5465" t="str">
        <f t="shared" si="596"/>
        <v>1000+</v>
      </c>
      <c r="J5465" s="1">
        <f t="shared" si="597"/>
        <v>1000</v>
      </c>
      <c r="K5465" t="s">
        <v>596</v>
      </c>
      <c r="L5465" s="2" t="s">
        <v>943</v>
      </c>
      <c r="M5465" s="1">
        <f t="shared" si="601"/>
        <v>2.99</v>
      </c>
      <c r="N5465" t="s">
        <v>18</v>
      </c>
      <c r="O5465" t="s">
        <v>1216</v>
      </c>
      <c r="P5465" t="s">
        <v>2845</v>
      </c>
      <c r="Q5465" t="str">
        <f t="shared" si="598"/>
        <v>2017</v>
      </c>
      <c r="R5465" t="str">
        <f t="shared" si="599"/>
        <v>March</v>
      </c>
      <c r="S5465">
        <v>1.1000000000000001</v>
      </c>
      <c r="T5465" t="s">
        <v>22</v>
      </c>
    </row>
    <row r="5466" spans="1:20" x14ac:dyDescent="0.3">
      <c r="A5466" t="s">
        <v>7352</v>
      </c>
      <c r="B5466" t="s">
        <v>4390</v>
      </c>
      <c r="C5466">
        <v>4.7</v>
      </c>
      <c r="D5466">
        <f t="shared" si="600"/>
        <v>5</v>
      </c>
      <c r="E5466">
        <v>3</v>
      </c>
      <c r="F5466" t="s">
        <v>1321</v>
      </c>
      <c r="G5466">
        <f t="shared" si="595"/>
        <v>5300000</v>
      </c>
      <c r="H5466" s="3" t="s">
        <v>1147</v>
      </c>
      <c r="I5466" t="str">
        <f t="shared" si="596"/>
        <v>10+</v>
      </c>
      <c r="J5466" s="1">
        <f t="shared" si="597"/>
        <v>10</v>
      </c>
      <c r="K5466" t="s">
        <v>596</v>
      </c>
      <c r="L5466" s="2" t="s">
        <v>943</v>
      </c>
      <c r="M5466" s="1">
        <f t="shared" si="601"/>
        <v>2.99</v>
      </c>
      <c r="N5466" t="s">
        <v>18</v>
      </c>
      <c r="O5466" t="s">
        <v>4391</v>
      </c>
      <c r="P5466" t="s">
        <v>433</v>
      </c>
      <c r="Q5466" t="str">
        <f t="shared" si="598"/>
        <v>2018</v>
      </c>
      <c r="R5466" t="str">
        <f t="shared" si="599"/>
        <v>May</v>
      </c>
      <c r="S5466" t="s">
        <v>75</v>
      </c>
      <c r="T5466" t="s">
        <v>46</v>
      </c>
    </row>
    <row r="5467" spans="1:20" x14ac:dyDescent="0.3">
      <c r="A5467" t="s">
        <v>7353</v>
      </c>
      <c r="B5467" t="s">
        <v>4390</v>
      </c>
      <c r="C5467">
        <v>3.9</v>
      </c>
      <c r="D5467">
        <f t="shared" si="600"/>
        <v>4</v>
      </c>
      <c r="E5467">
        <v>478</v>
      </c>
      <c r="F5467" t="s">
        <v>1307</v>
      </c>
      <c r="G5467">
        <f t="shared" si="595"/>
        <v>2000000</v>
      </c>
      <c r="H5467" s="3" t="s">
        <v>43</v>
      </c>
      <c r="I5467" t="str">
        <f t="shared" si="596"/>
        <v>100000+</v>
      </c>
      <c r="J5467" s="1">
        <f t="shared" si="597"/>
        <v>100000</v>
      </c>
      <c r="K5467" t="s">
        <v>17</v>
      </c>
      <c r="L5467" s="2">
        <v>0</v>
      </c>
      <c r="M5467" s="1">
        <f t="shared" si="601"/>
        <v>0</v>
      </c>
      <c r="N5467" t="s">
        <v>18</v>
      </c>
      <c r="O5467" t="s">
        <v>4391</v>
      </c>
      <c r="P5467" t="s">
        <v>3615</v>
      </c>
      <c r="Q5467" t="str">
        <f t="shared" si="598"/>
        <v>2016</v>
      </c>
      <c r="R5467" t="str">
        <f t="shared" si="599"/>
        <v>September</v>
      </c>
      <c r="S5467">
        <v>2.0030000000000001</v>
      </c>
      <c r="T5467" t="s">
        <v>51</v>
      </c>
    </row>
    <row r="5468" spans="1:20" x14ac:dyDescent="0.3">
      <c r="A5468" t="s">
        <v>7354</v>
      </c>
      <c r="B5468" t="s">
        <v>2910</v>
      </c>
      <c r="C5468">
        <v>4.7</v>
      </c>
      <c r="D5468">
        <f t="shared" si="600"/>
        <v>5</v>
      </c>
      <c r="E5468">
        <v>55</v>
      </c>
      <c r="F5468" t="s">
        <v>273</v>
      </c>
      <c r="G5468">
        <f t="shared" si="595"/>
        <v>5400000</v>
      </c>
      <c r="H5468" s="3" t="s">
        <v>16</v>
      </c>
      <c r="I5468" t="str">
        <f t="shared" si="596"/>
        <v>10000+</v>
      </c>
      <c r="J5468" s="1">
        <f t="shared" si="597"/>
        <v>10000</v>
      </c>
      <c r="K5468" t="s">
        <v>17</v>
      </c>
      <c r="L5468" s="2">
        <v>0</v>
      </c>
      <c r="M5468" s="1">
        <f t="shared" si="601"/>
        <v>0</v>
      </c>
      <c r="N5468" t="s">
        <v>18</v>
      </c>
      <c r="O5468" t="s">
        <v>1216</v>
      </c>
      <c r="P5468" t="s">
        <v>66</v>
      </c>
      <c r="Q5468" t="str">
        <f t="shared" si="598"/>
        <v>2018</v>
      </c>
      <c r="R5468" t="str">
        <f t="shared" si="599"/>
        <v>July</v>
      </c>
      <c r="S5468" t="s">
        <v>7339</v>
      </c>
      <c r="T5468" t="s">
        <v>71</v>
      </c>
    </row>
    <row r="5469" spans="1:20" x14ac:dyDescent="0.3">
      <c r="A5469" t="s">
        <v>7355</v>
      </c>
      <c r="B5469" t="s">
        <v>2910</v>
      </c>
      <c r="C5469">
        <v>3.7</v>
      </c>
      <c r="D5469">
        <f t="shared" si="600"/>
        <v>4</v>
      </c>
      <c r="E5469">
        <v>88</v>
      </c>
      <c r="F5469" t="s">
        <v>614</v>
      </c>
      <c r="G5469">
        <f t="shared" si="595"/>
        <v>41000000</v>
      </c>
      <c r="H5469" s="3" t="s">
        <v>16</v>
      </c>
      <c r="I5469" t="str">
        <f t="shared" si="596"/>
        <v>10000+</v>
      </c>
      <c r="J5469" s="1">
        <f t="shared" si="597"/>
        <v>10000</v>
      </c>
      <c r="K5469" t="s">
        <v>17</v>
      </c>
      <c r="L5469" s="2">
        <v>0</v>
      </c>
      <c r="M5469" s="1">
        <f t="shared" si="601"/>
        <v>0</v>
      </c>
      <c r="N5469" t="s">
        <v>18</v>
      </c>
      <c r="O5469" t="s">
        <v>1216</v>
      </c>
      <c r="P5469" t="s">
        <v>7356</v>
      </c>
      <c r="Q5469" t="str">
        <f t="shared" si="598"/>
        <v>2015</v>
      </c>
      <c r="R5469" t="str">
        <f t="shared" si="599"/>
        <v>August</v>
      </c>
      <c r="S5469" t="s">
        <v>7357</v>
      </c>
      <c r="T5469" t="s">
        <v>4059</v>
      </c>
    </row>
    <row r="5470" spans="1:20" x14ac:dyDescent="0.3">
      <c r="A5470" t="s">
        <v>7358</v>
      </c>
      <c r="B5470" t="s">
        <v>2910</v>
      </c>
      <c r="C5470">
        <v>4.8</v>
      </c>
      <c r="D5470">
        <f t="shared" si="600"/>
        <v>5</v>
      </c>
      <c r="E5470">
        <v>21</v>
      </c>
      <c r="F5470" t="s">
        <v>273</v>
      </c>
      <c r="G5470">
        <f t="shared" si="595"/>
        <v>5400000</v>
      </c>
      <c r="H5470" s="3" t="s">
        <v>90</v>
      </c>
      <c r="I5470" t="str">
        <f t="shared" si="596"/>
        <v>5000+</v>
      </c>
      <c r="J5470" s="1">
        <f t="shared" si="597"/>
        <v>5000</v>
      </c>
      <c r="K5470" t="s">
        <v>17</v>
      </c>
      <c r="L5470" s="2">
        <v>0</v>
      </c>
      <c r="M5470" s="1">
        <f t="shared" si="601"/>
        <v>0</v>
      </c>
      <c r="N5470" t="s">
        <v>18</v>
      </c>
      <c r="O5470" t="s">
        <v>1216</v>
      </c>
      <c r="P5470" t="s">
        <v>66</v>
      </c>
      <c r="Q5470" t="str">
        <f t="shared" si="598"/>
        <v>2018</v>
      </c>
      <c r="R5470" t="str">
        <f t="shared" si="599"/>
        <v>July</v>
      </c>
      <c r="S5470" t="s">
        <v>7339</v>
      </c>
      <c r="T5470" t="s">
        <v>71</v>
      </c>
    </row>
    <row r="5471" spans="1:20" x14ac:dyDescent="0.3">
      <c r="A5471" t="s">
        <v>7359</v>
      </c>
      <c r="B5471" t="s">
        <v>730</v>
      </c>
      <c r="C5471">
        <v>4</v>
      </c>
      <c r="D5471">
        <f t="shared" si="600"/>
        <v>4</v>
      </c>
      <c r="E5471">
        <v>138</v>
      </c>
      <c r="F5471" t="s">
        <v>224</v>
      </c>
      <c r="G5471">
        <f t="shared" si="595"/>
        <v>2400000</v>
      </c>
      <c r="H5471" s="3" t="s">
        <v>16</v>
      </c>
      <c r="I5471" t="str">
        <f t="shared" si="596"/>
        <v>10000+</v>
      </c>
      <c r="J5471" s="1">
        <f t="shared" si="597"/>
        <v>10000</v>
      </c>
      <c r="K5471" t="s">
        <v>17</v>
      </c>
      <c r="L5471" s="2">
        <v>0</v>
      </c>
      <c r="M5471" s="1">
        <f t="shared" si="601"/>
        <v>0</v>
      </c>
      <c r="N5471" t="s">
        <v>18</v>
      </c>
      <c r="O5471" t="s">
        <v>731</v>
      </c>
      <c r="P5471" t="s">
        <v>7360</v>
      </c>
      <c r="Q5471" t="str">
        <f t="shared" si="598"/>
        <v>2014</v>
      </c>
      <c r="R5471" t="str">
        <f t="shared" si="599"/>
        <v>August</v>
      </c>
      <c r="S5471">
        <v>1</v>
      </c>
      <c r="T5471" t="s">
        <v>157</v>
      </c>
    </row>
    <row r="5472" spans="1:20" x14ac:dyDescent="0.3">
      <c r="A5472" t="s">
        <v>7361</v>
      </c>
      <c r="B5472" t="s">
        <v>2910</v>
      </c>
      <c r="C5472">
        <v>4.5999999999999996</v>
      </c>
      <c r="D5472">
        <f t="shared" si="600"/>
        <v>5</v>
      </c>
      <c r="E5472">
        <v>87</v>
      </c>
      <c r="F5472" t="s">
        <v>273</v>
      </c>
      <c r="G5472">
        <f t="shared" si="595"/>
        <v>5400000</v>
      </c>
      <c r="H5472" s="3" t="s">
        <v>16</v>
      </c>
      <c r="I5472" t="str">
        <f t="shared" si="596"/>
        <v>10000+</v>
      </c>
      <c r="J5472" s="1">
        <f t="shared" si="597"/>
        <v>10000</v>
      </c>
      <c r="K5472" t="s">
        <v>17</v>
      </c>
      <c r="L5472" s="2">
        <v>0</v>
      </c>
      <c r="M5472" s="1">
        <f t="shared" si="601"/>
        <v>0</v>
      </c>
      <c r="N5472" t="s">
        <v>18</v>
      </c>
      <c r="O5472" t="s">
        <v>1216</v>
      </c>
      <c r="P5472" t="s">
        <v>66</v>
      </c>
      <c r="Q5472" t="str">
        <f t="shared" si="598"/>
        <v>2018</v>
      </c>
      <c r="R5472" t="str">
        <f t="shared" si="599"/>
        <v>July</v>
      </c>
      <c r="S5472" t="s">
        <v>7339</v>
      </c>
      <c r="T5472" t="s">
        <v>71</v>
      </c>
    </row>
    <row r="5473" spans="1:20" x14ac:dyDescent="0.3">
      <c r="A5473" t="s">
        <v>7362</v>
      </c>
      <c r="B5473" t="s">
        <v>2910</v>
      </c>
      <c r="C5473">
        <v>4.4000000000000004</v>
      </c>
      <c r="D5473">
        <f t="shared" si="600"/>
        <v>5</v>
      </c>
      <c r="E5473">
        <v>105</v>
      </c>
      <c r="F5473" t="s">
        <v>325</v>
      </c>
      <c r="G5473">
        <f t="shared" si="595"/>
        <v>9000000</v>
      </c>
      <c r="H5473" s="3" t="s">
        <v>16</v>
      </c>
      <c r="I5473" t="str">
        <f t="shared" si="596"/>
        <v>10000+</v>
      </c>
      <c r="J5473" s="1">
        <f t="shared" si="597"/>
        <v>10000</v>
      </c>
      <c r="K5473" t="s">
        <v>17</v>
      </c>
      <c r="L5473" s="2">
        <v>0</v>
      </c>
      <c r="M5473" s="1">
        <f t="shared" si="601"/>
        <v>0</v>
      </c>
      <c r="N5473" t="s">
        <v>18</v>
      </c>
      <c r="O5473" t="s">
        <v>1216</v>
      </c>
      <c r="P5473" t="s">
        <v>7363</v>
      </c>
      <c r="Q5473" t="str">
        <f t="shared" si="598"/>
        <v>2016</v>
      </c>
      <c r="R5473" t="str">
        <f t="shared" si="599"/>
        <v>March</v>
      </c>
      <c r="S5473" t="s">
        <v>2426</v>
      </c>
      <c r="T5473" t="s">
        <v>71</v>
      </c>
    </row>
    <row r="5474" spans="1:20" x14ac:dyDescent="0.3">
      <c r="A5474" t="s">
        <v>5171</v>
      </c>
      <c r="B5474" t="s">
        <v>5080</v>
      </c>
      <c r="C5474">
        <v>4.3</v>
      </c>
      <c r="D5474">
        <f t="shared" si="600"/>
        <v>5</v>
      </c>
      <c r="E5474">
        <v>13166</v>
      </c>
      <c r="F5474" t="s">
        <v>35</v>
      </c>
      <c r="G5474">
        <f t="shared" si="595"/>
        <v>25000000</v>
      </c>
      <c r="H5474" s="3" t="s">
        <v>56</v>
      </c>
      <c r="I5474" t="str">
        <f t="shared" si="596"/>
        <v>1000000+</v>
      </c>
      <c r="J5474" s="1">
        <f t="shared" si="597"/>
        <v>1000000</v>
      </c>
      <c r="K5474" t="s">
        <v>17</v>
      </c>
      <c r="L5474" s="2">
        <v>0</v>
      </c>
      <c r="M5474" s="1">
        <f t="shared" si="601"/>
        <v>0</v>
      </c>
      <c r="N5474" t="s">
        <v>111</v>
      </c>
      <c r="O5474" t="s">
        <v>5081</v>
      </c>
      <c r="P5474" t="s">
        <v>91</v>
      </c>
      <c r="Q5474" t="str">
        <f t="shared" si="598"/>
        <v>2018</v>
      </c>
      <c r="R5474" t="str">
        <f t="shared" si="599"/>
        <v>June</v>
      </c>
      <c r="S5474" t="s">
        <v>5172</v>
      </c>
      <c r="T5474" t="s">
        <v>71</v>
      </c>
    </row>
    <row r="5475" spans="1:20" x14ac:dyDescent="0.3">
      <c r="A5475" t="s">
        <v>7364</v>
      </c>
      <c r="B5475" t="s">
        <v>2910</v>
      </c>
      <c r="C5475">
        <v>4.7</v>
      </c>
      <c r="D5475">
        <f t="shared" si="600"/>
        <v>5</v>
      </c>
      <c r="E5475">
        <v>7</v>
      </c>
      <c r="F5475" t="s">
        <v>171</v>
      </c>
      <c r="G5475">
        <f t="shared" si="595"/>
        <v>1200000</v>
      </c>
      <c r="H5475" s="3" t="s">
        <v>942</v>
      </c>
      <c r="I5475" t="str">
        <f t="shared" si="596"/>
        <v>100+</v>
      </c>
      <c r="J5475" s="1">
        <f t="shared" si="597"/>
        <v>100</v>
      </c>
      <c r="K5475" t="s">
        <v>596</v>
      </c>
      <c r="L5475" s="2" t="s">
        <v>2776</v>
      </c>
      <c r="M5475" s="1">
        <f t="shared" si="601"/>
        <v>9.99</v>
      </c>
      <c r="N5475" t="s">
        <v>18</v>
      </c>
      <c r="O5475" t="s">
        <v>1216</v>
      </c>
      <c r="P5475" t="s">
        <v>7365</v>
      </c>
      <c r="Q5475" t="str">
        <f t="shared" si="598"/>
        <v>2013</v>
      </c>
      <c r="R5475" t="str">
        <f t="shared" si="599"/>
        <v>November</v>
      </c>
      <c r="S5475">
        <v>1.2</v>
      </c>
      <c r="T5475" t="s">
        <v>389</v>
      </c>
    </row>
    <row r="5476" spans="1:20" x14ac:dyDescent="0.3">
      <c r="A5476" t="s">
        <v>7366</v>
      </c>
      <c r="B5476" t="s">
        <v>4573</v>
      </c>
      <c r="C5476">
        <v>3.6</v>
      </c>
      <c r="D5476">
        <f t="shared" si="600"/>
        <v>4</v>
      </c>
      <c r="E5476">
        <v>5</v>
      </c>
      <c r="F5476" t="s">
        <v>1063</v>
      </c>
      <c r="G5476">
        <f t="shared" si="595"/>
        <v>45000000</v>
      </c>
      <c r="H5476" s="3" t="s">
        <v>1122</v>
      </c>
      <c r="I5476" t="str">
        <f t="shared" si="596"/>
        <v>500+</v>
      </c>
      <c r="J5476" s="1">
        <f t="shared" si="597"/>
        <v>500</v>
      </c>
      <c r="K5476" t="s">
        <v>596</v>
      </c>
      <c r="L5476" s="2" t="s">
        <v>938</v>
      </c>
      <c r="M5476" s="1">
        <f t="shared" si="601"/>
        <v>1.49</v>
      </c>
      <c r="N5476" t="s">
        <v>18</v>
      </c>
      <c r="O5476" t="s">
        <v>4574</v>
      </c>
      <c r="P5476" t="s">
        <v>939</v>
      </c>
      <c r="Q5476" t="str">
        <f t="shared" si="598"/>
        <v>2017</v>
      </c>
      <c r="R5476" t="str">
        <f t="shared" si="599"/>
        <v>September</v>
      </c>
      <c r="S5476" t="s">
        <v>2695</v>
      </c>
      <c r="T5476" t="s">
        <v>46</v>
      </c>
    </row>
    <row r="5477" spans="1:20" x14ac:dyDescent="0.3">
      <c r="A5477" t="s">
        <v>7367</v>
      </c>
      <c r="B5477" t="s">
        <v>2910</v>
      </c>
      <c r="C5477">
        <v>4.4000000000000004</v>
      </c>
      <c r="D5477">
        <f t="shared" si="600"/>
        <v>5</v>
      </c>
      <c r="E5477">
        <v>29</v>
      </c>
      <c r="F5477" t="s">
        <v>1321</v>
      </c>
      <c r="G5477">
        <f t="shared" si="595"/>
        <v>5300000</v>
      </c>
      <c r="H5477" s="3" t="s">
        <v>90</v>
      </c>
      <c r="I5477" t="str">
        <f t="shared" si="596"/>
        <v>5000+</v>
      </c>
      <c r="J5477" s="1">
        <f t="shared" si="597"/>
        <v>5000</v>
      </c>
      <c r="K5477" t="s">
        <v>17</v>
      </c>
      <c r="L5477" s="2">
        <v>0</v>
      </c>
      <c r="M5477" s="1">
        <f t="shared" si="601"/>
        <v>0</v>
      </c>
      <c r="N5477" t="s">
        <v>18</v>
      </c>
      <c r="O5477" t="s">
        <v>1216</v>
      </c>
      <c r="P5477" t="s">
        <v>66</v>
      </c>
      <c r="Q5477" t="str">
        <f t="shared" si="598"/>
        <v>2018</v>
      </c>
      <c r="R5477" t="str">
        <f t="shared" si="599"/>
        <v>July</v>
      </c>
      <c r="S5477" t="s">
        <v>7339</v>
      </c>
      <c r="T5477" t="s">
        <v>71</v>
      </c>
    </row>
    <row r="5478" spans="1:20" x14ac:dyDescent="0.3">
      <c r="A5478" t="s">
        <v>7368</v>
      </c>
      <c r="B5478" t="s">
        <v>4390</v>
      </c>
      <c r="C5478">
        <v>4.5999999999999996</v>
      </c>
      <c r="D5478">
        <f t="shared" si="600"/>
        <v>5</v>
      </c>
      <c r="E5478">
        <v>70</v>
      </c>
      <c r="F5478" t="s">
        <v>382</v>
      </c>
      <c r="G5478">
        <f t="shared" si="595"/>
        <v>3200000</v>
      </c>
      <c r="H5478" s="3" t="s">
        <v>719</v>
      </c>
      <c r="I5478" t="str">
        <f t="shared" si="596"/>
        <v>1000+</v>
      </c>
      <c r="J5478" s="1">
        <f t="shared" si="597"/>
        <v>1000</v>
      </c>
      <c r="K5478" t="s">
        <v>17</v>
      </c>
      <c r="L5478" s="2">
        <v>0</v>
      </c>
      <c r="M5478" s="1">
        <f t="shared" si="601"/>
        <v>0</v>
      </c>
      <c r="N5478" t="s">
        <v>18</v>
      </c>
      <c r="O5478" t="s">
        <v>4391</v>
      </c>
      <c r="P5478" t="s">
        <v>1560</v>
      </c>
      <c r="Q5478" t="str">
        <f t="shared" si="598"/>
        <v>2018</v>
      </c>
      <c r="R5478" t="str">
        <f t="shared" si="599"/>
        <v>January</v>
      </c>
      <c r="S5478" t="s">
        <v>2707</v>
      </c>
      <c r="T5478" t="s">
        <v>71</v>
      </c>
    </row>
    <row r="5479" spans="1:20" x14ac:dyDescent="0.3">
      <c r="A5479" t="s">
        <v>7369</v>
      </c>
      <c r="B5479" t="s">
        <v>2910</v>
      </c>
      <c r="C5479">
        <v>2.9</v>
      </c>
      <c r="D5479">
        <f t="shared" si="600"/>
        <v>3</v>
      </c>
      <c r="E5479">
        <v>10</v>
      </c>
      <c r="F5479" t="s">
        <v>461</v>
      </c>
      <c r="G5479">
        <f t="shared" si="595"/>
        <v>73000000</v>
      </c>
      <c r="H5479" s="3" t="s">
        <v>942</v>
      </c>
      <c r="I5479" t="str">
        <f t="shared" si="596"/>
        <v>100+</v>
      </c>
      <c r="J5479" s="1">
        <f t="shared" si="597"/>
        <v>100</v>
      </c>
      <c r="K5479" t="s">
        <v>596</v>
      </c>
      <c r="L5479" s="2" t="s">
        <v>597</v>
      </c>
      <c r="M5479" s="1">
        <f t="shared" si="601"/>
        <v>4.99</v>
      </c>
      <c r="N5479" t="s">
        <v>18</v>
      </c>
      <c r="O5479" t="s">
        <v>5888</v>
      </c>
      <c r="P5479" t="s">
        <v>5960</v>
      </c>
      <c r="Q5479" t="str">
        <f t="shared" si="598"/>
        <v>2017</v>
      </c>
      <c r="R5479" t="str">
        <f t="shared" si="599"/>
        <v>April</v>
      </c>
      <c r="S5479">
        <v>2</v>
      </c>
      <c r="T5479" t="s">
        <v>22</v>
      </c>
    </row>
    <row r="5480" spans="1:20" x14ac:dyDescent="0.3">
      <c r="A5480" t="s">
        <v>7370</v>
      </c>
      <c r="B5480" t="s">
        <v>4573</v>
      </c>
      <c r="C5480">
        <v>3.5</v>
      </c>
      <c r="D5480">
        <f t="shared" si="600"/>
        <v>4</v>
      </c>
      <c r="E5480">
        <v>0</v>
      </c>
      <c r="F5480" t="s">
        <v>142</v>
      </c>
      <c r="G5480">
        <f t="shared" si="595"/>
        <v>11000000</v>
      </c>
      <c r="H5480" s="3" t="s">
        <v>1194</v>
      </c>
      <c r="I5480" t="str">
        <f t="shared" si="596"/>
        <v>5+</v>
      </c>
      <c r="J5480" s="1">
        <f t="shared" si="597"/>
        <v>5</v>
      </c>
      <c r="K5480" t="s">
        <v>596</v>
      </c>
      <c r="L5480" s="2" t="s">
        <v>3134</v>
      </c>
      <c r="M5480" s="1">
        <f t="shared" si="601"/>
        <v>0.99</v>
      </c>
      <c r="N5480" t="s">
        <v>18</v>
      </c>
      <c r="O5480" t="s">
        <v>4574</v>
      </c>
      <c r="P5480" t="s">
        <v>7371</v>
      </c>
      <c r="Q5480" t="str">
        <f t="shared" si="598"/>
        <v>2016</v>
      </c>
      <c r="R5480" t="str">
        <f t="shared" si="599"/>
        <v>August</v>
      </c>
      <c r="S5480" t="s">
        <v>7372</v>
      </c>
      <c r="T5480" t="s">
        <v>46</v>
      </c>
    </row>
    <row r="5481" spans="1:20" x14ac:dyDescent="0.3">
      <c r="A5481" t="s">
        <v>7373</v>
      </c>
      <c r="B5481" t="s">
        <v>2910</v>
      </c>
      <c r="C5481">
        <v>4.5</v>
      </c>
      <c r="D5481">
        <f t="shared" si="600"/>
        <v>5</v>
      </c>
      <c r="E5481">
        <v>242</v>
      </c>
      <c r="F5481" t="s">
        <v>273</v>
      </c>
      <c r="G5481">
        <f t="shared" si="595"/>
        <v>5400000</v>
      </c>
      <c r="H5481" s="3" t="s">
        <v>49</v>
      </c>
      <c r="I5481" t="str">
        <f t="shared" si="596"/>
        <v>50000+</v>
      </c>
      <c r="J5481" s="1">
        <f t="shared" si="597"/>
        <v>50000</v>
      </c>
      <c r="K5481" t="s">
        <v>17</v>
      </c>
      <c r="L5481" s="2">
        <v>0</v>
      </c>
      <c r="M5481" s="1">
        <f t="shared" si="601"/>
        <v>0</v>
      </c>
      <c r="N5481" t="s">
        <v>18</v>
      </c>
      <c r="O5481" t="s">
        <v>1216</v>
      </c>
      <c r="P5481" t="s">
        <v>66</v>
      </c>
      <c r="Q5481" t="str">
        <f t="shared" si="598"/>
        <v>2018</v>
      </c>
      <c r="R5481" t="str">
        <f t="shared" si="599"/>
        <v>July</v>
      </c>
      <c r="S5481" t="s">
        <v>7339</v>
      </c>
      <c r="T5481" t="s">
        <v>71</v>
      </c>
    </row>
    <row r="5482" spans="1:20" x14ac:dyDescent="0.3">
      <c r="A5482" t="s">
        <v>7374</v>
      </c>
      <c r="B5482" t="s">
        <v>2910</v>
      </c>
      <c r="C5482">
        <v>5</v>
      </c>
      <c r="D5482">
        <f t="shared" si="600"/>
        <v>5</v>
      </c>
      <c r="E5482">
        <v>1</v>
      </c>
      <c r="F5482" t="s">
        <v>7375</v>
      </c>
      <c r="G5482">
        <f t="shared" si="595"/>
        <v>655000</v>
      </c>
      <c r="H5482" s="3" t="s">
        <v>1147</v>
      </c>
      <c r="I5482" t="str">
        <f t="shared" si="596"/>
        <v>10+</v>
      </c>
      <c r="J5482" s="1">
        <f t="shared" si="597"/>
        <v>10</v>
      </c>
      <c r="K5482" t="s">
        <v>596</v>
      </c>
      <c r="L5482" s="2" t="s">
        <v>597</v>
      </c>
      <c r="M5482" s="1">
        <f t="shared" si="601"/>
        <v>4.99</v>
      </c>
      <c r="N5482" t="s">
        <v>18</v>
      </c>
      <c r="O5482" t="s">
        <v>1216</v>
      </c>
      <c r="P5482" t="s">
        <v>7376</v>
      </c>
      <c r="Q5482" t="str">
        <f t="shared" si="598"/>
        <v>2013</v>
      </c>
      <c r="R5482" t="str">
        <f t="shared" si="599"/>
        <v>August</v>
      </c>
      <c r="S5482">
        <v>1.3</v>
      </c>
      <c r="T5482" t="s">
        <v>5482</v>
      </c>
    </row>
    <row r="5483" spans="1:20" x14ac:dyDescent="0.3">
      <c r="A5483" t="s">
        <v>7377</v>
      </c>
      <c r="B5483" t="s">
        <v>4390</v>
      </c>
      <c r="C5483">
        <v>3.7</v>
      </c>
      <c r="D5483">
        <f t="shared" si="600"/>
        <v>4</v>
      </c>
      <c r="E5483">
        <v>3743</v>
      </c>
      <c r="F5483" t="s">
        <v>48</v>
      </c>
      <c r="G5483">
        <f t="shared" si="595"/>
        <v>5600000</v>
      </c>
      <c r="H5483" s="3" t="s">
        <v>56</v>
      </c>
      <c r="I5483" t="str">
        <f t="shared" si="596"/>
        <v>1000000+</v>
      </c>
      <c r="J5483" s="1">
        <f t="shared" si="597"/>
        <v>1000000</v>
      </c>
      <c r="K5483" t="s">
        <v>17</v>
      </c>
      <c r="L5483" s="2">
        <v>0</v>
      </c>
      <c r="M5483" s="1">
        <f t="shared" si="601"/>
        <v>0</v>
      </c>
      <c r="N5483" t="s">
        <v>18</v>
      </c>
      <c r="O5483" t="s">
        <v>4391</v>
      </c>
      <c r="P5483" t="s">
        <v>86</v>
      </c>
      <c r="Q5483" t="str">
        <f t="shared" si="598"/>
        <v>2018</v>
      </c>
      <c r="R5483" t="str">
        <f t="shared" si="599"/>
        <v>August</v>
      </c>
      <c r="S5483">
        <v>6.4</v>
      </c>
      <c r="T5483" t="s">
        <v>71</v>
      </c>
    </row>
    <row r="5484" spans="1:20" x14ac:dyDescent="0.3">
      <c r="A5484" t="s">
        <v>7378</v>
      </c>
      <c r="B5484" t="s">
        <v>3906</v>
      </c>
      <c r="C5484">
        <v>3.5</v>
      </c>
      <c r="D5484">
        <f t="shared" si="600"/>
        <v>4</v>
      </c>
      <c r="E5484">
        <v>4</v>
      </c>
      <c r="F5484" t="s">
        <v>96</v>
      </c>
      <c r="G5484">
        <f t="shared" si="595"/>
        <v>17000000</v>
      </c>
      <c r="H5484" s="3" t="s">
        <v>719</v>
      </c>
      <c r="I5484" t="str">
        <f t="shared" si="596"/>
        <v>1000+</v>
      </c>
      <c r="J5484" s="1">
        <f t="shared" si="597"/>
        <v>1000</v>
      </c>
      <c r="K5484" t="s">
        <v>17</v>
      </c>
      <c r="L5484" s="2">
        <v>0</v>
      </c>
      <c r="M5484" s="1">
        <f t="shared" si="601"/>
        <v>0</v>
      </c>
      <c r="N5484" t="s">
        <v>18</v>
      </c>
      <c r="O5484" t="s">
        <v>3907</v>
      </c>
      <c r="P5484" t="s">
        <v>1516</v>
      </c>
      <c r="Q5484" t="str">
        <f t="shared" si="598"/>
        <v>2018</v>
      </c>
      <c r="R5484" t="str">
        <f t="shared" si="599"/>
        <v>February</v>
      </c>
      <c r="S5484">
        <v>1.01</v>
      </c>
      <c r="T5484" t="s">
        <v>211</v>
      </c>
    </row>
    <row r="5485" spans="1:20" x14ac:dyDescent="0.3">
      <c r="A5485" t="s">
        <v>7379</v>
      </c>
      <c r="B5485" t="s">
        <v>2910</v>
      </c>
      <c r="C5485">
        <v>3.7</v>
      </c>
      <c r="D5485">
        <f t="shared" si="600"/>
        <v>4</v>
      </c>
      <c r="E5485">
        <v>37</v>
      </c>
      <c r="F5485" t="s">
        <v>409</v>
      </c>
      <c r="G5485">
        <f t="shared" si="595"/>
        <v>9500000</v>
      </c>
      <c r="H5485" s="3" t="s">
        <v>90</v>
      </c>
      <c r="I5485" t="str">
        <f t="shared" si="596"/>
        <v>5000+</v>
      </c>
      <c r="J5485" s="1">
        <f t="shared" si="597"/>
        <v>5000</v>
      </c>
      <c r="K5485" t="s">
        <v>17</v>
      </c>
      <c r="L5485" s="2">
        <v>0</v>
      </c>
      <c r="M5485" s="1">
        <f t="shared" si="601"/>
        <v>0</v>
      </c>
      <c r="N5485" t="s">
        <v>18</v>
      </c>
      <c r="O5485" t="s">
        <v>1216</v>
      </c>
      <c r="P5485" t="s">
        <v>7380</v>
      </c>
      <c r="Q5485" t="str">
        <f t="shared" si="598"/>
        <v>2015</v>
      </c>
      <c r="R5485" t="str">
        <f t="shared" si="599"/>
        <v>July</v>
      </c>
      <c r="S5485">
        <v>2.16</v>
      </c>
      <c r="T5485" t="s">
        <v>51</v>
      </c>
    </row>
    <row r="5486" spans="1:20" x14ac:dyDescent="0.3">
      <c r="A5486" t="s">
        <v>7381</v>
      </c>
      <c r="B5486" t="s">
        <v>2910</v>
      </c>
      <c r="C5486">
        <v>3.5</v>
      </c>
      <c r="D5486">
        <f t="shared" si="600"/>
        <v>4</v>
      </c>
      <c r="E5486">
        <v>0</v>
      </c>
      <c r="F5486" t="s">
        <v>368</v>
      </c>
      <c r="G5486">
        <f t="shared" si="595"/>
        <v>7400000</v>
      </c>
      <c r="H5486" s="3" t="s">
        <v>5992</v>
      </c>
      <c r="I5486" t="str">
        <f t="shared" si="596"/>
        <v>0+</v>
      </c>
      <c r="J5486" s="1">
        <f t="shared" si="597"/>
        <v>0</v>
      </c>
      <c r="K5486" t="s">
        <v>596</v>
      </c>
      <c r="L5486" s="2" t="s">
        <v>2766</v>
      </c>
      <c r="M5486" s="1">
        <f t="shared" si="601"/>
        <v>1.99</v>
      </c>
      <c r="N5486" t="s">
        <v>18</v>
      </c>
      <c r="O5486" t="s">
        <v>1216</v>
      </c>
      <c r="P5486" t="s">
        <v>7382</v>
      </c>
      <c r="Q5486" t="str">
        <f t="shared" si="598"/>
        <v>2017</v>
      </c>
      <c r="R5486" t="str">
        <f t="shared" si="599"/>
        <v>July</v>
      </c>
      <c r="S5486">
        <v>1.3</v>
      </c>
      <c r="T5486" t="s">
        <v>76</v>
      </c>
    </row>
    <row r="5487" spans="1:20" x14ac:dyDescent="0.3">
      <c r="A5487" t="s">
        <v>7383</v>
      </c>
      <c r="B5487" t="s">
        <v>2910</v>
      </c>
      <c r="C5487">
        <v>4.2</v>
      </c>
      <c r="D5487">
        <f t="shared" si="600"/>
        <v>5</v>
      </c>
      <c r="E5487">
        <v>19</v>
      </c>
      <c r="F5487" t="s">
        <v>273</v>
      </c>
      <c r="G5487">
        <f t="shared" si="595"/>
        <v>5400000</v>
      </c>
      <c r="H5487" s="3" t="s">
        <v>90</v>
      </c>
      <c r="I5487" t="str">
        <f t="shared" si="596"/>
        <v>5000+</v>
      </c>
      <c r="J5487" s="1">
        <f t="shared" si="597"/>
        <v>5000</v>
      </c>
      <c r="K5487" t="s">
        <v>17</v>
      </c>
      <c r="L5487" s="2">
        <v>0</v>
      </c>
      <c r="M5487" s="1">
        <f t="shared" si="601"/>
        <v>0</v>
      </c>
      <c r="N5487" t="s">
        <v>18</v>
      </c>
      <c r="O5487" t="s">
        <v>1216</v>
      </c>
      <c r="P5487" t="s">
        <v>66</v>
      </c>
      <c r="Q5487" t="str">
        <f t="shared" si="598"/>
        <v>2018</v>
      </c>
      <c r="R5487" t="str">
        <f t="shared" si="599"/>
        <v>July</v>
      </c>
      <c r="S5487" t="s">
        <v>7339</v>
      </c>
      <c r="T5487" t="s">
        <v>71</v>
      </c>
    </row>
    <row r="5488" spans="1:20" x14ac:dyDescent="0.3">
      <c r="A5488" t="s">
        <v>7384</v>
      </c>
      <c r="B5488" t="s">
        <v>3634</v>
      </c>
      <c r="C5488">
        <v>3</v>
      </c>
      <c r="D5488">
        <f t="shared" si="600"/>
        <v>3</v>
      </c>
      <c r="E5488">
        <v>5</v>
      </c>
      <c r="F5488" t="s">
        <v>352</v>
      </c>
      <c r="G5488">
        <f t="shared" si="595"/>
        <v>2600000</v>
      </c>
      <c r="H5488" s="3" t="s">
        <v>719</v>
      </c>
      <c r="I5488" t="str">
        <f t="shared" si="596"/>
        <v>1000+</v>
      </c>
      <c r="J5488" s="1">
        <f t="shared" si="597"/>
        <v>1000</v>
      </c>
      <c r="K5488" t="s">
        <v>17</v>
      </c>
      <c r="L5488" s="2">
        <v>0</v>
      </c>
      <c r="M5488" s="1">
        <f t="shared" si="601"/>
        <v>0</v>
      </c>
      <c r="N5488" t="s">
        <v>37</v>
      </c>
      <c r="O5488" t="s">
        <v>3635</v>
      </c>
      <c r="P5488" t="s">
        <v>496</v>
      </c>
      <c r="Q5488" t="str">
        <f t="shared" si="598"/>
        <v>2018</v>
      </c>
      <c r="R5488" t="str">
        <f t="shared" si="599"/>
        <v>February</v>
      </c>
      <c r="S5488" t="s">
        <v>7385</v>
      </c>
      <c r="T5488" t="s">
        <v>71</v>
      </c>
    </row>
    <row r="5489" spans="1:20" x14ac:dyDescent="0.3">
      <c r="A5489" t="s">
        <v>7386</v>
      </c>
      <c r="B5489" t="s">
        <v>2910</v>
      </c>
      <c r="C5489">
        <v>5</v>
      </c>
      <c r="D5489">
        <f t="shared" si="600"/>
        <v>5</v>
      </c>
      <c r="E5489">
        <v>1</v>
      </c>
      <c r="F5489" t="s">
        <v>2623</v>
      </c>
      <c r="G5489">
        <f t="shared" si="595"/>
        <v>96000000</v>
      </c>
      <c r="H5489" s="3" t="s">
        <v>1147</v>
      </c>
      <c r="I5489" t="str">
        <f t="shared" si="596"/>
        <v>10+</v>
      </c>
      <c r="J5489" s="1">
        <f t="shared" si="597"/>
        <v>10</v>
      </c>
      <c r="K5489" t="s">
        <v>596</v>
      </c>
      <c r="L5489" s="2" t="s">
        <v>3266</v>
      </c>
      <c r="M5489" s="1">
        <f t="shared" si="601"/>
        <v>29.99</v>
      </c>
      <c r="N5489" t="s">
        <v>375</v>
      </c>
      <c r="O5489" t="s">
        <v>1216</v>
      </c>
      <c r="P5489" t="s">
        <v>7387</v>
      </c>
      <c r="Q5489" t="str">
        <f t="shared" si="598"/>
        <v>2016</v>
      </c>
      <c r="R5489" t="str">
        <f t="shared" si="599"/>
        <v>January</v>
      </c>
      <c r="S5489">
        <v>3.3</v>
      </c>
      <c r="T5489" t="s">
        <v>76</v>
      </c>
    </row>
    <row r="5490" spans="1:20" x14ac:dyDescent="0.3">
      <c r="A5490" t="s">
        <v>7388</v>
      </c>
      <c r="B5490" t="s">
        <v>4098</v>
      </c>
      <c r="C5490">
        <v>4.4000000000000004</v>
      </c>
      <c r="D5490">
        <f t="shared" si="600"/>
        <v>5</v>
      </c>
      <c r="E5490">
        <v>129409</v>
      </c>
      <c r="F5490" t="s">
        <v>461</v>
      </c>
      <c r="G5490">
        <f t="shared" si="595"/>
        <v>73000000</v>
      </c>
      <c r="H5490" s="3" t="s">
        <v>56</v>
      </c>
      <c r="I5490" t="str">
        <f t="shared" si="596"/>
        <v>1000000+</v>
      </c>
      <c r="J5490" s="1">
        <f t="shared" si="597"/>
        <v>1000000</v>
      </c>
      <c r="K5490" t="s">
        <v>596</v>
      </c>
      <c r="L5490" s="2" t="s">
        <v>2766</v>
      </c>
      <c r="M5490" s="1">
        <f t="shared" si="601"/>
        <v>1.99</v>
      </c>
      <c r="N5490" t="s">
        <v>18</v>
      </c>
      <c r="O5490" t="s">
        <v>2572</v>
      </c>
      <c r="P5490" t="s">
        <v>279</v>
      </c>
      <c r="Q5490" t="str">
        <f t="shared" si="598"/>
        <v>2018</v>
      </c>
      <c r="R5490" t="str">
        <f t="shared" si="599"/>
        <v>August</v>
      </c>
      <c r="S5490" t="s">
        <v>2426</v>
      </c>
      <c r="T5490" t="s">
        <v>22</v>
      </c>
    </row>
    <row r="5491" spans="1:20" x14ac:dyDescent="0.3">
      <c r="A5491" t="s">
        <v>7389</v>
      </c>
      <c r="B5491" t="s">
        <v>2910</v>
      </c>
      <c r="C5491">
        <v>4.7</v>
      </c>
      <c r="D5491">
        <f t="shared" si="600"/>
        <v>5</v>
      </c>
      <c r="E5491">
        <v>7</v>
      </c>
      <c r="F5491" t="s">
        <v>273</v>
      </c>
      <c r="G5491">
        <f t="shared" si="595"/>
        <v>5400000</v>
      </c>
      <c r="H5491" s="3" t="s">
        <v>719</v>
      </c>
      <c r="I5491" t="str">
        <f t="shared" si="596"/>
        <v>1000+</v>
      </c>
      <c r="J5491" s="1">
        <f t="shared" si="597"/>
        <v>1000</v>
      </c>
      <c r="K5491" t="s">
        <v>17</v>
      </c>
      <c r="L5491" s="2">
        <v>0</v>
      </c>
      <c r="M5491" s="1">
        <f t="shared" si="601"/>
        <v>0</v>
      </c>
      <c r="N5491" t="s">
        <v>18</v>
      </c>
      <c r="O5491" t="s">
        <v>1216</v>
      </c>
      <c r="P5491" t="s">
        <v>66</v>
      </c>
      <c r="Q5491" t="str">
        <f t="shared" si="598"/>
        <v>2018</v>
      </c>
      <c r="R5491" t="str">
        <f t="shared" si="599"/>
        <v>July</v>
      </c>
      <c r="S5491" t="s">
        <v>7339</v>
      </c>
      <c r="T5491" t="s">
        <v>71</v>
      </c>
    </row>
    <row r="5492" spans="1:20" x14ac:dyDescent="0.3">
      <c r="A5492" t="s">
        <v>7390</v>
      </c>
      <c r="B5492" t="s">
        <v>2910</v>
      </c>
      <c r="C5492">
        <v>4.3</v>
      </c>
      <c r="D5492">
        <f t="shared" si="600"/>
        <v>5</v>
      </c>
      <c r="E5492">
        <v>22667</v>
      </c>
      <c r="F5492" t="s">
        <v>197</v>
      </c>
      <c r="G5492">
        <f t="shared" si="595"/>
        <v>35000000</v>
      </c>
      <c r="H5492" s="3" t="s">
        <v>56</v>
      </c>
      <c r="I5492" t="str">
        <f t="shared" si="596"/>
        <v>1000000+</v>
      </c>
      <c r="J5492" s="1">
        <f t="shared" si="597"/>
        <v>1000000</v>
      </c>
      <c r="K5492" t="s">
        <v>17</v>
      </c>
      <c r="L5492" s="2">
        <v>0</v>
      </c>
      <c r="M5492" s="1">
        <f t="shared" si="601"/>
        <v>0</v>
      </c>
      <c r="N5492" t="s">
        <v>37</v>
      </c>
      <c r="O5492" t="s">
        <v>2715</v>
      </c>
      <c r="P5492" t="s">
        <v>192</v>
      </c>
      <c r="Q5492" t="str">
        <f t="shared" si="598"/>
        <v>2018</v>
      </c>
      <c r="R5492" t="str">
        <f t="shared" si="599"/>
        <v>July</v>
      </c>
      <c r="S5492" t="s">
        <v>7391</v>
      </c>
      <c r="T5492" t="s">
        <v>46</v>
      </c>
    </row>
    <row r="5493" spans="1:20" x14ac:dyDescent="0.3">
      <c r="A5493" t="s">
        <v>7392</v>
      </c>
      <c r="B5493" t="s">
        <v>2910</v>
      </c>
      <c r="C5493">
        <v>3.9</v>
      </c>
      <c r="D5493">
        <f t="shared" si="600"/>
        <v>4</v>
      </c>
      <c r="E5493">
        <v>10114</v>
      </c>
      <c r="F5493" t="s">
        <v>621</v>
      </c>
      <c r="G5493">
        <f t="shared" si="595"/>
        <v>48000000</v>
      </c>
      <c r="H5493" s="3" t="s">
        <v>43</v>
      </c>
      <c r="I5493" t="str">
        <f t="shared" si="596"/>
        <v>100000+</v>
      </c>
      <c r="J5493" s="1">
        <f t="shared" si="597"/>
        <v>100000</v>
      </c>
      <c r="K5493" t="s">
        <v>17</v>
      </c>
      <c r="L5493" s="2">
        <v>0</v>
      </c>
      <c r="M5493" s="1">
        <f t="shared" si="601"/>
        <v>0</v>
      </c>
      <c r="N5493" t="s">
        <v>18</v>
      </c>
      <c r="O5493" t="s">
        <v>2527</v>
      </c>
      <c r="P5493" t="s">
        <v>1016</v>
      </c>
      <c r="Q5493" t="str">
        <f t="shared" si="598"/>
        <v>2018</v>
      </c>
      <c r="R5493" t="str">
        <f t="shared" si="599"/>
        <v>June</v>
      </c>
      <c r="S5493" t="s">
        <v>7393</v>
      </c>
      <c r="T5493" t="s">
        <v>76</v>
      </c>
    </row>
    <row r="5494" spans="1:20" x14ac:dyDescent="0.3">
      <c r="A5494" t="s">
        <v>7394</v>
      </c>
      <c r="B5494" t="s">
        <v>2910</v>
      </c>
      <c r="C5494">
        <v>3.5</v>
      </c>
      <c r="D5494">
        <f t="shared" si="600"/>
        <v>4</v>
      </c>
      <c r="E5494">
        <v>0</v>
      </c>
      <c r="F5494" t="s">
        <v>39</v>
      </c>
      <c r="G5494">
        <f t="shared" si="595"/>
        <v>1000</v>
      </c>
      <c r="H5494" s="3" t="s">
        <v>49</v>
      </c>
      <c r="I5494" t="str">
        <f t="shared" si="596"/>
        <v>50000+</v>
      </c>
      <c r="J5494" s="1">
        <f t="shared" si="597"/>
        <v>50000</v>
      </c>
      <c r="K5494" t="s">
        <v>17</v>
      </c>
      <c r="L5494" s="2">
        <v>0</v>
      </c>
      <c r="M5494" s="1">
        <f t="shared" si="601"/>
        <v>0</v>
      </c>
      <c r="N5494" t="s">
        <v>18</v>
      </c>
      <c r="O5494" t="s">
        <v>2540</v>
      </c>
      <c r="P5494" t="s">
        <v>192</v>
      </c>
      <c r="Q5494" t="str">
        <f t="shared" si="598"/>
        <v>2018</v>
      </c>
      <c r="R5494" t="str">
        <f t="shared" si="599"/>
        <v>July</v>
      </c>
      <c r="S5494" t="s">
        <v>39</v>
      </c>
      <c r="T5494" t="s">
        <v>39</v>
      </c>
    </row>
    <row r="5495" spans="1:20" x14ac:dyDescent="0.3">
      <c r="A5495" t="s">
        <v>7395</v>
      </c>
      <c r="B5495" t="s">
        <v>2910</v>
      </c>
      <c r="C5495">
        <v>4.4000000000000004</v>
      </c>
      <c r="D5495">
        <f t="shared" si="600"/>
        <v>5</v>
      </c>
      <c r="E5495">
        <v>48427</v>
      </c>
      <c r="F5495" t="s">
        <v>39</v>
      </c>
      <c r="G5495">
        <f t="shared" si="595"/>
        <v>1000</v>
      </c>
      <c r="H5495" s="3" t="s">
        <v>25</v>
      </c>
      <c r="I5495" t="str">
        <f t="shared" si="596"/>
        <v>500000+</v>
      </c>
      <c r="J5495" s="1">
        <f t="shared" si="597"/>
        <v>500000</v>
      </c>
      <c r="K5495" t="s">
        <v>17</v>
      </c>
      <c r="L5495" s="2">
        <v>0</v>
      </c>
      <c r="M5495" s="1">
        <f t="shared" si="601"/>
        <v>0</v>
      </c>
      <c r="N5495" t="s">
        <v>111</v>
      </c>
      <c r="O5495" t="s">
        <v>2548</v>
      </c>
      <c r="P5495" t="s">
        <v>162</v>
      </c>
      <c r="Q5495" t="str">
        <f t="shared" si="598"/>
        <v>2018</v>
      </c>
      <c r="R5495" t="str">
        <f t="shared" si="599"/>
        <v>March</v>
      </c>
      <c r="S5495" t="s">
        <v>39</v>
      </c>
      <c r="T5495" t="s">
        <v>39</v>
      </c>
    </row>
    <row r="5496" spans="1:20" x14ac:dyDescent="0.3">
      <c r="A5496" t="s">
        <v>7396</v>
      </c>
      <c r="B5496" t="s">
        <v>2519</v>
      </c>
      <c r="C5496">
        <v>4.3</v>
      </c>
      <c r="D5496">
        <f t="shared" si="600"/>
        <v>5</v>
      </c>
      <c r="E5496">
        <v>4704</v>
      </c>
      <c r="F5496" t="s">
        <v>85</v>
      </c>
      <c r="G5496">
        <f t="shared" si="595"/>
        <v>37000000</v>
      </c>
      <c r="H5496" s="3" t="s">
        <v>43</v>
      </c>
      <c r="I5496" t="str">
        <f t="shared" si="596"/>
        <v>100000+</v>
      </c>
      <c r="J5496" s="1">
        <f t="shared" si="597"/>
        <v>100000</v>
      </c>
      <c r="K5496" t="s">
        <v>17</v>
      </c>
      <c r="L5496" s="2">
        <v>0</v>
      </c>
      <c r="M5496" s="1">
        <f t="shared" si="601"/>
        <v>0</v>
      </c>
      <c r="N5496" t="s">
        <v>111</v>
      </c>
      <c r="O5496" t="s">
        <v>2523</v>
      </c>
      <c r="P5496" t="s">
        <v>7397</v>
      </c>
      <c r="Q5496" t="str">
        <f t="shared" si="598"/>
        <v>2015</v>
      </c>
      <c r="R5496" t="str">
        <f t="shared" si="599"/>
        <v>November</v>
      </c>
      <c r="S5496" t="s">
        <v>2669</v>
      </c>
      <c r="T5496" t="s">
        <v>51</v>
      </c>
    </row>
    <row r="5497" spans="1:20" x14ac:dyDescent="0.3">
      <c r="A5497" t="s">
        <v>7398</v>
      </c>
      <c r="B5497" t="s">
        <v>505</v>
      </c>
      <c r="C5497">
        <v>3.5</v>
      </c>
      <c r="D5497">
        <f t="shared" si="600"/>
        <v>4</v>
      </c>
      <c r="E5497">
        <v>4</v>
      </c>
      <c r="F5497" t="s">
        <v>96</v>
      </c>
      <c r="G5497">
        <f t="shared" si="595"/>
        <v>17000000</v>
      </c>
      <c r="H5497" s="3" t="s">
        <v>1147</v>
      </c>
      <c r="I5497" t="str">
        <f t="shared" si="596"/>
        <v>10+</v>
      </c>
      <c r="J5497" s="1">
        <f t="shared" si="597"/>
        <v>10</v>
      </c>
      <c r="K5497" t="s">
        <v>17</v>
      </c>
      <c r="L5497" s="2">
        <v>0</v>
      </c>
      <c r="M5497" s="1">
        <f t="shared" si="601"/>
        <v>0</v>
      </c>
      <c r="N5497" t="s">
        <v>18</v>
      </c>
      <c r="O5497" t="s">
        <v>506</v>
      </c>
      <c r="P5497" t="s">
        <v>470</v>
      </c>
      <c r="Q5497" t="str">
        <f t="shared" si="598"/>
        <v>2017</v>
      </c>
      <c r="R5497" t="str">
        <f t="shared" si="599"/>
        <v>August</v>
      </c>
      <c r="S5497">
        <v>1</v>
      </c>
      <c r="T5497" t="s">
        <v>46</v>
      </c>
    </row>
    <row r="5498" spans="1:20" x14ac:dyDescent="0.3">
      <c r="A5498" t="s">
        <v>7399</v>
      </c>
      <c r="B5498" t="s">
        <v>4390</v>
      </c>
      <c r="C5498">
        <v>3.5</v>
      </c>
      <c r="D5498">
        <f t="shared" si="600"/>
        <v>4</v>
      </c>
      <c r="E5498">
        <v>0</v>
      </c>
      <c r="F5498" t="s">
        <v>197</v>
      </c>
      <c r="G5498">
        <f t="shared" si="595"/>
        <v>35000000</v>
      </c>
      <c r="H5498" s="3" t="s">
        <v>942</v>
      </c>
      <c r="I5498" t="str">
        <f t="shared" si="596"/>
        <v>100+</v>
      </c>
      <c r="J5498" s="1">
        <f t="shared" si="597"/>
        <v>100</v>
      </c>
      <c r="K5498" t="s">
        <v>17</v>
      </c>
      <c r="L5498" s="2">
        <v>0</v>
      </c>
      <c r="M5498" s="1">
        <f t="shared" si="601"/>
        <v>0</v>
      </c>
      <c r="N5498" t="s">
        <v>18</v>
      </c>
      <c r="O5498" t="s">
        <v>4391</v>
      </c>
      <c r="P5498" t="s">
        <v>4761</v>
      </c>
      <c r="Q5498" t="str">
        <f t="shared" si="598"/>
        <v>2018</v>
      </c>
      <c r="R5498" t="str">
        <f t="shared" si="599"/>
        <v>March</v>
      </c>
      <c r="S5498" t="s">
        <v>21</v>
      </c>
      <c r="T5498" t="s">
        <v>22</v>
      </c>
    </row>
    <row r="5499" spans="1:20" x14ac:dyDescent="0.3">
      <c r="A5499" t="s">
        <v>7400</v>
      </c>
      <c r="B5499" t="s">
        <v>4390</v>
      </c>
      <c r="C5499">
        <v>3.5</v>
      </c>
      <c r="D5499">
        <f t="shared" si="600"/>
        <v>4</v>
      </c>
      <c r="E5499">
        <v>0</v>
      </c>
      <c r="F5499" t="s">
        <v>481</v>
      </c>
      <c r="G5499">
        <f t="shared" si="595"/>
        <v>2300000</v>
      </c>
      <c r="H5499" s="3" t="s">
        <v>1147</v>
      </c>
      <c r="I5499" t="str">
        <f t="shared" si="596"/>
        <v>10+</v>
      </c>
      <c r="J5499" s="1">
        <f t="shared" si="597"/>
        <v>10</v>
      </c>
      <c r="K5499" t="s">
        <v>17</v>
      </c>
      <c r="L5499" s="2">
        <v>0</v>
      </c>
      <c r="M5499" s="1">
        <f t="shared" si="601"/>
        <v>0</v>
      </c>
      <c r="N5499" t="s">
        <v>18</v>
      </c>
      <c r="O5499" t="s">
        <v>4391</v>
      </c>
      <c r="P5499" t="s">
        <v>1534</v>
      </c>
      <c r="Q5499" t="str">
        <f t="shared" si="598"/>
        <v>2018</v>
      </c>
      <c r="R5499" t="str">
        <f t="shared" si="599"/>
        <v>April</v>
      </c>
      <c r="S5499" t="s">
        <v>489</v>
      </c>
      <c r="T5499" t="s">
        <v>71</v>
      </c>
    </row>
    <row r="5500" spans="1:20" x14ac:dyDescent="0.3">
      <c r="A5500" t="s">
        <v>7401</v>
      </c>
      <c r="B5500" t="s">
        <v>2910</v>
      </c>
      <c r="C5500">
        <v>3.5</v>
      </c>
      <c r="D5500">
        <f t="shared" si="600"/>
        <v>4</v>
      </c>
      <c r="E5500">
        <v>1</v>
      </c>
      <c r="F5500" t="s">
        <v>242</v>
      </c>
      <c r="G5500">
        <f t="shared" si="595"/>
        <v>16000000</v>
      </c>
      <c r="H5500" s="3" t="s">
        <v>1178</v>
      </c>
      <c r="I5500" t="str">
        <f t="shared" si="596"/>
        <v>1+</v>
      </c>
      <c r="J5500" s="1">
        <f t="shared" si="597"/>
        <v>1</v>
      </c>
      <c r="K5500" t="s">
        <v>596</v>
      </c>
      <c r="L5500" s="2" t="s">
        <v>943</v>
      </c>
      <c r="M5500" s="1">
        <f t="shared" si="601"/>
        <v>2.99</v>
      </c>
      <c r="N5500" t="s">
        <v>18</v>
      </c>
      <c r="O5500" t="s">
        <v>5888</v>
      </c>
      <c r="P5500" t="s">
        <v>5885</v>
      </c>
      <c r="Q5500" t="str">
        <f t="shared" si="598"/>
        <v>2017</v>
      </c>
      <c r="R5500" t="str">
        <f t="shared" si="599"/>
        <v>May</v>
      </c>
      <c r="S5500" t="s">
        <v>281</v>
      </c>
      <c r="T5500" t="s">
        <v>76</v>
      </c>
    </row>
    <row r="5501" spans="1:20" x14ac:dyDescent="0.3">
      <c r="A5501" t="s">
        <v>7402</v>
      </c>
      <c r="B5501" t="s">
        <v>2910</v>
      </c>
      <c r="C5501">
        <v>4.5999999999999996</v>
      </c>
      <c r="D5501">
        <f t="shared" si="600"/>
        <v>5</v>
      </c>
      <c r="E5501">
        <v>28</v>
      </c>
      <c r="F5501" t="s">
        <v>178</v>
      </c>
      <c r="G5501">
        <f t="shared" si="595"/>
        <v>26000000</v>
      </c>
      <c r="H5501" s="3" t="s">
        <v>1122</v>
      </c>
      <c r="I5501" t="str">
        <f t="shared" si="596"/>
        <v>500+</v>
      </c>
      <c r="J5501" s="1">
        <f t="shared" si="597"/>
        <v>500</v>
      </c>
      <c r="K5501" t="s">
        <v>17</v>
      </c>
      <c r="L5501" s="2">
        <v>0</v>
      </c>
      <c r="M5501" s="1">
        <f t="shared" si="601"/>
        <v>0</v>
      </c>
      <c r="N5501" t="s">
        <v>18</v>
      </c>
      <c r="O5501" t="s">
        <v>2548</v>
      </c>
      <c r="P5501" t="s">
        <v>2302</v>
      </c>
      <c r="Q5501" t="str">
        <f t="shared" si="598"/>
        <v>2018</v>
      </c>
      <c r="R5501" t="str">
        <f t="shared" si="599"/>
        <v>January</v>
      </c>
      <c r="S5501" t="s">
        <v>7403</v>
      </c>
      <c r="T5501" t="s">
        <v>22</v>
      </c>
    </row>
    <row r="5502" spans="1:20" x14ac:dyDescent="0.3">
      <c r="A5502" t="s">
        <v>7404</v>
      </c>
      <c r="B5502" t="s">
        <v>2910</v>
      </c>
      <c r="C5502">
        <v>4.5</v>
      </c>
      <c r="D5502">
        <f t="shared" si="600"/>
        <v>5</v>
      </c>
      <c r="E5502">
        <v>11</v>
      </c>
      <c r="F5502" t="s">
        <v>258</v>
      </c>
      <c r="G5502">
        <f t="shared" si="595"/>
        <v>2900000</v>
      </c>
      <c r="H5502" s="3" t="s">
        <v>1122</v>
      </c>
      <c r="I5502" t="str">
        <f t="shared" si="596"/>
        <v>500+</v>
      </c>
      <c r="J5502" s="1">
        <f t="shared" si="597"/>
        <v>500</v>
      </c>
      <c r="K5502" t="s">
        <v>17</v>
      </c>
      <c r="L5502" s="2">
        <v>0</v>
      </c>
      <c r="M5502" s="1">
        <f t="shared" si="601"/>
        <v>0</v>
      </c>
      <c r="N5502" t="s">
        <v>18</v>
      </c>
      <c r="O5502" t="s">
        <v>1445</v>
      </c>
      <c r="P5502" t="s">
        <v>7405</v>
      </c>
      <c r="Q5502" t="str">
        <f t="shared" si="598"/>
        <v>2017</v>
      </c>
      <c r="R5502" t="str">
        <f t="shared" si="599"/>
        <v>August</v>
      </c>
      <c r="S5502">
        <v>3</v>
      </c>
      <c r="T5502" t="s">
        <v>22</v>
      </c>
    </row>
    <row r="5503" spans="1:20" x14ac:dyDescent="0.3">
      <c r="A5503" t="s">
        <v>7406</v>
      </c>
      <c r="B5503" t="s">
        <v>3213</v>
      </c>
      <c r="C5503">
        <v>3.9</v>
      </c>
      <c r="D5503">
        <f t="shared" si="600"/>
        <v>4</v>
      </c>
      <c r="E5503">
        <v>265</v>
      </c>
      <c r="F5503" t="s">
        <v>7407</v>
      </c>
      <c r="G5503">
        <f t="shared" si="595"/>
        <v>714000</v>
      </c>
      <c r="H5503" s="3" t="s">
        <v>16</v>
      </c>
      <c r="I5503" t="str">
        <f t="shared" si="596"/>
        <v>10000+</v>
      </c>
      <c r="J5503" s="1">
        <f t="shared" si="597"/>
        <v>10000</v>
      </c>
      <c r="K5503" t="s">
        <v>17</v>
      </c>
      <c r="L5503" s="2">
        <v>0</v>
      </c>
      <c r="M5503" s="1">
        <f t="shared" si="601"/>
        <v>0</v>
      </c>
      <c r="N5503" t="s">
        <v>18</v>
      </c>
      <c r="O5503" t="s">
        <v>3215</v>
      </c>
      <c r="P5503" t="s">
        <v>7408</v>
      </c>
      <c r="Q5503" t="str">
        <f t="shared" si="598"/>
        <v>2015</v>
      </c>
      <c r="R5503" t="str">
        <f t="shared" si="599"/>
        <v>October</v>
      </c>
      <c r="S5503" t="s">
        <v>1118</v>
      </c>
      <c r="T5503" t="s">
        <v>157</v>
      </c>
    </row>
    <row r="5504" spans="1:20" x14ac:dyDescent="0.3">
      <c r="A5504" t="s">
        <v>7409</v>
      </c>
      <c r="B5504" t="s">
        <v>2519</v>
      </c>
      <c r="C5504">
        <v>4.7</v>
      </c>
      <c r="D5504">
        <f t="shared" si="600"/>
        <v>5</v>
      </c>
      <c r="E5504">
        <v>57</v>
      </c>
      <c r="F5504" t="s">
        <v>73</v>
      </c>
      <c r="G5504">
        <f t="shared" si="595"/>
        <v>12000000</v>
      </c>
      <c r="H5504" s="3" t="s">
        <v>719</v>
      </c>
      <c r="I5504" t="str">
        <f t="shared" si="596"/>
        <v>1000+</v>
      </c>
      <c r="J5504" s="1">
        <f t="shared" si="597"/>
        <v>1000</v>
      </c>
      <c r="K5504" t="s">
        <v>17</v>
      </c>
      <c r="L5504" s="2">
        <v>0</v>
      </c>
      <c r="M5504" s="1">
        <f t="shared" si="601"/>
        <v>0</v>
      </c>
      <c r="N5504" t="s">
        <v>18</v>
      </c>
      <c r="O5504" t="s">
        <v>2580</v>
      </c>
      <c r="P5504" t="s">
        <v>4877</v>
      </c>
      <c r="Q5504" t="str">
        <f t="shared" si="598"/>
        <v>2017</v>
      </c>
      <c r="R5504" t="str">
        <f t="shared" si="599"/>
        <v>November</v>
      </c>
      <c r="S5504" t="s">
        <v>21</v>
      </c>
      <c r="T5504" t="s">
        <v>71</v>
      </c>
    </row>
    <row r="5505" spans="1:20" x14ac:dyDescent="0.3">
      <c r="A5505" t="s">
        <v>796</v>
      </c>
      <c r="B5505" t="s">
        <v>730</v>
      </c>
      <c r="C5505">
        <v>4.3</v>
      </c>
      <c r="D5505">
        <f t="shared" si="600"/>
        <v>5</v>
      </c>
      <c r="E5505">
        <v>541661</v>
      </c>
      <c r="F5505" t="s">
        <v>39</v>
      </c>
      <c r="G5505">
        <f t="shared" ref="G5505:G5568" si="602">IF(RIGHT(F5505,1)="M",LEFT(F5505,LEN(F5505)-1)*1000000,IF(RIGHT(F5505,1)="K",LEFT(F5505,LEN(F5505)-1)*1000, 1000))</f>
        <v>1000</v>
      </c>
      <c r="H5505" s="3" t="s">
        <v>79</v>
      </c>
      <c r="I5505" t="str">
        <f t="shared" ref="I5505:I5568" si="603">SUBSTITUTE(H5505,",","")</f>
        <v>10000000+</v>
      </c>
      <c r="J5505" s="1">
        <f t="shared" ref="J5505:J5568" si="604">VALUE(LEFT(I5505,LEN(I5505)-1))</f>
        <v>10000000</v>
      </c>
      <c r="K5505" t="s">
        <v>17</v>
      </c>
      <c r="L5505" s="2">
        <v>0</v>
      </c>
      <c r="M5505" s="1">
        <f t="shared" si="601"/>
        <v>0</v>
      </c>
      <c r="N5505" t="s">
        <v>18</v>
      </c>
      <c r="O5505" t="s">
        <v>731</v>
      </c>
      <c r="P5505" t="s">
        <v>533</v>
      </c>
      <c r="Q5505" t="str">
        <f t="shared" ref="Q5505:Q5568" si="605">RIGHT(P5505,4)</f>
        <v>2018</v>
      </c>
      <c r="R5505" t="str">
        <f t="shared" ref="R5505:R5568" si="606">LEFT(P5505,FIND(" ",P5505)-1)</f>
        <v>July</v>
      </c>
      <c r="S5505" t="s">
        <v>797</v>
      </c>
      <c r="T5505" t="s">
        <v>71</v>
      </c>
    </row>
    <row r="5506" spans="1:20" x14ac:dyDescent="0.3">
      <c r="A5506" t="s">
        <v>7410</v>
      </c>
      <c r="B5506" t="s">
        <v>2910</v>
      </c>
      <c r="C5506">
        <v>5</v>
      </c>
      <c r="D5506">
        <f t="shared" si="600"/>
        <v>5</v>
      </c>
      <c r="E5506">
        <v>4</v>
      </c>
      <c r="F5506" t="s">
        <v>319</v>
      </c>
      <c r="G5506">
        <f t="shared" si="602"/>
        <v>52000000</v>
      </c>
      <c r="H5506" s="3" t="s">
        <v>937</v>
      </c>
      <c r="I5506" t="str">
        <f t="shared" si="603"/>
        <v>50+</v>
      </c>
      <c r="J5506" s="1">
        <f t="shared" si="604"/>
        <v>50</v>
      </c>
      <c r="K5506" t="s">
        <v>17</v>
      </c>
      <c r="L5506" s="2">
        <v>0</v>
      </c>
      <c r="M5506" s="1">
        <f t="shared" si="601"/>
        <v>0</v>
      </c>
      <c r="N5506" t="s">
        <v>18</v>
      </c>
      <c r="O5506" t="s">
        <v>1216</v>
      </c>
      <c r="P5506" t="s">
        <v>906</v>
      </c>
      <c r="Q5506" t="str">
        <f t="shared" si="605"/>
        <v>2018</v>
      </c>
      <c r="R5506" t="str">
        <f t="shared" si="606"/>
        <v>April</v>
      </c>
      <c r="S5506">
        <v>1.1000000000000001</v>
      </c>
      <c r="T5506" t="s">
        <v>71</v>
      </c>
    </row>
    <row r="5507" spans="1:20" x14ac:dyDescent="0.3">
      <c r="A5507" t="s">
        <v>7411</v>
      </c>
      <c r="B5507" t="s">
        <v>2910</v>
      </c>
      <c r="C5507">
        <v>5</v>
      </c>
      <c r="D5507">
        <f t="shared" ref="D5507:D5570" si="607">IF(C5507&gt;4,5,IF(C5507&gt;3,4,IF(C5507&gt;2,3,IF(C5507&gt;1,2,1))))</f>
        <v>5</v>
      </c>
      <c r="E5507">
        <v>25</v>
      </c>
      <c r="F5507" t="s">
        <v>39</v>
      </c>
      <c r="G5507">
        <f t="shared" si="602"/>
        <v>1000</v>
      </c>
      <c r="H5507" s="3" t="s">
        <v>719</v>
      </c>
      <c r="I5507" t="str">
        <f t="shared" si="603"/>
        <v>1000+</v>
      </c>
      <c r="J5507" s="1">
        <f t="shared" si="604"/>
        <v>1000</v>
      </c>
      <c r="K5507" t="s">
        <v>17</v>
      </c>
      <c r="L5507" s="2">
        <v>0</v>
      </c>
      <c r="M5507" s="1">
        <f t="shared" ref="M5507:M5570" si="608">VALUE(IF(RIGHT(L5507,LEN(L5507)-1)="",0,RIGHT(L5507,LEN(L5507)-1)))</f>
        <v>0</v>
      </c>
      <c r="N5507" t="s">
        <v>18</v>
      </c>
      <c r="O5507" t="s">
        <v>1216</v>
      </c>
      <c r="P5507" t="s">
        <v>2173</v>
      </c>
      <c r="Q5507" t="str">
        <f t="shared" si="605"/>
        <v>2018</v>
      </c>
      <c r="R5507" t="str">
        <f t="shared" si="606"/>
        <v>January</v>
      </c>
      <c r="S5507" t="s">
        <v>39</v>
      </c>
      <c r="T5507" t="s">
        <v>76</v>
      </c>
    </row>
    <row r="5508" spans="1:20" x14ac:dyDescent="0.3">
      <c r="A5508" t="s">
        <v>7412</v>
      </c>
      <c r="B5508" t="s">
        <v>4716</v>
      </c>
      <c r="C5508">
        <v>3.5</v>
      </c>
      <c r="D5508">
        <f t="shared" si="607"/>
        <v>4</v>
      </c>
      <c r="E5508">
        <v>0</v>
      </c>
      <c r="F5508" t="s">
        <v>382</v>
      </c>
      <c r="G5508">
        <f t="shared" si="602"/>
        <v>3200000</v>
      </c>
      <c r="H5508" s="3" t="s">
        <v>1147</v>
      </c>
      <c r="I5508" t="str">
        <f t="shared" si="603"/>
        <v>10+</v>
      </c>
      <c r="J5508" s="1">
        <f t="shared" si="604"/>
        <v>10</v>
      </c>
      <c r="K5508" t="s">
        <v>17</v>
      </c>
      <c r="L5508" s="2">
        <v>0</v>
      </c>
      <c r="M5508" s="1">
        <f t="shared" si="608"/>
        <v>0</v>
      </c>
      <c r="N5508" t="s">
        <v>18</v>
      </c>
      <c r="O5508" t="s">
        <v>4717</v>
      </c>
      <c r="P5508" t="s">
        <v>688</v>
      </c>
      <c r="Q5508" t="str">
        <f t="shared" si="605"/>
        <v>2018</v>
      </c>
      <c r="R5508" t="str">
        <f t="shared" si="606"/>
        <v>July</v>
      </c>
      <c r="S5508" t="s">
        <v>7413</v>
      </c>
      <c r="T5508" t="s">
        <v>46</v>
      </c>
    </row>
    <row r="5509" spans="1:20" x14ac:dyDescent="0.3">
      <c r="A5509" t="s">
        <v>7414</v>
      </c>
      <c r="B5509" t="s">
        <v>2910</v>
      </c>
      <c r="C5509">
        <v>5</v>
      </c>
      <c r="D5509">
        <f t="shared" si="607"/>
        <v>5</v>
      </c>
      <c r="E5509">
        <v>1</v>
      </c>
      <c r="F5509" t="s">
        <v>1083</v>
      </c>
      <c r="G5509">
        <f t="shared" si="602"/>
        <v>49000000</v>
      </c>
      <c r="H5509" s="3" t="s">
        <v>1147</v>
      </c>
      <c r="I5509" t="str">
        <f t="shared" si="603"/>
        <v>10+</v>
      </c>
      <c r="J5509" s="1">
        <f t="shared" si="604"/>
        <v>10</v>
      </c>
      <c r="K5509" t="s">
        <v>17</v>
      </c>
      <c r="L5509" s="2">
        <v>0</v>
      </c>
      <c r="M5509" s="1">
        <f t="shared" si="608"/>
        <v>0</v>
      </c>
      <c r="N5509" t="s">
        <v>18</v>
      </c>
      <c r="O5509" t="s">
        <v>1214</v>
      </c>
      <c r="P5509" t="s">
        <v>1102</v>
      </c>
      <c r="Q5509" t="str">
        <f t="shared" si="605"/>
        <v>2018</v>
      </c>
      <c r="R5509" t="str">
        <f t="shared" si="606"/>
        <v>February</v>
      </c>
      <c r="S5509">
        <v>1</v>
      </c>
      <c r="T5509" t="s">
        <v>22</v>
      </c>
    </row>
    <row r="5510" spans="1:20" x14ac:dyDescent="0.3">
      <c r="A5510" t="s">
        <v>7415</v>
      </c>
      <c r="B5510" t="s">
        <v>4098</v>
      </c>
      <c r="C5510">
        <v>3.5</v>
      </c>
      <c r="D5510">
        <f t="shared" si="607"/>
        <v>4</v>
      </c>
      <c r="E5510">
        <v>0</v>
      </c>
      <c r="F5510" t="s">
        <v>68</v>
      </c>
      <c r="G5510">
        <f t="shared" si="602"/>
        <v>28000000</v>
      </c>
      <c r="H5510" s="3" t="s">
        <v>1194</v>
      </c>
      <c r="I5510" t="str">
        <f t="shared" si="603"/>
        <v>5+</v>
      </c>
      <c r="J5510" s="1">
        <f t="shared" si="604"/>
        <v>5</v>
      </c>
      <c r="K5510" t="s">
        <v>17</v>
      </c>
      <c r="L5510" s="2">
        <v>0</v>
      </c>
      <c r="M5510" s="1">
        <f t="shared" si="608"/>
        <v>0</v>
      </c>
      <c r="N5510" t="s">
        <v>18</v>
      </c>
      <c r="O5510" t="s">
        <v>2572</v>
      </c>
      <c r="P5510" t="s">
        <v>235</v>
      </c>
      <c r="Q5510" t="str">
        <f t="shared" si="605"/>
        <v>2018</v>
      </c>
      <c r="R5510" t="str">
        <f t="shared" si="606"/>
        <v>May</v>
      </c>
      <c r="S5510" t="s">
        <v>146</v>
      </c>
      <c r="T5510" t="s">
        <v>46</v>
      </c>
    </row>
    <row r="5511" spans="1:20" x14ac:dyDescent="0.3">
      <c r="A5511" t="s">
        <v>7416</v>
      </c>
      <c r="B5511" t="s">
        <v>1997</v>
      </c>
      <c r="C5511">
        <v>3.5</v>
      </c>
      <c r="D5511">
        <f t="shared" si="607"/>
        <v>4</v>
      </c>
      <c r="E5511">
        <v>0</v>
      </c>
      <c r="F5511" t="s">
        <v>73</v>
      </c>
      <c r="G5511">
        <f t="shared" si="602"/>
        <v>12000000</v>
      </c>
      <c r="H5511" s="3" t="s">
        <v>1147</v>
      </c>
      <c r="I5511" t="str">
        <f t="shared" si="603"/>
        <v>10+</v>
      </c>
      <c r="J5511" s="1">
        <f t="shared" si="604"/>
        <v>10</v>
      </c>
      <c r="K5511" t="s">
        <v>17</v>
      </c>
      <c r="L5511" s="2">
        <v>0</v>
      </c>
      <c r="M5511" s="1">
        <f t="shared" si="608"/>
        <v>0</v>
      </c>
      <c r="N5511" t="s">
        <v>18</v>
      </c>
      <c r="O5511" t="s">
        <v>1998</v>
      </c>
      <c r="P5511" t="s">
        <v>2613</v>
      </c>
      <c r="Q5511" t="str">
        <f t="shared" si="605"/>
        <v>2017</v>
      </c>
      <c r="R5511" t="str">
        <f t="shared" si="606"/>
        <v>December</v>
      </c>
      <c r="S5511" t="s">
        <v>210</v>
      </c>
      <c r="T5511" t="s">
        <v>71</v>
      </c>
    </row>
    <row r="5512" spans="1:20" x14ac:dyDescent="0.3">
      <c r="A5512" t="s">
        <v>4958</v>
      </c>
      <c r="B5512" t="s">
        <v>4954</v>
      </c>
      <c r="C5512">
        <v>4.4000000000000004</v>
      </c>
      <c r="D5512">
        <f t="shared" si="607"/>
        <v>5</v>
      </c>
      <c r="E5512">
        <v>2052407</v>
      </c>
      <c r="F5512" t="s">
        <v>39</v>
      </c>
      <c r="G5512">
        <f t="shared" si="602"/>
        <v>1000</v>
      </c>
      <c r="H5512" s="3" t="s">
        <v>36</v>
      </c>
      <c r="I5512" t="str">
        <f t="shared" si="603"/>
        <v>50000000+</v>
      </c>
      <c r="J5512" s="1">
        <f t="shared" si="604"/>
        <v>50000000</v>
      </c>
      <c r="K5512" t="s">
        <v>17</v>
      </c>
      <c r="L5512" s="2">
        <v>0</v>
      </c>
      <c r="M5512" s="1">
        <f t="shared" si="608"/>
        <v>0</v>
      </c>
      <c r="N5512" t="s">
        <v>18</v>
      </c>
      <c r="O5512" t="s">
        <v>4955</v>
      </c>
      <c r="P5512" t="s">
        <v>153</v>
      </c>
      <c r="Q5512" t="str">
        <f t="shared" si="605"/>
        <v>2018</v>
      </c>
      <c r="R5512" t="str">
        <f t="shared" si="606"/>
        <v>August</v>
      </c>
      <c r="S5512" t="s">
        <v>39</v>
      </c>
      <c r="T5512" t="s">
        <v>39</v>
      </c>
    </row>
    <row r="5513" spans="1:20" x14ac:dyDescent="0.3">
      <c r="A5513" t="s">
        <v>7417</v>
      </c>
      <c r="B5513" t="s">
        <v>2910</v>
      </c>
      <c r="C5513">
        <v>3.5</v>
      </c>
      <c r="D5513">
        <f t="shared" si="607"/>
        <v>4</v>
      </c>
      <c r="E5513">
        <v>21</v>
      </c>
      <c r="F5513" t="s">
        <v>96</v>
      </c>
      <c r="G5513">
        <f t="shared" si="602"/>
        <v>17000000</v>
      </c>
      <c r="H5513" s="3" t="s">
        <v>90</v>
      </c>
      <c r="I5513" t="str">
        <f t="shared" si="603"/>
        <v>5000+</v>
      </c>
      <c r="J5513" s="1">
        <f t="shared" si="604"/>
        <v>5000</v>
      </c>
      <c r="K5513" t="s">
        <v>17</v>
      </c>
      <c r="L5513" s="2">
        <v>0</v>
      </c>
      <c r="M5513" s="1">
        <f t="shared" si="608"/>
        <v>0</v>
      </c>
      <c r="N5513" t="s">
        <v>18</v>
      </c>
      <c r="O5513" t="s">
        <v>1216</v>
      </c>
      <c r="P5513" t="s">
        <v>7418</v>
      </c>
      <c r="Q5513" t="str">
        <f t="shared" si="605"/>
        <v>2016</v>
      </c>
      <c r="R5513" t="str">
        <f t="shared" si="606"/>
        <v>June</v>
      </c>
      <c r="S5513" t="s">
        <v>1051</v>
      </c>
      <c r="T5513" t="s">
        <v>76</v>
      </c>
    </row>
    <row r="5514" spans="1:20" x14ac:dyDescent="0.3">
      <c r="A5514" t="s">
        <v>7419</v>
      </c>
      <c r="B5514" t="s">
        <v>730</v>
      </c>
      <c r="C5514">
        <v>2.7</v>
      </c>
      <c r="D5514">
        <f t="shared" si="607"/>
        <v>3</v>
      </c>
      <c r="E5514">
        <v>560</v>
      </c>
      <c r="F5514" t="s">
        <v>85</v>
      </c>
      <c r="G5514">
        <f t="shared" si="602"/>
        <v>37000000</v>
      </c>
      <c r="H5514" s="3" t="s">
        <v>16</v>
      </c>
      <c r="I5514" t="str">
        <f t="shared" si="603"/>
        <v>10000+</v>
      </c>
      <c r="J5514" s="1">
        <f t="shared" si="604"/>
        <v>10000</v>
      </c>
      <c r="K5514" t="s">
        <v>17</v>
      </c>
      <c r="L5514" s="2">
        <v>0</v>
      </c>
      <c r="M5514" s="1">
        <f t="shared" si="608"/>
        <v>0</v>
      </c>
      <c r="N5514" t="s">
        <v>18</v>
      </c>
      <c r="O5514" t="s">
        <v>731</v>
      </c>
      <c r="P5514" t="s">
        <v>322</v>
      </c>
      <c r="Q5514" t="str">
        <f t="shared" si="605"/>
        <v>2018</v>
      </c>
      <c r="R5514" t="str">
        <f t="shared" si="606"/>
        <v>July</v>
      </c>
      <c r="S5514" t="s">
        <v>5328</v>
      </c>
      <c r="T5514" t="s">
        <v>46</v>
      </c>
    </row>
    <row r="5515" spans="1:20" x14ac:dyDescent="0.3">
      <c r="A5515" t="s">
        <v>7420</v>
      </c>
      <c r="B5515" t="s">
        <v>4573</v>
      </c>
      <c r="C5515">
        <v>4.5999999999999996</v>
      </c>
      <c r="D5515">
        <f t="shared" si="607"/>
        <v>5</v>
      </c>
      <c r="E5515">
        <v>41000</v>
      </c>
      <c r="F5515" t="s">
        <v>1307</v>
      </c>
      <c r="G5515">
        <f t="shared" si="602"/>
        <v>2000000</v>
      </c>
      <c r="H5515" s="3" t="s">
        <v>56</v>
      </c>
      <c r="I5515" t="str">
        <f t="shared" si="603"/>
        <v>1000000+</v>
      </c>
      <c r="J5515" s="1">
        <f t="shared" si="604"/>
        <v>1000000</v>
      </c>
      <c r="K5515" t="s">
        <v>17</v>
      </c>
      <c r="L5515" s="2">
        <v>0</v>
      </c>
      <c r="M5515" s="1">
        <f t="shared" si="608"/>
        <v>0</v>
      </c>
      <c r="N5515" t="s">
        <v>18</v>
      </c>
      <c r="O5515" t="s">
        <v>4574</v>
      </c>
      <c r="P5515" t="s">
        <v>7421</v>
      </c>
      <c r="Q5515" t="str">
        <f t="shared" si="605"/>
        <v>2014</v>
      </c>
      <c r="R5515" t="str">
        <f t="shared" si="606"/>
        <v>February</v>
      </c>
      <c r="S5515" t="s">
        <v>1051</v>
      </c>
      <c r="T5515" t="s">
        <v>389</v>
      </c>
    </row>
    <row r="5516" spans="1:20" x14ac:dyDescent="0.3">
      <c r="A5516" t="s">
        <v>5262</v>
      </c>
      <c r="B5516" t="s">
        <v>5201</v>
      </c>
      <c r="C5516">
        <v>4.4000000000000004</v>
      </c>
      <c r="D5516">
        <f t="shared" si="607"/>
        <v>5</v>
      </c>
      <c r="E5516">
        <v>616742</v>
      </c>
      <c r="F5516" t="s">
        <v>39</v>
      </c>
      <c r="G5516">
        <f t="shared" si="602"/>
        <v>1000</v>
      </c>
      <c r="H5516" s="3" t="s">
        <v>79</v>
      </c>
      <c r="I5516" t="str">
        <f t="shared" si="603"/>
        <v>10000000+</v>
      </c>
      <c r="J5516" s="1">
        <f t="shared" si="604"/>
        <v>10000000</v>
      </c>
      <c r="K5516" t="s">
        <v>17</v>
      </c>
      <c r="L5516" s="2">
        <v>0</v>
      </c>
      <c r="M5516" s="1">
        <f t="shared" si="608"/>
        <v>0</v>
      </c>
      <c r="N5516" t="s">
        <v>18</v>
      </c>
      <c r="O5516" t="s">
        <v>5202</v>
      </c>
      <c r="P5516" t="s">
        <v>2108</v>
      </c>
      <c r="Q5516" t="str">
        <f t="shared" si="605"/>
        <v>2018</v>
      </c>
      <c r="R5516" t="str">
        <f t="shared" si="606"/>
        <v>August</v>
      </c>
      <c r="S5516" t="s">
        <v>39</v>
      </c>
      <c r="T5516" t="s">
        <v>39</v>
      </c>
    </row>
    <row r="5517" spans="1:20" x14ac:dyDescent="0.3">
      <c r="A5517" t="s">
        <v>7422</v>
      </c>
      <c r="B5517" t="s">
        <v>2519</v>
      </c>
      <c r="C5517">
        <v>4.4000000000000004</v>
      </c>
      <c r="D5517">
        <f t="shared" si="607"/>
        <v>5</v>
      </c>
      <c r="E5517">
        <v>161637</v>
      </c>
      <c r="F5517" t="s">
        <v>2620</v>
      </c>
      <c r="G5517">
        <f t="shared" si="602"/>
        <v>82000000</v>
      </c>
      <c r="H5517" s="3" t="s">
        <v>79</v>
      </c>
      <c r="I5517" t="str">
        <f t="shared" si="603"/>
        <v>10000000+</v>
      </c>
      <c r="J5517" s="1">
        <f t="shared" si="604"/>
        <v>10000000</v>
      </c>
      <c r="K5517" t="s">
        <v>17</v>
      </c>
      <c r="L5517" s="2">
        <v>0</v>
      </c>
      <c r="M5517" s="1">
        <f t="shared" si="608"/>
        <v>0</v>
      </c>
      <c r="N5517" t="s">
        <v>375</v>
      </c>
      <c r="O5517" t="s">
        <v>2538</v>
      </c>
      <c r="P5517" t="s">
        <v>200</v>
      </c>
      <c r="Q5517" t="str">
        <f t="shared" si="605"/>
        <v>2018</v>
      </c>
      <c r="R5517" t="str">
        <f t="shared" si="606"/>
        <v>July</v>
      </c>
      <c r="S5517" t="s">
        <v>7423</v>
      </c>
      <c r="T5517" t="s">
        <v>22</v>
      </c>
    </row>
    <row r="5518" spans="1:20" x14ac:dyDescent="0.3">
      <c r="A5518" t="s">
        <v>7424</v>
      </c>
      <c r="B5518" t="s">
        <v>4716</v>
      </c>
      <c r="C5518">
        <v>4.0999999999999996</v>
      </c>
      <c r="D5518">
        <f t="shared" si="607"/>
        <v>5</v>
      </c>
      <c r="E5518">
        <v>349151</v>
      </c>
      <c r="F5518" t="s">
        <v>39</v>
      </c>
      <c r="G5518">
        <f t="shared" si="602"/>
        <v>1000</v>
      </c>
      <c r="H5518" s="3" t="s">
        <v>36</v>
      </c>
      <c r="I5518" t="str">
        <f t="shared" si="603"/>
        <v>50000000+</v>
      </c>
      <c r="J5518" s="1">
        <f t="shared" si="604"/>
        <v>50000000</v>
      </c>
      <c r="K5518" t="s">
        <v>17</v>
      </c>
      <c r="L5518" s="2">
        <v>0</v>
      </c>
      <c r="M5518" s="1">
        <f t="shared" si="608"/>
        <v>0</v>
      </c>
      <c r="N5518" t="s">
        <v>18</v>
      </c>
      <c r="O5518" t="s">
        <v>4717</v>
      </c>
      <c r="P5518" t="s">
        <v>32</v>
      </c>
      <c r="Q5518" t="str">
        <f t="shared" si="605"/>
        <v>2018</v>
      </c>
      <c r="R5518" t="str">
        <f t="shared" si="606"/>
        <v>August</v>
      </c>
      <c r="S5518" t="s">
        <v>39</v>
      </c>
      <c r="T5518" t="s">
        <v>39</v>
      </c>
    </row>
    <row r="5519" spans="1:20" x14ac:dyDescent="0.3">
      <c r="A5519" t="s">
        <v>7425</v>
      </c>
      <c r="B5519" t="s">
        <v>4390</v>
      </c>
      <c r="C5519">
        <v>3.8</v>
      </c>
      <c r="D5519">
        <f t="shared" si="607"/>
        <v>4</v>
      </c>
      <c r="E5519">
        <v>169369</v>
      </c>
      <c r="F5519" t="s">
        <v>39</v>
      </c>
      <c r="G5519">
        <f t="shared" si="602"/>
        <v>1000</v>
      </c>
      <c r="H5519" s="3" t="s">
        <v>79</v>
      </c>
      <c r="I5519" t="str">
        <f t="shared" si="603"/>
        <v>10000000+</v>
      </c>
      <c r="J5519" s="1">
        <f t="shared" si="604"/>
        <v>10000000</v>
      </c>
      <c r="K5519" t="s">
        <v>17</v>
      </c>
      <c r="L5519" s="2">
        <v>0</v>
      </c>
      <c r="M5519" s="1">
        <f t="shared" si="608"/>
        <v>0</v>
      </c>
      <c r="N5519" t="s">
        <v>18</v>
      </c>
      <c r="O5519" t="s">
        <v>4391</v>
      </c>
      <c r="P5519" t="s">
        <v>4546</v>
      </c>
      <c r="Q5519" t="str">
        <f t="shared" si="605"/>
        <v>2016</v>
      </c>
      <c r="R5519" t="str">
        <f t="shared" si="606"/>
        <v>September</v>
      </c>
      <c r="S5519" t="s">
        <v>39</v>
      </c>
      <c r="T5519" t="s">
        <v>39</v>
      </c>
    </row>
    <row r="5520" spans="1:20" x14ac:dyDescent="0.3">
      <c r="A5520" t="s">
        <v>7426</v>
      </c>
      <c r="B5520" t="s">
        <v>2910</v>
      </c>
      <c r="C5520">
        <v>4.4000000000000004</v>
      </c>
      <c r="D5520">
        <f t="shared" si="607"/>
        <v>5</v>
      </c>
      <c r="E5520">
        <v>218881</v>
      </c>
      <c r="F5520" t="s">
        <v>85</v>
      </c>
      <c r="G5520">
        <f t="shared" si="602"/>
        <v>37000000</v>
      </c>
      <c r="H5520" s="3" t="s">
        <v>31</v>
      </c>
      <c r="I5520" t="str">
        <f t="shared" si="603"/>
        <v>5000000+</v>
      </c>
      <c r="J5520" s="1">
        <f t="shared" si="604"/>
        <v>5000000</v>
      </c>
      <c r="K5520" t="s">
        <v>17</v>
      </c>
      <c r="L5520" s="2">
        <v>0</v>
      </c>
      <c r="M5520" s="1">
        <f t="shared" si="608"/>
        <v>0</v>
      </c>
      <c r="N5520" t="s">
        <v>111</v>
      </c>
      <c r="O5520" t="s">
        <v>2715</v>
      </c>
      <c r="P5520" t="s">
        <v>1928</v>
      </c>
      <c r="Q5520" t="str">
        <f t="shared" si="605"/>
        <v>2018</v>
      </c>
      <c r="R5520" t="str">
        <f t="shared" si="606"/>
        <v>March</v>
      </c>
      <c r="S5520" t="s">
        <v>7427</v>
      </c>
      <c r="T5520" t="s">
        <v>22</v>
      </c>
    </row>
    <row r="5521" spans="1:20" x14ac:dyDescent="0.3">
      <c r="A5521" t="s">
        <v>7428</v>
      </c>
      <c r="B5521" t="s">
        <v>2910</v>
      </c>
      <c r="C5521">
        <v>4.5999999999999996</v>
      </c>
      <c r="D5521">
        <f t="shared" si="607"/>
        <v>5</v>
      </c>
      <c r="E5521">
        <v>31134</v>
      </c>
      <c r="F5521" t="s">
        <v>621</v>
      </c>
      <c r="G5521">
        <f t="shared" si="602"/>
        <v>48000000</v>
      </c>
      <c r="H5521" s="3" t="s">
        <v>56</v>
      </c>
      <c r="I5521" t="str">
        <f t="shared" si="603"/>
        <v>1000000+</v>
      </c>
      <c r="J5521" s="1">
        <f t="shared" si="604"/>
        <v>1000000</v>
      </c>
      <c r="K5521" t="s">
        <v>17</v>
      </c>
      <c r="L5521" s="2">
        <v>0</v>
      </c>
      <c r="M5521" s="1">
        <f t="shared" si="608"/>
        <v>0</v>
      </c>
      <c r="N5521" t="s">
        <v>111</v>
      </c>
      <c r="O5521" t="s">
        <v>2715</v>
      </c>
      <c r="P5521" t="s">
        <v>153</v>
      </c>
      <c r="Q5521" t="str">
        <f t="shared" si="605"/>
        <v>2018</v>
      </c>
      <c r="R5521" t="str">
        <f t="shared" si="606"/>
        <v>August</v>
      </c>
      <c r="S5521" t="s">
        <v>7429</v>
      </c>
      <c r="T5521" t="s">
        <v>71</v>
      </c>
    </row>
    <row r="5522" spans="1:20" x14ac:dyDescent="0.3">
      <c r="A5522" t="s">
        <v>7430</v>
      </c>
      <c r="B5522" t="s">
        <v>2910</v>
      </c>
      <c r="C5522">
        <v>4.0999999999999996</v>
      </c>
      <c r="D5522">
        <f t="shared" si="607"/>
        <v>5</v>
      </c>
      <c r="E5522">
        <v>242722</v>
      </c>
      <c r="F5522" t="s">
        <v>206</v>
      </c>
      <c r="G5522">
        <f t="shared" si="602"/>
        <v>54000000</v>
      </c>
      <c r="H5522" s="3" t="s">
        <v>79</v>
      </c>
      <c r="I5522" t="str">
        <f t="shared" si="603"/>
        <v>10000000+</v>
      </c>
      <c r="J5522" s="1">
        <f t="shared" si="604"/>
        <v>10000000</v>
      </c>
      <c r="K5522" t="s">
        <v>17</v>
      </c>
      <c r="L5522" s="2">
        <v>0</v>
      </c>
      <c r="M5522" s="1">
        <f t="shared" si="608"/>
        <v>0</v>
      </c>
      <c r="N5522" t="s">
        <v>37</v>
      </c>
      <c r="O5522" t="s">
        <v>2715</v>
      </c>
      <c r="P5522" t="s">
        <v>533</v>
      </c>
      <c r="Q5522" t="str">
        <f t="shared" si="605"/>
        <v>2018</v>
      </c>
      <c r="R5522" t="str">
        <f t="shared" si="606"/>
        <v>July</v>
      </c>
      <c r="S5522" t="s">
        <v>7431</v>
      </c>
      <c r="T5522" t="s">
        <v>22</v>
      </c>
    </row>
    <row r="5523" spans="1:20" x14ac:dyDescent="0.3">
      <c r="A5523" t="s">
        <v>7432</v>
      </c>
      <c r="B5523" t="s">
        <v>2910</v>
      </c>
      <c r="C5523">
        <v>4.5</v>
      </c>
      <c r="D5523">
        <f t="shared" si="607"/>
        <v>5</v>
      </c>
      <c r="E5523">
        <v>244039</v>
      </c>
      <c r="F5523" t="s">
        <v>644</v>
      </c>
      <c r="G5523">
        <f t="shared" si="602"/>
        <v>46000000</v>
      </c>
      <c r="H5523" s="3" t="s">
        <v>31</v>
      </c>
      <c r="I5523" t="str">
        <f t="shared" si="603"/>
        <v>5000000+</v>
      </c>
      <c r="J5523" s="1">
        <f t="shared" si="604"/>
        <v>5000000</v>
      </c>
      <c r="K5523" t="s">
        <v>17</v>
      </c>
      <c r="L5523" s="2">
        <v>0</v>
      </c>
      <c r="M5523" s="1">
        <f t="shared" si="608"/>
        <v>0</v>
      </c>
      <c r="N5523" t="s">
        <v>111</v>
      </c>
      <c r="O5523" t="s">
        <v>2715</v>
      </c>
      <c r="P5523" t="s">
        <v>2883</v>
      </c>
      <c r="Q5523" t="str">
        <f t="shared" si="605"/>
        <v>2018</v>
      </c>
      <c r="R5523" t="str">
        <f t="shared" si="606"/>
        <v>June</v>
      </c>
      <c r="S5523" t="s">
        <v>7433</v>
      </c>
      <c r="T5523" t="s">
        <v>76</v>
      </c>
    </row>
    <row r="5524" spans="1:20" x14ac:dyDescent="0.3">
      <c r="A5524" t="s">
        <v>7434</v>
      </c>
      <c r="B5524" t="s">
        <v>2910</v>
      </c>
      <c r="C5524">
        <v>4.2</v>
      </c>
      <c r="D5524">
        <f t="shared" si="607"/>
        <v>5</v>
      </c>
      <c r="E5524">
        <v>720685</v>
      </c>
      <c r="F5524" t="s">
        <v>611</v>
      </c>
      <c r="G5524">
        <f t="shared" si="602"/>
        <v>51000000</v>
      </c>
      <c r="H5524" s="3" t="s">
        <v>79</v>
      </c>
      <c r="I5524" t="str">
        <f t="shared" si="603"/>
        <v>10000000+</v>
      </c>
      <c r="J5524" s="1">
        <f t="shared" si="604"/>
        <v>10000000</v>
      </c>
      <c r="K5524" t="s">
        <v>17</v>
      </c>
      <c r="L5524" s="2">
        <v>0</v>
      </c>
      <c r="M5524" s="1">
        <f t="shared" si="608"/>
        <v>0</v>
      </c>
      <c r="N5524" t="s">
        <v>37</v>
      </c>
      <c r="O5524" t="s">
        <v>2715</v>
      </c>
      <c r="P5524" t="s">
        <v>326</v>
      </c>
      <c r="Q5524" t="str">
        <f t="shared" si="605"/>
        <v>2018</v>
      </c>
      <c r="R5524" t="str">
        <f t="shared" si="606"/>
        <v>June</v>
      </c>
      <c r="S5524" t="s">
        <v>7435</v>
      </c>
      <c r="T5524" t="s">
        <v>22</v>
      </c>
    </row>
    <row r="5525" spans="1:20" x14ac:dyDescent="0.3">
      <c r="A5525" t="s">
        <v>7436</v>
      </c>
      <c r="B5525" t="s">
        <v>2910</v>
      </c>
      <c r="C5525">
        <v>4.7</v>
      </c>
      <c r="D5525">
        <f t="shared" si="607"/>
        <v>5</v>
      </c>
      <c r="E5525">
        <v>84389</v>
      </c>
      <c r="F5525" t="s">
        <v>621</v>
      </c>
      <c r="G5525">
        <f t="shared" si="602"/>
        <v>48000000</v>
      </c>
      <c r="H5525" s="3" t="s">
        <v>56</v>
      </c>
      <c r="I5525" t="str">
        <f t="shared" si="603"/>
        <v>1000000+</v>
      </c>
      <c r="J5525" s="1">
        <f t="shared" si="604"/>
        <v>1000000</v>
      </c>
      <c r="K5525" t="s">
        <v>17</v>
      </c>
      <c r="L5525" s="2">
        <v>0</v>
      </c>
      <c r="M5525" s="1">
        <f t="shared" si="608"/>
        <v>0</v>
      </c>
      <c r="N5525" t="s">
        <v>18</v>
      </c>
      <c r="O5525" t="s">
        <v>2715</v>
      </c>
      <c r="P5525" t="s">
        <v>2108</v>
      </c>
      <c r="Q5525" t="str">
        <f t="shared" si="605"/>
        <v>2018</v>
      </c>
      <c r="R5525" t="str">
        <f t="shared" si="606"/>
        <v>August</v>
      </c>
      <c r="S5525">
        <v>1.375</v>
      </c>
      <c r="T5525" t="s">
        <v>22</v>
      </c>
    </row>
    <row r="5526" spans="1:20" x14ac:dyDescent="0.3">
      <c r="A5526" t="s">
        <v>7437</v>
      </c>
      <c r="B5526" t="s">
        <v>2519</v>
      </c>
      <c r="C5526">
        <v>4.3</v>
      </c>
      <c r="D5526">
        <f t="shared" si="607"/>
        <v>5</v>
      </c>
      <c r="E5526">
        <v>137696</v>
      </c>
      <c r="F5526" t="s">
        <v>538</v>
      </c>
      <c r="G5526">
        <f t="shared" si="602"/>
        <v>55000000</v>
      </c>
      <c r="H5526" s="3" t="s">
        <v>31</v>
      </c>
      <c r="I5526" t="str">
        <f t="shared" si="603"/>
        <v>5000000+</v>
      </c>
      <c r="J5526" s="1">
        <f t="shared" si="604"/>
        <v>5000000</v>
      </c>
      <c r="K5526" t="s">
        <v>17</v>
      </c>
      <c r="L5526" s="2">
        <v>0</v>
      </c>
      <c r="M5526" s="1">
        <f t="shared" si="608"/>
        <v>0</v>
      </c>
      <c r="N5526" t="s">
        <v>375</v>
      </c>
      <c r="O5526" t="s">
        <v>2580</v>
      </c>
      <c r="P5526" t="s">
        <v>143</v>
      </c>
      <c r="Q5526" t="str">
        <f t="shared" si="605"/>
        <v>2018</v>
      </c>
      <c r="R5526" t="str">
        <f t="shared" si="606"/>
        <v>July</v>
      </c>
      <c r="S5526" t="s">
        <v>725</v>
      </c>
      <c r="T5526" t="s">
        <v>40</v>
      </c>
    </row>
    <row r="5527" spans="1:20" x14ac:dyDescent="0.3">
      <c r="A5527" t="s">
        <v>7438</v>
      </c>
      <c r="B5527" t="s">
        <v>2910</v>
      </c>
      <c r="C5527">
        <v>4.3</v>
      </c>
      <c r="D5527">
        <f t="shared" si="607"/>
        <v>5</v>
      </c>
      <c r="E5527">
        <v>322976</v>
      </c>
      <c r="F5527" t="s">
        <v>39</v>
      </c>
      <c r="G5527">
        <f t="shared" si="602"/>
        <v>1000</v>
      </c>
      <c r="H5527" s="3" t="s">
        <v>31</v>
      </c>
      <c r="I5527" t="str">
        <f t="shared" si="603"/>
        <v>5000000+</v>
      </c>
      <c r="J5527" s="1">
        <f t="shared" si="604"/>
        <v>5000000</v>
      </c>
      <c r="K5527" t="s">
        <v>17</v>
      </c>
      <c r="L5527" s="2">
        <v>0</v>
      </c>
      <c r="M5527" s="1">
        <f t="shared" si="608"/>
        <v>0</v>
      </c>
      <c r="N5527" t="s">
        <v>37</v>
      </c>
      <c r="O5527" t="s">
        <v>2652</v>
      </c>
      <c r="P5527" t="s">
        <v>1016</v>
      </c>
      <c r="Q5527" t="str">
        <f t="shared" si="605"/>
        <v>2018</v>
      </c>
      <c r="R5527" t="str">
        <f t="shared" si="606"/>
        <v>June</v>
      </c>
      <c r="S5527" t="s">
        <v>39</v>
      </c>
      <c r="T5527" t="s">
        <v>40</v>
      </c>
    </row>
    <row r="5528" spans="1:20" x14ac:dyDescent="0.3">
      <c r="A5528" t="s">
        <v>7439</v>
      </c>
      <c r="B5528" t="s">
        <v>2910</v>
      </c>
      <c r="C5528">
        <v>4.2</v>
      </c>
      <c r="D5528">
        <f t="shared" si="607"/>
        <v>5</v>
      </c>
      <c r="E5528">
        <v>254</v>
      </c>
      <c r="F5528" t="s">
        <v>35</v>
      </c>
      <c r="G5528">
        <f t="shared" si="602"/>
        <v>25000000</v>
      </c>
      <c r="H5528" s="3" t="s">
        <v>16</v>
      </c>
      <c r="I5528" t="str">
        <f t="shared" si="603"/>
        <v>10000+</v>
      </c>
      <c r="J5528" s="1">
        <f t="shared" si="604"/>
        <v>10000</v>
      </c>
      <c r="K5528" t="s">
        <v>17</v>
      </c>
      <c r="L5528" s="2">
        <v>0</v>
      </c>
      <c r="M5528" s="1">
        <f t="shared" si="608"/>
        <v>0</v>
      </c>
      <c r="N5528" t="s">
        <v>37</v>
      </c>
      <c r="O5528" t="s">
        <v>2540</v>
      </c>
      <c r="P5528" t="s">
        <v>4666</v>
      </c>
      <c r="Q5528" t="str">
        <f t="shared" si="605"/>
        <v>2018</v>
      </c>
      <c r="R5528" t="str">
        <f t="shared" si="606"/>
        <v>March</v>
      </c>
      <c r="S5528">
        <v>1</v>
      </c>
      <c r="T5528" t="s">
        <v>472</v>
      </c>
    </row>
    <row r="5529" spans="1:20" x14ac:dyDescent="0.3">
      <c r="A5529" t="s">
        <v>7440</v>
      </c>
      <c r="B5529" t="s">
        <v>2519</v>
      </c>
      <c r="C5529">
        <v>3.8</v>
      </c>
      <c r="D5529">
        <f t="shared" si="607"/>
        <v>4</v>
      </c>
      <c r="E5529">
        <v>898</v>
      </c>
      <c r="F5529" t="s">
        <v>60</v>
      </c>
      <c r="G5529">
        <f t="shared" si="602"/>
        <v>33000000</v>
      </c>
      <c r="H5529" s="3" t="s">
        <v>43</v>
      </c>
      <c r="I5529" t="str">
        <f t="shared" si="603"/>
        <v>100000+</v>
      </c>
      <c r="J5529" s="1">
        <f t="shared" si="604"/>
        <v>100000</v>
      </c>
      <c r="K5529" t="s">
        <v>17</v>
      </c>
      <c r="L5529" s="2">
        <v>0</v>
      </c>
      <c r="M5529" s="1">
        <f t="shared" si="608"/>
        <v>0</v>
      </c>
      <c r="N5529" t="s">
        <v>37</v>
      </c>
      <c r="O5529" t="s">
        <v>2661</v>
      </c>
      <c r="P5529" t="s">
        <v>6678</v>
      </c>
      <c r="Q5529" t="str">
        <f t="shared" si="605"/>
        <v>2016</v>
      </c>
      <c r="R5529" t="str">
        <f t="shared" si="606"/>
        <v>December</v>
      </c>
      <c r="S5529" t="s">
        <v>7441</v>
      </c>
      <c r="T5529" t="s">
        <v>51</v>
      </c>
    </row>
    <row r="5530" spans="1:20" x14ac:dyDescent="0.3">
      <c r="A5530" t="s">
        <v>7442</v>
      </c>
      <c r="B5530" t="s">
        <v>2519</v>
      </c>
      <c r="C5530">
        <v>4</v>
      </c>
      <c r="D5530">
        <f t="shared" si="607"/>
        <v>4</v>
      </c>
      <c r="E5530">
        <v>22435</v>
      </c>
      <c r="F5530" t="s">
        <v>1736</v>
      </c>
      <c r="G5530">
        <f t="shared" si="602"/>
        <v>100000000</v>
      </c>
      <c r="H5530" s="3" t="s">
        <v>56</v>
      </c>
      <c r="I5530" t="str">
        <f t="shared" si="603"/>
        <v>1000000+</v>
      </c>
      <c r="J5530" s="1">
        <f t="shared" si="604"/>
        <v>1000000</v>
      </c>
      <c r="K5530" t="s">
        <v>17</v>
      </c>
      <c r="L5530" s="2">
        <v>0</v>
      </c>
      <c r="M5530" s="1">
        <f t="shared" si="608"/>
        <v>0</v>
      </c>
      <c r="N5530" t="s">
        <v>37</v>
      </c>
      <c r="O5530" t="s">
        <v>2538</v>
      </c>
      <c r="P5530" t="s">
        <v>32</v>
      </c>
      <c r="Q5530" t="str">
        <f t="shared" si="605"/>
        <v>2018</v>
      </c>
      <c r="R5530" t="str">
        <f t="shared" si="606"/>
        <v>August</v>
      </c>
      <c r="S5530" t="s">
        <v>7443</v>
      </c>
      <c r="T5530" t="s">
        <v>245</v>
      </c>
    </row>
    <row r="5531" spans="1:20" x14ac:dyDescent="0.3">
      <c r="A5531" t="s">
        <v>2791</v>
      </c>
      <c r="B5531" t="s">
        <v>2910</v>
      </c>
      <c r="C5531">
        <v>4.3</v>
      </c>
      <c r="D5531">
        <f t="shared" si="607"/>
        <v>5</v>
      </c>
      <c r="E5531">
        <v>308944</v>
      </c>
      <c r="F5531" t="s">
        <v>1135</v>
      </c>
      <c r="G5531">
        <f t="shared" si="602"/>
        <v>70000000</v>
      </c>
      <c r="H5531" s="3" t="s">
        <v>31</v>
      </c>
      <c r="I5531" t="str">
        <f t="shared" si="603"/>
        <v>5000000+</v>
      </c>
      <c r="J5531" s="1">
        <f t="shared" si="604"/>
        <v>5000000</v>
      </c>
      <c r="K5531" t="s">
        <v>17</v>
      </c>
      <c r="L5531" s="2">
        <v>0</v>
      </c>
      <c r="M5531" s="1">
        <f t="shared" si="608"/>
        <v>0</v>
      </c>
      <c r="N5531" t="s">
        <v>111</v>
      </c>
      <c r="O5531" t="s">
        <v>2652</v>
      </c>
      <c r="P5531" t="s">
        <v>153</v>
      </c>
      <c r="Q5531" t="str">
        <f t="shared" si="605"/>
        <v>2018</v>
      </c>
      <c r="R5531" t="str">
        <f t="shared" si="606"/>
        <v>August</v>
      </c>
      <c r="S5531" t="s">
        <v>2792</v>
      </c>
      <c r="T5531" t="s">
        <v>46</v>
      </c>
    </row>
    <row r="5532" spans="1:20" x14ac:dyDescent="0.3">
      <c r="A5532" t="s">
        <v>7444</v>
      </c>
      <c r="B5532" t="s">
        <v>3634</v>
      </c>
      <c r="C5532">
        <v>4.5999999999999996</v>
      </c>
      <c r="D5532">
        <f t="shared" si="607"/>
        <v>5</v>
      </c>
      <c r="E5532">
        <v>16801</v>
      </c>
      <c r="F5532" t="s">
        <v>39</v>
      </c>
      <c r="G5532">
        <f t="shared" si="602"/>
        <v>1000</v>
      </c>
      <c r="H5532" s="3" t="s">
        <v>56</v>
      </c>
      <c r="I5532" t="str">
        <f t="shared" si="603"/>
        <v>1000000+</v>
      </c>
      <c r="J5532" s="1">
        <f t="shared" si="604"/>
        <v>1000000</v>
      </c>
      <c r="K5532" t="s">
        <v>17</v>
      </c>
      <c r="L5532" s="2">
        <v>0</v>
      </c>
      <c r="M5532" s="1">
        <f t="shared" si="608"/>
        <v>0</v>
      </c>
      <c r="N5532" t="s">
        <v>18</v>
      </c>
      <c r="O5532" t="s">
        <v>3635</v>
      </c>
      <c r="P5532" t="s">
        <v>237</v>
      </c>
      <c r="Q5532" t="str">
        <f t="shared" si="605"/>
        <v>2018</v>
      </c>
      <c r="R5532" t="str">
        <f t="shared" si="606"/>
        <v>July</v>
      </c>
      <c r="S5532" t="s">
        <v>7445</v>
      </c>
      <c r="T5532" t="s">
        <v>22</v>
      </c>
    </row>
    <row r="5533" spans="1:20" x14ac:dyDescent="0.3">
      <c r="A5533" t="s">
        <v>7446</v>
      </c>
      <c r="B5533" t="s">
        <v>2910</v>
      </c>
      <c r="C5533">
        <v>4.3</v>
      </c>
      <c r="D5533">
        <f t="shared" si="607"/>
        <v>5</v>
      </c>
      <c r="E5533">
        <v>906</v>
      </c>
      <c r="F5533" t="s">
        <v>136</v>
      </c>
      <c r="G5533">
        <f t="shared" si="602"/>
        <v>9200000</v>
      </c>
      <c r="H5533" s="3" t="s">
        <v>49</v>
      </c>
      <c r="I5533" t="str">
        <f t="shared" si="603"/>
        <v>50000+</v>
      </c>
      <c r="J5533" s="1">
        <f t="shared" si="604"/>
        <v>50000</v>
      </c>
      <c r="K5533" t="s">
        <v>17</v>
      </c>
      <c r="L5533" s="2">
        <v>0</v>
      </c>
      <c r="M5533" s="1">
        <f t="shared" si="608"/>
        <v>0</v>
      </c>
      <c r="N5533" t="s">
        <v>375</v>
      </c>
      <c r="O5533" t="s">
        <v>1445</v>
      </c>
      <c r="P5533" t="s">
        <v>1269</v>
      </c>
      <c r="Q5533" t="str">
        <f t="shared" si="605"/>
        <v>2018</v>
      </c>
      <c r="R5533" t="str">
        <f t="shared" si="606"/>
        <v>March</v>
      </c>
      <c r="S5533" t="s">
        <v>7447</v>
      </c>
      <c r="T5533" t="s">
        <v>46</v>
      </c>
    </row>
    <row r="5534" spans="1:20" x14ac:dyDescent="0.3">
      <c r="A5534" t="s">
        <v>7448</v>
      </c>
      <c r="B5534" t="s">
        <v>2519</v>
      </c>
      <c r="C5534">
        <v>4.3</v>
      </c>
      <c r="D5534">
        <f t="shared" si="607"/>
        <v>5</v>
      </c>
      <c r="E5534">
        <v>391325</v>
      </c>
      <c r="F5534" t="s">
        <v>1590</v>
      </c>
      <c r="G5534">
        <f t="shared" si="602"/>
        <v>43000000</v>
      </c>
      <c r="H5534" s="3" t="s">
        <v>79</v>
      </c>
      <c r="I5534" t="str">
        <f t="shared" si="603"/>
        <v>10000000+</v>
      </c>
      <c r="J5534" s="1">
        <f t="shared" si="604"/>
        <v>10000000</v>
      </c>
      <c r="K5534" t="s">
        <v>17</v>
      </c>
      <c r="L5534" s="2">
        <v>0</v>
      </c>
      <c r="M5534" s="1">
        <f t="shared" si="608"/>
        <v>0</v>
      </c>
      <c r="N5534" t="s">
        <v>18</v>
      </c>
      <c r="O5534" t="s">
        <v>2661</v>
      </c>
      <c r="P5534" t="s">
        <v>45</v>
      </c>
      <c r="Q5534" t="str">
        <f t="shared" si="605"/>
        <v>2018</v>
      </c>
      <c r="R5534" t="str">
        <f t="shared" si="606"/>
        <v>June</v>
      </c>
      <c r="S5534" t="s">
        <v>7449</v>
      </c>
      <c r="T5534" t="s">
        <v>76</v>
      </c>
    </row>
    <row r="5535" spans="1:20" x14ac:dyDescent="0.3">
      <c r="A5535" t="s">
        <v>7450</v>
      </c>
      <c r="B5535" t="s">
        <v>2910</v>
      </c>
      <c r="C5535">
        <v>4.3</v>
      </c>
      <c r="D5535">
        <f t="shared" si="607"/>
        <v>5</v>
      </c>
      <c r="E5535">
        <v>28735</v>
      </c>
      <c r="F5535" t="s">
        <v>2714</v>
      </c>
      <c r="G5535">
        <f t="shared" si="602"/>
        <v>91000000</v>
      </c>
      <c r="H5535" s="3" t="s">
        <v>56</v>
      </c>
      <c r="I5535" t="str">
        <f t="shared" si="603"/>
        <v>1000000+</v>
      </c>
      <c r="J5535" s="1">
        <f t="shared" si="604"/>
        <v>1000000</v>
      </c>
      <c r="K5535" t="s">
        <v>17</v>
      </c>
      <c r="L5535" s="2">
        <v>0</v>
      </c>
      <c r="M5535" s="1">
        <f t="shared" si="608"/>
        <v>0</v>
      </c>
      <c r="N5535" t="s">
        <v>18</v>
      </c>
      <c r="O5535" t="s">
        <v>2527</v>
      </c>
      <c r="P5535" t="s">
        <v>32</v>
      </c>
      <c r="Q5535" t="str">
        <f t="shared" si="605"/>
        <v>2018</v>
      </c>
      <c r="R5535" t="str">
        <f t="shared" si="606"/>
        <v>August</v>
      </c>
      <c r="S5535" t="s">
        <v>7451</v>
      </c>
      <c r="T5535" t="s">
        <v>40</v>
      </c>
    </row>
    <row r="5536" spans="1:20" x14ac:dyDescent="0.3">
      <c r="A5536" t="s">
        <v>7452</v>
      </c>
      <c r="B5536" t="s">
        <v>2910</v>
      </c>
      <c r="C5536">
        <v>4.7</v>
      </c>
      <c r="D5536">
        <f t="shared" si="607"/>
        <v>5</v>
      </c>
      <c r="E5536">
        <v>580160</v>
      </c>
      <c r="F5536" t="s">
        <v>55</v>
      </c>
      <c r="G5536">
        <f t="shared" si="602"/>
        <v>29000000</v>
      </c>
      <c r="H5536" s="3" t="s">
        <v>31</v>
      </c>
      <c r="I5536" t="str">
        <f t="shared" si="603"/>
        <v>5000000+</v>
      </c>
      <c r="J5536" s="1">
        <f t="shared" si="604"/>
        <v>5000000</v>
      </c>
      <c r="K5536" t="s">
        <v>17</v>
      </c>
      <c r="L5536" s="2">
        <v>0</v>
      </c>
      <c r="M5536" s="1">
        <f t="shared" si="608"/>
        <v>0</v>
      </c>
      <c r="N5536" t="s">
        <v>18</v>
      </c>
      <c r="O5536" t="s">
        <v>2652</v>
      </c>
      <c r="P5536" t="s">
        <v>1016</v>
      </c>
      <c r="Q5536" t="str">
        <f t="shared" si="605"/>
        <v>2018</v>
      </c>
      <c r="R5536" t="str">
        <f t="shared" si="606"/>
        <v>June</v>
      </c>
      <c r="S5536" t="s">
        <v>7453</v>
      </c>
      <c r="T5536" t="s">
        <v>22</v>
      </c>
    </row>
    <row r="5537" spans="1:20" x14ac:dyDescent="0.3">
      <c r="A5537" t="s">
        <v>2216</v>
      </c>
      <c r="B5537" t="s">
        <v>2202</v>
      </c>
      <c r="C5537">
        <v>4.5999999999999996</v>
      </c>
      <c r="D5537">
        <f t="shared" si="607"/>
        <v>5</v>
      </c>
      <c r="E5537">
        <v>353813</v>
      </c>
      <c r="F5537" t="s">
        <v>39</v>
      </c>
      <c r="G5537">
        <f t="shared" si="602"/>
        <v>1000</v>
      </c>
      <c r="H5537" s="3" t="s">
        <v>79</v>
      </c>
      <c r="I5537" t="str">
        <f t="shared" si="603"/>
        <v>10000000+</v>
      </c>
      <c r="J5537" s="1">
        <f t="shared" si="604"/>
        <v>10000000</v>
      </c>
      <c r="K5537" t="s">
        <v>17</v>
      </c>
      <c r="L5537" s="2">
        <v>0</v>
      </c>
      <c r="M5537" s="1">
        <f t="shared" si="608"/>
        <v>0</v>
      </c>
      <c r="N5537" t="s">
        <v>18</v>
      </c>
      <c r="O5537" t="s">
        <v>2203</v>
      </c>
      <c r="P5537" t="s">
        <v>32</v>
      </c>
      <c r="Q5537" t="str">
        <f t="shared" si="605"/>
        <v>2018</v>
      </c>
      <c r="R5537" t="str">
        <f t="shared" si="606"/>
        <v>August</v>
      </c>
      <c r="S5537" t="s">
        <v>39</v>
      </c>
      <c r="T5537" t="s">
        <v>39</v>
      </c>
    </row>
    <row r="5538" spans="1:20" x14ac:dyDescent="0.3">
      <c r="A5538" t="s">
        <v>7454</v>
      </c>
      <c r="B5538" t="s">
        <v>2519</v>
      </c>
      <c r="C5538">
        <v>4.4000000000000004</v>
      </c>
      <c r="D5538">
        <f t="shared" si="607"/>
        <v>5</v>
      </c>
      <c r="E5538">
        <v>862</v>
      </c>
      <c r="F5538" t="s">
        <v>903</v>
      </c>
      <c r="G5538">
        <f t="shared" si="602"/>
        <v>44000000</v>
      </c>
      <c r="H5538" s="3" t="s">
        <v>43</v>
      </c>
      <c r="I5538" t="str">
        <f t="shared" si="603"/>
        <v>100000+</v>
      </c>
      <c r="J5538" s="1">
        <f t="shared" si="604"/>
        <v>100000</v>
      </c>
      <c r="K5538" t="s">
        <v>17</v>
      </c>
      <c r="L5538" s="2">
        <v>0</v>
      </c>
      <c r="M5538" s="1">
        <f t="shared" si="608"/>
        <v>0</v>
      </c>
      <c r="N5538" t="s">
        <v>111</v>
      </c>
      <c r="O5538" t="s">
        <v>2538</v>
      </c>
      <c r="P5538" t="s">
        <v>2862</v>
      </c>
      <c r="Q5538" t="str">
        <f t="shared" si="605"/>
        <v>2018</v>
      </c>
      <c r="R5538" t="str">
        <f t="shared" si="606"/>
        <v>March</v>
      </c>
      <c r="S5538" t="s">
        <v>70</v>
      </c>
      <c r="T5538" t="s">
        <v>472</v>
      </c>
    </row>
    <row r="5539" spans="1:20" x14ac:dyDescent="0.3">
      <c r="A5539" t="s">
        <v>7455</v>
      </c>
      <c r="B5539" t="s">
        <v>2519</v>
      </c>
      <c r="C5539">
        <v>3.8</v>
      </c>
      <c r="D5539">
        <f t="shared" si="607"/>
        <v>4</v>
      </c>
      <c r="E5539">
        <v>17</v>
      </c>
      <c r="F5539" t="s">
        <v>336</v>
      </c>
      <c r="G5539">
        <f t="shared" si="602"/>
        <v>30000000</v>
      </c>
      <c r="H5539" s="3" t="s">
        <v>719</v>
      </c>
      <c r="I5539" t="str">
        <f t="shared" si="603"/>
        <v>1000+</v>
      </c>
      <c r="J5539" s="1">
        <f t="shared" si="604"/>
        <v>1000</v>
      </c>
      <c r="K5539" t="s">
        <v>17</v>
      </c>
      <c r="L5539" s="2">
        <v>0</v>
      </c>
      <c r="M5539" s="1">
        <f t="shared" si="608"/>
        <v>0</v>
      </c>
      <c r="N5539" t="s">
        <v>18</v>
      </c>
      <c r="O5539" t="s">
        <v>2523</v>
      </c>
      <c r="P5539" t="s">
        <v>1823</v>
      </c>
      <c r="Q5539" t="str">
        <f t="shared" si="605"/>
        <v>2018</v>
      </c>
      <c r="R5539" t="str">
        <f t="shared" si="606"/>
        <v>March</v>
      </c>
      <c r="S5539">
        <v>1.5</v>
      </c>
      <c r="T5539" t="s">
        <v>472</v>
      </c>
    </row>
    <row r="5540" spans="1:20" x14ac:dyDescent="0.3">
      <c r="A5540" t="s">
        <v>7456</v>
      </c>
      <c r="B5540" t="s">
        <v>2519</v>
      </c>
      <c r="C5540">
        <v>4.5999999999999996</v>
      </c>
      <c r="D5540">
        <f t="shared" si="607"/>
        <v>5</v>
      </c>
      <c r="E5540">
        <v>1226514</v>
      </c>
      <c r="F5540" t="s">
        <v>2307</v>
      </c>
      <c r="G5540">
        <f t="shared" si="602"/>
        <v>99000000</v>
      </c>
      <c r="H5540" s="3" t="s">
        <v>79</v>
      </c>
      <c r="I5540" t="str">
        <f t="shared" si="603"/>
        <v>10000000+</v>
      </c>
      <c r="J5540" s="1">
        <f t="shared" si="604"/>
        <v>10000000</v>
      </c>
      <c r="K5540" t="s">
        <v>17</v>
      </c>
      <c r="L5540" s="2">
        <v>0</v>
      </c>
      <c r="M5540" s="1">
        <f t="shared" si="608"/>
        <v>0</v>
      </c>
      <c r="N5540" t="s">
        <v>37</v>
      </c>
      <c r="O5540" t="s">
        <v>2538</v>
      </c>
      <c r="P5540" t="s">
        <v>165</v>
      </c>
      <c r="Q5540" t="str">
        <f t="shared" si="605"/>
        <v>2018</v>
      </c>
      <c r="R5540" t="str">
        <f t="shared" si="606"/>
        <v>July</v>
      </c>
      <c r="S5540" t="s">
        <v>3904</v>
      </c>
      <c r="T5540" t="s">
        <v>71</v>
      </c>
    </row>
    <row r="5541" spans="1:20" x14ac:dyDescent="0.3">
      <c r="A5541" t="s">
        <v>7457</v>
      </c>
      <c r="B5541" t="s">
        <v>2519</v>
      </c>
      <c r="C5541">
        <v>4.5999999999999996</v>
      </c>
      <c r="D5541">
        <f t="shared" si="607"/>
        <v>5</v>
      </c>
      <c r="E5541">
        <v>19070</v>
      </c>
      <c r="F5541" t="s">
        <v>7302</v>
      </c>
      <c r="G5541">
        <f t="shared" si="602"/>
        <v>90000000</v>
      </c>
      <c r="H5541" s="3" t="s">
        <v>43</v>
      </c>
      <c r="I5541" t="str">
        <f t="shared" si="603"/>
        <v>100000+</v>
      </c>
      <c r="J5541" s="1">
        <f t="shared" si="604"/>
        <v>100000</v>
      </c>
      <c r="K5541" t="s">
        <v>17</v>
      </c>
      <c r="L5541" s="2">
        <v>0</v>
      </c>
      <c r="M5541" s="1">
        <f t="shared" si="608"/>
        <v>0</v>
      </c>
      <c r="N5541" t="s">
        <v>111</v>
      </c>
      <c r="O5541" t="s">
        <v>2538</v>
      </c>
      <c r="P5541" t="s">
        <v>279</v>
      </c>
      <c r="Q5541" t="str">
        <f t="shared" si="605"/>
        <v>2018</v>
      </c>
      <c r="R5541" t="str">
        <f t="shared" si="606"/>
        <v>August</v>
      </c>
      <c r="S5541">
        <v>1</v>
      </c>
      <c r="T5541" t="s">
        <v>39</v>
      </c>
    </row>
    <row r="5542" spans="1:20" x14ac:dyDescent="0.3">
      <c r="A5542" t="s">
        <v>7458</v>
      </c>
      <c r="B5542" t="s">
        <v>2202</v>
      </c>
      <c r="C5542">
        <v>4.5</v>
      </c>
      <c r="D5542">
        <f t="shared" si="607"/>
        <v>5</v>
      </c>
      <c r="E5542">
        <v>118</v>
      </c>
      <c r="F5542" t="s">
        <v>1522</v>
      </c>
      <c r="G5542">
        <f t="shared" si="602"/>
        <v>72000000</v>
      </c>
      <c r="H5542" s="3" t="s">
        <v>49</v>
      </c>
      <c r="I5542" t="str">
        <f t="shared" si="603"/>
        <v>50000+</v>
      </c>
      <c r="J5542" s="1">
        <f t="shared" si="604"/>
        <v>50000</v>
      </c>
      <c r="K5542" t="s">
        <v>17</v>
      </c>
      <c r="L5542" s="2">
        <v>0</v>
      </c>
      <c r="M5542" s="1">
        <f t="shared" si="608"/>
        <v>0</v>
      </c>
      <c r="N5542" t="s">
        <v>18</v>
      </c>
      <c r="O5542" t="s">
        <v>2203</v>
      </c>
      <c r="P5542" t="s">
        <v>553</v>
      </c>
      <c r="Q5542" t="str">
        <f t="shared" si="605"/>
        <v>2018</v>
      </c>
      <c r="R5542" t="str">
        <f t="shared" si="606"/>
        <v>July</v>
      </c>
      <c r="S5542" t="s">
        <v>4925</v>
      </c>
      <c r="T5542" t="s">
        <v>245</v>
      </c>
    </row>
    <row r="5543" spans="1:20" x14ac:dyDescent="0.3">
      <c r="A5543" t="s">
        <v>7459</v>
      </c>
      <c r="B5543" t="s">
        <v>3748</v>
      </c>
      <c r="C5543">
        <v>4.5</v>
      </c>
      <c r="D5543">
        <f t="shared" si="607"/>
        <v>5</v>
      </c>
      <c r="E5543">
        <v>20247</v>
      </c>
      <c r="F5543" t="s">
        <v>1340</v>
      </c>
      <c r="G5543">
        <f t="shared" si="602"/>
        <v>47000000</v>
      </c>
      <c r="H5543" s="3" t="s">
        <v>31</v>
      </c>
      <c r="I5543" t="str">
        <f t="shared" si="603"/>
        <v>5000000+</v>
      </c>
      <c r="J5543" s="1">
        <f t="shared" si="604"/>
        <v>5000000</v>
      </c>
      <c r="K5543" t="s">
        <v>17</v>
      </c>
      <c r="L5543" s="2">
        <v>0</v>
      </c>
      <c r="M5543" s="1">
        <f t="shared" si="608"/>
        <v>0</v>
      </c>
      <c r="N5543" t="s">
        <v>18</v>
      </c>
      <c r="O5543" t="s">
        <v>3749</v>
      </c>
      <c r="P5543" t="s">
        <v>86</v>
      </c>
      <c r="Q5543" t="str">
        <f t="shared" si="605"/>
        <v>2018</v>
      </c>
      <c r="R5543" t="str">
        <f t="shared" si="606"/>
        <v>August</v>
      </c>
      <c r="S5543" t="s">
        <v>7460</v>
      </c>
      <c r="T5543" t="s">
        <v>71</v>
      </c>
    </row>
    <row r="5544" spans="1:20" x14ac:dyDescent="0.3">
      <c r="A5544" t="s">
        <v>5163</v>
      </c>
      <c r="B5544" t="s">
        <v>5080</v>
      </c>
      <c r="C5544">
        <v>3.9</v>
      </c>
      <c r="D5544">
        <f t="shared" si="607"/>
        <v>4</v>
      </c>
      <c r="E5544">
        <v>63640</v>
      </c>
      <c r="F5544" t="s">
        <v>119</v>
      </c>
      <c r="G5544">
        <f t="shared" si="602"/>
        <v>23000000</v>
      </c>
      <c r="H5544" s="3" t="s">
        <v>79</v>
      </c>
      <c r="I5544" t="str">
        <f t="shared" si="603"/>
        <v>10000000+</v>
      </c>
      <c r="J5544" s="1">
        <f t="shared" si="604"/>
        <v>10000000</v>
      </c>
      <c r="K5544" t="s">
        <v>17</v>
      </c>
      <c r="L5544" s="2">
        <v>0</v>
      </c>
      <c r="M5544" s="1">
        <f t="shared" si="608"/>
        <v>0</v>
      </c>
      <c r="N5544" t="s">
        <v>111</v>
      </c>
      <c r="O5544" t="s">
        <v>5081</v>
      </c>
      <c r="P5544" t="s">
        <v>32</v>
      </c>
      <c r="Q5544" t="str">
        <f t="shared" si="605"/>
        <v>2018</v>
      </c>
      <c r="R5544" t="str">
        <f t="shared" si="606"/>
        <v>August</v>
      </c>
      <c r="S5544" t="s">
        <v>5164</v>
      </c>
      <c r="T5544" t="s">
        <v>46</v>
      </c>
    </row>
    <row r="5545" spans="1:20" x14ac:dyDescent="0.3">
      <c r="A5545" t="s">
        <v>3891</v>
      </c>
      <c r="B5545" t="s">
        <v>3748</v>
      </c>
      <c r="C5545">
        <v>4.4000000000000004</v>
      </c>
      <c r="D5545">
        <f t="shared" si="607"/>
        <v>5</v>
      </c>
      <c r="E5545">
        <v>25717</v>
      </c>
      <c r="F5545" t="s">
        <v>39</v>
      </c>
      <c r="G5545">
        <f t="shared" si="602"/>
        <v>1000</v>
      </c>
      <c r="H5545" s="3" t="s">
        <v>56</v>
      </c>
      <c r="I5545" t="str">
        <f t="shared" si="603"/>
        <v>1000000+</v>
      </c>
      <c r="J5545" s="1">
        <f t="shared" si="604"/>
        <v>1000000</v>
      </c>
      <c r="K5545" t="s">
        <v>17</v>
      </c>
      <c r="L5545" s="2">
        <v>0</v>
      </c>
      <c r="M5545" s="1">
        <f t="shared" si="608"/>
        <v>0</v>
      </c>
      <c r="N5545" t="s">
        <v>37</v>
      </c>
      <c r="O5545" t="s">
        <v>3749</v>
      </c>
      <c r="P5545" t="s">
        <v>74</v>
      </c>
      <c r="Q5545" t="str">
        <f t="shared" si="605"/>
        <v>2018</v>
      </c>
      <c r="R5545" t="str">
        <f t="shared" si="606"/>
        <v>July</v>
      </c>
      <c r="S5545" t="s">
        <v>39</v>
      </c>
      <c r="T5545" t="s">
        <v>39</v>
      </c>
    </row>
    <row r="5546" spans="1:20" x14ac:dyDescent="0.3">
      <c r="A5546" t="s">
        <v>7461</v>
      </c>
      <c r="B5546" t="s">
        <v>2519</v>
      </c>
      <c r="C5546">
        <v>3.8</v>
      </c>
      <c r="D5546">
        <f t="shared" si="607"/>
        <v>4</v>
      </c>
      <c r="E5546">
        <v>1363</v>
      </c>
      <c r="F5546" t="s">
        <v>178</v>
      </c>
      <c r="G5546">
        <f t="shared" si="602"/>
        <v>26000000</v>
      </c>
      <c r="H5546" s="3" t="s">
        <v>43</v>
      </c>
      <c r="I5546" t="str">
        <f t="shared" si="603"/>
        <v>100000+</v>
      </c>
      <c r="J5546" s="1">
        <f t="shared" si="604"/>
        <v>100000</v>
      </c>
      <c r="K5546" t="s">
        <v>17</v>
      </c>
      <c r="L5546" s="2">
        <v>0</v>
      </c>
      <c r="M5546" s="1">
        <f t="shared" si="608"/>
        <v>0</v>
      </c>
      <c r="N5546" t="s">
        <v>18</v>
      </c>
      <c r="O5546" t="s">
        <v>2523</v>
      </c>
      <c r="P5546" t="s">
        <v>456</v>
      </c>
      <c r="Q5546" t="str">
        <f t="shared" si="605"/>
        <v>2018</v>
      </c>
      <c r="R5546" t="str">
        <f t="shared" si="606"/>
        <v>June</v>
      </c>
      <c r="S5546" t="s">
        <v>2707</v>
      </c>
      <c r="T5546" t="s">
        <v>76</v>
      </c>
    </row>
    <row r="5547" spans="1:20" x14ac:dyDescent="0.3">
      <c r="A5547" t="s">
        <v>7462</v>
      </c>
      <c r="B5547" t="s">
        <v>4390</v>
      </c>
      <c r="C5547">
        <v>4.3</v>
      </c>
      <c r="D5547">
        <f t="shared" si="607"/>
        <v>5</v>
      </c>
      <c r="E5547">
        <v>1602</v>
      </c>
      <c r="F5547" t="s">
        <v>427</v>
      </c>
      <c r="G5547">
        <f t="shared" si="602"/>
        <v>5000000</v>
      </c>
      <c r="H5547" s="3" t="s">
        <v>43</v>
      </c>
      <c r="I5547" t="str">
        <f t="shared" si="603"/>
        <v>100000+</v>
      </c>
      <c r="J5547" s="1">
        <f t="shared" si="604"/>
        <v>100000</v>
      </c>
      <c r="K5547" t="s">
        <v>17</v>
      </c>
      <c r="L5547" s="2">
        <v>0</v>
      </c>
      <c r="M5547" s="1">
        <f t="shared" si="608"/>
        <v>0</v>
      </c>
      <c r="N5547" t="s">
        <v>18</v>
      </c>
      <c r="O5547" t="s">
        <v>4391</v>
      </c>
      <c r="P5547" t="s">
        <v>86</v>
      </c>
      <c r="Q5547" t="str">
        <f t="shared" si="605"/>
        <v>2018</v>
      </c>
      <c r="R5547" t="str">
        <f t="shared" si="606"/>
        <v>August</v>
      </c>
      <c r="S5547" t="s">
        <v>2851</v>
      </c>
      <c r="T5547" t="s">
        <v>472</v>
      </c>
    </row>
    <row r="5548" spans="1:20" x14ac:dyDescent="0.3">
      <c r="A5548" t="s">
        <v>7463</v>
      </c>
      <c r="B5548" t="s">
        <v>3906</v>
      </c>
      <c r="C5548">
        <v>4.3</v>
      </c>
      <c r="D5548">
        <f t="shared" si="607"/>
        <v>5</v>
      </c>
      <c r="E5548">
        <v>1017237</v>
      </c>
      <c r="F5548" t="s">
        <v>39</v>
      </c>
      <c r="G5548">
        <f t="shared" si="602"/>
        <v>1000</v>
      </c>
      <c r="H5548" s="3" t="s">
        <v>36</v>
      </c>
      <c r="I5548" t="str">
        <f t="shared" si="603"/>
        <v>50000000+</v>
      </c>
      <c r="J5548" s="1">
        <f t="shared" si="604"/>
        <v>50000000</v>
      </c>
      <c r="K5548" t="s">
        <v>17</v>
      </c>
      <c r="L5548" s="2">
        <v>0</v>
      </c>
      <c r="M5548" s="1">
        <f t="shared" si="608"/>
        <v>0</v>
      </c>
      <c r="N5548" t="s">
        <v>18</v>
      </c>
      <c r="O5548" t="s">
        <v>3907</v>
      </c>
      <c r="P5548" t="s">
        <v>103</v>
      </c>
      <c r="Q5548" t="str">
        <f t="shared" si="605"/>
        <v>2018</v>
      </c>
      <c r="R5548" t="str">
        <f t="shared" si="606"/>
        <v>July</v>
      </c>
      <c r="S5548" t="s">
        <v>3930</v>
      </c>
      <c r="T5548" t="s">
        <v>535</v>
      </c>
    </row>
    <row r="5549" spans="1:20" x14ac:dyDescent="0.3">
      <c r="A5549" t="s">
        <v>7464</v>
      </c>
      <c r="B5549" t="s">
        <v>2910</v>
      </c>
      <c r="C5549">
        <v>3.7</v>
      </c>
      <c r="D5549">
        <f t="shared" si="607"/>
        <v>4</v>
      </c>
      <c r="E5549">
        <v>128</v>
      </c>
      <c r="F5549" t="s">
        <v>78</v>
      </c>
      <c r="G5549">
        <f t="shared" si="602"/>
        <v>20000000</v>
      </c>
      <c r="H5549" s="3" t="s">
        <v>16</v>
      </c>
      <c r="I5549" t="str">
        <f t="shared" si="603"/>
        <v>10000+</v>
      </c>
      <c r="J5549" s="1">
        <f t="shared" si="604"/>
        <v>10000</v>
      </c>
      <c r="K5549" t="s">
        <v>17</v>
      </c>
      <c r="L5549" s="2">
        <v>0</v>
      </c>
      <c r="M5549" s="1">
        <f t="shared" si="608"/>
        <v>0</v>
      </c>
      <c r="N5549" t="s">
        <v>18</v>
      </c>
      <c r="O5549" t="s">
        <v>1445</v>
      </c>
      <c r="P5549" t="s">
        <v>2330</v>
      </c>
      <c r="Q5549" t="str">
        <f t="shared" si="605"/>
        <v>2018</v>
      </c>
      <c r="R5549" t="str">
        <f t="shared" si="606"/>
        <v>March</v>
      </c>
      <c r="S5549" t="s">
        <v>7465</v>
      </c>
      <c r="T5549" t="s">
        <v>472</v>
      </c>
    </row>
    <row r="5550" spans="1:20" x14ac:dyDescent="0.3">
      <c r="A5550" t="s">
        <v>7466</v>
      </c>
      <c r="B5550" t="s">
        <v>2910</v>
      </c>
      <c r="C5550">
        <v>3.2</v>
      </c>
      <c r="D5550">
        <f t="shared" si="607"/>
        <v>4</v>
      </c>
      <c r="E5550">
        <v>1354</v>
      </c>
      <c r="F5550" t="s">
        <v>336</v>
      </c>
      <c r="G5550">
        <f t="shared" si="602"/>
        <v>30000000</v>
      </c>
      <c r="H5550" s="3" t="s">
        <v>43</v>
      </c>
      <c r="I5550" t="str">
        <f t="shared" si="603"/>
        <v>100000+</v>
      </c>
      <c r="J5550" s="1">
        <f t="shared" si="604"/>
        <v>100000</v>
      </c>
      <c r="K5550" t="s">
        <v>17</v>
      </c>
      <c r="L5550" s="2">
        <v>0</v>
      </c>
      <c r="M5550" s="1">
        <f t="shared" si="608"/>
        <v>0</v>
      </c>
      <c r="N5550" t="s">
        <v>18</v>
      </c>
      <c r="O5550" t="s">
        <v>2652</v>
      </c>
      <c r="P5550" t="s">
        <v>2000</v>
      </c>
      <c r="Q5550" t="str">
        <f t="shared" si="605"/>
        <v>2017</v>
      </c>
      <c r="R5550" t="str">
        <f t="shared" si="606"/>
        <v>August</v>
      </c>
      <c r="S5550">
        <v>2.14</v>
      </c>
      <c r="T5550" t="s">
        <v>76</v>
      </c>
    </row>
    <row r="5551" spans="1:20" x14ac:dyDescent="0.3">
      <c r="A5551" t="s">
        <v>7467</v>
      </c>
      <c r="B5551" t="s">
        <v>2910</v>
      </c>
      <c r="C5551">
        <v>4</v>
      </c>
      <c r="D5551">
        <f t="shared" si="607"/>
        <v>4</v>
      </c>
      <c r="E5551">
        <v>211</v>
      </c>
      <c r="F5551" t="s">
        <v>85</v>
      </c>
      <c r="G5551">
        <f t="shared" si="602"/>
        <v>37000000</v>
      </c>
      <c r="H5551" s="3" t="s">
        <v>16</v>
      </c>
      <c r="I5551" t="str">
        <f t="shared" si="603"/>
        <v>10000+</v>
      </c>
      <c r="J5551" s="1">
        <f t="shared" si="604"/>
        <v>10000</v>
      </c>
      <c r="K5551" t="s">
        <v>17</v>
      </c>
      <c r="L5551" s="2">
        <v>0</v>
      </c>
      <c r="M5551" s="1">
        <f t="shared" si="608"/>
        <v>0</v>
      </c>
      <c r="N5551" t="s">
        <v>18</v>
      </c>
      <c r="O5551" t="s">
        <v>1445</v>
      </c>
      <c r="P5551" t="s">
        <v>274</v>
      </c>
      <c r="Q5551" t="str">
        <f t="shared" si="605"/>
        <v>2018</v>
      </c>
      <c r="R5551" t="str">
        <f t="shared" si="606"/>
        <v>July</v>
      </c>
      <c r="S5551" t="s">
        <v>7468</v>
      </c>
      <c r="T5551" t="s">
        <v>472</v>
      </c>
    </row>
    <row r="5552" spans="1:20" x14ac:dyDescent="0.3">
      <c r="A5552" t="s">
        <v>7469</v>
      </c>
      <c r="B5552" t="s">
        <v>2910</v>
      </c>
      <c r="C5552">
        <v>3.8</v>
      </c>
      <c r="D5552">
        <f t="shared" si="607"/>
        <v>4</v>
      </c>
      <c r="E5552">
        <v>410</v>
      </c>
      <c r="F5552" t="s">
        <v>68</v>
      </c>
      <c r="G5552">
        <f t="shared" si="602"/>
        <v>28000000</v>
      </c>
      <c r="H5552" s="3" t="s">
        <v>16</v>
      </c>
      <c r="I5552" t="str">
        <f t="shared" si="603"/>
        <v>10000+</v>
      </c>
      <c r="J5552" s="1">
        <f t="shared" si="604"/>
        <v>10000</v>
      </c>
      <c r="K5552" t="s">
        <v>17</v>
      </c>
      <c r="L5552" s="2">
        <v>0</v>
      </c>
      <c r="M5552" s="1">
        <f t="shared" si="608"/>
        <v>0</v>
      </c>
      <c r="N5552" t="s">
        <v>37</v>
      </c>
      <c r="O5552" t="s">
        <v>1445</v>
      </c>
      <c r="P5552" t="s">
        <v>702</v>
      </c>
      <c r="Q5552" t="str">
        <f t="shared" si="605"/>
        <v>2017</v>
      </c>
      <c r="R5552" t="str">
        <f t="shared" si="606"/>
        <v>December</v>
      </c>
      <c r="S5552">
        <v>2.1</v>
      </c>
      <c r="T5552" t="s">
        <v>76</v>
      </c>
    </row>
    <row r="5553" spans="1:20" x14ac:dyDescent="0.3">
      <c r="A5553" t="s">
        <v>7470</v>
      </c>
      <c r="B5553" t="s">
        <v>2910</v>
      </c>
      <c r="C5553">
        <v>4.4000000000000004</v>
      </c>
      <c r="D5553">
        <f t="shared" si="607"/>
        <v>5</v>
      </c>
      <c r="E5553">
        <v>83</v>
      </c>
      <c r="F5553" t="s">
        <v>2596</v>
      </c>
      <c r="G5553">
        <f t="shared" si="602"/>
        <v>85000000</v>
      </c>
      <c r="H5553" s="3" t="s">
        <v>16</v>
      </c>
      <c r="I5553" t="str">
        <f t="shared" si="603"/>
        <v>10000+</v>
      </c>
      <c r="J5553" s="1">
        <f t="shared" si="604"/>
        <v>10000</v>
      </c>
      <c r="K5553" t="s">
        <v>17</v>
      </c>
      <c r="L5553" s="2">
        <v>0</v>
      </c>
      <c r="M5553" s="1">
        <f t="shared" si="608"/>
        <v>0</v>
      </c>
      <c r="N5553" t="s">
        <v>18</v>
      </c>
      <c r="O5553" t="s">
        <v>1216</v>
      </c>
      <c r="P5553" t="s">
        <v>423</v>
      </c>
      <c r="Q5553" t="str">
        <f t="shared" si="605"/>
        <v>2018</v>
      </c>
      <c r="R5553" t="str">
        <f t="shared" si="606"/>
        <v>June</v>
      </c>
      <c r="S5553">
        <v>1.2</v>
      </c>
      <c r="T5553" t="s">
        <v>472</v>
      </c>
    </row>
    <row r="5554" spans="1:20" x14ac:dyDescent="0.3">
      <c r="A5554" t="s">
        <v>7471</v>
      </c>
      <c r="B5554" t="s">
        <v>2910</v>
      </c>
      <c r="C5554">
        <v>3.8</v>
      </c>
      <c r="D5554">
        <f t="shared" si="607"/>
        <v>4</v>
      </c>
      <c r="E5554">
        <v>1745</v>
      </c>
      <c r="F5554" t="s">
        <v>39</v>
      </c>
      <c r="G5554">
        <f t="shared" si="602"/>
        <v>1000</v>
      </c>
      <c r="H5554" s="3" t="s">
        <v>56</v>
      </c>
      <c r="I5554" t="str">
        <f t="shared" si="603"/>
        <v>1000000+</v>
      </c>
      <c r="J5554" s="1">
        <f t="shared" si="604"/>
        <v>1000000</v>
      </c>
      <c r="K5554" t="s">
        <v>17</v>
      </c>
      <c r="L5554" s="2">
        <v>0</v>
      </c>
      <c r="M5554" s="1">
        <f t="shared" si="608"/>
        <v>0</v>
      </c>
      <c r="N5554" t="s">
        <v>18</v>
      </c>
      <c r="O5554" t="s">
        <v>2652</v>
      </c>
      <c r="P5554" t="s">
        <v>369</v>
      </c>
      <c r="Q5554" t="str">
        <f t="shared" si="605"/>
        <v>2018</v>
      </c>
      <c r="R5554" t="str">
        <f t="shared" si="606"/>
        <v>July</v>
      </c>
      <c r="S5554">
        <v>2.25</v>
      </c>
      <c r="T5554" t="s">
        <v>245</v>
      </c>
    </row>
    <row r="5555" spans="1:20" x14ac:dyDescent="0.3">
      <c r="A5555" t="s">
        <v>7472</v>
      </c>
      <c r="B5555" t="s">
        <v>2910</v>
      </c>
      <c r="C5555">
        <v>3.4</v>
      </c>
      <c r="D5555">
        <f t="shared" si="607"/>
        <v>4</v>
      </c>
      <c r="E5555">
        <v>131</v>
      </c>
      <c r="F5555" t="s">
        <v>364</v>
      </c>
      <c r="G5555">
        <f t="shared" si="602"/>
        <v>22000000</v>
      </c>
      <c r="H5555" s="3" t="s">
        <v>90</v>
      </c>
      <c r="I5555" t="str">
        <f t="shared" si="603"/>
        <v>5000+</v>
      </c>
      <c r="J5555" s="1">
        <f t="shared" si="604"/>
        <v>5000</v>
      </c>
      <c r="K5555" t="s">
        <v>17</v>
      </c>
      <c r="L5555" s="2">
        <v>0</v>
      </c>
      <c r="M5555" s="1">
        <f t="shared" si="608"/>
        <v>0</v>
      </c>
      <c r="N5555" t="s">
        <v>18</v>
      </c>
      <c r="O5555" t="s">
        <v>2652</v>
      </c>
      <c r="P5555" t="s">
        <v>1943</v>
      </c>
      <c r="Q5555" t="str">
        <f t="shared" si="605"/>
        <v>2018</v>
      </c>
      <c r="R5555" t="str">
        <f t="shared" si="606"/>
        <v>June</v>
      </c>
      <c r="S5555">
        <v>1</v>
      </c>
      <c r="T5555" t="s">
        <v>71</v>
      </c>
    </row>
    <row r="5556" spans="1:20" x14ac:dyDescent="0.3">
      <c r="A5556" t="s">
        <v>7473</v>
      </c>
      <c r="B5556" t="s">
        <v>2910</v>
      </c>
      <c r="C5556">
        <v>2.9</v>
      </c>
      <c r="D5556">
        <f t="shared" si="607"/>
        <v>3</v>
      </c>
      <c r="E5556">
        <v>53</v>
      </c>
      <c r="F5556" t="s">
        <v>2620</v>
      </c>
      <c r="G5556">
        <f t="shared" si="602"/>
        <v>82000000</v>
      </c>
      <c r="H5556" s="3" t="s">
        <v>16</v>
      </c>
      <c r="I5556" t="str">
        <f t="shared" si="603"/>
        <v>10000+</v>
      </c>
      <c r="J5556" s="1">
        <f t="shared" si="604"/>
        <v>10000</v>
      </c>
      <c r="K5556" t="s">
        <v>17</v>
      </c>
      <c r="L5556" s="2">
        <v>0</v>
      </c>
      <c r="M5556" s="1">
        <f t="shared" si="608"/>
        <v>0</v>
      </c>
      <c r="N5556" t="s">
        <v>18</v>
      </c>
      <c r="O5556" t="s">
        <v>2548</v>
      </c>
      <c r="P5556" t="s">
        <v>4666</v>
      </c>
      <c r="Q5556" t="str">
        <f t="shared" si="605"/>
        <v>2018</v>
      </c>
      <c r="R5556" t="str">
        <f t="shared" si="606"/>
        <v>March</v>
      </c>
      <c r="S5556" t="s">
        <v>210</v>
      </c>
      <c r="T5556" t="s">
        <v>472</v>
      </c>
    </row>
    <row r="5557" spans="1:20" x14ac:dyDescent="0.3">
      <c r="A5557" t="s">
        <v>7474</v>
      </c>
      <c r="B5557" t="s">
        <v>2519</v>
      </c>
      <c r="C5557">
        <v>4.5</v>
      </c>
      <c r="D5557">
        <f t="shared" si="607"/>
        <v>5</v>
      </c>
      <c r="E5557">
        <v>20</v>
      </c>
      <c r="F5557" t="s">
        <v>1720</v>
      </c>
      <c r="G5557">
        <f t="shared" si="602"/>
        <v>65000000</v>
      </c>
      <c r="H5557" s="3" t="s">
        <v>719</v>
      </c>
      <c r="I5557" t="str">
        <f t="shared" si="603"/>
        <v>1000+</v>
      </c>
      <c r="J5557" s="1">
        <f t="shared" si="604"/>
        <v>1000</v>
      </c>
      <c r="K5557" t="s">
        <v>596</v>
      </c>
      <c r="L5557" s="2" t="s">
        <v>3134</v>
      </c>
      <c r="M5557" s="1">
        <f t="shared" si="608"/>
        <v>0.99</v>
      </c>
      <c r="N5557" t="s">
        <v>111</v>
      </c>
      <c r="O5557" t="s">
        <v>2538</v>
      </c>
      <c r="P5557" t="s">
        <v>259</v>
      </c>
      <c r="Q5557" t="str">
        <f t="shared" si="605"/>
        <v>2018</v>
      </c>
      <c r="R5557" t="str">
        <f t="shared" si="606"/>
        <v>March</v>
      </c>
      <c r="S5557" t="s">
        <v>21</v>
      </c>
      <c r="T5557" t="s">
        <v>472</v>
      </c>
    </row>
    <row r="5558" spans="1:20" x14ac:dyDescent="0.3">
      <c r="A5558" t="s">
        <v>7475</v>
      </c>
      <c r="B5558" t="s">
        <v>4239</v>
      </c>
      <c r="C5558">
        <v>3.7</v>
      </c>
      <c r="D5558">
        <f t="shared" si="607"/>
        <v>4</v>
      </c>
      <c r="E5558">
        <v>25</v>
      </c>
      <c r="F5558" t="s">
        <v>1590</v>
      </c>
      <c r="G5558">
        <f t="shared" si="602"/>
        <v>43000000</v>
      </c>
      <c r="H5558" s="3" t="s">
        <v>90</v>
      </c>
      <c r="I5558" t="str">
        <f t="shared" si="603"/>
        <v>5000+</v>
      </c>
      <c r="J5558" s="1">
        <f t="shared" si="604"/>
        <v>5000</v>
      </c>
      <c r="K5558" t="s">
        <v>17</v>
      </c>
      <c r="L5558" s="2">
        <v>0</v>
      </c>
      <c r="M5558" s="1">
        <f t="shared" si="608"/>
        <v>0</v>
      </c>
      <c r="N5558" t="s">
        <v>18</v>
      </c>
      <c r="O5558" t="s">
        <v>4240</v>
      </c>
      <c r="P5558" t="s">
        <v>2883</v>
      </c>
      <c r="Q5558" t="str">
        <f t="shared" si="605"/>
        <v>2018</v>
      </c>
      <c r="R5558" t="str">
        <f t="shared" si="606"/>
        <v>June</v>
      </c>
      <c r="S5558">
        <v>1.4</v>
      </c>
      <c r="T5558" t="s">
        <v>472</v>
      </c>
    </row>
    <row r="5559" spans="1:20" x14ac:dyDescent="0.3">
      <c r="A5559" t="s">
        <v>7476</v>
      </c>
      <c r="B5559" t="s">
        <v>2519</v>
      </c>
      <c r="C5559">
        <v>3.8</v>
      </c>
      <c r="D5559">
        <f t="shared" si="607"/>
        <v>4</v>
      </c>
      <c r="E5559">
        <v>469</v>
      </c>
      <c r="F5559" t="s">
        <v>2386</v>
      </c>
      <c r="G5559">
        <f t="shared" si="602"/>
        <v>80000000</v>
      </c>
      <c r="H5559" s="3" t="s">
        <v>16</v>
      </c>
      <c r="I5559" t="str">
        <f t="shared" si="603"/>
        <v>10000+</v>
      </c>
      <c r="J5559" s="1">
        <f t="shared" si="604"/>
        <v>10000</v>
      </c>
      <c r="K5559" t="s">
        <v>17</v>
      </c>
      <c r="L5559" s="2">
        <v>0</v>
      </c>
      <c r="M5559" s="1">
        <f t="shared" si="608"/>
        <v>0</v>
      </c>
      <c r="N5559" t="s">
        <v>18</v>
      </c>
      <c r="O5559" t="s">
        <v>2661</v>
      </c>
      <c r="P5559" t="s">
        <v>5339</v>
      </c>
      <c r="Q5559" t="str">
        <f t="shared" si="605"/>
        <v>2017</v>
      </c>
      <c r="R5559" t="str">
        <f t="shared" si="606"/>
        <v>May</v>
      </c>
      <c r="S5559">
        <v>1.4</v>
      </c>
      <c r="T5559" t="s">
        <v>76</v>
      </c>
    </row>
    <row r="5560" spans="1:20" x14ac:dyDescent="0.3">
      <c r="A5560" t="s">
        <v>7477</v>
      </c>
      <c r="B5560" t="s">
        <v>505</v>
      </c>
      <c r="C5560">
        <v>4.0999999999999996</v>
      </c>
      <c r="D5560">
        <f t="shared" si="607"/>
        <v>5</v>
      </c>
      <c r="E5560">
        <v>25195</v>
      </c>
      <c r="F5560" t="s">
        <v>82</v>
      </c>
      <c r="G5560">
        <f t="shared" si="602"/>
        <v>21000000</v>
      </c>
      <c r="H5560" s="3" t="s">
        <v>56</v>
      </c>
      <c r="I5560" t="str">
        <f t="shared" si="603"/>
        <v>1000000+</v>
      </c>
      <c r="J5560" s="1">
        <f t="shared" si="604"/>
        <v>1000000</v>
      </c>
      <c r="K5560" t="s">
        <v>17</v>
      </c>
      <c r="L5560" s="2">
        <v>0</v>
      </c>
      <c r="M5560" s="1">
        <f t="shared" si="608"/>
        <v>0</v>
      </c>
      <c r="N5560" t="s">
        <v>18</v>
      </c>
      <c r="O5560" t="s">
        <v>506</v>
      </c>
      <c r="P5560" t="s">
        <v>573</v>
      </c>
      <c r="Q5560" t="str">
        <f t="shared" si="605"/>
        <v>2018</v>
      </c>
      <c r="R5560" t="str">
        <f t="shared" si="606"/>
        <v>February</v>
      </c>
      <c r="S5560" t="s">
        <v>7478</v>
      </c>
      <c r="T5560" t="s">
        <v>22</v>
      </c>
    </row>
    <row r="5561" spans="1:20" x14ac:dyDescent="0.3">
      <c r="A5561" t="s">
        <v>7479</v>
      </c>
      <c r="B5561" t="s">
        <v>402</v>
      </c>
      <c r="C5561">
        <v>4.0999999999999996</v>
      </c>
      <c r="D5561">
        <f t="shared" si="607"/>
        <v>5</v>
      </c>
      <c r="E5561">
        <v>9636</v>
      </c>
      <c r="F5561" t="s">
        <v>7480</v>
      </c>
      <c r="G5561">
        <f t="shared" si="602"/>
        <v>93000</v>
      </c>
      <c r="H5561" s="3" t="s">
        <v>56</v>
      </c>
      <c r="I5561" t="str">
        <f t="shared" si="603"/>
        <v>1000000+</v>
      </c>
      <c r="J5561" s="1">
        <f t="shared" si="604"/>
        <v>1000000</v>
      </c>
      <c r="K5561" t="s">
        <v>17</v>
      </c>
      <c r="L5561" s="2">
        <v>0</v>
      </c>
      <c r="M5561" s="1">
        <f t="shared" si="608"/>
        <v>0</v>
      </c>
      <c r="N5561" t="s">
        <v>18</v>
      </c>
      <c r="O5561" t="s">
        <v>404</v>
      </c>
      <c r="P5561" t="s">
        <v>7481</v>
      </c>
      <c r="Q5561" t="str">
        <f t="shared" si="605"/>
        <v>2011</v>
      </c>
      <c r="R5561" t="str">
        <f t="shared" si="606"/>
        <v>September</v>
      </c>
      <c r="S5561">
        <v>2.4</v>
      </c>
      <c r="T5561" t="s">
        <v>465</v>
      </c>
    </row>
    <row r="5562" spans="1:20" x14ac:dyDescent="0.3">
      <c r="A5562" t="s">
        <v>7482</v>
      </c>
      <c r="B5562" t="s">
        <v>2910</v>
      </c>
      <c r="C5562">
        <v>3.7</v>
      </c>
      <c r="D5562">
        <f t="shared" si="607"/>
        <v>4</v>
      </c>
      <c r="E5562">
        <v>22</v>
      </c>
      <c r="F5562" t="s">
        <v>7302</v>
      </c>
      <c r="G5562">
        <f t="shared" si="602"/>
        <v>90000000</v>
      </c>
      <c r="H5562" s="3" t="s">
        <v>90</v>
      </c>
      <c r="I5562" t="str">
        <f t="shared" si="603"/>
        <v>5000+</v>
      </c>
      <c r="J5562" s="1">
        <f t="shared" si="604"/>
        <v>5000</v>
      </c>
      <c r="K5562" t="s">
        <v>17</v>
      </c>
      <c r="L5562" s="2">
        <v>0</v>
      </c>
      <c r="M5562" s="1">
        <f t="shared" si="608"/>
        <v>0</v>
      </c>
      <c r="N5562" t="s">
        <v>18</v>
      </c>
      <c r="O5562" t="s">
        <v>1445</v>
      </c>
      <c r="P5562" t="s">
        <v>553</v>
      </c>
      <c r="Q5562" t="str">
        <f t="shared" si="605"/>
        <v>2018</v>
      </c>
      <c r="R5562" t="str">
        <f t="shared" si="606"/>
        <v>July</v>
      </c>
      <c r="S5562">
        <v>1</v>
      </c>
      <c r="T5562" t="s">
        <v>472</v>
      </c>
    </row>
    <row r="5563" spans="1:20" x14ac:dyDescent="0.3">
      <c r="A5563" t="s">
        <v>7483</v>
      </c>
      <c r="B5563" t="s">
        <v>2519</v>
      </c>
      <c r="C5563">
        <v>3.6</v>
      </c>
      <c r="D5563">
        <f t="shared" si="607"/>
        <v>4</v>
      </c>
      <c r="E5563">
        <v>153</v>
      </c>
      <c r="F5563" t="s">
        <v>2053</v>
      </c>
      <c r="G5563">
        <f t="shared" si="602"/>
        <v>67000000</v>
      </c>
      <c r="H5563" s="3" t="s">
        <v>16</v>
      </c>
      <c r="I5563" t="str">
        <f t="shared" si="603"/>
        <v>10000+</v>
      </c>
      <c r="J5563" s="1">
        <f t="shared" si="604"/>
        <v>10000</v>
      </c>
      <c r="K5563" t="s">
        <v>17</v>
      </c>
      <c r="L5563" s="2">
        <v>0</v>
      </c>
      <c r="M5563" s="1">
        <f t="shared" si="608"/>
        <v>0</v>
      </c>
      <c r="N5563" t="s">
        <v>18</v>
      </c>
      <c r="O5563" t="s">
        <v>2538</v>
      </c>
      <c r="P5563" t="s">
        <v>6546</v>
      </c>
      <c r="Q5563" t="str">
        <f t="shared" si="605"/>
        <v>2016</v>
      </c>
      <c r="R5563" t="str">
        <f t="shared" si="606"/>
        <v>December</v>
      </c>
      <c r="S5563">
        <v>1.3</v>
      </c>
      <c r="T5563" t="s">
        <v>76</v>
      </c>
    </row>
    <row r="5564" spans="1:20" x14ac:dyDescent="0.3">
      <c r="A5564" t="s">
        <v>7484</v>
      </c>
      <c r="B5564" t="s">
        <v>2910</v>
      </c>
      <c r="C5564">
        <v>3.5</v>
      </c>
      <c r="D5564">
        <f t="shared" si="607"/>
        <v>4</v>
      </c>
      <c r="E5564">
        <v>0</v>
      </c>
      <c r="F5564" t="s">
        <v>39</v>
      </c>
      <c r="G5564">
        <f t="shared" si="602"/>
        <v>1000</v>
      </c>
      <c r="H5564" s="3" t="s">
        <v>49</v>
      </c>
      <c r="I5564" t="str">
        <f t="shared" si="603"/>
        <v>50000+</v>
      </c>
      <c r="J5564" s="1">
        <f t="shared" si="604"/>
        <v>50000</v>
      </c>
      <c r="K5564" t="s">
        <v>17</v>
      </c>
      <c r="L5564" s="2">
        <v>0</v>
      </c>
      <c r="M5564" s="1">
        <f t="shared" si="608"/>
        <v>0</v>
      </c>
      <c r="N5564" t="s">
        <v>18</v>
      </c>
      <c r="O5564" t="s">
        <v>2527</v>
      </c>
      <c r="P5564" t="s">
        <v>309</v>
      </c>
      <c r="Q5564" t="str">
        <f t="shared" si="605"/>
        <v>2017</v>
      </c>
      <c r="R5564" t="str">
        <f t="shared" si="606"/>
        <v>November</v>
      </c>
      <c r="S5564" t="s">
        <v>39</v>
      </c>
      <c r="T5564" t="s">
        <v>39</v>
      </c>
    </row>
    <row r="5565" spans="1:20" x14ac:dyDescent="0.3">
      <c r="A5565" t="s">
        <v>7485</v>
      </c>
      <c r="B5565" t="s">
        <v>2910</v>
      </c>
      <c r="C5565">
        <v>3</v>
      </c>
      <c r="D5565">
        <f t="shared" si="607"/>
        <v>3</v>
      </c>
      <c r="E5565">
        <v>17</v>
      </c>
      <c r="F5565" t="s">
        <v>264</v>
      </c>
      <c r="G5565">
        <f t="shared" si="602"/>
        <v>32000000</v>
      </c>
      <c r="H5565" s="3" t="s">
        <v>719</v>
      </c>
      <c r="I5565" t="str">
        <f t="shared" si="603"/>
        <v>1000+</v>
      </c>
      <c r="J5565" s="1">
        <f t="shared" si="604"/>
        <v>1000</v>
      </c>
      <c r="K5565" t="s">
        <v>17</v>
      </c>
      <c r="L5565" s="2">
        <v>0</v>
      </c>
      <c r="M5565" s="1">
        <f t="shared" si="608"/>
        <v>0</v>
      </c>
      <c r="N5565" t="s">
        <v>18</v>
      </c>
      <c r="O5565" t="s">
        <v>1445</v>
      </c>
      <c r="P5565" t="s">
        <v>117</v>
      </c>
      <c r="Q5565" t="str">
        <f t="shared" si="605"/>
        <v>2018</v>
      </c>
      <c r="R5565" t="str">
        <f t="shared" si="606"/>
        <v>March</v>
      </c>
      <c r="S5565">
        <v>1.1000000000000001</v>
      </c>
      <c r="T5565" t="s">
        <v>472</v>
      </c>
    </row>
    <row r="5566" spans="1:20" x14ac:dyDescent="0.3">
      <c r="A5566" t="s">
        <v>7486</v>
      </c>
      <c r="B5566" t="s">
        <v>2910</v>
      </c>
      <c r="C5566">
        <v>4.0999999999999996</v>
      </c>
      <c r="D5566">
        <f t="shared" si="607"/>
        <v>5</v>
      </c>
      <c r="E5566">
        <v>1152</v>
      </c>
      <c r="F5566" t="s">
        <v>89</v>
      </c>
      <c r="G5566">
        <f t="shared" si="602"/>
        <v>2700000</v>
      </c>
      <c r="H5566" s="3" t="s">
        <v>43</v>
      </c>
      <c r="I5566" t="str">
        <f t="shared" si="603"/>
        <v>100000+</v>
      </c>
      <c r="J5566" s="1">
        <f t="shared" si="604"/>
        <v>100000</v>
      </c>
      <c r="K5566" t="s">
        <v>17</v>
      </c>
      <c r="L5566" s="2">
        <v>0</v>
      </c>
      <c r="M5566" s="1">
        <f t="shared" si="608"/>
        <v>0</v>
      </c>
      <c r="N5566" t="s">
        <v>18</v>
      </c>
      <c r="O5566" t="s">
        <v>1445</v>
      </c>
      <c r="P5566" t="s">
        <v>1668</v>
      </c>
      <c r="Q5566" t="str">
        <f t="shared" si="605"/>
        <v>2018</v>
      </c>
      <c r="R5566" t="str">
        <f t="shared" si="606"/>
        <v>May</v>
      </c>
      <c r="S5566" t="s">
        <v>28</v>
      </c>
      <c r="T5566" t="s">
        <v>472</v>
      </c>
    </row>
    <row r="5567" spans="1:20" x14ac:dyDescent="0.3">
      <c r="A5567" t="s">
        <v>7487</v>
      </c>
      <c r="B5567" t="s">
        <v>2910</v>
      </c>
      <c r="C5567">
        <v>3.8</v>
      </c>
      <c r="D5567">
        <f t="shared" si="607"/>
        <v>4</v>
      </c>
      <c r="E5567">
        <v>20</v>
      </c>
      <c r="F5567" t="s">
        <v>1206</v>
      </c>
      <c r="G5567">
        <f t="shared" si="602"/>
        <v>36000000</v>
      </c>
      <c r="H5567" s="3" t="s">
        <v>719</v>
      </c>
      <c r="I5567" t="str">
        <f t="shared" si="603"/>
        <v>1000+</v>
      </c>
      <c r="J5567" s="1">
        <f t="shared" si="604"/>
        <v>1000</v>
      </c>
      <c r="K5567" t="s">
        <v>17</v>
      </c>
      <c r="L5567" s="2">
        <v>0</v>
      </c>
      <c r="M5567" s="1">
        <f t="shared" si="608"/>
        <v>0</v>
      </c>
      <c r="N5567" t="s">
        <v>18</v>
      </c>
      <c r="O5567" t="s">
        <v>2652</v>
      </c>
      <c r="P5567" t="s">
        <v>1305</v>
      </c>
      <c r="Q5567" t="str">
        <f t="shared" si="605"/>
        <v>2017</v>
      </c>
      <c r="R5567" t="str">
        <f t="shared" si="606"/>
        <v>August</v>
      </c>
      <c r="S5567" t="s">
        <v>1198</v>
      </c>
      <c r="T5567" t="s">
        <v>71</v>
      </c>
    </row>
    <row r="5568" spans="1:20" x14ac:dyDescent="0.3">
      <c r="A5568" t="s">
        <v>7488</v>
      </c>
      <c r="B5568" t="s">
        <v>4716</v>
      </c>
      <c r="C5568">
        <v>4.2</v>
      </c>
      <c r="D5568">
        <f t="shared" si="607"/>
        <v>5</v>
      </c>
      <c r="E5568">
        <v>29</v>
      </c>
      <c r="F5568" t="s">
        <v>197</v>
      </c>
      <c r="G5568">
        <f t="shared" si="602"/>
        <v>35000000</v>
      </c>
      <c r="H5568" s="3" t="s">
        <v>90</v>
      </c>
      <c r="I5568" t="str">
        <f t="shared" si="603"/>
        <v>5000+</v>
      </c>
      <c r="J5568" s="1">
        <f t="shared" si="604"/>
        <v>5000</v>
      </c>
      <c r="K5568" t="s">
        <v>17</v>
      </c>
      <c r="L5568" s="2">
        <v>0</v>
      </c>
      <c r="M5568" s="1">
        <f t="shared" si="608"/>
        <v>0</v>
      </c>
      <c r="N5568" t="s">
        <v>18</v>
      </c>
      <c r="O5568" t="s">
        <v>4717</v>
      </c>
      <c r="P5568" t="s">
        <v>192</v>
      </c>
      <c r="Q5568" t="str">
        <f t="shared" si="605"/>
        <v>2018</v>
      </c>
      <c r="R5568" t="str">
        <f t="shared" si="606"/>
        <v>July</v>
      </c>
      <c r="S5568">
        <v>1.23</v>
      </c>
      <c r="T5568" t="s">
        <v>472</v>
      </c>
    </row>
    <row r="5569" spans="1:20" x14ac:dyDescent="0.3">
      <c r="A5569" t="s">
        <v>7489</v>
      </c>
      <c r="B5569" t="s">
        <v>2910</v>
      </c>
      <c r="C5569">
        <v>4.4000000000000004</v>
      </c>
      <c r="D5569">
        <f t="shared" si="607"/>
        <v>5</v>
      </c>
      <c r="E5569">
        <v>36268</v>
      </c>
      <c r="F5569" t="s">
        <v>614</v>
      </c>
      <c r="G5569">
        <f t="shared" ref="G5569:G5632" si="609">IF(RIGHT(F5569,1)="M",LEFT(F5569,LEN(F5569)-1)*1000000,IF(RIGHT(F5569,1)="K",LEFT(F5569,LEN(F5569)-1)*1000, 1000))</f>
        <v>41000000</v>
      </c>
      <c r="H5569" s="3" t="s">
        <v>56</v>
      </c>
      <c r="I5569" t="str">
        <f t="shared" ref="I5569:I5632" si="610">SUBSTITUTE(H5569,",","")</f>
        <v>1000000+</v>
      </c>
      <c r="J5569" s="1">
        <f t="shared" ref="J5569:J5632" si="611">VALUE(LEFT(I5569,LEN(I5569)-1))</f>
        <v>1000000</v>
      </c>
      <c r="K5569" t="s">
        <v>17</v>
      </c>
      <c r="L5569" s="2">
        <v>0</v>
      </c>
      <c r="M5569" s="1">
        <f t="shared" si="608"/>
        <v>0</v>
      </c>
      <c r="N5569" t="s">
        <v>37</v>
      </c>
      <c r="O5569" t="s">
        <v>1445</v>
      </c>
      <c r="P5569" t="s">
        <v>5960</v>
      </c>
      <c r="Q5569" t="str">
        <f t="shared" ref="Q5569:Q5632" si="612">RIGHT(P5569,4)</f>
        <v>2017</v>
      </c>
      <c r="R5569" t="str">
        <f t="shared" ref="R5569:R5632" si="613">LEFT(P5569,FIND(" ",P5569)-1)</f>
        <v>April</v>
      </c>
      <c r="S5569" t="s">
        <v>1048</v>
      </c>
      <c r="T5569" t="s">
        <v>40</v>
      </c>
    </row>
    <row r="5570" spans="1:20" x14ac:dyDescent="0.3">
      <c r="A5570" t="s">
        <v>7490</v>
      </c>
      <c r="B5570" t="s">
        <v>2910</v>
      </c>
      <c r="C5570">
        <v>4.5</v>
      </c>
      <c r="D5570">
        <f t="shared" si="607"/>
        <v>5</v>
      </c>
      <c r="E5570">
        <v>153</v>
      </c>
      <c r="F5570" t="s">
        <v>39</v>
      </c>
      <c r="G5570">
        <f t="shared" si="609"/>
        <v>1000</v>
      </c>
      <c r="H5570" s="3" t="s">
        <v>16</v>
      </c>
      <c r="I5570" t="str">
        <f t="shared" si="610"/>
        <v>10000+</v>
      </c>
      <c r="J5570" s="1">
        <f t="shared" si="611"/>
        <v>10000</v>
      </c>
      <c r="K5570" t="s">
        <v>17</v>
      </c>
      <c r="L5570" s="2">
        <v>0</v>
      </c>
      <c r="M5570" s="1">
        <f t="shared" si="608"/>
        <v>0</v>
      </c>
      <c r="N5570" t="s">
        <v>18</v>
      </c>
      <c r="O5570" t="s">
        <v>2652</v>
      </c>
      <c r="P5570" t="s">
        <v>86</v>
      </c>
      <c r="Q5570" t="str">
        <f t="shared" si="612"/>
        <v>2018</v>
      </c>
      <c r="R5570" t="str">
        <f t="shared" si="613"/>
        <v>August</v>
      </c>
      <c r="S5570">
        <v>0.8</v>
      </c>
      <c r="T5570" t="s">
        <v>472</v>
      </c>
    </row>
    <row r="5571" spans="1:20" x14ac:dyDescent="0.3">
      <c r="A5571" t="s">
        <v>7491</v>
      </c>
      <c r="B5571" t="s">
        <v>2910</v>
      </c>
      <c r="C5571">
        <v>3.6</v>
      </c>
      <c r="D5571">
        <f t="shared" ref="D5571:D5634" si="614">IF(C5571&gt;4,5,IF(C5571&gt;3,4,IF(C5571&gt;2,3,IF(C5571&gt;1,2,1))))</f>
        <v>4</v>
      </c>
      <c r="E5571">
        <v>740</v>
      </c>
      <c r="F5571" t="s">
        <v>2679</v>
      </c>
      <c r="G5571">
        <f t="shared" si="609"/>
        <v>71000000</v>
      </c>
      <c r="H5571" s="3" t="s">
        <v>49</v>
      </c>
      <c r="I5571" t="str">
        <f t="shared" si="610"/>
        <v>50000+</v>
      </c>
      <c r="J5571" s="1">
        <f t="shared" si="611"/>
        <v>50000</v>
      </c>
      <c r="K5571" t="s">
        <v>17</v>
      </c>
      <c r="L5571" s="2">
        <v>0</v>
      </c>
      <c r="M5571" s="1">
        <f t="shared" ref="M5571:M5634" si="615">VALUE(IF(RIGHT(L5571,LEN(L5571)-1)="",0,RIGHT(L5571,LEN(L5571)-1)))</f>
        <v>0</v>
      </c>
      <c r="N5571" t="s">
        <v>18</v>
      </c>
      <c r="O5571" t="s">
        <v>2652</v>
      </c>
      <c r="P5571" t="s">
        <v>704</v>
      </c>
      <c r="Q5571" t="str">
        <f t="shared" si="612"/>
        <v>2018</v>
      </c>
      <c r="R5571" t="str">
        <f t="shared" si="613"/>
        <v>July</v>
      </c>
      <c r="S5571" t="s">
        <v>1198</v>
      </c>
      <c r="T5571" t="s">
        <v>46</v>
      </c>
    </row>
    <row r="5572" spans="1:20" x14ac:dyDescent="0.3">
      <c r="A5572" t="s">
        <v>7492</v>
      </c>
      <c r="B5572" t="s">
        <v>2910</v>
      </c>
      <c r="C5572">
        <v>3.6</v>
      </c>
      <c r="D5572">
        <f t="shared" si="614"/>
        <v>4</v>
      </c>
      <c r="E5572">
        <v>284</v>
      </c>
      <c r="F5572" t="s">
        <v>1135</v>
      </c>
      <c r="G5572">
        <f t="shared" si="609"/>
        <v>70000000</v>
      </c>
      <c r="H5572" s="3" t="s">
        <v>16</v>
      </c>
      <c r="I5572" t="str">
        <f t="shared" si="610"/>
        <v>10000+</v>
      </c>
      <c r="J5572" s="1">
        <f t="shared" si="611"/>
        <v>10000</v>
      </c>
      <c r="K5572" t="s">
        <v>17</v>
      </c>
      <c r="L5572" s="2">
        <v>0</v>
      </c>
      <c r="M5572" s="1">
        <f t="shared" si="615"/>
        <v>0</v>
      </c>
      <c r="N5572" t="s">
        <v>18</v>
      </c>
      <c r="O5572" t="s">
        <v>2652</v>
      </c>
      <c r="P5572" t="s">
        <v>2318</v>
      </c>
      <c r="Q5572" t="str">
        <f t="shared" si="612"/>
        <v>2017</v>
      </c>
      <c r="R5572" t="str">
        <f t="shared" si="613"/>
        <v>June</v>
      </c>
      <c r="S5572">
        <v>1</v>
      </c>
      <c r="T5572" t="s">
        <v>71</v>
      </c>
    </row>
    <row r="5573" spans="1:20" x14ac:dyDescent="0.3">
      <c r="A5573" t="s">
        <v>7493</v>
      </c>
      <c r="B5573" t="s">
        <v>4098</v>
      </c>
      <c r="C5573">
        <v>3.7</v>
      </c>
      <c r="D5573">
        <f t="shared" si="614"/>
        <v>4</v>
      </c>
      <c r="E5573">
        <v>20879</v>
      </c>
      <c r="F5573" t="s">
        <v>364</v>
      </c>
      <c r="G5573">
        <f t="shared" si="609"/>
        <v>22000000</v>
      </c>
      <c r="H5573" s="3" t="s">
        <v>56</v>
      </c>
      <c r="I5573" t="str">
        <f t="shared" si="610"/>
        <v>1000000+</v>
      </c>
      <c r="J5573" s="1">
        <f t="shared" si="611"/>
        <v>1000000</v>
      </c>
      <c r="K5573" t="s">
        <v>17</v>
      </c>
      <c r="L5573" s="2">
        <v>0</v>
      </c>
      <c r="M5573" s="1">
        <f t="shared" si="615"/>
        <v>0</v>
      </c>
      <c r="N5573" t="s">
        <v>18</v>
      </c>
      <c r="O5573" t="s">
        <v>2572</v>
      </c>
      <c r="P5573" t="s">
        <v>1721</v>
      </c>
      <c r="Q5573" t="str">
        <f t="shared" si="612"/>
        <v>2018</v>
      </c>
      <c r="R5573" t="str">
        <f t="shared" si="613"/>
        <v>June</v>
      </c>
      <c r="S5573" t="s">
        <v>7494</v>
      </c>
      <c r="T5573" t="s">
        <v>71</v>
      </c>
    </row>
    <row r="5574" spans="1:20" x14ac:dyDescent="0.3">
      <c r="A5574" t="s">
        <v>7495</v>
      </c>
      <c r="B5574" t="s">
        <v>4098</v>
      </c>
      <c r="C5574">
        <v>3.9</v>
      </c>
      <c r="D5574">
        <f t="shared" si="614"/>
        <v>4</v>
      </c>
      <c r="E5574">
        <v>76340</v>
      </c>
      <c r="F5574" t="s">
        <v>24</v>
      </c>
      <c r="G5574">
        <f t="shared" si="609"/>
        <v>14000000</v>
      </c>
      <c r="H5574" s="3" t="s">
        <v>31</v>
      </c>
      <c r="I5574" t="str">
        <f t="shared" si="610"/>
        <v>5000000+</v>
      </c>
      <c r="J5574" s="1">
        <f t="shared" si="611"/>
        <v>5000000</v>
      </c>
      <c r="K5574" t="s">
        <v>17</v>
      </c>
      <c r="L5574" s="2">
        <v>0</v>
      </c>
      <c r="M5574" s="1">
        <f t="shared" si="615"/>
        <v>0</v>
      </c>
      <c r="N5574" t="s">
        <v>18</v>
      </c>
      <c r="O5574" t="s">
        <v>2572</v>
      </c>
      <c r="P5574" t="s">
        <v>322</v>
      </c>
      <c r="Q5574" t="str">
        <f t="shared" si="612"/>
        <v>2018</v>
      </c>
      <c r="R5574" t="str">
        <f t="shared" si="613"/>
        <v>July</v>
      </c>
      <c r="S5574" t="s">
        <v>4123</v>
      </c>
      <c r="T5574" t="s">
        <v>71</v>
      </c>
    </row>
    <row r="5575" spans="1:20" x14ac:dyDescent="0.3">
      <c r="A5575" t="s">
        <v>7496</v>
      </c>
      <c r="B5575" t="s">
        <v>5080</v>
      </c>
      <c r="C5575">
        <v>3.5</v>
      </c>
      <c r="D5575">
        <f t="shared" si="614"/>
        <v>4</v>
      </c>
      <c r="E5575">
        <v>0</v>
      </c>
      <c r="F5575" t="s">
        <v>123</v>
      </c>
      <c r="G5575">
        <f t="shared" si="609"/>
        <v>6000000</v>
      </c>
      <c r="H5575" s="3" t="s">
        <v>937</v>
      </c>
      <c r="I5575" t="str">
        <f t="shared" si="610"/>
        <v>50+</v>
      </c>
      <c r="J5575" s="1">
        <f t="shared" si="611"/>
        <v>50</v>
      </c>
      <c r="K5575" t="s">
        <v>17</v>
      </c>
      <c r="L5575" s="2">
        <v>0</v>
      </c>
      <c r="M5575" s="1">
        <f t="shared" si="615"/>
        <v>0</v>
      </c>
      <c r="N5575" t="s">
        <v>18</v>
      </c>
      <c r="O5575" t="s">
        <v>5081</v>
      </c>
      <c r="P5575" t="s">
        <v>1943</v>
      </c>
      <c r="Q5575" t="str">
        <f t="shared" si="612"/>
        <v>2018</v>
      </c>
      <c r="R5575" t="str">
        <f t="shared" si="613"/>
        <v>June</v>
      </c>
      <c r="S5575">
        <v>7.8</v>
      </c>
      <c r="T5575" t="s">
        <v>71</v>
      </c>
    </row>
    <row r="5576" spans="1:20" x14ac:dyDescent="0.3">
      <c r="A5576" t="s">
        <v>7497</v>
      </c>
      <c r="B5576" t="s">
        <v>2377</v>
      </c>
      <c r="C5576">
        <v>4.2</v>
      </c>
      <c r="D5576">
        <f t="shared" si="614"/>
        <v>5</v>
      </c>
      <c r="E5576">
        <v>2563</v>
      </c>
      <c r="F5576" t="s">
        <v>39</v>
      </c>
      <c r="G5576">
        <f t="shared" si="609"/>
        <v>1000</v>
      </c>
      <c r="H5576" s="3" t="s">
        <v>43</v>
      </c>
      <c r="I5576" t="str">
        <f t="shared" si="610"/>
        <v>100000+</v>
      </c>
      <c r="J5576" s="1">
        <f t="shared" si="611"/>
        <v>100000</v>
      </c>
      <c r="K5576" t="s">
        <v>17</v>
      </c>
      <c r="L5576" s="2">
        <v>0</v>
      </c>
      <c r="M5576" s="1">
        <f t="shared" si="615"/>
        <v>0</v>
      </c>
      <c r="N5576" t="s">
        <v>18</v>
      </c>
      <c r="O5576" t="s">
        <v>2378</v>
      </c>
      <c r="P5576" t="s">
        <v>83</v>
      </c>
      <c r="Q5576" t="str">
        <f t="shared" si="612"/>
        <v>2018</v>
      </c>
      <c r="R5576" t="str">
        <f t="shared" si="613"/>
        <v>June</v>
      </c>
      <c r="S5576" t="s">
        <v>39</v>
      </c>
      <c r="T5576" t="s">
        <v>39</v>
      </c>
    </row>
    <row r="5577" spans="1:20" x14ac:dyDescent="0.3">
      <c r="A5577" t="s">
        <v>7498</v>
      </c>
      <c r="B5577" t="s">
        <v>4098</v>
      </c>
      <c r="C5577">
        <v>4.0999999999999996</v>
      </c>
      <c r="D5577">
        <f t="shared" si="614"/>
        <v>5</v>
      </c>
      <c r="E5577">
        <v>4374</v>
      </c>
      <c r="F5577" t="s">
        <v>967</v>
      </c>
      <c r="G5577">
        <f t="shared" si="609"/>
        <v>53000000</v>
      </c>
      <c r="H5577" s="3" t="s">
        <v>43</v>
      </c>
      <c r="I5577" t="str">
        <f t="shared" si="610"/>
        <v>100000+</v>
      </c>
      <c r="J5577" s="1">
        <f t="shared" si="611"/>
        <v>100000</v>
      </c>
      <c r="K5577" t="s">
        <v>17</v>
      </c>
      <c r="L5577" s="2">
        <v>0</v>
      </c>
      <c r="M5577" s="1">
        <f t="shared" si="615"/>
        <v>0</v>
      </c>
      <c r="N5577" t="s">
        <v>18</v>
      </c>
      <c r="O5577" t="s">
        <v>2572</v>
      </c>
      <c r="P5577" t="s">
        <v>3310</v>
      </c>
      <c r="Q5577" t="str">
        <f t="shared" si="612"/>
        <v>2017</v>
      </c>
      <c r="R5577" t="str">
        <f t="shared" si="613"/>
        <v>September</v>
      </c>
      <c r="S5577" t="s">
        <v>3510</v>
      </c>
      <c r="T5577" t="s">
        <v>71</v>
      </c>
    </row>
    <row r="5578" spans="1:20" x14ac:dyDescent="0.3">
      <c r="A5578" t="s">
        <v>7499</v>
      </c>
      <c r="B5578" t="s">
        <v>2377</v>
      </c>
      <c r="C5578">
        <v>4.5</v>
      </c>
      <c r="D5578">
        <f t="shared" si="614"/>
        <v>5</v>
      </c>
      <c r="E5578">
        <v>23966</v>
      </c>
      <c r="F5578" t="s">
        <v>7500</v>
      </c>
      <c r="G5578">
        <f t="shared" si="609"/>
        <v>872000</v>
      </c>
      <c r="H5578" s="3" t="s">
        <v>56</v>
      </c>
      <c r="I5578" t="str">
        <f t="shared" si="610"/>
        <v>1000000+</v>
      </c>
      <c r="J5578" s="1">
        <f t="shared" si="611"/>
        <v>1000000</v>
      </c>
      <c r="K5578" t="s">
        <v>596</v>
      </c>
      <c r="L5578" s="2" t="s">
        <v>1437</v>
      </c>
      <c r="M5578" s="1">
        <f t="shared" si="615"/>
        <v>5.99</v>
      </c>
      <c r="N5578" t="s">
        <v>18</v>
      </c>
      <c r="O5578" t="s">
        <v>2378</v>
      </c>
      <c r="P5578" t="s">
        <v>801</v>
      </c>
      <c r="Q5578" t="str">
        <f t="shared" si="612"/>
        <v>2018</v>
      </c>
      <c r="R5578" t="str">
        <f t="shared" si="613"/>
        <v>June</v>
      </c>
      <c r="S5578">
        <v>20180608</v>
      </c>
      <c r="T5578" t="s">
        <v>76</v>
      </c>
    </row>
    <row r="5579" spans="1:20" x14ac:dyDescent="0.3">
      <c r="A5579" t="s">
        <v>7501</v>
      </c>
      <c r="B5579" t="s">
        <v>1997</v>
      </c>
      <c r="C5579">
        <v>2.8</v>
      </c>
      <c r="D5579">
        <f t="shared" si="614"/>
        <v>3</v>
      </c>
      <c r="E5579">
        <v>961</v>
      </c>
      <c r="F5579" t="s">
        <v>3482</v>
      </c>
      <c r="G5579">
        <f t="shared" si="609"/>
        <v>1300000</v>
      </c>
      <c r="H5579" s="3" t="s">
        <v>43</v>
      </c>
      <c r="I5579" t="str">
        <f t="shared" si="610"/>
        <v>100000+</v>
      </c>
      <c r="J5579" s="1">
        <f t="shared" si="611"/>
        <v>100000</v>
      </c>
      <c r="K5579" t="s">
        <v>17</v>
      </c>
      <c r="L5579" s="2">
        <v>0</v>
      </c>
      <c r="M5579" s="1">
        <f t="shared" si="615"/>
        <v>0</v>
      </c>
      <c r="N5579" t="s">
        <v>18</v>
      </c>
      <c r="O5579" t="s">
        <v>1998</v>
      </c>
      <c r="P5579" t="s">
        <v>2647</v>
      </c>
      <c r="Q5579" t="str">
        <f t="shared" si="612"/>
        <v>2018</v>
      </c>
      <c r="R5579" t="str">
        <f t="shared" si="613"/>
        <v>February</v>
      </c>
      <c r="S5579">
        <v>1.5</v>
      </c>
      <c r="T5579" t="s">
        <v>76</v>
      </c>
    </row>
    <row r="5580" spans="1:20" x14ac:dyDescent="0.3">
      <c r="A5580" t="s">
        <v>7502</v>
      </c>
      <c r="B5580" t="s">
        <v>1997</v>
      </c>
      <c r="C5580">
        <v>2.6</v>
      </c>
      <c r="D5580">
        <f t="shared" si="614"/>
        <v>3</v>
      </c>
      <c r="E5580">
        <v>114</v>
      </c>
      <c r="F5580" t="s">
        <v>916</v>
      </c>
      <c r="G5580">
        <f t="shared" si="609"/>
        <v>1600000</v>
      </c>
      <c r="H5580" s="3" t="s">
        <v>16</v>
      </c>
      <c r="I5580" t="str">
        <f t="shared" si="610"/>
        <v>10000+</v>
      </c>
      <c r="J5580" s="1">
        <f t="shared" si="611"/>
        <v>10000</v>
      </c>
      <c r="K5580" t="s">
        <v>17</v>
      </c>
      <c r="L5580" s="2">
        <v>0</v>
      </c>
      <c r="M5580" s="1">
        <f t="shared" si="615"/>
        <v>0</v>
      </c>
      <c r="N5580" t="s">
        <v>18</v>
      </c>
      <c r="O5580" t="s">
        <v>1998</v>
      </c>
      <c r="P5580" t="s">
        <v>45</v>
      </c>
      <c r="Q5580" t="str">
        <f t="shared" si="612"/>
        <v>2018</v>
      </c>
      <c r="R5580" t="str">
        <f t="shared" si="613"/>
        <v>June</v>
      </c>
      <c r="S5580">
        <v>20180620</v>
      </c>
      <c r="T5580" t="s">
        <v>51</v>
      </c>
    </row>
    <row r="5581" spans="1:20" x14ac:dyDescent="0.3">
      <c r="A5581" t="s">
        <v>7503</v>
      </c>
      <c r="B5581" t="s">
        <v>2377</v>
      </c>
      <c r="C5581">
        <v>4.3</v>
      </c>
      <c r="D5581">
        <f t="shared" si="614"/>
        <v>5</v>
      </c>
      <c r="E5581">
        <v>246201</v>
      </c>
      <c r="F5581" t="s">
        <v>39</v>
      </c>
      <c r="G5581">
        <f t="shared" si="609"/>
        <v>1000</v>
      </c>
      <c r="H5581" s="3" t="s">
        <v>79</v>
      </c>
      <c r="I5581" t="str">
        <f t="shared" si="610"/>
        <v>10000000+</v>
      </c>
      <c r="J5581" s="1">
        <f t="shared" si="611"/>
        <v>10000000</v>
      </c>
      <c r="K5581" t="s">
        <v>17</v>
      </c>
      <c r="L5581" s="2">
        <v>0</v>
      </c>
      <c r="M5581" s="1">
        <f t="shared" si="615"/>
        <v>0</v>
      </c>
      <c r="N5581" t="s">
        <v>18</v>
      </c>
      <c r="O5581" t="s">
        <v>2378</v>
      </c>
      <c r="P5581" t="s">
        <v>274</v>
      </c>
      <c r="Q5581" t="str">
        <f t="shared" si="612"/>
        <v>2018</v>
      </c>
      <c r="R5581" t="str">
        <f t="shared" si="613"/>
        <v>July</v>
      </c>
      <c r="S5581" t="s">
        <v>39</v>
      </c>
      <c r="T5581" t="s">
        <v>39</v>
      </c>
    </row>
    <row r="5582" spans="1:20" x14ac:dyDescent="0.3">
      <c r="A5582" t="s">
        <v>7504</v>
      </c>
      <c r="B5582" t="s">
        <v>2519</v>
      </c>
      <c r="C5582">
        <v>4.4000000000000004</v>
      </c>
      <c r="D5582">
        <f t="shared" si="614"/>
        <v>5</v>
      </c>
      <c r="E5582">
        <v>125652</v>
      </c>
      <c r="F5582" t="s">
        <v>191</v>
      </c>
      <c r="G5582">
        <f t="shared" si="609"/>
        <v>56000000</v>
      </c>
      <c r="H5582" s="3" t="s">
        <v>79</v>
      </c>
      <c r="I5582" t="str">
        <f t="shared" si="610"/>
        <v>10000000+</v>
      </c>
      <c r="J5582" s="1">
        <f t="shared" si="611"/>
        <v>10000000</v>
      </c>
      <c r="K5582" t="s">
        <v>17</v>
      </c>
      <c r="L5582" s="2">
        <v>0</v>
      </c>
      <c r="M5582" s="1">
        <f t="shared" si="615"/>
        <v>0</v>
      </c>
      <c r="N5582" t="s">
        <v>18</v>
      </c>
      <c r="O5582" t="s">
        <v>2538</v>
      </c>
      <c r="P5582" t="s">
        <v>1359</v>
      </c>
      <c r="Q5582" t="str">
        <f t="shared" si="612"/>
        <v>2018</v>
      </c>
      <c r="R5582" t="str">
        <f t="shared" si="613"/>
        <v>June</v>
      </c>
      <c r="S5582" t="s">
        <v>650</v>
      </c>
      <c r="T5582" t="s">
        <v>40</v>
      </c>
    </row>
    <row r="5583" spans="1:20" x14ac:dyDescent="0.3">
      <c r="A5583" t="s">
        <v>7505</v>
      </c>
      <c r="B5583" t="s">
        <v>2910</v>
      </c>
      <c r="C5583">
        <v>4.0999999999999996</v>
      </c>
      <c r="D5583">
        <f t="shared" si="614"/>
        <v>5</v>
      </c>
      <c r="E5583">
        <v>1407</v>
      </c>
      <c r="F5583" t="s">
        <v>250</v>
      </c>
      <c r="G5583">
        <f t="shared" si="609"/>
        <v>3400000</v>
      </c>
      <c r="H5583" s="3" t="s">
        <v>43</v>
      </c>
      <c r="I5583" t="str">
        <f t="shared" si="610"/>
        <v>100000+</v>
      </c>
      <c r="J5583" s="1">
        <f t="shared" si="611"/>
        <v>100000</v>
      </c>
      <c r="K5583" t="s">
        <v>17</v>
      </c>
      <c r="L5583" s="2">
        <v>0</v>
      </c>
      <c r="M5583" s="1">
        <f t="shared" si="615"/>
        <v>0</v>
      </c>
      <c r="N5583" t="s">
        <v>111</v>
      </c>
      <c r="O5583" t="s">
        <v>2715</v>
      </c>
      <c r="P5583" t="s">
        <v>5724</v>
      </c>
      <c r="Q5583" t="str">
        <f t="shared" si="612"/>
        <v>2018</v>
      </c>
      <c r="R5583" t="str">
        <f t="shared" si="613"/>
        <v>March</v>
      </c>
      <c r="S5583" t="s">
        <v>585</v>
      </c>
      <c r="T5583" t="s">
        <v>76</v>
      </c>
    </row>
    <row r="5584" spans="1:20" x14ac:dyDescent="0.3">
      <c r="A5584" t="s">
        <v>7506</v>
      </c>
      <c r="B5584" t="s">
        <v>2377</v>
      </c>
      <c r="C5584">
        <v>4</v>
      </c>
      <c r="D5584">
        <f t="shared" si="614"/>
        <v>4</v>
      </c>
      <c r="E5584">
        <v>448</v>
      </c>
      <c r="F5584" t="s">
        <v>65</v>
      </c>
      <c r="G5584">
        <f t="shared" si="609"/>
        <v>3100000</v>
      </c>
      <c r="H5584" s="3" t="s">
        <v>49</v>
      </c>
      <c r="I5584" t="str">
        <f t="shared" si="610"/>
        <v>50000+</v>
      </c>
      <c r="J5584" s="1">
        <f t="shared" si="611"/>
        <v>50000</v>
      </c>
      <c r="K5584" t="s">
        <v>17</v>
      </c>
      <c r="L5584" s="2">
        <v>0</v>
      </c>
      <c r="M5584" s="1">
        <f t="shared" si="615"/>
        <v>0</v>
      </c>
      <c r="N5584" t="s">
        <v>18</v>
      </c>
      <c r="O5584" t="s">
        <v>2378</v>
      </c>
      <c r="P5584" t="s">
        <v>38</v>
      </c>
      <c r="Q5584" t="str">
        <f t="shared" si="612"/>
        <v>2018</v>
      </c>
      <c r="R5584" t="str">
        <f t="shared" si="613"/>
        <v>June</v>
      </c>
      <c r="S5584">
        <v>1.3</v>
      </c>
      <c r="T5584" t="s">
        <v>51</v>
      </c>
    </row>
    <row r="5585" spans="1:20" x14ac:dyDescent="0.3">
      <c r="A5585" t="s">
        <v>7507</v>
      </c>
      <c r="B5585" t="s">
        <v>2519</v>
      </c>
      <c r="C5585">
        <v>4.3</v>
      </c>
      <c r="D5585">
        <f t="shared" si="614"/>
        <v>5</v>
      </c>
      <c r="E5585">
        <v>11379</v>
      </c>
      <c r="F5585" t="s">
        <v>78</v>
      </c>
      <c r="G5585">
        <f t="shared" si="609"/>
        <v>20000000</v>
      </c>
      <c r="H5585" s="3" t="s">
        <v>25</v>
      </c>
      <c r="I5585" t="str">
        <f t="shared" si="610"/>
        <v>500000+</v>
      </c>
      <c r="J5585" s="1">
        <f t="shared" si="611"/>
        <v>500000</v>
      </c>
      <c r="K5585" t="s">
        <v>17</v>
      </c>
      <c r="L5585" s="2">
        <v>0</v>
      </c>
      <c r="M5585" s="1">
        <f t="shared" si="615"/>
        <v>0</v>
      </c>
      <c r="N5585" t="s">
        <v>111</v>
      </c>
      <c r="O5585" t="s">
        <v>2523</v>
      </c>
      <c r="P5585" t="s">
        <v>203</v>
      </c>
      <c r="Q5585" t="str">
        <f t="shared" si="612"/>
        <v>2018</v>
      </c>
      <c r="R5585" t="str">
        <f t="shared" si="613"/>
        <v>July</v>
      </c>
      <c r="S5585">
        <v>1.4</v>
      </c>
      <c r="T5585" t="s">
        <v>22</v>
      </c>
    </row>
    <row r="5586" spans="1:20" x14ac:dyDescent="0.3">
      <c r="A5586" t="s">
        <v>7508</v>
      </c>
      <c r="B5586" t="s">
        <v>1997</v>
      </c>
      <c r="C5586">
        <v>3.9</v>
      </c>
      <c r="D5586">
        <f t="shared" si="614"/>
        <v>4</v>
      </c>
      <c r="E5586">
        <v>2057</v>
      </c>
      <c r="F5586" t="s">
        <v>933</v>
      </c>
      <c r="G5586">
        <f t="shared" si="609"/>
        <v>6200000</v>
      </c>
      <c r="H5586" s="3" t="s">
        <v>49</v>
      </c>
      <c r="I5586" t="str">
        <f t="shared" si="610"/>
        <v>50000+</v>
      </c>
      <c r="J5586" s="1">
        <f t="shared" si="611"/>
        <v>50000</v>
      </c>
      <c r="K5586" t="s">
        <v>596</v>
      </c>
      <c r="L5586" s="2" t="s">
        <v>2766</v>
      </c>
      <c r="M5586" s="1">
        <f t="shared" si="615"/>
        <v>1.99</v>
      </c>
      <c r="N5586" t="s">
        <v>18</v>
      </c>
      <c r="O5586" t="s">
        <v>1998</v>
      </c>
      <c r="P5586" t="s">
        <v>356</v>
      </c>
      <c r="Q5586" t="str">
        <f t="shared" si="612"/>
        <v>2017</v>
      </c>
      <c r="R5586" t="str">
        <f t="shared" si="613"/>
        <v>October</v>
      </c>
      <c r="S5586">
        <v>2.4</v>
      </c>
      <c r="T5586" t="s">
        <v>76</v>
      </c>
    </row>
    <row r="5587" spans="1:20" x14ac:dyDescent="0.3">
      <c r="A5587" t="s">
        <v>7509</v>
      </c>
      <c r="B5587" t="s">
        <v>2377</v>
      </c>
      <c r="C5587">
        <v>3.5</v>
      </c>
      <c r="D5587">
        <f t="shared" si="614"/>
        <v>4</v>
      </c>
      <c r="E5587">
        <v>28</v>
      </c>
      <c r="F5587" t="s">
        <v>7510</v>
      </c>
      <c r="G5587">
        <f t="shared" si="609"/>
        <v>121000</v>
      </c>
      <c r="H5587" s="3" t="s">
        <v>719</v>
      </c>
      <c r="I5587" t="str">
        <f t="shared" si="610"/>
        <v>1000+</v>
      </c>
      <c r="J5587" s="1">
        <f t="shared" si="611"/>
        <v>1000</v>
      </c>
      <c r="K5587" t="s">
        <v>17</v>
      </c>
      <c r="L5587" s="2">
        <v>0</v>
      </c>
      <c r="M5587" s="1">
        <f t="shared" si="615"/>
        <v>0</v>
      </c>
      <c r="N5587" t="s">
        <v>18</v>
      </c>
      <c r="O5587" t="s">
        <v>2378</v>
      </c>
      <c r="P5587" t="s">
        <v>7511</v>
      </c>
      <c r="Q5587" t="str">
        <f t="shared" si="612"/>
        <v>2016</v>
      </c>
      <c r="R5587" t="str">
        <f t="shared" si="613"/>
        <v>January</v>
      </c>
      <c r="S5587" t="s">
        <v>7512</v>
      </c>
      <c r="T5587" t="s">
        <v>40</v>
      </c>
    </row>
    <row r="5588" spans="1:20" x14ac:dyDescent="0.3">
      <c r="A5588" t="s">
        <v>7513</v>
      </c>
      <c r="B5588" t="s">
        <v>730</v>
      </c>
      <c r="C5588">
        <v>3.7</v>
      </c>
      <c r="D5588">
        <f t="shared" si="614"/>
        <v>4</v>
      </c>
      <c r="E5588">
        <v>42329</v>
      </c>
      <c r="F5588" t="s">
        <v>39</v>
      </c>
      <c r="G5588">
        <f t="shared" si="609"/>
        <v>1000</v>
      </c>
      <c r="H5588" s="3" t="s">
        <v>31</v>
      </c>
      <c r="I5588" t="str">
        <f t="shared" si="610"/>
        <v>5000000+</v>
      </c>
      <c r="J5588" s="1">
        <f t="shared" si="611"/>
        <v>5000000</v>
      </c>
      <c r="K5588" t="s">
        <v>17</v>
      </c>
      <c r="L5588" s="2">
        <v>0</v>
      </c>
      <c r="M5588" s="1">
        <f t="shared" si="615"/>
        <v>0</v>
      </c>
      <c r="N5588" t="s">
        <v>18</v>
      </c>
      <c r="O5588" t="s">
        <v>731</v>
      </c>
      <c r="P5588" t="s">
        <v>2883</v>
      </c>
      <c r="Q5588" t="str">
        <f t="shared" si="612"/>
        <v>2018</v>
      </c>
      <c r="R5588" t="str">
        <f t="shared" si="613"/>
        <v>June</v>
      </c>
      <c r="S5588" t="s">
        <v>39</v>
      </c>
      <c r="T5588" t="s">
        <v>39</v>
      </c>
    </row>
    <row r="5589" spans="1:20" x14ac:dyDescent="0.3">
      <c r="A5589" t="s">
        <v>7514</v>
      </c>
      <c r="B5589" t="s">
        <v>2910</v>
      </c>
      <c r="C5589">
        <v>4.3</v>
      </c>
      <c r="D5589">
        <f t="shared" si="614"/>
        <v>5</v>
      </c>
      <c r="E5589">
        <v>344283</v>
      </c>
      <c r="F5589" t="s">
        <v>2324</v>
      </c>
      <c r="G5589">
        <f t="shared" si="609"/>
        <v>95000000</v>
      </c>
      <c r="H5589" s="3" t="s">
        <v>79</v>
      </c>
      <c r="I5589" t="str">
        <f t="shared" si="610"/>
        <v>10000000+</v>
      </c>
      <c r="J5589" s="1">
        <f t="shared" si="611"/>
        <v>10000000</v>
      </c>
      <c r="K5589" t="s">
        <v>17</v>
      </c>
      <c r="L5589" s="2">
        <v>0</v>
      </c>
      <c r="M5589" s="1">
        <f t="shared" si="615"/>
        <v>0</v>
      </c>
      <c r="N5589" t="s">
        <v>37</v>
      </c>
      <c r="O5589" t="s">
        <v>2715</v>
      </c>
      <c r="P5589" t="s">
        <v>702</v>
      </c>
      <c r="Q5589" t="str">
        <f t="shared" si="612"/>
        <v>2017</v>
      </c>
      <c r="R5589" t="str">
        <f t="shared" si="613"/>
        <v>December</v>
      </c>
      <c r="S5589" t="s">
        <v>7515</v>
      </c>
      <c r="T5589" t="s">
        <v>71</v>
      </c>
    </row>
    <row r="5590" spans="1:20" x14ac:dyDescent="0.3">
      <c r="A5590" t="s">
        <v>7516</v>
      </c>
      <c r="B5590" t="s">
        <v>2377</v>
      </c>
      <c r="C5590">
        <v>4.3</v>
      </c>
      <c r="D5590">
        <f t="shared" si="614"/>
        <v>5</v>
      </c>
      <c r="E5590">
        <v>258717</v>
      </c>
      <c r="F5590" t="s">
        <v>161</v>
      </c>
      <c r="G5590">
        <f t="shared" si="609"/>
        <v>9400000</v>
      </c>
      <c r="H5590" s="3" t="s">
        <v>79</v>
      </c>
      <c r="I5590" t="str">
        <f t="shared" si="610"/>
        <v>10000000+</v>
      </c>
      <c r="J5590" s="1">
        <f t="shared" si="611"/>
        <v>10000000</v>
      </c>
      <c r="K5590" t="s">
        <v>17</v>
      </c>
      <c r="L5590" s="2">
        <v>0</v>
      </c>
      <c r="M5590" s="1">
        <f t="shared" si="615"/>
        <v>0</v>
      </c>
      <c r="N5590" t="s">
        <v>18</v>
      </c>
      <c r="O5590" t="s">
        <v>2378</v>
      </c>
      <c r="P5590" t="s">
        <v>4591</v>
      </c>
      <c r="Q5590" t="str">
        <f t="shared" si="612"/>
        <v>2017</v>
      </c>
      <c r="R5590" t="str">
        <f t="shared" si="613"/>
        <v>September</v>
      </c>
      <c r="S5590" t="s">
        <v>2701</v>
      </c>
      <c r="T5590" t="s">
        <v>22</v>
      </c>
    </row>
    <row r="5591" spans="1:20" x14ac:dyDescent="0.3">
      <c r="A5591" t="s">
        <v>7517</v>
      </c>
      <c r="B5591" t="s">
        <v>4716</v>
      </c>
      <c r="C5591">
        <v>4.0999999999999996</v>
      </c>
      <c r="D5591">
        <f t="shared" si="614"/>
        <v>5</v>
      </c>
      <c r="E5591">
        <v>40437</v>
      </c>
      <c r="F5591" t="s">
        <v>39</v>
      </c>
      <c r="G5591">
        <f t="shared" si="609"/>
        <v>1000</v>
      </c>
      <c r="H5591" s="3" t="s">
        <v>31</v>
      </c>
      <c r="I5591" t="str">
        <f t="shared" si="610"/>
        <v>5000000+</v>
      </c>
      <c r="J5591" s="1">
        <f t="shared" si="611"/>
        <v>5000000</v>
      </c>
      <c r="K5591" t="s">
        <v>17</v>
      </c>
      <c r="L5591" s="2">
        <v>0</v>
      </c>
      <c r="M5591" s="1">
        <f t="shared" si="615"/>
        <v>0</v>
      </c>
      <c r="N5591" t="s">
        <v>18</v>
      </c>
      <c r="O5591" t="s">
        <v>4717</v>
      </c>
      <c r="P5591" t="s">
        <v>3828</v>
      </c>
      <c r="Q5591" t="str">
        <f t="shared" si="612"/>
        <v>2018</v>
      </c>
      <c r="R5591" t="str">
        <f t="shared" si="613"/>
        <v>February</v>
      </c>
      <c r="S5591" t="s">
        <v>39</v>
      </c>
      <c r="T5591" t="s">
        <v>39</v>
      </c>
    </row>
    <row r="5592" spans="1:20" x14ac:dyDescent="0.3">
      <c r="A5592" t="s">
        <v>7518</v>
      </c>
      <c r="B5592" t="s">
        <v>2519</v>
      </c>
      <c r="C5592">
        <v>4.2</v>
      </c>
      <c r="D5592">
        <f t="shared" si="614"/>
        <v>5</v>
      </c>
      <c r="E5592">
        <v>51787</v>
      </c>
      <c r="F5592" t="s">
        <v>39</v>
      </c>
      <c r="G5592">
        <f t="shared" si="609"/>
        <v>1000</v>
      </c>
      <c r="H5592" s="3" t="s">
        <v>31</v>
      </c>
      <c r="I5592" t="str">
        <f t="shared" si="610"/>
        <v>5000000+</v>
      </c>
      <c r="J5592" s="1">
        <f t="shared" si="611"/>
        <v>5000000</v>
      </c>
      <c r="K5592" t="s">
        <v>17</v>
      </c>
      <c r="L5592" s="2">
        <v>0</v>
      </c>
      <c r="M5592" s="1">
        <f t="shared" si="615"/>
        <v>0</v>
      </c>
      <c r="N5592" t="s">
        <v>18</v>
      </c>
      <c r="O5592" t="s">
        <v>2523</v>
      </c>
      <c r="P5592" t="s">
        <v>5883</v>
      </c>
      <c r="Q5592" t="str">
        <f t="shared" si="612"/>
        <v>2018</v>
      </c>
      <c r="R5592" t="str">
        <f t="shared" si="613"/>
        <v>January</v>
      </c>
      <c r="S5592" t="s">
        <v>39</v>
      </c>
      <c r="T5592" t="s">
        <v>39</v>
      </c>
    </row>
    <row r="5593" spans="1:20" x14ac:dyDescent="0.3">
      <c r="A5593" t="s">
        <v>7519</v>
      </c>
      <c r="B5593" t="s">
        <v>2519</v>
      </c>
      <c r="C5593">
        <v>4.3</v>
      </c>
      <c r="D5593">
        <f t="shared" si="614"/>
        <v>5</v>
      </c>
      <c r="E5593">
        <v>531074</v>
      </c>
      <c r="F5593" t="s">
        <v>231</v>
      </c>
      <c r="G5593">
        <f t="shared" si="609"/>
        <v>2500000</v>
      </c>
      <c r="H5593" s="3" t="s">
        <v>79</v>
      </c>
      <c r="I5593" t="str">
        <f t="shared" si="610"/>
        <v>10000000+</v>
      </c>
      <c r="J5593" s="1">
        <f t="shared" si="611"/>
        <v>10000000</v>
      </c>
      <c r="K5593" t="s">
        <v>17</v>
      </c>
      <c r="L5593" s="2">
        <v>0</v>
      </c>
      <c r="M5593" s="1">
        <f t="shared" si="615"/>
        <v>0</v>
      </c>
      <c r="N5593" t="s">
        <v>18</v>
      </c>
      <c r="O5593" t="s">
        <v>2523</v>
      </c>
      <c r="P5593" t="s">
        <v>2365</v>
      </c>
      <c r="Q5593" t="str">
        <f t="shared" si="612"/>
        <v>2018</v>
      </c>
      <c r="R5593" t="str">
        <f t="shared" si="613"/>
        <v>January</v>
      </c>
      <c r="S5593" t="s">
        <v>39</v>
      </c>
      <c r="T5593" t="s">
        <v>39</v>
      </c>
    </row>
    <row r="5594" spans="1:20" x14ac:dyDescent="0.3">
      <c r="A5594" t="s">
        <v>775</v>
      </c>
      <c r="B5594" t="s">
        <v>730</v>
      </c>
      <c r="C5594">
        <v>4.2</v>
      </c>
      <c r="D5594">
        <f t="shared" si="614"/>
        <v>5</v>
      </c>
      <c r="E5594">
        <v>171052</v>
      </c>
      <c r="F5594" t="s">
        <v>39</v>
      </c>
      <c r="G5594">
        <f t="shared" si="609"/>
        <v>1000</v>
      </c>
      <c r="H5594" s="3" t="s">
        <v>79</v>
      </c>
      <c r="I5594" t="str">
        <f t="shared" si="610"/>
        <v>10000000+</v>
      </c>
      <c r="J5594" s="1">
        <f t="shared" si="611"/>
        <v>10000000</v>
      </c>
      <c r="K5594" t="s">
        <v>17</v>
      </c>
      <c r="L5594" s="2">
        <v>0</v>
      </c>
      <c r="M5594" s="1">
        <f t="shared" si="615"/>
        <v>0</v>
      </c>
      <c r="N5594" t="s">
        <v>18</v>
      </c>
      <c r="O5594" t="s">
        <v>731</v>
      </c>
      <c r="P5594" t="s">
        <v>86</v>
      </c>
      <c r="Q5594" t="str">
        <f t="shared" si="612"/>
        <v>2018</v>
      </c>
      <c r="R5594" t="str">
        <f t="shared" si="613"/>
        <v>August</v>
      </c>
      <c r="S5594" t="s">
        <v>39</v>
      </c>
      <c r="T5594" t="s">
        <v>39</v>
      </c>
    </row>
    <row r="5595" spans="1:20" x14ac:dyDescent="0.3">
      <c r="A5595" t="s">
        <v>2793</v>
      </c>
      <c r="B5595" t="s">
        <v>2910</v>
      </c>
      <c r="C5595">
        <v>4.5999999999999996</v>
      </c>
      <c r="D5595">
        <f t="shared" si="614"/>
        <v>5</v>
      </c>
      <c r="E5595">
        <v>807155</v>
      </c>
      <c r="F5595" t="s">
        <v>1692</v>
      </c>
      <c r="G5595">
        <f t="shared" si="609"/>
        <v>93000000</v>
      </c>
      <c r="H5595" s="3" t="s">
        <v>79</v>
      </c>
      <c r="I5595" t="str">
        <f t="shared" si="610"/>
        <v>10000000+</v>
      </c>
      <c r="J5595" s="1">
        <f t="shared" si="611"/>
        <v>10000000</v>
      </c>
      <c r="K5595" t="s">
        <v>17</v>
      </c>
      <c r="L5595" s="2">
        <v>0</v>
      </c>
      <c r="M5595" s="1">
        <f t="shared" si="615"/>
        <v>0</v>
      </c>
      <c r="N5595" t="s">
        <v>37</v>
      </c>
      <c r="O5595" t="s">
        <v>2652</v>
      </c>
      <c r="P5595" t="s">
        <v>103</v>
      </c>
      <c r="Q5595" t="str">
        <f t="shared" si="612"/>
        <v>2018</v>
      </c>
      <c r="R5595" t="str">
        <f t="shared" si="613"/>
        <v>July</v>
      </c>
      <c r="S5595" t="s">
        <v>2794</v>
      </c>
      <c r="T5595" t="s">
        <v>22</v>
      </c>
    </row>
    <row r="5596" spans="1:20" x14ac:dyDescent="0.3">
      <c r="A5596" t="s">
        <v>7520</v>
      </c>
      <c r="B5596" t="s">
        <v>1997</v>
      </c>
      <c r="C5596">
        <v>4.3</v>
      </c>
      <c r="D5596">
        <f t="shared" si="614"/>
        <v>5</v>
      </c>
      <c r="E5596">
        <v>480208</v>
      </c>
      <c r="F5596" t="s">
        <v>1135</v>
      </c>
      <c r="G5596">
        <f t="shared" si="609"/>
        <v>70000000</v>
      </c>
      <c r="H5596" s="3" t="s">
        <v>742</v>
      </c>
      <c r="I5596" t="str">
        <f t="shared" si="610"/>
        <v>500000000+</v>
      </c>
      <c r="J5596" s="1">
        <f t="shared" si="611"/>
        <v>500000000</v>
      </c>
      <c r="K5596" t="s">
        <v>17</v>
      </c>
      <c r="L5596" s="2">
        <v>0</v>
      </c>
      <c r="M5596" s="1">
        <f t="shared" si="615"/>
        <v>0</v>
      </c>
      <c r="N5596" t="s">
        <v>18</v>
      </c>
      <c r="O5596" t="s">
        <v>1998</v>
      </c>
      <c r="P5596" t="s">
        <v>74</v>
      </c>
      <c r="Q5596" t="str">
        <f t="shared" si="612"/>
        <v>2018</v>
      </c>
      <c r="R5596" t="str">
        <f t="shared" si="613"/>
        <v>July</v>
      </c>
      <c r="S5596" t="s">
        <v>7521</v>
      </c>
      <c r="T5596" t="s">
        <v>245</v>
      </c>
    </row>
    <row r="5597" spans="1:20" x14ac:dyDescent="0.3">
      <c r="A5597" t="s">
        <v>7522</v>
      </c>
      <c r="B5597" t="s">
        <v>5011</v>
      </c>
      <c r="C5597">
        <v>4.0999999999999996</v>
      </c>
      <c r="D5597">
        <f t="shared" si="614"/>
        <v>5</v>
      </c>
      <c r="E5597">
        <v>29867</v>
      </c>
      <c r="F5597" t="s">
        <v>2424</v>
      </c>
      <c r="G5597">
        <f t="shared" si="609"/>
        <v>1700000</v>
      </c>
      <c r="H5597" s="3" t="s">
        <v>31</v>
      </c>
      <c r="I5597" t="str">
        <f t="shared" si="610"/>
        <v>5000000+</v>
      </c>
      <c r="J5597" s="1">
        <f t="shared" si="611"/>
        <v>5000000</v>
      </c>
      <c r="K5597" t="s">
        <v>17</v>
      </c>
      <c r="L5597" s="2">
        <v>0</v>
      </c>
      <c r="M5597" s="1">
        <f t="shared" si="615"/>
        <v>0</v>
      </c>
      <c r="N5597" t="s">
        <v>18</v>
      </c>
      <c r="O5597" t="s">
        <v>5012</v>
      </c>
      <c r="P5597" t="s">
        <v>7523</v>
      </c>
      <c r="Q5597" t="str">
        <f t="shared" si="612"/>
        <v>2017</v>
      </c>
      <c r="R5597" t="str">
        <f t="shared" si="613"/>
        <v>May</v>
      </c>
      <c r="S5597" t="s">
        <v>7524</v>
      </c>
      <c r="T5597" t="s">
        <v>157</v>
      </c>
    </row>
    <row r="5598" spans="1:20" x14ac:dyDescent="0.3">
      <c r="A5598" t="s">
        <v>7525</v>
      </c>
      <c r="B5598" t="s">
        <v>2910</v>
      </c>
      <c r="C5598">
        <v>4.4000000000000004</v>
      </c>
      <c r="D5598">
        <f t="shared" si="614"/>
        <v>5</v>
      </c>
      <c r="E5598">
        <v>450013</v>
      </c>
      <c r="F5598" t="s">
        <v>85</v>
      </c>
      <c r="G5598">
        <f t="shared" si="609"/>
        <v>37000000</v>
      </c>
      <c r="H5598" s="3" t="s">
        <v>79</v>
      </c>
      <c r="I5598" t="str">
        <f t="shared" si="610"/>
        <v>10000000+</v>
      </c>
      <c r="J5598" s="1">
        <f t="shared" si="611"/>
        <v>10000000</v>
      </c>
      <c r="K5598" t="s">
        <v>17</v>
      </c>
      <c r="L5598" s="2">
        <v>0</v>
      </c>
      <c r="M5598" s="1">
        <f t="shared" si="615"/>
        <v>0</v>
      </c>
      <c r="N5598" t="s">
        <v>18</v>
      </c>
      <c r="O5598" t="s">
        <v>2548</v>
      </c>
      <c r="P5598" t="s">
        <v>150</v>
      </c>
      <c r="Q5598" t="str">
        <f t="shared" si="612"/>
        <v>2018</v>
      </c>
      <c r="R5598" t="str">
        <f t="shared" si="613"/>
        <v>July</v>
      </c>
      <c r="S5598" t="s">
        <v>5745</v>
      </c>
      <c r="T5598" t="s">
        <v>40</v>
      </c>
    </row>
    <row r="5599" spans="1:20" x14ac:dyDescent="0.3">
      <c r="A5599" t="s">
        <v>7526</v>
      </c>
      <c r="B5599" t="s">
        <v>2910</v>
      </c>
      <c r="C5599">
        <v>4.4000000000000004</v>
      </c>
      <c r="D5599">
        <f t="shared" si="614"/>
        <v>5</v>
      </c>
      <c r="E5599">
        <v>228130</v>
      </c>
      <c r="F5599" t="s">
        <v>1135</v>
      </c>
      <c r="G5599">
        <f t="shared" si="609"/>
        <v>70000000</v>
      </c>
      <c r="H5599" s="3" t="s">
        <v>31</v>
      </c>
      <c r="I5599" t="str">
        <f t="shared" si="610"/>
        <v>5000000+</v>
      </c>
      <c r="J5599" s="1">
        <f t="shared" si="611"/>
        <v>5000000</v>
      </c>
      <c r="K5599" t="s">
        <v>17</v>
      </c>
      <c r="L5599" s="2">
        <v>0</v>
      </c>
      <c r="M5599" s="1">
        <f t="shared" si="615"/>
        <v>0</v>
      </c>
      <c r="N5599" t="s">
        <v>111</v>
      </c>
      <c r="O5599" t="s">
        <v>2540</v>
      </c>
      <c r="P5599" t="s">
        <v>143</v>
      </c>
      <c r="Q5599" t="str">
        <f t="shared" si="612"/>
        <v>2018</v>
      </c>
      <c r="R5599" t="str">
        <f t="shared" si="613"/>
        <v>July</v>
      </c>
      <c r="S5599" t="s">
        <v>1540</v>
      </c>
      <c r="T5599" t="s">
        <v>71</v>
      </c>
    </row>
    <row r="5600" spans="1:20" x14ac:dyDescent="0.3">
      <c r="A5600" t="s">
        <v>2198</v>
      </c>
      <c r="B5600" t="s">
        <v>1997</v>
      </c>
      <c r="C5600">
        <v>4.0999999999999996</v>
      </c>
      <c r="D5600">
        <f t="shared" si="614"/>
        <v>5</v>
      </c>
      <c r="E5600">
        <v>111465</v>
      </c>
      <c r="F5600" t="s">
        <v>39</v>
      </c>
      <c r="G5600">
        <f t="shared" si="609"/>
        <v>1000</v>
      </c>
      <c r="H5600" s="3" t="s">
        <v>31</v>
      </c>
      <c r="I5600" t="str">
        <f t="shared" si="610"/>
        <v>5000000+</v>
      </c>
      <c r="J5600" s="1">
        <f t="shared" si="611"/>
        <v>5000000</v>
      </c>
      <c r="K5600" t="s">
        <v>17</v>
      </c>
      <c r="L5600" s="2">
        <v>0</v>
      </c>
      <c r="M5600" s="1">
        <f t="shared" si="615"/>
        <v>0</v>
      </c>
      <c r="N5600" t="s">
        <v>18</v>
      </c>
      <c r="O5600" t="s">
        <v>1998</v>
      </c>
      <c r="P5600" t="s">
        <v>322</v>
      </c>
      <c r="Q5600" t="str">
        <f t="shared" si="612"/>
        <v>2018</v>
      </c>
      <c r="R5600" t="str">
        <f t="shared" si="613"/>
        <v>July</v>
      </c>
      <c r="S5600" t="s">
        <v>39</v>
      </c>
      <c r="T5600" t="s">
        <v>39</v>
      </c>
    </row>
    <row r="5601" spans="1:20" x14ac:dyDescent="0.3">
      <c r="A5601" t="s">
        <v>1742</v>
      </c>
      <c r="B5601" t="s">
        <v>1680</v>
      </c>
      <c r="C5601">
        <v>4.2</v>
      </c>
      <c r="D5601">
        <f t="shared" si="614"/>
        <v>5</v>
      </c>
      <c r="E5601">
        <v>348132</v>
      </c>
      <c r="F5601" t="s">
        <v>39</v>
      </c>
      <c r="G5601">
        <f t="shared" si="609"/>
        <v>1000</v>
      </c>
      <c r="H5601" s="3" t="s">
        <v>403</v>
      </c>
      <c r="I5601" t="str">
        <f t="shared" si="610"/>
        <v>100000000+</v>
      </c>
      <c r="J5601" s="1">
        <f t="shared" si="611"/>
        <v>100000000</v>
      </c>
      <c r="K5601" t="s">
        <v>17</v>
      </c>
      <c r="L5601" s="2">
        <v>0</v>
      </c>
      <c r="M5601" s="1">
        <f t="shared" si="615"/>
        <v>0</v>
      </c>
      <c r="N5601" t="s">
        <v>18</v>
      </c>
      <c r="O5601" t="s">
        <v>1681</v>
      </c>
      <c r="P5601" t="s">
        <v>192</v>
      </c>
      <c r="Q5601" t="str">
        <f t="shared" si="612"/>
        <v>2018</v>
      </c>
      <c r="R5601" t="str">
        <f t="shared" si="613"/>
        <v>July</v>
      </c>
      <c r="S5601" t="s">
        <v>1743</v>
      </c>
      <c r="T5601" t="s">
        <v>39</v>
      </c>
    </row>
    <row r="5602" spans="1:20" x14ac:dyDescent="0.3">
      <c r="A5602" t="s">
        <v>7527</v>
      </c>
      <c r="B5602" t="s">
        <v>2377</v>
      </c>
      <c r="C5602">
        <v>4.4000000000000004</v>
      </c>
      <c r="D5602">
        <f t="shared" si="614"/>
        <v>5</v>
      </c>
      <c r="E5602">
        <v>155693</v>
      </c>
      <c r="F5602" t="s">
        <v>39</v>
      </c>
      <c r="G5602">
        <f t="shared" si="609"/>
        <v>1000</v>
      </c>
      <c r="H5602" s="3" t="s">
        <v>31</v>
      </c>
      <c r="I5602" t="str">
        <f t="shared" si="610"/>
        <v>5000000+</v>
      </c>
      <c r="J5602" s="1">
        <f t="shared" si="611"/>
        <v>5000000</v>
      </c>
      <c r="K5602" t="s">
        <v>17</v>
      </c>
      <c r="L5602" s="2">
        <v>0</v>
      </c>
      <c r="M5602" s="1">
        <f t="shared" si="615"/>
        <v>0</v>
      </c>
      <c r="N5602" t="s">
        <v>18</v>
      </c>
      <c r="O5602" t="s">
        <v>2378</v>
      </c>
      <c r="P5602" t="s">
        <v>7528</v>
      </c>
      <c r="Q5602" t="str">
        <f t="shared" si="612"/>
        <v>2014</v>
      </c>
      <c r="R5602" t="str">
        <f t="shared" si="613"/>
        <v>September</v>
      </c>
      <c r="S5602" t="s">
        <v>39</v>
      </c>
      <c r="T5602" t="s">
        <v>39</v>
      </c>
    </row>
    <row r="5603" spans="1:20" x14ac:dyDescent="0.3">
      <c r="A5603" t="s">
        <v>7529</v>
      </c>
      <c r="B5603" t="s">
        <v>4390</v>
      </c>
      <c r="C5603">
        <v>4.3</v>
      </c>
      <c r="D5603">
        <f t="shared" si="614"/>
        <v>5</v>
      </c>
      <c r="E5603">
        <v>81668</v>
      </c>
      <c r="F5603" t="s">
        <v>39</v>
      </c>
      <c r="G5603">
        <f t="shared" si="609"/>
        <v>1000</v>
      </c>
      <c r="H5603" s="3" t="s">
        <v>31</v>
      </c>
      <c r="I5603" t="str">
        <f t="shared" si="610"/>
        <v>5000000+</v>
      </c>
      <c r="J5603" s="1">
        <f t="shared" si="611"/>
        <v>5000000</v>
      </c>
      <c r="K5603" t="s">
        <v>17</v>
      </c>
      <c r="L5603" s="2">
        <v>0</v>
      </c>
      <c r="M5603" s="1">
        <f t="shared" si="615"/>
        <v>0</v>
      </c>
      <c r="N5603" t="s">
        <v>18</v>
      </c>
      <c r="O5603" t="s">
        <v>4391</v>
      </c>
      <c r="P5603" t="s">
        <v>7530</v>
      </c>
      <c r="Q5603" t="str">
        <f t="shared" si="612"/>
        <v>2016</v>
      </c>
      <c r="R5603" t="str">
        <f t="shared" si="613"/>
        <v>December</v>
      </c>
      <c r="S5603" t="s">
        <v>39</v>
      </c>
      <c r="T5603" t="s">
        <v>39</v>
      </c>
    </row>
    <row r="5604" spans="1:20" x14ac:dyDescent="0.3">
      <c r="A5604" t="s">
        <v>7531</v>
      </c>
      <c r="B5604" t="s">
        <v>2910</v>
      </c>
      <c r="C5604">
        <v>2.4</v>
      </c>
      <c r="D5604">
        <f t="shared" si="614"/>
        <v>3</v>
      </c>
      <c r="E5604">
        <v>11773</v>
      </c>
      <c r="F5604" t="s">
        <v>701</v>
      </c>
      <c r="G5604">
        <f t="shared" si="609"/>
        <v>3300000</v>
      </c>
      <c r="H5604" s="3" t="s">
        <v>56</v>
      </c>
      <c r="I5604" t="str">
        <f t="shared" si="610"/>
        <v>1000000+</v>
      </c>
      <c r="J5604" s="1">
        <f t="shared" si="611"/>
        <v>1000000</v>
      </c>
      <c r="K5604" t="s">
        <v>17</v>
      </c>
      <c r="L5604" s="2">
        <v>0</v>
      </c>
      <c r="M5604" s="1">
        <f t="shared" si="615"/>
        <v>0</v>
      </c>
      <c r="N5604" t="s">
        <v>18</v>
      </c>
      <c r="O5604" t="s">
        <v>1445</v>
      </c>
      <c r="P5604" t="s">
        <v>1016</v>
      </c>
      <c r="Q5604" t="str">
        <f t="shared" si="612"/>
        <v>2018</v>
      </c>
      <c r="R5604" t="str">
        <f t="shared" si="613"/>
        <v>June</v>
      </c>
      <c r="S5604" t="s">
        <v>7532</v>
      </c>
      <c r="T5604" t="s">
        <v>71</v>
      </c>
    </row>
    <row r="5605" spans="1:20" x14ac:dyDescent="0.3">
      <c r="A5605" t="s">
        <v>7533</v>
      </c>
      <c r="B5605" t="s">
        <v>4716</v>
      </c>
      <c r="C5605">
        <v>4.5</v>
      </c>
      <c r="D5605">
        <f t="shared" si="614"/>
        <v>5</v>
      </c>
      <c r="E5605">
        <v>870928</v>
      </c>
      <c r="F5605" t="s">
        <v>242</v>
      </c>
      <c r="G5605">
        <f t="shared" si="609"/>
        <v>16000000</v>
      </c>
      <c r="H5605" s="3" t="s">
        <v>36</v>
      </c>
      <c r="I5605" t="str">
        <f t="shared" si="610"/>
        <v>50000000+</v>
      </c>
      <c r="J5605" s="1">
        <f t="shared" si="611"/>
        <v>50000000</v>
      </c>
      <c r="K5605" t="s">
        <v>17</v>
      </c>
      <c r="L5605" s="2">
        <v>0</v>
      </c>
      <c r="M5605" s="1">
        <f t="shared" si="615"/>
        <v>0</v>
      </c>
      <c r="N5605" t="s">
        <v>18</v>
      </c>
      <c r="O5605" t="s">
        <v>4717</v>
      </c>
      <c r="P5605" t="s">
        <v>38</v>
      </c>
      <c r="Q5605" t="str">
        <f t="shared" si="612"/>
        <v>2018</v>
      </c>
      <c r="R5605" t="str">
        <f t="shared" si="613"/>
        <v>June</v>
      </c>
      <c r="S5605" t="s">
        <v>3367</v>
      </c>
      <c r="T5605" t="s">
        <v>71</v>
      </c>
    </row>
    <row r="5606" spans="1:20" x14ac:dyDescent="0.3">
      <c r="A5606" t="s">
        <v>4644</v>
      </c>
      <c r="B5606" t="s">
        <v>4573</v>
      </c>
      <c r="C5606">
        <v>4.3</v>
      </c>
      <c r="D5606">
        <f t="shared" si="614"/>
        <v>5</v>
      </c>
      <c r="E5606">
        <v>495748</v>
      </c>
      <c r="F5606" t="s">
        <v>39</v>
      </c>
      <c r="G5606">
        <f t="shared" si="609"/>
        <v>1000</v>
      </c>
      <c r="H5606" s="3" t="s">
        <v>36</v>
      </c>
      <c r="I5606" t="str">
        <f t="shared" si="610"/>
        <v>50000000+</v>
      </c>
      <c r="J5606" s="1">
        <f t="shared" si="611"/>
        <v>50000000</v>
      </c>
      <c r="K5606" t="s">
        <v>17</v>
      </c>
      <c r="L5606" s="2">
        <v>0</v>
      </c>
      <c r="M5606" s="1">
        <f t="shared" si="615"/>
        <v>0</v>
      </c>
      <c r="N5606" t="s">
        <v>18</v>
      </c>
      <c r="O5606" t="s">
        <v>4574</v>
      </c>
      <c r="P5606" t="s">
        <v>203</v>
      </c>
      <c r="Q5606" t="str">
        <f t="shared" si="612"/>
        <v>2018</v>
      </c>
      <c r="R5606" t="str">
        <f t="shared" si="613"/>
        <v>July</v>
      </c>
      <c r="S5606" t="s">
        <v>39</v>
      </c>
      <c r="T5606" t="s">
        <v>39</v>
      </c>
    </row>
    <row r="5607" spans="1:20" x14ac:dyDescent="0.3">
      <c r="A5607" t="s">
        <v>7534</v>
      </c>
      <c r="B5607" t="s">
        <v>2519</v>
      </c>
      <c r="C5607">
        <v>4.5</v>
      </c>
      <c r="D5607">
        <f t="shared" si="614"/>
        <v>5</v>
      </c>
      <c r="E5607">
        <v>407788</v>
      </c>
      <c r="F5607" t="s">
        <v>15</v>
      </c>
      <c r="G5607">
        <f t="shared" si="609"/>
        <v>19000000</v>
      </c>
      <c r="H5607" s="3" t="s">
        <v>31</v>
      </c>
      <c r="I5607" t="str">
        <f t="shared" si="610"/>
        <v>5000000+</v>
      </c>
      <c r="J5607" s="1">
        <f t="shared" si="611"/>
        <v>5000000</v>
      </c>
      <c r="K5607" t="s">
        <v>17</v>
      </c>
      <c r="L5607" s="2">
        <v>0</v>
      </c>
      <c r="M5607" s="1">
        <f t="shared" si="615"/>
        <v>0</v>
      </c>
      <c r="N5607" t="s">
        <v>18</v>
      </c>
      <c r="O5607" t="s">
        <v>2538</v>
      </c>
      <c r="P5607" t="s">
        <v>7535</v>
      </c>
      <c r="Q5607" t="str">
        <f t="shared" si="612"/>
        <v>2013</v>
      </c>
      <c r="R5607" t="str">
        <f t="shared" si="613"/>
        <v>July</v>
      </c>
      <c r="S5607" t="s">
        <v>2997</v>
      </c>
      <c r="T5607" t="s">
        <v>465</v>
      </c>
    </row>
    <row r="5608" spans="1:20" x14ac:dyDescent="0.3">
      <c r="A5608" t="s">
        <v>7536</v>
      </c>
      <c r="B5608" t="s">
        <v>2910</v>
      </c>
      <c r="C5608">
        <v>4.5</v>
      </c>
      <c r="D5608">
        <f t="shared" si="614"/>
        <v>5</v>
      </c>
      <c r="E5608">
        <v>118285</v>
      </c>
      <c r="F5608" t="s">
        <v>364</v>
      </c>
      <c r="G5608">
        <f t="shared" si="609"/>
        <v>22000000</v>
      </c>
      <c r="H5608" s="3" t="s">
        <v>56</v>
      </c>
      <c r="I5608" t="str">
        <f t="shared" si="610"/>
        <v>1000000+</v>
      </c>
      <c r="J5608" s="1">
        <f t="shared" si="611"/>
        <v>1000000</v>
      </c>
      <c r="K5608" t="s">
        <v>17</v>
      </c>
      <c r="L5608" s="2">
        <v>0</v>
      </c>
      <c r="M5608" s="1">
        <f t="shared" si="615"/>
        <v>0</v>
      </c>
      <c r="N5608" t="s">
        <v>37</v>
      </c>
      <c r="O5608" t="s">
        <v>2652</v>
      </c>
      <c r="P5608" t="s">
        <v>350</v>
      </c>
      <c r="Q5608" t="str">
        <f t="shared" si="612"/>
        <v>2018</v>
      </c>
      <c r="R5608" t="str">
        <f t="shared" si="613"/>
        <v>May</v>
      </c>
      <c r="S5608" t="s">
        <v>989</v>
      </c>
      <c r="T5608" t="s">
        <v>71</v>
      </c>
    </row>
    <row r="5609" spans="1:20" x14ac:dyDescent="0.3">
      <c r="A5609" t="s">
        <v>830</v>
      </c>
      <c r="B5609" t="s">
        <v>730</v>
      </c>
      <c r="C5609">
        <v>4.3</v>
      </c>
      <c r="D5609">
        <f t="shared" si="614"/>
        <v>5</v>
      </c>
      <c r="E5609">
        <v>347086</v>
      </c>
      <c r="F5609" t="s">
        <v>39</v>
      </c>
      <c r="G5609">
        <f t="shared" si="609"/>
        <v>1000</v>
      </c>
      <c r="H5609" s="3" t="s">
        <v>79</v>
      </c>
      <c r="I5609" t="str">
        <f t="shared" si="610"/>
        <v>10000000+</v>
      </c>
      <c r="J5609" s="1">
        <f t="shared" si="611"/>
        <v>10000000</v>
      </c>
      <c r="K5609" t="s">
        <v>17</v>
      </c>
      <c r="L5609" s="2">
        <v>0</v>
      </c>
      <c r="M5609" s="1">
        <f t="shared" si="615"/>
        <v>0</v>
      </c>
      <c r="N5609" t="s">
        <v>18</v>
      </c>
      <c r="O5609" t="s">
        <v>731</v>
      </c>
      <c r="P5609" t="s">
        <v>831</v>
      </c>
      <c r="Q5609" t="str">
        <f t="shared" si="612"/>
        <v>2018</v>
      </c>
      <c r="R5609" t="str">
        <f t="shared" si="613"/>
        <v>January</v>
      </c>
      <c r="S5609" t="s">
        <v>39</v>
      </c>
      <c r="T5609" t="s">
        <v>71</v>
      </c>
    </row>
    <row r="5610" spans="1:20" x14ac:dyDescent="0.3">
      <c r="A5610" t="s">
        <v>3039</v>
      </c>
      <c r="B5610" t="s">
        <v>2910</v>
      </c>
      <c r="C5610">
        <v>4.4000000000000004</v>
      </c>
      <c r="D5610">
        <f t="shared" si="614"/>
        <v>5</v>
      </c>
      <c r="E5610">
        <v>379245</v>
      </c>
      <c r="F5610" t="s">
        <v>1861</v>
      </c>
      <c r="G5610">
        <f t="shared" si="609"/>
        <v>68000000</v>
      </c>
      <c r="H5610" s="3" t="s">
        <v>79</v>
      </c>
      <c r="I5610" t="str">
        <f t="shared" si="610"/>
        <v>10000000+</v>
      </c>
      <c r="J5610" s="1">
        <f t="shared" si="611"/>
        <v>10000000</v>
      </c>
      <c r="K5610" t="s">
        <v>17</v>
      </c>
      <c r="L5610" s="2">
        <v>0</v>
      </c>
      <c r="M5610" s="1">
        <f t="shared" si="615"/>
        <v>0</v>
      </c>
      <c r="N5610" t="s">
        <v>18</v>
      </c>
      <c r="O5610" t="s">
        <v>2609</v>
      </c>
      <c r="P5610" t="s">
        <v>83</v>
      </c>
      <c r="Q5610" t="str">
        <f t="shared" si="612"/>
        <v>2018</v>
      </c>
      <c r="R5610" t="str">
        <f t="shared" si="613"/>
        <v>June</v>
      </c>
      <c r="S5610" t="s">
        <v>3040</v>
      </c>
      <c r="T5610" t="s">
        <v>71</v>
      </c>
    </row>
    <row r="5611" spans="1:20" x14ac:dyDescent="0.3">
      <c r="A5611" t="s">
        <v>4811</v>
      </c>
      <c r="B5611" t="s">
        <v>4716</v>
      </c>
      <c r="C5611">
        <v>4.3</v>
      </c>
      <c r="D5611">
        <f t="shared" si="614"/>
        <v>5</v>
      </c>
      <c r="E5611">
        <v>144873</v>
      </c>
      <c r="F5611" t="s">
        <v>39</v>
      </c>
      <c r="G5611">
        <f t="shared" si="609"/>
        <v>1000</v>
      </c>
      <c r="H5611" s="3" t="s">
        <v>79</v>
      </c>
      <c r="I5611" t="str">
        <f t="shared" si="610"/>
        <v>10000000+</v>
      </c>
      <c r="J5611" s="1">
        <f t="shared" si="611"/>
        <v>10000000</v>
      </c>
      <c r="K5611" t="s">
        <v>17</v>
      </c>
      <c r="L5611" s="2">
        <v>0</v>
      </c>
      <c r="M5611" s="1">
        <f t="shared" si="615"/>
        <v>0</v>
      </c>
      <c r="N5611" t="s">
        <v>18</v>
      </c>
      <c r="O5611" t="s">
        <v>4717</v>
      </c>
      <c r="P5611" t="s">
        <v>3264</v>
      </c>
      <c r="Q5611" t="str">
        <f t="shared" si="612"/>
        <v>2016</v>
      </c>
      <c r="R5611" t="str">
        <f t="shared" si="613"/>
        <v>January</v>
      </c>
      <c r="S5611" t="s">
        <v>871</v>
      </c>
      <c r="T5611" t="s">
        <v>39</v>
      </c>
    </row>
    <row r="5612" spans="1:20" x14ac:dyDescent="0.3">
      <c r="A5612" t="s">
        <v>7537</v>
      </c>
      <c r="B5612" t="s">
        <v>5011</v>
      </c>
      <c r="C5612">
        <v>4.4000000000000004</v>
      </c>
      <c r="D5612">
        <f t="shared" si="614"/>
        <v>5</v>
      </c>
      <c r="E5612">
        <v>326232</v>
      </c>
      <c r="F5612" t="s">
        <v>39</v>
      </c>
      <c r="G5612">
        <f t="shared" si="609"/>
        <v>1000</v>
      </c>
      <c r="H5612" s="3" t="s">
        <v>36</v>
      </c>
      <c r="I5612" t="str">
        <f t="shared" si="610"/>
        <v>50000000+</v>
      </c>
      <c r="J5612" s="1">
        <f t="shared" si="611"/>
        <v>50000000</v>
      </c>
      <c r="K5612" t="s">
        <v>17</v>
      </c>
      <c r="L5612" s="2">
        <v>0</v>
      </c>
      <c r="M5612" s="1">
        <f t="shared" si="615"/>
        <v>0</v>
      </c>
      <c r="N5612" t="s">
        <v>18</v>
      </c>
      <c r="O5612" t="s">
        <v>5012</v>
      </c>
      <c r="P5612" t="s">
        <v>7538</v>
      </c>
      <c r="Q5612" t="str">
        <f t="shared" si="612"/>
        <v>2016</v>
      </c>
      <c r="R5612" t="str">
        <f t="shared" si="613"/>
        <v>December</v>
      </c>
      <c r="S5612" t="s">
        <v>39</v>
      </c>
      <c r="T5612" t="s">
        <v>39</v>
      </c>
    </row>
    <row r="5613" spans="1:20" x14ac:dyDescent="0.3">
      <c r="A5613" t="s">
        <v>7539</v>
      </c>
      <c r="B5613" t="s">
        <v>1997</v>
      </c>
      <c r="C5613">
        <v>4.5999999999999996</v>
      </c>
      <c r="D5613">
        <f t="shared" si="614"/>
        <v>5</v>
      </c>
      <c r="E5613">
        <v>318134</v>
      </c>
      <c r="F5613" t="s">
        <v>39</v>
      </c>
      <c r="G5613">
        <f t="shared" si="609"/>
        <v>1000</v>
      </c>
      <c r="H5613" s="3" t="s">
        <v>31</v>
      </c>
      <c r="I5613" t="str">
        <f t="shared" si="610"/>
        <v>5000000+</v>
      </c>
      <c r="J5613" s="1">
        <f t="shared" si="611"/>
        <v>5000000</v>
      </c>
      <c r="K5613" t="s">
        <v>17</v>
      </c>
      <c r="L5613" s="2">
        <v>0</v>
      </c>
      <c r="M5613" s="1">
        <f t="shared" si="615"/>
        <v>0</v>
      </c>
      <c r="N5613" t="s">
        <v>18</v>
      </c>
      <c r="O5613" t="s">
        <v>1998</v>
      </c>
      <c r="P5613" t="s">
        <v>359</v>
      </c>
      <c r="Q5613" t="str">
        <f t="shared" si="612"/>
        <v>2018</v>
      </c>
      <c r="R5613" t="str">
        <f t="shared" si="613"/>
        <v>May</v>
      </c>
      <c r="S5613" t="s">
        <v>39</v>
      </c>
      <c r="T5613" t="s">
        <v>39</v>
      </c>
    </row>
    <row r="5614" spans="1:20" x14ac:dyDescent="0.3">
      <c r="A5614" t="s">
        <v>7540</v>
      </c>
      <c r="B5614" t="s">
        <v>2910</v>
      </c>
      <c r="C5614">
        <v>3.4</v>
      </c>
      <c r="D5614">
        <f t="shared" si="614"/>
        <v>4</v>
      </c>
      <c r="E5614">
        <v>2445</v>
      </c>
      <c r="F5614" t="s">
        <v>1677</v>
      </c>
      <c r="G5614">
        <f t="shared" si="609"/>
        <v>34000000</v>
      </c>
      <c r="H5614" s="3" t="s">
        <v>25</v>
      </c>
      <c r="I5614" t="str">
        <f t="shared" si="610"/>
        <v>500000+</v>
      </c>
      <c r="J5614" s="1">
        <f t="shared" si="611"/>
        <v>500000</v>
      </c>
      <c r="K5614" t="s">
        <v>17</v>
      </c>
      <c r="L5614" s="2">
        <v>0</v>
      </c>
      <c r="M5614" s="1">
        <f t="shared" si="615"/>
        <v>0</v>
      </c>
      <c r="N5614" t="s">
        <v>18</v>
      </c>
      <c r="O5614" t="s">
        <v>1445</v>
      </c>
      <c r="P5614" t="s">
        <v>150</v>
      </c>
      <c r="Q5614" t="str">
        <f t="shared" si="612"/>
        <v>2018</v>
      </c>
      <c r="R5614" t="str">
        <f t="shared" si="613"/>
        <v>July</v>
      </c>
      <c r="S5614" t="s">
        <v>1118</v>
      </c>
      <c r="T5614" t="s">
        <v>245</v>
      </c>
    </row>
    <row r="5615" spans="1:20" x14ac:dyDescent="0.3">
      <c r="A5615" t="s">
        <v>7541</v>
      </c>
      <c r="B5615" t="s">
        <v>2910</v>
      </c>
      <c r="C5615">
        <v>3.9</v>
      </c>
      <c r="D5615">
        <f t="shared" si="614"/>
        <v>4</v>
      </c>
      <c r="E5615">
        <v>65119</v>
      </c>
      <c r="F5615" t="s">
        <v>644</v>
      </c>
      <c r="G5615">
        <f t="shared" si="609"/>
        <v>46000000</v>
      </c>
      <c r="H5615" s="3" t="s">
        <v>56</v>
      </c>
      <c r="I5615" t="str">
        <f t="shared" si="610"/>
        <v>1000000+</v>
      </c>
      <c r="J5615" s="1">
        <f t="shared" si="611"/>
        <v>1000000</v>
      </c>
      <c r="K5615" t="s">
        <v>17</v>
      </c>
      <c r="L5615" s="2">
        <v>0</v>
      </c>
      <c r="M5615" s="1">
        <f t="shared" si="615"/>
        <v>0</v>
      </c>
      <c r="N5615" t="s">
        <v>111</v>
      </c>
      <c r="O5615" t="s">
        <v>2540</v>
      </c>
      <c r="P5615" t="s">
        <v>1977</v>
      </c>
      <c r="Q5615" t="str">
        <f t="shared" si="612"/>
        <v>2018</v>
      </c>
      <c r="R5615" t="str">
        <f t="shared" si="613"/>
        <v>May</v>
      </c>
      <c r="S5615" t="s">
        <v>1926</v>
      </c>
      <c r="T5615" t="s">
        <v>63</v>
      </c>
    </row>
    <row r="5616" spans="1:20" x14ac:dyDescent="0.3">
      <c r="A5616" t="s">
        <v>7542</v>
      </c>
      <c r="B5616" t="s">
        <v>2910</v>
      </c>
      <c r="C5616">
        <v>4.3</v>
      </c>
      <c r="D5616">
        <f t="shared" si="614"/>
        <v>5</v>
      </c>
      <c r="E5616">
        <v>34898</v>
      </c>
      <c r="F5616" t="s">
        <v>2789</v>
      </c>
      <c r="G5616">
        <f t="shared" si="609"/>
        <v>92000000</v>
      </c>
      <c r="H5616" s="3" t="s">
        <v>56</v>
      </c>
      <c r="I5616" t="str">
        <f t="shared" si="610"/>
        <v>1000000+</v>
      </c>
      <c r="J5616" s="1">
        <f t="shared" si="611"/>
        <v>1000000</v>
      </c>
      <c r="K5616" t="s">
        <v>17</v>
      </c>
      <c r="L5616" s="2">
        <v>0</v>
      </c>
      <c r="M5616" s="1">
        <f t="shared" si="615"/>
        <v>0</v>
      </c>
      <c r="N5616" t="s">
        <v>37</v>
      </c>
      <c r="O5616" t="s">
        <v>2540</v>
      </c>
      <c r="P5616" t="s">
        <v>423</v>
      </c>
      <c r="Q5616" t="str">
        <f t="shared" si="612"/>
        <v>2018</v>
      </c>
      <c r="R5616" t="str">
        <f t="shared" si="613"/>
        <v>June</v>
      </c>
      <c r="S5616">
        <v>4.05</v>
      </c>
      <c r="T5616" t="s">
        <v>22</v>
      </c>
    </row>
    <row r="5617" spans="1:20" x14ac:dyDescent="0.3">
      <c r="A5617" t="s">
        <v>7543</v>
      </c>
      <c r="B5617" t="s">
        <v>2519</v>
      </c>
      <c r="C5617">
        <v>4.4000000000000004</v>
      </c>
      <c r="D5617">
        <f t="shared" si="614"/>
        <v>5</v>
      </c>
      <c r="E5617">
        <v>889425</v>
      </c>
      <c r="F5617" t="s">
        <v>1063</v>
      </c>
      <c r="G5617">
        <f t="shared" si="609"/>
        <v>45000000</v>
      </c>
      <c r="H5617" s="3" t="s">
        <v>79</v>
      </c>
      <c r="I5617" t="str">
        <f t="shared" si="610"/>
        <v>10000000+</v>
      </c>
      <c r="J5617" s="1">
        <f t="shared" si="611"/>
        <v>10000000</v>
      </c>
      <c r="K5617" t="s">
        <v>17</v>
      </c>
      <c r="L5617" s="2">
        <v>0</v>
      </c>
      <c r="M5617" s="1">
        <f t="shared" si="615"/>
        <v>0</v>
      </c>
      <c r="N5617" t="s">
        <v>37</v>
      </c>
      <c r="O5617" t="s">
        <v>2538</v>
      </c>
      <c r="P5617" t="s">
        <v>7544</v>
      </c>
      <c r="Q5617" t="str">
        <f t="shared" si="612"/>
        <v>2015</v>
      </c>
      <c r="R5617" t="str">
        <f t="shared" si="613"/>
        <v>July</v>
      </c>
      <c r="S5617">
        <v>1.1000000000000001</v>
      </c>
      <c r="T5617" t="s">
        <v>51</v>
      </c>
    </row>
    <row r="5618" spans="1:20" x14ac:dyDescent="0.3">
      <c r="A5618" t="s">
        <v>7545</v>
      </c>
      <c r="B5618" t="s">
        <v>2519</v>
      </c>
      <c r="C5618">
        <v>4.5</v>
      </c>
      <c r="D5618">
        <f t="shared" si="614"/>
        <v>5</v>
      </c>
      <c r="E5618">
        <v>1041836</v>
      </c>
      <c r="F5618" t="s">
        <v>1844</v>
      </c>
      <c r="G5618">
        <f t="shared" si="609"/>
        <v>50000000</v>
      </c>
      <c r="H5618" s="3" t="s">
        <v>79</v>
      </c>
      <c r="I5618" t="str">
        <f t="shared" si="610"/>
        <v>10000000+</v>
      </c>
      <c r="J5618" s="1">
        <f t="shared" si="611"/>
        <v>10000000</v>
      </c>
      <c r="K5618" t="s">
        <v>17</v>
      </c>
      <c r="L5618" s="2">
        <v>0</v>
      </c>
      <c r="M5618" s="1">
        <f t="shared" si="615"/>
        <v>0</v>
      </c>
      <c r="N5618" t="s">
        <v>37</v>
      </c>
      <c r="O5618" t="s">
        <v>2538</v>
      </c>
      <c r="P5618" t="s">
        <v>7546</v>
      </c>
      <c r="Q5618" t="str">
        <f t="shared" si="612"/>
        <v>2015</v>
      </c>
      <c r="R5618" t="str">
        <f t="shared" si="613"/>
        <v>April</v>
      </c>
      <c r="S5618">
        <v>1.07</v>
      </c>
      <c r="T5618" t="s">
        <v>51</v>
      </c>
    </row>
    <row r="5619" spans="1:20" x14ac:dyDescent="0.3">
      <c r="A5619" t="s">
        <v>7547</v>
      </c>
      <c r="B5619" t="s">
        <v>2910</v>
      </c>
      <c r="C5619">
        <v>4.4000000000000004</v>
      </c>
      <c r="D5619">
        <f t="shared" si="614"/>
        <v>5</v>
      </c>
      <c r="E5619">
        <v>17945</v>
      </c>
      <c r="F5619" t="s">
        <v>409</v>
      </c>
      <c r="G5619">
        <f t="shared" si="609"/>
        <v>9500000</v>
      </c>
      <c r="H5619" s="3" t="s">
        <v>56</v>
      </c>
      <c r="I5619" t="str">
        <f t="shared" si="610"/>
        <v>1000000+</v>
      </c>
      <c r="J5619" s="1">
        <f t="shared" si="611"/>
        <v>1000000</v>
      </c>
      <c r="K5619" t="s">
        <v>17</v>
      </c>
      <c r="L5619" s="2">
        <v>0</v>
      </c>
      <c r="M5619" s="1">
        <f t="shared" si="615"/>
        <v>0</v>
      </c>
      <c r="N5619" t="s">
        <v>375</v>
      </c>
      <c r="O5619" t="s">
        <v>1445</v>
      </c>
      <c r="P5619" t="s">
        <v>91</v>
      </c>
      <c r="Q5619" t="str">
        <f t="shared" si="612"/>
        <v>2018</v>
      </c>
      <c r="R5619" t="str">
        <f t="shared" si="613"/>
        <v>June</v>
      </c>
      <c r="S5619" t="s">
        <v>925</v>
      </c>
      <c r="T5619" t="s">
        <v>46</v>
      </c>
    </row>
    <row r="5620" spans="1:20" x14ac:dyDescent="0.3">
      <c r="A5620" t="s">
        <v>4101</v>
      </c>
      <c r="B5620" t="s">
        <v>4098</v>
      </c>
      <c r="C5620">
        <v>4.2</v>
      </c>
      <c r="D5620">
        <f t="shared" si="614"/>
        <v>5</v>
      </c>
      <c r="E5620">
        <v>82857</v>
      </c>
      <c r="F5620" t="s">
        <v>39</v>
      </c>
      <c r="G5620">
        <f t="shared" si="609"/>
        <v>1000</v>
      </c>
      <c r="H5620" s="3" t="s">
        <v>31</v>
      </c>
      <c r="I5620" t="str">
        <f t="shared" si="610"/>
        <v>5000000+</v>
      </c>
      <c r="J5620" s="1">
        <f t="shared" si="611"/>
        <v>5000000</v>
      </c>
      <c r="K5620" t="s">
        <v>17</v>
      </c>
      <c r="L5620" s="2">
        <v>0</v>
      </c>
      <c r="M5620" s="1">
        <f t="shared" si="615"/>
        <v>0</v>
      </c>
      <c r="N5620" t="s">
        <v>18</v>
      </c>
      <c r="O5620" t="s">
        <v>2572</v>
      </c>
      <c r="P5620" t="s">
        <v>103</v>
      </c>
      <c r="Q5620" t="str">
        <f t="shared" si="612"/>
        <v>2018</v>
      </c>
      <c r="R5620" t="str">
        <f t="shared" si="613"/>
        <v>July</v>
      </c>
      <c r="S5620" t="s">
        <v>39</v>
      </c>
      <c r="T5620" t="s">
        <v>39</v>
      </c>
    </row>
    <row r="5621" spans="1:20" x14ac:dyDescent="0.3">
      <c r="A5621" t="s">
        <v>7548</v>
      </c>
      <c r="B5621" t="s">
        <v>2519</v>
      </c>
      <c r="C5621">
        <v>4</v>
      </c>
      <c r="D5621">
        <f t="shared" si="614"/>
        <v>4</v>
      </c>
      <c r="E5621">
        <v>47151</v>
      </c>
      <c r="F5621" t="s">
        <v>1206</v>
      </c>
      <c r="G5621">
        <f t="shared" si="609"/>
        <v>36000000</v>
      </c>
      <c r="H5621" s="3" t="s">
        <v>31</v>
      </c>
      <c r="I5621" t="str">
        <f t="shared" si="610"/>
        <v>5000000+</v>
      </c>
      <c r="J5621" s="1">
        <f t="shared" si="611"/>
        <v>5000000</v>
      </c>
      <c r="K5621" t="s">
        <v>17</v>
      </c>
      <c r="L5621" s="2">
        <v>0</v>
      </c>
      <c r="M5621" s="1">
        <f t="shared" si="615"/>
        <v>0</v>
      </c>
      <c r="N5621" t="s">
        <v>111</v>
      </c>
      <c r="O5621" t="s">
        <v>2538</v>
      </c>
      <c r="P5621" t="s">
        <v>5527</v>
      </c>
      <c r="Q5621" t="str">
        <f t="shared" si="612"/>
        <v>2017</v>
      </c>
      <c r="R5621" t="str">
        <f t="shared" si="613"/>
        <v>December</v>
      </c>
      <c r="S5621" t="s">
        <v>1051</v>
      </c>
      <c r="T5621" t="s">
        <v>535</v>
      </c>
    </row>
    <row r="5622" spans="1:20" x14ac:dyDescent="0.3">
      <c r="A5622" t="s">
        <v>7549</v>
      </c>
      <c r="B5622" t="s">
        <v>2910</v>
      </c>
      <c r="C5622">
        <v>4.3</v>
      </c>
      <c r="D5622">
        <f t="shared" si="614"/>
        <v>5</v>
      </c>
      <c r="E5622">
        <v>107765</v>
      </c>
      <c r="F5622" t="s">
        <v>1500</v>
      </c>
      <c r="G5622">
        <f t="shared" si="609"/>
        <v>78000000</v>
      </c>
      <c r="H5622" s="3" t="s">
        <v>31</v>
      </c>
      <c r="I5622" t="str">
        <f t="shared" si="610"/>
        <v>5000000+</v>
      </c>
      <c r="J5622" s="1">
        <f t="shared" si="611"/>
        <v>5000000</v>
      </c>
      <c r="K5622" t="s">
        <v>17</v>
      </c>
      <c r="L5622" s="2">
        <v>0</v>
      </c>
      <c r="M5622" s="1">
        <f t="shared" si="615"/>
        <v>0</v>
      </c>
      <c r="N5622" t="s">
        <v>111</v>
      </c>
      <c r="O5622" t="s">
        <v>2540</v>
      </c>
      <c r="P5622" t="s">
        <v>235</v>
      </c>
      <c r="Q5622" t="str">
        <f t="shared" si="612"/>
        <v>2018</v>
      </c>
      <c r="R5622" t="str">
        <f t="shared" si="613"/>
        <v>May</v>
      </c>
      <c r="S5622" t="s">
        <v>2100</v>
      </c>
      <c r="T5622" t="s">
        <v>71</v>
      </c>
    </row>
    <row r="5623" spans="1:20" x14ac:dyDescent="0.3">
      <c r="A5623" t="s">
        <v>4364</v>
      </c>
      <c r="B5623" t="s">
        <v>4239</v>
      </c>
      <c r="C5623">
        <v>4.4000000000000004</v>
      </c>
      <c r="D5623">
        <f t="shared" si="614"/>
        <v>5</v>
      </c>
      <c r="E5623">
        <v>57556</v>
      </c>
      <c r="F5623" t="s">
        <v>39</v>
      </c>
      <c r="G5623">
        <f t="shared" si="609"/>
        <v>1000</v>
      </c>
      <c r="H5623" s="3" t="s">
        <v>31</v>
      </c>
      <c r="I5623" t="str">
        <f t="shared" si="610"/>
        <v>5000000+</v>
      </c>
      <c r="J5623" s="1">
        <f t="shared" si="611"/>
        <v>5000000</v>
      </c>
      <c r="K5623" t="s">
        <v>17</v>
      </c>
      <c r="L5623" s="2">
        <v>0</v>
      </c>
      <c r="M5623" s="1">
        <f t="shared" si="615"/>
        <v>0</v>
      </c>
      <c r="N5623" t="s">
        <v>18</v>
      </c>
      <c r="O5623" t="s">
        <v>4240</v>
      </c>
      <c r="P5623" t="s">
        <v>74</v>
      </c>
      <c r="Q5623" t="str">
        <f t="shared" si="612"/>
        <v>2018</v>
      </c>
      <c r="R5623" t="str">
        <f t="shared" si="613"/>
        <v>July</v>
      </c>
      <c r="S5623" t="s">
        <v>39</v>
      </c>
      <c r="T5623" t="s">
        <v>39</v>
      </c>
    </row>
    <row r="5624" spans="1:20" x14ac:dyDescent="0.3">
      <c r="A5624" t="s">
        <v>7550</v>
      </c>
      <c r="B5624" t="s">
        <v>2910</v>
      </c>
      <c r="C5624">
        <v>4.2</v>
      </c>
      <c r="D5624">
        <f t="shared" si="614"/>
        <v>5</v>
      </c>
      <c r="E5624">
        <v>37165</v>
      </c>
      <c r="F5624" t="s">
        <v>364</v>
      </c>
      <c r="G5624">
        <f t="shared" si="609"/>
        <v>22000000</v>
      </c>
      <c r="H5624" s="3" t="s">
        <v>56</v>
      </c>
      <c r="I5624" t="str">
        <f t="shared" si="610"/>
        <v>1000000+</v>
      </c>
      <c r="J5624" s="1">
        <f t="shared" si="611"/>
        <v>1000000</v>
      </c>
      <c r="K5624" t="s">
        <v>17</v>
      </c>
      <c r="L5624" s="2">
        <v>0</v>
      </c>
      <c r="M5624" s="1">
        <f t="shared" si="615"/>
        <v>0</v>
      </c>
      <c r="N5624" t="s">
        <v>37</v>
      </c>
      <c r="O5624" t="s">
        <v>2652</v>
      </c>
      <c r="P5624" t="s">
        <v>1510</v>
      </c>
      <c r="Q5624" t="str">
        <f t="shared" si="612"/>
        <v>2018</v>
      </c>
      <c r="R5624" t="str">
        <f t="shared" si="613"/>
        <v>February</v>
      </c>
      <c r="S5624" t="s">
        <v>6209</v>
      </c>
      <c r="T5624" t="s">
        <v>51</v>
      </c>
    </row>
    <row r="5625" spans="1:20" x14ac:dyDescent="0.3">
      <c r="A5625" t="s">
        <v>7551</v>
      </c>
      <c r="B5625" t="s">
        <v>2910</v>
      </c>
      <c r="C5625">
        <v>4</v>
      </c>
      <c r="D5625">
        <f t="shared" si="614"/>
        <v>4</v>
      </c>
      <c r="E5625">
        <v>174127</v>
      </c>
      <c r="F5625" t="s">
        <v>621</v>
      </c>
      <c r="G5625">
        <f t="shared" si="609"/>
        <v>48000000</v>
      </c>
      <c r="H5625" s="3" t="s">
        <v>31</v>
      </c>
      <c r="I5625" t="str">
        <f t="shared" si="610"/>
        <v>5000000+</v>
      </c>
      <c r="J5625" s="1">
        <f t="shared" si="611"/>
        <v>5000000</v>
      </c>
      <c r="K5625" t="s">
        <v>17</v>
      </c>
      <c r="L5625" s="2">
        <v>0</v>
      </c>
      <c r="M5625" s="1">
        <f t="shared" si="615"/>
        <v>0</v>
      </c>
      <c r="N5625" t="s">
        <v>37</v>
      </c>
      <c r="O5625" t="s">
        <v>2652</v>
      </c>
      <c r="P5625" t="s">
        <v>3225</v>
      </c>
      <c r="Q5625" t="str">
        <f t="shared" si="612"/>
        <v>2016</v>
      </c>
      <c r="R5625" t="str">
        <f t="shared" si="613"/>
        <v>October</v>
      </c>
      <c r="S5625">
        <v>1.3</v>
      </c>
      <c r="T5625" t="s">
        <v>63</v>
      </c>
    </row>
    <row r="5626" spans="1:20" x14ac:dyDescent="0.3">
      <c r="A5626" t="s">
        <v>7552</v>
      </c>
      <c r="B5626" t="s">
        <v>5011</v>
      </c>
      <c r="C5626">
        <v>4.4000000000000004</v>
      </c>
      <c r="D5626">
        <f t="shared" si="614"/>
        <v>5</v>
      </c>
      <c r="E5626">
        <v>4706</v>
      </c>
      <c r="F5626" t="s">
        <v>575</v>
      </c>
      <c r="G5626">
        <f t="shared" si="609"/>
        <v>1500000</v>
      </c>
      <c r="H5626" s="3" t="s">
        <v>56</v>
      </c>
      <c r="I5626" t="str">
        <f t="shared" si="610"/>
        <v>1000000+</v>
      </c>
      <c r="J5626" s="1">
        <f t="shared" si="611"/>
        <v>1000000</v>
      </c>
      <c r="K5626" t="s">
        <v>17</v>
      </c>
      <c r="L5626" s="2">
        <v>0</v>
      </c>
      <c r="M5626" s="1">
        <f t="shared" si="615"/>
        <v>0</v>
      </c>
      <c r="N5626" t="s">
        <v>18</v>
      </c>
      <c r="O5626" t="s">
        <v>5012</v>
      </c>
      <c r="P5626" t="s">
        <v>763</v>
      </c>
      <c r="Q5626" t="str">
        <f t="shared" si="612"/>
        <v>2018</v>
      </c>
      <c r="R5626" t="str">
        <f t="shared" si="613"/>
        <v>June</v>
      </c>
      <c r="S5626" t="s">
        <v>7553</v>
      </c>
      <c r="T5626" t="s">
        <v>46</v>
      </c>
    </row>
    <row r="5627" spans="1:20" x14ac:dyDescent="0.3">
      <c r="A5627" t="s">
        <v>7554</v>
      </c>
      <c r="B5627" t="s">
        <v>2910</v>
      </c>
      <c r="C5627">
        <v>4.5999999999999996</v>
      </c>
      <c r="D5627">
        <f t="shared" si="614"/>
        <v>5</v>
      </c>
      <c r="E5627">
        <v>73919</v>
      </c>
      <c r="F5627" t="s">
        <v>708</v>
      </c>
      <c r="G5627">
        <f t="shared" si="609"/>
        <v>40000000</v>
      </c>
      <c r="H5627" s="3" t="s">
        <v>25</v>
      </c>
      <c r="I5627" t="str">
        <f t="shared" si="610"/>
        <v>500000+</v>
      </c>
      <c r="J5627" s="1">
        <f t="shared" si="611"/>
        <v>500000</v>
      </c>
      <c r="K5627" t="s">
        <v>596</v>
      </c>
      <c r="L5627" s="2" t="s">
        <v>943</v>
      </c>
      <c r="M5627" s="1">
        <f t="shared" si="615"/>
        <v>2.99</v>
      </c>
      <c r="N5627" t="s">
        <v>37</v>
      </c>
      <c r="O5627" t="s">
        <v>2540</v>
      </c>
      <c r="P5627" t="s">
        <v>6151</v>
      </c>
      <c r="Q5627" t="str">
        <f t="shared" si="612"/>
        <v>2014</v>
      </c>
      <c r="R5627" t="str">
        <f t="shared" si="613"/>
        <v>November</v>
      </c>
      <c r="S5627">
        <v>1.07</v>
      </c>
      <c r="T5627" t="s">
        <v>51</v>
      </c>
    </row>
    <row r="5628" spans="1:20" x14ac:dyDescent="0.3">
      <c r="A5628" t="s">
        <v>7555</v>
      </c>
      <c r="B5628" t="s">
        <v>2910</v>
      </c>
      <c r="C5628">
        <v>4</v>
      </c>
      <c r="D5628">
        <f t="shared" si="614"/>
        <v>4</v>
      </c>
      <c r="E5628">
        <v>532</v>
      </c>
      <c r="F5628" t="s">
        <v>567</v>
      </c>
      <c r="G5628">
        <f t="shared" si="609"/>
        <v>6500000</v>
      </c>
      <c r="H5628" s="3" t="s">
        <v>43</v>
      </c>
      <c r="I5628" t="str">
        <f t="shared" si="610"/>
        <v>100000+</v>
      </c>
      <c r="J5628" s="1">
        <f t="shared" si="611"/>
        <v>100000</v>
      </c>
      <c r="K5628" t="s">
        <v>17</v>
      </c>
      <c r="L5628" s="2">
        <v>0</v>
      </c>
      <c r="M5628" s="1">
        <f t="shared" si="615"/>
        <v>0</v>
      </c>
      <c r="N5628" t="s">
        <v>18</v>
      </c>
      <c r="O5628" t="s">
        <v>5888</v>
      </c>
      <c r="P5628" t="s">
        <v>7556</v>
      </c>
      <c r="Q5628" t="str">
        <f t="shared" si="612"/>
        <v>2017</v>
      </c>
      <c r="R5628" t="str">
        <f t="shared" si="613"/>
        <v>June</v>
      </c>
      <c r="S5628">
        <v>1.6</v>
      </c>
      <c r="T5628" t="s">
        <v>51</v>
      </c>
    </row>
    <row r="5629" spans="1:20" x14ac:dyDescent="0.3">
      <c r="A5629" t="s">
        <v>7557</v>
      </c>
      <c r="B5629" t="s">
        <v>2519</v>
      </c>
      <c r="C5629">
        <v>4.4000000000000004</v>
      </c>
      <c r="D5629">
        <f t="shared" si="614"/>
        <v>5</v>
      </c>
      <c r="E5629">
        <v>344819</v>
      </c>
      <c r="F5629" t="s">
        <v>611</v>
      </c>
      <c r="G5629">
        <f t="shared" si="609"/>
        <v>51000000</v>
      </c>
      <c r="H5629" s="3" t="s">
        <v>31</v>
      </c>
      <c r="I5629" t="str">
        <f t="shared" si="610"/>
        <v>5000000+</v>
      </c>
      <c r="J5629" s="1">
        <f t="shared" si="611"/>
        <v>5000000</v>
      </c>
      <c r="K5629" t="s">
        <v>17</v>
      </c>
      <c r="L5629" s="2">
        <v>0</v>
      </c>
      <c r="M5629" s="1">
        <f t="shared" si="615"/>
        <v>0</v>
      </c>
      <c r="N5629" t="s">
        <v>37</v>
      </c>
      <c r="O5629" t="s">
        <v>2538</v>
      </c>
      <c r="P5629" t="s">
        <v>4831</v>
      </c>
      <c r="Q5629" t="str">
        <f t="shared" si="612"/>
        <v>2016</v>
      </c>
      <c r="R5629" t="str">
        <f t="shared" si="613"/>
        <v>October</v>
      </c>
      <c r="S5629">
        <v>1.4</v>
      </c>
      <c r="T5629" t="s">
        <v>63</v>
      </c>
    </row>
    <row r="5630" spans="1:20" x14ac:dyDescent="0.3">
      <c r="A5630" t="s">
        <v>7558</v>
      </c>
      <c r="B5630" t="s">
        <v>2910</v>
      </c>
      <c r="C5630">
        <v>3.5</v>
      </c>
      <c r="D5630">
        <f t="shared" si="614"/>
        <v>4</v>
      </c>
      <c r="E5630">
        <v>9335</v>
      </c>
      <c r="F5630" t="s">
        <v>73</v>
      </c>
      <c r="G5630">
        <f t="shared" si="609"/>
        <v>12000000</v>
      </c>
      <c r="H5630" s="3" t="s">
        <v>56</v>
      </c>
      <c r="I5630" t="str">
        <f t="shared" si="610"/>
        <v>1000000+</v>
      </c>
      <c r="J5630" s="1">
        <f t="shared" si="611"/>
        <v>1000000</v>
      </c>
      <c r="K5630" t="s">
        <v>17</v>
      </c>
      <c r="L5630" s="2">
        <v>0</v>
      </c>
      <c r="M5630" s="1">
        <f t="shared" si="615"/>
        <v>0</v>
      </c>
      <c r="N5630" t="s">
        <v>18</v>
      </c>
      <c r="O5630" t="s">
        <v>1445</v>
      </c>
      <c r="P5630" t="s">
        <v>7559</v>
      </c>
      <c r="Q5630" t="str">
        <f t="shared" si="612"/>
        <v>2017</v>
      </c>
      <c r="R5630" t="str">
        <f t="shared" si="613"/>
        <v>November</v>
      </c>
      <c r="S5630">
        <v>1.2</v>
      </c>
      <c r="T5630" t="s">
        <v>22</v>
      </c>
    </row>
    <row r="5631" spans="1:20" x14ac:dyDescent="0.3">
      <c r="A5631" t="s">
        <v>7560</v>
      </c>
      <c r="B5631" t="s">
        <v>2519</v>
      </c>
      <c r="C5631">
        <v>4.5999999999999996</v>
      </c>
      <c r="D5631">
        <f t="shared" si="614"/>
        <v>5</v>
      </c>
      <c r="E5631">
        <v>100805</v>
      </c>
      <c r="F5631" t="s">
        <v>1844</v>
      </c>
      <c r="G5631">
        <f t="shared" si="609"/>
        <v>50000000</v>
      </c>
      <c r="H5631" s="3" t="s">
        <v>56</v>
      </c>
      <c r="I5631" t="str">
        <f t="shared" si="610"/>
        <v>1000000+</v>
      </c>
      <c r="J5631" s="1">
        <f t="shared" si="611"/>
        <v>1000000</v>
      </c>
      <c r="K5631" t="s">
        <v>596</v>
      </c>
      <c r="L5631" s="2" t="s">
        <v>943</v>
      </c>
      <c r="M5631" s="1">
        <f t="shared" si="615"/>
        <v>2.99</v>
      </c>
      <c r="N5631" t="s">
        <v>37</v>
      </c>
      <c r="O5631" t="s">
        <v>2538</v>
      </c>
      <c r="P5631" t="s">
        <v>7561</v>
      </c>
      <c r="Q5631" t="str">
        <f t="shared" si="612"/>
        <v>2014</v>
      </c>
      <c r="R5631" t="str">
        <f t="shared" si="613"/>
        <v>December</v>
      </c>
      <c r="S5631">
        <v>1.85</v>
      </c>
      <c r="T5631" t="s">
        <v>51</v>
      </c>
    </row>
    <row r="5632" spans="1:20" x14ac:dyDescent="0.3">
      <c r="A5632" t="s">
        <v>7562</v>
      </c>
      <c r="B5632" t="s">
        <v>2910</v>
      </c>
      <c r="C5632">
        <v>4</v>
      </c>
      <c r="D5632">
        <f t="shared" si="614"/>
        <v>4</v>
      </c>
      <c r="E5632">
        <v>15875</v>
      </c>
      <c r="F5632" t="s">
        <v>708</v>
      </c>
      <c r="G5632">
        <f t="shared" si="609"/>
        <v>40000000</v>
      </c>
      <c r="H5632" s="3" t="s">
        <v>56</v>
      </c>
      <c r="I5632" t="str">
        <f t="shared" si="610"/>
        <v>1000000+</v>
      </c>
      <c r="J5632" s="1">
        <f t="shared" si="611"/>
        <v>1000000</v>
      </c>
      <c r="K5632" t="s">
        <v>17</v>
      </c>
      <c r="L5632" s="2">
        <v>0</v>
      </c>
      <c r="M5632" s="1">
        <f t="shared" si="615"/>
        <v>0</v>
      </c>
      <c r="N5632" t="s">
        <v>37</v>
      </c>
      <c r="O5632" t="s">
        <v>2652</v>
      </c>
      <c r="P5632" t="s">
        <v>4006</v>
      </c>
      <c r="Q5632" t="str">
        <f t="shared" si="612"/>
        <v>2017</v>
      </c>
      <c r="R5632" t="str">
        <f t="shared" si="613"/>
        <v>March</v>
      </c>
      <c r="S5632">
        <v>1.5</v>
      </c>
      <c r="T5632" t="s">
        <v>40</v>
      </c>
    </row>
    <row r="5633" spans="1:20" x14ac:dyDescent="0.3">
      <c r="A5633" t="s">
        <v>7563</v>
      </c>
      <c r="B5633" t="s">
        <v>2519</v>
      </c>
      <c r="C5633">
        <v>4</v>
      </c>
      <c r="D5633">
        <f t="shared" si="614"/>
        <v>4</v>
      </c>
      <c r="E5633">
        <v>23168</v>
      </c>
      <c r="F5633" t="s">
        <v>206</v>
      </c>
      <c r="G5633">
        <f t="shared" ref="G5633:G5696" si="616">IF(RIGHT(F5633,1)="M",LEFT(F5633,LEN(F5633)-1)*1000000,IF(RIGHT(F5633,1)="K",LEFT(F5633,LEN(F5633)-1)*1000, 1000))</f>
        <v>54000000</v>
      </c>
      <c r="H5633" s="3" t="s">
        <v>56</v>
      </c>
      <c r="I5633" t="str">
        <f t="shared" ref="I5633:I5696" si="617">SUBSTITUTE(H5633,",","")</f>
        <v>1000000+</v>
      </c>
      <c r="J5633" s="1">
        <f t="shared" ref="J5633:J5696" si="618">VALUE(LEFT(I5633,LEN(I5633)-1))</f>
        <v>1000000</v>
      </c>
      <c r="K5633" t="s">
        <v>17</v>
      </c>
      <c r="L5633" s="2">
        <v>0</v>
      </c>
      <c r="M5633" s="1">
        <f t="shared" si="615"/>
        <v>0</v>
      </c>
      <c r="N5633" t="s">
        <v>37</v>
      </c>
      <c r="O5633" t="s">
        <v>2661</v>
      </c>
      <c r="P5633" t="s">
        <v>533</v>
      </c>
      <c r="Q5633" t="str">
        <f t="shared" ref="Q5633:Q5696" si="619">RIGHT(P5633,4)</f>
        <v>2018</v>
      </c>
      <c r="R5633" t="str">
        <f t="shared" ref="R5633:R5696" si="620">LEFT(P5633,FIND(" ",P5633)-1)</f>
        <v>July</v>
      </c>
      <c r="S5633" t="s">
        <v>1309</v>
      </c>
      <c r="T5633" t="s">
        <v>46</v>
      </c>
    </row>
    <row r="5634" spans="1:20" x14ac:dyDescent="0.3">
      <c r="A5634" t="s">
        <v>7564</v>
      </c>
      <c r="B5634" t="s">
        <v>2519</v>
      </c>
      <c r="C5634">
        <v>4.0999999999999996</v>
      </c>
      <c r="D5634">
        <f t="shared" si="614"/>
        <v>5</v>
      </c>
      <c r="E5634">
        <v>2628</v>
      </c>
      <c r="F5634" t="s">
        <v>1063</v>
      </c>
      <c r="G5634">
        <f t="shared" si="616"/>
        <v>45000000</v>
      </c>
      <c r="H5634" s="3" t="s">
        <v>43</v>
      </c>
      <c r="I5634" t="str">
        <f t="shared" si="617"/>
        <v>100000+</v>
      </c>
      <c r="J5634" s="1">
        <f t="shared" si="618"/>
        <v>100000</v>
      </c>
      <c r="K5634" t="s">
        <v>17</v>
      </c>
      <c r="L5634" s="2">
        <v>0</v>
      </c>
      <c r="M5634" s="1">
        <f t="shared" si="615"/>
        <v>0</v>
      </c>
      <c r="N5634" t="s">
        <v>37</v>
      </c>
      <c r="O5634" t="s">
        <v>2661</v>
      </c>
      <c r="P5634" t="s">
        <v>7565</v>
      </c>
      <c r="Q5634" t="str">
        <f t="shared" si="619"/>
        <v>2017</v>
      </c>
      <c r="R5634" t="str">
        <f t="shared" si="620"/>
        <v>May</v>
      </c>
      <c r="S5634">
        <v>1.1000000000000001</v>
      </c>
      <c r="T5634" t="s">
        <v>40</v>
      </c>
    </row>
    <row r="5635" spans="1:20" x14ac:dyDescent="0.3">
      <c r="A5635" t="s">
        <v>7566</v>
      </c>
      <c r="B5635" t="s">
        <v>2910</v>
      </c>
      <c r="C5635">
        <v>4.0999999999999996</v>
      </c>
      <c r="D5635">
        <f t="shared" ref="D5635:D5698" si="621">IF(C5635&gt;4,5,IF(C5635&gt;3,4,IF(C5635&gt;2,3,IF(C5635&gt;1,2,1))))</f>
        <v>5</v>
      </c>
      <c r="E5635">
        <v>235486</v>
      </c>
      <c r="F5635" t="s">
        <v>1072</v>
      </c>
      <c r="G5635">
        <f t="shared" si="616"/>
        <v>63000000</v>
      </c>
      <c r="H5635" s="3" t="s">
        <v>79</v>
      </c>
      <c r="I5635" t="str">
        <f t="shared" si="617"/>
        <v>10000000+</v>
      </c>
      <c r="J5635" s="1">
        <f t="shared" si="618"/>
        <v>10000000</v>
      </c>
      <c r="K5635" t="s">
        <v>17</v>
      </c>
      <c r="L5635" s="2">
        <v>0</v>
      </c>
      <c r="M5635" s="1">
        <f t="shared" ref="M5635:M5698" si="622">VALUE(IF(RIGHT(L5635,LEN(L5635)-1)="",0,RIGHT(L5635,LEN(L5635)-1)))</f>
        <v>0</v>
      </c>
      <c r="N5635" t="s">
        <v>37</v>
      </c>
      <c r="O5635" t="s">
        <v>1445</v>
      </c>
      <c r="P5635" t="s">
        <v>383</v>
      </c>
      <c r="Q5635" t="str">
        <f t="shared" si="619"/>
        <v>2018</v>
      </c>
      <c r="R5635" t="str">
        <f t="shared" si="620"/>
        <v>June</v>
      </c>
      <c r="S5635" t="s">
        <v>7567</v>
      </c>
      <c r="T5635" t="s">
        <v>71</v>
      </c>
    </row>
    <row r="5636" spans="1:20" x14ac:dyDescent="0.3">
      <c r="A5636" t="s">
        <v>7568</v>
      </c>
      <c r="B5636" t="s">
        <v>2519</v>
      </c>
      <c r="C5636">
        <v>3.3</v>
      </c>
      <c r="D5636">
        <f t="shared" si="621"/>
        <v>4</v>
      </c>
      <c r="E5636">
        <v>2717</v>
      </c>
      <c r="F5636" t="s">
        <v>477</v>
      </c>
      <c r="G5636">
        <f t="shared" si="616"/>
        <v>4000000</v>
      </c>
      <c r="H5636" s="3" t="s">
        <v>43</v>
      </c>
      <c r="I5636" t="str">
        <f t="shared" si="617"/>
        <v>100000+</v>
      </c>
      <c r="J5636" s="1">
        <f t="shared" si="618"/>
        <v>100000</v>
      </c>
      <c r="K5636" t="s">
        <v>17</v>
      </c>
      <c r="L5636" s="2">
        <v>0</v>
      </c>
      <c r="M5636" s="1">
        <f t="shared" si="622"/>
        <v>0</v>
      </c>
      <c r="N5636" t="s">
        <v>37</v>
      </c>
      <c r="O5636" t="s">
        <v>2538</v>
      </c>
      <c r="P5636" t="s">
        <v>5579</v>
      </c>
      <c r="Q5636" t="str">
        <f t="shared" si="619"/>
        <v>2017</v>
      </c>
      <c r="R5636" t="str">
        <f t="shared" si="620"/>
        <v>December</v>
      </c>
      <c r="S5636">
        <v>0.1</v>
      </c>
      <c r="T5636" t="s">
        <v>51</v>
      </c>
    </row>
    <row r="5637" spans="1:20" x14ac:dyDescent="0.3">
      <c r="A5637" t="s">
        <v>7569</v>
      </c>
      <c r="B5637" t="s">
        <v>2910</v>
      </c>
      <c r="C5637">
        <v>3.9</v>
      </c>
      <c r="D5637">
        <f t="shared" si="621"/>
        <v>4</v>
      </c>
      <c r="E5637">
        <v>24123</v>
      </c>
      <c r="F5637" t="s">
        <v>2553</v>
      </c>
      <c r="G5637">
        <f t="shared" si="616"/>
        <v>69000000</v>
      </c>
      <c r="H5637" s="3" t="s">
        <v>56</v>
      </c>
      <c r="I5637" t="str">
        <f t="shared" si="617"/>
        <v>1000000+</v>
      </c>
      <c r="J5637" s="1">
        <f t="shared" si="618"/>
        <v>1000000</v>
      </c>
      <c r="K5637" t="s">
        <v>17</v>
      </c>
      <c r="L5637" s="2">
        <v>0</v>
      </c>
      <c r="M5637" s="1">
        <f t="shared" si="622"/>
        <v>0</v>
      </c>
      <c r="N5637" t="s">
        <v>37</v>
      </c>
      <c r="O5637" t="s">
        <v>1445</v>
      </c>
      <c r="P5637" t="s">
        <v>383</v>
      </c>
      <c r="Q5637" t="str">
        <f t="shared" si="619"/>
        <v>2018</v>
      </c>
      <c r="R5637" t="str">
        <f t="shared" si="620"/>
        <v>June</v>
      </c>
      <c r="S5637" t="s">
        <v>7567</v>
      </c>
      <c r="T5637" t="s">
        <v>71</v>
      </c>
    </row>
    <row r="5638" spans="1:20" x14ac:dyDescent="0.3">
      <c r="A5638" t="s">
        <v>7570</v>
      </c>
      <c r="B5638" t="s">
        <v>2519</v>
      </c>
      <c r="C5638">
        <v>4.0999999999999996</v>
      </c>
      <c r="D5638">
        <f t="shared" si="621"/>
        <v>5</v>
      </c>
      <c r="E5638">
        <v>7728</v>
      </c>
      <c r="F5638" t="s">
        <v>99</v>
      </c>
      <c r="G5638">
        <f t="shared" si="616"/>
        <v>39000000</v>
      </c>
      <c r="H5638" s="3" t="s">
        <v>25</v>
      </c>
      <c r="I5638" t="str">
        <f t="shared" si="617"/>
        <v>500000+</v>
      </c>
      <c r="J5638" s="1">
        <f t="shared" si="618"/>
        <v>500000</v>
      </c>
      <c r="K5638" t="s">
        <v>17</v>
      </c>
      <c r="L5638" s="2">
        <v>0</v>
      </c>
      <c r="M5638" s="1">
        <f t="shared" si="622"/>
        <v>0</v>
      </c>
      <c r="N5638" t="s">
        <v>37</v>
      </c>
      <c r="O5638" t="s">
        <v>2661</v>
      </c>
      <c r="P5638" t="s">
        <v>369</v>
      </c>
      <c r="Q5638" t="str">
        <f t="shared" si="619"/>
        <v>2018</v>
      </c>
      <c r="R5638" t="str">
        <f t="shared" si="620"/>
        <v>July</v>
      </c>
      <c r="S5638" t="s">
        <v>1616</v>
      </c>
      <c r="T5638" t="s">
        <v>46</v>
      </c>
    </row>
    <row r="5639" spans="1:20" x14ac:dyDescent="0.3">
      <c r="A5639" t="s">
        <v>7571</v>
      </c>
      <c r="B5639" t="s">
        <v>2519</v>
      </c>
      <c r="C5639">
        <v>4.2</v>
      </c>
      <c r="D5639">
        <f t="shared" si="621"/>
        <v>5</v>
      </c>
      <c r="E5639">
        <v>2180</v>
      </c>
      <c r="F5639" t="s">
        <v>538</v>
      </c>
      <c r="G5639">
        <f t="shared" si="616"/>
        <v>55000000</v>
      </c>
      <c r="H5639" s="3" t="s">
        <v>43</v>
      </c>
      <c r="I5639" t="str">
        <f t="shared" si="617"/>
        <v>100000+</v>
      </c>
      <c r="J5639" s="1">
        <f t="shared" si="618"/>
        <v>100000</v>
      </c>
      <c r="K5639" t="s">
        <v>17</v>
      </c>
      <c r="L5639" s="2">
        <v>0</v>
      </c>
      <c r="M5639" s="1">
        <f t="shared" si="622"/>
        <v>0</v>
      </c>
      <c r="N5639" t="s">
        <v>111</v>
      </c>
      <c r="O5639" t="s">
        <v>2538</v>
      </c>
      <c r="P5639" t="s">
        <v>7572</v>
      </c>
      <c r="Q5639" t="str">
        <f t="shared" si="619"/>
        <v>2018</v>
      </c>
      <c r="R5639" t="str">
        <f t="shared" si="620"/>
        <v>January</v>
      </c>
      <c r="S5639" t="s">
        <v>146</v>
      </c>
      <c r="T5639" t="s">
        <v>40</v>
      </c>
    </row>
    <row r="5640" spans="1:20" x14ac:dyDescent="0.3">
      <c r="A5640" t="s">
        <v>7573</v>
      </c>
      <c r="B5640" t="s">
        <v>2519</v>
      </c>
      <c r="C5640">
        <v>4</v>
      </c>
      <c r="D5640">
        <f t="shared" si="621"/>
        <v>4</v>
      </c>
      <c r="E5640">
        <v>59223</v>
      </c>
      <c r="F5640" t="s">
        <v>644</v>
      </c>
      <c r="G5640">
        <f t="shared" si="616"/>
        <v>46000000</v>
      </c>
      <c r="H5640" s="3" t="s">
        <v>31</v>
      </c>
      <c r="I5640" t="str">
        <f t="shared" si="617"/>
        <v>5000000+</v>
      </c>
      <c r="J5640" s="1">
        <f t="shared" si="618"/>
        <v>5000000</v>
      </c>
      <c r="K5640" t="s">
        <v>17</v>
      </c>
      <c r="L5640" s="2">
        <v>0</v>
      </c>
      <c r="M5640" s="1">
        <f t="shared" si="622"/>
        <v>0</v>
      </c>
      <c r="N5640" t="s">
        <v>37</v>
      </c>
      <c r="O5640" t="s">
        <v>2538</v>
      </c>
      <c r="P5640" t="s">
        <v>83</v>
      </c>
      <c r="Q5640" t="str">
        <f t="shared" si="619"/>
        <v>2018</v>
      </c>
      <c r="R5640" t="str">
        <f t="shared" si="620"/>
        <v>June</v>
      </c>
      <c r="S5640" t="s">
        <v>995</v>
      </c>
      <c r="T5640" t="s">
        <v>71</v>
      </c>
    </row>
    <row r="5641" spans="1:20" x14ac:dyDescent="0.3">
      <c r="A5641" t="s">
        <v>7574</v>
      </c>
      <c r="B5641" t="s">
        <v>2519</v>
      </c>
      <c r="C5641">
        <v>4.5</v>
      </c>
      <c r="D5641">
        <f t="shared" si="621"/>
        <v>5</v>
      </c>
      <c r="E5641">
        <v>16162</v>
      </c>
      <c r="F5641" t="s">
        <v>2307</v>
      </c>
      <c r="G5641">
        <f t="shared" si="616"/>
        <v>99000000</v>
      </c>
      <c r="H5641" s="3" t="s">
        <v>43</v>
      </c>
      <c r="I5641" t="str">
        <f t="shared" si="617"/>
        <v>100000+</v>
      </c>
      <c r="J5641" s="1">
        <f t="shared" si="618"/>
        <v>100000</v>
      </c>
      <c r="K5641" t="s">
        <v>596</v>
      </c>
      <c r="L5641" s="2" t="s">
        <v>943</v>
      </c>
      <c r="M5641" s="1">
        <f t="shared" si="622"/>
        <v>2.99</v>
      </c>
      <c r="N5641" t="s">
        <v>37</v>
      </c>
      <c r="O5641" t="s">
        <v>2538</v>
      </c>
      <c r="P5641" t="s">
        <v>4029</v>
      </c>
      <c r="Q5641" t="str">
        <f t="shared" si="619"/>
        <v>2017</v>
      </c>
      <c r="R5641" t="str">
        <f t="shared" si="620"/>
        <v>April</v>
      </c>
      <c r="S5641">
        <v>1.2</v>
      </c>
      <c r="T5641" t="s">
        <v>51</v>
      </c>
    </row>
    <row r="5642" spans="1:20" x14ac:dyDescent="0.3">
      <c r="A5642" t="s">
        <v>7575</v>
      </c>
      <c r="B5642" t="s">
        <v>2519</v>
      </c>
      <c r="C5642">
        <v>3.8</v>
      </c>
      <c r="D5642">
        <f t="shared" si="621"/>
        <v>4</v>
      </c>
      <c r="E5642">
        <v>596</v>
      </c>
      <c r="F5642" t="s">
        <v>2714</v>
      </c>
      <c r="G5642">
        <f t="shared" si="616"/>
        <v>91000000</v>
      </c>
      <c r="H5642" s="3" t="s">
        <v>43</v>
      </c>
      <c r="I5642" t="str">
        <f t="shared" si="617"/>
        <v>100000+</v>
      </c>
      <c r="J5642" s="1">
        <f t="shared" si="618"/>
        <v>100000</v>
      </c>
      <c r="K5642" t="s">
        <v>17</v>
      </c>
      <c r="L5642" s="2">
        <v>0</v>
      </c>
      <c r="M5642" s="1">
        <f t="shared" si="622"/>
        <v>0</v>
      </c>
      <c r="N5642" t="s">
        <v>37</v>
      </c>
      <c r="O5642" t="s">
        <v>2661</v>
      </c>
      <c r="P5642" t="s">
        <v>1305</v>
      </c>
      <c r="Q5642" t="str">
        <f t="shared" si="619"/>
        <v>2017</v>
      </c>
      <c r="R5642" t="str">
        <f t="shared" si="620"/>
        <v>August</v>
      </c>
      <c r="S5642">
        <v>1</v>
      </c>
      <c r="T5642" t="s">
        <v>71</v>
      </c>
    </row>
    <row r="5643" spans="1:20" x14ac:dyDescent="0.3">
      <c r="A5643" t="s">
        <v>7576</v>
      </c>
      <c r="B5643" t="s">
        <v>2519</v>
      </c>
      <c r="C5643">
        <v>3.5</v>
      </c>
      <c r="D5643">
        <f t="shared" si="621"/>
        <v>4</v>
      </c>
      <c r="E5643">
        <v>1976</v>
      </c>
      <c r="F5643" t="s">
        <v>82</v>
      </c>
      <c r="G5643">
        <f t="shared" si="616"/>
        <v>21000000</v>
      </c>
      <c r="H5643" s="3" t="s">
        <v>43</v>
      </c>
      <c r="I5643" t="str">
        <f t="shared" si="617"/>
        <v>100000+</v>
      </c>
      <c r="J5643" s="1">
        <f t="shared" si="618"/>
        <v>100000</v>
      </c>
      <c r="K5643" t="s">
        <v>17</v>
      </c>
      <c r="L5643" s="2">
        <v>0</v>
      </c>
      <c r="M5643" s="1">
        <f t="shared" si="622"/>
        <v>0</v>
      </c>
      <c r="N5643" t="s">
        <v>37</v>
      </c>
      <c r="O5643" t="s">
        <v>2538</v>
      </c>
      <c r="P5643" t="s">
        <v>6254</v>
      </c>
      <c r="Q5643" t="str">
        <f t="shared" si="619"/>
        <v>2018</v>
      </c>
      <c r="R5643" t="str">
        <f t="shared" si="620"/>
        <v>March</v>
      </c>
      <c r="S5643">
        <v>1.6</v>
      </c>
      <c r="T5643" t="s">
        <v>71</v>
      </c>
    </row>
    <row r="5644" spans="1:20" x14ac:dyDescent="0.3">
      <c r="A5644" t="s">
        <v>7577</v>
      </c>
      <c r="B5644" t="s">
        <v>2519</v>
      </c>
      <c r="C5644">
        <v>4.3</v>
      </c>
      <c r="D5644">
        <f t="shared" si="621"/>
        <v>5</v>
      </c>
      <c r="E5644">
        <v>6698</v>
      </c>
      <c r="F5644" t="s">
        <v>644</v>
      </c>
      <c r="G5644">
        <f t="shared" si="616"/>
        <v>46000000</v>
      </c>
      <c r="H5644" s="3" t="s">
        <v>25</v>
      </c>
      <c r="I5644" t="str">
        <f t="shared" si="617"/>
        <v>500000+</v>
      </c>
      <c r="J5644" s="1">
        <f t="shared" si="618"/>
        <v>500000</v>
      </c>
      <c r="K5644" t="s">
        <v>17</v>
      </c>
      <c r="L5644" s="2">
        <v>0</v>
      </c>
      <c r="M5644" s="1">
        <f t="shared" si="622"/>
        <v>0</v>
      </c>
      <c r="N5644" t="s">
        <v>111</v>
      </c>
      <c r="O5644" t="s">
        <v>2538</v>
      </c>
      <c r="P5644" t="s">
        <v>7578</v>
      </c>
      <c r="Q5644" t="str">
        <f t="shared" si="619"/>
        <v>2016</v>
      </c>
      <c r="R5644" t="str">
        <f t="shared" si="620"/>
        <v>May</v>
      </c>
      <c r="S5644" t="s">
        <v>210</v>
      </c>
      <c r="T5644" t="s">
        <v>51</v>
      </c>
    </row>
    <row r="5645" spans="1:20" x14ac:dyDescent="0.3">
      <c r="A5645" t="s">
        <v>7579</v>
      </c>
      <c r="B5645" t="s">
        <v>2519</v>
      </c>
      <c r="C5645">
        <v>4.5999999999999996</v>
      </c>
      <c r="D5645">
        <f t="shared" si="621"/>
        <v>5</v>
      </c>
      <c r="E5645">
        <v>21266</v>
      </c>
      <c r="F5645" t="s">
        <v>1063</v>
      </c>
      <c r="G5645">
        <f t="shared" si="616"/>
        <v>45000000</v>
      </c>
      <c r="H5645" s="3" t="s">
        <v>43</v>
      </c>
      <c r="I5645" t="str">
        <f t="shared" si="617"/>
        <v>100000+</v>
      </c>
      <c r="J5645" s="1">
        <f t="shared" si="618"/>
        <v>100000</v>
      </c>
      <c r="K5645" t="s">
        <v>596</v>
      </c>
      <c r="L5645" s="2" t="s">
        <v>943</v>
      </c>
      <c r="M5645" s="1">
        <f t="shared" si="622"/>
        <v>2.99</v>
      </c>
      <c r="N5645" t="s">
        <v>37</v>
      </c>
      <c r="O5645" t="s">
        <v>2538</v>
      </c>
      <c r="P5645" t="s">
        <v>7544</v>
      </c>
      <c r="Q5645" t="str">
        <f t="shared" si="619"/>
        <v>2015</v>
      </c>
      <c r="R5645" t="str">
        <f t="shared" si="620"/>
        <v>July</v>
      </c>
      <c r="S5645">
        <v>1.1000000000000001</v>
      </c>
      <c r="T5645" t="s">
        <v>51</v>
      </c>
    </row>
    <row r="5646" spans="1:20" x14ac:dyDescent="0.3">
      <c r="A5646" t="s">
        <v>7580</v>
      </c>
      <c r="B5646" t="s">
        <v>2519</v>
      </c>
      <c r="C5646">
        <v>4.7</v>
      </c>
      <c r="D5646">
        <f t="shared" si="621"/>
        <v>5</v>
      </c>
      <c r="E5646">
        <v>4041</v>
      </c>
      <c r="F5646" t="s">
        <v>152</v>
      </c>
      <c r="G5646">
        <f t="shared" si="616"/>
        <v>24000000</v>
      </c>
      <c r="H5646" s="3" t="s">
        <v>16</v>
      </c>
      <c r="I5646" t="str">
        <f t="shared" si="617"/>
        <v>10000+</v>
      </c>
      <c r="J5646" s="1">
        <f t="shared" si="618"/>
        <v>10000</v>
      </c>
      <c r="K5646" t="s">
        <v>17</v>
      </c>
      <c r="L5646" s="2">
        <v>0</v>
      </c>
      <c r="M5646" s="1">
        <f t="shared" si="622"/>
        <v>0</v>
      </c>
      <c r="N5646" t="s">
        <v>18</v>
      </c>
      <c r="O5646" t="s">
        <v>2523</v>
      </c>
      <c r="P5646" t="s">
        <v>6732</v>
      </c>
      <c r="Q5646" t="str">
        <f t="shared" si="619"/>
        <v>2017</v>
      </c>
      <c r="R5646" t="str">
        <f t="shared" si="620"/>
        <v>June</v>
      </c>
      <c r="S5646" t="s">
        <v>6632</v>
      </c>
      <c r="T5646" t="s">
        <v>157</v>
      </c>
    </row>
    <row r="5647" spans="1:20" x14ac:dyDescent="0.3">
      <c r="A5647" t="s">
        <v>7581</v>
      </c>
      <c r="B5647" t="s">
        <v>2519</v>
      </c>
      <c r="C5647">
        <v>3.8</v>
      </c>
      <c r="D5647">
        <f t="shared" si="621"/>
        <v>4</v>
      </c>
      <c r="E5647">
        <v>2691</v>
      </c>
      <c r="F5647" t="s">
        <v>319</v>
      </c>
      <c r="G5647">
        <f t="shared" si="616"/>
        <v>52000000</v>
      </c>
      <c r="H5647" s="3" t="s">
        <v>43</v>
      </c>
      <c r="I5647" t="str">
        <f t="shared" si="617"/>
        <v>100000+</v>
      </c>
      <c r="J5647" s="1">
        <f t="shared" si="618"/>
        <v>100000</v>
      </c>
      <c r="K5647" t="s">
        <v>17</v>
      </c>
      <c r="L5647" s="2">
        <v>0</v>
      </c>
      <c r="M5647" s="1">
        <f t="shared" si="622"/>
        <v>0</v>
      </c>
      <c r="N5647" t="s">
        <v>37</v>
      </c>
      <c r="O5647" t="s">
        <v>2661</v>
      </c>
      <c r="P5647" t="s">
        <v>2193</v>
      </c>
      <c r="Q5647" t="str">
        <f t="shared" si="619"/>
        <v>2017</v>
      </c>
      <c r="R5647" t="str">
        <f t="shared" si="620"/>
        <v>February</v>
      </c>
      <c r="S5647">
        <v>1.2</v>
      </c>
      <c r="T5647" t="s">
        <v>40</v>
      </c>
    </row>
    <row r="5648" spans="1:20" x14ac:dyDescent="0.3">
      <c r="A5648" t="s">
        <v>7582</v>
      </c>
      <c r="B5648" t="s">
        <v>2519</v>
      </c>
      <c r="C5648">
        <v>4.7</v>
      </c>
      <c r="D5648">
        <f t="shared" si="621"/>
        <v>5</v>
      </c>
      <c r="E5648">
        <v>27856</v>
      </c>
      <c r="F5648" t="s">
        <v>1844</v>
      </c>
      <c r="G5648">
        <f t="shared" si="616"/>
        <v>50000000</v>
      </c>
      <c r="H5648" s="3" t="s">
        <v>43</v>
      </c>
      <c r="I5648" t="str">
        <f t="shared" si="617"/>
        <v>100000+</v>
      </c>
      <c r="J5648" s="1">
        <f t="shared" si="618"/>
        <v>100000</v>
      </c>
      <c r="K5648" t="s">
        <v>596</v>
      </c>
      <c r="L5648" s="2" t="s">
        <v>943</v>
      </c>
      <c r="M5648" s="1">
        <f t="shared" si="622"/>
        <v>2.99</v>
      </c>
      <c r="N5648" t="s">
        <v>37</v>
      </c>
      <c r="O5648" t="s">
        <v>2538</v>
      </c>
      <c r="P5648" t="s">
        <v>7546</v>
      </c>
      <c r="Q5648" t="str">
        <f t="shared" si="619"/>
        <v>2015</v>
      </c>
      <c r="R5648" t="str">
        <f t="shared" si="620"/>
        <v>April</v>
      </c>
      <c r="S5648">
        <v>1.07</v>
      </c>
      <c r="T5648" t="s">
        <v>51</v>
      </c>
    </row>
    <row r="5649" spans="1:20" x14ac:dyDescent="0.3">
      <c r="A5649" t="s">
        <v>7583</v>
      </c>
      <c r="B5649" t="s">
        <v>3634</v>
      </c>
      <c r="C5649">
        <v>4.8</v>
      </c>
      <c r="D5649">
        <f t="shared" si="621"/>
        <v>5</v>
      </c>
      <c r="E5649">
        <v>5369</v>
      </c>
      <c r="F5649" t="s">
        <v>1072</v>
      </c>
      <c r="G5649">
        <f t="shared" si="616"/>
        <v>63000000</v>
      </c>
      <c r="H5649" s="3" t="s">
        <v>49</v>
      </c>
      <c r="I5649" t="str">
        <f t="shared" si="617"/>
        <v>50000+</v>
      </c>
      <c r="J5649" s="1">
        <f t="shared" si="618"/>
        <v>50000</v>
      </c>
      <c r="K5649" t="s">
        <v>17</v>
      </c>
      <c r="L5649" s="2">
        <v>0</v>
      </c>
      <c r="M5649" s="1">
        <f t="shared" si="622"/>
        <v>0</v>
      </c>
      <c r="N5649" t="s">
        <v>37</v>
      </c>
      <c r="O5649" t="s">
        <v>3635</v>
      </c>
      <c r="P5649" t="s">
        <v>450</v>
      </c>
      <c r="Q5649" t="str">
        <f t="shared" si="619"/>
        <v>2018</v>
      </c>
      <c r="R5649" t="str">
        <f t="shared" si="620"/>
        <v>July</v>
      </c>
      <c r="S5649" t="s">
        <v>5757</v>
      </c>
      <c r="T5649" t="s">
        <v>22</v>
      </c>
    </row>
    <row r="5650" spans="1:20" x14ac:dyDescent="0.3">
      <c r="A5650" t="s">
        <v>7584</v>
      </c>
      <c r="B5650" t="s">
        <v>2910</v>
      </c>
      <c r="C5650">
        <v>3.2</v>
      </c>
      <c r="D5650">
        <f t="shared" si="621"/>
        <v>4</v>
      </c>
      <c r="E5650">
        <v>9126</v>
      </c>
      <c r="F5650" t="s">
        <v>1035</v>
      </c>
      <c r="G5650">
        <f t="shared" si="616"/>
        <v>5800000</v>
      </c>
      <c r="H5650" s="3" t="s">
        <v>56</v>
      </c>
      <c r="I5650" t="str">
        <f t="shared" si="617"/>
        <v>1000000+</v>
      </c>
      <c r="J5650" s="1">
        <f t="shared" si="618"/>
        <v>1000000</v>
      </c>
      <c r="K5650" t="s">
        <v>17</v>
      </c>
      <c r="L5650" s="2">
        <v>0</v>
      </c>
      <c r="M5650" s="1">
        <f t="shared" si="622"/>
        <v>0</v>
      </c>
      <c r="N5650" t="s">
        <v>18</v>
      </c>
      <c r="O5650" t="s">
        <v>2540</v>
      </c>
      <c r="P5650" t="s">
        <v>3679</v>
      </c>
      <c r="Q5650" t="str">
        <f t="shared" si="619"/>
        <v>2016</v>
      </c>
      <c r="R5650" t="str">
        <f t="shared" si="620"/>
        <v>June</v>
      </c>
      <c r="S5650" t="s">
        <v>154</v>
      </c>
      <c r="T5650" t="s">
        <v>76</v>
      </c>
    </row>
    <row r="5651" spans="1:20" x14ac:dyDescent="0.3">
      <c r="A5651" t="s">
        <v>7585</v>
      </c>
      <c r="B5651" t="s">
        <v>402</v>
      </c>
      <c r="C5651">
        <v>4.5</v>
      </c>
      <c r="D5651">
        <f t="shared" si="621"/>
        <v>5</v>
      </c>
      <c r="E5651">
        <v>568922</v>
      </c>
      <c r="F5651" t="s">
        <v>39</v>
      </c>
      <c r="G5651">
        <f t="shared" si="616"/>
        <v>1000</v>
      </c>
      <c r="H5651" s="3" t="s">
        <v>403</v>
      </c>
      <c r="I5651" t="str">
        <f t="shared" si="617"/>
        <v>100000000+</v>
      </c>
      <c r="J5651" s="1">
        <f t="shared" si="618"/>
        <v>100000000</v>
      </c>
      <c r="K5651" t="s">
        <v>17</v>
      </c>
      <c r="L5651" s="2">
        <v>0</v>
      </c>
      <c r="M5651" s="1">
        <f t="shared" si="622"/>
        <v>0</v>
      </c>
      <c r="N5651" t="s">
        <v>37</v>
      </c>
      <c r="O5651" t="s">
        <v>404</v>
      </c>
      <c r="P5651" t="s">
        <v>32</v>
      </c>
      <c r="Q5651" t="str">
        <f t="shared" si="619"/>
        <v>2018</v>
      </c>
      <c r="R5651" t="str">
        <f t="shared" si="620"/>
        <v>August</v>
      </c>
      <c r="S5651" t="s">
        <v>39</v>
      </c>
      <c r="T5651" t="s">
        <v>39</v>
      </c>
    </row>
    <row r="5652" spans="1:20" x14ac:dyDescent="0.3">
      <c r="A5652" t="s">
        <v>7586</v>
      </c>
      <c r="B5652" t="s">
        <v>2519</v>
      </c>
      <c r="C5652">
        <v>3.9</v>
      </c>
      <c r="D5652">
        <f t="shared" si="621"/>
        <v>4</v>
      </c>
      <c r="E5652">
        <v>85278</v>
      </c>
      <c r="F5652" t="s">
        <v>119</v>
      </c>
      <c r="G5652">
        <f t="shared" si="616"/>
        <v>23000000</v>
      </c>
      <c r="H5652" s="3" t="s">
        <v>56</v>
      </c>
      <c r="I5652" t="str">
        <f t="shared" si="617"/>
        <v>1000000+</v>
      </c>
      <c r="J5652" s="1">
        <f t="shared" si="618"/>
        <v>1000000</v>
      </c>
      <c r="K5652" t="s">
        <v>17</v>
      </c>
      <c r="L5652" s="2">
        <v>0</v>
      </c>
      <c r="M5652" s="1">
        <f t="shared" si="622"/>
        <v>0</v>
      </c>
      <c r="N5652" t="s">
        <v>375</v>
      </c>
      <c r="O5652" t="s">
        <v>2575</v>
      </c>
      <c r="P5652" t="s">
        <v>369</v>
      </c>
      <c r="Q5652" t="str">
        <f t="shared" si="619"/>
        <v>2018</v>
      </c>
      <c r="R5652" t="str">
        <f t="shared" si="620"/>
        <v>July</v>
      </c>
      <c r="S5652" t="s">
        <v>7587</v>
      </c>
      <c r="T5652" t="s">
        <v>22</v>
      </c>
    </row>
    <row r="5653" spans="1:20" x14ac:dyDescent="0.3">
      <c r="A5653" t="s">
        <v>7588</v>
      </c>
      <c r="B5653" t="s">
        <v>2519</v>
      </c>
      <c r="C5653">
        <v>3.6</v>
      </c>
      <c r="D5653">
        <f t="shared" si="621"/>
        <v>4</v>
      </c>
      <c r="E5653">
        <v>16521</v>
      </c>
      <c r="F5653" t="s">
        <v>119</v>
      </c>
      <c r="G5653">
        <f t="shared" si="616"/>
        <v>23000000</v>
      </c>
      <c r="H5653" s="3" t="s">
        <v>56</v>
      </c>
      <c r="I5653" t="str">
        <f t="shared" si="617"/>
        <v>1000000+</v>
      </c>
      <c r="J5653" s="1">
        <f t="shared" si="618"/>
        <v>1000000</v>
      </c>
      <c r="K5653" t="s">
        <v>17</v>
      </c>
      <c r="L5653" s="2">
        <v>0</v>
      </c>
      <c r="M5653" s="1">
        <f t="shared" si="622"/>
        <v>0</v>
      </c>
      <c r="N5653" t="s">
        <v>18</v>
      </c>
      <c r="O5653" t="s">
        <v>2575</v>
      </c>
      <c r="P5653" t="s">
        <v>1841</v>
      </c>
      <c r="Q5653" t="str">
        <f t="shared" si="619"/>
        <v>2018</v>
      </c>
      <c r="R5653" t="str">
        <f t="shared" si="620"/>
        <v>May</v>
      </c>
      <c r="S5653" t="s">
        <v>7589</v>
      </c>
      <c r="T5653" t="s">
        <v>51</v>
      </c>
    </row>
    <row r="5654" spans="1:20" x14ac:dyDescent="0.3">
      <c r="A5654" t="s">
        <v>7590</v>
      </c>
      <c r="B5654" t="s">
        <v>1872</v>
      </c>
      <c r="C5654">
        <v>3.7</v>
      </c>
      <c r="D5654">
        <f t="shared" si="621"/>
        <v>4</v>
      </c>
      <c r="E5654">
        <v>70</v>
      </c>
      <c r="F5654" t="s">
        <v>178</v>
      </c>
      <c r="G5654">
        <f t="shared" si="616"/>
        <v>26000000</v>
      </c>
      <c r="H5654" s="3" t="s">
        <v>16</v>
      </c>
      <c r="I5654" t="str">
        <f t="shared" si="617"/>
        <v>10000+</v>
      </c>
      <c r="J5654" s="1">
        <f t="shared" si="618"/>
        <v>10000</v>
      </c>
      <c r="K5654" t="s">
        <v>17</v>
      </c>
      <c r="L5654" s="2">
        <v>0</v>
      </c>
      <c r="M5654" s="1">
        <f t="shared" si="622"/>
        <v>0</v>
      </c>
      <c r="N5654" t="s">
        <v>18</v>
      </c>
      <c r="O5654" t="s">
        <v>1873</v>
      </c>
      <c r="P5654" t="s">
        <v>274</v>
      </c>
      <c r="Q5654" t="str">
        <f t="shared" si="619"/>
        <v>2018</v>
      </c>
      <c r="R5654" t="str">
        <f t="shared" si="620"/>
        <v>July</v>
      </c>
      <c r="S5654">
        <v>1.4</v>
      </c>
      <c r="T5654" t="s">
        <v>245</v>
      </c>
    </row>
    <row r="5655" spans="1:20" x14ac:dyDescent="0.3">
      <c r="A5655" t="s">
        <v>7591</v>
      </c>
      <c r="B5655" t="s">
        <v>2377</v>
      </c>
      <c r="C5655">
        <v>4.4000000000000004</v>
      </c>
      <c r="D5655">
        <f t="shared" si="621"/>
        <v>5</v>
      </c>
      <c r="E5655">
        <v>28</v>
      </c>
      <c r="F5655" t="s">
        <v>744</v>
      </c>
      <c r="G5655">
        <f t="shared" si="616"/>
        <v>8800000</v>
      </c>
      <c r="H5655" s="3" t="s">
        <v>719</v>
      </c>
      <c r="I5655" t="str">
        <f t="shared" si="617"/>
        <v>1000+</v>
      </c>
      <c r="J5655" s="1">
        <f t="shared" si="618"/>
        <v>1000</v>
      </c>
      <c r="K5655" t="s">
        <v>17</v>
      </c>
      <c r="L5655" s="2">
        <v>0</v>
      </c>
      <c r="M5655" s="1">
        <f t="shared" si="622"/>
        <v>0</v>
      </c>
      <c r="N5655" t="s">
        <v>18</v>
      </c>
      <c r="O5655" t="s">
        <v>2378</v>
      </c>
      <c r="P5655" t="s">
        <v>143</v>
      </c>
      <c r="Q5655" t="str">
        <f t="shared" si="619"/>
        <v>2018</v>
      </c>
      <c r="R5655" t="str">
        <f t="shared" si="620"/>
        <v>July</v>
      </c>
      <c r="S5655">
        <v>3.5</v>
      </c>
      <c r="T5655" t="s">
        <v>245</v>
      </c>
    </row>
    <row r="5656" spans="1:20" x14ac:dyDescent="0.3">
      <c r="A5656" t="s">
        <v>7592</v>
      </c>
      <c r="B5656" t="s">
        <v>2519</v>
      </c>
      <c r="C5656">
        <v>4.0999999999999996</v>
      </c>
      <c r="D5656">
        <f t="shared" si="621"/>
        <v>5</v>
      </c>
      <c r="E5656">
        <v>91667</v>
      </c>
      <c r="F5656" t="s">
        <v>227</v>
      </c>
      <c r="G5656">
        <f t="shared" si="616"/>
        <v>27000000</v>
      </c>
      <c r="H5656" s="3" t="s">
        <v>56</v>
      </c>
      <c r="I5656" t="str">
        <f t="shared" si="617"/>
        <v>1000000+</v>
      </c>
      <c r="J5656" s="1">
        <f t="shared" si="618"/>
        <v>1000000</v>
      </c>
      <c r="K5656" t="s">
        <v>17</v>
      </c>
      <c r="L5656" s="2">
        <v>0</v>
      </c>
      <c r="M5656" s="1">
        <f t="shared" si="622"/>
        <v>0</v>
      </c>
      <c r="N5656" t="s">
        <v>18</v>
      </c>
      <c r="O5656" t="s">
        <v>2523</v>
      </c>
      <c r="P5656" t="s">
        <v>265</v>
      </c>
      <c r="Q5656" t="str">
        <f t="shared" si="619"/>
        <v>2018</v>
      </c>
      <c r="R5656" t="str">
        <f t="shared" si="620"/>
        <v>July</v>
      </c>
      <c r="S5656">
        <v>3.3</v>
      </c>
      <c r="T5656" t="s">
        <v>51</v>
      </c>
    </row>
    <row r="5657" spans="1:20" x14ac:dyDescent="0.3">
      <c r="A5657" t="s">
        <v>7593</v>
      </c>
      <c r="B5657" t="s">
        <v>2910</v>
      </c>
      <c r="C5657">
        <v>4</v>
      </c>
      <c r="D5657">
        <f t="shared" si="621"/>
        <v>4</v>
      </c>
      <c r="E5657">
        <v>664</v>
      </c>
      <c r="F5657" t="s">
        <v>493</v>
      </c>
      <c r="G5657">
        <f t="shared" si="616"/>
        <v>2100000</v>
      </c>
      <c r="H5657" s="3" t="s">
        <v>43</v>
      </c>
      <c r="I5657" t="str">
        <f t="shared" si="617"/>
        <v>100000+</v>
      </c>
      <c r="J5657" s="1">
        <f t="shared" si="618"/>
        <v>100000</v>
      </c>
      <c r="K5657" t="s">
        <v>17</v>
      </c>
      <c r="L5657" s="2">
        <v>0</v>
      </c>
      <c r="M5657" s="1">
        <f t="shared" si="622"/>
        <v>0</v>
      </c>
      <c r="N5657" t="s">
        <v>18</v>
      </c>
      <c r="O5657" t="s">
        <v>1216</v>
      </c>
      <c r="P5657" t="s">
        <v>1584</v>
      </c>
      <c r="Q5657" t="str">
        <f t="shared" si="619"/>
        <v>2017</v>
      </c>
      <c r="R5657" t="str">
        <f t="shared" si="620"/>
        <v>December</v>
      </c>
      <c r="S5657" t="s">
        <v>100</v>
      </c>
      <c r="T5657" t="s">
        <v>71</v>
      </c>
    </row>
    <row r="5658" spans="1:20" x14ac:dyDescent="0.3">
      <c r="A5658" t="s">
        <v>7594</v>
      </c>
      <c r="B5658" t="s">
        <v>2377</v>
      </c>
      <c r="C5658">
        <v>3.1</v>
      </c>
      <c r="D5658">
        <f t="shared" si="621"/>
        <v>4</v>
      </c>
      <c r="E5658">
        <v>212</v>
      </c>
      <c r="F5658" t="s">
        <v>73</v>
      </c>
      <c r="G5658">
        <f t="shared" si="616"/>
        <v>12000000</v>
      </c>
      <c r="H5658" s="3" t="s">
        <v>49</v>
      </c>
      <c r="I5658" t="str">
        <f t="shared" si="617"/>
        <v>50000+</v>
      </c>
      <c r="J5658" s="1">
        <f t="shared" si="618"/>
        <v>50000</v>
      </c>
      <c r="K5658" t="s">
        <v>17</v>
      </c>
      <c r="L5658" s="2">
        <v>0</v>
      </c>
      <c r="M5658" s="1">
        <f t="shared" si="622"/>
        <v>0</v>
      </c>
      <c r="N5658" t="s">
        <v>18</v>
      </c>
      <c r="O5658" t="s">
        <v>2378</v>
      </c>
      <c r="P5658" t="s">
        <v>3584</v>
      </c>
      <c r="Q5658" t="str">
        <f t="shared" si="619"/>
        <v>2017</v>
      </c>
      <c r="R5658" t="str">
        <f t="shared" si="620"/>
        <v>September</v>
      </c>
      <c r="S5658" t="s">
        <v>1781</v>
      </c>
      <c r="T5658" t="s">
        <v>71</v>
      </c>
    </row>
    <row r="5659" spans="1:20" x14ac:dyDescent="0.3">
      <c r="A5659" t="s">
        <v>7595</v>
      </c>
      <c r="B5659" t="s">
        <v>4954</v>
      </c>
      <c r="C5659">
        <v>4</v>
      </c>
      <c r="D5659">
        <f t="shared" si="621"/>
        <v>4</v>
      </c>
      <c r="E5659">
        <v>1185</v>
      </c>
      <c r="F5659" t="s">
        <v>427</v>
      </c>
      <c r="G5659">
        <f t="shared" si="616"/>
        <v>5000000</v>
      </c>
      <c r="H5659" s="3" t="s">
        <v>43</v>
      </c>
      <c r="I5659" t="str">
        <f t="shared" si="617"/>
        <v>100000+</v>
      </c>
      <c r="J5659" s="1">
        <f t="shared" si="618"/>
        <v>100000</v>
      </c>
      <c r="K5659" t="s">
        <v>17</v>
      </c>
      <c r="L5659" s="2">
        <v>0</v>
      </c>
      <c r="M5659" s="1">
        <f t="shared" si="622"/>
        <v>0</v>
      </c>
      <c r="N5659" t="s">
        <v>18</v>
      </c>
      <c r="O5659" t="s">
        <v>4955</v>
      </c>
      <c r="P5659" t="s">
        <v>1359</v>
      </c>
      <c r="Q5659" t="str">
        <f t="shared" si="619"/>
        <v>2018</v>
      </c>
      <c r="R5659" t="str">
        <f t="shared" si="620"/>
        <v>June</v>
      </c>
      <c r="S5659" t="s">
        <v>7596</v>
      </c>
      <c r="T5659" t="s">
        <v>51</v>
      </c>
    </row>
    <row r="5660" spans="1:20" x14ac:dyDescent="0.3">
      <c r="A5660" t="s">
        <v>7597</v>
      </c>
      <c r="B5660" t="s">
        <v>5201</v>
      </c>
      <c r="C5660">
        <v>2.8</v>
      </c>
      <c r="D5660">
        <f t="shared" si="621"/>
        <v>3</v>
      </c>
      <c r="E5660">
        <v>440</v>
      </c>
      <c r="F5660" t="s">
        <v>119</v>
      </c>
      <c r="G5660">
        <f t="shared" si="616"/>
        <v>23000000</v>
      </c>
      <c r="H5660" s="3" t="s">
        <v>16</v>
      </c>
      <c r="I5660" t="str">
        <f t="shared" si="617"/>
        <v>10000+</v>
      </c>
      <c r="J5660" s="1">
        <f t="shared" si="618"/>
        <v>10000</v>
      </c>
      <c r="K5660" t="s">
        <v>596</v>
      </c>
      <c r="L5660" s="2" t="s">
        <v>3134</v>
      </c>
      <c r="M5660" s="1">
        <f t="shared" si="622"/>
        <v>0.99</v>
      </c>
      <c r="N5660" t="s">
        <v>18</v>
      </c>
      <c r="O5660" t="s">
        <v>5202</v>
      </c>
      <c r="P5660" t="s">
        <v>189</v>
      </c>
      <c r="Q5660" t="str">
        <f t="shared" si="619"/>
        <v>2018</v>
      </c>
      <c r="R5660" t="str">
        <f t="shared" si="620"/>
        <v>May</v>
      </c>
      <c r="S5660" t="s">
        <v>4703</v>
      </c>
      <c r="T5660" t="s">
        <v>157</v>
      </c>
    </row>
    <row r="5661" spans="1:20" x14ac:dyDescent="0.3">
      <c r="A5661" t="s">
        <v>7598</v>
      </c>
      <c r="B5661" t="s">
        <v>2910</v>
      </c>
      <c r="C5661">
        <v>3.7</v>
      </c>
      <c r="D5661">
        <f t="shared" si="621"/>
        <v>4</v>
      </c>
      <c r="E5661">
        <v>681</v>
      </c>
      <c r="F5661" t="s">
        <v>386</v>
      </c>
      <c r="G5661">
        <f t="shared" si="616"/>
        <v>8199999.9999999991</v>
      </c>
      <c r="H5661" s="3" t="s">
        <v>16</v>
      </c>
      <c r="I5661" t="str">
        <f t="shared" si="617"/>
        <v>10000+</v>
      </c>
      <c r="J5661" s="1">
        <f t="shared" si="618"/>
        <v>10000</v>
      </c>
      <c r="K5661" t="s">
        <v>17</v>
      </c>
      <c r="L5661" s="2">
        <v>0</v>
      </c>
      <c r="M5661" s="1">
        <f t="shared" si="622"/>
        <v>0</v>
      </c>
      <c r="N5661" t="s">
        <v>18</v>
      </c>
      <c r="O5661" t="s">
        <v>1216</v>
      </c>
      <c r="P5661" t="s">
        <v>32</v>
      </c>
      <c r="Q5661" t="str">
        <f t="shared" si="619"/>
        <v>2018</v>
      </c>
      <c r="R5661" t="str">
        <f t="shared" si="620"/>
        <v>August</v>
      </c>
      <c r="S5661">
        <v>5.0599999999999996</v>
      </c>
      <c r="T5661" t="s">
        <v>46</v>
      </c>
    </row>
    <row r="5662" spans="1:20" x14ac:dyDescent="0.3">
      <c r="A5662" t="s">
        <v>7599</v>
      </c>
      <c r="B5662" t="s">
        <v>4098</v>
      </c>
      <c r="C5662">
        <v>2.7</v>
      </c>
      <c r="D5662">
        <f t="shared" si="621"/>
        <v>3</v>
      </c>
      <c r="E5662">
        <v>17</v>
      </c>
      <c r="F5662" t="s">
        <v>24</v>
      </c>
      <c r="G5662">
        <f t="shared" si="616"/>
        <v>14000000</v>
      </c>
      <c r="H5662" s="3" t="s">
        <v>719</v>
      </c>
      <c r="I5662" t="str">
        <f t="shared" si="617"/>
        <v>1000+</v>
      </c>
      <c r="J5662" s="1">
        <f t="shared" si="618"/>
        <v>1000</v>
      </c>
      <c r="K5662" t="s">
        <v>17</v>
      </c>
      <c r="L5662" s="2">
        <v>0</v>
      </c>
      <c r="M5662" s="1">
        <f t="shared" si="622"/>
        <v>0</v>
      </c>
      <c r="N5662" t="s">
        <v>18</v>
      </c>
      <c r="O5662" t="s">
        <v>2572</v>
      </c>
      <c r="P5662" t="s">
        <v>2772</v>
      </c>
      <c r="Q5662" t="str">
        <f t="shared" si="619"/>
        <v>2017</v>
      </c>
      <c r="R5662" t="str">
        <f t="shared" si="620"/>
        <v>December</v>
      </c>
      <c r="S5662" t="s">
        <v>21</v>
      </c>
      <c r="T5662" t="s">
        <v>71</v>
      </c>
    </row>
    <row r="5663" spans="1:20" x14ac:dyDescent="0.3">
      <c r="A5663" t="s">
        <v>7600</v>
      </c>
      <c r="B5663" t="s">
        <v>2910</v>
      </c>
      <c r="C5663">
        <v>3.9</v>
      </c>
      <c r="D5663">
        <f t="shared" si="621"/>
        <v>4</v>
      </c>
      <c r="E5663">
        <v>623</v>
      </c>
      <c r="F5663" t="s">
        <v>631</v>
      </c>
      <c r="G5663">
        <f t="shared" si="616"/>
        <v>8500000</v>
      </c>
      <c r="H5663" s="3" t="s">
        <v>43</v>
      </c>
      <c r="I5663" t="str">
        <f t="shared" si="617"/>
        <v>100000+</v>
      </c>
      <c r="J5663" s="1">
        <f t="shared" si="618"/>
        <v>100000</v>
      </c>
      <c r="K5663" t="s">
        <v>17</v>
      </c>
      <c r="L5663" s="2">
        <v>0</v>
      </c>
      <c r="M5663" s="1">
        <f t="shared" si="622"/>
        <v>0</v>
      </c>
      <c r="N5663" t="s">
        <v>18</v>
      </c>
      <c r="O5663" t="s">
        <v>1216</v>
      </c>
      <c r="P5663" t="s">
        <v>576</v>
      </c>
      <c r="Q5663" t="str">
        <f t="shared" si="619"/>
        <v>2018</v>
      </c>
      <c r="R5663" t="str">
        <f t="shared" si="620"/>
        <v>March</v>
      </c>
      <c r="S5663">
        <v>3.5</v>
      </c>
      <c r="T5663" t="s">
        <v>71</v>
      </c>
    </row>
    <row r="5664" spans="1:20" x14ac:dyDescent="0.3">
      <c r="A5664" t="s">
        <v>2230</v>
      </c>
      <c r="B5664" t="s">
        <v>2202</v>
      </c>
      <c r="C5664">
        <v>3.8</v>
      </c>
      <c r="D5664">
        <f t="shared" si="621"/>
        <v>4</v>
      </c>
      <c r="E5664">
        <v>14657</v>
      </c>
      <c r="F5664" t="s">
        <v>39</v>
      </c>
      <c r="G5664">
        <f t="shared" si="616"/>
        <v>1000</v>
      </c>
      <c r="H5664" s="3" t="s">
        <v>56</v>
      </c>
      <c r="I5664" t="str">
        <f t="shared" si="617"/>
        <v>1000000+</v>
      </c>
      <c r="J5664" s="1">
        <f t="shared" si="618"/>
        <v>1000000</v>
      </c>
      <c r="K5664" t="s">
        <v>17</v>
      </c>
      <c r="L5664" s="2">
        <v>0</v>
      </c>
      <c r="M5664" s="1">
        <f t="shared" si="622"/>
        <v>0</v>
      </c>
      <c r="N5664" t="s">
        <v>18</v>
      </c>
      <c r="O5664" t="s">
        <v>2203</v>
      </c>
      <c r="P5664" t="s">
        <v>237</v>
      </c>
      <c r="Q5664" t="str">
        <f t="shared" si="619"/>
        <v>2018</v>
      </c>
      <c r="R5664" t="str">
        <f t="shared" si="620"/>
        <v>July</v>
      </c>
      <c r="S5664" t="s">
        <v>39</v>
      </c>
      <c r="T5664" t="s">
        <v>39</v>
      </c>
    </row>
    <row r="5665" spans="1:20" x14ac:dyDescent="0.3">
      <c r="A5665" t="s">
        <v>7601</v>
      </c>
      <c r="B5665" t="s">
        <v>2519</v>
      </c>
      <c r="C5665">
        <v>3.6</v>
      </c>
      <c r="D5665">
        <f t="shared" si="621"/>
        <v>4</v>
      </c>
      <c r="E5665">
        <v>2433</v>
      </c>
      <c r="F5665" t="s">
        <v>1340</v>
      </c>
      <c r="G5665">
        <f t="shared" si="616"/>
        <v>47000000</v>
      </c>
      <c r="H5665" s="3" t="s">
        <v>43</v>
      </c>
      <c r="I5665" t="str">
        <f t="shared" si="617"/>
        <v>100000+</v>
      </c>
      <c r="J5665" s="1">
        <f t="shared" si="618"/>
        <v>100000</v>
      </c>
      <c r="K5665" t="s">
        <v>17</v>
      </c>
      <c r="L5665" s="2">
        <v>0</v>
      </c>
      <c r="M5665" s="1">
        <f t="shared" si="622"/>
        <v>0</v>
      </c>
      <c r="N5665" t="s">
        <v>18</v>
      </c>
      <c r="O5665" t="s">
        <v>2575</v>
      </c>
      <c r="P5665" t="s">
        <v>487</v>
      </c>
      <c r="Q5665" t="str">
        <f t="shared" si="619"/>
        <v>2018</v>
      </c>
      <c r="R5665" t="str">
        <f t="shared" si="620"/>
        <v>June</v>
      </c>
      <c r="S5665" t="s">
        <v>2984</v>
      </c>
      <c r="T5665" t="s">
        <v>535</v>
      </c>
    </row>
    <row r="5666" spans="1:20" x14ac:dyDescent="0.3">
      <c r="A5666" t="s">
        <v>7602</v>
      </c>
      <c r="B5666" t="s">
        <v>2910</v>
      </c>
      <c r="C5666">
        <v>4.5</v>
      </c>
      <c r="D5666">
        <f t="shared" si="621"/>
        <v>5</v>
      </c>
      <c r="E5666">
        <v>1827</v>
      </c>
      <c r="F5666" t="s">
        <v>73</v>
      </c>
      <c r="G5666">
        <f t="shared" si="616"/>
        <v>12000000</v>
      </c>
      <c r="H5666" s="3" t="s">
        <v>43</v>
      </c>
      <c r="I5666" t="str">
        <f t="shared" si="617"/>
        <v>100000+</v>
      </c>
      <c r="J5666" s="1">
        <f t="shared" si="618"/>
        <v>100000</v>
      </c>
      <c r="K5666" t="s">
        <v>17</v>
      </c>
      <c r="L5666" s="2">
        <v>0</v>
      </c>
      <c r="M5666" s="1">
        <f t="shared" si="622"/>
        <v>0</v>
      </c>
      <c r="N5666" t="s">
        <v>18</v>
      </c>
      <c r="O5666" t="s">
        <v>1216</v>
      </c>
      <c r="P5666" t="s">
        <v>328</v>
      </c>
      <c r="Q5666" t="str">
        <f t="shared" si="619"/>
        <v>2018</v>
      </c>
      <c r="R5666" t="str">
        <f t="shared" si="620"/>
        <v>June</v>
      </c>
      <c r="S5666">
        <v>1.3</v>
      </c>
      <c r="T5666" t="s">
        <v>71</v>
      </c>
    </row>
    <row r="5667" spans="1:20" x14ac:dyDescent="0.3">
      <c r="A5667" t="s">
        <v>7603</v>
      </c>
      <c r="B5667" t="s">
        <v>1680</v>
      </c>
      <c r="C5667">
        <v>3.5</v>
      </c>
      <c r="D5667">
        <f t="shared" si="621"/>
        <v>4</v>
      </c>
      <c r="E5667">
        <v>30</v>
      </c>
      <c r="F5667" t="s">
        <v>96</v>
      </c>
      <c r="G5667">
        <f t="shared" si="616"/>
        <v>17000000</v>
      </c>
      <c r="H5667" s="3" t="s">
        <v>719</v>
      </c>
      <c r="I5667" t="str">
        <f t="shared" si="617"/>
        <v>1000+</v>
      </c>
      <c r="J5667" s="1">
        <f t="shared" si="618"/>
        <v>1000</v>
      </c>
      <c r="K5667" t="s">
        <v>17</v>
      </c>
      <c r="L5667" s="2">
        <v>0</v>
      </c>
      <c r="M5667" s="1">
        <f t="shared" si="622"/>
        <v>0</v>
      </c>
      <c r="N5667" t="s">
        <v>18</v>
      </c>
      <c r="O5667" t="s">
        <v>1681</v>
      </c>
      <c r="P5667" t="s">
        <v>433</v>
      </c>
      <c r="Q5667" t="str">
        <f t="shared" si="619"/>
        <v>2018</v>
      </c>
      <c r="R5667" t="str">
        <f t="shared" si="620"/>
        <v>May</v>
      </c>
      <c r="S5667" t="s">
        <v>1118</v>
      </c>
      <c r="T5667" t="s">
        <v>71</v>
      </c>
    </row>
    <row r="5668" spans="1:20" x14ac:dyDescent="0.3">
      <c r="A5668" t="s">
        <v>7604</v>
      </c>
      <c r="B5668" t="s">
        <v>2910</v>
      </c>
      <c r="C5668">
        <v>4</v>
      </c>
      <c r="D5668">
        <f t="shared" si="621"/>
        <v>4</v>
      </c>
      <c r="E5668">
        <v>97</v>
      </c>
      <c r="F5668" t="s">
        <v>255</v>
      </c>
      <c r="G5668">
        <f t="shared" si="616"/>
        <v>3900000</v>
      </c>
      <c r="H5668" s="3" t="s">
        <v>16</v>
      </c>
      <c r="I5668" t="str">
        <f t="shared" si="617"/>
        <v>10000+</v>
      </c>
      <c r="J5668" s="1">
        <f t="shared" si="618"/>
        <v>10000</v>
      </c>
      <c r="K5668" t="s">
        <v>17</v>
      </c>
      <c r="L5668" s="2">
        <v>0</v>
      </c>
      <c r="M5668" s="1">
        <f t="shared" si="622"/>
        <v>0</v>
      </c>
      <c r="N5668" t="s">
        <v>18</v>
      </c>
      <c r="O5668" t="s">
        <v>1216</v>
      </c>
      <c r="P5668" t="s">
        <v>7605</v>
      </c>
      <c r="Q5668" t="str">
        <f t="shared" si="619"/>
        <v>2016</v>
      </c>
      <c r="R5668" t="str">
        <f t="shared" si="620"/>
        <v>July</v>
      </c>
      <c r="S5668">
        <v>1.1000000000000001</v>
      </c>
      <c r="T5668" t="s">
        <v>76</v>
      </c>
    </row>
    <row r="5669" spans="1:20" x14ac:dyDescent="0.3">
      <c r="A5669" t="s">
        <v>7606</v>
      </c>
      <c r="B5669" t="s">
        <v>4098</v>
      </c>
      <c r="C5669">
        <v>3.5</v>
      </c>
      <c r="D5669">
        <f t="shared" si="621"/>
        <v>4</v>
      </c>
      <c r="E5669">
        <v>0</v>
      </c>
      <c r="F5669" t="s">
        <v>1161</v>
      </c>
      <c r="G5669">
        <f t="shared" si="616"/>
        <v>10000000</v>
      </c>
      <c r="H5669" s="3" t="s">
        <v>942</v>
      </c>
      <c r="I5669" t="str">
        <f t="shared" si="617"/>
        <v>100+</v>
      </c>
      <c r="J5669" s="1">
        <f t="shared" si="618"/>
        <v>100</v>
      </c>
      <c r="K5669" t="s">
        <v>17</v>
      </c>
      <c r="L5669" s="2">
        <v>0</v>
      </c>
      <c r="M5669" s="1">
        <f t="shared" si="622"/>
        <v>0</v>
      </c>
      <c r="N5669" t="s">
        <v>18</v>
      </c>
      <c r="O5669" t="s">
        <v>2572</v>
      </c>
      <c r="P5669" t="s">
        <v>3252</v>
      </c>
      <c r="Q5669" t="str">
        <f t="shared" si="619"/>
        <v>2017</v>
      </c>
      <c r="R5669" t="str">
        <f t="shared" si="620"/>
        <v>December</v>
      </c>
      <c r="S5669">
        <v>1</v>
      </c>
      <c r="T5669" t="s">
        <v>76</v>
      </c>
    </row>
    <row r="5670" spans="1:20" x14ac:dyDescent="0.3">
      <c r="A5670" t="s">
        <v>7607</v>
      </c>
      <c r="B5670" t="s">
        <v>2910</v>
      </c>
      <c r="C5670">
        <v>3.8</v>
      </c>
      <c r="D5670">
        <f t="shared" si="621"/>
        <v>4</v>
      </c>
      <c r="E5670">
        <v>762</v>
      </c>
      <c r="F5670" t="s">
        <v>3711</v>
      </c>
      <c r="G5670">
        <f t="shared" si="616"/>
        <v>4099999.9999999995</v>
      </c>
      <c r="H5670" s="3" t="s">
        <v>43</v>
      </c>
      <c r="I5670" t="str">
        <f t="shared" si="617"/>
        <v>100000+</v>
      </c>
      <c r="J5670" s="1">
        <f t="shared" si="618"/>
        <v>100000</v>
      </c>
      <c r="K5670" t="s">
        <v>17</v>
      </c>
      <c r="L5670" s="2">
        <v>0</v>
      </c>
      <c r="M5670" s="1">
        <f t="shared" si="622"/>
        <v>0</v>
      </c>
      <c r="N5670" t="s">
        <v>18</v>
      </c>
      <c r="O5670" t="s">
        <v>1216</v>
      </c>
      <c r="P5670" t="s">
        <v>1041</v>
      </c>
      <c r="Q5670" t="str">
        <f t="shared" si="619"/>
        <v>2017</v>
      </c>
      <c r="R5670" t="str">
        <f t="shared" si="620"/>
        <v>February</v>
      </c>
      <c r="S5670">
        <v>2</v>
      </c>
      <c r="T5670" t="s">
        <v>76</v>
      </c>
    </row>
    <row r="5671" spans="1:20" x14ac:dyDescent="0.3">
      <c r="A5671" t="s">
        <v>7608</v>
      </c>
      <c r="B5671" t="s">
        <v>3634</v>
      </c>
      <c r="C5671">
        <v>3.6</v>
      </c>
      <c r="D5671">
        <f t="shared" si="621"/>
        <v>4</v>
      </c>
      <c r="E5671">
        <v>58</v>
      </c>
      <c r="F5671" t="s">
        <v>164</v>
      </c>
      <c r="G5671">
        <f t="shared" si="616"/>
        <v>15000000</v>
      </c>
      <c r="H5671" s="3" t="s">
        <v>16</v>
      </c>
      <c r="I5671" t="str">
        <f t="shared" si="617"/>
        <v>10000+</v>
      </c>
      <c r="J5671" s="1">
        <f t="shared" si="618"/>
        <v>10000</v>
      </c>
      <c r="K5671" t="s">
        <v>17</v>
      </c>
      <c r="L5671" s="2">
        <v>0</v>
      </c>
      <c r="M5671" s="1">
        <f t="shared" si="622"/>
        <v>0</v>
      </c>
      <c r="N5671" t="s">
        <v>18</v>
      </c>
      <c r="O5671" t="s">
        <v>3635</v>
      </c>
      <c r="P5671" t="s">
        <v>6141</v>
      </c>
      <c r="Q5671" t="str">
        <f t="shared" si="619"/>
        <v>2017</v>
      </c>
      <c r="R5671" t="str">
        <f t="shared" si="620"/>
        <v>August</v>
      </c>
      <c r="S5671" t="s">
        <v>1309</v>
      </c>
      <c r="T5671" t="s">
        <v>40</v>
      </c>
    </row>
    <row r="5672" spans="1:20" x14ac:dyDescent="0.3">
      <c r="A5672" t="s">
        <v>7609</v>
      </c>
      <c r="B5672" t="s">
        <v>730</v>
      </c>
      <c r="C5672">
        <v>4.2</v>
      </c>
      <c r="D5672">
        <f t="shared" si="621"/>
        <v>5</v>
      </c>
      <c r="E5672">
        <v>16</v>
      </c>
      <c r="F5672" t="s">
        <v>701</v>
      </c>
      <c r="G5672">
        <f t="shared" si="616"/>
        <v>3300000</v>
      </c>
      <c r="H5672" s="3" t="s">
        <v>719</v>
      </c>
      <c r="I5672" t="str">
        <f t="shared" si="617"/>
        <v>1000+</v>
      </c>
      <c r="J5672" s="1">
        <f t="shared" si="618"/>
        <v>1000</v>
      </c>
      <c r="K5672" t="s">
        <v>17</v>
      </c>
      <c r="L5672" s="2">
        <v>0</v>
      </c>
      <c r="M5672" s="1">
        <f t="shared" si="622"/>
        <v>0</v>
      </c>
      <c r="N5672" t="s">
        <v>18</v>
      </c>
      <c r="O5672" t="s">
        <v>731</v>
      </c>
      <c r="P5672" t="s">
        <v>3581</v>
      </c>
      <c r="Q5672" t="str">
        <f t="shared" si="619"/>
        <v>2018</v>
      </c>
      <c r="R5672" t="str">
        <f t="shared" si="620"/>
        <v>April</v>
      </c>
      <c r="S5672" t="s">
        <v>70</v>
      </c>
      <c r="T5672" t="s">
        <v>71</v>
      </c>
    </row>
    <row r="5673" spans="1:20" x14ac:dyDescent="0.3">
      <c r="A5673" t="s">
        <v>7610</v>
      </c>
      <c r="B5673" t="s">
        <v>505</v>
      </c>
      <c r="C5673">
        <v>4.4000000000000004</v>
      </c>
      <c r="D5673">
        <f t="shared" si="621"/>
        <v>5</v>
      </c>
      <c r="E5673">
        <v>128</v>
      </c>
      <c r="F5673" t="s">
        <v>334</v>
      </c>
      <c r="G5673">
        <f t="shared" si="616"/>
        <v>6700000</v>
      </c>
      <c r="H5673" s="3" t="s">
        <v>49</v>
      </c>
      <c r="I5673" t="str">
        <f t="shared" si="617"/>
        <v>50000+</v>
      </c>
      <c r="J5673" s="1">
        <f t="shared" si="618"/>
        <v>50000</v>
      </c>
      <c r="K5673" t="s">
        <v>17</v>
      </c>
      <c r="L5673" s="2">
        <v>0</v>
      </c>
      <c r="M5673" s="1">
        <f t="shared" si="622"/>
        <v>0</v>
      </c>
      <c r="N5673" t="s">
        <v>18</v>
      </c>
      <c r="O5673" t="s">
        <v>506</v>
      </c>
      <c r="P5673" t="s">
        <v>83</v>
      </c>
      <c r="Q5673" t="str">
        <f t="shared" si="619"/>
        <v>2018</v>
      </c>
      <c r="R5673" t="str">
        <f t="shared" si="620"/>
        <v>June</v>
      </c>
      <c r="S5673" t="s">
        <v>2103</v>
      </c>
      <c r="T5673" t="s">
        <v>245</v>
      </c>
    </row>
    <row r="5674" spans="1:20" x14ac:dyDescent="0.3">
      <c r="A5674" t="s">
        <v>7611</v>
      </c>
      <c r="B5674" t="s">
        <v>4390</v>
      </c>
      <c r="C5674">
        <v>4</v>
      </c>
      <c r="D5674">
        <f t="shared" si="621"/>
        <v>4</v>
      </c>
      <c r="E5674">
        <v>498</v>
      </c>
      <c r="F5674" t="s">
        <v>142</v>
      </c>
      <c r="G5674">
        <f t="shared" si="616"/>
        <v>11000000</v>
      </c>
      <c r="H5674" s="3" t="s">
        <v>16</v>
      </c>
      <c r="I5674" t="str">
        <f t="shared" si="617"/>
        <v>10000+</v>
      </c>
      <c r="J5674" s="1">
        <f t="shared" si="618"/>
        <v>10000</v>
      </c>
      <c r="K5674" t="s">
        <v>17</v>
      </c>
      <c r="L5674" s="2">
        <v>0</v>
      </c>
      <c r="M5674" s="1">
        <f t="shared" si="622"/>
        <v>0</v>
      </c>
      <c r="N5674" t="s">
        <v>18</v>
      </c>
      <c r="O5674" t="s">
        <v>4391</v>
      </c>
      <c r="P5674" t="s">
        <v>112</v>
      </c>
      <c r="Q5674" t="str">
        <f t="shared" si="619"/>
        <v>2018</v>
      </c>
      <c r="R5674" t="str">
        <f t="shared" si="620"/>
        <v>July</v>
      </c>
      <c r="S5674" t="s">
        <v>7612</v>
      </c>
      <c r="T5674" t="s">
        <v>22</v>
      </c>
    </row>
    <row r="5675" spans="1:20" x14ac:dyDescent="0.3">
      <c r="A5675" t="s">
        <v>7613</v>
      </c>
      <c r="B5675" t="s">
        <v>5080</v>
      </c>
      <c r="C5675">
        <v>4.7</v>
      </c>
      <c r="D5675">
        <f t="shared" si="621"/>
        <v>5</v>
      </c>
      <c r="E5675">
        <v>48</v>
      </c>
      <c r="F5675" t="s">
        <v>3711</v>
      </c>
      <c r="G5675">
        <f t="shared" si="616"/>
        <v>4099999.9999999995</v>
      </c>
      <c r="H5675" s="3" t="s">
        <v>719</v>
      </c>
      <c r="I5675" t="str">
        <f t="shared" si="617"/>
        <v>1000+</v>
      </c>
      <c r="J5675" s="1">
        <f t="shared" si="618"/>
        <v>1000</v>
      </c>
      <c r="K5675" t="s">
        <v>17</v>
      </c>
      <c r="L5675" s="2">
        <v>0</v>
      </c>
      <c r="M5675" s="1">
        <f t="shared" si="622"/>
        <v>0</v>
      </c>
      <c r="N5675" t="s">
        <v>18</v>
      </c>
      <c r="O5675" t="s">
        <v>5081</v>
      </c>
      <c r="P5675" t="s">
        <v>216</v>
      </c>
      <c r="Q5675" t="str">
        <f t="shared" si="619"/>
        <v>2018</v>
      </c>
      <c r="R5675" t="str">
        <f t="shared" si="620"/>
        <v>July</v>
      </c>
      <c r="S5675" t="s">
        <v>7614</v>
      </c>
      <c r="T5675" t="s">
        <v>22</v>
      </c>
    </row>
    <row r="5676" spans="1:20" x14ac:dyDescent="0.3">
      <c r="A5676" t="s">
        <v>7615</v>
      </c>
      <c r="B5676" t="s">
        <v>5080</v>
      </c>
      <c r="C5676">
        <v>3.5</v>
      </c>
      <c r="D5676">
        <f t="shared" si="621"/>
        <v>4</v>
      </c>
      <c r="E5676">
        <v>1</v>
      </c>
      <c r="F5676" t="s">
        <v>362</v>
      </c>
      <c r="G5676">
        <f t="shared" si="616"/>
        <v>3700000</v>
      </c>
      <c r="H5676" s="3" t="s">
        <v>942</v>
      </c>
      <c r="I5676" t="str">
        <f t="shared" si="617"/>
        <v>100+</v>
      </c>
      <c r="J5676" s="1">
        <f t="shared" si="618"/>
        <v>100</v>
      </c>
      <c r="K5676" t="s">
        <v>17</v>
      </c>
      <c r="L5676" s="2">
        <v>0</v>
      </c>
      <c r="M5676" s="1">
        <f t="shared" si="622"/>
        <v>0</v>
      </c>
      <c r="N5676" t="s">
        <v>18</v>
      </c>
      <c r="O5676" t="s">
        <v>5081</v>
      </c>
      <c r="P5676" t="s">
        <v>274</v>
      </c>
      <c r="Q5676" t="str">
        <f t="shared" si="619"/>
        <v>2018</v>
      </c>
      <c r="R5676" t="str">
        <f t="shared" si="620"/>
        <v>July</v>
      </c>
      <c r="S5676">
        <v>1.1000000000000001</v>
      </c>
      <c r="T5676" t="s">
        <v>76</v>
      </c>
    </row>
    <row r="5677" spans="1:20" x14ac:dyDescent="0.3">
      <c r="A5677" t="s">
        <v>7616</v>
      </c>
      <c r="B5677" t="s">
        <v>3634</v>
      </c>
      <c r="C5677">
        <v>3.5</v>
      </c>
      <c r="D5677">
        <f t="shared" si="621"/>
        <v>4</v>
      </c>
      <c r="E5677">
        <v>88</v>
      </c>
      <c r="F5677" t="s">
        <v>678</v>
      </c>
      <c r="G5677">
        <f t="shared" si="616"/>
        <v>4300000</v>
      </c>
      <c r="H5677" s="3" t="s">
        <v>719</v>
      </c>
      <c r="I5677" t="str">
        <f t="shared" si="617"/>
        <v>1000+</v>
      </c>
      <c r="J5677" s="1">
        <f t="shared" si="618"/>
        <v>1000</v>
      </c>
      <c r="K5677" t="s">
        <v>17</v>
      </c>
      <c r="L5677" s="2">
        <v>0</v>
      </c>
      <c r="M5677" s="1">
        <f t="shared" si="622"/>
        <v>0</v>
      </c>
      <c r="N5677" t="s">
        <v>18</v>
      </c>
      <c r="O5677" t="s">
        <v>3635</v>
      </c>
      <c r="P5677" t="s">
        <v>392</v>
      </c>
      <c r="Q5677" t="str">
        <f t="shared" si="619"/>
        <v>2018</v>
      </c>
      <c r="R5677" t="str">
        <f t="shared" si="620"/>
        <v>January</v>
      </c>
      <c r="S5677">
        <v>1.2</v>
      </c>
      <c r="T5677" t="s">
        <v>465</v>
      </c>
    </row>
    <row r="5678" spans="1:20" x14ac:dyDescent="0.3">
      <c r="A5678" t="s">
        <v>7617</v>
      </c>
      <c r="B5678" t="s">
        <v>2910</v>
      </c>
      <c r="C5678">
        <v>4.0999999999999996</v>
      </c>
      <c r="D5678">
        <f t="shared" si="621"/>
        <v>5</v>
      </c>
      <c r="E5678">
        <v>23609</v>
      </c>
      <c r="F5678" t="s">
        <v>102</v>
      </c>
      <c r="G5678">
        <f t="shared" si="616"/>
        <v>31000000</v>
      </c>
      <c r="H5678" s="3" t="s">
        <v>56</v>
      </c>
      <c r="I5678" t="str">
        <f t="shared" si="617"/>
        <v>1000000+</v>
      </c>
      <c r="J5678" s="1">
        <f t="shared" si="618"/>
        <v>1000000</v>
      </c>
      <c r="K5678" t="s">
        <v>17</v>
      </c>
      <c r="L5678" s="2">
        <v>0</v>
      </c>
      <c r="M5678" s="1">
        <f t="shared" si="622"/>
        <v>0</v>
      </c>
      <c r="N5678" t="s">
        <v>37</v>
      </c>
      <c r="O5678" t="s">
        <v>2527</v>
      </c>
      <c r="P5678" t="s">
        <v>2566</v>
      </c>
      <c r="Q5678" t="str">
        <f t="shared" si="619"/>
        <v>2018</v>
      </c>
      <c r="R5678" t="str">
        <f t="shared" si="620"/>
        <v>April</v>
      </c>
      <c r="S5678">
        <v>1.26</v>
      </c>
      <c r="T5678" t="s">
        <v>76</v>
      </c>
    </row>
    <row r="5679" spans="1:20" x14ac:dyDescent="0.3">
      <c r="A5679" t="s">
        <v>7618</v>
      </c>
      <c r="B5679" t="s">
        <v>2519</v>
      </c>
      <c r="C5679">
        <v>4</v>
      </c>
      <c r="D5679">
        <f t="shared" si="621"/>
        <v>4</v>
      </c>
      <c r="E5679">
        <v>24312</v>
      </c>
      <c r="F5679" t="s">
        <v>35</v>
      </c>
      <c r="G5679">
        <f t="shared" si="616"/>
        <v>25000000</v>
      </c>
      <c r="H5679" s="3" t="s">
        <v>25</v>
      </c>
      <c r="I5679" t="str">
        <f t="shared" si="617"/>
        <v>500000+</v>
      </c>
      <c r="J5679" s="1">
        <f t="shared" si="618"/>
        <v>500000</v>
      </c>
      <c r="K5679" t="s">
        <v>17</v>
      </c>
      <c r="L5679" s="2">
        <v>0</v>
      </c>
      <c r="M5679" s="1">
        <f t="shared" si="622"/>
        <v>0</v>
      </c>
      <c r="N5679" t="s">
        <v>18</v>
      </c>
      <c r="O5679" t="s">
        <v>2575</v>
      </c>
      <c r="P5679" t="s">
        <v>1170</v>
      </c>
      <c r="Q5679" t="str">
        <f t="shared" si="619"/>
        <v>2018</v>
      </c>
      <c r="R5679" t="str">
        <f t="shared" si="620"/>
        <v>July</v>
      </c>
      <c r="S5679">
        <v>3.3</v>
      </c>
      <c r="T5679" t="s">
        <v>22</v>
      </c>
    </row>
    <row r="5680" spans="1:20" x14ac:dyDescent="0.3">
      <c r="A5680" t="s">
        <v>7619</v>
      </c>
      <c r="B5680" t="s">
        <v>2910</v>
      </c>
      <c r="C5680">
        <v>3.5</v>
      </c>
      <c r="D5680">
        <f t="shared" si="621"/>
        <v>4</v>
      </c>
      <c r="E5680">
        <v>14</v>
      </c>
      <c r="F5680" t="s">
        <v>1307</v>
      </c>
      <c r="G5680">
        <f t="shared" si="616"/>
        <v>2000000</v>
      </c>
      <c r="H5680" s="3" t="s">
        <v>719</v>
      </c>
      <c r="I5680" t="str">
        <f t="shared" si="617"/>
        <v>1000+</v>
      </c>
      <c r="J5680" s="1">
        <f t="shared" si="618"/>
        <v>1000</v>
      </c>
      <c r="K5680" t="s">
        <v>17</v>
      </c>
      <c r="L5680" s="2">
        <v>0</v>
      </c>
      <c r="M5680" s="1">
        <f t="shared" si="622"/>
        <v>0</v>
      </c>
      <c r="N5680" t="s">
        <v>18</v>
      </c>
      <c r="O5680" t="s">
        <v>1445</v>
      </c>
      <c r="P5680" t="s">
        <v>5896</v>
      </c>
      <c r="Q5680" t="str">
        <f t="shared" si="619"/>
        <v>2018</v>
      </c>
      <c r="R5680" t="str">
        <f t="shared" si="620"/>
        <v>February</v>
      </c>
      <c r="S5680" t="s">
        <v>7087</v>
      </c>
      <c r="T5680" t="s">
        <v>76</v>
      </c>
    </row>
    <row r="5681" spans="1:20" x14ac:dyDescent="0.3">
      <c r="A5681" t="s">
        <v>7620</v>
      </c>
      <c r="B5681" t="s">
        <v>2377</v>
      </c>
      <c r="C5681">
        <v>4.7</v>
      </c>
      <c r="D5681">
        <f t="shared" si="621"/>
        <v>5</v>
      </c>
      <c r="E5681">
        <v>57</v>
      </c>
      <c r="F5681" t="s">
        <v>1035</v>
      </c>
      <c r="G5681">
        <f t="shared" si="616"/>
        <v>5800000</v>
      </c>
      <c r="H5681" s="3" t="s">
        <v>16</v>
      </c>
      <c r="I5681" t="str">
        <f t="shared" si="617"/>
        <v>10000+</v>
      </c>
      <c r="J5681" s="1">
        <f t="shared" si="618"/>
        <v>10000</v>
      </c>
      <c r="K5681" t="s">
        <v>17</v>
      </c>
      <c r="L5681" s="2">
        <v>0</v>
      </c>
      <c r="M5681" s="1">
        <f t="shared" si="622"/>
        <v>0</v>
      </c>
      <c r="N5681" t="s">
        <v>18</v>
      </c>
      <c r="O5681" t="s">
        <v>2378</v>
      </c>
      <c r="P5681" t="s">
        <v>7621</v>
      </c>
      <c r="Q5681" t="str">
        <f t="shared" si="619"/>
        <v>2017</v>
      </c>
      <c r="R5681" t="str">
        <f t="shared" si="620"/>
        <v>September</v>
      </c>
      <c r="S5681">
        <v>1.1000000000000001</v>
      </c>
      <c r="T5681" t="s">
        <v>76</v>
      </c>
    </row>
    <row r="5682" spans="1:20" x14ac:dyDescent="0.3">
      <c r="A5682" t="s">
        <v>7622</v>
      </c>
      <c r="B5682" t="s">
        <v>2377</v>
      </c>
      <c r="C5682">
        <v>3.5</v>
      </c>
      <c r="D5682">
        <f t="shared" si="621"/>
        <v>4</v>
      </c>
      <c r="E5682">
        <v>17</v>
      </c>
      <c r="F5682" t="s">
        <v>362</v>
      </c>
      <c r="G5682">
        <f t="shared" si="616"/>
        <v>3700000</v>
      </c>
      <c r="H5682" s="3" t="s">
        <v>90</v>
      </c>
      <c r="I5682" t="str">
        <f t="shared" si="617"/>
        <v>5000+</v>
      </c>
      <c r="J5682" s="1">
        <f t="shared" si="618"/>
        <v>5000</v>
      </c>
      <c r="K5682" t="s">
        <v>17</v>
      </c>
      <c r="L5682" s="2">
        <v>0</v>
      </c>
      <c r="M5682" s="1">
        <f t="shared" si="622"/>
        <v>0</v>
      </c>
      <c r="N5682" t="s">
        <v>18</v>
      </c>
      <c r="O5682" t="s">
        <v>2378</v>
      </c>
      <c r="P5682" t="s">
        <v>7623</v>
      </c>
      <c r="Q5682" t="str">
        <f t="shared" si="619"/>
        <v>2017</v>
      </c>
      <c r="R5682" t="str">
        <f t="shared" si="620"/>
        <v>September</v>
      </c>
      <c r="S5682">
        <v>1.1000000000000001</v>
      </c>
      <c r="T5682" t="s">
        <v>76</v>
      </c>
    </row>
    <row r="5683" spans="1:20" x14ac:dyDescent="0.3">
      <c r="A5683" t="s">
        <v>7624</v>
      </c>
      <c r="B5683" t="s">
        <v>2910</v>
      </c>
      <c r="C5683">
        <v>3.5</v>
      </c>
      <c r="D5683">
        <f t="shared" si="621"/>
        <v>4</v>
      </c>
      <c r="E5683">
        <v>17</v>
      </c>
      <c r="F5683" t="s">
        <v>2424</v>
      </c>
      <c r="G5683">
        <f t="shared" si="616"/>
        <v>1700000</v>
      </c>
      <c r="H5683" s="3" t="s">
        <v>90</v>
      </c>
      <c r="I5683" t="str">
        <f t="shared" si="617"/>
        <v>5000+</v>
      </c>
      <c r="J5683" s="1">
        <f t="shared" si="618"/>
        <v>5000</v>
      </c>
      <c r="K5683" t="s">
        <v>17</v>
      </c>
      <c r="L5683" s="2">
        <v>0</v>
      </c>
      <c r="M5683" s="1">
        <f t="shared" si="622"/>
        <v>0</v>
      </c>
      <c r="N5683" t="s">
        <v>18</v>
      </c>
      <c r="O5683" t="s">
        <v>1445</v>
      </c>
      <c r="P5683" t="s">
        <v>27</v>
      </c>
      <c r="Q5683" t="str">
        <f t="shared" si="619"/>
        <v>2018</v>
      </c>
      <c r="R5683" t="str">
        <f t="shared" si="620"/>
        <v>January</v>
      </c>
      <c r="S5683" t="s">
        <v>28</v>
      </c>
      <c r="T5683" t="s">
        <v>76</v>
      </c>
    </row>
    <row r="5684" spans="1:20" x14ac:dyDescent="0.3">
      <c r="A5684" t="s">
        <v>7625</v>
      </c>
      <c r="B5684" t="s">
        <v>2202</v>
      </c>
      <c r="C5684">
        <v>3.8</v>
      </c>
      <c r="D5684">
        <f t="shared" si="621"/>
        <v>4</v>
      </c>
      <c r="E5684">
        <v>874</v>
      </c>
      <c r="F5684" t="s">
        <v>73</v>
      </c>
      <c r="G5684">
        <f t="shared" si="616"/>
        <v>12000000</v>
      </c>
      <c r="H5684" s="3" t="s">
        <v>43</v>
      </c>
      <c r="I5684" t="str">
        <f t="shared" si="617"/>
        <v>100000+</v>
      </c>
      <c r="J5684" s="1">
        <f t="shared" si="618"/>
        <v>100000</v>
      </c>
      <c r="K5684" t="s">
        <v>17</v>
      </c>
      <c r="L5684" s="2">
        <v>0</v>
      </c>
      <c r="M5684" s="1">
        <f t="shared" si="622"/>
        <v>0</v>
      </c>
      <c r="N5684" t="s">
        <v>18</v>
      </c>
      <c r="O5684" t="s">
        <v>2203</v>
      </c>
      <c r="P5684" t="s">
        <v>32</v>
      </c>
      <c r="Q5684" t="str">
        <f t="shared" si="619"/>
        <v>2018</v>
      </c>
      <c r="R5684" t="str">
        <f t="shared" si="620"/>
        <v>August</v>
      </c>
      <c r="S5684" t="s">
        <v>3910</v>
      </c>
      <c r="T5684" t="s">
        <v>535</v>
      </c>
    </row>
    <row r="5685" spans="1:20" x14ac:dyDescent="0.3">
      <c r="A5685" t="s">
        <v>7626</v>
      </c>
      <c r="B5685" t="s">
        <v>505</v>
      </c>
      <c r="C5685">
        <v>5</v>
      </c>
      <c r="D5685">
        <f t="shared" si="621"/>
        <v>5</v>
      </c>
      <c r="E5685">
        <v>2</v>
      </c>
      <c r="F5685" t="s">
        <v>24</v>
      </c>
      <c r="G5685">
        <f t="shared" si="616"/>
        <v>14000000</v>
      </c>
      <c r="H5685" s="3" t="s">
        <v>719</v>
      </c>
      <c r="I5685" t="str">
        <f t="shared" si="617"/>
        <v>1000+</v>
      </c>
      <c r="J5685" s="1">
        <f t="shared" si="618"/>
        <v>1000</v>
      </c>
      <c r="K5685" t="s">
        <v>17</v>
      </c>
      <c r="L5685" s="2">
        <v>0</v>
      </c>
      <c r="M5685" s="1">
        <f t="shared" si="622"/>
        <v>0</v>
      </c>
      <c r="N5685" t="s">
        <v>37</v>
      </c>
      <c r="O5685" t="s">
        <v>506</v>
      </c>
      <c r="P5685" t="s">
        <v>2108</v>
      </c>
      <c r="Q5685" t="str">
        <f t="shared" si="619"/>
        <v>2018</v>
      </c>
      <c r="R5685" t="str">
        <f t="shared" si="620"/>
        <v>August</v>
      </c>
      <c r="S5685">
        <v>1.1000000000000001</v>
      </c>
      <c r="T5685" t="s">
        <v>40</v>
      </c>
    </row>
    <row r="5686" spans="1:20" x14ac:dyDescent="0.3">
      <c r="A5686" t="s">
        <v>7627</v>
      </c>
      <c r="B5686" t="s">
        <v>4098</v>
      </c>
      <c r="C5686">
        <v>4.4000000000000004</v>
      </c>
      <c r="D5686">
        <f t="shared" si="621"/>
        <v>5</v>
      </c>
      <c r="E5686">
        <v>27</v>
      </c>
      <c r="F5686" t="s">
        <v>1500</v>
      </c>
      <c r="G5686">
        <f t="shared" si="616"/>
        <v>78000000</v>
      </c>
      <c r="H5686" s="3" t="s">
        <v>16</v>
      </c>
      <c r="I5686" t="str">
        <f t="shared" si="617"/>
        <v>10000+</v>
      </c>
      <c r="J5686" s="1">
        <f t="shared" si="618"/>
        <v>10000</v>
      </c>
      <c r="K5686" t="s">
        <v>17</v>
      </c>
      <c r="L5686" s="2">
        <v>0</v>
      </c>
      <c r="M5686" s="1">
        <f t="shared" si="622"/>
        <v>0</v>
      </c>
      <c r="N5686" t="s">
        <v>18</v>
      </c>
      <c r="O5686" t="s">
        <v>2572</v>
      </c>
      <c r="P5686" t="s">
        <v>7628</v>
      </c>
      <c r="Q5686" t="str">
        <f t="shared" si="619"/>
        <v>2016</v>
      </c>
      <c r="R5686" t="str">
        <f t="shared" si="620"/>
        <v>August</v>
      </c>
      <c r="S5686">
        <v>1</v>
      </c>
      <c r="T5686" t="s">
        <v>22</v>
      </c>
    </row>
    <row r="5687" spans="1:20" x14ac:dyDescent="0.3">
      <c r="A5687" t="s">
        <v>7629</v>
      </c>
      <c r="B5687" t="s">
        <v>2910</v>
      </c>
      <c r="C5687">
        <v>3.5</v>
      </c>
      <c r="D5687">
        <f t="shared" si="621"/>
        <v>4</v>
      </c>
      <c r="E5687">
        <v>350</v>
      </c>
      <c r="F5687" t="s">
        <v>380</v>
      </c>
      <c r="G5687">
        <f t="shared" si="616"/>
        <v>6400000</v>
      </c>
      <c r="H5687" s="3" t="s">
        <v>16</v>
      </c>
      <c r="I5687" t="str">
        <f t="shared" si="617"/>
        <v>10000+</v>
      </c>
      <c r="J5687" s="1">
        <f t="shared" si="618"/>
        <v>10000</v>
      </c>
      <c r="K5687" t="s">
        <v>17</v>
      </c>
      <c r="L5687" s="2">
        <v>0</v>
      </c>
      <c r="M5687" s="1">
        <f t="shared" si="622"/>
        <v>0</v>
      </c>
      <c r="N5687" t="s">
        <v>37</v>
      </c>
      <c r="O5687" t="s">
        <v>1445</v>
      </c>
      <c r="P5687" t="s">
        <v>6525</v>
      </c>
      <c r="Q5687" t="str">
        <f t="shared" si="619"/>
        <v>2017</v>
      </c>
      <c r="R5687" t="str">
        <f t="shared" si="620"/>
        <v>February</v>
      </c>
      <c r="S5687" t="s">
        <v>21</v>
      </c>
      <c r="T5687" t="s">
        <v>22</v>
      </c>
    </row>
    <row r="5688" spans="1:20" x14ac:dyDescent="0.3">
      <c r="A5688" t="s">
        <v>7630</v>
      </c>
      <c r="B5688" t="s">
        <v>2377</v>
      </c>
      <c r="C5688">
        <v>3.5</v>
      </c>
      <c r="D5688">
        <f t="shared" si="621"/>
        <v>4</v>
      </c>
      <c r="E5688">
        <v>0</v>
      </c>
      <c r="F5688" t="s">
        <v>168</v>
      </c>
      <c r="G5688">
        <f t="shared" si="616"/>
        <v>10000000</v>
      </c>
      <c r="H5688" s="3" t="s">
        <v>942</v>
      </c>
      <c r="I5688" t="str">
        <f t="shared" si="617"/>
        <v>100+</v>
      </c>
      <c r="J5688" s="1">
        <f t="shared" si="618"/>
        <v>100</v>
      </c>
      <c r="K5688" t="s">
        <v>17</v>
      </c>
      <c r="L5688" s="2">
        <v>0</v>
      </c>
      <c r="M5688" s="1">
        <f t="shared" si="622"/>
        <v>0</v>
      </c>
      <c r="N5688" t="s">
        <v>18</v>
      </c>
      <c r="O5688" t="s">
        <v>2378</v>
      </c>
      <c r="P5688" t="s">
        <v>265</v>
      </c>
      <c r="Q5688" t="str">
        <f t="shared" si="619"/>
        <v>2018</v>
      </c>
      <c r="R5688" t="str">
        <f t="shared" si="620"/>
        <v>July</v>
      </c>
      <c r="S5688" t="s">
        <v>7631</v>
      </c>
      <c r="T5688" t="s">
        <v>71</v>
      </c>
    </row>
    <row r="5689" spans="1:20" x14ac:dyDescent="0.3">
      <c r="A5689" t="s">
        <v>7632</v>
      </c>
      <c r="B5689" t="s">
        <v>2519</v>
      </c>
      <c r="C5689">
        <v>4</v>
      </c>
      <c r="D5689">
        <f t="shared" si="621"/>
        <v>4</v>
      </c>
      <c r="E5689">
        <v>29462</v>
      </c>
      <c r="F5689" t="s">
        <v>903</v>
      </c>
      <c r="G5689">
        <f t="shared" si="616"/>
        <v>44000000</v>
      </c>
      <c r="H5689" s="3" t="s">
        <v>56</v>
      </c>
      <c r="I5689" t="str">
        <f t="shared" si="617"/>
        <v>1000000+</v>
      </c>
      <c r="J5689" s="1">
        <f t="shared" si="618"/>
        <v>1000000</v>
      </c>
      <c r="K5689" t="s">
        <v>17</v>
      </c>
      <c r="L5689" s="2">
        <v>0</v>
      </c>
      <c r="M5689" s="1">
        <f t="shared" si="622"/>
        <v>0</v>
      </c>
      <c r="N5689" t="s">
        <v>37</v>
      </c>
      <c r="O5689" t="s">
        <v>2575</v>
      </c>
      <c r="P5689" t="s">
        <v>57</v>
      </c>
      <c r="Q5689" t="str">
        <f t="shared" si="619"/>
        <v>2018</v>
      </c>
      <c r="R5689" t="str">
        <f t="shared" si="620"/>
        <v>June</v>
      </c>
      <c r="S5689" t="s">
        <v>2851</v>
      </c>
      <c r="T5689" t="s">
        <v>76</v>
      </c>
    </row>
    <row r="5690" spans="1:20" x14ac:dyDescent="0.3">
      <c r="A5690" t="s">
        <v>7633</v>
      </c>
      <c r="B5690" t="s">
        <v>1680</v>
      </c>
      <c r="C5690">
        <v>3.5</v>
      </c>
      <c r="D5690">
        <f t="shared" si="621"/>
        <v>4</v>
      </c>
      <c r="E5690">
        <v>4</v>
      </c>
      <c r="F5690" t="s">
        <v>575</v>
      </c>
      <c r="G5690">
        <f t="shared" si="616"/>
        <v>1500000</v>
      </c>
      <c r="H5690" s="3" t="s">
        <v>719</v>
      </c>
      <c r="I5690" t="str">
        <f t="shared" si="617"/>
        <v>1000+</v>
      </c>
      <c r="J5690" s="1">
        <f t="shared" si="618"/>
        <v>1000</v>
      </c>
      <c r="K5690" t="s">
        <v>17</v>
      </c>
      <c r="L5690" s="2">
        <v>0</v>
      </c>
      <c r="M5690" s="1">
        <f t="shared" si="622"/>
        <v>0</v>
      </c>
      <c r="N5690" t="s">
        <v>37</v>
      </c>
      <c r="O5690" t="s">
        <v>1681</v>
      </c>
      <c r="P5690" t="s">
        <v>1016</v>
      </c>
      <c r="Q5690" t="str">
        <f t="shared" si="619"/>
        <v>2018</v>
      </c>
      <c r="R5690" t="str">
        <f t="shared" si="620"/>
        <v>June</v>
      </c>
      <c r="S5690">
        <v>2</v>
      </c>
      <c r="T5690" t="s">
        <v>51</v>
      </c>
    </row>
    <row r="5691" spans="1:20" x14ac:dyDescent="0.3">
      <c r="A5691" t="s">
        <v>7634</v>
      </c>
      <c r="B5691" t="s">
        <v>2519</v>
      </c>
      <c r="C5691">
        <v>3.8</v>
      </c>
      <c r="D5691">
        <f t="shared" si="621"/>
        <v>4</v>
      </c>
      <c r="E5691">
        <v>159063</v>
      </c>
      <c r="F5691" t="s">
        <v>2596</v>
      </c>
      <c r="G5691">
        <f t="shared" si="616"/>
        <v>85000000</v>
      </c>
      <c r="H5691" s="3" t="s">
        <v>56</v>
      </c>
      <c r="I5691" t="str">
        <f t="shared" si="617"/>
        <v>1000000+</v>
      </c>
      <c r="J5691" s="1">
        <f t="shared" si="618"/>
        <v>1000000</v>
      </c>
      <c r="K5691" t="s">
        <v>17</v>
      </c>
      <c r="L5691" s="2">
        <v>0</v>
      </c>
      <c r="M5691" s="1">
        <f t="shared" si="622"/>
        <v>0</v>
      </c>
      <c r="N5691" t="s">
        <v>18</v>
      </c>
      <c r="O5691" t="s">
        <v>2575</v>
      </c>
      <c r="P5691" t="s">
        <v>5896</v>
      </c>
      <c r="Q5691" t="str">
        <f t="shared" si="619"/>
        <v>2018</v>
      </c>
      <c r="R5691" t="str">
        <f t="shared" si="620"/>
        <v>February</v>
      </c>
      <c r="S5691" t="s">
        <v>7635</v>
      </c>
      <c r="T5691" t="s">
        <v>76</v>
      </c>
    </row>
    <row r="5692" spans="1:20" x14ac:dyDescent="0.3">
      <c r="A5692" t="s">
        <v>7636</v>
      </c>
      <c r="B5692" t="s">
        <v>505</v>
      </c>
      <c r="C5692">
        <v>4.0999999999999996</v>
      </c>
      <c r="D5692">
        <f t="shared" si="621"/>
        <v>5</v>
      </c>
      <c r="E5692">
        <v>294</v>
      </c>
      <c r="F5692" t="s">
        <v>312</v>
      </c>
      <c r="G5692">
        <f t="shared" si="616"/>
        <v>9800000</v>
      </c>
      <c r="H5692" s="3" t="s">
        <v>16</v>
      </c>
      <c r="I5692" t="str">
        <f t="shared" si="617"/>
        <v>10000+</v>
      </c>
      <c r="J5692" s="1">
        <f t="shared" si="618"/>
        <v>10000</v>
      </c>
      <c r="K5692" t="s">
        <v>17</v>
      </c>
      <c r="L5692" s="2">
        <v>0</v>
      </c>
      <c r="M5692" s="1">
        <f t="shared" si="622"/>
        <v>0</v>
      </c>
      <c r="N5692" t="s">
        <v>18</v>
      </c>
      <c r="O5692" t="s">
        <v>506</v>
      </c>
      <c r="P5692" t="s">
        <v>704</v>
      </c>
      <c r="Q5692" t="str">
        <f t="shared" si="619"/>
        <v>2018</v>
      </c>
      <c r="R5692" t="str">
        <f t="shared" si="620"/>
        <v>July</v>
      </c>
      <c r="S5692" t="s">
        <v>1005</v>
      </c>
      <c r="T5692" t="s">
        <v>76</v>
      </c>
    </row>
    <row r="5693" spans="1:20" x14ac:dyDescent="0.3">
      <c r="A5693" t="s">
        <v>7637</v>
      </c>
      <c r="B5693" t="s">
        <v>5080</v>
      </c>
      <c r="C5693">
        <v>4.3</v>
      </c>
      <c r="D5693">
        <f t="shared" si="621"/>
        <v>5</v>
      </c>
      <c r="E5693">
        <v>697</v>
      </c>
      <c r="F5693" t="s">
        <v>215</v>
      </c>
      <c r="G5693">
        <f t="shared" si="616"/>
        <v>5700000</v>
      </c>
      <c r="H5693" s="3" t="s">
        <v>49</v>
      </c>
      <c r="I5693" t="str">
        <f t="shared" si="617"/>
        <v>50000+</v>
      </c>
      <c r="J5693" s="1">
        <f t="shared" si="618"/>
        <v>50000</v>
      </c>
      <c r="K5693" t="s">
        <v>17</v>
      </c>
      <c r="L5693" s="2">
        <v>0</v>
      </c>
      <c r="M5693" s="1">
        <f t="shared" si="622"/>
        <v>0</v>
      </c>
      <c r="N5693" t="s">
        <v>18</v>
      </c>
      <c r="O5693" t="s">
        <v>5081</v>
      </c>
      <c r="P5693" t="s">
        <v>7638</v>
      </c>
      <c r="Q5693" t="str">
        <f t="shared" si="619"/>
        <v>2017</v>
      </c>
      <c r="R5693" t="str">
        <f t="shared" si="620"/>
        <v>April</v>
      </c>
      <c r="S5693">
        <v>2.4</v>
      </c>
      <c r="T5693" t="s">
        <v>71</v>
      </c>
    </row>
    <row r="5694" spans="1:20" x14ac:dyDescent="0.3">
      <c r="A5694" t="s">
        <v>7639</v>
      </c>
      <c r="B5694" t="s">
        <v>1872</v>
      </c>
      <c r="C5694">
        <v>3.5</v>
      </c>
      <c r="D5694">
        <f t="shared" si="621"/>
        <v>4</v>
      </c>
      <c r="E5694">
        <v>38</v>
      </c>
      <c r="F5694" t="s">
        <v>362</v>
      </c>
      <c r="G5694">
        <f t="shared" si="616"/>
        <v>3700000</v>
      </c>
      <c r="H5694" s="3" t="s">
        <v>16</v>
      </c>
      <c r="I5694" t="str">
        <f t="shared" si="617"/>
        <v>10000+</v>
      </c>
      <c r="J5694" s="1">
        <f t="shared" si="618"/>
        <v>10000</v>
      </c>
      <c r="K5694" t="s">
        <v>17</v>
      </c>
      <c r="L5694" s="2">
        <v>0</v>
      </c>
      <c r="M5694" s="1">
        <f t="shared" si="622"/>
        <v>0</v>
      </c>
      <c r="N5694" t="s">
        <v>18</v>
      </c>
      <c r="O5694" t="s">
        <v>1873</v>
      </c>
      <c r="P5694" t="s">
        <v>1721</v>
      </c>
      <c r="Q5694" t="str">
        <f t="shared" si="619"/>
        <v>2018</v>
      </c>
      <c r="R5694" t="str">
        <f t="shared" si="620"/>
        <v>June</v>
      </c>
      <c r="S5694" t="s">
        <v>2975</v>
      </c>
      <c r="T5694" t="s">
        <v>22</v>
      </c>
    </row>
    <row r="5695" spans="1:20" x14ac:dyDescent="0.3">
      <c r="A5695" t="s">
        <v>7640</v>
      </c>
      <c r="B5695" t="s">
        <v>4390</v>
      </c>
      <c r="C5695">
        <v>4.5</v>
      </c>
      <c r="D5695">
        <f t="shared" si="621"/>
        <v>5</v>
      </c>
      <c r="E5695">
        <v>6207063</v>
      </c>
      <c r="F5695" t="s">
        <v>39</v>
      </c>
      <c r="G5695">
        <f t="shared" si="616"/>
        <v>1000</v>
      </c>
      <c r="H5695" s="3" t="s">
        <v>403</v>
      </c>
      <c r="I5695" t="str">
        <f t="shared" si="617"/>
        <v>100000000+</v>
      </c>
      <c r="J5695" s="1">
        <f t="shared" si="618"/>
        <v>100000000</v>
      </c>
      <c r="K5695" t="s">
        <v>17</v>
      </c>
      <c r="L5695" s="2">
        <v>0</v>
      </c>
      <c r="M5695" s="1">
        <f t="shared" si="622"/>
        <v>0</v>
      </c>
      <c r="N5695" t="s">
        <v>18</v>
      </c>
      <c r="O5695" t="s">
        <v>4391</v>
      </c>
      <c r="P5695" t="s">
        <v>86</v>
      </c>
      <c r="Q5695" t="str">
        <f t="shared" si="619"/>
        <v>2018</v>
      </c>
      <c r="R5695" t="str">
        <f t="shared" si="620"/>
        <v>August</v>
      </c>
      <c r="S5695" t="s">
        <v>39</v>
      </c>
      <c r="T5695" t="s">
        <v>39</v>
      </c>
    </row>
    <row r="5696" spans="1:20" x14ac:dyDescent="0.3">
      <c r="A5696" t="s">
        <v>7641</v>
      </c>
      <c r="B5696" t="s">
        <v>4390</v>
      </c>
      <c r="C5696">
        <v>4.4000000000000004</v>
      </c>
      <c r="D5696">
        <f t="shared" si="621"/>
        <v>5</v>
      </c>
      <c r="E5696">
        <v>631</v>
      </c>
      <c r="F5696" t="s">
        <v>39</v>
      </c>
      <c r="G5696">
        <f t="shared" si="616"/>
        <v>1000</v>
      </c>
      <c r="H5696" s="3" t="s">
        <v>43</v>
      </c>
      <c r="I5696" t="str">
        <f t="shared" si="617"/>
        <v>100000+</v>
      </c>
      <c r="J5696" s="1">
        <f t="shared" si="618"/>
        <v>100000</v>
      </c>
      <c r="K5696" t="s">
        <v>17</v>
      </c>
      <c r="L5696" s="2">
        <v>0</v>
      </c>
      <c r="M5696" s="1">
        <f t="shared" si="622"/>
        <v>0</v>
      </c>
      <c r="N5696" t="s">
        <v>18</v>
      </c>
      <c r="O5696" t="s">
        <v>4391</v>
      </c>
      <c r="P5696" t="s">
        <v>7642</v>
      </c>
      <c r="Q5696" t="str">
        <f t="shared" si="619"/>
        <v>2016</v>
      </c>
      <c r="R5696" t="str">
        <f t="shared" si="620"/>
        <v>September</v>
      </c>
      <c r="S5696" t="s">
        <v>39</v>
      </c>
      <c r="T5696" t="s">
        <v>39</v>
      </c>
    </row>
    <row r="5697" spans="1:20" x14ac:dyDescent="0.3">
      <c r="A5697" t="s">
        <v>7643</v>
      </c>
      <c r="B5697" t="s">
        <v>4716</v>
      </c>
      <c r="C5697">
        <v>3.4</v>
      </c>
      <c r="D5697">
        <f t="shared" si="621"/>
        <v>4</v>
      </c>
      <c r="E5697">
        <v>617</v>
      </c>
      <c r="F5697" t="s">
        <v>644</v>
      </c>
      <c r="G5697">
        <f t="shared" ref="G5697:G5760" si="623">IF(RIGHT(F5697,1)="M",LEFT(F5697,LEN(F5697)-1)*1000000,IF(RIGHT(F5697,1)="K",LEFT(F5697,LEN(F5697)-1)*1000, 1000))</f>
        <v>46000000</v>
      </c>
      <c r="H5697" s="3" t="s">
        <v>43</v>
      </c>
      <c r="I5697" t="str">
        <f t="shared" ref="I5697:I5760" si="624">SUBSTITUTE(H5697,",","")</f>
        <v>100000+</v>
      </c>
      <c r="J5697" s="1">
        <f t="shared" ref="J5697:J5760" si="625">VALUE(LEFT(I5697,LEN(I5697)-1))</f>
        <v>100000</v>
      </c>
      <c r="K5697" t="s">
        <v>17</v>
      </c>
      <c r="L5697" s="2">
        <v>0</v>
      </c>
      <c r="M5697" s="1">
        <f t="shared" si="622"/>
        <v>0</v>
      </c>
      <c r="N5697" t="s">
        <v>18</v>
      </c>
      <c r="O5697" t="s">
        <v>4717</v>
      </c>
      <c r="P5697" t="s">
        <v>2536</v>
      </c>
      <c r="Q5697" t="str">
        <f t="shared" ref="Q5697:Q5760" si="626">RIGHT(P5697,4)</f>
        <v>2018</v>
      </c>
      <c r="R5697" t="str">
        <f t="shared" ref="R5697:R5760" si="627">LEFT(P5697,FIND(" ",P5697)-1)</f>
        <v>April</v>
      </c>
      <c r="S5697" t="s">
        <v>2432</v>
      </c>
      <c r="T5697" t="s">
        <v>71</v>
      </c>
    </row>
    <row r="5698" spans="1:20" x14ac:dyDescent="0.3">
      <c r="A5698" t="s">
        <v>7644</v>
      </c>
      <c r="B5698" t="s">
        <v>402</v>
      </c>
      <c r="C5698">
        <v>4.0999999999999996</v>
      </c>
      <c r="D5698">
        <f t="shared" si="621"/>
        <v>5</v>
      </c>
      <c r="E5698">
        <v>215</v>
      </c>
      <c r="F5698" t="s">
        <v>336</v>
      </c>
      <c r="G5698">
        <f t="shared" si="623"/>
        <v>30000000</v>
      </c>
      <c r="H5698" s="3" t="s">
        <v>16</v>
      </c>
      <c r="I5698" t="str">
        <f t="shared" si="624"/>
        <v>10000+</v>
      </c>
      <c r="J5698" s="1">
        <f t="shared" si="625"/>
        <v>10000</v>
      </c>
      <c r="K5698" t="s">
        <v>17</v>
      </c>
      <c r="L5698" s="2">
        <v>0</v>
      </c>
      <c r="M5698" s="1">
        <f t="shared" si="622"/>
        <v>0</v>
      </c>
      <c r="N5698" t="s">
        <v>37</v>
      </c>
      <c r="O5698" t="s">
        <v>404</v>
      </c>
      <c r="P5698" t="s">
        <v>2549</v>
      </c>
      <c r="Q5698" t="str">
        <f t="shared" si="626"/>
        <v>2018</v>
      </c>
      <c r="R5698" t="str">
        <f t="shared" si="627"/>
        <v>March</v>
      </c>
      <c r="S5698">
        <v>1.2</v>
      </c>
      <c r="T5698" t="s">
        <v>76</v>
      </c>
    </row>
    <row r="5699" spans="1:20" x14ac:dyDescent="0.3">
      <c r="A5699" t="s">
        <v>7645</v>
      </c>
      <c r="B5699" t="s">
        <v>2910</v>
      </c>
      <c r="C5699">
        <v>4.0999999999999996</v>
      </c>
      <c r="D5699">
        <f t="shared" ref="D5699:D5762" si="628">IF(C5699&gt;4,5,IF(C5699&gt;3,4,IF(C5699&gt;2,3,IF(C5699&gt;1,2,1))))</f>
        <v>5</v>
      </c>
      <c r="E5699">
        <v>25</v>
      </c>
      <c r="F5699" t="s">
        <v>1340</v>
      </c>
      <c r="G5699">
        <f t="shared" si="623"/>
        <v>47000000</v>
      </c>
      <c r="H5699" s="3" t="s">
        <v>90</v>
      </c>
      <c r="I5699" t="str">
        <f t="shared" si="624"/>
        <v>5000+</v>
      </c>
      <c r="J5699" s="1">
        <f t="shared" si="625"/>
        <v>5000</v>
      </c>
      <c r="K5699" t="s">
        <v>17</v>
      </c>
      <c r="L5699" s="2">
        <v>0</v>
      </c>
      <c r="M5699" s="1">
        <f t="shared" ref="M5699:M5762" si="629">VALUE(IF(RIGHT(L5699,LEN(L5699)-1)="",0,RIGHT(L5699,LEN(L5699)-1)))</f>
        <v>0</v>
      </c>
      <c r="N5699" t="s">
        <v>18</v>
      </c>
      <c r="O5699" t="s">
        <v>1216</v>
      </c>
      <c r="P5699" t="s">
        <v>2517</v>
      </c>
      <c r="Q5699" t="str">
        <f t="shared" si="626"/>
        <v>2017</v>
      </c>
      <c r="R5699" t="str">
        <f t="shared" si="627"/>
        <v>March</v>
      </c>
      <c r="S5699">
        <v>1.2</v>
      </c>
      <c r="T5699" t="s">
        <v>71</v>
      </c>
    </row>
    <row r="5700" spans="1:20" x14ac:dyDescent="0.3">
      <c r="A5700" t="s">
        <v>7646</v>
      </c>
      <c r="B5700" t="s">
        <v>2910</v>
      </c>
      <c r="C5700">
        <v>3.8</v>
      </c>
      <c r="D5700">
        <f t="shared" si="628"/>
        <v>4</v>
      </c>
      <c r="E5700">
        <v>6</v>
      </c>
      <c r="F5700" t="s">
        <v>119</v>
      </c>
      <c r="G5700">
        <f t="shared" si="623"/>
        <v>23000000</v>
      </c>
      <c r="H5700" s="3" t="s">
        <v>719</v>
      </c>
      <c r="I5700" t="str">
        <f t="shared" si="624"/>
        <v>1000+</v>
      </c>
      <c r="J5700" s="1">
        <f t="shared" si="625"/>
        <v>1000</v>
      </c>
      <c r="K5700" t="s">
        <v>17</v>
      </c>
      <c r="L5700" s="2">
        <v>0</v>
      </c>
      <c r="M5700" s="1">
        <f t="shared" si="629"/>
        <v>0</v>
      </c>
      <c r="N5700" t="s">
        <v>18</v>
      </c>
      <c r="O5700" t="s">
        <v>1445</v>
      </c>
      <c r="P5700" t="s">
        <v>1560</v>
      </c>
      <c r="Q5700" t="str">
        <f t="shared" si="626"/>
        <v>2018</v>
      </c>
      <c r="R5700" t="str">
        <f t="shared" si="627"/>
        <v>January</v>
      </c>
      <c r="S5700">
        <v>1</v>
      </c>
      <c r="T5700" t="s">
        <v>46</v>
      </c>
    </row>
    <row r="5701" spans="1:20" x14ac:dyDescent="0.3">
      <c r="A5701" t="s">
        <v>7647</v>
      </c>
      <c r="B5701" t="s">
        <v>4390</v>
      </c>
      <c r="C5701">
        <v>4.3</v>
      </c>
      <c r="D5701">
        <f t="shared" si="628"/>
        <v>5</v>
      </c>
      <c r="E5701">
        <v>35</v>
      </c>
      <c r="F5701" t="s">
        <v>39</v>
      </c>
      <c r="G5701">
        <f t="shared" si="623"/>
        <v>1000</v>
      </c>
      <c r="H5701" s="3" t="s">
        <v>719</v>
      </c>
      <c r="I5701" t="str">
        <f t="shared" si="624"/>
        <v>1000+</v>
      </c>
      <c r="J5701" s="1">
        <f t="shared" si="625"/>
        <v>1000</v>
      </c>
      <c r="K5701" t="s">
        <v>596</v>
      </c>
      <c r="L5701" s="2" t="s">
        <v>3289</v>
      </c>
      <c r="M5701" s="1">
        <f t="shared" si="629"/>
        <v>2.4900000000000002</v>
      </c>
      <c r="N5701" t="s">
        <v>18</v>
      </c>
      <c r="O5701" t="s">
        <v>4391</v>
      </c>
      <c r="P5701" t="s">
        <v>7642</v>
      </c>
      <c r="Q5701" t="str">
        <f t="shared" si="626"/>
        <v>2016</v>
      </c>
      <c r="R5701" t="str">
        <f t="shared" si="627"/>
        <v>September</v>
      </c>
      <c r="S5701" t="s">
        <v>39</v>
      </c>
      <c r="T5701" t="s">
        <v>39</v>
      </c>
    </row>
    <row r="5702" spans="1:20" x14ac:dyDescent="0.3">
      <c r="A5702" t="s">
        <v>7648</v>
      </c>
      <c r="B5702" t="s">
        <v>2910</v>
      </c>
      <c r="C5702">
        <v>4.4000000000000004</v>
      </c>
      <c r="D5702">
        <f t="shared" si="628"/>
        <v>5</v>
      </c>
      <c r="E5702">
        <v>1275373</v>
      </c>
      <c r="F5702" t="s">
        <v>2714</v>
      </c>
      <c r="G5702">
        <f t="shared" si="623"/>
        <v>91000000</v>
      </c>
      <c r="H5702" s="3" t="s">
        <v>79</v>
      </c>
      <c r="I5702" t="str">
        <f t="shared" si="624"/>
        <v>10000000+</v>
      </c>
      <c r="J5702" s="1">
        <f t="shared" si="625"/>
        <v>10000000</v>
      </c>
      <c r="K5702" t="s">
        <v>17</v>
      </c>
      <c r="L5702" s="2">
        <v>0</v>
      </c>
      <c r="M5702" s="1">
        <f t="shared" si="629"/>
        <v>0</v>
      </c>
      <c r="N5702" t="s">
        <v>37</v>
      </c>
      <c r="O5702" t="s">
        <v>2715</v>
      </c>
      <c r="P5702" t="s">
        <v>66</v>
      </c>
      <c r="Q5702" t="str">
        <f t="shared" si="626"/>
        <v>2018</v>
      </c>
      <c r="R5702" t="str">
        <f t="shared" si="627"/>
        <v>July</v>
      </c>
      <c r="S5702" t="s">
        <v>7649</v>
      </c>
      <c r="T5702" t="s">
        <v>71</v>
      </c>
    </row>
    <row r="5703" spans="1:20" x14ac:dyDescent="0.3">
      <c r="A5703" t="s">
        <v>7650</v>
      </c>
      <c r="B5703" t="s">
        <v>5011</v>
      </c>
      <c r="C5703">
        <v>4.4000000000000004</v>
      </c>
      <c r="D5703">
        <f t="shared" si="628"/>
        <v>5</v>
      </c>
      <c r="E5703">
        <v>43</v>
      </c>
      <c r="F5703" t="s">
        <v>903</v>
      </c>
      <c r="G5703">
        <f t="shared" si="623"/>
        <v>44000000</v>
      </c>
      <c r="H5703" s="3" t="s">
        <v>719</v>
      </c>
      <c r="I5703" t="str">
        <f t="shared" si="624"/>
        <v>1000+</v>
      </c>
      <c r="J5703" s="1">
        <f t="shared" si="625"/>
        <v>1000</v>
      </c>
      <c r="K5703" t="s">
        <v>17</v>
      </c>
      <c r="L5703" s="2">
        <v>0</v>
      </c>
      <c r="M5703" s="1">
        <f t="shared" si="629"/>
        <v>0</v>
      </c>
      <c r="N5703" t="s">
        <v>18</v>
      </c>
      <c r="O5703" t="s">
        <v>5012</v>
      </c>
      <c r="P5703" t="s">
        <v>148</v>
      </c>
      <c r="Q5703" t="str">
        <f t="shared" si="626"/>
        <v>2018</v>
      </c>
      <c r="R5703" t="str">
        <f t="shared" si="627"/>
        <v>April</v>
      </c>
      <c r="S5703">
        <v>1</v>
      </c>
      <c r="T5703" t="s">
        <v>71</v>
      </c>
    </row>
    <row r="5704" spans="1:20" x14ac:dyDescent="0.3">
      <c r="A5704" t="s">
        <v>5018</v>
      </c>
      <c r="B5704" t="s">
        <v>5011</v>
      </c>
      <c r="C5704">
        <v>4.8</v>
      </c>
      <c r="D5704">
        <f t="shared" si="628"/>
        <v>5</v>
      </c>
      <c r="E5704">
        <v>258277</v>
      </c>
      <c r="F5704" t="s">
        <v>39</v>
      </c>
      <c r="G5704">
        <f t="shared" si="623"/>
        <v>1000</v>
      </c>
      <c r="H5704" s="3" t="s">
        <v>79</v>
      </c>
      <c r="I5704" t="str">
        <f t="shared" si="624"/>
        <v>10000000+</v>
      </c>
      <c r="J5704" s="1">
        <f t="shared" si="625"/>
        <v>10000000</v>
      </c>
      <c r="K5704" t="s">
        <v>17</v>
      </c>
      <c r="L5704" s="2">
        <v>0</v>
      </c>
      <c r="M5704" s="1">
        <f t="shared" si="629"/>
        <v>0</v>
      </c>
      <c r="N5704" t="s">
        <v>18</v>
      </c>
      <c r="O5704" t="s">
        <v>5012</v>
      </c>
      <c r="P5704" t="s">
        <v>86</v>
      </c>
      <c r="Q5704" t="str">
        <f t="shared" si="626"/>
        <v>2018</v>
      </c>
      <c r="R5704" t="str">
        <f t="shared" si="627"/>
        <v>August</v>
      </c>
      <c r="S5704" t="s">
        <v>39</v>
      </c>
      <c r="T5704" t="s">
        <v>535</v>
      </c>
    </row>
    <row r="5705" spans="1:20" x14ac:dyDescent="0.3">
      <c r="A5705" t="s">
        <v>7651</v>
      </c>
      <c r="B5705" t="s">
        <v>5011</v>
      </c>
      <c r="C5705">
        <v>3.3</v>
      </c>
      <c r="D5705">
        <f t="shared" si="628"/>
        <v>4</v>
      </c>
      <c r="E5705">
        <v>171</v>
      </c>
      <c r="F5705" t="s">
        <v>1132</v>
      </c>
      <c r="G5705">
        <f t="shared" si="623"/>
        <v>4800000</v>
      </c>
      <c r="H5705" s="3" t="s">
        <v>16</v>
      </c>
      <c r="I5705" t="str">
        <f t="shared" si="624"/>
        <v>10000+</v>
      </c>
      <c r="J5705" s="1">
        <f t="shared" si="625"/>
        <v>10000</v>
      </c>
      <c r="K5705" t="s">
        <v>17</v>
      </c>
      <c r="L5705" s="2">
        <v>0</v>
      </c>
      <c r="M5705" s="1">
        <f t="shared" si="629"/>
        <v>0</v>
      </c>
      <c r="N5705" t="s">
        <v>18</v>
      </c>
      <c r="O5705" t="s">
        <v>5012</v>
      </c>
      <c r="P5705" t="s">
        <v>4742</v>
      </c>
      <c r="Q5705" t="str">
        <f t="shared" si="626"/>
        <v>2017</v>
      </c>
      <c r="R5705" t="str">
        <f t="shared" si="627"/>
        <v>August</v>
      </c>
      <c r="S5705">
        <v>1.1000000000000001</v>
      </c>
      <c r="T5705" t="s">
        <v>71</v>
      </c>
    </row>
    <row r="5706" spans="1:20" x14ac:dyDescent="0.3">
      <c r="A5706" t="s">
        <v>7652</v>
      </c>
      <c r="B5706" t="s">
        <v>730</v>
      </c>
      <c r="C5706">
        <v>3.3</v>
      </c>
      <c r="D5706">
        <f t="shared" si="628"/>
        <v>4</v>
      </c>
      <c r="E5706">
        <v>1434</v>
      </c>
      <c r="F5706" t="s">
        <v>409</v>
      </c>
      <c r="G5706">
        <f t="shared" si="623"/>
        <v>9500000</v>
      </c>
      <c r="H5706" s="3" t="s">
        <v>43</v>
      </c>
      <c r="I5706" t="str">
        <f t="shared" si="624"/>
        <v>100000+</v>
      </c>
      <c r="J5706" s="1">
        <f t="shared" si="625"/>
        <v>100000</v>
      </c>
      <c r="K5706" t="s">
        <v>17</v>
      </c>
      <c r="L5706" s="2">
        <v>0</v>
      </c>
      <c r="M5706" s="1">
        <f t="shared" si="629"/>
        <v>0</v>
      </c>
      <c r="N5706" t="s">
        <v>18</v>
      </c>
      <c r="O5706" t="s">
        <v>731</v>
      </c>
      <c r="P5706" t="s">
        <v>7653</v>
      </c>
      <c r="Q5706" t="str">
        <f t="shared" si="626"/>
        <v>2014</v>
      </c>
      <c r="R5706" t="str">
        <f t="shared" si="627"/>
        <v>March</v>
      </c>
      <c r="S5706" t="s">
        <v>2717</v>
      </c>
      <c r="T5706" t="s">
        <v>51</v>
      </c>
    </row>
    <row r="5707" spans="1:20" x14ac:dyDescent="0.3">
      <c r="A5707" t="s">
        <v>7654</v>
      </c>
      <c r="B5707" t="s">
        <v>5011</v>
      </c>
      <c r="C5707">
        <v>4.4000000000000004</v>
      </c>
      <c r="D5707">
        <f t="shared" si="628"/>
        <v>5</v>
      </c>
      <c r="E5707">
        <v>22</v>
      </c>
      <c r="F5707" t="s">
        <v>15</v>
      </c>
      <c r="G5707">
        <f t="shared" si="623"/>
        <v>19000000</v>
      </c>
      <c r="H5707" s="3" t="s">
        <v>90</v>
      </c>
      <c r="I5707" t="str">
        <f t="shared" si="624"/>
        <v>5000+</v>
      </c>
      <c r="J5707" s="1">
        <f t="shared" si="625"/>
        <v>5000</v>
      </c>
      <c r="K5707" t="s">
        <v>17</v>
      </c>
      <c r="L5707" s="2">
        <v>0</v>
      </c>
      <c r="M5707" s="1">
        <f t="shared" si="629"/>
        <v>0</v>
      </c>
      <c r="N5707" t="s">
        <v>18</v>
      </c>
      <c r="O5707" t="s">
        <v>5012</v>
      </c>
      <c r="P5707" t="s">
        <v>2549</v>
      </c>
      <c r="Q5707" t="str">
        <f t="shared" si="626"/>
        <v>2018</v>
      </c>
      <c r="R5707" t="str">
        <f t="shared" si="627"/>
        <v>March</v>
      </c>
      <c r="S5707" t="s">
        <v>210</v>
      </c>
      <c r="T5707" t="s">
        <v>76</v>
      </c>
    </row>
    <row r="5708" spans="1:20" x14ac:dyDescent="0.3">
      <c r="A5708" t="s">
        <v>7655</v>
      </c>
      <c r="B5708" t="s">
        <v>4390</v>
      </c>
      <c r="C5708">
        <v>3.7</v>
      </c>
      <c r="D5708">
        <f t="shared" si="628"/>
        <v>4</v>
      </c>
      <c r="E5708">
        <v>701</v>
      </c>
      <c r="F5708" t="s">
        <v>499</v>
      </c>
      <c r="G5708">
        <f t="shared" si="623"/>
        <v>7300000</v>
      </c>
      <c r="H5708" s="3" t="s">
        <v>43</v>
      </c>
      <c r="I5708" t="str">
        <f t="shared" si="624"/>
        <v>100000+</v>
      </c>
      <c r="J5708" s="1">
        <f t="shared" si="625"/>
        <v>100000</v>
      </c>
      <c r="K5708" t="s">
        <v>17</v>
      </c>
      <c r="L5708" s="2">
        <v>0</v>
      </c>
      <c r="M5708" s="1">
        <f t="shared" si="629"/>
        <v>0</v>
      </c>
      <c r="N5708" t="s">
        <v>18</v>
      </c>
      <c r="O5708" t="s">
        <v>4391</v>
      </c>
      <c r="P5708" t="s">
        <v>74</v>
      </c>
      <c r="Q5708" t="str">
        <f t="shared" si="626"/>
        <v>2018</v>
      </c>
      <c r="R5708" t="str">
        <f t="shared" si="627"/>
        <v>July</v>
      </c>
      <c r="S5708" t="s">
        <v>7656</v>
      </c>
      <c r="T5708" t="s">
        <v>535</v>
      </c>
    </row>
    <row r="5709" spans="1:20" x14ac:dyDescent="0.3">
      <c r="A5709" t="s">
        <v>7657</v>
      </c>
      <c r="B5709" t="s">
        <v>4390</v>
      </c>
      <c r="C5709">
        <v>3.4</v>
      </c>
      <c r="D5709">
        <f t="shared" si="628"/>
        <v>4</v>
      </c>
      <c r="E5709">
        <v>2420</v>
      </c>
      <c r="F5709" t="s">
        <v>1314</v>
      </c>
      <c r="G5709">
        <f t="shared" si="623"/>
        <v>1800000</v>
      </c>
      <c r="H5709" s="3" t="s">
        <v>56</v>
      </c>
      <c r="I5709" t="str">
        <f t="shared" si="624"/>
        <v>1000000+</v>
      </c>
      <c r="J5709" s="1">
        <f t="shared" si="625"/>
        <v>1000000</v>
      </c>
      <c r="K5709" t="s">
        <v>17</v>
      </c>
      <c r="L5709" s="2">
        <v>0</v>
      </c>
      <c r="M5709" s="1">
        <f t="shared" si="629"/>
        <v>0</v>
      </c>
      <c r="N5709" t="s">
        <v>18</v>
      </c>
      <c r="O5709" t="s">
        <v>4391</v>
      </c>
      <c r="P5709" t="s">
        <v>5060</v>
      </c>
      <c r="Q5709" t="str">
        <f t="shared" si="626"/>
        <v>2016</v>
      </c>
      <c r="R5709" t="str">
        <f t="shared" si="627"/>
        <v>June</v>
      </c>
      <c r="S5709" t="s">
        <v>2813</v>
      </c>
      <c r="T5709" t="s">
        <v>157</v>
      </c>
    </row>
    <row r="5710" spans="1:20" x14ac:dyDescent="0.3">
      <c r="A5710" t="s">
        <v>7658</v>
      </c>
      <c r="B5710" t="s">
        <v>1680</v>
      </c>
      <c r="C5710">
        <v>2.2999999999999998</v>
      </c>
      <c r="D5710">
        <f t="shared" si="628"/>
        <v>3</v>
      </c>
      <c r="E5710">
        <v>251</v>
      </c>
      <c r="F5710" t="s">
        <v>215</v>
      </c>
      <c r="G5710">
        <f t="shared" si="623"/>
        <v>5700000</v>
      </c>
      <c r="H5710" s="3" t="s">
        <v>49</v>
      </c>
      <c r="I5710" t="str">
        <f t="shared" si="624"/>
        <v>50000+</v>
      </c>
      <c r="J5710" s="1">
        <f t="shared" si="625"/>
        <v>50000</v>
      </c>
      <c r="K5710" t="s">
        <v>17</v>
      </c>
      <c r="L5710" s="2">
        <v>0</v>
      </c>
      <c r="M5710" s="1">
        <f t="shared" si="629"/>
        <v>0</v>
      </c>
      <c r="N5710" t="s">
        <v>18</v>
      </c>
      <c r="O5710" t="s">
        <v>1681</v>
      </c>
      <c r="P5710" t="s">
        <v>2489</v>
      </c>
      <c r="Q5710" t="str">
        <f t="shared" si="626"/>
        <v>2017</v>
      </c>
      <c r="R5710" t="str">
        <f t="shared" si="627"/>
        <v>October</v>
      </c>
      <c r="S5710" t="s">
        <v>585</v>
      </c>
      <c r="T5710" t="s">
        <v>76</v>
      </c>
    </row>
    <row r="5711" spans="1:20" x14ac:dyDescent="0.3">
      <c r="A5711" t="s">
        <v>7659</v>
      </c>
      <c r="B5711" t="s">
        <v>2910</v>
      </c>
      <c r="C5711">
        <v>3.3</v>
      </c>
      <c r="D5711">
        <f t="shared" si="628"/>
        <v>4</v>
      </c>
      <c r="E5711">
        <v>11</v>
      </c>
      <c r="F5711" t="s">
        <v>499</v>
      </c>
      <c r="G5711">
        <f t="shared" si="623"/>
        <v>7300000</v>
      </c>
      <c r="H5711" s="3" t="s">
        <v>719</v>
      </c>
      <c r="I5711" t="str">
        <f t="shared" si="624"/>
        <v>1000+</v>
      </c>
      <c r="J5711" s="1">
        <f t="shared" si="625"/>
        <v>1000</v>
      </c>
      <c r="K5711" t="s">
        <v>17</v>
      </c>
      <c r="L5711" s="2">
        <v>0</v>
      </c>
      <c r="M5711" s="1">
        <f t="shared" si="629"/>
        <v>0</v>
      </c>
      <c r="N5711" t="s">
        <v>37</v>
      </c>
      <c r="O5711" t="s">
        <v>1445</v>
      </c>
      <c r="P5711" t="s">
        <v>2169</v>
      </c>
      <c r="Q5711" t="str">
        <f t="shared" si="626"/>
        <v>2017</v>
      </c>
      <c r="R5711" t="str">
        <f t="shared" si="627"/>
        <v>August</v>
      </c>
      <c r="S5711" t="s">
        <v>2997</v>
      </c>
      <c r="T5711" t="s">
        <v>71</v>
      </c>
    </row>
    <row r="5712" spans="1:20" x14ac:dyDescent="0.3">
      <c r="A5712" t="s">
        <v>7660</v>
      </c>
      <c r="B5712" t="s">
        <v>3906</v>
      </c>
      <c r="C5712">
        <v>2.7</v>
      </c>
      <c r="D5712">
        <f t="shared" si="628"/>
        <v>3</v>
      </c>
      <c r="E5712">
        <v>90</v>
      </c>
      <c r="F5712" t="s">
        <v>477</v>
      </c>
      <c r="G5712">
        <f t="shared" si="623"/>
        <v>4000000</v>
      </c>
      <c r="H5712" s="3" t="s">
        <v>90</v>
      </c>
      <c r="I5712" t="str">
        <f t="shared" si="624"/>
        <v>5000+</v>
      </c>
      <c r="J5712" s="1">
        <f t="shared" si="625"/>
        <v>5000</v>
      </c>
      <c r="K5712" t="s">
        <v>596</v>
      </c>
      <c r="L5712" s="2" t="s">
        <v>943</v>
      </c>
      <c r="M5712" s="1">
        <f t="shared" si="629"/>
        <v>2.99</v>
      </c>
      <c r="N5712" t="s">
        <v>18</v>
      </c>
      <c r="O5712" t="s">
        <v>3907</v>
      </c>
      <c r="P5712" t="s">
        <v>6386</v>
      </c>
      <c r="Q5712" t="str">
        <f t="shared" si="626"/>
        <v>2017</v>
      </c>
      <c r="R5712" t="str">
        <f t="shared" si="627"/>
        <v>October</v>
      </c>
      <c r="S5712">
        <v>13</v>
      </c>
      <c r="T5712" t="s">
        <v>157</v>
      </c>
    </row>
    <row r="5713" spans="1:20" x14ac:dyDescent="0.3">
      <c r="A5713" t="s">
        <v>7661</v>
      </c>
      <c r="B5713" t="s">
        <v>730</v>
      </c>
      <c r="C5713">
        <v>3.5</v>
      </c>
      <c r="D5713">
        <f t="shared" si="628"/>
        <v>4</v>
      </c>
      <c r="E5713">
        <v>4</v>
      </c>
      <c r="F5713" t="s">
        <v>362</v>
      </c>
      <c r="G5713">
        <f t="shared" si="623"/>
        <v>3700000</v>
      </c>
      <c r="H5713" s="3" t="s">
        <v>719</v>
      </c>
      <c r="I5713" t="str">
        <f t="shared" si="624"/>
        <v>1000+</v>
      </c>
      <c r="J5713" s="1">
        <f t="shared" si="625"/>
        <v>1000</v>
      </c>
      <c r="K5713" t="s">
        <v>17</v>
      </c>
      <c r="L5713" s="2">
        <v>0</v>
      </c>
      <c r="M5713" s="1">
        <f t="shared" si="629"/>
        <v>0</v>
      </c>
      <c r="N5713" t="s">
        <v>18</v>
      </c>
      <c r="O5713" t="s">
        <v>731</v>
      </c>
      <c r="P5713" t="s">
        <v>533</v>
      </c>
      <c r="Q5713" t="str">
        <f t="shared" si="626"/>
        <v>2018</v>
      </c>
      <c r="R5713" t="str">
        <f t="shared" si="627"/>
        <v>July</v>
      </c>
      <c r="S5713" t="s">
        <v>3914</v>
      </c>
      <c r="T5713" t="s">
        <v>501</v>
      </c>
    </row>
    <row r="5714" spans="1:20" x14ac:dyDescent="0.3">
      <c r="A5714" t="s">
        <v>7662</v>
      </c>
      <c r="B5714" t="s">
        <v>4390</v>
      </c>
      <c r="C5714">
        <v>4.5999999999999996</v>
      </c>
      <c r="D5714">
        <f t="shared" si="628"/>
        <v>5</v>
      </c>
      <c r="E5714">
        <v>1170641</v>
      </c>
      <c r="F5714" t="s">
        <v>178</v>
      </c>
      <c r="G5714">
        <f t="shared" si="623"/>
        <v>26000000</v>
      </c>
      <c r="H5714" s="3" t="s">
        <v>79</v>
      </c>
      <c r="I5714" t="str">
        <f t="shared" si="624"/>
        <v>10000000+</v>
      </c>
      <c r="J5714" s="1">
        <f t="shared" si="625"/>
        <v>10000000</v>
      </c>
      <c r="K5714" t="s">
        <v>17</v>
      </c>
      <c r="L5714" s="2">
        <v>0</v>
      </c>
      <c r="M5714" s="1">
        <f t="shared" si="629"/>
        <v>0</v>
      </c>
      <c r="N5714" t="s">
        <v>18</v>
      </c>
      <c r="O5714" t="s">
        <v>4391</v>
      </c>
      <c r="P5714" t="s">
        <v>192</v>
      </c>
      <c r="Q5714" t="str">
        <f t="shared" si="626"/>
        <v>2018</v>
      </c>
      <c r="R5714" t="str">
        <f t="shared" si="627"/>
        <v>July</v>
      </c>
      <c r="S5714" t="s">
        <v>7663</v>
      </c>
      <c r="T5714" t="s">
        <v>71</v>
      </c>
    </row>
    <row r="5715" spans="1:20" x14ac:dyDescent="0.3">
      <c r="A5715" t="s">
        <v>7664</v>
      </c>
      <c r="B5715" t="s">
        <v>2910</v>
      </c>
      <c r="C5715">
        <v>3.5</v>
      </c>
      <c r="D5715">
        <f t="shared" si="628"/>
        <v>4</v>
      </c>
      <c r="E5715">
        <v>174</v>
      </c>
      <c r="F5715" t="s">
        <v>48</v>
      </c>
      <c r="G5715">
        <f t="shared" si="623"/>
        <v>5600000</v>
      </c>
      <c r="H5715" s="3" t="s">
        <v>49</v>
      </c>
      <c r="I5715" t="str">
        <f t="shared" si="624"/>
        <v>50000+</v>
      </c>
      <c r="J5715" s="1">
        <f t="shared" si="625"/>
        <v>50000</v>
      </c>
      <c r="K5715" t="s">
        <v>17</v>
      </c>
      <c r="L5715" s="2">
        <v>0</v>
      </c>
      <c r="M5715" s="1">
        <f t="shared" si="629"/>
        <v>0</v>
      </c>
      <c r="N5715" t="s">
        <v>18</v>
      </c>
      <c r="O5715" t="s">
        <v>1445</v>
      </c>
      <c r="P5715" t="s">
        <v>6799</v>
      </c>
      <c r="Q5715" t="str">
        <f t="shared" si="626"/>
        <v>2016</v>
      </c>
      <c r="R5715" t="str">
        <f t="shared" si="627"/>
        <v>June</v>
      </c>
      <c r="S5715" t="s">
        <v>281</v>
      </c>
      <c r="T5715" t="s">
        <v>76</v>
      </c>
    </row>
    <row r="5716" spans="1:20" x14ac:dyDescent="0.3">
      <c r="A5716" t="s">
        <v>7665</v>
      </c>
      <c r="B5716" t="s">
        <v>4390</v>
      </c>
      <c r="C5716">
        <v>3.4</v>
      </c>
      <c r="D5716">
        <f t="shared" si="628"/>
        <v>4</v>
      </c>
      <c r="E5716">
        <v>150</v>
      </c>
      <c r="F5716" t="s">
        <v>499</v>
      </c>
      <c r="G5716">
        <f t="shared" si="623"/>
        <v>7300000</v>
      </c>
      <c r="H5716" s="3" t="s">
        <v>49</v>
      </c>
      <c r="I5716" t="str">
        <f t="shared" si="624"/>
        <v>50000+</v>
      </c>
      <c r="J5716" s="1">
        <f t="shared" si="625"/>
        <v>50000</v>
      </c>
      <c r="K5716" t="s">
        <v>17</v>
      </c>
      <c r="L5716" s="2">
        <v>0</v>
      </c>
      <c r="M5716" s="1">
        <f t="shared" si="629"/>
        <v>0</v>
      </c>
      <c r="N5716" t="s">
        <v>18</v>
      </c>
      <c r="O5716" t="s">
        <v>4391</v>
      </c>
      <c r="P5716" t="s">
        <v>383</v>
      </c>
      <c r="Q5716" t="str">
        <f t="shared" si="626"/>
        <v>2018</v>
      </c>
      <c r="R5716" t="str">
        <f t="shared" si="627"/>
        <v>June</v>
      </c>
      <c r="S5716" t="s">
        <v>7666</v>
      </c>
      <c r="T5716" t="s">
        <v>71</v>
      </c>
    </row>
    <row r="5717" spans="1:20" x14ac:dyDescent="0.3">
      <c r="A5717" t="s">
        <v>7667</v>
      </c>
      <c r="B5717" t="s">
        <v>2910</v>
      </c>
      <c r="C5717">
        <v>4.3</v>
      </c>
      <c r="D5717">
        <f t="shared" si="628"/>
        <v>5</v>
      </c>
      <c r="E5717">
        <v>259</v>
      </c>
      <c r="F5717" t="s">
        <v>1083</v>
      </c>
      <c r="G5717">
        <f t="shared" si="623"/>
        <v>49000000</v>
      </c>
      <c r="H5717" s="3" t="s">
        <v>16</v>
      </c>
      <c r="I5717" t="str">
        <f t="shared" si="624"/>
        <v>10000+</v>
      </c>
      <c r="J5717" s="1">
        <f t="shared" si="625"/>
        <v>10000</v>
      </c>
      <c r="K5717" t="s">
        <v>17</v>
      </c>
      <c r="L5717" s="2">
        <v>0</v>
      </c>
      <c r="M5717" s="1">
        <f t="shared" si="629"/>
        <v>0</v>
      </c>
      <c r="N5717" t="s">
        <v>18</v>
      </c>
      <c r="O5717" t="s">
        <v>1216</v>
      </c>
      <c r="P5717" t="s">
        <v>2193</v>
      </c>
      <c r="Q5717" t="str">
        <f t="shared" si="626"/>
        <v>2017</v>
      </c>
      <c r="R5717" t="str">
        <f t="shared" si="627"/>
        <v>February</v>
      </c>
      <c r="S5717" t="s">
        <v>407</v>
      </c>
      <c r="T5717" t="s">
        <v>76</v>
      </c>
    </row>
    <row r="5718" spans="1:20" x14ac:dyDescent="0.3">
      <c r="A5718" t="s">
        <v>7668</v>
      </c>
      <c r="B5718" t="s">
        <v>2377</v>
      </c>
      <c r="C5718">
        <v>4.0999999999999996</v>
      </c>
      <c r="D5718">
        <f t="shared" si="628"/>
        <v>5</v>
      </c>
      <c r="E5718">
        <v>9</v>
      </c>
      <c r="F5718" t="s">
        <v>30</v>
      </c>
      <c r="G5718">
        <f t="shared" si="623"/>
        <v>8700000</v>
      </c>
      <c r="H5718" s="3" t="s">
        <v>719</v>
      </c>
      <c r="I5718" t="str">
        <f t="shared" si="624"/>
        <v>1000+</v>
      </c>
      <c r="J5718" s="1">
        <f t="shared" si="625"/>
        <v>1000</v>
      </c>
      <c r="K5718" t="s">
        <v>17</v>
      </c>
      <c r="L5718" s="2">
        <v>0</v>
      </c>
      <c r="M5718" s="1">
        <f t="shared" si="629"/>
        <v>0</v>
      </c>
      <c r="N5718" t="s">
        <v>18</v>
      </c>
      <c r="O5718" t="s">
        <v>2378</v>
      </c>
      <c r="P5718" t="s">
        <v>200</v>
      </c>
      <c r="Q5718" t="str">
        <f t="shared" si="626"/>
        <v>2018</v>
      </c>
      <c r="R5718" t="str">
        <f t="shared" si="627"/>
        <v>July</v>
      </c>
      <c r="S5718" t="s">
        <v>7669</v>
      </c>
      <c r="T5718" t="s">
        <v>71</v>
      </c>
    </row>
    <row r="5719" spans="1:20" x14ac:dyDescent="0.3">
      <c r="A5719" t="s">
        <v>7670</v>
      </c>
      <c r="B5719" t="s">
        <v>4390</v>
      </c>
      <c r="C5719">
        <v>4.7</v>
      </c>
      <c r="D5719">
        <f t="shared" si="628"/>
        <v>5</v>
      </c>
      <c r="E5719">
        <v>2598579</v>
      </c>
      <c r="F5719" t="s">
        <v>1083</v>
      </c>
      <c r="G5719">
        <f t="shared" si="623"/>
        <v>49000000</v>
      </c>
      <c r="H5719" s="3" t="s">
        <v>36</v>
      </c>
      <c r="I5719" t="str">
        <f t="shared" si="624"/>
        <v>50000000+</v>
      </c>
      <c r="J5719" s="1">
        <f t="shared" si="625"/>
        <v>50000000</v>
      </c>
      <c r="K5719" t="s">
        <v>17</v>
      </c>
      <c r="L5719" s="2">
        <v>0</v>
      </c>
      <c r="M5719" s="1">
        <f t="shared" si="629"/>
        <v>0</v>
      </c>
      <c r="N5719" t="s">
        <v>18</v>
      </c>
      <c r="O5719" t="s">
        <v>4391</v>
      </c>
      <c r="P5719" t="s">
        <v>265</v>
      </c>
      <c r="Q5719" t="str">
        <f t="shared" si="626"/>
        <v>2018</v>
      </c>
      <c r="R5719" t="str">
        <f t="shared" si="627"/>
        <v>July</v>
      </c>
      <c r="S5719" t="s">
        <v>7671</v>
      </c>
      <c r="T5719" t="s">
        <v>71</v>
      </c>
    </row>
    <row r="5720" spans="1:20" x14ac:dyDescent="0.3">
      <c r="A5720" t="s">
        <v>7672</v>
      </c>
      <c r="B5720" t="s">
        <v>4716</v>
      </c>
      <c r="C5720">
        <v>4.4000000000000004</v>
      </c>
      <c r="D5720">
        <f t="shared" si="628"/>
        <v>5</v>
      </c>
      <c r="E5720">
        <v>574719</v>
      </c>
      <c r="F5720" t="s">
        <v>78</v>
      </c>
      <c r="G5720">
        <f t="shared" si="623"/>
        <v>20000000</v>
      </c>
      <c r="H5720" s="3" t="s">
        <v>79</v>
      </c>
      <c r="I5720" t="str">
        <f t="shared" si="624"/>
        <v>10000000+</v>
      </c>
      <c r="J5720" s="1">
        <f t="shared" si="625"/>
        <v>10000000</v>
      </c>
      <c r="K5720" t="s">
        <v>17</v>
      </c>
      <c r="L5720" s="2">
        <v>0</v>
      </c>
      <c r="M5720" s="1">
        <f t="shared" si="629"/>
        <v>0</v>
      </c>
      <c r="N5720" t="s">
        <v>18</v>
      </c>
      <c r="O5720" t="s">
        <v>4717</v>
      </c>
      <c r="P5720" t="s">
        <v>237</v>
      </c>
      <c r="Q5720" t="str">
        <f t="shared" si="626"/>
        <v>2018</v>
      </c>
      <c r="R5720" t="str">
        <f t="shared" si="627"/>
        <v>July</v>
      </c>
      <c r="S5720" t="s">
        <v>7673</v>
      </c>
      <c r="T5720" t="s">
        <v>71</v>
      </c>
    </row>
    <row r="5721" spans="1:20" x14ac:dyDescent="0.3">
      <c r="A5721" t="s">
        <v>7674</v>
      </c>
      <c r="B5721" t="s">
        <v>2377</v>
      </c>
      <c r="C5721">
        <v>3.8</v>
      </c>
      <c r="D5721">
        <f t="shared" si="628"/>
        <v>4</v>
      </c>
      <c r="E5721">
        <v>250</v>
      </c>
      <c r="F5721" t="s">
        <v>499</v>
      </c>
      <c r="G5721">
        <f t="shared" si="623"/>
        <v>7300000</v>
      </c>
      <c r="H5721" s="3" t="s">
        <v>49</v>
      </c>
      <c r="I5721" t="str">
        <f t="shared" si="624"/>
        <v>50000+</v>
      </c>
      <c r="J5721" s="1">
        <f t="shared" si="625"/>
        <v>50000</v>
      </c>
      <c r="K5721" t="s">
        <v>17</v>
      </c>
      <c r="L5721" s="2">
        <v>0</v>
      </c>
      <c r="M5721" s="1">
        <f t="shared" si="629"/>
        <v>0</v>
      </c>
      <c r="N5721" t="s">
        <v>18</v>
      </c>
      <c r="O5721" t="s">
        <v>2378</v>
      </c>
      <c r="P5721" t="s">
        <v>74</v>
      </c>
      <c r="Q5721" t="str">
        <f t="shared" si="626"/>
        <v>2018</v>
      </c>
      <c r="R5721" t="str">
        <f t="shared" si="627"/>
        <v>July</v>
      </c>
      <c r="S5721" t="s">
        <v>7656</v>
      </c>
      <c r="T5721" t="s">
        <v>535</v>
      </c>
    </row>
    <row r="5722" spans="1:20" x14ac:dyDescent="0.3">
      <c r="A5722" t="s">
        <v>7675</v>
      </c>
      <c r="B5722" t="s">
        <v>5011</v>
      </c>
      <c r="C5722">
        <v>3</v>
      </c>
      <c r="D5722">
        <f t="shared" si="628"/>
        <v>3</v>
      </c>
      <c r="E5722">
        <v>78</v>
      </c>
      <c r="F5722" t="s">
        <v>7676</v>
      </c>
      <c r="G5722">
        <f t="shared" si="623"/>
        <v>322000</v>
      </c>
      <c r="H5722" s="3" t="s">
        <v>16</v>
      </c>
      <c r="I5722" t="str">
        <f t="shared" si="624"/>
        <v>10000+</v>
      </c>
      <c r="J5722" s="1">
        <f t="shared" si="625"/>
        <v>10000</v>
      </c>
      <c r="K5722" t="s">
        <v>17</v>
      </c>
      <c r="L5722" s="2">
        <v>0</v>
      </c>
      <c r="M5722" s="1">
        <f t="shared" si="629"/>
        <v>0</v>
      </c>
      <c r="N5722" t="s">
        <v>18</v>
      </c>
      <c r="O5722" t="s">
        <v>5012</v>
      </c>
      <c r="P5722" t="s">
        <v>7677</v>
      </c>
      <c r="Q5722" t="str">
        <f t="shared" si="626"/>
        <v>2013</v>
      </c>
      <c r="R5722" t="str">
        <f t="shared" si="627"/>
        <v>September</v>
      </c>
      <c r="S5722">
        <v>1.3</v>
      </c>
      <c r="T5722" t="s">
        <v>389</v>
      </c>
    </row>
    <row r="5723" spans="1:20" x14ac:dyDescent="0.3">
      <c r="A5723" t="s">
        <v>7678</v>
      </c>
      <c r="B5723" t="s">
        <v>402</v>
      </c>
      <c r="C5723">
        <v>4.4000000000000004</v>
      </c>
      <c r="D5723">
        <f t="shared" si="628"/>
        <v>5</v>
      </c>
      <c r="E5723">
        <v>98</v>
      </c>
      <c r="F5723" t="s">
        <v>1614</v>
      </c>
      <c r="G5723">
        <f t="shared" si="623"/>
        <v>6300000</v>
      </c>
      <c r="H5723" s="3" t="s">
        <v>16</v>
      </c>
      <c r="I5723" t="str">
        <f t="shared" si="624"/>
        <v>10000+</v>
      </c>
      <c r="J5723" s="1">
        <f t="shared" si="625"/>
        <v>10000</v>
      </c>
      <c r="K5723" t="s">
        <v>17</v>
      </c>
      <c r="L5723" s="2">
        <v>0</v>
      </c>
      <c r="M5723" s="1">
        <f t="shared" si="629"/>
        <v>0</v>
      </c>
      <c r="N5723" t="s">
        <v>18</v>
      </c>
      <c r="O5723" t="s">
        <v>404</v>
      </c>
      <c r="P5723" t="s">
        <v>7679</v>
      </c>
      <c r="Q5723" t="str">
        <f t="shared" si="626"/>
        <v>2014</v>
      </c>
      <c r="R5723" t="str">
        <f t="shared" si="627"/>
        <v>August</v>
      </c>
      <c r="S5723">
        <v>1.5</v>
      </c>
      <c r="T5723" t="s">
        <v>211</v>
      </c>
    </row>
    <row r="5724" spans="1:20" x14ac:dyDescent="0.3">
      <c r="A5724" t="s">
        <v>7680</v>
      </c>
      <c r="B5724" t="s">
        <v>4390</v>
      </c>
      <c r="C5724">
        <v>4.2</v>
      </c>
      <c r="D5724">
        <f t="shared" si="628"/>
        <v>5</v>
      </c>
      <c r="E5724">
        <v>27</v>
      </c>
      <c r="F5724" t="s">
        <v>250</v>
      </c>
      <c r="G5724">
        <f t="shared" si="623"/>
        <v>3400000</v>
      </c>
      <c r="H5724" s="3" t="s">
        <v>90</v>
      </c>
      <c r="I5724" t="str">
        <f t="shared" si="624"/>
        <v>5000+</v>
      </c>
      <c r="J5724" s="1">
        <f t="shared" si="625"/>
        <v>5000</v>
      </c>
      <c r="K5724" t="s">
        <v>17</v>
      </c>
      <c r="L5724" s="2">
        <v>0</v>
      </c>
      <c r="M5724" s="1">
        <f t="shared" si="629"/>
        <v>0</v>
      </c>
      <c r="N5724" t="s">
        <v>18</v>
      </c>
      <c r="O5724" t="s">
        <v>4391</v>
      </c>
      <c r="P5724" t="s">
        <v>7681</v>
      </c>
      <c r="Q5724" t="str">
        <f t="shared" si="626"/>
        <v>2016</v>
      </c>
      <c r="R5724" t="str">
        <f t="shared" si="627"/>
        <v>May</v>
      </c>
      <c r="S5724" t="s">
        <v>439</v>
      </c>
      <c r="T5724" t="s">
        <v>22</v>
      </c>
    </row>
    <row r="5725" spans="1:20" x14ac:dyDescent="0.3">
      <c r="A5725" t="s">
        <v>7682</v>
      </c>
      <c r="B5725" t="s">
        <v>4716</v>
      </c>
      <c r="C5725">
        <v>4.5</v>
      </c>
      <c r="D5725">
        <f t="shared" si="628"/>
        <v>5</v>
      </c>
      <c r="E5725">
        <v>24</v>
      </c>
      <c r="F5725" t="s">
        <v>364</v>
      </c>
      <c r="G5725">
        <f t="shared" si="623"/>
        <v>22000000</v>
      </c>
      <c r="H5725" s="3" t="s">
        <v>719</v>
      </c>
      <c r="I5725" t="str">
        <f t="shared" si="624"/>
        <v>1000+</v>
      </c>
      <c r="J5725" s="1">
        <f t="shared" si="625"/>
        <v>1000</v>
      </c>
      <c r="K5725" t="s">
        <v>17</v>
      </c>
      <c r="L5725" s="2">
        <v>0</v>
      </c>
      <c r="M5725" s="1">
        <f t="shared" si="629"/>
        <v>0</v>
      </c>
      <c r="N5725" t="s">
        <v>18</v>
      </c>
      <c r="O5725" t="s">
        <v>4717</v>
      </c>
      <c r="P5725" t="s">
        <v>3013</v>
      </c>
      <c r="Q5725" t="str">
        <f t="shared" si="626"/>
        <v>2017</v>
      </c>
      <c r="R5725" t="str">
        <f t="shared" si="627"/>
        <v>July</v>
      </c>
      <c r="S5725" t="s">
        <v>166</v>
      </c>
      <c r="T5725" t="s">
        <v>40</v>
      </c>
    </row>
    <row r="5726" spans="1:20" x14ac:dyDescent="0.3">
      <c r="A5726" t="s">
        <v>7683</v>
      </c>
      <c r="B5726" t="s">
        <v>2910</v>
      </c>
      <c r="C5726">
        <v>3.5</v>
      </c>
      <c r="D5726">
        <f t="shared" si="628"/>
        <v>4</v>
      </c>
      <c r="E5726">
        <v>91</v>
      </c>
      <c r="F5726" t="s">
        <v>35</v>
      </c>
      <c r="G5726">
        <f t="shared" si="623"/>
        <v>25000000</v>
      </c>
      <c r="H5726" s="3" t="s">
        <v>16</v>
      </c>
      <c r="I5726" t="str">
        <f t="shared" si="624"/>
        <v>10000+</v>
      </c>
      <c r="J5726" s="1">
        <f t="shared" si="625"/>
        <v>10000</v>
      </c>
      <c r="K5726" t="s">
        <v>17</v>
      </c>
      <c r="L5726" s="2">
        <v>0</v>
      </c>
      <c r="M5726" s="1">
        <f t="shared" si="629"/>
        <v>0</v>
      </c>
      <c r="N5726" t="s">
        <v>18</v>
      </c>
      <c r="O5726" t="s">
        <v>1216</v>
      </c>
      <c r="P5726" t="s">
        <v>345</v>
      </c>
      <c r="Q5726" t="str">
        <f t="shared" si="626"/>
        <v>2018</v>
      </c>
      <c r="R5726" t="str">
        <f t="shared" si="627"/>
        <v>April</v>
      </c>
      <c r="S5726" t="s">
        <v>7684</v>
      </c>
      <c r="T5726" t="s">
        <v>71</v>
      </c>
    </row>
    <row r="5727" spans="1:20" x14ac:dyDescent="0.3">
      <c r="A5727" t="s">
        <v>7685</v>
      </c>
      <c r="B5727" t="s">
        <v>4390</v>
      </c>
      <c r="C5727">
        <v>4.5</v>
      </c>
      <c r="D5727">
        <f t="shared" si="628"/>
        <v>5</v>
      </c>
      <c r="E5727">
        <v>78629</v>
      </c>
      <c r="F5727" t="s">
        <v>1614</v>
      </c>
      <c r="G5727">
        <f t="shared" si="623"/>
        <v>6300000</v>
      </c>
      <c r="H5727" s="3" t="s">
        <v>56</v>
      </c>
      <c r="I5727" t="str">
        <f t="shared" si="624"/>
        <v>1000000+</v>
      </c>
      <c r="J5727" s="1">
        <f t="shared" si="625"/>
        <v>1000000</v>
      </c>
      <c r="K5727" t="s">
        <v>17</v>
      </c>
      <c r="L5727" s="2">
        <v>0</v>
      </c>
      <c r="M5727" s="1">
        <f t="shared" si="629"/>
        <v>0</v>
      </c>
      <c r="N5727" t="s">
        <v>18</v>
      </c>
      <c r="O5727" t="s">
        <v>4391</v>
      </c>
      <c r="P5727" t="s">
        <v>165</v>
      </c>
      <c r="Q5727" t="str">
        <f t="shared" si="626"/>
        <v>2018</v>
      </c>
      <c r="R5727" t="str">
        <f t="shared" si="627"/>
        <v>July</v>
      </c>
      <c r="S5727" t="s">
        <v>7686</v>
      </c>
      <c r="T5727" t="s">
        <v>22</v>
      </c>
    </row>
    <row r="5728" spans="1:20" x14ac:dyDescent="0.3">
      <c r="A5728" t="s">
        <v>2832</v>
      </c>
      <c r="B5728" t="s">
        <v>2519</v>
      </c>
      <c r="C5728">
        <v>4.3</v>
      </c>
      <c r="D5728">
        <f t="shared" si="628"/>
        <v>5</v>
      </c>
      <c r="E5728">
        <v>955614</v>
      </c>
      <c r="F5728" t="s">
        <v>2620</v>
      </c>
      <c r="G5728">
        <f t="shared" si="623"/>
        <v>82000000</v>
      </c>
      <c r="H5728" s="3" t="s">
        <v>79</v>
      </c>
      <c r="I5728" t="str">
        <f t="shared" si="624"/>
        <v>10000000+</v>
      </c>
      <c r="J5728" s="1">
        <f t="shared" si="625"/>
        <v>10000000</v>
      </c>
      <c r="K5728" t="s">
        <v>17</v>
      </c>
      <c r="L5728" s="2">
        <v>0</v>
      </c>
      <c r="M5728" s="1">
        <f t="shared" si="629"/>
        <v>0</v>
      </c>
      <c r="N5728" t="s">
        <v>37</v>
      </c>
      <c r="O5728" t="s">
        <v>2538</v>
      </c>
      <c r="P5728" t="s">
        <v>83</v>
      </c>
      <c r="Q5728" t="str">
        <f t="shared" si="626"/>
        <v>2018</v>
      </c>
      <c r="R5728" t="str">
        <f t="shared" si="627"/>
        <v>June</v>
      </c>
      <c r="S5728" t="s">
        <v>2375</v>
      </c>
      <c r="T5728" t="s">
        <v>63</v>
      </c>
    </row>
    <row r="5729" spans="1:20" x14ac:dyDescent="0.3">
      <c r="A5729" t="s">
        <v>7687</v>
      </c>
      <c r="B5729" t="s">
        <v>2377</v>
      </c>
      <c r="C5729">
        <v>4.5</v>
      </c>
      <c r="D5729">
        <f t="shared" si="628"/>
        <v>5</v>
      </c>
      <c r="E5729">
        <v>82</v>
      </c>
      <c r="F5729" t="s">
        <v>30</v>
      </c>
      <c r="G5729">
        <f t="shared" si="623"/>
        <v>8700000</v>
      </c>
      <c r="H5729" s="3" t="s">
        <v>90</v>
      </c>
      <c r="I5729" t="str">
        <f t="shared" si="624"/>
        <v>5000+</v>
      </c>
      <c r="J5729" s="1">
        <f t="shared" si="625"/>
        <v>5000</v>
      </c>
      <c r="K5729" t="s">
        <v>17</v>
      </c>
      <c r="L5729" s="2">
        <v>0</v>
      </c>
      <c r="M5729" s="1">
        <f t="shared" si="629"/>
        <v>0</v>
      </c>
      <c r="N5729" t="s">
        <v>18</v>
      </c>
      <c r="O5729" t="s">
        <v>2378</v>
      </c>
      <c r="P5729" t="s">
        <v>7544</v>
      </c>
      <c r="Q5729" t="str">
        <f t="shared" si="626"/>
        <v>2015</v>
      </c>
      <c r="R5729" t="str">
        <f t="shared" si="627"/>
        <v>July</v>
      </c>
      <c r="S5729">
        <v>2.1</v>
      </c>
      <c r="T5729" t="s">
        <v>157</v>
      </c>
    </row>
    <row r="5730" spans="1:20" x14ac:dyDescent="0.3">
      <c r="A5730" t="s">
        <v>7688</v>
      </c>
      <c r="B5730" t="s">
        <v>1872</v>
      </c>
      <c r="C5730">
        <v>3.5</v>
      </c>
      <c r="D5730">
        <f t="shared" si="628"/>
        <v>4</v>
      </c>
      <c r="E5730">
        <v>0</v>
      </c>
      <c r="F5730" t="s">
        <v>168</v>
      </c>
      <c r="G5730">
        <f t="shared" si="623"/>
        <v>10000000</v>
      </c>
      <c r="H5730" s="3" t="s">
        <v>937</v>
      </c>
      <c r="I5730" t="str">
        <f t="shared" si="624"/>
        <v>50+</v>
      </c>
      <c r="J5730" s="1">
        <f t="shared" si="625"/>
        <v>50</v>
      </c>
      <c r="K5730" t="s">
        <v>17</v>
      </c>
      <c r="L5730" s="2">
        <v>0</v>
      </c>
      <c r="M5730" s="1">
        <f t="shared" si="629"/>
        <v>0</v>
      </c>
      <c r="N5730" t="s">
        <v>18</v>
      </c>
      <c r="O5730" t="s">
        <v>1873</v>
      </c>
      <c r="P5730" t="s">
        <v>150</v>
      </c>
      <c r="Q5730" t="str">
        <f t="shared" si="626"/>
        <v>2018</v>
      </c>
      <c r="R5730" t="str">
        <f t="shared" si="627"/>
        <v>July</v>
      </c>
      <c r="S5730" t="s">
        <v>7689</v>
      </c>
      <c r="T5730" t="s">
        <v>267</v>
      </c>
    </row>
    <row r="5731" spans="1:20" x14ac:dyDescent="0.3">
      <c r="A5731" t="s">
        <v>7690</v>
      </c>
      <c r="B5731" t="s">
        <v>4390</v>
      </c>
      <c r="C5731">
        <v>4.5</v>
      </c>
      <c r="D5731">
        <f t="shared" si="628"/>
        <v>5</v>
      </c>
      <c r="E5731">
        <v>648380</v>
      </c>
      <c r="F5731" t="s">
        <v>152</v>
      </c>
      <c r="G5731">
        <f t="shared" si="623"/>
        <v>24000000</v>
      </c>
      <c r="H5731" s="3" t="s">
        <v>79</v>
      </c>
      <c r="I5731" t="str">
        <f t="shared" si="624"/>
        <v>10000000+</v>
      </c>
      <c r="J5731" s="1">
        <f t="shared" si="625"/>
        <v>10000000</v>
      </c>
      <c r="K5731" t="s">
        <v>17</v>
      </c>
      <c r="L5731" s="2">
        <v>0</v>
      </c>
      <c r="M5731" s="1">
        <f t="shared" si="629"/>
        <v>0</v>
      </c>
      <c r="N5731" t="s">
        <v>18</v>
      </c>
      <c r="O5731" t="s">
        <v>4391</v>
      </c>
      <c r="P5731" t="s">
        <v>32</v>
      </c>
      <c r="Q5731" t="str">
        <f t="shared" si="626"/>
        <v>2018</v>
      </c>
      <c r="R5731" t="str">
        <f t="shared" si="627"/>
        <v>August</v>
      </c>
      <c r="S5731" t="s">
        <v>4722</v>
      </c>
      <c r="T5731" t="s">
        <v>71</v>
      </c>
    </row>
    <row r="5732" spans="1:20" x14ac:dyDescent="0.3">
      <c r="A5732" t="s">
        <v>7691</v>
      </c>
      <c r="B5732" t="s">
        <v>730</v>
      </c>
      <c r="C5732">
        <v>4</v>
      </c>
      <c r="D5732">
        <f t="shared" si="628"/>
        <v>4</v>
      </c>
      <c r="E5732">
        <v>7317</v>
      </c>
      <c r="F5732" t="s">
        <v>39</v>
      </c>
      <c r="G5732">
        <f t="shared" si="623"/>
        <v>1000</v>
      </c>
      <c r="H5732" s="3" t="s">
        <v>56</v>
      </c>
      <c r="I5732" t="str">
        <f t="shared" si="624"/>
        <v>1000000+</v>
      </c>
      <c r="J5732" s="1">
        <f t="shared" si="625"/>
        <v>1000000</v>
      </c>
      <c r="K5732" t="s">
        <v>17</v>
      </c>
      <c r="L5732" s="2">
        <v>0</v>
      </c>
      <c r="M5732" s="1">
        <f t="shared" si="629"/>
        <v>0</v>
      </c>
      <c r="N5732" t="s">
        <v>37</v>
      </c>
      <c r="O5732" t="s">
        <v>731</v>
      </c>
      <c r="P5732" t="s">
        <v>256</v>
      </c>
      <c r="Q5732" t="str">
        <f t="shared" si="626"/>
        <v>2018</v>
      </c>
      <c r="R5732" t="str">
        <f t="shared" si="627"/>
        <v>July</v>
      </c>
      <c r="S5732" t="s">
        <v>7692</v>
      </c>
      <c r="T5732" t="s">
        <v>22</v>
      </c>
    </row>
    <row r="5733" spans="1:20" x14ac:dyDescent="0.3">
      <c r="A5733" t="s">
        <v>7693</v>
      </c>
      <c r="B5733" t="s">
        <v>2910</v>
      </c>
      <c r="C5733">
        <v>4.8</v>
      </c>
      <c r="D5733">
        <f t="shared" si="628"/>
        <v>5</v>
      </c>
      <c r="E5733">
        <v>4</v>
      </c>
      <c r="F5733" t="s">
        <v>1590</v>
      </c>
      <c r="G5733">
        <f t="shared" si="623"/>
        <v>43000000</v>
      </c>
      <c r="H5733" s="3" t="s">
        <v>942</v>
      </c>
      <c r="I5733" t="str">
        <f t="shared" si="624"/>
        <v>100+</v>
      </c>
      <c r="J5733" s="1">
        <f t="shared" si="625"/>
        <v>100</v>
      </c>
      <c r="K5733" t="s">
        <v>17</v>
      </c>
      <c r="L5733" s="2">
        <v>0</v>
      </c>
      <c r="M5733" s="1">
        <f t="shared" si="629"/>
        <v>0</v>
      </c>
      <c r="N5733" t="s">
        <v>18</v>
      </c>
      <c r="O5733" t="s">
        <v>2527</v>
      </c>
      <c r="P5733" t="s">
        <v>3828</v>
      </c>
      <c r="Q5733" t="str">
        <f t="shared" si="626"/>
        <v>2018</v>
      </c>
      <c r="R5733" t="str">
        <f t="shared" si="627"/>
        <v>February</v>
      </c>
      <c r="S5733">
        <v>1</v>
      </c>
      <c r="T5733" t="s">
        <v>76</v>
      </c>
    </row>
    <row r="5734" spans="1:20" x14ac:dyDescent="0.3">
      <c r="A5734" t="s">
        <v>7694</v>
      </c>
      <c r="B5734" t="s">
        <v>4573</v>
      </c>
      <c r="C5734">
        <v>3.5</v>
      </c>
      <c r="D5734">
        <f t="shared" si="628"/>
        <v>4</v>
      </c>
      <c r="E5734">
        <v>0</v>
      </c>
      <c r="F5734" t="s">
        <v>39</v>
      </c>
      <c r="G5734">
        <f t="shared" si="623"/>
        <v>1000</v>
      </c>
      <c r="H5734" s="3" t="s">
        <v>43</v>
      </c>
      <c r="I5734" t="str">
        <f t="shared" si="624"/>
        <v>100000+</v>
      </c>
      <c r="J5734" s="1">
        <f t="shared" si="625"/>
        <v>100000</v>
      </c>
      <c r="K5734" t="s">
        <v>17</v>
      </c>
      <c r="L5734" s="2">
        <v>0</v>
      </c>
      <c r="M5734" s="1">
        <f t="shared" si="629"/>
        <v>0</v>
      </c>
      <c r="N5734" t="s">
        <v>18</v>
      </c>
      <c r="O5734" t="s">
        <v>4574</v>
      </c>
      <c r="P5734" t="s">
        <v>7089</v>
      </c>
      <c r="Q5734" t="str">
        <f t="shared" si="626"/>
        <v>2017</v>
      </c>
      <c r="R5734" t="str">
        <f t="shared" si="627"/>
        <v>March</v>
      </c>
      <c r="S5734" t="s">
        <v>39</v>
      </c>
      <c r="T5734" t="s">
        <v>39</v>
      </c>
    </row>
    <row r="5735" spans="1:20" x14ac:dyDescent="0.3">
      <c r="A5735" t="s">
        <v>7695</v>
      </c>
      <c r="B5735" t="s">
        <v>5011</v>
      </c>
      <c r="C5735">
        <v>4.3</v>
      </c>
      <c r="D5735">
        <f t="shared" si="628"/>
        <v>5</v>
      </c>
      <c r="E5735">
        <v>1659</v>
      </c>
      <c r="F5735" t="s">
        <v>362</v>
      </c>
      <c r="G5735">
        <f t="shared" si="623"/>
        <v>3700000</v>
      </c>
      <c r="H5735" s="3" t="s">
        <v>43</v>
      </c>
      <c r="I5735" t="str">
        <f t="shared" si="624"/>
        <v>100000+</v>
      </c>
      <c r="J5735" s="1">
        <f t="shared" si="625"/>
        <v>100000</v>
      </c>
      <c r="K5735" t="s">
        <v>17</v>
      </c>
      <c r="L5735" s="2">
        <v>0</v>
      </c>
      <c r="M5735" s="1">
        <f t="shared" si="629"/>
        <v>0</v>
      </c>
      <c r="N5735" t="s">
        <v>18</v>
      </c>
      <c r="O5735" t="s">
        <v>5012</v>
      </c>
      <c r="P5735" t="s">
        <v>7696</v>
      </c>
      <c r="Q5735" t="str">
        <f t="shared" si="626"/>
        <v>2017</v>
      </c>
      <c r="R5735" t="str">
        <f t="shared" si="627"/>
        <v>July</v>
      </c>
      <c r="S5735">
        <v>1.1000000000000001</v>
      </c>
      <c r="T5735" t="s">
        <v>245</v>
      </c>
    </row>
    <row r="5736" spans="1:20" x14ac:dyDescent="0.3">
      <c r="A5736" t="s">
        <v>7697</v>
      </c>
      <c r="B5736" t="s">
        <v>1872</v>
      </c>
      <c r="C5736">
        <v>1.7</v>
      </c>
      <c r="D5736">
        <f t="shared" si="628"/>
        <v>2</v>
      </c>
      <c r="E5736">
        <v>14</v>
      </c>
      <c r="F5736" t="s">
        <v>435</v>
      </c>
      <c r="G5736">
        <f t="shared" si="623"/>
        <v>13000000</v>
      </c>
      <c r="H5736" s="3" t="s">
        <v>719</v>
      </c>
      <c r="I5736" t="str">
        <f t="shared" si="624"/>
        <v>1000+</v>
      </c>
      <c r="J5736" s="1">
        <f t="shared" si="625"/>
        <v>1000</v>
      </c>
      <c r="K5736" t="s">
        <v>17</v>
      </c>
      <c r="L5736" s="2">
        <v>0</v>
      </c>
      <c r="M5736" s="1">
        <f t="shared" si="629"/>
        <v>0</v>
      </c>
      <c r="N5736" t="s">
        <v>18</v>
      </c>
      <c r="O5736" t="s">
        <v>1873</v>
      </c>
      <c r="P5736" t="s">
        <v>91</v>
      </c>
      <c r="Q5736" t="str">
        <f t="shared" si="626"/>
        <v>2018</v>
      </c>
      <c r="R5736" t="str">
        <f t="shared" si="627"/>
        <v>June</v>
      </c>
      <c r="S5736" t="s">
        <v>4138</v>
      </c>
      <c r="T5736" t="s">
        <v>71</v>
      </c>
    </row>
    <row r="5737" spans="1:20" x14ac:dyDescent="0.3">
      <c r="A5737" t="s">
        <v>7698</v>
      </c>
      <c r="B5737" t="s">
        <v>3906</v>
      </c>
      <c r="C5737">
        <v>4.3</v>
      </c>
      <c r="D5737">
        <f t="shared" si="628"/>
        <v>5</v>
      </c>
      <c r="E5737">
        <v>18325</v>
      </c>
      <c r="F5737" t="s">
        <v>39</v>
      </c>
      <c r="G5737">
        <f t="shared" si="623"/>
        <v>1000</v>
      </c>
      <c r="H5737" s="3" t="s">
        <v>56</v>
      </c>
      <c r="I5737" t="str">
        <f t="shared" si="624"/>
        <v>1000000+</v>
      </c>
      <c r="J5737" s="1">
        <f t="shared" si="625"/>
        <v>1000000</v>
      </c>
      <c r="K5737" t="s">
        <v>17</v>
      </c>
      <c r="L5737" s="2">
        <v>0</v>
      </c>
      <c r="M5737" s="1">
        <f t="shared" si="629"/>
        <v>0</v>
      </c>
      <c r="N5737" t="s">
        <v>18</v>
      </c>
      <c r="O5737" t="s">
        <v>3907</v>
      </c>
      <c r="P5737" t="s">
        <v>6327</v>
      </c>
      <c r="Q5737" t="str">
        <f t="shared" si="626"/>
        <v>2017</v>
      </c>
      <c r="R5737" t="str">
        <f t="shared" si="627"/>
        <v>September</v>
      </c>
      <c r="S5737" t="s">
        <v>39</v>
      </c>
      <c r="T5737" t="s">
        <v>39</v>
      </c>
    </row>
    <row r="5738" spans="1:20" x14ac:dyDescent="0.3">
      <c r="A5738" t="s">
        <v>7699</v>
      </c>
      <c r="B5738" t="s">
        <v>402</v>
      </c>
      <c r="C5738">
        <v>4.2</v>
      </c>
      <c r="D5738">
        <f t="shared" si="628"/>
        <v>5</v>
      </c>
      <c r="E5738">
        <v>8</v>
      </c>
      <c r="F5738" t="s">
        <v>255</v>
      </c>
      <c r="G5738">
        <f t="shared" si="623"/>
        <v>3900000</v>
      </c>
      <c r="H5738" s="3" t="s">
        <v>90</v>
      </c>
      <c r="I5738" t="str">
        <f t="shared" si="624"/>
        <v>5000+</v>
      </c>
      <c r="J5738" s="1">
        <f t="shared" si="625"/>
        <v>5000</v>
      </c>
      <c r="K5738" t="s">
        <v>17</v>
      </c>
      <c r="L5738" s="2">
        <v>0</v>
      </c>
      <c r="M5738" s="1">
        <f t="shared" si="629"/>
        <v>0</v>
      </c>
      <c r="N5738" t="s">
        <v>18</v>
      </c>
      <c r="O5738" t="s">
        <v>404</v>
      </c>
      <c r="P5738" t="s">
        <v>5550</v>
      </c>
      <c r="Q5738" t="str">
        <f t="shared" si="626"/>
        <v>2016</v>
      </c>
      <c r="R5738" t="str">
        <f t="shared" si="627"/>
        <v>October</v>
      </c>
      <c r="S5738">
        <v>1</v>
      </c>
      <c r="T5738" t="s">
        <v>51</v>
      </c>
    </row>
    <row r="5739" spans="1:20" x14ac:dyDescent="0.3">
      <c r="A5739" t="s">
        <v>7700</v>
      </c>
      <c r="B5739" t="s">
        <v>505</v>
      </c>
      <c r="C5739">
        <v>3.5</v>
      </c>
      <c r="D5739">
        <f t="shared" si="628"/>
        <v>4</v>
      </c>
      <c r="E5739">
        <v>3</v>
      </c>
      <c r="F5739" t="s">
        <v>435</v>
      </c>
      <c r="G5739">
        <f t="shared" si="623"/>
        <v>13000000</v>
      </c>
      <c r="H5739" s="3" t="s">
        <v>942</v>
      </c>
      <c r="I5739" t="str">
        <f t="shared" si="624"/>
        <v>100+</v>
      </c>
      <c r="J5739" s="1">
        <f t="shared" si="625"/>
        <v>100</v>
      </c>
      <c r="K5739" t="s">
        <v>596</v>
      </c>
      <c r="L5739" s="2" t="s">
        <v>7701</v>
      </c>
      <c r="M5739" s="1">
        <f t="shared" si="629"/>
        <v>19.899999999999999</v>
      </c>
      <c r="N5739" t="s">
        <v>18</v>
      </c>
      <c r="O5739" t="s">
        <v>506</v>
      </c>
      <c r="P5739" t="s">
        <v>5364</v>
      </c>
      <c r="Q5739" t="str">
        <f t="shared" si="626"/>
        <v>2016</v>
      </c>
      <c r="R5739" t="str">
        <f t="shared" si="627"/>
        <v>December</v>
      </c>
      <c r="S5739" t="s">
        <v>2481</v>
      </c>
      <c r="T5739" t="s">
        <v>76</v>
      </c>
    </row>
    <row r="5740" spans="1:20" x14ac:dyDescent="0.3">
      <c r="A5740" t="s">
        <v>7702</v>
      </c>
      <c r="B5740" t="s">
        <v>4390</v>
      </c>
      <c r="C5740">
        <v>4.2</v>
      </c>
      <c r="D5740">
        <f t="shared" si="628"/>
        <v>5</v>
      </c>
      <c r="E5740">
        <v>725</v>
      </c>
      <c r="F5740" t="s">
        <v>1015</v>
      </c>
      <c r="G5740">
        <f t="shared" si="623"/>
        <v>3000000</v>
      </c>
      <c r="H5740" s="3" t="s">
        <v>43</v>
      </c>
      <c r="I5740" t="str">
        <f t="shared" si="624"/>
        <v>100000+</v>
      </c>
      <c r="J5740" s="1">
        <f t="shared" si="625"/>
        <v>100000</v>
      </c>
      <c r="K5740" t="s">
        <v>17</v>
      </c>
      <c r="L5740" s="2">
        <v>0</v>
      </c>
      <c r="M5740" s="1">
        <f t="shared" si="629"/>
        <v>0</v>
      </c>
      <c r="N5740" t="s">
        <v>18</v>
      </c>
      <c r="O5740" t="s">
        <v>4391</v>
      </c>
      <c r="P5740" t="s">
        <v>3284</v>
      </c>
      <c r="Q5740" t="str">
        <f t="shared" si="626"/>
        <v>2018</v>
      </c>
      <c r="R5740" t="str">
        <f t="shared" si="627"/>
        <v>March</v>
      </c>
      <c r="S5740">
        <v>2</v>
      </c>
      <c r="T5740" t="s">
        <v>535</v>
      </c>
    </row>
    <row r="5741" spans="1:20" x14ac:dyDescent="0.3">
      <c r="A5741" t="s">
        <v>7703</v>
      </c>
      <c r="B5741" t="s">
        <v>4390</v>
      </c>
      <c r="C5741">
        <v>4.3</v>
      </c>
      <c r="D5741">
        <f t="shared" si="628"/>
        <v>5</v>
      </c>
      <c r="E5741">
        <v>2158</v>
      </c>
      <c r="F5741" t="s">
        <v>1015</v>
      </c>
      <c r="G5741">
        <f t="shared" si="623"/>
        <v>3000000</v>
      </c>
      <c r="H5741" s="3" t="s">
        <v>43</v>
      </c>
      <c r="I5741" t="str">
        <f t="shared" si="624"/>
        <v>100000+</v>
      </c>
      <c r="J5741" s="1">
        <f t="shared" si="625"/>
        <v>100000</v>
      </c>
      <c r="K5741" t="s">
        <v>17</v>
      </c>
      <c r="L5741" s="2">
        <v>0</v>
      </c>
      <c r="M5741" s="1">
        <f t="shared" si="629"/>
        <v>0</v>
      </c>
      <c r="N5741" t="s">
        <v>18</v>
      </c>
      <c r="O5741" t="s">
        <v>4391</v>
      </c>
      <c r="P5741" t="s">
        <v>117</v>
      </c>
      <c r="Q5741" t="str">
        <f t="shared" si="626"/>
        <v>2018</v>
      </c>
      <c r="R5741" t="str">
        <f t="shared" si="627"/>
        <v>March</v>
      </c>
      <c r="S5741">
        <v>2</v>
      </c>
      <c r="T5741" t="s">
        <v>535</v>
      </c>
    </row>
    <row r="5742" spans="1:20" x14ac:dyDescent="0.3">
      <c r="A5742" t="s">
        <v>7704</v>
      </c>
      <c r="B5742" t="s">
        <v>1997</v>
      </c>
      <c r="C5742">
        <v>3.5</v>
      </c>
      <c r="D5742">
        <f t="shared" si="628"/>
        <v>4</v>
      </c>
      <c r="E5742">
        <v>2</v>
      </c>
      <c r="F5742" t="s">
        <v>39</v>
      </c>
      <c r="G5742">
        <f t="shared" si="623"/>
        <v>1000</v>
      </c>
      <c r="H5742" s="3" t="s">
        <v>1122</v>
      </c>
      <c r="I5742" t="str">
        <f t="shared" si="624"/>
        <v>500+</v>
      </c>
      <c r="J5742" s="1">
        <f t="shared" si="625"/>
        <v>500</v>
      </c>
      <c r="K5742" t="s">
        <v>17</v>
      </c>
      <c r="L5742" s="2">
        <v>0</v>
      </c>
      <c r="M5742" s="1">
        <f t="shared" si="629"/>
        <v>0</v>
      </c>
      <c r="N5742" t="s">
        <v>18</v>
      </c>
      <c r="O5742" t="s">
        <v>1998</v>
      </c>
      <c r="P5742" t="s">
        <v>6180</v>
      </c>
      <c r="Q5742" t="str">
        <f t="shared" si="626"/>
        <v>2017</v>
      </c>
      <c r="R5742" t="str">
        <f t="shared" si="627"/>
        <v>October</v>
      </c>
      <c r="S5742" t="s">
        <v>7705</v>
      </c>
      <c r="T5742" t="s">
        <v>39</v>
      </c>
    </row>
    <row r="5743" spans="1:20" x14ac:dyDescent="0.3">
      <c r="A5743" t="s">
        <v>7706</v>
      </c>
      <c r="B5743" t="s">
        <v>2519</v>
      </c>
      <c r="C5743">
        <v>4</v>
      </c>
      <c r="D5743">
        <f t="shared" si="628"/>
        <v>4</v>
      </c>
      <c r="E5743">
        <v>7718</v>
      </c>
      <c r="F5743" t="s">
        <v>644</v>
      </c>
      <c r="G5743">
        <f t="shared" si="623"/>
        <v>46000000</v>
      </c>
      <c r="H5743" s="3" t="s">
        <v>43</v>
      </c>
      <c r="I5743" t="str">
        <f t="shared" si="624"/>
        <v>100000+</v>
      </c>
      <c r="J5743" s="1">
        <f t="shared" si="625"/>
        <v>100000</v>
      </c>
      <c r="K5743" t="s">
        <v>17</v>
      </c>
      <c r="L5743" s="2">
        <v>0</v>
      </c>
      <c r="M5743" s="1">
        <f t="shared" si="629"/>
        <v>0</v>
      </c>
      <c r="N5743" t="s">
        <v>18</v>
      </c>
      <c r="O5743" t="s">
        <v>2538</v>
      </c>
      <c r="P5743" t="s">
        <v>153</v>
      </c>
      <c r="Q5743" t="str">
        <f t="shared" si="626"/>
        <v>2018</v>
      </c>
      <c r="R5743" t="str">
        <f t="shared" si="627"/>
        <v>August</v>
      </c>
      <c r="S5743" t="s">
        <v>7707</v>
      </c>
      <c r="T5743" t="s">
        <v>245</v>
      </c>
    </row>
    <row r="5744" spans="1:20" x14ac:dyDescent="0.3">
      <c r="A5744" t="s">
        <v>7708</v>
      </c>
      <c r="B5744" t="s">
        <v>4390</v>
      </c>
      <c r="C5744">
        <v>4.2</v>
      </c>
      <c r="D5744">
        <f t="shared" si="628"/>
        <v>5</v>
      </c>
      <c r="E5744">
        <v>249</v>
      </c>
      <c r="F5744" t="s">
        <v>1015</v>
      </c>
      <c r="G5744">
        <f t="shared" si="623"/>
        <v>3000000</v>
      </c>
      <c r="H5744" s="3" t="s">
        <v>49</v>
      </c>
      <c r="I5744" t="str">
        <f t="shared" si="624"/>
        <v>50000+</v>
      </c>
      <c r="J5744" s="1">
        <f t="shared" si="625"/>
        <v>50000</v>
      </c>
      <c r="K5744" t="s">
        <v>17</v>
      </c>
      <c r="L5744" s="2">
        <v>0</v>
      </c>
      <c r="M5744" s="1">
        <f t="shared" si="629"/>
        <v>0</v>
      </c>
      <c r="N5744" t="s">
        <v>18</v>
      </c>
      <c r="O5744" t="s">
        <v>4391</v>
      </c>
      <c r="P5744" t="s">
        <v>4666</v>
      </c>
      <c r="Q5744" t="str">
        <f t="shared" si="626"/>
        <v>2018</v>
      </c>
      <c r="R5744" t="str">
        <f t="shared" si="627"/>
        <v>March</v>
      </c>
      <c r="S5744">
        <v>2</v>
      </c>
      <c r="T5744" t="s">
        <v>535</v>
      </c>
    </row>
    <row r="5745" spans="1:20" x14ac:dyDescent="0.3">
      <c r="A5745" t="s">
        <v>7709</v>
      </c>
      <c r="B5745" t="s">
        <v>5080</v>
      </c>
      <c r="C5745">
        <v>4.5999999999999996</v>
      </c>
      <c r="D5745">
        <f t="shared" si="628"/>
        <v>5</v>
      </c>
      <c r="E5745">
        <v>9</v>
      </c>
      <c r="F5745" t="s">
        <v>96</v>
      </c>
      <c r="G5745">
        <f t="shared" si="623"/>
        <v>17000000</v>
      </c>
      <c r="H5745" s="3" t="s">
        <v>1122</v>
      </c>
      <c r="I5745" t="str">
        <f t="shared" si="624"/>
        <v>500+</v>
      </c>
      <c r="J5745" s="1">
        <f t="shared" si="625"/>
        <v>500</v>
      </c>
      <c r="K5745" t="s">
        <v>17</v>
      </c>
      <c r="L5745" s="2">
        <v>0</v>
      </c>
      <c r="M5745" s="1">
        <f t="shared" si="629"/>
        <v>0</v>
      </c>
      <c r="N5745" t="s">
        <v>18</v>
      </c>
      <c r="O5745" t="s">
        <v>5081</v>
      </c>
      <c r="P5745" t="s">
        <v>2883</v>
      </c>
      <c r="Q5745" t="str">
        <f t="shared" si="626"/>
        <v>2018</v>
      </c>
      <c r="R5745" t="str">
        <f t="shared" si="627"/>
        <v>June</v>
      </c>
      <c r="S5745" t="s">
        <v>281</v>
      </c>
      <c r="T5745" t="s">
        <v>71</v>
      </c>
    </row>
    <row r="5746" spans="1:20" x14ac:dyDescent="0.3">
      <c r="A5746" t="s">
        <v>7710</v>
      </c>
      <c r="B5746" t="s">
        <v>2519</v>
      </c>
      <c r="C5746">
        <v>4.0999999999999996</v>
      </c>
      <c r="D5746">
        <f t="shared" si="628"/>
        <v>5</v>
      </c>
      <c r="E5746">
        <v>29062</v>
      </c>
      <c r="F5746" t="s">
        <v>1072</v>
      </c>
      <c r="G5746">
        <f t="shared" si="623"/>
        <v>63000000</v>
      </c>
      <c r="H5746" s="3" t="s">
        <v>56</v>
      </c>
      <c r="I5746" t="str">
        <f t="shared" si="624"/>
        <v>1000000+</v>
      </c>
      <c r="J5746" s="1">
        <f t="shared" si="625"/>
        <v>1000000</v>
      </c>
      <c r="K5746" t="s">
        <v>17</v>
      </c>
      <c r="L5746" s="2">
        <v>0</v>
      </c>
      <c r="M5746" s="1">
        <f t="shared" si="629"/>
        <v>0</v>
      </c>
      <c r="N5746" t="s">
        <v>18</v>
      </c>
      <c r="O5746" t="s">
        <v>5912</v>
      </c>
      <c r="P5746" t="s">
        <v>7711</v>
      </c>
      <c r="Q5746" t="str">
        <f t="shared" si="626"/>
        <v>2017</v>
      </c>
      <c r="R5746" t="str">
        <f t="shared" si="627"/>
        <v>September</v>
      </c>
      <c r="S5746">
        <v>2.1</v>
      </c>
      <c r="T5746" t="s">
        <v>51</v>
      </c>
    </row>
    <row r="5747" spans="1:20" x14ac:dyDescent="0.3">
      <c r="A5747" t="s">
        <v>7712</v>
      </c>
      <c r="B5747" t="s">
        <v>2910</v>
      </c>
      <c r="C5747">
        <v>4.5999999999999996</v>
      </c>
      <c r="D5747">
        <f t="shared" si="628"/>
        <v>5</v>
      </c>
      <c r="E5747">
        <v>11</v>
      </c>
      <c r="F5747" t="s">
        <v>96</v>
      </c>
      <c r="G5747">
        <f t="shared" si="623"/>
        <v>17000000</v>
      </c>
      <c r="H5747" s="3" t="s">
        <v>719</v>
      </c>
      <c r="I5747" t="str">
        <f t="shared" si="624"/>
        <v>1000+</v>
      </c>
      <c r="J5747" s="1">
        <f t="shared" si="625"/>
        <v>1000</v>
      </c>
      <c r="K5747" t="s">
        <v>17</v>
      </c>
      <c r="L5747" s="2">
        <v>0</v>
      </c>
      <c r="M5747" s="1">
        <f t="shared" si="629"/>
        <v>0</v>
      </c>
      <c r="N5747" t="s">
        <v>18</v>
      </c>
      <c r="O5747" t="s">
        <v>1216</v>
      </c>
      <c r="P5747" t="s">
        <v>704</v>
      </c>
      <c r="Q5747" t="str">
        <f t="shared" si="626"/>
        <v>2018</v>
      </c>
      <c r="R5747" t="str">
        <f t="shared" si="627"/>
        <v>July</v>
      </c>
      <c r="S5747" t="s">
        <v>7713</v>
      </c>
      <c r="T5747" t="s">
        <v>22</v>
      </c>
    </row>
    <row r="5748" spans="1:20" x14ac:dyDescent="0.3">
      <c r="A5748" t="s">
        <v>7714</v>
      </c>
      <c r="B5748" t="s">
        <v>4390</v>
      </c>
      <c r="C5748">
        <v>4.0999999999999996</v>
      </c>
      <c r="D5748">
        <f t="shared" si="628"/>
        <v>5</v>
      </c>
      <c r="E5748">
        <v>484</v>
      </c>
      <c r="F5748" t="s">
        <v>258</v>
      </c>
      <c r="G5748">
        <f t="shared" si="623"/>
        <v>2900000</v>
      </c>
      <c r="H5748" s="3" t="s">
        <v>43</v>
      </c>
      <c r="I5748" t="str">
        <f t="shared" si="624"/>
        <v>100000+</v>
      </c>
      <c r="J5748" s="1">
        <f t="shared" si="625"/>
        <v>100000</v>
      </c>
      <c r="K5748" t="s">
        <v>17</v>
      </c>
      <c r="L5748" s="2">
        <v>0</v>
      </c>
      <c r="M5748" s="1">
        <f t="shared" si="629"/>
        <v>0</v>
      </c>
      <c r="N5748" t="s">
        <v>18</v>
      </c>
      <c r="O5748" t="s">
        <v>4391</v>
      </c>
      <c r="P5748" t="s">
        <v>2549</v>
      </c>
      <c r="Q5748" t="str">
        <f t="shared" si="626"/>
        <v>2018</v>
      </c>
      <c r="R5748" t="str">
        <f t="shared" si="627"/>
        <v>March</v>
      </c>
      <c r="S5748">
        <v>2</v>
      </c>
      <c r="T5748" t="s">
        <v>535</v>
      </c>
    </row>
    <row r="5749" spans="1:20" x14ac:dyDescent="0.3">
      <c r="A5749" t="s">
        <v>7715</v>
      </c>
      <c r="B5749" t="s">
        <v>4390</v>
      </c>
      <c r="C5749">
        <v>4</v>
      </c>
      <c r="D5749">
        <f t="shared" si="628"/>
        <v>4</v>
      </c>
      <c r="E5749">
        <v>202</v>
      </c>
      <c r="F5749" t="s">
        <v>258</v>
      </c>
      <c r="G5749">
        <f t="shared" si="623"/>
        <v>2900000</v>
      </c>
      <c r="H5749" s="3" t="s">
        <v>49</v>
      </c>
      <c r="I5749" t="str">
        <f t="shared" si="624"/>
        <v>50000+</v>
      </c>
      <c r="J5749" s="1">
        <f t="shared" si="625"/>
        <v>50000</v>
      </c>
      <c r="K5749" t="s">
        <v>17</v>
      </c>
      <c r="L5749" s="2">
        <v>0</v>
      </c>
      <c r="M5749" s="1">
        <f t="shared" si="629"/>
        <v>0</v>
      </c>
      <c r="N5749" t="s">
        <v>18</v>
      </c>
      <c r="O5749" t="s">
        <v>4391</v>
      </c>
      <c r="P5749" t="s">
        <v>4761</v>
      </c>
      <c r="Q5749" t="str">
        <f t="shared" si="626"/>
        <v>2018</v>
      </c>
      <c r="R5749" t="str">
        <f t="shared" si="627"/>
        <v>March</v>
      </c>
      <c r="S5749">
        <v>2</v>
      </c>
      <c r="T5749" t="s">
        <v>535</v>
      </c>
    </row>
    <row r="5750" spans="1:20" x14ac:dyDescent="0.3">
      <c r="A5750" t="s">
        <v>7716</v>
      </c>
      <c r="B5750" t="s">
        <v>2910</v>
      </c>
      <c r="C5750">
        <v>3.5</v>
      </c>
      <c r="D5750">
        <f t="shared" si="628"/>
        <v>4</v>
      </c>
      <c r="E5750">
        <v>0</v>
      </c>
      <c r="F5750" t="s">
        <v>178</v>
      </c>
      <c r="G5750">
        <f t="shared" si="623"/>
        <v>26000000</v>
      </c>
      <c r="H5750" s="3" t="s">
        <v>1147</v>
      </c>
      <c r="I5750" t="str">
        <f t="shared" si="624"/>
        <v>10+</v>
      </c>
      <c r="J5750" s="1">
        <f t="shared" si="625"/>
        <v>10</v>
      </c>
      <c r="K5750" t="s">
        <v>17</v>
      </c>
      <c r="L5750" s="2">
        <v>0</v>
      </c>
      <c r="M5750" s="1">
        <f t="shared" si="629"/>
        <v>0</v>
      </c>
      <c r="N5750" t="s">
        <v>18</v>
      </c>
      <c r="O5750" t="s">
        <v>1216</v>
      </c>
      <c r="P5750" t="s">
        <v>83</v>
      </c>
      <c r="Q5750" t="str">
        <f t="shared" si="626"/>
        <v>2018</v>
      </c>
      <c r="R5750" t="str">
        <f t="shared" si="627"/>
        <v>June</v>
      </c>
      <c r="S5750" t="s">
        <v>7717</v>
      </c>
      <c r="T5750" t="s">
        <v>22</v>
      </c>
    </row>
    <row r="5751" spans="1:20" x14ac:dyDescent="0.3">
      <c r="A5751" t="s">
        <v>7718</v>
      </c>
      <c r="B5751" t="s">
        <v>4390</v>
      </c>
      <c r="C5751">
        <v>3.3</v>
      </c>
      <c r="D5751">
        <f t="shared" si="628"/>
        <v>4</v>
      </c>
      <c r="E5751">
        <v>40</v>
      </c>
      <c r="F5751" t="s">
        <v>89</v>
      </c>
      <c r="G5751">
        <f t="shared" si="623"/>
        <v>2700000</v>
      </c>
      <c r="H5751" s="3" t="s">
        <v>719</v>
      </c>
      <c r="I5751" t="str">
        <f t="shared" si="624"/>
        <v>1000+</v>
      </c>
      <c r="J5751" s="1">
        <f t="shared" si="625"/>
        <v>1000</v>
      </c>
      <c r="K5751" t="s">
        <v>596</v>
      </c>
      <c r="L5751" s="2" t="s">
        <v>2766</v>
      </c>
      <c r="M5751" s="1">
        <f t="shared" si="629"/>
        <v>1.99</v>
      </c>
      <c r="N5751" t="s">
        <v>18</v>
      </c>
      <c r="O5751" t="s">
        <v>4391</v>
      </c>
      <c r="P5751" t="s">
        <v>117</v>
      </c>
      <c r="Q5751" t="str">
        <f t="shared" si="626"/>
        <v>2018</v>
      </c>
      <c r="R5751" t="str">
        <f t="shared" si="627"/>
        <v>March</v>
      </c>
      <c r="S5751">
        <v>2</v>
      </c>
      <c r="T5751" t="s">
        <v>535</v>
      </c>
    </row>
    <row r="5752" spans="1:20" x14ac:dyDescent="0.3">
      <c r="A5752" t="s">
        <v>7719</v>
      </c>
      <c r="B5752" t="s">
        <v>5080</v>
      </c>
      <c r="C5752">
        <v>4.0999999999999996</v>
      </c>
      <c r="D5752">
        <f t="shared" si="628"/>
        <v>5</v>
      </c>
      <c r="E5752">
        <v>1948</v>
      </c>
      <c r="F5752" t="s">
        <v>39</v>
      </c>
      <c r="G5752">
        <f t="shared" si="623"/>
        <v>1000</v>
      </c>
      <c r="H5752" s="3" t="s">
        <v>43</v>
      </c>
      <c r="I5752" t="str">
        <f t="shared" si="624"/>
        <v>100000+</v>
      </c>
      <c r="J5752" s="1">
        <f t="shared" si="625"/>
        <v>100000</v>
      </c>
      <c r="K5752" t="s">
        <v>17</v>
      </c>
      <c r="L5752" s="2">
        <v>0</v>
      </c>
      <c r="M5752" s="1">
        <f t="shared" si="629"/>
        <v>0</v>
      </c>
      <c r="N5752" t="s">
        <v>18</v>
      </c>
      <c r="O5752" t="s">
        <v>5081</v>
      </c>
      <c r="P5752" t="s">
        <v>1898</v>
      </c>
      <c r="Q5752" t="str">
        <f t="shared" si="626"/>
        <v>2018</v>
      </c>
      <c r="R5752" t="str">
        <f t="shared" si="627"/>
        <v>February</v>
      </c>
      <c r="S5752" t="s">
        <v>39</v>
      </c>
      <c r="T5752" t="s">
        <v>39</v>
      </c>
    </row>
    <row r="5753" spans="1:20" x14ac:dyDescent="0.3">
      <c r="A5753" t="s">
        <v>7720</v>
      </c>
      <c r="B5753" t="s">
        <v>2910</v>
      </c>
      <c r="C5753">
        <v>3.5</v>
      </c>
      <c r="D5753">
        <f t="shared" si="628"/>
        <v>4</v>
      </c>
      <c r="E5753">
        <v>0</v>
      </c>
      <c r="F5753" t="s">
        <v>39</v>
      </c>
      <c r="G5753">
        <f t="shared" si="623"/>
        <v>1000</v>
      </c>
      <c r="H5753" s="3" t="s">
        <v>1194</v>
      </c>
      <c r="I5753" t="str">
        <f t="shared" si="624"/>
        <v>5+</v>
      </c>
      <c r="J5753" s="1">
        <f t="shared" si="625"/>
        <v>5</v>
      </c>
      <c r="K5753" t="s">
        <v>17</v>
      </c>
      <c r="L5753" s="2">
        <v>0</v>
      </c>
      <c r="M5753" s="1">
        <f t="shared" si="629"/>
        <v>0</v>
      </c>
      <c r="N5753" t="s">
        <v>111</v>
      </c>
      <c r="O5753" t="s">
        <v>2540</v>
      </c>
      <c r="P5753" t="s">
        <v>2500</v>
      </c>
      <c r="Q5753" t="str">
        <f t="shared" si="626"/>
        <v>2015</v>
      </c>
      <c r="R5753" t="str">
        <f t="shared" si="627"/>
        <v>August</v>
      </c>
      <c r="S5753" t="s">
        <v>39</v>
      </c>
      <c r="T5753" t="s">
        <v>39</v>
      </c>
    </row>
    <row r="5754" spans="1:20" x14ac:dyDescent="0.3">
      <c r="A5754" t="s">
        <v>7721</v>
      </c>
      <c r="B5754" t="s">
        <v>4390</v>
      </c>
      <c r="C5754">
        <v>3.5</v>
      </c>
      <c r="D5754">
        <f t="shared" si="628"/>
        <v>4</v>
      </c>
      <c r="E5754">
        <v>2</v>
      </c>
      <c r="F5754" t="s">
        <v>152</v>
      </c>
      <c r="G5754">
        <f t="shared" si="623"/>
        <v>24000000</v>
      </c>
      <c r="H5754" s="3" t="s">
        <v>942</v>
      </c>
      <c r="I5754" t="str">
        <f t="shared" si="624"/>
        <v>100+</v>
      </c>
      <c r="J5754" s="1">
        <f t="shared" si="625"/>
        <v>100</v>
      </c>
      <c r="K5754" t="s">
        <v>17</v>
      </c>
      <c r="L5754" s="2">
        <v>0</v>
      </c>
      <c r="M5754" s="1">
        <f t="shared" si="629"/>
        <v>0</v>
      </c>
      <c r="N5754" t="s">
        <v>18</v>
      </c>
      <c r="O5754" t="s">
        <v>4391</v>
      </c>
      <c r="P5754" t="s">
        <v>3644</v>
      </c>
      <c r="Q5754" t="str">
        <f t="shared" si="626"/>
        <v>2018</v>
      </c>
      <c r="R5754" t="str">
        <f t="shared" si="627"/>
        <v>January</v>
      </c>
      <c r="S5754" t="s">
        <v>2846</v>
      </c>
      <c r="T5754" t="s">
        <v>51</v>
      </c>
    </row>
    <row r="5755" spans="1:20" x14ac:dyDescent="0.3">
      <c r="A5755" t="s">
        <v>7722</v>
      </c>
      <c r="B5755" t="s">
        <v>4390</v>
      </c>
      <c r="C5755">
        <v>4</v>
      </c>
      <c r="D5755">
        <f t="shared" si="628"/>
        <v>4</v>
      </c>
      <c r="E5755">
        <v>9</v>
      </c>
      <c r="F5755" t="s">
        <v>680</v>
      </c>
      <c r="G5755">
        <f t="shared" si="623"/>
        <v>4700000</v>
      </c>
      <c r="H5755" s="3" t="s">
        <v>1122</v>
      </c>
      <c r="I5755" t="str">
        <f t="shared" si="624"/>
        <v>500+</v>
      </c>
      <c r="J5755" s="1">
        <f t="shared" si="625"/>
        <v>500</v>
      </c>
      <c r="K5755" t="s">
        <v>17</v>
      </c>
      <c r="L5755" s="2">
        <v>0</v>
      </c>
      <c r="M5755" s="1">
        <f t="shared" si="629"/>
        <v>0</v>
      </c>
      <c r="N5755" t="s">
        <v>18</v>
      </c>
      <c r="O5755" t="s">
        <v>4391</v>
      </c>
      <c r="P5755" t="s">
        <v>445</v>
      </c>
      <c r="Q5755" t="str">
        <f t="shared" si="626"/>
        <v>2018</v>
      </c>
      <c r="R5755" t="str">
        <f t="shared" si="627"/>
        <v>May</v>
      </c>
      <c r="S5755">
        <v>2.7</v>
      </c>
      <c r="T5755" t="s">
        <v>267</v>
      </c>
    </row>
    <row r="5756" spans="1:20" x14ac:dyDescent="0.3">
      <c r="A5756" t="s">
        <v>7723</v>
      </c>
      <c r="B5756" t="s">
        <v>4390</v>
      </c>
      <c r="C5756">
        <v>3.5</v>
      </c>
      <c r="D5756">
        <f t="shared" si="628"/>
        <v>4</v>
      </c>
      <c r="E5756">
        <v>4</v>
      </c>
      <c r="F5756" t="s">
        <v>89</v>
      </c>
      <c r="G5756">
        <f t="shared" si="623"/>
        <v>2700000</v>
      </c>
      <c r="H5756" s="3" t="s">
        <v>942</v>
      </c>
      <c r="I5756" t="str">
        <f t="shared" si="624"/>
        <v>100+</v>
      </c>
      <c r="J5756" s="1">
        <f t="shared" si="625"/>
        <v>100</v>
      </c>
      <c r="K5756" t="s">
        <v>596</v>
      </c>
      <c r="L5756" s="2" t="s">
        <v>2766</v>
      </c>
      <c r="M5756" s="1">
        <f t="shared" si="629"/>
        <v>1.99</v>
      </c>
      <c r="N5756" t="s">
        <v>18</v>
      </c>
      <c r="O5756" t="s">
        <v>4391</v>
      </c>
      <c r="P5756" t="s">
        <v>4761</v>
      </c>
      <c r="Q5756" t="str">
        <f t="shared" si="626"/>
        <v>2018</v>
      </c>
      <c r="R5756" t="str">
        <f t="shared" si="627"/>
        <v>March</v>
      </c>
      <c r="S5756">
        <v>2</v>
      </c>
      <c r="T5756" t="s">
        <v>535</v>
      </c>
    </row>
    <row r="5757" spans="1:20" x14ac:dyDescent="0.3">
      <c r="A5757" t="s">
        <v>7724</v>
      </c>
      <c r="B5757" t="s">
        <v>2910</v>
      </c>
      <c r="C5757">
        <v>3.5</v>
      </c>
      <c r="D5757">
        <f t="shared" si="628"/>
        <v>4</v>
      </c>
      <c r="E5757">
        <v>1</v>
      </c>
      <c r="F5757" t="s">
        <v>2424</v>
      </c>
      <c r="G5757">
        <f t="shared" si="623"/>
        <v>1700000</v>
      </c>
      <c r="H5757" s="3" t="s">
        <v>942</v>
      </c>
      <c r="I5757" t="str">
        <f t="shared" si="624"/>
        <v>100+</v>
      </c>
      <c r="J5757" s="1">
        <f t="shared" si="625"/>
        <v>100</v>
      </c>
      <c r="K5757" t="s">
        <v>17</v>
      </c>
      <c r="L5757" s="2">
        <v>0</v>
      </c>
      <c r="M5757" s="1">
        <f t="shared" si="629"/>
        <v>0</v>
      </c>
      <c r="N5757" t="s">
        <v>37</v>
      </c>
      <c r="O5757" t="s">
        <v>1445</v>
      </c>
      <c r="P5757" t="s">
        <v>7197</v>
      </c>
      <c r="Q5757" t="str">
        <f t="shared" si="626"/>
        <v>2015</v>
      </c>
      <c r="R5757" t="str">
        <f t="shared" si="627"/>
        <v>June</v>
      </c>
      <c r="S5757">
        <v>2</v>
      </c>
      <c r="T5757" t="s">
        <v>211</v>
      </c>
    </row>
    <row r="5758" spans="1:20" x14ac:dyDescent="0.3">
      <c r="A5758" t="s">
        <v>7725</v>
      </c>
      <c r="B5758" t="s">
        <v>4390</v>
      </c>
      <c r="C5758">
        <v>4.4000000000000004</v>
      </c>
      <c r="D5758">
        <f t="shared" si="628"/>
        <v>5</v>
      </c>
      <c r="E5758">
        <v>52</v>
      </c>
      <c r="F5758" t="s">
        <v>1015</v>
      </c>
      <c r="G5758">
        <f t="shared" si="623"/>
        <v>3000000</v>
      </c>
      <c r="H5758" s="3" t="s">
        <v>90</v>
      </c>
      <c r="I5758" t="str">
        <f t="shared" si="624"/>
        <v>5000+</v>
      </c>
      <c r="J5758" s="1">
        <f t="shared" si="625"/>
        <v>5000</v>
      </c>
      <c r="K5758" t="s">
        <v>17</v>
      </c>
      <c r="L5758" s="2">
        <v>0</v>
      </c>
      <c r="M5758" s="1">
        <f t="shared" si="629"/>
        <v>0</v>
      </c>
      <c r="N5758" t="s">
        <v>18</v>
      </c>
      <c r="O5758" t="s">
        <v>4391</v>
      </c>
      <c r="P5758" t="s">
        <v>4666</v>
      </c>
      <c r="Q5758" t="str">
        <f t="shared" si="626"/>
        <v>2018</v>
      </c>
      <c r="R5758" t="str">
        <f t="shared" si="627"/>
        <v>March</v>
      </c>
      <c r="S5758">
        <v>2</v>
      </c>
      <c r="T5758" t="s">
        <v>535</v>
      </c>
    </row>
    <row r="5759" spans="1:20" x14ac:dyDescent="0.3">
      <c r="A5759" t="s">
        <v>7726</v>
      </c>
      <c r="B5759" t="s">
        <v>4390</v>
      </c>
      <c r="C5759">
        <v>4.2</v>
      </c>
      <c r="D5759">
        <f t="shared" si="628"/>
        <v>5</v>
      </c>
      <c r="E5759">
        <v>294</v>
      </c>
      <c r="F5759" t="s">
        <v>1015</v>
      </c>
      <c r="G5759">
        <f t="shared" si="623"/>
        <v>3000000</v>
      </c>
      <c r="H5759" s="3" t="s">
        <v>49</v>
      </c>
      <c r="I5759" t="str">
        <f t="shared" si="624"/>
        <v>50000+</v>
      </c>
      <c r="J5759" s="1">
        <f t="shared" si="625"/>
        <v>50000</v>
      </c>
      <c r="K5759" t="s">
        <v>17</v>
      </c>
      <c r="L5759" s="2">
        <v>0</v>
      </c>
      <c r="M5759" s="1">
        <f t="shared" si="629"/>
        <v>0</v>
      </c>
      <c r="N5759" t="s">
        <v>18</v>
      </c>
      <c r="O5759" t="s">
        <v>4391</v>
      </c>
      <c r="P5759" t="s">
        <v>7121</v>
      </c>
      <c r="Q5759" t="str">
        <f t="shared" si="626"/>
        <v>2018</v>
      </c>
      <c r="R5759" t="str">
        <f t="shared" si="627"/>
        <v>March</v>
      </c>
      <c r="S5759">
        <v>2</v>
      </c>
      <c r="T5759" t="s">
        <v>535</v>
      </c>
    </row>
    <row r="5760" spans="1:20" x14ac:dyDescent="0.3">
      <c r="A5760" t="s">
        <v>7727</v>
      </c>
      <c r="B5760" t="s">
        <v>2519</v>
      </c>
      <c r="C5760">
        <v>3.8</v>
      </c>
      <c r="D5760">
        <f t="shared" si="628"/>
        <v>4</v>
      </c>
      <c r="E5760">
        <v>35572</v>
      </c>
      <c r="F5760" t="s">
        <v>39</v>
      </c>
      <c r="G5760">
        <f t="shared" si="623"/>
        <v>1000</v>
      </c>
      <c r="H5760" s="3" t="s">
        <v>56</v>
      </c>
      <c r="I5760" t="str">
        <f t="shared" si="624"/>
        <v>1000000+</v>
      </c>
      <c r="J5760" s="1">
        <f t="shared" si="625"/>
        <v>1000000</v>
      </c>
      <c r="K5760" t="s">
        <v>17</v>
      </c>
      <c r="L5760" s="2">
        <v>0</v>
      </c>
      <c r="M5760" s="1">
        <f t="shared" si="629"/>
        <v>0</v>
      </c>
      <c r="N5760" t="s">
        <v>37</v>
      </c>
      <c r="O5760" t="s">
        <v>2523</v>
      </c>
      <c r="P5760" t="s">
        <v>7728</v>
      </c>
      <c r="Q5760" t="str">
        <f t="shared" si="626"/>
        <v>2013</v>
      </c>
      <c r="R5760" t="str">
        <f t="shared" si="627"/>
        <v>September</v>
      </c>
      <c r="S5760" t="s">
        <v>39</v>
      </c>
      <c r="T5760" t="s">
        <v>39</v>
      </c>
    </row>
    <row r="5761" spans="1:20" x14ac:dyDescent="0.3">
      <c r="A5761" t="s">
        <v>7729</v>
      </c>
      <c r="B5761" t="s">
        <v>505</v>
      </c>
      <c r="C5761">
        <v>3.1</v>
      </c>
      <c r="D5761">
        <f t="shared" si="628"/>
        <v>4</v>
      </c>
      <c r="E5761">
        <v>20973</v>
      </c>
      <c r="F5761" t="s">
        <v>102</v>
      </c>
      <c r="G5761">
        <f t="shared" ref="G5761:G5824" si="630">IF(RIGHT(F5761,1)="M",LEFT(F5761,LEN(F5761)-1)*1000000,IF(RIGHT(F5761,1)="K",LEFT(F5761,LEN(F5761)-1)*1000, 1000))</f>
        <v>31000000</v>
      </c>
      <c r="H5761" s="3" t="s">
        <v>31</v>
      </c>
      <c r="I5761" t="str">
        <f t="shared" ref="I5761:I5824" si="631">SUBSTITUTE(H5761,",","")</f>
        <v>5000000+</v>
      </c>
      <c r="J5761" s="1">
        <f t="shared" ref="J5761:J5824" si="632">VALUE(LEFT(I5761,LEN(I5761)-1))</f>
        <v>5000000</v>
      </c>
      <c r="K5761" t="s">
        <v>17</v>
      </c>
      <c r="L5761" s="2">
        <v>0</v>
      </c>
      <c r="M5761" s="1">
        <f t="shared" si="629"/>
        <v>0</v>
      </c>
      <c r="N5761" t="s">
        <v>18</v>
      </c>
      <c r="O5761" t="s">
        <v>506</v>
      </c>
      <c r="P5761" t="s">
        <v>32</v>
      </c>
      <c r="Q5761" t="str">
        <f t="shared" ref="Q5761:Q5824" si="633">RIGHT(P5761,4)</f>
        <v>2018</v>
      </c>
      <c r="R5761" t="str">
        <f t="shared" ref="R5761:R5824" si="634">LEFT(P5761,FIND(" ",P5761)-1)</f>
        <v>August</v>
      </c>
      <c r="S5761" t="s">
        <v>7730</v>
      </c>
      <c r="T5761" t="s">
        <v>76</v>
      </c>
    </row>
    <row r="5762" spans="1:20" x14ac:dyDescent="0.3">
      <c r="A5762" t="s">
        <v>7731</v>
      </c>
      <c r="B5762" t="s">
        <v>5080</v>
      </c>
      <c r="C5762">
        <v>3.5</v>
      </c>
      <c r="D5762">
        <f t="shared" si="628"/>
        <v>4</v>
      </c>
      <c r="E5762">
        <v>21</v>
      </c>
      <c r="F5762" t="s">
        <v>1206</v>
      </c>
      <c r="G5762">
        <f t="shared" si="630"/>
        <v>36000000</v>
      </c>
      <c r="H5762" s="3" t="s">
        <v>719</v>
      </c>
      <c r="I5762" t="str">
        <f t="shared" si="631"/>
        <v>1000+</v>
      </c>
      <c r="J5762" s="1">
        <f t="shared" si="632"/>
        <v>1000</v>
      </c>
      <c r="K5762" t="s">
        <v>17</v>
      </c>
      <c r="L5762" s="2">
        <v>0</v>
      </c>
      <c r="M5762" s="1">
        <f t="shared" si="629"/>
        <v>0</v>
      </c>
      <c r="N5762" t="s">
        <v>18</v>
      </c>
      <c r="O5762" t="s">
        <v>5081</v>
      </c>
      <c r="P5762" t="s">
        <v>5945</v>
      </c>
      <c r="Q5762" t="str">
        <f t="shared" si="633"/>
        <v>2017</v>
      </c>
      <c r="R5762" t="str">
        <f t="shared" si="634"/>
        <v>May</v>
      </c>
      <c r="S5762" t="s">
        <v>7732</v>
      </c>
      <c r="T5762" t="s">
        <v>22</v>
      </c>
    </row>
    <row r="5763" spans="1:20" x14ac:dyDescent="0.3">
      <c r="A5763" t="s">
        <v>7733</v>
      </c>
      <c r="B5763" t="s">
        <v>402</v>
      </c>
      <c r="C5763">
        <v>5</v>
      </c>
      <c r="D5763">
        <f t="shared" ref="D5763:D5826" si="635">IF(C5763&gt;4,5,IF(C5763&gt;3,4,IF(C5763&gt;2,3,IF(C5763&gt;1,2,1))))</f>
        <v>5</v>
      </c>
      <c r="E5763">
        <v>5</v>
      </c>
      <c r="F5763" t="s">
        <v>678</v>
      </c>
      <c r="G5763">
        <f t="shared" si="630"/>
        <v>4300000</v>
      </c>
      <c r="H5763" s="3" t="s">
        <v>719</v>
      </c>
      <c r="I5763" t="str">
        <f t="shared" si="631"/>
        <v>1000+</v>
      </c>
      <c r="J5763" s="1">
        <f t="shared" si="632"/>
        <v>1000</v>
      </c>
      <c r="K5763" t="s">
        <v>17</v>
      </c>
      <c r="L5763" s="2">
        <v>0</v>
      </c>
      <c r="M5763" s="1">
        <f t="shared" ref="M5763:M5826" si="636">VALUE(IF(RIGHT(L5763,LEN(L5763)-1)="",0,RIGHT(L5763,LEN(L5763)-1)))</f>
        <v>0</v>
      </c>
      <c r="N5763" t="s">
        <v>18</v>
      </c>
      <c r="O5763" t="s">
        <v>404</v>
      </c>
      <c r="P5763" t="s">
        <v>7226</v>
      </c>
      <c r="Q5763" t="str">
        <f t="shared" si="633"/>
        <v>2016</v>
      </c>
      <c r="R5763" t="str">
        <f t="shared" si="634"/>
        <v>October</v>
      </c>
      <c r="S5763">
        <v>1</v>
      </c>
      <c r="T5763" t="s">
        <v>51</v>
      </c>
    </row>
    <row r="5764" spans="1:20" x14ac:dyDescent="0.3">
      <c r="A5764" t="s">
        <v>7734</v>
      </c>
      <c r="B5764" t="s">
        <v>2519</v>
      </c>
      <c r="C5764">
        <v>4.2</v>
      </c>
      <c r="D5764">
        <f t="shared" si="635"/>
        <v>5</v>
      </c>
      <c r="E5764">
        <v>492</v>
      </c>
      <c r="F5764" t="s">
        <v>1072</v>
      </c>
      <c r="G5764">
        <f t="shared" si="630"/>
        <v>63000000</v>
      </c>
      <c r="H5764" s="3" t="s">
        <v>43</v>
      </c>
      <c r="I5764" t="str">
        <f t="shared" si="631"/>
        <v>100000+</v>
      </c>
      <c r="J5764" s="1">
        <f t="shared" si="632"/>
        <v>100000</v>
      </c>
      <c r="K5764" t="s">
        <v>17</v>
      </c>
      <c r="L5764" s="2">
        <v>0</v>
      </c>
      <c r="M5764" s="1">
        <f t="shared" si="636"/>
        <v>0</v>
      </c>
      <c r="N5764" t="s">
        <v>37</v>
      </c>
      <c r="O5764" t="s">
        <v>2538</v>
      </c>
      <c r="P5764" t="s">
        <v>4029</v>
      </c>
      <c r="Q5764" t="str">
        <f t="shared" si="633"/>
        <v>2017</v>
      </c>
      <c r="R5764" t="str">
        <f t="shared" si="634"/>
        <v>April</v>
      </c>
      <c r="S5764">
        <v>1</v>
      </c>
      <c r="T5764" t="s">
        <v>22</v>
      </c>
    </row>
    <row r="5765" spans="1:20" x14ac:dyDescent="0.3">
      <c r="A5765" t="s">
        <v>7735</v>
      </c>
      <c r="B5765" t="s">
        <v>505</v>
      </c>
      <c r="C5765">
        <v>4.7</v>
      </c>
      <c r="D5765">
        <f t="shared" si="635"/>
        <v>5</v>
      </c>
      <c r="E5765">
        <v>114</v>
      </c>
      <c r="F5765" t="s">
        <v>220</v>
      </c>
      <c r="G5765">
        <f t="shared" si="630"/>
        <v>8600000</v>
      </c>
      <c r="H5765" s="3" t="s">
        <v>90</v>
      </c>
      <c r="I5765" t="str">
        <f t="shared" si="631"/>
        <v>5000+</v>
      </c>
      <c r="J5765" s="1">
        <f t="shared" si="632"/>
        <v>5000</v>
      </c>
      <c r="K5765" t="s">
        <v>17</v>
      </c>
      <c r="L5765" s="2">
        <v>0</v>
      </c>
      <c r="M5765" s="1">
        <f t="shared" si="636"/>
        <v>0</v>
      </c>
      <c r="N5765" t="s">
        <v>18</v>
      </c>
      <c r="O5765" t="s">
        <v>506</v>
      </c>
      <c r="P5765" t="s">
        <v>2121</v>
      </c>
      <c r="Q5765" t="str">
        <f t="shared" si="633"/>
        <v>2018</v>
      </c>
      <c r="R5765" t="str">
        <f t="shared" si="634"/>
        <v>March</v>
      </c>
      <c r="S5765" t="s">
        <v>7736</v>
      </c>
      <c r="T5765" t="s">
        <v>535</v>
      </c>
    </row>
    <row r="5766" spans="1:20" x14ac:dyDescent="0.3">
      <c r="A5766" t="s">
        <v>7737</v>
      </c>
      <c r="B5766" t="s">
        <v>2519</v>
      </c>
      <c r="C5766">
        <v>4.4000000000000004</v>
      </c>
      <c r="D5766">
        <f t="shared" si="635"/>
        <v>5</v>
      </c>
      <c r="E5766">
        <v>1604146</v>
      </c>
      <c r="F5766" t="s">
        <v>194</v>
      </c>
      <c r="G5766">
        <f t="shared" si="630"/>
        <v>57000000</v>
      </c>
      <c r="H5766" s="3" t="s">
        <v>79</v>
      </c>
      <c r="I5766" t="str">
        <f t="shared" si="631"/>
        <v>10000000+</v>
      </c>
      <c r="J5766" s="1">
        <f t="shared" si="632"/>
        <v>10000000</v>
      </c>
      <c r="K5766" t="s">
        <v>17</v>
      </c>
      <c r="L5766" s="2">
        <v>0</v>
      </c>
      <c r="M5766" s="1">
        <f t="shared" si="636"/>
        <v>0</v>
      </c>
      <c r="N5766" t="s">
        <v>37</v>
      </c>
      <c r="O5766" t="s">
        <v>2538</v>
      </c>
      <c r="P5766" t="s">
        <v>801</v>
      </c>
      <c r="Q5766" t="str">
        <f t="shared" si="633"/>
        <v>2018</v>
      </c>
      <c r="R5766" t="str">
        <f t="shared" si="634"/>
        <v>June</v>
      </c>
      <c r="S5766" t="s">
        <v>2190</v>
      </c>
      <c r="T5766" t="s">
        <v>71</v>
      </c>
    </row>
    <row r="5767" spans="1:20" x14ac:dyDescent="0.3">
      <c r="A5767" t="s">
        <v>7738</v>
      </c>
      <c r="B5767" t="s">
        <v>4573</v>
      </c>
      <c r="C5767">
        <v>4.5999999999999996</v>
      </c>
      <c r="D5767">
        <f t="shared" si="635"/>
        <v>5</v>
      </c>
      <c r="E5767">
        <v>285</v>
      </c>
      <c r="F5767" t="s">
        <v>39</v>
      </c>
      <c r="G5767">
        <f t="shared" si="630"/>
        <v>1000</v>
      </c>
      <c r="H5767" s="3" t="s">
        <v>16</v>
      </c>
      <c r="I5767" t="str">
        <f t="shared" si="631"/>
        <v>10000+</v>
      </c>
      <c r="J5767" s="1">
        <f t="shared" si="632"/>
        <v>10000</v>
      </c>
      <c r="K5767" t="s">
        <v>596</v>
      </c>
      <c r="L5767" s="2" t="s">
        <v>3134</v>
      </c>
      <c r="M5767" s="1">
        <f t="shared" si="636"/>
        <v>0.99</v>
      </c>
      <c r="N5767" t="s">
        <v>18</v>
      </c>
      <c r="O5767" t="s">
        <v>4574</v>
      </c>
      <c r="P5767" t="s">
        <v>2883</v>
      </c>
      <c r="Q5767" t="str">
        <f t="shared" si="633"/>
        <v>2018</v>
      </c>
      <c r="R5767" t="str">
        <f t="shared" si="634"/>
        <v>June</v>
      </c>
      <c r="S5767" t="s">
        <v>7739</v>
      </c>
      <c r="T5767" t="s">
        <v>39</v>
      </c>
    </row>
    <row r="5768" spans="1:20" x14ac:dyDescent="0.3">
      <c r="A5768" t="s">
        <v>7740</v>
      </c>
      <c r="B5768" t="s">
        <v>4954</v>
      </c>
      <c r="C5768">
        <v>4.4000000000000004</v>
      </c>
      <c r="D5768">
        <f t="shared" si="635"/>
        <v>5</v>
      </c>
      <c r="E5768">
        <v>260137</v>
      </c>
      <c r="F5768" t="s">
        <v>435</v>
      </c>
      <c r="G5768">
        <f t="shared" si="630"/>
        <v>13000000</v>
      </c>
      <c r="H5768" s="3" t="s">
        <v>79</v>
      </c>
      <c r="I5768" t="str">
        <f t="shared" si="631"/>
        <v>10000000+</v>
      </c>
      <c r="J5768" s="1">
        <f t="shared" si="632"/>
        <v>10000000</v>
      </c>
      <c r="K5768" t="s">
        <v>17</v>
      </c>
      <c r="L5768" s="2">
        <v>0</v>
      </c>
      <c r="M5768" s="1">
        <f t="shared" si="636"/>
        <v>0</v>
      </c>
      <c r="N5768" t="s">
        <v>111</v>
      </c>
      <c r="O5768" t="s">
        <v>4955</v>
      </c>
      <c r="P5768" t="s">
        <v>237</v>
      </c>
      <c r="Q5768" t="str">
        <f t="shared" si="633"/>
        <v>2018</v>
      </c>
      <c r="R5768" t="str">
        <f t="shared" si="634"/>
        <v>July</v>
      </c>
      <c r="S5768" t="s">
        <v>3699</v>
      </c>
      <c r="T5768" t="s">
        <v>71</v>
      </c>
    </row>
    <row r="5769" spans="1:20" x14ac:dyDescent="0.3">
      <c r="A5769" t="s">
        <v>7741</v>
      </c>
      <c r="B5769" t="s">
        <v>2910</v>
      </c>
      <c r="C5769">
        <v>2.9</v>
      </c>
      <c r="D5769">
        <f t="shared" si="635"/>
        <v>3</v>
      </c>
      <c r="E5769">
        <v>2079</v>
      </c>
      <c r="F5769" t="s">
        <v>48</v>
      </c>
      <c r="G5769">
        <f t="shared" si="630"/>
        <v>5600000</v>
      </c>
      <c r="H5769" s="3" t="s">
        <v>43</v>
      </c>
      <c r="I5769" t="str">
        <f t="shared" si="631"/>
        <v>100000+</v>
      </c>
      <c r="J5769" s="1">
        <f t="shared" si="632"/>
        <v>100000</v>
      </c>
      <c r="K5769" t="s">
        <v>17</v>
      </c>
      <c r="L5769" s="2">
        <v>0</v>
      </c>
      <c r="M5769" s="1">
        <f t="shared" si="636"/>
        <v>0</v>
      </c>
      <c r="N5769" t="s">
        <v>18</v>
      </c>
      <c r="O5769" t="s">
        <v>1445</v>
      </c>
      <c r="P5769" t="s">
        <v>7742</v>
      </c>
      <c r="Q5769" t="str">
        <f t="shared" si="633"/>
        <v>2015</v>
      </c>
      <c r="R5769" t="str">
        <f t="shared" si="634"/>
        <v>June</v>
      </c>
      <c r="S5769" t="s">
        <v>1935</v>
      </c>
      <c r="T5769" t="s">
        <v>63</v>
      </c>
    </row>
    <row r="5770" spans="1:20" x14ac:dyDescent="0.3">
      <c r="A5770" t="s">
        <v>7743</v>
      </c>
      <c r="B5770" t="s">
        <v>505</v>
      </c>
      <c r="C5770">
        <v>2.7</v>
      </c>
      <c r="D5770">
        <f t="shared" si="635"/>
        <v>3</v>
      </c>
      <c r="E5770">
        <v>8346</v>
      </c>
      <c r="F5770" t="s">
        <v>39</v>
      </c>
      <c r="G5770">
        <f t="shared" si="630"/>
        <v>1000</v>
      </c>
      <c r="H5770" s="3" t="s">
        <v>56</v>
      </c>
      <c r="I5770" t="str">
        <f t="shared" si="631"/>
        <v>1000000+</v>
      </c>
      <c r="J5770" s="1">
        <f t="shared" si="632"/>
        <v>1000000</v>
      </c>
      <c r="K5770" t="s">
        <v>17</v>
      </c>
      <c r="L5770" s="2">
        <v>0</v>
      </c>
      <c r="M5770" s="1">
        <f t="shared" si="636"/>
        <v>0</v>
      </c>
      <c r="N5770" t="s">
        <v>18</v>
      </c>
      <c r="O5770" t="s">
        <v>506</v>
      </c>
      <c r="P5770" t="s">
        <v>61</v>
      </c>
      <c r="Q5770" t="str">
        <f t="shared" si="633"/>
        <v>2017</v>
      </c>
      <c r="R5770" t="str">
        <f t="shared" si="634"/>
        <v>September</v>
      </c>
      <c r="S5770" t="s">
        <v>39</v>
      </c>
      <c r="T5770" t="s">
        <v>76</v>
      </c>
    </row>
    <row r="5771" spans="1:20" x14ac:dyDescent="0.3">
      <c r="A5771" t="s">
        <v>7744</v>
      </c>
      <c r="B5771" t="s">
        <v>5080</v>
      </c>
      <c r="C5771">
        <v>3.5</v>
      </c>
      <c r="D5771">
        <f t="shared" si="635"/>
        <v>4</v>
      </c>
      <c r="E5771">
        <v>1</v>
      </c>
      <c r="F5771" t="s">
        <v>7745</v>
      </c>
      <c r="G5771">
        <f t="shared" si="630"/>
        <v>1000000</v>
      </c>
      <c r="H5771" s="3" t="s">
        <v>1147</v>
      </c>
      <c r="I5771" t="str">
        <f t="shared" si="631"/>
        <v>10+</v>
      </c>
      <c r="J5771" s="1">
        <f t="shared" si="632"/>
        <v>10</v>
      </c>
      <c r="K5771" t="s">
        <v>17</v>
      </c>
      <c r="L5771" s="2">
        <v>0</v>
      </c>
      <c r="M5771" s="1">
        <f t="shared" si="636"/>
        <v>0</v>
      </c>
      <c r="N5771" t="s">
        <v>18</v>
      </c>
      <c r="O5771" t="s">
        <v>5081</v>
      </c>
      <c r="P5771" t="s">
        <v>7746</v>
      </c>
      <c r="Q5771" t="str">
        <f t="shared" si="633"/>
        <v>2015</v>
      </c>
      <c r="R5771" t="str">
        <f t="shared" si="634"/>
        <v>July</v>
      </c>
      <c r="S5771">
        <v>1</v>
      </c>
      <c r="T5771" t="s">
        <v>211</v>
      </c>
    </row>
    <row r="5772" spans="1:20" x14ac:dyDescent="0.3">
      <c r="A5772" t="s">
        <v>7747</v>
      </c>
      <c r="B5772" t="s">
        <v>4573</v>
      </c>
      <c r="C5772">
        <v>4.5999999999999996</v>
      </c>
      <c r="D5772">
        <f t="shared" si="635"/>
        <v>5</v>
      </c>
      <c r="E5772">
        <v>7264</v>
      </c>
      <c r="F5772" t="s">
        <v>39</v>
      </c>
      <c r="G5772">
        <f t="shared" si="630"/>
        <v>1000</v>
      </c>
      <c r="H5772" s="3" t="s">
        <v>43</v>
      </c>
      <c r="I5772" t="str">
        <f t="shared" si="631"/>
        <v>100000+</v>
      </c>
      <c r="J5772" s="1">
        <f t="shared" si="632"/>
        <v>100000</v>
      </c>
      <c r="K5772" t="s">
        <v>596</v>
      </c>
      <c r="L5772" s="2" t="s">
        <v>2766</v>
      </c>
      <c r="M5772" s="1">
        <f t="shared" si="636"/>
        <v>1.99</v>
      </c>
      <c r="N5772" t="s">
        <v>18</v>
      </c>
      <c r="O5772" t="s">
        <v>4574</v>
      </c>
      <c r="P5772" t="s">
        <v>665</v>
      </c>
      <c r="Q5772" t="str">
        <f t="shared" si="633"/>
        <v>2017</v>
      </c>
      <c r="R5772" t="str">
        <f t="shared" si="634"/>
        <v>November</v>
      </c>
      <c r="S5772" t="s">
        <v>7748</v>
      </c>
      <c r="T5772" t="s">
        <v>39</v>
      </c>
    </row>
    <row r="5773" spans="1:20" x14ac:dyDescent="0.3">
      <c r="A5773" t="s">
        <v>7749</v>
      </c>
      <c r="B5773" t="s">
        <v>4716</v>
      </c>
      <c r="C5773">
        <v>4</v>
      </c>
      <c r="D5773">
        <f t="shared" si="635"/>
        <v>4</v>
      </c>
      <c r="E5773">
        <v>6205</v>
      </c>
      <c r="F5773" t="s">
        <v>39</v>
      </c>
      <c r="G5773">
        <f t="shared" si="630"/>
        <v>1000</v>
      </c>
      <c r="H5773" s="3" t="s">
        <v>43</v>
      </c>
      <c r="I5773" t="str">
        <f t="shared" si="631"/>
        <v>100000+</v>
      </c>
      <c r="J5773" s="1">
        <f t="shared" si="632"/>
        <v>100000</v>
      </c>
      <c r="K5773" t="s">
        <v>17</v>
      </c>
      <c r="L5773" s="2">
        <v>0</v>
      </c>
      <c r="M5773" s="1">
        <f t="shared" si="636"/>
        <v>0</v>
      </c>
      <c r="N5773" t="s">
        <v>18</v>
      </c>
      <c r="O5773" t="s">
        <v>4717</v>
      </c>
      <c r="P5773" t="s">
        <v>4511</v>
      </c>
      <c r="Q5773" t="str">
        <f t="shared" si="633"/>
        <v>2018</v>
      </c>
      <c r="R5773" t="str">
        <f t="shared" si="634"/>
        <v>February</v>
      </c>
      <c r="S5773" t="s">
        <v>39</v>
      </c>
      <c r="T5773" t="s">
        <v>39</v>
      </c>
    </row>
    <row r="5774" spans="1:20" x14ac:dyDescent="0.3">
      <c r="A5774" t="s">
        <v>3202</v>
      </c>
      <c r="B5774" t="s">
        <v>5011</v>
      </c>
      <c r="C5774">
        <v>3.8</v>
      </c>
      <c r="D5774">
        <f t="shared" si="635"/>
        <v>4</v>
      </c>
      <c r="E5774">
        <v>1156</v>
      </c>
      <c r="F5774" t="s">
        <v>119</v>
      </c>
      <c r="G5774">
        <f t="shared" si="630"/>
        <v>23000000</v>
      </c>
      <c r="H5774" s="3" t="s">
        <v>43</v>
      </c>
      <c r="I5774" t="str">
        <f t="shared" si="631"/>
        <v>100000+</v>
      </c>
      <c r="J5774" s="1">
        <f t="shared" si="632"/>
        <v>100000</v>
      </c>
      <c r="K5774" t="s">
        <v>17</v>
      </c>
      <c r="L5774" s="2">
        <v>0</v>
      </c>
      <c r="M5774" s="1">
        <f t="shared" si="636"/>
        <v>0</v>
      </c>
      <c r="N5774" t="s">
        <v>18</v>
      </c>
      <c r="O5774" t="s">
        <v>5012</v>
      </c>
      <c r="P5774" t="s">
        <v>7750</v>
      </c>
      <c r="Q5774" t="str">
        <f t="shared" si="633"/>
        <v>2015</v>
      </c>
      <c r="R5774" t="str">
        <f t="shared" si="634"/>
        <v>October</v>
      </c>
      <c r="S5774" t="s">
        <v>7751</v>
      </c>
      <c r="T5774" t="s">
        <v>535</v>
      </c>
    </row>
    <row r="5775" spans="1:20" x14ac:dyDescent="0.3">
      <c r="A5775" t="s">
        <v>7752</v>
      </c>
      <c r="B5775" t="s">
        <v>402</v>
      </c>
      <c r="C5775">
        <v>4.8</v>
      </c>
      <c r="D5775">
        <f t="shared" si="635"/>
        <v>5</v>
      </c>
      <c r="E5775">
        <v>6</v>
      </c>
      <c r="F5775" t="s">
        <v>916</v>
      </c>
      <c r="G5775">
        <f t="shared" si="630"/>
        <v>1600000</v>
      </c>
      <c r="H5775" s="3" t="s">
        <v>719</v>
      </c>
      <c r="I5775" t="str">
        <f t="shared" si="631"/>
        <v>1000+</v>
      </c>
      <c r="J5775" s="1">
        <f t="shared" si="632"/>
        <v>1000</v>
      </c>
      <c r="K5775" t="s">
        <v>17</v>
      </c>
      <c r="L5775" s="2">
        <v>0</v>
      </c>
      <c r="M5775" s="1">
        <f t="shared" si="636"/>
        <v>0</v>
      </c>
      <c r="N5775" t="s">
        <v>18</v>
      </c>
      <c r="O5775" t="s">
        <v>404</v>
      </c>
      <c r="P5775" t="s">
        <v>7753</v>
      </c>
      <c r="Q5775" t="str">
        <f t="shared" si="633"/>
        <v>2017</v>
      </c>
      <c r="R5775" t="str">
        <f t="shared" si="634"/>
        <v>February</v>
      </c>
      <c r="S5775">
        <v>5</v>
      </c>
      <c r="T5775" t="s">
        <v>63</v>
      </c>
    </row>
    <row r="5776" spans="1:20" x14ac:dyDescent="0.3">
      <c r="A5776" t="s">
        <v>7754</v>
      </c>
      <c r="B5776" t="s">
        <v>1872</v>
      </c>
      <c r="C5776">
        <v>5</v>
      </c>
      <c r="D5776">
        <f t="shared" si="635"/>
        <v>5</v>
      </c>
      <c r="E5776">
        <v>1</v>
      </c>
      <c r="F5776" t="s">
        <v>152</v>
      </c>
      <c r="G5776">
        <f t="shared" si="630"/>
        <v>24000000</v>
      </c>
      <c r="H5776" s="3" t="s">
        <v>942</v>
      </c>
      <c r="I5776" t="str">
        <f t="shared" si="631"/>
        <v>100+</v>
      </c>
      <c r="J5776" s="1">
        <f t="shared" si="632"/>
        <v>100</v>
      </c>
      <c r="K5776" t="s">
        <v>17</v>
      </c>
      <c r="L5776" s="2">
        <v>0</v>
      </c>
      <c r="M5776" s="1">
        <f t="shared" si="636"/>
        <v>0</v>
      </c>
      <c r="N5776" t="s">
        <v>18</v>
      </c>
      <c r="O5776" t="s">
        <v>1873</v>
      </c>
      <c r="P5776" t="s">
        <v>345</v>
      </c>
      <c r="Q5776" t="str">
        <f t="shared" si="633"/>
        <v>2018</v>
      </c>
      <c r="R5776" t="str">
        <f t="shared" si="634"/>
        <v>April</v>
      </c>
      <c r="S5776">
        <v>10</v>
      </c>
      <c r="T5776" t="s">
        <v>71</v>
      </c>
    </row>
    <row r="5777" spans="1:20" x14ac:dyDescent="0.3">
      <c r="A5777" t="s">
        <v>7755</v>
      </c>
      <c r="B5777" t="s">
        <v>4716</v>
      </c>
      <c r="C5777">
        <v>3.9</v>
      </c>
      <c r="D5777">
        <f t="shared" si="635"/>
        <v>4</v>
      </c>
      <c r="E5777">
        <v>127</v>
      </c>
      <c r="F5777" t="s">
        <v>432</v>
      </c>
      <c r="G5777">
        <f t="shared" si="630"/>
        <v>5900000</v>
      </c>
      <c r="H5777" s="3" t="s">
        <v>719</v>
      </c>
      <c r="I5777" t="str">
        <f t="shared" si="631"/>
        <v>1000+</v>
      </c>
      <c r="J5777" s="1">
        <f t="shared" si="632"/>
        <v>1000</v>
      </c>
      <c r="K5777" t="s">
        <v>596</v>
      </c>
      <c r="L5777" s="2" t="s">
        <v>3134</v>
      </c>
      <c r="M5777" s="1">
        <f t="shared" si="636"/>
        <v>0.99</v>
      </c>
      <c r="N5777" t="s">
        <v>18</v>
      </c>
      <c r="O5777" t="s">
        <v>4717</v>
      </c>
      <c r="P5777" t="s">
        <v>1431</v>
      </c>
      <c r="Q5777" t="str">
        <f t="shared" si="633"/>
        <v>2017</v>
      </c>
      <c r="R5777" t="str">
        <f t="shared" si="634"/>
        <v>December</v>
      </c>
      <c r="S5777" t="s">
        <v>3219</v>
      </c>
      <c r="T5777" t="s">
        <v>535</v>
      </c>
    </row>
    <row r="5778" spans="1:20" x14ac:dyDescent="0.3">
      <c r="A5778" t="s">
        <v>7756</v>
      </c>
      <c r="B5778" t="s">
        <v>4954</v>
      </c>
      <c r="C5778">
        <v>4.2</v>
      </c>
      <c r="D5778">
        <f t="shared" si="635"/>
        <v>5</v>
      </c>
      <c r="E5778">
        <v>19666</v>
      </c>
      <c r="F5778" t="s">
        <v>39</v>
      </c>
      <c r="G5778">
        <f t="shared" si="630"/>
        <v>1000</v>
      </c>
      <c r="H5778" s="3" t="s">
        <v>56</v>
      </c>
      <c r="I5778" t="str">
        <f t="shared" si="631"/>
        <v>1000000+</v>
      </c>
      <c r="J5778" s="1">
        <f t="shared" si="632"/>
        <v>1000000</v>
      </c>
      <c r="K5778" t="s">
        <v>17</v>
      </c>
      <c r="L5778" s="2">
        <v>0</v>
      </c>
      <c r="M5778" s="1">
        <f t="shared" si="636"/>
        <v>0</v>
      </c>
      <c r="N5778" t="s">
        <v>18</v>
      </c>
      <c r="O5778" t="s">
        <v>4955</v>
      </c>
      <c r="P5778" t="s">
        <v>2586</v>
      </c>
      <c r="Q5778" t="str">
        <f t="shared" si="633"/>
        <v>2018</v>
      </c>
      <c r="R5778" t="str">
        <f t="shared" si="634"/>
        <v>April</v>
      </c>
      <c r="S5778" t="s">
        <v>39</v>
      </c>
      <c r="T5778" t="s">
        <v>39</v>
      </c>
    </row>
    <row r="5779" spans="1:20" x14ac:dyDescent="0.3">
      <c r="A5779" t="s">
        <v>7757</v>
      </c>
      <c r="B5779" t="s">
        <v>5080</v>
      </c>
      <c r="C5779">
        <v>4.0999999999999996</v>
      </c>
      <c r="D5779">
        <f t="shared" si="635"/>
        <v>5</v>
      </c>
      <c r="E5779">
        <v>2808</v>
      </c>
      <c r="F5779" t="s">
        <v>39</v>
      </c>
      <c r="G5779">
        <f t="shared" si="630"/>
        <v>1000</v>
      </c>
      <c r="H5779" s="3" t="s">
        <v>43</v>
      </c>
      <c r="I5779" t="str">
        <f t="shared" si="631"/>
        <v>100000+</v>
      </c>
      <c r="J5779" s="1">
        <f t="shared" si="632"/>
        <v>100000</v>
      </c>
      <c r="K5779" t="s">
        <v>17</v>
      </c>
      <c r="L5779" s="2">
        <v>0</v>
      </c>
      <c r="M5779" s="1">
        <f t="shared" si="636"/>
        <v>0</v>
      </c>
      <c r="N5779" t="s">
        <v>18</v>
      </c>
      <c r="O5779" t="s">
        <v>5081</v>
      </c>
      <c r="P5779" t="s">
        <v>7758</v>
      </c>
      <c r="Q5779" t="str">
        <f t="shared" si="633"/>
        <v>2016</v>
      </c>
      <c r="R5779" t="str">
        <f t="shared" si="634"/>
        <v>February</v>
      </c>
      <c r="S5779" t="s">
        <v>39</v>
      </c>
      <c r="T5779" t="s">
        <v>39</v>
      </c>
    </row>
    <row r="5780" spans="1:20" x14ac:dyDescent="0.3">
      <c r="A5780" t="s">
        <v>7759</v>
      </c>
      <c r="B5780" t="s">
        <v>2910</v>
      </c>
      <c r="C5780">
        <v>4.7</v>
      </c>
      <c r="D5780">
        <f t="shared" si="635"/>
        <v>5</v>
      </c>
      <c r="E5780">
        <v>54</v>
      </c>
      <c r="F5780" t="s">
        <v>903</v>
      </c>
      <c r="G5780">
        <f t="shared" si="630"/>
        <v>44000000</v>
      </c>
      <c r="H5780" s="3" t="s">
        <v>16</v>
      </c>
      <c r="I5780" t="str">
        <f t="shared" si="631"/>
        <v>10000+</v>
      </c>
      <c r="J5780" s="1">
        <f t="shared" si="632"/>
        <v>10000</v>
      </c>
      <c r="K5780" t="s">
        <v>17</v>
      </c>
      <c r="L5780" s="2">
        <v>0</v>
      </c>
      <c r="M5780" s="1">
        <f t="shared" si="636"/>
        <v>0</v>
      </c>
      <c r="N5780" t="s">
        <v>18</v>
      </c>
      <c r="O5780" t="s">
        <v>1445</v>
      </c>
      <c r="P5780" t="s">
        <v>38</v>
      </c>
      <c r="Q5780" t="str">
        <f t="shared" si="633"/>
        <v>2018</v>
      </c>
      <c r="R5780" t="str">
        <f t="shared" si="634"/>
        <v>June</v>
      </c>
      <c r="S5780">
        <v>2.1</v>
      </c>
      <c r="T5780" t="s">
        <v>245</v>
      </c>
    </row>
    <row r="5781" spans="1:20" x14ac:dyDescent="0.3">
      <c r="A5781" t="s">
        <v>7760</v>
      </c>
      <c r="B5781" t="s">
        <v>2910</v>
      </c>
      <c r="C5781">
        <v>4.2</v>
      </c>
      <c r="D5781">
        <f t="shared" si="635"/>
        <v>5</v>
      </c>
      <c r="E5781">
        <v>24775</v>
      </c>
      <c r="F5781" t="s">
        <v>336</v>
      </c>
      <c r="G5781">
        <f t="shared" si="630"/>
        <v>30000000</v>
      </c>
      <c r="H5781" s="3" t="s">
        <v>43</v>
      </c>
      <c r="I5781" t="str">
        <f t="shared" si="631"/>
        <v>100000+</v>
      </c>
      <c r="J5781" s="1">
        <f t="shared" si="632"/>
        <v>100000</v>
      </c>
      <c r="K5781" t="s">
        <v>17</v>
      </c>
      <c r="L5781" s="2">
        <v>0</v>
      </c>
      <c r="M5781" s="1">
        <f t="shared" si="636"/>
        <v>0</v>
      </c>
      <c r="N5781" t="s">
        <v>111</v>
      </c>
      <c r="O5781" t="s">
        <v>2548</v>
      </c>
      <c r="P5781" t="s">
        <v>7761</v>
      </c>
      <c r="Q5781" t="str">
        <f t="shared" si="633"/>
        <v>2015</v>
      </c>
      <c r="R5781" t="str">
        <f t="shared" si="634"/>
        <v>October</v>
      </c>
      <c r="S5781" t="s">
        <v>989</v>
      </c>
      <c r="T5781" t="s">
        <v>157</v>
      </c>
    </row>
    <row r="5782" spans="1:20" x14ac:dyDescent="0.3">
      <c r="A5782" t="s">
        <v>7762</v>
      </c>
      <c r="B5782" t="s">
        <v>2519</v>
      </c>
      <c r="C5782">
        <v>4.2</v>
      </c>
      <c r="D5782">
        <f t="shared" si="635"/>
        <v>5</v>
      </c>
      <c r="E5782">
        <v>3845</v>
      </c>
      <c r="F5782" t="s">
        <v>1367</v>
      </c>
      <c r="G5782">
        <f t="shared" si="630"/>
        <v>76000000</v>
      </c>
      <c r="H5782" s="3" t="s">
        <v>25</v>
      </c>
      <c r="I5782" t="str">
        <f t="shared" si="631"/>
        <v>500000+</v>
      </c>
      <c r="J5782" s="1">
        <f t="shared" si="632"/>
        <v>500000</v>
      </c>
      <c r="K5782" t="s">
        <v>17</v>
      </c>
      <c r="L5782" s="2">
        <v>0</v>
      </c>
      <c r="M5782" s="1">
        <f t="shared" si="636"/>
        <v>0</v>
      </c>
      <c r="N5782" t="s">
        <v>111</v>
      </c>
      <c r="O5782" t="s">
        <v>2523</v>
      </c>
      <c r="P5782" t="s">
        <v>86</v>
      </c>
      <c r="Q5782" t="str">
        <f t="shared" si="633"/>
        <v>2018</v>
      </c>
      <c r="R5782" t="str">
        <f t="shared" si="634"/>
        <v>August</v>
      </c>
      <c r="S5782" t="s">
        <v>176</v>
      </c>
      <c r="T5782" t="s">
        <v>71</v>
      </c>
    </row>
    <row r="5783" spans="1:20" x14ac:dyDescent="0.3">
      <c r="A5783" t="s">
        <v>7763</v>
      </c>
      <c r="B5783" t="s">
        <v>505</v>
      </c>
      <c r="C5783">
        <v>3.7</v>
      </c>
      <c r="D5783">
        <f t="shared" si="635"/>
        <v>4</v>
      </c>
      <c r="E5783">
        <v>244</v>
      </c>
      <c r="F5783" t="s">
        <v>7764</v>
      </c>
      <c r="G5783">
        <f t="shared" si="630"/>
        <v>976000</v>
      </c>
      <c r="H5783" s="3" t="s">
        <v>16</v>
      </c>
      <c r="I5783" t="str">
        <f t="shared" si="631"/>
        <v>10000+</v>
      </c>
      <c r="J5783" s="1">
        <f t="shared" si="632"/>
        <v>10000</v>
      </c>
      <c r="K5783" t="s">
        <v>17</v>
      </c>
      <c r="L5783" s="2">
        <v>0</v>
      </c>
      <c r="M5783" s="1">
        <f t="shared" si="636"/>
        <v>0</v>
      </c>
      <c r="N5783" t="s">
        <v>18</v>
      </c>
      <c r="O5783" t="s">
        <v>506</v>
      </c>
      <c r="P5783" t="s">
        <v>7765</v>
      </c>
      <c r="Q5783" t="str">
        <f t="shared" si="633"/>
        <v>2015</v>
      </c>
      <c r="R5783" t="str">
        <f t="shared" si="634"/>
        <v>October</v>
      </c>
      <c r="S5783">
        <v>3.3</v>
      </c>
      <c r="T5783" t="s">
        <v>157</v>
      </c>
    </row>
    <row r="5784" spans="1:20" x14ac:dyDescent="0.3">
      <c r="A5784" t="s">
        <v>7766</v>
      </c>
      <c r="B5784" t="s">
        <v>5011</v>
      </c>
      <c r="C5784">
        <v>4.0999999999999996</v>
      </c>
      <c r="D5784">
        <f t="shared" si="635"/>
        <v>5</v>
      </c>
      <c r="E5784">
        <v>15765</v>
      </c>
      <c r="F5784" t="s">
        <v>168</v>
      </c>
      <c r="G5784">
        <f t="shared" si="630"/>
        <v>10000000</v>
      </c>
      <c r="H5784" s="3" t="s">
        <v>56</v>
      </c>
      <c r="I5784" t="str">
        <f t="shared" si="631"/>
        <v>1000000+</v>
      </c>
      <c r="J5784" s="1">
        <f t="shared" si="632"/>
        <v>1000000</v>
      </c>
      <c r="K5784" t="s">
        <v>17</v>
      </c>
      <c r="L5784" s="2">
        <v>0</v>
      </c>
      <c r="M5784" s="1">
        <f t="shared" si="636"/>
        <v>0</v>
      </c>
      <c r="N5784" t="s">
        <v>18</v>
      </c>
      <c r="O5784" t="s">
        <v>5012</v>
      </c>
      <c r="P5784" t="s">
        <v>5301</v>
      </c>
      <c r="Q5784" t="str">
        <f t="shared" si="633"/>
        <v>2014</v>
      </c>
      <c r="R5784" t="str">
        <f t="shared" si="634"/>
        <v>September</v>
      </c>
      <c r="S5784">
        <v>2</v>
      </c>
      <c r="T5784" t="s">
        <v>211</v>
      </c>
    </row>
    <row r="5785" spans="1:20" x14ac:dyDescent="0.3">
      <c r="A5785" t="s">
        <v>7767</v>
      </c>
      <c r="B5785" t="s">
        <v>2377</v>
      </c>
      <c r="C5785">
        <v>4.0999999999999996</v>
      </c>
      <c r="D5785">
        <f t="shared" si="635"/>
        <v>5</v>
      </c>
      <c r="E5785">
        <v>305</v>
      </c>
      <c r="F5785" t="s">
        <v>903</v>
      </c>
      <c r="G5785">
        <f t="shared" si="630"/>
        <v>44000000</v>
      </c>
      <c r="H5785" s="3" t="s">
        <v>16</v>
      </c>
      <c r="I5785" t="str">
        <f t="shared" si="631"/>
        <v>10000+</v>
      </c>
      <c r="J5785" s="1">
        <f t="shared" si="632"/>
        <v>10000</v>
      </c>
      <c r="K5785" t="s">
        <v>17</v>
      </c>
      <c r="L5785" s="2">
        <v>0</v>
      </c>
      <c r="M5785" s="1">
        <f t="shared" si="636"/>
        <v>0</v>
      </c>
      <c r="N5785" t="s">
        <v>18</v>
      </c>
      <c r="O5785" t="s">
        <v>2378</v>
      </c>
      <c r="P5785" t="s">
        <v>7768</v>
      </c>
      <c r="Q5785" t="str">
        <f t="shared" si="633"/>
        <v>2017</v>
      </c>
      <c r="R5785" t="str">
        <f t="shared" si="634"/>
        <v>July</v>
      </c>
      <c r="S5785" t="s">
        <v>1616</v>
      </c>
      <c r="T5785" t="s">
        <v>46</v>
      </c>
    </row>
    <row r="5786" spans="1:20" x14ac:dyDescent="0.3">
      <c r="A5786" t="s">
        <v>7769</v>
      </c>
      <c r="B5786" t="s">
        <v>2519</v>
      </c>
      <c r="C5786">
        <v>3.8</v>
      </c>
      <c r="D5786">
        <f t="shared" si="635"/>
        <v>4</v>
      </c>
      <c r="E5786">
        <v>141</v>
      </c>
      <c r="F5786" t="s">
        <v>15</v>
      </c>
      <c r="G5786">
        <f t="shared" si="630"/>
        <v>19000000</v>
      </c>
      <c r="H5786" s="3" t="s">
        <v>16</v>
      </c>
      <c r="I5786" t="str">
        <f t="shared" si="631"/>
        <v>10000+</v>
      </c>
      <c r="J5786" s="1">
        <f t="shared" si="632"/>
        <v>10000</v>
      </c>
      <c r="K5786" t="s">
        <v>17</v>
      </c>
      <c r="L5786" s="2">
        <v>0</v>
      </c>
      <c r="M5786" s="1">
        <f t="shared" si="636"/>
        <v>0</v>
      </c>
      <c r="N5786" t="s">
        <v>18</v>
      </c>
      <c r="O5786" t="s">
        <v>2523</v>
      </c>
      <c r="P5786" t="s">
        <v>709</v>
      </c>
      <c r="Q5786" t="str">
        <f t="shared" si="633"/>
        <v>2018</v>
      </c>
      <c r="R5786" t="str">
        <f t="shared" si="634"/>
        <v>May</v>
      </c>
      <c r="S5786" t="s">
        <v>315</v>
      </c>
      <c r="T5786" t="s">
        <v>71</v>
      </c>
    </row>
    <row r="5787" spans="1:20" x14ac:dyDescent="0.3">
      <c r="A5787" t="s">
        <v>7770</v>
      </c>
      <c r="B5787" t="s">
        <v>1680</v>
      </c>
      <c r="C5787">
        <v>4.5999999999999996</v>
      </c>
      <c r="D5787">
        <f t="shared" si="635"/>
        <v>5</v>
      </c>
      <c r="E5787">
        <v>4546</v>
      </c>
      <c r="F5787" t="s">
        <v>1015</v>
      </c>
      <c r="G5787">
        <f t="shared" si="630"/>
        <v>3000000</v>
      </c>
      <c r="H5787" s="3" t="s">
        <v>43</v>
      </c>
      <c r="I5787" t="str">
        <f t="shared" si="631"/>
        <v>100000+</v>
      </c>
      <c r="J5787" s="1">
        <f t="shared" si="632"/>
        <v>100000</v>
      </c>
      <c r="K5787" t="s">
        <v>17</v>
      </c>
      <c r="L5787" s="2">
        <v>0</v>
      </c>
      <c r="M5787" s="1">
        <f t="shared" si="636"/>
        <v>0</v>
      </c>
      <c r="N5787" t="s">
        <v>18</v>
      </c>
      <c r="O5787" t="s">
        <v>1681</v>
      </c>
      <c r="P5787" t="s">
        <v>539</v>
      </c>
      <c r="Q5787" t="str">
        <f t="shared" si="633"/>
        <v>2018</v>
      </c>
      <c r="R5787" t="str">
        <f t="shared" si="634"/>
        <v>February</v>
      </c>
      <c r="S5787" t="s">
        <v>87</v>
      </c>
      <c r="T5787" t="s">
        <v>76</v>
      </c>
    </row>
    <row r="5788" spans="1:20" x14ac:dyDescent="0.3">
      <c r="A5788" t="s">
        <v>7771</v>
      </c>
      <c r="B5788" t="s">
        <v>2519</v>
      </c>
      <c r="C5788">
        <v>3.5</v>
      </c>
      <c r="D5788">
        <f t="shared" si="635"/>
        <v>4</v>
      </c>
      <c r="E5788">
        <v>1</v>
      </c>
      <c r="F5788" t="s">
        <v>164</v>
      </c>
      <c r="G5788">
        <f t="shared" si="630"/>
        <v>15000000</v>
      </c>
      <c r="H5788" s="3" t="s">
        <v>942</v>
      </c>
      <c r="I5788" t="str">
        <f t="shared" si="631"/>
        <v>100+</v>
      </c>
      <c r="J5788" s="1">
        <f t="shared" si="632"/>
        <v>100</v>
      </c>
      <c r="K5788" t="s">
        <v>17</v>
      </c>
      <c r="L5788" s="2">
        <v>0</v>
      </c>
      <c r="M5788" s="1">
        <f t="shared" si="636"/>
        <v>0</v>
      </c>
      <c r="N5788" t="s">
        <v>18</v>
      </c>
      <c r="O5788" t="s">
        <v>2523</v>
      </c>
      <c r="P5788" t="s">
        <v>235</v>
      </c>
      <c r="Q5788" t="str">
        <f t="shared" si="633"/>
        <v>2018</v>
      </c>
      <c r="R5788" t="str">
        <f t="shared" si="634"/>
        <v>May</v>
      </c>
      <c r="S5788">
        <v>0.1</v>
      </c>
      <c r="T5788" t="s">
        <v>71</v>
      </c>
    </row>
    <row r="5789" spans="1:20" x14ac:dyDescent="0.3">
      <c r="A5789" t="s">
        <v>7772</v>
      </c>
      <c r="B5789" t="s">
        <v>2519</v>
      </c>
      <c r="C5789">
        <v>4.4000000000000004</v>
      </c>
      <c r="D5789">
        <f t="shared" si="635"/>
        <v>5</v>
      </c>
      <c r="E5789">
        <v>21</v>
      </c>
      <c r="F5789" t="s">
        <v>164</v>
      </c>
      <c r="G5789">
        <f t="shared" si="630"/>
        <v>15000000</v>
      </c>
      <c r="H5789" s="3" t="s">
        <v>90</v>
      </c>
      <c r="I5789" t="str">
        <f t="shared" si="631"/>
        <v>5000+</v>
      </c>
      <c r="J5789" s="1">
        <f t="shared" si="632"/>
        <v>5000</v>
      </c>
      <c r="K5789" t="s">
        <v>17</v>
      </c>
      <c r="L5789" s="2">
        <v>0</v>
      </c>
      <c r="M5789" s="1">
        <f t="shared" si="636"/>
        <v>0</v>
      </c>
      <c r="N5789" t="s">
        <v>18</v>
      </c>
      <c r="O5789" t="s">
        <v>2523</v>
      </c>
      <c r="P5789" t="s">
        <v>185</v>
      </c>
      <c r="Q5789" t="str">
        <f t="shared" si="633"/>
        <v>2018</v>
      </c>
      <c r="R5789" t="str">
        <f t="shared" si="634"/>
        <v>May</v>
      </c>
      <c r="S5789">
        <v>0.1</v>
      </c>
      <c r="T5789" t="s">
        <v>71</v>
      </c>
    </row>
    <row r="5790" spans="1:20" x14ac:dyDescent="0.3">
      <c r="A5790" t="s">
        <v>7773</v>
      </c>
      <c r="B5790" t="s">
        <v>2519</v>
      </c>
      <c r="C5790">
        <v>4.2</v>
      </c>
      <c r="D5790">
        <f t="shared" si="635"/>
        <v>5</v>
      </c>
      <c r="E5790">
        <v>924</v>
      </c>
      <c r="F5790" t="s">
        <v>1590</v>
      </c>
      <c r="G5790">
        <f t="shared" si="630"/>
        <v>43000000</v>
      </c>
      <c r="H5790" s="3" t="s">
        <v>43</v>
      </c>
      <c r="I5790" t="str">
        <f t="shared" si="631"/>
        <v>100000+</v>
      </c>
      <c r="J5790" s="1">
        <f t="shared" si="632"/>
        <v>100000</v>
      </c>
      <c r="K5790" t="s">
        <v>17</v>
      </c>
      <c r="L5790" s="2">
        <v>0</v>
      </c>
      <c r="M5790" s="1">
        <f t="shared" si="636"/>
        <v>0</v>
      </c>
      <c r="N5790" t="s">
        <v>18</v>
      </c>
      <c r="O5790" t="s">
        <v>2523</v>
      </c>
      <c r="P5790" t="s">
        <v>5606</v>
      </c>
      <c r="Q5790" t="str">
        <f t="shared" si="633"/>
        <v>2017</v>
      </c>
      <c r="R5790" t="str">
        <f t="shared" si="634"/>
        <v>October</v>
      </c>
      <c r="S5790" t="s">
        <v>599</v>
      </c>
      <c r="T5790" t="s">
        <v>63</v>
      </c>
    </row>
    <row r="5791" spans="1:20" x14ac:dyDescent="0.3">
      <c r="A5791" t="s">
        <v>7774</v>
      </c>
      <c r="B5791" t="s">
        <v>5011</v>
      </c>
      <c r="C5791">
        <v>4.4000000000000004</v>
      </c>
      <c r="D5791">
        <f t="shared" si="635"/>
        <v>5</v>
      </c>
      <c r="E5791">
        <v>569</v>
      </c>
      <c r="F5791" t="s">
        <v>352</v>
      </c>
      <c r="G5791">
        <f t="shared" si="630"/>
        <v>2600000</v>
      </c>
      <c r="H5791" s="3" t="s">
        <v>49</v>
      </c>
      <c r="I5791" t="str">
        <f t="shared" si="631"/>
        <v>50000+</v>
      </c>
      <c r="J5791" s="1">
        <f t="shared" si="632"/>
        <v>50000</v>
      </c>
      <c r="K5791" t="s">
        <v>17</v>
      </c>
      <c r="L5791" s="2">
        <v>0</v>
      </c>
      <c r="M5791" s="1">
        <f t="shared" si="636"/>
        <v>0</v>
      </c>
      <c r="N5791" t="s">
        <v>18</v>
      </c>
      <c r="O5791" t="s">
        <v>5012</v>
      </c>
      <c r="P5791" t="s">
        <v>7775</v>
      </c>
      <c r="Q5791" t="str">
        <f t="shared" si="633"/>
        <v>2015</v>
      </c>
      <c r="R5791" t="str">
        <f t="shared" si="634"/>
        <v>November</v>
      </c>
      <c r="S5791" t="s">
        <v>154</v>
      </c>
      <c r="T5791" t="s">
        <v>63</v>
      </c>
    </row>
    <row r="5792" spans="1:20" x14ac:dyDescent="0.3">
      <c r="A5792" t="s">
        <v>7776</v>
      </c>
      <c r="B5792" t="s">
        <v>730</v>
      </c>
      <c r="C5792">
        <v>3.5</v>
      </c>
      <c r="D5792">
        <f t="shared" si="635"/>
        <v>4</v>
      </c>
      <c r="E5792">
        <v>1</v>
      </c>
      <c r="F5792" t="s">
        <v>7777</v>
      </c>
      <c r="G5792">
        <f t="shared" si="630"/>
        <v>172000</v>
      </c>
      <c r="H5792" s="3" t="s">
        <v>942</v>
      </c>
      <c r="I5792" t="str">
        <f t="shared" si="631"/>
        <v>100+</v>
      </c>
      <c r="J5792" s="1">
        <f t="shared" si="632"/>
        <v>100</v>
      </c>
      <c r="K5792" t="s">
        <v>17</v>
      </c>
      <c r="L5792" s="2">
        <v>0</v>
      </c>
      <c r="M5792" s="1">
        <f t="shared" si="636"/>
        <v>0</v>
      </c>
      <c r="N5792" t="s">
        <v>18</v>
      </c>
      <c r="O5792" t="s">
        <v>731</v>
      </c>
      <c r="P5792" t="s">
        <v>7778</v>
      </c>
      <c r="Q5792" t="str">
        <f t="shared" si="633"/>
        <v>2014</v>
      </c>
      <c r="R5792" t="str">
        <f t="shared" si="634"/>
        <v>October</v>
      </c>
      <c r="S5792" t="s">
        <v>21</v>
      </c>
      <c r="T5792" t="s">
        <v>211</v>
      </c>
    </row>
    <row r="5793" spans="1:20" x14ac:dyDescent="0.3">
      <c r="A5793" t="s">
        <v>7779</v>
      </c>
      <c r="B5793" t="s">
        <v>2910</v>
      </c>
      <c r="C5793">
        <v>3.5</v>
      </c>
      <c r="D5793">
        <f t="shared" si="635"/>
        <v>4</v>
      </c>
      <c r="E5793">
        <v>18</v>
      </c>
      <c r="F5793" t="s">
        <v>152</v>
      </c>
      <c r="G5793">
        <f t="shared" si="630"/>
        <v>24000000</v>
      </c>
      <c r="H5793" s="3" t="s">
        <v>719</v>
      </c>
      <c r="I5793" t="str">
        <f t="shared" si="631"/>
        <v>1000+</v>
      </c>
      <c r="J5793" s="1">
        <f t="shared" si="632"/>
        <v>1000</v>
      </c>
      <c r="K5793" t="s">
        <v>17</v>
      </c>
      <c r="L5793" s="2">
        <v>0</v>
      </c>
      <c r="M5793" s="1">
        <f t="shared" si="636"/>
        <v>0</v>
      </c>
      <c r="N5793" t="s">
        <v>18</v>
      </c>
      <c r="O5793" t="s">
        <v>2652</v>
      </c>
      <c r="P5793" t="s">
        <v>3729</v>
      </c>
      <c r="Q5793" t="str">
        <f t="shared" si="633"/>
        <v>2017</v>
      </c>
      <c r="R5793" t="str">
        <f t="shared" si="634"/>
        <v>December</v>
      </c>
      <c r="S5793">
        <v>1</v>
      </c>
      <c r="T5793" t="s">
        <v>71</v>
      </c>
    </row>
    <row r="5794" spans="1:20" x14ac:dyDescent="0.3">
      <c r="A5794" t="s">
        <v>7780</v>
      </c>
      <c r="B5794" t="s">
        <v>2519</v>
      </c>
      <c r="C5794">
        <v>4.5999999999999996</v>
      </c>
      <c r="D5794">
        <f t="shared" si="635"/>
        <v>5</v>
      </c>
      <c r="E5794">
        <v>29</v>
      </c>
      <c r="F5794" t="s">
        <v>102</v>
      </c>
      <c r="G5794">
        <f t="shared" si="630"/>
        <v>31000000</v>
      </c>
      <c r="H5794" s="3" t="s">
        <v>719</v>
      </c>
      <c r="I5794" t="str">
        <f t="shared" si="631"/>
        <v>1000+</v>
      </c>
      <c r="J5794" s="1">
        <f t="shared" si="632"/>
        <v>1000</v>
      </c>
      <c r="K5794" t="s">
        <v>17</v>
      </c>
      <c r="L5794" s="2">
        <v>0</v>
      </c>
      <c r="M5794" s="1">
        <f t="shared" si="636"/>
        <v>0</v>
      </c>
      <c r="N5794" t="s">
        <v>111</v>
      </c>
      <c r="O5794" t="s">
        <v>2523</v>
      </c>
      <c r="P5794" t="s">
        <v>5706</v>
      </c>
      <c r="Q5794" t="str">
        <f t="shared" si="633"/>
        <v>2017</v>
      </c>
      <c r="R5794" t="str">
        <f t="shared" si="634"/>
        <v>October</v>
      </c>
      <c r="S5794" t="s">
        <v>2688</v>
      </c>
      <c r="T5794" t="s">
        <v>40</v>
      </c>
    </row>
    <row r="5795" spans="1:20" x14ac:dyDescent="0.3">
      <c r="A5795" t="s">
        <v>7781</v>
      </c>
      <c r="B5795" t="s">
        <v>2519</v>
      </c>
      <c r="C5795">
        <v>5</v>
      </c>
      <c r="D5795">
        <f t="shared" si="635"/>
        <v>5</v>
      </c>
      <c r="E5795">
        <v>8</v>
      </c>
      <c r="F5795" t="s">
        <v>35</v>
      </c>
      <c r="G5795">
        <f t="shared" si="630"/>
        <v>25000000</v>
      </c>
      <c r="H5795" s="3" t="s">
        <v>937</v>
      </c>
      <c r="I5795" t="str">
        <f t="shared" si="631"/>
        <v>50+</v>
      </c>
      <c r="J5795" s="1">
        <f t="shared" si="632"/>
        <v>50</v>
      </c>
      <c r="K5795" t="s">
        <v>17</v>
      </c>
      <c r="L5795" s="2">
        <v>0</v>
      </c>
      <c r="M5795" s="1">
        <f t="shared" si="636"/>
        <v>0</v>
      </c>
      <c r="N5795" t="s">
        <v>18</v>
      </c>
      <c r="O5795" t="s">
        <v>2523</v>
      </c>
      <c r="P5795" t="s">
        <v>83</v>
      </c>
      <c r="Q5795" t="str">
        <f t="shared" si="633"/>
        <v>2018</v>
      </c>
      <c r="R5795" t="str">
        <f t="shared" si="634"/>
        <v>June</v>
      </c>
      <c r="S5795">
        <v>1.1000000000000001</v>
      </c>
      <c r="T5795" t="s">
        <v>71</v>
      </c>
    </row>
    <row r="5796" spans="1:20" x14ac:dyDescent="0.3">
      <c r="A5796" t="s">
        <v>7782</v>
      </c>
      <c r="B5796" t="s">
        <v>4716</v>
      </c>
      <c r="C5796">
        <v>3.5</v>
      </c>
      <c r="D5796">
        <f t="shared" si="635"/>
        <v>4</v>
      </c>
      <c r="E5796">
        <v>1</v>
      </c>
      <c r="F5796" t="s">
        <v>481</v>
      </c>
      <c r="G5796">
        <f t="shared" si="630"/>
        <v>2300000</v>
      </c>
      <c r="H5796" s="3" t="s">
        <v>1122</v>
      </c>
      <c r="I5796" t="str">
        <f t="shared" si="631"/>
        <v>500+</v>
      </c>
      <c r="J5796" s="1">
        <f t="shared" si="632"/>
        <v>500</v>
      </c>
      <c r="K5796" t="s">
        <v>17</v>
      </c>
      <c r="L5796" s="2">
        <v>0</v>
      </c>
      <c r="M5796" s="1">
        <f t="shared" si="636"/>
        <v>0</v>
      </c>
      <c r="N5796" t="s">
        <v>18</v>
      </c>
      <c r="O5796" t="s">
        <v>4717</v>
      </c>
      <c r="P5796" t="s">
        <v>7783</v>
      </c>
      <c r="Q5796" t="str">
        <f t="shared" si="633"/>
        <v>2017</v>
      </c>
      <c r="R5796" t="str">
        <f t="shared" si="634"/>
        <v>July</v>
      </c>
      <c r="S5796">
        <v>1</v>
      </c>
      <c r="T5796" t="s">
        <v>71</v>
      </c>
    </row>
    <row r="5797" spans="1:20" x14ac:dyDescent="0.3">
      <c r="A5797" t="s">
        <v>7784</v>
      </c>
      <c r="B5797" t="s">
        <v>2519</v>
      </c>
      <c r="C5797">
        <v>4.5</v>
      </c>
      <c r="D5797">
        <f t="shared" si="635"/>
        <v>5</v>
      </c>
      <c r="E5797">
        <v>52</v>
      </c>
      <c r="F5797" t="s">
        <v>60</v>
      </c>
      <c r="G5797">
        <f t="shared" si="630"/>
        <v>33000000</v>
      </c>
      <c r="H5797" s="3" t="s">
        <v>90</v>
      </c>
      <c r="I5797" t="str">
        <f t="shared" si="631"/>
        <v>5000+</v>
      </c>
      <c r="J5797" s="1">
        <f t="shared" si="632"/>
        <v>5000</v>
      </c>
      <c r="K5797" t="s">
        <v>17</v>
      </c>
      <c r="L5797" s="2">
        <v>0</v>
      </c>
      <c r="M5797" s="1">
        <f t="shared" si="636"/>
        <v>0</v>
      </c>
      <c r="N5797" t="s">
        <v>18</v>
      </c>
      <c r="O5797" t="s">
        <v>2538</v>
      </c>
      <c r="P5797" t="s">
        <v>83</v>
      </c>
      <c r="Q5797" t="str">
        <f t="shared" si="633"/>
        <v>2018</v>
      </c>
      <c r="R5797" t="str">
        <f t="shared" si="634"/>
        <v>June</v>
      </c>
      <c r="S5797" t="s">
        <v>585</v>
      </c>
      <c r="T5797" t="s">
        <v>71</v>
      </c>
    </row>
    <row r="5798" spans="1:20" x14ac:dyDescent="0.3">
      <c r="A5798" t="s">
        <v>7785</v>
      </c>
      <c r="B5798" t="s">
        <v>505</v>
      </c>
      <c r="C5798">
        <v>3.5</v>
      </c>
      <c r="D5798">
        <f t="shared" si="635"/>
        <v>4</v>
      </c>
      <c r="E5798">
        <v>0</v>
      </c>
      <c r="F5798" t="s">
        <v>325</v>
      </c>
      <c r="G5798">
        <f t="shared" si="630"/>
        <v>9000000</v>
      </c>
      <c r="H5798" s="3" t="s">
        <v>1147</v>
      </c>
      <c r="I5798" t="str">
        <f t="shared" si="631"/>
        <v>10+</v>
      </c>
      <c r="J5798" s="1">
        <f t="shared" si="632"/>
        <v>10</v>
      </c>
      <c r="K5798" t="s">
        <v>17</v>
      </c>
      <c r="L5798" s="2">
        <v>0</v>
      </c>
      <c r="M5798" s="1">
        <f t="shared" si="636"/>
        <v>0</v>
      </c>
      <c r="N5798" t="s">
        <v>18</v>
      </c>
      <c r="O5798" t="s">
        <v>506</v>
      </c>
      <c r="P5798" t="s">
        <v>496</v>
      </c>
      <c r="Q5798" t="str">
        <f t="shared" si="633"/>
        <v>2018</v>
      </c>
      <c r="R5798" t="str">
        <f t="shared" si="634"/>
        <v>February</v>
      </c>
      <c r="S5798" t="s">
        <v>585</v>
      </c>
      <c r="T5798" t="s">
        <v>46</v>
      </c>
    </row>
    <row r="5799" spans="1:20" x14ac:dyDescent="0.3">
      <c r="A5799" t="s">
        <v>7786</v>
      </c>
      <c r="B5799" t="s">
        <v>4390</v>
      </c>
      <c r="C5799">
        <v>3.5</v>
      </c>
      <c r="D5799">
        <f t="shared" si="635"/>
        <v>4</v>
      </c>
      <c r="E5799">
        <v>17</v>
      </c>
      <c r="F5799" t="s">
        <v>368</v>
      </c>
      <c r="G5799">
        <f t="shared" si="630"/>
        <v>7400000</v>
      </c>
      <c r="H5799" s="3" t="s">
        <v>90</v>
      </c>
      <c r="I5799" t="str">
        <f t="shared" si="631"/>
        <v>5000+</v>
      </c>
      <c r="J5799" s="1">
        <f t="shared" si="632"/>
        <v>5000</v>
      </c>
      <c r="K5799" t="s">
        <v>17</v>
      </c>
      <c r="L5799" s="2">
        <v>0</v>
      </c>
      <c r="M5799" s="1">
        <f t="shared" si="636"/>
        <v>0</v>
      </c>
      <c r="N5799" t="s">
        <v>18</v>
      </c>
      <c r="O5799" t="s">
        <v>4391</v>
      </c>
      <c r="P5799" t="s">
        <v>2883</v>
      </c>
      <c r="Q5799" t="str">
        <f t="shared" si="633"/>
        <v>2018</v>
      </c>
      <c r="R5799" t="str">
        <f t="shared" si="634"/>
        <v>June</v>
      </c>
      <c r="S5799" t="s">
        <v>7787</v>
      </c>
      <c r="T5799" t="s">
        <v>46</v>
      </c>
    </row>
    <row r="5800" spans="1:20" x14ac:dyDescent="0.3">
      <c r="A5800" t="s">
        <v>7788</v>
      </c>
      <c r="B5800" t="s">
        <v>4390</v>
      </c>
      <c r="C5800">
        <v>3.5</v>
      </c>
      <c r="D5800">
        <f t="shared" si="635"/>
        <v>4</v>
      </c>
      <c r="E5800">
        <v>0</v>
      </c>
      <c r="F5800" t="s">
        <v>15</v>
      </c>
      <c r="G5800">
        <f t="shared" si="630"/>
        <v>19000000</v>
      </c>
      <c r="H5800" s="3" t="s">
        <v>1194</v>
      </c>
      <c r="I5800" t="str">
        <f t="shared" si="631"/>
        <v>5+</v>
      </c>
      <c r="J5800" s="1">
        <f t="shared" si="632"/>
        <v>5</v>
      </c>
      <c r="K5800" t="s">
        <v>17</v>
      </c>
      <c r="L5800" s="2">
        <v>0</v>
      </c>
      <c r="M5800" s="1">
        <f t="shared" si="636"/>
        <v>0</v>
      </c>
      <c r="N5800" t="s">
        <v>18</v>
      </c>
      <c r="O5800" t="s">
        <v>4391</v>
      </c>
      <c r="P5800" t="s">
        <v>3382</v>
      </c>
      <c r="Q5800" t="str">
        <f t="shared" si="633"/>
        <v>2017</v>
      </c>
      <c r="R5800" t="str">
        <f t="shared" si="634"/>
        <v>October</v>
      </c>
      <c r="S5800" t="s">
        <v>1198</v>
      </c>
      <c r="T5800" t="s">
        <v>535</v>
      </c>
    </row>
    <row r="5801" spans="1:20" x14ac:dyDescent="0.3">
      <c r="A5801" t="s">
        <v>7789</v>
      </c>
      <c r="B5801" t="s">
        <v>4390</v>
      </c>
      <c r="C5801">
        <v>3.9</v>
      </c>
      <c r="D5801">
        <f t="shared" si="635"/>
        <v>4</v>
      </c>
      <c r="E5801">
        <v>56</v>
      </c>
      <c r="F5801" t="s">
        <v>481</v>
      </c>
      <c r="G5801">
        <f t="shared" si="630"/>
        <v>2300000</v>
      </c>
      <c r="H5801" s="3" t="s">
        <v>16</v>
      </c>
      <c r="I5801" t="str">
        <f t="shared" si="631"/>
        <v>10000+</v>
      </c>
      <c r="J5801" s="1">
        <f t="shared" si="632"/>
        <v>10000</v>
      </c>
      <c r="K5801" t="s">
        <v>17</v>
      </c>
      <c r="L5801" s="2">
        <v>0</v>
      </c>
      <c r="M5801" s="1">
        <f t="shared" si="636"/>
        <v>0</v>
      </c>
      <c r="N5801" t="s">
        <v>18</v>
      </c>
      <c r="O5801" t="s">
        <v>4391</v>
      </c>
      <c r="P5801" t="s">
        <v>7790</v>
      </c>
      <c r="Q5801" t="str">
        <f t="shared" si="633"/>
        <v>2016</v>
      </c>
      <c r="R5801" t="str">
        <f t="shared" si="634"/>
        <v>December</v>
      </c>
      <c r="S5801" t="s">
        <v>407</v>
      </c>
      <c r="T5801" t="s">
        <v>4059</v>
      </c>
    </row>
    <row r="5802" spans="1:20" x14ac:dyDescent="0.3">
      <c r="A5802" t="s">
        <v>7791</v>
      </c>
      <c r="B5802" t="s">
        <v>2519</v>
      </c>
      <c r="C5802">
        <v>4.4000000000000004</v>
      </c>
      <c r="D5802">
        <f t="shared" si="635"/>
        <v>5</v>
      </c>
      <c r="E5802">
        <v>15806</v>
      </c>
      <c r="F5802" t="s">
        <v>495</v>
      </c>
      <c r="G5802">
        <f t="shared" si="630"/>
        <v>42000000</v>
      </c>
      <c r="H5802" s="3" t="s">
        <v>56</v>
      </c>
      <c r="I5802" t="str">
        <f t="shared" si="631"/>
        <v>1000000+</v>
      </c>
      <c r="J5802" s="1">
        <f t="shared" si="632"/>
        <v>1000000</v>
      </c>
      <c r="K5802" t="s">
        <v>17</v>
      </c>
      <c r="L5802" s="2">
        <v>0</v>
      </c>
      <c r="M5802" s="1">
        <f t="shared" si="636"/>
        <v>0</v>
      </c>
      <c r="N5802" t="s">
        <v>37</v>
      </c>
      <c r="O5802" t="s">
        <v>2523</v>
      </c>
      <c r="P5802" t="s">
        <v>91</v>
      </c>
      <c r="Q5802" t="str">
        <f t="shared" si="633"/>
        <v>2018</v>
      </c>
      <c r="R5802" t="str">
        <f t="shared" si="634"/>
        <v>June</v>
      </c>
      <c r="S5802" t="s">
        <v>1171</v>
      </c>
      <c r="T5802" t="s">
        <v>71</v>
      </c>
    </row>
    <row r="5803" spans="1:20" x14ac:dyDescent="0.3">
      <c r="A5803" t="s">
        <v>7792</v>
      </c>
      <c r="B5803" t="s">
        <v>2910</v>
      </c>
      <c r="C5803">
        <v>3</v>
      </c>
      <c r="D5803">
        <f t="shared" si="635"/>
        <v>3</v>
      </c>
      <c r="E5803">
        <v>2</v>
      </c>
      <c r="F5803" t="s">
        <v>39</v>
      </c>
      <c r="G5803">
        <f t="shared" si="630"/>
        <v>1000</v>
      </c>
      <c r="H5803" s="3" t="s">
        <v>1147</v>
      </c>
      <c r="I5803" t="str">
        <f t="shared" si="631"/>
        <v>10+</v>
      </c>
      <c r="J5803" s="1">
        <f t="shared" si="632"/>
        <v>10</v>
      </c>
      <c r="K5803" t="s">
        <v>17</v>
      </c>
      <c r="L5803" s="2">
        <v>0</v>
      </c>
      <c r="M5803" s="1">
        <f t="shared" si="636"/>
        <v>0</v>
      </c>
      <c r="N5803" t="s">
        <v>18</v>
      </c>
      <c r="O5803" t="s">
        <v>2527</v>
      </c>
      <c r="P5803" t="s">
        <v>6720</v>
      </c>
      <c r="Q5803" t="str">
        <f t="shared" si="633"/>
        <v>2018</v>
      </c>
      <c r="R5803" t="str">
        <f t="shared" si="634"/>
        <v>January</v>
      </c>
      <c r="S5803" t="s">
        <v>21</v>
      </c>
      <c r="T5803" t="s">
        <v>71</v>
      </c>
    </row>
    <row r="5804" spans="1:20" x14ac:dyDescent="0.3">
      <c r="A5804" t="s">
        <v>7793</v>
      </c>
      <c r="B5804" t="s">
        <v>2910</v>
      </c>
      <c r="C5804">
        <v>3.5</v>
      </c>
      <c r="D5804">
        <f t="shared" si="635"/>
        <v>4</v>
      </c>
      <c r="E5804">
        <v>0</v>
      </c>
      <c r="F5804" t="s">
        <v>701</v>
      </c>
      <c r="G5804">
        <f t="shared" si="630"/>
        <v>3300000</v>
      </c>
      <c r="H5804" s="3" t="s">
        <v>1147</v>
      </c>
      <c r="I5804" t="str">
        <f t="shared" si="631"/>
        <v>10+</v>
      </c>
      <c r="J5804" s="1">
        <f t="shared" si="632"/>
        <v>10</v>
      </c>
      <c r="K5804" t="s">
        <v>596</v>
      </c>
      <c r="L5804" s="2" t="s">
        <v>3134</v>
      </c>
      <c r="M5804" s="1">
        <f t="shared" si="636"/>
        <v>0.99</v>
      </c>
      <c r="N5804" t="s">
        <v>18</v>
      </c>
      <c r="O5804" t="s">
        <v>1216</v>
      </c>
      <c r="P5804" t="s">
        <v>1898</v>
      </c>
      <c r="Q5804" t="str">
        <f t="shared" si="633"/>
        <v>2018</v>
      </c>
      <c r="R5804" t="str">
        <f t="shared" si="634"/>
        <v>February</v>
      </c>
      <c r="S5804">
        <v>1.2</v>
      </c>
      <c r="T5804" t="s">
        <v>22</v>
      </c>
    </row>
    <row r="5805" spans="1:20" x14ac:dyDescent="0.3">
      <c r="A5805" t="s">
        <v>7794</v>
      </c>
      <c r="B5805" t="s">
        <v>2519</v>
      </c>
      <c r="C5805">
        <v>3.1</v>
      </c>
      <c r="D5805">
        <f t="shared" si="635"/>
        <v>4</v>
      </c>
      <c r="E5805">
        <v>440</v>
      </c>
      <c r="F5805" t="s">
        <v>520</v>
      </c>
      <c r="G5805">
        <f t="shared" si="630"/>
        <v>9100000</v>
      </c>
      <c r="H5805" s="3" t="s">
        <v>49</v>
      </c>
      <c r="I5805" t="str">
        <f t="shared" si="631"/>
        <v>50000+</v>
      </c>
      <c r="J5805" s="1">
        <f t="shared" si="632"/>
        <v>50000</v>
      </c>
      <c r="K5805" t="s">
        <v>17</v>
      </c>
      <c r="L5805" s="2">
        <v>0</v>
      </c>
      <c r="M5805" s="1">
        <f t="shared" si="636"/>
        <v>0</v>
      </c>
      <c r="N5805" t="s">
        <v>18</v>
      </c>
      <c r="O5805" t="s">
        <v>2523</v>
      </c>
      <c r="P5805" t="s">
        <v>7795</v>
      </c>
      <c r="Q5805" t="str">
        <f t="shared" si="633"/>
        <v>2012</v>
      </c>
      <c r="R5805" t="str">
        <f t="shared" si="634"/>
        <v>November</v>
      </c>
      <c r="S5805" t="s">
        <v>315</v>
      </c>
      <c r="T5805" t="s">
        <v>465</v>
      </c>
    </row>
    <row r="5806" spans="1:20" x14ac:dyDescent="0.3">
      <c r="A5806" t="s">
        <v>7796</v>
      </c>
      <c r="B5806" t="s">
        <v>2519</v>
      </c>
      <c r="C5806">
        <v>4.4000000000000004</v>
      </c>
      <c r="D5806">
        <f t="shared" si="635"/>
        <v>5</v>
      </c>
      <c r="E5806">
        <v>69</v>
      </c>
      <c r="F5806" t="s">
        <v>42</v>
      </c>
      <c r="G5806">
        <f t="shared" si="630"/>
        <v>2800000</v>
      </c>
      <c r="H5806" s="3" t="s">
        <v>49</v>
      </c>
      <c r="I5806" t="str">
        <f t="shared" si="631"/>
        <v>50000+</v>
      </c>
      <c r="J5806" s="1">
        <f t="shared" si="632"/>
        <v>50000</v>
      </c>
      <c r="K5806" t="s">
        <v>17</v>
      </c>
      <c r="L5806" s="2">
        <v>0</v>
      </c>
      <c r="M5806" s="1">
        <f t="shared" si="636"/>
        <v>0</v>
      </c>
      <c r="N5806" t="s">
        <v>37</v>
      </c>
      <c r="O5806" t="s">
        <v>2538</v>
      </c>
      <c r="P5806" t="s">
        <v>7797</v>
      </c>
      <c r="Q5806" t="str">
        <f t="shared" si="633"/>
        <v>2017</v>
      </c>
      <c r="R5806" t="str">
        <f t="shared" si="634"/>
        <v>November</v>
      </c>
      <c r="S5806">
        <v>1</v>
      </c>
      <c r="T5806" t="s">
        <v>22</v>
      </c>
    </row>
    <row r="5807" spans="1:20" x14ac:dyDescent="0.3">
      <c r="A5807" t="s">
        <v>7798</v>
      </c>
      <c r="B5807" t="s">
        <v>2519</v>
      </c>
      <c r="C5807">
        <v>3.5</v>
      </c>
      <c r="D5807">
        <f t="shared" si="635"/>
        <v>4</v>
      </c>
      <c r="E5807">
        <v>1</v>
      </c>
      <c r="F5807" t="s">
        <v>435</v>
      </c>
      <c r="G5807">
        <f t="shared" si="630"/>
        <v>13000000</v>
      </c>
      <c r="H5807" s="3" t="s">
        <v>937</v>
      </c>
      <c r="I5807" t="str">
        <f t="shared" si="631"/>
        <v>50+</v>
      </c>
      <c r="J5807" s="1">
        <f t="shared" si="632"/>
        <v>50</v>
      </c>
      <c r="K5807" t="s">
        <v>17</v>
      </c>
      <c r="L5807" s="2">
        <v>0</v>
      </c>
      <c r="M5807" s="1">
        <f t="shared" si="636"/>
        <v>0</v>
      </c>
      <c r="N5807" t="s">
        <v>18</v>
      </c>
      <c r="O5807" t="s">
        <v>2523</v>
      </c>
      <c r="P5807" t="s">
        <v>140</v>
      </c>
      <c r="Q5807" t="str">
        <f t="shared" si="633"/>
        <v>2018</v>
      </c>
      <c r="R5807" t="str">
        <f t="shared" si="634"/>
        <v>May</v>
      </c>
      <c r="S5807" t="s">
        <v>21</v>
      </c>
      <c r="T5807" t="s">
        <v>76</v>
      </c>
    </row>
    <row r="5808" spans="1:20" x14ac:dyDescent="0.3">
      <c r="A5808" t="s">
        <v>7799</v>
      </c>
      <c r="B5808" t="s">
        <v>1997</v>
      </c>
      <c r="C5808">
        <v>3</v>
      </c>
      <c r="D5808">
        <f t="shared" si="635"/>
        <v>3</v>
      </c>
      <c r="E5808">
        <v>94</v>
      </c>
      <c r="F5808" t="s">
        <v>336</v>
      </c>
      <c r="G5808">
        <f t="shared" si="630"/>
        <v>30000000</v>
      </c>
      <c r="H5808" s="3" t="s">
        <v>16</v>
      </c>
      <c r="I5808" t="str">
        <f t="shared" si="631"/>
        <v>10000+</v>
      </c>
      <c r="J5808" s="1">
        <f t="shared" si="632"/>
        <v>10000</v>
      </c>
      <c r="K5808" t="s">
        <v>17</v>
      </c>
      <c r="L5808" s="2">
        <v>0</v>
      </c>
      <c r="M5808" s="1">
        <f t="shared" si="636"/>
        <v>0</v>
      </c>
      <c r="N5808" t="s">
        <v>18</v>
      </c>
      <c r="O5808" t="s">
        <v>1998</v>
      </c>
      <c r="P5808" t="s">
        <v>533</v>
      </c>
      <c r="Q5808" t="str">
        <f t="shared" si="633"/>
        <v>2018</v>
      </c>
      <c r="R5808" t="str">
        <f t="shared" si="634"/>
        <v>July</v>
      </c>
      <c r="S5808" t="s">
        <v>1198</v>
      </c>
      <c r="T5808" t="s">
        <v>535</v>
      </c>
    </row>
    <row r="5809" spans="1:20" x14ac:dyDescent="0.3">
      <c r="A5809" t="s">
        <v>7800</v>
      </c>
      <c r="B5809" t="s">
        <v>505</v>
      </c>
      <c r="C5809">
        <v>3.5</v>
      </c>
      <c r="D5809">
        <f t="shared" si="635"/>
        <v>4</v>
      </c>
      <c r="E5809">
        <v>2</v>
      </c>
      <c r="F5809" t="s">
        <v>1015</v>
      </c>
      <c r="G5809">
        <f t="shared" si="630"/>
        <v>3000000</v>
      </c>
      <c r="H5809" s="3" t="s">
        <v>942</v>
      </c>
      <c r="I5809" t="str">
        <f t="shared" si="631"/>
        <v>100+</v>
      </c>
      <c r="J5809" s="1">
        <f t="shared" si="632"/>
        <v>100</v>
      </c>
      <c r="K5809" t="s">
        <v>17</v>
      </c>
      <c r="L5809" s="2">
        <v>0</v>
      </c>
      <c r="M5809" s="1">
        <f t="shared" si="636"/>
        <v>0</v>
      </c>
      <c r="N5809" t="s">
        <v>18</v>
      </c>
      <c r="O5809" t="s">
        <v>506</v>
      </c>
      <c r="P5809" t="s">
        <v>112</v>
      </c>
      <c r="Q5809" t="str">
        <f t="shared" si="633"/>
        <v>2018</v>
      </c>
      <c r="R5809" t="str">
        <f t="shared" si="634"/>
        <v>July</v>
      </c>
      <c r="S5809" t="s">
        <v>7801</v>
      </c>
      <c r="T5809" t="s">
        <v>22</v>
      </c>
    </row>
    <row r="5810" spans="1:20" x14ac:dyDescent="0.3">
      <c r="A5810" t="s">
        <v>7802</v>
      </c>
      <c r="B5810" t="s">
        <v>4716</v>
      </c>
      <c r="C5810">
        <v>3.5</v>
      </c>
      <c r="D5810">
        <f t="shared" si="635"/>
        <v>4</v>
      </c>
      <c r="E5810">
        <v>1</v>
      </c>
      <c r="F5810" t="s">
        <v>300</v>
      </c>
      <c r="G5810">
        <f t="shared" si="630"/>
        <v>2200000</v>
      </c>
      <c r="H5810" s="3" t="s">
        <v>942</v>
      </c>
      <c r="I5810" t="str">
        <f t="shared" si="631"/>
        <v>100+</v>
      </c>
      <c r="J5810" s="1">
        <f t="shared" si="632"/>
        <v>100</v>
      </c>
      <c r="K5810" t="s">
        <v>17</v>
      </c>
      <c r="L5810" s="2">
        <v>0</v>
      </c>
      <c r="M5810" s="1">
        <f t="shared" si="636"/>
        <v>0</v>
      </c>
      <c r="N5810" t="s">
        <v>18</v>
      </c>
      <c r="O5810" t="s">
        <v>4717</v>
      </c>
      <c r="P5810" t="s">
        <v>2958</v>
      </c>
      <c r="Q5810" t="str">
        <f t="shared" si="633"/>
        <v>2017</v>
      </c>
      <c r="R5810" t="str">
        <f t="shared" si="634"/>
        <v>July</v>
      </c>
      <c r="S5810">
        <v>1</v>
      </c>
      <c r="T5810" t="s">
        <v>22</v>
      </c>
    </row>
    <row r="5811" spans="1:20" x14ac:dyDescent="0.3">
      <c r="A5811" t="s">
        <v>7803</v>
      </c>
      <c r="B5811" t="s">
        <v>2519</v>
      </c>
      <c r="C5811">
        <v>3.7</v>
      </c>
      <c r="D5811">
        <f t="shared" si="635"/>
        <v>4</v>
      </c>
      <c r="E5811">
        <v>53</v>
      </c>
      <c r="F5811" t="s">
        <v>24</v>
      </c>
      <c r="G5811">
        <f t="shared" si="630"/>
        <v>14000000</v>
      </c>
      <c r="H5811" s="3" t="s">
        <v>719</v>
      </c>
      <c r="I5811" t="str">
        <f t="shared" si="631"/>
        <v>1000+</v>
      </c>
      <c r="J5811" s="1">
        <f t="shared" si="632"/>
        <v>1000</v>
      </c>
      <c r="K5811" t="s">
        <v>17</v>
      </c>
      <c r="L5811" s="2">
        <v>0</v>
      </c>
      <c r="M5811" s="1">
        <f t="shared" si="636"/>
        <v>0</v>
      </c>
      <c r="N5811" t="s">
        <v>18</v>
      </c>
      <c r="O5811" t="s">
        <v>2661</v>
      </c>
      <c r="P5811" t="s">
        <v>7804</v>
      </c>
      <c r="Q5811" t="str">
        <f t="shared" si="633"/>
        <v>2015</v>
      </c>
      <c r="R5811" t="str">
        <f t="shared" si="634"/>
        <v>February</v>
      </c>
      <c r="S5811">
        <v>3</v>
      </c>
      <c r="T5811" t="s">
        <v>157</v>
      </c>
    </row>
    <row r="5812" spans="1:20" x14ac:dyDescent="0.3">
      <c r="A5812" t="s">
        <v>7805</v>
      </c>
      <c r="B5812" t="s">
        <v>4573</v>
      </c>
      <c r="C5812">
        <v>3.5</v>
      </c>
      <c r="D5812">
        <f t="shared" si="635"/>
        <v>4</v>
      </c>
      <c r="E5812">
        <v>2</v>
      </c>
      <c r="F5812" t="s">
        <v>7806</v>
      </c>
      <c r="G5812">
        <f t="shared" si="630"/>
        <v>238000</v>
      </c>
      <c r="H5812" s="3" t="s">
        <v>1178</v>
      </c>
      <c r="I5812" t="str">
        <f t="shared" si="631"/>
        <v>1+</v>
      </c>
      <c r="J5812" s="1">
        <f t="shared" si="632"/>
        <v>1</v>
      </c>
      <c r="K5812" t="s">
        <v>596</v>
      </c>
      <c r="L5812" s="2" t="s">
        <v>3134</v>
      </c>
      <c r="M5812" s="1">
        <f t="shared" si="636"/>
        <v>0.99</v>
      </c>
      <c r="N5812" t="s">
        <v>18</v>
      </c>
      <c r="O5812" t="s">
        <v>4574</v>
      </c>
      <c r="P5812" t="s">
        <v>7807</v>
      </c>
      <c r="Q5812" t="str">
        <f t="shared" si="633"/>
        <v>2017</v>
      </c>
      <c r="R5812" t="str">
        <f t="shared" si="634"/>
        <v>August</v>
      </c>
      <c r="S5812">
        <v>1</v>
      </c>
      <c r="T5812" t="s">
        <v>51</v>
      </c>
    </row>
    <row r="5813" spans="1:20" x14ac:dyDescent="0.3">
      <c r="A5813" t="s">
        <v>7808</v>
      </c>
      <c r="B5813" t="s">
        <v>2910</v>
      </c>
      <c r="C5813">
        <v>3.7</v>
      </c>
      <c r="D5813">
        <f t="shared" si="635"/>
        <v>4</v>
      </c>
      <c r="E5813">
        <v>291</v>
      </c>
      <c r="F5813" t="s">
        <v>85</v>
      </c>
      <c r="G5813">
        <f t="shared" si="630"/>
        <v>37000000</v>
      </c>
      <c r="H5813" s="3" t="s">
        <v>43</v>
      </c>
      <c r="I5813" t="str">
        <f t="shared" si="631"/>
        <v>100000+</v>
      </c>
      <c r="J5813" s="1">
        <f t="shared" si="632"/>
        <v>100000</v>
      </c>
      <c r="K5813" t="s">
        <v>17</v>
      </c>
      <c r="L5813" s="2">
        <v>0</v>
      </c>
      <c r="M5813" s="1">
        <f t="shared" si="636"/>
        <v>0</v>
      </c>
      <c r="N5813" t="s">
        <v>18</v>
      </c>
      <c r="O5813" t="s">
        <v>2652</v>
      </c>
      <c r="P5813" t="s">
        <v>3310</v>
      </c>
      <c r="Q5813" t="str">
        <f t="shared" si="633"/>
        <v>2017</v>
      </c>
      <c r="R5813" t="str">
        <f t="shared" si="634"/>
        <v>September</v>
      </c>
      <c r="S5813">
        <v>2.04</v>
      </c>
      <c r="T5813" t="s">
        <v>71</v>
      </c>
    </row>
    <row r="5814" spans="1:20" x14ac:dyDescent="0.3">
      <c r="A5814" t="s">
        <v>7809</v>
      </c>
      <c r="B5814" t="s">
        <v>2519</v>
      </c>
      <c r="C5814">
        <v>3.9</v>
      </c>
      <c r="D5814">
        <f t="shared" si="635"/>
        <v>4</v>
      </c>
      <c r="E5814">
        <v>71</v>
      </c>
      <c r="F5814" t="s">
        <v>319</v>
      </c>
      <c r="G5814">
        <f t="shared" si="630"/>
        <v>52000000</v>
      </c>
      <c r="H5814" s="3" t="s">
        <v>16</v>
      </c>
      <c r="I5814" t="str">
        <f t="shared" si="631"/>
        <v>10000+</v>
      </c>
      <c r="J5814" s="1">
        <f t="shared" si="632"/>
        <v>10000</v>
      </c>
      <c r="K5814" t="s">
        <v>17</v>
      </c>
      <c r="L5814" s="2">
        <v>0</v>
      </c>
      <c r="M5814" s="1">
        <f t="shared" si="636"/>
        <v>0</v>
      </c>
      <c r="N5814" t="s">
        <v>37</v>
      </c>
      <c r="O5814" t="s">
        <v>2538</v>
      </c>
      <c r="P5814" t="s">
        <v>7810</v>
      </c>
      <c r="Q5814" t="str">
        <f t="shared" si="633"/>
        <v>2016</v>
      </c>
      <c r="R5814" t="str">
        <f t="shared" si="634"/>
        <v>December</v>
      </c>
      <c r="S5814">
        <v>1.1000000000000001</v>
      </c>
      <c r="T5814" t="s">
        <v>51</v>
      </c>
    </row>
    <row r="5815" spans="1:20" x14ac:dyDescent="0.3">
      <c r="A5815" t="s">
        <v>7811</v>
      </c>
      <c r="B5815" t="s">
        <v>2910</v>
      </c>
      <c r="C5815">
        <v>4.8</v>
      </c>
      <c r="D5815">
        <f t="shared" si="635"/>
        <v>5</v>
      </c>
      <c r="E5815">
        <v>53</v>
      </c>
      <c r="F5815" t="s">
        <v>1130</v>
      </c>
      <c r="G5815">
        <f t="shared" si="630"/>
        <v>4400000</v>
      </c>
      <c r="H5815" s="3" t="s">
        <v>719</v>
      </c>
      <c r="I5815" t="str">
        <f t="shared" si="631"/>
        <v>1000+</v>
      </c>
      <c r="J5815" s="1">
        <f t="shared" si="632"/>
        <v>1000</v>
      </c>
      <c r="K5815" t="s">
        <v>17</v>
      </c>
      <c r="L5815" s="2">
        <v>0</v>
      </c>
      <c r="M5815" s="1">
        <f t="shared" si="636"/>
        <v>0</v>
      </c>
      <c r="N5815" t="s">
        <v>18</v>
      </c>
      <c r="O5815" t="s">
        <v>1216</v>
      </c>
      <c r="P5815" t="s">
        <v>320</v>
      </c>
      <c r="Q5815" t="str">
        <f t="shared" si="633"/>
        <v>2018</v>
      </c>
      <c r="R5815" t="str">
        <f t="shared" si="634"/>
        <v>February</v>
      </c>
      <c r="S5815">
        <v>1.3</v>
      </c>
      <c r="T5815" t="s">
        <v>22</v>
      </c>
    </row>
    <row r="5816" spans="1:20" x14ac:dyDescent="0.3">
      <c r="A5816" t="s">
        <v>7812</v>
      </c>
      <c r="B5816" t="s">
        <v>4390</v>
      </c>
      <c r="C5816">
        <v>3.5</v>
      </c>
      <c r="D5816">
        <f t="shared" si="635"/>
        <v>4</v>
      </c>
      <c r="E5816">
        <v>1</v>
      </c>
      <c r="F5816" t="s">
        <v>39</v>
      </c>
      <c r="G5816">
        <f t="shared" si="630"/>
        <v>1000</v>
      </c>
      <c r="H5816" s="3" t="s">
        <v>719</v>
      </c>
      <c r="I5816" t="str">
        <f t="shared" si="631"/>
        <v>1000+</v>
      </c>
      <c r="J5816" s="1">
        <f t="shared" si="632"/>
        <v>1000</v>
      </c>
      <c r="K5816" t="s">
        <v>17</v>
      </c>
      <c r="L5816" s="2">
        <v>0</v>
      </c>
      <c r="M5816" s="1">
        <f t="shared" si="636"/>
        <v>0</v>
      </c>
      <c r="N5816" t="s">
        <v>18</v>
      </c>
      <c r="O5816" t="s">
        <v>4391</v>
      </c>
      <c r="P5816" t="s">
        <v>153</v>
      </c>
      <c r="Q5816" t="str">
        <f t="shared" si="633"/>
        <v>2018</v>
      </c>
      <c r="R5816" t="str">
        <f t="shared" si="634"/>
        <v>August</v>
      </c>
      <c r="S5816" t="s">
        <v>39</v>
      </c>
      <c r="T5816" t="s">
        <v>39</v>
      </c>
    </row>
    <row r="5817" spans="1:20" x14ac:dyDescent="0.3">
      <c r="A5817" t="s">
        <v>7813</v>
      </c>
      <c r="B5817" t="s">
        <v>2377</v>
      </c>
      <c r="C5817">
        <v>3.5</v>
      </c>
      <c r="D5817">
        <f t="shared" si="635"/>
        <v>4</v>
      </c>
      <c r="E5817">
        <v>5</v>
      </c>
      <c r="F5817" t="s">
        <v>68</v>
      </c>
      <c r="G5817">
        <f t="shared" si="630"/>
        <v>28000000</v>
      </c>
      <c r="H5817" s="3" t="s">
        <v>937</v>
      </c>
      <c r="I5817" t="str">
        <f t="shared" si="631"/>
        <v>50+</v>
      </c>
      <c r="J5817" s="1">
        <f t="shared" si="632"/>
        <v>50</v>
      </c>
      <c r="K5817" t="s">
        <v>17</v>
      </c>
      <c r="L5817" s="2">
        <v>0</v>
      </c>
      <c r="M5817" s="1">
        <f t="shared" si="636"/>
        <v>0</v>
      </c>
      <c r="N5817" t="s">
        <v>18</v>
      </c>
      <c r="O5817" t="s">
        <v>2378</v>
      </c>
      <c r="P5817" t="s">
        <v>7814</v>
      </c>
      <c r="Q5817" t="str">
        <f t="shared" si="633"/>
        <v>2017</v>
      </c>
      <c r="R5817" t="str">
        <f t="shared" si="634"/>
        <v>February</v>
      </c>
      <c r="S5817">
        <v>1.3</v>
      </c>
      <c r="T5817" t="s">
        <v>71</v>
      </c>
    </row>
    <row r="5818" spans="1:20" x14ac:dyDescent="0.3">
      <c r="A5818" t="s">
        <v>7815</v>
      </c>
      <c r="B5818" t="s">
        <v>2519</v>
      </c>
      <c r="C5818">
        <v>4.5999999999999996</v>
      </c>
      <c r="D5818">
        <f t="shared" si="635"/>
        <v>5</v>
      </c>
      <c r="E5818">
        <v>6344</v>
      </c>
      <c r="F5818" t="s">
        <v>264</v>
      </c>
      <c r="G5818">
        <f t="shared" si="630"/>
        <v>32000000</v>
      </c>
      <c r="H5818" s="3" t="s">
        <v>25</v>
      </c>
      <c r="I5818" t="str">
        <f t="shared" si="631"/>
        <v>500000+</v>
      </c>
      <c r="J5818" s="1">
        <f t="shared" si="632"/>
        <v>500000</v>
      </c>
      <c r="K5818" t="s">
        <v>17</v>
      </c>
      <c r="L5818" s="2">
        <v>0</v>
      </c>
      <c r="M5818" s="1">
        <f t="shared" si="636"/>
        <v>0</v>
      </c>
      <c r="N5818" t="s">
        <v>18</v>
      </c>
      <c r="O5818" t="s">
        <v>2538</v>
      </c>
      <c r="P5818" t="s">
        <v>3484</v>
      </c>
      <c r="Q5818" t="str">
        <f t="shared" si="633"/>
        <v>2018</v>
      </c>
      <c r="R5818" t="str">
        <f t="shared" si="634"/>
        <v>April</v>
      </c>
      <c r="S5818">
        <v>1.7</v>
      </c>
      <c r="T5818" t="s">
        <v>71</v>
      </c>
    </row>
    <row r="5819" spans="1:20" x14ac:dyDescent="0.3">
      <c r="A5819" t="s">
        <v>7816</v>
      </c>
      <c r="B5819" t="s">
        <v>2377</v>
      </c>
      <c r="C5819">
        <v>4.5999999999999996</v>
      </c>
      <c r="D5819">
        <f t="shared" si="635"/>
        <v>5</v>
      </c>
      <c r="E5819">
        <v>10</v>
      </c>
      <c r="F5819" t="s">
        <v>250</v>
      </c>
      <c r="G5819">
        <f t="shared" si="630"/>
        <v>3400000</v>
      </c>
      <c r="H5819" s="3" t="s">
        <v>1122</v>
      </c>
      <c r="I5819" t="str">
        <f t="shared" si="631"/>
        <v>500+</v>
      </c>
      <c r="J5819" s="1">
        <f t="shared" si="632"/>
        <v>500</v>
      </c>
      <c r="K5819" t="s">
        <v>17</v>
      </c>
      <c r="L5819" s="2">
        <v>0</v>
      </c>
      <c r="M5819" s="1">
        <f t="shared" si="636"/>
        <v>0</v>
      </c>
      <c r="N5819" t="s">
        <v>18</v>
      </c>
      <c r="O5819" t="s">
        <v>2378</v>
      </c>
      <c r="P5819" t="s">
        <v>7817</v>
      </c>
      <c r="Q5819" t="str">
        <f t="shared" si="633"/>
        <v>2015</v>
      </c>
      <c r="R5819" t="str">
        <f t="shared" si="634"/>
        <v>August</v>
      </c>
      <c r="S5819" t="s">
        <v>21</v>
      </c>
      <c r="T5819" t="s">
        <v>76</v>
      </c>
    </row>
    <row r="5820" spans="1:20" x14ac:dyDescent="0.3">
      <c r="A5820" t="s">
        <v>7818</v>
      </c>
      <c r="B5820" t="s">
        <v>4098</v>
      </c>
      <c r="C5820">
        <v>4.5</v>
      </c>
      <c r="D5820">
        <f t="shared" si="635"/>
        <v>5</v>
      </c>
      <c r="E5820">
        <v>12</v>
      </c>
      <c r="F5820" t="s">
        <v>119</v>
      </c>
      <c r="G5820">
        <f t="shared" si="630"/>
        <v>23000000</v>
      </c>
      <c r="H5820" s="3" t="s">
        <v>719</v>
      </c>
      <c r="I5820" t="str">
        <f t="shared" si="631"/>
        <v>1000+</v>
      </c>
      <c r="J5820" s="1">
        <f t="shared" si="632"/>
        <v>1000</v>
      </c>
      <c r="K5820" t="s">
        <v>17</v>
      </c>
      <c r="L5820" s="2">
        <v>0</v>
      </c>
      <c r="M5820" s="1">
        <f t="shared" si="636"/>
        <v>0</v>
      </c>
      <c r="N5820" t="s">
        <v>18</v>
      </c>
      <c r="O5820" t="s">
        <v>2572</v>
      </c>
      <c r="P5820" t="s">
        <v>7572</v>
      </c>
      <c r="Q5820" t="str">
        <f t="shared" si="633"/>
        <v>2018</v>
      </c>
      <c r="R5820" t="str">
        <f t="shared" si="634"/>
        <v>January</v>
      </c>
      <c r="S5820" t="s">
        <v>7819</v>
      </c>
      <c r="T5820" t="s">
        <v>40</v>
      </c>
    </row>
    <row r="5821" spans="1:20" x14ac:dyDescent="0.3">
      <c r="A5821" t="s">
        <v>7820</v>
      </c>
      <c r="B5821" t="s">
        <v>2519</v>
      </c>
      <c r="C5821">
        <v>4.3</v>
      </c>
      <c r="D5821">
        <f t="shared" si="635"/>
        <v>5</v>
      </c>
      <c r="E5821">
        <v>6</v>
      </c>
      <c r="F5821" t="s">
        <v>809</v>
      </c>
      <c r="G5821">
        <f t="shared" si="630"/>
        <v>61000000</v>
      </c>
      <c r="H5821" s="3" t="s">
        <v>719</v>
      </c>
      <c r="I5821" t="str">
        <f t="shared" si="631"/>
        <v>1000+</v>
      </c>
      <c r="J5821" s="1">
        <f t="shared" si="632"/>
        <v>1000</v>
      </c>
      <c r="K5821" t="s">
        <v>17</v>
      </c>
      <c r="L5821" s="2">
        <v>0</v>
      </c>
      <c r="M5821" s="1">
        <f t="shared" si="636"/>
        <v>0</v>
      </c>
      <c r="N5821" t="s">
        <v>18</v>
      </c>
      <c r="O5821" t="s">
        <v>2538</v>
      </c>
      <c r="P5821" t="s">
        <v>3310</v>
      </c>
      <c r="Q5821" t="str">
        <f t="shared" si="633"/>
        <v>2017</v>
      </c>
      <c r="R5821" t="str">
        <f t="shared" si="634"/>
        <v>September</v>
      </c>
      <c r="S5821">
        <v>1.2</v>
      </c>
      <c r="T5821" t="s">
        <v>76</v>
      </c>
    </row>
    <row r="5822" spans="1:20" x14ac:dyDescent="0.3">
      <c r="A5822" t="s">
        <v>7821</v>
      </c>
      <c r="B5822" t="s">
        <v>2519</v>
      </c>
      <c r="C5822">
        <v>5</v>
      </c>
      <c r="D5822">
        <f t="shared" si="635"/>
        <v>5</v>
      </c>
      <c r="E5822">
        <v>7</v>
      </c>
      <c r="F5822" t="s">
        <v>164</v>
      </c>
      <c r="G5822">
        <f t="shared" si="630"/>
        <v>15000000</v>
      </c>
      <c r="H5822" s="3" t="s">
        <v>942</v>
      </c>
      <c r="I5822" t="str">
        <f t="shared" si="631"/>
        <v>100+</v>
      </c>
      <c r="J5822" s="1">
        <f t="shared" si="632"/>
        <v>100</v>
      </c>
      <c r="K5822" t="s">
        <v>17</v>
      </c>
      <c r="L5822" s="2">
        <v>0</v>
      </c>
      <c r="M5822" s="1">
        <f t="shared" si="636"/>
        <v>0</v>
      </c>
      <c r="N5822" t="s">
        <v>18</v>
      </c>
      <c r="O5822" t="s">
        <v>2523</v>
      </c>
      <c r="P5822" t="s">
        <v>2327</v>
      </c>
      <c r="Q5822" t="str">
        <f t="shared" si="633"/>
        <v>2017</v>
      </c>
      <c r="R5822" t="str">
        <f t="shared" si="634"/>
        <v>September</v>
      </c>
      <c r="S5822">
        <v>1.1000000000000001</v>
      </c>
      <c r="T5822" t="s">
        <v>40</v>
      </c>
    </row>
    <row r="5823" spans="1:20" x14ac:dyDescent="0.3">
      <c r="A5823" t="s">
        <v>7822</v>
      </c>
      <c r="B5823" t="s">
        <v>2910</v>
      </c>
      <c r="C5823">
        <v>4.3</v>
      </c>
      <c r="D5823">
        <f t="shared" si="635"/>
        <v>5</v>
      </c>
      <c r="E5823">
        <v>10446</v>
      </c>
      <c r="F5823" t="s">
        <v>1888</v>
      </c>
      <c r="G5823">
        <f t="shared" si="630"/>
        <v>64000000</v>
      </c>
      <c r="H5823" s="3" t="s">
        <v>25</v>
      </c>
      <c r="I5823" t="str">
        <f t="shared" si="631"/>
        <v>500000+</v>
      </c>
      <c r="J5823" s="1">
        <f t="shared" si="632"/>
        <v>500000</v>
      </c>
      <c r="K5823" t="s">
        <v>17</v>
      </c>
      <c r="L5823" s="2">
        <v>0</v>
      </c>
      <c r="M5823" s="1">
        <f t="shared" si="636"/>
        <v>0</v>
      </c>
      <c r="N5823" t="s">
        <v>18</v>
      </c>
      <c r="O5823" t="s">
        <v>2527</v>
      </c>
      <c r="P5823" t="s">
        <v>450</v>
      </c>
      <c r="Q5823" t="str">
        <f t="shared" si="633"/>
        <v>2018</v>
      </c>
      <c r="R5823" t="str">
        <f t="shared" si="634"/>
        <v>July</v>
      </c>
      <c r="S5823" t="s">
        <v>7823</v>
      </c>
      <c r="T5823" t="s">
        <v>22</v>
      </c>
    </row>
    <row r="5824" spans="1:20" x14ac:dyDescent="0.3">
      <c r="A5824" t="s">
        <v>7824</v>
      </c>
      <c r="B5824" t="s">
        <v>2519</v>
      </c>
      <c r="C5824">
        <v>3.5</v>
      </c>
      <c r="D5824">
        <f t="shared" si="635"/>
        <v>4</v>
      </c>
      <c r="E5824">
        <v>0</v>
      </c>
      <c r="F5824" t="s">
        <v>39</v>
      </c>
      <c r="G5824">
        <f t="shared" si="630"/>
        <v>1000</v>
      </c>
      <c r="H5824" s="3" t="s">
        <v>937</v>
      </c>
      <c r="I5824" t="str">
        <f t="shared" si="631"/>
        <v>50+</v>
      </c>
      <c r="J5824" s="1">
        <f t="shared" si="632"/>
        <v>50</v>
      </c>
      <c r="K5824" t="s">
        <v>17</v>
      </c>
      <c r="L5824" s="2">
        <v>0</v>
      </c>
      <c r="M5824" s="1">
        <f t="shared" si="636"/>
        <v>0</v>
      </c>
      <c r="N5824" t="s">
        <v>111</v>
      </c>
      <c r="O5824" t="s">
        <v>2538</v>
      </c>
      <c r="P5824" t="s">
        <v>452</v>
      </c>
      <c r="Q5824" t="str">
        <f t="shared" si="633"/>
        <v>2018</v>
      </c>
      <c r="R5824" t="str">
        <f t="shared" si="634"/>
        <v>June</v>
      </c>
      <c r="S5824" t="s">
        <v>39</v>
      </c>
      <c r="T5824" t="s">
        <v>39</v>
      </c>
    </row>
    <row r="5825" spans="1:20" x14ac:dyDescent="0.3">
      <c r="A5825" t="s">
        <v>7825</v>
      </c>
      <c r="B5825" t="s">
        <v>4573</v>
      </c>
      <c r="C5825">
        <v>4.7</v>
      </c>
      <c r="D5825">
        <f t="shared" si="635"/>
        <v>5</v>
      </c>
      <c r="E5825">
        <v>9</v>
      </c>
      <c r="F5825" t="s">
        <v>73</v>
      </c>
      <c r="G5825">
        <f t="shared" ref="G5825:G5888" si="637">IF(RIGHT(F5825,1)="M",LEFT(F5825,LEN(F5825)-1)*1000000,IF(RIGHT(F5825,1)="K",LEFT(F5825,LEN(F5825)-1)*1000, 1000))</f>
        <v>12000000</v>
      </c>
      <c r="H5825" s="3" t="s">
        <v>942</v>
      </c>
      <c r="I5825" t="str">
        <f t="shared" ref="I5825:I5888" si="638">SUBSTITUTE(H5825,",","")</f>
        <v>100+</v>
      </c>
      <c r="J5825" s="1">
        <f t="shared" ref="J5825:J5888" si="639">VALUE(LEFT(I5825,LEN(I5825)-1))</f>
        <v>100</v>
      </c>
      <c r="K5825" t="s">
        <v>17</v>
      </c>
      <c r="L5825" s="2">
        <v>0</v>
      </c>
      <c r="M5825" s="1">
        <f t="shared" si="636"/>
        <v>0</v>
      </c>
      <c r="N5825" t="s">
        <v>37</v>
      </c>
      <c r="O5825" t="s">
        <v>4574</v>
      </c>
      <c r="P5825" t="s">
        <v>994</v>
      </c>
      <c r="Q5825" t="str">
        <f t="shared" ref="Q5825:Q5888" si="640">RIGHT(P5825,4)</f>
        <v>2017</v>
      </c>
      <c r="R5825" t="str">
        <f t="shared" ref="R5825:R5888" si="641">LEFT(P5825,FIND(" ",P5825)-1)</f>
        <v>February</v>
      </c>
      <c r="S5825">
        <v>2.6</v>
      </c>
      <c r="T5825" t="s">
        <v>76</v>
      </c>
    </row>
    <row r="5826" spans="1:20" x14ac:dyDescent="0.3">
      <c r="A5826" t="s">
        <v>7826</v>
      </c>
      <c r="B5826" t="s">
        <v>2519</v>
      </c>
      <c r="C5826">
        <v>4</v>
      </c>
      <c r="D5826">
        <f t="shared" si="635"/>
        <v>4</v>
      </c>
      <c r="E5826">
        <v>82</v>
      </c>
      <c r="F5826" t="s">
        <v>1130</v>
      </c>
      <c r="G5826">
        <f t="shared" si="637"/>
        <v>4400000</v>
      </c>
      <c r="H5826" s="3" t="s">
        <v>90</v>
      </c>
      <c r="I5826" t="str">
        <f t="shared" si="638"/>
        <v>5000+</v>
      </c>
      <c r="J5826" s="1">
        <f t="shared" si="639"/>
        <v>5000</v>
      </c>
      <c r="K5826" t="s">
        <v>17</v>
      </c>
      <c r="L5826" s="2">
        <v>0</v>
      </c>
      <c r="M5826" s="1">
        <f t="shared" si="636"/>
        <v>0</v>
      </c>
      <c r="N5826" t="s">
        <v>18</v>
      </c>
      <c r="O5826" t="s">
        <v>2538</v>
      </c>
      <c r="P5826" t="s">
        <v>7827</v>
      </c>
      <c r="Q5826" t="str">
        <f t="shared" si="640"/>
        <v>2015</v>
      </c>
      <c r="R5826" t="str">
        <f t="shared" si="641"/>
        <v>July</v>
      </c>
      <c r="S5826" t="s">
        <v>1198</v>
      </c>
      <c r="T5826" t="s">
        <v>51</v>
      </c>
    </row>
    <row r="5827" spans="1:20" x14ac:dyDescent="0.3">
      <c r="A5827" t="s">
        <v>7828</v>
      </c>
      <c r="B5827" t="s">
        <v>5011</v>
      </c>
      <c r="C5827">
        <v>3.8</v>
      </c>
      <c r="D5827">
        <f t="shared" ref="D5827:D5890" si="642">IF(C5827&gt;4,5,IF(C5827&gt;3,4,IF(C5827&gt;2,3,IF(C5827&gt;1,2,1))))</f>
        <v>4</v>
      </c>
      <c r="E5827">
        <v>11</v>
      </c>
      <c r="F5827" t="s">
        <v>213</v>
      </c>
      <c r="G5827">
        <f t="shared" si="637"/>
        <v>3600000</v>
      </c>
      <c r="H5827" s="3" t="s">
        <v>90</v>
      </c>
      <c r="I5827" t="str">
        <f t="shared" si="638"/>
        <v>5000+</v>
      </c>
      <c r="J5827" s="1">
        <f t="shared" si="639"/>
        <v>5000</v>
      </c>
      <c r="K5827" t="s">
        <v>17</v>
      </c>
      <c r="L5827" s="2">
        <v>0</v>
      </c>
      <c r="M5827" s="1">
        <f t="shared" ref="M5827:M5890" si="643">VALUE(IF(RIGHT(L5827,LEN(L5827)-1)="",0,RIGHT(L5827,LEN(L5827)-1)))</f>
        <v>0</v>
      </c>
      <c r="N5827" t="s">
        <v>37</v>
      </c>
      <c r="O5827" t="s">
        <v>5012</v>
      </c>
      <c r="P5827" t="s">
        <v>513</v>
      </c>
      <c r="Q5827" t="str">
        <f t="shared" si="640"/>
        <v>2018</v>
      </c>
      <c r="R5827" t="str">
        <f t="shared" si="641"/>
        <v>May</v>
      </c>
      <c r="S5827" t="s">
        <v>7829</v>
      </c>
      <c r="T5827" t="s">
        <v>51</v>
      </c>
    </row>
    <row r="5828" spans="1:20" x14ac:dyDescent="0.3">
      <c r="A5828" t="s">
        <v>7830</v>
      </c>
      <c r="B5828" t="s">
        <v>3748</v>
      </c>
      <c r="C5828">
        <v>5</v>
      </c>
      <c r="D5828">
        <f t="shared" si="642"/>
        <v>5</v>
      </c>
      <c r="E5828">
        <v>2</v>
      </c>
      <c r="F5828" t="s">
        <v>258</v>
      </c>
      <c r="G5828">
        <f t="shared" si="637"/>
        <v>2900000</v>
      </c>
      <c r="H5828" s="3" t="s">
        <v>942</v>
      </c>
      <c r="I5828" t="str">
        <f t="shared" si="638"/>
        <v>100+</v>
      </c>
      <c r="J5828" s="1">
        <f t="shared" si="639"/>
        <v>100</v>
      </c>
      <c r="K5828" t="s">
        <v>17</v>
      </c>
      <c r="L5828" s="2">
        <v>0</v>
      </c>
      <c r="M5828" s="1">
        <f t="shared" si="643"/>
        <v>0</v>
      </c>
      <c r="N5828" t="s">
        <v>37</v>
      </c>
      <c r="O5828" t="s">
        <v>3749</v>
      </c>
      <c r="P5828" t="s">
        <v>1102</v>
      </c>
      <c r="Q5828" t="str">
        <f t="shared" si="640"/>
        <v>2018</v>
      </c>
      <c r="R5828" t="str">
        <f t="shared" si="641"/>
        <v>February</v>
      </c>
      <c r="S5828">
        <v>1.2</v>
      </c>
      <c r="T5828" t="s">
        <v>71</v>
      </c>
    </row>
    <row r="5829" spans="1:20" x14ac:dyDescent="0.3">
      <c r="A5829" t="s">
        <v>7831</v>
      </c>
      <c r="B5829" t="s">
        <v>402</v>
      </c>
      <c r="C5829">
        <v>4.8</v>
      </c>
      <c r="D5829">
        <f t="shared" si="642"/>
        <v>5</v>
      </c>
      <c r="E5829">
        <v>111</v>
      </c>
      <c r="F5829" t="s">
        <v>168</v>
      </c>
      <c r="G5829">
        <f t="shared" si="637"/>
        <v>10000000</v>
      </c>
      <c r="H5829" s="3" t="s">
        <v>90</v>
      </c>
      <c r="I5829" t="str">
        <f t="shared" si="638"/>
        <v>5000+</v>
      </c>
      <c r="J5829" s="1">
        <f t="shared" si="639"/>
        <v>5000</v>
      </c>
      <c r="K5829" t="s">
        <v>17</v>
      </c>
      <c r="L5829" s="2">
        <v>0</v>
      </c>
      <c r="M5829" s="1">
        <f t="shared" si="643"/>
        <v>0</v>
      </c>
      <c r="N5829" t="s">
        <v>18</v>
      </c>
      <c r="O5829" t="s">
        <v>404</v>
      </c>
      <c r="P5829" t="s">
        <v>508</v>
      </c>
      <c r="Q5829" t="str">
        <f t="shared" si="640"/>
        <v>2018</v>
      </c>
      <c r="R5829" t="str">
        <f t="shared" si="641"/>
        <v>May</v>
      </c>
      <c r="S5829" t="s">
        <v>2481</v>
      </c>
      <c r="T5829" t="s">
        <v>71</v>
      </c>
    </row>
    <row r="5830" spans="1:20" x14ac:dyDescent="0.3">
      <c r="A5830" t="s">
        <v>7832</v>
      </c>
      <c r="B5830" t="s">
        <v>2910</v>
      </c>
      <c r="C5830">
        <v>4.5</v>
      </c>
      <c r="D5830">
        <f t="shared" si="642"/>
        <v>5</v>
      </c>
      <c r="E5830">
        <v>11</v>
      </c>
      <c r="F5830" t="s">
        <v>486</v>
      </c>
      <c r="G5830">
        <f t="shared" si="637"/>
        <v>7200000</v>
      </c>
      <c r="H5830" s="3" t="s">
        <v>942</v>
      </c>
      <c r="I5830" t="str">
        <f t="shared" si="638"/>
        <v>100+</v>
      </c>
      <c r="J5830" s="1">
        <f t="shared" si="639"/>
        <v>100</v>
      </c>
      <c r="K5830" t="s">
        <v>17</v>
      </c>
      <c r="L5830" s="2">
        <v>0</v>
      </c>
      <c r="M5830" s="1">
        <f t="shared" si="643"/>
        <v>0</v>
      </c>
      <c r="N5830" t="s">
        <v>18</v>
      </c>
      <c r="O5830" t="s">
        <v>1445</v>
      </c>
      <c r="P5830" t="s">
        <v>7833</v>
      </c>
      <c r="Q5830" t="str">
        <f t="shared" si="640"/>
        <v>2015</v>
      </c>
      <c r="R5830" t="str">
        <f t="shared" si="641"/>
        <v>October</v>
      </c>
      <c r="S5830" t="s">
        <v>1027</v>
      </c>
      <c r="T5830" t="s">
        <v>465</v>
      </c>
    </row>
    <row r="5831" spans="1:20" x14ac:dyDescent="0.3">
      <c r="A5831" t="s">
        <v>7834</v>
      </c>
      <c r="B5831" t="s">
        <v>4390</v>
      </c>
      <c r="C5831">
        <v>4.3</v>
      </c>
      <c r="D5831">
        <f t="shared" si="642"/>
        <v>5</v>
      </c>
      <c r="E5831">
        <v>12</v>
      </c>
      <c r="F5831" t="s">
        <v>1040</v>
      </c>
      <c r="G5831">
        <f t="shared" si="637"/>
        <v>3800000</v>
      </c>
      <c r="H5831" s="3" t="s">
        <v>1122</v>
      </c>
      <c r="I5831" t="str">
        <f t="shared" si="638"/>
        <v>500+</v>
      </c>
      <c r="J5831" s="1">
        <f t="shared" si="639"/>
        <v>500</v>
      </c>
      <c r="K5831" t="s">
        <v>17</v>
      </c>
      <c r="L5831" s="2">
        <v>0</v>
      </c>
      <c r="M5831" s="1">
        <f t="shared" si="643"/>
        <v>0</v>
      </c>
      <c r="N5831" t="s">
        <v>18</v>
      </c>
      <c r="O5831" t="s">
        <v>4391</v>
      </c>
      <c r="P5831" t="s">
        <v>6073</v>
      </c>
      <c r="Q5831" t="str">
        <f t="shared" si="640"/>
        <v>2017</v>
      </c>
      <c r="R5831" t="str">
        <f t="shared" si="641"/>
        <v>May</v>
      </c>
      <c r="S5831">
        <v>2.2000000000000002</v>
      </c>
      <c r="T5831" t="s">
        <v>245</v>
      </c>
    </row>
    <row r="5832" spans="1:20" x14ac:dyDescent="0.3">
      <c r="A5832" t="s">
        <v>7835</v>
      </c>
      <c r="B5832" t="s">
        <v>2910</v>
      </c>
      <c r="C5832">
        <v>3.5</v>
      </c>
      <c r="D5832">
        <f t="shared" si="642"/>
        <v>4</v>
      </c>
      <c r="E5832">
        <v>0</v>
      </c>
      <c r="F5832" t="s">
        <v>7836</v>
      </c>
      <c r="G5832">
        <f t="shared" si="637"/>
        <v>549000</v>
      </c>
      <c r="H5832" s="3" t="s">
        <v>1178</v>
      </c>
      <c r="I5832" t="str">
        <f t="shared" si="638"/>
        <v>1+</v>
      </c>
      <c r="J5832" s="1">
        <f t="shared" si="639"/>
        <v>1</v>
      </c>
      <c r="K5832" t="s">
        <v>596</v>
      </c>
      <c r="L5832" s="2" t="s">
        <v>2766</v>
      </c>
      <c r="M5832" s="1">
        <f t="shared" si="643"/>
        <v>1.99</v>
      </c>
      <c r="N5832" t="s">
        <v>18</v>
      </c>
      <c r="O5832" t="s">
        <v>1216</v>
      </c>
      <c r="P5832" t="s">
        <v>7837</v>
      </c>
      <c r="Q5832" t="str">
        <f t="shared" si="640"/>
        <v>2014</v>
      </c>
      <c r="R5832" t="str">
        <f t="shared" si="641"/>
        <v>June</v>
      </c>
      <c r="S5832">
        <v>1.2</v>
      </c>
      <c r="T5832" t="s">
        <v>63</v>
      </c>
    </row>
    <row r="5833" spans="1:20" x14ac:dyDescent="0.3">
      <c r="A5833" t="s">
        <v>7838</v>
      </c>
      <c r="B5833" t="s">
        <v>5011</v>
      </c>
      <c r="C5833">
        <v>3.5</v>
      </c>
      <c r="D5833">
        <f t="shared" si="642"/>
        <v>4</v>
      </c>
      <c r="E5833">
        <v>4</v>
      </c>
      <c r="F5833" t="s">
        <v>255</v>
      </c>
      <c r="G5833">
        <f t="shared" si="637"/>
        <v>3900000</v>
      </c>
      <c r="H5833" s="3" t="s">
        <v>719</v>
      </c>
      <c r="I5833" t="str">
        <f t="shared" si="638"/>
        <v>1000+</v>
      </c>
      <c r="J5833" s="1">
        <f t="shared" si="639"/>
        <v>1000</v>
      </c>
      <c r="K5833" t="s">
        <v>17</v>
      </c>
      <c r="L5833" s="2">
        <v>0</v>
      </c>
      <c r="M5833" s="1">
        <f t="shared" si="643"/>
        <v>0</v>
      </c>
      <c r="N5833" t="s">
        <v>18</v>
      </c>
      <c r="O5833" t="s">
        <v>5012</v>
      </c>
      <c r="P5833" t="s">
        <v>6264</v>
      </c>
      <c r="Q5833" t="str">
        <f t="shared" si="640"/>
        <v>2017</v>
      </c>
      <c r="R5833" t="str">
        <f t="shared" si="641"/>
        <v>September</v>
      </c>
      <c r="S5833">
        <v>1.1000000000000001</v>
      </c>
      <c r="T5833" t="s">
        <v>76</v>
      </c>
    </row>
    <row r="5834" spans="1:20" x14ac:dyDescent="0.3">
      <c r="A5834" t="s">
        <v>7839</v>
      </c>
      <c r="B5834" t="s">
        <v>4573</v>
      </c>
      <c r="C5834">
        <v>3.5</v>
      </c>
      <c r="D5834">
        <f t="shared" si="642"/>
        <v>4</v>
      </c>
      <c r="E5834">
        <v>0</v>
      </c>
      <c r="F5834" t="s">
        <v>258</v>
      </c>
      <c r="G5834">
        <f t="shared" si="637"/>
        <v>2900000</v>
      </c>
      <c r="H5834" s="3" t="s">
        <v>1147</v>
      </c>
      <c r="I5834" t="str">
        <f t="shared" si="638"/>
        <v>10+</v>
      </c>
      <c r="J5834" s="1">
        <f t="shared" si="639"/>
        <v>10</v>
      </c>
      <c r="K5834" t="s">
        <v>596</v>
      </c>
      <c r="L5834" s="2" t="s">
        <v>3134</v>
      </c>
      <c r="M5834" s="1">
        <f t="shared" si="643"/>
        <v>0.99</v>
      </c>
      <c r="N5834" t="s">
        <v>18</v>
      </c>
      <c r="O5834" t="s">
        <v>4574</v>
      </c>
      <c r="P5834" t="s">
        <v>5527</v>
      </c>
      <c r="Q5834" t="str">
        <f t="shared" si="640"/>
        <v>2017</v>
      </c>
      <c r="R5834" t="str">
        <f t="shared" si="641"/>
        <v>December</v>
      </c>
      <c r="S5834" t="s">
        <v>21</v>
      </c>
      <c r="T5834" t="s">
        <v>46</v>
      </c>
    </row>
    <row r="5835" spans="1:20" x14ac:dyDescent="0.3">
      <c r="A5835" t="s">
        <v>7840</v>
      </c>
      <c r="B5835" t="s">
        <v>2910</v>
      </c>
      <c r="C5835">
        <v>3.5</v>
      </c>
      <c r="D5835">
        <f t="shared" si="642"/>
        <v>4</v>
      </c>
      <c r="E5835">
        <v>0</v>
      </c>
      <c r="F5835" t="s">
        <v>495</v>
      </c>
      <c r="G5835">
        <f t="shared" si="637"/>
        <v>42000000</v>
      </c>
      <c r="H5835" s="3" t="s">
        <v>1147</v>
      </c>
      <c r="I5835" t="str">
        <f t="shared" si="638"/>
        <v>10+</v>
      </c>
      <c r="J5835" s="1">
        <f t="shared" si="639"/>
        <v>10</v>
      </c>
      <c r="K5835" t="s">
        <v>17</v>
      </c>
      <c r="L5835" s="2">
        <v>0</v>
      </c>
      <c r="M5835" s="1">
        <f t="shared" si="643"/>
        <v>0</v>
      </c>
      <c r="N5835" t="s">
        <v>375</v>
      </c>
      <c r="O5835" t="s">
        <v>1445</v>
      </c>
      <c r="P5835" t="s">
        <v>203</v>
      </c>
      <c r="Q5835" t="str">
        <f t="shared" si="640"/>
        <v>2018</v>
      </c>
      <c r="R5835" t="str">
        <f t="shared" si="641"/>
        <v>July</v>
      </c>
      <c r="S5835">
        <v>3</v>
      </c>
      <c r="T5835" t="s">
        <v>51</v>
      </c>
    </row>
    <row r="5836" spans="1:20" x14ac:dyDescent="0.3">
      <c r="A5836" t="s">
        <v>7841</v>
      </c>
      <c r="B5836" t="s">
        <v>3906</v>
      </c>
      <c r="C5836">
        <v>3.7</v>
      </c>
      <c r="D5836">
        <f t="shared" si="642"/>
        <v>4</v>
      </c>
      <c r="E5836">
        <v>1213</v>
      </c>
      <c r="F5836" t="s">
        <v>283</v>
      </c>
      <c r="G5836">
        <f t="shared" si="637"/>
        <v>1100000</v>
      </c>
      <c r="H5836" s="3" t="s">
        <v>25</v>
      </c>
      <c r="I5836" t="str">
        <f t="shared" si="638"/>
        <v>500000+</v>
      </c>
      <c r="J5836" s="1">
        <f t="shared" si="639"/>
        <v>500000</v>
      </c>
      <c r="K5836" t="s">
        <v>17</v>
      </c>
      <c r="L5836" s="2">
        <v>0</v>
      </c>
      <c r="M5836" s="1">
        <f t="shared" si="643"/>
        <v>0</v>
      </c>
      <c r="N5836" t="s">
        <v>18</v>
      </c>
      <c r="O5836" t="s">
        <v>3907</v>
      </c>
      <c r="P5836" t="s">
        <v>831</v>
      </c>
      <c r="Q5836" t="str">
        <f t="shared" si="640"/>
        <v>2018</v>
      </c>
      <c r="R5836" t="str">
        <f t="shared" si="641"/>
        <v>January</v>
      </c>
      <c r="S5836">
        <v>1.06</v>
      </c>
      <c r="T5836" t="s">
        <v>51</v>
      </c>
    </row>
    <row r="5837" spans="1:20" x14ac:dyDescent="0.3">
      <c r="A5837" t="s">
        <v>7842</v>
      </c>
      <c r="B5837" t="s">
        <v>2910</v>
      </c>
      <c r="C5837">
        <v>3.5</v>
      </c>
      <c r="D5837">
        <f t="shared" si="642"/>
        <v>4</v>
      </c>
      <c r="E5837">
        <v>0</v>
      </c>
      <c r="F5837" t="s">
        <v>1472</v>
      </c>
      <c r="G5837">
        <f t="shared" si="637"/>
        <v>9700000</v>
      </c>
      <c r="H5837" s="3" t="s">
        <v>1178</v>
      </c>
      <c r="I5837" t="str">
        <f t="shared" si="638"/>
        <v>1+</v>
      </c>
      <c r="J5837" s="1">
        <f t="shared" si="639"/>
        <v>1</v>
      </c>
      <c r="K5837" t="s">
        <v>17</v>
      </c>
      <c r="L5837" s="2">
        <v>0</v>
      </c>
      <c r="M5837" s="1">
        <f t="shared" si="643"/>
        <v>0</v>
      </c>
      <c r="N5837" t="s">
        <v>375</v>
      </c>
      <c r="O5837" t="s">
        <v>1445</v>
      </c>
      <c r="P5837" t="s">
        <v>103</v>
      </c>
      <c r="Q5837" t="str">
        <f t="shared" si="640"/>
        <v>2018</v>
      </c>
      <c r="R5837" t="str">
        <f t="shared" si="641"/>
        <v>July</v>
      </c>
      <c r="S5837">
        <v>3</v>
      </c>
      <c r="T5837" t="s">
        <v>51</v>
      </c>
    </row>
    <row r="5838" spans="1:20" x14ac:dyDescent="0.3">
      <c r="A5838" t="s">
        <v>7843</v>
      </c>
      <c r="B5838" t="s">
        <v>4573</v>
      </c>
      <c r="C5838">
        <v>3.5</v>
      </c>
      <c r="D5838">
        <f t="shared" si="642"/>
        <v>4</v>
      </c>
      <c r="E5838">
        <v>37</v>
      </c>
      <c r="F5838" t="s">
        <v>2424</v>
      </c>
      <c r="G5838">
        <f t="shared" si="637"/>
        <v>1700000</v>
      </c>
      <c r="H5838" s="3" t="s">
        <v>719</v>
      </c>
      <c r="I5838" t="str">
        <f t="shared" si="638"/>
        <v>1000+</v>
      </c>
      <c r="J5838" s="1">
        <f t="shared" si="639"/>
        <v>1000</v>
      </c>
      <c r="K5838" t="s">
        <v>17</v>
      </c>
      <c r="L5838" s="2">
        <v>0</v>
      </c>
      <c r="M5838" s="1">
        <f t="shared" si="643"/>
        <v>0</v>
      </c>
      <c r="N5838" t="s">
        <v>18</v>
      </c>
      <c r="O5838" t="s">
        <v>4574</v>
      </c>
      <c r="P5838" t="s">
        <v>7844</v>
      </c>
      <c r="Q5838" t="str">
        <f t="shared" si="640"/>
        <v>2016</v>
      </c>
      <c r="R5838" t="str">
        <f t="shared" si="641"/>
        <v>July</v>
      </c>
      <c r="S5838">
        <v>1</v>
      </c>
      <c r="T5838" t="s">
        <v>71</v>
      </c>
    </row>
    <row r="5839" spans="1:20" x14ac:dyDescent="0.3">
      <c r="A5839" t="s">
        <v>7845</v>
      </c>
      <c r="B5839" t="s">
        <v>2377</v>
      </c>
      <c r="C5839">
        <v>3.5</v>
      </c>
      <c r="D5839">
        <f t="shared" si="642"/>
        <v>4</v>
      </c>
      <c r="E5839">
        <v>6</v>
      </c>
      <c r="F5839" t="s">
        <v>435</v>
      </c>
      <c r="G5839">
        <f t="shared" si="637"/>
        <v>13000000</v>
      </c>
      <c r="H5839" s="3" t="s">
        <v>942</v>
      </c>
      <c r="I5839" t="str">
        <f t="shared" si="638"/>
        <v>100+</v>
      </c>
      <c r="J5839" s="1">
        <f t="shared" si="639"/>
        <v>100</v>
      </c>
      <c r="K5839" t="s">
        <v>17</v>
      </c>
      <c r="L5839" s="2">
        <v>0</v>
      </c>
      <c r="M5839" s="1">
        <f t="shared" si="643"/>
        <v>0</v>
      </c>
      <c r="N5839" t="s">
        <v>18</v>
      </c>
      <c r="O5839" t="s">
        <v>2378</v>
      </c>
      <c r="P5839" t="s">
        <v>7216</v>
      </c>
      <c r="Q5839" t="str">
        <f t="shared" si="640"/>
        <v>2018</v>
      </c>
      <c r="R5839" t="str">
        <f t="shared" si="641"/>
        <v>February</v>
      </c>
      <c r="S5839" t="s">
        <v>1198</v>
      </c>
      <c r="T5839" t="s">
        <v>71</v>
      </c>
    </row>
    <row r="5840" spans="1:20" x14ac:dyDescent="0.3">
      <c r="A5840" t="s">
        <v>7846</v>
      </c>
      <c r="B5840" t="s">
        <v>2377</v>
      </c>
      <c r="C5840">
        <v>3.5</v>
      </c>
      <c r="D5840">
        <f t="shared" si="642"/>
        <v>4</v>
      </c>
      <c r="E5840">
        <v>649</v>
      </c>
      <c r="F5840" t="s">
        <v>538</v>
      </c>
      <c r="G5840">
        <f t="shared" si="637"/>
        <v>55000000</v>
      </c>
      <c r="H5840" s="3" t="s">
        <v>16</v>
      </c>
      <c r="I5840" t="str">
        <f t="shared" si="638"/>
        <v>10000+</v>
      </c>
      <c r="J5840" s="1">
        <f t="shared" si="639"/>
        <v>10000</v>
      </c>
      <c r="K5840" t="s">
        <v>17</v>
      </c>
      <c r="L5840" s="2">
        <v>0</v>
      </c>
      <c r="M5840" s="1">
        <f t="shared" si="643"/>
        <v>0</v>
      </c>
      <c r="N5840" t="s">
        <v>18</v>
      </c>
      <c r="O5840" t="s">
        <v>2378</v>
      </c>
      <c r="P5840" t="s">
        <v>2845</v>
      </c>
      <c r="Q5840" t="str">
        <f t="shared" si="640"/>
        <v>2017</v>
      </c>
      <c r="R5840" t="str">
        <f t="shared" si="641"/>
        <v>March</v>
      </c>
      <c r="S5840" t="s">
        <v>2701</v>
      </c>
      <c r="T5840" t="s">
        <v>22</v>
      </c>
    </row>
    <row r="5841" spans="1:20" x14ac:dyDescent="0.3">
      <c r="A5841" t="s">
        <v>7847</v>
      </c>
      <c r="B5841" t="s">
        <v>4573</v>
      </c>
      <c r="C5841">
        <v>3.5</v>
      </c>
      <c r="D5841">
        <f t="shared" si="642"/>
        <v>4</v>
      </c>
      <c r="E5841">
        <v>3</v>
      </c>
      <c r="F5841" t="s">
        <v>567</v>
      </c>
      <c r="G5841">
        <f t="shared" si="637"/>
        <v>6500000</v>
      </c>
      <c r="H5841" s="3" t="s">
        <v>942</v>
      </c>
      <c r="I5841" t="str">
        <f t="shared" si="638"/>
        <v>100+</v>
      </c>
      <c r="J5841" s="1">
        <f t="shared" si="639"/>
        <v>100</v>
      </c>
      <c r="K5841" t="s">
        <v>17</v>
      </c>
      <c r="L5841" s="2">
        <v>0</v>
      </c>
      <c r="M5841" s="1">
        <f t="shared" si="643"/>
        <v>0</v>
      </c>
      <c r="N5841" t="s">
        <v>18</v>
      </c>
      <c r="O5841" t="s">
        <v>4574</v>
      </c>
      <c r="P5841" t="s">
        <v>4629</v>
      </c>
      <c r="Q5841" t="str">
        <f t="shared" si="640"/>
        <v>2017</v>
      </c>
      <c r="R5841" t="str">
        <f t="shared" si="641"/>
        <v>December</v>
      </c>
      <c r="S5841" t="s">
        <v>21</v>
      </c>
      <c r="T5841" t="s">
        <v>535</v>
      </c>
    </row>
    <row r="5842" spans="1:20" x14ac:dyDescent="0.3">
      <c r="A5842" t="s">
        <v>7848</v>
      </c>
      <c r="B5842" t="s">
        <v>402</v>
      </c>
      <c r="C5842">
        <v>4.3</v>
      </c>
      <c r="D5842">
        <f t="shared" si="642"/>
        <v>5</v>
      </c>
      <c r="E5842">
        <v>72</v>
      </c>
      <c r="F5842" t="s">
        <v>1311</v>
      </c>
      <c r="G5842">
        <f t="shared" si="637"/>
        <v>1900000</v>
      </c>
      <c r="H5842" s="3" t="s">
        <v>16</v>
      </c>
      <c r="I5842" t="str">
        <f t="shared" si="638"/>
        <v>10000+</v>
      </c>
      <c r="J5842" s="1">
        <f t="shared" si="639"/>
        <v>10000</v>
      </c>
      <c r="K5842" t="s">
        <v>17</v>
      </c>
      <c r="L5842" s="2">
        <v>0</v>
      </c>
      <c r="M5842" s="1">
        <f t="shared" si="643"/>
        <v>0</v>
      </c>
      <c r="N5842" t="s">
        <v>18</v>
      </c>
      <c r="O5842" t="s">
        <v>404</v>
      </c>
      <c r="P5842" t="s">
        <v>7849</v>
      </c>
      <c r="Q5842" t="str">
        <f t="shared" si="640"/>
        <v>2015</v>
      </c>
      <c r="R5842" t="str">
        <f t="shared" si="641"/>
        <v>December</v>
      </c>
      <c r="S5842">
        <v>1</v>
      </c>
      <c r="T5842" t="s">
        <v>51</v>
      </c>
    </row>
    <row r="5843" spans="1:20" x14ac:dyDescent="0.3">
      <c r="A5843" t="s">
        <v>7850</v>
      </c>
      <c r="B5843" t="s">
        <v>2910</v>
      </c>
      <c r="C5843">
        <v>3.5</v>
      </c>
      <c r="D5843">
        <f t="shared" si="642"/>
        <v>4</v>
      </c>
      <c r="E5843">
        <v>0</v>
      </c>
      <c r="F5843" t="s">
        <v>768</v>
      </c>
      <c r="G5843">
        <f t="shared" si="637"/>
        <v>5100000</v>
      </c>
      <c r="H5843" s="3" t="s">
        <v>1147</v>
      </c>
      <c r="I5843" t="str">
        <f t="shared" si="638"/>
        <v>10+</v>
      </c>
      <c r="J5843" s="1">
        <f t="shared" si="639"/>
        <v>10</v>
      </c>
      <c r="K5843" t="s">
        <v>17</v>
      </c>
      <c r="L5843" s="2">
        <v>0</v>
      </c>
      <c r="M5843" s="1">
        <f t="shared" si="643"/>
        <v>0</v>
      </c>
      <c r="N5843" t="s">
        <v>18</v>
      </c>
      <c r="O5843" t="s">
        <v>1445</v>
      </c>
      <c r="P5843" t="s">
        <v>450</v>
      </c>
      <c r="Q5843" t="str">
        <f t="shared" si="640"/>
        <v>2018</v>
      </c>
      <c r="R5843" t="str">
        <f t="shared" si="641"/>
        <v>July</v>
      </c>
      <c r="S5843">
        <v>1</v>
      </c>
      <c r="T5843" t="s">
        <v>71</v>
      </c>
    </row>
    <row r="5844" spans="1:20" x14ac:dyDescent="0.3">
      <c r="A5844" t="s">
        <v>7851</v>
      </c>
      <c r="B5844" t="s">
        <v>2519</v>
      </c>
      <c r="C5844">
        <v>3.8</v>
      </c>
      <c r="D5844">
        <f t="shared" si="642"/>
        <v>4</v>
      </c>
      <c r="E5844">
        <v>489</v>
      </c>
      <c r="F5844" t="s">
        <v>1206</v>
      </c>
      <c r="G5844">
        <f t="shared" si="637"/>
        <v>36000000</v>
      </c>
      <c r="H5844" s="3" t="s">
        <v>16</v>
      </c>
      <c r="I5844" t="str">
        <f t="shared" si="638"/>
        <v>10000+</v>
      </c>
      <c r="J5844" s="1">
        <f t="shared" si="639"/>
        <v>10000</v>
      </c>
      <c r="K5844" t="s">
        <v>17</v>
      </c>
      <c r="L5844" s="2">
        <v>0</v>
      </c>
      <c r="M5844" s="1">
        <f t="shared" si="643"/>
        <v>0</v>
      </c>
      <c r="N5844" t="s">
        <v>111</v>
      </c>
      <c r="O5844" t="s">
        <v>2523</v>
      </c>
      <c r="P5844" t="s">
        <v>2272</v>
      </c>
      <c r="Q5844" t="str">
        <f t="shared" si="640"/>
        <v>2015</v>
      </c>
      <c r="R5844" t="str">
        <f t="shared" si="641"/>
        <v>March</v>
      </c>
      <c r="S5844" t="s">
        <v>7852</v>
      </c>
      <c r="T5844" t="s">
        <v>76</v>
      </c>
    </row>
    <row r="5845" spans="1:20" x14ac:dyDescent="0.3">
      <c r="A5845" t="s">
        <v>7853</v>
      </c>
      <c r="B5845" t="s">
        <v>1997</v>
      </c>
      <c r="C5845">
        <v>3.5</v>
      </c>
      <c r="D5845">
        <f t="shared" si="642"/>
        <v>4</v>
      </c>
      <c r="E5845">
        <v>0</v>
      </c>
      <c r="F5845" t="s">
        <v>142</v>
      </c>
      <c r="G5845">
        <f t="shared" si="637"/>
        <v>11000000</v>
      </c>
      <c r="H5845" s="3" t="s">
        <v>1147</v>
      </c>
      <c r="I5845" t="str">
        <f t="shared" si="638"/>
        <v>10+</v>
      </c>
      <c r="J5845" s="1">
        <f t="shared" si="639"/>
        <v>10</v>
      </c>
      <c r="K5845" t="s">
        <v>17</v>
      </c>
      <c r="L5845" s="2">
        <v>0</v>
      </c>
      <c r="M5845" s="1">
        <f t="shared" si="643"/>
        <v>0</v>
      </c>
      <c r="N5845" t="s">
        <v>18</v>
      </c>
      <c r="O5845" t="s">
        <v>1998</v>
      </c>
      <c r="P5845" t="s">
        <v>533</v>
      </c>
      <c r="Q5845" t="str">
        <f t="shared" si="640"/>
        <v>2018</v>
      </c>
      <c r="R5845" t="str">
        <f t="shared" si="641"/>
        <v>July</v>
      </c>
      <c r="S5845" t="s">
        <v>2371</v>
      </c>
      <c r="T5845" t="s">
        <v>71</v>
      </c>
    </row>
    <row r="5846" spans="1:20" x14ac:dyDescent="0.3">
      <c r="A5846" t="s">
        <v>7854</v>
      </c>
      <c r="B5846" t="s">
        <v>2519</v>
      </c>
      <c r="C5846">
        <v>3.5</v>
      </c>
      <c r="D5846">
        <f t="shared" si="642"/>
        <v>4</v>
      </c>
      <c r="E5846">
        <v>0</v>
      </c>
      <c r="F5846" t="s">
        <v>24</v>
      </c>
      <c r="G5846">
        <f t="shared" si="637"/>
        <v>14000000</v>
      </c>
      <c r="H5846" s="3" t="s">
        <v>1178</v>
      </c>
      <c r="I5846" t="str">
        <f t="shared" si="638"/>
        <v>1+</v>
      </c>
      <c r="J5846" s="1">
        <f t="shared" si="639"/>
        <v>1</v>
      </c>
      <c r="K5846" t="s">
        <v>596</v>
      </c>
      <c r="L5846" s="2" t="s">
        <v>3134</v>
      </c>
      <c r="M5846" s="1">
        <f t="shared" si="643"/>
        <v>0.99</v>
      </c>
      <c r="N5846" t="s">
        <v>18</v>
      </c>
      <c r="O5846" t="s">
        <v>2523</v>
      </c>
      <c r="P5846" t="s">
        <v>120</v>
      </c>
      <c r="Q5846" t="str">
        <f t="shared" si="640"/>
        <v>2018</v>
      </c>
      <c r="R5846" t="str">
        <f t="shared" si="641"/>
        <v>July</v>
      </c>
      <c r="S5846">
        <v>1</v>
      </c>
      <c r="T5846" t="s">
        <v>71</v>
      </c>
    </row>
    <row r="5847" spans="1:20" x14ac:dyDescent="0.3">
      <c r="A5847" t="s">
        <v>7855</v>
      </c>
      <c r="B5847" t="s">
        <v>2377</v>
      </c>
      <c r="C5847">
        <v>4.5</v>
      </c>
      <c r="D5847">
        <f t="shared" si="642"/>
        <v>5</v>
      </c>
      <c r="E5847">
        <v>484</v>
      </c>
      <c r="F5847" t="s">
        <v>39</v>
      </c>
      <c r="G5847">
        <f t="shared" si="637"/>
        <v>1000</v>
      </c>
      <c r="H5847" s="3" t="s">
        <v>719</v>
      </c>
      <c r="I5847" t="str">
        <f t="shared" si="638"/>
        <v>1000+</v>
      </c>
      <c r="J5847" s="1">
        <f t="shared" si="639"/>
        <v>1000</v>
      </c>
      <c r="K5847" t="s">
        <v>596</v>
      </c>
      <c r="L5847" s="2" t="s">
        <v>597</v>
      </c>
      <c r="M5847" s="1">
        <f t="shared" si="643"/>
        <v>4.99</v>
      </c>
      <c r="N5847" t="s">
        <v>375</v>
      </c>
      <c r="O5847" t="s">
        <v>2378</v>
      </c>
      <c r="P5847" t="s">
        <v>369</v>
      </c>
      <c r="Q5847" t="str">
        <f t="shared" si="640"/>
        <v>2018</v>
      </c>
      <c r="R5847" t="str">
        <f t="shared" si="641"/>
        <v>July</v>
      </c>
      <c r="S5847" t="s">
        <v>39</v>
      </c>
      <c r="T5847" t="s">
        <v>39</v>
      </c>
    </row>
    <row r="5848" spans="1:20" x14ac:dyDescent="0.3">
      <c r="A5848" t="s">
        <v>7856</v>
      </c>
      <c r="B5848" t="s">
        <v>2910</v>
      </c>
      <c r="C5848">
        <v>4.5999999999999996</v>
      </c>
      <c r="D5848">
        <f t="shared" si="642"/>
        <v>5</v>
      </c>
      <c r="E5848">
        <v>23</v>
      </c>
      <c r="F5848" t="s">
        <v>96</v>
      </c>
      <c r="G5848">
        <f t="shared" si="637"/>
        <v>17000000</v>
      </c>
      <c r="H5848" s="3" t="s">
        <v>16</v>
      </c>
      <c r="I5848" t="str">
        <f t="shared" si="638"/>
        <v>10000+</v>
      </c>
      <c r="J5848" s="1">
        <f t="shared" si="639"/>
        <v>10000</v>
      </c>
      <c r="K5848" t="s">
        <v>17</v>
      </c>
      <c r="L5848" s="2">
        <v>0</v>
      </c>
      <c r="M5848" s="1">
        <f t="shared" si="643"/>
        <v>0</v>
      </c>
      <c r="N5848" t="s">
        <v>18</v>
      </c>
      <c r="O5848" t="s">
        <v>1216</v>
      </c>
      <c r="P5848" t="s">
        <v>3615</v>
      </c>
      <c r="Q5848" t="str">
        <f t="shared" si="640"/>
        <v>2016</v>
      </c>
      <c r="R5848" t="str">
        <f t="shared" si="641"/>
        <v>September</v>
      </c>
      <c r="S5848">
        <v>1</v>
      </c>
      <c r="T5848" t="s">
        <v>211</v>
      </c>
    </row>
    <row r="5849" spans="1:20" x14ac:dyDescent="0.3">
      <c r="A5849" t="s">
        <v>7857</v>
      </c>
      <c r="B5849" t="s">
        <v>2377</v>
      </c>
      <c r="C5849">
        <v>4.0999999999999996</v>
      </c>
      <c r="D5849">
        <f t="shared" si="642"/>
        <v>5</v>
      </c>
      <c r="E5849">
        <v>2954</v>
      </c>
      <c r="F5849" t="s">
        <v>39</v>
      </c>
      <c r="G5849">
        <f t="shared" si="637"/>
        <v>1000</v>
      </c>
      <c r="H5849" s="3" t="s">
        <v>43</v>
      </c>
      <c r="I5849" t="str">
        <f t="shared" si="638"/>
        <v>100000+</v>
      </c>
      <c r="J5849" s="1">
        <f t="shared" si="639"/>
        <v>100000</v>
      </c>
      <c r="K5849" t="s">
        <v>17</v>
      </c>
      <c r="L5849" s="2">
        <v>0</v>
      </c>
      <c r="M5849" s="1">
        <f t="shared" si="643"/>
        <v>0</v>
      </c>
      <c r="N5849" t="s">
        <v>375</v>
      </c>
      <c r="O5849" t="s">
        <v>2378</v>
      </c>
      <c r="P5849" t="s">
        <v>369</v>
      </c>
      <c r="Q5849" t="str">
        <f t="shared" si="640"/>
        <v>2018</v>
      </c>
      <c r="R5849" t="str">
        <f t="shared" si="641"/>
        <v>July</v>
      </c>
      <c r="S5849" t="s">
        <v>39</v>
      </c>
      <c r="T5849" t="s">
        <v>39</v>
      </c>
    </row>
    <row r="5850" spans="1:20" x14ac:dyDescent="0.3">
      <c r="A5850" t="s">
        <v>7858</v>
      </c>
      <c r="B5850" t="s">
        <v>402</v>
      </c>
      <c r="C5850">
        <v>4.2</v>
      </c>
      <c r="D5850">
        <f t="shared" si="642"/>
        <v>5</v>
      </c>
      <c r="E5850">
        <v>27</v>
      </c>
      <c r="F5850" t="s">
        <v>678</v>
      </c>
      <c r="G5850">
        <f t="shared" si="637"/>
        <v>4300000</v>
      </c>
      <c r="H5850" s="3" t="s">
        <v>16</v>
      </c>
      <c r="I5850" t="str">
        <f t="shared" si="638"/>
        <v>10000+</v>
      </c>
      <c r="J5850" s="1">
        <f t="shared" si="639"/>
        <v>10000</v>
      </c>
      <c r="K5850" t="s">
        <v>17</v>
      </c>
      <c r="L5850" s="2">
        <v>0</v>
      </c>
      <c r="M5850" s="1">
        <f t="shared" si="643"/>
        <v>0</v>
      </c>
      <c r="N5850" t="s">
        <v>18</v>
      </c>
      <c r="O5850" t="s">
        <v>404</v>
      </c>
      <c r="P5850" t="s">
        <v>3644</v>
      </c>
      <c r="Q5850" t="str">
        <f t="shared" si="640"/>
        <v>2018</v>
      </c>
      <c r="R5850" t="str">
        <f t="shared" si="641"/>
        <v>January</v>
      </c>
      <c r="S5850">
        <v>1</v>
      </c>
      <c r="T5850" t="s">
        <v>76</v>
      </c>
    </row>
    <row r="5851" spans="1:20" x14ac:dyDescent="0.3">
      <c r="A5851" t="s">
        <v>7859</v>
      </c>
      <c r="B5851" t="s">
        <v>505</v>
      </c>
      <c r="C5851">
        <v>3.5</v>
      </c>
      <c r="D5851">
        <f t="shared" si="642"/>
        <v>4</v>
      </c>
      <c r="E5851">
        <v>1</v>
      </c>
      <c r="F5851" t="s">
        <v>477</v>
      </c>
      <c r="G5851">
        <f t="shared" si="637"/>
        <v>4000000</v>
      </c>
      <c r="H5851" s="3" t="s">
        <v>1147</v>
      </c>
      <c r="I5851" t="str">
        <f t="shared" si="638"/>
        <v>10+</v>
      </c>
      <c r="J5851" s="1">
        <f t="shared" si="639"/>
        <v>10</v>
      </c>
      <c r="K5851" t="s">
        <v>17</v>
      </c>
      <c r="L5851" s="2">
        <v>0</v>
      </c>
      <c r="M5851" s="1">
        <f t="shared" si="643"/>
        <v>0</v>
      </c>
      <c r="N5851" t="s">
        <v>18</v>
      </c>
      <c r="O5851" t="s">
        <v>506</v>
      </c>
      <c r="P5851" t="s">
        <v>1977</v>
      </c>
      <c r="Q5851" t="str">
        <f t="shared" si="640"/>
        <v>2018</v>
      </c>
      <c r="R5851" t="str">
        <f t="shared" si="641"/>
        <v>May</v>
      </c>
      <c r="S5851" t="s">
        <v>1183</v>
      </c>
      <c r="T5851" t="s">
        <v>46</v>
      </c>
    </row>
    <row r="5852" spans="1:20" x14ac:dyDescent="0.3">
      <c r="A5852" t="s">
        <v>7860</v>
      </c>
      <c r="B5852" t="s">
        <v>2910</v>
      </c>
      <c r="C5852">
        <v>5</v>
      </c>
      <c r="D5852">
        <f t="shared" si="642"/>
        <v>5</v>
      </c>
      <c r="E5852">
        <v>41</v>
      </c>
      <c r="F5852" t="s">
        <v>477</v>
      </c>
      <c r="G5852">
        <f t="shared" si="637"/>
        <v>4000000</v>
      </c>
      <c r="H5852" s="3" t="s">
        <v>719</v>
      </c>
      <c r="I5852" t="str">
        <f t="shared" si="638"/>
        <v>1000+</v>
      </c>
      <c r="J5852" s="1">
        <f t="shared" si="639"/>
        <v>1000</v>
      </c>
      <c r="K5852" t="s">
        <v>17</v>
      </c>
      <c r="L5852" s="2">
        <v>0</v>
      </c>
      <c r="M5852" s="1">
        <f t="shared" si="643"/>
        <v>0</v>
      </c>
      <c r="N5852" t="s">
        <v>18</v>
      </c>
      <c r="O5852" t="s">
        <v>1216</v>
      </c>
      <c r="P5852" t="s">
        <v>3141</v>
      </c>
      <c r="Q5852" t="str">
        <f t="shared" si="640"/>
        <v>2017</v>
      </c>
      <c r="R5852" t="str">
        <f t="shared" si="641"/>
        <v>December</v>
      </c>
      <c r="S5852">
        <v>10.6</v>
      </c>
      <c r="T5852" t="s">
        <v>40</v>
      </c>
    </row>
    <row r="5853" spans="1:20" x14ac:dyDescent="0.3">
      <c r="A5853" t="s">
        <v>7861</v>
      </c>
      <c r="B5853" t="s">
        <v>4390</v>
      </c>
      <c r="C5853">
        <v>3.5</v>
      </c>
      <c r="D5853">
        <f t="shared" si="642"/>
        <v>4</v>
      </c>
      <c r="E5853">
        <v>26</v>
      </c>
      <c r="F5853" t="s">
        <v>1015</v>
      </c>
      <c r="G5853">
        <f t="shared" si="637"/>
        <v>3000000</v>
      </c>
      <c r="H5853" s="3" t="s">
        <v>719</v>
      </c>
      <c r="I5853" t="str">
        <f t="shared" si="638"/>
        <v>1000+</v>
      </c>
      <c r="J5853" s="1">
        <f t="shared" si="639"/>
        <v>1000</v>
      </c>
      <c r="K5853" t="s">
        <v>17</v>
      </c>
      <c r="L5853" s="2">
        <v>0</v>
      </c>
      <c r="M5853" s="1">
        <f t="shared" si="643"/>
        <v>0</v>
      </c>
      <c r="N5853" t="s">
        <v>18</v>
      </c>
      <c r="O5853" t="s">
        <v>4391</v>
      </c>
      <c r="P5853" t="s">
        <v>691</v>
      </c>
      <c r="Q5853" t="str">
        <f t="shared" si="640"/>
        <v>2018</v>
      </c>
      <c r="R5853" t="str">
        <f t="shared" si="641"/>
        <v>May</v>
      </c>
      <c r="S5853">
        <v>1.2</v>
      </c>
      <c r="T5853" t="s">
        <v>46</v>
      </c>
    </row>
    <row r="5854" spans="1:20" x14ac:dyDescent="0.3">
      <c r="A5854" t="s">
        <v>7862</v>
      </c>
      <c r="B5854" t="s">
        <v>505</v>
      </c>
      <c r="C5854">
        <v>3.5</v>
      </c>
      <c r="D5854">
        <f t="shared" si="642"/>
        <v>4</v>
      </c>
      <c r="E5854">
        <v>8</v>
      </c>
      <c r="F5854" t="s">
        <v>171</v>
      </c>
      <c r="G5854">
        <f t="shared" si="637"/>
        <v>1200000</v>
      </c>
      <c r="H5854" s="3" t="s">
        <v>1147</v>
      </c>
      <c r="I5854" t="str">
        <f t="shared" si="638"/>
        <v>10+</v>
      </c>
      <c r="J5854" s="1">
        <f t="shared" si="639"/>
        <v>10</v>
      </c>
      <c r="K5854" t="s">
        <v>17</v>
      </c>
      <c r="L5854" s="2">
        <v>0</v>
      </c>
      <c r="M5854" s="1">
        <f t="shared" si="643"/>
        <v>0</v>
      </c>
      <c r="N5854" t="s">
        <v>37</v>
      </c>
      <c r="O5854" t="s">
        <v>506</v>
      </c>
      <c r="P5854" t="s">
        <v>150</v>
      </c>
      <c r="Q5854" t="str">
        <f t="shared" si="640"/>
        <v>2018</v>
      </c>
      <c r="R5854" t="str">
        <f t="shared" si="641"/>
        <v>July</v>
      </c>
      <c r="S5854">
        <v>1</v>
      </c>
      <c r="T5854" t="s">
        <v>22</v>
      </c>
    </row>
    <row r="5855" spans="1:20" x14ac:dyDescent="0.3">
      <c r="A5855" t="s">
        <v>7863</v>
      </c>
      <c r="B5855" t="s">
        <v>2519</v>
      </c>
      <c r="C5855">
        <v>3.5</v>
      </c>
      <c r="D5855">
        <f t="shared" si="642"/>
        <v>4</v>
      </c>
      <c r="E5855">
        <v>0</v>
      </c>
      <c r="F5855" t="s">
        <v>55</v>
      </c>
      <c r="G5855">
        <f t="shared" si="637"/>
        <v>29000000</v>
      </c>
      <c r="H5855" s="3" t="s">
        <v>1194</v>
      </c>
      <c r="I5855" t="str">
        <f t="shared" si="638"/>
        <v>5+</v>
      </c>
      <c r="J5855" s="1">
        <f t="shared" si="639"/>
        <v>5</v>
      </c>
      <c r="K5855" t="s">
        <v>17</v>
      </c>
      <c r="L5855" s="2">
        <v>0</v>
      </c>
      <c r="M5855" s="1">
        <f t="shared" si="643"/>
        <v>0</v>
      </c>
      <c r="N5855" t="s">
        <v>18</v>
      </c>
      <c r="O5855" t="s">
        <v>2523</v>
      </c>
      <c r="P5855" t="s">
        <v>533</v>
      </c>
      <c r="Q5855" t="str">
        <f t="shared" si="640"/>
        <v>2018</v>
      </c>
      <c r="R5855" t="str">
        <f t="shared" si="641"/>
        <v>July</v>
      </c>
      <c r="S5855">
        <v>1</v>
      </c>
      <c r="T5855" t="s">
        <v>71</v>
      </c>
    </row>
    <row r="5856" spans="1:20" x14ac:dyDescent="0.3">
      <c r="A5856" t="s">
        <v>1464</v>
      </c>
      <c r="B5856" t="s">
        <v>2910</v>
      </c>
      <c r="C5856">
        <v>4.3</v>
      </c>
      <c r="D5856">
        <f t="shared" si="642"/>
        <v>5</v>
      </c>
      <c r="E5856">
        <v>7168735</v>
      </c>
      <c r="F5856" t="s">
        <v>39</v>
      </c>
      <c r="G5856">
        <f t="shared" si="637"/>
        <v>1000</v>
      </c>
      <c r="H5856" s="3" t="s">
        <v>430</v>
      </c>
      <c r="I5856" t="str">
        <f t="shared" si="638"/>
        <v>1000000000+</v>
      </c>
      <c r="J5856" s="1">
        <f t="shared" si="639"/>
        <v>1000000000</v>
      </c>
      <c r="K5856" t="s">
        <v>17</v>
      </c>
      <c r="L5856" s="2">
        <v>0</v>
      </c>
      <c r="M5856" s="1">
        <f t="shared" si="643"/>
        <v>0</v>
      </c>
      <c r="N5856" t="s">
        <v>37</v>
      </c>
      <c r="O5856" t="s">
        <v>1445</v>
      </c>
      <c r="P5856" t="s">
        <v>237</v>
      </c>
      <c r="Q5856" t="str">
        <f t="shared" si="640"/>
        <v>2018</v>
      </c>
      <c r="R5856" t="str">
        <f t="shared" si="641"/>
        <v>July</v>
      </c>
      <c r="S5856" t="s">
        <v>39</v>
      </c>
      <c r="T5856" t="s">
        <v>39</v>
      </c>
    </row>
    <row r="5857" spans="1:20" x14ac:dyDescent="0.3">
      <c r="A5857" t="s">
        <v>7864</v>
      </c>
      <c r="B5857" t="s">
        <v>505</v>
      </c>
      <c r="C5857">
        <v>3.5</v>
      </c>
      <c r="D5857">
        <f t="shared" si="642"/>
        <v>4</v>
      </c>
      <c r="E5857">
        <v>0</v>
      </c>
      <c r="F5857" t="s">
        <v>250</v>
      </c>
      <c r="G5857">
        <f t="shared" si="637"/>
        <v>3400000</v>
      </c>
      <c r="H5857" s="3" t="s">
        <v>1178</v>
      </c>
      <c r="I5857" t="str">
        <f t="shared" si="638"/>
        <v>1+</v>
      </c>
      <c r="J5857" s="1">
        <f t="shared" si="639"/>
        <v>1</v>
      </c>
      <c r="K5857" t="s">
        <v>17</v>
      </c>
      <c r="L5857" s="2">
        <v>0</v>
      </c>
      <c r="M5857" s="1">
        <f t="shared" si="643"/>
        <v>0</v>
      </c>
      <c r="N5857" t="s">
        <v>18</v>
      </c>
      <c r="O5857" t="s">
        <v>506</v>
      </c>
      <c r="P5857" t="s">
        <v>4951</v>
      </c>
      <c r="Q5857" t="str">
        <f t="shared" si="640"/>
        <v>2017</v>
      </c>
      <c r="R5857" t="str">
        <f t="shared" si="641"/>
        <v>October</v>
      </c>
      <c r="S5857" t="s">
        <v>146</v>
      </c>
      <c r="T5857" t="s">
        <v>76</v>
      </c>
    </row>
    <row r="5858" spans="1:20" x14ac:dyDescent="0.3">
      <c r="A5858" t="s">
        <v>7865</v>
      </c>
      <c r="B5858" t="s">
        <v>4954</v>
      </c>
      <c r="C5858">
        <v>3.3</v>
      </c>
      <c r="D5858">
        <f t="shared" si="642"/>
        <v>4</v>
      </c>
      <c r="E5858">
        <v>115</v>
      </c>
      <c r="F5858" t="s">
        <v>768</v>
      </c>
      <c r="G5858">
        <f t="shared" si="637"/>
        <v>5100000</v>
      </c>
      <c r="H5858" s="3" t="s">
        <v>16</v>
      </c>
      <c r="I5858" t="str">
        <f t="shared" si="638"/>
        <v>10000+</v>
      </c>
      <c r="J5858" s="1">
        <f t="shared" si="639"/>
        <v>10000</v>
      </c>
      <c r="K5858" t="s">
        <v>17</v>
      </c>
      <c r="L5858" s="2">
        <v>0</v>
      </c>
      <c r="M5858" s="1">
        <f t="shared" si="643"/>
        <v>0</v>
      </c>
      <c r="N5858" t="s">
        <v>18</v>
      </c>
      <c r="O5858" t="s">
        <v>4955</v>
      </c>
      <c r="P5858" t="s">
        <v>6525</v>
      </c>
      <c r="Q5858" t="str">
        <f t="shared" si="640"/>
        <v>2017</v>
      </c>
      <c r="R5858" t="str">
        <f t="shared" si="641"/>
        <v>February</v>
      </c>
      <c r="S5858">
        <v>1.4</v>
      </c>
      <c r="T5858" t="s">
        <v>71</v>
      </c>
    </row>
    <row r="5859" spans="1:20" x14ac:dyDescent="0.3">
      <c r="A5859" t="s">
        <v>7866</v>
      </c>
      <c r="B5859" t="s">
        <v>4390</v>
      </c>
      <c r="C5859">
        <v>3.6</v>
      </c>
      <c r="D5859">
        <f t="shared" si="642"/>
        <v>4</v>
      </c>
      <c r="E5859">
        <v>9895</v>
      </c>
      <c r="F5859" t="s">
        <v>89</v>
      </c>
      <c r="G5859">
        <f t="shared" si="637"/>
        <v>2700000</v>
      </c>
      <c r="H5859" s="3" t="s">
        <v>56</v>
      </c>
      <c r="I5859" t="str">
        <f t="shared" si="638"/>
        <v>1000000+</v>
      </c>
      <c r="J5859" s="1">
        <f t="shared" si="639"/>
        <v>1000000</v>
      </c>
      <c r="K5859" t="s">
        <v>17</v>
      </c>
      <c r="L5859" s="2">
        <v>0</v>
      </c>
      <c r="M5859" s="1">
        <f t="shared" si="643"/>
        <v>0</v>
      </c>
      <c r="N5859" t="s">
        <v>18</v>
      </c>
      <c r="O5859" t="s">
        <v>4391</v>
      </c>
      <c r="P5859" t="s">
        <v>994</v>
      </c>
      <c r="Q5859" t="str">
        <f t="shared" si="640"/>
        <v>2017</v>
      </c>
      <c r="R5859" t="str">
        <f t="shared" si="641"/>
        <v>February</v>
      </c>
      <c r="S5859">
        <v>2</v>
      </c>
      <c r="T5859" t="s">
        <v>40</v>
      </c>
    </row>
    <row r="5860" spans="1:20" x14ac:dyDescent="0.3">
      <c r="A5860" t="s">
        <v>7867</v>
      </c>
      <c r="B5860" t="s">
        <v>2519</v>
      </c>
      <c r="C5860">
        <v>4</v>
      </c>
      <c r="D5860">
        <f t="shared" si="642"/>
        <v>4</v>
      </c>
      <c r="E5860">
        <v>162530</v>
      </c>
      <c r="F5860" t="s">
        <v>1299</v>
      </c>
      <c r="G5860">
        <f t="shared" si="637"/>
        <v>97000000</v>
      </c>
      <c r="H5860" s="3" t="s">
        <v>79</v>
      </c>
      <c r="I5860" t="str">
        <f t="shared" si="638"/>
        <v>10000000+</v>
      </c>
      <c r="J5860" s="1">
        <f t="shared" si="639"/>
        <v>10000000</v>
      </c>
      <c r="K5860" t="s">
        <v>17</v>
      </c>
      <c r="L5860" s="2">
        <v>0</v>
      </c>
      <c r="M5860" s="1">
        <f t="shared" si="643"/>
        <v>0</v>
      </c>
      <c r="N5860" t="s">
        <v>375</v>
      </c>
      <c r="O5860" t="s">
        <v>2588</v>
      </c>
      <c r="P5860" t="s">
        <v>371</v>
      </c>
      <c r="Q5860" t="str">
        <f t="shared" si="640"/>
        <v>2018</v>
      </c>
      <c r="R5860" t="str">
        <f t="shared" si="641"/>
        <v>July</v>
      </c>
      <c r="S5860" t="s">
        <v>7087</v>
      </c>
      <c r="T5860" t="s">
        <v>71</v>
      </c>
    </row>
    <row r="5861" spans="1:20" x14ac:dyDescent="0.3">
      <c r="A5861" t="s">
        <v>7868</v>
      </c>
      <c r="B5861" t="s">
        <v>2910</v>
      </c>
      <c r="C5861">
        <v>4</v>
      </c>
      <c r="D5861">
        <f t="shared" si="642"/>
        <v>4</v>
      </c>
      <c r="E5861">
        <v>39779</v>
      </c>
      <c r="F5861" t="s">
        <v>15</v>
      </c>
      <c r="G5861">
        <f t="shared" si="637"/>
        <v>19000000</v>
      </c>
      <c r="H5861" s="3" t="s">
        <v>31</v>
      </c>
      <c r="I5861" t="str">
        <f t="shared" si="638"/>
        <v>5000000+</v>
      </c>
      <c r="J5861" s="1">
        <f t="shared" si="639"/>
        <v>5000000</v>
      </c>
      <c r="K5861" t="s">
        <v>17</v>
      </c>
      <c r="L5861" s="2">
        <v>0</v>
      </c>
      <c r="M5861" s="1">
        <f t="shared" si="643"/>
        <v>0</v>
      </c>
      <c r="N5861" t="s">
        <v>18</v>
      </c>
      <c r="O5861" t="s">
        <v>5065</v>
      </c>
      <c r="P5861" t="s">
        <v>7869</v>
      </c>
      <c r="Q5861" t="str">
        <f t="shared" si="640"/>
        <v>2016</v>
      </c>
      <c r="R5861" t="str">
        <f t="shared" si="641"/>
        <v>August</v>
      </c>
      <c r="S5861" t="s">
        <v>2025</v>
      </c>
      <c r="T5861" t="s">
        <v>22</v>
      </c>
    </row>
    <row r="5862" spans="1:20" x14ac:dyDescent="0.3">
      <c r="A5862" t="s">
        <v>7870</v>
      </c>
      <c r="B5862" t="s">
        <v>2519</v>
      </c>
      <c r="C5862">
        <v>4</v>
      </c>
      <c r="D5862">
        <f t="shared" si="642"/>
        <v>4</v>
      </c>
      <c r="E5862">
        <v>254518</v>
      </c>
      <c r="F5862" t="s">
        <v>1736</v>
      </c>
      <c r="G5862">
        <f t="shared" si="637"/>
        <v>100000000</v>
      </c>
      <c r="H5862" s="3" t="s">
        <v>79</v>
      </c>
      <c r="I5862" t="str">
        <f t="shared" si="638"/>
        <v>10000000+</v>
      </c>
      <c r="J5862" s="1">
        <f t="shared" si="639"/>
        <v>10000000</v>
      </c>
      <c r="K5862" t="s">
        <v>17</v>
      </c>
      <c r="L5862" s="2">
        <v>0</v>
      </c>
      <c r="M5862" s="1">
        <f t="shared" si="643"/>
        <v>0</v>
      </c>
      <c r="N5862" t="s">
        <v>375</v>
      </c>
      <c r="O5862" t="s">
        <v>2538</v>
      </c>
      <c r="P5862" t="s">
        <v>533</v>
      </c>
      <c r="Q5862" t="str">
        <f t="shared" si="640"/>
        <v>2018</v>
      </c>
      <c r="R5862" t="str">
        <f t="shared" si="641"/>
        <v>July</v>
      </c>
      <c r="S5862">
        <v>2</v>
      </c>
      <c r="T5862" t="s">
        <v>76</v>
      </c>
    </row>
    <row r="5863" spans="1:20" x14ac:dyDescent="0.3">
      <c r="A5863" t="s">
        <v>4709</v>
      </c>
      <c r="B5863" t="s">
        <v>4573</v>
      </c>
      <c r="C5863">
        <v>4.3</v>
      </c>
      <c r="D5863">
        <f t="shared" si="642"/>
        <v>5</v>
      </c>
      <c r="E5863">
        <v>647721</v>
      </c>
      <c r="F5863" t="s">
        <v>39</v>
      </c>
      <c r="G5863">
        <f t="shared" si="637"/>
        <v>1000</v>
      </c>
      <c r="H5863" s="3" t="s">
        <v>79</v>
      </c>
      <c r="I5863" t="str">
        <f t="shared" si="638"/>
        <v>10000000+</v>
      </c>
      <c r="J5863" s="1">
        <f t="shared" si="639"/>
        <v>10000000</v>
      </c>
      <c r="K5863" t="s">
        <v>17</v>
      </c>
      <c r="L5863" s="2">
        <v>0</v>
      </c>
      <c r="M5863" s="1">
        <f t="shared" si="643"/>
        <v>0</v>
      </c>
      <c r="N5863" t="s">
        <v>18</v>
      </c>
      <c r="O5863" t="s">
        <v>4574</v>
      </c>
      <c r="P5863" t="s">
        <v>265</v>
      </c>
      <c r="Q5863" t="str">
        <f t="shared" si="640"/>
        <v>2018</v>
      </c>
      <c r="R5863" t="str">
        <f t="shared" si="641"/>
        <v>July</v>
      </c>
      <c r="S5863" t="s">
        <v>39</v>
      </c>
      <c r="T5863" t="s">
        <v>39</v>
      </c>
    </row>
    <row r="5864" spans="1:20" x14ac:dyDescent="0.3">
      <c r="A5864" t="s">
        <v>7871</v>
      </c>
      <c r="B5864" t="s">
        <v>2519</v>
      </c>
      <c r="C5864">
        <v>4.2</v>
      </c>
      <c r="D5864">
        <f t="shared" si="642"/>
        <v>5</v>
      </c>
      <c r="E5864">
        <v>88901</v>
      </c>
      <c r="F5864" t="s">
        <v>461</v>
      </c>
      <c r="G5864">
        <f t="shared" si="637"/>
        <v>73000000</v>
      </c>
      <c r="H5864" s="3" t="s">
        <v>79</v>
      </c>
      <c r="I5864" t="str">
        <f t="shared" si="638"/>
        <v>10000000+</v>
      </c>
      <c r="J5864" s="1">
        <f t="shared" si="639"/>
        <v>10000000</v>
      </c>
      <c r="K5864" t="s">
        <v>17</v>
      </c>
      <c r="L5864" s="2">
        <v>0</v>
      </c>
      <c r="M5864" s="1">
        <f t="shared" si="643"/>
        <v>0</v>
      </c>
      <c r="N5864" t="s">
        <v>37</v>
      </c>
      <c r="O5864" t="s">
        <v>2538</v>
      </c>
      <c r="P5864" t="s">
        <v>350</v>
      </c>
      <c r="Q5864" t="str">
        <f t="shared" si="640"/>
        <v>2018</v>
      </c>
      <c r="R5864" t="str">
        <f t="shared" si="641"/>
        <v>May</v>
      </c>
      <c r="S5864" t="s">
        <v>6763</v>
      </c>
      <c r="T5864" t="s">
        <v>76</v>
      </c>
    </row>
    <row r="5865" spans="1:20" x14ac:dyDescent="0.3">
      <c r="A5865" t="s">
        <v>7872</v>
      </c>
      <c r="B5865" t="s">
        <v>2910</v>
      </c>
      <c r="C5865">
        <v>4.3</v>
      </c>
      <c r="D5865">
        <f t="shared" si="642"/>
        <v>5</v>
      </c>
      <c r="E5865">
        <v>65146</v>
      </c>
      <c r="F5865" t="s">
        <v>1736</v>
      </c>
      <c r="G5865">
        <f t="shared" si="637"/>
        <v>100000000</v>
      </c>
      <c r="H5865" s="3" t="s">
        <v>79</v>
      </c>
      <c r="I5865" t="str">
        <f t="shared" si="638"/>
        <v>10000000+</v>
      </c>
      <c r="J5865" s="1">
        <f t="shared" si="639"/>
        <v>10000000</v>
      </c>
      <c r="K5865" t="s">
        <v>17</v>
      </c>
      <c r="L5865" s="2">
        <v>0</v>
      </c>
      <c r="M5865" s="1">
        <f t="shared" si="643"/>
        <v>0</v>
      </c>
      <c r="N5865" t="s">
        <v>375</v>
      </c>
      <c r="O5865" t="s">
        <v>2652</v>
      </c>
      <c r="P5865" t="s">
        <v>140</v>
      </c>
      <c r="Q5865" t="str">
        <f t="shared" si="640"/>
        <v>2018</v>
      </c>
      <c r="R5865" t="str">
        <f t="shared" si="641"/>
        <v>May</v>
      </c>
      <c r="S5865">
        <v>2.1</v>
      </c>
      <c r="T5865" t="s">
        <v>76</v>
      </c>
    </row>
    <row r="5866" spans="1:20" x14ac:dyDescent="0.3">
      <c r="A5866" t="s">
        <v>7873</v>
      </c>
      <c r="B5866" t="s">
        <v>5011</v>
      </c>
      <c r="C5866">
        <v>4.2</v>
      </c>
      <c r="D5866">
        <f t="shared" si="642"/>
        <v>5</v>
      </c>
      <c r="E5866">
        <v>104551</v>
      </c>
      <c r="F5866" t="s">
        <v>276</v>
      </c>
      <c r="G5866">
        <f t="shared" si="637"/>
        <v>18000000</v>
      </c>
      <c r="H5866" s="3" t="s">
        <v>79</v>
      </c>
      <c r="I5866" t="str">
        <f t="shared" si="638"/>
        <v>10000000+</v>
      </c>
      <c r="J5866" s="1">
        <f t="shared" si="639"/>
        <v>10000000</v>
      </c>
      <c r="K5866" t="s">
        <v>17</v>
      </c>
      <c r="L5866" s="2">
        <v>0</v>
      </c>
      <c r="M5866" s="1">
        <f t="shared" si="643"/>
        <v>0</v>
      </c>
      <c r="N5866" t="s">
        <v>18</v>
      </c>
      <c r="O5866" t="s">
        <v>5012</v>
      </c>
      <c r="P5866" t="s">
        <v>5681</v>
      </c>
      <c r="Q5866" t="str">
        <f t="shared" si="640"/>
        <v>2017</v>
      </c>
      <c r="R5866" t="str">
        <f t="shared" si="641"/>
        <v>December</v>
      </c>
      <c r="S5866" t="s">
        <v>3510</v>
      </c>
      <c r="T5866" t="s">
        <v>211</v>
      </c>
    </row>
    <row r="5867" spans="1:20" x14ac:dyDescent="0.3">
      <c r="A5867" t="s">
        <v>7874</v>
      </c>
      <c r="B5867" t="s">
        <v>4573</v>
      </c>
      <c r="C5867">
        <v>4.5</v>
      </c>
      <c r="D5867">
        <f t="shared" si="642"/>
        <v>5</v>
      </c>
      <c r="E5867">
        <v>66321</v>
      </c>
      <c r="F5867" t="s">
        <v>276</v>
      </c>
      <c r="G5867">
        <f t="shared" si="637"/>
        <v>18000000</v>
      </c>
      <c r="H5867" s="3" t="s">
        <v>31</v>
      </c>
      <c r="I5867" t="str">
        <f t="shared" si="638"/>
        <v>5000000+</v>
      </c>
      <c r="J5867" s="1">
        <f t="shared" si="639"/>
        <v>5000000</v>
      </c>
      <c r="K5867" t="s">
        <v>17</v>
      </c>
      <c r="L5867" s="2">
        <v>0</v>
      </c>
      <c r="M5867" s="1">
        <f t="shared" si="643"/>
        <v>0</v>
      </c>
      <c r="N5867" t="s">
        <v>18</v>
      </c>
      <c r="O5867" t="s">
        <v>4574</v>
      </c>
      <c r="P5867" t="s">
        <v>1519</v>
      </c>
      <c r="Q5867" t="str">
        <f t="shared" si="640"/>
        <v>2018</v>
      </c>
      <c r="R5867" t="str">
        <f t="shared" si="641"/>
        <v>June</v>
      </c>
      <c r="S5867">
        <v>2.4</v>
      </c>
      <c r="T5867" t="s">
        <v>71</v>
      </c>
    </row>
    <row r="5868" spans="1:20" x14ac:dyDescent="0.3">
      <c r="A5868" t="s">
        <v>7875</v>
      </c>
      <c r="B5868" t="s">
        <v>2519</v>
      </c>
      <c r="C5868">
        <v>4.3</v>
      </c>
      <c r="D5868">
        <f t="shared" si="642"/>
        <v>5</v>
      </c>
      <c r="E5868">
        <v>29270</v>
      </c>
      <c r="F5868" t="s">
        <v>903</v>
      </c>
      <c r="G5868">
        <f t="shared" si="637"/>
        <v>44000000</v>
      </c>
      <c r="H5868" s="3" t="s">
        <v>31</v>
      </c>
      <c r="I5868" t="str">
        <f t="shared" si="638"/>
        <v>5000000+</v>
      </c>
      <c r="J5868" s="1">
        <f t="shared" si="639"/>
        <v>5000000</v>
      </c>
      <c r="K5868" t="s">
        <v>17</v>
      </c>
      <c r="L5868" s="2">
        <v>0</v>
      </c>
      <c r="M5868" s="1">
        <f t="shared" si="643"/>
        <v>0</v>
      </c>
      <c r="N5868" t="s">
        <v>18</v>
      </c>
      <c r="O5868" t="s">
        <v>2538</v>
      </c>
      <c r="P5868" t="s">
        <v>322</v>
      </c>
      <c r="Q5868" t="str">
        <f t="shared" si="640"/>
        <v>2018</v>
      </c>
      <c r="R5868" t="str">
        <f t="shared" si="641"/>
        <v>July</v>
      </c>
      <c r="S5868" t="s">
        <v>3027</v>
      </c>
      <c r="T5868" t="s">
        <v>22</v>
      </c>
    </row>
    <row r="5869" spans="1:20" x14ac:dyDescent="0.3">
      <c r="A5869" t="s">
        <v>7876</v>
      </c>
      <c r="B5869" t="s">
        <v>5011</v>
      </c>
      <c r="C5869">
        <v>4.5999999999999996</v>
      </c>
      <c r="D5869">
        <f t="shared" si="642"/>
        <v>5</v>
      </c>
      <c r="E5869">
        <v>751911</v>
      </c>
      <c r="F5869" t="s">
        <v>39</v>
      </c>
      <c r="G5869">
        <f t="shared" si="637"/>
        <v>1000</v>
      </c>
      <c r="H5869" s="3" t="s">
        <v>79</v>
      </c>
      <c r="I5869" t="str">
        <f t="shared" si="638"/>
        <v>10000000+</v>
      </c>
      <c r="J5869" s="1">
        <f t="shared" si="639"/>
        <v>10000000</v>
      </c>
      <c r="K5869" t="s">
        <v>17</v>
      </c>
      <c r="L5869" s="2">
        <v>0</v>
      </c>
      <c r="M5869" s="1">
        <f t="shared" si="643"/>
        <v>0</v>
      </c>
      <c r="N5869" t="s">
        <v>18</v>
      </c>
      <c r="O5869" t="s">
        <v>5012</v>
      </c>
      <c r="P5869" t="s">
        <v>153</v>
      </c>
      <c r="Q5869" t="str">
        <f t="shared" si="640"/>
        <v>2018</v>
      </c>
      <c r="R5869" t="str">
        <f t="shared" si="641"/>
        <v>August</v>
      </c>
      <c r="S5869" t="s">
        <v>39</v>
      </c>
      <c r="T5869" t="s">
        <v>245</v>
      </c>
    </row>
    <row r="5870" spans="1:20" x14ac:dyDescent="0.3">
      <c r="A5870" t="s">
        <v>7877</v>
      </c>
      <c r="B5870" t="s">
        <v>730</v>
      </c>
      <c r="C5870">
        <v>4.4000000000000004</v>
      </c>
      <c r="D5870">
        <f t="shared" si="642"/>
        <v>5</v>
      </c>
      <c r="E5870">
        <v>1520</v>
      </c>
      <c r="F5870" t="s">
        <v>139</v>
      </c>
      <c r="G5870">
        <f t="shared" si="637"/>
        <v>5200000</v>
      </c>
      <c r="H5870" s="3" t="s">
        <v>43</v>
      </c>
      <c r="I5870" t="str">
        <f t="shared" si="638"/>
        <v>100000+</v>
      </c>
      <c r="J5870" s="1">
        <f t="shared" si="639"/>
        <v>100000</v>
      </c>
      <c r="K5870" t="s">
        <v>17</v>
      </c>
      <c r="L5870" s="2">
        <v>0</v>
      </c>
      <c r="M5870" s="1">
        <f t="shared" si="643"/>
        <v>0</v>
      </c>
      <c r="N5870" t="s">
        <v>18</v>
      </c>
      <c r="O5870" t="s">
        <v>731</v>
      </c>
      <c r="P5870" t="s">
        <v>6546</v>
      </c>
      <c r="Q5870" t="str">
        <f t="shared" si="640"/>
        <v>2016</v>
      </c>
      <c r="R5870" t="str">
        <f t="shared" si="641"/>
        <v>December</v>
      </c>
      <c r="S5870">
        <v>1.4</v>
      </c>
      <c r="T5870" t="s">
        <v>46</v>
      </c>
    </row>
    <row r="5871" spans="1:20" x14ac:dyDescent="0.3">
      <c r="A5871" t="s">
        <v>7878</v>
      </c>
      <c r="B5871" t="s">
        <v>2910</v>
      </c>
      <c r="C5871">
        <v>4.2</v>
      </c>
      <c r="D5871">
        <f t="shared" si="642"/>
        <v>5</v>
      </c>
      <c r="E5871">
        <v>97</v>
      </c>
      <c r="F5871" t="s">
        <v>252</v>
      </c>
      <c r="G5871">
        <f t="shared" si="637"/>
        <v>8900000</v>
      </c>
      <c r="H5871" s="3" t="s">
        <v>16</v>
      </c>
      <c r="I5871" t="str">
        <f t="shared" si="638"/>
        <v>10000+</v>
      </c>
      <c r="J5871" s="1">
        <f t="shared" si="639"/>
        <v>10000</v>
      </c>
      <c r="K5871" t="s">
        <v>17</v>
      </c>
      <c r="L5871" s="2">
        <v>0</v>
      </c>
      <c r="M5871" s="1">
        <f t="shared" si="643"/>
        <v>0</v>
      </c>
      <c r="N5871" t="s">
        <v>18</v>
      </c>
      <c r="O5871" t="s">
        <v>1445</v>
      </c>
      <c r="P5871" t="s">
        <v>533</v>
      </c>
      <c r="Q5871" t="str">
        <f t="shared" si="640"/>
        <v>2018</v>
      </c>
      <c r="R5871" t="str">
        <f t="shared" si="641"/>
        <v>July</v>
      </c>
      <c r="S5871" t="s">
        <v>7879</v>
      </c>
      <c r="T5871" t="s">
        <v>22</v>
      </c>
    </row>
    <row r="5872" spans="1:20" x14ac:dyDescent="0.3">
      <c r="A5872" t="s">
        <v>7880</v>
      </c>
      <c r="B5872" t="s">
        <v>2290</v>
      </c>
      <c r="C5872">
        <v>4.2</v>
      </c>
      <c r="D5872">
        <f t="shared" si="642"/>
        <v>5</v>
      </c>
      <c r="E5872">
        <v>11087</v>
      </c>
      <c r="F5872" t="s">
        <v>1677</v>
      </c>
      <c r="G5872">
        <f t="shared" si="637"/>
        <v>34000000</v>
      </c>
      <c r="H5872" s="3" t="s">
        <v>56</v>
      </c>
      <c r="I5872" t="str">
        <f t="shared" si="638"/>
        <v>1000000+</v>
      </c>
      <c r="J5872" s="1">
        <f t="shared" si="639"/>
        <v>1000000</v>
      </c>
      <c r="K5872" t="s">
        <v>17</v>
      </c>
      <c r="L5872" s="2">
        <v>0</v>
      </c>
      <c r="M5872" s="1">
        <f t="shared" si="643"/>
        <v>0</v>
      </c>
      <c r="N5872" t="s">
        <v>18</v>
      </c>
      <c r="O5872" t="s">
        <v>2291</v>
      </c>
      <c r="P5872" t="s">
        <v>4158</v>
      </c>
      <c r="Q5872" t="str">
        <f t="shared" si="640"/>
        <v>2017</v>
      </c>
      <c r="R5872" t="str">
        <f t="shared" si="641"/>
        <v>March</v>
      </c>
      <c r="S5872" t="s">
        <v>4746</v>
      </c>
      <c r="T5872" t="s">
        <v>245</v>
      </c>
    </row>
    <row r="5873" spans="1:20" x14ac:dyDescent="0.3">
      <c r="A5873" t="s">
        <v>7881</v>
      </c>
      <c r="B5873" t="s">
        <v>2910</v>
      </c>
      <c r="C5873">
        <v>4.2</v>
      </c>
      <c r="D5873">
        <f t="shared" si="642"/>
        <v>5</v>
      </c>
      <c r="E5873">
        <v>26426</v>
      </c>
      <c r="F5873" t="s">
        <v>336</v>
      </c>
      <c r="G5873">
        <f t="shared" si="637"/>
        <v>30000000</v>
      </c>
      <c r="H5873" s="3" t="s">
        <v>56</v>
      </c>
      <c r="I5873" t="str">
        <f t="shared" si="638"/>
        <v>1000000+</v>
      </c>
      <c r="J5873" s="1">
        <f t="shared" si="639"/>
        <v>1000000</v>
      </c>
      <c r="K5873" t="s">
        <v>17</v>
      </c>
      <c r="L5873" s="2">
        <v>0</v>
      </c>
      <c r="M5873" s="1">
        <f t="shared" si="643"/>
        <v>0</v>
      </c>
      <c r="N5873" t="s">
        <v>18</v>
      </c>
      <c r="O5873" t="s">
        <v>1214</v>
      </c>
      <c r="P5873" t="s">
        <v>153</v>
      </c>
      <c r="Q5873" t="str">
        <f t="shared" si="640"/>
        <v>2018</v>
      </c>
      <c r="R5873" t="str">
        <f t="shared" si="641"/>
        <v>August</v>
      </c>
      <c r="S5873" t="s">
        <v>699</v>
      </c>
      <c r="T5873" t="s">
        <v>46</v>
      </c>
    </row>
    <row r="5874" spans="1:20" x14ac:dyDescent="0.3">
      <c r="A5874" t="s">
        <v>7882</v>
      </c>
      <c r="B5874" t="s">
        <v>3906</v>
      </c>
      <c r="C5874">
        <v>3.4</v>
      </c>
      <c r="D5874">
        <f t="shared" si="642"/>
        <v>4</v>
      </c>
      <c r="E5874">
        <v>2332</v>
      </c>
      <c r="F5874" t="s">
        <v>916</v>
      </c>
      <c r="G5874">
        <f t="shared" si="637"/>
        <v>1600000</v>
      </c>
      <c r="H5874" s="3" t="s">
        <v>43</v>
      </c>
      <c r="I5874" t="str">
        <f t="shared" si="638"/>
        <v>100000+</v>
      </c>
      <c r="J5874" s="1">
        <f t="shared" si="639"/>
        <v>100000</v>
      </c>
      <c r="K5874" t="s">
        <v>17</v>
      </c>
      <c r="L5874" s="2">
        <v>0</v>
      </c>
      <c r="M5874" s="1">
        <f t="shared" si="643"/>
        <v>0</v>
      </c>
      <c r="N5874" t="s">
        <v>18</v>
      </c>
      <c r="O5874" t="s">
        <v>3907</v>
      </c>
      <c r="P5874" t="s">
        <v>2500</v>
      </c>
      <c r="Q5874" t="str">
        <f t="shared" si="640"/>
        <v>2015</v>
      </c>
      <c r="R5874" t="str">
        <f t="shared" si="641"/>
        <v>August</v>
      </c>
      <c r="S5874">
        <v>2.2000000000000002</v>
      </c>
      <c r="T5874" t="s">
        <v>245</v>
      </c>
    </row>
    <row r="5875" spans="1:20" x14ac:dyDescent="0.3">
      <c r="A5875" t="s">
        <v>7883</v>
      </c>
      <c r="B5875" t="s">
        <v>4716</v>
      </c>
      <c r="C5875">
        <v>3.2</v>
      </c>
      <c r="D5875">
        <f t="shared" si="642"/>
        <v>4</v>
      </c>
      <c r="E5875">
        <v>2728</v>
      </c>
      <c r="F5875" t="s">
        <v>1130</v>
      </c>
      <c r="G5875">
        <f t="shared" si="637"/>
        <v>4400000</v>
      </c>
      <c r="H5875" s="3" t="s">
        <v>25</v>
      </c>
      <c r="I5875" t="str">
        <f t="shared" si="638"/>
        <v>500000+</v>
      </c>
      <c r="J5875" s="1">
        <f t="shared" si="639"/>
        <v>500000</v>
      </c>
      <c r="K5875" t="s">
        <v>17</v>
      </c>
      <c r="L5875" s="2">
        <v>0</v>
      </c>
      <c r="M5875" s="1">
        <f t="shared" si="643"/>
        <v>0</v>
      </c>
      <c r="N5875" t="s">
        <v>18</v>
      </c>
      <c r="O5875" t="s">
        <v>4717</v>
      </c>
      <c r="P5875" t="s">
        <v>7884</v>
      </c>
      <c r="Q5875" t="str">
        <f t="shared" si="640"/>
        <v>2016</v>
      </c>
      <c r="R5875" t="str">
        <f t="shared" si="641"/>
        <v>October</v>
      </c>
      <c r="S5875" t="s">
        <v>585</v>
      </c>
      <c r="T5875" t="s">
        <v>71</v>
      </c>
    </row>
    <row r="5876" spans="1:20" x14ac:dyDescent="0.3">
      <c r="A5876" t="s">
        <v>7885</v>
      </c>
      <c r="B5876" t="s">
        <v>4390</v>
      </c>
      <c r="C5876">
        <v>4</v>
      </c>
      <c r="D5876">
        <f t="shared" si="642"/>
        <v>4</v>
      </c>
      <c r="E5876">
        <v>60</v>
      </c>
      <c r="F5876" t="s">
        <v>362</v>
      </c>
      <c r="G5876">
        <f t="shared" si="637"/>
        <v>3700000</v>
      </c>
      <c r="H5876" s="3" t="s">
        <v>90</v>
      </c>
      <c r="I5876" t="str">
        <f t="shared" si="638"/>
        <v>5000+</v>
      </c>
      <c r="J5876" s="1">
        <f t="shared" si="639"/>
        <v>5000</v>
      </c>
      <c r="K5876" t="s">
        <v>17</v>
      </c>
      <c r="L5876" s="2">
        <v>0</v>
      </c>
      <c r="M5876" s="1">
        <f t="shared" si="643"/>
        <v>0</v>
      </c>
      <c r="N5876" t="s">
        <v>18</v>
      </c>
      <c r="O5876" t="s">
        <v>4391</v>
      </c>
      <c r="P5876" t="s">
        <v>4945</v>
      </c>
      <c r="Q5876" t="str">
        <f t="shared" si="640"/>
        <v>2018</v>
      </c>
      <c r="R5876" t="str">
        <f t="shared" si="641"/>
        <v>March</v>
      </c>
      <c r="S5876">
        <v>1</v>
      </c>
      <c r="T5876" t="s">
        <v>245</v>
      </c>
    </row>
    <row r="5877" spans="1:20" x14ac:dyDescent="0.3">
      <c r="A5877" t="s">
        <v>7886</v>
      </c>
      <c r="B5877" t="s">
        <v>2910</v>
      </c>
      <c r="C5877">
        <v>4.5999999999999996</v>
      </c>
      <c r="D5877">
        <f t="shared" si="642"/>
        <v>5</v>
      </c>
      <c r="E5877">
        <v>227</v>
      </c>
      <c r="F5877" t="s">
        <v>142</v>
      </c>
      <c r="G5877">
        <f t="shared" si="637"/>
        <v>11000000</v>
      </c>
      <c r="H5877" s="3" t="s">
        <v>16</v>
      </c>
      <c r="I5877" t="str">
        <f t="shared" si="638"/>
        <v>10000+</v>
      </c>
      <c r="J5877" s="1">
        <f t="shared" si="639"/>
        <v>10000</v>
      </c>
      <c r="K5877" t="s">
        <v>17</v>
      </c>
      <c r="L5877" s="2">
        <v>0</v>
      </c>
      <c r="M5877" s="1">
        <f t="shared" si="643"/>
        <v>0</v>
      </c>
      <c r="N5877" t="s">
        <v>18</v>
      </c>
      <c r="O5877" t="s">
        <v>1216</v>
      </c>
      <c r="P5877" t="s">
        <v>2489</v>
      </c>
      <c r="Q5877" t="str">
        <f t="shared" si="640"/>
        <v>2017</v>
      </c>
      <c r="R5877" t="str">
        <f t="shared" si="641"/>
        <v>October</v>
      </c>
      <c r="S5877" t="s">
        <v>1237</v>
      </c>
      <c r="T5877" t="s">
        <v>71</v>
      </c>
    </row>
    <row r="5878" spans="1:20" x14ac:dyDescent="0.3">
      <c r="A5878" t="s">
        <v>7887</v>
      </c>
      <c r="B5878" t="s">
        <v>4390</v>
      </c>
      <c r="C5878">
        <v>3.2</v>
      </c>
      <c r="D5878">
        <f t="shared" si="642"/>
        <v>4</v>
      </c>
      <c r="E5878">
        <v>24</v>
      </c>
      <c r="F5878" t="s">
        <v>680</v>
      </c>
      <c r="G5878">
        <f t="shared" si="637"/>
        <v>4700000</v>
      </c>
      <c r="H5878" s="3" t="s">
        <v>16</v>
      </c>
      <c r="I5878" t="str">
        <f t="shared" si="638"/>
        <v>10000+</v>
      </c>
      <c r="J5878" s="1">
        <f t="shared" si="639"/>
        <v>10000</v>
      </c>
      <c r="K5878" t="s">
        <v>17</v>
      </c>
      <c r="L5878" s="2">
        <v>0</v>
      </c>
      <c r="M5878" s="1">
        <f t="shared" si="643"/>
        <v>0</v>
      </c>
      <c r="N5878" t="s">
        <v>18</v>
      </c>
      <c r="O5878" t="s">
        <v>4391</v>
      </c>
      <c r="P5878" t="s">
        <v>7888</v>
      </c>
      <c r="Q5878" t="str">
        <f t="shared" si="640"/>
        <v>2016</v>
      </c>
      <c r="R5878" t="str">
        <f t="shared" si="641"/>
        <v>April</v>
      </c>
      <c r="S5878">
        <v>1</v>
      </c>
      <c r="T5878" t="s">
        <v>211</v>
      </c>
    </row>
    <row r="5879" spans="1:20" x14ac:dyDescent="0.3">
      <c r="A5879" t="s">
        <v>7889</v>
      </c>
      <c r="B5879" t="s">
        <v>2377</v>
      </c>
      <c r="C5879">
        <v>4.4000000000000004</v>
      </c>
      <c r="D5879">
        <f t="shared" si="642"/>
        <v>5</v>
      </c>
      <c r="E5879">
        <v>132</v>
      </c>
      <c r="F5879" t="s">
        <v>60</v>
      </c>
      <c r="G5879">
        <f t="shared" si="637"/>
        <v>33000000</v>
      </c>
      <c r="H5879" s="3" t="s">
        <v>16</v>
      </c>
      <c r="I5879" t="str">
        <f t="shared" si="638"/>
        <v>10000+</v>
      </c>
      <c r="J5879" s="1">
        <f t="shared" si="639"/>
        <v>10000</v>
      </c>
      <c r="K5879" t="s">
        <v>17</v>
      </c>
      <c r="L5879" s="2">
        <v>0</v>
      </c>
      <c r="M5879" s="1">
        <f t="shared" si="643"/>
        <v>0</v>
      </c>
      <c r="N5879" t="s">
        <v>18</v>
      </c>
      <c r="O5879" t="s">
        <v>2378</v>
      </c>
      <c r="P5879" t="s">
        <v>2549</v>
      </c>
      <c r="Q5879" t="str">
        <f t="shared" si="640"/>
        <v>2018</v>
      </c>
      <c r="R5879" t="str">
        <f t="shared" si="641"/>
        <v>March</v>
      </c>
      <c r="S5879" t="s">
        <v>7890</v>
      </c>
      <c r="T5879" t="s">
        <v>71</v>
      </c>
    </row>
    <row r="5880" spans="1:20" x14ac:dyDescent="0.3">
      <c r="A5880" t="s">
        <v>7891</v>
      </c>
      <c r="B5880" t="s">
        <v>1680</v>
      </c>
      <c r="C5880">
        <v>4</v>
      </c>
      <c r="D5880">
        <f t="shared" si="642"/>
        <v>4</v>
      </c>
      <c r="E5880">
        <v>463</v>
      </c>
      <c r="F5880" t="s">
        <v>435</v>
      </c>
      <c r="G5880">
        <f t="shared" si="637"/>
        <v>13000000</v>
      </c>
      <c r="H5880" s="3" t="s">
        <v>16</v>
      </c>
      <c r="I5880" t="str">
        <f t="shared" si="638"/>
        <v>10000+</v>
      </c>
      <c r="J5880" s="1">
        <f t="shared" si="639"/>
        <v>10000</v>
      </c>
      <c r="K5880" t="s">
        <v>17</v>
      </c>
      <c r="L5880" s="2">
        <v>0</v>
      </c>
      <c r="M5880" s="1">
        <f t="shared" si="643"/>
        <v>0</v>
      </c>
      <c r="N5880" t="s">
        <v>18</v>
      </c>
      <c r="O5880" t="s">
        <v>1681</v>
      </c>
      <c r="P5880" t="s">
        <v>345</v>
      </c>
      <c r="Q5880" t="str">
        <f t="shared" si="640"/>
        <v>2018</v>
      </c>
      <c r="R5880" t="str">
        <f t="shared" si="641"/>
        <v>April</v>
      </c>
      <c r="S5880" t="s">
        <v>7892</v>
      </c>
      <c r="T5880" t="s">
        <v>40</v>
      </c>
    </row>
    <row r="5881" spans="1:20" x14ac:dyDescent="0.3">
      <c r="A5881" t="s">
        <v>7893</v>
      </c>
      <c r="B5881" t="s">
        <v>5011</v>
      </c>
      <c r="C5881">
        <v>4.7</v>
      </c>
      <c r="D5881">
        <f t="shared" si="642"/>
        <v>5</v>
      </c>
      <c r="E5881">
        <v>70</v>
      </c>
      <c r="F5881" t="s">
        <v>24</v>
      </c>
      <c r="G5881">
        <f t="shared" si="637"/>
        <v>14000000</v>
      </c>
      <c r="H5881" s="3" t="s">
        <v>719</v>
      </c>
      <c r="I5881" t="str">
        <f t="shared" si="638"/>
        <v>1000+</v>
      </c>
      <c r="J5881" s="1">
        <f t="shared" si="639"/>
        <v>1000</v>
      </c>
      <c r="K5881" t="s">
        <v>17</v>
      </c>
      <c r="L5881" s="2">
        <v>0</v>
      </c>
      <c r="M5881" s="1">
        <f t="shared" si="643"/>
        <v>0</v>
      </c>
      <c r="N5881" t="s">
        <v>18</v>
      </c>
      <c r="O5881" t="s">
        <v>5012</v>
      </c>
      <c r="P5881" t="s">
        <v>120</v>
      </c>
      <c r="Q5881" t="str">
        <f t="shared" si="640"/>
        <v>2018</v>
      </c>
      <c r="R5881" t="str">
        <f t="shared" si="641"/>
        <v>July</v>
      </c>
      <c r="S5881">
        <v>1.9</v>
      </c>
      <c r="T5881" t="s">
        <v>71</v>
      </c>
    </row>
    <row r="5882" spans="1:20" x14ac:dyDescent="0.3">
      <c r="A5882" t="s">
        <v>7894</v>
      </c>
      <c r="B5882" t="s">
        <v>5011</v>
      </c>
      <c r="C5882">
        <v>3.5</v>
      </c>
      <c r="D5882">
        <f t="shared" si="642"/>
        <v>4</v>
      </c>
      <c r="E5882">
        <v>17</v>
      </c>
      <c r="F5882" t="s">
        <v>362</v>
      </c>
      <c r="G5882">
        <f t="shared" si="637"/>
        <v>3700000</v>
      </c>
      <c r="H5882" s="3" t="s">
        <v>1122</v>
      </c>
      <c r="I5882" t="str">
        <f t="shared" si="638"/>
        <v>500+</v>
      </c>
      <c r="J5882" s="1">
        <f t="shared" si="639"/>
        <v>500</v>
      </c>
      <c r="K5882" t="s">
        <v>17</v>
      </c>
      <c r="L5882" s="2">
        <v>0</v>
      </c>
      <c r="M5882" s="1">
        <f t="shared" si="643"/>
        <v>0</v>
      </c>
      <c r="N5882" t="s">
        <v>18</v>
      </c>
      <c r="O5882" t="s">
        <v>5012</v>
      </c>
      <c r="P5882" t="s">
        <v>274</v>
      </c>
      <c r="Q5882" t="str">
        <f t="shared" si="640"/>
        <v>2018</v>
      </c>
      <c r="R5882" t="str">
        <f t="shared" si="641"/>
        <v>July</v>
      </c>
      <c r="S5882">
        <v>1</v>
      </c>
      <c r="T5882" t="s">
        <v>46</v>
      </c>
    </row>
    <row r="5883" spans="1:20" x14ac:dyDescent="0.3">
      <c r="A5883" t="s">
        <v>7895</v>
      </c>
      <c r="B5883" t="s">
        <v>3213</v>
      </c>
      <c r="C5883">
        <v>3.7</v>
      </c>
      <c r="D5883">
        <f t="shared" si="642"/>
        <v>4</v>
      </c>
      <c r="E5883">
        <v>3</v>
      </c>
      <c r="F5883" t="s">
        <v>499</v>
      </c>
      <c r="G5883">
        <f t="shared" si="637"/>
        <v>7300000</v>
      </c>
      <c r="H5883" s="3" t="s">
        <v>1122</v>
      </c>
      <c r="I5883" t="str">
        <f t="shared" si="638"/>
        <v>500+</v>
      </c>
      <c r="J5883" s="1">
        <f t="shared" si="639"/>
        <v>500</v>
      </c>
      <c r="K5883" t="s">
        <v>17</v>
      </c>
      <c r="L5883" s="2">
        <v>0</v>
      </c>
      <c r="M5883" s="1">
        <f t="shared" si="643"/>
        <v>0</v>
      </c>
      <c r="N5883" t="s">
        <v>18</v>
      </c>
      <c r="O5883" t="s">
        <v>3215</v>
      </c>
      <c r="P5883" t="s">
        <v>350</v>
      </c>
      <c r="Q5883" t="str">
        <f t="shared" si="640"/>
        <v>2018</v>
      </c>
      <c r="R5883" t="str">
        <f t="shared" si="641"/>
        <v>May</v>
      </c>
      <c r="S5883">
        <v>1.4</v>
      </c>
      <c r="T5883" t="s">
        <v>1411</v>
      </c>
    </row>
    <row r="5884" spans="1:20" x14ac:dyDescent="0.3">
      <c r="A5884" t="s">
        <v>7896</v>
      </c>
      <c r="B5884" t="s">
        <v>2910</v>
      </c>
      <c r="C5884">
        <v>3.9</v>
      </c>
      <c r="D5884">
        <f t="shared" si="642"/>
        <v>4</v>
      </c>
      <c r="E5884">
        <v>306</v>
      </c>
      <c r="F5884" t="s">
        <v>39</v>
      </c>
      <c r="G5884">
        <f t="shared" si="637"/>
        <v>1000</v>
      </c>
      <c r="H5884" s="3" t="s">
        <v>43</v>
      </c>
      <c r="I5884" t="str">
        <f t="shared" si="638"/>
        <v>100000+</v>
      </c>
      <c r="J5884" s="1">
        <f t="shared" si="639"/>
        <v>100000</v>
      </c>
      <c r="K5884" t="s">
        <v>17</v>
      </c>
      <c r="L5884" s="2">
        <v>0</v>
      </c>
      <c r="M5884" s="1">
        <f t="shared" si="643"/>
        <v>0</v>
      </c>
      <c r="N5884" t="s">
        <v>18</v>
      </c>
      <c r="O5884" t="s">
        <v>2527</v>
      </c>
      <c r="P5884" t="s">
        <v>7897</v>
      </c>
      <c r="Q5884" t="str">
        <f t="shared" si="640"/>
        <v>2014</v>
      </c>
      <c r="R5884" t="str">
        <f t="shared" si="641"/>
        <v>April</v>
      </c>
      <c r="S5884" t="s">
        <v>39</v>
      </c>
      <c r="T5884" t="s">
        <v>39</v>
      </c>
    </row>
    <row r="5885" spans="1:20" x14ac:dyDescent="0.3">
      <c r="A5885" t="s">
        <v>7898</v>
      </c>
      <c r="B5885" t="s">
        <v>2519</v>
      </c>
      <c r="C5885">
        <v>4.2</v>
      </c>
      <c r="D5885">
        <f t="shared" si="642"/>
        <v>5</v>
      </c>
      <c r="E5885">
        <v>162</v>
      </c>
      <c r="F5885" t="s">
        <v>85</v>
      </c>
      <c r="G5885">
        <f t="shared" si="637"/>
        <v>37000000</v>
      </c>
      <c r="H5885" s="3" t="s">
        <v>16</v>
      </c>
      <c r="I5885" t="str">
        <f t="shared" si="638"/>
        <v>10000+</v>
      </c>
      <c r="J5885" s="1">
        <f t="shared" si="639"/>
        <v>10000</v>
      </c>
      <c r="K5885" t="s">
        <v>17</v>
      </c>
      <c r="L5885" s="2">
        <v>0</v>
      </c>
      <c r="M5885" s="1">
        <f t="shared" si="643"/>
        <v>0</v>
      </c>
      <c r="N5885" t="s">
        <v>18</v>
      </c>
      <c r="O5885" t="s">
        <v>2523</v>
      </c>
      <c r="P5885" t="s">
        <v>235</v>
      </c>
      <c r="Q5885" t="str">
        <f t="shared" si="640"/>
        <v>2018</v>
      </c>
      <c r="R5885" t="str">
        <f t="shared" si="641"/>
        <v>May</v>
      </c>
      <c r="S5885" t="s">
        <v>989</v>
      </c>
      <c r="T5885" t="s">
        <v>71</v>
      </c>
    </row>
    <row r="5886" spans="1:20" x14ac:dyDescent="0.3">
      <c r="A5886" t="s">
        <v>7899</v>
      </c>
      <c r="B5886" t="s">
        <v>1680</v>
      </c>
      <c r="C5886">
        <v>4.0999999999999996</v>
      </c>
      <c r="D5886">
        <f t="shared" si="642"/>
        <v>5</v>
      </c>
      <c r="E5886">
        <v>44</v>
      </c>
      <c r="F5886" t="s">
        <v>435</v>
      </c>
      <c r="G5886">
        <f t="shared" si="637"/>
        <v>13000000</v>
      </c>
      <c r="H5886" s="3" t="s">
        <v>719</v>
      </c>
      <c r="I5886" t="str">
        <f t="shared" si="638"/>
        <v>1000+</v>
      </c>
      <c r="J5886" s="1">
        <f t="shared" si="639"/>
        <v>1000</v>
      </c>
      <c r="K5886" t="s">
        <v>17</v>
      </c>
      <c r="L5886" s="2">
        <v>0</v>
      </c>
      <c r="M5886" s="1">
        <f t="shared" si="643"/>
        <v>0</v>
      </c>
      <c r="N5886" t="s">
        <v>18</v>
      </c>
      <c r="O5886" t="s">
        <v>1681</v>
      </c>
      <c r="P5886" t="s">
        <v>345</v>
      </c>
      <c r="Q5886" t="str">
        <f t="shared" si="640"/>
        <v>2018</v>
      </c>
      <c r="R5886" t="str">
        <f t="shared" si="641"/>
        <v>April</v>
      </c>
      <c r="S5886" t="s">
        <v>7892</v>
      </c>
      <c r="T5886" t="s">
        <v>40</v>
      </c>
    </row>
    <row r="5887" spans="1:20" x14ac:dyDescent="0.3">
      <c r="A5887" t="s">
        <v>7900</v>
      </c>
      <c r="B5887" t="s">
        <v>2910</v>
      </c>
      <c r="C5887">
        <v>3.5</v>
      </c>
      <c r="D5887">
        <f t="shared" si="642"/>
        <v>4</v>
      </c>
      <c r="E5887">
        <v>24</v>
      </c>
      <c r="F5887" t="s">
        <v>435</v>
      </c>
      <c r="G5887">
        <f t="shared" si="637"/>
        <v>13000000</v>
      </c>
      <c r="H5887" s="3" t="s">
        <v>16</v>
      </c>
      <c r="I5887" t="str">
        <f t="shared" si="638"/>
        <v>10000+</v>
      </c>
      <c r="J5887" s="1">
        <f t="shared" si="639"/>
        <v>10000</v>
      </c>
      <c r="K5887" t="s">
        <v>17</v>
      </c>
      <c r="L5887" s="2">
        <v>0</v>
      </c>
      <c r="M5887" s="1">
        <f t="shared" si="643"/>
        <v>0</v>
      </c>
      <c r="N5887" t="s">
        <v>18</v>
      </c>
      <c r="O5887" t="s">
        <v>1445</v>
      </c>
      <c r="P5887" t="s">
        <v>328</v>
      </c>
      <c r="Q5887" t="str">
        <f t="shared" si="640"/>
        <v>2018</v>
      </c>
      <c r="R5887" t="str">
        <f t="shared" si="641"/>
        <v>June</v>
      </c>
      <c r="S5887" t="s">
        <v>75</v>
      </c>
      <c r="T5887" t="s">
        <v>71</v>
      </c>
    </row>
    <row r="5888" spans="1:20" x14ac:dyDescent="0.3">
      <c r="A5888" t="s">
        <v>7901</v>
      </c>
      <c r="B5888" t="s">
        <v>2910</v>
      </c>
      <c r="C5888">
        <v>4.8</v>
      </c>
      <c r="D5888">
        <f t="shared" si="642"/>
        <v>5</v>
      </c>
      <c r="E5888">
        <v>12</v>
      </c>
      <c r="F5888" t="s">
        <v>836</v>
      </c>
      <c r="G5888">
        <f t="shared" si="637"/>
        <v>8400000</v>
      </c>
      <c r="H5888" s="3" t="s">
        <v>1122</v>
      </c>
      <c r="I5888" t="str">
        <f t="shared" si="638"/>
        <v>500+</v>
      </c>
      <c r="J5888" s="1">
        <f t="shared" si="639"/>
        <v>500</v>
      </c>
      <c r="K5888" t="s">
        <v>17</v>
      </c>
      <c r="L5888" s="2">
        <v>0</v>
      </c>
      <c r="M5888" s="1">
        <f t="shared" si="643"/>
        <v>0</v>
      </c>
      <c r="N5888" t="s">
        <v>37</v>
      </c>
      <c r="O5888" t="s">
        <v>1216</v>
      </c>
      <c r="P5888" t="s">
        <v>801</v>
      </c>
      <c r="Q5888" t="str">
        <f t="shared" si="640"/>
        <v>2018</v>
      </c>
      <c r="R5888" t="str">
        <f t="shared" si="641"/>
        <v>June</v>
      </c>
      <c r="S5888" t="s">
        <v>3421</v>
      </c>
      <c r="T5888" t="s">
        <v>71</v>
      </c>
    </row>
    <row r="5889" spans="1:20" x14ac:dyDescent="0.3">
      <c r="A5889" t="s">
        <v>7902</v>
      </c>
      <c r="B5889" t="s">
        <v>4239</v>
      </c>
      <c r="C5889">
        <v>4.3</v>
      </c>
      <c r="D5889">
        <f t="shared" si="642"/>
        <v>5</v>
      </c>
      <c r="E5889">
        <v>201</v>
      </c>
      <c r="F5889" t="s">
        <v>1063</v>
      </c>
      <c r="G5889">
        <f t="shared" ref="G5889:G5952" si="644">IF(RIGHT(F5889,1)="M",LEFT(F5889,LEN(F5889)-1)*1000000,IF(RIGHT(F5889,1)="K",LEFT(F5889,LEN(F5889)-1)*1000, 1000))</f>
        <v>45000000</v>
      </c>
      <c r="H5889" s="3" t="s">
        <v>16</v>
      </c>
      <c r="I5889" t="str">
        <f t="shared" ref="I5889:I5952" si="645">SUBSTITUTE(H5889,",","")</f>
        <v>10000+</v>
      </c>
      <c r="J5889" s="1">
        <f t="shared" ref="J5889:J5952" si="646">VALUE(LEFT(I5889,LEN(I5889)-1))</f>
        <v>10000</v>
      </c>
      <c r="K5889" t="s">
        <v>17</v>
      </c>
      <c r="L5889" s="2">
        <v>0</v>
      </c>
      <c r="M5889" s="1">
        <f t="shared" si="643"/>
        <v>0</v>
      </c>
      <c r="N5889" t="s">
        <v>18</v>
      </c>
      <c r="O5889" t="s">
        <v>4240</v>
      </c>
      <c r="P5889" t="s">
        <v>237</v>
      </c>
      <c r="Q5889" t="str">
        <f t="shared" ref="Q5889:Q5952" si="647">RIGHT(P5889,4)</f>
        <v>2018</v>
      </c>
      <c r="R5889" t="str">
        <f t="shared" ref="R5889:R5952" si="648">LEFT(P5889,FIND(" ",P5889)-1)</f>
        <v>July</v>
      </c>
      <c r="S5889" t="s">
        <v>7903</v>
      </c>
      <c r="T5889" t="s">
        <v>46</v>
      </c>
    </row>
    <row r="5890" spans="1:20" x14ac:dyDescent="0.3">
      <c r="A5890" t="s">
        <v>7904</v>
      </c>
      <c r="B5890" t="s">
        <v>2377</v>
      </c>
      <c r="C5890">
        <v>3.9</v>
      </c>
      <c r="D5890">
        <f t="shared" si="642"/>
        <v>4</v>
      </c>
      <c r="E5890">
        <v>386</v>
      </c>
      <c r="F5890" t="s">
        <v>184</v>
      </c>
      <c r="G5890">
        <f t="shared" si="644"/>
        <v>7900000</v>
      </c>
      <c r="H5890" s="3" t="s">
        <v>49</v>
      </c>
      <c r="I5890" t="str">
        <f t="shared" si="645"/>
        <v>50000+</v>
      </c>
      <c r="J5890" s="1">
        <f t="shared" si="646"/>
        <v>50000</v>
      </c>
      <c r="K5890" t="s">
        <v>17</v>
      </c>
      <c r="L5890" s="2">
        <v>0</v>
      </c>
      <c r="M5890" s="1">
        <f t="shared" si="643"/>
        <v>0</v>
      </c>
      <c r="N5890" t="s">
        <v>18</v>
      </c>
      <c r="O5890" t="s">
        <v>2378</v>
      </c>
      <c r="P5890" t="s">
        <v>7905</v>
      </c>
      <c r="Q5890" t="str">
        <f t="shared" si="647"/>
        <v>2017</v>
      </c>
      <c r="R5890" t="str">
        <f t="shared" si="648"/>
        <v>February</v>
      </c>
      <c r="S5890" t="s">
        <v>4753</v>
      </c>
      <c r="T5890" t="s">
        <v>76</v>
      </c>
    </row>
    <row r="5891" spans="1:20" x14ac:dyDescent="0.3">
      <c r="A5891" t="s">
        <v>7906</v>
      </c>
      <c r="B5891" t="s">
        <v>5201</v>
      </c>
      <c r="C5891">
        <v>3.5</v>
      </c>
      <c r="D5891">
        <f t="shared" ref="D5891:D5954" si="649">IF(C5891&gt;4,5,IF(C5891&gt;3,4,IF(C5891&gt;2,3,IF(C5891&gt;1,2,1))))</f>
        <v>4</v>
      </c>
      <c r="E5891">
        <v>30</v>
      </c>
      <c r="F5891" t="s">
        <v>110</v>
      </c>
      <c r="G5891">
        <f t="shared" si="644"/>
        <v>4200000</v>
      </c>
      <c r="H5891" s="3" t="s">
        <v>719</v>
      </c>
      <c r="I5891" t="str">
        <f t="shared" si="645"/>
        <v>1000+</v>
      </c>
      <c r="J5891" s="1">
        <f t="shared" si="646"/>
        <v>1000</v>
      </c>
      <c r="K5891" t="s">
        <v>17</v>
      </c>
      <c r="L5891" s="2">
        <v>0</v>
      </c>
      <c r="M5891" s="1">
        <f t="shared" ref="M5891:M5954" si="650">VALUE(IF(RIGHT(L5891,LEN(L5891)-1)="",0,RIGHT(L5891,LEN(L5891)-1)))</f>
        <v>0</v>
      </c>
      <c r="N5891" t="s">
        <v>18</v>
      </c>
      <c r="O5891" t="s">
        <v>5202</v>
      </c>
      <c r="P5891" t="s">
        <v>7546</v>
      </c>
      <c r="Q5891" t="str">
        <f t="shared" si="647"/>
        <v>2015</v>
      </c>
      <c r="R5891" t="str">
        <f t="shared" si="648"/>
        <v>April</v>
      </c>
      <c r="S5891" t="s">
        <v>3510</v>
      </c>
      <c r="T5891" t="s">
        <v>76</v>
      </c>
    </row>
    <row r="5892" spans="1:20" x14ac:dyDescent="0.3">
      <c r="A5892" t="s">
        <v>7907</v>
      </c>
      <c r="B5892" t="s">
        <v>1680</v>
      </c>
      <c r="C5892">
        <v>3.5</v>
      </c>
      <c r="D5892">
        <f t="shared" si="649"/>
        <v>4</v>
      </c>
      <c r="E5892">
        <v>100</v>
      </c>
      <c r="F5892" t="s">
        <v>142</v>
      </c>
      <c r="G5892">
        <f t="shared" si="644"/>
        <v>11000000</v>
      </c>
      <c r="H5892" s="3" t="s">
        <v>16</v>
      </c>
      <c r="I5892" t="str">
        <f t="shared" si="645"/>
        <v>10000+</v>
      </c>
      <c r="J5892" s="1">
        <f t="shared" si="646"/>
        <v>10000</v>
      </c>
      <c r="K5892" t="s">
        <v>17</v>
      </c>
      <c r="L5892" s="2">
        <v>0</v>
      </c>
      <c r="M5892" s="1">
        <f t="shared" si="650"/>
        <v>0</v>
      </c>
      <c r="N5892" t="s">
        <v>18</v>
      </c>
      <c r="O5892" t="s">
        <v>1681</v>
      </c>
      <c r="P5892" t="s">
        <v>1391</v>
      </c>
      <c r="Q5892" t="str">
        <f t="shared" si="647"/>
        <v>2017</v>
      </c>
      <c r="R5892" t="str">
        <f t="shared" si="648"/>
        <v>June</v>
      </c>
      <c r="S5892" t="s">
        <v>7908</v>
      </c>
      <c r="T5892" t="s">
        <v>76</v>
      </c>
    </row>
    <row r="5893" spans="1:20" x14ac:dyDescent="0.3">
      <c r="A5893" t="s">
        <v>7909</v>
      </c>
      <c r="B5893" t="s">
        <v>2910</v>
      </c>
      <c r="C5893">
        <v>4.3</v>
      </c>
      <c r="D5893">
        <f t="shared" si="649"/>
        <v>5</v>
      </c>
      <c r="E5893">
        <v>285</v>
      </c>
      <c r="F5893" t="s">
        <v>933</v>
      </c>
      <c r="G5893">
        <f t="shared" si="644"/>
        <v>6200000</v>
      </c>
      <c r="H5893" s="3" t="s">
        <v>16</v>
      </c>
      <c r="I5893" t="str">
        <f t="shared" si="645"/>
        <v>10000+</v>
      </c>
      <c r="J5893" s="1">
        <f t="shared" si="646"/>
        <v>10000</v>
      </c>
      <c r="K5893" t="s">
        <v>17</v>
      </c>
      <c r="L5893" s="2">
        <v>0</v>
      </c>
      <c r="M5893" s="1">
        <f t="shared" si="650"/>
        <v>0</v>
      </c>
      <c r="N5893" t="s">
        <v>18</v>
      </c>
      <c r="O5893" t="s">
        <v>1216</v>
      </c>
      <c r="P5893" t="s">
        <v>97</v>
      </c>
      <c r="Q5893" t="str">
        <f t="shared" si="647"/>
        <v>2017</v>
      </c>
      <c r="R5893" t="str">
        <f t="shared" si="648"/>
        <v>November</v>
      </c>
      <c r="S5893">
        <v>4.7</v>
      </c>
      <c r="T5893" t="s">
        <v>71</v>
      </c>
    </row>
    <row r="5894" spans="1:20" x14ac:dyDescent="0.3">
      <c r="A5894" t="s">
        <v>7910</v>
      </c>
      <c r="B5894" t="s">
        <v>505</v>
      </c>
      <c r="C5894">
        <v>4.4000000000000004</v>
      </c>
      <c r="D5894">
        <f t="shared" si="649"/>
        <v>5</v>
      </c>
      <c r="E5894">
        <v>16</v>
      </c>
      <c r="F5894" t="s">
        <v>362</v>
      </c>
      <c r="G5894">
        <f t="shared" si="644"/>
        <v>3700000</v>
      </c>
      <c r="H5894" s="3" t="s">
        <v>719</v>
      </c>
      <c r="I5894" t="str">
        <f t="shared" si="645"/>
        <v>1000+</v>
      </c>
      <c r="J5894" s="1">
        <f t="shared" si="646"/>
        <v>1000</v>
      </c>
      <c r="K5894" t="s">
        <v>17</v>
      </c>
      <c r="L5894" s="2">
        <v>0</v>
      </c>
      <c r="M5894" s="1">
        <f t="shared" si="650"/>
        <v>0</v>
      </c>
      <c r="N5894" t="s">
        <v>18</v>
      </c>
      <c r="O5894" t="s">
        <v>506</v>
      </c>
      <c r="P5894" t="s">
        <v>80</v>
      </c>
      <c r="Q5894" t="str">
        <f t="shared" si="647"/>
        <v>2018</v>
      </c>
      <c r="R5894" t="str">
        <f t="shared" si="648"/>
        <v>April</v>
      </c>
      <c r="S5894" t="s">
        <v>5172</v>
      </c>
      <c r="T5894" t="s">
        <v>40</v>
      </c>
    </row>
    <row r="5895" spans="1:20" x14ac:dyDescent="0.3">
      <c r="A5895" t="s">
        <v>7911</v>
      </c>
      <c r="B5895" t="s">
        <v>2910</v>
      </c>
      <c r="C5895">
        <v>4.8</v>
      </c>
      <c r="D5895">
        <f t="shared" si="649"/>
        <v>5</v>
      </c>
      <c r="E5895">
        <v>13</v>
      </c>
      <c r="F5895" t="s">
        <v>123</v>
      </c>
      <c r="G5895">
        <f t="shared" si="644"/>
        <v>6000000</v>
      </c>
      <c r="H5895" s="3" t="s">
        <v>942</v>
      </c>
      <c r="I5895" t="str">
        <f t="shared" si="645"/>
        <v>100+</v>
      </c>
      <c r="J5895" s="1">
        <f t="shared" si="646"/>
        <v>100</v>
      </c>
      <c r="K5895" t="s">
        <v>17</v>
      </c>
      <c r="L5895" s="2">
        <v>0</v>
      </c>
      <c r="M5895" s="1">
        <f t="shared" si="650"/>
        <v>0</v>
      </c>
      <c r="N5895" t="s">
        <v>18</v>
      </c>
      <c r="O5895" t="s">
        <v>1445</v>
      </c>
      <c r="P5895" t="s">
        <v>153</v>
      </c>
      <c r="Q5895" t="str">
        <f t="shared" si="647"/>
        <v>2018</v>
      </c>
      <c r="R5895" t="str">
        <f t="shared" si="648"/>
        <v>August</v>
      </c>
      <c r="S5895" t="s">
        <v>70</v>
      </c>
      <c r="T5895" t="s">
        <v>71</v>
      </c>
    </row>
    <row r="5896" spans="1:20" x14ac:dyDescent="0.3">
      <c r="A5896" t="s">
        <v>7912</v>
      </c>
      <c r="B5896" t="s">
        <v>402</v>
      </c>
      <c r="C5896">
        <v>3.9</v>
      </c>
      <c r="D5896">
        <f t="shared" si="649"/>
        <v>4</v>
      </c>
      <c r="E5896">
        <v>9</v>
      </c>
      <c r="F5896" t="s">
        <v>744</v>
      </c>
      <c r="G5896">
        <f t="shared" si="644"/>
        <v>8800000</v>
      </c>
      <c r="H5896" s="3" t="s">
        <v>719</v>
      </c>
      <c r="I5896" t="str">
        <f t="shared" si="645"/>
        <v>1000+</v>
      </c>
      <c r="J5896" s="1">
        <f t="shared" si="646"/>
        <v>1000</v>
      </c>
      <c r="K5896" t="s">
        <v>17</v>
      </c>
      <c r="L5896" s="2">
        <v>0</v>
      </c>
      <c r="M5896" s="1">
        <f t="shared" si="650"/>
        <v>0</v>
      </c>
      <c r="N5896" t="s">
        <v>18</v>
      </c>
      <c r="O5896" t="s">
        <v>404</v>
      </c>
      <c r="P5896" t="s">
        <v>356</v>
      </c>
      <c r="Q5896" t="str">
        <f t="shared" si="647"/>
        <v>2017</v>
      </c>
      <c r="R5896" t="str">
        <f t="shared" si="648"/>
        <v>October</v>
      </c>
      <c r="S5896">
        <v>1.6</v>
      </c>
      <c r="T5896" t="s">
        <v>46</v>
      </c>
    </row>
    <row r="5897" spans="1:20" x14ac:dyDescent="0.3">
      <c r="A5897" t="s">
        <v>7913</v>
      </c>
      <c r="B5897" t="s">
        <v>4239</v>
      </c>
      <c r="C5897">
        <v>3.8</v>
      </c>
      <c r="D5897">
        <f t="shared" si="649"/>
        <v>4</v>
      </c>
      <c r="E5897">
        <v>43</v>
      </c>
      <c r="F5897" t="s">
        <v>364</v>
      </c>
      <c r="G5897">
        <f t="shared" si="644"/>
        <v>22000000</v>
      </c>
      <c r="H5897" s="3" t="s">
        <v>16</v>
      </c>
      <c r="I5897" t="str">
        <f t="shared" si="645"/>
        <v>10000+</v>
      </c>
      <c r="J5897" s="1">
        <f t="shared" si="646"/>
        <v>10000</v>
      </c>
      <c r="K5897" t="s">
        <v>17</v>
      </c>
      <c r="L5897" s="2">
        <v>0</v>
      </c>
      <c r="M5897" s="1">
        <f t="shared" si="650"/>
        <v>0</v>
      </c>
      <c r="N5897" t="s">
        <v>18</v>
      </c>
      <c r="O5897" t="s">
        <v>4240</v>
      </c>
      <c r="P5897" t="s">
        <v>3038</v>
      </c>
      <c r="Q5897" t="str">
        <f t="shared" si="647"/>
        <v>2017</v>
      </c>
      <c r="R5897" t="str">
        <f t="shared" si="648"/>
        <v>March</v>
      </c>
      <c r="S5897" t="s">
        <v>7914</v>
      </c>
      <c r="T5897" t="s">
        <v>51</v>
      </c>
    </row>
    <row r="5898" spans="1:20" x14ac:dyDescent="0.3">
      <c r="A5898" t="s">
        <v>7915</v>
      </c>
      <c r="B5898" t="s">
        <v>2910</v>
      </c>
      <c r="C5898">
        <v>4.2</v>
      </c>
      <c r="D5898">
        <f t="shared" si="649"/>
        <v>5</v>
      </c>
      <c r="E5898">
        <v>109</v>
      </c>
      <c r="F5898" t="s">
        <v>336</v>
      </c>
      <c r="G5898">
        <f t="shared" si="644"/>
        <v>30000000</v>
      </c>
      <c r="H5898" s="3" t="s">
        <v>16</v>
      </c>
      <c r="I5898" t="str">
        <f t="shared" si="645"/>
        <v>10000+</v>
      </c>
      <c r="J5898" s="1">
        <f t="shared" si="646"/>
        <v>10000</v>
      </c>
      <c r="K5898" t="s">
        <v>17</v>
      </c>
      <c r="L5898" s="2">
        <v>0</v>
      </c>
      <c r="M5898" s="1">
        <f t="shared" si="650"/>
        <v>0</v>
      </c>
      <c r="N5898" t="s">
        <v>18</v>
      </c>
      <c r="O5898" t="s">
        <v>1216</v>
      </c>
      <c r="P5898" t="s">
        <v>496</v>
      </c>
      <c r="Q5898" t="str">
        <f t="shared" si="647"/>
        <v>2018</v>
      </c>
      <c r="R5898" t="str">
        <f t="shared" si="648"/>
        <v>February</v>
      </c>
      <c r="S5898" t="s">
        <v>7156</v>
      </c>
      <c r="T5898" t="s">
        <v>46</v>
      </c>
    </row>
    <row r="5899" spans="1:20" x14ac:dyDescent="0.3">
      <c r="A5899" t="s">
        <v>7916</v>
      </c>
      <c r="B5899" t="s">
        <v>402</v>
      </c>
      <c r="C5899">
        <v>4</v>
      </c>
      <c r="D5899">
        <f t="shared" si="649"/>
        <v>4</v>
      </c>
      <c r="E5899">
        <v>5300</v>
      </c>
      <c r="F5899" t="s">
        <v>142</v>
      </c>
      <c r="G5899">
        <f t="shared" si="644"/>
        <v>11000000</v>
      </c>
      <c r="H5899" s="3" t="s">
        <v>56</v>
      </c>
      <c r="I5899" t="str">
        <f t="shared" si="645"/>
        <v>1000000+</v>
      </c>
      <c r="J5899" s="1">
        <f t="shared" si="646"/>
        <v>1000000</v>
      </c>
      <c r="K5899" t="s">
        <v>17</v>
      </c>
      <c r="L5899" s="2">
        <v>0</v>
      </c>
      <c r="M5899" s="1">
        <f t="shared" si="650"/>
        <v>0</v>
      </c>
      <c r="N5899" t="s">
        <v>18</v>
      </c>
      <c r="O5899" t="s">
        <v>404</v>
      </c>
      <c r="P5899" t="s">
        <v>1277</v>
      </c>
      <c r="Q5899" t="str">
        <f t="shared" si="647"/>
        <v>2017</v>
      </c>
      <c r="R5899" t="str">
        <f t="shared" si="648"/>
        <v>November</v>
      </c>
      <c r="S5899" t="s">
        <v>7917</v>
      </c>
      <c r="T5899" t="s">
        <v>71</v>
      </c>
    </row>
    <row r="5900" spans="1:20" x14ac:dyDescent="0.3">
      <c r="A5900" t="s">
        <v>7918</v>
      </c>
      <c r="B5900" t="s">
        <v>1997</v>
      </c>
      <c r="C5900">
        <v>4</v>
      </c>
      <c r="D5900">
        <f t="shared" si="649"/>
        <v>4</v>
      </c>
      <c r="E5900">
        <v>265</v>
      </c>
      <c r="F5900" t="s">
        <v>3711</v>
      </c>
      <c r="G5900">
        <f t="shared" si="644"/>
        <v>4099999.9999999995</v>
      </c>
      <c r="H5900" s="3" t="s">
        <v>43</v>
      </c>
      <c r="I5900" t="str">
        <f t="shared" si="645"/>
        <v>100000+</v>
      </c>
      <c r="J5900" s="1">
        <f t="shared" si="646"/>
        <v>100000</v>
      </c>
      <c r="K5900" t="s">
        <v>17</v>
      </c>
      <c r="L5900" s="2">
        <v>0</v>
      </c>
      <c r="M5900" s="1">
        <f t="shared" si="650"/>
        <v>0</v>
      </c>
      <c r="N5900" t="s">
        <v>18</v>
      </c>
      <c r="O5900" t="s">
        <v>1998</v>
      </c>
      <c r="P5900" t="s">
        <v>7919</v>
      </c>
      <c r="Q5900" t="str">
        <f t="shared" si="647"/>
        <v>2015</v>
      </c>
      <c r="R5900" t="str">
        <f t="shared" si="648"/>
        <v>August</v>
      </c>
      <c r="S5900">
        <v>2.1</v>
      </c>
      <c r="T5900" t="s">
        <v>63</v>
      </c>
    </row>
    <row r="5901" spans="1:20" x14ac:dyDescent="0.3">
      <c r="A5901" t="s">
        <v>7920</v>
      </c>
      <c r="B5901" t="s">
        <v>2910</v>
      </c>
      <c r="C5901">
        <v>4.4000000000000004</v>
      </c>
      <c r="D5901">
        <f t="shared" si="649"/>
        <v>5</v>
      </c>
      <c r="E5901">
        <v>13</v>
      </c>
      <c r="F5901" t="s">
        <v>250</v>
      </c>
      <c r="G5901">
        <f t="shared" si="644"/>
        <v>3400000</v>
      </c>
      <c r="H5901" s="3" t="s">
        <v>719</v>
      </c>
      <c r="I5901" t="str">
        <f t="shared" si="645"/>
        <v>1000+</v>
      </c>
      <c r="J5901" s="1">
        <f t="shared" si="646"/>
        <v>1000</v>
      </c>
      <c r="K5901" t="s">
        <v>17</v>
      </c>
      <c r="L5901" s="2">
        <v>0</v>
      </c>
      <c r="M5901" s="1">
        <f t="shared" si="650"/>
        <v>0</v>
      </c>
      <c r="N5901" t="s">
        <v>18</v>
      </c>
      <c r="O5901" t="s">
        <v>1216</v>
      </c>
      <c r="P5901" t="s">
        <v>3104</v>
      </c>
      <c r="Q5901" t="str">
        <f t="shared" si="647"/>
        <v>2017</v>
      </c>
      <c r="R5901" t="str">
        <f t="shared" si="648"/>
        <v>March</v>
      </c>
      <c r="S5901">
        <v>1</v>
      </c>
      <c r="T5901" t="s">
        <v>157</v>
      </c>
    </row>
    <row r="5902" spans="1:20" x14ac:dyDescent="0.3">
      <c r="A5902" t="s">
        <v>7921</v>
      </c>
      <c r="B5902" t="s">
        <v>4239</v>
      </c>
      <c r="C5902">
        <v>4.7</v>
      </c>
      <c r="D5902">
        <f t="shared" si="649"/>
        <v>5</v>
      </c>
      <c r="E5902">
        <v>65</v>
      </c>
      <c r="F5902" t="s">
        <v>435</v>
      </c>
      <c r="G5902">
        <f t="shared" si="644"/>
        <v>13000000</v>
      </c>
      <c r="H5902" s="3" t="s">
        <v>90</v>
      </c>
      <c r="I5902" t="str">
        <f t="shared" si="645"/>
        <v>5000+</v>
      </c>
      <c r="J5902" s="1">
        <f t="shared" si="646"/>
        <v>5000</v>
      </c>
      <c r="K5902" t="s">
        <v>17</v>
      </c>
      <c r="L5902" s="2">
        <v>0</v>
      </c>
      <c r="M5902" s="1">
        <f t="shared" si="650"/>
        <v>0</v>
      </c>
      <c r="N5902" t="s">
        <v>18</v>
      </c>
      <c r="O5902" t="s">
        <v>4240</v>
      </c>
      <c r="P5902" t="s">
        <v>4029</v>
      </c>
      <c r="Q5902" t="str">
        <f t="shared" si="647"/>
        <v>2017</v>
      </c>
      <c r="R5902" t="str">
        <f t="shared" si="648"/>
        <v>April</v>
      </c>
      <c r="S5902" t="s">
        <v>7922</v>
      </c>
      <c r="T5902" t="s">
        <v>71</v>
      </c>
    </row>
    <row r="5903" spans="1:20" x14ac:dyDescent="0.3">
      <c r="A5903" t="s">
        <v>7923</v>
      </c>
      <c r="B5903" t="s">
        <v>2910</v>
      </c>
      <c r="C5903">
        <v>4.5</v>
      </c>
      <c r="D5903">
        <f t="shared" si="649"/>
        <v>5</v>
      </c>
      <c r="E5903">
        <v>112</v>
      </c>
      <c r="F5903" t="s">
        <v>99</v>
      </c>
      <c r="G5903">
        <f t="shared" si="644"/>
        <v>39000000</v>
      </c>
      <c r="H5903" s="3" t="s">
        <v>16</v>
      </c>
      <c r="I5903" t="str">
        <f t="shared" si="645"/>
        <v>10000+</v>
      </c>
      <c r="J5903" s="1">
        <f t="shared" si="646"/>
        <v>10000</v>
      </c>
      <c r="K5903" t="s">
        <v>17</v>
      </c>
      <c r="L5903" s="2">
        <v>0</v>
      </c>
      <c r="M5903" s="1">
        <f t="shared" si="650"/>
        <v>0</v>
      </c>
      <c r="N5903" t="s">
        <v>18</v>
      </c>
      <c r="O5903" t="s">
        <v>1216</v>
      </c>
      <c r="P5903" t="s">
        <v>328</v>
      </c>
      <c r="Q5903" t="str">
        <f t="shared" si="647"/>
        <v>2018</v>
      </c>
      <c r="R5903" t="str">
        <f t="shared" si="648"/>
        <v>June</v>
      </c>
      <c r="S5903">
        <v>1.5</v>
      </c>
      <c r="T5903" t="s">
        <v>76</v>
      </c>
    </row>
    <row r="5904" spans="1:20" x14ac:dyDescent="0.3">
      <c r="A5904" t="s">
        <v>7924</v>
      </c>
      <c r="B5904" t="s">
        <v>2910</v>
      </c>
      <c r="C5904">
        <v>4.3</v>
      </c>
      <c r="D5904">
        <f t="shared" si="649"/>
        <v>5</v>
      </c>
      <c r="E5904">
        <v>367</v>
      </c>
      <c r="F5904" t="s">
        <v>768</v>
      </c>
      <c r="G5904">
        <f t="shared" si="644"/>
        <v>5100000</v>
      </c>
      <c r="H5904" s="3" t="s">
        <v>43</v>
      </c>
      <c r="I5904" t="str">
        <f t="shared" si="645"/>
        <v>100000+</v>
      </c>
      <c r="J5904" s="1">
        <f t="shared" si="646"/>
        <v>100000</v>
      </c>
      <c r="K5904" t="s">
        <v>17</v>
      </c>
      <c r="L5904" s="2">
        <v>0</v>
      </c>
      <c r="M5904" s="1">
        <f t="shared" si="650"/>
        <v>0</v>
      </c>
      <c r="N5904" t="s">
        <v>18</v>
      </c>
      <c r="O5904" t="s">
        <v>1445</v>
      </c>
      <c r="P5904" t="s">
        <v>445</v>
      </c>
      <c r="Q5904" t="str">
        <f t="shared" si="647"/>
        <v>2018</v>
      </c>
      <c r="R5904" t="str">
        <f t="shared" si="648"/>
        <v>May</v>
      </c>
      <c r="S5904" t="s">
        <v>4554</v>
      </c>
      <c r="T5904" t="s">
        <v>71</v>
      </c>
    </row>
    <row r="5905" spans="1:20" x14ac:dyDescent="0.3">
      <c r="A5905" t="s">
        <v>713</v>
      </c>
      <c r="B5905" t="s">
        <v>657</v>
      </c>
      <c r="C5905">
        <v>3.3</v>
      </c>
      <c r="D5905">
        <f t="shared" si="649"/>
        <v>4</v>
      </c>
      <c r="E5905">
        <v>126</v>
      </c>
      <c r="F5905" t="s">
        <v>680</v>
      </c>
      <c r="G5905">
        <f t="shared" si="644"/>
        <v>4700000</v>
      </c>
      <c r="H5905" s="3" t="s">
        <v>90</v>
      </c>
      <c r="I5905" t="str">
        <f t="shared" si="645"/>
        <v>5000+</v>
      </c>
      <c r="J5905" s="1">
        <f t="shared" si="646"/>
        <v>5000</v>
      </c>
      <c r="K5905" t="s">
        <v>17</v>
      </c>
      <c r="L5905" s="2">
        <v>0</v>
      </c>
      <c r="M5905" s="1">
        <f t="shared" si="650"/>
        <v>0</v>
      </c>
      <c r="N5905" t="s">
        <v>37</v>
      </c>
      <c r="O5905" t="s">
        <v>658</v>
      </c>
      <c r="P5905" t="s">
        <v>265</v>
      </c>
      <c r="Q5905" t="str">
        <f t="shared" si="647"/>
        <v>2018</v>
      </c>
      <c r="R5905" t="str">
        <f t="shared" si="648"/>
        <v>July</v>
      </c>
      <c r="S5905" t="s">
        <v>70</v>
      </c>
      <c r="T5905" t="s">
        <v>22</v>
      </c>
    </row>
    <row r="5906" spans="1:20" x14ac:dyDescent="0.3">
      <c r="A5906" t="s">
        <v>7925</v>
      </c>
      <c r="B5906" t="s">
        <v>2377</v>
      </c>
      <c r="C5906">
        <v>4.3</v>
      </c>
      <c r="D5906">
        <f t="shared" si="649"/>
        <v>5</v>
      </c>
      <c r="E5906">
        <v>127</v>
      </c>
      <c r="F5906" t="s">
        <v>94</v>
      </c>
      <c r="G5906">
        <f t="shared" si="644"/>
        <v>5500000</v>
      </c>
      <c r="H5906" s="3" t="s">
        <v>16</v>
      </c>
      <c r="I5906" t="str">
        <f t="shared" si="645"/>
        <v>10000+</v>
      </c>
      <c r="J5906" s="1">
        <f t="shared" si="646"/>
        <v>10000</v>
      </c>
      <c r="K5906" t="s">
        <v>17</v>
      </c>
      <c r="L5906" s="2">
        <v>0</v>
      </c>
      <c r="M5906" s="1">
        <f t="shared" si="650"/>
        <v>0</v>
      </c>
      <c r="N5906" t="s">
        <v>18</v>
      </c>
      <c r="O5906" t="s">
        <v>2378</v>
      </c>
      <c r="P5906" t="s">
        <v>5060</v>
      </c>
      <c r="Q5906" t="str">
        <f t="shared" si="647"/>
        <v>2016</v>
      </c>
      <c r="R5906" t="str">
        <f t="shared" si="648"/>
        <v>June</v>
      </c>
      <c r="S5906" t="s">
        <v>1027</v>
      </c>
      <c r="T5906" t="s">
        <v>71</v>
      </c>
    </row>
    <row r="5907" spans="1:20" x14ac:dyDescent="0.3">
      <c r="A5907" t="s">
        <v>7926</v>
      </c>
      <c r="B5907" t="s">
        <v>4239</v>
      </c>
      <c r="C5907">
        <v>4.0999999999999996</v>
      </c>
      <c r="D5907">
        <f t="shared" si="649"/>
        <v>5</v>
      </c>
      <c r="E5907">
        <v>134</v>
      </c>
      <c r="F5907" t="s">
        <v>1321</v>
      </c>
      <c r="G5907">
        <f t="shared" si="644"/>
        <v>5300000</v>
      </c>
      <c r="H5907" s="3" t="s">
        <v>16</v>
      </c>
      <c r="I5907" t="str">
        <f t="shared" si="645"/>
        <v>10000+</v>
      </c>
      <c r="J5907" s="1">
        <f t="shared" si="646"/>
        <v>10000</v>
      </c>
      <c r="K5907" t="s">
        <v>17</v>
      </c>
      <c r="L5907" s="2">
        <v>0</v>
      </c>
      <c r="M5907" s="1">
        <f t="shared" si="650"/>
        <v>0</v>
      </c>
      <c r="N5907" t="s">
        <v>18</v>
      </c>
      <c r="O5907" t="s">
        <v>4240</v>
      </c>
      <c r="P5907" t="s">
        <v>45</v>
      </c>
      <c r="Q5907" t="str">
        <f t="shared" si="647"/>
        <v>2018</v>
      </c>
      <c r="R5907" t="str">
        <f t="shared" si="648"/>
        <v>June</v>
      </c>
      <c r="S5907" t="s">
        <v>7927</v>
      </c>
      <c r="T5907" t="s">
        <v>22</v>
      </c>
    </row>
    <row r="5908" spans="1:20" x14ac:dyDescent="0.3">
      <c r="A5908" t="s">
        <v>7928</v>
      </c>
      <c r="B5908" t="s">
        <v>4390</v>
      </c>
      <c r="C5908">
        <v>2.1</v>
      </c>
      <c r="D5908">
        <f t="shared" si="649"/>
        <v>3</v>
      </c>
      <c r="E5908">
        <v>149</v>
      </c>
      <c r="F5908" t="s">
        <v>42</v>
      </c>
      <c r="G5908">
        <f t="shared" si="644"/>
        <v>2800000</v>
      </c>
      <c r="H5908" s="3" t="s">
        <v>49</v>
      </c>
      <c r="I5908" t="str">
        <f t="shared" si="645"/>
        <v>50000+</v>
      </c>
      <c r="J5908" s="1">
        <f t="shared" si="646"/>
        <v>50000</v>
      </c>
      <c r="K5908" t="s">
        <v>17</v>
      </c>
      <c r="L5908" s="2">
        <v>0</v>
      </c>
      <c r="M5908" s="1">
        <f t="shared" si="650"/>
        <v>0</v>
      </c>
      <c r="N5908" t="s">
        <v>18</v>
      </c>
      <c r="O5908" t="s">
        <v>4391</v>
      </c>
      <c r="P5908" t="s">
        <v>7929</v>
      </c>
      <c r="Q5908" t="str">
        <f t="shared" si="647"/>
        <v>2016</v>
      </c>
      <c r="R5908" t="str">
        <f t="shared" si="648"/>
        <v>March</v>
      </c>
      <c r="S5908">
        <v>1.9</v>
      </c>
      <c r="T5908" t="s">
        <v>1411</v>
      </c>
    </row>
    <row r="5909" spans="1:20" x14ac:dyDescent="0.3">
      <c r="A5909" t="s">
        <v>7930</v>
      </c>
      <c r="B5909" t="s">
        <v>4239</v>
      </c>
      <c r="C5909">
        <v>3.7</v>
      </c>
      <c r="D5909">
        <f t="shared" si="649"/>
        <v>4</v>
      </c>
      <c r="E5909">
        <v>40</v>
      </c>
      <c r="F5909" t="s">
        <v>325</v>
      </c>
      <c r="G5909">
        <f t="shared" si="644"/>
        <v>9000000</v>
      </c>
      <c r="H5909" s="3" t="s">
        <v>719</v>
      </c>
      <c r="I5909" t="str">
        <f t="shared" si="645"/>
        <v>1000+</v>
      </c>
      <c r="J5909" s="1">
        <f t="shared" si="646"/>
        <v>1000</v>
      </c>
      <c r="K5909" t="s">
        <v>596</v>
      </c>
      <c r="L5909" s="2" t="s">
        <v>7931</v>
      </c>
      <c r="M5909" s="1">
        <f t="shared" si="650"/>
        <v>8.49</v>
      </c>
      <c r="N5909" t="s">
        <v>18</v>
      </c>
      <c r="O5909" t="s">
        <v>4240</v>
      </c>
      <c r="P5909" t="s">
        <v>4909</v>
      </c>
      <c r="Q5909" t="str">
        <f t="shared" si="647"/>
        <v>2016</v>
      </c>
      <c r="R5909" t="str">
        <f t="shared" si="648"/>
        <v>August</v>
      </c>
      <c r="S5909" t="s">
        <v>210</v>
      </c>
      <c r="T5909" t="s">
        <v>71</v>
      </c>
    </row>
    <row r="5910" spans="1:20" x14ac:dyDescent="0.3">
      <c r="A5910" t="s">
        <v>4338</v>
      </c>
      <c r="B5910" t="s">
        <v>4239</v>
      </c>
      <c r="C5910">
        <v>4.2</v>
      </c>
      <c r="D5910">
        <f t="shared" si="649"/>
        <v>5</v>
      </c>
      <c r="E5910">
        <v>25726</v>
      </c>
      <c r="F5910" t="s">
        <v>611</v>
      </c>
      <c r="G5910">
        <f t="shared" si="644"/>
        <v>51000000</v>
      </c>
      <c r="H5910" s="3" t="s">
        <v>56</v>
      </c>
      <c r="I5910" t="str">
        <f t="shared" si="645"/>
        <v>1000000+</v>
      </c>
      <c r="J5910" s="1">
        <f t="shared" si="646"/>
        <v>1000000</v>
      </c>
      <c r="K5910" t="s">
        <v>17</v>
      </c>
      <c r="L5910" s="2">
        <v>0</v>
      </c>
      <c r="M5910" s="1">
        <f t="shared" si="650"/>
        <v>0</v>
      </c>
      <c r="N5910" t="s">
        <v>18</v>
      </c>
      <c r="O5910" t="s">
        <v>4240</v>
      </c>
      <c r="P5910" t="s">
        <v>265</v>
      </c>
      <c r="Q5910" t="str">
        <f t="shared" si="647"/>
        <v>2018</v>
      </c>
      <c r="R5910" t="str">
        <f t="shared" si="648"/>
        <v>July</v>
      </c>
      <c r="S5910">
        <v>4.2</v>
      </c>
      <c r="T5910" t="s">
        <v>46</v>
      </c>
    </row>
    <row r="5911" spans="1:20" x14ac:dyDescent="0.3">
      <c r="A5911" t="s">
        <v>7932</v>
      </c>
      <c r="B5911" t="s">
        <v>1680</v>
      </c>
      <c r="C5911">
        <v>4.4000000000000004</v>
      </c>
      <c r="D5911">
        <f t="shared" si="649"/>
        <v>5</v>
      </c>
      <c r="E5911">
        <v>31</v>
      </c>
      <c r="F5911" t="s">
        <v>7933</v>
      </c>
      <c r="G5911">
        <f t="shared" si="644"/>
        <v>206000</v>
      </c>
      <c r="H5911" s="3" t="s">
        <v>719</v>
      </c>
      <c r="I5911" t="str">
        <f t="shared" si="645"/>
        <v>1000+</v>
      </c>
      <c r="J5911" s="1">
        <f t="shared" si="646"/>
        <v>1000</v>
      </c>
      <c r="K5911" t="s">
        <v>596</v>
      </c>
      <c r="L5911" s="2" t="s">
        <v>860</v>
      </c>
      <c r="M5911" s="1">
        <f t="shared" si="650"/>
        <v>3.99</v>
      </c>
      <c r="N5911" t="s">
        <v>18</v>
      </c>
      <c r="O5911" t="s">
        <v>1681</v>
      </c>
      <c r="P5911" t="s">
        <v>262</v>
      </c>
      <c r="Q5911" t="str">
        <f t="shared" si="647"/>
        <v>2018</v>
      </c>
      <c r="R5911" t="str">
        <f t="shared" si="648"/>
        <v>July</v>
      </c>
      <c r="S5911" t="s">
        <v>7175</v>
      </c>
      <c r="T5911" t="s">
        <v>465</v>
      </c>
    </row>
    <row r="5912" spans="1:20" x14ac:dyDescent="0.3">
      <c r="A5912" t="s">
        <v>7934</v>
      </c>
      <c r="B5912" t="s">
        <v>1680</v>
      </c>
      <c r="C5912">
        <v>4.2</v>
      </c>
      <c r="D5912">
        <f t="shared" si="649"/>
        <v>5</v>
      </c>
      <c r="E5912">
        <v>23</v>
      </c>
      <c r="F5912" t="s">
        <v>7935</v>
      </c>
      <c r="G5912">
        <f t="shared" si="644"/>
        <v>954000</v>
      </c>
      <c r="H5912" s="3" t="s">
        <v>1122</v>
      </c>
      <c r="I5912" t="str">
        <f t="shared" si="645"/>
        <v>500+</v>
      </c>
      <c r="J5912" s="1">
        <f t="shared" si="646"/>
        <v>500</v>
      </c>
      <c r="K5912" t="s">
        <v>596</v>
      </c>
      <c r="L5912" s="2" t="s">
        <v>860</v>
      </c>
      <c r="M5912" s="1">
        <f t="shared" si="650"/>
        <v>3.99</v>
      </c>
      <c r="N5912" t="s">
        <v>18</v>
      </c>
      <c r="O5912" t="s">
        <v>1681</v>
      </c>
      <c r="P5912" t="s">
        <v>7936</v>
      </c>
      <c r="Q5912" t="str">
        <f t="shared" si="647"/>
        <v>2016</v>
      </c>
      <c r="R5912" t="str">
        <f t="shared" si="648"/>
        <v>December</v>
      </c>
      <c r="S5912" t="s">
        <v>7937</v>
      </c>
      <c r="T5912" t="s">
        <v>63</v>
      </c>
    </row>
    <row r="5913" spans="1:20" x14ac:dyDescent="0.3">
      <c r="A5913" t="s">
        <v>7938</v>
      </c>
      <c r="B5913" t="s">
        <v>505</v>
      </c>
      <c r="C5913">
        <v>2.1</v>
      </c>
      <c r="D5913">
        <f t="shared" si="649"/>
        <v>3</v>
      </c>
      <c r="E5913">
        <v>87</v>
      </c>
      <c r="F5913" t="s">
        <v>178</v>
      </c>
      <c r="G5913">
        <f t="shared" si="644"/>
        <v>26000000</v>
      </c>
      <c r="H5913" s="3" t="s">
        <v>90</v>
      </c>
      <c r="I5913" t="str">
        <f t="shared" si="645"/>
        <v>5000+</v>
      </c>
      <c r="J5913" s="1">
        <f t="shared" si="646"/>
        <v>5000</v>
      </c>
      <c r="K5913" t="s">
        <v>17</v>
      </c>
      <c r="L5913" s="2">
        <v>0</v>
      </c>
      <c r="M5913" s="1">
        <f t="shared" si="650"/>
        <v>0</v>
      </c>
      <c r="N5913" t="s">
        <v>18</v>
      </c>
      <c r="O5913" t="s">
        <v>506</v>
      </c>
      <c r="P5913" t="s">
        <v>53</v>
      </c>
      <c r="Q5913" t="str">
        <f t="shared" si="647"/>
        <v>2018</v>
      </c>
      <c r="R5913" t="str">
        <f t="shared" si="648"/>
        <v>April</v>
      </c>
      <c r="S5913" t="s">
        <v>7939</v>
      </c>
      <c r="T5913" t="s">
        <v>76</v>
      </c>
    </row>
    <row r="5914" spans="1:20" x14ac:dyDescent="0.3">
      <c r="A5914" t="s">
        <v>7940</v>
      </c>
      <c r="B5914" t="s">
        <v>1680</v>
      </c>
      <c r="C5914">
        <v>2.4</v>
      </c>
      <c r="D5914">
        <f t="shared" si="649"/>
        <v>3</v>
      </c>
      <c r="E5914">
        <v>36</v>
      </c>
      <c r="F5914" t="s">
        <v>161</v>
      </c>
      <c r="G5914">
        <f t="shared" si="644"/>
        <v>9400000</v>
      </c>
      <c r="H5914" s="3" t="s">
        <v>719</v>
      </c>
      <c r="I5914" t="str">
        <f t="shared" si="645"/>
        <v>1000+</v>
      </c>
      <c r="J5914" s="1">
        <f t="shared" si="646"/>
        <v>1000</v>
      </c>
      <c r="K5914" t="s">
        <v>596</v>
      </c>
      <c r="L5914" s="2" t="s">
        <v>2766</v>
      </c>
      <c r="M5914" s="1">
        <f t="shared" si="650"/>
        <v>1.99</v>
      </c>
      <c r="N5914" t="s">
        <v>18</v>
      </c>
      <c r="O5914" t="s">
        <v>1681</v>
      </c>
      <c r="P5914" t="s">
        <v>7941</v>
      </c>
      <c r="Q5914" t="str">
        <f t="shared" si="647"/>
        <v>2015</v>
      </c>
      <c r="R5914" t="str">
        <f t="shared" si="648"/>
        <v>November</v>
      </c>
      <c r="S5914" t="s">
        <v>2688</v>
      </c>
      <c r="T5914" t="s">
        <v>51</v>
      </c>
    </row>
    <row r="5915" spans="1:20" x14ac:dyDescent="0.3">
      <c r="A5915" t="s">
        <v>7942</v>
      </c>
      <c r="B5915" t="s">
        <v>4716</v>
      </c>
      <c r="C5915">
        <v>4.0999999999999996</v>
      </c>
      <c r="D5915">
        <f t="shared" si="649"/>
        <v>5</v>
      </c>
      <c r="E5915">
        <v>22</v>
      </c>
      <c r="F5915" t="s">
        <v>224</v>
      </c>
      <c r="G5915">
        <f t="shared" si="644"/>
        <v>2400000</v>
      </c>
      <c r="H5915" s="3" t="s">
        <v>90</v>
      </c>
      <c r="I5915" t="str">
        <f t="shared" si="645"/>
        <v>5000+</v>
      </c>
      <c r="J5915" s="1">
        <f t="shared" si="646"/>
        <v>5000</v>
      </c>
      <c r="K5915" t="s">
        <v>17</v>
      </c>
      <c r="L5915" s="2">
        <v>0</v>
      </c>
      <c r="M5915" s="1">
        <f t="shared" si="650"/>
        <v>0</v>
      </c>
      <c r="N5915" t="s">
        <v>18</v>
      </c>
      <c r="O5915" t="s">
        <v>4717</v>
      </c>
      <c r="P5915" t="s">
        <v>1170</v>
      </c>
      <c r="Q5915" t="str">
        <f t="shared" si="647"/>
        <v>2018</v>
      </c>
      <c r="R5915" t="str">
        <f t="shared" si="648"/>
        <v>July</v>
      </c>
      <c r="S5915" t="s">
        <v>989</v>
      </c>
      <c r="T5915" t="s">
        <v>22</v>
      </c>
    </row>
    <row r="5916" spans="1:20" x14ac:dyDescent="0.3">
      <c r="A5916" t="s">
        <v>7943</v>
      </c>
      <c r="B5916" t="s">
        <v>2910</v>
      </c>
      <c r="C5916">
        <v>3.1</v>
      </c>
      <c r="D5916">
        <f t="shared" si="649"/>
        <v>4</v>
      </c>
      <c r="E5916">
        <v>1734</v>
      </c>
      <c r="F5916" t="s">
        <v>1035</v>
      </c>
      <c r="G5916">
        <f t="shared" si="644"/>
        <v>5800000</v>
      </c>
      <c r="H5916" s="3" t="s">
        <v>25</v>
      </c>
      <c r="I5916" t="str">
        <f t="shared" si="645"/>
        <v>500000+</v>
      </c>
      <c r="J5916" s="1">
        <f t="shared" si="646"/>
        <v>500000</v>
      </c>
      <c r="K5916" t="s">
        <v>17</v>
      </c>
      <c r="L5916" s="2">
        <v>0</v>
      </c>
      <c r="M5916" s="1">
        <f t="shared" si="650"/>
        <v>0</v>
      </c>
      <c r="N5916" t="s">
        <v>18</v>
      </c>
      <c r="O5916" t="s">
        <v>2540</v>
      </c>
      <c r="P5916" t="s">
        <v>3679</v>
      </c>
      <c r="Q5916" t="str">
        <f t="shared" si="647"/>
        <v>2016</v>
      </c>
      <c r="R5916" t="str">
        <f t="shared" si="648"/>
        <v>June</v>
      </c>
      <c r="S5916" t="s">
        <v>281</v>
      </c>
      <c r="T5916" t="s">
        <v>76</v>
      </c>
    </row>
    <row r="5917" spans="1:20" x14ac:dyDescent="0.3">
      <c r="A5917" t="s">
        <v>7944</v>
      </c>
      <c r="B5917" t="s">
        <v>2519</v>
      </c>
      <c r="C5917">
        <v>5</v>
      </c>
      <c r="D5917">
        <f t="shared" si="649"/>
        <v>5</v>
      </c>
      <c r="E5917">
        <v>2</v>
      </c>
      <c r="F5917" t="s">
        <v>78</v>
      </c>
      <c r="G5917">
        <f t="shared" si="644"/>
        <v>20000000</v>
      </c>
      <c r="H5917" s="3" t="s">
        <v>1178</v>
      </c>
      <c r="I5917" t="str">
        <f t="shared" si="645"/>
        <v>1+</v>
      </c>
      <c r="J5917" s="1">
        <f t="shared" si="646"/>
        <v>1</v>
      </c>
      <c r="K5917" t="s">
        <v>596</v>
      </c>
      <c r="L5917" s="2" t="s">
        <v>938</v>
      </c>
      <c r="M5917" s="1">
        <f t="shared" si="650"/>
        <v>1.49</v>
      </c>
      <c r="N5917" t="s">
        <v>18</v>
      </c>
      <c r="O5917" t="s">
        <v>2523</v>
      </c>
      <c r="P5917" t="s">
        <v>5637</v>
      </c>
      <c r="Q5917" t="str">
        <f t="shared" si="647"/>
        <v>2017</v>
      </c>
      <c r="R5917" t="str">
        <f t="shared" si="648"/>
        <v>February</v>
      </c>
      <c r="S5917" t="s">
        <v>70</v>
      </c>
      <c r="T5917" t="s">
        <v>51</v>
      </c>
    </row>
    <row r="5918" spans="1:20" x14ac:dyDescent="0.3">
      <c r="A5918" t="s">
        <v>7945</v>
      </c>
      <c r="B5918" t="s">
        <v>4239</v>
      </c>
      <c r="C5918">
        <v>3.5</v>
      </c>
      <c r="D5918">
        <f t="shared" si="649"/>
        <v>4</v>
      </c>
      <c r="E5918">
        <v>6</v>
      </c>
      <c r="F5918" t="s">
        <v>96</v>
      </c>
      <c r="G5918">
        <f t="shared" si="644"/>
        <v>17000000</v>
      </c>
      <c r="H5918" s="3" t="s">
        <v>942</v>
      </c>
      <c r="I5918" t="str">
        <f t="shared" si="645"/>
        <v>100+</v>
      </c>
      <c r="J5918" s="1">
        <f t="shared" si="646"/>
        <v>100</v>
      </c>
      <c r="K5918" t="s">
        <v>17</v>
      </c>
      <c r="L5918" s="2">
        <v>0</v>
      </c>
      <c r="M5918" s="1">
        <f t="shared" si="650"/>
        <v>0</v>
      </c>
      <c r="N5918" t="s">
        <v>18</v>
      </c>
      <c r="O5918" t="s">
        <v>4240</v>
      </c>
      <c r="P5918" t="s">
        <v>801</v>
      </c>
      <c r="Q5918" t="str">
        <f t="shared" si="647"/>
        <v>2018</v>
      </c>
      <c r="R5918" t="str">
        <f t="shared" si="648"/>
        <v>June</v>
      </c>
      <c r="S5918" t="s">
        <v>396</v>
      </c>
      <c r="T5918" t="s">
        <v>71</v>
      </c>
    </row>
    <row r="5919" spans="1:20" x14ac:dyDescent="0.3">
      <c r="A5919" t="s">
        <v>7946</v>
      </c>
      <c r="B5919" t="s">
        <v>2519</v>
      </c>
      <c r="C5919">
        <v>3.5</v>
      </c>
      <c r="D5919">
        <f t="shared" si="649"/>
        <v>4</v>
      </c>
      <c r="E5919">
        <v>196</v>
      </c>
      <c r="F5919" t="s">
        <v>197</v>
      </c>
      <c r="G5919">
        <f t="shared" si="644"/>
        <v>35000000</v>
      </c>
      <c r="H5919" s="3" t="s">
        <v>16</v>
      </c>
      <c r="I5919" t="str">
        <f t="shared" si="645"/>
        <v>10000+</v>
      </c>
      <c r="J5919" s="1">
        <f t="shared" si="646"/>
        <v>10000</v>
      </c>
      <c r="K5919" t="s">
        <v>17</v>
      </c>
      <c r="L5919" s="2">
        <v>0</v>
      </c>
      <c r="M5919" s="1">
        <f t="shared" si="650"/>
        <v>0</v>
      </c>
      <c r="N5919" t="s">
        <v>18</v>
      </c>
      <c r="O5919" t="s">
        <v>2661</v>
      </c>
      <c r="P5919" t="s">
        <v>7363</v>
      </c>
      <c r="Q5919" t="str">
        <f t="shared" si="647"/>
        <v>2016</v>
      </c>
      <c r="R5919" t="str">
        <f t="shared" si="648"/>
        <v>March</v>
      </c>
      <c r="S5919" t="s">
        <v>70</v>
      </c>
      <c r="T5919" t="s">
        <v>51</v>
      </c>
    </row>
    <row r="5920" spans="1:20" x14ac:dyDescent="0.3">
      <c r="A5920" t="s">
        <v>7947</v>
      </c>
      <c r="B5920" t="s">
        <v>4880</v>
      </c>
      <c r="C5920">
        <v>4.2</v>
      </c>
      <c r="D5920">
        <f t="shared" si="649"/>
        <v>5</v>
      </c>
      <c r="E5920">
        <v>20</v>
      </c>
      <c r="F5920" t="s">
        <v>96</v>
      </c>
      <c r="G5920">
        <f t="shared" si="644"/>
        <v>17000000</v>
      </c>
      <c r="H5920" s="3" t="s">
        <v>16</v>
      </c>
      <c r="I5920" t="str">
        <f t="shared" si="645"/>
        <v>10000+</v>
      </c>
      <c r="J5920" s="1">
        <f t="shared" si="646"/>
        <v>10000</v>
      </c>
      <c r="K5920" t="s">
        <v>17</v>
      </c>
      <c r="L5920" s="2">
        <v>0</v>
      </c>
      <c r="M5920" s="1">
        <f t="shared" si="650"/>
        <v>0</v>
      </c>
      <c r="N5920" t="s">
        <v>18</v>
      </c>
      <c r="O5920" t="s">
        <v>4881</v>
      </c>
      <c r="P5920" t="s">
        <v>7948</v>
      </c>
      <c r="Q5920" t="str">
        <f t="shared" si="647"/>
        <v>2017</v>
      </c>
      <c r="R5920" t="str">
        <f t="shared" si="648"/>
        <v>July</v>
      </c>
      <c r="S5920">
        <v>1.1000000000000001</v>
      </c>
      <c r="T5920" t="s">
        <v>22</v>
      </c>
    </row>
    <row r="5921" spans="1:20" x14ac:dyDescent="0.3">
      <c r="A5921" t="s">
        <v>7949</v>
      </c>
      <c r="B5921" t="s">
        <v>730</v>
      </c>
      <c r="C5921">
        <v>3.5</v>
      </c>
      <c r="D5921">
        <f t="shared" si="649"/>
        <v>4</v>
      </c>
      <c r="E5921">
        <v>0</v>
      </c>
      <c r="F5921" t="s">
        <v>258</v>
      </c>
      <c r="G5921">
        <f t="shared" si="644"/>
        <v>2900000</v>
      </c>
      <c r="H5921" s="3" t="s">
        <v>1178</v>
      </c>
      <c r="I5921" t="str">
        <f t="shared" si="645"/>
        <v>1+</v>
      </c>
      <c r="J5921" s="1">
        <f t="shared" si="646"/>
        <v>1</v>
      </c>
      <c r="K5921" t="s">
        <v>17</v>
      </c>
      <c r="L5921" s="2">
        <v>0</v>
      </c>
      <c r="M5921" s="1">
        <f t="shared" si="650"/>
        <v>0</v>
      </c>
      <c r="N5921" t="s">
        <v>18</v>
      </c>
      <c r="O5921" t="s">
        <v>731</v>
      </c>
      <c r="P5921" t="s">
        <v>581</v>
      </c>
      <c r="Q5921" t="str">
        <f t="shared" si="647"/>
        <v>2018</v>
      </c>
      <c r="R5921" t="str">
        <f t="shared" si="648"/>
        <v>January</v>
      </c>
      <c r="S5921">
        <v>1</v>
      </c>
      <c r="T5921" t="s">
        <v>22</v>
      </c>
    </row>
    <row r="5922" spans="1:20" x14ac:dyDescent="0.3">
      <c r="A5922" t="s">
        <v>7950</v>
      </c>
      <c r="B5922" t="s">
        <v>2910</v>
      </c>
      <c r="C5922">
        <v>4.7</v>
      </c>
      <c r="D5922">
        <f t="shared" si="649"/>
        <v>5</v>
      </c>
      <c r="E5922">
        <v>303</v>
      </c>
      <c r="F5922" t="s">
        <v>495</v>
      </c>
      <c r="G5922">
        <f t="shared" si="644"/>
        <v>42000000</v>
      </c>
      <c r="H5922" s="3" t="s">
        <v>16</v>
      </c>
      <c r="I5922" t="str">
        <f t="shared" si="645"/>
        <v>10000+</v>
      </c>
      <c r="J5922" s="1">
        <f t="shared" si="646"/>
        <v>10000</v>
      </c>
      <c r="K5922" t="s">
        <v>17</v>
      </c>
      <c r="L5922" s="2">
        <v>0</v>
      </c>
      <c r="M5922" s="1">
        <f t="shared" si="650"/>
        <v>0</v>
      </c>
      <c r="N5922" t="s">
        <v>18</v>
      </c>
      <c r="O5922" t="s">
        <v>1445</v>
      </c>
      <c r="P5922" t="s">
        <v>1170</v>
      </c>
      <c r="Q5922" t="str">
        <f t="shared" si="647"/>
        <v>2018</v>
      </c>
      <c r="R5922" t="str">
        <f t="shared" si="648"/>
        <v>July</v>
      </c>
      <c r="S5922" t="s">
        <v>1043</v>
      </c>
      <c r="T5922" t="s">
        <v>71</v>
      </c>
    </row>
    <row r="5923" spans="1:20" x14ac:dyDescent="0.3">
      <c r="A5923" t="s">
        <v>7951</v>
      </c>
      <c r="B5923" t="s">
        <v>4239</v>
      </c>
      <c r="C5923">
        <v>3.5</v>
      </c>
      <c r="D5923">
        <f t="shared" si="649"/>
        <v>4</v>
      </c>
      <c r="E5923">
        <v>0</v>
      </c>
      <c r="F5923" t="s">
        <v>768</v>
      </c>
      <c r="G5923">
        <f t="shared" si="644"/>
        <v>5100000</v>
      </c>
      <c r="H5923" s="3" t="s">
        <v>942</v>
      </c>
      <c r="I5923" t="str">
        <f t="shared" si="645"/>
        <v>100+</v>
      </c>
      <c r="J5923" s="1">
        <f t="shared" si="646"/>
        <v>100</v>
      </c>
      <c r="K5923" t="s">
        <v>17</v>
      </c>
      <c r="L5923" s="2">
        <v>0</v>
      </c>
      <c r="M5923" s="1">
        <f t="shared" si="650"/>
        <v>0</v>
      </c>
      <c r="N5923" t="s">
        <v>18</v>
      </c>
      <c r="O5923" t="s">
        <v>4240</v>
      </c>
      <c r="P5923" t="s">
        <v>7952</v>
      </c>
      <c r="Q5923" t="str">
        <f t="shared" si="647"/>
        <v>2016</v>
      </c>
      <c r="R5923" t="str">
        <f t="shared" si="648"/>
        <v>August</v>
      </c>
      <c r="S5923">
        <v>1</v>
      </c>
      <c r="T5923" t="s">
        <v>22</v>
      </c>
    </row>
    <row r="5924" spans="1:20" x14ac:dyDescent="0.3">
      <c r="A5924" t="s">
        <v>7953</v>
      </c>
      <c r="B5924" t="s">
        <v>2910</v>
      </c>
      <c r="C5924">
        <v>3.5</v>
      </c>
      <c r="D5924">
        <f t="shared" si="649"/>
        <v>4</v>
      </c>
      <c r="E5924">
        <v>1</v>
      </c>
      <c r="F5924" t="s">
        <v>242</v>
      </c>
      <c r="G5924">
        <f t="shared" si="644"/>
        <v>16000000</v>
      </c>
      <c r="H5924" s="3" t="s">
        <v>1194</v>
      </c>
      <c r="I5924" t="str">
        <f t="shared" si="645"/>
        <v>5+</v>
      </c>
      <c r="J5924" s="1">
        <f t="shared" si="646"/>
        <v>5</v>
      </c>
      <c r="K5924" t="s">
        <v>596</v>
      </c>
      <c r="L5924" s="2" t="s">
        <v>2766</v>
      </c>
      <c r="M5924" s="1">
        <f t="shared" si="650"/>
        <v>1.99</v>
      </c>
      <c r="N5924" t="s">
        <v>18</v>
      </c>
      <c r="O5924" t="s">
        <v>5888</v>
      </c>
      <c r="P5924" t="s">
        <v>7954</v>
      </c>
      <c r="Q5924" t="str">
        <f t="shared" si="647"/>
        <v>2016</v>
      </c>
      <c r="R5924" t="str">
        <f t="shared" si="648"/>
        <v>May</v>
      </c>
      <c r="S5924">
        <v>1.1000000000000001</v>
      </c>
      <c r="T5924" t="s">
        <v>211</v>
      </c>
    </row>
    <row r="5925" spans="1:20" x14ac:dyDescent="0.3">
      <c r="A5925" t="s">
        <v>7955</v>
      </c>
      <c r="B5925" t="s">
        <v>1997</v>
      </c>
      <c r="C5925">
        <v>3.5</v>
      </c>
      <c r="D5925">
        <f t="shared" si="649"/>
        <v>4</v>
      </c>
      <c r="E5925">
        <v>31</v>
      </c>
      <c r="F5925" t="s">
        <v>680</v>
      </c>
      <c r="G5925">
        <f t="shared" si="644"/>
        <v>4700000</v>
      </c>
      <c r="H5925" s="3" t="s">
        <v>719</v>
      </c>
      <c r="I5925" t="str">
        <f t="shared" si="645"/>
        <v>1000+</v>
      </c>
      <c r="J5925" s="1">
        <f t="shared" si="646"/>
        <v>1000</v>
      </c>
      <c r="K5925" t="s">
        <v>17</v>
      </c>
      <c r="L5925" s="2">
        <v>0</v>
      </c>
      <c r="M5925" s="1">
        <f t="shared" si="650"/>
        <v>0</v>
      </c>
      <c r="N5925" t="s">
        <v>18</v>
      </c>
      <c r="O5925" t="s">
        <v>1998</v>
      </c>
      <c r="P5925" t="s">
        <v>5571</v>
      </c>
      <c r="Q5925" t="str">
        <f t="shared" si="647"/>
        <v>2016</v>
      </c>
      <c r="R5925" t="str">
        <f t="shared" si="648"/>
        <v>July</v>
      </c>
      <c r="S5925" t="s">
        <v>3621</v>
      </c>
      <c r="T5925" t="s">
        <v>71</v>
      </c>
    </row>
    <row r="5926" spans="1:20" x14ac:dyDescent="0.3">
      <c r="A5926" t="s">
        <v>7956</v>
      </c>
      <c r="B5926" t="s">
        <v>2910</v>
      </c>
      <c r="C5926">
        <v>4.8</v>
      </c>
      <c r="D5926">
        <f t="shared" si="649"/>
        <v>5</v>
      </c>
      <c r="E5926">
        <v>23</v>
      </c>
      <c r="F5926" t="s">
        <v>197</v>
      </c>
      <c r="G5926">
        <f t="shared" si="644"/>
        <v>35000000</v>
      </c>
      <c r="H5926" s="3" t="s">
        <v>16</v>
      </c>
      <c r="I5926" t="str">
        <f t="shared" si="645"/>
        <v>10000+</v>
      </c>
      <c r="J5926" s="1">
        <f t="shared" si="646"/>
        <v>10000</v>
      </c>
      <c r="K5926" t="s">
        <v>17</v>
      </c>
      <c r="L5926" s="2">
        <v>0</v>
      </c>
      <c r="M5926" s="1">
        <f t="shared" si="650"/>
        <v>0</v>
      </c>
      <c r="N5926" t="s">
        <v>18</v>
      </c>
      <c r="O5926" t="s">
        <v>2919</v>
      </c>
      <c r="P5926" t="s">
        <v>1277</v>
      </c>
      <c r="Q5926" t="str">
        <f t="shared" si="647"/>
        <v>2017</v>
      </c>
      <c r="R5926" t="str">
        <f t="shared" si="648"/>
        <v>November</v>
      </c>
      <c r="S5926" t="s">
        <v>1198</v>
      </c>
      <c r="T5926" t="s">
        <v>51</v>
      </c>
    </row>
    <row r="5927" spans="1:20" x14ac:dyDescent="0.3">
      <c r="A5927" t="s">
        <v>7957</v>
      </c>
      <c r="B5927" t="s">
        <v>2910</v>
      </c>
      <c r="C5927">
        <v>3.5</v>
      </c>
      <c r="D5927">
        <f t="shared" si="649"/>
        <v>4</v>
      </c>
      <c r="E5927">
        <v>3</v>
      </c>
      <c r="F5927" t="s">
        <v>73</v>
      </c>
      <c r="G5927">
        <f t="shared" si="644"/>
        <v>12000000</v>
      </c>
      <c r="H5927" s="3" t="s">
        <v>942</v>
      </c>
      <c r="I5927" t="str">
        <f t="shared" si="645"/>
        <v>100+</v>
      </c>
      <c r="J5927" s="1">
        <f t="shared" si="646"/>
        <v>100</v>
      </c>
      <c r="K5927" t="s">
        <v>596</v>
      </c>
      <c r="L5927" s="2" t="s">
        <v>938</v>
      </c>
      <c r="M5927" s="1">
        <f t="shared" si="650"/>
        <v>1.49</v>
      </c>
      <c r="N5927" t="s">
        <v>18</v>
      </c>
      <c r="O5927" t="s">
        <v>1216</v>
      </c>
      <c r="P5927" t="s">
        <v>4006</v>
      </c>
      <c r="Q5927" t="str">
        <f t="shared" si="647"/>
        <v>2017</v>
      </c>
      <c r="R5927" t="str">
        <f t="shared" si="648"/>
        <v>March</v>
      </c>
      <c r="S5927">
        <v>1.2</v>
      </c>
      <c r="T5927" t="s">
        <v>51</v>
      </c>
    </row>
    <row r="5928" spans="1:20" x14ac:dyDescent="0.3">
      <c r="A5928" t="s">
        <v>7958</v>
      </c>
      <c r="B5928" t="s">
        <v>2910</v>
      </c>
      <c r="C5928">
        <v>4.5</v>
      </c>
      <c r="D5928">
        <f t="shared" si="649"/>
        <v>5</v>
      </c>
      <c r="E5928">
        <v>226</v>
      </c>
      <c r="F5928" t="s">
        <v>178</v>
      </c>
      <c r="G5928">
        <f t="shared" si="644"/>
        <v>26000000</v>
      </c>
      <c r="H5928" s="3" t="s">
        <v>43</v>
      </c>
      <c r="I5928" t="str">
        <f t="shared" si="645"/>
        <v>100000+</v>
      </c>
      <c r="J5928" s="1">
        <f t="shared" si="646"/>
        <v>100000</v>
      </c>
      <c r="K5928" t="s">
        <v>17</v>
      </c>
      <c r="L5928" s="2">
        <v>0</v>
      </c>
      <c r="M5928" s="1">
        <f t="shared" si="650"/>
        <v>0</v>
      </c>
      <c r="N5928" t="s">
        <v>18</v>
      </c>
      <c r="O5928" t="s">
        <v>1214</v>
      </c>
      <c r="P5928" t="s">
        <v>589</v>
      </c>
      <c r="Q5928" t="str">
        <f t="shared" si="647"/>
        <v>2017</v>
      </c>
      <c r="R5928" t="str">
        <f t="shared" si="648"/>
        <v>May</v>
      </c>
      <c r="S5928" t="s">
        <v>21</v>
      </c>
      <c r="T5928" t="s">
        <v>51</v>
      </c>
    </row>
    <row r="5929" spans="1:20" x14ac:dyDescent="0.3">
      <c r="A5929" t="s">
        <v>7959</v>
      </c>
      <c r="B5929" t="s">
        <v>2910</v>
      </c>
      <c r="C5929">
        <v>4.5999999999999996</v>
      </c>
      <c r="D5929">
        <f t="shared" si="649"/>
        <v>5</v>
      </c>
      <c r="E5929">
        <v>66</v>
      </c>
      <c r="F5929" t="s">
        <v>96</v>
      </c>
      <c r="G5929">
        <f t="shared" si="644"/>
        <v>17000000</v>
      </c>
      <c r="H5929" s="3" t="s">
        <v>16</v>
      </c>
      <c r="I5929" t="str">
        <f t="shared" si="645"/>
        <v>10000+</v>
      </c>
      <c r="J5929" s="1">
        <f t="shared" si="646"/>
        <v>10000</v>
      </c>
      <c r="K5929" t="s">
        <v>17</v>
      </c>
      <c r="L5929" s="2">
        <v>0</v>
      </c>
      <c r="M5929" s="1">
        <f t="shared" si="650"/>
        <v>0</v>
      </c>
      <c r="N5929" t="s">
        <v>18</v>
      </c>
      <c r="O5929" t="s">
        <v>2919</v>
      </c>
      <c r="P5929" t="s">
        <v>1228</v>
      </c>
      <c r="Q5929" t="str">
        <f t="shared" si="647"/>
        <v>2018</v>
      </c>
      <c r="R5929" t="str">
        <f t="shared" si="648"/>
        <v>February</v>
      </c>
      <c r="S5929" t="s">
        <v>21</v>
      </c>
      <c r="T5929" t="s">
        <v>51</v>
      </c>
    </row>
    <row r="5930" spans="1:20" x14ac:dyDescent="0.3">
      <c r="A5930" t="s">
        <v>7960</v>
      </c>
      <c r="B5930" t="s">
        <v>2910</v>
      </c>
      <c r="C5930">
        <v>4.5999999999999996</v>
      </c>
      <c r="D5930">
        <f t="shared" si="649"/>
        <v>5</v>
      </c>
      <c r="E5930">
        <v>32</v>
      </c>
      <c r="F5930" t="s">
        <v>2074</v>
      </c>
      <c r="G5930">
        <f t="shared" si="644"/>
        <v>60000000</v>
      </c>
      <c r="H5930" s="3" t="s">
        <v>16</v>
      </c>
      <c r="I5930" t="str">
        <f t="shared" si="645"/>
        <v>10000+</v>
      </c>
      <c r="J5930" s="1">
        <f t="shared" si="646"/>
        <v>10000</v>
      </c>
      <c r="K5930" t="s">
        <v>17</v>
      </c>
      <c r="L5930" s="2">
        <v>0</v>
      </c>
      <c r="M5930" s="1">
        <f t="shared" si="650"/>
        <v>0</v>
      </c>
      <c r="N5930" t="s">
        <v>18</v>
      </c>
      <c r="O5930" t="s">
        <v>1216</v>
      </c>
      <c r="P5930" t="s">
        <v>159</v>
      </c>
      <c r="Q5930" t="str">
        <f t="shared" si="647"/>
        <v>2017</v>
      </c>
      <c r="R5930" t="str">
        <f t="shared" si="648"/>
        <v>November</v>
      </c>
      <c r="S5930">
        <v>6</v>
      </c>
      <c r="T5930" t="s">
        <v>22</v>
      </c>
    </row>
    <row r="5931" spans="1:20" x14ac:dyDescent="0.3">
      <c r="A5931" t="s">
        <v>7961</v>
      </c>
      <c r="B5931" t="s">
        <v>2910</v>
      </c>
      <c r="C5931">
        <v>4.9000000000000004</v>
      </c>
      <c r="D5931">
        <f t="shared" si="649"/>
        <v>5</v>
      </c>
      <c r="E5931">
        <v>285</v>
      </c>
      <c r="F5931" t="s">
        <v>35</v>
      </c>
      <c r="G5931">
        <f t="shared" si="644"/>
        <v>25000000</v>
      </c>
      <c r="H5931" s="3" t="s">
        <v>16</v>
      </c>
      <c r="I5931" t="str">
        <f t="shared" si="645"/>
        <v>10000+</v>
      </c>
      <c r="J5931" s="1">
        <f t="shared" si="646"/>
        <v>10000</v>
      </c>
      <c r="K5931" t="s">
        <v>17</v>
      </c>
      <c r="L5931" s="2">
        <v>0</v>
      </c>
      <c r="M5931" s="1">
        <f t="shared" si="650"/>
        <v>0</v>
      </c>
      <c r="N5931" t="s">
        <v>18</v>
      </c>
      <c r="O5931" t="s">
        <v>1216</v>
      </c>
      <c r="P5931" t="s">
        <v>868</v>
      </c>
      <c r="Q5931" t="str">
        <f t="shared" si="647"/>
        <v>2018</v>
      </c>
      <c r="R5931" t="str">
        <f t="shared" si="648"/>
        <v>January</v>
      </c>
      <c r="S5931" t="s">
        <v>585</v>
      </c>
      <c r="T5931" t="s">
        <v>46</v>
      </c>
    </row>
    <row r="5932" spans="1:20" x14ac:dyDescent="0.3">
      <c r="A5932" t="s">
        <v>7962</v>
      </c>
      <c r="B5932" t="s">
        <v>2910</v>
      </c>
      <c r="C5932">
        <v>4.8</v>
      </c>
      <c r="D5932">
        <f t="shared" si="649"/>
        <v>5</v>
      </c>
      <c r="E5932">
        <v>1491</v>
      </c>
      <c r="F5932" t="s">
        <v>261</v>
      </c>
      <c r="G5932">
        <f t="shared" si="644"/>
        <v>38000000</v>
      </c>
      <c r="H5932" s="3" t="s">
        <v>49</v>
      </c>
      <c r="I5932" t="str">
        <f t="shared" si="645"/>
        <v>50000+</v>
      </c>
      <c r="J5932" s="1">
        <f t="shared" si="646"/>
        <v>50000</v>
      </c>
      <c r="K5932" t="s">
        <v>17</v>
      </c>
      <c r="L5932" s="2">
        <v>0</v>
      </c>
      <c r="M5932" s="1">
        <f t="shared" si="650"/>
        <v>0</v>
      </c>
      <c r="N5932" t="s">
        <v>18</v>
      </c>
      <c r="O5932" t="s">
        <v>1216</v>
      </c>
      <c r="P5932" t="s">
        <v>4951</v>
      </c>
      <c r="Q5932" t="str">
        <f t="shared" si="647"/>
        <v>2017</v>
      </c>
      <c r="R5932" t="str">
        <f t="shared" si="648"/>
        <v>October</v>
      </c>
      <c r="S5932">
        <v>1.3</v>
      </c>
      <c r="T5932" t="s">
        <v>71</v>
      </c>
    </row>
    <row r="5933" spans="1:20" x14ac:dyDescent="0.3">
      <c r="A5933" t="s">
        <v>7963</v>
      </c>
      <c r="B5933" t="s">
        <v>2910</v>
      </c>
      <c r="C5933">
        <v>4</v>
      </c>
      <c r="D5933">
        <f t="shared" si="649"/>
        <v>4</v>
      </c>
      <c r="E5933">
        <v>13</v>
      </c>
      <c r="F5933" t="s">
        <v>1307</v>
      </c>
      <c r="G5933">
        <f t="shared" si="644"/>
        <v>2000000</v>
      </c>
      <c r="H5933" s="3" t="s">
        <v>719</v>
      </c>
      <c r="I5933" t="str">
        <f t="shared" si="645"/>
        <v>1000+</v>
      </c>
      <c r="J5933" s="1">
        <f t="shared" si="646"/>
        <v>1000</v>
      </c>
      <c r="K5933" t="s">
        <v>17</v>
      </c>
      <c r="L5933" s="2">
        <v>0</v>
      </c>
      <c r="M5933" s="1">
        <f t="shared" si="650"/>
        <v>0</v>
      </c>
      <c r="N5933" t="s">
        <v>18</v>
      </c>
      <c r="O5933" t="s">
        <v>1445</v>
      </c>
      <c r="P5933" t="s">
        <v>7964</v>
      </c>
      <c r="Q5933" t="str">
        <f t="shared" si="647"/>
        <v>2015</v>
      </c>
      <c r="R5933" t="str">
        <f t="shared" si="648"/>
        <v>September</v>
      </c>
      <c r="S5933">
        <v>1</v>
      </c>
      <c r="T5933" t="s">
        <v>389</v>
      </c>
    </row>
    <row r="5934" spans="1:20" x14ac:dyDescent="0.3">
      <c r="A5934" t="s">
        <v>7965</v>
      </c>
      <c r="B5934" t="s">
        <v>2377</v>
      </c>
      <c r="C5934">
        <v>3.9</v>
      </c>
      <c r="D5934">
        <f t="shared" si="649"/>
        <v>4</v>
      </c>
      <c r="E5934">
        <v>592</v>
      </c>
      <c r="F5934" t="s">
        <v>231</v>
      </c>
      <c r="G5934">
        <f t="shared" si="644"/>
        <v>2500000</v>
      </c>
      <c r="H5934" s="3" t="s">
        <v>43</v>
      </c>
      <c r="I5934" t="str">
        <f t="shared" si="645"/>
        <v>100000+</v>
      </c>
      <c r="J5934" s="1">
        <f t="shared" si="646"/>
        <v>100000</v>
      </c>
      <c r="K5934" t="s">
        <v>17</v>
      </c>
      <c r="L5934" s="2">
        <v>0</v>
      </c>
      <c r="M5934" s="1">
        <f t="shared" si="650"/>
        <v>0</v>
      </c>
      <c r="N5934" t="s">
        <v>18</v>
      </c>
      <c r="O5934" t="s">
        <v>2378</v>
      </c>
      <c r="P5934" t="s">
        <v>3315</v>
      </c>
      <c r="Q5934" t="str">
        <f t="shared" si="647"/>
        <v>2018</v>
      </c>
      <c r="R5934" t="str">
        <f t="shared" si="648"/>
        <v>January</v>
      </c>
      <c r="S5934" t="s">
        <v>7966</v>
      </c>
      <c r="T5934" t="s">
        <v>51</v>
      </c>
    </row>
    <row r="5935" spans="1:20" x14ac:dyDescent="0.3">
      <c r="A5935" t="s">
        <v>7967</v>
      </c>
      <c r="B5935" t="s">
        <v>2910</v>
      </c>
      <c r="C5935">
        <v>4.0999999999999996</v>
      </c>
      <c r="D5935">
        <f t="shared" si="649"/>
        <v>5</v>
      </c>
      <c r="E5935">
        <v>181</v>
      </c>
      <c r="F5935" t="s">
        <v>136</v>
      </c>
      <c r="G5935">
        <f t="shared" si="644"/>
        <v>9200000</v>
      </c>
      <c r="H5935" s="3" t="s">
        <v>16</v>
      </c>
      <c r="I5935" t="str">
        <f t="shared" si="645"/>
        <v>10000+</v>
      </c>
      <c r="J5935" s="1">
        <f t="shared" si="646"/>
        <v>10000</v>
      </c>
      <c r="K5935" t="s">
        <v>17</v>
      </c>
      <c r="L5935" s="2">
        <v>0</v>
      </c>
      <c r="M5935" s="1">
        <f t="shared" si="650"/>
        <v>0</v>
      </c>
      <c r="N5935" t="s">
        <v>18</v>
      </c>
      <c r="O5935" t="s">
        <v>1445</v>
      </c>
      <c r="P5935" t="s">
        <v>57</v>
      </c>
      <c r="Q5935" t="str">
        <f t="shared" si="647"/>
        <v>2018</v>
      </c>
      <c r="R5935" t="str">
        <f t="shared" si="648"/>
        <v>June</v>
      </c>
      <c r="S5935" t="s">
        <v>989</v>
      </c>
      <c r="T5935" t="s">
        <v>245</v>
      </c>
    </row>
    <row r="5936" spans="1:20" x14ac:dyDescent="0.3">
      <c r="A5936" t="s">
        <v>7968</v>
      </c>
      <c r="B5936" t="s">
        <v>657</v>
      </c>
      <c r="C5936">
        <v>4.0999999999999996</v>
      </c>
      <c r="D5936">
        <f t="shared" si="649"/>
        <v>5</v>
      </c>
      <c r="E5936">
        <v>690</v>
      </c>
      <c r="F5936" t="s">
        <v>7969</v>
      </c>
      <c r="G5936">
        <f t="shared" si="644"/>
        <v>444000</v>
      </c>
      <c r="H5936" s="3" t="s">
        <v>49</v>
      </c>
      <c r="I5936" t="str">
        <f t="shared" si="645"/>
        <v>50000+</v>
      </c>
      <c r="J5936" s="1">
        <f t="shared" si="646"/>
        <v>50000</v>
      </c>
      <c r="K5936" t="s">
        <v>17</v>
      </c>
      <c r="L5936" s="2">
        <v>0</v>
      </c>
      <c r="M5936" s="1">
        <f t="shared" si="650"/>
        <v>0</v>
      </c>
      <c r="N5936" t="s">
        <v>18</v>
      </c>
      <c r="O5936" t="s">
        <v>658</v>
      </c>
      <c r="P5936" t="s">
        <v>7970</v>
      </c>
      <c r="Q5936" t="str">
        <f t="shared" si="647"/>
        <v>2015</v>
      </c>
      <c r="R5936" t="str">
        <f t="shared" si="648"/>
        <v>September</v>
      </c>
      <c r="S5936" t="s">
        <v>87</v>
      </c>
      <c r="T5936" t="s">
        <v>211</v>
      </c>
    </row>
    <row r="5937" spans="1:20" x14ac:dyDescent="0.3">
      <c r="A5937" t="s">
        <v>7971</v>
      </c>
      <c r="B5937" t="s">
        <v>2910</v>
      </c>
      <c r="C5937">
        <v>4.5</v>
      </c>
      <c r="D5937">
        <f t="shared" si="649"/>
        <v>5</v>
      </c>
      <c r="E5937">
        <v>227</v>
      </c>
      <c r="F5937" t="s">
        <v>164</v>
      </c>
      <c r="G5937">
        <f t="shared" si="644"/>
        <v>15000000</v>
      </c>
      <c r="H5937" s="3" t="s">
        <v>49</v>
      </c>
      <c r="I5937" t="str">
        <f t="shared" si="645"/>
        <v>50000+</v>
      </c>
      <c r="J5937" s="1">
        <f t="shared" si="646"/>
        <v>50000</v>
      </c>
      <c r="K5937" t="s">
        <v>17</v>
      </c>
      <c r="L5937" s="2">
        <v>0</v>
      </c>
      <c r="M5937" s="1">
        <f t="shared" si="650"/>
        <v>0</v>
      </c>
      <c r="N5937" t="s">
        <v>18</v>
      </c>
      <c r="O5937" t="s">
        <v>2919</v>
      </c>
      <c r="P5937" t="s">
        <v>6302</v>
      </c>
      <c r="Q5937" t="str">
        <f t="shared" si="647"/>
        <v>2018</v>
      </c>
      <c r="R5937" t="str">
        <f t="shared" si="648"/>
        <v>February</v>
      </c>
      <c r="S5937">
        <v>1</v>
      </c>
      <c r="T5937" t="s">
        <v>51</v>
      </c>
    </row>
    <row r="5938" spans="1:20" x14ac:dyDescent="0.3">
      <c r="A5938" t="s">
        <v>7972</v>
      </c>
      <c r="B5938" t="s">
        <v>1997</v>
      </c>
      <c r="C5938">
        <v>4.2</v>
      </c>
      <c r="D5938">
        <f t="shared" si="649"/>
        <v>5</v>
      </c>
      <c r="E5938">
        <v>287</v>
      </c>
      <c r="F5938" t="s">
        <v>73</v>
      </c>
      <c r="G5938">
        <f t="shared" si="644"/>
        <v>12000000</v>
      </c>
      <c r="H5938" s="3" t="s">
        <v>49</v>
      </c>
      <c r="I5938" t="str">
        <f t="shared" si="645"/>
        <v>50000+</v>
      </c>
      <c r="J5938" s="1">
        <f t="shared" si="646"/>
        <v>50000</v>
      </c>
      <c r="K5938" t="s">
        <v>17</v>
      </c>
      <c r="L5938" s="2">
        <v>0</v>
      </c>
      <c r="M5938" s="1">
        <f t="shared" si="650"/>
        <v>0</v>
      </c>
      <c r="N5938" t="s">
        <v>18</v>
      </c>
      <c r="O5938" t="s">
        <v>1998</v>
      </c>
      <c r="P5938" t="s">
        <v>103</v>
      </c>
      <c r="Q5938" t="str">
        <f t="shared" si="647"/>
        <v>2018</v>
      </c>
      <c r="R5938" t="str">
        <f t="shared" si="648"/>
        <v>July</v>
      </c>
      <c r="S5938">
        <v>1.8</v>
      </c>
      <c r="T5938" t="s">
        <v>40</v>
      </c>
    </row>
    <row r="5939" spans="1:20" x14ac:dyDescent="0.3">
      <c r="A5939" t="s">
        <v>7973</v>
      </c>
      <c r="B5939" t="s">
        <v>5080</v>
      </c>
      <c r="C5939">
        <v>4</v>
      </c>
      <c r="D5939">
        <f t="shared" si="649"/>
        <v>4</v>
      </c>
      <c r="E5939">
        <v>677</v>
      </c>
      <c r="F5939" t="s">
        <v>1130</v>
      </c>
      <c r="G5939">
        <f t="shared" si="644"/>
        <v>4400000</v>
      </c>
      <c r="H5939" s="3" t="s">
        <v>16</v>
      </c>
      <c r="I5939" t="str">
        <f t="shared" si="645"/>
        <v>10000+</v>
      </c>
      <c r="J5939" s="1">
        <f t="shared" si="646"/>
        <v>10000</v>
      </c>
      <c r="K5939" t="s">
        <v>17</v>
      </c>
      <c r="L5939" s="2">
        <v>0</v>
      </c>
      <c r="M5939" s="1">
        <f t="shared" si="650"/>
        <v>0</v>
      </c>
      <c r="N5939" t="s">
        <v>18</v>
      </c>
      <c r="O5939" t="s">
        <v>5081</v>
      </c>
      <c r="P5939" t="s">
        <v>1804</v>
      </c>
      <c r="Q5939" t="str">
        <f t="shared" si="647"/>
        <v>2017</v>
      </c>
      <c r="R5939" t="str">
        <f t="shared" si="648"/>
        <v>June</v>
      </c>
      <c r="S5939" t="s">
        <v>1331</v>
      </c>
      <c r="T5939" t="s">
        <v>76</v>
      </c>
    </row>
    <row r="5940" spans="1:20" x14ac:dyDescent="0.3">
      <c r="A5940" t="s">
        <v>7974</v>
      </c>
      <c r="B5940" t="s">
        <v>5080</v>
      </c>
      <c r="C5940">
        <v>4.4000000000000004</v>
      </c>
      <c r="D5940">
        <f t="shared" si="649"/>
        <v>5</v>
      </c>
      <c r="E5940">
        <v>27</v>
      </c>
      <c r="F5940" t="s">
        <v>24</v>
      </c>
      <c r="G5940">
        <f t="shared" si="644"/>
        <v>14000000</v>
      </c>
      <c r="H5940" s="3" t="s">
        <v>942</v>
      </c>
      <c r="I5940" t="str">
        <f t="shared" si="645"/>
        <v>100+</v>
      </c>
      <c r="J5940" s="1">
        <f t="shared" si="646"/>
        <v>100</v>
      </c>
      <c r="K5940" t="s">
        <v>17</v>
      </c>
      <c r="L5940" s="2">
        <v>0</v>
      </c>
      <c r="M5940" s="1">
        <f t="shared" si="650"/>
        <v>0</v>
      </c>
      <c r="N5940" t="s">
        <v>18</v>
      </c>
      <c r="O5940" t="s">
        <v>5081</v>
      </c>
      <c r="P5940" t="s">
        <v>688</v>
      </c>
      <c r="Q5940" t="str">
        <f t="shared" si="647"/>
        <v>2018</v>
      </c>
      <c r="R5940" t="str">
        <f t="shared" si="648"/>
        <v>July</v>
      </c>
      <c r="S5940">
        <v>1</v>
      </c>
      <c r="T5940" t="s">
        <v>40</v>
      </c>
    </row>
    <row r="5941" spans="1:20" x14ac:dyDescent="0.3">
      <c r="A5941" t="s">
        <v>7975</v>
      </c>
      <c r="B5941" t="s">
        <v>4390</v>
      </c>
      <c r="C5941">
        <v>1.9</v>
      </c>
      <c r="D5941">
        <f t="shared" si="649"/>
        <v>2</v>
      </c>
      <c r="E5941">
        <v>8</v>
      </c>
      <c r="F5941" t="s">
        <v>334</v>
      </c>
      <c r="G5941">
        <f t="shared" si="644"/>
        <v>6700000</v>
      </c>
      <c r="H5941" s="3" t="s">
        <v>719</v>
      </c>
      <c r="I5941" t="str">
        <f t="shared" si="645"/>
        <v>1000+</v>
      </c>
      <c r="J5941" s="1">
        <f t="shared" si="646"/>
        <v>1000</v>
      </c>
      <c r="K5941" t="s">
        <v>17</v>
      </c>
      <c r="L5941" s="2">
        <v>0</v>
      </c>
      <c r="M5941" s="1">
        <f t="shared" si="650"/>
        <v>0</v>
      </c>
      <c r="N5941" t="s">
        <v>18</v>
      </c>
      <c r="O5941" t="s">
        <v>4391</v>
      </c>
      <c r="P5941" t="s">
        <v>608</v>
      </c>
      <c r="Q5941" t="str">
        <f t="shared" si="647"/>
        <v>2018</v>
      </c>
      <c r="R5941" t="str">
        <f t="shared" si="648"/>
        <v>April</v>
      </c>
      <c r="S5941" t="s">
        <v>1183</v>
      </c>
      <c r="T5941" t="s">
        <v>22</v>
      </c>
    </row>
    <row r="5942" spans="1:20" x14ac:dyDescent="0.3">
      <c r="A5942" t="s">
        <v>7976</v>
      </c>
      <c r="B5942" t="s">
        <v>4716</v>
      </c>
      <c r="C5942">
        <v>3.5</v>
      </c>
      <c r="D5942">
        <f t="shared" si="649"/>
        <v>4</v>
      </c>
      <c r="E5942">
        <v>0</v>
      </c>
      <c r="F5942" t="s">
        <v>362</v>
      </c>
      <c r="G5942">
        <f t="shared" si="644"/>
        <v>3700000</v>
      </c>
      <c r="H5942" s="3" t="s">
        <v>1147</v>
      </c>
      <c r="I5942" t="str">
        <f t="shared" si="645"/>
        <v>10+</v>
      </c>
      <c r="J5942" s="1">
        <f t="shared" si="646"/>
        <v>10</v>
      </c>
      <c r="K5942" t="s">
        <v>596</v>
      </c>
      <c r="L5942" s="2" t="s">
        <v>943</v>
      </c>
      <c r="M5942" s="1">
        <f t="shared" si="650"/>
        <v>2.99</v>
      </c>
      <c r="N5942" t="s">
        <v>18</v>
      </c>
      <c r="O5942" t="s">
        <v>4717</v>
      </c>
      <c r="P5942" t="s">
        <v>3729</v>
      </c>
      <c r="Q5942" t="str">
        <f t="shared" si="647"/>
        <v>2017</v>
      </c>
      <c r="R5942" t="str">
        <f t="shared" si="648"/>
        <v>December</v>
      </c>
      <c r="S5942">
        <v>1</v>
      </c>
      <c r="T5942" t="s">
        <v>76</v>
      </c>
    </row>
    <row r="5943" spans="1:20" x14ac:dyDescent="0.3">
      <c r="A5943" t="s">
        <v>7977</v>
      </c>
      <c r="B5943" t="s">
        <v>2910</v>
      </c>
      <c r="C5943">
        <v>3.5</v>
      </c>
      <c r="D5943">
        <f t="shared" si="649"/>
        <v>4</v>
      </c>
      <c r="E5943">
        <v>3</v>
      </c>
      <c r="F5943" t="s">
        <v>477</v>
      </c>
      <c r="G5943">
        <f t="shared" si="644"/>
        <v>4000000</v>
      </c>
      <c r="H5943" s="3" t="s">
        <v>1122</v>
      </c>
      <c r="I5943" t="str">
        <f t="shared" si="645"/>
        <v>500+</v>
      </c>
      <c r="J5943" s="1">
        <f t="shared" si="646"/>
        <v>500</v>
      </c>
      <c r="K5943" t="s">
        <v>17</v>
      </c>
      <c r="L5943" s="2">
        <v>0</v>
      </c>
      <c r="M5943" s="1">
        <f t="shared" si="650"/>
        <v>0</v>
      </c>
      <c r="N5943" t="s">
        <v>18</v>
      </c>
      <c r="O5943" t="s">
        <v>1216</v>
      </c>
      <c r="P5943" t="s">
        <v>2180</v>
      </c>
      <c r="Q5943" t="str">
        <f t="shared" si="647"/>
        <v>2017</v>
      </c>
      <c r="R5943" t="str">
        <f t="shared" si="648"/>
        <v>July</v>
      </c>
      <c r="S5943" t="s">
        <v>1198</v>
      </c>
      <c r="T5943" t="s">
        <v>245</v>
      </c>
    </row>
    <row r="5944" spans="1:20" x14ac:dyDescent="0.3">
      <c r="A5944" t="s">
        <v>7978</v>
      </c>
      <c r="B5944" t="s">
        <v>4390</v>
      </c>
      <c r="C5944">
        <v>3.7</v>
      </c>
      <c r="D5944">
        <f t="shared" si="649"/>
        <v>4</v>
      </c>
      <c r="E5944">
        <v>26</v>
      </c>
      <c r="F5944" t="s">
        <v>300</v>
      </c>
      <c r="G5944">
        <f t="shared" si="644"/>
        <v>2200000</v>
      </c>
      <c r="H5944" s="3" t="s">
        <v>90</v>
      </c>
      <c r="I5944" t="str">
        <f t="shared" si="645"/>
        <v>5000+</v>
      </c>
      <c r="J5944" s="1">
        <f t="shared" si="646"/>
        <v>5000</v>
      </c>
      <c r="K5944" t="s">
        <v>17</v>
      </c>
      <c r="L5944" s="2">
        <v>0</v>
      </c>
      <c r="M5944" s="1">
        <f t="shared" si="650"/>
        <v>0</v>
      </c>
      <c r="N5944" t="s">
        <v>18</v>
      </c>
      <c r="O5944" t="s">
        <v>4391</v>
      </c>
      <c r="P5944" t="s">
        <v>7979</v>
      </c>
      <c r="Q5944" t="str">
        <f t="shared" si="647"/>
        <v>2015</v>
      </c>
      <c r="R5944" t="str">
        <f t="shared" si="648"/>
        <v>November</v>
      </c>
      <c r="S5944">
        <v>1.1000000000000001</v>
      </c>
      <c r="T5944" t="s">
        <v>51</v>
      </c>
    </row>
    <row r="5945" spans="1:20" x14ac:dyDescent="0.3">
      <c r="A5945" t="s">
        <v>7980</v>
      </c>
      <c r="B5945" t="s">
        <v>2910</v>
      </c>
      <c r="C5945">
        <v>3.5</v>
      </c>
      <c r="D5945">
        <f t="shared" si="649"/>
        <v>4</v>
      </c>
      <c r="E5945">
        <v>0</v>
      </c>
      <c r="F5945" t="s">
        <v>60</v>
      </c>
      <c r="G5945">
        <f t="shared" si="644"/>
        <v>33000000</v>
      </c>
      <c r="H5945" s="3" t="s">
        <v>5992</v>
      </c>
      <c r="I5945" t="str">
        <f t="shared" si="645"/>
        <v>0+</v>
      </c>
      <c r="J5945" s="1">
        <f t="shared" si="646"/>
        <v>0</v>
      </c>
      <c r="K5945" t="s">
        <v>596</v>
      </c>
      <c r="L5945" s="2" t="s">
        <v>943</v>
      </c>
      <c r="M5945" s="1">
        <f t="shared" si="650"/>
        <v>2.99</v>
      </c>
      <c r="N5945" t="s">
        <v>18</v>
      </c>
      <c r="O5945" t="s">
        <v>1216</v>
      </c>
      <c r="P5945" t="s">
        <v>7981</v>
      </c>
      <c r="Q5945" t="str">
        <f t="shared" si="647"/>
        <v>2016</v>
      </c>
      <c r="R5945" t="str">
        <f t="shared" si="648"/>
        <v>April</v>
      </c>
      <c r="S5945">
        <v>1</v>
      </c>
      <c r="T5945" t="s">
        <v>63</v>
      </c>
    </row>
    <row r="5946" spans="1:20" x14ac:dyDescent="0.3">
      <c r="A5946" t="s">
        <v>7982</v>
      </c>
      <c r="B5946" t="s">
        <v>2910</v>
      </c>
      <c r="C5946">
        <v>4.2</v>
      </c>
      <c r="D5946">
        <f t="shared" si="649"/>
        <v>5</v>
      </c>
      <c r="E5946">
        <v>79826</v>
      </c>
      <c r="F5946" t="s">
        <v>39</v>
      </c>
      <c r="G5946">
        <f t="shared" si="644"/>
        <v>1000</v>
      </c>
      <c r="H5946" s="3" t="s">
        <v>56</v>
      </c>
      <c r="I5946" t="str">
        <f t="shared" si="645"/>
        <v>1000000+</v>
      </c>
      <c r="J5946" s="1">
        <f t="shared" si="646"/>
        <v>1000000</v>
      </c>
      <c r="K5946" t="s">
        <v>17</v>
      </c>
      <c r="L5946" s="2">
        <v>0</v>
      </c>
      <c r="M5946" s="1">
        <f t="shared" si="650"/>
        <v>0</v>
      </c>
      <c r="N5946" t="s">
        <v>111</v>
      </c>
      <c r="O5946" t="s">
        <v>2540</v>
      </c>
      <c r="P5946" t="s">
        <v>192</v>
      </c>
      <c r="Q5946" t="str">
        <f t="shared" si="647"/>
        <v>2018</v>
      </c>
      <c r="R5946" t="str">
        <f t="shared" si="648"/>
        <v>July</v>
      </c>
      <c r="S5946" t="s">
        <v>5293</v>
      </c>
      <c r="T5946" t="s">
        <v>71</v>
      </c>
    </row>
    <row r="5947" spans="1:20" x14ac:dyDescent="0.3">
      <c r="A5947" t="s">
        <v>7983</v>
      </c>
      <c r="B5947" t="s">
        <v>5080</v>
      </c>
      <c r="C5947">
        <v>4</v>
      </c>
      <c r="D5947">
        <f t="shared" si="649"/>
        <v>4</v>
      </c>
      <c r="E5947">
        <v>3647</v>
      </c>
      <c r="F5947" t="s">
        <v>215</v>
      </c>
      <c r="G5947">
        <f t="shared" si="644"/>
        <v>5700000</v>
      </c>
      <c r="H5947" s="3" t="s">
        <v>43</v>
      </c>
      <c r="I5947" t="str">
        <f t="shared" si="645"/>
        <v>100000+</v>
      </c>
      <c r="J5947" s="1">
        <f t="shared" si="646"/>
        <v>100000</v>
      </c>
      <c r="K5947" t="s">
        <v>17</v>
      </c>
      <c r="L5947" s="2">
        <v>0</v>
      </c>
      <c r="M5947" s="1">
        <f t="shared" si="650"/>
        <v>0</v>
      </c>
      <c r="N5947" t="s">
        <v>18</v>
      </c>
      <c r="O5947" t="s">
        <v>5081</v>
      </c>
      <c r="P5947" t="s">
        <v>3607</v>
      </c>
      <c r="Q5947" t="str">
        <f t="shared" si="647"/>
        <v>2017</v>
      </c>
      <c r="R5947" t="str">
        <f t="shared" si="648"/>
        <v>February</v>
      </c>
      <c r="S5947" t="s">
        <v>2875</v>
      </c>
      <c r="T5947" t="s">
        <v>76</v>
      </c>
    </row>
    <row r="5948" spans="1:20" x14ac:dyDescent="0.3">
      <c r="A5948" t="s">
        <v>7984</v>
      </c>
      <c r="B5948" t="s">
        <v>4098</v>
      </c>
      <c r="C5948">
        <v>4.3</v>
      </c>
      <c r="D5948">
        <f t="shared" si="649"/>
        <v>5</v>
      </c>
      <c r="E5948">
        <v>242096</v>
      </c>
      <c r="F5948" t="s">
        <v>2627</v>
      </c>
      <c r="G5948">
        <f t="shared" si="644"/>
        <v>87000000</v>
      </c>
      <c r="H5948" s="3" t="s">
        <v>79</v>
      </c>
      <c r="I5948" t="str">
        <f t="shared" si="645"/>
        <v>10000000+</v>
      </c>
      <c r="J5948" s="1">
        <f t="shared" si="646"/>
        <v>10000000</v>
      </c>
      <c r="K5948" t="s">
        <v>17</v>
      </c>
      <c r="L5948" s="2">
        <v>0</v>
      </c>
      <c r="M5948" s="1">
        <f t="shared" si="650"/>
        <v>0</v>
      </c>
      <c r="N5948" t="s">
        <v>18</v>
      </c>
      <c r="O5948" t="s">
        <v>2572</v>
      </c>
      <c r="P5948" t="s">
        <v>153</v>
      </c>
      <c r="Q5948" t="str">
        <f t="shared" si="647"/>
        <v>2018</v>
      </c>
      <c r="R5948" t="str">
        <f t="shared" si="648"/>
        <v>August</v>
      </c>
      <c r="S5948" t="s">
        <v>5172</v>
      </c>
      <c r="T5948" t="s">
        <v>71</v>
      </c>
    </row>
    <row r="5949" spans="1:20" x14ac:dyDescent="0.3">
      <c r="A5949" t="s">
        <v>7985</v>
      </c>
      <c r="B5949" t="s">
        <v>4239</v>
      </c>
      <c r="C5949">
        <v>2.5</v>
      </c>
      <c r="D5949">
        <f t="shared" si="649"/>
        <v>3</v>
      </c>
      <c r="E5949">
        <v>862</v>
      </c>
      <c r="F5949" t="s">
        <v>336</v>
      </c>
      <c r="G5949">
        <f t="shared" si="644"/>
        <v>30000000</v>
      </c>
      <c r="H5949" s="3" t="s">
        <v>43</v>
      </c>
      <c r="I5949" t="str">
        <f t="shared" si="645"/>
        <v>100000+</v>
      </c>
      <c r="J5949" s="1">
        <f t="shared" si="646"/>
        <v>100000</v>
      </c>
      <c r="K5949" t="s">
        <v>17</v>
      </c>
      <c r="L5949" s="2">
        <v>0</v>
      </c>
      <c r="M5949" s="1">
        <f t="shared" si="650"/>
        <v>0</v>
      </c>
      <c r="N5949" t="s">
        <v>18</v>
      </c>
      <c r="O5949" t="s">
        <v>4240</v>
      </c>
      <c r="P5949" t="s">
        <v>1956</v>
      </c>
      <c r="Q5949" t="str">
        <f t="shared" si="647"/>
        <v>2018</v>
      </c>
      <c r="R5949" t="str">
        <f t="shared" si="648"/>
        <v>April</v>
      </c>
      <c r="S5949" t="s">
        <v>4209</v>
      </c>
      <c r="T5949" t="s">
        <v>245</v>
      </c>
    </row>
    <row r="5950" spans="1:20" x14ac:dyDescent="0.3">
      <c r="A5950" t="s">
        <v>7986</v>
      </c>
      <c r="B5950" t="s">
        <v>2519</v>
      </c>
      <c r="C5950">
        <v>4.4000000000000004</v>
      </c>
      <c r="D5950">
        <f t="shared" si="649"/>
        <v>5</v>
      </c>
      <c r="E5950">
        <v>3452530</v>
      </c>
      <c r="F5950" t="s">
        <v>1861</v>
      </c>
      <c r="G5950">
        <f t="shared" si="644"/>
        <v>68000000</v>
      </c>
      <c r="H5950" s="3" t="s">
        <v>403</v>
      </c>
      <c r="I5950" t="str">
        <f t="shared" si="645"/>
        <v>100000000+</v>
      </c>
      <c r="J5950" s="1">
        <f t="shared" si="646"/>
        <v>100000000</v>
      </c>
      <c r="K5950" t="s">
        <v>17</v>
      </c>
      <c r="L5950" s="2">
        <v>0</v>
      </c>
      <c r="M5950" s="1">
        <f t="shared" si="650"/>
        <v>0</v>
      </c>
      <c r="N5950" t="s">
        <v>18</v>
      </c>
      <c r="O5950" t="s">
        <v>2538</v>
      </c>
      <c r="P5950" t="s">
        <v>1516</v>
      </c>
      <c r="Q5950" t="str">
        <f t="shared" si="647"/>
        <v>2018</v>
      </c>
      <c r="R5950" t="str">
        <f t="shared" si="648"/>
        <v>February</v>
      </c>
      <c r="S5950" t="s">
        <v>7987</v>
      </c>
      <c r="T5950" t="s">
        <v>22</v>
      </c>
    </row>
    <row r="5951" spans="1:20" x14ac:dyDescent="0.3">
      <c r="A5951" t="s">
        <v>7988</v>
      </c>
      <c r="B5951" t="s">
        <v>3634</v>
      </c>
      <c r="C5951">
        <v>3.5</v>
      </c>
      <c r="D5951">
        <f t="shared" si="649"/>
        <v>4</v>
      </c>
      <c r="E5951">
        <v>2</v>
      </c>
      <c r="F5951" t="s">
        <v>432</v>
      </c>
      <c r="G5951">
        <f t="shared" si="644"/>
        <v>5900000</v>
      </c>
      <c r="H5951" s="3" t="s">
        <v>1147</v>
      </c>
      <c r="I5951" t="str">
        <f t="shared" si="645"/>
        <v>10+</v>
      </c>
      <c r="J5951" s="1">
        <f t="shared" si="646"/>
        <v>10</v>
      </c>
      <c r="K5951" t="s">
        <v>17</v>
      </c>
      <c r="L5951" s="2">
        <v>0</v>
      </c>
      <c r="M5951" s="1">
        <f t="shared" si="650"/>
        <v>0</v>
      </c>
      <c r="N5951" t="s">
        <v>37</v>
      </c>
      <c r="O5951" t="s">
        <v>3635</v>
      </c>
      <c r="P5951" t="s">
        <v>221</v>
      </c>
      <c r="Q5951" t="str">
        <f t="shared" si="647"/>
        <v>2018</v>
      </c>
      <c r="R5951" t="str">
        <f t="shared" si="648"/>
        <v>July</v>
      </c>
      <c r="S5951" t="s">
        <v>210</v>
      </c>
      <c r="T5951" t="s">
        <v>46</v>
      </c>
    </row>
    <row r="5952" spans="1:20" x14ac:dyDescent="0.3">
      <c r="A5952" t="s">
        <v>4313</v>
      </c>
      <c r="B5952" t="s">
        <v>4239</v>
      </c>
      <c r="C5952">
        <v>3.7</v>
      </c>
      <c r="D5952">
        <f t="shared" si="649"/>
        <v>4</v>
      </c>
      <c r="E5952">
        <v>16973</v>
      </c>
      <c r="F5952" t="s">
        <v>39</v>
      </c>
      <c r="G5952">
        <f t="shared" si="644"/>
        <v>1000</v>
      </c>
      <c r="H5952" s="3" t="s">
        <v>31</v>
      </c>
      <c r="I5952" t="str">
        <f t="shared" si="645"/>
        <v>5000000+</v>
      </c>
      <c r="J5952" s="1">
        <f t="shared" si="646"/>
        <v>5000000</v>
      </c>
      <c r="K5952" t="s">
        <v>17</v>
      </c>
      <c r="L5952" s="2">
        <v>0</v>
      </c>
      <c r="M5952" s="1">
        <f t="shared" si="650"/>
        <v>0</v>
      </c>
      <c r="N5952" t="s">
        <v>18</v>
      </c>
      <c r="O5952" t="s">
        <v>4240</v>
      </c>
      <c r="P5952" t="s">
        <v>200</v>
      </c>
      <c r="Q5952" t="str">
        <f t="shared" si="647"/>
        <v>2018</v>
      </c>
      <c r="R5952" t="str">
        <f t="shared" si="648"/>
        <v>July</v>
      </c>
      <c r="S5952" t="s">
        <v>39</v>
      </c>
      <c r="T5952" t="s">
        <v>39</v>
      </c>
    </row>
    <row r="5953" spans="1:20" x14ac:dyDescent="0.3">
      <c r="A5953" t="s">
        <v>7989</v>
      </c>
      <c r="B5953" t="s">
        <v>2910</v>
      </c>
      <c r="C5953">
        <v>4.7</v>
      </c>
      <c r="D5953">
        <f t="shared" si="649"/>
        <v>5</v>
      </c>
      <c r="E5953">
        <v>1424</v>
      </c>
      <c r="F5953" t="s">
        <v>15</v>
      </c>
      <c r="G5953">
        <f t="shared" ref="G5953:G6016" si="651">IF(RIGHT(F5953,1)="M",LEFT(F5953,LEN(F5953)-1)*1000000,IF(RIGHT(F5953,1)="K",LEFT(F5953,LEN(F5953)-1)*1000, 1000))</f>
        <v>19000000</v>
      </c>
      <c r="H5953" s="3" t="s">
        <v>43</v>
      </c>
      <c r="I5953" t="str">
        <f t="shared" ref="I5953:I6016" si="652">SUBSTITUTE(H5953,",","")</f>
        <v>100000+</v>
      </c>
      <c r="J5953" s="1">
        <f t="shared" ref="J5953:J6016" si="653">VALUE(LEFT(I5953,LEN(I5953)-1))</f>
        <v>100000</v>
      </c>
      <c r="K5953" t="s">
        <v>17</v>
      </c>
      <c r="L5953" s="2">
        <v>0</v>
      </c>
      <c r="M5953" s="1">
        <f t="shared" si="650"/>
        <v>0</v>
      </c>
      <c r="N5953" t="s">
        <v>18</v>
      </c>
      <c r="O5953" t="s">
        <v>5888</v>
      </c>
      <c r="P5953" t="s">
        <v>373</v>
      </c>
      <c r="Q5953" t="str">
        <f t="shared" ref="Q5953:Q6016" si="654">RIGHT(P5953,4)</f>
        <v>2018</v>
      </c>
      <c r="R5953" t="str">
        <f t="shared" ref="R5953:R6016" si="655">LEFT(P5953,FIND(" ",P5953)-1)</f>
        <v>June</v>
      </c>
      <c r="S5953">
        <v>2.2000000000000002</v>
      </c>
      <c r="T5953" t="s">
        <v>71</v>
      </c>
    </row>
    <row r="5954" spans="1:20" x14ac:dyDescent="0.3">
      <c r="A5954" t="s">
        <v>7990</v>
      </c>
      <c r="B5954" t="s">
        <v>2519</v>
      </c>
      <c r="C5954">
        <v>4.5999999999999996</v>
      </c>
      <c r="D5954">
        <f t="shared" si="649"/>
        <v>5</v>
      </c>
      <c r="E5954">
        <v>169661</v>
      </c>
      <c r="F5954" t="s">
        <v>708</v>
      </c>
      <c r="G5954">
        <f t="shared" si="651"/>
        <v>40000000</v>
      </c>
      <c r="H5954" s="3" t="s">
        <v>79</v>
      </c>
      <c r="I5954" t="str">
        <f t="shared" si="652"/>
        <v>10000000+</v>
      </c>
      <c r="J5954" s="1">
        <f t="shared" si="653"/>
        <v>10000000</v>
      </c>
      <c r="K5954" t="s">
        <v>17</v>
      </c>
      <c r="L5954" s="2">
        <v>0</v>
      </c>
      <c r="M5954" s="1">
        <f t="shared" si="650"/>
        <v>0</v>
      </c>
      <c r="N5954" t="s">
        <v>18</v>
      </c>
      <c r="O5954" t="s">
        <v>2523</v>
      </c>
      <c r="P5954" t="s">
        <v>32</v>
      </c>
      <c r="Q5954" t="str">
        <f t="shared" si="654"/>
        <v>2018</v>
      </c>
      <c r="R5954" t="str">
        <f t="shared" si="655"/>
        <v>August</v>
      </c>
      <c r="S5954">
        <v>1.246</v>
      </c>
      <c r="T5954" t="s">
        <v>71</v>
      </c>
    </row>
    <row r="5955" spans="1:20" x14ac:dyDescent="0.3">
      <c r="A5955" t="s">
        <v>7991</v>
      </c>
      <c r="B5955" t="s">
        <v>4098</v>
      </c>
      <c r="C5955">
        <v>4.4000000000000004</v>
      </c>
      <c r="D5955">
        <f t="shared" ref="D5955:D6018" si="656">IF(C5955&gt;4,5,IF(C5955&gt;3,4,IF(C5955&gt;2,3,IF(C5955&gt;1,2,1))))</f>
        <v>5</v>
      </c>
      <c r="E5955">
        <v>172</v>
      </c>
      <c r="F5955" t="s">
        <v>1083</v>
      </c>
      <c r="G5955">
        <f t="shared" si="651"/>
        <v>49000000</v>
      </c>
      <c r="H5955" s="3" t="s">
        <v>90</v>
      </c>
      <c r="I5955" t="str">
        <f t="shared" si="652"/>
        <v>5000+</v>
      </c>
      <c r="J5955" s="1">
        <f t="shared" si="653"/>
        <v>5000</v>
      </c>
      <c r="K5955" t="s">
        <v>596</v>
      </c>
      <c r="L5955" s="2" t="s">
        <v>943</v>
      </c>
      <c r="M5955" s="1">
        <f t="shared" ref="M5955:M6018" si="657">VALUE(IF(RIGHT(L5955,LEN(L5955)-1)="",0,RIGHT(L5955,LEN(L5955)-1)))</f>
        <v>2.99</v>
      </c>
      <c r="N5955" t="s">
        <v>18</v>
      </c>
      <c r="O5955" t="s">
        <v>2572</v>
      </c>
      <c r="P5955" t="s">
        <v>553</v>
      </c>
      <c r="Q5955" t="str">
        <f t="shared" si="654"/>
        <v>2018</v>
      </c>
      <c r="R5955" t="str">
        <f t="shared" si="655"/>
        <v>July</v>
      </c>
      <c r="S5955">
        <v>1.5</v>
      </c>
      <c r="T5955" t="s">
        <v>22</v>
      </c>
    </row>
    <row r="5956" spans="1:20" x14ac:dyDescent="0.3">
      <c r="A5956" t="s">
        <v>7992</v>
      </c>
      <c r="B5956" t="s">
        <v>2910</v>
      </c>
      <c r="C5956">
        <v>4.3</v>
      </c>
      <c r="D5956">
        <f t="shared" si="656"/>
        <v>5</v>
      </c>
      <c r="E5956">
        <v>7441</v>
      </c>
      <c r="F5956" t="s">
        <v>319</v>
      </c>
      <c r="G5956">
        <f t="shared" si="651"/>
        <v>52000000</v>
      </c>
      <c r="H5956" s="3" t="s">
        <v>25</v>
      </c>
      <c r="I5956" t="str">
        <f t="shared" si="652"/>
        <v>500000+</v>
      </c>
      <c r="J5956" s="1">
        <f t="shared" si="653"/>
        <v>500000</v>
      </c>
      <c r="K5956" t="s">
        <v>17</v>
      </c>
      <c r="L5956" s="2">
        <v>0</v>
      </c>
      <c r="M5956" s="1">
        <f t="shared" si="657"/>
        <v>0</v>
      </c>
      <c r="N5956" t="s">
        <v>111</v>
      </c>
      <c r="O5956" t="s">
        <v>2540</v>
      </c>
      <c r="P5956" t="s">
        <v>153</v>
      </c>
      <c r="Q5956" t="str">
        <f t="shared" si="654"/>
        <v>2018</v>
      </c>
      <c r="R5956" t="str">
        <f t="shared" si="655"/>
        <v>August</v>
      </c>
      <c r="S5956" t="s">
        <v>7993</v>
      </c>
      <c r="T5956" t="s">
        <v>51</v>
      </c>
    </row>
    <row r="5957" spans="1:20" x14ac:dyDescent="0.3">
      <c r="A5957" t="s">
        <v>7994</v>
      </c>
      <c r="B5957" t="s">
        <v>4098</v>
      </c>
      <c r="C5957">
        <v>4.4000000000000004</v>
      </c>
      <c r="D5957">
        <f t="shared" si="656"/>
        <v>5</v>
      </c>
      <c r="E5957">
        <v>55</v>
      </c>
      <c r="F5957" t="s">
        <v>1072</v>
      </c>
      <c r="G5957">
        <f t="shared" si="651"/>
        <v>63000000</v>
      </c>
      <c r="H5957" s="3" t="s">
        <v>719</v>
      </c>
      <c r="I5957" t="str">
        <f t="shared" si="652"/>
        <v>1000+</v>
      </c>
      <c r="J5957" s="1">
        <f t="shared" si="653"/>
        <v>1000</v>
      </c>
      <c r="K5957" t="s">
        <v>596</v>
      </c>
      <c r="L5957" s="2" t="s">
        <v>4705</v>
      </c>
      <c r="M5957" s="1">
        <f t="shared" si="657"/>
        <v>4.49</v>
      </c>
      <c r="N5957" t="s">
        <v>18</v>
      </c>
      <c r="O5957" t="s">
        <v>2572</v>
      </c>
      <c r="P5957" t="s">
        <v>86</v>
      </c>
      <c r="Q5957" t="str">
        <f t="shared" si="654"/>
        <v>2018</v>
      </c>
      <c r="R5957" t="str">
        <f t="shared" si="655"/>
        <v>August</v>
      </c>
      <c r="S5957" t="s">
        <v>7995</v>
      </c>
      <c r="T5957" t="s">
        <v>22</v>
      </c>
    </row>
    <row r="5958" spans="1:20" x14ac:dyDescent="0.3">
      <c r="A5958" t="s">
        <v>3568</v>
      </c>
      <c r="B5958" t="s">
        <v>3213</v>
      </c>
      <c r="C5958">
        <v>2.6</v>
      </c>
      <c r="D5958">
        <f t="shared" si="656"/>
        <v>3</v>
      </c>
      <c r="E5958">
        <v>496</v>
      </c>
      <c r="F5958" t="s">
        <v>152</v>
      </c>
      <c r="G5958">
        <f t="shared" si="651"/>
        <v>24000000</v>
      </c>
      <c r="H5958" s="3" t="s">
        <v>43</v>
      </c>
      <c r="I5958" t="str">
        <f t="shared" si="652"/>
        <v>100000+</v>
      </c>
      <c r="J5958" s="1">
        <f t="shared" si="653"/>
        <v>100000</v>
      </c>
      <c r="K5958" t="s">
        <v>17</v>
      </c>
      <c r="L5958" s="2">
        <v>0</v>
      </c>
      <c r="M5958" s="1">
        <f t="shared" si="657"/>
        <v>0</v>
      </c>
      <c r="N5958" t="s">
        <v>18</v>
      </c>
      <c r="O5958" t="s">
        <v>3215</v>
      </c>
      <c r="P5958" t="s">
        <v>248</v>
      </c>
      <c r="Q5958" t="str">
        <f t="shared" si="654"/>
        <v>2018</v>
      </c>
      <c r="R5958" t="str">
        <f t="shared" si="655"/>
        <v>July</v>
      </c>
      <c r="S5958" t="s">
        <v>3364</v>
      </c>
      <c r="T5958" t="s">
        <v>46</v>
      </c>
    </row>
    <row r="5959" spans="1:20" x14ac:dyDescent="0.3">
      <c r="A5959" t="s">
        <v>7996</v>
      </c>
      <c r="B5959" t="s">
        <v>4098</v>
      </c>
      <c r="C5959">
        <v>3.6</v>
      </c>
      <c r="D5959">
        <f t="shared" si="656"/>
        <v>4</v>
      </c>
      <c r="E5959">
        <v>25</v>
      </c>
      <c r="F5959" t="s">
        <v>123</v>
      </c>
      <c r="G5959">
        <f t="shared" si="651"/>
        <v>6000000</v>
      </c>
      <c r="H5959" s="3" t="s">
        <v>719</v>
      </c>
      <c r="I5959" t="str">
        <f t="shared" si="652"/>
        <v>1000+</v>
      </c>
      <c r="J5959" s="1">
        <f t="shared" si="653"/>
        <v>1000</v>
      </c>
      <c r="K5959" t="s">
        <v>596</v>
      </c>
      <c r="L5959" s="2" t="s">
        <v>860</v>
      </c>
      <c r="M5959" s="1">
        <f t="shared" si="657"/>
        <v>3.99</v>
      </c>
      <c r="N5959" t="s">
        <v>18</v>
      </c>
      <c r="O5959" t="s">
        <v>2572</v>
      </c>
      <c r="P5959" t="s">
        <v>7997</v>
      </c>
      <c r="Q5959" t="str">
        <f t="shared" si="654"/>
        <v>2015</v>
      </c>
      <c r="R5959" t="str">
        <f t="shared" si="655"/>
        <v>February</v>
      </c>
      <c r="S5959">
        <v>2.1</v>
      </c>
      <c r="T5959" t="s">
        <v>51</v>
      </c>
    </row>
    <row r="5960" spans="1:20" x14ac:dyDescent="0.3">
      <c r="A5960" t="s">
        <v>7998</v>
      </c>
      <c r="B5960" t="s">
        <v>2910</v>
      </c>
      <c r="C5960">
        <v>3.8</v>
      </c>
      <c r="D5960">
        <f t="shared" si="656"/>
        <v>4</v>
      </c>
      <c r="E5960">
        <v>11</v>
      </c>
      <c r="F5960" t="s">
        <v>96</v>
      </c>
      <c r="G5960">
        <f t="shared" si="651"/>
        <v>17000000</v>
      </c>
      <c r="H5960" s="3" t="s">
        <v>719</v>
      </c>
      <c r="I5960" t="str">
        <f t="shared" si="652"/>
        <v>1000+</v>
      </c>
      <c r="J5960" s="1">
        <f t="shared" si="653"/>
        <v>1000</v>
      </c>
      <c r="K5960" t="s">
        <v>17</v>
      </c>
      <c r="L5960" s="2">
        <v>0</v>
      </c>
      <c r="M5960" s="1">
        <f t="shared" si="657"/>
        <v>0</v>
      </c>
      <c r="N5960" t="s">
        <v>18</v>
      </c>
      <c r="O5960" t="s">
        <v>1216</v>
      </c>
      <c r="P5960" t="s">
        <v>3284</v>
      </c>
      <c r="Q5960" t="str">
        <f t="shared" si="654"/>
        <v>2018</v>
      </c>
      <c r="R5960" t="str">
        <f t="shared" si="655"/>
        <v>March</v>
      </c>
      <c r="S5960" t="s">
        <v>7999</v>
      </c>
      <c r="T5960" t="s">
        <v>71</v>
      </c>
    </row>
    <row r="5961" spans="1:20" x14ac:dyDescent="0.3">
      <c r="A5961" t="s">
        <v>8000</v>
      </c>
      <c r="B5961" t="s">
        <v>2910</v>
      </c>
      <c r="C5961">
        <v>4.4000000000000004</v>
      </c>
      <c r="D5961">
        <f t="shared" si="656"/>
        <v>5</v>
      </c>
      <c r="E5961">
        <v>31</v>
      </c>
      <c r="F5961" t="s">
        <v>110</v>
      </c>
      <c r="G5961">
        <f t="shared" si="651"/>
        <v>4200000</v>
      </c>
      <c r="H5961" s="3" t="s">
        <v>942</v>
      </c>
      <c r="I5961" t="str">
        <f t="shared" si="652"/>
        <v>100+</v>
      </c>
      <c r="J5961" s="1">
        <f t="shared" si="653"/>
        <v>100</v>
      </c>
      <c r="K5961" t="s">
        <v>596</v>
      </c>
      <c r="L5961" s="2" t="s">
        <v>3134</v>
      </c>
      <c r="M5961" s="1">
        <f t="shared" si="657"/>
        <v>0.99</v>
      </c>
      <c r="N5961" t="s">
        <v>18</v>
      </c>
      <c r="O5961" t="s">
        <v>2527</v>
      </c>
      <c r="P5961" t="s">
        <v>8001</v>
      </c>
      <c r="Q5961" t="str">
        <f t="shared" si="654"/>
        <v>2013</v>
      </c>
      <c r="R5961" t="str">
        <f t="shared" si="655"/>
        <v>August</v>
      </c>
      <c r="S5961">
        <v>1.48</v>
      </c>
      <c r="T5961" t="s">
        <v>913</v>
      </c>
    </row>
    <row r="5962" spans="1:20" x14ac:dyDescent="0.3">
      <c r="A5962" t="s">
        <v>8002</v>
      </c>
      <c r="B5962" t="s">
        <v>2910</v>
      </c>
      <c r="C5962">
        <v>4.4000000000000004</v>
      </c>
      <c r="D5962">
        <f t="shared" si="656"/>
        <v>5</v>
      </c>
      <c r="E5962">
        <v>21</v>
      </c>
      <c r="F5962" t="s">
        <v>264</v>
      </c>
      <c r="G5962">
        <f t="shared" si="651"/>
        <v>32000000</v>
      </c>
      <c r="H5962" s="3" t="s">
        <v>719</v>
      </c>
      <c r="I5962" t="str">
        <f t="shared" si="652"/>
        <v>1000+</v>
      </c>
      <c r="J5962" s="1">
        <f t="shared" si="653"/>
        <v>1000</v>
      </c>
      <c r="K5962" t="s">
        <v>17</v>
      </c>
      <c r="L5962" s="2">
        <v>0</v>
      </c>
      <c r="M5962" s="1">
        <f t="shared" si="657"/>
        <v>0</v>
      </c>
      <c r="N5962" t="s">
        <v>18</v>
      </c>
      <c r="O5962" t="s">
        <v>1216</v>
      </c>
      <c r="P5962" t="s">
        <v>189</v>
      </c>
      <c r="Q5962" t="str">
        <f t="shared" si="654"/>
        <v>2018</v>
      </c>
      <c r="R5962" t="str">
        <f t="shared" si="655"/>
        <v>May</v>
      </c>
      <c r="S5962">
        <v>3.2</v>
      </c>
      <c r="T5962" t="s">
        <v>22</v>
      </c>
    </row>
    <row r="5963" spans="1:20" x14ac:dyDescent="0.3">
      <c r="A5963" t="s">
        <v>8003</v>
      </c>
      <c r="B5963" t="s">
        <v>2910</v>
      </c>
      <c r="C5963">
        <v>3</v>
      </c>
      <c r="D5963">
        <f t="shared" si="656"/>
        <v>3</v>
      </c>
      <c r="E5963">
        <v>10</v>
      </c>
      <c r="F5963" t="s">
        <v>8004</v>
      </c>
      <c r="G5963">
        <f t="shared" si="651"/>
        <v>717000</v>
      </c>
      <c r="H5963" s="3" t="s">
        <v>90</v>
      </c>
      <c r="I5963" t="str">
        <f t="shared" si="652"/>
        <v>5000+</v>
      </c>
      <c r="J5963" s="1">
        <f t="shared" si="653"/>
        <v>5000</v>
      </c>
      <c r="K5963" t="s">
        <v>17</v>
      </c>
      <c r="L5963" s="2">
        <v>0</v>
      </c>
      <c r="M5963" s="1">
        <f t="shared" si="657"/>
        <v>0</v>
      </c>
      <c r="N5963" t="s">
        <v>18</v>
      </c>
      <c r="O5963" t="s">
        <v>1445</v>
      </c>
      <c r="P5963" t="s">
        <v>7418</v>
      </c>
      <c r="Q5963" t="str">
        <f t="shared" si="654"/>
        <v>2016</v>
      </c>
      <c r="R5963" t="str">
        <f t="shared" si="655"/>
        <v>June</v>
      </c>
      <c r="S5963" t="s">
        <v>8005</v>
      </c>
      <c r="T5963" t="s">
        <v>22</v>
      </c>
    </row>
    <row r="5964" spans="1:20" x14ac:dyDescent="0.3">
      <c r="A5964" t="s">
        <v>5207</v>
      </c>
      <c r="B5964" t="s">
        <v>5201</v>
      </c>
      <c r="C5964">
        <v>4.2</v>
      </c>
      <c r="D5964">
        <f t="shared" si="656"/>
        <v>5</v>
      </c>
      <c r="E5964">
        <v>43252</v>
      </c>
      <c r="F5964" t="s">
        <v>39</v>
      </c>
      <c r="G5964">
        <f t="shared" si="651"/>
        <v>1000</v>
      </c>
      <c r="H5964" s="3" t="s">
        <v>31</v>
      </c>
      <c r="I5964" t="str">
        <f t="shared" si="652"/>
        <v>5000000+</v>
      </c>
      <c r="J5964" s="1">
        <f t="shared" si="653"/>
        <v>5000000</v>
      </c>
      <c r="K5964" t="s">
        <v>17</v>
      </c>
      <c r="L5964" s="2">
        <v>0</v>
      </c>
      <c r="M5964" s="1">
        <f t="shared" si="657"/>
        <v>0</v>
      </c>
      <c r="N5964" t="s">
        <v>18</v>
      </c>
      <c r="O5964" t="s">
        <v>5202</v>
      </c>
      <c r="P5964" t="s">
        <v>200</v>
      </c>
      <c r="Q5964" t="str">
        <f t="shared" si="654"/>
        <v>2018</v>
      </c>
      <c r="R5964" t="str">
        <f t="shared" si="655"/>
        <v>July</v>
      </c>
      <c r="S5964" t="s">
        <v>3428</v>
      </c>
      <c r="T5964" t="s">
        <v>39</v>
      </c>
    </row>
    <row r="5965" spans="1:20" x14ac:dyDescent="0.3">
      <c r="A5965" t="s">
        <v>8006</v>
      </c>
      <c r="B5965" t="s">
        <v>2377</v>
      </c>
      <c r="C5965">
        <v>3.7</v>
      </c>
      <c r="D5965">
        <f t="shared" si="656"/>
        <v>4</v>
      </c>
      <c r="E5965">
        <v>492</v>
      </c>
      <c r="F5965" t="s">
        <v>678</v>
      </c>
      <c r="G5965">
        <f t="shared" si="651"/>
        <v>4300000</v>
      </c>
      <c r="H5965" s="3" t="s">
        <v>49</v>
      </c>
      <c r="I5965" t="str">
        <f t="shared" si="652"/>
        <v>50000+</v>
      </c>
      <c r="J5965" s="1">
        <f t="shared" si="653"/>
        <v>50000</v>
      </c>
      <c r="K5965" t="s">
        <v>17</v>
      </c>
      <c r="L5965" s="2">
        <v>0</v>
      </c>
      <c r="M5965" s="1">
        <f t="shared" si="657"/>
        <v>0</v>
      </c>
      <c r="N5965" t="s">
        <v>18</v>
      </c>
      <c r="O5965" t="s">
        <v>2378</v>
      </c>
      <c r="P5965" t="s">
        <v>8007</v>
      </c>
      <c r="Q5965" t="str">
        <f t="shared" si="654"/>
        <v>2015</v>
      </c>
      <c r="R5965" t="str">
        <f t="shared" si="655"/>
        <v>October</v>
      </c>
      <c r="S5965">
        <v>3.6</v>
      </c>
      <c r="T5965" t="s">
        <v>211</v>
      </c>
    </row>
    <row r="5966" spans="1:20" x14ac:dyDescent="0.3">
      <c r="A5966" t="s">
        <v>8008</v>
      </c>
      <c r="B5966" t="s">
        <v>402</v>
      </c>
      <c r="C5966">
        <v>5</v>
      </c>
      <c r="D5966">
        <f t="shared" si="656"/>
        <v>5</v>
      </c>
      <c r="E5966">
        <v>5</v>
      </c>
      <c r="F5966" t="s">
        <v>486</v>
      </c>
      <c r="G5966">
        <f t="shared" si="651"/>
        <v>7200000</v>
      </c>
      <c r="H5966" s="3" t="s">
        <v>937</v>
      </c>
      <c r="I5966" t="str">
        <f t="shared" si="652"/>
        <v>50+</v>
      </c>
      <c r="J5966" s="1">
        <f t="shared" si="653"/>
        <v>50</v>
      </c>
      <c r="K5966" t="s">
        <v>596</v>
      </c>
      <c r="L5966" s="2" t="s">
        <v>8009</v>
      </c>
      <c r="M5966" s="1">
        <f t="shared" si="657"/>
        <v>1.75</v>
      </c>
      <c r="N5966" t="s">
        <v>18</v>
      </c>
      <c r="O5966" t="s">
        <v>404</v>
      </c>
      <c r="P5966" t="s">
        <v>8010</v>
      </c>
      <c r="Q5966" t="str">
        <f t="shared" si="654"/>
        <v>2015</v>
      </c>
      <c r="R5966" t="str">
        <f t="shared" si="655"/>
        <v>October</v>
      </c>
      <c r="S5966">
        <v>1</v>
      </c>
      <c r="T5966" t="s">
        <v>71</v>
      </c>
    </row>
    <row r="5967" spans="1:20" x14ac:dyDescent="0.3">
      <c r="A5967" t="s">
        <v>8011</v>
      </c>
      <c r="B5967" t="s">
        <v>5201</v>
      </c>
      <c r="C5967">
        <v>3.5</v>
      </c>
      <c r="D5967">
        <f t="shared" si="656"/>
        <v>4</v>
      </c>
      <c r="E5967">
        <v>0</v>
      </c>
      <c r="F5967" t="s">
        <v>427</v>
      </c>
      <c r="G5967">
        <f t="shared" si="651"/>
        <v>5000000</v>
      </c>
      <c r="H5967" s="3" t="s">
        <v>942</v>
      </c>
      <c r="I5967" t="str">
        <f t="shared" si="652"/>
        <v>100+</v>
      </c>
      <c r="J5967" s="1">
        <f t="shared" si="653"/>
        <v>100</v>
      </c>
      <c r="K5967" t="s">
        <v>17</v>
      </c>
      <c r="L5967" s="2">
        <v>0</v>
      </c>
      <c r="M5967" s="1">
        <f t="shared" si="657"/>
        <v>0</v>
      </c>
      <c r="N5967" t="s">
        <v>111</v>
      </c>
      <c r="O5967" t="s">
        <v>5202</v>
      </c>
      <c r="P5967" t="s">
        <v>8012</v>
      </c>
      <c r="Q5967" t="str">
        <f t="shared" si="654"/>
        <v>2016</v>
      </c>
      <c r="R5967" t="str">
        <f t="shared" si="655"/>
        <v>February</v>
      </c>
      <c r="S5967">
        <v>3</v>
      </c>
      <c r="T5967" t="s">
        <v>211</v>
      </c>
    </row>
    <row r="5968" spans="1:20" x14ac:dyDescent="0.3">
      <c r="A5968" t="s">
        <v>8013</v>
      </c>
      <c r="B5968" t="s">
        <v>3213</v>
      </c>
      <c r="C5968">
        <v>4.2</v>
      </c>
      <c r="D5968">
        <f t="shared" si="656"/>
        <v>5</v>
      </c>
      <c r="E5968">
        <v>8</v>
      </c>
      <c r="F5968" t="s">
        <v>171</v>
      </c>
      <c r="G5968">
        <f t="shared" si="651"/>
        <v>1200000</v>
      </c>
      <c r="H5968" s="3" t="s">
        <v>1122</v>
      </c>
      <c r="I5968" t="str">
        <f t="shared" si="652"/>
        <v>500+</v>
      </c>
      <c r="J5968" s="1">
        <f t="shared" si="653"/>
        <v>500</v>
      </c>
      <c r="K5968" t="s">
        <v>17</v>
      </c>
      <c r="L5968" s="2">
        <v>0</v>
      </c>
      <c r="M5968" s="1">
        <f t="shared" si="657"/>
        <v>0</v>
      </c>
      <c r="N5968" t="s">
        <v>18</v>
      </c>
      <c r="O5968" t="s">
        <v>3215</v>
      </c>
      <c r="P5968" t="s">
        <v>7387</v>
      </c>
      <c r="Q5968" t="str">
        <f t="shared" si="654"/>
        <v>2016</v>
      </c>
      <c r="R5968" t="str">
        <f t="shared" si="655"/>
        <v>January</v>
      </c>
      <c r="S5968">
        <v>1.2</v>
      </c>
      <c r="T5968" t="s">
        <v>71</v>
      </c>
    </row>
    <row r="5969" spans="1:20" x14ac:dyDescent="0.3">
      <c r="A5969" t="s">
        <v>8014</v>
      </c>
      <c r="B5969" t="s">
        <v>4716</v>
      </c>
      <c r="C5969">
        <v>4.8</v>
      </c>
      <c r="D5969">
        <f t="shared" si="656"/>
        <v>5</v>
      </c>
      <c r="E5969">
        <v>4</v>
      </c>
      <c r="F5969" t="s">
        <v>102</v>
      </c>
      <c r="G5969">
        <f t="shared" si="651"/>
        <v>31000000</v>
      </c>
      <c r="H5969" s="3" t="s">
        <v>942</v>
      </c>
      <c r="I5969" t="str">
        <f t="shared" si="652"/>
        <v>100+</v>
      </c>
      <c r="J5969" s="1">
        <f t="shared" si="653"/>
        <v>100</v>
      </c>
      <c r="K5969" t="s">
        <v>17</v>
      </c>
      <c r="L5969" s="2">
        <v>0</v>
      </c>
      <c r="M5969" s="1">
        <f t="shared" si="657"/>
        <v>0</v>
      </c>
      <c r="N5969" t="s">
        <v>18</v>
      </c>
      <c r="O5969" t="s">
        <v>4717</v>
      </c>
      <c r="P5969" t="s">
        <v>452</v>
      </c>
      <c r="Q5969" t="str">
        <f t="shared" si="654"/>
        <v>2018</v>
      </c>
      <c r="R5969" t="str">
        <f t="shared" si="655"/>
        <v>June</v>
      </c>
      <c r="S5969" t="s">
        <v>4058</v>
      </c>
      <c r="T5969" t="s">
        <v>76</v>
      </c>
    </row>
    <row r="5970" spans="1:20" x14ac:dyDescent="0.3">
      <c r="A5970" t="s">
        <v>8015</v>
      </c>
      <c r="B5970" t="s">
        <v>4239</v>
      </c>
      <c r="C5970">
        <v>4.4000000000000004</v>
      </c>
      <c r="D5970">
        <f t="shared" si="656"/>
        <v>5</v>
      </c>
      <c r="E5970">
        <v>7</v>
      </c>
      <c r="F5970" t="s">
        <v>96</v>
      </c>
      <c r="G5970">
        <f t="shared" si="651"/>
        <v>17000000</v>
      </c>
      <c r="H5970" s="3" t="s">
        <v>1122</v>
      </c>
      <c r="I5970" t="str">
        <f t="shared" si="652"/>
        <v>500+</v>
      </c>
      <c r="J5970" s="1">
        <f t="shared" si="653"/>
        <v>500</v>
      </c>
      <c r="K5970" t="s">
        <v>17</v>
      </c>
      <c r="L5970" s="2">
        <v>0</v>
      </c>
      <c r="M5970" s="1">
        <f t="shared" si="657"/>
        <v>0</v>
      </c>
      <c r="N5970" t="s">
        <v>18</v>
      </c>
      <c r="O5970" t="s">
        <v>4240</v>
      </c>
      <c r="P5970" t="s">
        <v>4730</v>
      </c>
      <c r="Q5970" t="str">
        <f t="shared" si="654"/>
        <v>2017</v>
      </c>
      <c r="R5970" t="str">
        <f t="shared" si="655"/>
        <v>October</v>
      </c>
      <c r="S5970" t="s">
        <v>28</v>
      </c>
      <c r="T5970" t="s">
        <v>1641</v>
      </c>
    </row>
    <row r="5971" spans="1:20" x14ac:dyDescent="0.3">
      <c r="A5971" t="s">
        <v>8016</v>
      </c>
      <c r="B5971" t="s">
        <v>2910</v>
      </c>
      <c r="C5971">
        <v>4.0999999999999996</v>
      </c>
      <c r="D5971">
        <f t="shared" si="656"/>
        <v>5</v>
      </c>
      <c r="E5971">
        <v>36151</v>
      </c>
      <c r="F5971" t="s">
        <v>644</v>
      </c>
      <c r="G5971">
        <f t="shared" si="651"/>
        <v>46000000</v>
      </c>
      <c r="H5971" s="3" t="s">
        <v>56</v>
      </c>
      <c r="I5971" t="str">
        <f t="shared" si="652"/>
        <v>1000000+</v>
      </c>
      <c r="J5971" s="1">
        <f t="shared" si="653"/>
        <v>1000000</v>
      </c>
      <c r="K5971" t="s">
        <v>17</v>
      </c>
      <c r="L5971" s="2">
        <v>0</v>
      </c>
      <c r="M5971" s="1">
        <f t="shared" si="657"/>
        <v>0</v>
      </c>
      <c r="N5971" t="s">
        <v>18</v>
      </c>
      <c r="O5971" t="s">
        <v>2652</v>
      </c>
      <c r="P5971" t="s">
        <v>6951</v>
      </c>
      <c r="Q5971" t="str">
        <f t="shared" si="654"/>
        <v>2017</v>
      </c>
      <c r="R5971" t="str">
        <f t="shared" si="655"/>
        <v>April</v>
      </c>
      <c r="S5971">
        <v>2.7</v>
      </c>
      <c r="T5971" t="s">
        <v>1411</v>
      </c>
    </row>
    <row r="5972" spans="1:20" x14ac:dyDescent="0.3">
      <c r="A5972" t="s">
        <v>8017</v>
      </c>
      <c r="B5972" t="s">
        <v>2377</v>
      </c>
      <c r="C5972">
        <v>4.7</v>
      </c>
      <c r="D5972">
        <f t="shared" si="656"/>
        <v>5</v>
      </c>
      <c r="E5972">
        <v>113</v>
      </c>
      <c r="F5972" t="s">
        <v>78</v>
      </c>
      <c r="G5972">
        <f t="shared" si="651"/>
        <v>20000000</v>
      </c>
      <c r="H5972" s="3" t="s">
        <v>719</v>
      </c>
      <c r="I5972" t="str">
        <f t="shared" si="652"/>
        <v>1000+</v>
      </c>
      <c r="J5972" s="1">
        <f t="shared" si="653"/>
        <v>1000</v>
      </c>
      <c r="K5972" t="s">
        <v>17</v>
      </c>
      <c r="L5972" s="2">
        <v>0</v>
      </c>
      <c r="M5972" s="1">
        <f t="shared" si="657"/>
        <v>0</v>
      </c>
      <c r="N5972" t="s">
        <v>18</v>
      </c>
      <c r="O5972" t="s">
        <v>2378</v>
      </c>
      <c r="P5972" t="s">
        <v>6707</v>
      </c>
      <c r="Q5972" t="str">
        <f t="shared" si="654"/>
        <v>2016</v>
      </c>
      <c r="R5972" t="str">
        <f t="shared" si="655"/>
        <v>September</v>
      </c>
      <c r="S5972" t="s">
        <v>1027</v>
      </c>
      <c r="T5972" t="s">
        <v>76</v>
      </c>
    </row>
    <row r="5973" spans="1:20" x14ac:dyDescent="0.3">
      <c r="A5973" t="s">
        <v>8018</v>
      </c>
      <c r="B5973" t="s">
        <v>4880</v>
      </c>
      <c r="C5973">
        <v>4.7</v>
      </c>
      <c r="D5973">
        <f t="shared" si="656"/>
        <v>5</v>
      </c>
      <c r="E5973">
        <v>8343</v>
      </c>
      <c r="F5973" t="s">
        <v>676</v>
      </c>
      <c r="G5973">
        <f t="shared" si="651"/>
        <v>8300000.0000000009</v>
      </c>
      <c r="H5973" s="3" t="s">
        <v>49</v>
      </c>
      <c r="I5973" t="str">
        <f t="shared" si="652"/>
        <v>50000+</v>
      </c>
      <c r="J5973" s="1">
        <f t="shared" si="653"/>
        <v>50000</v>
      </c>
      <c r="K5973" t="s">
        <v>596</v>
      </c>
      <c r="L5973" s="2" t="s">
        <v>597</v>
      </c>
      <c r="M5973" s="1">
        <f t="shared" si="657"/>
        <v>4.99</v>
      </c>
      <c r="N5973" t="s">
        <v>18</v>
      </c>
      <c r="O5973" t="s">
        <v>4881</v>
      </c>
      <c r="P5973" t="s">
        <v>553</v>
      </c>
      <c r="Q5973" t="str">
        <f t="shared" si="654"/>
        <v>2018</v>
      </c>
      <c r="R5973" t="str">
        <f t="shared" si="655"/>
        <v>July</v>
      </c>
      <c r="S5973" t="s">
        <v>8019</v>
      </c>
      <c r="T5973" t="s">
        <v>22</v>
      </c>
    </row>
    <row r="5974" spans="1:20" x14ac:dyDescent="0.3">
      <c r="A5974" t="s">
        <v>8020</v>
      </c>
      <c r="B5974" t="s">
        <v>4390</v>
      </c>
      <c r="C5974">
        <v>3.3</v>
      </c>
      <c r="D5974">
        <f t="shared" si="656"/>
        <v>4</v>
      </c>
      <c r="E5974">
        <v>27</v>
      </c>
      <c r="F5974" t="s">
        <v>427</v>
      </c>
      <c r="G5974">
        <f t="shared" si="651"/>
        <v>5000000</v>
      </c>
      <c r="H5974" s="3" t="s">
        <v>90</v>
      </c>
      <c r="I5974" t="str">
        <f t="shared" si="652"/>
        <v>5000+</v>
      </c>
      <c r="J5974" s="1">
        <f t="shared" si="653"/>
        <v>5000</v>
      </c>
      <c r="K5974" t="s">
        <v>17</v>
      </c>
      <c r="L5974" s="2">
        <v>0</v>
      </c>
      <c r="M5974" s="1">
        <f t="shared" si="657"/>
        <v>0</v>
      </c>
      <c r="N5974" t="s">
        <v>18</v>
      </c>
      <c r="O5974" t="s">
        <v>4391</v>
      </c>
      <c r="P5974" t="s">
        <v>140</v>
      </c>
      <c r="Q5974" t="str">
        <f t="shared" si="654"/>
        <v>2018</v>
      </c>
      <c r="R5974" t="str">
        <f t="shared" si="655"/>
        <v>May</v>
      </c>
      <c r="S5974" t="s">
        <v>8021</v>
      </c>
      <c r="T5974" t="s">
        <v>245</v>
      </c>
    </row>
    <row r="5975" spans="1:20" x14ac:dyDescent="0.3">
      <c r="A5975" t="s">
        <v>8022</v>
      </c>
      <c r="B5975" t="s">
        <v>2519</v>
      </c>
      <c r="C5975">
        <v>4</v>
      </c>
      <c r="D5975">
        <f t="shared" si="656"/>
        <v>4</v>
      </c>
      <c r="E5975">
        <v>209</v>
      </c>
      <c r="F5975" t="s">
        <v>364</v>
      </c>
      <c r="G5975">
        <f t="shared" si="651"/>
        <v>22000000</v>
      </c>
      <c r="H5975" s="3" t="s">
        <v>16</v>
      </c>
      <c r="I5975" t="str">
        <f t="shared" si="652"/>
        <v>10000+</v>
      </c>
      <c r="J5975" s="1">
        <f t="shared" si="653"/>
        <v>10000</v>
      </c>
      <c r="K5975" t="s">
        <v>17</v>
      </c>
      <c r="L5975" s="2">
        <v>0</v>
      </c>
      <c r="M5975" s="1">
        <f t="shared" si="657"/>
        <v>0</v>
      </c>
      <c r="N5975" t="s">
        <v>37</v>
      </c>
      <c r="O5975" t="s">
        <v>5912</v>
      </c>
      <c r="P5975" t="s">
        <v>450</v>
      </c>
      <c r="Q5975" t="str">
        <f t="shared" si="654"/>
        <v>2018</v>
      </c>
      <c r="R5975" t="str">
        <f t="shared" si="655"/>
        <v>July</v>
      </c>
      <c r="S5975">
        <v>7</v>
      </c>
      <c r="T5975" t="s">
        <v>76</v>
      </c>
    </row>
    <row r="5976" spans="1:20" x14ac:dyDescent="0.3">
      <c r="A5976" t="s">
        <v>8023</v>
      </c>
      <c r="B5976" t="s">
        <v>2377</v>
      </c>
      <c r="C5976">
        <v>3.5</v>
      </c>
      <c r="D5976">
        <f t="shared" si="656"/>
        <v>4</v>
      </c>
      <c r="E5976">
        <v>0</v>
      </c>
      <c r="F5976" t="s">
        <v>65</v>
      </c>
      <c r="G5976">
        <f t="shared" si="651"/>
        <v>3100000</v>
      </c>
      <c r="H5976" s="3" t="s">
        <v>937</v>
      </c>
      <c r="I5976" t="str">
        <f t="shared" si="652"/>
        <v>50+</v>
      </c>
      <c r="J5976" s="1">
        <f t="shared" si="653"/>
        <v>50</v>
      </c>
      <c r="K5976" t="s">
        <v>17</v>
      </c>
      <c r="L5976" s="2">
        <v>0</v>
      </c>
      <c r="M5976" s="1">
        <f t="shared" si="657"/>
        <v>0</v>
      </c>
      <c r="N5976" t="s">
        <v>18</v>
      </c>
      <c r="O5976" t="s">
        <v>2378</v>
      </c>
      <c r="P5976" t="s">
        <v>326</v>
      </c>
      <c r="Q5976" t="str">
        <f t="shared" si="654"/>
        <v>2018</v>
      </c>
      <c r="R5976" t="str">
        <f t="shared" si="655"/>
        <v>June</v>
      </c>
      <c r="S5976" t="s">
        <v>699</v>
      </c>
      <c r="T5976" t="s">
        <v>22</v>
      </c>
    </row>
    <row r="5977" spans="1:20" x14ac:dyDescent="0.3">
      <c r="A5977" t="s">
        <v>8024</v>
      </c>
      <c r="B5977" t="s">
        <v>2910</v>
      </c>
      <c r="C5977">
        <v>3.5</v>
      </c>
      <c r="D5977">
        <f t="shared" si="656"/>
        <v>4</v>
      </c>
      <c r="E5977">
        <v>0</v>
      </c>
      <c r="F5977" t="s">
        <v>300</v>
      </c>
      <c r="G5977">
        <f t="shared" si="651"/>
        <v>2200000</v>
      </c>
      <c r="H5977" s="3" t="s">
        <v>1147</v>
      </c>
      <c r="I5977" t="str">
        <f t="shared" si="652"/>
        <v>10+</v>
      </c>
      <c r="J5977" s="1">
        <f t="shared" si="653"/>
        <v>10</v>
      </c>
      <c r="K5977" t="s">
        <v>596</v>
      </c>
      <c r="L5977" s="2" t="s">
        <v>938</v>
      </c>
      <c r="M5977" s="1">
        <f t="shared" si="657"/>
        <v>1.49</v>
      </c>
      <c r="N5977" t="s">
        <v>18</v>
      </c>
      <c r="O5977" t="s">
        <v>1216</v>
      </c>
      <c r="P5977" t="s">
        <v>8025</v>
      </c>
      <c r="Q5977" t="str">
        <f t="shared" si="654"/>
        <v>2012</v>
      </c>
      <c r="R5977" t="str">
        <f t="shared" si="655"/>
        <v>April</v>
      </c>
      <c r="S5977">
        <v>1</v>
      </c>
      <c r="T5977" t="s">
        <v>465</v>
      </c>
    </row>
    <row r="5978" spans="1:20" x14ac:dyDescent="0.3">
      <c r="A5978" t="s">
        <v>8026</v>
      </c>
      <c r="B5978" t="s">
        <v>2910</v>
      </c>
      <c r="C5978">
        <v>1</v>
      </c>
      <c r="D5978">
        <f t="shared" si="656"/>
        <v>1</v>
      </c>
      <c r="E5978">
        <v>1</v>
      </c>
      <c r="F5978" t="s">
        <v>1307</v>
      </c>
      <c r="G5978">
        <f t="shared" si="651"/>
        <v>2000000</v>
      </c>
      <c r="H5978" s="3" t="s">
        <v>937</v>
      </c>
      <c r="I5978" t="str">
        <f t="shared" si="652"/>
        <v>50+</v>
      </c>
      <c r="J5978" s="1">
        <f t="shared" si="653"/>
        <v>50</v>
      </c>
      <c r="K5978" t="s">
        <v>596</v>
      </c>
      <c r="L5978" s="2" t="s">
        <v>938</v>
      </c>
      <c r="M5978" s="1">
        <f t="shared" si="657"/>
        <v>1.49</v>
      </c>
      <c r="N5978" t="s">
        <v>18</v>
      </c>
      <c r="O5978" t="s">
        <v>1216</v>
      </c>
      <c r="P5978" t="s">
        <v>8025</v>
      </c>
      <c r="Q5978" t="str">
        <f t="shared" si="654"/>
        <v>2012</v>
      </c>
      <c r="R5978" t="str">
        <f t="shared" si="655"/>
        <v>April</v>
      </c>
      <c r="S5978">
        <v>1</v>
      </c>
      <c r="T5978" t="s">
        <v>465</v>
      </c>
    </row>
    <row r="5979" spans="1:20" x14ac:dyDescent="0.3">
      <c r="A5979" t="s">
        <v>8027</v>
      </c>
      <c r="B5979" t="s">
        <v>4239</v>
      </c>
      <c r="C5979">
        <v>4.4000000000000004</v>
      </c>
      <c r="D5979">
        <f t="shared" si="656"/>
        <v>5</v>
      </c>
      <c r="E5979">
        <v>382</v>
      </c>
      <c r="F5979" t="s">
        <v>73</v>
      </c>
      <c r="G5979">
        <f t="shared" si="651"/>
        <v>12000000</v>
      </c>
      <c r="H5979" s="3" t="s">
        <v>16</v>
      </c>
      <c r="I5979" t="str">
        <f t="shared" si="652"/>
        <v>10000+</v>
      </c>
      <c r="J5979" s="1">
        <f t="shared" si="653"/>
        <v>10000</v>
      </c>
      <c r="K5979" t="s">
        <v>17</v>
      </c>
      <c r="L5979" s="2">
        <v>0</v>
      </c>
      <c r="M5979" s="1">
        <f t="shared" si="657"/>
        <v>0</v>
      </c>
      <c r="N5979" t="s">
        <v>18</v>
      </c>
      <c r="O5979" t="s">
        <v>4240</v>
      </c>
      <c r="P5979" t="s">
        <v>2931</v>
      </c>
      <c r="Q5979" t="str">
        <f t="shared" si="654"/>
        <v>2018</v>
      </c>
      <c r="R5979" t="str">
        <f t="shared" si="655"/>
        <v>February</v>
      </c>
      <c r="S5979" t="s">
        <v>3389</v>
      </c>
      <c r="T5979" t="s">
        <v>245</v>
      </c>
    </row>
    <row r="5980" spans="1:20" x14ac:dyDescent="0.3">
      <c r="A5980" t="s">
        <v>8028</v>
      </c>
      <c r="B5980" t="s">
        <v>3906</v>
      </c>
      <c r="C5980">
        <v>4.2</v>
      </c>
      <c r="D5980">
        <f t="shared" si="656"/>
        <v>5</v>
      </c>
      <c r="E5980">
        <v>5</v>
      </c>
      <c r="F5980" t="s">
        <v>94</v>
      </c>
      <c r="G5980">
        <f t="shared" si="651"/>
        <v>5500000</v>
      </c>
      <c r="H5980" s="3" t="s">
        <v>1122</v>
      </c>
      <c r="I5980" t="str">
        <f t="shared" si="652"/>
        <v>500+</v>
      </c>
      <c r="J5980" s="1">
        <f t="shared" si="653"/>
        <v>500</v>
      </c>
      <c r="K5980" t="s">
        <v>17</v>
      </c>
      <c r="L5980" s="2">
        <v>0</v>
      </c>
      <c r="M5980" s="1">
        <f t="shared" si="657"/>
        <v>0</v>
      </c>
      <c r="N5980" t="s">
        <v>18</v>
      </c>
      <c r="O5980" t="s">
        <v>3907</v>
      </c>
      <c r="P5980" t="s">
        <v>6947</v>
      </c>
      <c r="Q5980" t="str">
        <f t="shared" si="654"/>
        <v>2018</v>
      </c>
      <c r="R5980" t="str">
        <f t="shared" si="655"/>
        <v>January</v>
      </c>
      <c r="S5980">
        <v>1</v>
      </c>
      <c r="T5980" t="s">
        <v>22</v>
      </c>
    </row>
    <row r="5981" spans="1:20" x14ac:dyDescent="0.3">
      <c r="A5981" t="s">
        <v>8029</v>
      </c>
      <c r="B5981" t="s">
        <v>5011</v>
      </c>
      <c r="C5981">
        <v>4.4000000000000004</v>
      </c>
      <c r="D5981">
        <f t="shared" si="656"/>
        <v>5</v>
      </c>
      <c r="E5981">
        <v>8</v>
      </c>
      <c r="F5981" t="s">
        <v>24</v>
      </c>
      <c r="G5981">
        <f t="shared" si="651"/>
        <v>14000000</v>
      </c>
      <c r="H5981" s="3" t="s">
        <v>719</v>
      </c>
      <c r="I5981" t="str">
        <f t="shared" si="652"/>
        <v>1000+</v>
      </c>
      <c r="J5981" s="1">
        <f t="shared" si="653"/>
        <v>1000</v>
      </c>
      <c r="K5981" t="s">
        <v>17</v>
      </c>
      <c r="L5981" s="2">
        <v>0</v>
      </c>
      <c r="M5981" s="1">
        <f t="shared" si="657"/>
        <v>0</v>
      </c>
      <c r="N5981" t="s">
        <v>18</v>
      </c>
      <c r="O5981" t="s">
        <v>5012</v>
      </c>
      <c r="P5981" t="s">
        <v>2489</v>
      </c>
      <c r="Q5981" t="str">
        <f t="shared" si="654"/>
        <v>2017</v>
      </c>
      <c r="R5981" t="str">
        <f t="shared" si="655"/>
        <v>October</v>
      </c>
      <c r="S5981" t="s">
        <v>8030</v>
      </c>
      <c r="T5981" t="s">
        <v>76</v>
      </c>
    </row>
    <row r="5982" spans="1:20" x14ac:dyDescent="0.3">
      <c r="A5982" t="s">
        <v>8031</v>
      </c>
      <c r="B5982" t="s">
        <v>4716</v>
      </c>
      <c r="C5982">
        <v>4.5999999999999996</v>
      </c>
      <c r="D5982">
        <f t="shared" si="656"/>
        <v>5</v>
      </c>
      <c r="E5982">
        <v>27135</v>
      </c>
      <c r="F5982" t="s">
        <v>39</v>
      </c>
      <c r="G5982">
        <f t="shared" si="651"/>
        <v>1000</v>
      </c>
      <c r="H5982" s="3" t="s">
        <v>43</v>
      </c>
      <c r="I5982" t="str">
        <f t="shared" si="652"/>
        <v>100000+</v>
      </c>
      <c r="J5982" s="1">
        <f t="shared" si="653"/>
        <v>100000</v>
      </c>
      <c r="K5982" t="s">
        <v>596</v>
      </c>
      <c r="L5982" s="2" t="s">
        <v>597</v>
      </c>
      <c r="M5982" s="1">
        <f t="shared" si="657"/>
        <v>4.99</v>
      </c>
      <c r="N5982" t="s">
        <v>18</v>
      </c>
      <c r="O5982" t="s">
        <v>4717</v>
      </c>
      <c r="P5982" t="s">
        <v>350</v>
      </c>
      <c r="Q5982" t="str">
        <f t="shared" si="654"/>
        <v>2018</v>
      </c>
      <c r="R5982" t="str">
        <f t="shared" si="655"/>
        <v>May</v>
      </c>
      <c r="S5982" t="s">
        <v>39</v>
      </c>
      <c r="T5982" t="s">
        <v>39</v>
      </c>
    </row>
    <row r="5983" spans="1:20" x14ac:dyDescent="0.3">
      <c r="A5983" t="s">
        <v>8032</v>
      </c>
      <c r="B5983" t="s">
        <v>4239</v>
      </c>
      <c r="C5983">
        <v>4.3</v>
      </c>
      <c r="D5983">
        <f t="shared" si="656"/>
        <v>5</v>
      </c>
      <c r="E5983">
        <v>20</v>
      </c>
      <c r="F5983" t="s">
        <v>164</v>
      </c>
      <c r="G5983">
        <f t="shared" si="651"/>
        <v>15000000</v>
      </c>
      <c r="H5983" s="3" t="s">
        <v>719</v>
      </c>
      <c r="I5983" t="str">
        <f t="shared" si="652"/>
        <v>1000+</v>
      </c>
      <c r="J5983" s="1">
        <f t="shared" si="653"/>
        <v>1000</v>
      </c>
      <c r="K5983" t="s">
        <v>17</v>
      </c>
      <c r="L5983" s="2">
        <v>0</v>
      </c>
      <c r="M5983" s="1">
        <f t="shared" si="657"/>
        <v>0</v>
      </c>
      <c r="N5983" t="s">
        <v>18</v>
      </c>
      <c r="O5983" t="s">
        <v>4240</v>
      </c>
      <c r="P5983" t="s">
        <v>3147</v>
      </c>
      <c r="Q5983" t="str">
        <f t="shared" si="654"/>
        <v>2016</v>
      </c>
      <c r="R5983" t="str">
        <f t="shared" si="655"/>
        <v>August</v>
      </c>
      <c r="S5983">
        <v>1.7</v>
      </c>
      <c r="T5983" t="s">
        <v>76</v>
      </c>
    </row>
    <row r="5984" spans="1:20" x14ac:dyDescent="0.3">
      <c r="A5984" t="s">
        <v>8033</v>
      </c>
      <c r="B5984" t="s">
        <v>2910</v>
      </c>
      <c r="C5984">
        <v>4.4000000000000004</v>
      </c>
      <c r="D5984">
        <f t="shared" si="656"/>
        <v>5</v>
      </c>
      <c r="E5984">
        <v>7</v>
      </c>
      <c r="F5984" t="s">
        <v>2747</v>
      </c>
      <c r="G5984">
        <f t="shared" si="651"/>
        <v>81000000</v>
      </c>
      <c r="H5984" s="3" t="s">
        <v>719</v>
      </c>
      <c r="I5984" t="str">
        <f t="shared" si="652"/>
        <v>1000+</v>
      </c>
      <c r="J5984" s="1">
        <f t="shared" si="653"/>
        <v>1000</v>
      </c>
      <c r="K5984" t="s">
        <v>17</v>
      </c>
      <c r="L5984" s="2">
        <v>0</v>
      </c>
      <c r="M5984" s="1">
        <f t="shared" si="657"/>
        <v>0</v>
      </c>
      <c r="N5984" t="s">
        <v>18</v>
      </c>
      <c r="O5984" t="s">
        <v>1216</v>
      </c>
      <c r="P5984" t="s">
        <v>855</v>
      </c>
      <c r="Q5984" t="str">
        <f t="shared" si="654"/>
        <v>2017</v>
      </c>
      <c r="R5984" t="str">
        <f t="shared" si="655"/>
        <v>July</v>
      </c>
      <c r="S5984">
        <v>3.5</v>
      </c>
      <c r="T5984" t="s">
        <v>71</v>
      </c>
    </row>
    <row r="5985" spans="1:20" x14ac:dyDescent="0.3">
      <c r="A5985" t="s">
        <v>8034</v>
      </c>
      <c r="B5985" t="s">
        <v>5011</v>
      </c>
      <c r="C5985">
        <v>3.5</v>
      </c>
      <c r="D5985">
        <f t="shared" si="656"/>
        <v>4</v>
      </c>
      <c r="E5985">
        <v>1</v>
      </c>
      <c r="F5985" t="s">
        <v>2542</v>
      </c>
      <c r="G5985">
        <f t="shared" si="651"/>
        <v>62000000</v>
      </c>
      <c r="H5985" s="3" t="s">
        <v>942</v>
      </c>
      <c r="I5985" t="str">
        <f t="shared" si="652"/>
        <v>100+</v>
      </c>
      <c r="J5985" s="1">
        <f t="shared" si="653"/>
        <v>100</v>
      </c>
      <c r="K5985" t="s">
        <v>17</v>
      </c>
      <c r="L5985" s="2">
        <v>0</v>
      </c>
      <c r="M5985" s="1">
        <f t="shared" si="657"/>
        <v>0</v>
      </c>
      <c r="N5985" t="s">
        <v>18</v>
      </c>
      <c r="O5985" t="s">
        <v>5012</v>
      </c>
      <c r="P5985" t="s">
        <v>2536</v>
      </c>
      <c r="Q5985" t="str">
        <f t="shared" si="654"/>
        <v>2018</v>
      </c>
      <c r="R5985" t="str">
        <f t="shared" si="655"/>
        <v>April</v>
      </c>
      <c r="S5985">
        <v>1.2</v>
      </c>
      <c r="T5985" t="s">
        <v>40</v>
      </c>
    </row>
    <row r="5986" spans="1:20" x14ac:dyDescent="0.3">
      <c r="A5986" t="s">
        <v>8035</v>
      </c>
      <c r="B5986" t="s">
        <v>4098</v>
      </c>
      <c r="C5986">
        <v>3.7</v>
      </c>
      <c r="D5986">
        <f t="shared" si="656"/>
        <v>4</v>
      </c>
      <c r="E5986">
        <v>20</v>
      </c>
      <c r="F5986" t="s">
        <v>252</v>
      </c>
      <c r="G5986">
        <f t="shared" si="651"/>
        <v>8900000</v>
      </c>
      <c r="H5986" s="3" t="s">
        <v>719</v>
      </c>
      <c r="I5986" t="str">
        <f t="shared" si="652"/>
        <v>1000+</v>
      </c>
      <c r="J5986" s="1">
        <f t="shared" si="653"/>
        <v>1000</v>
      </c>
      <c r="K5986" t="s">
        <v>17</v>
      </c>
      <c r="L5986" s="2">
        <v>0</v>
      </c>
      <c r="M5986" s="1">
        <f t="shared" si="657"/>
        <v>0</v>
      </c>
      <c r="N5986" t="s">
        <v>18</v>
      </c>
      <c r="O5986" t="s">
        <v>2572</v>
      </c>
      <c r="P5986" t="s">
        <v>3446</v>
      </c>
      <c r="Q5986" t="str">
        <f t="shared" si="654"/>
        <v>2017</v>
      </c>
      <c r="R5986" t="str">
        <f t="shared" si="655"/>
        <v>December</v>
      </c>
      <c r="S5986">
        <v>3.1</v>
      </c>
      <c r="T5986" t="s">
        <v>46</v>
      </c>
    </row>
    <row r="5987" spans="1:20" x14ac:dyDescent="0.3">
      <c r="A5987" t="s">
        <v>8036</v>
      </c>
      <c r="B5987" t="s">
        <v>1610</v>
      </c>
      <c r="C5987">
        <v>2.9</v>
      </c>
      <c r="D5987">
        <f t="shared" si="656"/>
        <v>3</v>
      </c>
      <c r="E5987">
        <v>7</v>
      </c>
      <c r="F5987" t="s">
        <v>39</v>
      </c>
      <c r="G5987">
        <f t="shared" si="651"/>
        <v>1000</v>
      </c>
      <c r="H5987" s="3" t="s">
        <v>1122</v>
      </c>
      <c r="I5987" t="str">
        <f t="shared" si="652"/>
        <v>500+</v>
      </c>
      <c r="J5987" s="1">
        <f t="shared" si="653"/>
        <v>500</v>
      </c>
      <c r="K5987" t="s">
        <v>17</v>
      </c>
      <c r="L5987" s="2">
        <v>0</v>
      </c>
      <c r="M5987" s="1">
        <f t="shared" si="657"/>
        <v>0</v>
      </c>
      <c r="N5987" t="s">
        <v>18</v>
      </c>
      <c r="O5987" t="s">
        <v>1611</v>
      </c>
      <c r="P5987" t="s">
        <v>885</v>
      </c>
      <c r="Q5987" t="str">
        <f t="shared" si="654"/>
        <v>2018</v>
      </c>
      <c r="R5987" t="str">
        <f t="shared" si="655"/>
        <v>June</v>
      </c>
      <c r="S5987" t="s">
        <v>39</v>
      </c>
      <c r="T5987" t="s">
        <v>46</v>
      </c>
    </row>
    <row r="5988" spans="1:20" x14ac:dyDescent="0.3">
      <c r="A5988" t="s">
        <v>8037</v>
      </c>
      <c r="B5988" t="s">
        <v>4239</v>
      </c>
      <c r="C5988">
        <v>4</v>
      </c>
      <c r="D5988">
        <f t="shared" si="656"/>
        <v>4</v>
      </c>
      <c r="E5988">
        <v>1</v>
      </c>
      <c r="F5988" t="s">
        <v>1015</v>
      </c>
      <c r="G5988">
        <f t="shared" si="651"/>
        <v>3000000</v>
      </c>
      <c r="H5988" s="3" t="s">
        <v>942</v>
      </c>
      <c r="I5988" t="str">
        <f t="shared" si="652"/>
        <v>100+</v>
      </c>
      <c r="J5988" s="1">
        <f t="shared" si="653"/>
        <v>100</v>
      </c>
      <c r="K5988" t="s">
        <v>17</v>
      </c>
      <c r="L5988" s="2">
        <v>0</v>
      </c>
      <c r="M5988" s="1">
        <f t="shared" si="657"/>
        <v>0</v>
      </c>
      <c r="N5988" t="s">
        <v>18</v>
      </c>
      <c r="O5988" t="s">
        <v>4240</v>
      </c>
      <c r="P5988" t="s">
        <v>3875</v>
      </c>
      <c r="Q5988" t="str">
        <f t="shared" si="654"/>
        <v>2017</v>
      </c>
      <c r="R5988" t="str">
        <f t="shared" si="655"/>
        <v>November</v>
      </c>
      <c r="S5988">
        <v>1</v>
      </c>
      <c r="T5988" t="s">
        <v>71</v>
      </c>
    </row>
    <row r="5989" spans="1:20" x14ac:dyDescent="0.3">
      <c r="A5989" t="s">
        <v>3475</v>
      </c>
      <c r="B5989" t="s">
        <v>3213</v>
      </c>
      <c r="C5989">
        <v>4.4000000000000004</v>
      </c>
      <c r="D5989">
        <f t="shared" si="656"/>
        <v>5</v>
      </c>
      <c r="E5989">
        <v>112</v>
      </c>
      <c r="F5989" t="s">
        <v>435</v>
      </c>
      <c r="G5989">
        <f t="shared" si="651"/>
        <v>13000000</v>
      </c>
      <c r="H5989" s="3" t="s">
        <v>719</v>
      </c>
      <c r="I5989" t="str">
        <f t="shared" si="652"/>
        <v>1000+</v>
      </c>
      <c r="J5989" s="1">
        <f t="shared" si="653"/>
        <v>1000</v>
      </c>
      <c r="K5989" t="s">
        <v>17</v>
      </c>
      <c r="L5989" s="2">
        <v>0</v>
      </c>
      <c r="M5989" s="1">
        <f t="shared" si="657"/>
        <v>0</v>
      </c>
      <c r="N5989" t="s">
        <v>18</v>
      </c>
      <c r="O5989" t="s">
        <v>3215</v>
      </c>
      <c r="P5989" t="s">
        <v>112</v>
      </c>
      <c r="Q5989" t="str">
        <f t="shared" si="654"/>
        <v>2018</v>
      </c>
      <c r="R5989" t="str">
        <f t="shared" si="655"/>
        <v>July</v>
      </c>
      <c r="S5989" t="s">
        <v>1323</v>
      </c>
      <c r="T5989" t="s">
        <v>46</v>
      </c>
    </row>
    <row r="5990" spans="1:20" x14ac:dyDescent="0.3">
      <c r="A5990" t="s">
        <v>8038</v>
      </c>
      <c r="B5990" t="s">
        <v>2910</v>
      </c>
      <c r="C5990">
        <v>3.3</v>
      </c>
      <c r="D5990">
        <f t="shared" si="656"/>
        <v>4</v>
      </c>
      <c r="E5990">
        <v>14</v>
      </c>
      <c r="F5990" t="s">
        <v>142</v>
      </c>
      <c r="G5990">
        <f t="shared" si="651"/>
        <v>11000000</v>
      </c>
      <c r="H5990" s="3" t="s">
        <v>719</v>
      </c>
      <c r="I5990" t="str">
        <f t="shared" si="652"/>
        <v>1000+</v>
      </c>
      <c r="J5990" s="1">
        <f t="shared" si="653"/>
        <v>1000</v>
      </c>
      <c r="K5990" t="s">
        <v>17</v>
      </c>
      <c r="L5990" s="2">
        <v>0</v>
      </c>
      <c r="M5990" s="1">
        <f t="shared" si="657"/>
        <v>0</v>
      </c>
      <c r="N5990" t="s">
        <v>18</v>
      </c>
      <c r="O5990" t="s">
        <v>1216</v>
      </c>
      <c r="P5990" t="s">
        <v>8039</v>
      </c>
      <c r="Q5990" t="str">
        <f t="shared" si="654"/>
        <v>2015</v>
      </c>
      <c r="R5990" t="str">
        <f t="shared" si="655"/>
        <v>January</v>
      </c>
      <c r="S5990">
        <v>1.2</v>
      </c>
      <c r="T5990" t="s">
        <v>76</v>
      </c>
    </row>
    <row r="5991" spans="1:20" x14ac:dyDescent="0.3">
      <c r="A5991" t="s">
        <v>8040</v>
      </c>
      <c r="B5991" t="s">
        <v>505</v>
      </c>
      <c r="C5991">
        <v>3.5</v>
      </c>
      <c r="D5991">
        <f t="shared" si="656"/>
        <v>4</v>
      </c>
      <c r="E5991">
        <v>1</v>
      </c>
      <c r="F5991" t="s">
        <v>250</v>
      </c>
      <c r="G5991">
        <f t="shared" si="651"/>
        <v>3400000</v>
      </c>
      <c r="H5991" s="3" t="s">
        <v>942</v>
      </c>
      <c r="I5991" t="str">
        <f t="shared" si="652"/>
        <v>100+</v>
      </c>
      <c r="J5991" s="1">
        <f t="shared" si="653"/>
        <v>100</v>
      </c>
      <c r="K5991" t="s">
        <v>17</v>
      </c>
      <c r="L5991" s="2">
        <v>0</v>
      </c>
      <c r="M5991" s="1">
        <f t="shared" si="657"/>
        <v>0</v>
      </c>
      <c r="N5991" t="s">
        <v>18</v>
      </c>
      <c r="O5991" t="s">
        <v>506</v>
      </c>
      <c r="P5991" t="s">
        <v>2094</v>
      </c>
      <c r="Q5991" t="str">
        <f t="shared" si="654"/>
        <v>2018</v>
      </c>
      <c r="R5991" t="str">
        <f t="shared" si="655"/>
        <v>January</v>
      </c>
      <c r="S5991" t="s">
        <v>146</v>
      </c>
      <c r="T5991" t="s">
        <v>76</v>
      </c>
    </row>
    <row r="5992" spans="1:20" x14ac:dyDescent="0.3">
      <c r="A5992" t="s">
        <v>8041</v>
      </c>
      <c r="B5992" t="s">
        <v>3213</v>
      </c>
      <c r="C5992">
        <v>3.5</v>
      </c>
      <c r="D5992">
        <f t="shared" si="656"/>
        <v>4</v>
      </c>
      <c r="E5992">
        <v>3</v>
      </c>
      <c r="F5992" t="s">
        <v>73</v>
      </c>
      <c r="G5992">
        <f t="shared" si="651"/>
        <v>12000000</v>
      </c>
      <c r="H5992" s="3" t="s">
        <v>937</v>
      </c>
      <c r="I5992" t="str">
        <f t="shared" si="652"/>
        <v>50+</v>
      </c>
      <c r="J5992" s="1">
        <f t="shared" si="653"/>
        <v>50</v>
      </c>
      <c r="K5992" t="s">
        <v>17</v>
      </c>
      <c r="L5992" s="2">
        <v>0</v>
      </c>
      <c r="M5992" s="1">
        <f t="shared" si="657"/>
        <v>0</v>
      </c>
      <c r="N5992" t="s">
        <v>18</v>
      </c>
      <c r="O5992" t="s">
        <v>3215</v>
      </c>
      <c r="P5992" t="s">
        <v>112</v>
      </c>
      <c r="Q5992" t="str">
        <f t="shared" si="654"/>
        <v>2018</v>
      </c>
      <c r="R5992" t="str">
        <f t="shared" si="655"/>
        <v>July</v>
      </c>
      <c r="S5992" t="s">
        <v>1323</v>
      </c>
      <c r="T5992" t="s">
        <v>46</v>
      </c>
    </row>
    <row r="5993" spans="1:20" x14ac:dyDescent="0.3">
      <c r="A5993" t="s">
        <v>8042</v>
      </c>
      <c r="B5993" t="s">
        <v>2910</v>
      </c>
      <c r="C5993">
        <v>4.2</v>
      </c>
      <c r="D5993">
        <f t="shared" si="656"/>
        <v>5</v>
      </c>
      <c r="E5993">
        <v>4</v>
      </c>
      <c r="F5993" t="s">
        <v>55</v>
      </c>
      <c r="G5993">
        <f t="shared" si="651"/>
        <v>29000000</v>
      </c>
      <c r="H5993" s="3" t="s">
        <v>1122</v>
      </c>
      <c r="I5993" t="str">
        <f t="shared" si="652"/>
        <v>500+</v>
      </c>
      <c r="J5993" s="1">
        <f t="shared" si="653"/>
        <v>500</v>
      </c>
      <c r="K5993" t="s">
        <v>17</v>
      </c>
      <c r="L5993" s="2">
        <v>0</v>
      </c>
      <c r="M5993" s="1">
        <f t="shared" si="657"/>
        <v>0</v>
      </c>
      <c r="N5993" t="s">
        <v>18</v>
      </c>
      <c r="O5993" t="s">
        <v>1216</v>
      </c>
      <c r="P5993" t="s">
        <v>1937</v>
      </c>
      <c r="Q5993" t="str">
        <f t="shared" si="654"/>
        <v>2018</v>
      </c>
      <c r="R5993" t="str">
        <f t="shared" si="655"/>
        <v>January</v>
      </c>
      <c r="S5993" t="s">
        <v>1845</v>
      </c>
      <c r="T5993" t="s">
        <v>46</v>
      </c>
    </row>
    <row r="5994" spans="1:20" x14ac:dyDescent="0.3">
      <c r="A5994" t="s">
        <v>8043</v>
      </c>
      <c r="B5994" t="s">
        <v>5201</v>
      </c>
      <c r="C5994">
        <v>4.5</v>
      </c>
      <c r="D5994">
        <f t="shared" si="656"/>
        <v>5</v>
      </c>
      <c r="E5994">
        <v>6230</v>
      </c>
      <c r="F5994" t="s">
        <v>39</v>
      </c>
      <c r="G5994">
        <f t="shared" si="651"/>
        <v>1000</v>
      </c>
      <c r="H5994" s="3" t="s">
        <v>43</v>
      </c>
      <c r="I5994" t="str">
        <f t="shared" si="652"/>
        <v>100000+</v>
      </c>
      <c r="J5994" s="1">
        <f t="shared" si="653"/>
        <v>100000</v>
      </c>
      <c r="K5994" t="s">
        <v>596</v>
      </c>
      <c r="L5994" s="2" t="s">
        <v>3239</v>
      </c>
      <c r="M5994" s="1">
        <f t="shared" si="657"/>
        <v>11.99</v>
      </c>
      <c r="N5994" t="s">
        <v>18</v>
      </c>
      <c r="O5994" t="s">
        <v>5202</v>
      </c>
      <c r="P5994" t="s">
        <v>86</v>
      </c>
      <c r="Q5994" t="str">
        <f t="shared" si="654"/>
        <v>2018</v>
      </c>
      <c r="R5994" t="str">
        <f t="shared" si="655"/>
        <v>August</v>
      </c>
      <c r="S5994" t="s">
        <v>39</v>
      </c>
      <c r="T5994" t="s">
        <v>39</v>
      </c>
    </row>
    <row r="5995" spans="1:20" x14ac:dyDescent="0.3">
      <c r="A5995" t="s">
        <v>8044</v>
      </c>
      <c r="B5995" t="s">
        <v>2377</v>
      </c>
      <c r="C5995">
        <v>2.2999999999999998</v>
      </c>
      <c r="D5995">
        <f t="shared" si="656"/>
        <v>3</v>
      </c>
      <c r="E5995">
        <v>3</v>
      </c>
      <c r="F5995" t="s">
        <v>352</v>
      </c>
      <c r="G5995">
        <f t="shared" si="651"/>
        <v>2600000</v>
      </c>
      <c r="H5995" s="3" t="s">
        <v>1122</v>
      </c>
      <c r="I5995" t="str">
        <f t="shared" si="652"/>
        <v>500+</v>
      </c>
      <c r="J5995" s="1">
        <f t="shared" si="653"/>
        <v>500</v>
      </c>
      <c r="K5995" t="s">
        <v>17</v>
      </c>
      <c r="L5995" s="2">
        <v>0</v>
      </c>
      <c r="M5995" s="1">
        <f t="shared" si="657"/>
        <v>0</v>
      </c>
      <c r="N5995" t="s">
        <v>18</v>
      </c>
      <c r="O5995" t="s">
        <v>2378</v>
      </c>
      <c r="P5995" t="s">
        <v>8045</v>
      </c>
      <c r="Q5995" t="str">
        <f t="shared" si="654"/>
        <v>2016</v>
      </c>
      <c r="R5995" t="str">
        <f t="shared" si="655"/>
        <v>January</v>
      </c>
      <c r="S5995">
        <v>1</v>
      </c>
      <c r="T5995" t="s">
        <v>40</v>
      </c>
    </row>
    <row r="5996" spans="1:20" x14ac:dyDescent="0.3">
      <c r="A5996" t="s">
        <v>8046</v>
      </c>
      <c r="B5996" t="s">
        <v>2910</v>
      </c>
      <c r="C5996">
        <v>5</v>
      </c>
      <c r="D5996">
        <f t="shared" si="656"/>
        <v>5</v>
      </c>
      <c r="E5996">
        <v>4</v>
      </c>
      <c r="F5996" t="s">
        <v>2424</v>
      </c>
      <c r="G5996">
        <f t="shared" si="651"/>
        <v>1700000</v>
      </c>
      <c r="H5996" s="3" t="s">
        <v>942</v>
      </c>
      <c r="I5996" t="str">
        <f t="shared" si="652"/>
        <v>100+</v>
      </c>
      <c r="J5996" s="1">
        <f t="shared" si="653"/>
        <v>100</v>
      </c>
      <c r="K5996" t="s">
        <v>17</v>
      </c>
      <c r="L5996" s="2">
        <v>0</v>
      </c>
      <c r="M5996" s="1">
        <f t="shared" si="657"/>
        <v>0</v>
      </c>
      <c r="N5996" t="s">
        <v>37</v>
      </c>
      <c r="O5996" t="s">
        <v>1445</v>
      </c>
      <c r="P5996" t="s">
        <v>1317</v>
      </c>
      <c r="Q5996" t="str">
        <f t="shared" si="654"/>
        <v>2015</v>
      </c>
      <c r="R5996" t="str">
        <f t="shared" si="655"/>
        <v>June</v>
      </c>
      <c r="S5996">
        <v>1</v>
      </c>
      <c r="T5996" t="s">
        <v>211</v>
      </c>
    </row>
    <row r="5997" spans="1:20" x14ac:dyDescent="0.3">
      <c r="A5997" t="s">
        <v>8047</v>
      </c>
      <c r="B5997" t="s">
        <v>2910</v>
      </c>
      <c r="C5997">
        <v>3.6</v>
      </c>
      <c r="D5997">
        <f t="shared" si="656"/>
        <v>4</v>
      </c>
      <c r="E5997">
        <v>5</v>
      </c>
      <c r="F5997" t="s">
        <v>273</v>
      </c>
      <c r="G5997">
        <f t="shared" si="651"/>
        <v>5400000</v>
      </c>
      <c r="H5997" s="3" t="s">
        <v>719</v>
      </c>
      <c r="I5997" t="str">
        <f t="shared" si="652"/>
        <v>1000+</v>
      </c>
      <c r="J5997" s="1">
        <f t="shared" si="653"/>
        <v>1000</v>
      </c>
      <c r="K5997" t="s">
        <v>17</v>
      </c>
      <c r="L5997" s="2">
        <v>0</v>
      </c>
      <c r="M5997" s="1">
        <f t="shared" si="657"/>
        <v>0</v>
      </c>
      <c r="N5997" t="s">
        <v>18</v>
      </c>
      <c r="O5997" t="s">
        <v>1216</v>
      </c>
      <c r="P5997" t="s">
        <v>66</v>
      </c>
      <c r="Q5997" t="str">
        <f t="shared" si="654"/>
        <v>2018</v>
      </c>
      <c r="R5997" t="str">
        <f t="shared" si="655"/>
        <v>July</v>
      </c>
      <c r="S5997" t="s">
        <v>7339</v>
      </c>
      <c r="T5997" t="s">
        <v>71</v>
      </c>
    </row>
    <row r="5998" spans="1:20" x14ac:dyDescent="0.3">
      <c r="A5998" t="s">
        <v>8048</v>
      </c>
      <c r="B5998" t="s">
        <v>305</v>
      </c>
      <c r="C5998">
        <v>3.5</v>
      </c>
      <c r="D5998">
        <f t="shared" si="656"/>
        <v>4</v>
      </c>
      <c r="E5998">
        <v>0</v>
      </c>
      <c r="F5998" t="s">
        <v>39</v>
      </c>
      <c r="G5998">
        <f t="shared" si="651"/>
        <v>1000</v>
      </c>
      <c r="H5998" s="3" t="s">
        <v>942</v>
      </c>
      <c r="I5998" t="str">
        <f t="shared" si="652"/>
        <v>100+</v>
      </c>
      <c r="J5998" s="1">
        <f t="shared" si="653"/>
        <v>100</v>
      </c>
      <c r="K5998" t="s">
        <v>17</v>
      </c>
      <c r="L5998" s="2">
        <v>0</v>
      </c>
      <c r="M5998" s="1">
        <f t="shared" si="657"/>
        <v>0</v>
      </c>
      <c r="N5998" t="s">
        <v>18</v>
      </c>
      <c r="O5998" t="s">
        <v>306</v>
      </c>
      <c r="P5998" t="s">
        <v>2295</v>
      </c>
      <c r="Q5998" t="str">
        <f t="shared" si="654"/>
        <v>2018</v>
      </c>
      <c r="R5998" t="str">
        <f t="shared" si="655"/>
        <v>April</v>
      </c>
      <c r="S5998" t="s">
        <v>39</v>
      </c>
      <c r="T5998" t="s">
        <v>22</v>
      </c>
    </row>
    <row r="5999" spans="1:20" x14ac:dyDescent="0.3">
      <c r="A5999" t="s">
        <v>8049</v>
      </c>
      <c r="B5999" t="s">
        <v>2910</v>
      </c>
      <c r="C5999">
        <v>3.9</v>
      </c>
      <c r="D5999">
        <f t="shared" si="656"/>
        <v>4</v>
      </c>
      <c r="E5999">
        <v>137377</v>
      </c>
      <c r="F5999" t="s">
        <v>336</v>
      </c>
      <c r="G5999">
        <f t="shared" si="651"/>
        <v>30000000</v>
      </c>
      <c r="H5999" s="3" t="s">
        <v>31</v>
      </c>
      <c r="I5999" t="str">
        <f t="shared" si="652"/>
        <v>5000000+</v>
      </c>
      <c r="J5999" s="1">
        <f t="shared" si="653"/>
        <v>5000000</v>
      </c>
      <c r="K5999" t="s">
        <v>17</v>
      </c>
      <c r="L5999" s="2">
        <v>0</v>
      </c>
      <c r="M5999" s="1">
        <f t="shared" si="657"/>
        <v>0</v>
      </c>
      <c r="N5999" t="s">
        <v>18</v>
      </c>
      <c r="O5999" t="s">
        <v>2652</v>
      </c>
      <c r="P5999" t="s">
        <v>2825</v>
      </c>
      <c r="Q5999" t="str">
        <f t="shared" si="654"/>
        <v>2017</v>
      </c>
      <c r="R5999" t="str">
        <f t="shared" si="655"/>
        <v>April</v>
      </c>
      <c r="S5999">
        <v>2.2000000000000002</v>
      </c>
      <c r="T5999" t="s">
        <v>22</v>
      </c>
    </row>
    <row r="6000" spans="1:20" x14ac:dyDescent="0.3">
      <c r="A6000" t="s">
        <v>8050</v>
      </c>
      <c r="B6000" t="s">
        <v>2910</v>
      </c>
      <c r="C6000">
        <v>4.4000000000000004</v>
      </c>
      <c r="D6000">
        <f t="shared" si="656"/>
        <v>5</v>
      </c>
      <c r="E6000">
        <v>7461</v>
      </c>
      <c r="F6000" t="s">
        <v>102</v>
      </c>
      <c r="G6000">
        <f t="shared" si="651"/>
        <v>31000000</v>
      </c>
      <c r="H6000" s="3" t="s">
        <v>56</v>
      </c>
      <c r="I6000" t="str">
        <f t="shared" si="652"/>
        <v>1000000+</v>
      </c>
      <c r="J6000" s="1">
        <f t="shared" si="653"/>
        <v>1000000</v>
      </c>
      <c r="K6000" t="s">
        <v>17</v>
      </c>
      <c r="L6000" s="2">
        <v>0</v>
      </c>
      <c r="M6000" s="1">
        <f t="shared" si="657"/>
        <v>0</v>
      </c>
      <c r="N6000" t="s">
        <v>18</v>
      </c>
      <c r="O6000" t="s">
        <v>1445</v>
      </c>
      <c r="P6000" t="s">
        <v>1325</v>
      </c>
      <c r="Q6000" t="str">
        <f t="shared" si="654"/>
        <v>2018</v>
      </c>
      <c r="R6000" t="str">
        <f t="shared" si="655"/>
        <v>May</v>
      </c>
      <c r="S6000" t="s">
        <v>1618</v>
      </c>
      <c r="T6000" t="s">
        <v>71</v>
      </c>
    </row>
    <row r="6001" spans="1:20" x14ac:dyDescent="0.3">
      <c r="A6001" t="s">
        <v>8051</v>
      </c>
      <c r="B6001" t="s">
        <v>2377</v>
      </c>
      <c r="C6001">
        <v>4.2</v>
      </c>
      <c r="D6001">
        <f t="shared" si="656"/>
        <v>5</v>
      </c>
      <c r="E6001">
        <v>120</v>
      </c>
      <c r="F6001" t="s">
        <v>24</v>
      </c>
      <c r="G6001">
        <f t="shared" si="651"/>
        <v>14000000</v>
      </c>
      <c r="H6001" s="3" t="s">
        <v>16</v>
      </c>
      <c r="I6001" t="str">
        <f t="shared" si="652"/>
        <v>10000+</v>
      </c>
      <c r="J6001" s="1">
        <f t="shared" si="653"/>
        <v>10000</v>
      </c>
      <c r="K6001" t="s">
        <v>17</v>
      </c>
      <c r="L6001" s="2">
        <v>0</v>
      </c>
      <c r="M6001" s="1">
        <f t="shared" si="657"/>
        <v>0</v>
      </c>
      <c r="N6001" t="s">
        <v>18</v>
      </c>
      <c r="O6001" t="s">
        <v>2378</v>
      </c>
      <c r="P6001" t="s">
        <v>2339</v>
      </c>
      <c r="Q6001" t="str">
        <f t="shared" si="654"/>
        <v>2018</v>
      </c>
      <c r="R6001" t="str">
        <f t="shared" si="655"/>
        <v>February</v>
      </c>
      <c r="S6001" t="s">
        <v>2426</v>
      </c>
      <c r="T6001" t="s">
        <v>71</v>
      </c>
    </row>
    <row r="6002" spans="1:20" x14ac:dyDescent="0.3">
      <c r="A6002" t="s">
        <v>8052</v>
      </c>
      <c r="B6002" t="s">
        <v>3213</v>
      </c>
      <c r="C6002">
        <v>4.8</v>
      </c>
      <c r="D6002">
        <f t="shared" si="656"/>
        <v>5</v>
      </c>
      <c r="E6002">
        <v>17</v>
      </c>
      <c r="F6002" t="s">
        <v>85</v>
      </c>
      <c r="G6002">
        <f t="shared" si="651"/>
        <v>37000000</v>
      </c>
      <c r="H6002" s="3" t="s">
        <v>90</v>
      </c>
      <c r="I6002" t="str">
        <f t="shared" si="652"/>
        <v>5000+</v>
      </c>
      <c r="J6002" s="1">
        <f t="shared" si="653"/>
        <v>5000</v>
      </c>
      <c r="K6002" t="s">
        <v>17</v>
      </c>
      <c r="L6002" s="2">
        <v>0</v>
      </c>
      <c r="M6002" s="1">
        <f t="shared" si="657"/>
        <v>0</v>
      </c>
      <c r="N6002" t="s">
        <v>18</v>
      </c>
      <c r="O6002" t="s">
        <v>3215</v>
      </c>
      <c r="P6002" t="s">
        <v>143</v>
      </c>
      <c r="Q6002" t="str">
        <f t="shared" si="654"/>
        <v>2018</v>
      </c>
      <c r="R6002" t="str">
        <f t="shared" si="655"/>
        <v>July</v>
      </c>
      <c r="S6002" t="s">
        <v>1616</v>
      </c>
      <c r="T6002" t="s">
        <v>245</v>
      </c>
    </row>
    <row r="6003" spans="1:20" x14ac:dyDescent="0.3">
      <c r="A6003" t="s">
        <v>8053</v>
      </c>
      <c r="B6003" t="s">
        <v>2910</v>
      </c>
      <c r="C6003">
        <v>4.3</v>
      </c>
      <c r="D6003">
        <f t="shared" si="656"/>
        <v>5</v>
      </c>
      <c r="E6003">
        <v>39109</v>
      </c>
      <c r="F6003" t="s">
        <v>477</v>
      </c>
      <c r="G6003">
        <f t="shared" si="651"/>
        <v>4000000</v>
      </c>
      <c r="H6003" s="3" t="s">
        <v>56</v>
      </c>
      <c r="I6003" t="str">
        <f t="shared" si="652"/>
        <v>1000000+</v>
      </c>
      <c r="J6003" s="1">
        <f t="shared" si="653"/>
        <v>1000000</v>
      </c>
      <c r="K6003" t="s">
        <v>17</v>
      </c>
      <c r="L6003" s="2">
        <v>0</v>
      </c>
      <c r="M6003" s="1">
        <f t="shared" si="657"/>
        <v>0</v>
      </c>
      <c r="N6003" t="s">
        <v>18</v>
      </c>
      <c r="O6003" t="s">
        <v>1445</v>
      </c>
      <c r="P6003" t="s">
        <v>2382</v>
      </c>
      <c r="Q6003" t="str">
        <f t="shared" si="654"/>
        <v>2017</v>
      </c>
      <c r="R6003" t="str">
        <f t="shared" si="655"/>
        <v>December</v>
      </c>
      <c r="S6003">
        <v>6.5</v>
      </c>
      <c r="T6003" t="s">
        <v>76</v>
      </c>
    </row>
    <row r="6004" spans="1:20" x14ac:dyDescent="0.3">
      <c r="A6004" t="s">
        <v>8054</v>
      </c>
      <c r="B6004" t="s">
        <v>505</v>
      </c>
      <c r="C6004">
        <v>4.2</v>
      </c>
      <c r="D6004">
        <f t="shared" si="656"/>
        <v>5</v>
      </c>
      <c r="E6004">
        <v>5988</v>
      </c>
      <c r="F6004" t="s">
        <v>39</v>
      </c>
      <c r="G6004">
        <f t="shared" si="651"/>
        <v>1000</v>
      </c>
      <c r="H6004" s="3" t="s">
        <v>25</v>
      </c>
      <c r="I6004" t="str">
        <f t="shared" si="652"/>
        <v>500000+</v>
      </c>
      <c r="J6004" s="1">
        <f t="shared" si="653"/>
        <v>500000</v>
      </c>
      <c r="K6004" t="s">
        <v>17</v>
      </c>
      <c r="L6004" s="2">
        <v>0</v>
      </c>
      <c r="M6004" s="1">
        <f t="shared" si="657"/>
        <v>0</v>
      </c>
      <c r="N6004" t="s">
        <v>18</v>
      </c>
      <c r="O6004" t="s">
        <v>506</v>
      </c>
      <c r="P6004" t="s">
        <v>8055</v>
      </c>
      <c r="Q6004" t="str">
        <f t="shared" si="654"/>
        <v>2016</v>
      </c>
      <c r="R6004" t="str">
        <f t="shared" si="655"/>
        <v>May</v>
      </c>
      <c r="S6004" t="s">
        <v>39</v>
      </c>
      <c r="T6004" t="s">
        <v>39</v>
      </c>
    </row>
    <row r="6005" spans="1:20" x14ac:dyDescent="0.3">
      <c r="A6005" t="s">
        <v>8056</v>
      </c>
      <c r="B6005" t="s">
        <v>730</v>
      </c>
      <c r="C6005">
        <v>4.4000000000000004</v>
      </c>
      <c r="D6005">
        <f t="shared" si="656"/>
        <v>5</v>
      </c>
      <c r="E6005">
        <v>10341</v>
      </c>
      <c r="F6005" t="s">
        <v>1149</v>
      </c>
      <c r="G6005">
        <f t="shared" si="651"/>
        <v>6900000</v>
      </c>
      <c r="H6005" s="3" t="s">
        <v>25</v>
      </c>
      <c r="I6005" t="str">
        <f t="shared" si="652"/>
        <v>500000+</v>
      </c>
      <c r="J6005" s="1">
        <f t="shared" si="653"/>
        <v>500000</v>
      </c>
      <c r="K6005" t="s">
        <v>17</v>
      </c>
      <c r="L6005" s="2">
        <v>0</v>
      </c>
      <c r="M6005" s="1">
        <f t="shared" si="657"/>
        <v>0</v>
      </c>
      <c r="N6005" t="s">
        <v>18</v>
      </c>
      <c r="O6005" t="s">
        <v>731</v>
      </c>
      <c r="P6005" t="s">
        <v>704</v>
      </c>
      <c r="Q6005" t="str">
        <f t="shared" si="654"/>
        <v>2018</v>
      </c>
      <c r="R6005" t="str">
        <f t="shared" si="655"/>
        <v>July</v>
      </c>
      <c r="S6005" t="s">
        <v>8057</v>
      </c>
      <c r="T6005" t="s">
        <v>71</v>
      </c>
    </row>
    <row r="6006" spans="1:20" x14ac:dyDescent="0.3">
      <c r="A6006" t="s">
        <v>8058</v>
      </c>
      <c r="B6006" t="s">
        <v>2910</v>
      </c>
      <c r="C6006">
        <v>4.3</v>
      </c>
      <c r="D6006">
        <f t="shared" si="656"/>
        <v>5</v>
      </c>
      <c r="E6006">
        <v>193</v>
      </c>
      <c r="F6006" t="s">
        <v>24</v>
      </c>
      <c r="G6006">
        <f t="shared" si="651"/>
        <v>14000000</v>
      </c>
      <c r="H6006" s="3" t="s">
        <v>16</v>
      </c>
      <c r="I6006" t="str">
        <f t="shared" si="652"/>
        <v>10000+</v>
      </c>
      <c r="J6006" s="1">
        <f t="shared" si="653"/>
        <v>10000</v>
      </c>
      <c r="K6006" t="s">
        <v>17</v>
      </c>
      <c r="L6006" s="2">
        <v>0</v>
      </c>
      <c r="M6006" s="1">
        <f t="shared" si="657"/>
        <v>0</v>
      </c>
      <c r="N6006" t="s">
        <v>18</v>
      </c>
      <c r="O6006" t="s">
        <v>1445</v>
      </c>
      <c r="P6006" t="s">
        <v>8059</v>
      </c>
      <c r="Q6006" t="str">
        <f t="shared" si="654"/>
        <v>2017</v>
      </c>
      <c r="R6006" t="str">
        <f t="shared" si="655"/>
        <v>April</v>
      </c>
      <c r="S6006">
        <v>1.3</v>
      </c>
      <c r="T6006" t="s">
        <v>76</v>
      </c>
    </row>
    <row r="6007" spans="1:20" x14ac:dyDescent="0.3">
      <c r="A6007" t="s">
        <v>8060</v>
      </c>
      <c r="B6007" t="s">
        <v>4390</v>
      </c>
      <c r="C6007">
        <v>4</v>
      </c>
      <c r="D6007">
        <f t="shared" si="656"/>
        <v>4</v>
      </c>
      <c r="E6007">
        <v>21</v>
      </c>
      <c r="F6007" t="s">
        <v>8061</v>
      </c>
      <c r="G6007">
        <f t="shared" si="651"/>
        <v>210000</v>
      </c>
      <c r="H6007" s="3" t="s">
        <v>16</v>
      </c>
      <c r="I6007" t="str">
        <f t="shared" si="652"/>
        <v>10000+</v>
      </c>
      <c r="J6007" s="1">
        <f t="shared" si="653"/>
        <v>10000</v>
      </c>
      <c r="K6007" t="s">
        <v>17</v>
      </c>
      <c r="L6007" s="2">
        <v>0</v>
      </c>
      <c r="M6007" s="1">
        <f t="shared" si="657"/>
        <v>0</v>
      </c>
      <c r="N6007" t="s">
        <v>18</v>
      </c>
      <c r="O6007" t="s">
        <v>4391</v>
      </c>
      <c r="P6007" t="s">
        <v>8062</v>
      </c>
      <c r="Q6007" t="str">
        <f t="shared" si="654"/>
        <v>2015</v>
      </c>
      <c r="R6007" t="str">
        <f t="shared" si="655"/>
        <v>December</v>
      </c>
      <c r="S6007">
        <v>6.1</v>
      </c>
      <c r="T6007" t="s">
        <v>40</v>
      </c>
    </row>
    <row r="6008" spans="1:20" x14ac:dyDescent="0.3">
      <c r="A6008" t="s">
        <v>8063</v>
      </c>
      <c r="B6008" t="s">
        <v>1997</v>
      </c>
      <c r="C6008">
        <v>1.4</v>
      </c>
      <c r="D6008">
        <f t="shared" si="656"/>
        <v>2</v>
      </c>
      <c r="E6008">
        <v>45</v>
      </c>
      <c r="F6008" t="s">
        <v>435</v>
      </c>
      <c r="G6008">
        <f t="shared" si="651"/>
        <v>13000000</v>
      </c>
      <c r="H6008" s="3" t="s">
        <v>90</v>
      </c>
      <c r="I6008" t="str">
        <f t="shared" si="652"/>
        <v>5000+</v>
      </c>
      <c r="J6008" s="1">
        <f t="shared" si="653"/>
        <v>5000</v>
      </c>
      <c r="K6008" t="s">
        <v>17</v>
      </c>
      <c r="L6008" s="2">
        <v>0</v>
      </c>
      <c r="M6008" s="1">
        <f t="shared" si="657"/>
        <v>0</v>
      </c>
      <c r="N6008" t="s">
        <v>18</v>
      </c>
      <c r="O6008" t="s">
        <v>1998</v>
      </c>
      <c r="P6008" t="s">
        <v>3615</v>
      </c>
      <c r="Q6008" t="str">
        <f t="shared" si="654"/>
        <v>2016</v>
      </c>
      <c r="R6008" t="str">
        <f t="shared" si="655"/>
        <v>September</v>
      </c>
      <c r="S6008">
        <v>1</v>
      </c>
      <c r="T6008" t="s">
        <v>71</v>
      </c>
    </row>
    <row r="6009" spans="1:20" x14ac:dyDescent="0.3">
      <c r="A6009" t="s">
        <v>8064</v>
      </c>
      <c r="B6009" t="s">
        <v>657</v>
      </c>
      <c r="C6009">
        <v>3.3</v>
      </c>
      <c r="D6009">
        <f t="shared" si="656"/>
        <v>4</v>
      </c>
      <c r="E6009">
        <v>1476</v>
      </c>
      <c r="F6009" t="s">
        <v>276</v>
      </c>
      <c r="G6009">
        <f t="shared" si="651"/>
        <v>18000000</v>
      </c>
      <c r="H6009" s="3" t="s">
        <v>25</v>
      </c>
      <c r="I6009" t="str">
        <f t="shared" si="652"/>
        <v>500000+</v>
      </c>
      <c r="J6009" s="1">
        <f t="shared" si="653"/>
        <v>500000</v>
      </c>
      <c r="K6009" t="s">
        <v>17</v>
      </c>
      <c r="L6009" s="2">
        <v>0</v>
      </c>
      <c r="M6009" s="1">
        <f t="shared" si="657"/>
        <v>0</v>
      </c>
      <c r="N6009" t="s">
        <v>37</v>
      </c>
      <c r="O6009" t="s">
        <v>658</v>
      </c>
      <c r="P6009" t="s">
        <v>1519</v>
      </c>
      <c r="Q6009" t="str">
        <f t="shared" si="654"/>
        <v>2018</v>
      </c>
      <c r="R6009" t="str">
        <f t="shared" si="655"/>
        <v>June</v>
      </c>
      <c r="S6009">
        <v>7.3</v>
      </c>
      <c r="T6009" t="s">
        <v>76</v>
      </c>
    </row>
    <row r="6010" spans="1:20" x14ac:dyDescent="0.3">
      <c r="A6010" t="s">
        <v>8065</v>
      </c>
      <c r="B6010" t="s">
        <v>2910</v>
      </c>
      <c r="C6010">
        <v>4.3</v>
      </c>
      <c r="D6010">
        <f t="shared" si="656"/>
        <v>5</v>
      </c>
      <c r="E6010">
        <v>539</v>
      </c>
      <c r="F6010" t="s">
        <v>435</v>
      </c>
      <c r="G6010">
        <f t="shared" si="651"/>
        <v>13000000</v>
      </c>
      <c r="H6010" s="3" t="s">
        <v>49</v>
      </c>
      <c r="I6010" t="str">
        <f t="shared" si="652"/>
        <v>50000+</v>
      </c>
      <c r="J6010" s="1">
        <f t="shared" si="653"/>
        <v>50000</v>
      </c>
      <c r="K6010" t="s">
        <v>17</v>
      </c>
      <c r="L6010" s="2">
        <v>0</v>
      </c>
      <c r="M6010" s="1">
        <f t="shared" si="657"/>
        <v>0</v>
      </c>
      <c r="N6010" t="s">
        <v>18</v>
      </c>
      <c r="O6010" t="s">
        <v>1445</v>
      </c>
      <c r="P6010" t="s">
        <v>32</v>
      </c>
      <c r="Q6010" t="str">
        <f t="shared" si="654"/>
        <v>2018</v>
      </c>
      <c r="R6010" t="str">
        <f t="shared" si="655"/>
        <v>August</v>
      </c>
      <c r="S6010">
        <v>1.3</v>
      </c>
      <c r="T6010" t="s">
        <v>40</v>
      </c>
    </row>
    <row r="6011" spans="1:20" x14ac:dyDescent="0.3">
      <c r="A6011" t="s">
        <v>8066</v>
      </c>
      <c r="B6011" t="s">
        <v>2910</v>
      </c>
      <c r="C6011">
        <v>3.5</v>
      </c>
      <c r="D6011">
        <f t="shared" si="656"/>
        <v>4</v>
      </c>
      <c r="E6011">
        <v>1</v>
      </c>
      <c r="F6011" t="s">
        <v>261</v>
      </c>
      <c r="G6011">
        <f t="shared" si="651"/>
        <v>38000000</v>
      </c>
      <c r="H6011" s="3" t="s">
        <v>1147</v>
      </c>
      <c r="I6011" t="str">
        <f t="shared" si="652"/>
        <v>10+</v>
      </c>
      <c r="J6011" s="1">
        <f t="shared" si="653"/>
        <v>10</v>
      </c>
      <c r="K6011" t="s">
        <v>17</v>
      </c>
      <c r="L6011" s="2">
        <v>0</v>
      </c>
      <c r="M6011" s="1">
        <f t="shared" si="657"/>
        <v>0</v>
      </c>
      <c r="N6011" t="s">
        <v>18</v>
      </c>
      <c r="O6011" t="s">
        <v>2652</v>
      </c>
      <c r="P6011" t="s">
        <v>5844</v>
      </c>
      <c r="Q6011" t="str">
        <f t="shared" si="654"/>
        <v>2015</v>
      </c>
      <c r="R6011" t="str">
        <f t="shared" si="655"/>
        <v>December</v>
      </c>
      <c r="S6011">
        <v>1</v>
      </c>
      <c r="T6011" t="s">
        <v>71</v>
      </c>
    </row>
    <row r="6012" spans="1:20" x14ac:dyDescent="0.3">
      <c r="A6012" t="s">
        <v>8067</v>
      </c>
      <c r="B6012" t="s">
        <v>5080</v>
      </c>
      <c r="C6012">
        <v>4.5999999999999996</v>
      </c>
      <c r="D6012">
        <f t="shared" si="656"/>
        <v>5</v>
      </c>
      <c r="E6012">
        <v>30</v>
      </c>
      <c r="F6012" t="s">
        <v>1040</v>
      </c>
      <c r="G6012">
        <f t="shared" si="651"/>
        <v>3800000</v>
      </c>
      <c r="H6012" s="3" t="s">
        <v>719</v>
      </c>
      <c r="I6012" t="str">
        <f t="shared" si="652"/>
        <v>1000+</v>
      </c>
      <c r="J6012" s="1">
        <f t="shared" si="653"/>
        <v>1000</v>
      </c>
      <c r="K6012" t="s">
        <v>17</v>
      </c>
      <c r="L6012" s="2">
        <v>0</v>
      </c>
      <c r="M6012" s="1">
        <f t="shared" si="657"/>
        <v>0</v>
      </c>
      <c r="N6012" t="s">
        <v>18</v>
      </c>
      <c r="O6012" t="s">
        <v>5081</v>
      </c>
      <c r="P6012" t="s">
        <v>108</v>
      </c>
      <c r="Q6012" t="str">
        <f t="shared" si="654"/>
        <v>2018</v>
      </c>
      <c r="R6012" t="str">
        <f t="shared" si="655"/>
        <v>March</v>
      </c>
      <c r="S6012">
        <v>1.5</v>
      </c>
      <c r="T6012" t="s">
        <v>22</v>
      </c>
    </row>
    <row r="6013" spans="1:20" x14ac:dyDescent="0.3">
      <c r="A6013" t="s">
        <v>8068</v>
      </c>
      <c r="B6013" t="s">
        <v>1680</v>
      </c>
      <c r="C6013">
        <v>4.7</v>
      </c>
      <c r="D6013">
        <f t="shared" si="656"/>
        <v>5</v>
      </c>
      <c r="E6013">
        <v>289</v>
      </c>
      <c r="F6013" t="s">
        <v>382</v>
      </c>
      <c r="G6013">
        <f t="shared" si="651"/>
        <v>3200000</v>
      </c>
      <c r="H6013" s="3" t="s">
        <v>90</v>
      </c>
      <c r="I6013" t="str">
        <f t="shared" si="652"/>
        <v>5000+</v>
      </c>
      <c r="J6013" s="1">
        <f t="shared" si="653"/>
        <v>5000</v>
      </c>
      <c r="K6013" t="s">
        <v>17</v>
      </c>
      <c r="L6013" s="2">
        <v>0</v>
      </c>
      <c r="M6013" s="1">
        <f t="shared" si="657"/>
        <v>0</v>
      </c>
      <c r="N6013" t="s">
        <v>18</v>
      </c>
      <c r="O6013" t="s">
        <v>1681</v>
      </c>
      <c r="P6013" t="s">
        <v>513</v>
      </c>
      <c r="Q6013" t="str">
        <f t="shared" si="654"/>
        <v>2018</v>
      </c>
      <c r="R6013" t="str">
        <f t="shared" si="655"/>
        <v>May</v>
      </c>
      <c r="S6013">
        <v>1.2</v>
      </c>
      <c r="T6013" t="s">
        <v>71</v>
      </c>
    </row>
    <row r="6014" spans="1:20" x14ac:dyDescent="0.3">
      <c r="A6014" t="s">
        <v>8069</v>
      </c>
      <c r="B6014" t="s">
        <v>2910</v>
      </c>
      <c r="C6014">
        <v>4.2</v>
      </c>
      <c r="D6014">
        <f t="shared" si="656"/>
        <v>5</v>
      </c>
      <c r="E6014">
        <v>540</v>
      </c>
      <c r="F6014" t="s">
        <v>382</v>
      </c>
      <c r="G6014">
        <f t="shared" si="651"/>
        <v>3200000</v>
      </c>
      <c r="H6014" s="3" t="s">
        <v>16</v>
      </c>
      <c r="I6014" t="str">
        <f t="shared" si="652"/>
        <v>10000+</v>
      </c>
      <c r="J6014" s="1">
        <f t="shared" si="653"/>
        <v>10000</v>
      </c>
      <c r="K6014" t="s">
        <v>17</v>
      </c>
      <c r="L6014" s="2">
        <v>0</v>
      </c>
      <c r="M6014" s="1">
        <f t="shared" si="657"/>
        <v>0</v>
      </c>
      <c r="N6014" t="s">
        <v>18</v>
      </c>
      <c r="O6014" t="s">
        <v>1445</v>
      </c>
      <c r="P6014" t="s">
        <v>32</v>
      </c>
      <c r="Q6014" t="str">
        <f t="shared" si="654"/>
        <v>2018</v>
      </c>
      <c r="R6014" t="str">
        <f t="shared" si="655"/>
        <v>August</v>
      </c>
      <c r="S6014">
        <v>2.4</v>
      </c>
      <c r="T6014" t="s">
        <v>71</v>
      </c>
    </row>
    <row r="6015" spans="1:20" x14ac:dyDescent="0.3">
      <c r="A6015" t="s">
        <v>8070</v>
      </c>
      <c r="B6015" t="s">
        <v>657</v>
      </c>
      <c r="C6015">
        <v>3.9</v>
      </c>
      <c r="D6015">
        <f t="shared" si="656"/>
        <v>4</v>
      </c>
      <c r="E6015">
        <v>4496</v>
      </c>
      <c r="F6015" t="s">
        <v>8071</v>
      </c>
      <c r="G6015">
        <f t="shared" si="651"/>
        <v>609000</v>
      </c>
      <c r="H6015" s="3" t="s">
        <v>43</v>
      </c>
      <c r="I6015" t="str">
        <f t="shared" si="652"/>
        <v>100000+</v>
      </c>
      <c r="J6015" s="1">
        <f t="shared" si="653"/>
        <v>100000</v>
      </c>
      <c r="K6015" t="s">
        <v>17</v>
      </c>
      <c r="L6015" s="2">
        <v>0</v>
      </c>
      <c r="M6015" s="1">
        <f t="shared" si="657"/>
        <v>0</v>
      </c>
      <c r="N6015" t="s">
        <v>18</v>
      </c>
      <c r="O6015" t="s">
        <v>658</v>
      </c>
      <c r="P6015" t="s">
        <v>4697</v>
      </c>
      <c r="Q6015" t="str">
        <f t="shared" si="654"/>
        <v>2017</v>
      </c>
      <c r="R6015" t="str">
        <f t="shared" si="655"/>
        <v>October</v>
      </c>
      <c r="S6015" t="s">
        <v>8072</v>
      </c>
      <c r="T6015" t="s">
        <v>51</v>
      </c>
    </row>
    <row r="6016" spans="1:20" x14ac:dyDescent="0.3">
      <c r="A6016" t="s">
        <v>8073</v>
      </c>
      <c r="B6016" t="s">
        <v>505</v>
      </c>
      <c r="C6016">
        <v>3.4</v>
      </c>
      <c r="D6016">
        <f t="shared" si="656"/>
        <v>4</v>
      </c>
      <c r="E6016">
        <v>9</v>
      </c>
      <c r="F6016" t="s">
        <v>2424</v>
      </c>
      <c r="G6016">
        <f t="shared" si="651"/>
        <v>1700000</v>
      </c>
      <c r="H6016" s="3" t="s">
        <v>719</v>
      </c>
      <c r="I6016" t="str">
        <f t="shared" si="652"/>
        <v>1000+</v>
      </c>
      <c r="J6016" s="1">
        <f t="shared" si="653"/>
        <v>1000</v>
      </c>
      <c r="K6016" t="s">
        <v>17</v>
      </c>
      <c r="L6016" s="2">
        <v>0</v>
      </c>
      <c r="M6016" s="1">
        <f t="shared" si="657"/>
        <v>0</v>
      </c>
      <c r="N6016" t="s">
        <v>18</v>
      </c>
      <c r="O6016" t="s">
        <v>506</v>
      </c>
      <c r="P6016" t="s">
        <v>7226</v>
      </c>
      <c r="Q6016" t="str">
        <f t="shared" si="654"/>
        <v>2016</v>
      </c>
      <c r="R6016" t="str">
        <f t="shared" si="655"/>
        <v>October</v>
      </c>
      <c r="S6016">
        <v>1</v>
      </c>
      <c r="T6016" t="s">
        <v>63</v>
      </c>
    </row>
    <row r="6017" spans="1:20" x14ac:dyDescent="0.3">
      <c r="A6017" t="s">
        <v>8074</v>
      </c>
      <c r="B6017" t="s">
        <v>4716</v>
      </c>
      <c r="C6017">
        <v>4.3</v>
      </c>
      <c r="D6017">
        <f t="shared" si="656"/>
        <v>5</v>
      </c>
      <c r="E6017">
        <v>247</v>
      </c>
      <c r="F6017" t="s">
        <v>477</v>
      </c>
      <c r="G6017">
        <f t="shared" ref="G6017:G6080" si="658">IF(RIGHT(F6017,1)="M",LEFT(F6017,LEN(F6017)-1)*1000000,IF(RIGHT(F6017,1)="K",LEFT(F6017,LEN(F6017)-1)*1000, 1000))</f>
        <v>4000000</v>
      </c>
      <c r="H6017" s="3" t="s">
        <v>16</v>
      </c>
      <c r="I6017" t="str">
        <f t="shared" ref="I6017:I6080" si="659">SUBSTITUTE(H6017,",","")</f>
        <v>10000+</v>
      </c>
      <c r="J6017" s="1">
        <f t="shared" ref="J6017:J6080" si="660">VALUE(LEFT(I6017,LEN(I6017)-1))</f>
        <v>10000</v>
      </c>
      <c r="K6017" t="s">
        <v>17</v>
      </c>
      <c r="L6017" s="2">
        <v>0</v>
      </c>
      <c r="M6017" s="1">
        <f t="shared" si="657"/>
        <v>0</v>
      </c>
      <c r="N6017" t="s">
        <v>18</v>
      </c>
      <c r="O6017" t="s">
        <v>4717</v>
      </c>
      <c r="P6017" t="s">
        <v>7418</v>
      </c>
      <c r="Q6017" t="str">
        <f t="shared" ref="Q6017:Q6080" si="661">RIGHT(P6017,4)</f>
        <v>2016</v>
      </c>
      <c r="R6017" t="str">
        <f t="shared" ref="R6017:R6080" si="662">LEFT(P6017,FIND(" ",P6017)-1)</f>
        <v>June</v>
      </c>
      <c r="S6017">
        <v>1.2</v>
      </c>
      <c r="T6017" t="s">
        <v>22</v>
      </c>
    </row>
    <row r="6018" spans="1:20" x14ac:dyDescent="0.3">
      <c r="A6018" t="s">
        <v>8075</v>
      </c>
      <c r="B6018" t="s">
        <v>402</v>
      </c>
      <c r="C6018">
        <v>4.8</v>
      </c>
      <c r="D6018">
        <f t="shared" si="656"/>
        <v>5</v>
      </c>
      <c r="E6018">
        <v>123</v>
      </c>
      <c r="F6018" t="s">
        <v>567</v>
      </c>
      <c r="G6018">
        <f t="shared" si="658"/>
        <v>6500000</v>
      </c>
      <c r="H6018" s="3" t="s">
        <v>719</v>
      </c>
      <c r="I6018" t="str">
        <f t="shared" si="659"/>
        <v>1000+</v>
      </c>
      <c r="J6018" s="1">
        <f t="shared" si="660"/>
        <v>1000</v>
      </c>
      <c r="K6018" t="s">
        <v>17</v>
      </c>
      <c r="L6018" s="2">
        <v>0</v>
      </c>
      <c r="M6018" s="1">
        <f t="shared" si="657"/>
        <v>0</v>
      </c>
      <c r="N6018" t="s">
        <v>18</v>
      </c>
      <c r="O6018" t="s">
        <v>404</v>
      </c>
      <c r="P6018" t="s">
        <v>3077</v>
      </c>
      <c r="Q6018" t="str">
        <f t="shared" si="661"/>
        <v>2017</v>
      </c>
      <c r="R6018" t="str">
        <f t="shared" si="662"/>
        <v>March</v>
      </c>
      <c r="S6018">
        <v>3.1531699999999998</v>
      </c>
      <c r="T6018" t="s">
        <v>63</v>
      </c>
    </row>
    <row r="6019" spans="1:20" x14ac:dyDescent="0.3">
      <c r="A6019" t="s">
        <v>8076</v>
      </c>
      <c r="B6019" t="s">
        <v>4716</v>
      </c>
      <c r="C6019">
        <v>4.8</v>
      </c>
      <c r="D6019">
        <f t="shared" ref="D6019:D6082" si="663">IF(C6019&gt;4,5,IF(C6019&gt;3,4,IF(C6019&gt;2,3,IF(C6019&gt;1,2,1))))</f>
        <v>5</v>
      </c>
      <c r="E6019">
        <v>93</v>
      </c>
      <c r="F6019" t="s">
        <v>24</v>
      </c>
      <c r="G6019">
        <f t="shared" si="658"/>
        <v>14000000</v>
      </c>
      <c r="H6019" s="3" t="s">
        <v>719</v>
      </c>
      <c r="I6019" t="str">
        <f t="shared" si="659"/>
        <v>1000+</v>
      </c>
      <c r="J6019" s="1">
        <f t="shared" si="660"/>
        <v>1000</v>
      </c>
      <c r="K6019" t="s">
        <v>17</v>
      </c>
      <c r="L6019" s="2">
        <v>0</v>
      </c>
      <c r="M6019" s="1">
        <f t="shared" ref="M6019:M6082" si="664">VALUE(IF(RIGHT(L6019,LEN(L6019)-1)="",0,RIGHT(L6019,LEN(L6019)-1)))</f>
        <v>0</v>
      </c>
      <c r="N6019" t="s">
        <v>18</v>
      </c>
      <c r="O6019" t="s">
        <v>4717</v>
      </c>
      <c r="P6019" t="s">
        <v>369</v>
      </c>
      <c r="Q6019" t="str">
        <f t="shared" si="661"/>
        <v>2018</v>
      </c>
      <c r="R6019" t="str">
        <f t="shared" si="662"/>
        <v>July</v>
      </c>
      <c r="S6019" t="s">
        <v>8077</v>
      </c>
      <c r="T6019" t="s">
        <v>535</v>
      </c>
    </row>
    <row r="6020" spans="1:20" x14ac:dyDescent="0.3">
      <c r="A6020" t="s">
        <v>8078</v>
      </c>
      <c r="B6020" t="s">
        <v>402</v>
      </c>
      <c r="C6020">
        <v>4.5</v>
      </c>
      <c r="D6020">
        <f t="shared" si="663"/>
        <v>5</v>
      </c>
      <c r="E6020">
        <v>197</v>
      </c>
      <c r="F6020" t="s">
        <v>42</v>
      </c>
      <c r="G6020">
        <f t="shared" si="658"/>
        <v>2800000</v>
      </c>
      <c r="H6020" s="3" t="s">
        <v>16</v>
      </c>
      <c r="I6020" t="str">
        <f t="shared" si="659"/>
        <v>10000+</v>
      </c>
      <c r="J6020" s="1">
        <f t="shared" si="660"/>
        <v>10000</v>
      </c>
      <c r="K6020" t="s">
        <v>17</v>
      </c>
      <c r="L6020" s="2">
        <v>0</v>
      </c>
      <c r="M6020" s="1">
        <f t="shared" si="664"/>
        <v>0</v>
      </c>
      <c r="N6020" t="s">
        <v>18</v>
      </c>
      <c r="O6020" t="s">
        <v>404</v>
      </c>
      <c r="P6020" t="s">
        <v>4449</v>
      </c>
      <c r="Q6020" t="str">
        <f t="shared" si="661"/>
        <v>2017</v>
      </c>
      <c r="R6020" t="str">
        <f t="shared" si="662"/>
        <v>January</v>
      </c>
      <c r="S6020">
        <v>1.2</v>
      </c>
      <c r="T6020" t="s">
        <v>71</v>
      </c>
    </row>
    <row r="6021" spans="1:20" x14ac:dyDescent="0.3">
      <c r="A6021" t="s">
        <v>8079</v>
      </c>
      <c r="B6021" t="s">
        <v>2910</v>
      </c>
      <c r="C6021">
        <v>3.3</v>
      </c>
      <c r="D6021">
        <f t="shared" si="663"/>
        <v>4</v>
      </c>
      <c r="E6021">
        <v>16</v>
      </c>
      <c r="F6021" t="s">
        <v>60</v>
      </c>
      <c r="G6021">
        <f t="shared" si="658"/>
        <v>33000000</v>
      </c>
      <c r="H6021" s="3" t="s">
        <v>1122</v>
      </c>
      <c r="I6021" t="str">
        <f t="shared" si="659"/>
        <v>500+</v>
      </c>
      <c r="J6021" s="1">
        <f t="shared" si="660"/>
        <v>500</v>
      </c>
      <c r="K6021" t="s">
        <v>17</v>
      </c>
      <c r="L6021" s="2">
        <v>0</v>
      </c>
      <c r="M6021" s="1">
        <f t="shared" si="664"/>
        <v>0</v>
      </c>
      <c r="N6021" t="s">
        <v>18</v>
      </c>
      <c r="O6021" t="s">
        <v>2652</v>
      </c>
      <c r="P6021" t="s">
        <v>7696</v>
      </c>
      <c r="Q6021" t="str">
        <f t="shared" si="661"/>
        <v>2017</v>
      </c>
      <c r="R6021" t="str">
        <f t="shared" si="662"/>
        <v>July</v>
      </c>
      <c r="S6021">
        <v>1.2</v>
      </c>
      <c r="T6021" t="s">
        <v>71</v>
      </c>
    </row>
    <row r="6022" spans="1:20" x14ac:dyDescent="0.3">
      <c r="A6022" t="s">
        <v>8080</v>
      </c>
      <c r="B6022" t="s">
        <v>2910</v>
      </c>
      <c r="C6022">
        <v>4.2</v>
      </c>
      <c r="D6022">
        <f t="shared" si="663"/>
        <v>5</v>
      </c>
      <c r="E6022">
        <v>5</v>
      </c>
      <c r="F6022" t="s">
        <v>701</v>
      </c>
      <c r="G6022">
        <f t="shared" si="658"/>
        <v>3300000</v>
      </c>
      <c r="H6022" s="3" t="s">
        <v>1122</v>
      </c>
      <c r="I6022" t="str">
        <f t="shared" si="659"/>
        <v>500+</v>
      </c>
      <c r="J6022" s="1">
        <f t="shared" si="660"/>
        <v>500</v>
      </c>
      <c r="K6022" t="s">
        <v>17</v>
      </c>
      <c r="L6022" s="2">
        <v>0</v>
      </c>
      <c r="M6022" s="1">
        <f t="shared" si="664"/>
        <v>0</v>
      </c>
      <c r="N6022" t="s">
        <v>18</v>
      </c>
      <c r="O6022" t="s">
        <v>1445</v>
      </c>
      <c r="P6022" t="s">
        <v>2566</v>
      </c>
      <c r="Q6022" t="str">
        <f t="shared" si="661"/>
        <v>2018</v>
      </c>
      <c r="R6022" t="str">
        <f t="shared" si="662"/>
        <v>April</v>
      </c>
      <c r="S6022">
        <v>1.1000000000000001</v>
      </c>
      <c r="T6022" t="s">
        <v>22</v>
      </c>
    </row>
    <row r="6023" spans="1:20" x14ac:dyDescent="0.3">
      <c r="A6023" t="s">
        <v>8081</v>
      </c>
      <c r="B6023" t="s">
        <v>5201</v>
      </c>
      <c r="C6023">
        <v>4.9000000000000004</v>
      </c>
      <c r="D6023">
        <f t="shared" si="663"/>
        <v>5</v>
      </c>
      <c r="E6023">
        <v>49</v>
      </c>
      <c r="F6023" t="s">
        <v>255</v>
      </c>
      <c r="G6023">
        <f t="shared" si="658"/>
        <v>3900000</v>
      </c>
      <c r="H6023" s="3" t="s">
        <v>942</v>
      </c>
      <c r="I6023" t="str">
        <f t="shared" si="659"/>
        <v>100+</v>
      </c>
      <c r="J6023" s="1">
        <f t="shared" si="660"/>
        <v>100</v>
      </c>
      <c r="K6023" t="s">
        <v>17</v>
      </c>
      <c r="L6023" s="2">
        <v>0</v>
      </c>
      <c r="M6023" s="1">
        <f t="shared" si="664"/>
        <v>0</v>
      </c>
      <c r="N6023" t="s">
        <v>18</v>
      </c>
      <c r="O6023" t="s">
        <v>5202</v>
      </c>
      <c r="P6023" t="s">
        <v>1414</v>
      </c>
      <c r="Q6023" t="str">
        <f t="shared" si="661"/>
        <v>2017</v>
      </c>
      <c r="R6023" t="str">
        <f t="shared" si="662"/>
        <v>October</v>
      </c>
      <c r="S6023">
        <v>2</v>
      </c>
      <c r="T6023" t="s">
        <v>40</v>
      </c>
    </row>
    <row r="6024" spans="1:20" x14ac:dyDescent="0.3">
      <c r="A6024" t="s">
        <v>8082</v>
      </c>
      <c r="B6024" t="s">
        <v>4716</v>
      </c>
      <c r="C6024">
        <v>4.2</v>
      </c>
      <c r="D6024">
        <f t="shared" si="663"/>
        <v>5</v>
      </c>
      <c r="E6024">
        <v>41</v>
      </c>
      <c r="F6024" t="s">
        <v>164</v>
      </c>
      <c r="G6024">
        <f t="shared" si="658"/>
        <v>15000000</v>
      </c>
      <c r="H6024" s="3" t="s">
        <v>719</v>
      </c>
      <c r="I6024" t="str">
        <f t="shared" si="659"/>
        <v>1000+</v>
      </c>
      <c r="J6024" s="1">
        <f t="shared" si="660"/>
        <v>1000</v>
      </c>
      <c r="K6024" t="s">
        <v>17</v>
      </c>
      <c r="L6024" s="2">
        <v>0</v>
      </c>
      <c r="M6024" s="1">
        <f t="shared" si="664"/>
        <v>0</v>
      </c>
      <c r="N6024" t="s">
        <v>18</v>
      </c>
      <c r="O6024" t="s">
        <v>4717</v>
      </c>
      <c r="P6024" t="s">
        <v>32</v>
      </c>
      <c r="Q6024" t="str">
        <f t="shared" si="661"/>
        <v>2018</v>
      </c>
      <c r="R6024" t="str">
        <f t="shared" si="662"/>
        <v>August</v>
      </c>
      <c r="S6024" t="s">
        <v>5283</v>
      </c>
      <c r="T6024" t="s">
        <v>535</v>
      </c>
    </row>
    <row r="6025" spans="1:20" x14ac:dyDescent="0.3">
      <c r="A6025" t="s">
        <v>8083</v>
      </c>
      <c r="B6025" t="s">
        <v>4098</v>
      </c>
      <c r="C6025">
        <v>4.5999999999999996</v>
      </c>
      <c r="D6025">
        <f t="shared" si="663"/>
        <v>5</v>
      </c>
      <c r="E6025">
        <v>1238</v>
      </c>
      <c r="F6025" t="s">
        <v>409</v>
      </c>
      <c r="G6025">
        <f t="shared" si="658"/>
        <v>9500000</v>
      </c>
      <c r="H6025" s="3" t="s">
        <v>43</v>
      </c>
      <c r="I6025" t="str">
        <f t="shared" si="659"/>
        <v>100000+</v>
      </c>
      <c r="J6025" s="1">
        <f t="shared" si="660"/>
        <v>100000</v>
      </c>
      <c r="K6025" t="s">
        <v>17</v>
      </c>
      <c r="L6025" s="2">
        <v>0</v>
      </c>
      <c r="M6025" s="1">
        <f t="shared" si="664"/>
        <v>0</v>
      </c>
      <c r="N6025" t="s">
        <v>18</v>
      </c>
      <c r="O6025" t="s">
        <v>2572</v>
      </c>
      <c r="P6025" t="s">
        <v>27</v>
      </c>
      <c r="Q6025" t="str">
        <f t="shared" si="661"/>
        <v>2018</v>
      </c>
      <c r="R6025" t="str">
        <f t="shared" si="662"/>
        <v>January</v>
      </c>
      <c r="S6025">
        <v>3</v>
      </c>
      <c r="T6025" t="s">
        <v>22</v>
      </c>
    </row>
    <row r="6026" spans="1:20" x14ac:dyDescent="0.3">
      <c r="A6026" t="s">
        <v>8084</v>
      </c>
      <c r="B6026" t="s">
        <v>2910</v>
      </c>
      <c r="C6026">
        <v>4.0999999999999996</v>
      </c>
      <c r="D6026">
        <f t="shared" si="663"/>
        <v>5</v>
      </c>
      <c r="E6026">
        <v>205</v>
      </c>
      <c r="F6026" t="s">
        <v>499</v>
      </c>
      <c r="G6026">
        <f t="shared" si="658"/>
        <v>7300000</v>
      </c>
      <c r="H6026" s="3" t="s">
        <v>49</v>
      </c>
      <c r="I6026" t="str">
        <f t="shared" si="659"/>
        <v>50000+</v>
      </c>
      <c r="J6026" s="1">
        <f t="shared" si="660"/>
        <v>50000</v>
      </c>
      <c r="K6026" t="s">
        <v>17</v>
      </c>
      <c r="L6026" s="2">
        <v>0</v>
      </c>
      <c r="M6026" s="1">
        <f t="shared" si="664"/>
        <v>0</v>
      </c>
      <c r="N6026" t="s">
        <v>18</v>
      </c>
      <c r="O6026" t="s">
        <v>1216</v>
      </c>
      <c r="P6026" t="s">
        <v>159</v>
      </c>
      <c r="Q6026" t="str">
        <f t="shared" si="661"/>
        <v>2017</v>
      </c>
      <c r="R6026" t="str">
        <f t="shared" si="662"/>
        <v>November</v>
      </c>
      <c r="S6026">
        <v>9</v>
      </c>
      <c r="T6026" t="s">
        <v>22</v>
      </c>
    </row>
    <row r="6027" spans="1:20" x14ac:dyDescent="0.3">
      <c r="A6027" t="s">
        <v>8085</v>
      </c>
      <c r="B6027" t="s">
        <v>2910</v>
      </c>
      <c r="C6027">
        <v>4.5999999999999996</v>
      </c>
      <c r="D6027">
        <f t="shared" si="663"/>
        <v>5</v>
      </c>
      <c r="E6027">
        <v>12</v>
      </c>
      <c r="F6027" t="s">
        <v>224</v>
      </c>
      <c r="G6027">
        <f t="shared" si="658"/>
        <v>2400000</v>
      </c>
      <c r="H6027" s="3" t="s">
        <v>90</v>
      </c>
      <c r="I6027" t="str">
        <f t="shared" si="659"/>
        <v>5000+</v>
      </c>
      <c r="J6027" s="1">
        <f t="shared" si="660"/>
        <v>5000</v>
      </c>
      <c r="K6027" t="s">
        <v>17</v>
      </c>
      <c r="L6027" s="2">
        <v>0</v>
      </c>
      <c r="M6027" s="1">
        <f t="shared" si="664"/>
        <v>0</v>
      </c>
      <c r="N6027" t="s">
        <v>18</v>
      </c>
      <c r="O6027" t="s">
        <v>1216</v>
      </c>
      <c r="P6027" t="s">
        <v>6272</v>
      </c>
      <c r="Q6027" t="str">
        <f t="shared" si="661"/>
        <v>2017</v>
      </c>
      <c r="R6027" t="str">
        <f t="shared" si="662"/>
        <v>October</v>
      </c>
      <c r="S6027">
        <v>3</v>
      </c>
      <c r="T6027" t="s">
        <v>22</v>
      </c>
    </row>
    <row r="6028" spans="1:20" x14ac:dyDescent="0.3">
      <c r="A6028" t="s">
        <v>8086</v>
      </c>
      <c r="B6028" t="s">
        <v>730</v>
      </c>
      <c r="C6028">
        <v>4</v>
      </c>
      <c r="D6028">
        <f t="shared" si="663"/>
        <v>4</v>
      </c>
      <c r="E6028">
        <v>474</v>
      </c>
      <c r="F6028" t="s">
        <v>1015</v>
      </c>
      <c r="G6028">
        <f t="shared" si="658"/>
        <v>3000000</v>
      </c>
      <c r="H6028" s="3" t="s">
        <v>49</v>
      </c>
      <c r="I6028" t="str">
        <f t="shared" si="659"/>
        <v>50000+</v>
      </c>
      <c r="J6028" s="1">
        <f t="shared" si="660"/>
        <v>50000</v>
      </c>
      <c r="K6028" t="s">
        <v>17</v>
      </c>
      <c r="L6028" s="2">
        <v>0</v>
      </c>
      <c r="M6028" s="1">
        <f t="shared" si="664"/>
        <v>0</v>
      </c>
      <c r="N6028" t="s">
        <v>18</v>
      </c>
      <c r="O6028" t="s">
        <v>731</v>
      </c>
      <c r="P6028" t="s">
        <v>7869</v>
      </c>
      <c r="Q6028" t="str">
        <f t="shared" si="661"/>
        <v>2016</v>
      </c>
      <c r="R6028" t="str">
        <f t="shared" si="662"/>
        <v>August</v>
      </c>
      <c r="S6028" t="s">
        <v>8087</v>
      </c>
      <c r="T6028" t="s">
        <v>76</v>
      </c>
    </row>
    <row r="6029" spans="1:20" x14ac:dyDescent="0.3">
      <c r="A6029" t="s">
        <v>8088</v>
      </c>
      <c r="B6029" t="s">
        <v>2910</v>
      </c>
      <c r="C6029">
        <v>4.2</v>
      </c>
      <c r="D6029">
        <f t="shared" si="663"/>
        <v>5</v>
      </c>
      <c r="E6029">
        <v>69</v>
      </c>
      <c r="F6029" t="s">
        <v>475</v>
      </c>
      <c r="G6029">
        <f t="shared" si="658"/>
        <v>3500000</v>
      </c>
      <c r="H6029" s="3" t="s">
        <v>16</v>
      </c>
      <c r="I6029" t="str">
        <f t="shared" si="659"/>
        <v>10000+</v>
      </c>
      <c r="J6029" s="1">
        <f t="shared" si="660"/>
        <v>10000</v>
      </c>
      <c r="K6029" t="s">
        <v>17</v>
      </c>
      <c r="L6029" s="2">
        <v>0</v>
      </c>
      <c r="M6029" s="1">
        <f t="shared" si="664"/>
        <v>0</v>
      </c>
      <c r="N6029" t="s">
        <v>18</v>
      </c>
      <c r="O6029" t="s">
        <v>1445</v>
      </c>
      <c r="P6029" t="s">
        <v>5345</v>
      </c>
      <c r="Q6029" t="str">
        <f t="shared" si="661"/>
        <v>2015</v>
      </c>
      <c r="R6029" t="str">
        <f t="shared" si="662"/>
        <v>May</v>
      </c>
      <c r="S6029">
        <v>1.1000000000000001</v>
      </c>
      <c r="T6029" t="s">
        <v>76</v>
      </c>
    </row>
    <row r="6030" spans="1:20" x14ac:dyDescent="0.3">
      <c r="A6030" t="s">
        <v>8089</v>
      </c>
      <c r="B6030" t="s">
        <v>3634</v>
      </c>
      <c r="C6030">
        <v>5</v>
      </c>
      <c r="D6030">
        <f t="shared" si="663"/>
        <v>5</v>
      </c>
      <c r="E6030">
        <v>2</v>
      </c>
      <c r="F6030" t="s">
        <v>224</v>
      </c>
      <c r="G6030">
        <f t="shared" si="658"/>
        <v>2400000</v>
      </c>
      <c r="H6030" s="3" t="s">
        <v>1122</v>
      </c>
      <c r="I6030" t="str">
        <f t="shared" si="659"/>
        <v>500+</v>
      </c>
      <c r="J6030" s="1">
        <f t="shared" si="660"/>
        <v>500</v>
      </c>
      <c r="K6030" t="s">
        <v>17</v>
      </c>
      <c r="L6030" s="2">
        <v>0</v>
      </c>
      <c r="M6030" s="1">
        <f t="shared" si="664"/>
        <v>0</v>
      </c>
      <c r="N6030" t="s">
        <v>18</v>
      </c>
      <c r="O6030" t="s">
        <v>3635</v>
      </c>
      <c r="P6030" t="s">
        <v>5891</v>
      </c>
      <c r="Q6030" t="str">
        <f t="shared" si="661"/>
        <v>2016</v>
      </c>
      <c r="R6030" t="str">
        <f t="shared" si="662"/>
        <v>July</v>
      </c>
      <c r="S6030" t="s">
        <v>627</v>
      </c>
      <c r="T6030" t="s">
        <v>913</v>
      </c>
    </row>
    <row r="6031" spans="1:20" x14ac:dyDescent="0.3">
      <c r="A6031" t="s">
        <v>8090</v>
      </c>
      <c r="B6031" t="s">
        <v>730</v>
      </c>
      <c r="C6031">
        <v>4.0999999999999996</v>
      </c>
      <c r="D6031">
        <f t="shared" si="663"/>
        <v>5</v>
      </c>
      <c r="E6031">
        <v>29</v>
      </c>
      <c r="F6031" t="s">
        <v>435</v>
      </c>
      <c r="G6031">
        <f t="shared" si="658"/>
        <v>13000000</v>
      </c>
      <c r="H6031" s="3" t="s">
        <v>16</v>
      </c>
      <c r="I6031" t="str">
        <f t="shared" si="659"/>
        <v>10000+</v>
      </c>
      <c r="J6031" s="1">
        <f t="shared" si="660"/>
        <v>10000</v>
      </c>
      <c r="K6031" t="s">
        <v>17</v>
      </c>
      <c r="L6031" s="2">
        <v>0</v>
      </c>
      <c r="M6031" s="1">
        <f t="shared" si="664"/>
        <v>0</v>
      </c>
      <c r="N6031" t="s">
        <v>18</v>
      </c>
      <c r="O6031" t="s">
        <v>731</v>
      </c>
      <c r="P6031" t="s">
        <v>533</v>
      </c>
      <c r="Q6031" t="str">
        <f t="shared" si="661"/>
        <v>2018</v>
      </c>
      <c r="R6031" t="str">
        <f t="shared" si="662"/>
        <v>July</v>
      </c>
      <c r="S6031" t="s">
        <v>3006</v>
      </c>
      <c r="T6031" t="s">
        <v>71</v>
      </c>
    </row>
    <row r="6032" spans="1:20" x14ac:dyDescent="0.3">
      <c r="A6032" t="s">
        <v>8091</v>
      </c>
      <c r="B6032" t="s">
        <v>402</v>
      </c>
      <c r="C6032">
        <v>3.7</v>
      </c>
      <c r="D6032">
        <f t="shared" si="663"/>
        <v>4</v>
      </c>
      <c r="E6032">
        <v>4071</v>
      </c>
      <c r="F6032" t="s">
        <v>39</v>
      </c>
      <c r="G6032">
        <f t="shared" si="658"/>
        <v>1000</v>
      </c>
      <c r="H6032" s="3" t="s">
        <v>25</v>
      </c>
      <c r="I6032" t="str">
        <f t="shared" si="659"/>
        <v>500000+</v>
      </c>
      <c r="J6032" s="1">
        <f t="shared" si="660"/>
        <v>500000</v>
      </c>
      <c r="K6032" t="s">
        <v>17</v>
      </c>
      <c r="L6032" s="2">
        <v>0</v>
      </c>
      <c r="M6032" s="1">
        <f t="shared" si="664"/>
        <v>0</v>
      </c>
      <c r="N6032" t="s">
        <v>37</v>
      </c>
      <c r="O6032" t="s">
        <v>404</v>
      </c>
      <c r="P6032" t="s">
        <v>906</v>
      </c>
      <c r="Q6032" t="str">
        <f t="shared" si="661"/>
        <v>2018</v>
      </c>
      <c r="R6032" t="str">
        <f t="shared" si="662"/>
        <v>April</v>
      </c>
      <c r="S6032" t="s">
        <v>39</v>
      </c>
      <c r="T6032" t="s">
        <v>39</v>
      </c>
    </row>
    <row r="6033" spans="1:20" x14ac:dyDescent="0.3">
      <c r="A6033" t="s">
        <v>8092</v>
      </c>
      <c r="B6033" t="s">
        <v>4098</v>
      </c>
      <c r="C6033">
        <v>4.0999999999999996</v>
      </c>
      <c r="D6033">
        <f t="shared" si="663"/>
        <v>5</v>
      </c>
      <c r="E6033">
        <v>142</v>
      </c>
      <c r="F6033" t="s">
        <v>1321</v>
      </c>
      <c r="G6033">
        <f t="shared" si="658"/>
        <v>5300000</v>
      </c>
      <c r="H6033" s="3" t="s">
        <v>43</v>
      </c>
      <c r="I6033" t="str">
        <f t="shared" si="659"/>
        <v>100000+</v>
      </c>
      <c r="J6033" s="1">
        <f t="shared" si="660"/>
        <v>100000</v>
      </c>
      <c r="K6033" t="s">
        <v>17</v>
      </c>
      <c r="L6033" s="2">
        <v>0</v>
      </c>
      <c r="M6033" s="1">
        <f t="shared" si="664"/>
        <v>0</v>
      </c>
      <c r="N6033" t="s">
        <v>18</v>
      </c>
      <c r="O6033" t="s">
        <v>2572</v>
      </c>
      <c r="P6033" t="s">
        <v>373</v>
      </c>
      <c r="Q6033" t="str">
        <f t="shared" si="661"/>
        <v>2018</v>
      </c>
      <c r="R6033" t="str">
        <f t="shared" si="662"/>
        <v>June</v>
      </c>
      <c r="S6033">
        <v>2.4</v>
      </c>
      <c r="T6033" t="s">
        <v>76</v>
      </c>
    </row>
    <row r="6034" spans="1:20" x14ac:dyDescent="0.3">
      <c r="A6034" t="s">
        <v>8093</v>
      </c>
      <c r="B6034" t="s">
        <v>1680</v>
      </c>
      <c r="C6034">
        <v>3.8</v>
      </c>
      <c r="D6034">
        <f t="shared" si="663"/>
        <v>4</v>
      </c>
      <c r="E6034">
        <v>103</v>
      </c>
      <c r="F6034" t="s">
        <v>1149</v>
      </c>
      <c r="G6034">
        <f t="shared" si="658"/>
        <v>6900000</v>
      </c>
      <c r="H6034" s="3" t="s">
        <v>90</v>
      </c>
      <c r="I6034" t="str">
        <f t="shared" si="659"/>
        <v>5000+</v>
      </c>
      <c r="J6034" s="1">
        <f t="shared" si="660"/>
        <v>5000</v>
      </c>
      <c r="K6034" t="s">
        <v>17</v>
      </c>
      <c r="L6034" s="2">
        <v>0</v>
      </c>
      <c r="M6034" s="1">
        <f t="shared" si="664"/>
        <v>0</v>
      </c>
      <c r="N6034" t="s">
        <v>18</v>
      </c>
      <c r="O6034" t="s">
        <v>1681</v>
      </c>
      <c r="P6034" t="s">
        <v>150</v>
      </c>
      <c r="Q6034" t="str">
        <f t="shared" si="661"/>
        <v>2018</v>
      </c>
      <c r="R6034" t="str">
        <f t="shared" si="662"/>
        <v>July</v>
      </c>
      <c r="S6034">
        <v>3.4</v>
      </c>
      <c r="T6034" t="s">
        <v>76</v>
      </c>
    </row>
    <row r="6035" spans="1:20" x14ac:dyDescent="0.3">
      <c r="A6035" t="s">
        <v>8094</v>
      </c>
      <c r="B6035" t="s">
        <v>2910</v>
      </c>
      <c r="C6035">
        <v>4.7</v>
      </c>
      <c r="D6035">
        <f t="shared" si="663"/>
        <v>5</v>
      </c>
      <c r="E6035">
        <v>12</v>
      </c>
      <c r="F6035" t="s">
        <v>481</v>
      </c>
      <c r="G6035">
        <f t="shared" si="658"/>
        <v>2300000</v>
      </c>
      <c r="H6035" s="3" t="s">
        <v>942</v>
      </c>
      <c r="I6035" t="str">
        <f t="shared" si="659"/>
        <v>100+</v>
      </c>
      <c r="J6035" s="1">
        <f t="shared" si="660"/>
        <v>100</v>
      </c>
      <c r="K6035" t="s">
        <v>17</v>
      </c>
      <c r="L6035" s="2">
        <v>0</v>
      </c>
      <c r="M6035" s="1">
        <f t="shared" si="664"/>
        <v>0</v>
      </c>
      <c r="N6035" t="s">
        <v>18</v>
      </c>
      <c r="O6035" t="s">
        <v>1216</v>
      </c>
      <c r="P6035" t="s">
        <v>8095</v>
      </c>
      <c r="Q6035" t="str">
        <f t="shared" si="661"/>
        <v>2015</v>
      </c>
      <c r="R6035" t="str">
        <f t="shared" si="662"/>
        <v>October</v>
      </c>
      <c r="S6035">
        <v>1.1000000000000001</v>
      </c>
      <c r="T6035" t="s">
        <v>63</v>
      </c>
    </row>
    <row r="6036" spans="1:20" x14ac:dyDescent="0.3">
      <c r="A6036" t="s">
        <v>8096</v>
      </c>
      <c r="B6036" t="s">
        <v>2910</v>
      </c>
      <c r="C6036">
        <v>3.5</v>
      </c>
      <c r="D6036">
        <f t="shared" si="663"/>
        <v>4</v>
      </c>
      <c r="E6036">
        <v>3347</v>
      </c>
      <c r="F6036" t="s">
        <v>164</v>
      </c>
      <c r="G6036">
        <f t="shared" si="658"/>
        <v>15000000</v>
      </c>
      <c r="H6036" s="3" t="s">
        <v>43</v>
      </c>
      <c r="I6036" t="str">
        <f t="shared" si="659"/>
        <v>100000+</v>
      </c>
      <c r="J6036" s="1">
        <f t="shared" si="660"/>
        <v>100000</v>
      </c>
      <c r="K6036" t="s">
        <v>17</v>
      </c>
      <c r="L6036" s="2">
        <v>0</v>
      </c>
      <c r="M6036" s="1">
        <f t="shared" si="664"/>
        <v>0</v>
      </c>
      <c r="N6036" t="s">
        <v>18</v>
      </c>
      <c r="O6036" t="s">
        <v>1445</v>
      </c>
      <c r="P6036" t="s">
        <v>200</v>
      </c>
      <c r="Q6036" t="str">
        <f t="shared" si="661"/>
        <v>2018</v>
      </c>
      <c r="R6036" t="str">
        <f t="shared" si="662"/>
        <v>July</v>
      </c>
      <c r="S6036" t="s">
        <v>8097</v>
      </c>
      <c r="T6036" t="s">
        <v>46</v>
      </c>
    </row>
    <row r="6037" spans="1:20" x14ac:dyDescent="0.3">
      <c r="A6037" t="s">
        <v>8098</v>
      </c>
      <c r="B6037" t="s">
        <v>2910</v>
      </c>
      <c r="C6037">
        <v>4</v>
      </c>
      <c r="D6037">
        <f t="shared" si="663"/>
        <v>4</v>
      </c>
      <c r="E6037">
        <v>983</v>
      </c>
      <c r="F6037" t="s">
        <v>486</v>
      </c>
      <c r="G6037">
        <f t="shared" si="658"/>
        <v>7200000</v>
      </c>
      <c r="H6037" s="3" t="s">
        <v>43</v>
      </c>
      <c r="I6037" t="str">
        <f t="shared" si="659"/>
        <v>100000+</v>
      </c>
      <c r="J6037" s="1">
        <f t="shared" si="660"/>
        <v>100000</v>
      </c>
      <c r="K6037" t="s">
        <v>17</v>
      </c>
      <c r="L6037" s="2">
        <v>0</v>
      </c>
      <c r="M6037" s="1">
        <f t="shared" si="664"/>
        <v>0</v>
      </c>
      <c r="N6037" t="s">
        <v>18</v>
      </c>
      <c r="O6037" t="s">
        <v>1216</v>
      </c>
      <c r="P6037" t="s">
        <v>225</v>
      </c>
      <c r="Q6037" t="str">
        <f t="shared" si="661"/>
        <v>2018</v>
      </c>
      <c r="R6037" t="str">
        <f t="shared" si="662"/>
        <v>June</v>
      </c>
      <c r="S6037">
        <v>1</v>
      </c>
      <c r="T6037" t="s">
        <v>76</v>
      </c>
    </row>
    <row r="6038" spans="1:20" x14ac:dyDescent="0.3">
      <c r="A6038" t="s">
        <v>8099</v>
      </c>
      <c r="B6038" t="s">
        <v>505</v>
      </c>
      <c r="C6038">
        <v>4.2</v>
      </c>
      <c r="D6038">
        <f t="shared" si="663"/>
        <v>5</v>
      </c>
      <c r="E6038">
        <v>63</v>
      </c>
      <c r="F6038" t="s">
        <v>435</v>
      </c>
      <c r="G6038">
        <f t="shared" si="658"/>
        <v>13000000</v>
      </c>
      <c r="H6038" s="3" t="s">
        <v>90</v>
      </c>
      <c r="I6038" t="str">
        <f t="shared" si="659"/>
        <v>5000+</v>
      </c>
      <c r="J6038" s="1">
        <f t="shared" si="660"/>
        <v>5000</v>
      </c>
      <c r="K6038" t="s">
        <v>17</v>
      </c>
      <c r="L6038" s="2">
        <v>0</v>
      </c>
      <c r="M6038" s="1">
        <f t="shared" si="664"/>
        <v>0</v>
      </c>
      <c r="N6038" t="s">
        <v>18</v>
      </c>
      <c r="O6038" t="s">
        <v>506</v>
      </c>
      <c r="P6038" t="s">
        <v>8100</v>
      </c>
      <c r="Q6038" t="str">
        <f t="shared" si="661"/>
        <v>2015</v>
      </c>
      <c r="R6038" t="str">
        <f t="shared" si="662"/>
        <v>September</v>
      </c>
      <c r="S6038" t="s">
        <v>337</v>
      </c>
      <c r="T6038" t="s">
        <v>157</v>
      </c>
    </row>
    <row r="6039" spans="1:20" x14ac:dyDescent="0.3">
      <c r="A6039" t="s">
        <v>8101</v>
      </c>
      <c r="B6039" t="s">
        <v>4390</v>
      </c>
      <c r="C6039">
        <v>3.3</v>
      </c>
      <c r="D6039">
        <f t="shared" si="663"/>
        <v>4</v>
      </c>
      <c r="E6039">
        <v>1988</v>
      </c>
      <c r="F6039" t="s">
        <v>499</v>
      </c>
      <c r="G6039">
        <f t="shared" si="658"/>
        <v>7300000</v>
      </c>
      <c r="H6039" s="3" t="s">
        <v>25</v>
      </c>
      <c r="I6039" t="str">
        <f t="shared" si="659"/>
        <v>500000+</v>
      </c>
      <c r="J6039" s="1">
        <f t="shared" si="660"/>
        <v>500000</v>
      </c>
      <c r="K6039" t="s">
        <v>17</v>
      </c>
      <c r="L6039" s="2">
        <v>0</v>
      </c>
      <c r="M6039" s="1">
        <f t="shared" si="664"/>
        <v>0</v>
      </c>
      <c r="N6039" t="s">
        <v>18</v>
      </c>
      <c r="O6039" t="s">
        <v>4391</v>
      </c>
      <c r="P6039" t="s">
        <v>86</v>
      </c>
      <c r="Q6039" t="str">
        <f t="shared" si="661"/>
        <v>2018</v>
      </c>
      <c r="R6039" t="str">
        <f t="shared" si="662"/>
        <v>August</v>
      </c>
      <c r="S6039" t="s">
        <v>7656</v>
      </c>
      <c r="T6039" t="s">
        <v>535</v>
      </c>
    </row>
    <row r="6040" spans="1:20" x14ac:dyDescent="0.3">
      <c r="A6040" t="s">
        <v>8102</v>
      </c>
      <c r="B6040" t="s">
        <v>4390</v>
      </c>
      <c r="C6040">
        <v>3.7</v>
      </c>
      <c r="D6040">
        <f t="shared" si="663"/>
        <v>4</v>
      </c>
      <c r="E6040">
        <v>29</v>
      </c>
      <c r="F6040" t="s">
        <v>701</v>
      </c>
      <c r="G6040">
        <f t="shared" si="658"/>
        <v>3300000</v>
      </c>
      <c r="H6040" s="3" t="s">
        <v>16</v>
      </c>
      <c r="I6040" t="str">
        <f t="shared" si="659"/>
        <v>10000+</v>
      </c>
      <c r="J6040" s="1">
        <f t="shared" si="660"/>
        <v>10000</v>
      </c>
      <c r="K6040" t="s">
        <v>17</v>
      </c>
      <c r="L6040" s="2">
        <v>0</v>
      </c>
      <c r="M6040" s="1">
        <f t="shared" si="664"/>
        <v>0</v>
      </c>
      <c r="N6040" t="s">
        <v>18</v>
      </c>
      <c r="O6040" t="s">
        <v>4391</v>
      </c>
      <c r="P6040" t="s">
        <v>3098</v>
      </c>
      <c r="Q6040" t="str">
        <f t="shared" si="661"/>
        <v>2017</v>
      </c>
      <c r="R6040" t="str">
        <f t="shared" si="662"/>
        <v>July</v>
      </c>
      <c r="S6040">
        <v>1</v>
      </c>
      <c r="T6040" t="s">
        <v>71</v>
      </c>
    </row>
    <row r="6041" spans="1:20" x14ac:dyDescent="0.3">
      <c r="A6041" t="s">
        <v>8103</v>
      </c>
      <c r="B6041" t="s">
        <v>4390</v>
      </c>
      <c r="C6041">
        <v>3.4</v>
      </c>
      <c r="D6041">
        <f t="shared" si="663"/>
        <v>4</v>
      </c>
      <c r="E6041">
        <v>3491</v>
      </c>
      <c r="F6041" t="s">
        <v>499</v>
      </c>
      <c r="G6041">
        <f t="shared" si="658"/>
        <v>7300000</v>
      </c>
      <c r="H6041" s="3" t="s">
        <v>56</v>
      </c>
      <c r="I6041" t="str">
        <f t="shared" si="659"/>
        <v>1000000+</v>
      </c>
      <c r="J6041" s="1">
        <f t="shared" si="660"/>
        <v>1000000</v>
      </c>
      <c r="K6041" t="s">
        <v>17</v>
      </c>
      <c r="L6041" s="2">
        <v>0</v>
      </c>
      <c r="M6041" s="1">
        <f t="shared" si="664"/>
        <v>0</v>
      </c>
      <c r="N6041" t="s">
        <v>18</v>
      </c>
      <c r="O6041" t="s">
        <v>4391</v>
      </c>
      <c r="P6041" t="s">
        <v>74</v>
      </c>
      <c r="Q6041" t="str">
        <f t="shared" si="661"/>
        <v>2018</v>
      </c>
      <c r="R6041" t="str">
        <f t="shared" si="662"/>
        <v>July</v>
      </c>
      <c r="S6041" t="s">
        <v>7656</v>
      </c>
      <c r="T6041" t="s">
        <v>535</v>
      </c>
    </row>
    <row r="6042" spans="1:20" x14ac:dyDescent="0.3">
      <c r="A6042" t="s">
        <v>8104</v>
      </c>
      <c r="B6042" t="s">
        <v>4390</v>
      </c>
      <c r="C6042">
        <v>3.7</v>
      </c>
      <c r="D6042">
        <f t="shared" si="663"/>
        <v>4</v>
      </c>
      <c r="E6042">
        <v>533</v>
      </c>
      <c r="F6042" t="s">
        <v>499</v>
      </c>
      <c r="G6042">
        <f t="shared" si="658"/>
        <v>7300000</v>
      </c>
      <c r="H6042" s="3" t="s">
        <v>43</v>
      </c>
      <c r="I6042" t="str">
        <f t="shared" si="659"/>
        <v>100000+</v>
      </c>
      <c r="J6042" s="1">
        <f t="shared" si="660"/>
        <v>100000</v>
      </c>
      <c r="K6042" t="s">
        <v>17</v>
      </c>
      <c r="L6042" s="2">
        <v>0</v>
      </c>
      <c r="M6042" s="1">
        <f t="shared" si="664"/>
        <v>0</v>
      </c>
      <c r="N6042" t="s">
        <v>18</v>
      </c>
      <c r="O6042" t="s">
        <v>4391</v>
      </c>
      <c r="P6042" t="s">
        <v>74</v>
      </c>
      <c r="Q6042" t="str">
        <f t="shared" si="661"/>
        <v>2018</v>
      </c>
      <c r="R6042" t="str">
        <f t="shared" si="662"/>
        <v>July</v>
      </c>
      <c r="S6042" t="s">
        <v>7656</v>
      </c>
      <c r="T6042" t="s">
        <v>535</v>
      </c>
    </row>
    <row r="6043" spans="1:20" x14ac:dyDescent="0.3">
      <c r="A6043" t="s">
        <v>8105</v>
      </c>
      <c r="B6043" t="s">
        <v>2910</v>
      </c>
      <c r="C6043">
        <v>5</v>
      </c>
      <c r="D6043">
        <f t="shared" si="663"/>
        <v>5</v>
      </c>
      <c r="E6043">
        <v>2</v>
      </c>
      <c r="F6043" t="s">
        <v>352</v>
      </c>
      <c r="G6043">
        <f t="shared" si="658"/>
        <v>2600000</v>
      </c>
      <c r="H6043" s="3" t="s">
        <v>1122</v>
      </c>
      <c r="I6043" t="str">
        <f t="shared" si="659"/>
        <v>500+</v>
      </c>
      <c r="J6043" s="1">
        <f t="shared" si="660"/>
        <v>500</v>
      </c>
      <c r="K6043" t="s">
        <v>17</v>
      </c>
      <c r="L6043" s="2">
        <v>0</v>
      </c>
      <c r="M6043" s="1">
        <f t="shared" si="664"/>
        <v>0</v>
      </c>
      <c r="N6043" t="s">
        <v>18</v>
      </c>
      <c r="O6043" t="s">
        <v>1216</v>
      </c>
      <c r="P6043" t="s">
        <v>8106</v>
      </c>
      <c r="Q6043" t="str">
        <f t="shared" si="661"/>
        <v>2017</v>
      </c>
      <c r="R6043" t="str">
        <f t="shared" si="662"/>
        <v>July</v>
      </c>
      <c r="S6043">
        <v>1</v>
      </c>
      <c r="T6043" t="s">
        <v>1411</v>
      </c>
    </row>
    <row r="6044" spans="1:20" x14ac:dyDescent="0.3">
      <c r="A6044" t="s">
        <v>8107</v>
      </c>
      <c r="B6044" t="s">
        <v>730</v>
      </c>
      <c r="C6044">
        <v>4.4000000000000004</v>
      </c>
      <c r="D6044">
        <f t="shared" si="663"/>
        <v>5</v>
      </c>
      <c r="E6044">
        <v>7</v>
      </c>
      <c r="F6044" t="s">
        <v>8108</v>
      </c>
      <c r="G6044">
        <f t="shared" si="658"/>
        <v>308000</v>
      </c>
      <c r="H6044" s="3" t="s">
        <v>90</v>
      </c>
      <c r="I6044" t="str">
        <f t="shared" si="659"/>
        <v>5000+</v>
      </c>
      <c r="J6044" s="1">
        <f t="shared" si="660"/>
        <v>5000</v>
      </c>
      <c r="K6044" t="s">
        <v>17</v>
      </c>
      <c r="L6044" s="2">
        <v>0</v>
      </c>
      <c r="M6044" s="1">
        <f t="shared" si="664"/>
        <v>0</v>
      </c>
      <c r="N6044" t="s">
        <v>18</v>
      </c>
      <c r="O6044" t="s">
        <v>731</v>
      </c>
      <c r="P6044" t="s">
        <v>3463</v>
      </c>
      <c r="Q6044" t="str">
        <f t="shared" si="661"/>
        <v>2016</v>
      </c>
      <c r="R6044" t="str">
        <f t="shared" si="662"/>
        <v>September</v>
      </c>
      <c r="S6044">
        <v>1.01</v>
      </c>
      <c r="T6044" t="s">
        <v>913</v>
      </c>
    </row>
    <row r="6045" spans="1:20" x14ac:dyDescent="0.3">
      <c r="A6045" t="s">
        <v>8109</v>
      </c>
      <c r="B6045" t="s">
        <v>2377</v>
      </c>
      <c r="C6045">
        <v>5</v>
      </c>
      <c r="D6045">
        <f t="shared" si="663"/>
        <v>5</v>
      </c>
      <c r="E6045">
        <v>15</v>
      </c>
      <c r="F6045" t="s">
        <v>302</v>
      </c>
      <c r="G6045">
        <f t="shared" si="658"/>
        <v>4500000</v>
      </c>
      <c r="H6045" s="3" t="s">
        <v>942</v>
      </c>
      <c r="I6045" t="str">
        <f t="shared" si="659"/>
        <v>100+</v>
      </c>
      <c r="J6045" s="1">
        <f t="shared" si="660"/>
        <v>100</v>
      </c>
      <c r="K6045" t="s">
        <v>17</v>
      </c>
      <c r="L6045" s="2">
        <v>0</v>
      </c>
      <c r="M6045" s="1">
        <f t="shared" si="664"/>
        <v>0</v>
      </c>
      <c r="N6045" t="s">
        <v>18</v>
      </c>
      <c r="O6045" t="s">
        <v>2378</v>
      </c>
      <c r="P6045" t="s">
        <v>763</v>
      </c>
      <c r="Q6045" t="str">
        <f t="shared" si="661"/>
        <v>2018</v>
      </c>
      <c r="R6045" t="str">
        <f t="shared" si="662"/>
        <v>June</v>
      </c>
      <c r="S6045">
        <v>2.1</v>
      </c>
      <c r="T6045" t="s">
        <v>22</v>
      </c>
    </row>
    <row r="6046" spans="1:20" x14ac:dyDescent="0.3">
      <c r="A6046" t="s">
        <v>8110</v>
      </c>
      <c r="B6046" t="s">
        <v>730</v>
      </c>
      <c r="C6046">
        <v>4.8</v>
      </c>
      <c r="D6046">
        <f t="shared" si="663"/>
        <v>5</v>
      </c>
      <c r="E6046">
        <v>6</v>
      </c>
      <c r="F6046" t="s">
        <v>82</v>
      </c>
      <c r="G6046">
        <f t="shared" si="658"/>
        <v>21000000</v>
      </c>
      <c r="H6046" s="3" t="s">
        <v>1147</v>
      </c>
      <c r="I6046" t="str">
        <f t="shared" si="659"/>
        <v>10+</v>
      </c>
      <c r="J6046" s="1">
        <f t="shared" si="660"/>
        <v>10</v>
      </c>
      <c r="K6046" t="s">
        <v>17</v>
      </c>
      <c r="L6046" s="2">
        <v>0</v>
      </c>
      <c r="M6046" s="1">
        <f t="shared" si="664"/>
        <v>0</v>
      </c>
      <c r="N6046" t="s">
        <v>18</v>
      </c>
      <c r="O6046" t="s">
        <v>731</v>
      </c>
      <c r="P6046" t="s">
        <v>256</v>
      </c>
      <c r="Q6046" t="str">
        <f t="shared" si="661"/>
        <v>2018</v>
      </c>
      <c r="R6046" t="str">
        <f t="shared" si="662"/>
        <v>July</v>
      </c>
      <c r="S6046">
        <v>2</v>
      </c>
      <c r="T6046" t="s">
        <v>71</v>
      </c>
    </row>
    <row r="6047" spans="1:20" x14ac:dyDescent="0.3">
      <c r="A6047" t="s">
        <v>8111</v>
      </c>
      <c r="B6047" t="s">
        <v>730</v>
      </c>
      <c r="C6047">
        <v>4.4000000000000004</v>
      </c>
      <c r="D6047">
        <f t="shared" si="663"/>
        <v>5</v>
      </c>
      <c r="E6047">
        <v>7</v>
      </c>
      <c r="F6047" t="s">
        <v>1321</v>
      </c>
      <c r="G6047">
        <f t="shared" si="658"/>
        <v>5300000</v>
      </c>
      <c r="H6047" s="3" t="s">
        <v>1122</v>
      </c>
      <c r="I6047" t="str">
        <f t="shared" si="659"/>
        <v>500+</v>
      </c>
      <c r="J6047" s="1">
        <f t="shared" si="660"/>
        <v>500</v>
      </c>
      <c r="K6047" t="s">
        <v>17</v>
      </c>
      <c r="L6047" s="2">
        <v>0</v>
      </c>
      <c r="M6047" s="1">
        <f t="shared" si="664"/>
        <v>0</v>
      </c>
      <c r="N6047" t="s">
        <v>18</v>
      </c>
      <c r="O6047" t="s">
        <v>731</v>
      </c>
      <c r="P6047" t="s">
        <v>8010</v>
      </c>
      <c r="Q6047" t="str">
        <f t="shared" si="661"/>
        <v>2015</v>
      </c>
      <c r="R6047" t="str">
        <f t="shared" si="662"/>
        <v>October</v>
      </c>
      <c r="S6047">
        <v>1</v>
      </c>
      <c r="T6047" t="s">
        <v>71</v>
      </c>
    </row>
    <row r="6048" spans="1:20" x14ac:dyDescent="0.3">
      <c r="A6048" t="s">
        <v>8112</v>
      </c>
      <c r="B6048" t="s">
        <v>5080</v>
      </c>
      <c r="C6048">
        <v>4.9000000000000004</v>
      </c>
      <c r="D6048">
        <f t="shared" si="663"/>
        <v>5</v>
      </c>
      <c r="E6048">
        <v>13</v>
      </c>
      <c r="F6048" t="s">
        <v>481</v>
      </c>
      <c r="G6048">
        <f t="shared" si="658"/>
        <v>2300000</v>
      </c>
      <c r="H6048" s="3" t="s">
        <v>942</v>
      </c>
      <c r="I6048" t="str">
        <f t="shared" si="659"/>
        <v>100+</v>
      </c>
      <c r="J6048" s="1">
        <f t="shared" si="660"/>
        <v>100</v>
      </c>
      <c r="K6048" t="s">
        <v>17</v>
      </c>
      <c r="L6048" s="2">
        <v>0</v>
      </c>
      <c r="M6048" s="1">
        <f t="shared" si="664"/>
        <v>0</v>
      </c>
      <c r="N6048" t="s">
        <v>18</v>
      </c>
      <c r="O6048" t="s">
        <v>5081</v>
      </c>
      <c r="P6048" t="s">
        <v>1269</v>
      </c>
      <c r="Q6048" t="str">
        <f t="shared" si="661"/>
        <v>2018</v>
      </c>
      <c r="R6048" t="str">
        <f t="shared" si="662"/>
        <v>March</v>
      </c>
      <c r="S6048">
        <v>1.2</v>
      </c>
      <c r="T6048" t="s">
        <v>22</v>
      </c>
    </row>
    <row r="6049" spans="1:20" x14ac:dyDescent="0.3">
      <c r="A6049" t="s">
        <v>8113</v>
      </c>
      <c r="B6049" t="s">
        <v>1680</v>
      </c>
      <c r="C6049">
        <v>4</v>
      </c>
      <c r="D6049">
        <f t="shared" si="663"/>
        <v>4</v>
      </c>
      <c r="E6049">
        <v>967</v>
      </c>
      <c r="F6049" t="s">
        <v>364</v>
      </c>
      <c r="G6049">
        <f t="shared" si="658"/>
        <v>22000000</v>
      </c>
      <c r="H6049" s="3" t="s">
        <v>43</v>
      </c>
      <c r="I6049" t="str">
        <f t="shared" si="659"/>
        <v>100000+</v>
      </c>
      <c r="J6049" s="1">
        <f t="shared" si="660"/>
        <v>100000</v>
      </c>
      <c r="K6049" t="s">
        <v>17</v>
      </c>
      <c r="L6049" s="2">
        <v>0</v>
      </c>
      <c r="M6049" s="1">
        <f t="shared" si="664"/>
        <v>0</v>
      </c>
      <c r="N6049" t="s">
        <v>18</v>
      </c>
      <c r="O6049" t="s">
        <v>1681</v>
      </c>
      <c r="P6049" t="s">
        <v>153</v>
      </c>
      <c r="Q6049" t="str">
        <f t="shared" si="661"/>
        <v>2018</v>
      </c>
      <c r="R6049" t="str">
        <f t="shared" si="662"/>
        <v>August</v>
      </c>
      <c r="S6049" t="s">
        <v>989</v>
      </c>
      <c r="T6049" t="s">
        <v>71</v>
      </c>
    </row>
    <row r="6050" spans="1:20" x14ac:dyDescent="0.3">
      <c r="A6050" t="s">
        <v>8114</v>
      </c>
      <c r="B6050" t="s">
        <v>2519</v>
      </c>
      <c r="C6050">
        <v>4.4000000000000004</v>
      </c>
      <c r="D6050">
        <f t="shared" si="663"/>
        <v>5</v>
      </c>
      <c r="E6050">
        <v>4396</v>
      </c>
      <c r="F6050" t="s">
        <v>708</v>
      </c>
      <c r="G6050">
        <f t="shared" si="658"/>
        <v>40000000</v>
      </c>
      <c r="H6050" s="3" t="s">
        <v>43</v>
      </c>
      <c r="I6050" t="str">
        <f t="shared" si="659"/>
        <v>100000+</v>
      </c>
      <c r="J6050" s="1">
        <f t="shared" si="660"/>
        <v>100000</v>
      </c>
      <c r="K6050" t="s">
        <v>17</v>
      </c>
      <c r="L6050" s="2">
        <v>0</v>
      </c>
      <c r="M6050" s="1">
        <f t="shared" si="664"/>
        <v>0</v>
      </c>
      <c r="N6050" t="s">
        <v>18</v>
      </c>
      <c r="O6050" t="s">
        <v>2685</v>
      </c>
      <c r="P6050" t="s">
        <v>2825</v>
      </c>
      <c r="Q6050" t="str">
        <f t="shared" si="661"/>
        <v>2017</v>
      </c>
      <c r="R6050" t="str">
        <f t="shared" si="662"/>
        <v>April</v>
      </c>
      <c r="S6050">
        <v>1.5</v>
      </c>
      <c r="T6050" t="s">
        <v>51</v>
      </c>
    </row>
    <row r="6051" spans="1:20" x14ac:dyDescent="0.3">
      <c r="A6051" t="s">
        <v>8115</v>
      </c>
      <c r="B6051" t="s">
        <v>3906</v>
      </c>
      <c r="C6051">
        <v>4.5</v>
      </c>
      <c r="D6051">
        <f t="shared" si="663"/>
        <v>5</v>
      </c>
      <c r="E6051">
        <v>192851</v>
      </c>
      <c r="F6051" t="s">
        <v>39</v>
      </c>
      <c r="G6051">
        <f t="shared" si="658"/>
        <v>1000</v>
      </c>
      <c r="H6051" s="3" t="s">
        <v>79</v>
      </c>
      <c r="I6051" t="str">
        <f t="shared" si="659"/>
        <v>10000000+</v>
      </c>
      <c r="J6051" s="1">
        <f t="shared" si="660"/>
        <v>10000000</v>
      </c>
      <c r="K6051" t="s">
        <v>17</v>
      </c>
      <c r="L6051" s="2">
        <v>0</v>
      </c>
      <c r="M6051" s="1">
        <f t="shared" si="664"/>
        <v>0</v>
      </c>
      <c r="N6051" t="s">
        <v>18</v>
      </c>
      <c r="O6051" t="s">
        <v>3907</v>
      </c>
      <c r="P6051" t="s">
        <v>331</v>
      </c>
      <c r="Q6051" t="str">
        <f t="shared" si="661"/>
        <v>2017</v>
      </c>
      <c r="R6051" t="str">
        <f t="shared" si="662"/>
        <v>September</v>
      </c>
      <c r="S6051" t="s">
        <v>39</v>
      </c>
      <c r="T6051" t="s">
        <v>39</v>
      </c>
    </row>
    <row r="6052" spans="1:20" x14ac:dyDescent="0.3">
      <c r="A6052" t="s">
        <v>8116</v>
      </c>
      <c r="B6052" t="s">
        <v>2377</v>
      </c>
      <c r="C6052">
        <v>4.9000000000000004</v>
      </c>
      <c r="D6052">
        <f t="shared" si="663"/>
        <v>5</v>
      </c>
      <c r="E6052">
        <v>8418</v>
      </c>
      <c r="F6052" t="s">
        <v>82</v>
      </c>
      <c r="G6052">
        <f t="shared" si="658"/>
        <v>21000000</v>
      </c>
      <c r="H6052" s="3" t="s">
        <v>25</v>
      </c>
      <c r="I6052" t="str">
        <f t="shared" si="659"/>
        <v>500000+</v>
      </c>
      <c r="J6052" s="1">
        <f t="shared" si="660"/>
        <v>500000</v>
      </c>
      <c r="K6052" t="s">
        <v>17</v>
      </c>
      <c r="L6052" s="2">
        <v>0</v>
      </c>
      <c r="M6052" s="1">
        <f t="shared" si="664"/>
        <v>0</v>
      </c>
      <c r="N6052" t="s">
        <v>18</v>
      </c>
      <c r="O6052" t="s">
        <v>2378</v>
      </c>
      <c r="P6052" t="s">
        <v>150</v>
      </c>
      <c r="Q6052" t="str">
        <f t="shared" si="661"/>
        <v>2018</v>
      </c>
      <c r="R6052" t="str">
        <f t="shared" si="662"/>
        <v>July</v>
      </c>
      <c r="S6052" t="s">
        <v>1186</v>
      </c>
      <c r="T6052" t="s">
        <v>46</v>
      </c>
    </row>
    <row r="6053" spans="1:20" x14ac:dyDescent="0.3">
      <c r="A6053" t="s">
        <v>8117</v>
      </c>
      <c r="B6053" t="s">
        <v>2910</v>
      </c>
      <c r="C6053">
        <v>4.4000000000000004</v>
      </c>
      <c r="D6053">
        <f t="shared" si="663"/>
        <v>5</v>
      </c>
      <c r="E6053">
        <v>9443</v>
      </c>
      <c r="F6053" t="s">
        <v>82</v>
      </c>
      <c r="G6053">
        <f t="shared" si="658"/>
        <v>21000000</v>
      </c>
      <c r="H6053" s="3" t="s">
        <v>43</v>
      </c>
      <c r="I6053" t="str">
        <f t="shared" si="659"/>
        <v>100000+</v>
      </c>
      <c r="J6053" s="1">
        <f t="shared" si="660"/>
        <v>100000</v>
      </c>
      <c r="K6053" t="s">
        <v>17</v>
      </c>
      <c r="L6053" s="2">
        <v>0</v>
      </c>
      <c r="M6053" s="1">
        <f t="shared" si="664"/>
        <v>0</v>
      </c>
      <c r="N6053" t="s">
        <v>37</v>
      </c>
      <c r="O6053" t="s">
        <v>2652</v>
      </c>
      <c r="P6053" t="s">
        <v>8118</v>
      </c>
      <c r="Q6053" t="str">
        <f t="shared" si="661"/>
        <v>2016</v>
      </c>
      <c r="R6053" t="str">
        <f t="shared" si="662"/>
        <v>December</v>
      </c>
      <c r="S6053" t="s">
        <v>3733</v>
      </c>
      <c r="T6053" t="s">
        <v>22</v>
      </c>
    </row>
    <row r="6054" spans="1:20" x14ac:dyDescent="0.3">
      <c r="A6054" t="s">
        <v>3955</v>
      </c>
      <c r="B6054" t="s">
        <v>3906</v>
      </c>
      <c r="C6054">
        <v>4.4000000000000004</v>
      </c>
      <c r="D6054">
        <f t="shared" si="663"/>
        <v>5</v>
      </c>
      <c r="E6054">
        <v>3156484</v>
      </c>
      <c r="F6054" t="s">
        <v>967</v>
      </c>
      <c r="G6054">
        <f t="shared" si="658"/>
        <v>53000000</v>
      </c>
      <c r="H6054" s="3" t="s">
        <v>403</v>
      </c>
      <c r="I6054" t="str">
        <f t="shared" si="659"/>
        <v>100000000+</v>
      </c>
      <c r="J6054" s="1">
        <f t="shared" si="660"/>
        <v>100000000</v>
      </c>
      <c r="K6054" t="s">
        <v>17</v>
      </c>
      <c r="L6054" s="2">
        <v>0</v>
      </c>
      <c r="M6054" s="1">
        <f t="shared" si="664"/>
        <v>0</v>
      </c>
      <c r="N6054" t="s">
        <v>18</v>
      </c>
      <c r="O6054" t="s">
        <v>3907</v>
      </c>
      <c r="P6054" t="s">
        <v>74</v>
      </c>
      <c r="Q6054" t="str">
        <f t="shared" si="661"/>
        <v>2018</v>
      </c>
      <c r="R6054" t="str">
        <f t="shared" si="662"/>
        <v>July</v>
      </c>
      <c r="S6054" t="s">
        <v>3956</v>
      </c>
      <c r="T6054" t="s">
        <v>71</v>
      </c>
    </row>
    <row r="6055" spans="1:20" x14ac:dyDescent="0.3">
      <c r="A6055" t="s">
        <v>8119</v>
      </c>
      <c r="B6055" t="s">
        <v>3634</v>
      </c>
      <c r="C6055">
        <v>5</v>
      </c>
      <c r="D6055">
        <f t="shared" si="663"/>
        <v>5</v>
      </c>
      <c r="E6055">
        <v>20</v>
      </c>
      <c r="F6055" t="s">
        <v>171</v>
      </c>
      <c r="G6055">
        <f t="shared" si="658"/>
        <v>1200000</v>
      </c>
      <c r="H6055" s="3" t="s">
        <v>942</v>
      </c>
      <c r="I6055" t="str">
        <f t="shared" si="659"/>
        <v>100+</v>
      </c>
      <c r="J6055" s="1">
        <f t="shared" si="660"/>
        <v>100</v>
      </c>
      <c r="K6055" t="s">
        <v>17</v>
      </c>
      <c r="L6055" s="2">
        <v>0</v>
      </c>
      <c r="M6055" s="1">
        <f t="shared" si="664"/>
        <v>0</v>
      </c>
      <c r="N6055" t="s">
        <v>37</v>
      </c>
      <c r="O6055" t="s">
        <v>3635</v>
      </c>
      <c r="P6055" t="s">
        <v>8120</v>
      </c>
      <c r="Q6055" t="str">
        <f t="shared" si="661"/>
        <v>2016</v>
      </c>
      <c r="R6055" t="str">
        <f t="shared" si="662"/>
        <v>November</v>
      </c>
      <c r="S6055">
        <v>1.2</v>
      </c>
      <c r="T6055" t="s">
        <v>46</v>
      </c>
    </row>
    <row r="6056" spans="1:20" x14ac:dyDescent="0.3">
      <c r="A6056" t="s">
        <v>8121</v>
      </c>
      <c r="B6056" t="s">
        <v>1997</v>
      </c>
      <c r="C6056">
        <v>4.8</v>
      </c>
      <c r="D6056">
        <f t="shared" si="663"/>
        <v>5</v>
      </c>
      <c r="E6056">
        <v>787</v>
      </c>
      <c r="F6056" t="s">
        <v>967</v>
      </c>
      <c r="G6056">
        <f t="shared" si="658"/>
        <v>53000000</v>
      </c>
      <c r="H6056" s="3" t="s">
        <v>719</v>
      </c>
      <c r="I6056" t="str">
        <f t="shared" si="659"/>
        <v>1000+</v>
      </c>
      <c r="J6056" s="1">
        <f t="shared" si="660"/>
        <v>1000</v>
      </c>
      <c r="K6056" t="s">
        <v>596</v>
      </c>
      <c r="L6056" s="2" t="s">
        <v>2766</v>
      </c>
      <c r="M6056" s="1">
        <f t="shared" si="664"/>
        <v>1.99</v>
      </c>
      <c r="N6056" t="s">
        <v>18</v>
      </c>
      <c r="O6056" t="s">
        <v>1998</v>
      </c>
      <c r="P6056" t="s">
        <v>74</v>
      </c>
      <c r="Q6056" t="str">
        <f t="shared" si="661"/>
        <v>2018</v>
      </c>
      <c r="R6056" t="str">
        <f t="shared" si="662"/>
        <v>July</v>
      </c>
      <c r="S6056" t="s">
        <v>6397</v>
      </c>
      <c r="T6056" t="s">
        <v>22</v>
      </c>
    </row>
    <row r="6057" spans="1:20" x14ac:dyDescent="0.3">
      <c r="A6057" t="s">
        <v>8122</v>
      </c>
      <c r="B6057" t="s">
        <v>4573</v>
      </c>
      <c r="C6057">
        <v>4.5999999999999996</v>
      </c>
      <c r="D6057">
        <f t="shared" si="663"/>
        <v>5</v>
      </c>
      <c r="E6057">
        <v>838</v>
      </c>
      <c r="F6057" t="s">
        <v>142</v>
      </c>
      <c r="G6057">
        <f t="shared" si="658"/>
        <v>11000000</v>
      </c>
      <c r="H6057" s="3" t="s">
        <v>49</v>
      </c>
      <c r="I6057" t="str">
        <f t="shared" si="659"/>
        <v>50000+</v>
      </c>
      <c r="J6057" s="1">
        <f t="shared" si="660"/>
        <v>50000</v>
      </c>
      <c r="K6057" t="s">
        <v>17</v>
      </c>
      <c r="L6057" s="2">
        <v>0</v>
      </c>
      <c r="M6057" s="1">
        <f t="shared" si="664"/>
        <v>0</v>
      </c>
      <c r="N6057" t="s">
        <v>37</v>
      </c>
      <c r="O6057" t="s">
        <v>4574</v>
      </c>
      <c r="P6057" t="s">
        <v>2121</v>
      </c>
      <c r="Q6057" t="str">
        <f t="shared" si="661"/>
        <v>2018</v>
      </c>
      <c r="R6057" t="str">
        <f t="shared" si="662"/>
        <v>March</v>
      </c>
      <c r="S6057">
        <v>1.7</v>
      </c>
      <c r="T6057" t="s">
        <v>71</v>
      </c>
    </row>
    <row r="6058" spans="1:20" x14ac:dyDescent="0.3">
      <c r="A6058" t="s">
        <v>8123</v>
      </c>
      <c r="B6058" t="s">
        <v>2910</v>
      </c>
      <c r="C6058">
        <v>4.3</v>
      </c>
      <c r="D6058">
        <f t="shared" si="663"/>
        <v>5</v>
      </c>
      <c r="E6058">
        <v>2806</v>
      </c>
      <c r="F6058" t="s">
        <v>227</v>
      </c>
      <c r="G6058">
        <f t="shared" si="658"/>
        <v>27000000</v>
      </c>
      <c r="H6058" s="3" t="s">
        <v>43</v>
      </c>
      <c r="I6058" t="str">
        <f t="shared" si="659"/>
        <v>100000+</v>
      </c>
      <c r="J6058" s="1">
        <f t="shared" si="660"/>
        <v>100000</v>
      </c>
      <c r="K6058" t="s">
        <v>17</v>
      </c>
      <c r="L6058" s="2">
        <v>0</v>
      </c>
      <c r="M6058" s="1">
        <f t="shared" si="664"/>
        <v>0</v>
      </c>
      <c r="N6058" t="s">
        <v>37</v>
      </c>
      <c r="O6058" t="s">
        <v>1445</v>
      </c>
      <c r="P6058" t="s">
        <v>108</v>
      </c>
      <c r="Q6058" t="str">
        <f t="shared" si="661"/>
        <v>2018</v>
      </c>
      <c r="R6058" t="str">
        <f t="shared" si="662"/>
        <v>March</v>
      </c>
      <c r="S6058">
        <v>3.6</v>
      </c>
      <c r="T6058" t="s">
        <v>51</v>
      </c>
    </row>
    <row r="6059" spans="1:20" x14ac:dyDescent="0.3">
      <c r="A6059" t="s">
        <v>8124</v>
      </c>
      <c r="B6059" t="s">
        <v>2910</v>
      </c>
      <c r="C6059">
        <v>3.8</v>
      </c>
      <c r="D6059">
        <f t="shared" si="663"/>
        <v>4</v>
      </c>
      <c r="E6059">
        <v>66033</v>
      </c>
      <c r="F6059" t="s">
        <v>467</v>
      </c>
      <c r="G6059">
        <f t="shared" si="658"/>
        <v>6800000</v>
      </c>
      <c r="H6059" s="3" t="s">
        <v>79</v>
      </c>
      <c r="I6059" t="str">
        <f t="shared" si="659"/>
        <v>10000000+</v>
      </c>
      <c r="J6059" s="1">
        <f t="shared" si="660"/>
        <v>10000000</v>
      </c>
      <c r="K6059" t="s">
        <v>17</v>
      </c>
      <c r="L6059" s="2">
        <v>0</v>
      </c>
      <c r="M6059" s="1">
        <f t="shared" si="664"/>
        <v>0</v>
      </c>
      <c r="N6059" t="s">
        <v>18</v>
      </c>
      <c r="O6059" t="s">
        <v>2527</v>
      </c>
      <c r="P6059" t="s">
        <v>5683</v>
      </c>
      <c r="Q6059" t="str">
        <f t="shared" si="661"/>
        <v>2018</v>
      </c>
      <c r="R6059" t="str">
        <f t="shared" si="662"/>
        <v>January</v>
      </c>
      <c r="S6059" t="s">
        <v>204</v>
      </c>
      <c r="T6059" t="s">
        <v>76</v>
      </c>
    </row>
    <row r="6060" spans="1:20" x14ac:dyDescent="0.3">
      <c r="A6060" t="s">
        <v>8125</v>
      </c>
      <c r="B6060" t="s">
        <v>4098</v>
      </c>
      <c r="C6060">
        <v>4.3</v>
      </c>
      <c r="D6060">
        <f t="shared" si="663"/>
        <v>5</v>
      </c>
      <c r="E6060">
        <v>7557</v>
      </c>
      <c r="F6060" t="s">
        <v>368</v>
      </c>
      <c r="G6060">
        <f t="shared" si="658"/>
        <v>7400000</v>
      </c>
      <c r="H6060" s="3" t="s">
        <v>43</v>
      </c>
      <c r="I6060" t="str">
        <f t="shared" si="659"/>
        <v>100000+</v>
      </c>
      <c r="J6060" s="1">
        <f t="shared" si="660"/>
        <v>100000</v>
      </c>
      <c r="K6060" t="s">
        <v>17</v>
      </c>
      <c r="L6060" s="2">
        <v>0</v>
      </c>
      <c r="M6060" s="1">
        <f t="shared" si="664"/>
        <v>0</v>
      </c>
      <c r="N6060" t="s">
        <v>18</v>
      </c>
      <c r="O6060" t="s">
        <v>2572</v>
      </c>
      <c r="P6060" t="s">
        <v>5724</v>
      </c>
      <c r="Q6060" t="str">
        <f t="shared" si="661"/>
        <v>2018</v>
      </c>
      <c r="R6060" t="str">
        <f t="shared" si="662"/>
        <v>March</v>
      </c>
      <c r="S6060" t="s">
        <v>2761</v>
      </c>
      <c r="T6060" t="s">
        <v>40</v>
      </c>
    </row>
    <row r="6061" spans="1:20" x14ac:dyDescent="0.3">
      <c r="A6061" t="s">
        <v>8126</v>
      </c>
      <c r="B6061" t="s">
        <v>4573</v>
      </c>
      <c r="C6061">
        <v>4.3</v>
      </c>
      <c r="D6061">
        <f t="shared" si="663"/>
        <v>5</v>
      </c>
      <c r="E6061">
        <v>44</v>
      </c>
      <c r="F6061" t="s">
        <v>475</v>
      </c>
      <c r="G6061">
        <f t="shared" si="658"/>
        <v>3500000</v>
      </c>
      <c r="H6061" s="3" t="s">
        <v>719</v>
      </c>
      <c r="I6061" t="str">
        <f t="shared" si="659"/>
        <v>1000+</v>
      </c>
      <c r="J6061" s="1">
        <f t="shared" si="660"/>
        <v>1000</v>
      </c>
      <c r="K6061" t="s">
        <v>17</v>
      </c>
      <c r="L6061" s="2">
        <v>0</v>
      </c>
      <c r="M6061" s="1">
        <f t="shared" si="664"/>
        <v>0</v>
      </c>
      <c r="N6061" t="s">
        <v>37</v>
      </c>
      <c r="O6061" t="s">
        <v>4574</v>
      </c>
      <c r="P6061" t="s">
        <v>8127</v>
      </c>
      <c r="Q6061" t="str">
        <f t="shared" si="661"/>
        <v>2016</v>
      </c>
      <c r="R6061" t="str">
        <f t="shared" si="662"/>
        <v>May</v>
      </c>
      <c r="S6061">
        <v>1.3</v>
      </c>
      <c r="T6061" t="s">
        <v>76</v>
      </c>
    </row>
    <row r="6062" spans="1:20" x14ac:dyDescent="0.3">
      <c r="A6062" t="s">
        <v>8128</v>
      </c>
      <c r="B6062" t="s">
        <v>3906</v>
      </c>
      <c r="C6062">
        <v>4.0999999999999996</v>
      </c>
      <c r="D6062">
        <f t="shared" si="663"/>
        <v>5</v>
      </c>
      <c r="E6062">
        <v>560</v>
      </c>
      <c r="F6062" t="s">
        <v>2424</v>
      </c>
      <c r="G6062">
        <f t="shared" si="658"/>
        <v>1700000</v>
      </c>
      <c r="H6062" s="3" t="s">
        <v>16</v>
      </c>
      <c r="I6062" t="str">
        <f t="shared" si="659"/>
        <v>10000+</v>
      </c>
      <c r="J6062" s="1">
        <f t="shared" si="660"/>
        <v>10000</v>
      </c>
      <c r="K6062" t="s">
        <v>17</v>
      </c>
      <c r="L6062" s="2">
        <v>0</v>
      </c>
      <c r="M6062" s="1">
        <f t="shared" si="664"/>
        <v>0</v>
      </c>
      <c r="N6062" t="s">
        <v>18</v>
      </c>
      <c r="O6062" t="s">
        <v>3907</v>
      </c>
      <c r="P6062" t="s">
        <v>1041</v>
      </c>
      <c r="Q6062" t="str">
        <f t="shared" si="661"/>
        <v>2017</v>
      </c>
      <c r="R6062" t="str">
        <f t="shared" si="662"/>
        <v>February</v>
      </c>
      <c r="S6062">
        <v>1.07</v>
      </c>
      <c r="T6062" t="s">
        <v>76</v>
      </c>
    </row>
    <row r="6063" spans="1:20" x14ac:dyDescent="0.3">
      <c r="A6063" t="s">
        <v>8129</v>
      </c>
      <c r="B6063" t="s">
        <v>4954</v>
      </c>
      <c r="C6063">
        <v>4.5</v>
      </c>
      <c r="D6063">
        <f t="shared" si="663"/>
        <v>5</v>
      </c>
      <c r="E6063">
        <v>54090</v>
      </c>
      <c r="F6063" t="s">
        <v>477</v>
      </c>
      <c r="G6063">
        <f t="shared" si="658"/>
        <v>4000000</v>
      </c>
      <c r="H6063" s="3" t="s">
        <v>31</v>
      </c>
      <c r="I6063" t="str">
        <f t="shared" si="659"/>
        <v>5000000+</v>
      </c>
      <c r="J6063" s="1">
        <f t="shared" si="660"/>
        <v>5000000</v>
      </c>
      <c r="K6063" t="s">
        <v>17</v>
      </c>
      <c r="L6063" s="2">
        <v>0</v>
      </c>
      <c r="M6063" s="1">
        <f t="shared" si="664"/>
        <v>0</v>
      </c>
      <c r="N6063" t="s">
        <v>18</v>
      </c>
      <c r="O6063" t="s">
        <v>4955</v>
      </c>
      <c r="P6063" t="s">
        <v>320</v>
      </c>
      <c r="Q6063" t="str">
        <f t="shared" si="661"/>
        <v>2018</v>
      </c>
      <c r="R6063" t="str">
        <f t="shared" si="662"/>
        <v>February</v>
      </c>
      <c r="S6063">
        <v>6.6</v>
      </c>
      <c r="T6063" t="s">
        <v>76</v>
      </c>
    </row>
    <row r="6064" spans="1:20" x14ac:dyDescent="0.3">
      <c r="A6064" t="s">
        <v>8130</v>
      </c>
      <c r="B6064" t="s">
        <v>2910</v>
      </c>
      <c r="C6064">
        <v>4.2</v>
      </c>
      <c r="D6064">
        <f t="shared" si="663"/>
        <v>5</v>
      </c>
      <c r="E6064">
        <v>3103</v>
      </c>
      <c r="F6064" t="s">
        <v>744</v>
      </c>
      <c r="G6064">
        <f t="shared" si="658"/>
        <v>8800000</v>
      </c>
      <c r="H6064" s="3" t="s">
        <v>43</v>
      </c>
      <c r="I6064" t="str">
        <f t="shared" si="659"/>
        <v>100000+</v>
      </c>
      <c r="J6064" s="1">
        <f t="shared" si="660"/>
        <v>100000</v>
      </c>
      <c r="K6064" t="s">
        <v>17</v>
      </c>
      <c r="L6064" s="2">
        <v>0</v>
      </c>
      <c r="M6064" s="1">
        <f t="shared" si="664"/>
        <v>0</v>
      </c>
      <c r="N6064" t="s">
        <v>37</v>
      </c>
      <c r="O6064" t="s">
        <v>1445</v>
      </c>
      <c r="P6064" t="s">
        <v>2247</v>
      </c>
      <c r="Q6064" t="str">
        <f t="shared" si="661"/>
        <v>2017</v>
      </c>
      <c r="R6064" t="str">
        <f t="shared" si="662"/>
        <v>September</v>
      </c>
      <c r="S6064">
        <v>6.5</v>
      </c>
      <c r="T6064" t="s">
        <v>211</v>
      </c>
    </row>
    <row r="6065" spans="1:20" x14ac:dyDescent="0.3">
      <c r="A6065" t="s">
        <v>8131</v>
      </c>
      <c r="B6065" t="s">
        <v>2910</v>
      </c>
      <c r="C6065">
        <v>3.8</v>
      </c>
      <c r="D6065">
        <f t="shared" si="663"/>
        <v>4</v>
      </c>
      <c r="E6065">
        <v>48545</v>
      </c>
      <c r="F6065" t="s">
        <v>261</v>
      </c>
      <c r="G6065">
        <f t="shared" si="658"/>
        <v>38000000</v>
      </c>
      <c r="H6065" s="3" t="s">
        <v>56</v>
      </c>
      <c r="I6065" t="str">
        <f t="shared" si="659"/>
        <v>1000000+</v>
      </c>
      <c r="J6065" s="1">
        <f t="shared" si="660"/>
        <v>1000000</v>
      </c>
      <c r="K6065" t="s">
        <v>17</v>
      </c>
      <c r="L6065" s="2">
        <v>0</v>
      </c>
      <c r="M6065" s="1">
        <f t="shared" si="664"/>
        <v>0</v>
      </c>
      <c r="N6065" t="s">
        <v>18</v>
      </c>
      <c r="O6065" t="s">
        <v>2527</v>
      </c>
      <c r="P6065" t="s">
        <v>86</v>
      </c>
      <c r="Q6065" t="str">
        <f t="shared" si="661"/>
        <v>2018</v>
      </c>
      <c r="R6065" t="str">
        <f t="shared" si="662"/>
        <v>August</v>
      </c>
      <c r="S6065" t="s">
        <v>8132</v>
      </c>
      <c r="T6065" t="s">
        <v>71</v>
      </c>
    </row>
    <row r="6066" spans="1:20" x14ac:dyDescent="0.3">
      <c r="A6066" t="s">
        <v>8133</v>
      </c>
      <c r="B6066" t="s">
        <v>2910</v>
      </c>
      <c r="C6066">
        <v>4.3</v>
      </c>
      <c r="D6066">
        <f t="shared" si="663"/>
        <v>5</v>
      </c>
      <c r="E6066">
        <v>18</v>
      </c>
      <c r="F6066" t="s">
        <v>2424</v>
      </c>
      <c r="G6066">
        <f t="shared" si="658"/>
        <v>1700000</v>
      </c>
      <c r="H6066" s="3" t="s">
        <v>719</v>
      </c>
      <c r="I6066" t="str">
        <f t="shared" si="659"/>
        <v>1000+</v>
      </c>
      <c r="J6066" s="1">
        <f t="shared" si="660"/>
        <v>1000</v>
      </c>
      <c r="K6066" t="s">
        <v>17</v>
      </c>
      <c r="L6066" s="2">
        <v>0</v>
      </c>
      <c r="M6066" s="1">
        <f t="shared" si="664"/>
        <v>0</v>
      </c>
      <c r="N6066" t="s">
        <v>18</v>
      </c>
      <c r="O6066" t="s">
        <v>1445</v>
      </c>
      <c r="P6066" t="s">
        <v>8134</v>
      </c>
      <c r="Q6066" t="str">
        <f t="shared" si="661"/>
        <v>2016</v>
      </c>
      <c r="R6066" t="str">
        <f t="shared" si="662"/>
        <v>January</v>
      </c>
      <c r="S6066">
        <v>1.2</v>
      </c>
      <c r="T6066" t="s">
        <v>1411</v>
      </c>
    </row>
    <row r="6067" spans="1:20" x14ac:dyDescent="0.3">
      <c r="A6067" t="s">
        <v>8135</v>
      </c>
      <c r="B6067" t="s">
        <v>4098</v>
      </c>
      <c r="C6067">
        <v>4.4000000000000004</v>
      </c>
      <c r="D6067">
        <f t="shared" si="663"/>
        <v>5</v>
      </c>
      <c r="E6067">
        <v>3451011</v>
      </c>
      <c r="F6067" t="s">
        <v>39</v>
      </c>
      <c r="G6067">
        <f t="shared" si="658"/>
        <v>1000</v>
      </c>
      <c r="H6067" s="3" t="s">
        <v>36</v>
      </c>
      <c r="I6067" t="str">
        <f t="shared" si="659"/>
        <v>50000000+</v>
      </c>
      <c r="J6067" s="1">
        <f t="shared" si="660"/>
        <v>50000000</v>
      </c>
      <c r="K6067" t="s">
        <v>17</v>
      </c>
      <c r="L6067" s="2">
        <v>0</v>
      </c>
      <c r="M6067" s="1">
        <f t="shared" si="664"/>
        <v>0</v>
      </c>
      <c r="N6067" t="s">
        <v>18</v>
      </c>
      <c r="O6067" t="s">
        <v>2572</v>
      </c>
      <c r="P6067" t="s">
        <v>192</v>
      </c>
      <c r="Q6067" t="str">
        <f t="shared" si="661"/>
        <v>2018</v>
      </c>
      <c r="R6067" t="str">
        <f t="shared" si="662"/>
        <v>July</v>
      </c>
      <c r="S6067">
        <v>7.4</v>
      </c>
      <c r="T6067" t="s">
        <v>71</v>
      </c>
    </row>
    <row r="6068" spans="1:20" x14ac:dyDescent="0.3">
      <c r="A6068" t="s">
        <v>8136</v>
      </c>
      <c r="B6068" t="s">
        <v>5201</v>
      </c>
      <c r="C6068">
        <v>4.2</v>
      </c>
      <c r="D6068">
        <f t="shared" si="663"/>
        <v>5</v>
      </c>
      <c r="E6068">
        <v>618562</v>
      </c>
      <c r="F6068" t="s">
        <v>39</v>
      </c>
      <c r="G6068">
        <f t="shared" si="658"/>
        <v>1000</v>
      </c>
      <c r="H6068" s="3" t="s">
        <v>36</v>
      </c>
      <c r="I6068" t="str">
        <f t="shared" si="659"/>
        <v>50000000+</v>
      </c>
      <c r="J6068" s="1">
        <f t="shared" si="660"/>
        <v>50000000</v>
      </c>
      <c r="K6068" t="s">
        <v>17</v>
      </c>
      <c r="L6068" s="2">
        <v>0</v>
      </c>
      <c r="M6068" s="1">
        <f t="shared" si="664"/>
        <v>0</v>
      </c>
      <c r="N6068" t="s">
        <v>18</v>
      </c>
      <c r="O6068" t="s">
        <v>5202</v>
      </c>
      <c r="P6068" t="s">
        <v>2883</v>
      </c>
      <c r="Q6068" t="str">
        <f t="shared" si="661"/>
        <v>2018</v>
      </c>
      <c r="R6068" t="str">
        <f t="shared" si="662"/>
        <v>June</v>
      </c>
      <c r="S6068" t="s">
        <v>39</v>
      </c>
      <c r="T6068" t="s">
        <v>39</v>
      </c>
    </row>
    <row r="6069" spans="1:20" x14ac:dyDescent="0.3">
      <c r="A6069" t="s">
        <v>8137</v>
      </c>
      <c r="B6069" t="s">
        <v>4098</v>
      </c>
      <c r="C6069">
        <v>4.2</v>
      </c>
      <c r="D6069">
        <f t="shared" si="663"/>
        <v>5</v>
      </c>
      <c r="E6069">
        <v>4330</v>
      </c>
      <c r="F6069" t="s">
        <v>129</v>
      </c>
      <c r="G6069">
        <f t="shared" si="658"/>
        <v>6100000</v>
      </c>
      <c r="H6069" s="3" t="s">
        <v>43</v>
      </c>
      <c r="I6069" t="str">
        <f t="shared" si="659"/>
        <v>100000+</v>
      </c>
      <c r="J6069" s="1">
        <f t="shared" si="660"/>
        <v>100000</v>
      </c>
      <c r="K6069" t="s">
        <v>17</v>
      </c>
      <c r="L6069" s="2">
        <v>0</v>
      </c>
      <c r="M6069" s="1">
        <f t="shared" si="664"/>
        <v>0</v>
      </c>
      <c r="N6069" t="s">
        <v>18</v>
      </c>
      <c r="O6069" t="s">
        <v>2572</v>
      </c>
      <c r="P6069" t="s">
        <v>6386</v>
      </c>
      <c r="Q6069" t="str">
        <f t="shared" si="661"/>
        <v>2017</v>
      </c>
      <c r="R6069" t="str">
        <f t="shared" si="662"/>
        <v>October</v>
      </c>
      <c r="S6069">
        <v>3</v>
      </c>
      <c r="T6069" t="s">
        <v>76</v>
      </c>
    </row>
    <row r="6070" spans="1:20" x14ac:dyDescent="0.3">
      <c r="A6070" t="s">
        <v>8138</v>
      </c>
      <c r="B6070" t="s">
        <v>2910</v>
      </c>
      <c r="C6070">
        <v>3.8</v>
      </c>
      <c r="D6070">
        <f t="shared" si="663"/>
        <v>4</v>
      </c>
      <c r="E6070">
        <v>484226</v>
      </c>
      <c r="F6070" t="s">
        <v>227</v>
      </c>
      <c r="G6070">
        <f t="shared" si="658"/>
        <v>27000000</v>
      </c>
      <c r="H6070" s="3" t="s">
        <v>36</v>
      </c>
      <c r="I6070" t="str">
        <f t="shared" si="659"/>
        <v>50000000+</v>
      </c>
      <c r="J6070" s="1">
        <f t="shared" si="660"/>
        <v>50000000</v>
      </c>
      <c r="K6070" t="s">
        <v>17</v>
      </c>
      <c r="L6070" s="2">
        <v>0</v>
      </c>
      <c r="M6070" s="1">
        <f t="shared" si="664"/>
        <v>0</v>
      </c>
      <c r="N6070" t="s">
        <v>37</v>
      </c>
      <c r="O6070" t="s">
        <v>2527</v>
      </c>
      <c r="P6070" t="s">
        <v>487</v>
      </c>
      <c r="Q6070" t="str">
        <f t="shared" si="661"/>
        <v>2018</v>
      </c>
      <c r="R6070" t="str">
        <f t="shared" si="662"/>
        <v>June</v>
      </c>
      <c r="S6070" t="s">
        <v>7717</v>
      </c>
      <c r="T6070" t="s">
        <v>76</v>
      </c>
    </row>
    <row r="6071" spans="1:20" x14ac:dyDescent="0.3">
      <c r="A6071" t="s">
        <v>8139</v>
      </c>
      <c r="B6071" t="s">
        <v>3906</v>
      </c>
      <c r="C6071">
        <v>4.2</v>
      </c>
      <c r="D6071">
        <f t="shared" si="663"/>
        <v>5</v>
      </c>
      <c r="E6071">
        <v>28390</v>
      </c>
      <c r="F6071" t="s">
        <v>261</v>
      </c>
      <c r="G6071">
        <f t="shared" si="658"/>
        <v>38000000</v>
      </c>
      <c r="H6071" s="3" t="s">
        <v>31</v>
      </c>
      <c r="I6071" t="str">
        <f t="shared" si="659"/>
        <v>5000000+</v>
      </c>
      <c r="J6071" s="1">
        <f t="shared" si="660"/>
        <v>5000000</v>
      </c>
      <c r="K6071" t="s">
        <v>17</v>
      </c>
      <c r="L6071" s="2">
        <v>0</v>
      </c>
      <c r="M6071" s="1">
        <f t="shared" si="664"/>
        <v>0</v>
      </c>
      <c r="N6071" t="s">
        <v>18</v>
      </c>
      <c r="O6071" t="s">
        <v>3907</v>
      </c>
      <c r="P6071" t="s">
        <v>6565</v>
      </c>
      <c r="Q6071" t="str">
        <f t="shared" si="661"/>
        <v>2017</v>
      </c>
      <c r="R6071" t="str">
        <f t="shared" si="662"/>
        <v>July</v>
      </c>
      <c r="S6071" t="s">
        <v>8140</v>
      </c>
      <c r="T6071" t="s">
        <v>245</v>
      </c>
    </row>
    <row r="6072" spans="1:20" x14ac:dyDescent="0.3">
      <c r="A6072" t="s">
        <v>8141</v>
      </c>
      <c r="B6072" t="s">
        <v>657</v>
      </c>
      <c r="C6072">
        <v>4</v>
      </c>
      <c r="D6072">
        <f t="shared" si="663"/>
        <v>4</v>
      </c>
      <c r="E6072">
        <v>78</v>
      </c>
      <c r="F6072" t="s">
        <v>42</v>
      </c>
      <c r="G6072">
        <f t="shared" si="658"/>
        <v>2800000</v>
      </c>
      <c r="H6072" s="3" t="s">
        <v>90</v>
      </c>
      <c r="I6072" t="str">
        <f t="shared" si="659"/>
        <v>5000+</v>
      </c>
      <c r="J6072" s="1">
        <f t="shared" si="660"/>
        <v>5000</v>
      </c>
      <c r="K6072" t="s">
        <v>17</v>
      </c>
      <c r="L6072" s="2">
        <v>0</v>
      </c>
      <c r="M6072" s="1">
        <f t="shared" si="664"/>
        <v>0</v>
      </c>
      <c r="N6072" t="s">
        <v>18</v>
      </c>
      <c r="O6072" t="s">
        <v>658</v>
      </c>
      <c r="P6072" t="s">
        <v>8142</v>
      </c>
      <c r="Q6072" t="str">
        <f t="shared" si="661"/>
        <v>2016</v>
      </c>
      <c r="R6072" t="str">
        <f t="shared" si="662"/>
        <v>January</v>
      </c>
      <c r="S6072">
        <v>1</v>
      </c>
      <c r="T6072" t="s">
        <v>51</v>
      </c>
    </row>
    <row r="6073" spans="1:20" x14ac:dyDescent="0.3">
      <c r="A6073" t="s">
        <v>8143</v>
      </c>
      <c r="B6073" t="s">
        <v>2910</v>
      </c>
      <c r="C6073">
        <v>4.2</v>
      </c>
      <c r="D6073">
        <f t="shared" si="663"/>
        <v>5</v>
      </c>
      <c r="E6073">
        <v>67</v>
      </c>
      <c r="F6073" t="s">
        <v>567</v>
      </c>
      <c r="G6073">
        <f t="shared" si="658"/>
        <v>6500000</v>
      </c>
      <c r="H6073" s="3" t="s">
        <v>90</v>
      </c>
      <c r="I6073" t="str">
        <f t="shared" si="659"/>
        <v>5000+</v>
      </c>
      <c r="J6073" s="1">
        <f t="shared" si="660"/>
        <v>5000</v>
      </c>
      <c r="K6073" t="s">
        <v>17</v>
      </c>
      <c r="L6073" s="2">
        <v>0</v>
      </c>
      <c r="M6073" s="1">
        <f t="shared" si="664"/>
        <v>0</v>
      </c>
      <c r="N6073" t="s">
        <v>37</v>
      </c>
      <c r="O6073" t="s">
        <v>1445</v>
      </c>
      <c r="P6073" t="s">
        <v>8144</v>
      </c>
      <c r="Q6073" t="str">
        <f t="shared" si="661"/>
        <v>2016</v>
      </c>
      <c r="R6073" t="str">
        <f t="shared" si="662"/>
        <v>January</v>
      </c>
      <c r="S6073">
        <v>1.08</v>
      </c>
      <c r="T6073" t="s">
        <v>22</v>
      </c>
    </row>
    <row r="6074" spans="1:20" x14ac:dyDescent="0.3">
      <c r="A6074" t="s">
        <v>8145</v>
      </c>
      <c r="B6074" t="s">
        <v>4573</v>
      </c>
      <c r="C6074">
        <v>4.3</v>
      </c>
      <c r="D6074">
        <f t="shared" si="663"/>
        <v>5</v>
      </c>
      <c r="E6074">
        <v>1580</v>
      </c>
      <c r="F6074" t="s">
        <v>213</v>
      </c>
      <c r="G6074">
        <f t="shared" si="658"/>
        <v>3600000</v>
      </c>
      <c r="H6074" s="3" t="s">
        <v>43</v>
      </c>
      <c r="I6074" t="str">
        <f t="shared" si="659"/>
        <v>100000+</v>
      </c>
      <c r="J6074" s="1">
        <f t="shared" si="660"/>
        <v>100000</v>
      </c>
      <c r="K6074" t="s">
        <v>17</v>
      </c>
      <c r="L6074" s="2">
        <v>0</v>
      </c>
      <c r="M6074" s="1">
        <f t="shared" si="664"/>
        <v>0</v>
      </c>
      <c r="N6074" t="s">
        <v>18</v>
      </c>
      <c r="O6074" t="s">
        <v>4574</v>
      </c>
      <c r="P6074" t="s">
        <v>8146</v>
      </c>
      <c r="Q6074" t="str">
        <f t="shared" si="661"/>
        <v>2014</v>
      </c>
      <c r="R6074" t="str">
        <f t="shared" si="662"/>
        <v>November</v>
      </c>
      <c r="S6074" t="s">
        <v>6752</v>
      </c>
      <c r="T6074" t="s">
        <v>51</v>
      </c>
    </row>
    <row r="6075" spans="1:20" x14ac:dyDescent="0.3">
      <c r="A6075" t="s">
        <v>8147</v>
      </c>
      <c r="B6075" t="s">
        <v>2910</v>
      </c>
      <c r="C6075">
        <v>4.3</v>
      </c>
      <c r="D6075">
        <f t="shared" si="663"/>
        <v>5</v>
      </c>
      <c r="E6075">
        <v>556929</v>
      </c>
      <c r="F6075" t="s">
        <v>967</v>
      </c>
      <c r="G6075">
        <f t="shared" si="658"/>
        <v>53000000</v>
      </c>
      <c r="H6075" s="3" t="s">
        <v>79</v>
      </c>
      <c r="I6075" t="str">
        <f t="shared" si="659"/>
        <v>10000000+</v>
      </c>
      <c r="J6075" s="1">
        <f t="shared" si="660"/>
        <v>10000000</v>
      </c>
      <c r="K6075" t="s">
        <v>17</v>
      </c>
      <c r="L6075" s="2">
        <v>0</v>
      </c>
      <c r="M6075" s="1">
        <f t="shared" si="664"/>
        <v>0</v>
      </c>
      <c r="N6075" t="s">
        <v>37</v>
      </c>
      <c r="O6075" t="s">
        <v>2527</v>
      </c>
      <c r="P6075" t="s">
        <v>820</v>
      </c>
      <c r="Q6075" t="str">
        <f t="shared" si="661"/>
        <v>2018</v>
      </c>
      <c r="R6075" t="str">
        <f t="shared" si="662"/>
        <v>April</v>
      </c>
      <c r="S6075" t="s">
        <v>1618</v>
      </c>
      <c r="T6075" t="s">
        <v>22</v>
      </c>
    </row>
    <row r="6076" spans="1:20" x14ac:dyDescent="0.3">
      <c r="A6076" t="s">
        <v>8148</v>
      </c>
      <c r="B6076" t="s">
        <v>2910</v>
      </c>
      <c r="C6076">
        <v>4.4000000000000004</v>
      </c>
      <c r="D6076">
        <f t="shared" si="663"/>
        <v>5</v>
      </c>
      <c r="E6076">
        <v>146</v>
      </c>
      <c r="F6076" t="s">
        <v>255</v>
      </c>
      <c r="G6076">
        <f t="shared" si="658"/>
        <v>3900000</v>
      </c>
      <c r="H6076" s="3" t="s">
        <v>16</v>
      </c>
      <c r="I6076" t="str">
        <f t="shared" si="659"/>
        <v>10000+</v>
      </c>
      <c r="J6076" s="1">
        <f t="shared" si="660"/>
        <v>10000</v>
      </c>
      <c r="K6076" t="s">
        <v>17</v>
      </c>
      <c r="L6076" s="2">
        <v>0</v>
      </c>
      <c r="M6076" s="1">
        <f t="shared" si="664"/>
        <v>0</v>
      </c>
      <c r="N6076" t="s">
        <v>37</v>
      </c>
      <c r="O6076" t="s">
        <v>1445</v>
      </c>
      <c r="P6076" t="s">
        <v>2121</v>
      </c>
      <c r="Q6076" t="str">
        <f t="shared" si="661"/>
        <v>2018</v>
      </c>
      <c r="R6076" t="str">
        <f t="shared" si="662"/>
        <v>March</v>
      </c>
      <c r="S6076">
        <v>2.4</v>
      </c>
      <c r="T6076" t="s">
        <v>71</v>
      </c>
    </row>
    <row r="6077" spans="1:20" x14ac:dyDescent="0.3">
      <c r="A6077" t="s">
        <v>2631</v>
      </c>
      <c r="B6077" t="s">
        <v>2519</v>
      </c>
      <c r="C6077">
        <v>4.7</v>
      </c>
      <c r="D6077">
        <f t="shared" si="663"/>
        <v>5</v>
      </c>
      <c r="E6077">
        <v>1535581</v>
      </c>
      <c r="F6077" t="s">
        <v>39</v>
      </c>
      <c r="G6077">
        <f t="shared" si="658"/>
        <v>1000</v>
      </c>
      <c r="H6077" s="3" t="s">
        <v>36</v>
      </c>
      <c r="I6077" t="str">
        <f t="shared" si="659"/>
        <v>50000000+</v>
      </c>
      <c r="J6077" s="1">
        <f t="shared" si="660"/>
        <v>50000000</v>
      </c>
      <c r="K6077" t="s">
        <v>17</v>
      </c>
      <c r="L6077" s="2">
        <v>0</v>
      </c>
      <c r="M6077" s="1">
        <f t="shared" si="664"/>
        <v>0</v>
      </c>
      <c r="N6077" t="s">
        <v>37</v>
      </c>
      <c r="O6077" t="s">
        <v>2538</v>
      </c>
      <c r="P6077" t="s">
        <v>274</v>
      </c>
      <c r="Q6077" t="str">
        <f t="shared" si="661"/>
        <v>2018</v>
      </c>
      <c r="R6077" t="str">
        <f t="shared" si="662"/>
        <v>July</v>
      </c>
      <c r="S6077" t="s">
        <v>2632</v>
      </c>
      <c r="T6077" t="s">
        <v>71</v>
      </c>
    </row>
    <row r="6078" spans="1:20" x14ac:dyDescent="0.3">
      <c r="A6078" t="s">
        <v>8149</v>
      </c>
      <c r="B6078" t="s">
        <v>3634</v>
      </c>
      <c r="C6078">
        <v>4.0999999999999996</v>
      </c>
      <c r="D6078">
        <f t="shared" si="663"/>
        <v>5</v>
      </c>
      <c r="E6078">
        <v>2520</v>
      </c>
      <c r="F6078" t="s">
        <v>73</v>
      </c>
      <c r="G6078">
        <f t="shared" si="658"/>
        <v>12000000</v>
      </c>
      <c r="H6078" s="3" t="s">
        <v>43</v>
      </c>
      <c r="I6078" t="str">
        <f t="shared" si="659"/>
        <v>100000+</v>
      </c>
      <c r="J6078" s="1">
        <f t="shared" si="660"/>
        <v>100000</v>
      </c>
      <c r="K6078" t="s">
        <v>17</v>
      </c>
      <c r="L6078" s="2">
        <v>0</v>
      </c>
      <c r="M6078" s="1">
        <f t="shared" si="664"/>
        <v>0</v>
      </c>
      <c r="N6078" t="s">
        <v>37</v>
      </c>
      <c r="O6078" t="s">
        <v>3635</v>
      </c>
      <c r="P6078" t="s">
        <v>5795</v>
      </c>
      <c r="Q6078" t="str">
        <f t="shared" si="661"/>
        <v>2017</v>
      </c>
      <c r="R6078" t="str">
        <f t="shared" si="662"/>
        <v>November</v>
      </c>
      <c r="S6078" t="s">
        <v>2837</v>
      </c>
      <c r="T6078" t="s">
        <v>535</v>
      </c>
    </row>
    <row r="6079" spans="1:20" x14ac:dyDescent="0.3">
      <c r="A6079" t="s">
        <v>8150</v>
      </c>
      <c r="B6079" t="s">
        <v>2910</v>
      </c>
      <c r="C6079">
        <v>4.5</v>
      </c>
      <c r="D6079">
        <f t="shared" si="663"/>
        <v>5</v>
      </c>
      <c r="E6079">
        <v>559597</v>
      </c>
      <c r="F6079" t="s">
        <v>3719</v>
      </c>
      <c r="G6079">
        <f t="shared" si="658"/>
        <v>89000000</v>
      </c>
      <c r="H6079" s="3" t="s">
        <v>79</v>
      </c>
      <c r="I6079" t="str">
        <f t="shared" si="659"/>
        <v>10000000+</v>
      </c>
      <c r="J6079" s="1">
        <f t="shared" si="660"/>
        <v>10000000</v>
      </c>
      <c r="K6079" t="s">
        <v>17</v>
      </c>
      <c r="L6079" s="2">
        <v>0</v>
      </c>
      <c r="M6079" s="1">
        <f t="shared" si="664"/>
        <v>0</v>
      </c>
      <c r="N6079" t="s">
        <v>37</v>
      </c>
      <c r="O6079" t="s">
        <v>2652</v>
      </c>
      <c r="P6079" t="s">
        <v>192</v>
      </c>
      <c r="Q6079" t="str">
        <f t="shared" si="661"/>
        <v>2018</v>
      </c>
      <c r="R6079" t="str">
        <f t="shared" si="662"/>
        <v>July</v>
      </c>
      <c r="S6079" t="s">
        <v>8151</v>
      </c>
      <c r="T6079" t="s">
        <v>71</v>
      </c>
    </row>
    <row r="6080" spans="1:20" x14ac:dyDescent="0.3">
      <c r="A6080" t="s">
        <v>8152</v>
      </c>
      <c r="B6080" t="s">
        <v>3634</v>
      </c>
      <c r="C6080">
        <v>4.2</v>
      </c>
      <c r="D6080">
        <f t="shared" si="663"/>
        <v>5</v>
      </c>
      <c r="E6080">
        <v>305367</v>
      </c>
      <c r="F6080" t="s">
        <v>644</v>
      </c>
      <c r="G6080">
        <f t="shared" si="658"/>
        <v>46000000</v>
      </c>
      <c r="H6080" s="3" t="s">
        <v>79</v>
      </c>
      <c r="I6080" t="str">
        <f t="shared" si="659"/>
        <v>10000000+</v>
      </c>
      <c r="J6080" s="1">
        <f t="shared" si="660"/>
        <v>10000000</v>
      </c>
      <c r="K6080" t="s">
        <v>17</v>
      </c>
      <c r="L6080" s="2">
        <v>0</v>
      </c>
      <c r="M6080" s="1">
        <f t="shared" si="664"/>
        <v>0</v>
      </c>
      <c r="N6080" t="s">
        <v>18</v>
      </c>
      <c r="O6080" t="s">
        <v>3635</v>
      </c>
      <c r="P6080" t="s">
        <v>32</v>
      </c>
      <c r="Q6080" t="str">
        <f t="shared" si="661"/>
        <v>2018</v>
      </c>
      <c r="R6080" t="str">
        <f t="shared" si="662"/>
        <v>August</v>
      </c>
      <c r="S6080" t="s">
        <v>2402</v>
      </c>
      <c r="T6080" t="s">
        <v>46</v>
      </c>
    </row>
    <row r="6081" spans="1:20" x14ac:dyDescent="0.3">
      <c r="A6081" t="s">
        <v>8153</v>
      </c>
      <c r="B6081" t="s">
        <v>2519</v>
      </c>
      <c r="C6081">
        <v>4.3</v>
      </c>
      <c r="D6081">
        <f t="shared" si="663"/>
        <v>5</v>
      </c>
      <c r="E6081">
        <v>128367</v>
      </c>
      <c r="F6081" t="s">
        <v>206</v>
      </c>
      <c r="G6081">
        <f t="shared" ref="G6081:G6144" si="665">IF(RIGHT(F6081,1)="M",LEFT(F6081,LEN(F6081)-1)*1000000,IF(RIGHT(F6081,1)="K",LEFT(F6081,LEN(F6081)-1)*1000, 1000))</f>
        <v>54000000</v>
      </c>
      <c r="H6081" s="3" t="s">
        <v>56</v>
      </c>
      <c r="I6081" t="str">
        <f t="shared" ref="I6081:I6144" si="666">SUBSTITUTE(H6081,",","")</f>
        <v>1000000+</v>
      </c>
      <c r="J6081" s="1">
        <f t="shared" ref="J6081:J6144" si="667">VALUE(LEFT(I6081,LEN(I6081)-1))</f>
        <v>1000000</v>
      </c>
      <c r="K6081" t="s">
        <v>17</v>
      </c>
      <c r="L6081" s="2">
        <v>0</v>
      </c>
      <c r="M6081" s="1">
        <f t="shared" si="664"/>
        <v>0</v>
      </c>
      <c r="N6081" t="s">
        <v>18</v>
      </c>
      <c r="O6081" t="s">
        <v>2523</v>
      </c>
      <c r="P6081" t="s">
        <v>69</v>
      </c>
      <c r="Q6081" t="str">
        <f t="shared" ref="Q6081:Q6144" si="668">RIGHT(P6081,4)</f>
        <v>2017</v>
      </c>
      <c r="R6081" t="str">
        <f t="shared" ref="R6081:R6144" si="669">LEFT(P6081,FIND(" ",P6081)-1)</f>
        <v>October</v>
      </c>
      <c r="S6081" t="s">
        <v>1926</v>
      </c>
      <c r="T6081" t="s">
        <v>22</v>
      </c>
    </row>
    <row r="6082" spans="1:20" x14ac:dyDescent="0.3">
      <c r="A6082" t="s">
        <v>8154</v>
      </c>
      <c r="B6082" t="s">
        <v>4390</v>
      </c>
      <c r="C6082">
        <v>4.4000000000000004</v>
      </c>
      <c r="D6082">
        <f t="shared" si="663"/>
        <v>5</v>
      </c>
      <c r="E6082">
        <v>103909</v>
      </c>
      <c r="F6082" t="s">
        <v>136</v>
      </c>
      <c r="G6082">
        <f t="shared" si="665"/>
        <v>9200000</v>
      </c>
      <c r="H6082" s="3" t="s">
        <v>31</v>
      </c>
      <c r="I6082" t="str">
        <f t="shared" si="666"/>
        <v>5000000+</v>
      </c>
      <c r="J6082" s="1">
        <f t="shared" si="667"/>
        <v>5000000</v>
      </c>
      <c r="K6082" t="s">
        <v>17</v>
      </c>
      <c r="L6082" s="2">
        <v>0</v>
      </c>
      <c r="M6082" s="1">
        <f t="shared" si="664"/>
        <v>0</v>
      </c>
      <c r="N6082" t="s">
        <v>18</v>
      </c>
      <c r="O6082" t="s">
        <v>4391</v>
      </c>
      <c r="P6082" t="s">
        <v>1833</v>
      </c>
      <c r="Q6082" t="str">
        <f t="shared" si="668"/>
        <v>2018</v>
      </c>
      <c r="R6082" t="str">
        <f t="shared" si="669"/>
        <v>May</v>
      </c>
      <c r="S6082" t="s">
        <v>1086</v>
      </c>
      <c r="T6082" t="s">
        <v>535</v>
      </c>
    </row>
    <row r="6083" spans="1:20" x14ac:dyDescent="0.3">
      <c r="A6083" t="s">
        <v>8155</v>
      </c>
      <c r="B6083" t="s">
        <v>2910</v>
      </c>
      <c r="C6083">
        <v>4.5</v>
      </c>
      <c r="D6083">
        <f t="shared" ref="D6083:D6146" si="670">IF(C6083&gt;4,5,IF(C6083&gt;3,4,IF(C6083&gt;2,3,IF(C6083&gt;1,2,1))))</f>
        <v>5</v>
      </c>
      <c r="E6083">
        <v>76608</v>
      </c>
      <c r="F6083" t="s">
        <v>152</v>
      </c>
      <c r="G6083">
        <f t="shared" si="665"/>
        <v>24000000</v>
      </c>
      <c r="H6083" s="3" t="s">
        <v>56</v>
      </c>
      <c r="I6083" t="str">
        <f t="shared" si="666"/>
        <v>1000000+</v>
      </c>
      <c r="J6083" s="1">
        <f t="shared" si="667"/>
        <v>1000000</v>
      </c>
      <c r="K6083" t="s">
        <v>17</v>
      </c>
      <c r="L6083" s="2">
        <v>0</v>
      </c>
      <c r="M6083" s="1">
        <f t="shared" ref="M6083:M6146" si="671">VALUE(IF(RIGHT(L6083,LEN(L6083)-1)="",0,RIGHT(L6083,LEN(L6083)-1)))</f>
        <v>0</v>
      </c>
      <c r="N6083" t="s">
        <v>111</v>
      </c>
      <c r="O6083" t="s">
        <v>2848</v>
      </c>
      <c r="P6083" t="s">
        <v>5275</v>
      </c>
      <c r="Q6083" t="str">
        <f t="shared" si="668"/>
        <v>2017</v>
      </c>
      <c r="R6083" t="str">
        <f t="shared" si="669"/>
        <v>January</v>
      </c>
      <c r="S6083" t="s">
        <v>2701</v>
      </c>
      <c r="T6083" t="s">
        <v>76</v>
      </c>
    </row>
    <row r="6084" spans="1:20" x14ac:dyDescent="0.3">
      <c r="A6084" t="s">
        <v>8156</v>
      </c>
      <c r="B6084" t="s">
        <v>2519</v>
      </c>
      <c r="C6084">
        <v>4.3</v>
      </c>
      <c r="D6084">
        <f t="shared" si="670"/>
        <v>5</v>
      </c>
      <c r="E6084">
        <v>275843</v>
      </c>
      <c r="F6084" t="s">
        <v>614</v>
      </c>
      <c r="G6084">
        <f t="shared" si="665"/>
        <v>41000000</v>
      </c>
      <c r="H6084" s="3" t="s">
        <v>79</v>
      </c>
      <c r="I6084" t="str">
        <f t="shared" si="666"/>
        <v>10000000+</v>
      </c>
      <c r="J6084" s="1">
        <f t="shared" si="667"/>
        <v>10000000</v>
      </c>
      <c r="K6084" t="s">
        <v>17</v>
      </c>
      <c r="L6084" s="2">
        <v>0</v>
      </c>
      <c r="M6084" s="1">
        <f t="shared" si="671"/>
        <v>0</v>
      </c>
      <c r="N6084" t="s">
        <v>37</v>
      </c>
      <c r="O6084" t="s">
        <v>2661</v>
      </c>
      <c r="P6084" t="s">
        <v>143</v>
      </c>
      <c r="Q6084" t="str">
        <f t="shared" si="668"/>
        <v>2018</v>
      </c>
      <c r="R6084" t="str">
        <f t="shared" si="669"/>
        <v>July</v>
      </c>
      <c r="S6084">
        <v>1.401</v>
      </c>
      <c r="T6084" t="s">
        <v>76</v>
      </c>
    </row>
    <row r="6085" spans="1:20" x14ac:dyDescent="0.3">
      <c r="A6085" t="s">
        <v>8157</v>
      </c>
      <c r="B6085" t="s">
        <v>2910</v>
      </c>
      <c r="C6085">
        <v>3.5</v>
      </c>
      <c r="D6085">
        <f t="shared" si="670"/>
        <v>4</v>
      </c>
      <c r="E6085">
        <v>2</v>
      </c>
      <c r="F6085" t="s">
        <v>8158</v>
      </c>
      <c r="G6085">
        <f t="shared" si="665"/>
        <v>705000</v>
      </c>
      <c r="H6085" s="3" t="s">
        <v>942</v>
      </c>
      <c r="I6085" t="str">
        <f t="shared" si="666"/>
        <v>100+</v>
      </c>
      <c r="J6085" s="1">
        <f t="shared" si="667"/>
        <v>100</v>
      </c>
      <c r="K6085" t="s">
        <v>17</v>
      </c>
      <c r="L6085" s="2">
        <v>0</v>
      </c>
      <c r="M6085" s="1">
        <f t="shared" si="671"/>
        <v>0</v>
      </c>
      <c r="N6085" t="s">
        <v>18</v>
      </c>
      <c r="O6085" t="s">
        <v>1445</v>
      </c>
      <c r="P6085" t="s">
        <v>7115</v>
      </c>
      <c r="Q6085" t="str">
        <f t="shared" si="668"/>
        <v>2016</v>
      </c>
      <c r="R6085" t="str">
        <f t="shared" si="669"/>
        <v>March</v>
      </c>
      <c r="S6085">
        <v>1</v>
      </c>
      <c r="T6085" t="s">
        <v>465</v>
      </c>
    </row>
    <row r="6086" spans="1:20" x14ac:dyDescent="0.3">
      <c r="A6086" t="s">
        <v>1541</v>
      </c>
      <c r="B6086" t="s">
        <v>2910</v>
      </c>
      <c r="C6086">
        <v>4.2</v>
      </c>
      <c r="D6086">
        <f t="shared" si="670"/>
        <v>5</v>
      </c>
      <c r="E6086">
        <v>123309</v>
      </c>
      <c r="F6086" t="s">
        <v>35</v>
      </c>
      <c r="G6086">
        <f t="shared" si="665"/>
        <v>25000000</v>
      </c>
      <c r="H6086" s="3" t="s">
        <v>79</v>
      </c>
      <c r="I6086" t="str">
        <f t="shared" si="666"/>
        <v>10000000+</v>
      </c>
      <c r="J6086" s="1">
        <f t="shared" si="667"/>
        <v>10000000</v>
      </c>
      <c r="K6086" t="s">
        <v>17</v>
      </c>
      <c r="L6086" s="2">
        <v>0</v>
      </c>
      <c r="M6086" s="1">
        <f t="shared" si="671"/>
        <v>0</v>
      </c>
      <c r="N6086" t="s">
        <v>111</v>
      </c>
      <c r="O6086" t="s">
        <v>1452</v>
      </c>
      <c r="P6086" t="s">
        <v>392</v>
      </c>
      <c r="Q6086" t="str">
        <f t="shared" si="668"/>
        <v>2018</v>
      </c>
      <c r="R6086" t="str">
        <f t="shared" si="669"/>
        <v>January</v>
      </c>
      <c r="S6086" t="s">
        <v>1542</v>
      </c>
      <c r="T6086" t="s">
        <v>46</v>
      </c>
    </row>
    <row r="6087" spans="1:20" x14ac:dyDescent="0.3">
      <c r="A6087" t="s">
        <v>8159</v>
      </c>
      <c r="B6087" t="s">
        <v>2519</v>
      </c>
      <c r="C6087">
        <v>4</v>
      </c>
      <c r="D6087">
        <f t="shared" si="670"/>
        <v>4</v>
      </c>
      <c r="E6087">
        <v>263907</v>
      </c>
      <c r="F6087" t="s">
        <v>2542</v>
      </c>
      <c r="G6087">
        <f t="shared" si="665"/>
        <v>62000000</v>
      </c>
      <c r="H6087" s="3" t="s">
        <v>79</v>
      </c>
      <c r="I6087" t="str">
        <f t="shared" si="666"/>
        <v>10000000+</v>
      </c>
      <c r="J6087" s="1">
        <f t="shared" si="667"/>
        <v>10000000</v>
      </c>
      <c r="K6087" t="s">
        <v>17</v>
      </c>
      <c r="L6087" s="2">
        <v>0</v>
      </c>
      <c r="M6087" s="1">
        <f t="shared" si="671"/>
        <v>0</v>
      </c>
      <c r="N6087" t="s">
        <v>111</v>
      </c>
      <c r="O6087" t="s">
        <v>2538</v>
      </c>
      <c r="P6087" t="s">
        <v>4646</v>
      </c>
      <c r="Q6087" t="str">
        <f t="shared" si="668"/>
        <v>2016</v>
      </c>
      <c r="R6087" t="str">
        <f t="shared" si="669"/>
        <v>November</v>
      </c>
      <c r="S6087" t="s">
        <v>821</v>
      </c>
      <c r="T6087" t="s">
        <v>76</v>
      </c>
    </row>
    <row r="6088" spans="1:20" x14ac:dyDescent="0.3">
      <c r="A6088" t="s">
        <v>8160</v>
      </c>
      <c r="B6088" t="s">
        <v>2519</v>
      </c>
      <c r="C6088">
        <v>3.4</v>
      </c>
      <c r="D6088">
        <f t="shared" si="670"/>
        <v>4</v>
      </c>
      <c r="E6088">
        <v>32</v>
      </c>
      <c r="F6088" t="s">
        <v>227</v>
      </c>
      <c r="G6088">
        <f t="shared" si="665"/>
        <v>27000000</v>
      </c>
      <c r="H6088" s="3" t="s">
        <v>719</v>
      </c>
      <c r="I6088" t="str">
        <f t="shared" si="666"/>
        <v>1000+</v>
      </c>
      <c r="J6088" s="1">
        <f t="shared" si="667"/>
        <v>1000</v>
      </c>
      <c r="K6088" t="s">
        <v>596</v>
      </c>
      <c r="L6088" s="2" t="s">
        <v>3134</v>
      </c>
      <c r="M6088" s="1">
        <f t="shared" si="671"/>
        <v>0.99</v>
      </c>
      <c r="N6088" t="s">
        <v>111</v>
      </c>
      <c r="O6088" t="s">
        <v>2523</v>
      </c>
      <c r="P6088" t="s">
        <v>3104</v>
      </c>
      <c r="Q6088" t="str">
        <f t="shared" si="668"/>
        <v>2017</v>
      </c>
      <c r="R6088" t="str">
        <f t="shared" si="669"/>
        <v>March</v>
      </c>
      <c r="S6088" t="s">
        <v>8161</v>
      </c>
      <c r="T6088" t="s">
        <v>76</v>
      </c>
    </row>
    <row r="6089" spans="1:20" x14ac:dyDescent="0.3">
      <c r="A6089" t="s">
        <v>8162</v>
      </c>
      <c r="B6089" t="s">
        <v>2519</v>
      </c>
      <c r="C6089">
        <v>4.4000000000000004</v>
      </c>
      <c r="D6089">
        <f t="shared" si="670"/>
        <v>5</v>
      </c>
      <c r="E6089">
        <v>1849</v>
      </c>
      <c r="F6089" t="s">
        <v>85</v>
      </c>
      <c r="G6089">
        <f t="shared" si="665"/>
        <v>37000000</v>
      </c>
      <c r="H6089" s="3" t="s">
        <v>16</v>
      </c>
      <c r="I6089" t="str">
        <f t="shared" si="666"/>
        <v>10000+</v>
      </c>
      <c r="J6089" s="1">
        <f t="shared" si="667"/>
        <v>10000</v>
      </c>
      <c r="K6089" t="s">
        <v>17</v>
      </c>
      <c r="L6089" s="2">
        <v>0</v>
      </c>
      <c r="M6089" s="1">
        <f t="shared" si="671"/>
        <v>0</v>
      </c>
      <c r="N6089" t="s">
        <v>18</v>
      </c>
      <c r="O6089" t="s">
        <v>2671</v>
      </c>
      <c r="P6089" t="s">
        <v>7750</v>
      </c>
      <c r="Q6089" t="str">
        <f t="shared" si="668"/>
        <v>2015</v>
      </c>
      <c r="R6089" t="str">
        <f t="shared" si="669"/>
        <v>October</v>
      </c>
      <c r="S6089" t="s">
        <v>2813</v>
      </c>
      <c r="T6089" t="s">
        <v>157</v>
      </c>
    </row>
    <row r="6090" spans="1:20" x14ac:dyDescent="0.3">
      <c r="A6090" t="s">
        <v>8163</v>
      </c>
      <c r="B6090" t="s">
        <v>2910</v>
      </c>
      <c r="C6090">
        <v>3.8</v>
      </c>
      <c r="D6090">
        <f t="shared" si="670"/>
        <v>4</v>
      </c>
      <c r="E6090">
        <v>63</v>
      </c>
      <c r="F6090" t="s">
        <v>362</v>
      </c>
      <c r="G6090">
        <f t="shared" si="665"/>
        <v>3700000</v>
      </c>
      <c r="H6090" s="3" t="s">
        <v>16</v>
      </c>
      <c r="I6090" t="str">
        <f t="shared" si="666"/>
        <v>10000+</v>
      </c>
      <c r="J6090" s="1">
        <f t="shared" si="667"/>
        <v>10000</v>
      </c>
      <c r="K6090" t="s">
        <v>17</v>
      </c>
      <c r="L6090" s="2">
        <v>0</v>
      </c>
      <c r="M6090" s="1">
        <f t="shared" si="671"/>
        <v>0</v>
      </c>
      <c r="N6090" t="s">
        <v>37</v>
      </c>
      <c r="O6090" t="s">
        <v>1445</v>
      </c>
      <c r="P6090" t="s">
        <v>1107</v>
      </c>
      <c r="Q6090" t="str">
        <f t="shared" si="668"/>
        <v>2018</v>
      </c>
      <c r="R6090" t="str">
        <f t="shared" si="669"/>
        <v>April</v>
      </c>
      <c r="S6090">
        <v>1</v>
      </c>
      <c r="T6090" t="s">
        <v>157</v>
      </c>
    </row>
    <row r="6091" spans="1:20" x14ac:dyDescent="0.3">
      <c r="A6091" t="s">
        <v>8164</v>
      </c>
      <c r="B6091" t="s">
        <v>730</v>
      </c>
      <c r="C6091">
        <v>3</v>
      </c>
      <c r="D6091">
        <f t="shared" si="670"/>
        <v>3</v>
      </c>
      <c r="E6091">
        <v>39</v>
      </c>
      <c r="F6091" t="s">
        <v>132</v>
      </c>
      <c r="G6091">
        <f t="shared" si="665"/>
        <v>4600000</v>
      </c>
      <c r="H6091" s="3" t="s">
        <v>16</v>
      </c>
      <c r="I6091" t="str">
        <f t="shared" si="666"/>
        <v>10000+</v>
      </c>
      <c r="J6091" s="1">
        <f t="shared" si="667"/>
        <v>10000</v>
      </c>
      <c r="K6091" t="s">
        <v>17</v>
      </c>
      <c r="L6091" s="2">
        <v>0</v>
      </c>
      <c r="M6091" s="1">
        <f t="shared" si="671"/>
        <v>0</v>
      </c>
      <c r="N6091" t="s">
        <v>18</v>
      </c>
      <c r="O6091" t="s">
        <v>731</v>
      </c>
      <c r="P6091" t="s">
        <v>8165</v>
      </c>
      <c r="Q6091" t="str">
        <f t="shared" si="668"/>
        <v>2017</v>
      </c>
      <c r="R6091" t="str">
        <f t="shared" si="669"/>
        <v>September</v>
      </c>
      <c r="S6091">
        <v>1.4</v>
      </c>
      <c r="T6091" t="s">
        <v>22</v>
      </c>
    </row>
    <row r="6092" spans="1:20" x14ac:dyDescent="0.3">
      <c r="A6092" t="s">
        <v>8166</v>
      </c>
      <c r="B6092" t="s">
        <v>730</v>
      </c>
      <c r="C6092">
        <v>4.0999999999999996</v>
      </c>
      <c r="D6092">
        <f t="shared" si="670"/>
        <v>5</v>
      </c>
      <c r="E6092">
        <v>141</v>
      </c>
      <c r="F6092" t="s">
        <v>391</v>
      </c>
      <c r="G6092">
        <f t="shared" si="665"/>
        <v>9900000</v>
      </c>
      <c r="H6092" s="3" t="s">
        <v>49</v>
      </c>
      <c r="I6092" t="str">
        <f t="shared" si="666"/>
        <v>50000+</v>
      </c>
      <c r="J6092" s="1">
        <f t="shared" si="667"/>
        <v>50000</v>
      </c>
      <c r="K6092" t="s">
        <v>17</v>
      </c>
      <c r="L6092" s="2">
        <v>0</v>
      </c>
      <c r="M6092" s="1">
        <f t="shared" si="671"/>
        <v>0</v>
      </c>
      <c r="N6092" t="s">
        <v>18</v>
      </c>
      <c r="O6092" t="s">
        <v>731</v>
      </c>
      <c r="P6092" t="s">
        <v>5681</v>
      </c>
      <c r="Q6092" t="str">
        <f t="shared" si="668"/>
        <v>2017</v>
      </c>
      <c r="R6092" t="str">
        <f t="shared" si="669"/>
        <v>December</v>
      </c>
      <c r="S6092">
        <v>2</v>
      </c>
      <c r="T6092" t="s">
        <v>76</v>
      </c>
    </row>
    <row r="6093" spans="1:20" x14ac:dyDescent="0.3">
      <c r="A6093" t="s">
        <v>8167</v>
      </c>
      <c r="B6093" t="s">
        <v>5011</v>
      </c>
      <c r="C6093">
        <v>4.4000000000000004</v>
      </c>
      <c r="D6093">
        <f t="shared" si="670"/>
        <v>5</v>
      </c>
      <c r="E6093">
        <v>3066</v>
      </c>
      <c r="F6093" t="s">
        <v>325</v>
      </c>
      <c r="G6093">
        <f t="shared" si="665"/>
        <v>9000000</v>
      </c>
      <c r="H6093" s="3" t="s">
        <v>56</v>
      </c>
      <c r="I6093" t="str">
        <f t="shared" si="666"/>
        <v>1000000+</v>
      </c>
      <c r="J6093" s="1">
        <f t="shared" si="667"/>
        <v>1000000</v>
      </c>
      <c r="K6093" t="s">
        <v>17</v>
      </c>
      <c r="L6093" s="2">
        <v>0</v>
      </c>
      <c r="M6093" s="1">
        <f t="shared" si="671"/>
        <v>0</v>
      </c>
      <c r="N6093" t="s">
        <v>18</v>
      </c>
      <c r="O6093" t="s">
        <v>5012</v>
      </c>
      <c r="P6093" t="s">
        <v>182</v>
      </c>
      <c r="Q6093" t="str">
        <f t="shared" si="668"/>
        <v>2017</v>
      </c>
      <c r="R6093" t="str">
        <f t="shared" si="669"/>
        <v>December</v>
      </c>
      <c r="S6093">
        <v>1.7</v>
      </c>
      <c r="T6093" t="s">
        <v>22</v>
      </c>
    </row>
    <row r="6094" spans="1:20" x14ac:dyDescent="0.3">
      <c r="A6094" t="s">
        <v>8168</v>
      </c>
      <c r="B6094" t="s">
        <v>2910</v>
      </c>
      <c r="C6094">
        <v>4.0999999999999996</v>
      </c>
      <c r="D6094">
        <f t="shared" si="670"/>
        <v>5</v>
      </c>
      <c r="E6094">
        <v>262</v>
      </c>
      <c r="F6094" t="s">
        <v>55</v>
      </c>
      <c r="G6094">
        <f t="shared" si="665"/>
        <v>29000000</v>
      </c>
      <c r="H6094" s="3" t="s">
        <v>49</v>
      </c>
      <c r="I6094" t="str">
        <f t="shared" si="666"/>
        <v>50000+</v>
      </c>
      <c r="J6094" s="1">
        <f t="shared" si="667"/>
        <v>50000</v>
      </c>
      <c r="K6094" t="s">
        <v>17</v>
      </c>
      <c r="L6094" s="2">
        <v>0</v>
      </c>
      <c r="M6094" s="1">
        <f t="shared" si="671"/>
        <v>0</v>
      </c>
      <c r="N6094" t="s">
        <v>18</v>
      </c>
      <c r="O6094" t="s">
        <v>2548</v>
      </c>
      <c r="P6094" t="s">
        <v>4877</v>
      </c>
      <c r="Q6094" t="str">
        <f t="shared" si="668"/>
        <v>2017</v>
      </c>
      <c r="R6094" t="str">
        <f t="shared" si="669"/>
        <v>November</v>
      </c>
      <c r="S6094">
        <v>1.1000000000000001</v>
      </c>
      <c r="T6094" t="s">
        <v>22</v>
      </c>
    </row>
    <row r="6095" spans="1:20" x14ac:dyDescent="0.3">
      <c r="A6095" t="s">
        <v>8169</v>
      </c>
      <c r="B6095" t="s">
        <v>2910</v>
      </c>
      <c r="C6095">
        <v>4.0999999999999996</v>
      </c>
      <c r="D6095">
        <f t="shared" si="670"/>
        <v>5</v>
      </c>
      <c r="E6095">
        <v>256</v>
      </c>
      <c r="F6095" t="s">
        <v>231</v>
      </c>
      <c r="G6095">
        <f t="shared" si="665"/>
        <v>2500000</v>
      </c>
      <c r="H6095" s="3" t="s">
        <v>43</v>
      </c>
      <c r="I6095" t="str">
        <f t="shared" si="666"/>
        <v>100000+</v>
      </c>
      <c r="J6095" s="1">
        <f t="shared" si="667"/>
        <v>100000</v>
      </c>
      <c r="K6095" t="s">
        <v>17</v>
      </c>
      <c r="L6095" s="2">
        <v>0</v>
      </c>
      <c r="M6095" s="1">
        <f t="shared" si="671"/>
        <v>0</v>
      </c>
      <c r="N6095" t="s">
        <v>37</v>
      </c>
      <c r="O6095" t="s">
        <v>1445</v>
      </c>
      <c r="P6095" t="s">
        <v>8170</v>
      </c>
      <c r="Q6095" t="str">
        <f t="shared" si="668"/>
        <v>2015</v>
      </c>
      <c r="R6095" t="str">
        <f t="shared" si="669"/>
        <v>June</v>
      </c>
      <c r="S6095">
        <v>4.7</v>
      </c>
      <c r="T6095" t="s">
        <v>63</v>
      </c>
    </row>
    <row r="6096" spans="1:20" x14ac:dyDescent="0.3">
      <c r="A6096" t="s">
        <v>8171</v>
      </c>
      <c r="B6096" t="s">
        <v>2910</v>
      </c>
      <c r="C6096">
        <v>4.0999999999999996</v>
      </c>
      <c r="D6096">
        <f t="shared" si="670"/>
        <v>5</v>
      </c>
      <c r="E6096">
        <v>28892</v>
      </c>
      <c r="F6096" t="s">
        <v>1614</v>
      </c>
      <c r="G6096">
        <f t="shared" si="665"/>
        <v>6300000</v>
      </c>
      <c r="H6096" s="3" t="s">
        <v>31</v>
      </c>
      <c r="I6096" t="str">
        <f t="shared" si="666"/>
        <v>5000000+</v>
      </c>
      <c r="J6096" s="1">
        <f t="shared" si="667"/>
        <v>5000000</v>
      </c>
      <c r="K6096" t="s">
        <v>17</v>
      </c>
      <c r="L6096" s="2">
        <v>0</v>
      </c>
      <c r="M6096" s="1">
        <f t="shared" si="671"/>
        <v>0</v>
      </c>
      <c r="N6096" t="s">
        <v>37</v>
      </c>
      <c r="O6096" t="s">
        <v>1445</v>
      </c>
      <c r="P6096" t="s">
        <v>150</v>
      </c>
      <c r="Q6096" t="str">
        <f t="shared" si="668"/>
        <v>2018</v>
      </c>
      <c r="R6096" t="str">
        <f t="shared" si="669"/>
        <v>July</v>
      </c>
      <c r="S6096">
        <v>1.3</v>
      </c>
      <c r="T6096" t="s">
        <v>76</v>
      </c>
    </row>
    <row r="6097" spans="1:20" x14ac:dyDescent="0.3">
      <c r="A6097" t="s">
        <v>8172</v>
      </c>
      <c r="B6097" t="s">
        <v>2519</v>
      </c>
      <c r="C6097">
        <v>4.5</v>
      </c>
      <c r="D6097">
        <f t="shared" si="670"/>
        <v>5</v>
      </c>
      <c r="E6097">
        <v>634159</v>
      </c>
      <c r="F6097" t="s">
        <v>1819</v>
      </c>
      <c r="G6097">
        <f t="shared" si="665"/>
        <v>58000000</v>
      </c>
      <c r="H6097" s="3" t="s">
        <v>79</v>
      </c>
      <c r="I6097" t="str">
        <f t="shared" si="666"/>
        <v>10000000+</v>
      </c>
      <c r="J6097" s="1">
        <f t="shared" si="667"/>
        <v>10000000</v>
      </c>
      <c r="K6097" t="s">
        <v>17</v>
      </c>
      <c r="L6097" s="2">
        <v>0</v>
      </c>
      <c r="M6097" s="1">
        <f t="shared" si="671"/>
        <v>0</v>
      </c>
      <c r="N6097" t="s">
        <v>37</v>
      </c>
      <c r="O6097" t="s">
        <v>2538</v>
      </c>
      <c r="P6097" t="s">
        <v>326</v>
      </c>
      <c r="Q6097" t="str">
        <f t="shared" si="668"/>
        <v>2018</v>
      </c>
      <c r="R6097" t="str">
        <f t="shared" si="669"/>
        <v>June</v>
      </c>
      <c r="S6097">
        <v>1.4</v>
      </c>
      <c r="T6097" t="s">
        <v>40</v>
      </c>
    </row>
    <row r="6098" spans="1:20" x14ac:dyDescent="0.3">
      <c r="A6098" t="s">
        <v>8173</v>
      </c>
      <c r="B6098" t="s">
        <v>2910</v>
      </c>
      <c r="C6098">
        <v>4.0999999999999996</v>
      </c>
      <c r="D6098">
        <f t="shared" si="670"/>
        <v>5</v>
      </c>
      <c r="E6098">
        <v>32</v>
      </c>
      <c r="F6098" t="s">
        <v>3711</v>
      </c>
      <c r="G6098">
        <f t="shared" si="665"/>
        <v>4099999.9999999995</v>
      </c>
      <c r="H6098" s="3" t="s">
        <v>16</v>
      </c>
      <c r="I6098" t="str">
        <f t="shared" si="666"/>
        <v>10000+</v>
      </c>
      <c r="J6098" s="1">
        <f t="shared" si="667"/>
        <v>10000</v>
      </c>
      <c r="K6098" t="s">
        <v>17</v>
      </c>
      <c r="L6098" s="2">
        <v>0</v>
      </c>
      <c r="M6098" s="1">
        <f t="shared" si="671"/>
        <v>0</v>
      </c>
      <c r="N6098" t="s">
        <v>18</v>
      </c>
      <c r="O6098" t="s">
        <v>1216</v>
      </c>
      <c r="P6098" t="s">
        <v>1359</v>
      </c>
      <c r="Q6098" t="str">
        <f t="shared" si="668"/>
        <v>2018</v>
      </c>
      <c r="R6098" t="str">
        <f t="shared" si="669"/>
        <v>June</v>
      </c>
      <c r="S6098">
        <v>1.5</v>
      </c>
      <c r="T6098" t="s">
        <v>71</v>
      </c>
    </row>
    <row r="6099" spans="1:20" x14ac:dyDescent="0.3">
      <c r="A6099" t="s">
        <v>8174</v>
      </c>
      <c r="B6099" t="s">
        <v>1997</v>
      </c>
      <c r="C6099">
        <v>2.2000000000000002</v>
      </c>
      <c r="D6099">
        <f t="shared" si="670"/>
        <v>3</v>
      </c>
      <c r="E6099">
        <v>19</v>
      </c>
      <c r="F6099" t="s">
        <v>1055</v>
      </c>
      <c r="G6099">
        <f t="shared" si="665"/>
        <v>9600000</v>
      </c>
      <c r="H6099" s="3" t="s">
        <v>719</v>
      </c>
      <c r="I6099" t="str">
        <f t="shared" si="666"/>
        <v>1000+</v>
      </c>
      <c r="J6099" s="1">
        <f t="shared" si="667"/>
        <v>1000</v>
      </c>
      <c r="K6099" t="s">
        <v>17</v>
      </c>
      <c r="L6099" s="2">
        <v>0</v>
      </c>
      <c r="M6099" s="1">
        <f t="shared" si="671"/>
        <v>0</v>
      </c>
      <c r="N6099" t="s">
        <v>18</v>
      </c>
      <c r="O6099" t="s">
        <v>1998</v>
      </c>
      <c r="P6099" t="s">
        <v>159</v>
      </c>
      <c r="Q6099" t="str">
        <f t="shared" si="668"/>
        <v>2017</v>
      </c>
      <c r="R6099" t="str">
        <f t="shared" si="669"/>
        <v>November</v>
      </c>
      <c r="S6099">
        <v>2.1</v>
      </c>
      <c r="T6099" t="s">
        <v>535</v>
      </c>
    </row>
    <row r="6100" spans="1:20" x14ac:dyDescent="0.3">
      <c r="A6100" t="s">
        <v>8175</v>
      </c>
      <c r="B6100" t="s">
        <v>4390</v>
      </c>
      <c r="C6100">
        <v>3.9</v>
      </c>
      <c r="D6100">
        <f t="shared" si="670"/>
        <v>4</v>
      </c>
      <c r="E6100">
        <v>428</v>
      </c>
      <c r="F6100" t="s">
        <v>1040</v>
      </c>
      <c r="G6100">
        <f t="shared" si="665"/>
        <v>3800000</v>
      </c>
      <c r="H6100" s="3" t="s">
        <v>43</v>
      </c>
      <c r="I6100" t="str">
        <f t="shared" si="666"/>
        <v>100000+</v>
      </c>
      <c r="J6100" s="1">
        <f t="shared" si="667"/>
        <v>100000</v>
      </c>
      <c r="K6100" t="s">
        <v>17</v>
      </c>
      <c r="L6100" s="2">
        <v>0</v>
      </c>
      <c r="M6100" s="1">
        <f t="shared" si="671"/>
        <v>0</v>
      </c>
      <c r="N6100" t="s">
        <v>18</v>
      </c>
      <c r="O6100" t="s">
        <v>4391</v>
      </c>
      <c r="P6100" t="s">
        <v>8176</v>
      </c>
      <c r="Q6100" t="str">
        <f t="shared" si="668"/>
        <v>2015</v>
      </c>
      <c r="R6100" t="str">
        <f t="shared" si="669"/>
        <v>March</v>
      </c>
      <c r="S6100" t="s">
        <v>2717</v>
      </c>
      <c r="T6100" t="s">
        <v>157</v>
      </c>
    </row>
    <row r="6101" spans="1:20" x14ac:dyDescent="0.3">
      <c r="A6101" t="s">
        <v>8177</v>
      </c>
      <c r="B6101" t="s">
        <v>2910</v>
      </c>
      <c r="C6101">
        <v>4</v>
      </c>
      <c r="D6101">
        <f t="shared" si="670"/>
        <v>4</v>
      </c>
      <c r="E6101">
        <v>1542</v>
      </c>
      <c r="F6101" t="s">
        <v>435</v>
      </c>
      <c r="G6101">
        <f t="shared" si="665"/>
        <v>13000000</v>
      </c>
      <c r="H6101" s="3" t="s">
        <v>49</v>
      </c>
      <c r="I6101" t="str">
        <f t="shared" si="666"/>
        <v>50000+</v>
      </c>
      <c r="J6101" s="1">
        <f t="shared" si="667"/>
        <v>50000</v>
      </c>
      <c r="K6101" t="s">
        <v>17</v>
      </c>
      <c r="L6101" s="2">
        <v>0</v>
      </c>
      <c r="M6101" s="1">
        <f t="shared" si="671"/>
        <v>0</v>
      </c>
      <c r="N6101" t="s">
        <v>18</v>
      </c>
      <c r="O6101" t="s">
        <v>1445</v>
      </c>
      <c r="P6101" t="s">
        <v>8178</v>
      </c>
      <c r="Q6101" t="str">
        <f t="shared" si="668"/>
        <v>2015</v>
      </c>
      <c r="R6101" t="str">
        <f t="shared" si="669"/>
        <v>June</v>
      </c>
      <c r="S6101">
        <v>3</v>
      </c>
      <c r="T6101" t="s">
        <v>63</v>
      </c>
    </row>
    <row r="6102" spans="1:20" x14ac:dyDescent="0.3">
      <c r="A6102" t="s">
        <v>8179</v>
      </c>
      <c r="B6102" t="s">
        <v>2910</v>
      </c>
      <c r="C6102">
        <v>4.3</v>
      </c>
      <c r="D6102">
        <f t="shared" si="670"/>
        <v>5</v>
      </c>
      <c r="E6102">
        <v>105</v>
      </c>
      <c r="F6102" t="s">
        <v>611</v>
      </c>
      <c r="G6102">
        <f t="shared" si="665"/>
        <v>51000000</v>
      </c>
      <c r="H6102" s="3" t="s">
        <v>719</v>
      </c>
      <c r="I6102" t="str">
        <f t="shared" si="666"/>
        <v>1000+</v>
      </c>
      <c r="J6102" s="1">
        <f t="shared" si="667"/>
        <v>1000</v>
      </c>
      <c r="K6102" t="s">
        <v>596</v>
      </c>
      <c r="L6102" s="2" t="s">
        <v>3134</v>
      </c>
      <c r="M6102" s="1">
        <f t="shared" si="671"/>
        <v>0.99</v>
      </c>
      <c r="N6102" t="s">
        <v>37</v>
      </c>
      <c r="O6102" t="s">
        <v>2527</v>
      </c>
      <c r="P6102" t="s">
        <v>1952</v>
      </c>
      <c r="Q6102" t="str">
        <f t="shared" si="668"/>
        <v>2017</v>
      </c>
      <c r="R6102" t="str">
        <f t="shared" si="669"/>
        <v>February</v>
      </c>
      <c r="S6102">
        <v>3.6</v>
      </c>
      <c r="T6102" t="s">
        <v>157</v>
      </c>
    </row>
    <row r="6103" spans="1:20" x14ac:dyDescent="0.3">
      <c r="A6103" t="s">
        <v>8180</v>
      </c>
      <c r="B6103" t="s">
        <v>2910</v>
      </c>
      <c r="C6103">
        <v>3.9</v>
      </c>
      <c r="D6103">
        <f t="shared" si="670"/>
        <v>4</v>
      </c>
      <c r="E6103">
        <v>17067</v>
      </c>
      <c r="F6103" t="s">
        <v>89</v>
      </c>
      <c r="G6103">
        <f t="shared" si="665"/>
        <v>2700000</v>
      </c>
      <c r="H6103" s="3" t="s">
        <v>31</v>
      </c>
      <c r="I6103" t="str">
        <f t="shared" si="666"/>
        <v>5000000+</v>
      </c>
      <c r="J6103" s="1">
        <f t="shared" si="667"/>
        <v>5000000</v>
      </c>
      <c r="K6103" t="s">
        <v>17</v>
      </c>
      <c r="L6103" s="2">
        <v>0</v>
      </c>
      <c r="M6103" s="1">
        <f t="shared" si="671"/>
        <v>0</v>
      </c>
      <c r="N6103" t="s">
        <v>18</v>
      </c>
      <c r="O6103" t="s">
        <v>2527</v>
      </c>
      <c r="P6103" t="s">
        <v>626</v>
      </c>
      <c r="Q6103" t="str">
        <f t="shared" si="668"/>
        <v>2018</v>
      </c>
      <c r="R6103" t="str">
        <f t="shared" si="669"/>
        <v>February</v>
      </c>
      <c r="S6103" t="s">
        <v>1428</v>
      </c>
      <c r="T6103" t="s">
        <v>71</v>
      </c>
    </row>
    <row r="6104" spans="1:20" x14ac:dyDescent="0.3">
      <c r="A6104" t="s">
        <v>8181</v>
      </c>
      <c r="B6104" t="s">
        <v>2519</v>
      </c>
      <c r="C6104">
        <v>4</v>
      </c>
      <c r="D6104">
        <f t="shared" si="670"/>
        <v>4</v>
      </c>
      <c r="E6104">
        <v>3322</v>
      </c>
      <c r="F6104" t="s">
        <v>2620</v>
      </c>
      <c r="G6104">
        <f t="shared" si="665"/>
        <v>82000000</v>
      </c>
      <c r="H6104" s="3" t="s">
        <v>43</v>
      </c>
      <c r="I6104" t="str">
        <f t="shared" si="666"/>
        <v>100000+</v>
      </c>
      <c r="J6104" s="1">
        <f t="shared" si="667"/>
        <v>100000</v>
      </c>
      <c r="K6104" t="s">
        <v>17</v>
      </c>
      <c r="L6104" s="2">
        <v>0</v>
      </c>
      <c r="M6104" s="1">
        <f t="shared" si="671"/>
        <v>0</v>
      </c>
      <c r="N6104" t="s">
        <v>375</v>
      </c>
      <c r="O6104" t="s">
        <v>2538</v>
      </c>
      <c r="P6104" t="s">
        <v>3319</v>
      </c>
      <c r="Q6104" t="str">
        <f t="shared" si="668"/>
        <v>2017</v>
      </c>
      <c r="R6104" t="str">
        <f t="shared" si="669"/>
        <v>March</v>
      </c>
      <c r="S6104" t="s">
        <v>8182</v>
      </c>
      <c r="T6104" t="s">
        <v>51</v>
      </c>
    </row>
    <row r="6105" spans="1:20" x14ac:dyDescent="0.3">
      <c r="A6105" t="s">
        <v>8183</v>
      </c>
      <c r="B6105" t="s">
        <v>1997</v>
      </c>
      <c r="C6105">
        <v>4.2</v>
      </c>
      <c r="D6105">
        <f t="shared" si="670"/>
        <v>5</v>
      </c>
      <c r="E6105">
        <v>2509</v>
      </c>
      <c r="F6105" t="s">
        <v>427</v>
      </c>
      <c r="G6105">
        <f t="shared" si="665"/>
        <v>5000000</v>
      </c>
      <c r="H6105" s="3" t="s">
        <v>56</v>
      </c>
      <c r="I6105" t="str">
        <f t="shared" si="666"/>
        <v>1000000+</v>
      </c>
      <c r="J6105" s="1">
        <f t="shared" si="667"/>
        <v>1000000</v>
      </c>
      <c r="K6105" t="s">
        <v>17</v>
      </c>
      <c r="L6105" s="2">
        <v>0</v>
      </c>
      <c r="M6105" s="1">
        <f t="shared" si="671"/>
        <v>0</v>
      </c>
      <c r="N6105" t="s">
        <v>375</v>
      </c>
      <c r="O6105" t="s">
        <v>1998</v>
      </c>
      <c r="P6105" t="s">
        <v>106</v>
      </c>
      <c r="Q6105" t="str">
        <f t="shared" si="668"/>
        <v>2018</v>
      </c>
      <c r="R6105" t="str">
        <f t="shared" si="669"/>
        <v>April</v>
      </c>
      <c r="S6105">
        <v>1.8</v>
      </c>
      <c r="T6105" t="s">
        <v>71</v>
      </c>
    </row>
    <row r="6106" spans="1:20" x14ac:dyDescent="0.3">
      <c r="A6106" t="s">
        <v>8184</v>
      </c>
      <c r="B6106" t="s">
        <v>2519</v>
      </c>
      <c r="C6106">
        <v>4.2</v>
      </c>
      <c r="D6106">
        <f t="shared" si="670"/>
        <v>5</v>
      </c>
      <c r="E6106">
        <v>7699</v>
      </c>
      <c r="F6106" t="s">
        <v>2806</v>
      </c>
      <c r="G6106">
        <f t="shared" si="665"/>
        <v>83000000</v>
      </c>
      <c r="H6106" s="3" t="s">
        <v>25</v>
      </c>
      <c r="I6106" t="str">
        <f t="shared" si="666"/>
        <v>500000+</v>
      </c>
      <c r="J6106" s="1">
        <f t="shared" si="667"/>
        <v>500000</v>
      </c>
      <c r="K6106" t="s">
        <v>17</v>
      </c>
      <c r="L6106" s="2">
        <v>0</v>
      </c>
      <c r="M6106" s="1">
        <f t="shared" si="671"/>
        <v>0</v>
      </c>
      <c r="N6106" t="s">
        <v>375</v>
      </c>
      <c r="O6106" t="s">
        <v>2538</v>
      </c>
      <c r="P6106" t="s">
        <v>3319</v>
      </c>
      <c r="Q6106" t="str">
        <f t="shared" si="668"/>
        <v>2017</v>
      </c>
      <c r="R6106" t="str">
        <f t="shared" si="669"/>
        <v>March</v>
      </c>
      <c r="S6106" t="s">
        <v>8182</v>
      </c>
      <c r="T6106" t="s">
        <v>51</v>
      </c>
    </row>
    <row r="6107" spans="1:20" x14ac:dyDescent="0.3">
      <c r="A6107" t="s">
        <v>8185</v>
      </c>
      <c r="B6107" t="s">
        <v>2910</v>
      </c>
      <c r="C6107">
        <v>3.6</v>
      </c>
      <c r="D6107">
        <f t="shared" si="670"/>
        <v>4</v>
      </c>
      <c r="E6107">
        <v>5</v>
      </c>
      <c r="F6107" t="s">
        <v>231</v>
      </c>
      <c r="G6107">
        <f t="shared" si="665"/>
        <v>2500000</v>
      </c>
      <c r="H6107" s="3" t="s">
        <v>719</v>
      </c>
      <c r="I6107" t="str">
        <f t="shared" si="666"/>
        <v>1000+</v>
      </c>
      <c r="J6107" s="1">
        <f t="shared" si="667"/>
        <v>1000</v>
      </c>
      <c r="K6107" t="s">
        <v>17</v>
      </c>
      <c r="L6107" s="2">
        <v>0</v>
      </c>
      <c r="M6107" s="1">
        <f t="shared" si="671"/>
        <v>0</v>
      </c>
      <c r="N6107" t="s">
        <v>375</v>
      </c>
      <c r="O6107" t="s">
        <v>1445</v>
      </c>
      <c r="P6107" t="s">
        <v>5318</v>
      </c>
      <c r="Q6107" t="str">
        <f t="shared" si="668"/>
        <v>2015</v>
      </c>
      <c r="R6107" t="str">
        <f t="shared" si="669"/>
        <v>June</v>
      </c>
      <c r="S6107">
        <v>4.0999999999999996</v>
      </c>
      <c r="T6107" t="s">
        <v>63</v>
      </c>
    </row>
    <row r="6108" spans="1:20" x14ac:dyDescent="0.3">
      <c r="A6108" t="s">
        <v>8186</v>
      </c>
      <c r="B6108" t="s">
        <v>2910</v>
      </c>
      <c r="C6108">
        <v>4.3</v>
      </c>
      <c r="D6108">
        <f t="shared" si="670"/>
        <v>5</v>
      </c>
      <c r="E6108">
        <v>19</v>
      </c>
      <c r="F6108" t="s">
        <v>231</v>
      </c>
      <c r="G6108">
        <f t="shared" si="665"/>
        <v>2500000</v>
      </c>
      <c r="H6108" s="3" t="s">
        <v>719</v>
      </c>
      <c r="I6108" t="str">
        <f t="shared" si="666"/>
        <v>1000+</v>
      </c>
      <c r="J6108" s="1">
        <f t="shared" si="667"/>
        <v>1000</v>
      </c>
      <c r="K6108" t="s">
        <v>17</v>
      </c>
      <c r="L6108" s="2">
        <v>0</v>
      </c>
      <c r="M6108" s="1">
        <f t="shared" si="671"/>
        <v>0</v>
      </c>
      <c r="N6108" t="s">
        <v>37</v>
      </c>
      <c r="O6108" t="s">
        <v>1445</v>
      </c>
      <c r="P6108" t="s">
        <v>3102</v>
      </c>
      <c r="Q6108" t="str">
        <f t="shared" si="668"/>
        <v>2015</v>
      </c>
      <c r="R6108" t="str">
        <f t="shared" si="669"/>
        <v>June</v>
      </c>
      <c r="S6108">
        <v>4.5</v>
      </c>
      <c r="T6108" t="s">
        <v>63</v>
      </c>
    </row>
    <row r="6109" spans="1:20" x14ac:dyDescent="0.3">
      <c r="A6109" t="s">
        <v>8187</v>
      </c>
      <c r="B6109" t="s">
        <v>2910</v>
      </c>
      <c r="C6109">
        <v>3.5</v>
      </c>
      <c r="D6109">
        <f t="shared" si="670"/>
        <v>4</v>
      </c>
      <c r="E6109">
        <v>3</v>
      </c>
      <c r="F6109" t="s">
        <v>758</v>
      </c>
      <c r="G6109">
        <f t="shared" si="665"/>
        <v>6600000</v>
      </c>
      <c r="H6109" s="3" t="s">
        <v>719</v>
      </c>
      <c r="I6109" t="str">
        <f t="shared" si="666"/>
        <v>1000+</v>
      </c>
      <c r="J6109" s="1">
        <f t="shared" si="667"/>
        <v>1000</v>
      </c>
      <c r="K6109" t="s">
        <v>17</v>
      </c>
      <c r="L6109" s="2">
        <v>0</v>
      </c>
      <c r="M6109" s="1">
        <f t="shared" si="671"/>
        <v>0</v>
      </c>
      <c r="N6109" t="s">
        <v>37</v>
      </c>
      <c r="O6109" t="s">
        <v>2548</v>
      </c>
      <c r="P6109" t="s">
        <v>2345</v>
      </c>
      <c r="Q6109" t="str">
        <f t="shared" si="668"/>
        <v>2016</v>
      </c>
      <c r="R6109" t="str">
        <f t="shared" si="669"/>
        <v>November</v>
      </c>
      <c r="S6109">
        <v>1</v>
      </c>
      <c r="T6109" t="s">
        <v>76</v>
      </c>
    </row>
    <row r="6110" spans="1:20" x14ac:dyDescent="0.3">
      <c r="A6110" t="s">
        <v>8188</v>
      </c>
      <c r="B6110" t="s">
        <v>2910</v>
      </c>
      <c r="C6110">
        <v>3.5</v>
      </c>
      <c r="D6110">
        <f t="shared" si="670"/>
        <v>4</v>
      </c>
      <c r="E6110">
        <v>4</v>
      </c>
      <c r="F6110" t="s">
        <v>231</v>
      </c>
      <c r="G6110">
        <f t="shared" si="665"/>
        <v>2500000</v>
      </c>
      <c r="H6110" s="3" t="s">
        <v>719</v>
      </c>
      <c r="I6110" t="str">
        <f t="shared" si="666"/>
        <v>1000+</v>
      </c>
      <c r="J6110" s="1">
        <f t="shared" si="667"/>
        <v>1000</v>
      </c>
      <c r="K6110" t="s">
        <v>17</v>
      </c>
      <c r="L6110" s="2">
        <v>0</v>
      </c>
      <c r="M6110" s="1">
        <f t="shared" si="671"/>
        <v>0</v>
      </c>
      <c r="N6110" t="s">
        <v>37</v>
      </c>
      <c r="O6110" t="s">
        <v>1445</v>
      </c>
      <c r="P6110" t="s">
        <v>8170</v>
      </c>
      <c r="Q6110" t="str">
        <f t="shared" si="668"/>
        <v>2015</v>
      </c>
      <c r="R6110" t="str">
        <f t="shared" si="669"/>
        <v>June</v>
      </c>
      <c r="S6110">
        <v>4.5999999999999996</v>
      </c>
      <c r="T6110" t="s">
        <v>63</v>
      </c>
    </row>
    <row r="6111" spans="1:20" x14ac:dyDescent="0.3">
      <c r="A6111" t="s">
        <v>8189</v>
      </c>
      <c r="B6111" t="s">
        <v>2910</v>
      </c>
      <c r="C6111">
        <v>4.4000000000000004</v>
      </c>
      <c r="D6111">
        <f t="shared" si="670"/>
        <v>5</v>
      </c>
      <c r="E6111">
        <v>447</v>
      </c>
      <c r="F6111" t="s">
        <v>362</v>
      </c>
      <c r="G6111">
        <f t="shared" si="665"/>
        <v>3700000</v>
      </c>
      <c r="H6111" s="3" t="s">
        <v>43</v>
      </c>
      <c r="I6111" t="str">
        <f t="shared" si="666"/>
        <v>100000+</v>
      </c>
      <c r="J6111" s="1">
        <f t="shared" si="667"/>
        <v>100000</v>
      </c>
      <c r="K6111" t="s">
        <v>17</v>
      </c>
      <c r="L6111" s="2">
        <v>0</v>
      </c>
      <c r="M6111" s="1">
        <f t="shared" si="671"/>
        <v>0</v>
      </c>
      <c r="N6111" t="s">
        <v>375</v>
      </c>
      <c r="O6111" t="s">
        <v>1445</v>
      </c>
      <c r="P6111" t="s">
        <v>3484</v>
      </c>
      <c r="Q6111" t="str">
        <f t="shared" si="668"/>
        <v>2018</v>
      </c>
      <c r="R6111" t="str">
        <f t="shared" si="669"/>
        <v>April</v>
      </c>
      <c r="S6111">
        <v>1</v>
      </c>
      <c r="T6111" t="s">
        <v>40</v>
      </c>
    </row>
    <row r="6112" spans="1:20" x14ac:dyDescent="0.3">
      <c r="A6112" t="s">
        <v>8190</v>
      </c>
      <c r="B6112" t="s">
        <v>2910</v>
      </c>
      <c r="C6112">
        <v>2.6</v>
      </c>
      <c r="D6112">
        <f t="shared" si="670"/>
        <v>3</v>
      </c>
      <c r="E6112">
        <v>17</v>
      </c>
      <c r="F6112" t="s">
        <v>132</v>
      </c>
      <c r="G6112">
        <f t="shared" si="665"/>
        <v>4600000</v>
      </c>
      <c r="H6112" s="3" t="s">
        <v>90</v>
      </c>
      <c r="I6112" t="str">
        <f t="shared" si="666"/>
        <v>5000+</v>
      </c>
      <c r="J6112" s="1">
        <f t="shared" si="667"/>
        <v>5000</v>
      </c>
      <c r="K6112" t="s">
        <v>17</v>
      </c>
      <c r="L6112" s="2">
        <v>0</v>
      </c>
      <c r="M6112" s="1">
        <f t="shared" si="671"/>
        <v>0</v>
      </c>
      <c r="N6112" t="s">
        <v>18</v>
      </c>
      <c r="O6112" t="s">
        <v>1445</v>
      </c>
      <c r="P6112" t="s">
        <v>3992</v>
      </c>
      <c r="Q6112" t="str">
        <f t="shared" si="668"/>
        <v>2018</v>
      </c>
      <c r="R6112" t="str">
        <f t="shared" si="669"/>
        <v>May</v>
      </c>
      <c r="S6112">
        <v>1</v>
      </c>
      <c r="T6112" t="s">
        <v>51</v>
      </c>
    </row>
    <row r="6113" spans="1:20" x14ac:dyDescent="0.3">
      <c r="A6113" t="s">
        <v>8191</v>
      </c>
      <c r="B6113" t="s">
        <v>2519</v>
      </c>
      <c r="C6113">
        <v>4.0999999999999996</v>
      </c>
      <c r="D6113">
        <f t="shared" si="670"/>
        <v>5</v>
      </c>
      <c r="E6113">
        <v>29798</v>
      </c>
      <c r="F6113" t="s">
        <v>2386</v>
      </c>
      <c r="G6113">
        <f t="shared" si="665"/>
        <v>80000000</v>
      </c>
      <c r="H6113" s="3" t="s">
        <v>56</v>
      </c>
      <c r="I6113" t="str">
        <f t="shared" si="666"/>
        <v>1000000+</v>
      </c>
      <c r="J6113" s="1">
        <f t="shared" si="667"/>
        <v>1000000</v>
      </c>
      <c r="K6113" t="s">
        <v>17</v>
      </c>
      <c r="L6113" s="2">
        <v>0</v>
      </c>
      <c r="M6113" s="1">
        <f t="shared" si="671"/>
        <v>0</v>
      </c>
      <c r="N6113" t="s">
        <v>375</v>
      </c>
      <c r="O6113" t="s">
        <v>2538</v>
      </c>
      <c r="P6113" t="s">
        <v>5919</v>
      </c>
      <c r="Q6113" t="str">
        <f t="shared" si="668"/>
        <v>2017</v>
      </c>
      <c r="R6113" t="str">
        <f t="shared" si="669"/>
        <v>March</v>
      </c>
      <c r="S6113" t="s">
        <v>8192</v>
      </c>
      <c r="T6113" t="s">
        <v>51</v>
      </c>
    </row>
    <row r="6114" spans="1:20" x14ac:dyDescent="0.3">
      <c r="A6114" t="s">
        <v>8193</v>
      </c>
      <c r="B6114" t="s">
        <v>505</v>
      </c>
      <c r="C6114">
        <v>3.5</v>
      </c>
      <c r="D6114">
        <f t="shared" si="670"/>
        <v>4</v>
      </c>
      <c r="E6114">
        <v>6</v>
      </c>
      <c r="F6114" t="s">
        <v>142</v>
      </c>
      <c r="G6114">
        <f t="shared" si="665"/>
        <v>11000000</v>
      </c>
      <c r="H6114" s="3" t="s">
        <v>719</v>
      </c>
      <c r="I6114" t="str">
        <f t="shared" si="666"/>
        <v>1000+</v>
      </c>
      <c r="J6114" s="1">
        <f t="shared" si="667"/>
        <v>1000</v>
      </c>
      <c r="K6114" t="s">
        <v>17</v>
      </c>
      <c r="L6114" s="2">
        <v>0</v>
      </c>
      <c r="M6114" s="1">
        <f t="shared" si="671"/>
        <v>0</v>
      </c>
      <c r="N6114" t="s">
        <v>18</v>
      </c>
      <c r="O6114" t="s">
        <v>506</v>
      </c>
      <c r="P6114" t="s">
        <v>2090</v>
      </c>
      <c r="Q6114" t="str">
        <f t="shared" si="668"/>
        <v>2017</v>
      </c>
      <c r="R6114" t="str">
        <f t="shared" si="669"/>
        <v>February</v>
      </c>
      <c r="S6114">
        <v>1</v>
      </c>
      <c r="T6114" t="s">
        <v>71</v>
      </c>
    </row>
    <row r="6115" spans="1:20" x14ac:dyDescent="0.3">
      <c r="A6115" t="s">
        <v>8194</v>
      </c>
      <c r="B6115" t="s">
        <v>4390</v>
      </c>
      <c r="C6115">
        <v>3.5</v>
      </c>
      <c r="D6115">
        <f t="shared" si="670"/>
        <v>4</v>
      </c>
      <c r="E6115">
        <v>412</v>
      </c>
      <c r="F6115" t="s">
        <v>352</v>
      </c>
      <c r="G6115">
        <f t="shared" si="665"/>
        <v>2600000</v>
      </c>
      <c r="H6115" s="3" t="s">
        <v>90</v>
      </c>
      <c r="I6115" t="str">
        <f t="shared" si="666"/>
        <v>5000+</v>
      </c>
      <c r="J6115" s="1">
        <f t="shared" si="667"/>
        <v>5000</v>
      </c>
      <c r="K6115" t="s">
        <v>596</v>
      </c>
      <c r="L6115" s="2" t="s">
        <v>3134</v>
      </c>
      <c r="M6115" s="1">
        <f t="shared" si="671"/>
        <v>0.99</v>
      </c>
      <c r="N6115" t="s">
        <v>18</v>
      </c>
      <c r="O6115" t="s">
        <v>4391</v>
      </c>
      <c r="P6115" t="s">
        <v>2278</v>
      </c>
      <c r="Q6115" t="str">
        <f t="shared" si="668"/>
        <v>2015</v>
      </c>
      <c r="R6115" t="str">
        <f t="shared" si="669"/>
        <v>March</v>
      </c>
      <c r="S6115">
        <v>2.2000000000000002</v>
      </c>
      <c r="T6115" t="s">
        <v>63</v>
      </c>
    </row>
    <row r="6116" spans="1:20" x14ac:dyDescent="0.3">
      <c r="A6116" t="s">
        <v>8195</v>
      </c>
      <c r="B6116" t="s">
        <v>2910</v>
      </c>
      <c r="C6116">
        <v>4.2</v>
      </c>
      <c r="D6116">
        <f t="shared" si="670"/>
        <v>5</v>
      </c>
      <c r="E6116">
        <v>72</v>
      </c>
      <c r="F6116" t="s">
        <v>231</v>
      </c>
      <c r="G6116">
        <f t="shared" si="665"/>
        <v>2500000</v>
      </c>
      <c r="H6116" s="3" t="s">
        <v>16</v>
      </c>
      <c r="I6116" t="str">
        <f t="shared" si="666"/>
        <v>10000+</v>
      </c>
      <c r="J6116" s="1">
        <f t="shared" si="667"/>
        <v>10000</v>
      </c>
      <c r="K6116" t="s">
        <v>17</v>
      </c>
      <c r="L6116" s="2">
        <v>0</v>
      </c>
      <c r="M6116" s="1">
        <f t="shared" si="671"/>
        <v>0</v>
      </c>
      <c r="N6116" t="s">
        <v>37</v>
      </c>
      <c r="O6116" t="s">
        <v>1445</v>
      </c>
      <c r="P6116" t="s">
        <v>8170</v>
      </c>
      <c r="Q6116" t="str">
        <f t="shared" si="668"/>
        <v>2015</v>
      </c>
      <c r="R6116" t="str">
        <f t="shared" si="669"/>
        <v>June</v>
      </c>
      <c r="S6116">
        <v>5.0999999999999996</v>
      </c>
      <c r="T6116" t="s">
        <v>63</v>
      </c>
    </row>
    <row r="6117" spans="1:20" x14ac:dyDescent="0.3">
      <c r="A6117" t="s">
        <v>8196</v>
      </c>
      <c r="B6117" t="s">
        <v>2377</v>
      </c>
      <c r="C6117">
        <v>3.5</v>
      </c>
      <c r="D6117">
        <f t="shared" si="670"/>
        <v>4</v>
      </c>
      <c r="E6117">
        <v>0</v>
      </c>
      <c r="F6117" t="s">
        <v>152</v>
      </c>
      <c r="G6117">
        <f t="shared" si="665"/>
        <v>24000000</v>
      </c>
      <c r="H6117" s="3" t="s">
        <v>937</v>
      </c>
      <c r="I6117" t="str">
        <f t="shared" si="666"/>
        <v>50+</v>
      </c>
      <c r="J6117" s="1">
        <f t="shared" si="667"/>
        <v>50</v>
      </c>
      <c r="K6117" t="s">
        <v>17</v>
      </c>
      <c r="L6117" s="2">
        <v>0</v>
      </c>
      <c r="M6117" s="1">
        <f t="shared" si="671"/>
        <v>0</v>
      </c>
      <c r="N6117" t="s">
        <v>18</v>
      </c>
      <c r="O6117" t="s">
        <v>2378</v>
      </c>
      <c r="P6117" t="s">
        <v>3315</v>
      </c>
      <c r="Q6117" t="str">
        <f t="shared" si="668"/>
        <v>2018</v>
      </c>
      <c r="R6117" t="str">
        <f t="shared" si="669"/>
        <v>January</v>
      </c>
      <c r="S6117" t="s">
        <v>210</v>
      </c>
      <c r="T6117" t="s">
        <v>71</v>
      </c>
    </row>
    <row r="6118" spans="1:20" x14ac:dyDescent="0.3">
      <c r="A6118" t="s">
        <v>8197</v>
      </c>
      <c r="B6118" t="s">
        <v>2377</v>
      </c>
      <c r="C6118">
        <v>3.5</v>
      </c>
      <c r="D6118">
        <f t="shared" si="670"/>
        <v>4</v>
      </c>
      <c r="E6118">
        <v>0</v>
      </c>
      <c r="F6118" t="s">
        <v>73</v>
      </c>
      <c r="G6118">
        <f t="shared" si="665"/>
        <v>12000000</v>
      </c>
      <c r="H6118" s="3" t="s">
        <v>1147</v>
      </c>
      <c r="I6118" t="str">
        <f t="shared" si="666"/>
        <v>10+</v>
      </c>
      <c r="J6118" s="1">
        <f t="shared" si="667"/>
        <v>10</v>
      </c>
      <c r="K6118" t="s">
        <v>17</v>
      </c>
      <c r="L6118" s="2">
        <v>0</v>
      </c>
      <c r="M6118" s="1">
        <f t="shared" si="671"/>
        <v>0</v>
      </c>
      <c r="N6118" t="s">
        <v>18</v>
      </c>
      <c r="O6118" t="s">
        <v>2378</v>
      </c>
      <c r="P6118" t="s">
        <v>8198</v>
      </c>
      <c r="Q6118" t="str">
        <f t="shared" si="668"/>
        <v>2016</v>
      </c>
      <c r="R6118" t="str">
        <f t="shared" si="669"/>
        <v>February</v>
      </c>
      <c r="S6118">
        <v>1</v>
      </c>
      <c r="T6118" t="s">
        <v>22</v>
      </c>
    </row>
    <row r="6119" spans="1:20" x14ac:dyDescent="0.3">
      <c r="A6119" t="s">
        <v>8199</v>
      </c>
      <c r="B6119" t="s">
        <v>2910</v>
      </c>
      <c r="C6119">
        <v>3.7</v>
      </c>
      <c r="D6119">
        <f t="shared" si="670"/>
        <v>4</v>
      </c>
      <c r="E6119">
        <v>3</v>
      </c>
      <c r="F6119" t="s">
        <v>168</v>
      </c>
      <c r="G6119">
        <f t="shared" si="665"/>
        <v>10000000</v>
      </c>
      <c r="H6119" s="3" t="s">
        <v>937</v>
      </c>
      <c r="I6119" t="str">
        <f t="shared" si="666"/>
        <v>50+</v>
      </c>
      <c r="J6119" s="1">
        <f t="shared" si="667"/>
        <v>50</v>
      </c>
      <c r="K6119" t="s">
        <v>17</v>
      </c>
      <c r="L6119" s="2">
        <v>0</v>
      </c>
      <c r="M6119" s="1">
        <f t="shared" si="671"/>
        <v>0</v>
      </c>
      <c r="N6119" t="s">
        <v>18</v>
      </c>
      <c r="O6119" t="s">
        <v>1445</v>
      </c>
      <c r="P6119" t="s">
        <v>8200</v>
      </c>
      <c r="Q6119" t="str">
        <f t="shared" si="668"/>
        <v>2015</v>
      </c>
      <c r="R6119" t="str">
        <f t="shared" si="669"/>
        <v>October</v>
      </c>
      <c r="S6119" t="s">
        <v>21</v>
      </c>
      <c r="T6119" t="s">
        <v>211</v>
      </c>
    </row>
    <row r="6120" spans="1:20" x14ac:dyDescent="0.3">
      <c r="A6120" t="s">
        <v>8201</v>
      </c>
      <c r="B6120" t="s">
        <v>3906</v>
      </c>
      <c r="C6120">
        <v>4.5</v>
      </c>
      <c r="D6120">
        <f t="shared" si="670"/>
        <v>5</v>
      </c>
      <c r="E6120">
        <v>4724</v>
      </c>
      <c r="F6120" t="s">
        <v>39</v>
      </c>
      <c r="G6120">
        <f t="shared" si="665"/>
        <v>1000</v>
      </c>
      <c r="H6120" s="3" t="s">
        <v>49</v>
      </c>
      <c r="I6120" t="str">
        <f t="shared" si="666"/>
        <v>50000+</v>
      </c>
      <c r="J6120" s="1">
        <f t="shared" si="667"/>
        <v>50000</v>
      </c>
      <c r="K6120" t="s">
        <v>596</v>
      </c>
      <c r="L6120" s="2" t="s">
        <v>2766</v>
      </c>
      <c r="M6120" s="1">
        <f t="shared" si="671"/>
        <v>1.99</v>
      </c>
      <c r="N6120" t="s">
        <v>18</v>
      </c>
      <c r="O6120" t="s">
        <v>3907</v>
      </c>
      <c r="P6120" t="s">
        <v>6141</v>
      </c>
      <c r="Q6120" t="str">
        <f t="shared" si="668"/>
        <v>2017</v>
      </c>
      <c r="R6120" t="str">
        <f t="shared" si="669"/>
        <v>August</v>
      </c>
      <c r="S6120" t="s">
        <v>39</v>
      </c>
      <c r="T6120" t="s">
        <v>39</v>
      </c>
    </row>
    <row r="6121" spans="1:20" x14ac:dyDescent="0.3">
      <c r="A6121" t="s">
        <v>8202</v>
      </c>
      <c r="B6121" t="s">
        <v>2910</v>
      </c>
      <c r="C6121">
        <v>2.4</v>
      </c>
      <c r="D6121">
        <f t="shared" si="670"/>
        <v>3</v>
      </c>
      <c r="E6121">
        <v>407</v>
      </c>
      <c r="F6121" t="s">
        <v>8203</v>
      </c>
      <c r="G6121">
        <f t="shared" si="665"/>
        <v>306000</v>
      </c>
      <c r="H6121" s="3" t="s">
        <v>49</v>
      </c>
      <c r="I6121" t="str">
        <f t="shared" si="666"/>
        <v>50000+</v>
      </c>
      <c r="J6121" s="1">
        <f t="shared" si="667"/>
        <v>50000</v>
      </c>
      <c r="K6121" t="s">
        <v>17</v>
      </c>
      <c r="L6121" s="2">
        <v>0</v>
      </c>
      <c r="M6121" s="1">
        <f t="shared" si="671"/>
        <v>0</v>
      </c>
      <c r="N6121" t="s">
        <v>375</v>
      </c>
      <c r="O6121" t="s">
        <v>1445</v>
      </c>
      <c r="P6121" t="s">
        <v>601</v>
      </c>
      <c r="Q6121" t="str">
        <f t="shared" si="668"/>
        <v>2017</v>
      </c>
      <c r="R6121" t="str">
        <f t="shared" si="669"/>
        <v>April</v>
      </c>
      <c r="S6121">
        <v>1</v>
      </c>
      <c r="T6121" t="s">
        <v>211</v>
      </c>
    </row>
    <row r="6122" spans="1:20" x14ac:dyDescent="0.3">
      <c r="A6122" t="s">
        <v>8204</v>
      </c>
      <c r="B6122" t="s">
        <v>505</v>
      </c>
      <c r="C6122">
        <v>3.5</v>
      </c>
      <c r="D6122">
        <f t="shared" si="670"/>
        <v>4</v>
      </c>
      <c r="E6122">
        <v>8</v>
      </c>
      <c r="F6122" t="s">
        <v>178</v>
      </c>
      <c r="G6122">
        <f t="shared" si="665"/>
        <v>26000000</v>
      </c>
      <c r="H6122" s="3" t="s">
        <v>942</v>
      </c>
      <c r="I6122" t="str">
        <f t="shared" si="666"/>
        <v>100+</v>
      </c>
      <c r="J6122" s="1">
        <f t="shared" si="667"/>
        <v>100</v>
      </c>
      <c r="K6122" t="s">
        <v>17</v>
      </c>
      <c r="L6122" s="2">
        <v>0</v>
      </c>
      <c r="M6122" s="1">
        <f t="shared" si="671"/>
        <v>0</v>
      </c>
      <c r="N6122" t="s">
        <v>18</v>
      </c>
      <c r="O6122" t="s">
        <v>506</v>
      </c>
      <c r="P6122" t="s">
        <v>2931</v>
      </c>
      <c r="Q6122" t="str">
        <f t="shared" si="668"/>
        <v>2018</v>
      </c>
      <c r="R6122" t="str">
        <f t="shared" si="669"/>
        <v>February</v>
      </c>
      <c r="S6122" t="s">
        <v>8205</v>
      </c>
      <c r="T6122" t="s">
        <v>71</v>
      </c>
    </row>
    <row r="6123" spans="1:20" x14ac:dyDescent="0.3">
      <c r="A6123" t="s">
        <v>8206</v>
      </c>
      <c r="B6123" t="s">
        <v>2910</v>
      </c>
      <c r="C6123">
        <v>2.9</v>
      </c>
      <c r="D6123">
        <f t="shared" si="670"/>
        <v>3</v>
      </c>
      <c r="E6123">
        <v>1073</v>
      </c>
      <c r="F6123" t="s">
        <v>42</v>
      </c>
      <c r="G6123">
        <f t="shared" si="665"/>
        <v>2800000</v>
      </c>
      <c r="H6123" s="3" t="s">
        <v>43</v>
      </c>
      <c r="I6123" t="str">
        <f t="shared" si="666"/>
        <v>100000+</v>
      </c>
      <c r="J6123" s="1">
        <f t="shared" si="667"/>
        <v>100000</v>
      </c>
      <c r="K6123" t="s">
        <v>17</v>
      </c>
      <c r="L6123" s="2">
        <v>0</v>
      </c>
      <c r="M6123" s="1">
        <f t="shared" si="671"/>
        <v>0</v>
      </c>
      <c r="N6123" t="s">
        <v>18</v>
      </c>
      <c r="O6123" t="s">
        <v>1445</v>
      </c>
      <c r="P6123" t="s">
        <v>8207</v>
      </c>
      <c r="Q6123" t="str">
        <f t="shared" si="668"/>
        <v>2016</v>
      </c>
      <c r="R6123" t="str">
        <f t="shared" si="669"/>
        <v>August</v>
      </c>
      <c r="S6123">
        <v>1.1000000000000001</v>
      </c>
      <c r="T6123" t="s">
        <v>157</v>
      </c>
    </row>
    <row r="6124" spans="1:20" x14ac:dyDescent="0.3">
      <c r="A6124" t="s">
        <v>8208</v>
      </c>
      <c r="B6124" t="s">
        <v>2519</v>
      </c>
      <c r="C6124">
        <v>4.2</v>
      </c>
      <c r="D6124">
        <f t="shared" si="670"/>
        <v>5</v>
      </c>
      <c r="E6124">
        <v>63056</v>
      </c>
      <c r="F6124" t="s">
        <v>1200</v>
      </c>
      <c r="G6124">
        <f t="shared" si="665"/>
        <v>8100000</v>
      </c>
      <c r="H6124" s="3" t="s">
        <v>56</v>
      </c>
      <c r="I6124" t="str">
        <f t="shared" si="666"/>
        <v>1000000+</v>
      </c>
      <c r="J6124" s="1">
        <f t="shared" si="667"/>
        <v>1000000</v>
      </c>
      <c r="K6124" t="s">
        <v>17</v>
      </c>
      <c r="L6124" s="2">
        <v>0</v>
      </c>
      <c r="M6124" s="1">
        <f t="shared" si="671"/>
        <v>0</v>
      </c>
      <c r="N6124" t="s">
        <v>37</v>
      </c>
      <c r="O6124" t="s">
        <v>2580</v>
      </c>
      <c r="P6124" t="s">
        <v>66</v>
      </c>
      <c r="Q6124" t="str">
        <f t="shared" si="668"/>
        <v>2018</v>
      </c>
      <c r="R6124" t="str">
        <f t="shared" si="669"/>
        <v>July</v>
      </c>
      <c r="S6124" t="s">
        <v>240</v>
      </c>
      <c r="T6124" t="s">
        <v>51</v>
      </c>
    </row>
    <row r="6125" spans="1:20" x14ac:dyDescent="0.3">
      <c r="A6125" t="s">
        <v>8209</v>
      </c>
      <c r="B6125" t="s">
        <v>505</v>
      </c>
      <c r="C6125">
        <v>4.2</v>
      </c>
      <c r="D6125">
        <f t="shared" si="670"/>
        <v>5</v>
      </c>
      <c r="E6125">
        <v>509</v>
      </c>
      <c r="F6125" t="s">
        <v>382</v>
      </c>
      <c r="G6125">
        <f t="shared" si="665"/>
        <v>3200000</v>
      </c>
      <c r="H6125" s="3" t="s">
        <v>43</v>
      </c>
      <c r="I6125" t="str">
        <f t="shared" si="666"/>
        <v>100000+</v>
      </c>
      <c r="J6125" s="1">
        <f t="shared" si="667"/>
        <v>100000</v>
      </c>
      <c r="K6125" t="s">
        <v>17</v>
      </c>
      <c r="L6125" s="2">
        <v>0</v>
      </c>
      <c r="M6125" s="1">
        <f t="shared" si="671"/>
        <v>0</v>
      </c>
      <c r="N6125" t="s">
        <v>18</v>
      </c>
      <c r="O6125" t="s">
        <v>506</v>
      </c>
      <c r="P6125" t="s">
        <v>2459</v>
      </c>
      <c r="Q6125" t="str">
        <f t="shared" si="668"/>
        <v>2017</v>
      </c>
      <c r="R6125" t="str">
        <f t="shared" si="669"/>
        <v>August</v>
      </c>
      <c r="S6125" t="s">
        <v>146</v>
      </c>
      <c r="T6125" t="s">
        <v>76</v>
      </c>
    </row>
    <row r="6126" spans="1:20" x14ac:dyDescent="0.3">
      <c r="A6126" t="s">
        <v>8210</v>
      </c>
      <c r="B6126" t="s">
        <v>2377</v>
      </c>
      <c r="C6126">
        <v>4</v>
      </c>
      <c r="D6126">
        <f t="shared" si="670"/>
        <v>4</v>
      </c>
      <c r="E6126">
        <v>3</v>
      </c>
      <c r="F6126" t="s">
        <v>701</v>
      </c>
      <c r="G6126">
        <f t="shared" si="665"/>
        <v>3300000</v>
      </c>
      <c r="H6126" s="3" t="s">
        <v>719</v>
      </c>
      <c r="I6126" t="str">
        <f t="shared" si="666"/>
        <v>1000+</v>
      </c>
      <c r="J6126" s="1">
        <f t="shared" si="667"/>
        <v>1000</v>
      </c>
      <c r="K6126" t="s">
        <v>17</v>
      </c>
      <c r="L6126" s="2">
        <v>0</v>
      </c>
      <c r="M6126" s="1">
        <f t="shared" si="671"/>
        <v>0</v>
      </c>
      <c r="N6126" t="s">
        <v>18</v>
      </c>
      <c r="O6126" t="s">
        <v>2378</v>
      </c>
      <c r="P6126" t="s">
        <v>297</v>
      </c>
      <c r="Q6126" t="str">
        <f t="shared" si="668"/>
        <v>2018</v>
      </c>
      <c r="R6126" t="str">
        <f t="shared" si="669"/>
        <v>June</v>
      </c>
      <c r="S6126" t="s">
        <v>1027</v>
      </c>
      <c r="T6126" t="s">
        <v>46</v>
      </c>
    </row>
    <row r="6127" spans="1:20" x14ac:dyDescent="0.3">
      <c r="A6127" t="s">
        <v>8211</v>
      </c>
      <c r="B6127" t="s">
        <v>4098</v>
      </c>
      <c r="C6127">
        <v>2.6</v>
      </c>
      <c r="D6127">
        <f t="shared" si="670"/>
        <v>3</v>
      </c>
      <c r="E6127">
        <v>64</v>
      </c>
      <c r="F6127" t="s">
        <v>916</v>
      </c>
      <c r="G6127">
        <f t="shared" si="665"/>
        <v>1600000</v>
      </c>
      <c r="H6127" s="3" t="s">
        <v>16</v>
      </c>
      <c r="I6127" t="str">
        <f t="shared" si="666"/>
        <v>10000+</v>
      </c>
      <c r="J6127" s="1">
        <f t="shared" si="667"/>
        <v>10000</v>
      </c>
      <c r="K6127" t="s">
        <v>17</v>
      </c>
      <c r="L6127" s="2">
        <v>0</v>
      </c>
      <c r="M6127" s="1">
        <f t="shared" si="671"/>
        <v>0</v>
      </c>
      <c r="N6127" t="s">
        <v>18</v>
      </c>
      <c r="O6127" t="s">
        <v>2572</v>
      </c>
      <c r="P6127" t="s">
        <v>8212</v>
      </c>
      <c r="Q6127" t="str">
        <f t="shared" si="668"/>
        <v>2017</v>
      </c>
      <c r="R6127" t="str">
        <f t="shared" si="669"/>
        <v>July</v>
      </c>
      <c r="S6127">
        <v>2.1</v>
      </c>
      <c r="T6127" t="s">
        <v>22</v>
      </c>
    </row>
    <row r="6128" spans="1:20" x14ac:dyDescent="0.3">
      <c r="A6128" t="s">
        <v>8213</v>
      </c>
      <c r="B6128" t="s">
        <v>4390</v>
      </c>
      <c r="C6128">
        <v>4.4000000000000004</v>
      </c>
      <c r="D6128">
        <f t="shared" si="670"/>
        <v>5</v>
      </c>
      <c r="E6128">
        <v>7</v>
      </c>
      <c r="F6128" t="s">
        <v>48</v>
      </c>
      <c r="G6128">
        <f t="shared" si="665"/>
        <v>5600000</v>
      </c>
      <c r="H6128" s="3" t="s">
        <v>719</v>
      </c>
      <c r="I6128" t="str">
        <f t="shared" si="666"/>
        <v>1000+</v>
      </c>
      <c r="J6128" s="1">
        <f t="shared" si="667"/>
        <v>1000</v>
      </c>
      <c r="K6128" t="s">
        <v>17</v>
      </c>
      <c r="L6128" s="2">
        <v>0</v>
      </c>
      <c r="M6128" s="1">
        <f t="shared" si="671"/>
        <v>0</v>
      </c>
      <c r="N6128" t="s">
        <v>18</v>
      </c>
      <c r="O6128" t="s">
        <v>4391</v>
      </c>
      <c r="P6128" t="s">
        <v>2036</v>
      </c>
      <c r="Q6128" t="str">
        <f t="shared" si="668"/>
        <v>2017</v>
      </c>
      <c r="R6128" t="str">
        <f t="shared" si="669"/>
        <v>January</v>
      </c>
      <c r="S6128">
        <v>1.3</v>
      </c>
      <c r="T6128" t="s">
        <v>22</v>
      </c>
    </row>
    <row r="6129" spans="1:20" x14ac:dyDescent="0.3">
      <c r="A6129" t="s">
        <v>8214</v>
      </c>
      <c r="B6129" t="s">
        <v>187</v>
      </c>
      <c r="C6129">
        <v>4.8</v>
      </c>
      <c r="D6129">
        <f t="shared" si="670"/>
        <v>5</v>
      </c>
      <c r="E6129">
        <v>4</v>
      </c>
      <c r="F6129" t="s">
        <v>302</v>
      </c>
      <c r="G6129">
        <f t="shared" si="665"/>
        <v>4500000</v>
      </c>
      <c r="H6129" s="3" t="s">
        <v>1122</v>
      </c>
      <c r="I6129" t="str">
        <f t="shared" si="666"/>
        <v>500+</v>
      </c>
      <c r="J6129" s="1">
        <f t="shared" si="667"/>
        <v>500</v>
      </c>
      <c r="K6129" t="s">
        <v>17</v>
      </c>
      <c r="L6129" s="2">
        <v>0</v>
      </c>
      <c r="M6129" s="1">
        <f t="shared" si="671"/>
        <v>0</v>
      </c>
      <c r="N6129" t="s">
        <v>18</v>
      </c>
      <c r="O6129" t="s">
        <v>188</v>
      </c>
      <c r="P6129" t="s">
        <v>1277</v>
      </c>
      <c r="Q6129" t="str">
        <f t="shared" si="668"/>
        <v>2017</v>
      </c>
      <c r="R6129" t="str">
        <f t="shared" si="669"/>
        <v>November</v>
      </c>
      <c r="S6129">
        <v>1.3</v>
      </c>
      <c r="T6129" t="s">
        <v>245</v>
      </c>
    </row>
    <row r="6130" spans="1:20" x14ac:dyDescent="0.3">
      <c r="A6130" t="s">
        <v>8215</v>
      </c>
      <c r="B6130" t="s">
        <v>3634</v>
      </c>
      <c r="C6130">
        <v>4.7</v>
      </c>
      <c r="D6130">
        <f t="shared" si="670"/>
        <v>5</v>
      </c>
      <c r="E6130">
        <v>22</v>
      </c>
      <c r="F6130" t="s">
        <v>142</v>
      </c>
      <c r="G6130">
        <f t="shared" si="665"/>
        <v>11000000</v>
      </c>
      <c r="H6130" s="3" t="s">
        <v>719</v>
      </c>
      <c r="I6130" t="str">
        <f t="shared" si="666"/>
        <v>1000+</v>
      </c>
      <c r="J6130" s="1">
        <f t="shared" si="667"/>
        <v>1000</v>
      </c>
      <c r="K6130" t="s">
        <v>17</v>
      </c>
      <c r="L6130" s="2">
        <v>0</v>
      </c>
      <c r="M6130" s="1">
        <f t="shared" si="671"/>
        <v>0</v>
      </c>
      <c r="N6130" t="s">
        <v>18</v>
      </c>
      <c r="O6130" t="s">
        <v>3635</v>
      </c>
      <c r="P6130" t="s">
        <v>1560</v>
      </c>
      <c r="Q6130" t="str">
        <f t="shared" si="668"/>
        <v>2018</v>
      </c>
      <c r="R6130" t="str">
        <f t="shared" si="669"/>
        <v>January</v>
      </c>
      <c r="S6130" t="s">
        <v>8216</v>
      </c>
      <c r="T6130" t="s">
        <v>71</v>
      </c>
    </row>
    <row r="6131" spans="1:20" x14ac:dyDescent="0.3">
      <c r="A6131" t="s">
        <v>8217</v>
      </c>
      <c r="B6131" t="s">
        <v>3213</v>
      </c>
      <c r="C6131">
        <v>4.4000000000000004</v>
      </c>
      <c r="D6131">
        <f t="shared" si="670"/>
        <v>5</v>
      </c>
      <c r="E6131">
        <v>643</v>
      </c>
      <c r="F6131" t="s">
        <v>42</v>
      </c>
      <c r="G6131">
        <f t="shared" si="665"/>
        <v>2800000</v>
      </c>
      <c r="H6131" s="3" t="s">
        <v>16</v>
      </c>
      <c r="I6131" t="str">
        <f t="shared" si="666"/>
        <v>10000+</v>
      </c>
      <c r="J6131" s="1">
        <f t="shared" si="667"/>
        <v>10000</v>
      </c>
      <c r="K6131" t="s">
        <v>17</v>
      </c>
      <c r="L6131" s="2">
        <v>0</v>
      </c>
      <c r="M6131" s="1">
        <f t="shared" si="671"/>
        <v>0</v>
      </c>
      <c r="N6131" t="s">
        <v>18</v>
      </c>
      <c r="O6131" t="s">
        <v>3215</v>
      </c>
      <c r="P6131" t="s">
        <v>8218</v>
      </c>
      <c r="Q6131" t="str">
        <f t="shared" si="668"/>
        <v>2017</v>
      </c>
      <c r="R6131" t="str">
        <f t="shared" si="669"/>
        <v>April</v>
      </c>
      <c r="S6131" t="s">
        <v>8219</v>
      </c>
      <c r="T6131" t="s">
        <v>46</v>
      </c>
    </row>
    <row r="6132" spans="1:20" x14ac:dyDescent="0.3">
      <c r="A6132" t="s">
        <v>8220</v>
      </c>
      <c r="B6132" t="s">
        <v>3213</v>
      </c>
      <c r="C6132">
        <v>4.5999999999999996</v>
      </c>
      <c r="D6132">
        <f t="shared" si="670"/>
        <v>5</v>
      </c>
      <c r="E6132">
        <v>87</v>
      </c>
      <c r="F6132" t="s">
        <v>42</v>
      </c>
      <c r="G6132">
        <f t="shared" si="665"/>
        <v>2800000</v>
      </c>
      <c r="H6132" s="3" t="s">
        <v>1122</v>
      </c>
      <c r="I6132" t="str">
        <f t="shared" si="666"/>
        <v>500+</v>
      </c>
      <c r="J6132" s="1">
        <f t="shared" si="667"/>
        <v>500</v>
      </c>
      <c r="K6132" t="s">
        <v>596</v>
      </c>
      <c r="L6132" s="2" t="s">
        <v>1437</v>
      </c>
      <c r="M6132" s="1">
        <f t="shared" si="671"/>
        <v>5.99</v>
      </c>
      <c r="N6132" t="s">
        <v>18</v>
      </c>
      <c r="O6132" t="s">
        <v>3215</v>
      </c>
      <c r="P6132" t="s">
        <v>8218</v>
      </c>
      <c r="Q6132" t="str">
        <f t="shared" si="668"/>
        <v>2017</v>
      </c>
      <c r="R6132" t="str">
        <f t="shared" si="669"/>
        <v>April</v>
      </c>
      <c r="S6132" t="s">
        <v>8219</v>
      </c>
      <c r="T6132" t="s">
        <v>46</v>
      </c>
    </row>
    <row r="6133" spans="1:20" x14ac:dyDescent="0.3">
      <c r="A6133" t="s">
        <v>8221</v>
      </c>
      <c r="B6133" t="s">
        <v>4390</v>
      </c>
      <c r="C6133">
        <v>2.7</v>
      </c>
      <c r="D6133">
        <f t="shared" si="670"/>
        <v>3</v>
      </c>
      <c r="E6133">
        <v>198</v>
      </c>
      <c r="F6133" t="s">
        <v>42</v>
      </c>
      <c r="G6133">
        <f t="shared" si="665"/>
        <v>2800000</v>
      </c>
      <c r="H6133" s="3" t="s">
        <v>43</v>
      </c>
      <c r="I6133" t="str">
        <f t="shared" si="666"/>
        <v>100000+</v>
      </c>
      <c r="J6133" s="1">
        <f t="shared" si="667"/>
        <v>100000</v>
      </c>
      <c r="K6133" t="s">
        <v>17</v>
      </c>
      <c r="L6133" s="2">
        <v>0</v>
      </c>
      <c r="M6133" s="1">
        <f t="shared" si="671"/>
        <v>0</v>
      </c>
      <c r="N6133" t="s">
        <v>18</v>
      </c>
      <c r="O6133" t="s">
        <v>4391</v>
      </c>
      <c r="P6133" t="s">
        <v>4461</v>
      </c>
      <c r="Q6133" t="str">
        <f t="shared" si="668"/>
        <v>2014</v>
      </c>
      <c r="R6133" t="str">
        <f t="shared" si="669"/>
        <v>April</v>
      </c>
      <c r="S6133" t="s">
        <v>4462</v>
      </c>
      <c r="T6133" t="s">
        <v>71</v>
      </c>
    </row>
    <row r="6134" spans="1:20" x14ac:dyDescent="0.3">
      <c r="A6134" t="s">
        <v>8222</v>
      </c>
      <c r="B6134" t="s">
        <v>3906</v>
      </c>
      <c r="C6134">
        <v>3.8</v>
      </c>
      <c r="D6134">
        <f t="shared" si="670"/>
        <v>4</v>
      </c>
      <c r="E6134">
        <v>11</v>
      </c>
      <c r="F6134" t="s">
        <v>96</v>
      </c>
      <c r="G6134">
        <f t="shared" si="665"/>
        <v>17000000</v>
      </c>
      <c r="H6134" s="3" t="s">
        <v>719</v>
      </c>
      <c r="I6134" t="str">
        <f t="shared" si="666"/>
        <v>1000+</v>
      </c>
      <c r="J6134" s="1">
        <f t="shared" si="667"/>
        <v>1000</v>
      </c>
      <c r="K6134" t="s">
        <v>17</v>
      </c>
      <c r="L6134" s="2">
        <v>0</v>
      </c>
      <c r="M6134" s="1">
        <f t="shared" si="671"/>
        <v>0</v>
      </c>
      <c r="N6134" t="s">
        <v>18</v>
      </c>
      <c r="O6134" t="s">
        <v>3907</v>
      </c>
      <c r="P6134" t="s">
        <v>2446</v>
      </c>
      <c r="Q6134" t="str">
        <f t="shared" si="668"/>
        <v>2018</v>
      </c>
      <c r="R6134" t="str">
        <f t="shared" si="669"/>
        <v>February</v>
      </c>
      <c r="S6134">
        <v>1.3</v>
      </c>
      <c r="T6134" t="s">
        <v>71</v>
      </c>
    </row>
    <row r="6135" spans="1:20" x14ac:dyDescent="0.3">
      <c r="A6135" t="s">
        <v>8223</v>
      </c>
      <c r="B6135" t="s">
        <v>2910</v>
      </c>
      <c r="C6135">
        <v>1.7</v>
      </c>
      <c r="D6135">
        <f t="shared" si="670"/>
        <v>2</v>
      </c>
      <c r="E6135">
        <v>6</v>
      </c>
      <c r="F6135" t="s">
        <v>258</v>
      </c>
      <c r="G6135">
        <f t="shared" si="665"/>
        <v>2900000</v>
      </c>
      <c r="H6135" s="3" t="s">
        <v>942</v>
      </c>
      <c r="I6135" t="str">
        <f t="shared" si="666"/>
        <v>100+</v>
      </c>
      <c r="J6135" s="1">
        <f t="shared" si="667"/>
        <v>100</v>
      </c>
      <c r="K6135" t="s">
        <v>17</v>
      </c>
      <c r="L6135" s="2">
        <v>0</v>
      </c>
      <c r="M6135" s="1">
        <f t="shared" si="671"/>
        <v>0</v>
      </c>
      <c r="N6135" t="s">
        <v>18</v>
      </c>
      <c r="O6135" t="s">
        <v>1445</v>
      </c>
      <c r="P6135" t="s">
        <v>2772</v>
      </c>
      <c r="Q6135" t="str">
        <f t="shared" si="668"/>
        <v>2017</v>
      </c>
      <c r="R6135" t="str">
        <f t="shared" si="669"/>
        <v>December</v>
      </c>
      <c r="S6135">
        <v>1</v>
      </c>
      <c r="T6135" t="s">
        <v>71</v>
      </c>
    </row>
    <row r="6136" spans="1:20" x14ac:dyDescent="0.3">
      <c r="A6136" t="s">
        <v>8224</v>
      </c>
      <c r="B6136" t="s">
        <v>2377</v>
      </c>
      <c r="C6136">
        <v>4.5999999999999996</v>
      </c>
      <c r="D6136">
        <f t="shared" si="670"/>
        <v>5</v>
      </c>
      <c r="E6136">
        <v>17</v>
      </c>
      <c r="F6136" t="s">
        <v>15</v>
      </c>
      <c r="G6136">
        <f t="shared" si="665"/>
        <v>19000000</v>
      </c>
      <c r="H6136" s="3" t="s">
        <v>719</v>
      </c>
      <c r="I6136" t="str">
        <f t="shared" si="666"/>
        <v>1000+</v>
      </c>
      <c r="J6136" s="1">
        <f t="shared" si="667"/>
        <v>1000</v>
      </c>
      <c r="K6136" t="s">
        <v>17</v>
      </c>
      <c r="L6136" s="2">
        <v>0</v>
      </c>
      <c r="M6136" s="1">
        <f t="shared" si="671"/>
        <v>0</v>
      </c>
      <c r="N6136" t="s">
        <v>18</v>
      </c>
      <c r="O6136" t="s">
        <v>2378</v>
      </c>
      <c r="P6136" t="s">
        <v>801</v>
      </c>
      <c r="Q6136" t="str">
        <f t="shared" si="668"/>
        <v>2018</v>
      </c>
      <c r="R6136" t="str">
        <f t="shared" si="669"/>
        <v>June</v>
      </c>
      <c r="S6136" t="s">
        <v>1520</v>
      </c>
      <c r="T6136" t="s">
        <v>46</v>
      </c>
    </row>
    <row r="6137" spans="1:20" x14ac:dyDescent="0.3">
      <c r="A6137" t="s">
        <v>8225</v>
      </c>
      <c r="B6137" t="s">
        <v>4390</v>
      </c>
      <c r="C6137">
        <v>3.3</v>
      </c>
      <c r="D6137">
        <f t="shared" si="670"/>
        <v>4</v>
      </c>
      <c r="E6137">
        <v>218</v>
      </c>
      <c r="F6137" t="s">
        <v>3711</v>
      </c>
      <c r="G6137">
        <f t="shared" si="665"/>
        <v>4099999.9999999995</v>
      </c>
      <c r="H6137" s="3" t="s">
        <v>16</v>
      </c>
      <c r="I6137" t="str">
        <f t="shared" si="666"/>
        <v>10000+</v>
      </c>
      <c r="J6137" s="1">
        <f t="shared" si="667"/>
        <v>10000</v>
      </c>
      <c r="K6137" t="s">
        <v>17</v>
      </c>
      <c r="L6137" s="2">
        <v>0</v>
      </c>
      <c r="M6137" s="1">
        <f t="shared" si="671"/>
        <v>0</v>
      </c>
      <c r="N6137" t="s">
        <v>18</v>
      </c>
      <c r="O6137" t="s">
        <v>4391</v>
      </c>
      <c r="P6137" t="s">
        <v>8226</v>
      </c>
      <c r="Q6137" t="str">
        <f t="shared" si="668"/>
        <v>2015</v>
      </c>
      <c r="R6137" t="str">
        <f t="shared" si="669"/>
        <v>November</v>
      </c>
      <c r="S6137" t="s">
        <v>8227</v>
      </c>
      <c r="T6137" t="s">
        <v>245</v>
      </c>
    </row>
    <row r="6138" spans="1:20" x14ac:dyDescent="0.3">
      <c r="A6138" t="s">
        <v>8228</v>
      </c>
      <c r="B6138" t="s">
        <v>3906</v>
      </c>
      <c r="C6138">
        <v>3.5</v>
      </c>
      <c r="D6138">
        <f t="shared" si="670"/>
        <v>4</v>
      </c>
      <c r="E6138">
        <v>0</v>
      </c>
      <c r="F6138" t="s">
        <v>836</v>
      </c>
      <c r="G6138">
        <f t="shared" si="665"/>
        <v>8400000</v>
      </c>
      <c r="H6138" s="3" t="s">
        <v>1194</v>
      </c>
      <c r="I6138" t="str">
        <f t="shared" si="666"/>
        <v>5+</v>
      </c>
      <c r="J6138" s="1">
        <f t="shared" si="667"/>
        <v>5</v>
      </c>
      <c r="K6138" t="s">
        <v>17</v>
      </c>
      <c r="L6138" s="2">
        <v>0</v>
      </c>
      <c r="M6138" s="1">
        <f t="shared" si="671"/>
        <v>0</v>
      </c>
      <c r="N6138" t="s">
        <v>18</v>
      </c>
      <c r="O6138" t="s">
        <v>3907</v>
      </c>
      <c r="P6138" t="s">
        <v>274</v>
      </c>
      <c r="Q6138" t="str">
        <f t="shared" si="668"/>
        <v>2018</v>
      </c>
      <c r="R6138" t="str">
        <f t="shared" si="669"/>
        <v>July</v>
      </c>
      <c r="S6138">
        <v>1.2</v>
      </c>
      <c r="T6138" t="s">
        <v>71</v>
      </c>
    </row>
    <row r="6139" spans="1:20" x14ac:dyDescent="0.3">
      <c r="A6139" t="s">
        <v>8229</v>
      </c>
      <c r="B6139" t="s">
        <v>5080</v>
      </c>
      <c r="C6139">
        <v>3.5</v>
      </c>
      <c r="D6139">
        <f t="shared" si="670"/>
        <v>4</v>
      </c>
      <c r="E6139">
        <v>41</v>
      </c>
      <c r="F6139" t="s">
        <v>427</v>
      </c>
      <c r="G6139">
        <f t="shared" si="665"/>
        <v>5000000</v>
      </c>
      <c r="H6139" s="3" t="s">
        <v>719</v>
      </c>
      <c r="I6139" t="str">
        <f t="shared" si="666"/>
        <v>1000+</v>
      </c>
      <c r="J6139" s="1">
        <f t="shared" si="667"/>
        <v>1000</v>
      </c>
      <c r="K6139" t="s">
        <v>17</v>
      </c>
      <c r="L6139" s="2">
        <v>0</v>
      </c>
      <c r="M6139" s="1">
        <f t="shared" si="671"/>
        <v>0</v>
      </c>
      <c r="N6139" t="s">
        <v>18</v>
      </c>
      <c r="O6139" t="s">
        <v>5081</v>
      </c>
      <c r="P6139" t="s">
        <v>3149</v>
      </c>
      <c r="Q6139" t="str">
        <f t="shared" si="668"/>
        <v>2016</v>
      </c>
      <c r="R6139" t="str">
        <f t="shared" si="669"/>
        <v>February</v>
      </c>
      <c r="S6139" t="s">
        <v>21</v>
      </c>
      <c r="T6139" t="s">
        <v>63</v>
      </c>
    </row>
    <row r="6140" spans="1:20" x14ac:dyDescent="0.3">
      <c r="A6140" t="s">
        <v>8230</v>
      </c>
      <c r="B6140" t="s">
        <v>2377</v>
      </c>
      <c r="C6140">
        <v>4.5999999999999996</v>
      </c>
      <c r="D6140">
        <f t="shared" si="670"/>
        <v>5</v>
      </c>
      <c r="E6140">
        <v>275</v>
      </c>
      <c r="F6140" t="s">
        <v>255</v>
      </c>
      <c r="G6140">
        <f t="shared" si="665"/>
        <v>3900000</v>
      </c>
      <c r="H6140" s="3" t="s">
        <v>90</v>
      </c>
      <c r="I6140" t="str">
        <f t="shared" si="666"/>
        <v>5000+</v>
      </c>
      <c r="J6140" s="1">
        <f t="shared" si="667"/>
        <v>5000</v>
      </c>
      <c r="K6140" t="s">
        <v>596</v>
      </c>
      <c r="L6140" s="2" t="s">
        <v>943</v>
      </c>
      <c r="M6140" s="1">
        <f t="shared" si="671"/>
        <v>2.99</v>
      </c>
      <c r="N6140" t="s">
        <v>18</v>
      </c>
      <c r="O6140" t="s">
        <v>2378</v>
      </c>
      <c r="P6140" t="s">
        <v>369</v>
      </c>
      <c r="Q6140" t="str">
        <f t="shared" si="668"/>
        <v>2018</v>
      </c>
      <c r="R6140" t="str">
        <f t="shared" si="669"/>
        <v>July</v>
      </c>
      <c r="S6140" t="s">
        <v>8231</v>
      </c>
      <c r="T6140" t="s">
        <v>71</v>
      </c>
    </row>
    <row r="6141" spans="1:20" x14ac:dyDescent="0.3">
      <c r="A6141" t="s">
        <v>8232</v>
      </c>
      <c r="B6141" t="s">
        <v>2910</v>
      </c>
      <c r="C6141">
        <v>2.2999999999999998</v>
      </c>
      <c r="D6141">
        <f t="shared" si="670"/>
        <v>3</v>
      </c>
      <c r="E6141">
        <v>50</v>
      </c>
      <c r="F6141" t="s">
        <v>42</v>
      </c>
      <c r="G6141">
        <f t="shared" si="665"/>
        <v>2800000</v>
      </c>
      <c r="H6141" s="3" t="s">
        <v>16</v>
      </c>
      <c r="I6141" t="str">
        <f t="shared" si="666"/>
        <v>10000+</v>
      </c>
      <c r="J6141" s="1">
        <f t="shared" si="667"/>
        <v>10000</v>
      </c>
      <c r="K6141" t="s">
        <v>17</v>
      </c>
      <c r="L6141" s="2">
        <v>0</v>
      </c>
      <c r="M6141" s="1">
        <f t="shared" si="671"/>
        <v>0</v>
      </c>
      <c r="N6141" t="s">
        <v>18</v>
      </c>
      <c r="O6141" t="s">
        <v>1445</v>
      </c>
      <c r="P6141" t="s">
        <v>5606</v>
      </c>
      <c r="Q6141" t="str">
        <f t="shared" si="668"/>
        <v>2017</v>
      </c>
      <c r="R6141" t="str">
        <f t="shared" si="669"/>
        <v>October</v>
      </c>
      <c r="S6141">
        <v>1.2</v>
      </c>
      <c r="T6141" t="s">
        <v>71</v>
      </c>
    </row>
    <row r="6142" spans="1:20" x14ac:dyDescent="0.3">
      <c r="A6142" t="s">
        <v>8233</v>
      </c>
      <c r="B6142" t="s">
        <v>3906</v>
      </c>
      <c r="C6142">
        <v>4.5</v>
      </c>
      <c r="D6142">
        <f t="shared" si="670"/>
        <v>5</v>
      </c>
      <c r="E6142">
        <v>81219</v>
      </c>
      <c r="F6142" t="s">
        <v>352</v>
      </c>
      <c r="G6142">
        <f t="shared" si="665"/>
        <v>2600000</v>
      </c>
      <c r="H6142" s="3" t="s">
        <v>79</v>
      </c>
      <c r="I6142" t="str">
        <f t="shared" si="666"/>
        <v>10000000+</v>
      </c>
      <c r="J6142" s="1">
        <f t="shared" si="667"/>
        <v>10000000</v>
      </c>
      <c r="K6142" t="s">
        <v>17</v>
      </c>
      <c r="L6142" s="2">
        <v>0</v>
      </c>
      <c r="M6142" s="1">
        <f t="shared" si="671"/>
        <v>0</v>
      </c>
      <c r="N6142" t="s">
        <v>18</v>
      </c>
      <c r="O6142" t="s">
        <v>3907</v>
      </c>
      <c r="P6142" t="s">
        <v>8234</v>
      </c>
      <c r="Q6142" t="str">
        <f t="shared" si="668"/>
        <v>2015</v>
      </c>
      <c r="R6142" t="str">
        <f t="shared" si="669"/>
        <v>June</v>
      </c>
      <c r="S6142" t="s">
        <v>1118</v>
      </c>
      <c r="T6142" t="s">
        <v>71</v>
      </c>
    </row>
    <row r="6143" spans="1:20" x14ac:dyDescent="0.3">
      <c r="A6143" t="s">
        <v>8235</v>
      </c>
      <c r="B6143" t="s">
        <v>3634</v>
      </c>
      <c r="C6143">
        <v>3.5</v>
      </c>
      <c r="D6143">
        <f t="shared" si="670"/>
        <v>4</v>
      </c>
      <c r="E6143">
        <v>6</v>
      </c>
      <c r="F6143" t="s">
        <v>129</v>
      </c>
      <c r="G6143">
        <f t="shared" si="665"/>
        <v>6100000</v>
      </c>
      <c r="H6143" s="3" t="s">
        <v>719</v>
      </c>
      <c r="I6143" t="str">
        <f t="shared" si="666"/>
        <v>1000+</v>
      </c>
      <c r="J6143" s="1">
        <f t="shared" si="667"/>
        <v>1000</v>
      </c>
      <c r="K6143" t="s">
        <v>17</v>
      </c>
      <c r="L6143" s="2">
        <v>0</v>
      </c>
      <c r="M6143" s="1">
        <f t="shared" si="671"/>
        <v>0</v>
      </c>
      <c r="N6143" t="s">
        <v>375</v>
      </c>
      <c r="O6143" t="s">
        <v>3635</v>
      </c>
      <c r="P6143" t="s">
        <v>4871</v>
      </c>
      <c r="Q6143" t="str">
        <f t="shared" si="668"/>
        <v>2018</v>
      </c>
      <c r="R6143" t="str">
        <f t="shared" si="669"/>
        <v>January</v>
      </c>
      <c r="S6143" t="s">
        <v>8236</v>
      </c>
      <c r="T6143" t="s">
        <v>71</v>
      </c>
    </row>
    <row r="6144" spans="1:20" x14ac:dyDescent="0.3">
      <c r="A6144" t="s">
        <v>8237</v>
      </c>
      <c r="B6144" t="s">
        <v>4716</v>
      </c>
      <c r="C6144">
        <v>4.8</v>
      </c>
      <c r="D6144">
        <f t="shared" si="670"/>
        <v>5</v>
      </c>
      <c r="E6144">
        <v>16</v>
      </c>
      <c r="F6144" t="s">
        <v>352</v>
      </c>
      <c r="G6144">
        <f t="shared" si="665"/>
        <v>2600000</v>
      </c>
      <c r="H6144" s="3" t="s">
        <v>719</v>
      </c>
      <c r="I6144" t="str">
        <f t="shared" si="666"/>
        <v>1000+</v>
      </c>
      <c r="J6144" s="1">
        <f t="shared" si="667"/>
        <v>1000</v>
      </c>
      <c r="K6144" t="s">
        <v>17</v>
      </c>
      <c r="L6144" s="2">
        <v>0</v>
      </c>
      <c r="M6144" s="1">
        <f t="shared" si="671"/>
        <v>0</v>
      </c>
      <c r="N6144" t="s">
        <v>18</v>
      </c>
      <c r="O6144" t="s">
        <v>4717</v>
      </c>
      <c r="P6144" t="s">
        <v>1952</v>
      </c>
      <c r="Q6144" t="str">
        <f t="shared" si="668"/>
        <v>2017</v>
      </c>
      <c r="R6144" t="str">
        <f t="shared" si="669"/>
        <v>February</v>
      </c>
      <c r="S6144" t="s">
        <v>281</v>
      </c>
      <c r="T6144" t="s">
        <v>51</v>
      </c>
    </row>
    <row r="6145" spans="1:20" x14ac:dyDescent="0.3">
      <c r="A6145" t="s">
        <v>8238</v>
      </c>
      <c r="B6145" t="s">
        <v>3634</v>
      </c>
      <c r="C6145">
        <v>3.5</v>
      </c>
      <c r="D6145">
        <f t="shared" si="670"/>
        <v>4</v>
      </c>
      <c r="E6145">
        <v>4</v>
      </c>
      <c r="F6145" t="s">
        <v>252</v>
      </c>
      <c r="G6145">
        <f t="shared" ref="G6145:G6208" si="672">IF(RIGHT(F6145,1)="M",LEFT(F6145,LEN(F6145)-1)*1000000,IF(RIGHT(F6145,1)="K",LEFT(F6145,LEN(F6145)-1)*1000, 1000))</f>
        <v>8900000</v>
      </c>
      <c r="H6145" s="3" t="s">
        <v>1122</v>
      </c>
      <c r="I6145" t="str">
        <f t="shared" ref="I6145:I6208" si="673">SUBSTITUTE(H6145,",","")</f>
        <v>500+</v>
      </c>
      <c r="J6145" s="1">
        <f t="shared" ref="J6145:J6208" si="674">VALUE(LEFT(I6145,LEN(I6145)-1))</f>
        <v>500</v>
      </c>
      <c r="K6145" t="s">
        <v>17</v>
      </c>
      <c r="L6145" s="2">
        <v>0</v>
      </c>
      <c r="M6145" s="1">
        <f t="shared" si="671"/>
        <v>0</v>
      </c>
      <c r="N6145" t="s">
        <v>18</v>
      </c>
      <c r="O6145" t="s">
        <v>3635</v>
      </c>
      <c r="P6145" t="s">
        <v>3104</v>
      </c>
      <c r="Q6145" t="str">
        <f t="shared" ref="Q6145:Q6208" si="675">RIGHT(P6145,4)</f>
        <v>2017</v>
      </c>
      <c r="R6145" t="str">
        <f t="shared" ref="R6145:R6208" si="676">LEFT(P6145,FIND(" ",P6145)-1)</f>
        <v>March</v>
      </c>
      <c r="S6145">
        <v>1.2</v>
      </c>
      <c r="T6145" t="s">
        <v>63</v>
      </c>
    </row>
    <row r="6146" spans="1:20" x14ac:dyDescent="0.3">
      <c r="A6146" t="s">
        <v>8239</v>
      </c>
      <c r="B6146" t="s">
        <v>4390</v>
      </c>
      <c r="C6146">
        <v>5</v>
      </c>
      <c r="D6146">
        <f t="shared" si="670"/>
        <v>5</v>
      </c>
      <c r="E6146">
        <v>5</v>
      </c>
      <c r="F6146" t="s">
        <v>520</v>
      </c>
      <c r="G6146">
        <f t="shared" si="672"/>
        <v>9100000</v>
      </c>
      <c r="H6146" s="3" t="s">
        <v>719</v>
      </c>
      <c r="I6146" t="str">
        <f t="shared" si="673"/>
        <v>1000+</v>
      </c>
      <c r="J6146" s="1">
        <f t="shared" si="674"/>
        <v>1000</v>
      </c>
      <c r="K6146" t="s">
        <v>17</v>
      </c>
      <c r="L6146" s="2">
        <v>0</v>
      </c>
      <c r="M6146" s="1">
        <f t="shared" si="671"/>
        <v>0</v>
      </c>
      <c r="N6146" t="s">
        <v>18</v>
      </c>
      <c r="O6146" t="s">
        <v>4391</v>
      </c>
      <c r="P6146" t="s">
        <v>235</v>
      </c>
      <c r="Q6146" t="str">
        <f t="shared" si="675"/>
        <v>2018</v>
      </c>
      <c r="R6146" t="str">
        <f t="shared" si="676"/>
        <v>May</v>
      </c>
      <c r="S6146" t="s">
        <v>6761</v>
      </c>
      <c r="T6146" t="s">
        <v>71</v>
      </c>
    </row>
    <row r="6147" spans="1:20" x14ac:dyDescent="0.3">
      <c r="A6147" t="s">
        <v>8240</v>
      </c>
      <c r="B6147" t="s">
        <v>2910</v>
      </c>
      <c r="C6147">
        <v>3.5</v>
      </c>
      <c r="D6147">
        <f t="shared" ref="D6147:D6210" si="677">IF(C6147&gt;4,5,IF(C6147&gt;3,4,IF(C6147&gt;2,3,IF(C6147&gt;1,2,1))))</f>
        <v>4</v>
      </c>
      <c r="E6147">
        <v>0</v>
      </c>
      <c r="F6147" t="s">
        <v>258</v>
      </c>
      <c r="G6147">
        <f t="shared" si="672"/>
        <v>2900000</v>
      </c>
      <c r="H6147" s="3" t="s">
        <v>942</v>
      </c>
      <c r="I6147" t="str">
        <f t="shared" si="673"/>
        <v>100+</v>
      </c>
      <c r="J6147" s="1">
        <f t="shared" si="674"/>
        <v>100</v>
      </c>
      <c r="K6147" t="s">
        <v>17</v>
      </c>
      <c r="L6147" s="2">
        <v>0</v>
      </c>
      <c r="M6147" s="1">
        <f t="shared" ref="M6147:M6210" si="678">VALUE(IF(RIGHT(L6147,LEN(L6147)-1)="",0,RIGHT(L6147,LEN(L6147)-1)))</f>
        <v>0</v>
      </c>
      <c r="N6147" t="s">
        <v>18</v>
      </c>
      <c r="O6147" t="s">
        <v>1445</v>
      </c>
      <c r="P6147" t="s">
        <v>2130</v>
      </c>
      <c r="Q6147" t="str">
        <f t="shared" si="675"/>
        <v>2018</v>
      </c>
      <c r="R6147" t="str">
        <f t="shared" si="676"/>
        <v>February</v>
      </c>
      <c r="S6147">
        <v>1</v>
      </c>
      <c r="T6147" t="s">
        <v>71</v>
      </c>
    </row>
    <row r="6148" spans="1:20" x14ac:dyDescent="0.3">
      <c r="A6148" t="s">
        <v>8241</v>
      </c>
      <c r="B6148" t="s">
        <v>5011</v>
      </c>
      <c r="C6148">
        <v>4.0999999999999996</v>
      </c>
      <c r="D6148">
        <f t="shared" si="677"/>
        <v>5</v>
      </c>
      <c r="E6148">
        <v>64</v>
      </c>
      <c r="F6148" t="s">
        <v>1307</v>
      </c>
      <c r="G6148">
        <f t="shared" si="672"/>
        <v>2000000</v>
      </c>
      <c r="H6148" s="3" t="s">
        <v>90</v>
      </c>
      <c r="I6148" t="str">
        <f t="shared" si="673"/>
        <v>5000+</v>
      </c>
      <c r="J6148" s="1">
        <f t="shared" si="674"/>
        <v>5000</v>
      </c>
      <c r="K6148" t="s">
        <v>17</v>
      </c>
      <c r="L6148" s="2">
        <v>0</v>
      </c>
      <c r="M6148" s="1">
        <f t="shared" si="678"/>
        <v>0</v>
      </c>
      <c r="N6148" t="s">
        <v>18</v>
      </c>
      <c r="O6148" t="s">
        <v>5012</v>
      </c>
      <c r="P6148" t="s">
        <v>508</v>
      </c>
      <c r="Q6148" t="str">
        <f t="shared" si="675"/>
        <v>2018</v>
      </c>
      <c r="R6148" t="str">
        <f t="shared" si="676"/>
        <v>May</v>
      </c>
      <c r="S6148">
        <v>2</v>
      </c>
      <c r="T6148" t="s">
        <v>76</v>
      </c>
    </row>
    <row r="6149" spans="1:20" x14ac:dyDescent="0.3">
      <c r="A6149" t="s">
        <v>8242</v>
      </c>
      <c r="B6149" t="s">
        <v>2910</v>
      </c>
      <c r="C6149">
        <v>3.5</v>
      </c>
      <c r="D6149">
        <f t="shared" si="677"/>
        <v>4</v>
      </c>
      <c r="E6149">
        <v>1</v>
      </c>
      <c r="F6149" t="s">
        <v>42</v>
      </c>
      <c r="G6149">
        <f t="shared" si="672"/>
        <v>2800000</v>
      </c>
      <c r="H6149" s="3" t="s">
        <v>942</v>
      </c>
      <c r="I6149" t="str">
        <f t="shared" si="673"/>
        <v>100+</v>
      </c>
      <c r="J6149" s="1">
        <f t="shared" si="674"/>
        <v>100</v>
      </c>
      <c r="K6149" t="s">
        <v>17</v>
      </c>
      <c r="L6149" s="2">
        <v>0</v>
      </c>
      <c r="M6149" s="1">
        <f t="shared" si="678"/>
        <v>0</v>
      </c>
      <c r="N6149" t="s">
        <v>18</v>
      </c>
      <c r="O6149" t="s">
        <v>1445</v>
      </c>
      <c r="P6149" t="s">
        <v>5281</v>
      </c>
      <c r="Q6149" t="str">
        <f t="shared" si="675"/>
        <v>2018</v>
      </c>
      <c r="R6149" t="str">
        <f t="shared" si="676"/>
        <v>April</v>
      </c>
      <c r="S6149">
        <v>1</v>
      </c>
      <c r="T6149" t="s">
        <v>71</v>
      </c>
    </row>
    <row r="6150" spans="1:20" x14ac:dyDescent="0.3">
      <c r="A6150" t="s">
        <v>8243</v>
      </c>
      <c r="B6150" t="s">
        <v>2910</v>
      </c>
      <c r="C6150">
        <v>3.5</v>
      </c>
      <c r="D6150">
        <f t="shared" si="677"/>
        <v>4</v>
      </c>
      <c r="E6150">
        <v>5</v>
      </c>
      <c r="F6150" t="s">
        <v>42</v>
      </c>
      <c r="G6150">
        <f t="shared" si="672"/>
        <v>2800000</v>
      </c>
      <c r="H6150" s="3" t="s">
        <v>719</v>
      </c>
      <c r="I6150" t="str">
        <f t="shared" si="673"/>
        <v>1000+</v>
      </c>
      <c r="J6150" s="1">
        <f t="shared" si="674"/>
        <v>1000</v>
      </c>
      <c r="K6150" t="s">
        <v>17</v>
      </c>
      <c r="L6150" s="2">
        <v>0</v>
      </c>
      <c r="M6150" s="1">
        <f t="shared" si="678"/>
        <v>0</v>
      </c>
      <c r="N6150" t="s">
        <v>18</v>
      </c>
      <c r="O6150" t="s">
        <v>1445</v>
      </c>
      <c r="P6150" t="s">
        <v>1228</v>
      </c>
      <c r="Q6150" t="str">
        <f t="shared" si="675"/>
        <v>2018</v>
      </c>
      <c r="R6150" t="str">
        <f t="shared" si="676"/>
        <v>February</v>
      </c>
      <c r="S6150">
        <v>1</v>
      </c>
      <c r="T6150" t="s">
        <v>71</v>
      </c>
    </row>
    <row r="6151" spans="1:20" x14ac:dyDescent="0.3">
      <c r="A6151" t="s">
        <v>8244</v>
      </c>
      <c r="B6151" t="s">
        <v>187</v>
      </c>
      <c r="C6151">
        <v>3.5</v>
      </c>
      <c r="D6151">
        <f t="shared" si="677"/>
        <v>4</v>
      </c>
      <c r="E6151">
        <v>1</v>
      </c>
      <c r="F6151" t="s">
        <v>161</v>
      </c>
      <c r="G6151">
        <f t="shared" si="672"/>
        <v>9400000</v>
      </c>
      <c r="H6151" s="3" t="s">
        <v>1147</v>
      </c>
      <c r="I6151" t="str">
        <f t="shared" si="673"/>
        <v>10+</v>
      </c>
      <c r="J6151" s="1">
        <f t="shared" si="674"/>
        <v>10</v>
      </c>
      <c r="K6151" t="s">
        <v>17</v>
      </c>
      <c r="L6151" s="2">
        <v>0</v>
      </c>
      <c r="M6151" s="1">
        <f t="shared" si="678"/>
        <v>0</v>
      </c>
      <c r="N6151" t="s">
        <v>18</v>
      </c>
      <c r="O6151" t="s">
        <v>188</v>
      </c>
      <c r="P6151" t="s">
        <v>2382</v>
      </c>
      <c r="Q6151" t="str">
        <f t="shared" si="675"/>
        <v>2017</v>
      </c>
      <c r="R6151" t="str">
        <f t="shared" si="676"/>
        <v>December</v>
      </c>
      <c r="S6151">
        <v>1.1000000000000001</v>
      </c>
      <c r="T6151" t="s">
        <v>76</v>
      </c>
    </row>
    <row r="6152" spans="1:20" x14ac:dyDescent="0.3">
      <c r="A6152" t="s">
        <v>8245</v>
      </c>
      <c r="B6152" t="s">
        <v>3906</v>
      </c>
      <c r="C6152">
        <v>3.5</v>
      </c>
      <c r="D6152">
        <f t="shared" si="677"/>
        <v>4</v>
      </c>
      <c r="E6152">
        <v>0</v>
      </c>
      <c r="F6152" t="s">
        <v>723</v>
      </c>
      <c r="G6152">
        <f t="shared" si="672"/>
        <v>7800000</v>
      </c>
      <c r="H6152" s="3" t="s">
        <v>942</v>
      </c>
      <c r="I6152" t="str">
        <f t="shared" si="673"/>
        <v>100+</v>
      </c>
      <c r="J6152" s="1">
        <f t="shared" si="674"/>
        <v>100</v>
      </c>
      <c r="K6152" t="s">
        <v>17</v>
      </c>
      <c r="L6152" s="2">
        <v>0</v>
      </c>
      <c r="M6152" s="1">
        <f t="shared" si="678"/>
        <v>0</v>
      </c>
      <c r="N6152" t="s">
        <v>18</v>
      </c>
      <c r="O6152" t="s">
        <v>3907</v>
      </c>
      <c r="P6152" t="s">
        <v>61</v>
      </c>
      <c r="Q6152" t="str">
        <f t="shared" si="675"/>
        <v>2017</v>
      </c>
      <c r="R6152" t="str">
        <f t="shared" si="676"/>
        <v>September</v>
      </c>
      <c r="S6152">
        <v>1</v>
      </c>
      <c r="T6152" t="s">
        <v>40</v>
      </c>
    </row>
    <row r="6153" spans="1:20" x14ac:dyDescent="0.3">
      <c r="A6153" t="s">
        <v>8246</v>
      </c>
      <c r="B6153" t="s">
        <v>5011</v>
      </c>
      <c r="C6153">
        <v>3.5</v>
      </c>
      <c r="D6153">
        <f t="shared" si="677"/>
        <v>4</v>
      </c>
      <c r="E6153">
        <v>0</v>
      </c>
      <c r="F6153" t="s">
        <v>220</v>
      </c>
      <c r="G6153">
        <f t="shared" si="672"/>
        <v>8600000</v>
      </c>
      <c r="H6153" s="3" t="s">
        <v>942</v>
      </c>
      <c r="I6153" t="str">
        <f t="shared" si="673"/>
        <v>100+</v>
      </c>
      <c r="J6153" s="1">
        <f t="shared" si="674"/>
        <v>100</v>
      </c>
      <c r="K6153" t="s">
        <v>17</v>
      </c>
      <c r="L6153" s="2">
        <v>0</v>
      </c>
      <c r="M6153" s="1">
        <f t="shared" si="678"/>
        <v>0</v>
      </c>
      <c r="N6153" t="s">
        <v>18</v>
      </c>
      <c r="O6153" t="s">
        <v>5012</v>
      </c>
      <c r="P6153" t="s">
        <v>83</v>
      </c>
      <c r="Q6153" t="str">
        <f t="shared" si="675"/>
        <v>2018</v>
      </c>
      <c r="R6153" t="str">
        <f t="shared" si="676"/>
        <v>June</v>
      </c>
      <c r="S6153">
        <v>1</v>
      </c>
      <c r="T6153" t="s">
        <v>71</v>
      </c>
    </row>
    <row r="6154" spans="1:20" x14ac:dyDescent="0.3">
      <c r="A6154" t="s">
        <v>8247</v>
      </c>
      <c r="B6154" t="s">
        <v>1872</v>
      </c>
      <c r="C6154">
        <v>3.5</v>
      </c>
      <c r="D6154">
        <f t="shared" si="677"/>
        <v>4</v>
      </c>
      <c r="E6154">
        <v>0</v>
      </c>
      <c r="F6154" t="s">
        <v>39</v>
      </c>
      <c r="G6154">
        <f t="shared" si="672"/>
        <v>1000</v>
      </c>
      <c r="H6154" s="3" t="s">
        <v>1147</v>
      </c>
      <c r="I6154" t="str">
        <f t="shared" si="673"/>
        <v>10+</v>
      </c>
      <c r="J6154" s="1">
        <f t="shared" si="674"/>
        <v>10</v>
      </c>
      <c r="K6154" t="s">
        <v>17</v>
      </c>
      <c r="L6154" s="2">
        <v>0</v>
      </c>
      <c r="M6154" s="1">
        <f t="shared" si="678"/>
        <v>0</v>
      </c>
      <c r="N6154" t="s">
        <v>37</v>
      </c>
      <c r="O6154" t="s">
        <v>1873</v>
      </c>
      <c r="P6154" t="s">
        <v>200</v>
      </c>
      <c r="Q6154" t="str">
        <f t="shared" si="675"/>
        <v>2018</v>
      </c>
      <c r="R6154" t="str">
        <f t="shared" si="676"/>
        <v>July</v>
      </c>
      <c r="S6154" t="s">
        <v>39</v>
      </c>
      <c r="T6154" t="s">
        <v>39</v>
      </c>
    </row>
    <row r="6155" spans="1:20" x14ac:dyDescent="0.3">
      <c r="A6155" t="s">
        <v>8248</v>
      </c>
      <c r="B6155" t="s">
        <v>2910</v>
      </c>
      <c r="C6155">
        <v>4.9000000000000004</v>
      </c>
      <c r="D6155">
        <f t="shared" si="677"/>
        <v>5</v>
      </c>
      <c r="E6155">
        <v>16</v>
      </c>
      <c r="F6155" t="s">
        <v>168</v>
      </c>
      <c r="G6155">
        <f t="shared" si="672"/>
        <v>10000000</v>
      </c>
      <c r="H6155" s="3" t="s">
        <v>942</v>
      </c>
      <c r="I6155" t="str">
        <f t="shared" si="673"/>
        <v>100+</v>
      </c>
      <c r="J6155" s="1">
        <f t="shared" si="674"/>
        <v>100</v>
      </c>
      <c r="K6155" t="s">
        <v>17</v>
      </c>
      <c r="L6155" s="2">
        <v>0</v>
      </c>
      <c r="M6155" s="1">
        <f t="shared" si="678"/>
        <v>0</v>
      </c>
      <c r="N6155" t="s">
        <v>18</v>
      </c>
      <c r="O6155" t="s">
        <v>1216</v>
      </c>
      <c r="P6155" t="s">
        <v>8106</v>
      </c>
      <c r="Q6155" t="str">
        <f t="shared" si="675"/>
        <v>2017</v>
      </c>
      <c r="R6155" t="str">
        <f t="shared" si="676"/>
        <v>July</v>
      </c>
      <c r="S6155">
        <v>1</v>
      </c>
      <c r="T6155" t="s">
        <v>22</v>
      </c>
    </row>
    <row r="6156" spans="1:20" x14ac:dyDescent="0.3">
      <c r="A6156" t="s">
        <v>8249</v>
      </c>
      <c r="B6156" t="s">
        <v>5201</v>
      </c>
      <c r="C6156">
        <v>3</v>
      </c>
      <c r="D6156">
        <f t="shared" si="677"/>
        <v>3</v>
      </c>
      <c r="E6156">
        <v>4</v>
      </c>
      <c r="F6156" t="s">
        <v>39</v>
      </c>
      <c r="G6156">
        <f t="shared" si="672"/>
        <v>1000</v>
      </c>
      <c r="H6156" s="3" t="s">
        <v>719</v>
      </c>
      <c r="I6156" t="str">
        <f t="shared" si="673"/>
        <v>1000+</v>
      </c>
      <c r="J6156" s="1">
        <f t="shared" si="674"/>
        <v>1000</v>
      </c>
      <c r="K6156" t="s">
        <v>17</v>
      </c>
      <c r="L6156" s="2">
        <v>0</v>
      </c>
      <c r="M6156" s="1">
        <f t="shared" si="678"/>
        <v>0</v>
      </c>
      <c r="N6156" t="s">
        <v>18</v>
      </c>
      <c r="O6156" t="s">
        <v>5202</v>
      </c>
      <c r="P6156" t="s">
        <v>235</v>
      </c>
      <c r="Q6156" t="str">
        <f t="shared" si="675"/>
        <v>2018</v>
      </c>
      <c r="R6156" t="str">
        <f t="shared" si="676"/>
        <v>May</v>
      </c>
      <c r="S6156" t="s">
        <v>39</v>
      </c>
      <c r="T6156" t="s">
        <v>39</v>
      </c>
    </row>
    <row r="6157" spans="1:20" x14ac:dyDescent="0.3">
      <c r="A6157" t="s">
        <v>8250</v>
      </c>
      <c r="B6157" t="s">
        <v>4390</v>
      </c>
      <c r="C6157">
        <v>3.5</v>
      </c>
      <c r="D6157">
        <f t="shared" si="677"/>
        <v>4</v>
      </c>
      <c r="E6157">
        <v>1</v>
      </c>
      <c r="F6157" t="s">
        <v>768</v>
      </c>
      <c r="G6157">
        <f t="shared" si="672"/>
        <v>5100000</v>
      </c>
      <c r="H6157" s="3" t="s">
        <v>1147</v>
      </c>
      <c r="I6157" t="str">
        <f t="shared" si="673"/>
        <v>10+</v>
      </c>
      <c r="J6157" s="1">
        <f t="shared" si="674"/>
        <v>10</v>
      </c>
      <c r="K6157" t="s">
        <v>17</v>
      </c>
      <c r="L6157" s="2">
        <v>0</v>
      </c>
      <c r="M6157" s="1">
        <f t="shared" si="678"/>
        <v>0</v>
      </c>
      <c r="N6157" t="s">
        <v>18</v>
      </c>
      <c r="O6157" t="s">
        <v>4391</v>
      </c>
      <c r="P6157" t="s">
        <v>38</v>
      </c>
      <c r="Q6157" t="str">
        <f t="shared" si="675"/>
        <v>2018</v>
      </c>
      <c r="R6157" t="str">
        <f t="shared" si="676"/>
        <v>June</v>
      </c>
      <c r="S6157">
        <v>1</v>
      </c>
      <c r="T6157" t="s">
        <v>51</v>
      </c>
    </row>
    <row r="6158" spans="1:20" x14ac:dyDescent="0.3">
      <c r="A6158" t="s">
        <v>8251</v>
      </c>
      <c r="B6158" t="s">
        <v>3634</v>
      </c>
      <c r="C6158">
        <v>3.5</v>
      </c>
      <c r="D6158">
        <f t="shared" si="677"/>
        <v>4</v>
      </c>
      <c r="E6158">
        <v>32</v>
      </c>
      <c r="F6158" t="s">
        <v>723</v>
      </c>
      <c r="G6158">
        <f t="shared" si="672"/>
        <v>7800000</v>
      </c>
      <c r="H6158" s="3" t="s">
        <v>719</v>
      </c>
      <c r="I6158" t="str">
        <f t="shared" si="673"/>
        <v>1000+</v>
      </c>
      <c r="J6158" s="1">
        <f t="shared" si="674"/>
        <v>1000</v>
      </c>
      <c r="K6158" t="s">
        <v>17</v>
      </c>
      <c r="L6158" s="2">
        <v>0</v>
      </c>
      <c r="M6158" s="1">
        <f t="shared" si="678"/>
        <v>0</v>
      </c>
      <c r="N6158" t="s">
        <v>18</v>
      </c>
      <c r="O6158" t="s">
        <v>3635</v>
      </c>
      <c r="P6158" t="s">
        <v>8252</v>
      </c>
      <c r="Q6158" t="str">
        <f t="shared" si="675"/>
        <v>2016</v>
      </c>
      <c r="R6158" t="str">
        <f t="shared" si="676"/>
        <v>May</v>
      </c>
      <c r="S6158">
        <v>1.6</v>
      </c>
      <c r="T6158" t="s">
        <v>63</v>
      </c>
    </row>
    <row r="6159" spans="1:20" x14ac:dyDescent="0.3">
      <c r="A6159" t="s">
        <v>8253</v>
      </c>
      <c r="B6159" t="s">
        <v>3634</v>
      </c>
      <c r="C6159">
        <v>4.8</v>
      </c>
      <c r="D6159">
        <f t="shared" si="677"/>
        <v>5</v>
      </c>
      <c r="E6159">
        <v>111</v>
      </c>
      <c r="F6159" t="s">
        <v>432</v>
      </c>
      <c r="G6159">
        <f t="shared" si="672"/>
        <v>5900000</v>
      </c>
      <c r="H6159" s="3" t="s">
        <v>719</v>
      </c>
      <c r="I6159" t="str">
        <f t="shared" si="673"/>
        <v>1000+</v>
      </c>
      <c r="J6159" s="1">
        <f t="shared" si="674"/>
        <v>1000</v>
      </c>
      <c r="K6159" t="s">
        <v>17</v>
      </c>
      <c r="L6159" s="2">
        <v>0</v>
      </c>
      <c r="M6159" s="1">
        <f t="shared" si="678"/>
        <v>0</v>
      </c>
      <c r="N6159" t="s">
        <v>18</v>
      </c>
      <c r="O6159" t="s">
        <v>3635</v>
      </c>
      <c r="P6159" t="s">
        <v>200</v>
      </c>
      <c r="Q6159" t="str">
        <f t="shared" si="675"/>
        <v>2018</v>
      </c>
      <c r="R6159" t="str">
        <f t="shared" si="676"/>
        <v>July</v>
      </c>
      <c r="S6159">
        <v>2.42</v>
      </c>
      <c r="T6159" t="s">
        <v>71</v>
      </c>
    </row>
    <row r="6160" spans="1:20" x14ac:dyDescent="0.3">
      <c r="A6160" t="s">
        <v>8254</v>
      </c>
      <c r="B6160" t="s">
        <v>187</v>
      </c>
      <c r="C6160">
        <v>4.5</v>
      </c>
      <c r="D6160">
        <f t="shared" si="677"/>
        <v>5</v>
      </c>
      <c r="E6160">
        <v>276</v>
      </c>
      <c r="F6160" t="s">
        <v>2424</v>
      </c>
      <c r="G6160">
        <f t="shared" si="672"/>
        <v>1700000</v>
      </c>
      <c r="H6160" s="3" t="s">
        <v>43</v>
      </c>
      <c r="I6160" t="str">
        <f t="shared" si="673"/>
        <v>100000+</v>
      </c>
      <c r="J6160" s="1">
        <f t="shared" si="674"/>
        <v>100000</v>
      </c>
      <c r="K6160" t="s">
        <v>17</v>
      </c>
      <c r="L6160" s="2">
        <v>0</v>
      </c>
      <c r="M6160" s="1">
        <f t="shared" si="678"/>
        <v>0</v>
      </c>
      <c r="N6160" t="s">
        <v>18</v>
      </c>
      <c r="O6160" t="s">
        <v>188</v>
      </c>
      <c r="P6160" t="s">
        <v>8255</v>
      </c>
      <c r="Q6160" t="str">
        <f t="shared" si="675"/>
        <v>2017</v>
      </c>
      <c r="R6160" t="str">
        <f t="shared" si="676"/>
        <v>July</v>
      </c>
      <c r="S6160" t="s">
        <v>121</v>
      </c>
      <c r="T6160" t="s">
        <v>46</v>
      </c>
    </row>
    <row r="6161" spans="1:20" x14ac:dyDescent="0.3">
      <c r="A6161" t="s">
        <v>8256</v>
      </c>
      <c r="B6161" t="s">
        <v>5011</v>
      </c>
      <c r="C6161">
        <v>3.4</v>
      </c>
      <c r="D6161">
        <f t="shared" si="677"/>
        <v>4</v>
      </c>
      <c r="E6161">
        <v>694</v>
      </c>
      <c r="F6161" t="s">
        <v>39</v>
      </c>
      <c r="G6161">
        <f t="shared" si="672"/>
        <v>1000</v>
      </c>
      <c r="H6161" s="3" t="s">
        <v>49</v>
      </c>
      <c r="I6161" t="str">
        <f t="shared" si="673"/>
        <v>50000+</v>
      </c>
      <c r="J6161" s="1">
        <f t="shared" si="674"/>
        <v>50000</v>
      </c>
      <c r="K6161" t="s">
        <v>17</v>
      </c>
      <c r="L6161" s="2">
        <v>0</v>
      </c>
      <c r="M6161" s="1">
        <f t="shared" si="678"/>
        <v>0</v>
      </c>
      <c r="N6161" t="s">
        <v>18</v>
      </c>
      <c r="O6161" t="s">
        <v>5012</v>
      </c>
      <c r="P6161" t="s">
        <v>248</v>
      </c>
      <c r="Q6161" t="str">
        <f t="shared" si="675"/>
        <v>2018</v>
      </c>
      <c r="R6161" t="str">
        <f t="shared" si="676"/>
        <v>July</v>
      </c>
      <c r="S6161" t="s">
        <v>39</v>
      </c>
      <c r="T6161" t="s">
        <v>39</v>
      </c>
    </row>
    <row r="6162" spans="1:20" x14ac:dyDescent="0.3">
      <c r="A6162" t="s">
        <v>8257</v>
      </c>
      <c r="B6162" t="s">
        <v>4098</v>
      </c>
      <c r="C6162">
        <v>3.5</v>
      </c>
      <c r="D6162">
        <f t="shared" si="677"/>
        <v>4</v>
      </c>
      <c r="E6162">
        <v>7</v>
      </c>
      <c r="F6162" t="s">
        <v>481</v>
      </c>
      <c r="G6162">
        <f t="shared" si="672"/>
        <v>2300000</v>
      </c>
      <c r="H6162" s="3" t="s">
        <v>942</v>
      </c>
      <c r="I6162" t="str">
        <f t="shared" si="673"/>
        <v>100+</v>
      </c>
      <c r="J6162" s="1">
        <f t="shared" si="674"/>
        <v>100</v>
      </c>
      <c r="K6162" t="s">
        <v>17</v>
      </c>
      <c r="L6162" s="2">
        <v>0</v>
      </c>
      <c r="M6162" s="1">
        <f t="shared" si="678"/>
        <v>0</v>
      </c>
      <c r="N6162" t="s">
        <v>18</v>
      </c>
      <c r="O6162" t="s">
        <v>2572</v>
      </c>
      <c r="P6162" t="s">
        <v>1016</v>
      </c>
      <c r="Q6162" t="str">
        <f t="shared" si="675"/>
        <v>2018</v>
      </c>
      <c r="R6162" t="str">
        <f t="shared" si="676"/>
        <v>June</v>
      </c>
      <c r="S6162" t="s">
        <v>28</v>
      </c>
      <c r="T6162" t="s">
        <v>71</v>
      </c>
    </row>
    <row r="6163" spans="1:20" x14ac:dyDescent="0.3">
      <c r="A6163" t="s">
        <v>8258</v>
      </c>
      <c r="B6163" t="s">
        <v>5011</v>
      </c>
      <c r="C6163">
        <v>3.5</v>
      </c>
      <c r="D6163">
        <f t="shared" si="677"/>
        <v>4</v>
      </c>
      <c r="E6163">
        <v>8</v>
      </c>
      <c r="F6163" t="s">
        <v>231</v>
      </c>
      <c r="G6163">
        <f t="shared" si="672"/>
        <v>2500000</v>
      </c>
      <c r="H6163" s="3" t="s">
        <v>1122</v>
      </c>
      <c r="I6163" t="str">
        <f t="shared" si="673"/>
        <v>500+</v>
      </c>
      <c r="J6163" s="1">
        <f t="shared" si="674"/>
        <v>500</v>
      </c>
      <c r="K6163" t="s">
        <v>17</v>
      </c>
      <c r="L6163" s="2">
        <v>0</v>
      </c>
      <c r="M6163" s="1">
        <f t="shared" si="678"/>
        <v>0</v>
      </c>
      <c r="N6163" t="s">
        <v>18</v>
      </c>
      <c r="O6163" t="s">
        <v>5012</v>
      </c>
      <c r="P6163" t="s">
        <v>8259</v>
      </c>
      <c r="Q6163" t="str">
        <f t="shared" si="675"/>
        <v>2015</v>
      </c>
      <c r="R6163" t="str">
        <f t="shared" si="676"/>
        <v>November</v>
      </c>
      <c r="S6163" t="s">
        <v>1183</v>
      </c>
      <c r="T6163" t="s">
        <v>76</v>
      </c>
    </row>
    <row r="6164" spans="1:20" x14ac:dyDescent="0.3">
      <c r="A6164" t="s">
        <v>8260</v>
      </c>
      <c r="B6164" t="s">
        <v>2910</v>
      </c>
      <c r="C6164">
        <v>3.5</v>
      </c>
      <c r="D6164">
        <f t="shared" si="677"/>
        <v>4</v>
      </c>
      <c r="E6164">
        <v>3</v>
      </c>
      <c r="F6164" t="s">
        <v>42</v>
      </c>
      <c r="G6164">
        <f t="shared" si="672"/>
        <v>2800000</v>
      </c>
      <c r="H6164" s="3" t="s">
        <v>1122</v>
      </c>
      <c r="I6164" t="str">
        <f t="shared" si="673"/>
        <v>500+</v>
      </c>
      <c r="J6164" s="1">
        <f t="shared" si="674"/>
        <v>500</v>
      </c>
      <c r="K6164" t="s">
        <v>17</v>
      </c>
      <c r="L6164" s="2">
        <v>0</v>
      </c>
      <c r="M6164" s="1">
        <f t="shared" si="678"/>
        <v>0</v>
      </c>
      <c r="N6164" t="s">
        <v>18</v>
      </c>
      <c r="O6164" t="s">
        <v>1445</v>
      </c>
      <c r="P6164" t="s">
        <v>4629</v>
      </c>
      <c r="Q6164" t="str">
        <f t="shared" si="675"/>
        <v>2017</v>
      </c>
      <c r="R6164" t="str">
        <f t="shared" si="676"/>
        <v>December</v>
      </c>
      <c r="S6164">
        <v>1</v>
      </c>
      <c r="T6164" t="s">
        <v>71</v>
      </c>
    </row>
    <row r="6165" spans="1:20" x14ac:dyDescent="0.3">
      <c r="A6165" t="s">
        <v>8261</v>
      </c>
      <c r="B6165" t="s">
        <v>402</v>
      </c>
      <c r="C6165">
        <v>3.5</v>
      </c>
      <c r="D6165">
        <f t="shared" si="677"/>
        <v>4</v>
      </c>
      <c r="E6165">
        <v>13</v>
      </c>
      <c r="F6165" t="s">
        <v>3711</v>
      </c>
      <c r="G6165">
        <f t="shared" si="672"/>
        <v>4099999.9999999995</v>
      </c>
      <c r="H6165" s="3" t="s">
        <v>719</v>
      </c>
      <c r="I6165" t="str">
        <f t="shared" si="673"/>
        <v>1000+</v>
      </c>
      <c r="J6165" s="1">
        <f t="shared" si="674"/>
        <v>1000</v>
      </c>
      <c r="K6165" t="s">
        <v>17</v>
      </c>
      <c r="L6165" s="2">
        <v>0</v>
      </c>
      <c r="M6165" s="1">
        <f t="shared" si="678"/>
        <v>0</v>
      </c>
      <c r="N6165" t="s">
        <v>18</v>
      </c>
      <c r="O6165" t="s">
        <v>404</v>
      </c>
      <c r="P6165" t="s">
        <v>948</v>
      </c>
      <c r="Q6165" t="str">
        <f t="shared" si="675"/>
        <v>2017</v>
      </c>
      <c r="R6165" t="str">
        <f t="shared" si="676"/>
        <v>January</v>
      </c>
      <c r="S6165">
        <v>250</v>
      </c>
      <c r="T6165" t="s">
        <v>76</v>
      </c>
    </row>
    <row r="6166" spans="1:20" x14ac:dyDescent="0.3">
      <c r="A6166" t="s">
        <v>8262</v>
      </c>
      <c r="B6166" t="s">
        <v>3906</v>
      </c>
      <c r="C6166">
        <v>4</v>
      </c>
      <c r="D6166">
        <f t="shared" si="677"/>
        <v>4</v>
      </c>
      <c r="E6166">
        <v>35188</v>
      </c>
      <c r="F6166" t="s">
        <v>933</v>
      </c>
      <c r="G6166">
        <f t="shared" si="672"/>
        <v>6200000</v>
      </c>
      <c r="H6166" s="3" t="s">
        <v>56</v>
      </c>
      <c r="I6166" t="str">
        <f t="shared" si="673"/>
        <v>1000000+</v>
      </c>
      <c r="J6166" s="1">
        <f t="shared" si="674"/>
        <v>1000000</v>
      </c>
      <c r="K6166" t="s">
        <v>17</v>
      </c>
      <c r="L6166" s="2">
        <v>0</v>
      </c>
      <c r="M6166" s="1">
        <f t="shared" si="678"/>
        <v>0</v>
      </c>
      <c r="N6166" t="s">
        <v>18</v>
      </c>
      <c r="O6166" t="s">
        <v>3907</v>
      </c>
      <c r="P6166" t="s">
        <v>1898</v>
      </c>
      <c r="Q6166" t="str">
        <f t="shared" si="675"/>
        <v>2018</v>
      </c>
      <c r="R6166" t="str">
        <f t="shared" si="676"/>
        <v>February</v>
      </c>
      <c r="S6166" t="s">
        <v>1666</v>
      </c>
      <c r="T6166" t="s">
        <v>1411</v>
      </c>
    </row>
    <row r="6167" spans="1:20" x14ac:dyDescent="0.3">
      <c r="A6167" t="s">
        <v>8263</v>
      </c>
      <c r="B6167" t="s">
        <v>2519</v>
      </c>
      <c r="C6167">
        <v>3.7</v>
      </c>
      <c r="D6167">
        <f t="shared" si="677"/>
        <v>4</v>
      </c>
      <c r="E6167">
        <v>31883</v>
      </c>
      <c r="F6167" t="s">
        <v>78</v>
      </c>
      <c r="G6167">
        <f t="shared" si="672"/>
        <v>20000000</v>
      </c>
      <c r="H6167" s="3" t="s">
        <v>56</v>
      </c>
      <c r="I6167" t="str">
        <f t="shared" si="673"/>
        <v>1000000+</v>
      </c>
      <c r="J6167" s="1">
        <f t="shared" si="674"/>
        <v>1000000</v>
      </c>
      <c r="K6167" t="s">
        <v>17</v>
      </c>
      <c r="L6167" s="2">
        <v>0</v>
      </c>
      <c r="M6167" s="1">
        <f t="shared" si="678"/>
        <v>0</v>
      </c>
      <c r="N6167" t="s">
        <v>37</v>
      </c>
      <c r="O6167" t="s">
        <v>2538</v>
      </c>
      <c r="P6167" t="s">
        <v>3104</v>
      </c>
      <c r="Q6167" t="str">
        <f t="shared" si="675"/>
        <v>2017</v>
      </c>
      <c r="R6167" t="str">
        <f t="shared" si="676"/>
        <v>March</v>
      </c>
      <c r="S6167" t="s">
        <v>3027</v>
      </c>
      <c r="T6167" t="s">
        <v>51</v>
      </c>
    </row>
    <row r="6168" spans="1:20" x14ac:dyDescent="0.3">
      <c r="A6168" t="s">
        <v>8264</v>
      </c>
      <c r="B6168" t="s">
        <v>4390</v>
      </c>
      <c r="C6168">
        <v>2.2000000000000002</v>
      </c>
      <c r="D6168">
        <f t="shared" si="677"/>
        <v>3</v>
      </c>
      <c r="E6168">
        <v>4</v>
      </c>
      <c r="F6168" t="s">
        <v>1132</v>
      </c>
      <c r="G6168">
        <f t="shared" si="672"/>
        <v>4800000</v>
      </c>
      <c r="H6168" s="3" t="s">
        <v>1122</v>
      </c>
      <c r="I6168" t="str">
        <f t="shared" si="673"/>
        <v>500+</v>
      </c>
      <c r="J6168" s="1">
        <f t="shared" si="674"/>
        <v>500</v>
      </c>
      <c r="K6168" t="s">
        <v>17</v>
      </c>
      <c r="L6168" s="2">
        <v>0</v>
      </c>
      <c r="M6168" s="1">
        <f t="shared" si="678"/>
        <v>0</v>
      </c>
      <c r="N6168" t="s">
        <v>18</v>
      </c>
      <c r="O6168" t="s">
        <v>4391</v>
      </c>
      <c r="P6168" t="s">
        <v>906</v>
      </c>
      <c r="Q6168" t="str">
        <f t="shared" si="675"/>
        <v>2018</v>
      </c>
      <c r="R6168" t="str">
        <f t="shared" si="676"/>
        <v>April</v>
      </c>
      <c r="S6168">
        <v>3</v>
      </c>
      <c r="T6168" t="s">
        <v>51</v>
      </c>
    </row>
    <row r="6169" spans="1:20" x14ac:dyDescent="0.3">
      <c r="A6169" t="s">
        <v>8265</v>
      </c>
      <c r="B6169" t="s">
        <v>4239</v>
      </c>
      <c r="C6169">
        <v>4.8</v>
      </c>
      <c r="D6169">
        <f t="shared" si="677"/>
        <v>5</v>
      </c>
      <c r="E6169">
        <v>89</v>
      </c>
      <c r="F6169" t="s">
        <v>39</v>
      </c>
      <c r="G6169">
        <f t="shared" si="672"/>
        <v>1000</v>
      </c>
      <c r="H6169" s="3" t="s">
        <v>719</v>
      </c>
      <c r="I6169" t="str">
        <f t="shared" si="673"/>
        <v>1000+</v>
      </c>
      <c r="J6169" s="1">
        <f t="shared" si="674"/>
        <v>1000</v>
      </c>
      <c r="K6169" t="s">
        <v>17</v>
      </c>
      <c r="L6169" s="2">
        <v>0</v>
      </c>
      <c r="M6169" s="1">
        <f t="shared" si="678"/>
        <v>0</v>
      </c>
      <c r="N6169" t="s">
        <v>18</v>
      </c>
      <c r="O6169" t="s">
        <v>4240</v>
      </c>
      <c r="P6169" t="s">
        <v>5516</v>
      </c>
      <c r="Q6169" t="str">
        <f t="shared" si="675"/>
        <v>2017</v>
      </c>
      <c r="R6169" t="str">
        <f t="shared" si="676"/>
        <v>February</v>
      </c>
      <c r="S6169" t="s">
        <v>39</v>
      </c>
      <c r="T6169" t="s">
        <v>39</v>
      </c>
    </row>
    <row r="6170" spans="1:20" x14ac:dyDescent="0.3">
      <c r="A6170" t="s">
        <v>8266</v>
      </c>
      <c r="B6170" t="s">
        <v>4098</v>
      </c>
      <c r="C6170">
        <v>3.5</v>
      </c>
      <c r="D6170">
        <f t="shared" si="677"/>
        <v>4</v>
      </c>
      <c r="E6170">
        <v>6</v>
      </c>
      <c r="F6170" t="s">
        <v>152</v>
      </c>
      <c r="G6170">
        <f t="shared" si="672"/>
        <v>24000000</v>
      </c>
      <c r="H6170" s="3" t="s">
        <v>1122</v>
      </c>
      <c r="I6170" t="str">
        <f t="shared" si="673"/>
        <v>500+</v>
      </c>
      <c r="J6170" s="1">
        <f t="shared" si="674"/>
        <v>500</v>
      </c>
      <c r="K6170" t="s">
        <v>17</v>
      </c>
      <c r="L6170" s="2">
        <v>0</v>
      </c>
      <c r="M6170" s="1">
        <f t="shared" si="678"/>
        <v>0</v>
      </c>
      <c r="N6170" t="s">
        <v>18</v>
      </c>
      <c r="O6170" t="s">
        <v>2572</v>
      </c>
      <c r="P6170" t="s">
        <v>57</v>
      </c>
      <c r="Q6170" t="str">
        <f t="shared" si="675"/>
        <v>2018</v>
      </c>
      <c r="R6170" t="str">
        <f t="shared" si="676"/>
        <v>June</v>
      </c>
      <c r="S6170" t="s">
        <v>1428</v>
      </c>
      <c r="T6170" t="s">
        <v>40</v>
      </c>
    </row>
    <row r="6171" spans="1:20" x14ac:dyDescent="0.3">
      <c r="A6171" t="s">
        <v>8267</v>
      </c>
      <c r="B6171" t="s">
        <v>4239</v>
      </c>
      <c r="C6171">
        <v>5</v>
      </c>
      <c r="D6171">
        <f t="shared" si="677"/>
        <v>5</v>
      </c>
      <c r="E6171">
        <v>3</v>
      </c>
      <c r="F6171" t="s">
        <v>224</v>
      </c>
      <c r="G6171">
        <f t="shared" si="672"/>
        <v>2400000</v>
      </c>
      <c r="H6171" s="3" t="s">
        <v>942</v>
      </c>
      <c r="I6171" t="str">
        <f t="shared" si="673"/>
        <v>100+</v>
      </c>
      <c r="J6171" s="1">
        <f t="shared" si="674"/>
        <v>100</v>
      </c>
      <c r="K6171" t="s">
        <v>17</v>
      </c>
      <c r="L6171" s="2">
        <v>0</v>
      </c>
      <c r="M6171" s="1">
        <f t="shared" si="678"/>
        <v>0</v>
      </c>
      <c r="N6171" t="s">
        <v>18</v>
      </c>
      <c r="O6171" t="s">
        <v>4240</v>
      </c>
      <c r="P6171" t="s">
        <v>4683</v>
      </c>
      <c r="Q6171" t="str">
        <f t="shared" si="675"/>
        <v>2016</v>
      </c>
      <c r="R6171" t="str">
        <f t="shared" si="676"/>
        <v>November</v>
      </c>
      <c r="S6171">
        <v>1.1000000000000001</v>
      </c>
      <c r="T6171" t="s">
        <v>157</v>
      </c>
    </row>
    <row r="6172" spans="1:20" x14ac:dyDescent="0.3">
      <c r="A6172" t="s">
        <v>8268</v>
      </c>
      <c r="B6172" t="s">
        <v>2910</v>
      </c>
      <c r="C6172">
        <v>3.5</v>
      </c>
      <c r="D6172">
        <f t="shared" si="677"/>
        <v>4</v>
      </c>
      <c r="E6172">
        <v>8</v>
      </c>
      <c r="F6172" t="s">
        <v>435</v>
      </c>
      <c r="G6172">
        <f t="shared" si="672"/>
        <v>13000000</v>
      </c>
      <c r="H6172" s="3" t="s">
        <v>719</v>
      </c>
      <c r="I6172" t="str">
        <f t="shared" si="673"/>
        <v>1000+</v>
      </c>
      <c r="J6172" s="1">
        <f t="shared" si="674"/>
        <v>1000</v>
      </c>
      <c r="K6172" t="s">
        <v>17</v>
      </c>
      <c r="L6172" s="2">
        <v>0</v>
      </c>
      <c r="M6172" s="1">
        <f t="shared" si="678"/>
        <v>0</v>
      </c>
      <c r="N6172" t="s">
        <v>18</v>
      </c>
      <c r="O6172" t="s">
        <v>1445</v>
      </c>
      <c r="P6172" t="s">
        <v>450</v>
      </c>
      <c r="Q6172" t="str">
        <f t="shared" si="675"/>
        <v>2018</v>
      </c>
      <c r="R6172" t="str">
        <f t="shared" si="676"/>
        <v>July</v>
      </c>
      <c r="S6172" t="s">
        <v>407</v>
      </c>
      <c r="T6172" t="s">
        <v>71</v>
      </c>
    </row>
    <row r="6173" spans="1:20" x14ac:dyDescent="0.3">
      <c r="A6173" t="s">
        <v>8269</v>
      </c>
      <c r="B6173" t="s">
        <v>505</v>
      </c>
      <c r="C6173">
        <v>3.5</v>
      </c>
      <c r="D6173">
        <f t="shared" si="677"/>
        <v>4</v>
      </c>
      <c r="E6173">
        <v>6</v>
      </c>
      <c r="F6173" t="s">
        <v>39</v>
      </c>
      <c r="G6173">
        <f t="shared" si="672"/>
        <v>1000</v>
      </c>
      <c r="H6173" s="3" t="s">
        <v>942</v>
      </c>
      <c r="I6173" t="str">
        <f t="shared" si="673"/>
        <v>100+</v>
      </c>
      <c r="J6173" s="1">
        <f t="shared" si="674"/>
        <v>100</v>
      </c>
      <c r="K6173" t="s">
        <v>17</v>
      </c>
      <c r="L6173" s="2">
        <v>0</v>
      </c>
      <c r="M6173" s="1">
        <f t="shared" si="678"/>
        <v>0</v>
      </c>
      <c r="N6173" t="s">
        <v>18</v>
      </c>
      <c r="O6173" t="s">
        <v>506</v>
      </c>
      <c r="P6173" t="s">
        <v>3013</v>
      </c>
      <c r="Q6173" t="str">
        <f t="shared" si="675"/>
        <v>2017</v>
      </c>
      <c r="R6173" t="str">
        <f t="shared" si="676"/>
        <v>July</v>
      </c>
      <c r="S6173" t="s">
        <v>39</v>
      </c>
      <c r="T6173" t="s">
        <v>913</v>
      </c>
    </row>
    <row r="6174" spans="1:20" x14ac:dyDescent="0.3">
      <c r="A6174" t="s">
        <v>8270</v>
      </c>
      <c r="B6174" t="s">
        <v>4390</v>
      </c>
      <c r="C6174">
        <v>3.5</v>
      </c>
      <c r="D6174">
        <f t="shared" si="677"/>
        <v>4</v>
      </c>
      <c r="E6174">
        <v>0</v>
      </c>
      <c r="F6174" t="s">
        <v>1314</v>
      </c>
      <c r="G6174">
        <f t="shared" si="672"/>
        <v>1800000</v>
      </c>
      <c r="H6174" s="3" t="s">
        <v>1147</v>
      </c>
      <c r="I6174" t="str">
        <f t="shared" si="673"/>
        <v>10+</v>
      </c>
      <c r="J6174" s="1">
        <f t="shared" si="674"/>
        <v>10</v>
      </c>
      <c r="K6174" t="s">
        <v>17</v>
      </c>
      <c r="L6174" s="2">
        <v>0</v>
      </c>
      <c r="M6174" s="1">
        <f t="shared" si="678"/>
        <v>0</v>
      </c>
      <c r="N6174" t="s">
        <v>18</v>
      </c>
      <c r="O6174" t="s">
        <v>4391</v>
      </c>
      <c r="P6174" t="s">
        <v>103</v>
      </c>
      <c r="Q6174" t="str">
        <f t="shared" si="675"/>
        <v>2018</v>
      </c>
      <c r="R6174" t="str">
        <f t="shared" si="676"/>
        <v>July</v>
      </c>
      <c r="S6174">
        <v>1</v>
      </c>
      <c r="T6174" t="s">
        <v>22</v>
      </c>
    </row>
    <row r="6175" spans="1:20" x14ac:dyDescent="0.3">
      <c r="A6175" t="s">
        <v>8271</v>
      </c>
      <c r="B6175" t="s">
        <v>4239</v>
      </c>
      <c r="C6175">
        <v>4.5</v>
      </c>
      <c r="D6175">
        <f t="shared" si="677"/>
        <v>5</v>
      </c>
      <c r="E6175">
        <v>103</v>
      </c>
      <c r="F6175" t="s">
        <v>312</v>
      </c>
      <c r="G6175">
        <f t="shared" si="672"/>
        <v>9800000</v>
      </c>
      <c r="H6175" s="3" t="s">
        <v>719</v>
      </c>
      <c r="I6175" t="str">
        <f t="shared" si="673"/>
        <v>1000+</v>
      </c>
      <c r="J6175" s="1">
        <f t="shared" si="674"/>
        <v>1000</v>
      </c>
      <c r="K6175" t="s">
        <v>17</v>
      </c>
      <c r="L6175" s="2">
        <v>0</v>
      </c>
      <c r="M6175" s="1">
        <f t="shared" si="678"/>
        <v>0</v>
      </c>
      <c r="N6175" t="s">
        <v>18</v>
      </c>
      <c r="O6175" t="s">
        <v>4240</v>
      </c>
      <c r="P6175" t="s">
        <v>103</v>
      </c>
      <c r="Q6175" t="str">
        <f t="shared" si="675"/>
        <v>2018</v>
      </c>
      <c r="R6175" t="str">
        <f t="shared" si="676"/>
        <v>July</v>
      </c>
      <c r="S6175" t="s">
        <v>2080</v>
      </c>
      <c r="T6175" t="s">
        <v>22</v>
      </c>
    </row>
    <row r="6176" spans="1:20" x14ac:dyDescent="0.3">
      <c r="A6176" t="s">
        <v>8272</v>
      </c>
      <c r="B6176" t="s">
        <v>5080</v>
      </c>
      <c r="C6176">
        <v>3.5</v>
      </c>
      <c r="D6176">
        <f t="shared" si="677"/>
        <v>4</v>
      </c>
      <c r="E6176">
        <v>0</v>
      </c>
      <c r="F6176" t="s">
        <v>55</v>
      </c>
      <c r="G6176">
        <f t="shared" si="672"/>
        <v>29000000</v>
      </c>
      <c r="H6176" s="3" t="s">
        <v>942</v>
      </c>
      <c r="I6176" t="str">
        <f t="shared" si="673"/>
        <v>100+</v>
      </c>
      <c r="J6176" s="1">
        <f t="shared" si="674"/>
        <v>100</v>
      </c>
      <c r="K6176" t="s">
        <v>17</v>
      </c>
      <c r="L6176" s="2">
        <v>0</v>
      </c>
      <c r="M6176" s="1">
        <f t="shared" si="678"/>
        <v>0</v>
      </c>
      <c r="N6176" t="s">
        <v>18</v>
      </c>
      <c r="O6176" t="s">
        <v>5081</v>
      </c>
      <c r="P6176" t="s">
        <v>8273</v>
      </c>
      <c r="Q6176" t="str">
        <f t="shared" si="675"/>
        <v>2017</v>
      </c>
      <c r="R6176" t="str">
        <f t="shared" si="676"/>
        <v>June</v>
      </c>
      <c r="S6176">
        <v>1.2</v>
      </c>
      <c r="T6176" t="s">
        <v>71</v>
      </c>
    </row>
    <row r="6177" spans="1:20" x14ac:dyDescent="0.3">
      <c r="A6177" t="s">
        <v>8274</v>
      </c>
      <c r="B6177" t="s">
        <v>2519</v>
      </c>
      <c r="C6177">
        <v>4.3</v>
      </c>
      <c r="D6177">
        <f t="shared" si="677"/>
        <v>5</v>
      </c>
      <c r="E6177">
        <v>101762</v>
      </c>
      <c r="F6177" t="s">
        <v>142</v>
      </c>
      <c r="G6177">
        <f t="shared" si="672"/>
        <v>11000000</v>
      </c>
      <c r="H6177" s="3" t="s">
        <v>56</v>
      </c>
      <c r="I6177" t="str">
        <f t="shared" si="673"/>
        <v>1000000+</v>
      </c>
      <c r="J6177" s="1">
        <f t="shared" si="674"/>
        <v>1000000</v>
      </c>
      <c r="K6177" t="s">
        <v>17</v>
      </c>
      <c r="L6177" s="2">
        <v>0</v>
      </c>
      <c r="M6177" s="1">
        <f t="shared" si="678"/>
        <v>0</v>
      </c>
      <c r="N6177" t="s">
        <v>37</v>
      </c>
      <c r="O6177" t="s">
        <v>2538</v>
      </c>
      <c r="P6177" t="s">
        <v>5318</v>
      </c>
      <c r="Q6177" t="str">
        <f t="shared" si="675"/>
        <v>2015</v>
      </c>
      <c r="R6177" t="str">
        <f t="shared" si="676"/>
        <v>June</v>
      </c>
      <c r="S6177" t="s">
        <v>28</v>
      </c>
      <c r="T6177" t="s">
        <v>63</v>
      </c>
    </row>
    <row r="6178" spans="1:20" x14ac:dyDescent="0.3">
      <c r="A6178" t="s">
        <v>8275</v>
      </c>
      <c r="B6178" t="s">
        <v>3906</v>
      </c>
      <c r="C6178">
        <v>3.8</v>
      </c>
      <c r="D6178">
        <f t="shared" si="677"/>
        <v>4</v>
      </c>
      <c r="E6178">
        <v>28660</v>
      </c>
      <c r="F6178" t="s">
        <v>380</v>
      </c>
      <c r="G6178">
        <f t="shared" si="672"/>
        <v>6400000</v>
      </c>
      <c r="H6178" s="3" t="s">
        <v>31</v>
      </c>
      <c r="I6178" t="str">
        <f t="shared" si="673"/>
        <v>5000000+</v>
      </c>
      <c r="J6178" s="1">
        <f t="shared" si="674"/>
        <v>5000000</v>
      </c>
      <c r="K6178" t="s">
        <v>17</v>
      </c>
      <c r="L6178" s="2">
        <v>0</v>
      </c>
      <c r="M6178" s="1">
        <f t="shared" si="678"/>
        <v>0</v>
      </c>
      <c r="N6178" t="s">
        <v>18</v>
      </c>
      <c r="O6178" t="s">
        <v>3907</v>
      </c>
      <c r="P6178" t="s">
        <v>130</v>
      </c>
      <c r="Q6178" t="str">
        <f t="shared" si="675"/>
        <v>2018</v>
      </c>
      <c r="R6178" t="str">
        <f t="shared" si="676"/>
        <v>March</v>
      </c>
      <c r="S6178" t="s">
        <v>2031</v>
      </c>
      <c r="T6178" t="s">
        <v>22</v>
      </c>
    </row>
    <row r="6179" spans="1:20" x14ac:dyDescent="0.3">
      <c r="A6179" t="s">
        <v>8276</v>
      </c>
      <c r="B6179" t="s">
        <v>4239</v>
      </c>
      <c r="C6179">
        <v>3.5</v>
      </c>
      <c r="D6179">
        <f t="shared" si="677"/>
        <v>4</v>
      </c>
      <c r="E6179">
        <v>1</v>
      </c>
      <c r="F6179" t="s">
        <v>2627</v>
      </c>
      <c r="G6179">
        <f t="shared" si="672"/>
        <v>87000000</v>
      </c>
      <c r="H6179" s="3" t="s">
        <v>1147</v>
      </c>
      <c r="I6179" t="str">
        <f t="shared" si="673"/>
        <v>10+</v>
      </c>
      <c r="J6179" s="1">
        <f t="shared" si="674"/>
        <v>10</v>
      </c>
      <c r="K6179" t="s">
        <v>596</v>
      </c>
      <c r="L6179" s="2" t="s">
        <v>938</v>
      </c>
      <c r="M6179" s="1">
        <f t="shared" si="678"/>
        <v>1.49</v>
      </c>
      <c r="N6179" t="s">
        <v>18</v>
      </c>
      <c r="O6179" t="s">
        <v>4240</v>
      </c>
      <c r="P6179" t="s">
        <v>8277</v>
      </c>
      <c r="Q6179" t="str">
        <f t="shared" si="675"/>
        <v>2017</v>
      </c>
      <c r="R6179" t="str">
        <f t="shared" si="676"/>
        <v>March</v>
      </c>
      <c r="S6179">
        <v>2.5499999999999998</v>
      </c>
      <c r="T6179" t="s">
        <v>63</v>
      </c>
    </row>
    <row r="6180" spans="1:20" x14ac:dyDescent="0.3">
      <c r="A6180" t="s">
        <v>8278</v>
      </c>
      <c r="B6180" t="s">
        <v>2910</v>
      </c>
      <c r="C6180">
        <v>4.5</v>
      </c>
      <c r="D6180">
        <f t="shared" si="677"/>
        <v>5</v>
      </c>
      <c r="E6180">
        <v>20101</v>
      </c>
      <c r="F6180" t="s">
        <v>723</v>
      </c>
      <c r="G6180">
        <f t="shared" si="672"/>
        <v>7800000</v>
      </c>
      <c r="H6180" s="3" t="s">
        <v>43</v>
      </c>
      <c r="I6180" t="str">
        <f t="shared" si="673"/>
        <v>100000+</v>
      </c>
      <c r="J6180" s="1">
        <f t="shared" si="674"/>
        <v>100000</v>
      </c>
      <c r="K6180" t="s">
        <v>596</v>
      </c>
      <c r="L6180" s="2" t="s">
        <v>2776</v>
      </c>
      <c r="M6180" s="1">
        <f t="shared" si="678"/>
        <v>9.99</v>
      </c>
      <c r="N6180" t="s">
        <v>37</v>
      </c>
      <c r="O6180" t="s">
        <v>2715</v>
      </c>
      <c r="P6180" t="s">
        <v>8279</v>
      </c>
      <c r="Q6180" t="str">
        <f t="shared" si="675"/>
        <v>2015</v>
      </c>
      <c r="R6180" t="str">
        <f t="shared" si="676"/>
        <v>October</v>
      </c>
      <c r="S6180">
        <v>1.3</v>
      </c>
      <c r="T6180" t="s">
        <v>63</v>
      </c>
    </row>
    <row r="6181" spans="1:20" x14ac:dyDescent="0.3">
      <c r="A6181" t="s">
        <v>8280</v>
      </c>
      <c r="B6181" t="s">
        <v>2519</v>
      </c>
      <c r="C6181">
        <v>4.5</v>
      </c>
      <c r="D6181">
        <f t="shared" si="677"/>
        <v>5</v>
      </c>
      <c r="E6181">
        <v>10440</v>
      </c>
      <c r="F6181" t="s">
        <v>2705</v>
      </c>
      <c r="G6181">
        <f t="shared" si="672"/>
        <v>86000000</v>
      </c>
      <c r="H6181" s="3" t="s">
        <v>49</v>
      </c>
      <c r="I6181" t="str">
        <f t="shared" si="673"/>
        <v>50000+</v>
      </c>
      <c r="J6181" s="1">
        <f t="shared" si="674"/>
        <v>50000</v>
      </c>
      <c r="K6181" t="s">
        <v>596</v>
      </c>
      <c r="L6181" s="2" t="s">
        <v>597</v>
      </c>
      <c r="M6181" s="1">
        <f t="shared" si="678"/>
        <v>4.99</v>
      </c>
      <c r="N6181" t="s">
        <v>37</v>
      </c>
      <c r="O6181" t="s">
        <v>2538</v>
      </c>
      <c r="P6181" t="s">
        <v>1668</v>
      </c>
      <c r="Q6181" t="str">
        <f t="shared" si="675"/>
        <v>2018</v>
      </c>
      <c r="R6181" t="str">
        <f t="shared" si="676"/>
        <v>May</v>
      </c>
      <c r="S6181" t="s">
        <v>281</v>
      </c>
      <c r="T6181" t="s">
        <v>71</v>
      </c>
    </row>
    <row r="6182" spans="1:20" x14ac:dyDescent="0.3">
      <c r="A6182" t="s">
        <v>8281</v>
      </c>
      <c r="B6182" t="s">
        <v>3748</v>
      </c>
      <c r="C6182">
        <v>3.5</v>
      </c>
      <c r="D6182">
        <f t="shared" si="677"/>
        <v>4</v>
      </c>
      <c r="E6182">
        <v>28</v>
      </c>
      <c r="F6182" t="s">
        <v>493</v>
      </c>
      <c r="G6182">
        <f t="shared" si="672"/>
        <v>2100000</v>
      </c>
      <c r="H6182" s="3" t="s">
        <v>719</v>
      </c>
      <c r="I6182" t="str">
        <f t="shared" si="673"/>
        <v>1000+</v>
      </c>
      <c r="J6182" s="1">
        <f t="shared" si="674"/>
        <v>1000</v>
      </c>
      <c r="K6182" t="s">
        <v>17</v>
      </c>
      <c r="L6182" s="2">
        <v>0</v>
      </c>
      <c r="M6182" s="1">
        <f t="shared" si="678"/>
        <v>0</v>
      </c>
      <c r="N6182" t="s">
        <v>18</v>
      </c>
      <c r="O6182" t="s">
        <v>3749</v>
      </c>
      <c r="P6182" t="s">
        <v>4922</v>
      </c>
      <c r="Q6182" t="str">
        <f t="shared" si="675"/>
        <v>2017</v>
      </c>
      <c r="R6182" t="str">
        <f t="shared" si="676"/>
        <v>January</v>
      </c>
      <c r="S6182">
        <v>3</v>
      </c>
      <c r="T6182" t="s">
        <v>63</v>
      </c>
    </row>
    <row r="6183" spans="1:20" x14ac:dyDescent="0.3">
      <c r="A6183" t="s">
        <v>8282</v>
      </c>
      <c r="B6183" t="s">
        <v>1997</v>
      </c>
      <c r="C6183">
        <v>4.8</v>
      </c>
      <c r="D6183">
        <f t="shared" si="677"/>
        <v>5</v>
      </c>
      <c r="E6183">
        <v>10</v>
      </c>
      <c r="F6183" t="s">
        <v>477</v>
      </c>
      <c r="G6183">
        <f t="shared" si="672"/>
        <v>4000000</v>
      </c>
      <c r="H6183" s="3" t="s">
        <v>1147</v>
      </c>
      <c r="I6183" t="str">
        <f t="shared" si="673"/>
        <v>10+</v>
      </c>
      <c r="J6183" s="1">
        <f t="shared" si="674"/>
        <v>10</v>
      </c>
      <c r="K6183" t="s">
        <v>17</v>
      </c>
      <c r="L6183" s="2">
        <v>0</v>
      </c>
      <c r="M6183" s="1">
        <f t="shared" si="678"/>
        <v>0</v>
      </c>
      <c r="N6183" t="s">
        <v>18</v>
      </c>
      <c r="O6183" t="s">
        <v>1998</v>
      </c>
      <c r="P6183" t="s">
        <v>1016</v>
      </c>
      <c r="Q6183" t="str">
        <f t="shared" si="675"/>
        <v>2018</v>
      </c>
      <c r="R6183" t="str">
        <f t="shared" si="676"/>
        <v>June</v>
      </c>
      <c r="S6183">
        <v>3.55</v>
      </c>
      <c r="T6183" t="s">
        <v>76</v>
      </c>
    </row>
    <row r="6184" spans="1:20" x14ac:dyDescent="0.3">
      <c r="A6184" t="s">
        <v>8283</v>
      </c>
      <c r="B6184" t="s">
        <v>3906</v>
      </c>
      <c r="C6184">
        <v>4.5</v>
      </c>
      <c r="D6184">
        <f t="shared" si="677"/>
        <v>5</v>
      </c>
      <c r="E6184">
        <v>267378</v>
      </c>
      <c r="F6184" t="s">
        <v>1311</v>
      </c>
      <c r="G6184">
        <f t="shared" si="672"/>
        <v>1900000</v>
      </c>
      <c r="H6184" s="3" t="s">
        <v>79</v>
      </c>
      <c r="I6184" t="str">
        <f t="shared" si="673"/>
        <v>10000000+</v>
      </c>
      <c r="J6184" s="1">
        <f t="shared" si="674"/>
        <v>10000000</v>
      </c>
      <c r="K6184" t="s">
        <v>17</v>
      </c>
      <c r="L6184" s="2">
        <v>0</v>
      </c>
      <c r="M6184" s="1">
        <f t="shared" si="678"/>
        <v>0</v>
      </c>
      <c r="N6184" t="s">
        <v>18</v>
      </c>
      <c r="O6184" t="s">
        <v>3907</v>
      </c>
      <c r="P6184" t="s">
        <v>8284</v>
      </c>
      <c r="Q6184" t="str">
        <f t="shared" si="675"/>
        <v>2015</v>
      </c>
      <c r="R6184" t="str">
        <f t="shared" si="676"/>
        <v>July</v>
      </c>
      <c r="S6184" t="s">
        <v>2669</v>
      </c>
      <c r="T6184" t="s">
        <v>76</v>
      </c>
    </row>
    <row r="6185" spans="1:20" x14ac:dyDescent="0.3">
      <c r="A6185" t="s">
        <v>8285</v>
      </c>
      <c r="B6185" t="s">
        <v>1680</v>
      </c>
      <c r="C6185">
        <v>4.4000000000000004</v>
      </c>
      <c r="D6185">
        <f t="shared" si="677"/>
        <v>5</v>
      </c>
      <c r="E6185">
        <v>2017</v>
      </c>
      <c r="F6185" t="s">
        <v>224</v>
      </c>
      <c r="G6185">
        <f t="shared" si="672"/>
        <v>2400000</v>
      </c>
      <c r="H6185" s="3" t="s">
        <v>43</v>
      </c>
      <c r="I6185" t="str">
        <f t="shared" si="673"/>
        <v>100000+</v>
      </c>
      <c r="J6185" s="1">
        <f t="shared" si="674"/>
        <v>100000</v>
      </c>
      <c r="K6185" t="s">
        <v>17</v>
      </c>
      <c r="L6185" s="2">
        <v>0</v>
      </c>
      <c r="M6185" s="1">
        <f t="shared" si="678"/>
        <v>0</v>
      </c>
      <c r="N6185" t="s">
        <v>18</v>
      </c>
      <c r="O6185" t="s">
        <v>1681</v>
      </c>
      <c r="P6185" t="s">
        <v>192</v>
      </c>
      <c r="Q6185" t="str">
        <f t="shared" si="675"/>
        <v>2018</v>
      </c>
      <c r="R6185" t="str">
        <f t="shared" si="676"/>
        <v>July</v>
      </c>
      <c r="S6185">
        <v>2.2200000000000002</v>
      </c>
      <c r="T6185" t="s">
        <v>71</v>
      </c>
    </row>
    <row r="6186" spans="1:20" x14ac:dyDescent="0.3">
      <c r="A6186" t="s">
        <v>8286</v>
      </c>
      <c r="B6186" t="s">
        <v>5080</v>
      </c>
      <c r="C6186">
        <v>3.5</v>
      </c>
      <c r="D6186">
        <f t="shared" si="677"/>
        <v>4</v>
      </c>
      <c r="E6186">
        <v>2</v>
      </c>
      <c r="F6186" t="s">
        <v>258</v>
      </c>
      <c r="G6186">
        <f t="shared" si="672"/>
        <v>2900000</v>
      </c>
      <c r="H6186" s="3" t="s">
        <v>942</v>
      </c>
      <c r="I6186" t="str">
        <f t="shared" si="673"/>
        <v>100+</v>
      </c>
      <c r="J6186" s="1">
        <f t="shared" si="674"/>
        <v>100</v>
      </c>
      <c r="K6186" t="s">
        <v>17</v>
      </c>
      <c r="L6186" s="2">
        <v>0</v>
      </c>
      <c r="M6186" s="1">
        <f t="shared" si="678"/>
        <v>0</v>
      </c>
      <c r="N6186" t="s">
        <v>18</v>
      </c>
      <c r="O6186" t="s">
        <v>5081</v>
      </c>
      <c r="P6186" t="s">
        <v>8287</v>
      </c>
      <c r="Q6186" t="str">
        <f t="shared" si="675"/>
        <v>2016</v>
      </c>
      <c r="R6186" t="str">
        <f t="shared" si="676"/>
        <v>June</v>
      </c>
      <c r="S6186">
        <v>1.2</v>
      </c>
      <c r="T6186" t="s">
        <v>71</v>
      </c>
    </row>
    <row r="6187" spans="1:20" x14ac:dyDescent="0.3">
      <c r="A6187" t="s">
        <v>8288</v>
      </c>
      <c r="B6187" t="s">
        <v>2519</v>
      </c>
      <c r="C6187">
        <v>3.9</v>
      </c>
      <c r="D6187">
        <f t="shared" si="677"/>
        <v>4</v>
      </c>
      <c r="E6187">
        <v>142693</v>
      </c>
      <c r="F6187" t="s">
        <v>82</v>
      </c>
      <c r="G6187">
        <f t="shared" si="672"/>
        <v>21000000</v>
      </c>
      <c r="H6187" s="3" t="s">
        <v>31</v>
      </c>
      <c r="I6187" t="str">
        <f t="shared" si="673"/>
        <v>5000000+</v>
      </c>
      <c r="J6187" s="1">
        <f t="shared" si="674"/>
        <v>5000000</v>
      </c>
      <c r="K6187" t="s">
        <v>17</v>
      </c>
      <c r="L6187" s="2">
        <v>0</v>
      </c>
      <c r="M6187" s="1">
        <f t="shared" si="678"/>
        <v>0</v>
      </c>
      <c r="N6187" t="s">
        <v>37</v>
      </c>
      <c r="O6187" t="s">
        <v>2538</v>
      </c>
      <c r="P6187" t="s">
        <v>373</v>
      </c>
      <c r="Q6187" t="str">
        <f t="shared" si="675"/>
        <v>2018</v>
      </c>
      <c r="R6187" t="str">
        <f t="shared" si="676"/>
        <v>June</v>
      </c>
      <c r="S6187" t="s">
        <v>1118</v>
      </c>
      <c r="T6187" t="s">
        <v>51</v>
      </c>
    </row>
    <row r="6188" spans="1:20" x14ac:dyDescent="0.3">
      <c r="A6188" t="s">
        <v>8289</v>
      </c>
      <c r="B6188" t="s">
        <v>5011</v>
      </c>
      <c r="C6188">
        <v>4.3</v>
      </c>
      <c r="D6188">
        <f t="shared" si="677"/>
        <v>5</v>
      </c>
      <c r="E6188">
        <v>47</v>
      </c>
      <c r="F6188" t="s">
        <v>30</v>
      </c>
      <c r="G6188">
        <f t="shared" si="672"/>
        <v>8700000</v>
      </c>
      <c r="H6188" s="3" t="s">
        <v>719</v>
      </c>
      <c r="I6188" t="str">
        <f t="shared" si="673"/>
        <v>1000+</v>
      </c>
      <c r="J6188" s="1">
        <f t="shared" si="674"/>
        <v>1000</v>
      </c>
      <c r="K6188" t="s">
        <v>17</v>
      </c>
      <c r="L6188" s="2">
        <v>0</v>
      </c>
      <c r="M6188" s="1">
        <f t="shared" si="678"/>
        <v>0</v>
      </c>
      <c r="N6188" t="s">
        <v>37</v>
      </c>
      <c r="O6188" t="s">
        <v>5012</v>
      </c>
      <c r="P6188" t="s">
        <v>8290</v>
      </c>
      <c r="Q6188" t="str">
        <f t="shared" si="675"/>
        <v>2017</v>
      </c>
      <c r="R6188" t="str">
        <f t="shared" si="676"/>
        <v>September</v>
      </c>
      <c r="S6188">
        <v>1.1000000000000001</v>
      </c>
      <c r="T6188" t="s">
        <v>40</v>
      </c>
    </row>
    <row r="6189" spans="1:20" x14ac:dyDescent="0.3">
      <c r="A6189" t="s">
        <v>8291</v>
      </c>
      <c r="B6189" t="s">
        <v>4390</v>
      </c>
      <c r="C6189">
        <v>4.3</v>
      </c>
      <c r="D6189">
        <f t="shared" si="677"/>
        <v>5</v>
      </c>
      <c r="E6189">
        <v>80</v>
      </c>
      <c r="F6189" t="s">
        <v>2424</v>
      </c>
      <c r="G6189">
        <f t="shared" si="672"/>
        <v>1700000</v>
      </c>
      <c r="H6189" s="3" t="s">
        <v>16</v>
      </c>
      <c r="I6189" t="str">
        <f t="shared" si="673"/>
        <v>10000+</v>
      </c>
      <c r="J6189" s="1">
        <f t="shared" si="674"/>
        <v>10000</v>
      </c>
      <c r="K6189" t="s">
        <v>17</v>
      </c>
      <c r="L6189" s="2">
        <v>0</v>
      </c>
      <c r="M6189" s="1">
        <f t="shared" si="678"/>
        <v>0</v>
      </c>
      <c r="N6189" t="s">
        <v>18</v>
      </c>
      <c r="O6189" t="s">
        <v>4391</v>
      </c>
      <c r="P6189" t="s">
        <v>108</v>
      </c>
      <c r="Q6189" t="str">
        <f t="shared" si="675"/>
        <v>2018</v>
      </c>
      <c r="R6189" t="str">
        <f t="shared" si="676"/>
        <v>March</v>
      </c>
      <c r="S6189">
        <v>1.2</v>
      </c>
      <c r="T6189" t="s">
        <v>76</v>
      </c>
    </row>
    <row r="6190" spans="1:20" x14ac:dyDescent="0.3">
      <c r="A6190" t="s">
        <v>8292</v>
      </c>
      <c r="B6190" t="s">
        <v>2910</v>
      </c>
      <c r="C6190">
        <v>3.5</v>
      </c>
      <c r="D6190">
        <f t="shared" si="677"/>
        <v>4</v>
      </c>
      <c r="E6190">
        <v>1</v>
      </c>
      <c r="F6190" t="s">
        <v>768</v>
      </c>
      <c r="G6190">
        <f t="shared" si="672"/>
        <v>5100000</v>
      </c>
      <c r="H6190" s="3" t="s">
        <v>1147</v>
      </c>
      <c r="I6190" t="str">
        <f t="shared" si="673"/>
        <v>10+</v>
      </c>
      <c r="J6190" s="1">
        <f t="shared" si="674"/>
        <v>10</v>
      </c>
      <c r="K6190" t="s">
        <v>17</v>
      </c>
      <c r="L6190" s="2">
        <v>0</v>
      </c>
      <c r="M6190" s="1">
        <f t="shared" si="678"/>
        <v>0</v>
      </c>
      <c r="N6190" t="s">
        <v>18</v>
      </c>
      <c r="O6190" t="s">
        <v>1445</v>
      </c>
      <c r="P6190" t="s">
        <v>5724</v>
      </c>
      <c r="Q6190" t="str">
        <f t="shared" si="675"/>
        <v>2018</v>
      </c>
      <c r="R6190" t="str">
        <f t="shared" si="676"/>
        <v>March</v>
      </c>
      <c r="S6190" t="s">
        <v>7128</v>
      </c>
      <c r="T6190" t="s">
        <v>76</v>
      </c>
    </row>
    <row r="6191" spans="1:20" x14ac:dyDescent="0.3">
      <c r="A6191" t="s">
        <v>8293</v>
      </c>
      <c r="B6191" t="s">
        <v>3906</v>
      </c>
      <c r="C6191">
        <v>4</v>
      </c>
      <c r="D6191">
        <f t="shared" si="677"/>
        <v>4</v>
      </c>
      <c r="E6191">
        <v>2076</v>
      </c>
      <c r="F6191" t="s">
        <v>142</v>
      </c>
      <c r="G6191">
        <f t="shared" si="672"/>
        <v>11000000</v>
      </c>
      <c r="H6191" s="3" t="s">
        <v>25</v>
      </c>
      <c r="I6191" t="str">
        <f t="shared" si="673"/>
        <v>500000+</v>
      </c>
      <c r="J6191" s="1">
        <f t="shared" si="674"/>
        <v>500000</v>
      </c>
      <c r="K6191" t="s">
        <v>17</v>
      </c>
      <c r="L6191" s="2">
        <v>0</v>
      </c>
      <c r="M6191" s="1">
        <f t="shared" si="678"/>
        <v>0</v>
      </c>
      <c r="N6191" t="s">
        <v>37</v>
      </c>
      <c r="O6191" t="s">
        <v>3907</v>
      </c>
      <c r="P6191" t="s">
        <v>508</v>
      </c>
      <c r="Q6191" t="str">
        <f t="shared" si="675"/>
        <v>2018</v>
      </c>
      <c r="R6191" t="str">
        <f t="shared" si="676"/>
        <v>May</v>
      </c>
      <c r="S6191">
        <v>2.5</v>
      </c>
      <c r="T6191" t="s">
        <v>71</v>
      </c>
    </row>
    <row r="6192" spans="1:20" x14ac:dyDescent="0.3">
      <c r="A6192" t="s">
        <v>8294</v>
      </c>
      <c r="B6192" t="s">
        <v>5080</v>
      </c>
      <c r="C6192">
        <v>3.5</v>
      </c>
      <c r="D6192">
        <f t="shared" si="677"/>
        <v>4</v>
      </c>
      <c r="E6192">
        <v>1</v>
      </c>
      <c r="F6192" t="s">
        <v>3482</v>
      </c>
      <c r="G6192">
        <f t="shared" si="672"/>
        <v>1300000</v>
      </c>
      <c r="H6192" s="3" t="s">
        <v>937</v>
      </c>
      <c r="I6192" t="str">
        <f t="shared" si="673"/>
        <v>50+</v>
      </c>
      <c r="J6192" s="1">
        <f t="shared" si="674"/>
        <v>50</v>
      </c>
      <c r="K6192" t="s">
        <v>17</v>
      </c>
      <c r="L6192" s="2">
        <v>0</v>
      </c>
      <c r="M6192" s="1">
        <f t="shared" si="678"/>
        <v>0</v>
      </c>
      <c r="N6192" t="s">
        <v>18</v>
      </c>
      <c r="O6192" t="s">
        <v>5081</v>
      </c>
      <c r="P6192" t="s">
        <v>1223</v>
      </c>
      <c r="Q6192" t="str">
        <f t="shared" si="675"/>
        <v>2018</v>
      </c>
      <c r="R6192" t="str">
        <f t="shared" si="676"/>
        <v>May</v>
      </c>
      <c r="S6192">
        <v>1.1000000000000001</v>
      </c>
      <c r="T6192" t="s">
        <v>245</v>
      </c>
    </row>
    <row r="6193" spans="1:20" x14ac:dyDescent="0.3">
      <c r="A6193" t="s">
        <v>8295</v>
      </c>
      <c r="B6193" t="s">
        <v>3906</v>
      </c>
      <c r="C6193">
        <v>4.0999999999999996</v>
      </c>
      <c r="D6193">
        <f t="shared" si="677"/>
        <v>5</v>
      </c>
      <c r="E6193">
        <v>7118</v>
      </c>
      <c r="F6193" t="s">
        <v>136</v>
      </c>
      <c r="G6193">
        <f t="shared" si="672"/>
        <v>9200000</v>
      </c>
      <c r="H6193" s="3" t="s">
        <v>56</v>
      </c>
      <c r="I6193" t="str">
        <f t="shared" si="673"/>
        <v>1000000+</v>
      </c>
      <c r="J6193" s="1">
        <f t="shared" si="674"/>
        <v>1000000</v>
      </c>
      <c r="K6193" t="s">
        <v>17</v>
      </c>
      <c r="L6193" s="2">
        <v>0</v>
      </c>
      <c r="M6193" s="1">
        <f t="shared" si="678"/>
        <v>0</v>
      </c>
      <c r="N6193" t="s">
        <v>18</v>
      </c>
      <c r="O6193" t="s">
        <v>3907</v>
      </c>
      <c r="P6193" t="s">
        <v>456</v>
      </c>
      <c r="Q6193" t="str">
        <f t="shared" si="675"/>
        <v>2018</v>
      </c>
      <c r="R6193" t="str">
        <f t="shared" si="676"/>
        <v>June</v>
      </c>
      <c r="S6193">
        <v>1.6</v>
      </c>
      <c r="T6193" t="s">
        <v>76</v>
      </c>
    </row>
    <row r="6194" spans="1:20" x14ac:dyDescent="0.3">
      <c r="A6194" t="s">
        <v>3386</v>
      </c>
      <c r="B6194" t="s">
        <v>3213</v>
      </c>
      <c r="C6194">
        <v>4.5999999999999996</v>
      </c>
      <c r="D6194">
        <f t="shared" si="677"/>
        <v>5</v>
      </c>
      <c r="E6194">
        <v>21187</v>
      </c>
      <c r="F6194" t="s">
        <v>197</v>
      </c>
      <c r="G6194">
        <f t="shared" si="672"/>
        <v>35000000</v>
      </c>
      <c r="H6194" s="3" t="s">
        <v>56</v>
      </c>
      <c r="I6194" t="str">
        <f t="shared" si="673"/>
        <v>1000000+</v>
      </c>
      <c r="J6194" s="1">
        <f t="shared" si="674"/>
        <v>1000000</v>
      </c>
      <c r="K6194" t="s">
        <v>17</v>
      </c>
      <c r="L6194" s="2">
        <v>0</v>
      </c>
      <c r="M6194" s="1">
        <f t="shared" si="678"/>
        <v>0</v>
      </c>
      <c r="N6194" t="s">
        <v>18</v>
      </c>
      <c r="O6194" t="s">
        <v>3215</v>
      </c>
      <c r="P6194" t="s">
        <v>274</v>
      </c>
      <c r="Q6194" t="str">
        <f t="shared" si="675"/>
        <v>2018</v>
      </c>
      <c r="R6194" t="str">
        <f t="shared" si="676"/>
        <v>July</v>
      </c>
      <c r="S6194" t="s">
        <v>8296</v>
      </c>
      <c r="T6194" t="s">
        <v>245</v>
      </c>
    </row>
    <row r="6195" spans="1:20" x14ac:dyDescent="0.3">
      <c r="A6195" t="s">
        <v>8297</v>
      </c>
      <c r="B6195" t="s">
        <v>2377</v>
      </c>
      <c r="C6195">
        <v>3.7</v>
      </c>
      <c r="D6195">
        <f t="shared" si="677"/>
        <v>4</v>
      </c>
      <c r="E6195">
        <v>34079</v>
      </c>
      <c r="F6195" t="s">
        <v>136</v>
      </c>
      <c r="G6195">
        <f t="shared" si="672"/>
        <v>9200000</v>
      </c>
      <c r="H6195" s="3" t="s">
        <v>31</v>
      </c>
      <c r="I6195" t="str">
        <f t="shared" si="673"/>
        <v>5000000+</v>
      </c>
      <c r="J6195" s="1">
        <f t="shared" si="674"/>
        <v>5000000</v>
      </c>
      <c r="K6195" t="s">
        <v>17</v>
      </c>
      <c r="L6195" s="2">
        <v>0</v>
      </c>
      <c r="M6195" s="1">
        <f t="shared" si="678"/>
        <v>0</v>
      </c>
      <c r="N6195" t="s">
        <v>18</v>
      </c>
      <c r="O6195" t="s">
        <v>2378</v>
      </c>
      <c r="P6195" t="s">
        <v>508</v>
      </c>
      <c r="Q6195" t="str">
        <f t="shared" si="675"/>
        <v>2018</v>
      </c>
      <c r="R6195" t="str">
        <f t="shared" si="676"/>
        <v>May</v>
      </c>
      <c r="S6195" t="s">
        <v>8298</v>
      </c>
      <c r="T6195" t="s">
        <v>71</v>
      </c>
    </row>
    <row r="6196" spans="1:20" x14ac:dyDescent="0.3">
      <c r="A6196" t="s">
        <v>8299</v>
      </c>
      <c r="B6196" t="s">
        <v>5011</v>
      </c>
      <c r="C6196">
        <v>3.4</v>
      </c>
      <c r="D6196">
        <f t="shared" si="677"/>
        <v>4</v>
      </c>
      <c r="E6196">
        <v>4334</v>
      </c>
      <c r="F6196" t="s">
        <v>406</v>
      </c>
      <c r="G6196">
        <f t="shared" si="672"/>
        <v>4900000</v>
      </c>
      <c r="H6196" s="3" t="s">
        <v>43</v>
      </c>
      <c r="I6196" t="str">
        <f t="shared" si="673"/>
        <v>100000+</v>
      </c>
      <c r="J6196" s="1">
        <f t="shared" si="674"/>
        <v>100000</v>
      </c>
      <c r="K6196" t="s">
        <v>17</v>
      </c>
      <c r="L6196" s="2">
        <v>0</v>
      </c>
      <c r="M6196" s="1">
        <f t="shared" si="678"/>
        <v>0</v>
      </c>
      <c r="N6196" t="s">
        <v>18</v>
      </c>
      <c r="O6196" t="s">
        <v>5012</v>
      </c>
      <c r="P6196" t="s">
        <v>7397</v>
      </c>
      <c r="Q6196" t="str">
        <f t="shared" si="675"/>
        <v>2015</v>
      </c>
      <c r="R6196" t="str">
        <f t="shared" si="676"/>
        <v>November</v>
      </c>
      <c r="S6196" t="s">
        <v>8300</v>
      </c>
      <c r="T6196" t="s">
        <v>39</v>
      </c>
    </row>
    <row r="6197" spans="1:20" x14ac:dyDescent="0.3">
      <c r="A6197" t="s">
        <v>8301</v>
      </c>
      <c r="B6197" t="s">
        <v>4390</v>
      </c>
      <c r="C6197">
        <v>4.5</v>
      </c>
      <c r="D6197">
        <f t="shared" si="677"/>
        <v>5</v>
      </c>
      <c r="E6197">
        <v>1439</v>
      </c>
      <c r="F6197" t="s">
        <v>164</v>
      </c>
      <c r="G6197">
        <f t="shared" si="672"/>
        <v>15000000</v>
      </c>
      <c r="H6197" s="3" t="s">
        <v>16</v>
      </c>
      <c r="I6197" t="str">
        <f t="shared" si="673"/>
        <v>10000+</v>
      </c>
      <c r="J6197" s="1">
        <f t="shared" si="674"/>
        <v>10000</v>
      </c>
      <c r="K6197" t="s">
        <v>17</v>
      </c>
      <c r="L6197" s="2">
        <v>0</v>
      </c>
      <c r="M6197" s="1">
        <f t="shared" si="678"/>
        <v>0</v>
      </c>
      <c r="N6197" t="s">
        <v>18</v>
      </c>
      <c r="O6197" t="s">
        <v>4391</v>
      </c>
      <c r="P6197" t="s">
        <v>533</v>
      </c>
      <c r="Q6197" t="str">
        <f t="shared" si="675"/>
        <v>2018</v>
      </c>
      <c r="R6197" t="str">
        <f t="shared" si="676"/>
        <v>July</v>
      </c>
      <c r="S6197" t="s">
        <v>8302</v>
      </c>
      <c r="T6197" t="s">
        <v>535</v>
      </c>
    </row>
    <row r="6198" spans="1:20" x14ac:dyDescent="0.3">
      <c r="A6198" t="s">
        <v>8303</v>
      </c>
      <c r="B6198" t="s">
        <v>2519</v>
      </c>
      <c r="C6198">
        <v>4.4000000000000004</v>
      </c>
      <c r="D6198">
        <f t="shared" si="677"/>
        <v>5</v>
      </c>
      <c r="E6198">
        <v>1644</v>
      </c>
      <c r="F6198" t="s">
        <v>164</v>
      </c>
      <c r="G6198">
        <f t="shared" si="672"/>
        <v>15000000</v>
      </c>
      <c r="H6198" s="3" t="s">
        <v>16</v>
      </c>
      <c r="I6198" t="str">
        <f t="shared" si="673"/>
        <v>10000+</v>
      </c>
      <c r="J6198" s="1">
        <f t="shared" si="674"/>
        <v>10000</v>
      </c>
      <c r="K6198" t="s">
        <v>596</v>
      </c>
      <c r="L6198" s="2" t="s">
        <v>947</v>
      </c>
      <c r="M6198" s="1">
        <f t="shared" si="678"/>
        <v>7.99</v>
      </c>
      <c r="N6198" t="s">
        <v>18</v>
      </c>
      <c r="O6198" t="s">
        <v>2671</v>
      </c>
      <c r="P6198" t="s">
        <v>7236</v>
      </c>
      <c r="Q6198" t="str">
        <f t="shared" si="675"/>
        <v>2017</v>
      </c>
      <c r="R6198" t="str">
        <f t="shared" si="676"/>
        <v>April</v>
      </c>
      <c r="S6198">
        <v>4.0999999999999996</v>
      </c>
      <c r="T6198" t="s">
        <v>157</v>
      </c>
    </row>
    <row r="6199" spans="1:20" x14ac:dyDescent="0.3">
      <c r="A6199" t="s">
        <v>8304</v>
      </c>
      <c r="B6199" t="s">
        <v>1872</v>
      </c>
      <c r="C6199">
        <v>3.5</v>
      </c>
      <c r="D6199">
        <f t="shared" si="677"/>
        <v>4</v>
      </c>
      <c r="E6199">
        <v>1</v>
      </c>
      <c r="F6199" t="s">
        <v>15</v>
      </c>
      <c r="G6199">
        <f t="shared" si="672"/>
        <v>19000000</v>
      </c>
      <c r="H6199" s="3" t="s">
        <v>1147</v>
      </c>
      <c r="I6199" t="str">
        <f t="shared" si="673"/>
        <v>10+</v>
      </c>
      <c r="J6199" s="1">
        <f t="shared" si="674"/>
        <v>10</v>
      </c>
      <c r="K6199" t="s">
        <v>17</v>
      </c>
      <c r="L6199" s="2">
        <v>0</v>
      </c>
      <c r="M6199" s="1">
        <f t="shared" si="678"/>
        <v>0</v>
      </c>
      <c r="N6199" t="s">
        <v>18</v>
      </c>
      <c r="O6199" t="s">
        <v>1873</v>
      </c>
      <c r="P6199" t="s">
        <v>8305</v>
      </c>
      <c r="Q6199" t="str">
        <f t="shared" si="675"/>
        <v>2017</v>
      </c>
      <c r="R6199" t="str">
        <f t="shared" si="676"/>
        <v>March</v>
      </c>
      <c r="S6199">
        <v>1</v>
      </c>
      <c r="T6199" t="s">
        <v>71</v>
      </c>
    </row>
    <row r="6200" spans="1:20" x14ac:dyDescent="0.3">
      <c r="A6200" t="s">
        <v>8306</v>
      </c>
      <c r="B6200" t="s">
        <v>505</v>
      </c>
      <c r="C6200">
        <v>4.4000000000000004</v>
      </c>
      <c r="D6200">
        <f t="shared" si="677"/>
        <v>5</v>
      </c>
      <c r="E6200">
        <v>1630</v>
      </c>
      <c r="F6200" t="s">
        <v>300</v>
      </c>
      <c r="G6200">
        <f t="shared" si="672"/>
        <v>2200000</v>
      </c>
      <c r="H6200" s="3" t="s">
        <v>43</v>
      </c>
      <c r="I6200" t="str">
        <f t="shared" si="673"/>
        <v>100000+</v>
      </c>
      <c r="J6200" s="1">
        <f t="shared" si="674"/>
        <v>100000</v>
      </c>
      <c r="K6200" t="s">
        <v>17</v>
      </c>
      <c r="L6200" s="2">
        <v>0</v>
      </c>
      <c r="M6200" s="1">
        <f t="shared" si="678"/>
        <v>0</v>
      </c>
      <c r="N6200" t="s">
        <v>18</v>
      </c>
      <c r="O6200" t="s">
        <v>506</v>
      </c>
      <c r="P6200" t="s">
        <v>134</v>
      </c>
      <c r="Q6200" t="str">
        <f t="shared" si="675"/>
        <v>2017</v>
      </c>
      <c r="R6200" t="str">
        <f t="shared" si="676"/>
        <v>August</v>
      </c>
      <c r="S6200" t="s">
        <v>692</v>
      </c>
      <c r="T6200" t="s">
        <v>46</v>
      </c>
    </row>
    <row r="6201" spans="1:20" x14ac:dyDescent="0.3">
      <c r="A6201" t="s">
        <v>8307</v>
      </c>
      <c r="B6201" t="s">
        <v>2910</v>
      </c>
      <c r="C6201">
        <v>2.4</v>
      </c>
      <c r="D6201">
        <f t="shared" si="677"/>
        <v>3</v>
      </c>
      <c r="E6201">
        <v>7</v>
      </c>
      <c r="F6201" t="s">
        <v>493</v>
      </c>
      <c r="G6201">
        <f t="shared" si="672"/>
        <v>2100000</v>
      </c>
      <c r="H6201" s="3" t="s">
        <v>942</v>
      </c>
      <c r="I6201" t="str">
        <f t="shared" si="673"/>
        <v>100+</v>
      </c>
      <c r="J6201" s="1">
        <f t="shared" si="674"/>
        <v>100</v>
      </c>
      <c r="K6201" t="s">
        <v>596</v>
      </c>
      <c r="L6201" s="2" t="s">
        <v>860</v>
      </c>
      <c r="M6201" s="1">
        <f t="shared" si="678"/>
        <v>3.99</v>
      </c>
      <c r="N6201" t="s">
        <v>18</v>
      </c>
      <c r="O6201" t="s">
        <v>1216</v>
      </c>
      <c r="P6201" t="s">
        <v>3104</v>
      </c>
      <c r="Q6201" t="str">
        <f t="shared" si="675"/>
        <v>2017</v>
      </c>
      <c r="R6201" t="str">
        <f t="shared" si="676"/>
        <v>March</v>
      </c>
      <c r="S6201">
        <v>1</v>
      </c>
      <c r="T6201" t="s">
        <v>22</v>
      </c>
    </row>
    <row r="6202" spans="1:20" x14ac:dyDescent="0.3">
      <c r="A6202" t="s">
        <v>8308</v>
      </c>
      <c r="B6202" t="s">
        <v>2910</v>
      </c>
      <c r="C6202">
        <v>4.0999999999999996</v>
      </c>
      <c r="D6202">
        <f t="shared" si="677"/>
        <v>5</v>
      </c>
      <c r="E6202">
        <v>10758</v>
      </c>
      <c r="F6202" t="s">
        <v>181</v>
      </c>
      <c r="G6202">
        <f t="shared" si="672"/>
        <v>8000000</v>
      </c>
      <c r="H6202" s="3" t="s">
        <v>43</v>
      </c>
      <c r="I6202" t="str">
        <f t="shared" si="673"/>
        <v>100000+</v>
      </c>
      <c r="J6202" s="1">
        <f t="shared" si="674"/>
        <v>100000</v>
      </c>
      <c r="K6202" t="s">
        <v>596</v>
      </c>
      <c r="L6202" s="2" t="s">
        <v>597</v>
      </c>
      <c r="M6202" s="1">
        <f t="shared" si="678"/>
        <v>4.99</v>
      </c>
      <c r="N6202" t="s">
        <v>111</v>
      </c>
      <c r="O6202" t="s">
        <v>2520</v>
      </c>
      <c r="P6202" t="s">
        <v>8309</v>
      </c>
      <c r="Q6202" t="str">
        <f t="shared" si="675"/>
        <v>2015</v>
      </c>
      <c r="R6202" t="str">
        <f t="shared" si="676"/>
        <v>December</v>
      </c>
      <c r="S6202" t="s">
        <v>39</v>
      </c>
      <c r="T6202" t="s">
        <v>22</v>
      </c>
    </row>
    <row r="6203" spans="1:20" x14ac:dyDescent="0.3">
      <c r="A6203" t="s">
        <v>4686</v>
      </c>
      <c r="B6203" t="s">
        <v>4573</v>
      </c>
      <c r="C6203">
        <v>4.5999999999999996</v>
      </c>
      <c r="D6203">
        <f t="shared" si="677"/>
        <v>5</v>
      </c>
      <c r="E6203">
        <v>2390099</v>
      </c>
      <c r="F6203" t="s">
        <v>39</v>
      </c>
      <c r="G6203">
        <f t="shared" si="672"/>
        <v>1000</v>
      </c>
      <c r="H6203" s="3" t="s">
        <v>403</v>
      </c>
      <c r="I6203" t="str">
        <f t="shared" si="673"/>
        <v>100000000+</v>
      </c>
      <c r="J6203" s="1">
        <f t="shared" si="674"/>
        <v>100000000</v>
      </c>
      <c r="K6203" t="s">
        <v>17</v>
      </c>
      <c r="L6203" s="2">
        <v>0</v>
      </c>
      <c r="M6203" s="1">
        <f t="shared" si="678"/>
        <v>0</v>
      </c>
      <c r="N6203" t="s">
        <v>37</v>
      </c>
      <c r="O6203" t="s">
        <v>4574</v>
      </c>
      <c r="P6203" t="s">
        <v>279</v>
      </c>
      <c r="Q6203" t="str">
        <f t="shared" si="675"/>
        <v>2018</v>
      </c>
      <c r="R6203" t="str">
        <f t="shared" si="676"/>
        <v>August</v>
      </c>
      <c r="S6203" t="s">
        <v>39</v>
      </c>
      <c r="T6203" t="s">
        <v>39</v>
      </c>
    </row>
    <row r="6204" spans="1:20" x14ac:dyDescent="0.3">
      <c r="A6204" t="s">
        <v>8310</v>
      </c>
      <c r="B6204" t="s">
        <v>1997</v>
      </c>
      <c r="C6204">
        <v>4.5999999999999996</v>
      </c>
      <c r="D6204">
        <f t="shared" si="677"/>
        <v>5</v>
      </c>
      <c r="E6204">
        <v>9612</v>
      </c>
      <c r="F6204" t="s">
        <v>475</v>
      </c>
      <c r="G6204">
        <f t="shared" si="672"/>
        <v>3500000</v>
      </c>
      <c r="H6204" s="3" t="s">
        <v>43</v>
      </c>
      <c r="I6204" t="str">
        <f t="shared" si="673"/>
        <v>100000+</v>
      </c>
      <c r="J6204" s="1">
        <f t="shared" si="674"/>
        <v>100000</v>
      </c>
      <c r="K6204" t="s">
        <v>17</v>
      </c>
      <c r="L6204" s="2">
        <v>0</v>
      </c>
      <c r="M6204" s="1">
        <f t="shared" si="678"/>
        <v>0</v>
      </c>
      <c r="N6204" t="s">
        <v>18</v>
      </c>
      <c r="O6204" t="s">
        <v>1998</v>
      </c>
      <c r="P6204" t="s">
        <v>417</v>
      </c>
      <c r="Q6204" t="str">
        <f t="shared" si="675"/>
        <v>2018</v>
      </c>
      <c r="R6204" t="str">
        <f t="shared" si="676"/>
        <v>May</v>
      </c>
      <c r="S6204" t="s">
        <v>8311</v>
      </c>
      <c r="T6204" t="s">
        <v>46</v>
      </c>
    </row>
    <row r="6205" spans="1:20" x14ac:dyDescent="0.3">
      <c r="A6205" t="s">
        <v>8312</v>
      </c>
      <c r="B6205" t="s">
        <v>2910</v>
      </c>
      <c r="C6205">
        <v>4.3</v>
      </c>
      <c r="D6205">
        <f t="shared" si="677"/>
        <v>5</v>
      </c>
      <c r="E6205">
        <v>5442</v>
      </c>
      <c r="F6205" t="s">
        <v>242</v>
      </c>
      <c r="G6205">
        <f t="shared" si="672"/>
        <v>16000000</v>
      </c>
      <c r="H6205" s="3" t="s">
        <v>49</v>
      </c>
      <c r="I6205" t="str">
        <f t="shared" si="673"/>
        <v>50000+</v>
      </c>
      <c r="J6205" s="1">
        <f t="shared" si="674"/>
        <v>50000</v>
      </c>
      <c r="K6205" t="s">
        <v>596</v>
      </c>
      <c r="L6205" s="2" t="s">
        <v>2776</v>
      </c>
      <c r="M6205" s="1">
        <f t="shared" si="678"/>
        <v>9.99</v>
      </c>
      <c r="N6205" t="s">
        <v>37</v>
      </c>
      <c r="O6205" t="s">
        <v>2715</v>
      </c>
      <c r="P6205" t="s">
        <v>423</v>
      </c>
      <c r="Q6205" t="str">
        <f t="shared" si="675"/>
        <v>2018</v>
      </c>
      <c r="R6205" t="str">
        <f t="shared" si="676"/>
        <v>June</v>
      </c>
      <c r="S6205" t="s">
        <v>8313</v>
      </c>
      <c r="T6205" t="s">
        <v>63</v>
      </c>
    </row>
    <row r="6206" spans="1:20" x14ac:dyDescent="0.3">
      <c r="A6206" t="s">
        <v>8314</v>
      </c>
      <c r="B6206" t="s">
        <v>2519</v>
      </c>
      <c r="C6206">
        <v>4.3</v>
      </c>
      <c r="D6206">
        <f t="shared" si="677"/>
        <v>5</v>
      </c>
      <c r="E6206">
        <v>205830</v>
      </c>
      <c r="F6206" t="s">
        <v>1072</v>
      </c>
      <c r="G6206">
        <f t="shared" si="672"/>
        <v>63000000</v>
      </c>
      <c r="H6206" s="3" t="s">
        <v>79</v>
      </c>
      <c r="I6206" t="str">
        <f t="shared" si="673"/>
        <v>10000000+</v>
      </c>
      <c r="J6206" s="1">
        <f t="shared" si="674"/>
        <v>10000000</v>
      </c>
      <c r="K6206" t="s">
        <v>17</v>
      </c>
      <c r="L6206" s="2">
        <v>0</v>
      </c>
      <c r="M6206" s="1">
        <f t="shared" si="678"/>
        <v>0</v>
      </c>
      <c r="N6206" t="s">
        <v>18</v>
      </c>
      <c r="O6206" t="s">
        <v>2671</v>
      </c>
      <c r="P6206" t="s">
        <v>45</v>
      </c>
      <c r="Q6206" t="str">
        <f t="shared" si="675"/>
        <v>2018</v>
      </c>
      <c r="R6206" t="str">
        <f t="shared" si="676"/>
        <v>June</v>
      </c>
      <c r="S6206" t="s">
        <v>3890</v>
      </c>
      <c r="T6206" t="s">
        <v>71</v>
      </c>
    </row>
    <row r="6207" spans="1:20" x14ac:dyDescent="0.3">
      <c r="A6207" t="s">
        <v>8315</v>
      </c>
      <c r="B6207" t="s">
        <v>2910</v>
      </c>
      <c r="C6207">
        <v>4.7</v>
      </c>
      <c r="D6207">
        <f t="shared" si="677"/>
        <v>5</v>
      </c>
      <c r="E6207">
        <v>3049</v>
      </c>
      <c r="F6207" t="s">
        <v>39</v>
      </c>
      <c r="G6207">
        <f t="shared" si="672"/>
        <v>1000</v>
      </c>
      <c r="H6207" s="3" t="s">
        <v>49</v>
      </c>
      <c r="I6207" t="str">
        <f t="shared" si="673"/>
        <v>50000+</v>
      </c>
      <c r="J6207" s="1">
        <f t="shared" si="674"/>
        <v>50000</v>
      </c>
      <c r="K6207" t="s">
        <v>17</v>
      </c>
      <c r="L6207" s="2">
        <v>0</v>
      </c>
      <c r="M6207" s="1">
        <f t="shared" si="678"/>
        <v>0</v>
      </c>
      <c r="N6207" t="s">
        <v>18</v>
      </c>
      <c r="O6207" t="s">
        <v>1216</v>
      </c>
      <c r="P6207" t="s">
        <v>513</v>
      </c>
      <c r="Q6207" t="str">
        <f t="shared" si="675"/>
        <v>2018</v>
      </c>
      <c r="R6207" t="str">
        <f t="shared" si="676"/>
        <v>May</v>
      </c>
      <c r="S6207" t="s">
        <v>39</v>
      </c>
      <c r="T6207" t="s">
        <v>39</v>
      </c>
    </row>
    <row r="6208" spans="1:20" x14ac:dyDescent="0.3">
      <c r="A6208" t="s">
        <v>8316</v>
      </c>
      <c r="B6208" t="s">
        <v>5080</v>
      </c>
      <c r="C6208">
        <v>3.5</v>
      </c>
      <c r="D6208">
        <f t="shared" si="677"/>
        <v>4</v>
      </c>
      <c r="E6208">
        <v>2</v>
      </c>
      <c r="F6208" t="s">
        <v>168</v>
      </c>
      <c r="G6208">
        <f t="shared" si="672"/>
        <v>10000000</v>
      </c>
      <c r="H6208" s="3" t="s">
        <v>937</v>
      </c>
      <c r="I6208" t="str">
        <f t="shared" si="673"/>
        <v>50+</v>
      </c>
      <c r="J6208" s="1">
        <f t="shared" si="674"/>
        <v>50</v>
      </c>
      <c r="K6208" t="s">
        <v>17</v>
      </c>
      <c r="L6208" s="2">
        <v>0</v>
      </c>
      <c r="M6208" s="1">
        <f t="shared" si="678"/>
        <v>0</v>
      </c>
      <c r="N6208" t="s">
        <v>18</v>
      </c>
      <c r="O6208" t="s">
        <v>5081</v>
      </c>
      <c r="P6208" t="s">
        <v>2459</v>
      </c>
      <c r="Q6208" t="str">
        <f t="shared" si="675"/>
        <v>2017</v>
      </c>
      <c r="R6208" t="str">
        <f t="shared" si="676"/>
        <v>August</v>
      </c>
      <c r="S6208">
        <v>1</v>
      </c>
      <c r="T6208" t="s">
        <v>76</v>
      </c>
    </row>
    <row r="6209" spans="1:20" x14ac:dyDescent="0.3">
      <c r="A6209" t="s">
        <v>8317</v>
      </c>
      <c r="B6209" t="s">
        <v>3748</v>
      </c>
      <c r="C6209">
        <v>4.2</v>
      </c>
      <c r="D6209">
        <f t="shared" si="677"/>
        <v>5</v>
      </c>
      <c r="E6209">
        <v>867</v>
      </c>
      <c r="F6209" t="s">
        <v>578</v>
      </c>
      <c r="G6209">
        <f t="shared" ref="G6209:G6272" si="679">IF(RIGHT(F6209,1)="M",LEFT(F6209,LEN(F6209)-1)*1000000,IF(RIGHT(F6209,1)="K",LEFT(F6209,LEN(F6209)-1)*1000, 1000))</f>
        <v>7500000</v>
      </c>
      <c r="H6209" s="3" t="s">
        <v>43</v>
      </c>
      <c r="I6209" t="str">
        <f t="shared" ref="I6209:I6272" si="680">SUBSTITUTE(H6209,",","")</f>
        <v>100000+</v>
      </c>
      <c r="J6209" s="1">
        <f t="shared" ref="J6209:J6272" si="681">VALUE(LEFT(I6209,LEN(I6209)-1))</f>
        <v>100000</v>
      </c>
      <c r="K6209" t="s">
        <v>17</v>
      </c>
      <c r="L6209" s="2">
        <v>0</v>
      </c>
      <c r="M6209" s="1">
        <f t="shared" si="678"/>
        <v>0</v>
      </c>
      <c r="N6209" t="s">
        <v>18</v>
      </c>
      <c r="O6209" t="s">
        <v>3749</v>
      </c>
      <c r="P6209" t="s">
        <v>153</v>
      </c>
      <c r="Q6209" t="str">
        <f t="shared" ref="Q6209:Q6272" si="682">RIGHT(P6209,4)</f>
        <v>2018</v>
      </c>
      <c r="R6209" t="str">
        <f t="shared" ref="R6209:R6272" si="683">LEFT(P6209,FIND(" ",P6209)-1)</f>
        <v>August</v>
      </c>
      <c r="S6209" t="s">
        <v>5573</v>
      </c>
      <c r="T6209" t="s">
        <v>46</v>
      </c>
    </row>
    <row r="6210" spans="1:20" x14ac:dyDescent="0.3">
      <c r="A6210" t="s">
        <v>8318</v>
      </c>
      <c r="B6210" t="s">
        <v>3906</v>
      </c>
      <c r="C6210">
        <v>4.3</v>
      </c>
      <c r="D6210">
        <f t="shared" si="677"/>
        <v>5</v>
      </c>
      <c r="E6210">
        <v>14453</v>
      </c>
      <c r="F6210" t="s">
        <v>82</v>
      </c>
      <c r="G6210">
        <f t="shared" si="679"/>
        <v>21000000</v>
      </c>
      <c r="H6210" s="3" t="s">
        <v>56</v>
      </c>
      <c r="I6210" t="str">
        <f t="shared" si="680"/>
        <v>1000000+</v>
      </c>
      <c r="J6210" s="1">
        <f t="shared" si="681"/>
        <v>1000000</v>
      </c>
      <c r="K6210" t="s">
        <v>17</v>
      </c>
      <c r="L6210" s="2">
        <v>0</v>
      </c>
      <c r="M6210" s="1">
        <f t="shared" si="678"/>
        <v>0</v>
      </c>
      <c r="N6210" t="s">
        <v>18</v>
      </c>
      <c r="O6210" t="s">
        <v>3907</v>
      </c>
      <c r="P6210" t="s">
        <v>1823</v>
      </c>
      <c r="Q6210" t="str">
        <f t="shared" si="682"/>
        <v>2018</v>
      </c>
      <c r="R6210" t="str">
        <f t="shared" si="683"/>
        <v>March</v>
      </c>
      <c r="S6210">
        <v>1.9</v>
      </c>
      <c r="T6210" t="s">
        <v>71</v>
      </c>
    </row>
    <row r="6211" spans="1:20" x14ac:dyDescent="0.3">
      <c r="A6211" t="s">
        <v>8319</v>
      </c>
      <c r="B6211" t="s">
        <v>3213</v>
      </c>
      <c r="C6211">
        <v>4.3</v>
      </c>
      <c r="D6211">
        <f t="shared" ref="D6211:D6274" si="684">IF(C6211&gt;4,5,IF(C6211&gt;3,4,IF(C6211&gt;2,3,IF(C6211&gt;1,2,1))))</f>
        <v>5</v>
      </c>
      <c r="E6211">
        <v>6079</v>
      </c>
      <c r="F6211" t="s">
        <v>1314</v>
      </c>
      <c r="G6211">
        <f t="shared" si="679"/>
        <v>1800000</v>
      </c>
      <c r="H6211" s="3" t="s">
        <v>25</v>
      </c>
      <c r="I6211" t="str">
        <f t="shared" si="680"/>
        <v>500000+</v>
      </c>
      <c r="J6211" s="1">
        <f t="shared" si="681"/>
        <v>500000</v>
      </c>
      <c r="K6211" t="s">
        <v>17</v>
      </c>
      <c r="L6211" s="2">
        <v>0</v>
      </c>
      <c r="M6211" s="1">
        <f t="shared" ref="M6211:M6274" si="685">VALUE(IF(RIGHT(L6211,LEN(L6211)-1)="",0,RIGHT(L6211,LEN(L6211)-1)))</f>
        <v>0</v>
      </c>
      <c r="N6211" t="s">
        <v>18</v>
      </c>
      <c r="O6211" t="s">
        <v>3215</v>
      </c>
      <c r="P6211" t="s">
        <v>2094</v>
      </c>
      <c r="Q6211" t="str">
        <f t="shared" si="682"/>
        <v>2018</v>
      </c>
      <c r="R6211" t="str">
        <f t="shared" si="683"/>
        <v>January</v>
      </c>
      <c r="S6211" t="s">
        <v>1932</v>
      </c>
      <c r="T6211" t="s">
        <v>465</v>
      </c>
    </row>
    <row r="6212" spans="1:20" x14ac:dyDescent="0.3">
      <c r="A6212" t="s">
        <v>4017</v>
      </c>
      <c r="B6212" t="s">
        <v>3906</v>
      </c>
      <c r="C6212">
        <v>3.9</v>
      </c>
      <c r="D6212">
        <f t="shared" si="684"/>
        <v>4</v>
      </c>
      <c r="E6212">
        <v>129268</v>
      </c>
      <c r="F6212" t="s">
        <v>142</v>
      </c>
      <c r="G6212">
        <f t="shared" si="679"/>
        <v>11000000</v>
      </c>
      <c r="H6212" s="3" t="s">
        <v>79</v>
      </c>
      <c r="I6212" t="str">
        <f t="shared" si="680"/>
        <v>10000000+</v>
      </c>
      <c r="J6212" s="1">
        <f t="shared" si="681"/>
        <v>10000000</v>
      </c>
      <c r="K6212" t="s">
        <v>17</v>
      </c>
      <c r="L6212" s="2">
        <v>0</v>
      </c>
      <c r="M6212" s="1">
        <f t="shared" si="685"/>
        <v>0</v>
      </c>
      <c r="N6212" t="s">
        <v>18</v>
      </c>
      <c r="O6212" t="s">
        <v>3907</v>
      </c>
      <c r="P6212" t="s">
        <v>103</v>
      </c>
      <c r="Q6212" t="str">
        <f t="shared" si="682"/>
        <v>2018</v>
      </c>
      <c r="R6212" t="str">
        <f t="shared" si="683"/>
        <v>July</v>
      </c>
      <c r="S6212">
        <v>1.32</v>
      </c>
      <c r="T6212" t="s">
        <v>71</v>
      </c>
    </row>
    <row r="6213" spans="1:20" x14ac:dyDescent="0.3">
      <c r="A6213" t="s">
        <v>8320</v>
      </c>
      <c r="B6213" t="s">
        <v>4716</v>
      </c>
      <c r="C6213">
        <v>4.7</v>
      </c>
      <c r="D6213">
        <f t="shared" si="684"/>
        <v>5</v>
      </c>
      <c r="E6213">
        <v>167406</v>
      </c>
      <c r="F6213" t="s">
        <v>276</v>
      </c>
      <c r="G6213">
        <f t="shared" si="679"/>
        <v>18000000</v>
      </c>
      <c r="H6213" s="3" t="s">
        <v>56</v>
      </c>
      <c r="I6213" t="str">
        <f t="shared" si="680"/>
        <v>1000000+</v>
      </c>
      <c r="J6213" s="1">
        <f t="shared" si="681"/>
        <v>1000000</v>
      </c>
      <c r="K6213" t="s">
        <v>17</v>
      </c>
      <c r="L6213" s="2">
        <v>0</v>
      </c>
      <c r="M6213" s="1">
        <f t="shared" si="685"/>
        <v>0</v>
      </c>
      <c r="N6213" t="s">
        <v>18</v>
      </c>
      <c r="O6213" t="s">
        <v>4717</v>
      </c>
      <c r="P6213" t="s">
        <v>274</v>
      </c>
      <c r="Q6213" t="str">
        <f t="shared" si="682"/>
        <v>2018</v>
      </c>
      <c r="R6213" t="str">
        <f t="shared" si="683"/>
        <v>July</v>
      </c>
      <c r="S6213" t="s">
        <v>8321</v>
      </c>
      <c r="T6213" t="s">
        <v>22</v>
      </c>
    </row>
    <row r="6214" spans="1:20" x14ac:dyDescent="0.3">
      <c r="A6214" t="s">
        <v>8322</v>
      </c>
      <c r="B6214" t="s">
        <v>2519</v>
      </c>
      <c r="C6214">
        <v>4.2</v>
      </c>
      <c r="D6214">
        <f t="shared" si="684"/>
        <v>5</v>
      </c>
      <c r="E6214">
        <v>128579</v>
      </c>
      <c r="F6214" t="s">
        <v>39</v>
      </c>
      <c r="G6214">
        <f t="shared" si="679"/>
        <v>1000</v>
      </c>
      <c r="H6214" s="3" t="s">
        <v>31</v>
      </c>
      <c r="I6214" t="str">
        <f t="shared" si="680"/>
        <v>5000000+</v>
      </c>
      <c r="J6214" s="1">
        <f t="shared" si="681"/>
        <v>5000000</v>
      </c>
      <c r="K6214" t="s">
        <v>17</v>
      </c>
      <c r="L6214" s="2">
        <v>0</v>
      </c>
      <c r="M6214" s="1">
        <f t="shared" si="685"/>
        <v>0</v>
      </c>
      <c r="N6214" t="s">
        <v>18</v>
      </c>
      <c r="O6214" t="s">
        <v>2538</v>
      </c>
      <c r="P6214" t="s">
        <v>5968</v>
      </c>
      <c r="Q6214" t="str">
        <f t="shared" si="682"/>
        <v>2018</v>
      </c>
      <c r="R6214" t="str">
        <f t="shared" si="683"/>
        <v>May</v>
      </c>
      <c r="S6214" t="s">
        <v>39</v>
      </c>
      <c r="T6214" t="s">
        <v>39</v>
      </c>
    </row>
    <row r="6215" spans="1:20" x14ac:dyDescent="0.3">
      <c r="A6215" t="s">
        <v>8323</v>
      </c>
      <c r="B6215" t="s">
        <v>2519</v>
      </c>
      <c r="C6215">
        <v>4.0999999999999996</v>
      </c>
      <c r="D6215">
        <f t="shared" si="684"/>
        <v>5</v>
      </c>
      <c r="E6215">
        <v>389</v>
      </c>
      <c r="F6215" t="s">
        <v>39</v>
      </c>
      <c r="G6215">
        <f t="shared" si="679"/>
        <v>1000</v>
      </c>
      <c r="H6215" s="3" t="s">
        <v>16</v>
      </c>
      <c r="I6215" t="str">
        <f t="shared" si="680"/>
        <v>10000+</v>
      </c>
      <c r="J6215" s="1">
        <f t="shared" si="681"/>
        <v>10000</v>
      </c>
      <c r="K6215" t="s">
        <v>17</v>
      </c>
      <c r="L6215" s="2">
        <v>0</v>
      </c>
      <c r="M6215" s="1">
        <f t="shared" si="685"/>
        <v>0</v>
      </c>
      <c r="N6215" t="s">
        <v>37</v>
      </c>
      <c r="O6215" t="s">
        <v>2671</v>
      </c>
      <c r="P6215" t="s">
        <v>66</v>
      </c>
      <c r="Q6215" t="str">
        <f t="shared" si="682"/>
        <v>2018</v>
      </c>
      <c r="R6215" t="str">
        <f t="shared" si="683"/>
        <v>July</v>
      </c>
      <c r="S6215" t="s">
        <v>8324</v>
      </c>
      <c r="T6215" t="s">
        <v>39</v>
      </c>
    </row>
    <row r="6216" spans="1:20" x14ac:dyDescent="0.3">
      <c r="A6216" t="s">
        <v>8325</v>
      </c>
      <c r="B6216" t="s">
        <v>3748</v>
      </c>
      <c r="C6216">
        <v>4.5999999999999996</v>
      </c>
      <c r="D6216">
        <f t="shared" si="684"/>
        <v>5</v>
      </c>
      <c r="E6216">
        <v>8175</v>
      </c>
      <c r="F6216" t="s">
        <v>382</v>
      </c>
      <c r="G6216">
        <f t="shared" si="679"/>
        <v>3200000</v>
      </c>
      <c r="H6216" s="3" t="s">
        <v>43</v>
      </c>
      <c r="I6216" t="str">
        <f t="shared" si="680"/>
        <v>100000+</v>
      </c>
      <c r="J6216" s="1">
        <f t="shared" si="681"/>
        <v>100000</v>
      </c>
      <c r="K6216" t="s">
        <v>17</v>
      </c>
      <c r="L6216" s="2">
        <v>0</v>
      </c>
      <c r="M6216" s="1">
        <f t="shared" si="685"/>
        <v>0</v>
      </c>
      <c r="N6216" t="s">
        <v>18</v>
      </c>
      <c r="O6216" t="s">
        <v>3749</v>
      </c>
      <c r="P6216" t="s">
        <v>345</v>
      </c>
      <c r="Q6216" t="str">
        <f t="shared" si="682"/>
        <v>2018</v>
      </c>
      <c r="R6216" t="str">
        <f t="shared" si="683"/>
        <v>April</v>
      </c>
      <c r="S6216" t="s">
        <v>7158</v>
      </c>
      <c r="T6216" t="s">
        <v>22</v>
      </c>
    </row>
    <row r="6217" spans="1:20" x14ac:dyDescent="0.3">
      <c r="A6217" t="s">
        <v>8326</v>
      </c>
      <c r="B6217" t="s">
        <v>4390</v>
      </c>
      <c r="C6217">
        <v>4.7</v>
      </c>
      <c r="D6217">
        <f t="shared" si="684"/>
        <v>5</v>
      </c>
      <c r="E6217">
        <v>8114</v>
      </c>
      <c r="F6217" t="s">
        <v>39</v>
      </c>
      <c r="G6217">
        <f t="shared" si="679"/>
        <v>1000</v>
      </c>
      <c r="H6217" s="3" t="s">
        <v>43</v>
      </c>
      <c r="I6217" t="str">
        <f t="shared" si="680"/>
        <v>100000+</v>
      </c>
      <c r="J6217" s="1">
        <f t="shared" si="681"/>
        <v>100000</v>
      </c>
      <c r="K6217" t="s">
        <v>596</v>
      </c>
      <c r="L6217" s="2" t="s">
        <v>3289</v>
      </c>
      <c r="M6217" s="1">
        <f t="shared" si="685"/>
        <v>2.4900000000000002</v>
      </c>
      <c r="N6217" t="s">
        <v>18</v>
      </c>
      <c r="O6217" t="s">
        <v>4391</v>
      </c>
      <c r="P6217" t="s">
        <v>1721</v>
      </c>
      <c r="Q6217" t="str">
        <f t="shared" si="682"/>
        <v>2018</v>
      </c>
      <c r="R6217" t="str">
        <f t="shared" si="683"/>
        <v>June</v>
      </c>
      <c r="S6217" t="s">
        <v>39</v>
      </c>
      <c r="T6217" t="s">
        <v>39</v>
      </c>
    </row>
    <row r="6218" spans="1:20" x14ac:dyDescent="0.3">
      <c r="A6218" t="s">
        <v>8327</v>
      </c>
      <c r="B6218" t="s">
        <v>4390</v>
      </c>
      <c r="C6218">
        <v>4.3</v>
      </c>
      <c r="D6218">
        <f t="shared" si="684"/>
        <v>5</v>
      </c>
      <c r="E6218">
        <v>6</v>
      </c>
      <c r="F6218" t="s">
        <v>60</v>
      </c>
      <c r="G6218">
        <f t="shared" si="679"/>
        <v>33000000</v>
      </c>
      <c r="H6218" s="3" t="s">
        <v>1122</v>
      </c>
      <c r="I6218" t="str">
        <f t="shared" si="680"/>
        <v>500+</v>
      </c>
      <c r="J6218" s="1">
        <f t="shared" si="681"/>
        <v>500</v>
      </c>
      <c r="K6218" t="s">
        <v>17</v>
      </c>
      <c r="L6218" s="2">
        <v>0</v>
      </c>
      <c r="M6218" s="1">
        <f t="shared" si="685"/>
        <v>0</v>
      </c>
      <c r="N6218" t="s">
        <v>18</v>
      </c>
      <c r="O6218" t="s">
        <v>4391</v>
      </c>
      <c r="P6218" t="s">
        <v>274</v>
      </c>
      <c r="Q6218" t="str">
        <f t="shared" si="682"/>
        <v>2018</v>
      </c>
      <c r="R6218" t="str">
        <f t="shared" si="683"/>
        <v>July</v>
      </c>
      <c r="S6218">
        <v>1.93</v>
      </c>
      <c r="T6218" t="s">
        <v>245</v>
      </c>
    </row>
    <row r="6219" spans="1:20" x14ac:dyDescent="0.3">
      <c r="A6219" t="s">
        <v>8328</v>
      </c>
      <c r="B6219" t="s">
        <v>3213</v>
      </c>
      <c r="C6219">
        <v>4.5</v>
      </c>
      <c r="D6219">
        <f t="shared" si="684"/>
        <v>5</v>
      </c>
      <c r="E6219">
        <v>4027</v>
      </c>
      <c r="F6219" t="s">
        <v>836</v>
      </c>
      <c r="G6219">
        <f t="shared" si="679"/>
        <v>8400000</v>
      </c>
      <c r="H6219" s="3" t="s">
        <v>43</v>
      </c>
      <c r="I6219" t="str">
        <f t="shared" si="680"/>
        <v>100000+</v>
      </c>
      <c r="J6219" s="1">
        <f t="shared" si="681"/>
        <v>100000</v>
      </c>
      <c r="K6219" t="s">
        <v>17</v>
      </c>
      <c r="L6219" s="2">
        <v>0</v>
      </c>
      <c r="M6219" s="1">
        <f t="shared" si="685"/>
        <v>0</v>
      </c>
      <c r="N6219" t="s">
        <v>18</v>
      </c>
      <c r="O6219" t="s">
        <v>3215</v>
      </c>
      <c r="P6219" t="s">
        <v>3382</v>
      </c>
      <c r="Q6219" t="str">
        <f t="shared" si="682"/>
        <v>2017</v>
      </c>
      <c r="R6219" t="str">
        <f t="shared" si="683"/>
        <v>October</v>
      </c>
      <c r="S6219" t="s">
        <v>745</v>
      </c>
      <c r="T6219" t="s">
        <v>76</v>
      </c>
    </row>
    <row r="6220" spans="1:20" x14ac:dyDescent="0.3">
      <c r="A6220" t="s">
        <v>8329</v>
      </c>
      <c r="B6220" t="s">
        <v>3748</v>
      </c>
      <c r="C6220">
        <v>4.5999999999999996</v>
      </c>
      <c r="D6220">
        <f t="shared" si="684"/>
        <v>5</v>
      </c>
      <c r="E6220">
        <v>17180</v>
      </c>
      <c r="F6220" t="s">
        <v>102</v>
      </c>
      <c r="G6220">
        <f t="shared" si="679"/>
        <v>31000000</v>
      </c>
      <c r="H6220" s="3" t="s">
        <v>56</v>
      </c>
      <c r="I6220" t="str">
        <f t="shared" si="680"/>
        <v>1000000+</v>
      </c>
      <c r="J6220" s="1">
        <f t="shared" si="681"/>
        <v>1000000</v>
      </c>
      <c r="K6220" t="s">
        <v>17</v>
      </c>
      <c r="L6220" s="2">
        <v>0</v>
      </c>
      <c r="M6220" s="1">
        <f t="shared" si="685"/>
        <v>0</v>
      </c>
      <c r="N6220" t="s">
        <v>18</v>
      </c>
      <c r="O6220" t="s">
        <v>3749</v>
      </c>
      <c r="P6220" t="s">
        <v>86</v>
      </c>
      <c r="Q6220" t="str">
        <f t="shared" si="682"/>
        <v>2018</v>
      </c>
      <c r="R6220" t="str">
        <f t="shared" si="683"/>
        <v>August</v>
      </c>
      <c r="S6220" t="s">
        <v>3888</v>
      </c>
      <c r="T6220" t="s">
        <v>46</v>
      </c>
    </row>
    <row r="6221" spans="1:20" x14ac:dyDescent="0.3">
      <c r="A6221" t="s">
        <v>8330</v>
      </c>
      <c r="B6221" t="s">
        <v>1997</v>
      </c>
      <c r="C6221">
        <v>2.9</v>
      </c>
      <c r="D6221">
        <f t="shared" si="684"/>
        <v>3</v>
      </c>
      <c r="E6221">
        <v>141</v>
      </c>
      <c r="F6221" t="s">
        <v>364</v>
      </c>
      <c r="G6221">
        <f t="shared" si="679"/>
        <v>22000000</v>
      </c>
      <c r="H6221" s="3" t="s">
        <v>16</v>
      </c>
      <c r="I6221" t="str">
        <f t="shared" si="680"/>
        <v>10000+</v>
      </c>
      <c r="J6221" s="1">
        <f t="shared" si="681"/>
        <v>10000</v>
      </c>
      <c r="K6221" t="s">
        <v>17</v>
      </c>
      <c r="L6221" s="2">
        <v>0</v>
      </c>
      <c r="M6221" s="1">
        <f t="shared" si="685"/>
        <v>0</v>
      </c>
      <c r="N6221" t="s">
        <v>18</v>
      </c>
      <c r="O6221" t="s">
        <v>1998</v>
      </c>
      <c r="P6221" t="s">
        <v>103</v>
      </c>
      <c r="Q6221" t="str">
        <f t="shared" si="682"/>
        <v>2018</v>
      </c>
      <c r="R6221" t="str">
        <f t="shared" si="683"/>
        <v>July</v>
      </c>
      <c r="S6221" t="s">
        <v>8331</v>
      </c>
      <c r="T6221" t="s">
        <v>71</v>
      </c>
    </row>
    <row r="6222" spans="1:20" x14ac:dyDescent="0.3">
      <c r="A6222" t="s">
        <v>8332</v>
      </c>
      <c r="B6222" t="s">
        <v>305</v>
      </c>
      <c r="C6222">
        <v>4</v>
      </c>
      <c r="D6222">
        <f t="shared" si="684"/>
        <v>4</v>
      </c>
      <c r="E6222">
        <v>2</v>
      </c>
      <c r="F6222" t="s">
        <v>213</v>
      </c>
      <c r="G6222">
        <f t="shared" si="679"/>
        <v>3600000</v>
      </c>
      <c r="H6222" s="3" t="s">
        <v>719</v>
      </c>
      <c r="I6222" t="str">
        <f t="shared" si="680"/>
        <v>1000+</v>
      </c>
      <c r="J6222" s="1">
        <f t="shared" si="681"/>
        <v>1000</v>
      </c>
      <c r="K6222" t="s">
        <v>17</v>
      </c>
      <c r="L6222" s="2">
        <v>0</v>
      </c>
      <c r="M6222" s="1">
        <f t="shared" si="685"/>
        <v>0</v>
      </c>
      <c r="N6222" t="s">
        <v>18</v>
      </c>
      <c r="O6222" t="s">
        <v>306</v>
      </c>
      <c r="P6222" t="s">
        <v>359</v>
      </c>
      <c r="Q6222" t="str">
        <f t="shared" si="682"/>
        <v>2018</v>
      </c>
      <c r="R6222" t="str">
        <f t="shared" si="683"/>
        <v>May</v>
      </c>
      <c r="S6222">
        <v>1</v>
      </c>
      <c r="T6222" t="s">
        <v>76</v>
      </c>
    </row>
    <row r="6223" spans="1:20" x14ac:dyDescent="0.3">
      <c r="A6223" t="s">
        <v>8333</v>
      </c>
      <c r="B6223" t="s">
        <v>4098</v>
      </c>
      <c r="C6223">
        <v>3</v>
      </c>
      <c r="D6223">
        <f t="shared" si="684"/>
        <v>3</v>
      </c>
      <c r="E6223">
        <v>26</v>
      </c>
      <c r="F6223" t="s">
        <v>164</v>
      </c>
      <c r="G6223">
        <f t="shared" si="679"/>
        <v>15000000</v>
      </c>
      <c r="H6223" s="3" t="s">
        <v>719</v>
      </c>
      <c r="I6223" t="str">
        <f t="shared" si="680"/>
        <v>1000+</v>
      </c>
      <c r="J6223" s="1">
        <f t="shared" si="681"/>
        <v>1000</v>
      </c>
      <c r="K6223" t="s">
        <v>17</v>
      </c>
      <c r="L6223" s="2">
        <v>0</v>
      </c>
      <c r="M6223" s="1">
        <f t="shared" si="685"/>
        <v>0</v>
      </c>
      <c r="N6223" t="s">
        <v>18</v>
      </c>
      <c r="O6223" t="s">
        <v>2572</v>
      </c>
      <c r="P6223" t="s">
        <v>3339</v>
      </c>
      <c r="Q6223" t="str">
        <f t="shared" si="682"/>
        <v>2017</v>
      </c>
      <c r="R6223" t="str">
        <f t="shared" si="683"/>
        <v>May</v>
      </c>
      <c r="S6223" t="s">
        <v>1520</v>
      </c>
      <c r="T6223" t="s">
        <v>245</v>
      </c>
    </row>
    <row r="6224" spans="1:20" x14ac:dyDescent="0.3">
      <c r="A6224" t="s">
        <v>8334</v>
      </c>
      <c r="B6224" t="s">
        <v>402</v>
      </c>
      <c r="C6224">
        <v>3.9</v>
      </c>
      <c r="D6224">
        <f t="shared" si="684"/>
        <v>4</v>
      </c>
      <c r="E6224">
        <v>286</v>
      </c>
      <c r="F6224" t="s">
        <v>276</v>
      </c>
      <c r="G6224">
        <f t="shared" si="679"/>
        <v>18000000</v>
      </c>
      <c r="H6224" s="3" t="s">
        <v>16</v>
      </c>
      <c r="I6224" t="str">
        <f t="shared" si="680"/>
        <v>10000+</v>
      </c>
      <c r="J6224" s="1">
        <f t="shared" si="681"/>
        <v>10000</v>
      </c>
      <c r="K6224" t="s">
        <v>17</v>
      </c>
      <c r="L6224" s="2">
        <v>0</v>
      </c>
      <c r="M6224" s="1">
        <f t="shared" si="685"/>
        <v>0</v>
      </c>
      <c r="N6224" t="s">
        <v>18</v>
      </c>
      <c r="O6224" t="s">
        <v>404</v>
      </c>
      <c r="P6224" t="s">
        <v>7068</v>
      </c>
      <c r="Q6224" t="str">
        <f t="shared" si="682"/>
        <v>2017</v>
      </c>
      <c r="R6224" t="str">
        <f t="shared" si="683"/>
        <v>September</v>
      </c>
      <c r="S6224" t="s">
        <v>1217</v>
      </c>
      <c r="T6224" t="s">
        <v>76</v>
      </c>
    </row>
    <row r="6225" spans="1:20" x14ac:dyDescent="0.3">
      <c r="A6225" t="s">
        <v>8335</v>
      </c>
      <c r="B6225" t="s">
        <v>4098</v>
      </c>
      <c r="C6225">
        <v>3.5</v>
      </c>
      <c r="D6225">
        <f t="shared" si="684"/>
        <v>4</v>
      </c>
      <c r="E6225">
        <v>0</v>
      </c>
      <c r="F6225" t="s">
        <v>168</v>
      </c>
      <c r="G6225">
        <f t="shared" si="679"/>
        <v>10000000</v>
      </c>
      <c r="H6225" s="3" t="s">
        <v>1147</v>
      </c>
      <c r="I6225" t="str">
        <f t="shared" si="680"/>
        <v>10+</v>
      </c>
      <c r="J6225" s="1">
        <f t="shared" si="681"/>
        <v>10</v>
      </c>
      <c r="K6225" t="s">
        <v>17</v>
      </c>
      <c r="L6225" s="2">
        <v>0</v>
      </c>
      <c r="M6225" s="1">
        <f t="shared" si="685"/>
        <v>0</v>
      </c>
      <c r="N6225" t="s">
        <v>18</v>
      </c>
      <c r="O6225" t="s">
        <v>2572</v>
      </c>
      <c r="P6225" t="s">
        <v>143</v>
      </c>
      <c r="Q6225" t="str">
        <f t="shared" si="682"/>
        <v>2018</v>
      </c>
      <c r="R6225" t="str">
        <f t="shared" si="683"/>
        <v>July</v>
      </c>
      <c r="S6225">
        <v>1</v>
      </c>
      <c r="T6225" t="s">
        <v>245</v>
      </c>
    </row>
    <row r="6226" spans="1:20" x14ac:dyDescent="0.3">
      <c r="A6226" t="s">
        <v>8336</v>
      </c>
      <c r="B6226" t="s">
        <v>187</v>
      </c>
      <c r="C6226">
        <v>4.8</v>
      </c>
      <c r="D6226">
        <f t="shared" si="684"/>
        <v>5</v>
      </c>
      <c r="E6226">
        <v>27</v>
      </c>
      <c r="F6226" t="s">
        <v>231</v>
      </c>
      <c r="G6226">
        <f t="shared" si="679"/>
        <v>2500000</v>
      </c>
      <c r="H6226" s="3" t="s">
        <v>1122</v>
      </c>
      <c r="I6226" t="str">
        <f t="shared" si="680"/>
        <v>500+</v>
      </c>
      <c r="J6226" s="1">
        <f t="shared" si="681"/>
        <v>500</v>
      </c>
      <c r="K6226" t="s">
        <v>17</v>
      </c>
      <c r="L6226" s="2">
        <v>0</v>
      </c>
      <c r="M6226" s="1">
        <f t="shared" si="685"/>
        <v>0</v>
      </c>
      <c r="N6226" t="s">
        <v>18</v>
      </c>
      <c r="O6226" t="s">
        <v>188</v>
      </c>
      <c r="P6226" t="s">
        <v>496</v>
      </c>
      <c r="Q6226" t="str">
        <f t="shared" si="682"/>
        <v>2018</v>
      </c>
      <c r="R6226" t="str">
        <f t="shared" si="683"/>
        <v>February</v>
      </c>
      <c r="S6226">
        <v>2</v>
      </c>
      <c r="T6226" t="s">
        <v>46</v>
      </c>
    </row>
    <row r="6227" spans="1:20" x14ac:dyDescent="0.3">
      <c r="A6227" t="s">
        <v>8337</v>
      </c>
      <c r="B6227" t="s">
        <v>2910</v>
      </c>
      <c r="C6227">
        <v>3.9</v>
      </c>
      <c r="D6227">
        <f t="shared" si="684"/>
        <v>4</v>
      </c>
      <c r="E6227">
        <v>11</v>
      </c>
      <c r="F6227" t="s">
        <v>242</v>
      </c>
      <c r="G6227">
        <f t="shared" si="679"/>
        <v>16000000</v>
      </c>
      <c r="H6227" s="3" t="s">
        <v>719</v>
      </c>
      <c r="I6227" t="str">
        <f t="shared" si="680"/>
        <v>1000+</v>
      </c>
      <c r="J6227" s="1">
        <f t="shared" si="681"/>
        <v>1000</v>
      </c>
      <c r="K6227" t="s">
        <v>17</v>
      </c>
      <c r="L6227" s="2">
        <v>0</v>
      </c>
      <c r="M6227" s="1">
        <f t="shared" si="685"/>
        <v>0</v>
      </c>
      <c r="N6227" t="s">
        <v>18</v>
      </c>
      <c r="O6227" t="s">
        <v>1445</v>
      </c>
      <c r="P6227" t="s">
        <v>3644</v>
      </c>
      <c r="Q6227" t="str">
        <f t="shared" si="682"/>
        <v>2018</v>
      </c>
      <c r="R6227" t="str">
        <f t="shared" si="683"/>
        <v>January</v>
      </c>
      <c r="S6227" t="s">
        <v>1935</v>
      </c>
      <c r="T6227" t="s">
        <v>40</v>
      </c>
    </row>
    <row r="6228" spans="1:20" x14ac:dyDescent="0.3">
      <c r="A6228" t="s">
        <v>8338</v>
      </c>
      <c r="B6228" t="s">
        <v>3906</v>
      </c>
      <c r="C6228">
        <v>4</v>
      </c>
      <c r="D6228">
        <f t="shared" si="684"/>
        <v>4</v>
      </c>
      <c r="E6228">
        <v>675</v>
      </c>
      <c r="F6228" t="s">
        <v>164</v>
      </c>
      <c r="G6228">
        <f t="shared" si="679"/>
        <v>15000000</v>
      </c>
      <c r="H6228" s="3" t="s">
        <v>43</v>
      </c>
      <c r="I6228" t="str">
        <f t="shared" si="680"/>
        <v>100000+</v>
      </c>
      <c r="J6228" s="1">
        <f t="shared" si="681"/>
        <v>100000</v>
      </c>
      <c r="K6228" t="s">
        <v>17</v>
      </c>
      <c r="L6228" s="2">
        <v>0</v>
      </c>
      <c r="M6228" s="1">
        <f t="shared" si="685"/>
        <v>0</v>
      </c>
      <c r="N6228" t="s">
        <v>18</v>
      </c>
      <c r="O6228" t="s">
        <v>3907</v>
      </c>
      <c r="P6228" t="s">
        <v>3932</v>
      </c>
      <c r="Q6228" t="str">
        <f t="shared" si="682"/>
        <v>2017</v>
      </c>
      <c r="R6228" t="str">
        <f t="shared" si="683"/>
        <v>July</v>
      </c>
      <c r="S6228">
        <v>2.1</v>
      </c>
      <c r="T6228" t="s">
        <v>51</v>
      </c>
    </row>
    <row r="6229" spans="1:20" x14ac:dyDescent="0.3">
      <c r="A6229" t="s">
        <v>8339</v>
      </c>
      <c r="B6229" t="s">
        <v>2910</v>
      </c>
      <c r="C6229">
        <v>3.5</v>
      </c>
      <c r="D6229">
        <f t="shared" si="684"/>
        <v>4</v>
      </c>
      <c r="E6229">
        <v>0</v>
      </c>
      <c r="F6229" t="s">
        <v>678</v>
      </c>
      <c r="G6229">
        <f t="shared" si="679"/>
        <v>4300000</v>
      </c>
      <c r="H6229" s="3" t="s">
        <v>1147</v>
      </c>
      <c r="I6229" t="str">
        <f t="shared" si="680"/>
        <v>10+</v>
      </c>
      <c r="J6229" s="1">
        <f t="shared" si="681"/>
        <v>10</v>
      </c>
      <c r="K6229" t="s">
        <v>17</v>
      </c>
      <c r="L6229" s="2">
        <v>0</v>
      </c>
      <c r="M6229" s="1">
        <f t="shared" si="685"/>
        <v>0</v>
      </c>
      <c r="N6229" t="s">
        <v>375</v>
      </c>
      <c r="O6229" t="s">
        <v>1445</v>
      </c>
      <c r="P6229" t="s">
        <v>86</v>
      </c>
      <c r="Q6229" t="str">
        <f t="shared" si="682"/>
        <v>2018</v>
      </c>
      <c r="R6229" t="str">
        <f t="shared" si="683"/>
        <v>August</v>
      </c>
      <c r="S6229">
        <v>2</v>
      </c>
      <c r="T6229" t="s">
        <v>76</v>
      </c>
    </row>
    <row r="6230" spans="1:20" x14ac:dyDescent="0.3">
      <c r="A6230" t="s">
        <v>8340</v>
      </c>
      <c r="B6230" t="s">
        <v>1680</v>
      </c>
      <c r="C6230">
        <v>3.5</v>
      </c>
      <c r="D6230">
        <f t="shared" si="684"/>
        <v>4</v>
      </c>
      <c r="E6230">
        <v>0</v>
      </c>
      <c r="F6230" t="s">
        <v>132</v>
      </c>
      <c r="G6230">
        <f t="shared" si="679"/>
        <v>4600000</v>
      </c>
      <c r="H6230" s="3" t="s">
        <v>1147</v>
      </c>
      <c r="I6230" t="str">
        <f t="shared" si="680"/>
        <v>10+</v>
      </c>
      <c r="J6230" s="1">
        <f t="shared" si="681"/>
        <v>10</v>
      </c>
      <c r="K6230" t="s">
        <v>17</v>
      </c>
      <c r="L6230" s="2">
        <v>0</v>
      </c>
      <c r="M6230" s="1">
        <f t="shared" si="685"/>
        <v>0</v>
      </c>
      <c r="N6230" t="s">
        <v>18</v>
      </c>
      <c r="O6230" t="s">
        <v>1681</v>
      </c>
      <c r="P6230" t="s">
        <v>256</v>
      </c>
      <c r="Q6230" t="str">
        <f t="shared" si="682"/>
        <v>2018</v>
      </c>
      <c r="R6230" t="str">
        <f t="shared" si="683"/>
        <v>July</v>
      </c>
      <c r="S6230" t="s">
        <v>2491</v>
      </c>
      <c r="T6230" t="s">
        <v>245</v>
      </c>
    </row>
    <row r="6231" spans="1:20" x14ac:dyDescent="0.3">
      <c r="A6231" t="s">
        <v>8341</v>
      </c>
      <c r="B6231" t="s">
        <v>4239</v>
      </c>
      <c r="C6231">
        <v>3.5</v>
      </c>
      <c r="D6231">
        <f t="shared" si="684"/>
        <v>4</v>
      </c>
      <c r="E6231">
        <v>11</v>
      </c>
      <c r="F6231" t="s">
        <v>276</v>
      </c>
      <c r="G6231">
        <f t="shared" si="679"/>
        <v>18000000</v>
      </c>
      <c r="H6231" s="3" t="s">
        <v>719</v>
      </c>
      <c r="I6231" t="str">
        <f t="shared" si="680"/>
        <v>1000+</v>
      </c>
      <c r="J6231" s="1">
        <f t="shared" si="681"/>
        <v>1000</v>
      </c>
      <c r="K6231" t="s">
        <v>17</v>
      </c>
      <c r="L6231" s="2">
        <v>0</v>
      </c>
      <c r="M6231" s="1">
        <f t="shared" si="685"/>
        <v>0</v>
      </c>
      <c r="N6231" t="s">
        <v>18</v>
      </c>
      <c r="O6231" t="s">
        <v>4240</v>
      </c>
      <c r="P6231" t="s">
        <v>112</v>
      </c>
      <c r="Q6231" t="str">
        <f t="shared" si="682"/>
        <v>2018</v>
      </c>
      <c r="R6231" t="str">
        <f t="shared" si="683"/>
        <v>July</v>
      </c>
      <c r="S6231">
        <v>1.73</v>
      </c>
      <c r="T6231" t="s">
        <v>535</v>
      </c>
    </row>
    <row r="6232" spans="1:20" x14ac:dyDescent="0.3">
      <c r="A6232" t="s">
        <v>8342</v>
      </c>
      <c r="B6232" t="s">
        <v>2910</v>
      </c>
      <c r="C6232">
        <v>5</v>
      </c>
      <c r="D6232">
        <f t="shared" si="684"/>
        <v>5</v>
      </c>
      <c r="E6232">
        <v>2</v>
      </c>
      <c r="F6232" t="s">
        <v>30</v>
      </c>
      <c r="G6232">
        <f t="shared" si="679"/>
        <v>8700000</v>
      </c>
      <c r="H6232" s="3" t="s">
        <v>1147</v>
      </c>
      <c r="I6232" t="str">
        <f t="shared" si="680"/>
        <v>10+</v>
      </c>
      <c r="J6232" s="1">
        <f t="shared" si="681"/>
        <v>10</v>
      </c>
      <c r="K6232" t="s">
        <v>17</v>
      </c>
      <c r="L6232" s="2">
        <v>0</v>
      </c>
      <c r="M6232" s="1">
        <f t="shared" si="685"/>
        <v>0</v>
      </c>
      <c r="N6232" t="s">
        <v>18</v>
      </c>
      <c r="O6232" t="s">
        <v>1216</v>
      </c>
      <c r="P6232" t="s">
        <v>130</v>
      </c>
      <c r="Q6232" t="str">
        <f t="shared" si="682"/>
        <v>2018</v>
      </c>
      <c r="R6232" t="str">
        <f t="shared" si="683"/>
        <v>March</v>
      </c>
      <c r="S6232">
        <v>1.2</v>
      </c>
      <c r="T6232" t="s">
        <v>22</v>
      </c>
    </row>
    <row r="6233" spans="1:20" x14ac:dyDescent="0.3">
      <c r="A6233" t="s">
        <v>8343</v>
      </c>
      <c r="B6233" t="s">
        <v>4239</v>
      </c>
      <c r="C6233">
        <v>3.5</v>
      </c>
      <c r="D6233">
        <f t="shared" si="684"/>
        <v>4</v>
      </c>
      <c r="E6233">
        <v>0</v>
      </c>
      <c r="F6233" t="s">
        <v>364</v>
      </c>
      <c r="G6233">
        <f t="shared" si="679"/>
        <v>22000000</v>
      </c>
      <c r="H6233" s="3" t="s">
        <v>942</v>
      </c>
      <c r="I6233" t="str">
        <f t="shared" si="680"/>
        <v>100+</v>
      </c>
      <c r="J6233" s="1">
        <f t="shared" si="681"/>
        <v>100</v>
      </c>
      <c r="K6233" t="s">
        <v>17</v>
      </c>
      <c r="L6233" s="2">
        <v>0</v>
      </c>
      <c r="M6233" s="1">
        <f t="shared" si="685"/>
        <v>0</v>
      </c>
      <c r="N6233" t="s">
        <v>18</v>
      </c>
      <c r="O6233" t="s">
        <v>4240</v>
      </c>
      <c r="P6233" t="s">
        <v>80</v>
      </c>
      <c r="Q6233" t="str">
        <f t="shared" si="682"/>
        <v>2018</v>
      </c>
      <c r="R6233" t="str">
        <f t="shared" si="683"/>
        <v>April</v>
      </c>
      <c r="S6233" t="s">
        <v>2636</v>
      </c>
      <c r="T6233" t="s">
        <v>46</v>
      </c>
    </row>
    <row r="6234" spans="1:20" x14ac:dyDescent="0.3">
      <c r="A6234" t="s">
        <v>8344</v>
      </c>
      <c r="B6234" t="s">
        <v>1680</v>
      </c>
      <c r="C6234">
        <v>3.5</v>
      </c>
      <c r="D6234">
        <f t="shared" si="684"/>
        <v>4</v>
      </c>
      <c r="E6234">
        <v>7</v>
      </c>
      <c r="F6234" t="s">
        <v>283</v>
      </c>
      <c r="G6234">
        <f t="shared" si="679"/>
        <v>1100000</v>
      </c>
      <c r="H6234" s="3" t="s">
        <v>1122</v>
      </c>
      <c r="I6234" t="str">
        <f t="shared" si="680"/>
        <v>500+</v>
      </c>
      <c r="J6234" s="1">
        <f t="shared" si="681"/>
        <v>500</v>
      </c>
      <c r="K6234" t="s">
        <v>17</v>
      </c>
      <c r="L6234" s="2">
        <v>0</v>
      </c>
      <c r="M6234" s="1">
        <f t="shared" si="685"/>
        <v>0</v>
      </c>
      <c r="N6234" t="s">
        <v>18</v>
      </c>
      <c r="O6234" t="s">
        <v>1681</v>
      </c>
      <c r="P6234" t="s">
        <v>3195</v>
      </c>
      <c r="Q6234" t="str">
        <f t="shared" si="682"/>
        <v>2016</v>
      </c>
      <c r="R6234" t="str">
        <f t="shared" si="683"/>
        <v>February</v>
      </c>
      <c r="S6234">
        <v>1.3</v>
      </c>
      <c r="T6234" t="s">
        <v>1411</v>
      </c>
    </row>
    <row r="6235" spans="1:20" x14ac:dyDescent="0.3">
      <c r="A6235" t="s">
        <v>8345</v>
      </c>
      <c r="B6235" t="s">
        <v>2910</v>
      </c>
      <c r="C6235">
        <v>3.5</v>
      </c>
      <c r="D6235">
        <f t="shared" si="684"/>
        <v>4</v>
      </c>
      <c r="E6235">
        <v>23</v>
      </c>
      <c r="F6235" t="s">
        <v>1132</v>
      </c>
      <c r="G6235">
        <f t="shared" si="679"/>
        <v>4800000</v>
      </c>
      <c r="H6235" s="3" t="s">
        <v>719</v>
      </c>
      <c r="I6235" t="str">
        <f t="shared" si="680"/>
        <v>1000+</v>
      </c>
      <c r="J6235" s="1">
        <f t="shared" si="681"/>
        <v>1000</v>
      </c>
      <c r="K6235" t="s">
        <v>17</v>
      </c>
      <c r="L6235" s="2">
        <v>0</v>
      </c>
      <c r="M6235" s="1">
        <f t="shared" si="685"/>
        <v>0</v>
      </c>
      <c r="N6235" t="s">
        <v>18</v>
      </c>
      <c r="O6235" t="s">
        <v>1445</v>
      </c>
      <c r="P6235" t="s">
        <v>8346</v>
      </c>
      <c r="Q6235" t="str">
        <f t="shared" si="682"/>
        <v>2016</v>
      </c>
      <c r="R6235" t="str">
        <f t="shared" si="683"/>
        <v>November</v>
      </c>
      <c r="S6235" t="s">
        <v>4941</v>
      </c>
      <c r="T6235" t="s">
        <v>51</v>
      </c>
    </row>
    <row r="6236" spans="1:20" x14ac:dyDescent="0.3">
      <c r="A6236" t="s">
        <v>8347</v>
      </c>
      <c r="B6236" t="s">
        <v>4390</v>
      </c>
      <c r="C6236">
        <v>4</v>
      </c>
      <c r="D6236">
        <f t="shared" si="684"/>
        <v>4</v>
      </c>
      <c r="E6236">
        <v>2055</v>
      </c>
      <c r="F6236" t="s">
        <v>352</v>
      </c>
      <c r="G6236">
        <f t="shared" si="679"/>
        <v>2600000</v>
      </c>
      <c r="H6236" s="3" t="s">
        <v>43</v>
      </c>
      <c r="I6236" t="str">
        <f t="shared" si="680"/>
        <v>100000+</v>
      </c>
      <c r="J6236" s="1">
        <f t="shared" si="681"/>
        <v>100000</v>
      </c>
      <c r="K6236" t="s">
        <v>17</v>
      </c>
      <c r="L6236" s="2">
        <v>0</v>
      </c>
      <c r="M6236" s="1">
        <f t="shared" si="685"/>
        <v>0</v>
      </c>
      <c r="N6236" t="s">
        <v>18</v>
      </c>
      <c r="O6236" t="s">
        <v>4391</v>
      </c>
      <c r="P6236" t="s">
        <v>340</v>
      </c>
      <c r="Q6236" t="str">
        <f t="shared" si="682"/>
        <v>2018</v>
      </c>
      <c r="R6236" t="str">
        <f t="shared" si="683"/>
        <v>April</v>
      </c>
      <c r="S6236">
        <v>2.44</v>
      </c>
      <c r="T6236" t="s">
        <v>76</v>
      </c>
    </row>
    <row r="6237" spans="1:20" x14ac:dyDescent="0.3">
      <c r="A6237" t="s">
        <v>8348</v>
      </c>
      <c r="B6237" t="s">
        <v>3634</v>
      </c>
      <c r="C6237">
        <v>3.5</v>
      </c>
      <c r="D6237">
        <f t="shared" si="684"/>
        <v>4</v>
      </c>
      <c r="E6237">
        <v>24</v>
      </c>
      <c r="F6237" t="s">
        <v>139</v>
      </c>
      <c r="G6237">
        <f t="shared" si="679"/>
        <v>5200000</v>
      </c>
      <c r="H6237" s="3" t="s">
        <v>942</v>
      </c>
      <c r="I6237" t="str">
        <f t="shared" si="680"/>
        <v>100+</v>
      </c>
      <c r="J6237" s="1">
        <f t="shared" si="681"/>
        <v>100</v>
      </c>
      <c r="K6237" t="s">
        <v>17</v>
      </c>
      <c r="L6237" s="2">
        <v>0</v>
      </c>
      <c r="M6237" s="1">
        <f t="shared" si="685"/>
        <v>0</v>
      </c>
      <c r="N6237" t="s">
        <v>18</v>
      </c>
      <c r="O6237" t="s">
        <v>3635</v>
      </c>
      <c r="P6237" t="s">
        <v>6302</v>
      </c>
      <c r="Q6237" t="str">
        <f t="shared" si="682"/>
        <v>2018</v>
      </c>
      <c r="R6237" t="str">
        <f t="shared" si="683"/>
        <v>February</v>
      </c>
      <c r="S6237" t="s">
        <v>2707</v>
      </c>
      <c r="T6237" t="s">
        <v>71</v>
      </c>
    </row>
    <row r="6238" spans="1:20" x14ac:dyDescent="0.3">
      <c r="A6238" t="s">
        <v>8349</v>
      </c>
      <c r="B6238" t="s">
        <v>2377</v>
      </c>
      <c r="C6238">
        <v>5</v>
      </c>
      <c r="D6238">
        <f t="shared" si="684"/>
        <v>5</v>
      </c>
      <c r="E6238">
        <v>2</v>
      </c>
      <c r="F6238" t="s">
        <v>123</v>
      </c>
      <c r="G6238">
        <f t="shared" si="679"/>
        <v>6000000</v>
      </c>
      <c r="H6238" s="3" t="s">
        <v>1147</v>
      </c>
      <c r="I6238" t="str">
        <f t="shared" si="680"/>
        <v>10+</v>
      </c>
      <c r="J6238" s="1">
        <f t="shared" si="681"/>
        <v>10</v>
      </c>
      <c r="K6238" t="s">
        <v>17</v>
      </c>
      <c r="L6238" s="2">
        <v>0</v>
      </c>
      <c r="M6238" s="1">
        <f t="shared" si="685"/>
        <v>0</v>
      </c>
      <c r="N6238" t="s">
        <v>18</v>
      </c>
      <c r="O6238" t="s">
        <v>2378</v>
      </c>
      <c r="P6238" t="s">
        <v>350</v>
      </c>
      <c r="Q6238" t="str">
        <f t="shared" si="682"/>
        <v>2018</v>
      </c>
      <c r="R6238" t="str">
        <f t="shared" si="683"/>
        <v>May</v>
      </c>
      <c r="S6238">
        <v>2.1</v>
      </c>
      <c r="T6238" t="s">
        <v>22</v>
      </c>
    </row>
    <row r="6239" spans="1:20" x14ac:dyDescent="0.3">
      <c r="A6239" t="s">
        <v>8350</v>
      </c>
      <c r="B6239" t="s">
        <v>1997</v>
      </c>
      <c r="C6239">
        <v>3.5</v>
      </c>
      <c r="D6239">
        <f t="shared" si="684"/>
        <v>4</v>
      </c>
      <c r="E6239">
        <v>0</v>
      </c>
      <c r="F6239" t="s">
        <v>1590</v>
      </c>
      <c r="G6239">
        <f t="shared" si="679"/>
        <v>43000000</v>
      </c>
      <c r="H6239" s="3" t="s">
        <v>1178</v>
      </c>
      <c r="I6239" t="str">
        <f t="shared" si="680"/>
        <v>1+</v>
      </c>
      <c r="J6239" s="1">
        <f t="shared" si="681"/>
        <v>1</v>
      </c>
      <c r="K6239" t="s">
        <v>17</v>
      </c>
      <c r="L6239" s="2">
        <v>0</v>
      </c>
      <c r="M6239" s="1">
        <f t="shared" si="685"/>
        <v>0</v>
      </c>
      <c r="N6239" t="s">
        <v>18</v>
      </c>
      <c r="O6239" t="s">
        <v>1998</v>
      </c>
      <c r="P6239" t="s">
        <v>256</v>
      </c>
      <c r="Q6239" t="str">
        <f t="shared" si="682"/>
        <v>2018</v>
      </c>
      <c r="R6239" t="str">
        <f t="shared" si="683"/>
        <v>July</v>
      </c>
      <c r="S6239" t="s">
        <v>1620</v>
      </c>
      <c r="T6239" t="s">
        <v>71</v>
      </c>
    </row>
    <row r="6240" spans="1:20" x14ac:dyDescent="0.3">
      <c r="A6240" t="s">
        <v>8351</v>
      </c>
      <c r="B6240" t="s">
        <v>2377</v>
      </c>
      <c r="C6240">
        <v>3.5</v>
      </c>
      <c r="D6240">
        <f t="shared" si="684"/>
        <v>4</v>
      </c>
      <c r="E6240">
        <v>0</v>
      </c>
      <c r="F6240" t="s">
        <v>8352</v>
      </c>
      <c r="G6240">
        <f t="shared" si="679"/>
        <v>904000</v>
      </c>
      <c r="H6240" s="3" t="s">
        <v>1147</v>
      </c>
      <c r="I6240" t="str">
        <f t="shared" si="680"/>
        <v>10+</v>
      </c>
      <c r="J6240" s="1">
        <f t="shared" si="681"/>
        <v>10</v>
      </c>
      <c r="K6240" t="s">
        <v>17</v>
      </c>
      <c r="L6240" s="2">
        <v>0</v>
      </c>
      <c r="M6240" s="1">
        <f t="shared" si="685"/>
        <v>0</v>
      </c>
      <c r="N6240" t="s">
        <v>37</v>
      </c>
      <c r="O6240" t="s">
        <v>2378</v>
      </c>
      <c r="P6240" t="s">
        <v>6680</v>
      </c>
      <c r="Q6240" t="str">
        <f t="shared" si="682"/>
        <v>2016</v>
      </c>
      <c r="R6240" t="str">
        <f t="shared" si="683"/>
        <v>July</v>
      </c>
      <c r="S6240">
        <v>5</v>
      </c>
      <c r="T6240" t="s">
        <v>63</v>
      </c>
    </row>
    <row r="6241" spans="1:20" x14ac:dyDescent="0.3">
      <c r="A6241" t="s">
        <v>8353</v>
      </c>
      <c r="B6241" t="s">
        <v>3906</v>
      </c>
      <c r="C6241">
        <v>4.5</v>
      </c>
      <c r="D6241">
        <f t="shared" si="684"/>
        <v>5</v>
      </c>
      <c r="E6241">
        <v>42</v>
      </c>
      <c r="F6241" t="s">
        <v>78</v>
      </c>
      <c r="G6241">
        <f t="shared" si="679"/>
        <v>20000000</v>
      </c>
      <c r="H6241" s="3" t="s">
        <v>719</v>
      </c>
      <c r="I6241" t="str">
        <f t="shared" si="680"/>
        <v>1000+</v>
      </c>
      <c r="J6241" s="1">
        <f t="shared" si="681"/>
        <v>1000</v>
      </c>
      <c r="K6241" t="s">
        <v>17</v>
      </c>
      <c r="L6241" s="2">
        <v>0</v>
      </c>
      <c r="M6241" s="1">
        <f t="shared" si="685"/>
        <v>0</v>
      </c>
      <c r="N6241" t="s">
        <v>18</v>
      </c>
      <c r="O6241" t="s">
        <v>3907</v>
      </c>
      <c r="P6241" t="s">
        <v>8354</v>
      </c>
      <c r="Q6241" t="str">
        <f t="shared" si="682"/>
        <v>2016</v>
      </c>
      <c r="R6241" t="str">
        <f t="shared" si="683"/>
        <v>September</v>
      </c>
      <c r="S6241">
        <v>1.2</v>
      </c>
      <c r="T6241" t="s">
        <v>40</v>
      </c>
    </row>
    <row r="6242" spans="1:20" x14ac:dyDescent="0.3">
      <c r="A6242" t="s">
        <v>8355</v>
      </c>
      <c r="B6242" t="s">
        <v>2910</v>
      </c>
      <c r="C6242">
        <v>4.8</v>
      </c>
      <c r="D6242">
        <f t="shared" si="684"/>
        <v>5</v>
      </c>
      <c r="E6242">
        <v>12</v>
      </c>
      <c r="F6242" t="s">
        <v>68</v>
      </c>
      <c r="G6242">
        <f t="shared" si="679"/>
        <v>28000000</v>
      </c>
      <c r="H6242" s="3" t="s">
        <v>719</v>
      </c>
      <c r="I6242" t="str">
        <f t="shared" si="680"/>
        <v>1000+</v>
      </c>
      <c r="J6242" s="1">
        <f t="shared" si="681"/>
        <v>1000</v>
      </c>
      <c r="K6242" t="s">
        <v>17</v>
      </c>
      <c r="L6242" s="2">
        <v>0</v>
      </c>
      <c r="M6242" s="1">
        <f t="shared" si="685"/>
        <v>0</v>
      </c>
      <c r="N6242" t="s">
        <v>18</v>
      </c>
      <c r="O6242" t="s">
        <v>1216</v>
      </c>
      <c r="P6242" t="s">
        <v>576</v>
      </c>
      <c r="Q6242" t="str">
        <f t="shared" si="682"/>
        <v>2018</v>
      </c>
      <c r="R6242" t="str">
        <f t="shared" si="683"/>
        <v>March</v>
      </c>
      <c r="S6242" t="s">
        <v>4971</v>
      </c>
      <c r="T6242" t="s">
        <v>40</v>
      </c>
    </row>
    <row r="6243" spans="1:20" x14ac:dyDescent="0.3">
      <c r="A6243" t="s">
        <v>8356</v>
      </c>
      <c r="B6243" t="s">
        <v>2377</v>
      </c>
      <c r="C6243">
        <v>3.5</v>
      </c>
      <c r="D6243">
        <f t="shared" si="684"/>
        <v>4</v>
      </c>
      <c r="E6243">
        <v>0</v>
      </c>
      <c r="F6243" t="s">
        <v>78</v>
      </c>
      <c r="G6243">
        <f t="shared" si="679"/>
        <v>20000000</v>
      </c>
      <c r="H6243" s="3" t="s">
        <v>1147</v>
      </c>
      <c r="I6243" t="str">
        <f t="shared" si="680"/>
        <v>10+</v>
      </c>
      <c r="J6243" s="1">
        <f t="shared" si="681"/>
        <v>10</v>
      </c>
      <c r="K6243" t="s">
        <v>17</v>
      </c>
      <c r="L6243" s="2">
        <v>0</v>
      </c>
      <c r="M6243" s="1">
        <f t="shared" si="685"/>
        <v>0</v>
      </c>
      <c r="N6243" t="s">
        <v>18</v>
      </c>
      <c r="O6243" t="s">
        <v>2378</v>
      </c>
      <c r="P6243" t="s">
        <v>8127</v>
      </c>
      <c r="Q6243" t="str">
        <f t="shared" si="682"/>
        <v>2016</v>
      </c>
      <c r="R6243" t="str">
        <f t="shared" si="683"/>
        <v>May</v>
      </c>
      <c r="S6243">
        <v>1</v>
      </c>
      <c r="T6243" t="s">
        <v>76</v>
      </c>
    </row>
    <row r="6244" spans="1:20" x14ac:dyDescent="0.3">
      <c r="A6244" t="s">
        <v>8357</v>
      </c>
      <c r="B6244" t="s">
        <v>402</v>
      </c>
      <c r="C6244">
        <v>4.5999999999999996</v>
      </c>
      <c r="D6244">
        <f t="shared" si="684"/>
        <v>5</v>
      </c>
      <c r="E6244">
        <v>53</v>
      </c>
      <c r="F6244" t="s">
        <v>242</v>
      </c>
      <c r="G6244">
        <f t="shared" si="679"/>
        <v>16000000</v>
      </c>
      <c r="H6244" s="3" t="s">
        <v>90</v>
      </c>
      <c r="I6244" t="str">
        <f t="shared" si="680"/>
        <v>5000+</v>
      </c>
      <c r="J6244" s="1">
        <f t="shared" si="681"/>
        <v>5000</v>
      </c>
      <c r="K6244" t="s">
        <v>17</v>
      </c>
      <c r="L6244" s="2">
        <v>0</v>
      </c>
      <c r="M6244" s="1">
        <f t="shared" si="685"/>
        <v>0</v>
      </c>
      <c r="N6244" t="s">
        <v>18</v>
      </c>
      <c r="O6244" t="s">
        <v>404</v>
      </c>
      <c r="P6244" t="s">
        <v>1601</v>
      </c>
      <c r="Q6244" t="str">
        <f t="shared" si="682"/>
        <v>2015</v>
      </c>
      <c r="R6244" t="str">
        <f t="shared" si="683"/>
        <v>September</v>
      </c>
      <c r="S6244" t="s">
        <v>1198</v>
      </c>
      <c r="T6244" t="s">
        <v>51</v>
      </c>
    </row>
    <row r="6245" spans="1:20" x14ac:dyDescent="0.3">
      <c r="A6245" t="s">
        <v>8358</v>
      </c>
      <c r="B6245" t="s">
        <v>187</v>
      </c>
      <c r="C6245">
        <v>4.2</v>
      </c>
      <c r="D6245">
        <f t="shared" si="684"/>
        <v>5</v>
      </c>
      <c r="E6245">
        <v>29</v>
      </c>
      <c r="F6245" t="s">
        <v>39</v>
      </c>
      <c r="G6245">
        <f t="shared" si="679"/>
        <v>1000</v>
      </c>
      <c r="H6245" s="3" t="s">
        <v>16</v>
      </c>
      <c r="I6245" t="str">
        <f t="shared" si="680"/>
        <v>10000+</v>
      </c>
      <c r="J6245" s="1">
        <f t="shared" si="681"/>
        <v>10000</v>
      </c>
      <c r="K6245" t="s">
        <v>17</v>
      </c>
      <c r="L6245" s="2">
        <v>0</v>
      </c>
      <c r="M6245" s="1">
        <f t="shared" si="685"/>
        <v>0</v>
      </c>
      <c r="N6245" t="s">
        <v>18</v>
      </c>
      <c r="O6245" t="s">
        <v>188</v>
      </c>
      <c r="P6245" t="s">
        <v>32</v>
      </c>
      <c r="Q6245" t="str">
        <f t="shared" si="682"/>
        <v>2018</v>
      </c>
      <c r="R6245" t="str">
        <f t="shared" si="683"/>
        <v>August</v>
      </c>
      <c r="S6245" t="s">
        <v>995</v>
      </c>
      <c r="T6245" t="s">
        <v>71</v>
      </c>
    </row>
    <row r="6246" spans="1:20" x14ac:dyDescent="0.3">
      <c r="A6246" t="s">
        <v>8359</v>
      </c>
      <c r="B6246" t="s">
        <v>505</v>
      </c>
      <c r="C6246">
        <v>3.5</v>
      </c>
      <c r="D6246">
        <f t="shared" si="684"/>
        <v>4</v>
      </c>
      <c r="E6246">
        <v>94</v>
      </c>
      <c r="F6246" t="s">
        <v>30</v>
      </c>
      <c r="G6246">
        <f t="shared" si="679"/>
        <v>8700000</v>
      </c>
      <c r="H6246" s="3" t="s">
        <v>90</v>
      </c>
      <c r="I6246" t="str">
        <f t="shared" si="680"/>
        <v>5000+</v>
      </c>
      <c r="J6246" s="1">
        <f t="shared" si="681"/>
        <v>5000</v>
      </c>
      <c r="K6246" t="s">
        <v>17</v>
      </c>
      <c r="L6246" s="2">
        <v>0</v>
      </c>
      <c r="M6246" s="1">
        <f t="shared" si="685"/>
        <v>0</v>
      </c>
      <c r="N6246" t="s">
        <v>18</v>
      </c>
      <c r="O6246" t="s">
        <v>506</v>
      </c>
      <c r="P6246" t="s">
        <v>350</v>
      </c>
      <c r="Q6246" t="str">
        <f t="shared" si="682"/>
        <v>2018</v>
      </c>
      <c r="R6246" t="str">
        <f t="shared" si="683"/>
        <v>May</v>
      </c>
      <c r="S6246" t="s">
        <v>8360</v>
      </c>
      <c r="T6246" t="s">
        <v>22</v>
      </c>
    </row>
    <row r="6247" spans="1:20" x14ac:dyDescent="0.3">
      <c r="A6247" t="s">
        <v>8361</v>
      </c>
      <c r="B6247" t="s">
        <v>730</v>
      </c>
      <c r="C6247">
        <v>3.4</v>
      </c>
      <c r="D6247">
        <f t="shared" si="684"/>
        <v>4</v>
      </c>
      <c r="E6247">
        <v>7</v>
      </c>
      <c r="F6247" t="s">
        <v>123</v>
      </c>
      <c r="G6247">
        <f t="shared" si="679"/>
        <v>6000000</v>
      </c>
      <c r="H6247" s="3" t="s">
        <v>719</v>
      </c>
      <c r="I6247" t="str">
        <f t="shared" si="680"/>
        <v>1000+</v>
      </c>
      <c r="J6247" s="1">
        <f t="shared" si="681"/>
        <v>1000</v>
      </c>
      <c r="K6247" t="s">
        <v>17</v>
      </c>
      <c r="L6247" s="2">
        <v>0</v>
      </c>
      <c r="M6247" s="1">
        <f t="shared" si="685"/>
        <v>0</v>
      </c>
      <c r="N6247" t="s">
        <v>18</v>
      </c>
      <c r="O6247" t="s">
        <v>731</v>
      </c>
      <c r="P6247" t="s">
        <v>906</v>
      </c>
      <c r="Q6247" t="str">
        <f t="shared" si="682"/>
        <v>2018</v>
      </c>
      <c r="R6247" t="str">
        <f t="shared" si="683"/>
        <v>April</v>
      </c>
      <c r="S6247">
        <v>5.4029999999999996</v>
      </c>
      <c r="T6247" t="s">
        <v>22</v>
      </c>
    </row>
    <row r="6248" spans="1:20" x14ac:dyDescent="0.3">
      <c r="A6248" t="s">
        <v>8362</v>
      </c>
      <c r="B6248" t="s">
        <v>1997</v>
      </c>
      <c r="C6248">
        <v>2.6</v>
      </c>
      <c r="D6248">
        <f t="shared" si="684"/>
        <v>3</v>
      </c>
      <c r="E6248">
        <v>219</v>
      </c>
      <c r="F6248" t="s">
        <v>1314</v>
      </c>
      <c r="G6248">
        <f t="shared" si="679"/>
        <v>1800000</v>
      </c>
      <c r="H6248" s="3" t="s">
        <v>49</v>
      </c>
      <c r="I6248" t="str">
        <f t="shared" si="680"/>
        <v>50000+</v>
      </c>
      <c r="J6248" s="1">
        <f t="shared" si="681"/>
        <v>50000</v>
      </c>
      <c r="K6248" t="s">
        <v>17</v>
      </c>
      <c r="L6248" s="2">
        <v>0</v>
      </c>
      <c r="M6248" s="1">
        <f t="shared" si="685"/>
        <v>0</v>
      </c>
      <c r="N6248" t="s">
        <v>18</v>
      </c>
      <c r="O6248" t="s">
        <v>1998</v>
      </c>
      <c r="P6248" t="s">
        <v>8363</v>
      </c>
      <c r="Q6248" t="str">
        <f t="shared" si="682"/>
        <v>2015</v>
      </c>
      <c r="R6248" t="str">
        <f t="shared" si="683"/>
        <v>October</v>
      </c>
      <c r="S6248" t="s">
        <v>8364</v>
      </c>
      <c r="T6248" t="s">
        <v>76</v>
      </c>
    </row>
    <row r="6249" spans="1:20" x14ac:dyDescent="0.3">
      <c r="A6249" t="s">
        <v>8365</v>
      </c>
      <c r="B6249" t="s">
        <v>1997</v>
      </c>
      <c r="C6249">
        <v>2.4</v>
      </c>
      <c r="D6249">
        <f t="shared" si="684"/>
        <v>3</v>
      </c>
      <c r="E6249">
        <v>577</v>
      </c>
      <c r="F6249" t="s">
        <v>362</v>
      </c>
      <c r="G6249">
        <f t="shared" si="679"/>
        <v>3700000</v>
      </c>
      <c r="H6249" s="3" t="s">
        <v>49</v>
      </c>
      <c r="I6249" t="str">
        <f t="shared" si="680"/>
        <v>50000+</v>
      </c>
      <c r="J6249" s="1">
        <f t="shared" si="681"/>
        <v>50000</v>
      </c>
      <c r="K6249" t="s">
        <v>17</v>
      </c>
      <c r="L6249" s="2">
        <v>0</v>
      </c>
      <c r="M6249" s="1">
        <f t="shared" si="685"/>
        <v>0</v>
      </c>
      <c r="N6249" t="s">
        <v>18</v>
      </c>
      <c r="O6249" t="s">
        <v>1998</v>
      </c>
      <c r="P6249" t="s">
        <v>124</v>
      </c>
      <c r="Q6249" t="str">
        <f t="shared" si="682"/>
        <v>2018</v>
      </c>
      <c r="R6249" t="str">
        <f t="shared" si="683"/>
        <v>April</v>
      </c>
      <c r="S6249" t="s">
        <v>7453</v>
      </c>
      <c r="T6249" t="s">
        <v>76</v>
      </c>
    </row>
    <row r="6250" spans="1:20" x14ac:dyDescent="0.3">
      <c r="A6250" t="s">
        <v>8366</v>
      </c>
      <c r="B6250" t="s">
        <v>4239</v>
      </c>
      <c r="C6250">
        <v>3.5</v>
      </c>
      <c r="D6250">
        <f t="shared" si="684"/>
        <v>4</v>
      </c>
      <c r="E6250">
        <v>13</v>
      </c>
      <c r="F6250" t="s">
        <v>382</v>
      </c>
      <c r="G6250">
        <f t="shared" si="679"/>
        <v>3200000</v>
      </c>
      <c r="H6250" s="3" t="s">
        <v>942</v>
      </c>
      <c r="I6250" t="str">
        <f t="shared" si="680"/>
        <v>100+</v>
      </c>
      <c r="J6250" s="1">
        <f t="shared" si="681"/>
        <v>100</v>
      </c>
      <c r="K6250" t="s">
        <v>17</v>
      </c>
      <c r="L6250" s="2">
        <v>0</v>
      </c>
      <c r="M6250" s="1">
        <f t="shared" si="685"/>
        <v>0</v>
      </c>
      <c r="N6250" t="s">
        <v>18</v>
      </c>
      <c r="O6250" t="s">
        <v>4240</v>
      </c>
      <c r="P6250" t="s">
        <v>2094</v>
      </c>
      <c r="Q6250" t="str">
        <f t="shared" si="682"/>
        <v>2018</v>
      </c>
      <c r="R6250" t="str">
        <f t="shared" si="683"/>
        <v>January</v>
      </c>
      <c r="S6250" t="s">
        <v>1171</v>
      </c>
      <c r="T6250" t="s">
        <v>71</v>
      </c>
    </row>
    <row r="6251" spans="1:20" x14ac:dyDescent="0.3">
      <c r="A6251" t="s">
        <v>3898</v>
      </c>
      <c r="B6251" t="s">
        <v>3748</v>
      </c>
      <c r="C6251">
        <v>4.5</v>
      </c>
      <c r="D6251">
        <f t="shared" si="684"/>
        <v>5</v>
      </c>
      <c r="E6251">
        <v>35479</v>
      </c>
      <c r="F6251" t="s">
        <v>242</v>
      </c>
      <c r="G6251">
        <f t="shared" si="679"/>
        <v>16000000</v>
      </c>
      <c r="H6251" s="3" t="s">
        <v>56</v>
      </c>
      <c r="I6251" t="str">
        <f t="shared" si="680"/>
        <v>1000000+</v>
      </c>
      <c r="J6251" s="1">
        <f t="shared" si="681"/>
        <v>1000000</v>
      </c>
      <c r="K6251" t="s">
        <v>17</v>
      </c>
      <c r="L6251" s="2">
        <v>0</v>
      </c>
      <c r="M6251" s="1">
        <f t="shared" si="685"/>
        <v>0</v>
      </c>
      <c r="N6251" t="s">
        <v>18</v>
      </c>
      <c r="O6251" t="s">
        <v>3749</v>
      </c>
      <c r="P6251" t="s">
        <v>150</v>
      </c>
      <c r="Q6251" t="str">
        <f t="shared" si="682"/>
        <v>2018</v>
      </c>
      <c r="R6251" t="str">
        <f t="shared" si="683"/>
        <v>July</v>
      </c>
      <c r="S6251" t="s">
        <v>3899</v>
      </c>
      <c r="T6251" t="s">
        <v>46</v>
      </c>
    </row>
    <row r="6252" spans="1:20" x14ac:dyDescent="0.3">
      <c r="A6252" t="s">
        <v>8367</v>
      </c>
      <c r="B6252" t="s">
        <v>2910</v>
      </c>
      <c r="C6252">
        <v>4.5999999999999996</v>
      </c>
      <c r="D6252">
        <f t="shared" si="684"/>
        <v>5</v>
      </c>
      <c r="E6252">
        <v>7420</v>
      </c>
      <c r="F6252" t="s">
        <v>368</v>
      </c>
      <c r="G6252">
        <f t="shared" si="679"/>
        <v>7400000</v>
      </c>
      <c r="H6252" s="3" t="s">
        <v>49</v>
      </c>
      <c r="I6252" t="str">
        <f t="shared" si="680"/>
        <v>50000+</v>
      </c>
      <c r="J6252" s="1">
        <f t="shared" si="681"/>
        <v>50000</v>
      </c>
      <c r="K6252" t="s">
        <v>596</v>
      </c>
      <c r="L6252" s="2" t="s">
        <v>597</v>
      </c>
      <c r="M6252" s="1">
        <f t="shared" si="685"/>
        <v>4.99</v>
      </c>
      <c r="N6252" t="s">
        <v>37</v>
      </c>
      <c r="O6252" t="s">
        <v>2715</v>
      </c>
      <c r="P6252" t="s">
        <v>8368</v>
      </c>
      <c r="Q6252" t="str">
        <f t="shared" si="682"/>
        <v>2014</v>
      </c>
      <c r="R6252" t="str">
        <f t="shared" si="683"/>
        <v>November</v>
      </c>
      <c r="S6252" t="s">
        <v>2717</v>
      </c>
      <c r="T6252" t="s">
        <v>71</v>
      </c>
    </row>
    <row r="6253" spans="1:20" x14ac:dyDescent="0.3">
      <c r="A6253" t="s">
        <v>8369</v>
      </c>
      <c r="B6253" t="s">
        <v>1997</v>
      </c>
      <c r="C6253">
        <v>3.3</v>
      </c>
      <c r="D6253">
        <f t="shared" si="684"/>
        <v>4</v>
      </c>
      <c r="E6253">
        <v>10</v>
      </c>
      <c r="F6253" t="s">
        <v>701</v>
      </c>
      <c r="G6253">
        <f t="shared" si="679"/>
        <v>3300000</v>
      </c>
      <c r="H6253" s="3" t="s">
        <v>719</v>
      </c>
      <c r="I6253" t="str">
        <f t="shared" si="680"/>
        <v>1000+</v>
      </c>
      <c r="J6253" s="1">
        <f t="shared" si="681"/>
        <v>1000</v>
      </c>
      <c r="K6253" t="s">
        <v>17</v>
      </c>
      <c r="L6253" s="2">
        <v>0</v>
      </c>
      <c r="M6253" s="1">
        <f t="shared" si="685"/>
        <v>0</v>
      </c>
      <c r="N6253" t="s">
        <v>18</v>
      </c>
      <c r="O6253" t="s">
        <v>1998</v>
      </c>
      <c r="P6253" t="s">
        <v>345</v>
      </c>
      <c r="Q6253" t="str">
        <f t="shared" si="682"/>
        <v>2018</v>
      </c>
      <c r="R6253" t="str">
        <f t="shared" si="683"/>
        <v>April</v>
      </c>
      <c r="S6253" t="s">
        <v>8370</v>
      </c>
      <c r="T6253" t="s">
        <v>46</v>
      </c>
    </row>
    <row r="6254" spans="1:20" x14ac:dyDescent="0.3">
      <c r="A6254" t="s">
        <v>8371</v>
      </c>
      <c r="B6254" t="s">
        <v>1680</v>
      </c>
      <c r="C6254">
        <v>4.0999999999999996</v>
      </c>
      <c r="D6254">
        <f t="shared" si="684"/>
        <v>5</v>
      </c>
      <c r="E6254">
        <v>58</v>
      </c>
      <c r="F6254" t="s">
        <v>475</v>
      </c>
      <c r="G6254">
        <f t="shared" si="679"/>
        <v>3500000</v>
      </c>
      <c r="H6254" s="3" t="s">
        <v>16</v>
      </c>
      <c r="I6254" t="str">
        <f t="shared" si="680"/>
        <v>10000+</v>
      </c>
      <c r="J6254" s="1">
        <f t="shared" si="681"/>
        <v>10000</v>
      </c>
      <c r="K6254" t="s">
        <v>17</v>
      </c>
      <c r="L6254" s="2">
        <v>0</v>
      </c>
      <c r="M6254" s="1">
        <f t="shared" si="685"/>
        <v>0</v>
      </c>
      <c r="N6254" t="s">
        <v>18</v>
      </c>
      <c r="O6254" t="s">
        <v>1681</v>
      </c>
      <c r="P6254" t="s">
        <v>7768</v>
      </c>
      <c r="Q6254" t="str">
        <f t="shared" si="682"/>
        <v>2017</v>
      </c>
      <c r="R6254" t="str">
        <f t="shared" si="683"/>
        <v>July</v>
      </c>
      <c r="S6254" t="s">
        <v>1591</v>
      </c>
      <c r="T6254" t="s">
        <v>76</v>
      </c>
    </row>
    <row r="6255" spans="1:20" x14ac:dyDescent="0.3">
      <c r="A6255" t="s">
        <v>8372</v>
      </c>
      <c r="B6255" t="s">
        <v>4239</v>
      </c>
      <c r="C6255">
        <v>4.5999999999999996</v>
      </c>
      <c r="D6255">
        <f t="shared" si="684"/>
        <v>5</v>
      </c>
      <c r="E6255">
        <v>19</v>
      </c>
      <c r="F6255" t="s">
        <v>24</v>
      </c>
      <c r="G6255">
        <f t="shared" si="679"/>
        <v>14000000</v>
      </c>
      <c r="H6255" s="3" t="s">
        <v>1122</v>
      </c>
      <c r="I6255" t="str">
        <f t="shared" si="680"/>
        <v>500+</v>
      </c>
      <c r="J6255" s="1">
        <f t="shared" si="681"/>
        <v>500</v>
      </c>
      <c r="K6255" t="s">
        <v>17</v>
      </c>
      <c r="L6255" s="2">
        <v>0</v>
      </c>
      <c r="M6255" s="1">
        <f t="shared" si="685"/>
        <v>0</v>
      </c>
      <c r="N6255" t="s">
        <v>18</v>
      </c>
      <c r="O6255" t="s">
        <v>4240</v>
      </c>
      <c r="P6255" t="s">
        <v>8373</v>
      </c>
      <c r="Q6255" t="str">
        <f t="shared" si="682"/>
        <v>2015</v>
      </c>
      <c r="R6255" t="str">
        <f t="shared" si="683"/>
        <v>October</v>
      </c>
      <c r="S6255" t="s">
        <v>8374</v>
      </c>
      <c r="T6255" t="s">
        <v>211</v>
      </c>
    </row>
    <row r="6256" spans="1:20" x14ac:dyDescent="0.3">
      <c r="A6256" t="s">
        <v>8375</v>
      </c>
      <c r="B6256" t="s">
        <v>505</v>
      </c>
      <c r="C6256">
        <v>3.9</v>
      </c>
      <c r="D6256">
        <f t="shared" si="684"/>
        <v>4</v>
      </c>
      <c r="E6256">
        <v>91</v>
      </c>
      <c r="F6256" t="s">
        <v>252</v>
      </c>
      <c r="G6256">
        <f t="shared" si="679"/>
        <v>8900000</v>
      </c>
      <c r="H6256" s="3" t="s">
        <v>90</v>
      </c>
      <c r="I6256" t="str">
        <f t="shared" si="680"/>
        <v>5000+</v>
      </c>
      <c r="J6256" s="1">
        <f t="shared" si="681"/>
        <v>5000</v>
      </c>
      <c r="K6256" t="s">
        <v>17</v>
      </c>
      <c r="L6256" s="2">
        <v>0</v>
      </c>
      <c r="M6256" s="1">
        <f t="shared" si="685"/>
        <v>0</v>
      </c>
      <c r="N6256" t="s">
        <v>18</v>
      </c>
      <c r="O6256" t="s">
        <v>506</v>
      </c>
      <c r="P6256" t="s">
        <v>373</v>
      </c>
      <c r="Q6256" t="str">
        <f t="shared" si="682"/>
        <v>2018</v>
      </c>
      <c r="R6256" t="str">
        <f t="shared" si="683"/>
        <v>June</v>
      </c>
      <c r="S6256" t="s">
        <v>8376</v>
      </c>
      <c r="T6256" t="s">
        <v>22</v>
      </c>
    </row>
    <row r="6257" spans="1:20" x14ac:dyDescent="0.3">
      <c r="A6257" t="s">
        <v>8377</v>
      </c>
      <c r="B6257" t="s">
        <v>3634</v>
      </c>
      <c r="C6257">
        <v>3.5</v>
      </c>
      <c r="D6257">
        <f t="shared" si="684"/>
        <v>4</v>
      </c>
      <c r="E6257">
        <v>0</v>
      </c>
      <c r="F6257" t="s">
        <v>264</v>
      </c>
      <c r="G6257">
        <f t="shared" si="679"/>
        <v>32000000</v>
      </c>
      <c r="H6257" s="3" t="s">
        <v>1178</v>
      </c>
      <c r="I6257" t="str">
        <f t="shared" si="680"/>
        <v>1+</v>
      </c>
      <c r="J6257" s="1">
        <f t="shared" si="681"/>
        <v>1</v>
      </c>
      <c r="K6257" t="s">
        <v>17</v>
      </c>
      <c r="L6257" s="2">
        <v>0</v>
      </c>
      <c r="M6257" s="1">
        <f t="shared" si="685"/>
        <v>0</v>
      </c>
      <c r="N6257" t="s">
        <v>37</v>
      </c>
      <c r="O6257" t="s">
        <v>3635</v>
      </c>
      <c r="P6257" t="s">
        <v>641</v>
      </c>
      <c r="Q6257" t="str">
        <f t="shared" si="682"/>
        <v>2018</v>
      </c>
      <c r="R6257" t="str">
        <f t="shared" si="683"/>
        <v>March</v>
      </c>
      <c r="S6257" t="s">
        <v>1961</v>
      </c>
      <c r="T6257" t="s">
        <v>22</v>
      </c>
    </row>
    <row r="6258" spans="1:20" x14ac:dyDescent="0.3">
      <c r="A6258" t="s">
        <v>8378</v>
      </c>
      <c r="B6258" t="s">
        <v>2519</v>
      </c>
      <c r="C6258">
        <v>3.5</v>
      </c>
      <c r="D6258">
        <f t="shared" si="684"/>
        <v>4</v>
      </c>
      <c r="E6258">
        <v>3</v>
      </c>
      <c r="F6258" t="s">
        <v>24</v>
      </c>
      <c r="G6258">
        <f t="shared" si="679"/>
        <v>14000000</v>
      </c>
      <c r="H6258" s="3" t="s">
        <v>1147</v>
      </c>
      <c r="I6258" t="str">
        <f t="shared" si="680"/>
        <v>10+</v>
      </c>
      <c r="J6258" s="1">
        <f t="shared" si="681"/>
        <v>10</v>
      </c>
      <c r="K6258" t="s">
        <v>17</v>
      </c>
      <c r="L6258" s="2">
        <v>0</v>
      </c>
      <c r="M6258" s="1">
        <f t="shared" si="685"/>
        <v>0</v>
      </c>
      <c r="N6258" t="s">
        <v>18</v>
      </c>
      <c r="O6258" t="s">
        <v>2538</v>
      </c>
      <c r="P6258" t="s">
        <v>8379</v>
      </c>
      <c r="Q6258" t="str">
        <f t="shared" si="682"/>
        <v>2015</v>
      </c>
      <c r="R6258" t="str">
        <f t="shared" si="683"/>
        <v>November</v>
      </c>
      <c r="S6258">
        <v>1</v>
      </c>
      <c r="T6258" t="s">
        <v>157</v>
      </c>
    </row>
    <row r="6259" spans="1:20" x14ac:dyDescent="0.3">
      <c r="A6259" t="s">
        <v>8380</v>
      </c>
      <c r="B6259" t="s">
        <v>2910</v>
      </c>
      <c r="C6259">
        <v>3.5</v>
      </c>
      <c r="D6259">
        <f t="shared" si="684"/>
        <v>4</v>
      </c>
      <c r="E6259">
        <v>3</v>
      </c>
      <c r="F6259" t="s">
        <v>1040</v>
      </c>
      <c r="G6259">
        <f t="shared" si="679"/>
        <v>3800000</v>
      </c>
      <c r="H6259" s="3" t="s">
        <v>937</v>
      </c>
      <c r="I6259" t="str">
        <f t="shared" si="680"/>
        <v>50+</v>
      </c>
      <c r="J6259" s="1">
        <f t="shared" si="681"/>
        <v>50</v>
      </c>
      <c r="K6259" t="s">
        <v>17</v>
      </c>
      <c r="L6259" s="2">
        <v>0</v>
      </c>
      <c r="M6259" s="1">
        <f t="shared" si="685"/>
        <v>0</v>
      </c>
      <c r="N6259" t="s">
        <v>18</v>
      </c>
      <c r="O6259" t="s">
        <v>1216</v>
      </c>
      <c r="P6259" t="s">
        <v>6000</v>
      </c>
      <c r="Q6259" t="str">
        <f t="shared" si="682"/>
        <v>2018</v>
      </c>
      <c r="R6259" t="str">
        <f t="shared" si="683"/>
        <v>February</v>
      </c>
      <c r="S6259" t="s">
        <v>1249</v>
      </c>
      <c r="T6259" t="s">
        <v>535</v>
      </c>
    </row>
    <row r="6260" spans="1:20" x14ac:dyDescent="0.3">
      <c r="A6260" t="s">
        <v>8381</v>
      </c>
      <c r="B6260" t="s">
        <v>1872</v>
      </c>
      <c r="C6260">
        <v>3.5</v>
      </c>
      <c r="D6260">
        <f t="shared" si="684"/>
        <v>4</v>
      </c>
      <c r="E6260">
        <v>3</v>
      </c>
      <c r="F6260" t="s">
        <v>680</v>
      </c>
      <c r="G6260">
        <f t="shared" si="679"/>
        <v>4700000</v>
      </c>
      <c r="H6260" s="3" t="s">
        <v>942</v>
      </c>
      <c r="I6260" t="str">
        <f t="shared" si="680"/>
        <v>100+</v>
      </c>
      <c r="J6260" s="1">
        <f t="shared" si="681"/>
        <v>100</v>
      </c>
      <c r="K6260" t="s">
        <v>17</v>
      </c>
      <c r="L6260" s="2">
        <v>0</v>
      </c>
      <c r="M6260" s="1">
        <f t="shared" si="685"/>
        <v>0</v>
      </c>
      <c r="N6260" t="s">
        <v>18</v>
      </c>
      <c r="O6260" t="s">
        <v>1873</v>
      </c>
      <c r="P6260" t="s">
        <v>359</v>
      </c>
      <c r="Q6260" t="str">
        <f t="shared" si="682"/>
        <v>2018</v>
      </c>
      <c r="R6260" t="str">
        <f t="shared" si="683"/>
        <v>May</v>
      </c>
      <c r="S6260" t="s">
        <v>8382</v>
      </c>
      <c r="T6260" t="s">
        <v>22</v>
      </c>
    </row>
    <row r="6261" spans="1:20" x14ac:dyDescent="0.3">
      <c r="A6261" t="s">
        <v>8383</v>
      </c>
      <c r="B6261" t="s">
        <v>1872</v>
      </c>
      <c r="C6261">
        <v>3.5</v>
      </c>
      <c r="D6261">
        <f t="shared" si="684"/>
        <v>4</v>
      </c>
      <c r="E6261">
        <v>3</v>
      </c>
      <c r="F6261" t="s">
        <v>391</v>
      </c>
      <c r="G6261">
        <f t="shared" si="679"/>
        <v>9900000</v>
      </c>
      <c r="H6261" s="3" t="s">
        <v>1122</v>
      </c>
      <c r="I6261" t="str">
        <f t="shared" si="680"/>
        <v>500+</v>
      </c>
      <c r="J6261" s="1">
        <f t="shared" si="681"/>
        <v>500</v>
      </c>
      <c r="K6261" t="s">
        <v>17</v>
      </c>
      <c r="L6261" s="2">
        <v>0</v>
      </c>
      <c r="M6261" s="1">
        <f t="shared" si="685"/>
        <v>0</v>
      </c>
      <c r="N6261" t="s">
        <v>18</v>
      </c>
      <c r="O6261" t="s">
        <v>1873</v>
      </c>
      <c r="P6261" t="s">
        <v>8384</v>
      </c>
      <c r="Q6261" t="str">
        <f t="shared" si="682"/>
        <v>2016</v>
      </c>
      <c r="R6261" t="str">
        <f t="shared" si="683"/>
        <v>August</v>
      </c>
      <c r="S6261">
        <v>1.2</v>
      </c>
      <c r="T6261" t="s">
        <v>76</v>
      </c>
    </row>
    <row r="6262" spans="1:20" x14ac:dyDescent="0.3">
      <c r="A6262" t="s">
        <v>8385</v>
      </c>
      <c r="B6262" t="s">
        <v>1680</v>
      </c>
      <c r="C6262">
        <v>4</v>
      </c>
      <c r="D6262">
        <f t="shared" si="684"/>
        <v>4</v>
      </c>
      <c r="E6262">
        <v>5055</v>
      </c>
      <c r="F6262" t="s">
        <v>96</v>
      </c>
      <c r="G6262">
        <f t="shared" si="679"/>
        <v>17000000</v>
      </c>
      <c r="H6262" s="3" t="s">
        <v>43</v>
      </c>
      <c r="I6262" t="str">
        <f t="shared" si="680"/>
        <v>100000+</v>
      </c>
      <c r="J6262" s="1">
        <f t="shared" si="681"/>
        <v>100000</v>
      </c>
      <c r="K6262" t="s">
        <v>17</v>
      </c>
      <c r="L6262" s="2">
        <v>0</v>
      </c>
      <c r="M6262" s="1">
        <f t="shared" si="685"/>
        <v>0</v>
      </c>
      <c r="N6262" t="s">
        <v>18</v>
      </c>
      <c r="O6262" t="s">
        <v>1681</v>
      </c>
      <c r="P6262" t="s">
        <v>682</v>
      </c>
      <c r="Q6262" t="str">
        <f t="shared" si="682"/>
        <v>2018</v>
      </c>
      <c r="R6262" t="str">
        <f t="shared" si="683"/>
        <v>March</v>
      </c>
      <c r="S6262" t="s">
        <v>1103</v>
      </c>
      <c r="T6262" t="s">
        <v>46</v>
      </c>
    </row>
    <row r="6263" spans="1:20" x14ac:dyDescent="0.3">
      <c r="A6263" t="s">
        <v>8386</v>
      </c>
      <c r="B6263" t="s">
        <v>3634</v>
      </c>
      <c r="C6263">
        <v>3.4</v>
      </c>
      <c r="D6263">
        <f t="shared" si="684"/>
        <v>4</v>
      </c>
      <c r="E6263">
        <v>3640</v>
      </c>
      <c r="F6263" t="s">
        <v>520</v>
      </c>
      <c r="G6263">
        <f t="shared" si="679"/>
        <v>9100000</v>
      </c>
      <c r="H6263" s="3" t="s">
        <v>25</v>
      </c>
      <c r="I6263" t="str">
        <f t="shared" si="680"/>
        <v>500000+</v>
      </c>
      <c r="J6263" s="1">
        <f t="shared" si="681"/>
        <v>500000</v>
      </c>
      <c r="K6263" t="s">
        <v>17</v>
      </c>
      <c r="L6263" s="2">
        <v>0</v>
      </c>
      <c r="M6263" s="1">
        <f t="shared" si="685"/>
        <v>0</v>
      </c>
      <c r="N6263" t="s">
        <v>375</v>
      </c>
      <c r="O6263" t="s">
        <v>3635</v>
      </c>
      <c r="P6263" t="s">
        <v>7047</v>
      </c>
      <c r="Q6263" t="str">
        <f t="shared" si="682"/>
        <v>2016</v>
      </c>
      <c r="R6263" t="str">
        <f t="shared" si="683"/>
        <v>June</v>
      </c>
      <c r="S6263" t="s">
        <v>2100</v>
      </c>
      <c r="T6263" t="s">
        <v>51</v>
      </c>
    </row>
    <row r="6264" spans="1:20" x14ac:dyDescent="0.3">
      <c r="A6264" t="s">
        <v>8387</v>
      </c>
      <c r="B6264" t="s">
        <v>505</v>
      </c>
      <c r="C6264">
        <v>4.5</v>
      </c>
      <c r="D6264">
        <f t="shared" si="684"/>
        <v>5</v>
      </c>
      <c r="E6264">
        <v>1819</v>
      </c>
      <c r="F6264" t="s">
        <v>168</v>
      </c>
      <c r="G6264">
        <f t="shared" si="679"/>
        <v>10000000</v>
      </c>
      <c r="H6264" s="3" t="s">
        <v>43</v>
      </c>
      <c r="I6264" t="str">
        <f t="shared" si="680"/>
        <v>100000+</v>
      </c>
      <c r="J6264" s="1">
        <f t="shared" si="681"/>
        <v>100000</v>
      </c>
      <c r="K6264" t="s">
        <v>17</v>
      </c>
      <c r="L6264" s="2">
        <v>0</v>
      </c>
      <c r="M6264" s="1">
        <f t="shared" si="685"/>
        <v>0</v>
      </c>
      <c r="N6264" t="s">
        <v>18</v>
      </c>
      <c r="O6264" t="s">
        <v>506</v>
      </c>
      <c r="P6264" t="s">
        <v>237</v>
      </c>
      <c r="Q6264" t="str">
        <f t="shared" si="682"/>
        <v>2018</v>
      </c>
      <c r="R6264" t="str">
        <f t="shared" si="683"/>
        <v>July</v>
      </c>
      <c r="S6264" t="s">
        <v>8388</v>
      </c>
      <c r="T6264" t="s">
        <v>245</v>
      </c>
    </row>
    <row r="6265" spans="1:20" x14ac:dyDescent="0.3">
      <c r="A6265" t="s">
        <v>8389</v>
      </c>
      <c r="B6265" t="s">
        <v>1680</v>
      </c>
      <c r="C6265">
        <v>4</v>
      </c>
      <c r="D6265">
        <f t="shared" si="684"/>
        <v>4</v>
      </c>
      <c r="E6265">
        <v>180</v>
      </c>
      <c r="F6265" t="s">
        <v>227</v>
      </c>
      <c r="G6265">
        <f t="shared" si="679"/>
        <v>27000000</v>
      </c>
      <c r="H6265" s="3" t="s">
        <v>16</v>
      </c>
      <c r="I6265" t="str">
        <f t="shared" si="680"/>
        <v>10000+</v>
      </c>
      <c r="J6265" s="1">
        <f t="shared" si="681"/>
        <v>10000</v>
      </c>
      <c r="K6265" t="s">
        <v>17</v>
      </c>
      <c r="L6265" s="2">
        <v>0</v>
      </c>
      <c r="M6265" s="1">
        <f t="shared" si="685"/>
        <v>0</v>
      </c>
      <c r="N6265" t="s">
        <v>18</v>
      </c>
      <c r="O6265" t="s">
        <v>1681</v>
      </c>
      <c r="P6265" t="s">
        <v>801</v>
      </c>
      <c r="Q6265" t="str">
        <f t="shared" si="682"/>
        <v>2018</v>
      </c>
      <c r="R6265" t="str">
        <f t="shared" si="683"/>
        <v>June</v>
      </c>
      <c r="S6265" t="s">
        <v>8390</v>
      </c>
      <c r="T6265" t="s">
        <v>46</v>
      </c>
    </row>
    <row r="6266" spans="1:20" x14ac:dyDescent="0.3">
      <c r="A6266" t="s">
        <v>8391</v>
      </c>
      <c r="B6266" t="s">
        <v>5080</v>
      </c>
      <c r="C6266">
        <v>5</v>
      </c>
      <c r="D6266">
        <f t="shared" si="684"/>
        <v>5</v>
      </c>
      <c r="E6266">
        <v>22</v>
      </c>
      <c r="F6266" t="s">
        <v>35</v>
      </c>
      <c r="G6266">
        <f t="shared" si="679"/>
        <v>25000000</v>
      </c>
      <c r="H6266" s="3" t="s">
        <v>719</v>
      </c>
      <c r="I6266" t="str">
        <f t="shared" si="680"/>
        <v>1000+</v>
      </c>
      <c r="J6266" s="1">
        <f t="shared" si="681"/>
        <v>1000</v>
      </c>
      <c r="K6266" t="s">
        <v>17</v>
      </c>
      <c r="L6266" s="2">
        <v>0</v>
      </c>
      <c r="M6266" s="1">
        <f t="shared" si="685"/>
        <v>0</v>
      </c>
      <c r="N6266" t="s">
        <v>18</v>
      </c>
      <c r="O6266" t="s">
        <v>5081</v>
      </c>
      <c r="P6266" t="s">
        <v>1939</v>
      </c>
      <c r="Q6266" t="str">
        <f t="shared" si="682"/>
        <v>2018</v>
      </c>
      <c r="R6266" t="str">
        <f t="shared" si="683"/>
        <v>June</v>
      </c>
      <c r="S6266" t="s">
        <v>1616</v>
      </c>
      <c r="T6266" t="s">
        <v>71</v>
      </c>
    </row>
    <row r="6267" spans="1:20" x14ac:dyDescent="0.3">
      <c r="A6267" t="s">
        <v>8392</v>
      </c>
      <c r="B6267" t="s">
        <v>505</v>
      </c>
      <c r="C6267">
        <v>3.6</v>
      </c>
      <c r="D6267">
        <f t="shared" si="684"/>
        <v>4</v>
      </c>
      <c r="E6267">
        <v>16</v>
      </c>
      <c r="F6267" t="s">
        <v>60</v>
      </c>
      <c r="G6267">
        <f t="shared" si="679"/>
        <v>33000000</v>
      </c>
      <c r="H6267" s="3" t="s">
        <v>90</v>
      </c>
      <c r="I6267" t="str">
        <f t="shared" si="680"/>
        <v>5000+</v>
      </c>
      <c r="J6267" s="1">
        <f t="shared" si="681"/>
        <v>5000</v>
      </c>
      <c r="K6267" t="s">
        <v>17</v>
      </c>
      <c r="L6267" s="2">
        <v>0</v>
      </c>
      <c r="M6267" s="1">
        <f t="shared" si="685"/>
        <v>0</v>
      </c>
      <c r="N6267" t="s">
        <v>18</v>
      </c>
      <c r="O6267" t="s">
        <v>506</v>
      </c>
      <c r="P6267" t="s">
        <v>322</v>
      </c>
      <c r="Q6267" t="str">
        <f t="shared" si="682"/>
        <v>2018</v>
      </c>
      <c r="R6267" t="str">
        <f t="shared" si="683"/>
        <v>July</v>
      </c>
      <c r="S6267" t="s">
        <v>4138</v>
      </c>
      <c r="T6267" t="s">
        <v>501</v>
      </c>
    </row>
    <row r="6268" spans="1:20" x14ac:dyDescent="0.3">
      <c r="A6268" t="s">
        <v>8393</v>
      </c>
      <c r="B6268" t="s">
        <v>2377</v>
      </c>
      <c r="C6268">
        <v>3.5</v>
      </c>
      <c r="D6268">
        <f t="shared" si="684"/>
        <v>4</v>
      </c>
      <c r="E6268">
        <v>43</v>
      </c>
      <c r="F6268" t="s">
        <v>336</v>
      </c>
      <c r="G6268">
        <f t="shared" si="679"/>
        <v>30000000</v>
      </c>
      <c r="H6268" s="3" t="s">
        <v>16</v>
      </c>
      <c r="I6268" t="str">
        <f t="shared" si="680"/>
        <v>10000+</v>
      </c>
      <c r="J6268" s="1">
        <f t="shared" si="681"/>
        <v>10000</v>
      </c>
      <c r="K6268" t="s">
        <v>17</v>
      </c>
      <c r="L6268" s="2">
        <v>0</v>
      </c>
      <c r="M6268" s="1">
        <f t="shared" si="685"/>
        <v>0</v>
      </c>
      <c r="N6268" t="s">
        <v>18</v>
      </c>
      <c r="O6268" t="s">
        <v>2378</v>
      </c>
      <c r="P6268" t="s">
        <v>150</v>
      </c>
      <c r="Q6268" t="str">
        <f t="shared" si="682"/>
        <v>2018</v>
      </c>
      <c r="R6268" t="str">
        <f t="shared" si="683"/>
        <v>July</v>
      </c>
      <c r="S6268" t="s">
        <v>28</v>
      </c>
      <c r="T6268" t="s">
        <v>71</v>
      </c>
    </row>
    <row r="6269" spans="1:20" x14ac:dyDescent="0.3">
      <c r="A6269" t="s">
        <v>8394</v>
      </c>
      <c r="B6269" t="s">
        <v>2910</v>
      </c>
      <c r="C6269">
        <v>4.5999999999999996</v>
      </c>
      <c r="D6269">
        <f t="shared" si="684"/>
        <v>5</v>
      </c>
      <c r="E6269">
        <v>2312084</v>
      </c>
      <c r="F6269" t="s">
        <v>39</v>
      </c>
      <c r="G6269">
        <f t="shared" si="679"/>
        <v>1000</v>
      </c>
      <c r="H6269" s="3" t="s">
        <v>403</v>
      </c>
      <c r="I6269" t="str">
        <f t="shared" si="680"/>
        <v>100000000+</v>
      </c>
      <c r="J6269" s="1">
        <f t="shared" si="681"/>
        <v>100000000</v>
      </c>
      <c r="K6269" t="s">
        <v>17</v>
      </c>
      <c r="L6269" s="2">
        <v>0</v>
      </c>
      <c r="M6269" s="1">
        <f t="shared" si="685"/>
        <v>0</v>
      </c>
      <c r="N6269" t="s">
        <v>37</v>
      </c>
      <c r="O6269" t="s">
        <v>1445</v>
      </c>
      <c r="P6269" t="s">
        <v>322</v>
      </c>
      <c r="Q6269" t="str">
        <f t="shared" si="682"/>
        <v>2018</v>
      </c>
      <c r="R6269" t="str">
        <f t="shared" si="683"/>
        <v>July</v>
      </c>
      <c r="S6269" t="s">
        <v>39</v>
      </c>
      <c r="T6269" t="s">
        <v>535</v>
      </c>
    </row>
    <row r="6270" spans="1:20" x14ac:dyDescent="0.3">
      <c r="A6270" t="s">
        <v>8395</v>
      </c>
      <c r="B6270" t="s">
        <v>505</v>
      </c>
      <c r="C6270">
        <v>4.9000000000000004</v>
      </c>
      <c r="D6270">
        <f t="shared" si="684"/>
        <v>5</v>
      </c>
      <c r="E6270">
        <v>23</v>
      </c>
      <c r="F6270" t="s">
        <v>68</v>
      </c>
      <c r="G6270">
        <f t="shared" si="679"/>
        <v>28000000</v>
      </c>
      <c r="H6270" s="3" t="s">
        <v>719</v>
      </c>
      <c r="I6270" t="str">
        <f t="shared" si="680"/>
        <v>1000+</v>
      </c>
      <c r="J6270" s="1">
        <f t="shared" si="681"/>
        <v>1000</v>
      </c>
      <c r="K6270" t="s">
        <v>17</v>
      </c>
      <c r="L6270" s="2">
        <v>0</v>
      </c>
      <c r="M6270" s="1">
        <f t="shared" si="685"/>
        <v>0</v>
      </c>
      <c r="N6270" t="s">
        <v>18</v>
      </c>
      <c r="O6270" t="s">
        <v>506</v>
      </c>
      <c r="P6270" t="s">
        <v>5710</v>
      </c>
      <c r="Q6270" t="str">
        <f t="shared" si="682"/>
        <v>2018</v>
      </c>
      <c r="R6270" t="str">
        <f t="shared" si="683"/>
        <v>April</v>
      </c>
      <c r="S6270" t="s">
        <v>745</v>
      </c>
      <c r="T6270" t="s">
        <v>71</v>
      </c>
    </row>
    <row r="6271" spans="1:20" x14ac:dyDescent="0.3">
      <c r="A6271" t="s">
        <v>8396</v>
      </c>
      <c r="B6271" t="s">
        <v>929</v>
      </c>
      <c r="C6271">
        <v>3.7</v>
      </c>
      <c r="D6271">
        <f t="shared" si="684"/>
        <v>4</v>
      </c>
      <c r="E6271">
        <v>66</v>
      </c>
      <c r="F6271" t="s">
        <v>499</v>
      </c>
      <c r="G6271">
        <f t="shared" si="679"/>
        <v>7300000</v>
      </c>
      <c r="H6271" s="3" t="s">
        <v>16</v>
      </c>
      <c r="I6271" t="str">
        <f t="shared" si="680"/>
        <v>10000+</v>
      </c>
      <c r="J6271" s="1">
        <f t="shared" si="681"/>
        <v>10000</v>
      </c>
      <c r="K6271" t="s">
        <v>17</v>
      </c>
      <c r="L6271" s="2">
        <v>0</v>
      </c>
      <c r="M6271" s="1">
        <f t="shared" si="685"/>
        <v>0</v>
      </c>
      <c r="N6271" t="s">
        <v>375</v>
      </c>
      <c r="O6271" t="s">
        <v>930</v>
      </c>
      <c r="P6271" t="s">
        <v>8397</v>
      </c>
      <c r="Q6271" t="str">
        <f t="shared" si="682"/>
        <v>2016</v>
      </c>
      <c r="R6271" t="str">
        <f t="shared" si="683"/>
        <v>November</v>
      </c>
      <c r="S6271" t="s">
        <v>315</v>
      </c>
      <c r="T6271" t="s">
        <v>71</v>
      </c>
    </row>
    <row r="6272" spans="1:20" x14ac:dyDescent="0.3">
      <c r="A6272" t="s">
        <v>8398</v>
      </c>
      <c r="B6272" t="s">
        <v>505</v>
      </c>
      <c r="C6272">
        <v>5</v>
      </c>
      <c r="D6272">
        <f t="shared" si="684"/>
        <v>5</v>
      </c>
      <c r="E6272">
        <v>3</v>
      </c>
      <c r="F6272" t="s">
        <v>119</v>
      </c>
      <c r="G6272">
        <f t="shared" si="679"/>
        <v>23000000</v>
      </c>
      <c r="H6272" s="3" t="s">
        <v>942</v>
      </c>
      <c r="I6272" t="str">
        <f t="shared" si="680"/>
        <v>100+</v>
      </c>
      <c r="J6272" s="1">
        <f t="shared" si="681"/>
        <v>100</v>
      </c>
      <c r="K6272" t="s">
        <v>17</v>
      </c>
      <c r="L6272" s="2">
        <v>0</v>
      </c>
      <c r="M6272" s="1">
        <f t="shared" si="685"/>
        <v>0</v>
      </c>
      <c r="N6272" t="s">
        <v>18</v>
      </c>
      <c r="O6272" t="s">
        <v>506</v>
      </c>
      <c r="P6272" t="s">
        <v>265</v>
      </c>
      <c r="Q6272" t="str">
        <f t="shared" si="682"/>
        <v>2018</v>
      </c>
      <c r="R6272" t="str">
        <f t="shared" si="683"/>
        <v>July</v>
      </c>
      <c r="S6272">
        <v>1.39</v>
      </c>
      <c r="T6272" t="s">
        <v>46</v>
      </c>
    </row>
    <row r="6273" spans="1:20" x14ac:dyDescent="0.3">
      <c r="A6273" t="s">
        <v>8399</v>
      </c>
      <c r="B6273" t="s">
        <v>505</v>
      </c>
      <c r="C6273">
        <v>4</v>
      </c>
      <c r="D6273">
        <f t="shared" si="684"/>
        <v>4</v>
      </c>
      <c r="E6273">
        <v>76</v>
      </c>
      <c r="F6273" t="s">
        <v>208</v>
      </c>
      <c r="G6273">
        <f t="shared" ref="G6273:G6336" si="686">IF(RIGHT(F6273,1)="M",LEFT(F6273,LEN(F6273)-1)*1000000,IF(RIGHT(F6273,1)="K",LEFT(F6273,LEN(F6273)-1)*1000, 1000))</f>
        <v>201000</v>
      </c>
      <c r="H6273" s="3" t="s">
        <v>16</v>
      </c>
      <c r="I6273" t="str">
        <f t="shared" ref="I6273:I6336" si="687">SUBSTITUTE(H6273,",","")</f>
        <v>10000+</v>
      </c>
      <c r="J6273" s="1">
        <f t="shared" ref="J6273:J6336" si="688">VALUE(LEFT(I6273,LEN(I6273)-1))</f>
        <v>10000</v>
      </c>
      <c r="K6273" t="s">
        <v>17</v>
      </c>
      <c r="L6273" s="2">
        <v>0</v>
      </c>
      <c r="M6273" s="1">
        <f t="shared" si="685"/>
        <v>0</v>
      </c>
      <c r="N6273" t="s">
        <v>18</v>
      </c>
      <c r="O6273" t="s">
        <v>506</v>
      </c>
      <c r="P6273" t="s">
        <v>1804</v>
      </c>
      <c r="Q6273" t="str">
        <f t="shared" ref="Q6273:Q6336" si="689">RIGHT(P6273,4)</f>
        <v>2017</v>
      </c>
      <c r="R6273" t="str">
        <f t="shared" ref="R6273:R6336" si="690">LEFT(P6273,FIND(" ",P6273)-1)</f>
        <v>June</v>
      </c>
      <c r="S6273" t="s">
        <v>8400</v>
      </c>
      <c r="T6273" t="s">
        <v>63</v>
      </c>
    </row>
    <row r="6274" spans="1:20" x14ac:dyDescent="0.3">
      <c r="A6274" t="s">
        <v>8401</v>
      </c>
      <c r="B6274" t="s">
        <v>2377</v>
      </c>
      <c r="C6274">
        <v>3.9</v>
      </c>
      <c r="D6274">
        <f t="shared" si="684"/>
        <v>4</v>
      </c>
      <c r="E6274">
        <v>77</v>
      </c>
      <c r="F6274" t="s">
        <v>39</v>
      </c>
      <c r="G6274">
        <f t="shared" si="686"/>
        <v>1000</v>
      </c>
      <c r="H6274" s="3" t="s">
        <v>16</v>
      </c>
      <c r="I6274" t="str">
        <f t="shared" si="687"/>
        <v>10000+</v>
      </c>
      <c r="J6274" s="1">
        <f t="shared" si="688"/>
        <v>10000</v>
      </c>
      <c r="K6274" t="s">
        <v>17</v>
      </c>
      <c r="L6274" s="2">
        <v>0</v>
      </c>
      <c r="M6274" s="1">
        <f t="shared" si="685"/>
        <v>0</v>
      </c>
      <c r="N6274" t="s">
        <v>18</v>
      </c>
      <c r="O6274" t="s">
        <v>2378</v>
      </c>
      <c r="P6274" t="s">
        <v>576</v>
      </c>
      <c r="Q6274" t="str">
        <f t="shared" si="689"/>
        <v>2018</v>
      </c>
      <c r="R6274" t="str">
        <f t="shared" si="690"/>
        <v>March</v>
      </c>
      <c r="S6274" t="s">
        <v>39</v>
      </c>
      <c r="T6274" t="s">
        <v>39</v>
      </c>
    </row>
    <row r="6275" spans="1:20" x14ac:dyDescent="0.3">
      <c r="A6275" t="s">
        <v>8402</v>
      </c>
      <c r="B6275" t="s">
        <v>1680</v>
      </c>
      <c r="C6275">
        <v>5</v>
      </c>
      <c r="D6275">
        <f t="shared" ref="D6275:D6338" si="691">IF(C6275&gt;4,5,IF(C6275&gt;3,4,IF(C6275&gt;2,3,IF(C6275&gt;1,2,1))))</f>
        <v>5</v>
      </c>
      <c r="E6275">
        <v>2</v>
      </c>
      <c r="F6275" t="s">
        <v>89</v>
      </c>
      <c r="G6275">
        <f t="shared" si="686"/>
        <v>2700000</v>
      </c>
      <c r="H6275" s="3" t="s">
        <v>942</v>
      </c>
      <c r="I6275" t="str">
        <f t="shared" si="687"/>
        <v>100+</v>
      </c>
      <c r="J6275" s="1">
        <f t="shared" si="688"/>
        <v>100</v>
      </c>
      <c r="K6275" t="s">
        <v>17</v>
      </c>
      <c r="L6275" s="2">
        <v>0</v>
      </c>
      <c r="M6275" s="1">
        <f t="shared" ref="M6275:M6338" si="692">VALUE(IF(RIGHT(L6275,LEN(L6275)-1)="",0,RIGHT(L6275,LEN(L6275)-1)))</f>
        <v>0</v>
      </c>
      <c r="N6275" t="s">
        <v>18</v>
      </c>
      <c r="O6275" t="s">
        <v>1681</v>
      </c>
      <c r="P6275" t="s">
        <v>8012</v>
      </c>
      <c r="Q6275" t="str">
        <f t="shared" si="689"/>
        <v>2016</v>
      </c>
      <c r="R6275" t="str">
        <f t="shared" si="690"/>
        <v>February</v>
      </c>
      <c r="S6275">
        <v>1.8</v>
      </c>
      <c r="T6275" t="s">
        <v>76</v>
      </c>
    </row>
    <row r="6276" spans="1:20" x14ac:dyDescent="0.3">
      <c r="A6276" t="s">
        <v>8403</v>
      </c>
      <c r="B6276" t="s">
        <v>505</v>
      </c>
      <c r="C6276">
        <v>4</v>
      </c>
      <c r="D6276">
        <f t="shared" si="691"/>
        <v>4</v>
      </c>
      <c r="E6276">
        <v>282</v>
      </c>
      <c r="F6276" t="s">
        <v>1598</v>
      </c>
      <c r="G6276">
        <f t="shared" si="686"/>
        <v>7700000</v>
      </c>
      <c r="H6276" s="3" t="s">
        <v>16</v>
      </c>
      <c r="I6276" t="str">
        <f t="shared" si="687"/>
        <v>10000+</v>
      </c>
      <c r="J6276" s="1">
        <f t="shared" si="688"/>
        <v>10000</v>
      </c>
      <c r="K6276" t="s">
        <v>17</v>
      </c>
      <c r="L6276" s="2">
        <v>0</v>
      </c>
      <c r="M6276" s="1">
        <f t="shared" si="692"/>
        <v>0</v>
      </c>
      <c r="N6276" t="s">
        <v>18</v>
      </c>
      <c r="O6276" t="s">
        <v>506</v>
      </c>
      <c r="P6276" t="s">
        <v>32</v>
      </c>
      <c r="Q6276" t="str">
        <f t="shared" si="689"/>
        <v>2018</v>
      </c>
      <c r="R6276" t="str">
        <f t="shared" si="690"/>
        <v>August</v>
      </c>
      <c r="S6276" t="s">
        <v>8404</v>
      </c>
      <c r="T6276" t="s">
        <v>267</v>
      </c>
    </row>
    <row r="6277" spans="1:20" x14ac:dyDescent="0.3">
      <c r="A6277" t="s">
        <v>8405</v>
      </c>
      <c r="B6277" t="s">
        <v>2519</v>
      </c>
      <c r="C6277">
        <v>3.5</v>
      </c>
      <c r="D6277">
        <f t="shared" si="691"/>
        <v>4</v>
      </c>
      <c r="E6277">
        <v>0</v>
      </c>
      <c r="F6277" t="s">
        <v>39</v>
      </c>
      <c r="G6277">
        <f t="shared" si="686"/>
        <v>1000</v>
      </c>
      <c r="H6277" s="3" t="s">
        <v>1178</v>
      </c>
      <c r="I6277" t="str">
        <f t="shared" si="687"/>
        <v>1+</v>
      </c>
      <c r="J6277" s="1">
        <f t="shared" si="688"/>
        <v>1</v>
      </c>
      <c r="K6277" t="s">
        <v>596</v>
      </c>
      <c r="L6277" s="2" t="s">
        <v>3134</v>
      </c>
      <c r="M6277" s="1">
        <f t="shared" si="692"/>
        <v>0.99</v>
      </c>
      <c r="N6277" t="s">
        <v>18</v>
      </c>
      <c r="O6277" t="s">
        <v>2523</v>
      </c>
      <c r="P6277" t="s">
        <v>410</v>
      </c>
      <c r="Q6277" t="str">
        <f t="shared" si="689"/>
        <v>2017</v>
      </c>
      <c r="R6277" t="str">
        <f t="shared" si="690"/>
        <v>July</v>
      </c>
      <c r="S6277">
        <v>1.1000000000000001</v>
      </c>
      <c r="T6277" t="s">
        <v>71</v>
      </c>
    </row>
    <row r="6278" spans="1:20" x14ac:dyDescent="0.3">
      <c r="A6278" t="s">
        <v>8406</v>
      </c>
      <c r="B6278" t="s">
        <v>4390</v>
      </c>
      <c r="C6278">
        <v>3.5</v>
      </c>
      <c r="D6278">
        <f t="shared" si="691"/>
        <v>4</v>
      </c>
      <c r="E6278">
        <v>5</v>
      </c>
      <c r="F6278" t="s">
        <v>82</v>
      </c>
      <c r="G6278">
        <f t="shared" si="686"/>
        <v>21000000</v>
      </c>
      <c r="H6278" s="3" t="s">
        <v>719</v>
      </c>
      <c r="I6278" t="str">
        <f t="shared" si="687"/>
        <v>1000+</v>
      </c>
      <c r="J6278" s="1">
        <f t="shared" si="688"/>
        <v>1000</v>
      </c>
      <c r="K6278" t="s">
        <v>17</v>
      </c>
      <c r="L6278" s="2">
        <v>0</v>
      </c>
      <c r="M6278" s="1">
        <f t="shared" si="692"/>
        <v>0</v>
      </c>
      <c r="N6278" t="s">
        <v>18</v>
      </c>
      <c r="O6278" t="s">
        <v>4391</v>
      </c>
      <c r="P6278" t="s">
        <v>53</v>
      </c>
      <c r="Q6278" t="str">
        <f t="shared" si="689"/>
        <v>2018</v>
      </c>
      <c r="R6278" t="str">
        <f t="shared" si="690"/>
        <v>April</v>
      </c>
      <c r="S6278" t="s">
        <v>8407</v>
      </c>
      <c r="T6278" t="s">
        <v>22</v>
      </c>
    </row>
    <row r="6279" spans="1:20" x14ac:dyDescent="0.3">
      <c r="A6279" t="s">
        <v>8408</v>
      </c>
      <c r="B6279" t="s">
        <v>2910</v>
      </c>
      <c r="C6279">
        <v>4.9000000000000004</v>
      </c>
      <c r="D6279">
        <f t="shared" si="691"/>
        <v>5</v>
      </c>
      <c r="E6279">
        <v>7</v>
      </c>
      <c r="F6279" t="s">
        <v>475</v>
      </c>
      <c r="G6279">
        <f t="shared" si="686"/>
        <v>3500000</v>
      </c>
      <c r="H6279" s="3" t="s">
        <v>719</v>
      </c>
      <c r="I6279" t="str">
        <f t="shared" si="687"/>
        <v>1000+</v>
      </c>
      <c r="J6279" s="1">
        <f t="shared" si="688"/>
        <v>1000</v>
      </c>
      <c r="K6279" t="s">
        <v>17</v>
      </c>
      <c r="L6279" s="2">
        <v>0</v>
      </c>
      <c r="M6279" s="1">
        <f t="shared" si="692"/>
        <v>0</v>
      </c>
      <c r="N6279" t="s">
        <v>18</v>
      </c>
      <c r="O6279" t="s">
        <v>1216</v>
      </c>
      <c r="P6279" t="s">
        <v>6680</v>
      </c>
      <c r="Q6279" t="str">
        <f t="shared" si="689"/>
        <v>2016</v>
      </c>
      <c r="R6279" t="str">
        <f t="shared" si="690"/>
        <v>July</v>
      </c>
      <c r="S6279">
        <v>1</v>
      </c>
      <c r="T6279" t="s">
        <v>913</v>
      </c>
    </row>
    <row r="6280" spans="1:20" x14ac:dyDescent="0.3">
      <c r="A6280" t="s">
        <v>8409</v>
      </c>
      <c r="B6280" t="s">
        <v>1680</v>
      </c>
      <c r="C6280">
        <v>4.4000000000000004</v>
      </c>
      <c r="D6280">
        <f t="shared" si="691"/>
        <v>5</v>
      </c>
      <c r="E6280">
        <v>337</v>
      </c>
      <c r="F6280" t="s">
        <v>701</v>
      </c>
      <c r="G6280">
        <f t="shared" si="686"/>
        <v>3300000</v>
      </c>
      <c r="H6280" s="3" t="s">
        <v>16</v>
      </c>
      <c r="I6280" t="str">
        <f t="shared" si="687"/>
        <v>10000+</v>
      </c>
      <c r="J6280" s="1">
        <f t="shared" si="688"/>
        <v>10000</v>
      </c>
      <c r="K6280" t="s">
        <v>17</v>
      </c>
      <c r="L6280" s="2">
        <v>0</v>
      </c>
      <c r="M6280" s="1">
        <f t="shared" si="692"/>
        <v>0</v>
      </c>
      <c r="N6280" t="s">
        <v>18</v>
      </c>
      <c r="O6280" t="s">
        <v>1681</v>
      </c>
      <c r="P6280" t="s">
        <v>4761</v>
      </c>
      <c r="Q6280" t="str">
        <f t="shared" si="689"/>
        <v>2018</v>
      </c>
      <c r="R6280" t="str">
        <f t="shared" si="690"/>
        <v>March</v>
      </c>
      <c r="S6280">
        <v>1</v>
      </c>
      <c r="T6280" t="s">
        <v>22</v>
      </c>
    </row>
    <row r="6281" spans="1:20" x14ac:dyDescent="0.3">
      <c r="A6281" t="s">
        <v>8410</v>
      </c>
      <c r="B6281" t="s">
        <v>3634</v>
      </c>
      <c r="C6281">
        <v>3.6</v>
      </c>
      <c r="D6281">
        <f t="shared" si="691"/>
        <v>4</v>
      </c>
      <c r="E6281">
        <v>284795</v>
      </c>
      <c r="F6281" t="s">
        <v>102</v>
      </c>
      <c r="G6281">
        <f t="shared" si="686"/>
        <v>31000000</v>
      </c>
      <c r="H6281" s="3" t="s">
        <v>79</v>
      </c>
      <c r="I6281" t="str">
        <f t="shared" si="687"/>
        <v>10000000+</v>
      </c>
      <c r="J6281" s="1">
        <f t="shared" si="688"/>
        <v>10000000</v>
      </c>
      <c r="K6281" t="s">
        <v>17</v>
      </c>
      <c r="L6281" s="2">
        <v>0</v>
      </c>
      <c r="M6281" s="1">
        <f t="shared" si="692"/>
        <v>0</v>
      </c>
      <c r="N6281" t="s">
        <v>375</v>
      </c>
      <c r="O6281" t="s">
        <v>3635</v>
      </c>
      <c r="P6281" t="s">
        <v>86</v>
      </c>
      <c r="Q6281" t="str">
        <f t="shared" si="689"/>
        <v>2018</v>
      </c>
      <c r="R6281" t="str">
        <f t="shared" si="690"/>
        <v>August</v>
      </c>
      <c r="S6281" t="s">
        <v>1005</v>
      </c>
      <c r="T6281" t="s">
        <v>535</v>
      </c>
    </row>
    <row r="6282" spans="1:20" x14ac:dyDescent="0.3">
      <c r="A6282" t="s">
        <v>8411</v>
      </c>
      <c r="B6282" t="s">
        <v>505</v>
      </c>
      <c r="C6282">
        <v>4.7</v>
      </c>
      <c r="D6282">
        <f t="shared" si="691"/>
        <v>5</v>
      </c>
      <c r="E6282">
        <v>45</v>
      </c>
      <c r="F6282" t="s">
        <v>73</v>
      </c>
      <c r="G6282">
        <f t="shared" si="686"/>
        <v>12000000</v>
      </c>
      <c r="H6282" s="3" t="s">
        <v>90</v>
      </c>
      <c r="I6282" t="str">
        <f t="shared" si="687"/>
        <v>5000+</v>
      </c>
      <c r="J6282" s="1">
        <f t="shared" si="688"/>
        <v>5000</v>
      </c>
      <c r="K6282" t="s">
        <v>17</v>
      </c>
      <c r="L6282" s="2">
        <v>0</v>
      </c>
      <c r="M6282" s="1">
        <f t="shared" si="692"/>
        <v>0</v>
      </c>
      <c r="N6282" t="s">
        <v>18</v>
      </c>
      <c r="O6282" t="s">
        <v>506</v>
      </c>
      <c r="P6282" t="s">
        <v>691</v>
      </c>
      <c r="Q6282" t="str">
        <f t="shared" si="689"/>
        <v>2018</v>
      </c>
      <c r="R6282" t="str">
        <f t="shared" si="690"/>
        <v>May</v>
      </c>
      <c r="S6282" t="s">
        <v>1043</v>
      </c>
      <c r="T6282" t="s">
        <v>71</v>
      </c>
    </row>
    <row r="6283" spans="1:20" x14ac:dyDescent="0.3">
      <c r="A6283" t="s">
        <v>8412</v>
      </c>
      <c r="B6283" t="s">
        <v>2910</v>
      </c>
      <c r="C6283">
        <v>4.3</v>
      </c>
      <c r="D6283">
        <f t="shared" si="691"/>
        <v>5</v>
      </c>
      <c r="E6283">
        <v>12</v>
      </c>
      <c r="F6283" t="s">
        <v>1200</v>
      </c>
      <c r="G6283">
        <f t="shared" si="686"/>
        <v>8100000</v>
      </c>
      <c r="H6283" s="3" t="s">
        <v>90</v>
      </c>
      <c r="I6283" t="str">
        <f t="shared" si="687"/>
        <v>5000+</v>
      </c>
      <c r="J6283" s="1">
        <f t="shared" si="688"/>
        <v>5000</v>
      </c>
      <c r="K6283" t="s">
        <v>17</v>
      </c>
      <c r="L6283" s="2">
        <v>0</v>
      </c>
      <c r="M6283" s="1">
        <f t="shared" si="692"/>
        <v>0</v>
      </c>
      <c r="N6283" t="s">
        <v>18</v>
      </c>
      <c r="O6283" t="s">
        <v>1216</v>
      </c>
      <c r="P6283" t="s">
        <v>8413</v>
      </c>
      <c r="Q6283" t="str">
        <f t="shared" si="689"/>
        <v>2017</v>
      </c>
      <c r="R6283" t="str">
        <f t="shared" si="690"/>
        <v>February</v>
      </c>
      <c r="S6283" t="s">
        <v>210</v>
      </c>
      <c r="T6283" t="s">
        <v>76</v>
      </c>
    </row>
    <row r="6284" spans="1:20" x14ac:dyDescent="0.3">
      <c r="A6284" t="s">
        <v>8414</v>
      </c>
      <c r="B6284" t="s">
        <v>4098</v>
      </c>
      <c r="C6284">
        <v>3.9</v>
      </c>
      <c r="D6284">
        <f t="shared" si="691"/>
        <v>4</v>
      </c>
      <c r="E6284">
        <v>5644</v>
      </c>
      <c r="F6284" t="s">
        <v>24</v>
      </c>
      <c r="G6284">
        <f t="shared" si="686"/>
        <v>14000000</v>
      </c>
      <c r="H6284" s="3" t="s">
        <v>56</v>
      </c>
      <c r="I6284" t="str">
        <f t="shared" si="687"/>
        <v>1000000+</v>
      </c>
      <c r="J6284" s="1">
        <f t="shared" si="688"/>
        <v>1000000</v>
      </c>
      <c r="K6284" t="s">
        <v>17</v>
      </c>
      <c r="L6284" s="2">
        <v>0</v>
      </c>
      <c r="M6284" s="1">
        <f t="shared" si="692"/>
        <v>0</v>
      </c>
      <c r="N6284" t="s">
        <v>18</v>
      </c>
      <c r="O6284" t="s">
        <v>2572</v>
      </c>
      <c r="P6284" t="s">
        <v>4877</v>
      </c>
      <c r="Q6284" t="str">
        <f t="shared" si="689"/>
        <v>2017</v>
      </c>
      <c r="R6284" t="str">
        <f t="shared" si="690"/>
        <v>November</v>
      </c>
      <c r="S6284">
        <v>1.7</v>
      </c>
      <c r="T6284" t="s">
        <v>22</v>
      </c>
    </row>
    <row r="6285" spans="1:20" x14ac:dyDescent="0.3">
      <c r="A6285" t="s">
        <v>8415</v>
      </c>
      <c r="B6285" t="s">
        <v>3634</v>
      </c>
      <c r="C6285">
        <v>4.5</v>
      </c>
      <c r="D6285">
        <f t="shared" si="691"/>
        <v>5</v>
      </c>
      <c r="E6285">
        <v>63765</v>
      </c>
      <c r="F6285" t="s">
        <v>142</v>
      </c>
      <c r="G6285">
        <f t="shared" si="686"/>
        <v>11000000</v>
      </c>
      <c r="H6285" s="3" t="s">
        <v>56</v>
      </c>
      <c r="I6285" t="str">
        <f t="shared" si="687"/>
        <v>1000000+</v>
      </c>
      <c r="J6285" s="1">
        <f t="shared" si="688"/>
        <v>1000000</v>
      </c>
      <c r="K6285" t="s">
        <v>17</v>
      </c>
      <c r="L6285" s="2">
        <v>0</v>
      </c>
      <c r="M6285" s="1">
        <f t="shared" si="692"/>
        <v>0</v>
      </c>
      <c r="N6285" t="s">
        <v>375</v>
      </c>
      <c r="O6285" t="s">
        <v>3635</v>
      </c>
      <c r="P6285" t="s">
        <v>74</v>
      </c>
      <c r="Q6285" t="str">
        <f t="shared" si="689"/>
        <v>2018</v>
      </c>
      <c r="R6285" t="str">
        <f t="shared" si="690"/>
        <v>July</v>
      </c>
      <c r="S6285" t="s">
        <v>958</v>
      </c>
      <c r="T6285" t="s">
        <v>71</v>
      </c>
    </row>
    <row r="6286" spans="1:20" x14ac:dyDescent="0.3">
      <c r="A6286" t="s">
        <v>961</v>
      </c>
      <c r="B6286" t="s">
        <v>929</v>
      </c>
      <c r="C6286">
        <v>4.2</v>
      </c>
      <c r="D6286">
        <f t="shared" si="691"/>
        <v>5</v>
      </c>
      <c r="E6286">
        <v>313769</v>
      </c>
      <c r="F6286" t="s">
        <v>39</v>
      </c>
      <c r="G6286">
        <f t="shared" si="686"/>
        <v>1000</v>
      </c>
      <c r="H6286" s="3" t="s">
        <v>79</v>
      </c>
      <c r="I6286" t="str">
        <f t="shared" si="687"/>
        <v>10000000+</v>
      </c>
      <c r="J6286" s="1">
        <f t="shared" si="688"/>
        <v>10000000</v>
      </c>
      <c r="K6286" t="s">
        <v>17</v>
      </c>
      <c r="L6286" s="2">
        <v>0</v>
      </c>
      <c r="M6286" s="1">
        <f t="shared" si="692"/>
        <v>0</v>
      </c>
      <c r="N6286" t="s">
        <v>375</v>
      </c>
      <c r="O6286" t="s">
        <v>930</v>
      </c>
      <c r="P6286" t="s">
        <v>279</v>
      </c>
      <c r="Q6286" t="str">
        <f t="shared" si="689"/>
        <v>2018</v>
      </c>
      <c r="R6286" t="str">
        <f t="shared" si="690"/>
        <v>August</v>
      </c>
      <c r="S6286" t="s">
        <v>8416</v>
      </c>
      <c r="T6286" t="s">
        <v>71</v>
      </c>
    </row>
    <row r="6287" spans="1:20" x14ac:dyDescent="0.3">
      <c r="A6287" t="s">
        <v>8417</v>
      </c>
      <c r="B6287" t="s">
        <v>2519</v>
      </c>
      <c r="C6287">
        <v>4.5999999999999996</v>
      </c>
      <c r="D6287">
        <f t="shared" si="691"/>
        <v>5</v>
      </c>
      <c r="E6287">
        <v>12</v>
      </c>
      <c r="F6287" t="s">
        <v>276</v>
      </c>
      <c r="G6287">
        <f t="shared" si="686"/>
        <v>18000000</v>
      </c>
      <c r="H6287" s="3" t="s">
        <v>937</v>
      </c>
      <c r="I6287" t="str">
        <f t="shared" si="687"/>
        <v>50+</v>
      </c>
      <c r="J6287" s="1">
        <f t="shared" si="688"/>
        <v>50</v>
      </c>
      <c r="K6287" t="s">
        <v>17</v>
      </c>
      <c r="L6287" s="2">
        <v>0</v>
      </c>
      <c r="M6287" s="1">
        <f t="shared" si="692"/>
        <v>0</v>
      </c>
      <c r="N6287" t="s">
        <v>18</v>
      </c>
      <c r="O6287" t="s">
        <v>2523</v>
      </c>
      <c r="P6287" t="s">
        <v>410</v>
      </c>
      <c r="Q6287" t="str">
        <f t="shared" si="689"/>
        <v>2017</v>
      </c>
      <c r="R6287" t="str">
        <f t="shared" si="690"/>
        <v>July</v>
      </c>
      <c r="S6287" t="s">
        <v>39</v>
      </c>
      <c r="T6287" t="s">
        <v>71</v>
      </c>
    </row>
    <row r="6288" spans="1:20" x14ac:dyDescent="0.3">
      <c r="A6288" t="s">
        <v>965</v>
      </c>
      <c r="B6288" t="s">
        <v>929</v>
      </c>
      <c r="C6288">
        <v>4.0999999999999996</v>
      </c>
      <c r="D6288">
        <f t="shared" si="691"/>
        <v>5</v>
      </c>
      <c r="E6288">
        <v>305737</v>
      </c>
      <c r="F6288" t="s">
        <v>39</v>
      </c>
      <c r="G6288">
        <f t="shared" si="686"/>
        <v>1000</v>
      </c>
      <c r="H6288" s="3" t="s">
        <v>79</v>
      </c>
      <c r="I6288" t="str">
        <f t="shared" si="687"/>
        <v>10000000+</v>
      </c>
      <c r="J6288" s="1">
        <f t="shared" si="688"/>
        <v>10000000</v>
      </c>
      <c r="K6288" t="s">
        <v>17</v>
      </c>
      <c r="L6288" s="2">
        <v>0</v>
      </c>
      <c r="M6288" s="1">
        <f t="shared" si="692"/>
        <v>0</v>
      </c>
      <c r="N6288" t="s">
        <v>375</v>
      </c>
      <c r="O6288" t="s">
        <v>930</v>
      </c>
      <c r="P6288" t="s">
        <v>153</v>
      </c>
      <c r="Q6288" t="str">
        <f t="shared" si="689"/>
        <v>2018</v>
      </c>
      <c r="R6288" t="str">
        <f t="shared" si="690"/>
        <v>August</v>
      </c>
      <c r="S6288" t="s">
        <v>39</v>
      </c>
      <c r="T6288" t="s">
        <v>39</v>
      </c>
    </row>
    <row r="6289" spans="1:20" x14ac:dyDescent="0.3">
      <c r="A6289" t="s">
        <v>8418</v>
      </c>
      <c r="B6289" t="s">
        <v>2377</v>
      </c>
      <c r="C6289">
        <v>4.3</v>
      </c>
      <c r="D6289">
        <f t="shared" si="691"/>
        <v>5</v>
      </c>
      <c r="E6289">
        <v>1118201</v>
      </c>
      <c r="F6289" t="s">
        <v>39</v>
      </c>
      <c r="G6289">
        <f t="shared" si="686"/>
        <v>1000</v>
      </c>
      <c r="H6289" s="3" t="s">
        <v>79</v>
      </c>
      <c r="I6289" t="str">
        <f t="shared" si="687"/>
        <v>10000000+</v>
      </c>
      <c r="J6289" s="1">
        <f t="shared" si="688"/>
        <v>10000000</v>
      </c>
      <c r="K6289" t="s">
        <v>17</v>
      </c>
      <c r="L6289" s="2">
        <v>0</v>
      </c>
      <c r="M6289" s="1">
        <f t="shared" si="692"/>
        <v>0</v>
      </c>
      <c r="N6289" t="s">
        <v>375</v>
      </c>
      <c r="O6289" t="s">
        <v>2378</v>
      </c>
      <c r="P6289" t="s">
        <v>265</v>
      </c>
      <c r="Q6289" t="str">
        <f t="shared" si="689"/>
        <v>2018</v>
      </c>
      <c r="R6289" t="str">
        <f t="shared" si="690"/>
        <v>July</v>
      </c>
      <c r="S6289" t="s">
        <v>39</v>
      </c>
      <c r="T6289" t="s">
        <v>39</v>
      </c>
    </row>
    <row r="6290" spans="1:20" x14ac:dyDescent="0.3">
      <c r="A6290" t="s">
        <v>8419</v>
      </c>
      <c r="B6290" t="s">
        <v>402</v>
      </c>
      <c r="C6290">
        <v>4.5999999999999996</v>
      </c>
      <c r="D6290">
        <f t="shared" si="691"/>
        <v>5</v>
      </c>
      <c r="E6290">
        <v>899010</v>
      </c>
      <c r="F6290" t="s">
        <v>39</v>
      </c>
      <c r="G6290">
        <f t="shared" si="686"/>
        <v>1000</v>
      </c>
      <c r="H6290" s="3" t="s">
        <v>79</v>
      </c>
      <c r="I6290" t="str">
        <f t="shared" si="687"/>
        <v>10000000+</v>
      </c>
      <c r="J6290" s="1">
        <f t="shared" si="688"/>
        <v>10000000</v>
      </c>
      <c r="K6290" t="s">
        <v>17</v>
      </c>
      <c r="L6290" s="2">
        <v>0</v>
      </c>
      <c r="M6290" s="1">
        <f t="shared" si="692"/>
        <v>0</v>
      </c>
      <c r="N6290" t="s">
        <v>18</v>
      </c>
      <c r="O6290" t="s">
        <v>404</v>
      </c>
      <c r="P6290" t="s">
        <v>103</v>
      </c>
      <c r="Q6290" t="str">
        <f t="shared" si="689"/>
        <v>2018</v>
      </c>
      <c r="R6290" t="str">
        <f t="shared" si="690"/>
        <v>July</v>
      </c>
      <c r="S6290" t="s">
        <v>39</v>
      </c>
      <c r="T6290" t="s">
        <v>39</v>
      </c>
    </row>
    <row r="6291" spans="1:20" x14ac:dyDescent="0.3">
      <c r="A6291" t="s">
        <v>8420</v>
      </c>
      <c r="B6291" t="s">
        <v>4716</v>
      </c>
      <c r="C6291">
        <v>3.5</v>
      </c>
      <c r="D6291">
        <f t="shared" si="691"/>
        <v>4</v>
      </c>
      <c r="E6291">
        <v>0</v>
      </c>
      <c r="F6291" t="s">
        <v>258</v>
      </c>
      <c r="G6291">
        <f t="shared" si="686"/>
        <v>2900000</v>
      </c>
      <c r="H6291" s="3" t="s">
        <v>1147</v>
      </c>
      <c r="I6291" t="str">
        <f t="shared" si="687"/>
        <v>10+</v>
      </c>
      <c r="J6291" s="1">
        <f t="shared" si="688"/>
        <v>10</v>
      </c>
      <c r="K6291" t="s">
        <v>17</v>
      </c>
      <c r="L6291" s="2">
        <v>0</v>
      </c>
      <c r="M6291" s="1">
        <f t="shared" si="692"/>
        <v>0</v>
      </c>
      <c r="N6291" t="s">
        <v>18</v>
      </c>
      <c r="O6291" t="s">
        <v>4717</v>
      </c>
      <c r="P6291" t="s">
        <v>5151</v>
      </c>
      <c r="Q6291" t="str">
        <f t="shared" si="689"/>
        <v>2018</v>
      </c>
      <c r="R6291" t="str">
        <f t="shared" si="690"/>
        <v>January</v>
      </c>
      <c r="S6291">
        <v>3.1</v>
      </c>
      <c r="T6291" t="s">
        <v>40</v>
      </c>
    </row>
    <row r="6292" spans="1:20" x14ac:dyDescent="0.3">
      <c r="A6292" t="s">
        <v>8421</v>
      </c>
      <c r="B6292" t="s">
        <v>4716</v>
      </c>
      <c r="C6292">
        <v>3.5</v>
      </c>
      <c r="D6292">
        <f t="shared" si="691"/>
        <v>4</v>
      </c>
      <c r="E6292">
        <v>0</v>
      </c>
      <c r="F6292" t="s">
        <v>8422</v>
      </c>
      <c r="G6292">
        <f t="shared" si="686"/>
        <v>473000</v>
      </c>
      <c r="H6292" s="3" t="s">
        <v>1147</v>
      </c>
      <c r="I6292" t="str">
        <f t="shared" si="687"/>
        <v>10+</v>
      </c>
      <c r="J6292" s="1">
        <f t="shared" si="688"/>
        <v>10</v>
      </c>
      <c r="K6292" t="s">
        <v>596</v>
      </c>
      <c r="L6292" s="2" t="s">
        <v>3134</v>
      </c>
      <c r="M6292" s="1">
        <f t="shared" si="692"/>
        <v>0.99</v>
      </c>
      <c r="N6292" t="s">
        <v>18</v>
      </c>
      <c r="O6292" t="s">
        <v>4717</v>
      </c>
      <c r="P6292" t="s">
        <v>7837</v>
      </c>
      <c r="Q6292" t="str">
        <f t="shared" si="689"/>
        <v>2014</v>
      </c>
      <c r="R6292" t="str">
        <f t="shared" si="690"/>
        <v>June</v>
      </c>
      <c r="S6292">
        <v>2.2000000000000002</v>
      </c>
      <c r="T6292" t="s">
        <v>211</v>
      </c>
    </row>
    <row r="6293" spans="1:20" x14ac:dyDescent="0.3">
      <c r="A6293" t="s">
        <v>3701</v>
      </c>
      <c r="B6293" t="s">
        <v>3634</v>
      </c>
      <c r="C6293">
        <v>4.2</v>
      </c>
      <c r="D6293">
        <f t="shared" si="691"/>
        <v>5</v>
      </c>
      <c r="E6293">
        <v>1259723</v>
      </c>
      <c r="F6293" t="s">
        <v>1367</v>
      </c>
      <c r="G6293">
        <f t="shared" si="686"/>
        <v>76000000</v>
      </c>
      <c r="H6293" s="3" t="s">
        <v>36</v>
      </c>
      <c r="I6293" t="str">
        <f t="shared" si="687"/>
        <v>50000000+</v>
      </c>
      <c r="J6293" s="1">
        <f t="shared" si="688"/>
        <v>50000000</v>
      </c>
      <c r="K6293" t="s">
        <v>17</v>
      </c>
      <c r="L6293" s="2">
        <v>0</v>
      </c>
      <c r="M6293" s="1">
        <f t="shared" si="692"/>
        <v>0</v>
      </c>
      <c r="N6293" t="s">
        <v>375</v>
      </c>
      <c r="O6293" t="s">
        <v>3635</v>
      </c>
      <c r="P6293" t="s">
        <v>86</v>
      </c>
      <c r="Q6293" t="str">
        <f t="shared" si="689"/>
        <v>2018</v>
      </c>
      <c r="R6293" t="str">
        <f t="shared" si="690"/>
        <v>August</v>
      </c>
      <c r="S6293" t="s">
        <v>39</v>
      </c>
      <c r="T6293" t="s">
        <v>71</v>
      </c>
    </row>
    <row r="6294" spans="1:20" x14ac:dyDescent="0.3">
      <c r="A6294" t="s">
        <v>1215</v>
      </c>
      <c r="B6294" t="s">
        <v>2910</v>
      </c>
      <c r="C6294">
        <v>4.5999999999999996</v>
      </c>
      <c r="D6294">
        <f t="shared" si="691"/>
        <v>5</v>
      </c>
      <c r="E6294">
        <v>181961</v>
      </c>
      <c r="F6294" t="s">
        <v>276</v>
      </c>
      <c r="G6294">
        <f t="shared" si="686"/>
        <v>18000000</v>
      </c>
      <c r="H6294" s="3" t="s">
        <v>79</v>
      </c>
      <c r="I6294" t="str">
        <f t="shared" si="687"/>
        <v>10000000+</v>
      </c>
      <c r="J6294" s="1">
        <f t="shared" si="688"/>
        <v>10000000</v>
      </c>
      <c r="K6294" t="s">
        <v>17</v>
      </c>
      <c r="L6294" s="2">
        <v>0</v>
      </c>
      <c r="M6294" s="1">
        <f t="shared" si="692"/>
        <v>0</v>
      </c>
      <c r="N6294" t="s">
        <v>111</v>
      </c>
      <c r="O6294" t="s">
        <v>1216</v>
      </c>
      <c r="P6294" t="s">
        <v>248</v>
      </c>
      <c r="Q6294" t="str">
        <f t="shared" si="689"/>
        <v>2018</v>
      </c>
      <c r="R6294" t="str">
        <f t="shared" si="690"/>
        <v>July</v>
      </c>
      <c r="S6294" t="s">
        <v>1217</v>
      </c>
      <c r="T6294" t="s">
        <v>71</v>
      </c>
    </row>
    <row r="6295" spans="1:20" x14ac:dyDescent="0.3">
      <c r="A6295" t="s">
        <v>8423</v>
      </c>
      <c r="B6295" t="s">
        <v>2910</v>
      </c>
      <c r="C6295">
        <v>4.5</v>
      </c>
      <c r="D6295">
        <f t="shared" si="691"/>
        <v>5</v>
      </c>
      <c r="E6295">
        <v>205914</v>
      </c>
      <c r="F6295" t="s">
        <v>206</v>
      </c>
      <c r="G6295">
        <f t="shared" si="686"/>
        <v>54000000</v>
      </c>
      <c r="H6295" s="3" t="s">
        <v>79</v>
      </c>
      <c r="I6295" t="str">
        <f t="shared" si="687"/>
        <v>10000000+</v>
      </c>
      <c r="J6295" s="1">
        <f t="shared" si="688"/>
        <v>10000000</v>
      </c>
      <c r="K6295" t="s">
        <v>17</v>
      </c>
      <c r="L6295" s="2">
        <v>0</v>
      </c>
      <c r="M6295" s="1">
        <f t="shared" si="692"/>
        <v>0</v>
      </c>
      <c r="N6295" t="s">
        <v>18</v>
      </c>
      <c r="O6295" t="s">
        <v>1216</v>
      </c>
      <c r="P6295" t="s">
        <v>86</v>
      </c>
      <c r="Q6295" t="str">
        <f t="shared" si="689"/>
        <v>2018</v>
      </c>
      <c r="R6295" t="str">
        <f t="shared" si="690"/>
        <v>August</v>
      </c>
      <c r="S6295">
        <v>5.54</v>
      </c>
      <c r="T6295" t="s">
        <v>71</v>
      </c>
    </row>
    <row r="6296" spans="1:20" x14ac:dyDescent="0.3">
      <c r="A6296" t="s">
        <v>502</v>
      </c>
      <c r="B6296" t="s">
        <v>402</v>
      </c>
      <c r="C6296">
        <v>4.4000000000000004</v>
      </c>
      <c r="D6296">
        <f t="shared" si="691"/>
        <v>5</v>
      </c>
      <c r="E6296">
        <v>341234</v>
      </c>
      <c r="F6296" t="s">
        <v>336</v>
      </c>
      <c r="G6296">
        <f t="shared" si="686"/>
        <v>30000000</v>
      </c>
      <c r="H6296" s="3" t="s">
        <v>79</v>
      </c>
      <c r="I6296" t="str">
        <f t="shared" si="687"/>
        <v>10000000+</v>
      </c>
      <c r="J6296" s="1">
        <f t="shared" si="688"/>
        <v>10000000</v>
      </c>
      <c r="K6296" t="s">
        <v>17</v>
      </c>
      <c r="L6296" s="2">
        <v>0</v>
      </c>
      <c r="M6296" s="1">
        <f t="shared" si="692"/>
        <v>0</v>
      </c>
      <c r="N6296" t="s">
        <v>111</v>
      </c>
      <c r="O6296" t="s">
        <v>404</v>
      </c>
      <c r="P6296" t="s">
        <v>108</v>
      </c>
      <c r="Q6296" t="str">
        <f t="shared" si="689"/>
        <v>2018</v>
      </c>
      <c r="R6296" t="str">
        <f t="shared" si="690"/>
        <v>March</v>
      </c>
      <c r="S6296" t="s">
        <v>503</v>
      </c>
      <c r="T6296" t="s">
        <v>40</v>
      </c>
    </row>
    <row r="6297" spans="1:20" x14ac:dyDescent="0.3">
      <c r="A6297" t="s">
        <v>8424</v>
      </c>
      <c r="B6297" t="s">
        <v>730</v>
      </c>
      <c r="C6297">
        <v>4.2</v>
      </c>
      <c r="D6297">
        <f t="shared" si="691"/>
        <v>5</v>
      </c>
      <c r="E6297">
        <v>1042170</v>
      </c>
      <c r="F6297" t="s">
        <v>39</v>
      </c>
      <c r="G6297">
        <f t="shared" si="686"/>
        <v>1000</v>
      </c>
      <c r="H6297" s="3" t="s">
        <v>36</v>
      </c>
      <c r="I6297" t="str">
        <f t="shared" si="687"/>
        <v>50000000+</v>
      </c>
      <c r="J6297" s="1">
        <f t="shared" si="688"/>
        <v>50000000</v>
      </c>
      <c r="K6297" t="s">
        <v>17</v>
      </c>
      <c r="L6297" s="2">
        <v>0</v>
      </c>
      <c r="M6297" s="1">
        <f t="shared" si="692"/>
        <v>0</v>
      </c>
      <c r="N6297" t="s">
        <v>18</v>
      </c>
      <c r="O6297" t="s">
        <v>731</v>
      </c>
      <c r="P6297" t="s">
        <v>248</v>
      </c>
      <c r="Q6297" t="str">
        <f t="shared" si="689"/>
        <v>2018</v>
      </c>
      <c r="R6297" t="str">
        <f t="shared" si="690"/>
        <v>July</v>
      </c>
      <c r="S6297" t="s">
        <v>39</v>
      </c>
      <c r="T6297" t="s">
        <v>39</v>
      </c>
    </row>
    <row r="6298" spans="1:20" x14ac:dyDescent="0.3">
      <c r="A6298" t="s">
        <v>8425</v>
      </c>
      <c r="B6298" t="s">
        <v>402</v>
      </c>
      <c r="C6298">
        <v>4.5</v>
      </c>
      <c r="D6298">
        <f t="shared" si="691"/>
        <v>5</v>
      </c>
      <c r="E6298">
        <v>42729</v>
      </c>
      <c r="F6298" t="s">
        <v>39</v>
      </c>
      <c r="G6298">
        <f t="shared" si="686"/>
        <v>1000</v>
      </c>
      <c r="H6298" s="3" t="s">
        <v>31</v>
      </c>
      <c r="I6298" t="str">
        <f t="shared" si="687"/>
        <v>5000000+</v>
      </c>
      <c r="J6298" s="1">
        <f t="shared" si="688"/>
        <v>5000000</v>
      </c>
      <c r="K6298" t="s">
        <v>17</v>
      </c>
      <c r="L6298" s="2">
        <v>0</v>
      </c>
      <c r="M6298" s="1">
        <f t="shared" si="692"/>
        <v>0</v>
      </c>
      <c r="N6298" t="s">
        <v>18</v>
      </c>
      <c r="O6298" t="s">
        <v>404</v>
      </c>
      <c r="P6298" t="s">
        <v>8426</v>
      </c>
      <c r="Q6298" t="str">
        <f t="shared" si="689"/>
        <v>2014</v>
      </c>
      <c r="R6298" t="str">
        <f t="shared" si="690"/>
        <v>November</v>
      </c>
      <c r="S6298" t="s">
        <v>39</v>
      </c>
      <c r="T6298" t="s">
        <v>39</v>
      </c>
    </row>
    <row r="6299" spans="1:20" x14ac:dyDescent="0.3">
      <c r="A6299" t="s">
        <v>8427</v>
      </c>
      <c r="B6299" t="s">
        <v>4390</v>
      </c>
      <c r="C6299">
        <v>4</v>
      </c>
      <c r="D6299">
        <f t="shared" si="691"/>
        <v>4</v>
      </c>
      <c r="E6299">
        <v>29944</v>
      </c>
      <c r="F6299" t="s">
        <v>493</v>
      </c>
      <c r="G6299">
        <f t="shared" si="686"/>
        <v>2100000</v>
      </c>
      <c r="H6299" s="3" t="s">
        <v>31</v>
      </c>
      <c r="I6299" t="str">
        <f t="shared" si="687"/>
        <v>5000000+</v>
      </c>
      <c r="J6299" s="1">
        <f t="shared" si="688"/>
        <v>5000000</v>
      </c>
      <c r="K6299" t="s">
        <v>17</v>
      </c>
      <c r="L6299" s="2">
        <v>0</v>
      </c>
      <c r="M6299" s="1">
        <f t="shared" si="692"/>
        <v>0</v>
      </c>
      <c r="N6299" t="s">
        <v>18</v>
      </c>
      <c r="O6299" t="s">
        <v>4391</v>
      </c>
      <c r="P6299" t="s">
        <v>8428</v>
      </c>
      <c r="Q6299" t="str">
        <f t="shared" si="689"/>
        <v>2015</v>
      </c>
      <c r="R6299" t="str">
        <f t="shared" si="690"/>
        <v>October</v>
      </c>
      <c r="S6299">
        <v>1.6</v>
      </c>
      <c r="T6299" t="s">
        <v>51</v>
      </c>
    </row>
    <row r="6300" spans="1:20" x14ac:dyDescent="0.3">
      <c r="A6300" t="s">
        <v>8429</v>
      </c>
      <c r="B6300" t="s">
        <v>2519</v>
      </c>
      <c r="C6300">
        <v>4.2</v>
      </c>
      <c r="D6300">
        <f t="shared" si="691"/>
        <v>5</v>
      </c>
      <c r="E6300">
        <v>212067</v>
      </c>
      <c r="F6300" t="s">
        <v>621</v>
      </c>
      <c r="G6300">
        <f t="shared" si="686"/>
        <v>48000000</v>
      </c>
      <c r="H6300" s="3" t="s">
        <v>79</v>
      </c>
      <c r="I6300" t="str">
        <f t="shared" si="687"/>
        <v>10000000+</v>
      </c>
      <c r="J6300" s="1">
        <f t="shared" si="688"/>
        <v>10000000</v>
      </c>
      <c r="K6300" t="s">
        <v>17</v>
      </c>
      <c r="L6300" s="2">
        <v>0</v>
      </c>
      <c r="M6300" s="1">
        <f t="shared" si="692"/>
        <v>0</v>
      </c>
      <c r="N6300" t="s">
        <v>18</v>
      </c>
      <c r="O6300" t="s">
        <v>2588</v>
      </c>
      <c r="P6300" t="s">
        <v>7746</v>
      </c>
      <c r="Q6300" t="str">
        <f t="shared" si="689"/>
        <v>2015</v>
      </c>
      <c r="R6300" t="str">
        <f t="shared" si="690"/>
        <v>July</v>
      </c>
      <c r="S6300" t="s">
        <v>599</v>
      </c>
      <c r="T6300" t="s">
        <v>157</v>
      </c>
    </row>
    <row r="6301" spans="1:20" x14ac:dyDescent="0.3">
      <c r="A6301" t="s">
        <v>8430</v>
      </c>
      <c r="B6301" t="s">
        <v>2519</v>
      </c>
      <c r="C6301">
        <v>4.7</v>
      </c>
      <c r="D6301">
        <f t="shared" si="691"/>
        <v>5</v>
      </c>
      <c r="E6301">
        <v>155694</v>
      </c>
      <c r="F6301" t="s">
        <v>2789</v>
      </c>
      <c r="G6301">
        <f t="shared" si="686"/>
        <v>92000000</v>
      </c>
      <c r="H6301" s="3" t="s">
        <v>56</v>
      </c>
      <c r="I6301" t="str">
        <f t="shared" si="687"/>
        <v>1000000+</v>
      </c>
      <c r="J6301" s="1">
        <f t="shared" si="688"/>
        <v>1000000</v>
      </c>
      <c r="K6301" t="s">
        <v>17</v>
      </c>
      <c r="L6301" s="2">
        <v>0</v>
      </c>
      <c r="M6301" s="1">
        <f t="shared" si="692"/>
        <v>0</v>
      </c>
      <c r="N6301" t="s">
        <v>37</v>
      </c>
      <c r="O6301" t="s">
        <v>2671</v>
      </c>
      <c r="P6301" t="s">
        <v>450</v>
      </c>
      <c r="Q6301" t="str">
        <f t="shared" si="689"/>
        <v>2018</v>
      </c>
      <c r="R6301" t="str">
        <f t="shared" si="690"/>
        <v>July</v>
      </c>
      <c r="S6301" t="s">
        <v>1520</v>
      </c>
      <c r="T6301" t="s">
        <v>22</v>
      </c>
    </row>
    <row r="6302" spans="1:20" x14ac:dyDescent="0.3">
      <c r="A6302" t="s">
        <v>950</v>
      </c>
      <c r="B6302" t="s">
        <v>929</v>
      </c>
      <c r="C6302">
        <v>4.0999999999999996</v>
      </c>
      <c r="D6302">
        <f t="shared" si="691"/>
        <v>5</v>
      </c>
      <c r="E6302">
        <v>285838</v>
      </c>
      <c r="F6302" t="s">
        <v>164</v>
      </c>
      <c r="G6302">
        <f t="shared" si="686"/>
        <v>15000000</v>
      </c>
      <c r="H6302" s="3" t="s">
        <v>79</v>
      </c>
      <c r="I6302" t="str">
        <f t="shared" si="687"/>
        <v>10000000+</v>
      </c>
      <c r="J6302" s="1">
        <f t="shared" si="688"/>
        <v>10000000</v>
      </c>
      <c r="K6302" t="s">
        <v>17</v>
      </c>
      <c r="L6302" s="2">
        <v>0</v>
      </c>
      <c r="M6302" s="1">
        <f t="shared" si="692"/>
        <v>0</v>
      </c>
      <c r="N6302" t="s">
        <v>375</v>
      </c>
      <c r="O6302" t="s">
        <v>930</v>
      </c>
      <c r="P6302" t="s">
        <v>103</v>
      </c>
      <c r="Q6302" t="str">
        <f t="shared" si="689"/>
        <v>2018</v>
      </c>
      <c r="R6302" t="str">
        <f t="shared" si="690"/>
        <v>July</v>
      </c>
      <c r="S6302" t="s">
        <v>951</v>
      </c>
      <c r="T6302" t="s">
        <v>71</v>
      </c>
    </row>
    <row r="6303" spans="1:20" x14ac:dyDescent="0.3">
      <c r="A6303" t="s">
        <v>8431</v>
      </c>
      <c r="B6303" t="s">
        <v>2910</v>
      </c>
      <c r="C6303">
        <v>4.4000000000000004</v>
      </c>
      <c r="D6303">
        <f t="shared" si="691"/>
        <v>5</v>
      </c>
      <c r="E6303">
        <v>344383</v>
      </c>
      <c r="F6303" t="s">
        <v>336</v>
      </c>
      <c r="G6303">
        <f t="shared" si="686"/>
        <v>30000000</v>
      </c>
      <c r="H6303" s="3" t="s">
        <v>79</v>
      </c>
      <c r="I6303" t="str">
        <f t="shared" si="687"/>
        <v>10000000+</v>
      </c>
      <c r="J6303" s="1">
        <f t="shared" si="688"/>
        <v>10000000</v>
      </c>
      <c r="K6303" t="s">
        <v>17</v>
      </c>
      <c r="L6303" s="2">
        <v>0</v>
      </c>
      <c r="M6303" s="1">
        <f t="shared" si="692"/>
        <v>0</v>
      </c>
      <c r="N6303" t="s">
        <v>18</v>
      </c>
      <c r="O6303" t="s">
        <v>2527</v>
      </c>
      <c r="P6303" t="s">
        <v>108</v>
      </c>
      <c r="Q6303" t="str">
        <f t="shared" si="689"/>
        <v>2018</v>
      </c>
      <c r="R6303" t="str">
        <f t="shared" si="690"/>
        <v>March</v>
      </c>
      <c r="S6303" t="s">
        <v>8432</v>
      </c>
      <c r="T6303" t="s">
        <v>22</v>
      </c>
    </row>
    <row r="6304" spans="1:20" x14ac:dyDescent="0.3">
      <c r="A6304" t="s">
        <v>1792</v>
      </c>
      <c r="B6304" t="s">
        <v>1680</v>
      </c>
      <c r="C6304">
        <v>4.3</v>
      </c>
      <c r="D6304">
        <f t="shared" si="691"/>
        <v>5</v>
      </c>
      <c r="E6304">
        <v>129305</v>
      </c>
      <c r="F6304" t="s">
        <v>39</v>
      </c>
      <c r="G6304">
        <f t="shared" si="686"/>
        <v>1000</v>
      </c>
      <c r="H6304" s="3" t="s">
        <v>31</v>
      </c>
      <c r="I6304" t="str">
        <f t="shared" si="687"/>
        <v>5000000+</v>
      </c>
      <c r="J6304" s="1">
        <f t="shared" si="688"/>
        <v>5000000</v>
      </c>
      <c r="K6304" t="s">
        <v>17</v>
      </c>
      <c r="L6304" s="2">
        <v>0</v>
      </c>
      <c r="M6304" s="1">
        <f t="shared" si="692"/>
        <v>0</v>
      </c>
      <c r="N6304" t="s">
        <v>18</v>
      </c>
      <c r="O6304" t="s">
        <v>1681</v>
      </c>
      <c r="P6304" t="s">
        <v>153</v>
      </c>
      <c r="Q6304" t="str">
        <f t="shared" si="689"/>
        <v>2018</v>
      </c>
      <c r="R6304" t="str">
        <f t="shared" si="690"/>
        <v>August</v>
      </c>
      <c r="S6304" t="s">
        <v>39</v>
      </c>
      <c r="T6304" t="s">
        <v>39</v>
      </c>
    </row>
    <row r="6305" spans="1:20" x14ac:dyDescent="0.3">
      <c r="A6305" t="s">
        <v>1232</v>
      </c>
      <c r="B6305" t="s">
        <v>2910</v>
      </c>
      <c r="C6305">
        <v>4.5999999999999996</v>
      </c>
      <c r="D6305">
        <f t="shared" si="691"/>
        <v>5</v>
      </c>
      <c r="E6305">
        <v>104676</v>
      </c>
      <c r="F6305" t="s">
        <v>352</v>
      </c>
      <c r="G6305">
        <f t="shared" si="686"/>
        <v>2600000</v>
      </c>
      <c r="H6305" s="3" t="s">
        <v>31</v>
      </c>
      <c r="I6305" t="str">
        <f t="shared" si="687"/>
        <v>5000000+</v>
      </c>
      <c r="J6305" s="1">
        <f t="shared" si="688"/>
        <v>5000000</v>
      </c>
      <c r="K6305" t="s">
        <v>17</v>
      </c>
      <c r="L6305" s="2">
        <v>0</v>
      </c>
      <c r="M6305" s="1">
        <f t="shared" si="692"/>
        <v>0</v>
      </c>
      <c r="N6305" t="s">
        <v>18</v>
      </c>
      <c r="O6305" t="s">
        <v>1216</v>
      </c>
      <c r="P6305" t="s">
        <v>200</v>
      </c>
      <c r="Q6305" t="str">
        <f t="shared" si="689"/>
        <v>2018</v>
      </c>
      <c r="R6305" t="str">
        <f t="shared" si="690"/>
        <v>July</v>
      </c>
      <c r="S6305" t="s">
        <v>240</v>
      </c>
      <c r="T6305" t="s">
        <v>76</v>
      </c>
    </row>
    <row r="6306" spans="1:20" x14ac:dyDescent="0.3">
      <c r="A6306" t="s">
        <v>8433</v>
      </c>
      <c r="B6306" t="s">
        <v>3748</v>
      </c>
      <c r="C6306">
        <v>4.2</v>
      </c>
      <c r="D6306">
        <f t="shared" si="691"/>
        <v>5</v>
      </c>
      <c r="E6306">
        <v>4099</v>
      </c>
      <c r="F6306" t="s">
        <v>96</v>
      </c>
      <c r="G6306">
        <f t="shared" si="686"/>
        <v>17000000</v>
      </c>
      <c r="H6306" s="3" t="s">
        <v>43</v>
      </c>
      <c r="I6306" t="str">
        <f t="shared" si="687"/>
        <v>100000+</v>
      </c>
      <c r="J6306" s="1">
        <f t="shared" si="688"/>
        <v>100000</v>
      </c>
      <c r="K6306" t="s">
        <v>17</v>
      </c>
      <c r="L6306" s="2">
        <v>0</v>
      </c>
      <c r="M6306" s="1">
        <f t="shared" si="692"/>
        <v>0</v>
      </c>
      <c r="N6306" t="s">
        <v>18</v>
      </c>
      <c r="O6306" t="s">
        <v>3749</v>
      </c>
      <c r="P6306" t="s">
        <v>248</v>
      </c>
      <c r="Q6306" t="str">
        <f t="shared" si="689"/>
        <v>2018</v>
      </c>
      <c r="R6306" t="str">
        <f t="shared" si="690"/>
        <v>July</v>
      </c>
      <c r="S6306" t="s">
        <v>8434</v>
      </c>
      <c r="T6306" t="s">
        <v>71</v>
      </c>
    </row>
    <row r="6307" spans="1:20" x14ac:dyDescent="0.3">
      <c r="A6307" t="s">
        <v>8435</v>
      </c>
      <c r="B6307" t="s">
        <v>3748</v>
      </c>
      <c r="C6307">
        <v>4</v>
      </c>
      <c r="D6307">
        <f t="shared" si="691"/>
        <v>4</v>
      </c>
      <c r="E6307">
        <v>4722</v>
      </c>
      <c r="F6307" t="s">
        <v>197</v>
      </c>
      <c r="G6307">
        <f t="shared" si="686"/>
        <v>35000000</v>
      </c>
      <c r="H6307" s="3" t="s">
        <v>25</v>
      </c>
      <c r="I6307" t="str">
        <f t="shared" si="687"/>
        <v>500000+</v>
      </c>
      <c r="J6307" s="1">
        <f t="shared" si="688"/>
        <v>500000</v>
      </c>
      <c r="K6307" t="s">
        <v>17</v>
      </c>
      <c r="L6307" s="2">
        <v>0</v>
      </c>
      <c r="M6307" s="1">
        <f t="shared" si="692"/>
        <v>0</v>
      </c>
      <c r="N6307" t="s">
        <v>18</v>
      </c>
      <c r="O6307" t="s">
        <v>3749</v>
      </c>
      <c r="P6307" t="s">
        <v>533</v>
      </c>
      <c r="Q6307" t="str">
        <f t="shared" si="689"/>
        <v>2018</v>
      </c>
      <c r="R6307" t="str">
        <f t="shared" si="690"/>
        <v>July</v>
      </c>
      <c r="S6307" t="s">
        <v>8436</v>
      </c>
      <c r="T6307" t="s">
        <v>71</v>
      </c>
    </row>
    <row r="6308" spans="1:20" x14ac:dyDescent="0.3">
      <c r="A6308" t="s">
        <v>8437</v>
      </c>
      <c r="B6308" t="s">
        <v>3748</v>
      </c>
      <c r="C6308">
        <v>2.2999999999999998</v>
      </c>
      <c r="D6308">
        <f t="shared" si="691"/>
        <v>3</v>
      </c>
      <c r="E6308">
        <v>69</v>
      </c>
      <c r="F6308" t="s">
        <v>142</v>
      </c>
      <c r="G6308">
        <f t="shared" si="686"/>
        <v>11000000</v>
      </c>
      <c r="H6308" s="3" t="s">
        <v>16</v>
      </c>
      <c r="I6308" t="str">
        <f t="shared" si="687"/>
        <v>10000+</v>
      </c>
      <c r="J6308" s="1">
        <f t="shared" si="688"/>
        <v>10000</v>
      </c>
      <c r="K6308" t="s">
        <v>17</v>
      </c>
      <c r="L6308" s="2">
        <v>0</v>
      </c>
      <c r="M6308" s="1">
        <f t="shared" si="692"/>
        <v>0</v>
      </c>
      <c r="N6308" t="s">
        <v>18</v>
      </c>
      <c r="O6308" t="s">
        <v>3749</v>
      </c>
      <c r="P6308" t="s">
        <v>4945</v>
      </c>
      <c r="Q6308" t="str">
        <f t="shared" si="689"/>
        <v>2018</v>
      </c>
      <c r="R6308" t="str">
        <f t="shared" si="690"/>
        <v>March</v>
      </c>
      <c r="S6308" t="s">
        <v>2589</v>
      </c>
      <c r="T6308" t="s">
        <v>46</v>
      </c>
    </row>
    <row r="6309" spans="1:20" x14ac:dyDescent="0.3">
      <c r="A6309" t="s">
        <v>8438</v>
      </c>
      <c r="B6309" t="s">
        <v>2519</v>
      </c>
      <c r="C6309">
        <v>4.5</v>
      </c>
      <c r="D6309">
        <f t="shared" si="691"/>
        <v>5</v>
      </c>
      <c r="E6309">
        <v>501</v>
      </c>
      <c r="F6309" t="s">
        <v>1720</v>
      </c>
      <c r="G6309">
        <f t="shared" si="686"/>
        <v>65000000</v>
      </c>
      <c r="H6309" s="3" t="s">
        <v>16</v>
      </c>
      <c r="I6309" t="str">
        <f t="shared" si="687"/>
        <v>10000+</v>
      </c>
      <c r="J6309" s="1">
        <f t="shared" si="688"/>
        <v>10000</v>
      </c>
      <c r="K6309" t="s">
        <v>17</v>
      </c>
      <c r="L6309" s="2">
        <v>0</v>
      </c>
      <c r="M6309" s="1">
        <f t="shared" si="692"/>
        <v>0</v>
      </c>
      <c r="N6309" t="s">
        <v>37</v>
      </c>
      <c r="O6309" t="s">
        <v>5912</v>
      </c>
      <c r="P6309" t="s">
        <v>192</v>
      </c>
      <c r="Q6309" t="str">
        <f t="shared" si="689"/>
        <v>2018</v>
      </c>
      <c r="R6309" t="str">
        <f t="shared" si="690"/>
        <v>July</v>
      </c>
      <c r="S6309" t="s">
        <v>8439</v>
      </c>
      <c r="T6309" t="s">
        <v>535</v>
      </c>
    </row>
    <row r="6310" spans="1:20" x14ac:dyDescent="0.3">
      <c r="A6310" t="s">
        <v>8440</v>
      </c>
      <c r="B6310" t="s">
        <v>2910</v>
      </c>
      <c r="C6310">
        <v>3.6</v>
      </c>
      <c r="D6310">
        <f t="shared" si="691"/>
        <v>4</v>
      </c>
      <c r="E6310">
        <v>226</v>
      </c>
      <c r="F6310" t="s">
        <v>35</v>
      </c>
      <c r="G6310">
        <f t="shared" si="686"/>
        <v>25000000</v>
      </c>
      <c r="H6310" s="3" t="s">
        <v>49</v>
      </c>
      <c r="I6310" t="str">
        <f t="shared" si="687"/>
        <v>50000+</v>
      </c>
      <c r="J6310" s="1">
        <f t="shared" si="688"/>
        <v>50000</v>
      </c>
      <c r="K6310" t="s">
        <v>17</v>
      </c>
      <c r="L6310" s="2">
        <v>0</v>
      </c>
      <c r="M6310" s="1">
        <f t="shared" si="692"/>
        <v>0</v>
      </c>
      <c r="N6310" t="s">
        <v>18</v>
      </c>
      <c r="O6310" t="s">
        <v>2527</v>
      </c>
      <c r="P6310" t="s">
        <v>189</v>
      </c>
      <c r="Q6310" t="str">
        <f t="shared" si="689"/>
        <v>2018</v>
      </c>
      <c r="R6310" t="str">
        <f t="shared" si="690"/>
        <v>May</v>
      </c>
      <c r="S6310" t="s">
        <v>8441</v>
      </c>
      <c r="T6310" t="s">
        <v>76</v>
      </c>
    </row>
    <row r="6311" spans="1:20" x14ac:dyDescent="0.3">
      <c r="A6311" t="s">
        <v>8442</v>
      </c>
      <c r="B6311" t="s">
        <v>2519</v>
      </c>
      <c r="C6311">
        <v>4.4000000000000004</v>
      </c>
      <c r="D6311">
        <f t="shared" si="691"/>
        <v>5</v>
      </c>
      <c r="E6311">
        <v>17</v>
      </c>
      <c r="F6311" t="s">
        <v>1132</v>
      </c>
      <c r="G6311">
        <f t="shared" si="686"/>
        <v>4800000</v>
      </c>
      <c r="H6311" s="3" t="s">
        <v>1122</v>
      </c>
      <c r="I6311" t="str">
        <f t="shared" si="687"/>
        <v>500+</v>
      </c>
      <c r="J6311" s="1">
        <f t="shared" si="688"/>
        <v>500</v>
      </c>
      <c r="K6311" t="s">
        <v>596</v>
      </c>
      <c r="L6311" s="2" t="s">
        <v>4705</v>
      </c>
      <c r="M6311" s="1">
        <f t="shared" si="692"/>
        <v>4.49</v>
      </c>
      <c r="N6311" t="s">
        <v>18</v>
      </c>
      <c r="O6311" t="s">
        <v>2530</v>
      </c>
      <c r="P6311" t="s">
        <v>508</v>
      </c>
      <c r="Q6311" t="str">
        <f t="shared" si="689"/>
        <v>2018</v>
      </c>
      <c r="R6311" t="str">
        <f t="shared" si="690"/>
        <v>May</v>
      </c>
      <c r="S6311" t="s">
        <v>8443</v>
      </c>
      <c r="T6311" t="s">
        <v>76</v>
      </c>
    </row>
    <row r="6312" spans="1:20" x14ac:dyDescent="0.3">
      <c r="A6312" t="s">
        <v>8444</v>
      </c>
      <c r="B6312" t="s">
        <v>2519</v>
      </c>
      <c r="C6312">
        <v>3.9</v>
      </c>
      <c r="D6312">
        <f t="shared" si="691"/>
        <v>4</v>
      </c>
      <c r="E6312">
        <v>20</v>
      </c>
      <c r="F6312" t="s">
        <v>1132</v>
      </c>
      <c r="G6312">
        <f t="shared" si="686"/>
        <v>4800000</v>
      </c>
      <c r="H6312" s="3" t="s">
        <v>16</v>
      </c>
      <c r="I6312" t="str">
        <f t="shared" si="687"/>
        <v>10000+</v>
      </c>
      <c r="J6312" s="1">
        <f t="shared" si="688"/>
        <v>10000</v>
      </c>
      <c r="K6312" t="s">
        <v>17</v>
      </c>
      <c r="L6312" s="2">
        <v>0</v>
      </c>
      <c r="M6312" s="1">
        <f t="shared" si="692"/>
        <v>0</v>
      </c>
      <c r="N6312" t="s">
        <v>18</v>
      </c>
      <c r="O6312" t="s">
        <v>2530</v>
      </c>
      <c r="P6312" t="s">
        <v>508</v>
      </c>
      <c r="Q6312" t="str">
        <f t="shared" si="689"/>
        <v>2018</v>
      </c>
      <c r="R6312" t="str">
        <f t="shared" si="690"/>
        <v>May</v>
      </c>
      <c r="S6312" t="s">
        <v>8445</v>
      </c>
      <c r="T6312" t="s">
        <v>76</v>
      </c>
    </row>
    <row r="6313" spans="1:20" x14ac:dyDescent="0.3">
      <c r="A6313" t="s">
        <v>8446</v>
      </c>
      <c r="B6313" t="s">
        <v>2910</v>
      </c>
      <c r="C6313">
        <v>3.9</v>
      </c>
      <c r="D6313">
        <f t="shared" si="691"/>
        <v>4</v>
      </c>
      <c r="E6313">
        <v>13</v>
      </c>
      <c r="F6313" t="s">
        <v>96</v>
      </c>
      <c r="G6313">
        <f t="shared" si="686"/>
        <v>17000000</v>
      </c>
      <c r="H6313" s="3" t="s">
        <v>942</v>
      </c>
      <c r="I6313" t="str">
        <f t="shared" si="687"/>
        <v>100+</v>
      </c>
      <c r="J6313" s="1">
        <f t="shared" si="688"/>
        <v>100</v>
      </c>
      <c r="K6313" t="s">
        <v>17</v>
      </c>
      <c r="L6313" s="2">
        <v>0</v>
      </c>
      <c r="M6313" s="1">
        <f t="shared" si="692"/>
        <v>0</v>
      </c>
      <c r="N6313" t="s">
        <v>18</v>
      </c>
      <c r="O6313" t="s">
        <v>1445</v>
      </c>
      <c r="P6313" t="s">
        <v>7827</v>
      </c>
      <c r="Q6313" t="str">
        <f t="shared" si="689"/>
        <v>2015</v>
      </c>
      <c r="R6313" t="str">
        <f t="shared" si="690"/>
        <v>July</v>
      </c>
      <c r="S6313">
        <v>1.1000000000000001</v>
      </c>
      <c r="T6313" t="s">
        <v>157</v>
      </c>
    </row>
    <row r="6314" spans="1:20" x14ac:dyDescent="0.3">
      <c r="A6314" t="s">
        <v>8447</v>
      </c>
      <c r="B6314" t="s">
        <v>1997</v>
      </c>
      <c r="C6314">
        <v>4.8</v>
      </c>
      <c r="D6314">
        <f t="shared" si="691"/>
        <v>5</v>
      </c>
      <c r="E6314">
        <v>38</v>
      </c>
      <c r="F6314" t="s">
        <v>152</v>
      </c>
      <c r="G6314">
        <f t="shared" si="686"/>
        <v>24000000</v>
      </c>
      <c r="H6314" s="3" t="s">
        <v>1122</v>
      </c>
      <c r="I6314" t="str">
        <f t="shared" si="687"/>
        <v>500+</v>
      </c>
      <c r="J6314" s="1">
        <f t="shared" si="688"/>
        <v>500</v>
      </c>
      <c r="K6314" t="s">
        <v>17</v>
      </c>
      <c r="L6314" s="2">
        <v>0</v>
      </c>
      <c r="M6314" s="1">
        <f t="shared" si="692"/>
        <v>0</v>
      </c>
      <c r="N6314" t="s">
        <v>18</v>
      </c>
      <c r="O6314" t="s">
        <v>1998</v>
      </c>
      <c r="P6314" t="s">
        <v>553</v>
      </c>
      <c r="Q6314" t="str">
        <f t="shared" si="689"/>
        <v>2018</v>
      </c>
      <c r="R6314" t="str">
        <f t="shared" si="690"/>
        <v>July</v>
      </c>
      <c r="S6314">
        <v>1.1000000000000001</v>
      </c>
      <c r="T6314" t="s">
        <v>245</v>
      </c>
    </row>
    <row r="6315" spans="1:20" x14ac:dyDescent="0.3">
      <c r="A6315" t="s">
        <v>8448</v>
      </c>
      <c r="B6315" t="s">
        <v>2910</v>
      </c>
      <c r="C6315">
        <v>4.2</v>
      </c>
      <c r="D6315">
        <f t="shared" si="691"/>
        <v>5</v>
      </c>
      <c r="E6315">
        <v>16</v>
      </c>
      <c r="F6315" t="s">
        <v>178</v>
      </c>
      <c r="G6315">
        <f t="shared" si="686"/>
        <v>26000000</v>
      </c>
      <c r="H6315" s="3" t="s">
        <v>719</v>
      </c>
      <c r="I6315" t="str">
        <f t="shared" si="687"/>
        <v>1000+</v>
      </c>
      <c r="J6315" s="1">
        <f t="shared" si="688"/>
        <v>1000</v>
      </c>
      <c r="K6315" t="s">
        <v>17</v>
      </c>
      <c r="L6315" s="2">
        <v>0</v>
      </c>
      <c r="M6315" s="1">
        <f t="shared" si="692"/>
        <v>0</v>
      </c>
      <c r="N6315" t="s">
        <v>18</v>
      </c>
      <c r="O6315" t="s">
        <v>2527</v>
      </c>
      <c r="P6315" t="s">
        <v>74</v>
      </c>
      <c r="Q6315" t="str">
        <f t="shared" si="689"/>
        <v>2018</v>
      </c>
      <c r="R6315" t="str">
        <f t="shared" si="690"/>
        <v>July</v>
      </c>
      <c r="S6315" t="s">
        <v>2752</v>
      </c>
      <c r="T6315" t="s">
        <v>46</v>
      </c>
    </row>
    <row r="6316" spans="1:20" x14ac:dyDescent="0.3">
      <c r="A6316" t="s">
        <v>8449</v>
      </c>
      <c r="B6316" t="s">
        <v>2519</v>
      </c>
      <c r="C6316">
        <v>3.7</v>
      </c>
      <c r="D6316">
        <f t="shared" si="691"/>
        <v>4</v>
      </c>
      <c r="E6316">
        <v>11</v>
      </c>
      <c r="F6316" t="s">
        <v>1132</v>
      </c>
      <c r="G6316">
        <f t="shared" si="686"/>
        <v>4800000</v>
      </c>
      <c r="H6316" s="3" t="s">
        <v>90</v>
      </c>
      <c r="I6316" t="str">
        <f t="shared" si="687"/>
        <v>5000+</v>
      </c>
      <c r="J6316" s="1">
        <f t="shared" si="688"/>
        <v>5000</v>
      </c>
      <c r="K6316" t="s">
        <v>17</v>
      </c>
      <c r="L6316" s="2">
        <v>0</v>
      </c>
      <c r="M6316" s="1">
        <f t="shared" si="692"/>
        <v>0</v>
      </c>
      <c r="N6316" t="s">
        <v>18</v>
      </c>
      <c r="O6316" t="s">
        <v>2530</v>
      </c>
      <c r="P6316" t="s">
        <v>508</v>
      </c>
      <c r="Q6316" t="str">
        <f t="shared" si="689"/>
        <v>2018</v>
      </c>
      <c r="R6316" t="str">
        <f t="shared" si="690"/>
        <v>May</v>
      </c>
      <c r="S6316" t="s">
        <v>8450</v>
      </c>
      <c r="T6316" t="s">
        <v>76</v>
      </c>
    </row>
    <row r="6317" spans="1:20" x14ac:dyDescent="0.3">
      <c r="A6317" t="s">
        <v>8451</v>
      </c>
      <c r="B6317" t="s">
        <v>4716</v>
      </c>
      <c r="C6317">
        <v>4</v>
      </c>
      <c r="D6317">
        <f t="shared" si="691"/>
        <v>4</v>
      </c>
      <c r="E6317">
        <v>616</v>
      </c>
      <c r="F6317" t="s">
        <v>8452</v>
      </c>
      <c r="G6317">
        <f t="shared" si="686"/>
        <v>175000</v>
      </c>
      <c r="H6317" s="3" t="s">
        <v>49</v>
      </c>
      <c r="I6317" t="str">
        <f t="shared" si="687"/>
        <v>50000+</v>
      </c>
      <c r="J6317" s="1">
        <f t="shared" si="688"/>
        <v>50000</v>
      </c>
      <c r="K6317" t="s">
        <v>17</v>
      </c>
      <c r="L6317" s="2">
        <v>0</v>
      </c>
      <c r="M6317" s="1">
        <f t="shared" si="692"/>
        <v>0</v>
      </c>
      <c r="N6317" t="s">
        <v>18</v>
      </c>
      <c r="O6317" t="s">
        <v>4717</v>
      </c>
      <c r="P6317" t="s">
        <v>8453</v>
      </c>
      <c r="Q6317" t="str">
        <f t="shared" si="689"/>
        <v>2014</v>
      </c>
      <c r="R6317" t="str">
        <f t="shared" si="690"/>
        <v>September</v>
      </c>
      <c r="S6317">
        <v>1.3</v>
      </c>
      <c r="T6317" t="s">
        <v>63</v>
      </c>
    </row>
    <row r="6318" spans="1:20" x14ac:dyDescent="0.3">
      <c r="A6318" t="s">
        <v>8454</v>
      </c>
      <c r="B6318" t="s">
        <v>305</v>
      </c>
      <c r="C6318">
        <v>3.5</v>
      </c>
      <c r="D6318">
        <f t="shared" si="691"/>
        <v>4</v>
      </c>
      <c r="E6318">
        <v>1</v>
      </c>
      <c r="F6318" t="s">
        <v>164</v>
      </c>
      <c r="G6318">
        <f t="shared" si="686"/>
        <v>15000000</v>
      </c>
      <c r="H6318" s="3" t="s">
        <v>942</v>
      </c>
      <c r="I6318" t="str">
        <f t="shared" si="687"/>
        <v>100+</v>
      </c>
      <c r="J6318" s="1">
        <f t="shared" si="688"/>
        <v>100</v>
      </c>
      <c r="K6318" t="s">
        <v>17</v>
      </c>
      <c r="L6318" s="2">
        <v>0</v>
      </c>
      <c r="M6318" s="1">
        <f t="shared" si="692"/>
        <v>0</v>
      </c>
      <c r="N6318" t="s">
        <v>18</v>
      </c>
      <c r="O6318" t="s">
        <v>306</v>
      </c>
      <c r="P6318" t="s">
        <v>57</v>
      </c>
      <c r="Q6318" t="str">
        <f t="shared" si="689"/>
        <v>2018</v>
      </c>
      <c r="R6318" t="str">
        <f t="shared" si="690"/>
        <v>June</v>
      </c>
      <c r="S6318" t="s">
        <v>1171</v>
      </c>
      <c r="T6318" t="s">
        <v>245</v>
      </c>
    </row>
    <row r="6319" spans="1:20" x14ac:dyDescent="0.3">
      <c r="A6319" t="s">
        <v>8455</v>
      </c>
      <c r="B6319" t="s">
        <v>2519</v>
      </c>
      <c r="C6319">
        <v>1</v>
      </c>
      <c r="D6319">
        <f t="shared" si="691"/>
        <v>1</v>
      </c>
      <c r="E6319">
        <v>1</v>
      </c>
      <c r="F6319" t="s">
        <v>406</v>
      </c>
      <c r="G6319">
        <f t="shared" si="686"/>
        <v>4900000</v>
      </c>
      <c r="H6319" s="3" t="s">
        <v>719</v>
      </c>
      <c r="I6319" t="str">
        <f t="shared" si="687"/>
        <v>1000+</v>
      </c>
      <c r="J6319" s="1">
        <f t="shared" si="688"/>
        <v>1000</v>
      </c>
      <c r="K6319" t="s">
        <v>17</v>
      </c>
      <c r="L6319" s="2">
        <v>0</v>
      </c>
      <c r="M6319" s="1">
        <f t="shared" si="692"/>
        <v>0</v>
      </c>
      <c r="N6319" t="s">
        <v>18</v>
      </c>
      <c r="O6319" t="s">
        <v>2530</v>
      </c>
      <c r="P6319" t="s">
        <v>508</v>
      </c>
      <c r="Q6319" t="str">
        <f t="shared" si="689"/>
        <v>2018</v>
      </c>
      <c r="R6319" t="str">
        <f t="shared" si="690"/>
        <v>May</v>
      </c>
      <c r="S6319" t="s">
        <v>8456</v>
      </c>
      <c r="T6319" t="s">
        <v>76</v>
      </c>
    </row>
    <row r="6320" spans="1:20" x14ac:dyDescent="0.3">
      <c r="A6320" t="s">
        <v>8457</v>
      </c>
      <c r="B6320" t="s">
        <v>2519</v>
      </c>
      <c r="C6320">
        <v>3.5</v>
      </c>
      <c r="D6320">
        <f t="shared" si="691"/>
        <v>4</v>
      </c>
      <c r="E6320">
        <v>1</v>
      </c>
      <c r="F6320" t="s">
        <v>744</v>
      </c>
      <c r="G6320">
        <f t="shared" si="686"/>
        <v>8800000</v>
      </c>
      <c r="H6320" s="3" t="s">
        <v>942</v>
      </c>
      <c r="I6320" t="str">
        <f t="shared" si="687"/>
        <v>100+</v>
      </c>
      <c r="J6320" s="1">
        <f t="shared" si="688"/>
        <v>100</v>
      </c>
      <c r="K6320" t="s">
        <v>17</v>
      </c>
      <c r="L6320" s="2">
        <v>0</v>
      </c>
      <c r="M6320" s="1">
        <f t="shared" si="692"/>
        <v>0</v>
      </c>
      <c r="N6320" t="s">
        <v>18</v>
      </c>
      <c r="O6320" t="s">
        <v>5912</v>
      </c>
      <c r="P6320" t="s">
        <v>5663</v>
      </c>
      <c r="Q6320" t="str">
        <f t="shared" si="689"/>
        <v>2015</v>
      </c>
      <c r="R6320" t="str">
        <f t="shared" si="690"/>
        <v>May</v>
      </c>
      <c r="S6320">
        <v>1</v>
      </c>
      <c r="T6320" t="s">
        <v>51</v>
      </c>
    </row>
    <row r="6321" spans="1:20" x14ac:dyDescent="0.3">
      <c r="A6321" t="s">
        <v>8458</v>
      </c>
      <c r="B6321" t="s">
        <v>2910</v>
      </c>
      <c r="C6321">
        <v>4.4000000000000004</v>
      </c>
      <c r="D6321">
        <f t="shared" si="691"/>
        <v>5</v>
      </c>
      <c r="E6321">
        <v>103</v>
      </c>
      <c r="F6321" t="s">
        <v>1206</v>
      </c>
      <c r="G6321">
        <f t="shared" si="686"/>
        <v>36000000</v>
      </c>
      <c r="H6321" s="3" t="s">
        <v>16</v>
      </c>
      <c r="I6321" t="str">
        <f t="shared" si="687"/>
        <v>10000+</v>
      </c>
      <c r="J6321" s="1">
        <f t="shared" si="688"/>
        <v>10000</v>
      </c>
      <c r="K6321" t="s">
        <v>17</v>
      </c>
      <c r="L6321" s="2">
        <v>0</v>
      </c>
      <c r="M6321" s="1">
        <f t="shared" si="692"/>
        <v>0</v>
      </c>
      <c r="N6321" t="s">
        <v>18</v>
      </c>
      <c r="O6321" t="s">
        <v>2652</v>
      </c>
      <c r="P6321" t="s">
        <v>4796</v>
      </c>
      <c r="Q6321" t="str">
        <f t="shared" si="689"/>
        <v>2017</v>
      </c>
      <c r="R6321" t="str">
        <f t="shared" si="690"/>
        <v>October</v>
      </c>
      <c r="S6321">
        <v>1.29</v>
      </c>
      <c r="T6321" t="s">
        <v>71</v>
      </c>
    </row>
    <row r="6322" spans="1:20" x14ac:dyDescent="0.3">
      <c r="A6322" t="s">
        <v>8459</v>
      </c>
      <c r="B6322" t="s">
        <v>4390</v>
      </c>
      <c r="C6322">
        <v>4.2</v>
      </c>
      <c r="D6322">
        <f t="shared" si="691"/>
        <v>5</v>
      </c>
      <c r="E6322">
        <v>4010</v>
      </c>
      <c r="F6322" t="s">
        <v>30</v>
      </c>
      <c r="G6322">
        <f t="shared" si="686"/>
        <v>8700000</v>
      </c>
      <c r="H6322" s="3" t="s">
        <v>25</v>
      </c>
      <c r="I6322" t="str">
        <f t="shared" si="687"/>
        <v>500000+</v>
      </c>
      <c r="J6322" s="1">
        <f t="shared" si="688"/>
        <v>500000</v>
      </c>
      <c r="K6322" t="s">
        <v>17</v>
      </c>
      <c r="L6322" s="2">
        <v>0</v>
      </c>
      <c r="M6322" s="1">
        <f t="shared" si="692"/>
        <v>0</v>
      </c>
      <c r="N6322" t="s">
        <v>18</v>
      </c>
      <c r="O6322" t="s">
        <v>4391</v>
      </c>
      <c r="P6322" t="s">
        <v>7266</v>
      </c>
      <c r="Q6322" t="str">
        <f t="shared" si="689"/>
        <v>2017</v>
      </c>
      <c r="R6322" t="str">
        <f t="shared" si="690"/>
        <v>May</v>
      </c>
      <c r="S6322" t="s">
        <v>92</v>
      </c>
      <c r="T6322" t="s">
        <v>76</v>
      </c>
    </row>
    <row r="6323" spans="1:20" x14ac:dyDescent="0.3">
      <c r="A6323" t="s">
        <v>8460</v>
      </c>
      <c r="B6323" t="s">
        <v>2519</v>
      </c>
      <c r="C6323">
        <v>4.7</v>
      </c>
      <c r="D6323">
        <f t="shared" si="691"/>
        <v>5</v>
      </c>
      <c r="E6323">
        <v>325</v>
      </c>
      <c r="F6323" t="s">
        <v>119</v>
      </c>
      <c r="G6323">
        <f t="shared" si="686"/>
        <v>23000000</v>
      </c>
      <c r="H6323" s="3" t="s">
        <v>16</v>
      </c>
      <c r="I6323" t="str">
        <f t="shared" si="687"/>
        <v>10000+</v>
      </c>
      <c r="J6323" s="1">
        <f t="shared" si="688"/>
        <v>10000</v>
      </c>
      <c r="K6323" t="s">
        <v>17</v>
      </c>
      <c r="L6323" s="2">
        <v>0</v>
      </c>
      <c r="M6323" s="1">
        <f t="shared" si="692"/>
        <v>0</v>
      </c>
      <c r="N6323" t="s">
        <v>37</v>
      </c>
      <c r="O6323" t="s">
        <v>5912</v>
      </c>
      <c r="P6323" t="s">
        <v>8461</v>
      </c>
      <c r="Q6323" t="str">
        <f t="shared" si="689"/>
        <v>2015</v>
      </c>
      <c r="R6323" t="str">
        <f t="shared" si="690"/>
        <v>May</v>
      </c>
      <c r="S6323">
        <v>7</v>
      </c>
      <c r="T6323" t="s">
        <v>157</v>
      </c>
    </row>
    <row r="6324" spans="1:20" x14ac:dyDescent="0.3">
      <c r="A6324" t="s">
        <v>8462</v>
      </c>
      <c r="B6324" t="s">
        <v>2910</v>
      </c>
      <c r="C6324">
        <v>3.6</v>
      </c>
      <c r="D6324">
        <f t="shared" si="691"/>
        <v>4</v>
      </c>
      <c r="E6324">
        <v>35121</v>
      </c>
      <c r="F6324" t="s">
        <v>768</v>
      </c>
      <c r="G6324">
        <f t="shared" si="686"/>
        <v>5100000</v>
      </c>
      <c r="H6324" s="3" t="s">
        <v>31</v>
      </c>
      <c r="I6324" t="str">
        <f t="shared" si="687"/>
        <v>5000000+</v>
      </c>
      <c r="J6324" s="1">
        <f t="shared" si="688"/>
        <v>5000000</v>
      </c>
      <c r="K6324" t="s">
        <v>17</v>
      </c>
      <c r="L6324" s="2">
        <v>0</v>
      </c>
      <c r="M6324" s="1">
        <f t="shared" si="692"/>
        <v>0</v>
      </c>
      <c r="N6324" t="s">
        <v>18</v>
      </c>
      <c r="O6324" t="s">
        <v>1445</v>
      </c>
      <c r="P6324" t="s">
        <v>1977</v>
      </c>
      <c r="Q6324" t="str">
        <f t="shared" si="689"/>
        <v>2018</v>
      </c>
      <c r="R6324" t="str">
        <f t="shared" si="690"/>
        <v>May</v>
      </c>
      <c r="S6324" t="s">
        <v>315</v>
      </c>
      <c r="T6324" t="s">
        <v>76</v>
      </c>
    </row>
    <row r="6325" spans="1:20" x14ac:dyDescent="0.3">
      <c r="A6325" t="s">
        <v>8463</v>
      </c>
      <c r="B6325" t="s">
        <v>2910</v>
      </c>
      <c r="C6325">
        <v>3.5</v>
      </c>
      <c r="D6325">
        <f t="shared" si="691"/>
        <v>4</v>
      </c>
      <c r="E6325">
        <v>1</v>
      </c>
      <c r="F6325" t="s">
        <v>119</v>
      </c>
      <c r="G6325">
        <f t="shared" si="686"/>
        <v>23000000</v>
      </c>
      <c r="H6325" s="3" t="s">
        <v>942</v>
      </c>
      <c r="I6325" t="str">
        <f t="shared" si="687"/>
        <v>100+</v>
      </c>
      <c r="J6325" s="1">
        <f t="shared" si="688"/>
        <v>100</v>
      </c>
      <c r="K6325" t="s">
        <v>17</v>
      </c>
      <c r="L6325" s="2">
        <v>0</v>
      </c>
      <c r="M6325" s="1">
        <f t="shared" si="692"/>
        <v>0</v>
      </c>
      <c r="N6325" t="s">
        <v>18</v>
      </c>
      <c r="O6325" t="s">
        <v>1445</v>
      </c>
      <c r="P6325" t="s">
        <v>259</v>
      </c>
      <c r="Q6325" t="str">
        <f t="shared" si="689"/>
        <v>2018</v>
      </c>
      <c r="R6325" t="str">
        <f t="shared" si="690"/>
        <v>March</v>
      </c>
      <c r="S6325">
        <v>1</v>
      </c>
      <c r="T6325" t="s">
        <v>22</v>
      </c>
    </row>
    <row r="6326" spans="1:20" x14ac:dyDescent="0.3">
      <c r="A6326" t="s">
        <v>8464</v>
      </c>
      <c r="B6326" t="s">
        <v>2519</v>
      </c>
      <c r="C6326">
        <v>4.0999999999999996</v>
      </c>
      <c r="D6326">
        <f t="shared" si="691"/>
        <v>5</v>
      </c>
      <c r="E6326">
        <v>341</v>
      </c>
      <c r="F6326" t="s">
        <v>178</v>
      </c>
      <c r="G6326">
        <f t="shared" si="686"/>
        <v>26000000</v>
      </c>
      <c r="H6326" s="3" t="s">
        <v>49</v>
      </c>
      <c r="I6326" t="str">
        <f t="shared" si="687"/>
        <v>50000+</v>
      </c>
      <c r="J6326" s="1">
        <f t="shared" si="688"/>
        <v>50000</v>
      </c>
      <c r="K6326" t="s">
        <v>17</v>
      </c>
      <c r="L6326" s="2">
        <v>0</v>
      </c>
      <c r="M6326" s="1">
        <f t="shared" si="692"/>
        <v>0</v>
      </c>
      <c r="N6326" t="s">
        <v>37</v>
      </c>
      <c r="O6326" t="s">
        <v>5912</v>
      </c>
      <c r="P6326" t="s">
        <v>8465</v>
      </c>
      <c r="Q6326" t="str">
        <f t="shared" si="689"/>
        <v>2016</v>
      </c>
      <c r="R6326" t="str">
        <f t="shared" si="690"/>
        <v>August</v>
      </c>
      <c r="S6326">
        <v>1.18</v>
      </c>
      <c r="T6326" t="s">
        <v>76</v>
      </c>
    </row>
    <row r="6327" spans="1:20" x14ac:dyDescent="0.3">
      <c r="A6327" t="s">
        <v>8466</v>
      </c>
      <c r="B6327" t="s">
        <v>5011</v>
      </c>
      <c r="C6327">
        <v>3.3</v>
      </c>
      <c r="D6327">
        <f t="shared" si="691"/>
        <v>4</v>
      </c>
      <c r="E6327">
        <v>381023</v>
      </c>
      <c r="F6327" t="s">
        <v>967</v>
      </c>
      <c r="G6327">
        <f t="shared" si="686"/>
        <v>53000000</v>
      </c>
      <c r="H6327" s="3" t="s">
        <v>79</v>
      </c>
      <c r="I6327" t="str">
        <f t="shared" si="687"/>
        <v>10000000+</v>
      </c>
      <c r="J6327" s="1">
        <f t="shared" si="688"/>
        <v>10000000</v>
      </c>
      <c r="K6327" t="s">
        <v>17</v>
      </c>
      <c r="L6327" s="2">
        <v>0</v>
      </c>
      <c r="M6327" s="1">
        <f t="shared" si="692"/>
        <v>0</v>
      </c>
      <c r="N6327" t="s">
        <v>18</v>
      </c>
      <c r="O6327" t="s">
        <v>5012</v>
      </c>
      <c r="P6327" t="s">
        <v>192</v>
      </c>
      <c r="Q6327" t="str">
        <f t="shared" si="689"/>
        <v>2018</v>
      </c>
      <c r="R6327" t="str">
        <f t="shared" si="690"/>
        <v>July</v>
      </c>
      <c r="S6327" t="s">
        <v>6838</v>
      </c>
      <c r="T6327" t="s">
        <v>76</v>
      </c>
    </row>
    <row r="6328" spans="1:20" x14ac:dyDescent="0.3">
      <c r="A6328" t="s">
        <v>8467</v>
      </c>
      <c r="B6328" t="s">
        <v>730</v>
      </c>
      <c r="C6328">
        <v>3.5</v>
      </c>
      <c r="D6328">
        <f t="shared" si="691"/>
        <v>4</v>
      </c>
      <c r="E6328">
        <v>0</v>
      </c>
      <c r="F6328" t="s">
        <v>382</v>
      </c>
      <c r="G6328">
        <f t="shared" si="686"/>
        <v>3200000</v>
      </c>
      <c r="H6328" s="3" t="s">
        <v>1147</v>
      </c>
      <c r="I6328" t="str">
        <f t="shared" si="687"/>
        <v>10+</v>
      </c>
      <c r="J6328" s="1">
        <f t="shared" si="688"/>
        <v>10</v>
      </c>
      <c r="K6328" t="s">
        <v>17</v>
      </c>
      <c r="L6328" s="2">
        <v>0</v>
      </c>
      <c r="M6328" s="1">
        <f t="shared" si="692"/>
        <v>0</v>
      </c>
      <c r="N6328" t="s">
        <v>37</v>
      </c>
      <c r="O6328" t="s">
        <v>731</v>
      </c>
      <c r="P6328" t="s">
        <v>2295</v>
      </c>
      <c r="Q6328" t="str">
        <f t="shared" si="689"/>
        <v>2018</v>
      </c>
      <c r="R6328" t="str">
        <f t="shared" si="690"/>
        <v>April</v>
      </c>
      <c r="S6328">
        <v>1.7</v>
      </c>
      <c r="T6328" t="s">
        <v>71</v>
      </c>
    </row>
    <row r="6329" spans="1:20" x14ac:dyDescent="0.3">
      <c r="A6329" t="s">
        <v>8468</v>
      </c>
      <c r="B6329" t="s">
        <v>2519</v>
      </c>
      <c r="C6329">
        <v>3.5</v>
      </c>
      <c r="D6329">
        <f t="shared" si="691"/>
        <v>4</v>
      </c>
      <c r="E6329">
        <v>0</v>
      </c>
      <c r="F6329" t="s">
        <v>119</v>
      </c>
      <c r="G6329">
        <f t="shared" si="686"/>
        <v>23000000</v>
      </c>
      <c r="H6329" s="3" t="s">
        <v>1122</v>
      </c>
      <c r="I6329" t="str">
        <f t="shared" si="687"/>
        <v>500+</v>
      </c>
      <c r="J6329" s="1">
        <f t="shared" si="688"/>
        <v>500</v>
      </c>
      <c r="K6329" t="s">
        <v>17</v>
      </c>
      <c r="L6329" s="2">
        <v>0</v>
      </c>
      <c r="M6329" s="1">
        <f t="shared" si="692"/>
        <v>0</v>
      </c>
      <c r="N6329" t="s">
        <v>37</v>
      </c>
      <c r="O6329" t="s">
        <v>5912</v>
      </c>
      <c r="P6329" t="s">
        <v>7028</v>
      </c>
      <c r="Q6329" t="str">
        <f t="shared" si="689"/>
        <v>2016</v>
      </c>
      <c r="R6329" t="str">
        <f t="shared" si="690"/>
        <v>March</v>
      </c>
      <c r="S6329">
        <v>1.1000000000000001</v>
      </c>
      <c r="T6329" t="s">
        <v>51</v>
      </c>
    </row>
    <row r="6330" spans="1:20" x14ac:dyDescent="0.3">
      <c r="A6330" t="s">
        <v>8469</v>
      </c>
      <c r="B6330" t="s">
        <v>2910</v>
      </c>
      <c r="C6330">
        <v>5</v>
      </c>
      <c r="D6330">
        <f t="shared" si="691"/>
        <v>5</v>
      </c>
      <c r="E6330">
        <v>3</v>
      </c>
      <c r="F6330" t="s">
        <v>1314</v>
      </c>
      <c r="G6330">
        <f t="shared" si="686"/>
        <v>1800000</v>
      </c>
      <c r="H6330" s="3" t="s">
        <v>942</v>
      </c>
      <c r="I6330" t="str">
        <f t="shared" si="687"/>
        <v>100+</v>
      </c>
      <c r="J6330" s="1">
        <f t="shared" si="688"/>
        <v>100</v>
      </c>
      <c r="K6330" t="s">
        <v>17</v>
      </c>
      <c r="L6330" s="2">
        <v>0</v>
      </c>
      <c r="M6330" s="1">
        <f t="shared" si="692"/>
        <v>0</v>
      </c>
      <c r="N6330" t="s">
        <v>375</v>
      </c>
      <c r="O6330" t="s">
        <v>1216</v>
      </c>
      <c r="P6330" t="s">
        <v>7530</v>
      </c>
      <c r="Q6330" t="str">
        <f t="shared" si="689"/>
        <v>2016</v>
      </c>
      <c r="R6330" t="str">
        <f t="shared" si="690"/>
        <v>December</v>
      </c>
      <c r="S6330">
        <v>3.1</v>
      </c>
      <c r="T6330" t="s">
        <v>535</v>
      </c>
    </row>
    <row r="6331" spans="1:20" x14ac:dyDescent="0.3">
      <c r="A6331" t="s">
        <v>8470</v>
      </c>
      <c r="B6331" t="s">
        <v>4573</v>
      </c>
      <c r="C6331">
        <v>4.3</v>
      </c>
      <c r="D6331">
        <f t="shared" si="691"/>
        <v>5</v>
      </c>
      <c r="E6331">
        <v>26601</v>
      </c>
      <c r="F6331" t="s">
        <v>273</v>
      </c>
      <c r="G6331">
        <f t="shared" si="686"/>
        <v>5400000</v>
      </c>
      <c r="H6331" s="3" t="s">
        <v>56</v>
      </c>
      <c r="I6331" t="str">
        <f t="shared" si="687"/>
        <v>1000000+</v>
      </c>
      <c r="J6331" s="1">
        <f t="shared" si="688"/>
        <v>1000000</v>
      </c>
      <c r="K6331" t="s">
        <v>17</v>
      </c>
      <c r="L6331" s="2">
        <v>0</v>
      </c>
      <c r="M6331" s="1">
        <f t="shared" si="692"/>
        <v>0</v>
      </c>
      <c r="N6331" t="s">
        <v>18</v>
      </c>
      <c r="O6331" t="s">
        <v>4574</v>
      </c>
      <c r="P6331" t="s">
        <v>237</v>
      </c>
      <c r="Q6331" t="str">
        <f t="shared" si="689"/>
        <v>2018</v>
      </c>
      <c r="R6331" t="str">
        <f t="shared" si="690"/>
        <v>July</v>
      </c>
      <c r="S6331" t="s">
        <v>8471</v>
      </c>
      <c r="T6331" t="s">
        <v>157</v>
      </c>
    </row>
    <row r="6332" spans="1:20" x14ac:dyDescent="0.3">
      <c r="A6332" t="s">
        <v>8472</v>
      </c>
      <c r="B6332" t="s">
        <v>3748</v>
      </c>
      <c r="C6332">
        <v>4.7</v>
      </c>
      <c r="D6332">
        <f t="shared" si="691"/>
        <v>5</v>
      </c>
      <c r="E6332">
        <v>55</v>
      </c>
      <c r="F6332" t="s">
        <v>181</v>
      </c>
      <c r="G6332">
        <f t="shared" si="686"/>
        <v>8000000</v>
      </c>
      <c r="H6332" s="3" t="s">
        <v>1122</v>
      </c>
      <c r="I6332" t="str">
        <f t="shared" si="687"/>
        <v>500+</v>
      </c>
      <c r="J6332" s="1">
        <f t="shared" si="688"/>
        <v>500</v>
      </c>
      <c r="K6332" t="s">
        <v>17</v>
      </c>
      <c r="L6332" s="2">
        <v>0</v>
      </c>
      <c r="M6332" s="1">
        <f t="shared" si="692"/>
        <v>0</v>
      </c>
      <c r="N6332" t="s">
        <v>18</v>
      </c>
      <c r="O6332" t="s">
        <v>3749</v>
      </c>
      <c r="P6332" t="s">
        <v>2586</v>
      </c>
      <c r="Q6332" t="str">
        <f t="shared" si="689"/>
        <v>2018</v>
      </c>
      <c r="R6332" t="str">
        <f t="shared" si="690"/>
        <v>April</v>
      </c>
      <c r="S6332" t="s">
        <v>281</v>
      </c>
      <c r="T6332" t="s">
        <v>22</v>
      </c>
    </row>
    <row r="6333" spans="1:20" x14ac:dyDescent="0.3">
      <c r="A6333" t="s">
        <v>8473</v>
      </c>
      <c r="B6333" t="s">
        <v>3634</v>
      </c>
      <c r="C6333">
        <v>3.5</v>
      </c>
      <c r="D6333">
        <f t="shared" si="691"/>
        <v>4</v>
      </c>
      <c r="E6333">
        <v>2</v>
      </c>
      <c r="F6333" t="s">
        <v>273</v>
      </c>
      <c r="G6333">
        <f t="shared" si="686"/>
        <v>5400000</v>
      </c>
      <c r="H6333" s="3" t="s">
        <v>942</v>
      </c>
      <c r="I6333" t="str">
        <f t="shared" si="687"/>
        <v>100+</v>
      </c>
      <c r="J6333" s="1">
        <f t="shared" si="688"/>
        <v>100</v>
      </c>
      <c r="K6333" t="s">
        <v>17</v>
      </c>
      <c r="L6333" s="2">
        <v>0</v>
      </c>
      <c r="M6333" s="1">
        <f t="shared" si="692"/>
        <v>0</v>
      </c>
      <c r="N6333" t="s">
        <v>18</v>
      </c>
      <c r="O6333" t="s">
        <v>3635</v>
      </c>
      <c r="P6333" t="s">
        <v>3875</v>
      </c>
      <c r="Q6333" t="str">
        <f t="shared" si="689"/>
        <v>2017</v>
      </c>
      <c r="R6333" t="str">
        <f t="shared" si="690"/>
        <v>November</v>
      </c>
      <c r="S6333">
        <v>1</v>
      </c>
      <c r="T6333" t="s">
        <v>71</v>
      </c>
    </row>
    <row r="6334" spans="1:20" x14ac:dyDescent="0.3">
      <c r="A6334" t="s">
        <v>8474</v>
      </c>
      <c r="B6334" t="s">
        <v>5011</v>
      </c>
      <c r="C6334">
        <v>3.5</v>
      </c>
      <c r="D6334">
        <f t="shared" si="691"/>
        <v>4</v>
      </c>
      <c r="E6334">
        <v>414</v>
      </c>
      <c r="F6334" t="s">
        <v>1417</v>
      </c>
      <c r="G6334">
        <f t="shared" si="686"/>
        <v>59000000</v>
      </c>
      <c r="H6334" s="3" t="s">
        <v>43</v>
      </c>
      <c r="I6334" t="str">
        <f t="shared" si="687"/>
        <v>100000+</v>
      </c>
      <c r="J6334" s="1">
        <f t="shared" si="688"/>
        <v>100000</v>
      </c>
      <c r="K6334" t="s">
        <v>17</v>
      </c>
      <c r="L6334" s="2">
        <v>0</v>
      </c>
      <c r="M6334" s="1">
        <f t="shared" si="692"/>
        <v>0</v>
      </c>
      <c r="N6334" t="s">
        <v>375</v>
      </c>
      <c r="O6334" t="s">
        <v>5012</v>
      </c>
      <c r="P6334" t="s">
        <v>200</v>
      </c>
      <c r="Q6334" t="str">
        <f t="shared" si="689"/>
        <v>2018</v>
      </c>
      <c r="R6334" t="str">
        <f t="shared" si="690"/>
        <v>July</v>
      </c>
      <c r="S6334" t="s">
        <v>4087</v>
      </c>
      <c r="T6334" t="s">
        <v>22</v>
      </c>
    </row>
    <row r="6335" spans="1:20" x14ac:dyDescent="0.3">
      <c r="A6335" t="s">
        <v>8475</v>
      </c>
      <c r="B6335" t="s">
        <v>2519</v>
      </c>
      <c r="C6335">
        <v>3.5</v>
      </c>
      <c r="D6335">
        <f t="shared" si="691"/>
        <v>4</v>
      </c>
      <c r="E6335">
        <v>3</v>
      </c>
      <c r="F6335" t="s">
        <v>82</v>
      </c>
      <c r="G6335">
        <f t="shared" si="686"/>
        <v>21000000</v>
      </c>
      <c r="H6335" s="3" t="s">
        <v>1122</v>
      </c>
      <c r="I6335" t="str">
        <f t="shared" si="687"/>
        <v>500+</v>
      </c>
      <c r="J6335" s="1">
        <f t="shared" si="688"/>
        <v>500</v>
      </c>
      <c r="K6335" t="s">
        <v>17</v>
      </c>
      <c r="L6335" s="2">
        <v>0</v>
      </c>
      <c r="M6335" s="1">
        <f t="shared" si="692"/>
        <v>0</v>
      </c>
      <c r="N6335" t="s">
        <v>37</v>
      </c>
      <c r="O6335" t="s">
        <v>2530</v>
      </c>
      <c r="P6335" t="s">
        <v>8476</v>
      </c>
      <c r="Q6335" t="str">
        <f t="shared" si="689"/>
        <v>2016</v>
      </c>
      <c r="R6335" t="str">
        <f t="shared" si="690"/>
        <v>December</v>
      </c>
      <c r="S6335">
        <v>1</v>
      </c>
      <c r="T6335" t="s">
        <v>51</v>
      </c>
    </row>
    <row r="6336" spans="1:20" x14ac:dyDescent="0.3">
      <c r="A6336" t="s">
        <v>8477</v>
      </c>
      <c r="B6336" t="s">
        <v>2377</v>
      </c>
      <c r="C6336">
        <v>3.5</v>
      </c>
      <c r="D6336">
        <f t="shared" si="691"/>
        <v>4</v>
      </c>
      <c r="E6336">
        <v>0</v>
      </c>
      <c r="F6336" t="s">
        <v>768</v>
      </c>
      <c r="G6336">
        <f t="shared" si="686"/>
        <v>5100000</v>
      </c>
      <c r="H6336" s="3" t="s">
        <v>1147</v>
      </c>
      <c r="I6336" t="str">
        <f t="shared" si="687"/>
        <v>10+</v>
      </c>
      <c r="J6336" s="1">
        <f t="shared" si="688"/>
        <v>10</v>
      </c>
      <c r="K6336" t="s">
        <v>17</v>
      </c>
      <c r="L6336" s="2">
        <v>0</v>
      </c>
      <c r="M6336" s="1">
        <f t="shared" si="692"/>
        <v>0</v>
      </c>
      <c r="N6336" t="s">
        <v>18</v>
      </c>
      <c r="O6336" t="s">
        <v>2378</v>
      </c>
      <c r="P6336" t="s">
        <v>456</v>
      </c>
      <c r="Q6336" t="str">
        <f t="shared" si="689"/>
        <v>2018</v>
      </c>
      <c r="R6336" t="str">
        <f t="shared" si="690"/>
        <v>June</v>
      </c>
      <c r="S6336">
        <v>1.22</v>
      </c>
      <c r="T6336" t="s">
        <v>22</v>
      </c>
    </row>
    <row r="6337" spans="1:20" x14ac:dyDescent="0.3">
      <c r="A6337" t="s">
        <v>8478</v>
      </c>
      <c r="B6337" t="s">
        <v>2910</v>
      </c>
      <c r="C6337">
        <v>3.5</v>
      </c>
      <c r="D6337">
        <f t="shared" si="691"/>
        <v>4</v>
      </c>
      <c r="E6337">
        <v>0</v>
      </c>
      <c r="F6337" t="s">
        <v>39</v>
      </c>
      <c r="G6337">
        <f t="shared" ref="G6337:G6400" si="693">IF(RIGHT(F6337,1)="M",LEFT(F6337,LEN(F6337)-1)*1000000,IF(RIGHT(F6337,1)="K",LEFT(F6337,LEN(F6337)-1)*1000, 1000))</f>
        <v>1000</v>
      </c>
      <c r="H6337" s="3" t="s">
        <v>1194</v>
      </c>
      <c r="I6337" t="str">
        <f t="shared" ref="I6337:I6400" si="694">SUBSTITUTE(H6337,",","")</f>
        <v>5+</v>
      </c>
      <c r="J6337" s="1">
        <f t="shared" ref="J6337:J6400" si="695">VALUE(LEFT(I6337,LEN(I6337)-1))</f>
        <v>5</v>
      </c>
      <c r="K6337" t="s">
        <v>17</v>
      </c>
      <c r="L6337" s="2">
        <v>0</v>
      </c>
      <c r="M6337" s="1">
        <f t="shared" si="692"/>
        <v>0</v>
      </c>
      <c r="N6337" t="s">
        <v>37</v>
      </c>
      <c r="O6337" t="s">
        <v>1445</v>
      </c>
      <c r="P6337" t="s">
        <v>4043</v>
      </c>
      <c r="Q6337" t="str">
        <f t="shared" ref="Q6337:Q6400" si="696">RIGHT(P6337,4)</f>
        <v>2018</v>
      </c>
      <c r="R6337" t="str">
        <f t="shared" ref="R6337:R6400" si="697">LEFT(P6337,FIND(" ",P6337)-1)</f>
        <v>February</v>
      </c>
      <c r="S6337" t="s">
        <v>39</v>
      </c>
      <c r="T6337" t="s">
        <v>39</v>
      </c>
    </row>
    <row r="6338" spans="1:20" x14ac:dyDescent="0.3">
      <c r="A6338" t="s">
        <v>8479</v>
      </c>
      <c r="B6338" t="s">
        <v>2910</v>
      </c>
      <c r="C6338">
        <v>4</v>
      </c>
      <c r="D6338">
        <f t="shared" si="691"/>
        <v>4</v>
      </c>
      <c r="E6338">
        <v>68664</v>
      </c>
      <c r="F6338" t="s">
        <v>538</v>
      </c>
      <c r="G6338">
        <f t="shared" si="693"/>
        <v>55000000</v>
      </c>
      <c r="H6338" s="3" t="s">
        <v>79</v>
      </c>
      <c r="I6338" t="str">
        <f t="shared" si="694"/>
        <v>10000000+</v>
      </c>
      <c r="J6338" s="1">
        <f t="shared" si="695"/>
        <v>10000000</v>
      </c>
      <c r="K6338" t="s">
        <v>17</v>
      </c>
      <c r="L6338" s="2">
        <v>0</v>
      </c>
      <c r="M6338" s="1">
        <f t="shared" si="692"/>
        <v>0</v>
      </c>
      <c r="N6338" t="s">
        <v>18</v>
      </c>
      <c r="O6338" t="s">
        <v>2652</v>
      </c>
      <c r="P6338" t="s">
        <v>106</v>
      </c>
      <c r="Q6338" t="str">
        <f t="shared" si="696"/>
        <v>2018</v>
      </c>
      <c r="R6338" t="str">
        <f t="shared" si="697"/>
        <v>April</v>
      </c>
      <c r="S6338">
        <v>1.7</v>
      </c>
      <c r="T6338" t="s">
        <v>71</v>
      </c>
    </row>
    <row r="6339" spans="1:20" x14ac:dyDescent="0.3">
      <c r="A6339" t="s">
        <v>8480</v>
      </c>
      <c r="B6339" t="s">
        <v>505</v>
      </c>
      <c r="C6339">
        <v>3.5</v>
      </c>
      <c r="D6339">
        <f t="shared" ref="D6339:D6402" si="698">IF(C6339&gt;4,5,IF(C6339&gt;3,4,IF(C6339&gt;2,3,IF(C6339&gt;1,2,1))))</f>
        <v>4</v>
      </c>
      <c r="E6339">
        <v>3</v>
      </c>
      <c r="F6339" t="s">
        <v>250</v>
      </c>
      <c r="G6339">
        <f t="shared" si="693"/>
        <v>3400000</v>
      </c>
      <c r="H6339" s="3" t="s">
        <v>1147</v>
      </c>
      <c r="I6339" t="str">
        <f t="shared" si="694"/>
        <v>10+</v>
      </c>
      <c r="J6339" s="1">
        <f t="shared" si="695"/>
        <v>10</v>
      </c>
      <c r="K6339" t="s">
        <v>17</v>
      </c>
      <c r="L6339" s="2">
        <v>0</v>
      </c>
      <c r="M6339" s="1">
        <f t="shared" ref="M6339:M6402" si="699">VALUE(IF(RIGHT(L6339,LEN(L6339)-1)="",0,RIGHT(L6339,LEN(L6339)-1)))</f>
        <v>0</v>
      </c>
      <c r="N6339" t="s">
        <v>18</v>
      </c>
      <c r="O6339" t="s">
        <v>506</v>
      </c>
      <c r="P6339" t="s">
        <v>5896</v>
      </c>
      <c r="Q6339" t="str">
        <f t="shared" si="696"/>
        <v>2018</v>
      </c>
      <c r="R6339" t="str">
        <f t="shared" si="697"/>
        <v>February</v>
      </c>
      <c r="S6339">
        <v>8</v>
      </c>
      <c r="T6339" t="s">
        <v>22</v>
      </c>
    </row>
    <row r="6340" spans="1:20" x14ac:dyDescent="0.3">
      <c r="A6340" t="s">
        <v>8481</v>
      </c>
      <c r="B6340" t="s">
        <v>2519</v>
      </c>
      <c r="C6340">
        <v>4.4000000000000004</v>
      </c>
      <c r="D6340">
        <f t="shared" si="698"/>
        <v>5</v>
      </c>
      <c r="E6340">
        <v>524467</v>
      </c>
      <c r="F6340" t="s">
        <v>60</v>
      </c>
      <c r="G6340">
        <f t="shared" si="693"/>
        <v>33000000</v>
      </c>
      <c r="H6340" s="3" t="s">
        <v>79</v>
      </c>
      <c r="I6340" t="str">
        <f t="shared" si="694"/>
        <v>10000000+</v>
      </c>
      <c r="J6340" s="1">
        <f t="shared" si="695"/>
        <v>10000000</v>
      </c>
      <c r="K6340" t="s">
        <v>17</v>
      </c>
      <c r="L6340" s="2">
        <v>0</v>
      </c>
      <c r="M6340" s="1">
        <f t="shared" si="699"/>
        <v>0</v>
      </c>
      <c r="N6340" t="s">
        <v>37</v>
      </c>
      <c r="O6340" t="s">
        <v>5912</v>
      </c>
      <c r="P6340" t="s">
        <v>8482</v>
      </c>
      <c r="Q6340" t="str">
        <f t="shared" si="696"/>
        <v>2016</v>
      </c>
      <c r="R6340" t="str">
        <f t="shared" si="697"/>
        <v>July</v>
      </c>
      <c r="S6340">
        <v>1.1259999999999999</v>
      </c>
      <c r="T6340" t="s">
        <v>157</v>
      </c>
    </row>
    <row r="6341" spans="1:20" x14ac:dyDescent="0.3">
      <c r="A6341" t="s">
        <v>8483</v>
      </c>
      <c r="B6341" t="s">
        <v>2519</v>
      </c>
      <c r="C6341">
        <v>4.5999999999999996</v>
      </c>
      <c r="D6341">
        <f t="shared" si="698"/>
        <v>5</v>
      </c>
      <c r="E6341">
        <v>17</v>
      </c>
      <c r="F6341" t="s">
        <v>680</v>
      </c>
      <c r="G6341">
        <f t="shared" si="693"/>
        <v>4700000</v>
      </c>
      <c r="H6341" s="3" t="s">
        <v>942</v>
      </c>
      <c r="I6341" t="str">
        <f t="shared" si="694"/>
        <v>100+</v>
      </c>
      <c r="J6341" s="1">
        <f t="shared" si="695"/>
        <v>100</v>
      </c>
      <c r="K6341" t="s">
        <v>596</v>
      </c>
      <c r="L6341" s="2" t="s">
        <v>8484</v>
      </c>
      <c r="M6341" s="1">
        <f t="shared" si="699"/>
        <v>14</v>
      </c>
      <c r="N6341" t="s">
        <v>37</v>
      </c>
      <c r="O6341" t="s">
        <v>5912</v>
      </c>
      <c r="P6341" t="s">
        <v>5865</v>
      </c>
      <c r="Q6341" t="str">
        <f t="shared" si="696"/>
        <v>2017</v>
      </c>
      <c r="R6341" t="str">
        <f t="shared" si="697"/>
        <v>July</v>
      </c>
      <c r="S6341" t="s">
        <v>8485</v>
      </c>
      <c r="T6341" t="s">
        <v>63</v>
      </c>
    </row>
    <row r="6342" spans="1:20" x14ac:dyDescent="0.3">
      <c r="A6342" t="s">
        <v>8486</v>
      </c>
      <c r="B6342" t="s">
        <v>505</v>
      </c>
      <c r="C6342">
        <v>5</v>
      </c>
      <c r="D6342">
        <f t="shared" si="698"/>
        <v>5</v>
      </c>
      <c r="E6342">
        <v>3</v>
      </c>
      <c r="F6342" t="s">
        <v>575</v>
      </c>
      <c r="G6342">
        <f t="shared" si="693"/>
        <v>1500000</v>
      </c>
      <c r="H6342" s="3" t="s">
        <v>1147</v>
      </c>
      <c r="I6342" t="str">
        <f t="shared" si="694"/>
        <v>10+</v>
      </c>
      <c r="J6342" s="1">
        <f t="shared" si="695"/>
        <v>10</v>
      </c>
      <c r="K6342" t="s">
        <v>17</v>
      </c>
      <c r="L6342" s="2">
        <v>0</v>
      </c>
      <c r="M6342" s="1">
        <f t="shared" si="699"/>
        <v>0</v>
      </c>
      <c r="N6342" t="s">
        <v>18</v>
      </c>
      <c r="O6342" t="s">
        <v>506</v>
      </c>
      <c r="P6342" t="s">
        <v>1516</v>
      </c>
      <c r="Q6342" t="str">
        <f t="shared" si="696"/>
        <v>2018</v>
      </c>
      <c r="R6342" t="str">
        <f t="shared" si="697"/>
        <v>February</v>
      </c>
      <c r="S6342">
        <v>2.7</v>
      </c>
      <c r="T6342" t="s">
        <v>71</v>
      </c>
    </row>
    <row r="6343" spans="1:20" x14ac:dyDescent="0.3">
      <c r="A6343" t="s">
        <v>8487</v>
      </c>
      <c r="B6343" t="s">
        <v>2519</v>
      </c>
      <c r="C6343">
        <v>4.3</v>
      </c>
      <c r="D6343">
        <f t="shared" si="698"/>
        <v>5</v>
      </c>
      <c r="E6343">
        <v>52199</v>
      </c>
      <c r="F6343" t="s">
        <v>39</v>
      </c>
      <c r="G6343">
        <f t="shared" si="693"/>
        <v>1000</v>
      </c>
      <c r="H6343" s="3" t="s">
        <v>56</v>
      </c>
      <c r="I6343" t="str">
        <f t="shared" si="694"/>
        <v>1000000+</v>
      </c>
      <c r="J6343" s="1">
        <f t="shared" si="695"/>
        <v>1000000</v>
      </c>
      <c r="K6343" t="s">
        <v>17</v>
      </c>
      <c r="L6343" s="2">
        <v>0</v>
      </c>
      <c r="M6343" s="1">
        <f t="shared" si="699"/>
        <v>0</v>
      </c>
      <c r="N6343" t="s">
        <v>37</v>
      </c>
      <c r="O6343" t="s">
        <v>5912</v>
      </c>
      <c r="P6343" t="s">
        <v>3062</v>
      </c>
      <c r="Q6343" t="str">
        <f t="shared" si="696"/>
        <v>2017</v>
      </c>
      <c r="R6343" t="str">
        <f t="shared" si="697"/>
        <v>May</v>
      </c>
      <c r="S6343" t="s">
        <v>8488</v>
      </c>
      <c r="T6343" t="s">
        <v>51</v>
      </c>
    </row>
    <row r="6344" spans="1:20" x14ac:dyDescent="0.3">
      <c r="A6344" t="s">
        <v>8489</v>
      </c>
      <c r="B6344" t="s">
        <v>2910</v>
      </c>
      <c r="C6344">
        <v>4.3</v>
      </c>
      <c r="D6344">
        <f t="shared" si="698"/>
        <v>5</v>
      </c>
      <c r="E6344">
        <v>6333</v>
      </c>
      <c r="F6344" t="s">
        <v>336</v>
      </c>
      <c r="G6344">
        <f t="shared" si="693"/>
        <v>30000000</v>
      </c>
      <c r="H6344" s="3" t="s">
        <v>56</v>
      </c>
      <c r="I6344" t="str">
        <f t="shared" si="694"/>
        <v>1000000+</v>
      </c>
      <c r="J6344" s="1">
        <f t="shared" si="695"/>
        <v>1000000</v>
      </c>
      <c r="K6344" t="s">
        <v>17</v>
      </c>
      <c r="L6344" s="2">
        <v>0</v>
      </c>
      <c r="M6344" s="1">
        <f t="shared" si="699"/>
        <v>0</v>
      </c>
      <c r="N6344" t="s">
        <v>18</v>
      </c>
      <c r="O6344" t="s">
        <v>1445</v>
      </c>
      <c r="P6344" t="s">
        <v>235</v>
      </c>
      <c r="Q6344" t="str">
        <f t="shared" si="696"/>
        <v>2018</v>
      </c>
      <c r="R6344" t="str">
        <f t="shared" si="697"/>
        <v>May</v>
      </c>
      <c r="S6344" t="s">
        <v>8490</v>
      </c>
      <c r="T6344" t="s">
        <v>245</v>
      </c>
    </row>
    <row r="6345" spans="1:20" x14ac:dyDescent="0.3">
      <c r="A6345" t="s">
        <v>8491</v>
      </c>
      <c r="B6345" t="s">
        <v>505</v>
      </c>
      <c r="C6345">
        <v>3.5</v>
      </c>
      <c r="D6345">
        <f t="shared" si="698"/>
        <v>4</v>
      </c>
      <c r="E6345">
        <v>1</v>
      </c>
      <c r="F6345" t="s">
        <v>178</v>
      </c>
      <c r="G6345">
        <f t="shared" si="693"/>
        <v>26000000</v>
      </c>
      <c r="H6345" s="3" t="s">
        <v>1194</v>
      </c>
      <c r="I6345" t="str">
        <f t="shared" si="694"/>
        <v>5+</v>
      </c>
      <c r="J6345" s="1">
        <f t="shared" si="695"/>
        <v>5</v>
      </c>
      <c r="K6345" t="s">
        <v>17</v>
      </c>
      <c r="L6345" s="2">
        <v>0</v>
      </c>
      <c r="M6345" s="1">
        <f t="shared" si="699"/>
        <v>0</v>
      </c>
      <c r="N6345" t="s">
        <v>18</v>
      </c>
      <c r="O6345" t="s">
        <v>506</v>
      </c>
      <c r="P6345" t="s">
        <v>5693</v>
      </c>
      <c r="Q6345" t="str">
        <f t="shared" si="696"/>
        <v>2016</v>
      </c>
      <c r="R6345" t="str">
        <f t="shared" si="697"/>
        <v>November</v>
      </c>
      <c r="S6345" t="s">
        <v>28</v>
      </c>
      <c r="T6345" t="s">
        <v>22</v>
      </c>
    </row>
    <row r="6346" spans="1:20" x14ac:dyDescent="0.3">
      <c r="A6346" t="s">
        <v>8492</v>
      </c>
      <c r="B6346" t="s">
        <v>2910</v>
      </c>
      <c r="C6346">
        <v>3.8</v>
      </c>
      <c r="D6346">
        <f t="shared" si="698"/>
        <v>4</v>
      </c>
      <c r="E6346">
        <v>4</v>
      </c>
      <c r="F6346" t="s">
        <v>206</v>
      </c>
      <c r="G6346">
        <f t="shared" si="693"/>
        <v>54000000</v>
      </c>
      <c r="H6346" s="3" t="s">
        <v>942</v>
      </c>
      <c r="I6346" t="str">
        <f t="shared" si="694"/>
        <v>100+</v>
      </c>
      <c r="J6346" s="1">
        <f t="shared" si="695"/>
        <v>100</v>
      </c>
      <c r="K6346" t="s">
        <v>596</v>
      </c>
      <c r="L6346" s="2" t="s">
        <v>943</v>
      </c>
      <c r="M6346" s="1">
        <f t="shared" si="699"/>
        <v>2.99</v>
      </c>
      <c r="N6346" t="s">
        <v>18</v>
      </c>
      <c r="O6346" t="s">
        <v>5888</v>
      </c>
      <c r="P6346" t="s">
        <v>2163</v>
      </c>
      <c r="Q6346" t="str">
        <f t="shared" si="696"/>
        <v>2016</v>
      </c>
      <c r="R6346" t="str">
        <f t="shared" si="697"/>
        <v>August</v>
      </c>
      <c r="S6346" t="s">
        <v>2695</v>
      </c>
      <c r="T6346" t="s">
        <v>51</v>
      </c>
    </row>
    <row r="6347" spans="1:20" x14ac:dyDescent="0.3">
      <c r="A6347" t="s">
        <v>8493</v>
      </c>
      <c r="B6347" t="s">
        <v>2910</v>
      </c>
      <c r="C6347">
        <v>4.0999999999999996</v>
      </c>
      <c r="D6347">
        <f t="shared" si="698"/>
        <v>5</v>
      </c>
      <c r="E6347">
        <v>956</v>
      </c>
      <c r="F6347" t="s">
        <v>168</v>
      </c>
      <c r="G6347">
        <f t="shared" si="693"/>
        <v>10000000</v>
      </c>
      <c r="H6347" s="3" t="s">
        <v>43</v>
      </c>
      <c r="I6347" t="str">
        <f t="shared" si="694"/>
        <v>100000+</v>
      </c>
      <c r="J6347" s="1">
        <f t="shared" si="695"/>
        <v>100000</v>
      </c>
      <c r="K6347" t="s">
        <v>17</v>
      </c>
      <c r="L6347" s="2">
        <v>0</v>
      </c>
      <c r="M6347" s="1">
        <f t="shared" si="699"/>
        <v>0</v>
      </c>
      <c r="N6347" t="s">
        <v>37</v>
      </c>
      <c r="O6347" t="s">
        <v>1445</v>
      </c>
      <c r="P6347" t="s">
        <v>7681</v>
      </c>
      <c r="Q6347" t="str">
        <f t="shared" si="696"/>
        <v>2016</v>
      </c>
      <c r="R6347" t="str">
        <f t="shared" si="697"/>
        <v>May</v>
      </c>
      <c r="S6347">
        <v>1.1000000000000001</v>
      </c>
      <c r="T6347" t="s">
        <v>211</v>
      </c>
    </row>
    <row r="6348" spans="1:20" x14ac:dyDescent="0.3">
      <c r="A6348" t="s">
        <v>8494</v>
      </c>
      <c r="B6348" t="s">
        <v>4098</v>
      </c>
      <c r="C6348">
        <v>4.5999999999999996</v>
      </c>
      <c r="D6348">
        <f t="shared" si="698"/>
        <v>5</v>
      </c>
      <c r="E6348">
        <v>969</v>
      </c>
      <c r="F6348" t="s">
        <v>213</v>
      </c>
      <c r="G6348">
        <f t="shared" si="693"/>
        <v>3600000</v>
      </c>
      <c r="H6348" s="3" t="s">
        <v>16</v>
      </c>
      <c r="I6348" t="str">
        <f t="shared" si="694"/>
        <v>10000+</v>
      </c>
      <c r="J6348" s="1">
        <f t="shared" si="695"/>
        <v>10000</v>
      </c>
      <c r="K6348" t="s">
        <v>17</v>
      </c>
      <c r="L6348" s="2">
        <v>0</v>
      </c>
      <c r="M6348" s="1">
        <f t="shared" si="699"/>
        <v>0</v>
      </c>
      <c r="N6348" t="s">
        <v>18</v>
      </c>
      <c r="O6348" t="s">
        <v>2572</v>
      </c>
      <c r="P6348" t="s">
        <v>1312</v>
      </c>
      <c r="Q6348" t="str">
        <f t="shared" si="696"/>
        <v>2014</v>
      </c>
      <c r="R6348" t="str">
        <f t="shared" si="697"/>
        <v>August</v>
      </c>
      <c r="S6348">
        <v>1</v>
      </c>
      <c r="T6348" t="s">
        <v>76</v>
      </c>
    </row>
    <row r="6349" spans="1:20" x14ac:dyDescent="0.3">
      <c r="A6349" t="s">
        <v>8495</v>
      </c>
      <c r="B6349" t="s">
        <v>2910</v>
      </c>
      <c r="C6349">
        <v>4</v>
      </c>
      <c r="D6349">
        <f t="shared" si="698"/>
        <v>4</v>
      </c>
      <c r="E6349">
        <v>1469</v>
      </c>
      <c r="F6349" t="s">
        <v>139</v>
      </c>
      <c r="G6349">
        <f t="shared" si="693"/>
        <v>5200000</v>
      </c>
      <c r="H6349" s="3" t="s">
        <v>43</v>
      </c>
      <c r="I6349" t="str">
        <f t="shared" si="694"/>
        <v>100000+</v>
      </c>
      <c r="J6349" s="1">
        <f t="shared" si="695"/>
        <v>100000</v>
      </c>
      <c r="K6349" t="s">
        <v>17</v>
      </c>
      <c r="L6349" s="2">
        <v>0</v>
      </c>
      <c r="M6349" s="1">
        <f t="shared" si="699"/>
        <v>0</v>
      </c>
      <c r="N6349" t="s">
        <v>18</v>
      </c>
      <c r="O6349" t="s">
        <v>1445</v>
      </c>
      <c r="P6349" t="s">
        <v>2173</v>
      </c>
      <c r="Q6349" t="str">
        <f t="shared" si="696"/>
        <v>2018</v>
      </c>
      <c r="R6349" t="str">
        <f t="shared" si="697"/>
        <v>January</v>
      </c>
      <c r="S6349" t="s">
        <v>2600</v>
      </c>
      <c r="T6349" t="s">
        <v>157</v>
      </c>
    </row>
    <row r="6350" spans="1:20" x14ac:dyDescent="0.3">
      <c r="A6350" t="s">
        <v>8496</v>
      </c>
      <c r="B6350" t="s">
        <v>2519</v>
      </c>
      <c r="C6350">
        <v>4.7</v>
      </c>
      <c r="D6350">
        <f t="shared" si="698"/>
        <v>5</v>
      </c>
      <c r="E6350">
        <v>2066</v>
      </c>
      <c r="F6350" t="s">
        <v>35</v>
      </c>
      <c r="G6350">
        <f t="shared" si="693"/>
        <v>25000000</v>
      </c>
      <c r="H6350" s="3" t="s">
        <v>43</v>
      </c>
      <c r="I6350" t="str">
        <f t="shared" si="694"/>
        <v>100000+</v>
      </c>
      <c r="J6350" s="1">
        <f t="shared" si="695"/>
        <v>100000</v>
      </c>
      <c r="K6350" t="s">
        <v>17</v>
      </c>
      <c r="L6350" s="2">
        <v>0</v>
      </c>
      <c r="M6350" s="1">
        <f t="shared" si="699"/>
        <v>0</v>
      </c>
      <c r="N6350" t="s">
        <v>37</v>
      </c>
      <c r="O6350" t="s">
        <v>5912</v>
      </c>
      <c r="P6350" t="s">
        <v>3284</v>
      </c>
      <c r="Q6350" t="str">
        <f t="shared" si="696"/>
        <v>2018</v>
      </c>
      <c r="R6350" t="str">
        <f t="shared" si="697"/>
        <v>March</v>
      </c>
      <c r="S6350">
        <v>1.3</v>
      </c>
      <c r="T6350" t="s">
        <v>22</v>
      </c>
    </row>
    <row r="6351" spans="1:20" x14ac:dyDescent="0.3">
      <c r="A6351" t="s">
        <v>8497</v>
      </c>
      <c r="B6351" t="s">
        <v>4390</v>
      </c>
      <c r="C6351">
        <v>3.6</v>
      </c>
      <c r="D6351">
        <f t="shared" si="698"/>
        <v>4</v>
      </c>
      <c r="E6351">
        <v>1166</v>
      </c>
      <c r="F6351" t="s">
        <v>8498</v>
      </c>
      <c r="G6351">
        <f t="shared" si="693"/>
        <v>350000</v>
      </c>
      <c r="H6351" s="3" t="s">
        <v>43</v>
      </c>
      <c r="I6351" t="str">
        <f t="shared" si="694"/>
        <v>100000+</v>
      </c>
      <c r="J6351" s="1">
        <f t="shared" si="695"/>
        <v>100000</v>
      </c>
      <c r="K6351" t="s">
        <v>17</v>
      </c>
      <c r="L6351" s="2">
        <v>0</v>
      </c>
      <c r="M6351" s="1">
        <f t="shared" si="699"/>
        <v>0</v>
      </c>
      <c r="N6351" t="s">
        <v>18</v>
      </c>
      <c r="O6351" t="s">
        <v>4391</v>
      </c>
      <c r="P6351" t="s">
        <v>8499</v>
      </c>
      <c r="Q6351" t="str">
        <f t="shared" si="696"/>
        <v>2015</v>
      </c>
      <c r="R6351" t="str">
        <f t="shared" si="697"/>
        <v>March</v>
      </c>
      <c r="S6351">
        <v>1.1000000000000001</v>
      </c>
      <c r="T6351" t="s">
        <v>76</v>
      </c>
    </row>
    <row r="6352" spans="1:20" x14ac:dyDescent="0.3">
      <c r="A6352" t="s">
        <v>8500</v>
      </c>
      <c r="B6352" t="s">
        <v>2519</v>
      </c>
      <c r="C6352">
        <v>4.5</v>
      </c>
      <c r="D6352">
        <f t="shared" si="698"/>
        <v>5</v>
      </c>
      <c r="E6352">
        <v>26744</v>
      </c>
      <c r="F6352" t="s">
        <v>611</v>
      </c>
      <c r="G6352">
        <f t="shared" si="693"/>
        <v>51000000</v>
      </c>
      <c r="H6352" s="3" t="s">
        <v>25</v>
      </c>
      <c r="I6352" t="str">
        <f t="shared" si="694"/>
        <v>500000+</v>
      </c>
      <c r="J6352" s="1">
        <f t="shared" si="695"/>
        <v>500000</v>
      </c>
      <c r="K6352" t="s">
        <v>17</v>
      </c>
      <c r="L6352" s="2">
        <v>0</v>
      </c>
      <c r="M6352" s="1">
        <f t="shared" si="699"/>
        <v>0</v>
      </c>
      <c r="N6352" t="s">
        <v>37</v>
      </c>
      <c r="O6352" t="s">
        <v>5912</v>
      </c>
      <c r="P6352" t="s">
        <v>248</v>
      </c>
      <c r="Q6352" t="str">
        <f t="shared" si="696"/>
        <v>2018</v>
      </c>
      <c r="R6352" t="str">
        <f t="shared" si="697"/>
        <v>July</v>
      </c>
      <c r="S6352" t="s">
        <v>8501</v>
      </c>
      <c r="T6352" t="s">
        <v>22</v>
      </c>
    </row>
    <row r="6353" spans="1:20" x14ac:dyDescent="0.3">
      <c r="A6353" t="s">
        <v>8502</v>
      </c>
      <c r="B6353" t="s">
        <v>3906</v>
      </c>
      <c r="C6353">
        <v>4</v>
      </c>
      <c r="D6353">
        <f t="shared" si="698"/>
        <v>4</v>
      </c>
      <c r="E6353">
        <v>802</v>
      </c>
      <c r="F6353" t="s">
        <v>768</v>
      </c>
      <c r="G6353">
        <f t="shared" si="693"/>
        <v>5100000</v>
      </c>
      <c r="H6353" s="3" t="s">
        <v>43</v>
      </c>
      <c r="I6353" t="str">
        <f t="shared" si="694"/>
        <v>100000+</v>
      </c>
      <c r="J6353" s="1">
        <f t="shared" si="695"/>
        <v>100000</v>
      </c>
      <c r="K6353" t="s">
        <v>17</v>
      </c>
      <c r="L6353" s="2">
        <v>0</v>
      </c>
      <c r="M6353" s="1">
        <f t="shared" si="699"/>
        <v>0</v>
      </c>
      <c r="N6353" t="s">
        <v>18</v>
      </c>
      <c r="O6353" t="s">
        <v>3907</v>
      </c>
      <c r="P6353" t="s">
        <v>5488</v>
      </c>
      <c r="Q6353" t="str">
        <f t="shared" si="696"/>
        <v>2017</v>
      </c>
      <c r="R6353" t="str">
        <f t="shared" si="697"/>
        <v>May</v>
      </c>
      <c r="S6353">
        <v>1.1000000000000001</v>
      </c>
      <c r="T6353" t="s">
        <v>51</v>
      </c>
    </row>
    <row r="6354" spans="1:20" x14ac:dyDescent="0.3">
      <c r="A6354" t="s">
        <v>8503</v>
      </c>
      <c r="B6354" t="s">
        <v>2519</v>
      </c>
      <c r="C6354">
        <v>4.0999999999999996</v>
      </c>
      <c r="D6354">
        <f t="shared" si="698"/>
        <v>5</v>
      </c>
      <c r="E6354">
        <v>1686</v>
      </c>
      <c r="F6354" t="s">
        <v>132</v>
      </c>
      <c r="G6354">
        <f t="shared" si="693"/>
        <v>4600000</v>
      </c>
      <c r="H6354" s="3" t="s">
        <v>43</v>
      </c>
      <c r="I6354" t="str">
        <f t="shared" si="694"/>
        <v>100000+</v>
      </c>
      <c r="J6354" s="1">
        <f t="shared" si="695"/>
        <v>100000</v>
      </c>
      <c r="K6354" t="s">
        <v>17</v>
      </c>
      <c r="L6354" s="2">
        <v>0</v>
      </c>
      <c r="M6354" s="1">
        <f t="shared" si="699"/>
        <v>0</v>
      </c>
      <c r="N6354" t="s">
        <v>37</v>
      </c>
      <c r="O6354" t="s">
        <v>5912</v>
      </c>
      <c r="P6354" t="s">
        <v>8504</v>
      </c>
      <c r="Q6354" t="str">
        <f t="shared" si="696"/>
        <v>2015</v>
      </c>
      <c r="R6354" t="str">
        <f t="shared" si="697"/>
        <v>April</v>
      </c>
      <c r="S6354" t="s">
        <v>692</v>
      </c>
      <c r="T6354" t="s">
        <v>51</v>
      </c>
    </row>
    <row r="6355" spans="1:20" x14ac:dyDescent="0.3">
      <c r="A6355" t="s">
        <v>8505</v>
      </c>
      <c r="B6355" t="s">
        <v>2377</v>
      </c>
      <c r="C6355">
        <v>4</v>
      </c>
      <c r="D6355">
        <f t="shared" si="698"/>
        <v>4</v>
      </c>
      <c r="E6355">
        <v>41747</v>
      </c>
      <c r="F6355" t="s">
        <v>99</v>
      </c>
      <c r="G6355">
        <f t="shared" si="693"/>
        <v>39000000</v>
      </c>
      <c r="H6355" s="3" t="s">
        <v>31</v>
      </c>
      <c r="I6355" t="str">
        <f t="shared" si="694"/>
        <v>5000000+</v>
      </c>
      <c r="J6355" s="1">
        <f t="shared" si="695"/>
        <v>5000000</v>
      </c>
      <c r="K6355" t="s">
        <v>17</v>
      </c>
      <c r="L6355" s="2">
        <v>0</v>
      </c>
      <c r="M6355" s="1">
        <f t="shared" si="699"/>
        <v>0</v>
      </c>
      <c r="N6355" t="s">
        <v>18</v>
      </c>
      <c r="O6355" t="s">
        <v>2378</v>
      </c>
      <c r="P6355" t="s">
        <v>8506</v>
      </c>
      <c r="Q6355" t="str">
        <f t="shared" si="696"/>
        <v>2017</v>
      </c>
      <c r="R6355" t="str">
        <f t="shared" si="697"/>
        <v>January</v>
      </c>
      <c r="S6355" t="s">
        <v>4925</v>
      </c>
      <c r="T6355" t="s">
        <v>71</v>
      </c>
    </row>
    <row r="6356" spans="1:20" x14ac:dyDescent="0.3">
      <c r="A6356" t="s">
        <v>8507</v>
      </c>
      <c r="B6356" t="s">
        <v>2377</v>
      </c>
      <c r="C6356">
        <v>3.8</v>
      </c>
      <c r="D6356">
        <f t="shared" si="698"/>
        <v>4</v>
      </c>
      <c r="E6356">
        <v>19221</v>
      </c>
      <c r="F6356" t="s">
        <v>435</v>
      </c>
      <c r="G6356">
        <f t="shared" si="693"/>
        <v>13000000</v>
      </c>
      <c r="H6356" s="3" t="s">
        <v>31</v>
      </c>
      <c r="I6356" t="str">
        <f t="shared" si="694"/>
        <v>5000000+</v>
      </c>
      <c r="J6356" s="1">
        <f t="shared" si="695"/>
        <v>5000000</v>
      </c>
      <c r="K6356" t="s">
        <v>17</v>
      </c>
      <c r="L6356" s="2">
        <v>0</v>
      </c>
      <c r="M6356" s="1">
        <f t="shared" si="699"/>
        <v>0</v>
      </c>
      <c r="N6356" t="s">
        <v>18</v>
      </c>
      <c r="O6356" t="s">
        <v>2378</v>
      </c>
      <c r="P6356" t="s">
        <v>350</v>
      </c>
      <c r="Q6356" t="str">
        <f t="shared" si="696"/>
        <v>2018</v>
      </c>
      <c r="R6356" t="str">
        <f t="shared" si="697"/>
        <v>May</v>
      </c>
      <c r="S6356" t="s">
        <v>39</v>
      </c>
      <c r="T6356" t="s">
        <v>39</v>
      </c>
    </row>
    <row r="6357" spans="1:20" x14ac:dyDescent="0.3">
      <c r="A6357" t="s">
        <v>8508</v>
      </c>
      <c r="B6357" t="s">
        <v>730</v>
      </c>
      <c r="C6357">
        <v>3.5</v>
      </c>
      <c r="D6357">
        <f t="shared" si="698"/>
        <v>4</v>
      </c>
      <c r="E6357">
        <v>6</v>
      </c>
      <c r="F6357" t="s">
        <v>102</v>
      </c>
      <c r="G6357">
        <f t="shared" si="693"/>
        <v>31000000</v>
      </c>
      <c r="H6357" s="3" t="s">
        <v>719</v>
      </c>
      <c r="I6357" t="str">
        <f t="shared" si="694"/>
        <v>1000+</v>
      </c>
      <c r="J6357" s="1">
        <f t="shared" si="695"/>
        <v>1000</v>
      </c>
      <c r="K6357" t="s">
        <v>17</v>
      </c>
      <c r="L6357" s="2">
        <v>0</v>
      </c>
      <c r="M6357" s="1">
        <f t="shared" si="699"/>
        <v>0</v>
      </c>
      <c r="N6357" t="s">
        <v>37</v>
      </c>
      <c r="O6357" t="s">
        <v>731</v>
      </c>
      <c r="P6357" t="s">
        <v>103</v>
      </c>
      <c r="Q6357" t="str">
        <f t="shared" si="696"/>
        <v>2018</v>
      </c>
      <c r="R6357" t="str">
        <f t="shared" si="697"/>
        <v>July</v>
      </c>
      <c r="S6357">
        <v>2.1</v>
      </c>
      <c r="T6357" t="s">
        <v>71</v>
      </c>
    </row>
    <row r="6358" spans="1:20" x14ac:dyDescent="0.3">
      <c r="A6358" t="s">
        <v>8509</v>
      </c>
      <c r="B6358" t="s">
        <v>1872</v>
      </c>
      <c r="C6358">
        <v>4.5</v>
      </c>
      <c r="D6358">
        <f t="shared" si="698"/>
        <v>5</v>
      </c>
      <c r="E6358">
        <v>2448</v>
      </c>
      <c r="F6358" t="s">
        <v>15</v>
      </c>
      <c r="G6358">
        <f t="shared" si="693"/>
        <v>19000000</v>
      </c>
      <c r="H6358" s="3" t="s">
        <v>43</v>
      </c>
      <c r="I6358" t="str">
        <f t="shared" si="694"/>
        <v>100000+</v>
      </c>
      <c r="J6358" s="1">
        <f t="shared" si="695"/>
        <v>100000</v>
      </c>
      <c r="K6358" t="s">
        <v>17</v>
      </c>
      <c r="L6358" s="2">
        <v>0</v>
      </c>
      <c r="M6358" s="1">
        <f t="shared" si="699"/>
        <v>0</v>
      </c>
      <c r="N6358" t="s">
        <v>18</v>
      </c>
      <c r="O6358" t="s">
        <v>1873</v>
      </c>
      <c r="P6358" t="s">
        <v>939</v>
      </c>
      <c r="Q6358" t="str">
        <f t="shared" si="696"/>
        <v>2017</v>
      </c>
      <c r="R6358" t="str">
        <f t="shared" si="697"/>
        <v>September</v>
      </c>
      <c r="S6358">
        <v>5.4</v>
      </c>
      <c r="T6358" t="s">
        <v>22</v>
      </c>
    </row>
    <row r="6359" spans="1:20" x14ac:dyDescent="0.3">
      <c r="A6359" t="s">
        <v>8510</v>
      </c>
      <c r="B6359" t="s">
        <v>2377</v>
      </c>
      <c r="C6359">
        <v>2.8</v>
      </c>
      <c r="D6359">
        <f t="shared" si="698"/>
        <v>3</v>
      </c>
      <c r="E6359">
        <v>17</v>
      </c>
      <c r="F6359" t="s">
        <v>65</v>
      </c>
      <c r="G6359">
        <f t="shared" si="693"/>
        <v>3100000</v>
      </c>
      <c r="H6359" s="3" t="s">
        <v>90</v>
      </c>
      <c r="I6359" t="str">
        <f t="shared" si="694"/>
        <v>5000+</v>
      </c>
      <c r="J6359" s="1">
        <f t="shared" si="695"/>
        <v>5000</v>
      </c>
      <c r="K6359" t="s">
        <v>17</v>
      </c>
      <c r="L6359" s="2">
        <v>0</v>
      </c>
      <c r="M6359" s="1">
        <f t="shared" si="699"/>
        <v>0</v>
      </c>
      <c r="N6359" t="s">
        <v>18</v>
      </c>
      <c r="O6359" t="s">
        <v>2378</v>
      </c>
      <c r="P6359" t="s">
        <v>203</v>
      </c>
      <c r="Q6359" t="str">
        <f t="shared" si="696"/>
        <v>2018</v>
      </c>
      <c r="R6359" t="str">
        <f t="shared" si="697"/>
        <v>July</v>
      </c>
      <c r="S6359">
        <v>1.1000000000000001</v>
      </c>
      <c r="T6359" t="s">
        <v>46</v>
      </c>
    </row>
    <row r="6360" spans="1:20" x14ac:dyDescent="0.3">
      <c r="A6360" t="s">
        <v>8511</v>
      </c>
      <c r="B6360" t="s">
        <v>5080</v>
      </c>
      <c r="C6360">
        <v>3.5</v>
      </c>
      <c r="D6360">
        <f t="shared" si="698"/>
        <v>4</v>
      </c>
      <c r="E6360">
        <v>19</v>
      </c>
      <c r="F6360" t="s">
        <v>96</v>
      </c>
      <c r="G6360">
        <f t="shared" si="693"/>
        <v>17000000</v>
      </c>
      <c r="H6360" s="3" t="s">
        <v>90</v>
      </c>
      <c r="I6360" t="str">
        <f t="shared" si="694"/>
        <v>5000+</v>
      </c>
      <c r="J6360" s="1">
        <f t="shared" si="695"/>
        <v>5000</v>
      </c>
      <c r="K6360" t="s">
        <v>17</v>
      </c>
      <c r="L6360" s="2">
        <v>0</v>
      </c>
      <c r="M6360" s="1">
        <f t="shared" si="699"/>
        <v>0</v>
      </c>
      <c r="N6360" t="s">
        <v>18</v>
      </c>
      <c r="O6360" t="s">
        <v>5081</v>
      </c>
      <c r="P6360" t="s">
        <v>5681</v>
      </c>
      <c r="Q6360" t="str">
        <f t="shared" si="696"/>
        <v>2017</v>
      </c>
      <c r="R6360" t="str">
        <f t="shared" si="697"/>
        <v>December</v>
      </c>
      <c r="S6360" t="s">
        <v>1198</v>
      </c>
      <c r="T6360" t="s">
        <v>46</v>
      </c>
    </row>
    <row r="6361" spans="1:20" x14ac:dyDescent="0.3">
      <c r="A6361" t="s">
        <v>8512</v>
      </c>
      <c r="B6361" t="s">
        <v>4390</v>
      </c>
      <c r="C6361">
        <v>4.2</v>
      </c>
      <c r="D6361">
        <f t="shared" si="698"/>
        <v>5</v>
      </c>
      <c r="E6361">
        <v>928</v>
      </c>
      <c r="F6361" t="s">
        <v>8513</v>
      </c>
      <c r="G6361">
        <f t="shared" si="693"/>
        <v>383000</v>
      </c>
      <c r="H6361" s="3" t="s">
        <v>16</v>
      </c>
      <c r="I6361" t="str">
        <f t="shared" si="694"/>
        <v>10000+</v>
      </c>
      <c r="J6361" s="1">
        <f t="shared" si="695"/>
        <v>10000</v>
      </c>
      <c r="K6361" t="s">
        <v>596</v>
      </c>
      <c r="L6361" s="2" t="s">
        <v>2766</v>
      </c>
      <c r="M6361" s="1">
        <f t="shared" si="699"/>
        <v>1.99</v>
      </c>
      <c r="N6361" t="s">
        <v>18</v>
      </c>
      <c r="O6361" t="s">
        <v>4391</v>
      </c>
      <c r="P6361" t="s">
        <v>8514</v>
      </c>
      <c r="Q6361" t="str">
        <f t="shared" si="696"/>
        <v>2014</v>
      </c>
      <c r="R6361" t="str">
        <f t="shared" si="697"/>
        <v>March</v>
      </c>
      <c r="S6361">
        <v>3.4</v>
      </c>
      <c r="T6361" t="s">
        <v>211</v>
      </c>
    </row>
    <row r="6362" spans="1:20" x14ac:dyDescent="0.3">
      <c r="A6362" t="s">
        <v>8515</v>
      </c>
      <c r="B6362" t="s">
        <v>2377</v>
      </c>
      <c r="C6362">
        <v>4.8</v>
      </c>
      <c r="D6362">
        <f t="shared" si="698"/>
        <v>5</v>
      </c>
      <c r="E6362">
        <v>33</v>
      </c>
      <c r="F6362" t="s">
        <v>224</v>
      </c>
      <c r="G6362">
        <f t="shared" si="693"/>
        <v>2400000</v>
      </c>
      <c r="H6362" s="3" t="s">
        <v>90</v>
      </c>
      <c r="I6362" t="str">
        <f t="shared" si="694"/>
        <v>5000+</v>
      </c>
      <c r="J6362" s="1">
        <f t="shared" si="695"/>
        <v>5000</v>
      </c>
      <c r="K6362" t="s">
        <v>17</v>
      </c>
      <c r="L6362" s="2">
        <v>0</v>
      </c>
      <c r="M6362" s="1">
        <f t="shared" si="699"/>
        <v>0</v>
      </c>
      <c r="N6362" t="s">
        <v>18</v>
      </c>
      <c r="O6362" t="s">
        <v>2378</v>
      </c>
      <c r="P6362" t="s">
        <v>5488</v>
      </c>
      <c r="Q6362" t="str">
        <f t="shared" si="696"/>
        <v>2017</v>
      </c>
      <c r="R6362" t="str">
        <f t="shared" si="697"/>
        <v>May</v>
      </c>
      <c r="S6362">
        <v>1</v>
      </c>
      <c r="T6362" t="s">
        <v>22</v>
      </c>
    </row>
    <row r="6363" spans="1:20" x14ac:dyDescent="0.3">
      <c r="A6363" t="s">
        <v>8516</v>
      </c>
      <c r="B6363" t="s">
        <v>2377</v>
      </c>
      <c r="C6363">
        <v>5</v>
      </c>
      <c r="D6363">
        <f t="shared" si="698"/>
        <v>5</v>
      </c>
      <c r="E6363">
        <v>1</v>
      </c>
      <c r="F6363" t="s">
        <v>382</v>
      </c>
      <c r="G6363">
        <f t="shared" si="693"/>
        <v>3200000</v>
      </c>
      <c r="H6363" s="3" t="s">
        <v>937</v>
      </c>
      <c r="I6363" t="str">
        <f t="shared" si="694"/>
        <v>50+</v>
      </c>
      <c r="J6363" s="1">
        <f t="shared" si="695"/>
        <v>50</v>
      </c>
      <c r="K6363" t="s">
        <v>17</v>
      </c>
      <c r="L6363" s="2">
        <v>0</v>
      </c>
      <c r="M6363" s="1">
        <f t="shared" si="699"/>
        <v>0</v>
      </c>
      <c r="N6363" t="s">
        <v>18</v>
      </c>
      <c r="O6363" t="s">
        <v>2378</v>
      </c>
      <c r="P6363" t="s">
        <v>262</v>
      </c>
      <c r="Q6363" t="str">
        <f t="shared" si="696"/>
        <v>2018</v>
      </c>
      <c r="R6363" t="str">
        <f t="shared" si="697"/>
        <v>July</v>
      </c>
      <c r="S6363">
        <v>1.2</v>
      </c>
      <c r="T6363" t="s">
        <v>71</v>
      </c>
    </row>
    <row r="6364" spans="1:20" x14ac:dyDescent="0.3">
      <c r="A6364" t="s">
        <v>8517</v>
      </c>
      <c r="B6364" t="s">
        <v>2910</v>
      </c>
      <c r="C6364">
        <v>5</v>
      </c>
      <c r="D6364">
        <f t="shared" si="698"/>
        <v>5</v>
      </c>
      <c r="E6364">
        <v>13</v>
      </c>
      <c r="F6364" t="s">
        <v>493</v>
      </c>
      <c r="G6364">
        <f t="shared" si="693"/>
        <v>2100000</v>
      </c>
      <c r="H6364" s="3" t="s">
        <v>942</v>
      </c>
      <c r="I6364" t="str">
        <f t="shared" si="694"/>
        <v>100+</v>
      </c>
      <c r="J6364" s="1">
        <f t="shared" si="695"/>
        <v>100</v>
      </c>
      <c r="K6364" t="s">
        <v>17</v>
      </c>
      <c r="L6364" s="2">
        <v>0</v>
      </c>
      <c r="M6364" s="1">
        <f t="shared" si="699"/>
        <v>0</v>
      </c>
      <c r="N6364" t="s">
        <v>18</v>
      </c>
      <c r="O6364" t="s">
        <v>1445</v>
      </c>
      <c r="P6364" t="s">
        <v>120</v>
      </c>
      <c r="Q6364" t="str">
        <f t="shared" si="696"/>
        <v>2018</v>
      </c>
      <c r="R6364" t="str">
        <f t="shared" si="697"/>
        <v>July</v>
      </c>
      <c r="S6364">
        <v>2.2999999999999998</v>
      </c>
      <c r="T6364" t="s">
        <v>46</v>
      </c>
    </row>
    <row r="6365" spans="1:20" x14ac:dyDescent="0.3">
      <c r="A6365" t="s">
        <v>8518</v>
      </c>
      <c r="B6365" t="s">
        <v>505</v>
      </c>
      <c r="C6365">
        <v>3.5</v>
      </c>
      <c r="D6365">
        <f t="shared" si="698"/>
        <v>4</v>
      </c>
      <c r="E6365">
        <v>1</v>
      </c>
      <c r="F6365" t="s">
        <v>336</v>
      </c>
      <c r="G6365">
        <f t="shared" si="693"/>
        <v>30000000</v>
      </c>
      <c r="H6365" s="3" t="s">
        <v>937</v>
      </c>
      <c r="I6365" t="str">
        <f t="shared" si="694"/>
        <v>50+</v>
      </c>
      <c r="J6365" s="1">
        <f t="shared" si="695"/>
        <v>50</v>
      </c>
      <c r="K6365" t="s">
        <v>17</v>
      </c>
      <c r="L6365" s="2">
        <v>0</v>
      </c>
      <c r="M6365" s="1">
        <f t="shared" si="699"/>
        <v>0</v>
      </c>
      <c r="N6365" t="s">
        <v>18</v>
      </c>
      <c r="O6365" t="s">
        <v>506</v>
      </c>
      <c r="P6365" t="s">
        <v>573</v>
      </c>
      <c r="Q6365" t="str">
        <f t="shared" si="696"/>
        <v>2018</v>
      </c>
      <c r="R6365" t="str">
        <f t="shared" si="697"/>
        <v>February</v>
      </c>
      <c r="S6365">
        <v>2</v>
      </c>
      <c r="T6365" t="s">
        <v>1641</v>
      </c>
    </row>
    <row r="6366" spans="1:20" x14ac:dyDescent="0.3">
      <c r="A6366" t="s">
        <v>8519</v>
      </c>
      <c r="B6366" t="s">
        <v>4573</v>
      </c>
      <c r="C6366">
        <v>3.5</v>
      </c>
      <c r="D6366">
        <f t="shared" si="698"/>
        <v>4</v>
      </c>
      <c r="E6366">
        <v>1</v>
      </c>
      <c r="F6366" t="s">
        <v>24</v>
      </c>
      <c r="G6366">
        <f t="shared" si="693"/>
        <v>14000000</v>
      </c>
      <c r="H6366" s="3" t="s">
        <v>937</v>
      </c>
      <c r="I6366" t="str">
        <f t="shared" si="694"/>
        <v>50+</v>
      </c>
      <c r="J6366" s="1">
        <f t="shared" si="695"/>
        <v>50</v>
      </c>
      <c r="K6366" t="s">
        <v>596</v>
      </c>
      <c r="L6366" s="2" t="s">
        <v>8520</v>
      </c>
      <c r="M6366" s="1">
        <f t="shared" si="699"/>
        <v>4.8499999999999996</v>
      </c>
      <c r="N6366" t="s">
        <v>18</v>
      </c>
      <c r="O6366" t="s">
        <v>4574</v>
      </c>
      <c r="P6366" t="s">
        <v>7180</v>
      </c>
      <c r="Q6366" t="str">
        <f t="shared" si="696"/>
        <v>2013</v>
      </c>
      <c r="R6366" t="str">
        <f t="shared" si="697"/>
        <v>September</v>
      </c>
      <c r="S6366">
        <v>1</v>
      </c>
      <c r="T6366" t="s">
        <v>211</v>
      </c>
    </row>
    <row r="6367" spans="1:20" x14ac:dyDescent="0.3">
      <c r="A6367" t="s">
        <v>8521</v>
      </c>
      <c r="B6367" t="s">
        <v>4390</v>
      </c>
      <c r="C6367">
        <v>3.5</v>
      </c>
      <c r="D6367">
        <f t="shared" si="698"/>
        <v>4</v>
      </c>
      <c r="E6367">
        <v>4</v>
      </c>
      <c r="F6367" t="s">
        <v>73</v>
      </c>
      <c r="G6367">
        <f t="shared" si="693"/>
        <v>12000000</v>
      </c>
      <c r="H6367" s="3" t="s">
        <v>942</v>
      </c>
      <c r="I6367" t="str">
        <f t="shared" si="694"/>
        <v>100+</v>
      </c>
      <c r="J6367" s="1">
        <f t="shared" si="695"/>
        <v>100</v>
      </c>
      <c r="K6367" t="s">
        <v>17</v>
      </c>
      <c r="L6367" s="2">
        <v>0</v>
      </c>
      <c r="M6367" s="1">
        <f t="shared" si="699"/>
        <v>0</v>
      </c>
      <c r="N6367" t="s">
        <v>18</v>
      </c>
      <c r="O6367" t="s">
        <v>4391</v>
      </c>
      <c r="P6367" t="s">
        <v>4769</v>
      </c>
      <c r="Q6367" t="str">
        <f t="shared" si="696"/>
        <v>2016</v>
      </c>
      <c r="R6367" t="str">
        <f t="shared" si="697"/>
        <v>August</v>
      </c>
      <c r="S6367" t="s">
        <v>3621</v>
      </c>
      <c r="T6367" t="s">
        <v>40</v>
      </c>
    </row>
    <row r="6368" spans="1:20" x14ac:dyDescent="0.3">
      <c r="A6368" t="s">
        <v>8522</v>
      </c>
      <c r="B6368" t="s">
        <v>4390</v>
      </c>
      <c r="C6368">
        <v>4.3</v>
      </c>
      <c r="D6368">
        <f t="shared" si="698"/>
        <v>5</v>
      </c>
      <c r="E6368">
        <v>534</v>
      </c>
      <c r="F6368" t="s">
        <v>1015</v>
      </c>
      <c r="G6368">
        <f t="shared" si="693"/>
        <v>3000000</v>
      </c>
      <c r="H6368" s="3" t="s">
        <v>43</v>
      </c>
      <c r="I6368" t="str">
        <f t="shared" si="694"/>
        <v>100000+</v>
      </c>
      <c r="J6368" s="1">
        <f t="shared" si="695"/>
        <v>100000</v>
      </c>
      <c r="K6368" t="s">
        <v>17</v>
      </c>
      <c r="L6368" s="2">
        <v>0</v>
      </c>
      <c r="M6368" s="1">
        <f t="shared" si="699"/>
        <v>0</v>
      </c>
      <c r="N6368" t="s">
        <v>18</v>
      </c>
      <c r="O6368" t="s">
        <v>4391</v>
      </c>
      <c r="P6368" t="s">
        <v>1644</v>
      </c>
      <c r="Q6368" t="str">
        <f t="shared" si="696"/>
        <v>2018</v>
      </c>
      <c r="R6368" t="str">
        <f t="shared" si="697"/>
        <v>June</v>
      </c>
      <c r="S6368" t="s">
        <v>315</v>
      </c>
      <c r="T6368" t="s">
        <v>76</v>
      </c>
    </row>
    <row r="6369" spans="1:20" x14ac:dyDescent="0.3">
      <c r="A6369" t="s">
        <v>8523</v>
      </c>
      <c r="B6369" t="s">
        <v>3906</v>
      </c>
      <c r="C6369">
        <v>4.3</v>
      </c>
      <c r="D6369">
        <f t="shared" si="698"/>
        <v>5</v>
      </c>
      <c r="E6369">
        <v>20</v>
      </c>
      <c r="F6369" t="s">
        <v>1132</v>
      </c>
      <c r="G6369">
        <f t="shared" si="693"/>
        <v>4800000</v>
      </c>
      <c r="H6369" s="3" t="s">
        <v>719</v>
      </c>
      <c r="I6369" t="str">
        <f t="shared" si="694"/>
        <v>1000+</v>
      </c>
      <c r="J6369" s="1">
        <f t="shared" si="695"/>
        <v>1000</v>
      </c>
      <c r="K6369" t="s">
        <v>17</v>
      </c>
      <c r="L6369" s="2">
        <v>0</v>
      </c>
      <c r="M6369" s="1">
        <f t="shared" si="699"/>
        <v>0</v>
      </c>
      <c r="N6369" t="s">
        <v>18</v>
      </c>
      <c r="O6369" t="s">
        <v>3907</v>
      </c>
      <c r="P6369" t="s">
        <v>8524</v>
      </c>
      <c r="Q6369" t="str">
        <f t="shared" si="696"/>
        <v>2017</v>
      </c>
      <c r="R6369" t="str">
        <f t="shared" si="697"/>
        <v>January</v>
      </c>
      <c r="S6369">
        <v>0.1</v>
      </c>
      <c r="T6369" t="s">
        <v>51</v>
      </c>
    </row>
    <row r="6370" spans="1:20" x14ac:dyDescent="0.3">
      <c r="A6370" t="s">
        <v>8525</v>
      </c>
      <c r="B6370" t="s">
        <v>4573</v>
      </c>
      <c r="C6370">
        <v>4.5</v>
      </c>
      <c r="D6370">
        <f t="shared" si="698"/>
        <v>5</v>
      </c>
      <c r="E6370">
        <v>248</v>
      </c>
      <c r="F6370" t="s">
        <v>42</v>
      </c>
      <c r="G6370">
        <f t="shared" si="693"/>
        <v>2800000</v>
      </c>
      <c r="H6370" s="3" t="s">
        <v>16</v>
      </c>
      <c r="I6370" t="str">
        <f t="shared" si="694"/>
        <v>10000+</v>
      </c>
      <c r="J6370" s="1">
        <f t="shared" si="695"/>
        <v>10000</v>
      </c>
      <c r="K6370" t="s">
        <v>17</v>
      </c>
      <c r="L6370" s="2">
        <v>0</v>
      </c>
      <c r="M6370" s="1">
        <f t="shared" si="699"/>
        <v>0</v>
      </c>
      <c r="N6370" t="s">
        <v>375</v>
      </c>
      <c r="O6370" t="s">
        <v>4574</v>
      </c>
      <c r="P6370" t="s">
        <v>8526</v>
      </c>
      <c r="Q6370" t="str">
        <f t="shared" si="696"/>
        <v>2016</v>
      </c>
      <c r="R6370" t="str">
        <f t="shared" si="697"/>
        <v>May</v>
      </c>
      <c r="S6370">
        <v>9</v>
      </c>
      <c r="T6370" t="s">
        <v>22</v>
      </c>
    </row>
    <row r="6371" spans="1:20" x14ac:dyDescent="0.3">
      <c r="A6371" t="s">
        <v>8527</v>
      </c>
      <c r="B6371" t="s">
        <v>1872</v>
      </c>
      <c r="C6371">
        <v>4.5</v>
      </c>
      <c r="D6371">
        <f t="shared" si="698"/>
        <v>5</v>
      </c>
      <c r="E6371">
        <v>41</v>
      </c>
      <c r="F6371" t="s">
        <v>477</v>
      </c>
      <c r="G6371">
        <f t="shared" si="693"/>
        <v>4000000</v>
      </c>
      <c r="H6371" s="3" t="s">
        <v>1122</v>
      </c>
      <c r="I6371" t="str">
        <f t="shared" si="694"/>
        <v>500+</v>
      </c>
      <c r="J6371" s="1">
        <f t="shared" si="695"/>
        <v>500</v>
      </c>
      <c r="K6371" t="s">
        <v>17</v>
      </c>
      <c r="L6371" s="2">
        <v>0</v>
      </c>
      <c r="M6371" s="1">
        <f t="shared" si="699"/>
        <v>0</v>
      </c>
      <c r="N6371" t="s">
        <v>37</v>
      </c>
      <c r="O6371" t="s">
        <v>1873</v>
      </c>
      <c r="P6371" t="s">
        <v>369</v>
      </c>
      <c r="Q6371" t="str">
        <f t="shared" si="696"/>
        <v>2018</v>
      </c>
      <c r="R6371" t="str">
        <f t="shared" si="697"/>
        <v>July</v>
      </c>
      <c r="S6371">
        <v>1</v>
      </c>
      <c r="T6371" t="s">
        <v>245</v>
      </c>
    </row>
    <row r="6372" spans="1:20" x14ac:dyDescent="0.3">
      <c r="A6372" t="s">
        <v>8528</v>
      </c>
      <c r="B6372" t="s">
        <v>4390</v>
      </c>
      <c r="C6372">
        <v>5</v>
      </c>
      <c r="D6372">
        <f t="shared" si="698"/>
        <v>5</v>
      </c>
      <c r="E6372">
        <v>6</v>
      </c>
      <c r="F6372" t="s">
        <v>142</v>
      </c>
      <c r="G6372">
        <f t="shared" si="693"/>
        <v>11000000</v>
      </c>
      <c r="H6372" s="3" t="s">
        <v>942</v>
      </c>
      <c r="I6372" t="str">
        <f t="shared" si="694"/>
        <v>100+</v>
      </c>
      <c r="J6372" s="1">
        <f t="shared" si="695"/>
        <v>100</v>
      </c>
      <c r="K6372" t="s">
        <v>17</v>
      </c>
      <c r="L6372" s="2">
        <v>0</v>
      </c>
      <c r="M6372" s="1">
        <f t="shared" si="699"/>
        <v>0</v>
      </c>
      <c r="N6372" t="s">
        <v>18</v>
      </c>
      <c r="O6372" t="s">
        <v>4391</v>
      </c>
      <c r="P6372" t="s">
        <v>8529</v>
      </c>
      <c r="Q6372" t="str">
        <f t="shared" si="696"/>
        <v>2015</v>
      </c>
      <c r="R6372" t="str">
        <f t="shared" si="697"/>
        <v>August</v>
      </c>
      <c r="S6372" t="s">
        <v>3649</v>
      </c>
      <c r="T6372" t="s">
        <v>40</v>
      </c>
    </row>
    <row r="6373" spans="1:20" x14ac:dyDescent="0.3">
      <c r="A6373" t="s">
        <v>8530</v>
      </c>
      <c r="B6373" t="s">
        <v>3634</v>
      </c>
      <c r="C6373">
        <v>3.8</v>
      </c>
      <c r="D6373">
        <f t="shared" si="698"/>
        <v>4</v>
      </c>
      <c r="E6373">
        <v>5793284</v>
      </c>
      <c r="F6373" t="s">
        <v>39</v>
      </c>
      <c r="G6373">
        <f t="shared" si="693"/>
        <v>1000</v>
      </c>
      <c r="H6373" s="3" t="s">
        <v>403</v>
      </c>
      <c r="I6373" t="str">
        <f t="shared" si="694"/>
        <v>100000000+</v>
      </c>
      <c r="J6373" s="1">
        <f t="shared" si="695"/>
        <v>100000000</v>
      </c>
      <c r="K6373" t="s">
        <v>17</v>
      </c>
      <c r="L6373" s="2">
        <v>0</v>
      </c>
      <c r="M6373" s="1">
        <f t="shared" si="699"/>
        <v>0</v>
      </c>
      <c r="N6373" t="s">
        <v>375</v>
      </c>
      <c r="O6373" t="s">
        <v>3635</v>
      </c>
      <c r="P6373" t="s">
        <v>86</v>
      </c>
      <c r="Q6373" t="str">
        <f t="shared" si="696"/>
        <v>2018</v>
      </c>
      <c r="R6373" t="str">
        <f t="shared" si="697"/>
        <v>August</v>
      </c>
      <c r="S6373" t="s">
        <v>39</v>
      </c>
      <c r="T6373" t="s">
        <v>39</v>
      </c>
    </row>
    <row r="6374" spans="1:20" x14ac:dyDescent="0.3">
      <c r="A6374" t="s">
        <v>8531</v>
      </c>
      <c r="B6374" t="s">
        <v>2910</v>
      </c>
      <c r="C6374">
        <v>4.4000000000000004</v>
      </c>
      <c r="D6374">
        <f t="shared" si="698"/>
        <v>5</v>
      </c>
      <c r="E6374">
        <v>634</v>
      </c>
      <c r="F6374" t="s">
        <v>1314</v>
      </c>
      <c r="G6374">
        <f t="shared" si="693"/>
        <v>1800000</v>
      </c>
      <c r="H6374" s="3" t="s">
        <v>43</v>
      </c>
      <c r="I6374" t="str">
        <f t="shared" si="694"/>
        <v>100000+</v>
      </c>
      <c r="J6374" s="1">
        <f t="shared" si="695"/>
        <v>100000</v>
      </c>
      <c r="K6374" t="s">
        <v>17</v>
      </c>
      <c r="L6374" s="2">
        <v>0</v>
      </c>
      <c r="M6374" s="1">
        <f t="shared" si="699"/>
        <v>0</v>
      </c>
      <c r="N6374" t="s">
        <v>18</v>
      </c>
      <c r="O6374" t="s">
        <v>1216</v>
      </c>
      <c r="P6374" t="s">
        <v>7623</v>
      </c>
      <c r="Q6374" t="str">
        <f t="shared" si="696"/>
        <v>2017</v>
      </c>
      <c r="R6374" t="str">
        <f t="shared" si="697"/>
        <v>September</v>
      </c>
      <c r="S6374">
        <v>1.6</v>
      </c>
      <c r="T6374" t="s">
        <v>51</v>
      </c>
    </row>
    <row r="6375" spans="1:20" x14ac:dyDescent="0.3">
      <c r="A6375" t="s">
        <v>8532</v>
      </c>
      <c r="B6375" t="s">
        <v>2377</v>
      </c>
      <c r="C6375">
        <v>5</v>
      </c>
      <c r="D6375">
        <f t="shared" si="698"/>
        <v>5</v>
      </c>
      <c r="E6375">
        <v>19</v>
      </c>
      <c r="F6375" t="s">
        <v>65</v>
      </c>
      <c r="G6375">
        <f t="shared" si="693"/>
        <v>3100000</v>
      </c>
      <c r="H6375" s="3" t="s">
        <v>719</v>
      </c>
      <c r="I6375" t="str">
        <f t="shared" si="694"/>
        <v>1000+</v>
      </c>
      <c r="J6375" s="1">
        <f t="shared" si="695"/>
        <v>1000</v>
      </c>
      <c r="K6375" t="s">
        <v>17</v>
      </c>
      <c r="L6375" s="2">
        <v>0</v>
      </c>
      <c r="M6375" s="1">
        <f t="shared" si="699"/>
        <v>0</v>
      </c>
      <c r="N6375" t="s">
        <v>18</v>
      </c>
      <c r="O6375" t="s">
        <v>2378</v>
      </c>
      <c r="P6375" t="s">
        <v>5579</v>
      </c>
      <c r="Q6375" t="str">
        <f t="shared" si="696"/>
        <v>2017</v>
      </c>
      <c r="R6375" t="str">
        <f t="shared" si="697"/>
        <v>December</v>
      </c>
      <c r="S6375">
        <v>2.2000000000000002</v>
      </c>
      <c r="T6375" t="s">
        <v>71</v>
      </c>
    </row>
    <row r="6376" spans="1:20" x14ac:dyDescent="0.3">
      <c r="A6376" t="s">
        <v>8533</v>
      </c>
      <c r="B6376" t="s">
        <v>2910</v>
      </c>
      <c r="C6376">
        <v>4.7</v>
      </c>
      <c r="D6376">
        <f t="shared" si="698"/>
        <v>5</v>
      </c>
      <c r="E6376">
        <v>39</v>
      </c>
      <c r="F6376" t="s">
        <v>78</v>
      </c>
      <c r="G6376">
        <f t="shared" si="693"/>
        <v>20000000</v>
      </c>
      <c r="H6376" s="3" t="s">
        <v>719</v>
      </c>
      <c r="I6376" t="str">
        <f t="shared" si="694"/>
        <v>1000+</v>
      </c>
      <c r="J6376" s="1">
        <f t="shared" si="695"/>
        <v>1000</v>
      </c>
      <c r="K6376" t="s">
        <v>17</v>
      </c>
      <c r="L6376" s="2">
        <v>0</v>
      </c>
      <c r="M6376" s="1">
        <f t="shared" si="699"/>
        <v>0</v>
      </c>
      <c r="N6376" t="s">
        <v>18</v>
      </c>
      <c r="O6376" t="s">
        <v>1216</v>
      </c>
      <c r="P6376" t="s">
        <v>3921</v>
      </c>
      <c r="Q6376" t="str">
        <f t="shared" si="696"/>
        <v>2016</v>
      </c>
      <c r="R6376" t="str">
        <f t="shared" si="697"/>
        <v>January</v>
      </c>
      <c r="S6376">
        <v>1.1000000000000001</v>
      </c>
      <c r="T6376" t="s">
        <v>22</v>
      </c>
    </row>
    <row r="6377" spans="1:20" x14ac:dyDescent="0.3">
      <c r="A6377" t="s">
        <v>8534</v>
      </c>
      <c r="B6377" t="s">
        <v>4716</v>
      </c>
      <c r="C6377">
        <v>3.5</v>
      </c>
      <c r="D6377">
        <f t="shared" si="698"/>
        <v>4</v>
      </c>
      <c r="E6377">
        <v>0</v>
      </c>
      <c r="F6377" t="s">
        <v>60</v>
      </c>
      <c r="G6377">
        <f t="shared" si="693"/>
        <v>33000000</v>
      </c>
      <c r="H6377" s="3" t="s">
        <v>1147</v>
      </c>
      <c r="I6377" t="str">
        <f t="shared" si="694"/>
        <v>10+</v>
      </c>
      <c r="J6377" s="1">
        <f t="shared" si="695"/>
        <v>10</v>
      </c>
      <c r="K6377" t="s">
        <v>17</v>
      </c>
      <c r="L6377" s="2">
        <v>0</v>
      </c>
      <c r="M6377" s="1">
        <f t="shared" si="699"/>
        <v>0</v>
      </c>
      <c r="N6377" t="s">
        <v>18</v>
      </c>
      <c r="O6377" t="s">
        <v>4717</v>
      </c>
      <c r="P6377" t="s">
        <v>452</v>
      </c>
      <c r="Q6377" t="str">
        <f t="shared" si="696"/>
        <v>2018</v>
      </c>
      <c r="R6377" t="str">
        <f t="shared" si="697"/>
        <v>June</v>
      </c>
      <c r="S6377" t="s">
        <v>2975</v>
      </c>
      <c r="T6377" t="s">
        <v>1641</v>
      </c>
    </row>
    <row r="6378" spans="1:20" x14ac:dyDescent="0.3">
      <c r="A6378" t="s">
        <v>8535</v>
      </c>
      <c r="B6378" t="s">
        <v>3634</v>
      </c>
      <c r="C6378">
        <v>4.7</v>
      </c>
      <c r="D6378">
        <f t="shared" si="698"/>
        <v>5</v>
      </c>
      <c r="E6378">
        <v>549</v>
      </c>
      <c r="F6378" t="s">
        <v>96</v>
      </c>
      <c r="G6378">
        <f t="shared" si="693"/>
        <v>17000000</v>
      </c>
      <c r="H6378" s="3" t="s">
        <v>16</v>
      </c>
      <c r="I6378" t="str">
        <f t="shared" si="694"/>
        <v>10000+</v>
      </c>
      <c r="J6378" s="1">
        <f t="shared" si="695"/>
        <v>10000</v>
      </c>
      <c r="K6378" t="s">
        <v>17</v>
      </c>
      <c r="L6378" s="2">
        <v>0</v>
      </c>
      <c r="M6378" s="1">
        <f t="shared" si="699"/>
        <v>0</v>
      </c>
      <c r="N6378" t="s">
        <v>37</v>
      </c>
      <c r="O6378" t="s">
        <v>3635</v>
      </c>
      <c r="P6378" t="s">
        <v>6799</v>
      </c>
      <c r="Q6378" t="str">
        <f t="shared" si="696"/>
        <v>2016</v>
      </c>
      <c r="R6378" t="str">
        <f t="shared" si="697"/>
        <v>June</v>
      </c>
      <c r="S6378" t="s">
        <v>337</v>
      </c>
      <c r="T6378" t="s">
        <v>63</v>
      </c>
    </row>
    <row r="6379" spans="1:20" x14ac:dyDescent="0.3">
      <c r="A6379" t="s">
        <v>8536</v>
      </c>
      <c r="B6379" t="s">
        <v>1997</v>
      </c>
      <c r="C6379">
        <v>2.2000000000000002</v>
      </c>
      <c r="D6379">
        <f t="shared" si="698"/>
        <v>3</v>
      </c>
      <c r="E6379">
        <v>4</v>
      </c>
      <c r="F6379" t="s">
        <v>68</v>
      </c>
      <c r="G6379">
        <f t="shared" si="693"/>
        <v>28000000</v>
      </c>
      <c r="H6379" s="3" t="s">
        <v>719</v>
      </c>
      <c r="I6379" t="str">
        <f t="shared" si="694"/>
        <v>1000+</v>
      </c>
      <c r="J6379" s="1">
        <f t="shared" si="695"/>
        <v>1000</v>
      </c>
      <c r="K6379" t="s">
        <v>17</v>
      </c>
      <c r="L6379" s="2">
        <v>0</v>
      </c>
      <c r="M6379" s="1">
        <f t="shared" si="699"/>
        <v>0</v>
      </c>
      <c r="N6379" t="s">
        <v>18</v>
      </c>
      <c r="O6379" t="s">
        <v>1998</v>
      </c>
      <c r="P6379" t="s">
        <v>2931</v>
      </c>
      <c r="Q6379" t="str">
        <f t="shared" si="696"/>
        <v>2018</v>
      </c>
      <c r="R6379" t="str">
        <f t="shared" si="697"/>
        <v>February</v>
      </c>
      <c r="S6379" t="s">
        <v>121</v>
      </c>
      <c r="T6379" t="s">
        <v>76</v>
      </c>
    </row>
    <row r="6380" spans="1:20" x14ac:dyDescent="0.3">
      <c r="A6380" t="s">
        <v>8537</v>
      </c>
      <c r="B6380" t="s">
        <v>3634</v>
      </c>
      <c r="C6380">
        <v>4.5999999999999996</v>
      </c>
      <c r="D6380">
        <f t="shared" si="698"/>
        <v>5</v>
      </c>
      <c r="E6380">
        <v>308</v>
      </c>
      <c r="F6380" t="s">
        <v>8538</v>
      </c>
      <c r="G6380">
        <f t="shared" si="693"/>
        <v>454000</v>
      </c>
      <c r="H6380" s="3" t="s">
        <v>16</v>
      </c>
      <c r="I6380" t="str">
        <f t="shared" si="694"/>
        <v>10000+</v>
      </c>
      <c r="J6380" s="1">
        <f t="shared" si="695"/>
        <v>10000</v>
      </c>
      <c r="K6380" t="s">
        <v>17</v>
      </c>
      <c r="L6380" s="2">
        <v>0</v>
      </c>
      <c r="M6380" s="1">
        <f t="shared" si="699"/>
        <v>0</v>
      </c>
      <c r="N6380" t="s">
        <v>18</v>
      </c>
      <c r="O6380" t="s">
        <v>3635</v>
      </c>
      <c r="P6380" t="s">
        <v>8539</v>
      </c>
      <c r="Q6380" t="str">
        <f t="shared" si="696"/>
        <v>2015</v>
      </c>
      <c r="R6380" t="str">
        <f t="shared" si="697"/>
        <v>June</v>
      </c>
      <c r="S6380">
        <v>1</v>
      </c>
      <c r="T6380" t="s">
        <v>63</v>
      </c>
    </row>
    <row r="6381" spans="1:20" x14ac:dyDescent="0.3">
      <c r="A6381" t="s">
        <v>8540</v>
      </c>
      <c r="B6381" t="s">
        <v>2377</v>
      </c>
      <c r="C6381">
        <v>4.5999999999999996</v>
      </c>
      <c r="D6381">
        <f t="shared" si="698"/>
        <v>5</v>
      </c>
      <c r="E6381">
        <v>9</v>
      </c>
      <c r="F6381" t="s">
        <v>65</v>
      </c>
      <c r="G6381">
        <f t="shared" si="693"/>
        <v>3100000</v>
      </c>
      <c r="H6381" s="3" t="s">
        <v>719</v>
      </c>
      <c r="I6381" t="str">
        <f t="shared" si="694"/>
        <v>1000+</v>
      </c>
      <c r="J6381" s="1">
        <f t="shared" si="695"/>
        <v>1000</v>
      </c>
      <c r="K6381" t="s">
        <v>17</v>
      </c>
      <c r="L6381" s="2">
        <v>0</v>
      </c>
      <c r="M6381" s="1">
        <f t="shared" si="699"/>
        <v>0</v>
      </c>
      <c r="N6381" t="s">
        <v>18</v>
      </c>
      <c r="O6381" t="s">
        <v>2378</v>
      </c>
      <c r="P6381" t="s">
        <v>3446</v>
      </c>
      <c r="Q6381" t="str">
        <f t="shared" si="696"/>
        <v>2017</v>
      </c>
      <c r="R6381" t="str">
        <f t="shared" si="697"/>
        <v>December</v>
      </c>
      <c r="S6381">
        <v>2.2000000000000002</v>
      </c>
      <c r="T6381" t="s">
        <v>71</v>
      </c>
    </row>
    <row r="6382" spans="1:20" x14ac:dyDescent="0.3">
      <c r="A6382" t="s">
        <v>8541</v>
      </c>
      <c r="B6382" t="s">
        <v>2377</v>
      </c>
      <c r="C6382">
        <v>4.7</v>
      </c>
      <c r="D6382">
        <f t="shared" si="698"/>
        <v>5</v>
      </c>
      <c r="E6382">
        <v>29</v>
      </c>
      <c r="F6382" t="s">
        <v>382</v>
      </c>
      <c r="G6382">
        <f t="shared" si="693"/>
        <v>3200000</v>
      </c>
      <c r="H6382" s="3" t="s">
        <v>719</v>
      </c>
      <c r="I6382" t="str">
        <f t="shared" si="694"/>
        <v>1000+</v>
      </c>
      <c r="J6382" s="1">
        <f t="shared" si="695"/>
        <v>1000</v>
      </c>
      <c r="K6382" t="s">
        <v>17</v>
      </c>
      <c r="L6382" s="2">
        <v>0</v>
      </c>
      <c r="M6382" s="1">
        <f t="shared" si="699"/>
        <v>0</v>
      </c>
      <c r="N6382" t="s">
        <v>18</v>
      </c>
      <c r="O6382" t="s">
        <v>2378</v>
      </c>
      <c r="P6382" t="s">
        <v>322</v>
      </c>
      <c r="Q6382" t="str">
        <f t="shared" si="696"/>
        <v>2018</v>
      </c>
      <c r="R6382" t="str">
        <f t="shared" si="697"/>
        <v>July</v>
      </c>
      <c r="S6382">
        <v>1.3</v>
      </c>
      <c r="T6382" t="s">
        <v>22</v>
      </c>
    </row>
    <row r="6383" spans="1:20" x14ac:dyDescent="0.3">
      <c r="A6383" t="s">
        <v>8542</v>
      </c>
      <c r="B6383" t="s">
        <v>5011</v>
      </c>
      <c r="C6383">
        <v>4.5999999999999996</v>
      </c>
      <c r="D6383">
        <f t="shared" si="698"/>
        <v>5</v>
      </c>
      <c r="E6383">
        <v>277</v>
      </c>
      <c r="F6383" t="s">
        <v>467</v>
      </c>
      <c r="G6383">
        <f t="shared" si="693"/>
        <v>6800000</v>
      </c>
      <c r="H6383" s="3" t="s">
        <v>16</v>
      </c>
      <c r="I6383" t="str">
        <f t="shared" si="694"/>
        <v>10000+</v>
      </c>
      <c r="J6383" s="1">
        <f t="shared" si="695"/>
        <v>10000</v>
      </c>
      <c r="K6383" t="s">
        <v>17</v>
      </c>
      <c r="L6383" s="2">
        <v>0</v>
      </c>
      <c r="M6383" s="1">
        <f t="shared" si="699"/>
        <v>0</v>
      </c>
      <c r="N6383" t="s">
        <v>18</v>
      </c>
      <c r="O6383" t="s">
        <v>5012</v>
      </c>
      <c r="P6383" t="s">
        <v>8543</v>
      </c>
      <c r="Q6383" t="str">
        <f t="shared" si="696"/>
        <v>2016</v>
      </c>
      <c r="R6383" t="str">
        <f t="shared" si="697"/>
        <v>July</v>
      </c>
      <c r="S6383">
        <v>1.01</v>
      </c>
      <c r="T6383" t="s">
        <v>51</v>
      </c>
    </row>
    <row r="6384" spans="1:20" x14ac:dyDescent="0.3">
      <c r="A6384" t="s">
        <v>8544</v>
      </c>
      <c r="B6384" t="s">
        <v>2910</v>
      </c>
      <c r="C6384">
        <v>4.4000000000000004</v>
      </c>
      <c r="D6384">
        <f t="shared" si="698"/>
        <v>5</v>
      </c>
      <c r="E6384">
        <v>30</v>
      </c>
      <c r="F6384" t="s">
        <v>2307</v>
      </c>
      <c r="G6384">
        <f t="shared" si="693"/>
        <v>99000000</v>
      </c>
      <c r="H6384" s="3" t="s">
        <v>90</v>
      </c>
      <c r="I6384" t="str">
        <f t="shared" si="694"/>
        <v>5000+</v>
      </c>
      <c r="J6384" s="1">
        <f t="shared" si="695"/>
        <v>5000</v>
      </c>
      <c r="K6384" t="s">
        <v>17</v>
      </c>
      <c r="L6384" s="2">
        <v>0</v>
      </c>
      <c r="M6384" s="1">
        <f t="shared" si="699"/>
        <v>0</v>
      </c>
      <c r="N6384" t="s">
        <v>18</v>
      </c>
      <c r="O6384" t="s">
        <v>1445</v>
      </c>
      <c r="P6384" t="s">
        <v>162</v>
      </c>
      <c r="Q6384" t="str">
        <f t="shared" si="696"/>
        <v>2018</v>
      </c>
      <c r="R6384" t="str">
        <f t="shared" si="697"/>
        <v>March</v>
      </c>
      <c r="S6384">
        <v>0.1</v>
      </c>
      <c r="T6384" t="s">
        <v>76</v>
      </c>
    </row>
    <row r="6385" spans="1:20" x14ac:dyDescent="0.3">
      <c r="A6385" t="s">
        <v>8545</v>
      </c>
      <c r="B6385" t="s">
        <v>2910</v>
      </c>
      <c r="C6385">
        <v>3.8</v>
      </c>
      <c r="D6385">
        <f t="shared" si="698"/>
        <v>4</v>
      </c>
      <c r="E6385">
        <v>125</v>
      </c>
      <c r="F6385" t="s">
        <v>96</v>
      </c>
      <c r="G6385">
        <f t="shared" si="693"/>
        <v>17000000</v>
      </c>
      <c r="H6385" s="3" t="s">
        <v>16</v>
      </c>
      <c r="I6385" t="str">
        <f t="shared" si="694"/>
        <v>10000+</v>
      </c>
      <c r="J6385" s="1">
        <f t="shared" si="695"/>
        <v>10000</v>
      </c>
      <c r="K6385" t="s">
        <v>17</v>
      </c>
      <c r="L6385" s="2">
        <v>0</v>
      </c>
      <c r="M6385" s="1">
        <f t="shared" si="699"/>
        <v>0</v>
      </c>
      <c r="N6385" t="s">
        <v>18</v>
      </c>
      <c r="O6385" t="s">
        <v>2527</v>
      </c>
      <c r="P6385" t="s">
        <v>5516</v>
      </c>
      <c r="Q6385" t="str">
        <f t="shared" si="696"/>
        <v>2017</v>
      </c>
      <c r="R6385" t="str">
        <f t="shared" si="697"/>
        <v>February</v>
      </c>
      <c r="S6385" t="s">
        <v>8546</v>
      </c>
      <c r="T6385" t="s">
        <v>76</v>
      </c>
    </row>
    <row r="6386" spans="1:20" x14ac:dyDescent="0.3">
      <c r="A6386" t="s">
        <v>8547</v>
      </c>
      <c r="B6386" t="s">
        <v>2910</v>
      </c>
      <c r="C6386">
        <v>3.6</v>
      </c>
      <c r="D6386">
        <f t="shared" si="698"/>
        <v>4</v>
      </c>
      <c r="E6386">
        <v>445</v>
      </c>
      <c r="F6386" t="s">
        <v>73</v>
      </c>
      <c r="G6386">
        <f t="shared" si="693"/>
        <v>12000000</v>
      </c>
      <c r="H6386" s="3" t="s">
        <v>49</v>
      </c>
      <c r="I6386" t="str">
        <f t="shared" si="694"/>
        <v>50000+</v>
      </c>
      <c r="J6386" s="1">
        <f t="shared" si="695"/>
        <v>50000</v>
      </c>
      <c r="K6386" t="s">
        <v>17</v>
      </c>
      <c r="L6386" s="2">
        <v>0</v>
      </c>
      <c r="M6386" s="1">
        <f t="shared" si="699"/>
        <v>0</v>
      </c>
      <c r="N6386" t="s">
        <v>18</v>
      </c>
      <c r="O6386" t="s">
        <v>2527</v>
      </c>
      <c r="P6386" t="s">
        <v>8548</v>
      </c>
      <c r="Q6386" t="str">
        <f t="shared" si="696"/>
        <v>2015</v>
      </c>
      <c r="R6386" t="str">
        <f t="shared" si="697"/>
        <v>March</v>
      </c>
      <c r="S6386">
        <v>1.3</v>
      </c>
      <c r="T6386" t="s">
        <v>211</v>
      </c>
    </row>
    <row r="6387" spans="1:20" x14ac:dyDescent="0.3">
      <c r="A6387" t="s">
        <v>8549</v>
      </c>
      <c r="B6387" t="s">
        <v>2377</v>
      </c>
      <c r="C6387">
        <v>4.9000000000000004</v>
      </c>
      <c r="D6387">
        <f t="shared" si="698"/>
        <v>5</v>
      </c>
      <c r="E6387">
        <v>301</v>
      </c>
      <c r="F6387" t="s">
        <v>35</v>
      </c>
      <c r="G6387">
        <f t="shared" si="693"/>
        <v>25000000</v>
      </c>
      <c r="H6387" s="3" t="s">
        <v>16</v>
      </c>
      <c r="I6387" t="str">
        <f t="shared" si="694"/>
        <v>10000+</v>
      </c>
      <c r="J6387" s="1">
        <f t="shared" si="695"/>
        <v>10000</v>
      </c>
      <c r="K6387" t="s">
        <v>17</v>
      </c>
      <c r="L6387" s="2">
        <v>0</v>
      </c>
      <c r="M6387" s="1">
        <f t="shared" si="699"/>
        <v>0</v>
      </c>
      <c r="N6387" t="s">
        <v>18</v>
      </c>
      <c r="O6387" t="s">
        <v>2378</v>
      </c>
      <c r="P6387" t="s">
        <v>740</v>
      </c>
      <c r="Q6387" t="str">
        <f t="shared" si="696"/>
        <v>2018</v>
      </c>
      <c r="R6387" t="str">
        <f t="shared" si="697"/>
        <v>July</v>
      </c>
      <c r="S6387" t="s">
        <v>2975</v>
      </c>
      <c r="T6387" t="s">
        <v>46</v>
      </c>
    </row>
    <row r="6388" spans="1:20" x14ac:dyDescent="0.3">
      <c r="A6388" t="s">
        <v>8550</v>
      </c>
      <c r="B6388" t="s">
        <v>2910</v>
      </c>
      <c r="C6388">
        <v>4.8</v>
      </c>
      <c r="D6388">
        <f t="shared" si="698"/>
        <v>5</v>
      </c>
      <c r="E6388">
        <v>160</v>
      </c>
      <c r="F6388" t="s">
        <v>435</v>
      </c>
      <c r="G6388">
        <f t="shared" si="693"/>
        <v>13000000</v>
      </c>
      <c r="H6388" s="3" t="s">
        <v>16</v>
      </c>
      <c r="I6388" t="str">
        <f t="shared" si="694"/>
        <v>10000+</v>
      </c>
      <c r="J6388" s="1">
        <f t="shared" si="695"/>
        <v>10000</v>
      </c>
      <c r="K6388" t="s">
        <v>17</v>
      </c>
      <c r="L6388" s="2">
        <v>0</v>
      </c>
      <c r="M6388" s="1">
        <f t="shared" si="699"/>
        <v>0</v>
      </c>
      <c r="N6388" t="s">
        <v>18</v>
      </c>
      <c r="O6388" t="s">
        <v>1445</v>
      </c>
      <c r="P6388" t="s">
        <v>864</v>
      </c>
      <c r="Q6388" t="str">
        <f t="shared" si="696"/>
        <v>2017</v>
      </c>
      <c r="R6388" t="str">
        <f t="shared" si="697"/>
        <v>March</v>
      </c>
      <c r="S6388">
        <v>1.3</v>
      </c>
      <c r="T6388" t="s">
        <v>51</v>
      </c>
    </row>
    <row r="6389" spans="1:20" x14ac:dyDescent="0.3">
      <c r="A6389" t="s">
        <v>8551</v>
      </c>
      <c r="B6389" t="s">
        <v>505</v>
      </c>
      <c r="C6389">
        <v>3.5</v>
      </c>
      <c r="D6389">
        <f t="shared" si="698"/>
        <v>4</v>
      </c>
      <c r="E6389">
        <v>0</v>
      </c>
      <c r="F6389" t="s">
        <v>493</v>
      </c>
      <c r="G6389">
        <f t="shared" si="693"/>
        <v>2100000</v>
      </c>
      <c r="H6389" s="3" t="s">
        <v>1194</v>
      </c>
      <c r="I6389" t="str">
        <f t="shared" si="694"/>
        <v>5+</v>
      </c>
      <c r="J6389" s="1">
        <f t="shared" si="695"/>
        <v>5</v>
      </c>
      <c r="K6389" t="s">
        <v>596</v>
      </c>
      <c r="L6389" s="2" t="s">
        <v>3134</v>
      </c>
      <c r="M6389" s="1">
        <f t="shared" si="699"/>
        <v>0.99</v>
      </c>
      <c r="N6389" t="s">
        <v>18</v>
      </c>
      <c r="O6389" t="s">
        <v>506</v>
      </c>
      <c r="P6389" t="s">
        <v>5430</v>
      </c>
      <c r="Q6389" t="str">
        <f t="shared" si="696"/>
        <v>2017</v>
      </c>
      <c r="R6389" t="str">
        <f t="shared" si="697"/>
        <v>December</v>
      </c>
      <c r="S6389">
        <v>1</v>
      </c>
      <c r="T6389" t="s">
        <v>71</v>
      </c>
    </row>
    <row r="6390" spans="1:20" x14ac:dyDescent="0.3">
      <c r="A6390" t="s">
        <v>8552</v>
      </c>
      <c r="B6390" t="s">
        <v>2910</v>
      </c>
      <c r="C6390">
        <v>4.4000000000000004</v>
      </c>
      <c r="D6390">
        <f t="shared" si="698"/>
        <v>5</v>
      </c>
      <c r="E6390">
        <v>150</v>
      </c>
      <c r="F6390" t="s">
        <v>432</v>
      </c>
      <c r="G6390">
        <f t="shared" si="693"/>
        <v>5900000</v>
      </c>
      <c r="H6390" s="3" t="s">
        <v>16</v>
      </c>
      <c r="I6390" t="str">
        <f t="shared" si="694"/>
        <v>10000+</v>
      </c>
      <c r="J6390" s="1">
        <f t="shared" si="695"/>
        <v>10000</v>
      </c>
      <c r="K6390" t="s">
        <v>17</v>
      </c>
      <c r="L6390" s="2">
        <v>0</v>
      </c>
      <c r="M6390" s="1">
        <f t="shared" si="699"/>
        <v>0</v>
      </c>
      <c r="N6390" t="s">
        <v>18</v>
      </c>
      <c r="O6390" t="s">
        <v>1445</v>
      </c>
      <c r="P6390" t="s">
        <v>1519</v>
      </c>
      <c r="Q6390" t="str">
        <f t="shared" si="696"/>
        <v>2018</v>
      </c>
      <c r="R6390" t="str">
        <f t="shared" si="697"/>
        <v>June</v>
      </c>
      <c r="S6390">
        <v>1.07</v>
      </c>
      <c r="T6390" t="s">
        <v>76</v>
      </c>
    </row>
    <row r="6391" spans="1:20" x14ac:dyDescent="0.3">
      <c r="A6391" t="s">
        <v>8553</v>
      </c>
      <c r="B6391" t="s">
        <v>505</v>
      </c>
      <c r="C6391">
        <v>5</v>
      </c>
      <c r="D6391">
        <f t="shared" si="698"/>
        <v>5</v>
      </c>
      <c r="E6391">
        <v>8</v>
      </c>
      <c r="F6391" t="s">
        <v>362</v>
      </c>
      <c r="G6391">
        <f t="shared" si="693"/>
        <v>3700000</v>
      </c>
      <c r="H6391" s="3" t="s">
        <v>942</v>
      </c>
      <c r="I6391" t="str">
        <f t="shared" si="694"/>
        <v>100+</v>
      </c>
      <c r="J6391" s="1">
        <f t="shared" si="695"/>
        <v>100</v>
      </c>
      <c r="K6391" t="s">
        <v>17</v>
      </c>
      <c r="L6391" s="2">
        <v>0</v>
      </c>
      <c r="M6391" s="1">
        <f t="shared" si="699"/>
        <v>0</v>
      </c>
      <c r="N6391" t="s">
        <v>18</v>
      </c>
      <c r="O6391" t="s">
        <v>506</v>
      </c>
      <c r="P6391" t="s">
        <v>328</v>
      </c>
      <c r="Q6391" t="str">
        <f t="shared" si="696"/>
        <v>2018</v>
      </c>
      <c r="R6391" t="str">
        <f t="shared" si="697"/>
        <v>June</v>
      </c>
      <c r="S6391" t="s">
        <v>1183</v>
      </c>
      <c r="T6391" t="s">
        <v>71</v>
      </c>
    </row>
    <row r="6392" spans="1:20" x14ac:dyDescent="0.3">
      <c r="A6392" t="s">
        <v>8554</v>
      </c>
      <c r="B6392" t="s">
        <v>2910</v>
      </c>
      <c r="C6392">
        <v>4.8</v>
      </c>
      <c r="D6392">
        <f t="shared" si="698"/>
        <v>5</v>
      </c>
      <c r="E6392">
        <v>100</v>
      </c>
      <c r="F6392" t="s">
        <v>302</v>
      </c>
      <c r="G6392">
        <f t="shared" si="693"/>
        <v>4500000</v>
      </c>
      <c r="H6392" s="3" t="s">
        <v>90</v>
      </c>
      <c r="I6392" t="str">
        <f t="shared" si="694"/>
        <v>5000+</v>
      </c>
      <c r="J6392" s="1">
        <f t="shared" si="695"/>
        <v>5000</v>
      </c>
      <c r="K6392" t="s">
        <v>17</v>
      </c>
      <c r="L6392" s="2">
        <v>0</v>
      </c>
      <c r="M6392" s="1">
        <f t="shared" si="699"/>
        <v>0</v>
      </c>
      <c r="N6392" t="s">
        <v>18</v>
      </c>
      <c r="O6392" t="s">
        <v>1216</v>
      </c>
      <c r="P6392" t="s">
        <v>2108</v>
      </c>
      <c r="Q6392" t="str">
        <f t="shared" si="696"/>
        <v>2018</v>
      </c>
      <c r="R6392" t="str">
        <f t="shared" si="697"/>
        <v>August</v>
      </c>
      <c r="S6392">
        <v>2</v>
      </c>
      <c r="T6392" t="s">
        <v>46</v>
      </c>
    </row>
    <row r="6393" spans="1:20" x14ac:dyDescent="0.3">
      <c r="A6393" t="s">
        <v>8555</v>
      </c>
      <c r="B6393" t="s">
        <v>1680</v>
      </c>
      <c r="C6393">
        <v>3.5</v>
      </c>
      <c r="D6393">
        <f t="shared" si="698"/>
        <v>4</v>
      </c>
      <c r="E6393">
        <v>1</v>
      </c>
      <c r="F6393" t="s">
        <v>3711</v>
      </c>
      <c r="G6393">
        <f t="shared" si="693"/>
        <v>4099999.9999999995</v>
      </c>
      <c r="H6393" s="3" t="s">
        <v>942</v>
      </c>
      <c r="I6393" t="str">
        <f t="shared" si="694"/>
        <v>100+</v>
      </c>
      <c r="J6393" s="1">
        <f t="shared" si="695"/>
        <v>100</v>
      </c>
      <c r="K6393" t="s">
        <v>17</v>
      </c>
      <c r="L6393" s="2">
        <v>0</v>
      </c>
      <c r="M6393" s="1">
        <f t="shared" si="699"/>
        <v>0</v>
      </c>
      <c r="N6393" t="s">
        <v>18</v>
      </c>
      <c r="O6393" t="s">
        <v>1681</v>
      </c>
      <c r="P6393" t="s">
        <v>8556</v>
      </c>
      <c r="Q6393" t="str">
        <f t="shared" si="696"/>
        <v>2016</v>
      </c>
      <c r="R6393" t="str">
        <f t="shared" si="697"/>
        <v>February</v>
      </c>
      <c r="S6393" t="s">
        <v>8557</v>
      </c>
      <c r="T6393" t="s">
        <v>71</v>
      </c>
    </row>
    <row r="6394" spans="1:20" x14ac:dyDescent="0.3">
      <c r="A6394" t="s">
        <v>8558</v>
      </c>
      <c r="B6394" t="s">
        <v>1610</v>
      </c>
      <c r="C6394">
        <v>3.5</v>
      </c>
      <c r="D6394">
        <f t="shared" si="698"/>
        <v>4</v>
      </c>
      <c r="E6394">
        <v>1</v>
      </c>
      <c r="F6394" t="s">
        <v>142</v>
      </c>
      <c r="G6394">
        <f t="shared" si="693"/>
        <v>11000000</v>
      </c>
      <c r="H6394" s="3" t="s">
        <v>942</v>
      </c>
      <c r="I6394" t="str">
        <f t="shared" si="694"/>
        <v>100+</v>
      </c>
      <c r="J6394" s="1">
        <f t="shared" si="695"/>
        <v>100</v>
      </c>
      <c r="K6394" t="s">
        <v>17</v>
      </c>
      <c r="L6394" s="2">
        <v>0</v>
      </c>
      <c r="M6394" s="1">
        <f t="shared" si="699"/>
        <v>0</v>
      </c>
      <c r="N6394" t="s">
        <v>18</v>
      </c>
      <c r="O6394" t="s">
        <v>1611</v>
      </c>
      <c r="P6394" t="s">
        <v>57</v>
      </c>
      <c r="Q6394" t="str">
        <f t="shared" si="696"/>
        <v>2018</v>
      </c>
      <c r="R6394" t="str">
        <f t="shared" si="697"/>
        <v>June</v>
      </c>
      <c r="S6394" t="s">
        <v>1309</v>
      </c>
      <c r="T6394" t="s">
        <v>71</v>
      </c>
    </row>
    <row r="6395" spans="1:20" x14ac:dyDescent="0.3">
      <c r="A6395" t="s">
        <v>8559</v>
      </c>
      <c r="B6395" t="s">
        <v>2910</v>
      </c>
      <c r="C6395">
        <v>4.5999999999999996</v>
      </c>
      <c r="D6395">
        <f t="shared" si="698"/>
        <v>5</v>
      </c>
      <c r="E6395">
        <v>106</v>
      </c>
      <c r="F6395" t="s">
        <v>255</v>
      </c>
      <c r="G6395">
        <f t="shared" si="693"/>
        <v>3900000</v>
      </c>
      <c r="H6395" s="3" t="s">
        <v>16</v>
      </c>
      <c r="I6395" t="str">
        <f t="shared" si="694"/>
        <v>10000+</v>
      </c>
      <c r="J6395" s="1">
        <f t="shared" si="695"/>
        <v>10000</v>
      </c>
      <c r="K6395" t="s">
        <v>17</v>
      </c>
      <c r="L6395" s="2">
        <v>0</v>
      </c>
      <c r="M6395" s="1">
        <f t="shared" si="699"/>
        <v>0</v>
      </c>
      <c r="N6395" t="s">
        <v>18</v>
      </c>
      <c r="O6395" t="s">
        <v>1216</v>
      </c>
      <c r="P6395" t="s">
        <v>6324</v>
      </c>
      <c r="Q6395" t="str">
        <f t="shared" si="696"/>
        <v>2016</v>
      </c>
      <c r="R6395" t="str">
        <f t="shared" si="697"/>
        <v>November</v>
      </c>
      <c r="S6395">
        <v>1.1000000000000001</v>
      </c>
      <c r="T6395" t="s">
        <v>211</v>
      </c>
    </row>
    <row r="6396" spans="1:20" x14ac:dyDescent="0.3">
      <c r="A6396" t="s">
        <v>8560</v>
      </c>
      <c r="B6396" t="s">
        <v>2377</v>
      </c>
      <c r="C6396">
        <v>5</v>
      </c>
      <c r="D6396">
        <f t="shared" si="698"/>
        <v>5</v>
      </c>
      <c r="E6396">
        <v>10</v>
      </c>
      <c r="F6396" t="s">
        <v>1015</v>
      </c>
      <c r="G6396">
        <f t="shared" si="693"/>
        <v>3000000</v>
      </c>
      <c r="H6396" s="3" t="s">
        <v>719</v>
      </c>
      <c r="I6396" t="str">
        <f t="shared" si="694"/>
        <v>1000+</v>
      </c>
      <c r="J6396" s="1">
        <f t="shared" si="695"/>
        <v>1000</v>
      </c>
      <c r="K6396" t="s">
        <v>17</v>
      </c>
      <c r="L6396" s="2">
        <v>0</v>
      </c>
      <c r="M6396" s="1">
        <f t="shared" si="699"/>
        <v>0</v>
      </c>
      <c r="N6396" t="s">
        <v>18</v>
      </c>
      <c r="O6396" t="s">
        <v>2378</v>
      </c>
      <c r="P6396" t="s">
        <v>3337</v>
      </c>
      <c r="Q6396" t="str">
        <f t="shared" si="696"/>
        <v>2018</v>
      </c>
      <c r="R6396" t="str">
        <f t="shared" si="697"/>
        <v>January</v>
      </c>
      <c r="S6396">
        <v>1</v>
      </c>
      <c r="T6396" t="s">
        <v>71</v>
      </c>
    </row>
    <row r="6397" spans="1:20" x14ac:dyDescent="0.3">
      <c r="A6397" t="s">
        <v>8561</v>
      </c>
      <c r="B6397" t="s">
        <v>2910</v>
      </c>
      <c r="C6397">
        <v>4.5999999999999996</v>
      </c>
      <c r="D6397">
        <f t="shared" si="698"/>
        <v>5</v>
      </c>
      <c r="E6397">
        <v>222</v>
      </c>
      <c r="F6397" t="s">
        <v>1001</v>
      </c>
      <c r="G6397">
        <f t="shared" si="693"/>
        <v>1400000</v>
      </c>
      <c r="H6397" s="3" t="s">
        <v>16</v>
      </c>
      <c r="I6397" t="str">
        <f t="shared" si="694"/>
        <v>10000+</v>
      </c>
      <c r="J6397" s="1">
        <f t="shared" si="695"/>
        <v>10000</v>
      </c>
      <c r="K6397" t="s">
        <v>17</v>
      </c>
      <c r="L6397" s="2">
        <v>0</v>
      </c>
      <c r="M6397" s="1">
        <f t="shared" si="699"/>
        <v>0</v>
      </c>
      <c r="N6397" t="s">
        <v>18</v>
      </c>
      <c r="O6397" t="s">
        <v>1445</v>
      </c>
      <c r="P6397" t="s">
        <v>8562</v>
      </c>
      <c r="Q6397" t="str">
        <f t="shared" si="696"/>
        <v>2016</v>
      </c>
      <c r="R6397" t="str">
        <f t="shared" si="697"/>
        <v>February</v>
      </c>
      <c r="S6397" t="s">
        <v>8563</v>
      </c>
      <c r="T6397" t="s">
        <v>465</v>
      </c>
    </row>
    <row r="6398" spans="1:20" x14ac:dyDescent="0.3">
      <c r="A6398" t="s">
        <v>8564</v>
      </c>
      <c r="B6398" t="s">
        <v>1680</v>
      </c>
      <c r="C6398">
        <v>5</v>
      </c>
      <c r="D6398">
        <f t="shared" si="698"/>
        <v>5</v>
      </c>
      <c r="E6398">
        <v>4</v>
      </c>
      <c r="F6398" t="s">
        <v>142</v>
      </c>
      <c r="G6398">
        <f t="shared" si="693"/>
        <v>11000000</v>
      </c>
      <c r="H6398" s="3" t="s">
        <v>937</v>
      </c>
      <c r="I6398" t="str">
        <f t="shared" si="694"/>
        <v>50+</v>
      </c>
      <c r="J6398" s="1">
        <f t="shared" si="695"/>
        <v>50</v>
      </c>
      <c r="K6398" t="s">
        <v>17</v>
      </c>
      <c r="L6398" s="2">
        <v>0</v>
      </c>
      <c r="M6398" s="1">
        <f t="shared" si="699"/>
        <v>0</v>
      </c>
      <c r="N6398" t="s">
        <v>18</v>
      </c>
      <c r="O6398" t="s">
        <v>1681</v>
      </c>
      <c r="P6398" t="s">
        <v>235</v>
      </c>
      <c r="Q6398" t="str">
        <f t="shared" si="696"/>
        <v>2018</v>
      </c>
      <c r="R6398" t="str">
        <f t="shared" si="697"/>
        <v>May</v>
      </c>
      <c r="S6398" t="s">
        <v>21</v>
      </c>
      <c r="T6398" t="s">
        <v>46</v>
      </c>
    </row>
    <row r="6399" spans="1:20" x14ac:dyDescent="0.3">
      <c r="A6399" t="s">
        <v>8565</v>
      </c>
      <c r="B6399" t="s">
        <v>730</v>
      </c>
      <c r="C6399">
        <v>3.5</v>
      </c>
      <c r="D6399">
        <f t="shared" si="698"/>
        <v>4</v>
      </c>
      <c r="E6399">
        <v>0</v>
      </c>
      <c r="F6399" t="s">
        <v>73</v>
      </c>
      <c r="G6399">
        <f t="shared" si="693"/>
        <v>12000000</v>
      </c>
      <c r="H6399" s="3" t="s">
        <v>1194</v>
      </c>
      <c r="I6399" t="str">
        <f t="shared" si="694"/>
        <v>5+</v>
      </c>
      <c r="J6399" s="1">
        <f t="shared" si="695"/>
        <v>5</v>
      </c>
      <c r="K6399" t="s">
        <v>17</v>
      </c>
      <c r="L6399" s="2">
        <v>0</v>
      </c>
      <c r="M6399" s="1">
        <f t="shared" si="699"/>
        <v>0</v>
      </c>
      <c r="N6399" t="s">
        <v>18</v>
      </c>
      <c r="O6399" t="s">
        <v>731</v>
      </c>
      <c r="P6399" t="s">
        <v>7807</v>
      </c>
      <c r="Q6399" t="str">
        <f t="shared" si="696"/>
        <v>2017</v>
      </c>
      <c r="R6399" t="str">
        <f t="shared" si="697"/>
        <v>August</v>
      </c>
      <c r="S6399">
        <v>1</v>
      </c>
      <c r="T6399" t="s">
        <v>71</v>
      </c>
    </row>
    <row r="6400" spans="1:20" x14ac:dyDescent="0.3">
      <c r="A6400" t="s">
        <v>8566</v>
      </c>
      <c r="B6400" t="s">
        <v>2377</v>
      </c>
      <c r="C6400">
        <v>4</v>
      </c>
      <c r="D6400">
        <f t="shared" si="698"/>
        <v>4</v>
      </c>
      <c r="E6400">
        <v>4160</v>
      </c>
      <c r="F6400" t="s">
        <v>336</v>
      </c>
      <c r="G6400">
        <f t="shared" si="693"/>
        <v>30000000</v>
      </c>
      <c r="H6400" s="3" t="s">
        <v>25</v>
      </c>
      <c r="I6400" t="str">
        <f t="shared" si="694"/>
        <v>500000+</v>
      </c>
      <c r="J6400" s="1">
        <f t="shared" si="695"/>
        <v>500000</v>
      </c>
      <c r="K6400" t="s">
        <v>17</v>
      </c>
      <c r="L6400" s="2">
        <v>0</v>
      </c>
      <c r="M6400" s="1">
        <f t="shared" si="699"/>
        <v>0</v>
      </c>
      <c r="N6400" t="s">
        <v>18</v>
      </c>
      <c r="O6400" t="s">
        <v>2378</v>
      </c>
      <c r="P6400" t="s">
        <v>688</v>
      </c>
      <c r="Q6400" t="str">
        <f t="shared" si="696"/>
        <v>2018</v>
      </c>
      <c r="R6400" t="str">
        <f t="shared" si="697"/>
        <v>July</v>
      </c>
      <c r="S6400" t="s">
        <v>554</v>
      </c>
      <c r="T6400" t="s">
        <v>22</v>
      </c>
    </row>
    <row r="6401" spans="1:20" x14ac:dyDescent="0.3">
      <c r="A6401" t="s">
        <v>8567</v>
      </c>
      <c r="B6401" t="s">
        <v>2910</v>
      </c>
      <c r="C6401">
        <v>4.3</v>
      </c>
      <c r="D6401">
        <f t="shared" si="698"/>
        <v>5</v>
      </c>
      <c r="E6401">
        <v>616</v>
      </c>
      <c r="F6401" t="s">
        <v>35</v>
      </c>
      <c r="G6401">
        <f t="shared" ref="G6401:G6464" si="700">IF(RIGHT(F6401,1)="M",LEFT(F6401,LEN(F6401)-1)*1000000,IF(RIGHT(F6401,1)="K",LEFT(F6401,LEN(F6401)-1)*1000, 1000))</f>
        <v>25000000</v>
      </c>
      <c r="H6401" s="3" t="s">
        <v>16</v>
      </c>
      <c r="I6401" t="str">
        <f t="shared" ref="I6401:I6464" si="701">SUBSTITUTE(H6401,",","")</f>
        <v>10000+</v>
      </c>
      <c r="J6401" s="1">
        <f t="shared" ref="J6401:J6464" si="702">VALUE(LEFT(I6401,LEN(I6401)-1))</f>
        <v>10000</v>
      </c>
      <c r="K6401" t="s">
        <v>17</v>
      </c>
      <c r="L6401" s="2">
        <v>0</v>
      </c>
      <c r="M6401" s="1">
        <f t="shared" si="699"/>
        <v>0</v>
      </c>
      <c r="N6401" t="s">
        <v>37</v>
      </c>
      <c r="O6401" t="s">
        <v>2527</v>
      </c>
      <c r="P6401" t="s">
        <v>225</v>
      </c>
      <c r="Q6401" t="str">
        <f t="shared" ref="Q6401:Q6464" si="703">RIGHT(P6401,4)</f>
        <v>2018</v>
      </c>
      <c r="R6401" t="str">
        <f t="shared" ref="R6401:R6464" si="704">LEFT(P6401,FIND(" ",P6401)-1)</f>
        <v>June</v>
      </c>
      <c r="S6401" t="s">
        <v>986</v>
      </c>
      <c r="T6401" t="s">
        <v>157</v>
      </c>
    </row>
    <row r="6402" spans="1:20" x14ac:dyDescent="0.3">
      <c r="A6402" t="s">
        <v>8568</v>
      </c>
      <c r="B6402" t="s">
        <v>2519</v>
      </c>
      <c r="C6402">
        <v>4.5</v>
      </c>
      <c r="D6402">
        <f t="shared" si="698"/>
        <v>5</v>
      </c>
      <c r="E6402">
        <v>415</v>
      </c>
      <c r="F6402" t="s">
        <v>319</v>
      </c>
      <c r="G6402">
        <f t="shared" si="700"/>
        <v>52000000</v>
      </c>
      <c r="H6402" s="3" t="s">
        <v>16</v>
      </c>
      <c r="I6402" t="str">
        <f t="shared" si="701"/>
        <v>10000+</v>
      </c>
      <c r="J6402" s="1">
        <f t="shared" si="702"/>
        <v>10000</v>
      </c>
      <c r="K6402" t="s">
        <v>17</v>
      </c>
      <c r="L6402" s="2">
        <v>0</v>
      </c>
      <c r="M6402" s="1">
        <f t="shared" si="699"/>
        <v>0</v>
      </c>
      <c r="N6402" t="s">
        <v>375</v>
      </c>
      <c r="O6402" t="s">
        <v>2661</v>
      </c>
      <c r="P6402" t="s">
        <v>688</v>
      </c>
      <c r="Q6402" t="str">
        <f t="shared" si="703"/>
        <v>2018</v>
      </c>
      <c r="R6402" t="str">
        <f t="shared" si="704"/>
        <v>July</v>
      </c>
      <c r="S6402" t="s">
        <v>210</v>
      </c>
      <c r="T6402" t="s">
        <v>71</v>
      </c>
    </row>
    <row r="6403" spans="1:20" x14ac:dyDescent="0.3">
      <c r="A6403" t="s">
        <v>8569</v>
      </c>
      <c r="B6403" t="s">
        <v>2910</v>
      </c>
      <c r="C6403">
        <v>4</v>
      </c>
      <c r="D6403">
        <f t="shared" ref="D6403:D6466" si="705">IF(C6403&gt;4,5,IF(C6403&gt;3,4,IF(C6403&gt;2,3,IF(C6403&gt;1,2,1))))</f>
        <v>4</v>
      </c>
      <c r="E6403">
        <v>2614</v>
      </c>
      <c r="F6403" t="s">
        <v>1614</v>
      </c>
      <c r="G6403">
        <f t="shared" si="700"/>
        <v>6300000</v>
      </c>
      <c r="H6403" s="3" t="s">
        <v>43</v>
      </c>
      <c r="I6403" t="str">
        <f t="shared" si="701"/>
        <v>100000+</v>
      </c>
      <c r="J6403" s="1">
        <f t="shared" si="702"/>
        <v>100000</v>
      </c>
      <c r="K6403" t="s">
        <v>17</v>
      </c>
      <c r="L6403" s="2">
        <v>0</v>
      </c>
      <c r="M6403" s="1">
        <f t="shared" ref="M6403:M6466" si="706">VALUE(IF(RIGHT(L6403,LEN(L6403)-1)="",0,RIGHT(L6403,LEN(L6403)-1)))</f>
        <v>0</v>
      </c>
      <c r="N6403" t="s">
        <v>375</v>
      </c>
      <c r="O6403" t="s">
        <v>2652</v>
      </c>
      <c r="P6403" t="s">
        <v>8570</v>
      </c>
      <c r="Q6403" t="str">
        <f t="shared" si="703"/>
        <v>2015</v>
      </c>
      <c r="R6403" t="str">
        <f t="shared" si="704"/>
        <v>April</v>
      </c>
      <c r="S6403" t="s">
        <v>127</v>
      </c>
      <c r="T6403" t="s">
        <v>211</v>
      </c>
    </row>
    <row r="6404" spans="1:20" x14ac:dyDescent="0.3">
      <c r="A6404" t="s">
        <v>8571</v>
      </c>
      <c r="B6404" t="s">
        <v>2910</v>
      </c>
      <c r="C6404">
        <v>3.2</v>
      </c>
      <c r="D6404">
        <f t="shared" si="705"/>
        <v>4</v>
      </c>
      <c r="E6404">
        <v>304</v>
      </c>
      <c r="F6404" t="s">
        <v>680</v>
      </c>
      <c r="G6404">
        <f t="shared" si="700"/>
        <v>4700000</v>
      </c>
      <c r="H6404" s="3" t="s">
        <v>16</v>
      </c>
      <c r="I6404" t="str">
        <f t="shared" si="701"/>
        <v>10000+</v>
      </c>
      <c r="J6404" s="1">
        <f t="shared" si="702"/>
        <v>10000</v>
      </c>
      <c r="K6404" t="s">
        <v>17</v>
      </c>
      <c r="L6404" s="2">
        <v>0</v>
      </c>
      <c r="M6404" s="1">
        <f t="shared" si="706"/>
        <v>0</v>
      </c>
      <c r="N6404" t="s">
        <v>37</v>
      </c>
      <c r="O6404" t="s">
        <v>1445</v>
      </c>
      <c r="P6404" t="s">
        <v>1510</v>
      </c>
      <c r="Q6404" t="str">
        <f t="shared" si="703"/>
        <v>2018</v>
      </c>
      <c r="R6404" t="str">
        <f t="shared" si="704"/>
        <v>February</v>
      </c>
      <c r="S6404" t="s">
        <v>1198</v>
      </c>
      <c r="T6404" t="s">
        <v>22</v>
      </c>
    </row>
    <row r="6405" spans="1:20" x14ac:dyDescent="0.3">
      <c r="A6405" t="s">
        <v>8572</v>
      </c>
      <c r="B6405" t="s">
        <v>2910</v>
      </c>
      <c r="C6405">
        <v>4.5999999999999996</v>
      </c>
      <c r="D6405">
        <f t="shared" si="705"/>
        <v>5</v>
      </c>
      <c r="E6405">
        <v>2683</v>
      </c>
      <c r="F6405" t="s">
        <v>35</v>
      </c>
      <c r="G6405">
        <f t="shared" si="700"/>
        <v>25000000</v>
      </c>
      <c r="H6405" s="3" t="s">
        <v>16</v>
      </c>
      <c r="I6405" t="str">
        <f t="shared" si="701"/>
        <v>10000+</v>
      </c>
      <c r="J6405" s="1">
        <f t="shared" si="702"/>
        <v>10000</v>
      </c>
      <c r="K6405" t="s">
        <v>17</v>
      </c>
      <c r="L6405" s="2">
        <v>0</v>
      </c>
      <c r="M6405" s="1">
        <f t="shared" si="706"/>
        <v>0</v>
      </c>
      <c r="N6405" t="s">
        <v>375</v>
      </c>
      <c r="O6405" t="s">
        <v>2652</v>
      </c>
      <c r="P6405" t="s">
        <v>487</v>
      </c>
      <c r="Q6405" t="str">
        <f t="shared" si="703"/>
        <v>2018</v>
      </c>
      <c r="R6405" t="str">
        <f t="shared" si="704"/>
        <v>June</v>
      </c>
      <c r="S6405" t="s">
        <v>2701</v>
      </c>
      <c r="T6405" t="s">
        <v>76</v>
      </c>
    </row>
    <row r="6406" spans="1:20" x14ac:dyDescent="0.3">
      <c r="A6406" t="s">
        <v>8573</v>
      </c>
      <c r="B6406" t="s">
        <v>2910</v>
      </c>
      <c r="C6406">
        <v>4.2</v>
      </c>
      <c r="D6406">
        <f t="shared" si="705"/>
        <v>5</v>
      </c>
      <c r="E6406">
        <v>3379</v>
      </c>
      <c r="F6406" t="s">
        <v>2542</v>
      </c>
      <c r="G6406">
        <f t="shared" si="700"/>
        <v>62000000</v>
      </c>
      <c r="H6406" s="3" t="s">
        <v>43</v>
      </c>
      <c r="I6406" t="str">
        <f t="shared" si="701"/>
        <v>100000+</v>
      </c>
      <c r="J6406" s="1">
        <f t="shared" si="702"/>
        <v>100000</v>
      </c>
      <c r="K6406" t="s">
        <v>17</v>
      </c>
      <c r="L6406" s="2">
        <v>0</v>
      </c>
      <c r="M6406" s="1">
        <f t="shared" si="706"/>
        <v>0</v>
      </c>
      <c r="N6406" t="s">
        <v>375</v>
      </c>
      <c r="O6406" t="s">
        <v>2652</v>
      </c>
      <c r="P6406" t="s">
        <v>3104</v>
      </c>
      <c r="Q6406" t="str">
        <f t="shared" si="703"/>
        <v>2017</v>
      </c>
      <c r="R6406" t="str">
        <f t="shared" si="704"/>
        <v>March</v>
      </c>
      <c r="S6406" t="s">
        <v>6068</v>
      </c>
      <c r="T6406" t="s">
        <v>157</v>
      </c>
    </row>
    <row r="6407" spans="1:20" x14ac:dyDescent="0.3">
      <c r="A6407" t="s">
        <v>8574</v>
      </c>
      <c r="B6407" t="s">
        <v>657</v>
      </c>
      <c r="C6407">
        <v>4.8</v>
      </c>
      <c r="D6407">
        <f t="shared" si="705"/>
        <v>5</v>
      </c>
      <c r="E6407">
        <v>33783</v>
      </c>
      <c r="F6407" t="s">
        <v>380</v>
      </c>
      <c r="G6407">
        <f t="shared" si="700"/>
        <v>6400000</v>
      </c>
      <c r="H6407" s="3" t="s">
        <v>56</v>
      </c>
      <c r="I6407" t="str">
        <f t="shared" si="701"/>
        <v>1000000+</v>
      </c>
      <c r="J6407" s="1">
        <f t="shared" si="702"/>
        <v>1000000</v>
      </c>
      <c r="K6407" t="s">
        <v>17</v>
      </c>
      <c r="L6407" s="2">
        <v>0</v>
      </c>
      <c r="M6407" s="1">
        <f t="shared" si="706"/>
        <v>0</v>
      </c>
      <c r="N6407" t="s">
        <v>37</v>
      </c>
      <c r="O6407" t="s">
        <v>658</v>
      </c>
      <c r="P6407" t="s">
        <v>221</v>
      </c>
      <c r="Q6407" t="str">
        <f t="shared" si="703"/>
        <v>2018</v>
      </c>
      <c r="R6407" t="str">
        <f t="shared" si="704"/>
        <v>July</v>
      </c>
      <c r="S6407" t="s">
        <v>8575</v>
      </c>
      <c r="T6407" t="s">
        <v>71</v>
      </c>
    </row>
    <row r="6408" spans="1:20" x14ac:dyDescent="0.3">
      <c r="A6408" t="s">
        <v>8576</v>
      </c>
      <c r="B6408" t="s">
        <v>657</v>
      </c>
      <c r="C6408">
        <v>3</v>
      </c>
      <c r="D6408">
        <f t="shared" si="705"/>
        <v>3</v>
      </c>
      <c r="E6408">
        <v>28447</v>
      </c>
      <c r="F6408" t="s">
        <v>164</v>
      </c>
      <c r="G6408">
        <f t="shared" si="700"/>
        <v>15000000</v>
      </c>
      <c r="H6408" s="3" t="s">
        <v>56</v>
      </c>
      <c r="I6408" t="str">
        <f t="shared" si="701"/>
        <v>1000000+</v>
      </c>
      <c r="J6408" s="1">
        <f t="shared" si="702"/>
        <v>1000000</v>
      </c>
      <c r="K6408" t="s">
        <v>17</v>
      </c>
      <c r="L6408" s="2">
        <v>0</v>
      </c>
      <c r="M6408" s="1">
        <f t="shared" si="706"/>
        <v>0</v>
      </c>
      <c r="N6408" t="s">
        <v>37</v>
      </c>
      <c r="O6408" t="s">
        <v>658</v>
      </c>
      <c r="P6408" t="s">
        <v>74</v>
      </c>
      <c r="Q6408" t="str">
        <f t="shared" si="703"/>
        <v>2018</v>
      </c>
      <c r="R6408" t="str">
        <f t="shared" si="704"/>
        <v>July</v>
      </c>
      <c r="S6408" t="s">
        <v>39</v>
      </c>
      <c r="T6408" t="s">
        <v>39</v>
      </c>
    </row>
    <row r="6409" spans="1:20" x14ac:dyDescent="0.3">
      <c r="A6409" t="s">
        <v>8577</v>
      </c>
      <c r="B6409" t="s">
        <v>2519</v>
      </c>
      <c r="C6409">
        <v>4.3</v>
      </c>
      <c r="D6409">
        <f t="shared" si="705"/>
        <v>5</v>
      </c>
      <c r="E6409">
        <v>125</v>
      </c>
      <c r="F6409" t="s">
        <v>1135</v>
      </c>
      <c r="G6409">
        <f t="shared" si="700"/>
        <v>70000000</v>
      </c>
      <c r="H6409" s="3" t="s">
        <v>90</v>
      </c>
      <c r="I6409" t="str">
        <f t="shared" si="701"/>
        <v>5000+</v>
      </c>
      <c r="J6409" s="1">
        <f t="shared" si="702"/>
        <v>5000</v>
      </c>
      <c r="K6409" t="s">
        <v>17</v>
      </c>
      <c r="L6409" s="2">
        <v>0</v>
      </c>
      <c r="M6409" s="1">
        <f t="shared" si="706"/>
        <v>0</v>
      </c>
      <c r="N6409" t="s">
        <v>37</v>
      </c>
      <c r="O6409" t="s">
        <v>2661</v>
      </c>
      <c r="P6409" t="s">
        <v>7605</v>
      </c>
      <c r="Q6409" t="str">
        <f t="shared" si="703"/>
        <v>2016</v>
      </c>
      <c r="R6409" t="str">
        <f t="shared" si="704"/>
        <v>July</v>
      </c>
      <c r="S6409" t="s">
        <v>210</v>
      </c>
      <c r="T6409" t="s">
        <v>157</v>
      </c>
    </row>
    <row r="6410" spans="1:20" x14ac:dyDescent="0.3">
      <c r="A6410" t="s">
        <v>8578</v>
      </c>
      <c r="B6410" t="s">
        <v>5201</v>
      </c>
      <c r="C6410">
        <v>3.9</v>
      </c>
      <c r="D6410">
        <f t="shared" si="705"/>
        <v>4</v>
      </c>
      <c r="E6410">
        <v>230</v>
      </c>
      <c r="F6410" t="s">
        <v>73</v>
      </c>
      <c r="G6410">
        <f t="shared" si="700"/>
        <v>12000000</v>
      </c>
      <c r="H6410" s="3" t="s">
        <v>16</v>
      </c>
      <c r="I6410" t="str">
        <f t="shared" si="701"/>
        <v>10000+</v>
      </c>
      <c r="J6410" s="1">
        <f t="shared" si="702"/>
        <v>10000</v>
      </c>
      <c r="K6410" t="s">
        <v>17</v>
      </c>
      <c r="L6410" s="2">
        <v>0</v>
      </c>
      <c r="M6410" s="1">
        <f t="shared" si="706"/>
        <v>0</v>
      </c>
      <c r="N6410" t="s">
        <v>18</v>
      </c>
      <c r="O6410" t="s">
        <v>5202</v>
      </c>
      <c r="P6410" t="s">
        <v>450</v>
      </c>
      <c r="Q6410" t="str">
        <f t="shared" si="703"/>
        <v>2018</v>
      </c>
      <c r="R6410" t="str">
        <f t="shared" si="704"/>
        <v>July</v>
      </c>
      <c r="S6410" t="s">
        <v>8579</v>
      </c>
      <c r="T6410" t="s">
        <v>71</v>
      </c>
    </row>
    <row r="6411" spans="1:20" x14ac:dyDescent="0.3">
      <c r="A6411" t="s">
        <v>686</v>
      </c>
      <c r="B6411" t="s">
        <v>657</v>
      </c>
      <c r="C6411">
        <v>3.2</v>
      </c>
      <c r="D6411">
        <f t="shared" si="705"/>
        <v>4</v>
      </c>
      <c r="E6411">
        <v>1462</v>
      </c>
      <c r="F6411" t="s">
        <v>358</v>
      </c>
      <c r="G6411">
        <f t="shared" si="700"/>
        <v>7100000</v>
      </c>
      <c r="H6411" s="3" t="s">
        <v>43</v>
      </c>
      <c r="I6411" t="str">
        <f t="shared" si="701"/>
        <v>100000+</v>
      </c>
      <c r="J6411" s="1">
        <f t="shared" si="702"/>
        <v>100000</v>
      </c>
      <c r="K6411" t="s">
        <v>17</v>
      </c>
      <c r="L6411" s="2">
        <v>0</v>
      </c>
      <c r="M6411" s="1">
        <f t="shared" si="706"/>
        <v>0</v>
      </c>
      <c r="N6411" t="s">
        <v>375</v>
      </c>
      <c r="O6411" t="s">
        <v>658</v>
      </c>
      <c r="P6411" t="s">
        <v>417</v>
      </c>
      <c r="Q6411" t="str">
        <f t="shared" si="703"/>
        <v>2018</v>
      </c>
      <c r="R6411" t="str">
        <f t="shared" si="704"/>
        <v>May</v>
      </c>
      <c r="S6411">
        <v>1</v>
      </c>
      <c r="T6411" t="s">
        <v>22</v>
      </c>
    </row>
    <row r="6412" spans="1:20" x14ac:dyDescent="0.3">
      <c r="A6412" t="s">
        <v>8580</v>
      </c>
      <c r="B6412" t="s">
        <v>2910</v>
      </c>
      <c r="C6412">
        <v>3.9</v>
      </c>
      <c r="D6412">
        <f t="shared" si="705"/>
        <v>4</v>
      </c>
      <c r="E6412">
        <v>8419</v>
      </c>
      <c r="F6412" t="s">
        <v>1340</v>
      </c>
      <c r="G6412">
        <f t="shared" si="700"/>
        <v>47000000</v>
      </c>
      <c r="H6412" s="3" t="s">
        <v>43</v>
      </c>
      <c r="I6412" t="str">
        <f t="shared" si="701"/>
        <v>100000+</v>
      </c>
      <c r="J6412" s="1">
        <f t="shared" si="702"/>
        <v>100000</v>
      </c>
      <c r="K6412" t="s">
        <v>17</v>
      </c>
      <c r="L6412" s="2">
        <v>0</v>
      </c>
      <c r="M6412" s="1">
        <f t="shared" si="706"/>
        <v>0</v>
      </c>
      <c r="N6412" t="s">
        <v>37</v>
      </c>
      <c r="O6412" t="s">
        <v>2715</v>
      </c>
      <c r="P6412" t="s">
        <v>32</v>
      </c>
      <c r="Q6412" t="str">
        <f t="shared" si="703"/>
        <v>2018</v>
      </c>
      <c r="R6412" t="str">
        <f t="shared" si="704"/>
        <v>August</v>
      </c>
      <c r="S6412" t="s">
        <v>8581</v>
      </c>
      <c r="T6412" t="s">
        <v>22</v>
      </c>
    </row>
    <row r="6413" spans="1:20" x14ac:dyDescent="0.3">
      <c r="A6413" t="s">
        <v>8582</v>
      </c>
      <c r="B6413" t="s">
        <v>2910</v>
      </c>
      <c r="C6413">
        <v>4.8</v>
      </c>
      <c r="D6413">
        <f t="shared" si="705"/>
        <v>5</v>
      </c>
      <c r="E6413">
        <v>4</v>
      </c>
      <c r="F6413" t="s">
        <v>119</v>
      </c>
      <c r="G6413">
        <f t="shared" si="700"/>
        <v>23000000</v>
      </c>
      <c r="H6413" s="3" t="s">
        <v>1147</v>
      </c>
      <c r="I6413" t="str">
        <f t="shared" si="701"/>
        <v>10+</v>
      </c>
      <c r="J6413" s="1">
        <f t="shared" si="702"/>
        <v>10</v>
      </c>
      <c r="K6413" t="s">
        <v>596</v>
      </c>
      <c r="L6413" s="2" t="s">
        <v>3254</v>
      </c>
      <c r="M6413" s="1">
        <f t="shared" si="706"/>
        <v>14.99</v>
      </c>
      <c r="N6413" t="s">
        <v>37</v>
      </c>
      <c r="O6413" t="s">
        <v>2527</v>
      </c>
      <c r="P6413" t="s">
        <v>392</v>
      </c>
      <c r="Q6413" t="str">
        <f t="shared" si="703"/>
        <v>2018</v>
      </c>
      <c r="R6413" t="str">
        <f t="shared" si="704"/>
        <v>January</v>
      </c>
      <c r="S6413">
        <v>1.03</v>
      </c>
      <c r="T6413" t="s">
        <v>157</v>
      </c>
    </row>
    <row r="6414" spans="1:20" x14ac:dyDescent="0.3">
      <c r="A6414" t="s">
        <v>8583</v>
      </c>
      <c r="B6414" t="s">
        <v>657</v>
      </c>
      <c r="C6414">
        <v>3.5</v>
      </c>
      <c r="D6414">
        <f t="shared" si="705"/>
        <v>4</v>
      </c>
      <c r="E6414">
        <v>4205</v>
      </c>
      <c r="F6414" t="s">
        <v>168</v>
      </c>
      <c r="G6414">
        <f t="shared" si="700"/>
        <v>10000000</v>
      </c>
      <c r="H6414" s="3" t="s">
        <v>43</v>
      </c>
      <c r="I6414" t="str">
        <f t="shared" si="701"/>
        <v>100000+</v>
      </c>
      <c r="J6414" s="1">
        <f t="shared" si="702"/>
        <v>100000</v>
      </c>
      <c r="K6414" t="s">
        <v>17</v>
      </c>
      <c r="L6414" s="2">
        <v>0</v>
      </c>
      <c r="M6414" s="1">
        <f t="shared" si="706"/>
        <v>0</v>
      </c>
      <c r="N6414" t="s">
        <v>37</v>
      </c>
      <c r="O6414" t="s">
        <v>658</v>
      </c>
      <c r="P6414" t="s">
        <v>450</v>
      </c>
      <c r="Q6414" t="str">
        <f t="shared" si="703"/>
        <v>2018</v>
      </c>
      <c r="R6414" t="str">
        <f t="shared" si="704"/>
        <v>July</v>
      </c>
      <c r="S6414">
        <v>1.77</v>
      </c>
      <c r="T6414" t="s">
        <v>22</v>
      </c>
    </row>
    <row r="6415" spans="1:20" x14ac:dyDescent="0.3">
      <c r="A6415" t="s">
        <v>8584</v>
      </c>
      <c r="B6415" t="s">
        <v>2519</v>
      </c>
      <c r="C6415">
        <v>4.4000000000000004</v>
      </c>
      <c r="D6415">
        <f t="shared" si="705"/>
        <v>5</v>
      </c>
      <c r="E6415">
        <v>1563</v>
      </c>
      <c r="F6415" t="s">
        <v>708</v>
      </c>
      <c r="G6415">
        <f t="shared" si="700"/>
        <v>40000000</v>
      </c>
      <c r="H6415" s="3" t="s">
        <v>49</v>
      </c>
      <c r="I6415" t="str">
        <f t="shared" si="701"/>
        <v>50000+</v>
      </c>
      <c r="J6415" s="1">
        <f t="shared" si="702"/>
        <v>50000</v>
      </c>
      <c r="K6415" t="s">
        <v>17</v>
      </c>
      <c r="L6415" s="2">
        <v>0</v>
      </c>
      <c r="M6415" s="1">
        <f t="shared" si="706"/>
        <v>0</v>
      </c>
      <c r="N6415" t="s">
        <v>37</v>
      </c>
      <c r="O6415" t="s">
        <v>2661</v>
      </c>
      <c r="P6415" t="s">
        <v>2943</v>
      </c>
      <c r="Q6415" t="str">
        <f t="shared" si="703"/>
        <v>2017</v>
      </c>
      <c r="R6415" t="str">
        <f t="shared" si="704"/>
        <v>June</v>
      </c>
      <c r="S6415" t="s">
        <v>4971</v>
      </c>
      <c r="T6415" t="s">
        <v>76</v>
      </c>
    </row>
    <row r="6416" spans="1:20" x14ac:dyDescent="0.3">
      <c r="A6416" t="s">
        <v>8585</v>
      </c>
      <c r="B6416" t="s">
        <v>2519</v>
      </c>
      <c r="C6416">
        <v>4.0999999999999996</v>
      </c>
      <c r="D6416">
        <f t="shared" si="705"/>
        <v>5</v>
      </c>
      <c r="E6416">
        <v>355</v>
      </c>
      <c r="F6416" t="s">
        <v>967</v>
      </c>
      <c r="G6416">
        <f t="shared" si="700"/>
        <v>53000000</v>
      </c>
      <c r="H6416" s="3" t="s">
        <v>16</v>
      </c>
      <c r="I6416" t="str">
        <f t="shared" si="701"/>
        <v>10000+</v>
      </c>
      <c r="J6416" s="1">
        <f t="shared" si="702"/>
        <v>10000</v>
      </c>
      <c r="K6416" t="s">
        <v>17</v>
      </c>
      <c r="L6416" s="2">
        <v>0</v>
      </c>
      <c r="M6416" s="1">
        <f t="shared" si="706"/>
        <v>0</v>
      </c>
      <c r="N6416" t="s">
        <v>37</v>
      </c>
      <c r="O6416" t="s">
        <v>2661</v>
      </c>
      <c r="P6416" t="s">
        <v>553</v>
      </c>
      <c r="Q6416" t="str">
        <f t="shared" si="703"/>
        <v>2018</v>
      </c>
      <c r="R6416" t="str">
        <f t="shared" si="704"/>
        <v>July</v>
      </c>
      <c r="S6416" t="s">
        <v>315</v>
      </c>
      <c r="T6416" t="s">
        <v>71</v>
      </c>
    </row>
    <row r="6417" spans="1:20" x14ac:dyDescent="0.3">
      <c r="A6417" t="s">
        <v>8586</v>
      </c>
      <c r="B6417" t="s">
        <v>2910</v>
      </c>
      <c r="C6417">
        <v>4.2</v>
      </c>
      <c r="D6417">
        <f t="shared" si="705"/>
        <v>5</v>
      </c>
      <c r="E6417">
        <v>1901</v>
      </c>
      <c r="F6417" t="s">
        <v>386</v>
      </c>
      <c r="G6417">
        <f t="shared" si="700"/>
        <v>8199999.9999999991</v>
      </c>
      <c r="H6417" s="3" t="s">
        <v>43</v>
      </c>
      <c r="I6417" t="str">
        <f t="shared" si="701"/>
        <v>100000+</v>
      </c>
      <c r="J6417" s="1">
        <f t="shared" si="702"/>
        <v>100000</v>
      </c>
      <c r="K6417" t="s">
        <v>17</v>
      </c>
      <c r="L6417" s="2">
        <v>0</v>
      </c>
      <c r="M6417" s="1">
        <f t="shared" si="706"/>
        <v>0</v>
      </c>
      <c r="N6417" t="s">
        <v>375</v>
      </c>
      <c r="O6417" t="s">
        <v>2652</v>
      </c>
      <c r="P6417" t="s">
        <v>8482</v>
      </c>
      <c r="Q6417" t="str">
        <f t="shared" si="703"/>
        <v>2016</v>
      </c>
      <c r="R6417" t="str">
        <f t="shared" si="704"/>
        <v>July</v>
      </c>
      <c r="S6417" t="s">
        <v>1309</v>
      </c>
      <c r="T6417" t="s">
        <v>157</v>
      </c>
    </row>
    <row r="6418" spans="1:20" x14ac:dyDescent="0.3">
      <c r="A6418" t="s">
        <v>8587</v>
      </c>
      <c r="B6418" t="s">
        <v>2910</v>
      </c>
      <c r="C6418">
        <v>4.7</v>
      </c>
      <c r="D6418">
        <f t="shared" si="705"/>
        <v>5</v>
      </c>
      <c r="E6418">
        <v>6073</v>
      </c>
      <c r="F6418" t="s">
        <v>631</v>
      </c>
      <c r="G6418">
        <f t="shared" si="700"/>
        <v>8500000</v>
      </c>
      <c r="H6418" s="3" t="s">
        <v>43</v>
      </c>
      <c r="I6418" t="str">
        <f t="shared" si="701"/>
        <v>100000+</v>
      </c>
      <c r="J6418" s="1">
        <f t="shared" si="702"/>
        <v>100000</v>
      </c>
      <c r="K6418" t="s">
        <v>17</v>
      </c>
      <c r="L6418" s="2">
        <v>0</v>
      </c>
      <c r="M6418" s="1">
        <f t="shared" si="706"/>
        <v>0</v>
      </c>
      <c r="N6418" t="s">
        <v>375</v>
      </c>
      <c r="O6418" t="s">
        <v>2652</v>
      </c>
      <c r="P6418" t="s">
        <v>1228</v>
      </c>
      <c r="Q6418" t="str">
        <f t="shared" si="703"/>
        <v>2018</v>
      </c>
      <c r="R6418" t="str">
        <f t="shared" si="704"/>
        <v>February</v>
      </c>
      <c r="S6418" t="s">
        <v>2371</v>
      </c>
      <c r="T6418" t="s">
        <v>51</v>
      </c>
    </row>
    <row r="6419" spans="1:20" x14ac:dyDescent="0.3">
      <c r="A6419" t="s">
        <v>8588</v>
      </c>
      <c r="B6419" t="s">
        <v>4390</v>
      </c>
      <c r="C6419">
        <v>4</v>
      </c>
      <c r="D6419">
        <f t="shared" si="705"/>
        <v>4</v>
      </c>
      <c r="E6419">
        <v>9</v>
      </c>
      <c r="F6419" t="s">
        <v>60</v>
      </c>
      <c r="G6419">
        <f t="shared" si="700"/>
        <v>33000000</v>
      </c>
      <c r="H6419" s="3" t="s">
        <v>719</v>
      </c>
      <c r="I6419" t="str">
        <f t="shared" si="701"/>
        <v>1000+</v>
      </c>
      <c r="J6419" s="1">
        <f t="shared" si="702"/>
        <v>1000</v>
      </c>
      <c r="K6419" t="s">
        <v>17</v>
      </c>
      <c r="L6419" s="2">
        <v>0</v>
      </c>
      <c r="M6419" s="1">
        <f t="shared" si="706"/>
        <v>0</v>
      </c>
      <c r="N6419" t="s">
        <v>18</v>
      </c>
      <c r="O6419" t="s">
        <v>4391</v>
      </c>
      <c r="P6419" t="s">
        <v>185</v>
      </c>
      <c r="Q6419" t="str">
        <f t="shared" si="703"/>
        <v>2018</v>
      </c>
      <c r="R6419" t="str">
        <f t="shared" si="704"/>
        <v>May</v>
      </c>
      <c r="S6419" t="s">
        <v>337</v>
      </c>
      <c r="T6419" t="s">
        <v>76</v>
      </c>
    </row>
    <row r="6420" spans="1:20" x14ac:dyDescent="0.3">
      <c r="A6420" t="s">
        <v>8589</v>
      </c>
      <c r="B6420" t="s">
        <v>657</v>
      </c>
      <c r="C6420">
        <v>4.4000000000000004</v>
      </c>
      <c r="D6420">
        <f t="shared" si="705"/>
        <v>5</v>
      </c>
      <c r="E6420">
        <v>190</v>
      </c>
      <c r="F6420" t="s">
        <v>1677</v>
      </c>
      <c r="G6420">
        <f t="shared" si="700"/>
        <v>34000000</v>
      </c>
      <c r="H6420" s="3" t="s">
        <v>16</v>
      </c>
      <c r="I6420" t="str">
        <f t="shared" si="701"/>
        <v>10000+</v>
      </c>
      <c r="J6420" s="1">
        <f t="shared" si="702"/>
        <v>10000</v>
      </c>
      <c r="K6420" t="s">
        <v>17</v>
      </c>
      <c r="L6420" s="2">
        <v>0</v>
      </c>
      <c r="M6420" s="1">
        <f t="shared" si="706"/>
        <v>0</v>
      </c>
      <c r="N6420" t="s">
        <v>18</v>
      </c>
      <c r="O6420" t="s">
        <v>658</v>
      </c>
      <c r="P6420" t="s">
        <v>5795</v>
      </c>
      <c r="Q6420" t="str">
        <f t="shared" si="703"/>
        <v>2017</v>
      </c>
      <c r="R6420" t="str">
        <f t="shared" si="704"/>
        <v>November</v>
      </c>
      <c r="S6420" t="s">
        <v>421</v>
      </c>
      <c r="T6420" t="s">
        <v>63</v>
      </c>
    </row>
    <row r="6421" spans="1:20" x14ac:dyDescent="0.3">
      <c r="A6421" t="s">
        <v>8590</v>
      </c>
      <c r="B6421" t="s">
        <v>2910</v>
      </c>
      <c r="C6421">
        <v>4.2</v>
      </c>
      <c r="D6421">
        <f t="shared" si="705"/>
        <v>5</v>
      </c>
      <c r="E6421">
        <v>45</v>
      </c>
      <c r="F6421" t="s">
        <v>119</v>
      </c>
      <c r="G6421">
        <f t="shared" si="700"/>
        <v>23000000</v>
      </c>
      <c r="H6421" s="3" t="s">
        <v>719</v>
      </c>
      <c r="I6421" t="str">
        <f t="shared" si="701"/>
        <v>1000+</v>
      </c>
      <c r="J6421" s="1">
        <f t="shared" si="702"/>
        <v>1000</v>
      </c>
      <c r="K6421" t="s">
        <v>17</v>
      </c>
      <c r="L6421" s="2">
        <v>0</v>
      </c>
      <c r="M6421" s="1">
        <f t="shared" si="706"/>
        <v>0</v>
      </c>
      <c r="N6421" t="s">
        <v>37</v>
      </c>
      <c r="O6421" t="s">
        <v>2527</v>
      </c>
      <c r="P6421" t="s">
        <v>1937</v>
      </c>
      <c r="Q6421" t="str">
        <f t="shared" si="703"/>
        <v>2018</v>
      </c>
      <c r="R6421" t="str">
        <f t="shared" si="704"/>
        <v>January</v>
      </c>
      <c r="S6421">
        <v>1.5</v>
      </c>
      <c r="T6421" t="s">
        <v>157</v>
      </c>
    </row>
    <row r="6422" spans="1:20" x14ac:dyDescent="0.3">
      <c r="A6422" t="s">
        <v>8591</v>
      </c>
      <c r="B6422" t="s">
        <v>3748</v>
      </c>
      <c r="C6422">
        <v>5</v>
      </c>
      <c r="D6422">
        <f t="shared" si="705"/>
        <v>5</v>
      </c>
      <c r="E6422">
        <v>21</v>
      </c>
      <c r="F6422" t="s">
        <v>231</v>
      </c>
      <c r="G6422">
        <f t="shared" si="700"/>
        <v>2500000</v>
      </c>
      <c r="H6422" s="3" t="s">
        <v>942</v>
      </c>
      <c r="I6422" t="str">
        <f t="shared" si="701"/>
        <v>100+</v>
      </c>
      <c r="J6422" s="1">
        <f t="shared" si="702"/>
        <v>100</v>
      </c>
      <c r="K6422" t="s">
        <v>17</v>
      </c>
      <c r="L6422" s="2">
        <v>0</v>
      </c>
      <c r="M6422" s="1">
        <f t="shared" si="706"/>
        <v>0</v>
      </c>
      <c r="N6422" t="s">
        <v>18</v>
      </c>
      <c r="O6422" t="s">
        <v>3749</v>
      </c>
      <c r="P6422" t="s">
        <v>4951</v>
      </c>
      <c r="Q6422" t="str">
        <f t="shared" si="703"/>
        <v>2017</v>
      </c>
      <c r="R6422" t="str">
        <f t="shared" si="704"/>
        <v>October</v>
      </c>
      <c r="S6422">
        <v>1.6</v>
      </c>
      <c r="T6422" t="s">
        <v>40</v>
      </c>
    </row>
    <row r="6423" spans="1:20" x14ac:dyDescent="0.3">
      <c r="A6423" t="s">
        <v>8592</v>
      </c>
      <c r="B6423" t="s">
        <v>3906</v>
      </c>
      <c r="C6423">
        <v>3.5</v>
      </c>
      <c r="D6423">
        <f t="shared" si="705"/>
        <v>4</v>
      </c>
      <c r="E6423">
        <v>52</v>
      </c>
      <c r="F6423" t="s">
        <v>1314</v>
      </c>
      <c r="G6423">
        <f t="shared" si="700"/>
        <v>1800000</v>
      </c>
      <c r="H6423" s="3" t="s">
        <v>16</v>
      </c>
      <c r="I6423" t="str">
        <f t="shared" si="701"/>
        <v>10000+</v>
      </c>
      <c r="J6423" s="1">
        <f t="shared" si="702"/>
        <v>10000</v>
      </c>
      <c r="K6423" t="s">
        <v>17</v>
      </c>
      <c r="L6423" s="2">
        <v>0</v>
      </c>
      <c r="M6423" s="1">
        <f t="shared" si="706"/>
        <v>0</v>
      </c>
      <c r="N6423" t="s">
        <v>18</v>
      </c>
      <c r="O6423" t="s">
        <v>3907</v>
      </c>
      <c r="P6423" t="s">
        <v>4909</v>
      </c>
      <c r="Q6423" t="str">
        <f t="shared" si="703"/>
        <v>2016</v>
      </c>
      <c r="R6423" t="str">
        <f t="shared" si="704"/>
        <v>August</v>
      </c>
      <c r="S6423" t="s">
        <v>8593</v>
      </c>
      <c r="T6423" t="s">
        <v>51</v>
      </c>
    </row>
    <row r="6424" spans="1:20" x14ac:dyDescent="0.3">
      <c r="A6424" t="s">
        <v>8594</v>
      </c>
      <c r="B6424" t="s">
        <v>657</v>
      </c>
      <c r="C6424">
        <v>3.8</v>
      </c>
      <c r="D6424">
        <f t="shared" si="705"/>
        <v>4</v>
      </c>
      <c r="E6424">
        <v>7326</v>
      </c>
      <c r="F6424" t="s">
        <v>39</v>
      </c>
      <c r="G6424">
        <f t="shared" si="700"/>
        <v>1000</v>
      </c>
      <c r="H6424" s="3" t="s">
        <v>25</v>
      </c>
      <c r="I6424" t="str">
        <f t="shared" si="701"/>
        <v>500000+</v>
      </c>
      <c r="J6424" s="1">
        <f t="shared" si="702"/>
        <v>500000</v>
      </c>
      <c r="K6424" t="s">
        <v>17</v>
      </c>
      <c r="L6424" s="2">
        <v>0</v>
      </c>
      <c r="M6424" s="1">
        <f t="shared" si="706"/>
        <v>0</v>
      </c>
      <c r="N6424" t="s">
        <v>660</v>
      </c>
      <c r="O6424" t="s">
        <v>658</v>
      </c>
      <c r="P6424" t="s">
        <v>86</v>
      </c>
      <c r="Q6424" t="str">
        <f t="shared" si="703"/>
        <v>2018</v>
      </c>
      <c r="R6424" t="str">
        <f t="shared" si="704"/>
        <v>August</v>
      </c>
      <c r="S6424" t="s">
        <v>39</v>
      </c>
      <c r="T6424" t="s">
        <v>39</v>
      </c>
    </row>
    <row r="6425" spans="1:20" x14ac:dyDescent="0.3">
      <c r="A6425" t="s">
        <v>8595</v>
      </c>
      <c r="B6425" t="s">
        <v>3906</v>
      </c>
      <c r="C6425">
        <v>3.5</v>
      </c>
      <c r="D6425">
        <f t="shared" si="705"/>
        <v>4</v>
      </c>
      <c r="E6425">
        <v>4</v>
      </c>
      <c r="F6425" t="s">
        <v>1001</v>
      </c>
      <c r="G6425">
        <f t="shared" si="700"/>
        <v>1400000</v>
      </c>
      <c r="H6425" s="3" t="s">
        <v>942</v>
      </c>
      <c r="I6425" t="str">
        <f t="shared" si="701"/>
        <v>100+</v>
      </c>
      <c r="J6425" s="1">
        <f t="shared" si="702"/>
        <v>100</v>
      </c>
      <c r="K6425" t="s">
        <v>596</v>
      </c>
      <c r="L6425" s="2" t="s">
        <v>860</v>
      </c>
      <c r="M6425" s="1">
        <f t="shared" si="706"/>
        <v>3.99</v>
      </c>
      <c r="N6425" t="s">
        <v>18</v>
      </c>
      <c r="O6425" t="s">
        <v>3907</v>
      </c>
      <c r="P6425" t="s">
        <v>4909</v>
      </c>
      <c r="Q6425" t="str">
        <f t="shared" si="703"/>
        <v>2016</v>
      </c>
      <c r="R6425" t="str">
        <f t="shared" si="704"/>
        <v>August</v>
      </c>
      <c r="S6425" t="s">
        <v>8593</v>
      </c>
      <c r="T6425" t="s">
        <v>51</v>
      </c>
    </row>
    <row r="6426" spans="1:20" x14ac:dyDescent="0.3">
      <c r="A6426" t="s">
        <v>8596</v>
      </c>
      <c r="B6426" t="s">
        <v>2910</v>
      </c>
      <c r="C6426">
        <v>4.5</v>
      </c>
      <c r="D6426">
        <f t="shared" si="705"/>
        <v>5</v>
      </c>
      <c r="E6426">
        <v>1318</v>
      </c>
      <c r="F6426" t="s">
        <v>152</v>
      </c>
      <c r="G6426">
        <f t="shared" si="700"/>
        <v>24000000</v>
      </c>
      <c r="H6426" s="3" t="s">
        <v>49</v>
      </c>
      <c r="I6426" t="str">
        <f t="shared" si="701"/>
        <v>50000+</v>
      </c>
      <c r="J6426" s="1">
        <f t="shared" si="702"/>
        <v>50000</v>
      </c>
      <c r="K6426" t="s">
        <v>17</v>
      </c>
      <c r="L6426" s="2">
        <v>0</v>
      </c>
      <c r="M6426" s="1">
        <f t="shared" si="706"/>
        <v>0</v>
      </c>
      <c r="N6426" t="s">
        <v>37</v>
      </c>
      <c r="O6426" t="s">
        <v>2652</v>
      </c>
      <c r="P6426" t="s">
        <v>682</v>
      </c>
      <c r="Q6426" t="str">
        <f t="shared" si="703"/>
        <v>2018</v>
      </c>
      <c r="R6426" t="str">
        <f t="shared" si="704"/>
        <v>March</v>
      </c>
      <c r="S6426" t="s">
        <v>5328</v>
      </c>
      <c r="T6426" t="s">
        <v>71</v>
      </c>
    </row>
    <row r="6427" spans="1:20" x14ac:dyDescent="0.3">
      <c r="A6427" t="s">
        <v>8597</v>
      </c>
      <c r="B6427" t="s">
        <v>4239</v>
      </c>
      <c r="C6427">
        <v>4.0999999999999996</v>
      </c>
      <c r="D6427">
        <f t="shared" si="705"/>
        <v>5</v>
      </c>
      <c r="E6427">
        <v>98</v>
      </c>
      <c r="F6427" t="s">
        <v>1307</v>
      </c>
      <c r="G6427">
        <f t="shared" si="700"/>
        <v>2000000</v>
      </c>
      <c r="H6427" s="3" t="s">
        <v>90</v>
      </c>
      <c r="I6427" t="str">
        <f t="shared" si="701"/>
        <v>5000+</v>
      </c>
      <c r="J6427" s="1">
        <f t="shared" si="702"/>
        <v>5000</v>
      </c>
      <c r="K6427" t="s">
        <v>17</v>
      </c>
      <c r="L6427" s="2">
        <v>0</v>
      </c>
      <c r="M6427" s="1">
        <f t="shared" si="706"/>
        <v>0</v>
      </c>
      <c r="N6427" t="s">
        <v>18</v>
      </c>
      <c r="O6427" t="s">
        <v>4240</v>
      </c>
      <c r="P6427" t="s">
        <v>369</v>
      </c>
      <c r="Q6427" t="str">
        <f t="shared" si="703"/>
        <v>2018</v>
      </c>
      <c r="R6427" t="str">
        <f t="shared" si="704"/>
        <v>July</v>
      </c>
      <c r="S6427">
        <v>2</v>
      </c>
      <c r="T6427" t="s">
        <v>535</v>
      </c>
    </row>
    <row r="6428" spans="1:20" x14ac:dyDescent="0.3">
      <c r="A6428" t="s">
        <v>8598</v>
      </c>
      <c r="B6428" t="s">
        <v>4390</v>
      </c>
      <c r="C6428">
        <v>3.5</v>
      </c>
      <c r="D6428">
        <f t="shared" si="705"/>
        <v>4</v>
      </c>
      <c r="E6428">
        <v>1</v>
      </c>
      <c r="F6428" t="s">
        <v>8599</v>
      </c>
      <c r="G6428">
        <f t="shared" si="700"/>
        <v>421000</v>
      </c>
      <c r="H6428" s="3" t="s">
        <v>937</v>
      </c>
      <c r="I6428" t="str">
        <f t="shared" si="701"/>
        <v>50+</v>
      </c>
      <c r="J6428" s="1">
        <f t="shared" si="702"/>
        <v>50</v>
      </c>
      <c r="K6428" t="s">
        <v>596</v>
      </c>
      <c r="L6428" s="2" t="s">
        <v>2766</v>
      </c>
      <c r="M6428" s="1">
        <f t="shared" si="706"/>
        <v>1.99</v>
      </c>
      <c r="N6428" t="s">
        <v>18</v>
      </c>
      <c r="O6428" t="s">
        <v>4391</v>
      </c>
      <c r="P6428" t="s">
        <v>8600</v>
      </c>
      <c r="Q6428" t="str">
        <f t="shared" si="703"/>
        <v>2014</v>
      </c>
      <c r="R6428" t="str">
        <f t="shared" si="704"/>
        <v>July</v>
      </c>
      <c r="S6428" t="s">
        <v>8601</v>
      </c>
      <c r="T6428" t="s">
        <v>415</v>
      </c>
    </row>
    <row r="6429" spans="1:20" x14ac:dyDescent="0.3">
      <c r="A6429" t="s">
        <v>8602</v>
      </c>
      <c r="B6429" t="s">
        <v>4390</v>
      </c>
      <c r="C6429">
        <v>4.3</v>
      </c>
      <c r="D6429">
        <f t="shared" si="705"/>
        <v>5</v>
      </c>
      <c r="E6429">
        <v>15</v>
      </c>
      <c r="F6429" t="s">
        <v>171</v>
      </c>
      <c r="G6429">
        <f t="shared" si="700"/>
        <v>1200000</v>
      </c>
      <c r="H6429" s="3" t="s">
        <v>942</v>
      </c>
      <c r="I6429" t="str">
        <f t="shared" si="701"/>
        <v>100+</v>
      </c>
      <c r="J6429" s="1">
        <f t="shared" si="702"/>
        <v>100</v>
      </c>
      <c r="K6429" t="s">
        <v>596</v>
      </c>
      <c r="L6429" s="2" t="s">
        <v>860</v>
      </c>
      <c r="M6429" s="1">
        <f t="shared" si="706"/>
        <v>3.99</v>
      </c>
      <c r="N6429" t="s">
        <v>18</v>
      </c>
      <c r="O6429" t="s">
        <v>4391</v>
      </c>
      <c r="P6429" t="s">
        <v>8603</v>
      </c>
      <c r="Q6429" t="str">
        <f t="shared" si="703"/>
        <v>2014</v>
      </c>
      <c r="R6429" t="str">
        <f t="shared" si="704"/>
        <v>June</v>
      </c>
      <c r="S6429" t="s">
        <v>8604</v>
      </c>
      <c r="T6429" t="s">
        <v>51</v>
      </c>
    </row>
    <row r="6430" spans="1:20" x14ac:dyDescent="0.3">
      <c r="A6430" t="s">
        <v>8605</v>
      </c>
      <c r="B6430" t="s">
        <v>505</v>
      </c>
      <c r="C6430">
        <v>3.5</v>
      </c>
      <c r="D6430">
        <f t="shared" si="705"/>
        <v>4</v>
      </c>
      <c r="E6430">
        <v>0</v>
      </c>
      <c r="F6430" t="s">
        <v>142</v>
      </c>
      <c r="G6430">
        <f t="shared" si="700"/>
        <v>11000000</v>
      </c>
      <c r="H6430" s="3" t="s">
        <v>1147</v>
      </c>
      <c r="I6430" t="str">
        <f t="shared" si="701"/>
        <v>10+</v>
      </c>
      <c r="J6430" s="1">
        <f t="shared" si="702"/>
        <v>10</v>
      </c>
      <c r="K6430" t="s">
        <v>17</v>
      </c>
      <c r="L6430" s="2">
        <v>0</v>
      </c>
      <c r="M6430" s="1">
        <f t="shared" si="706"/>
        <v>0</v>
      </c>
      <c r="N6430" t="s">
        <v>18</v>
      </c>
      <c r="O6430" t="s">
        <v>506</v>
      </c>
      <c r="P6430" t="s">
        <v>248</v>
      </c>
      <c r="Q6430" t="str">
        <f t="shared" si="703"/>
        <v>2018</v>
      </c>
      <c r="R6430" t="str">
        <f t="shared" si="704"/>
        <v>July</v>
      </c>
      <c r="S6430">
        <v>5</v>
      </c>
      <c r="T6430" t="s">
        <v>22</v>
      </c>
    </row>
    <row r="6431" spans="1:20" x14ac:dyDescent="0.3">
      <c r="A6431" t="s">
        <v>8606</v>
      </c>
      <c r="B6431" t="s">
        <v>2910</v>
      </c>
      <c r="C6431">
        <v>4.3</v>
      </c>
      <c r="D6431">
        <f t="shared" si="705"/>
        <v>5</v>
      </c>
      <c r="E6431">
        <v>855</v>
      </c>
      <c r="F6431" t="s">
        <v>115</v>
      </c>
      <c r="G6431">
        <f t="shared" si="700"/>
        <v>7000000</v>
      </c>
      <c r="H6431" s="3" t="s">
        <v>16</v>
      </c>
      <c r="I6431" t="str">
        <f t="shared" si="701"/>
        <v>10000+</v>
      </c>
      <c r="J6431" s="1">
        <f t="shared" si="702"/>
        <v>10000</v>
      </c>
      <c r="K6431" t="s">
        <v>17</v>
      </c>
      <c r="L6431" s="2">
        <v>0</v>
      </c>
      <c r="M6431" s="1">
        <f t="shared" si="706"/>
        <v>0</v>
      </c>
      <c r="N6431" t="s">
        <v>37</v>
      </c>
      <c r="O6431" t="s">
        <v>1445</v>
      </c>
      <c r="P6431" t="s">
        <v>8198</v>
      </c>
      <c r="Q6431" t="str">
        <f t="shared" si="703"/>
        <v>2016</v>
      </c>
      <c r="R6431" t="str">
        <f t="shared" si="704"/>
        <v>February</v>
      </c>
      <c r="S6431">
        <v>5</v>
      </c>
      <c r="T6431" t="s">
        <v>157</v>
      </c>
    </row>
    <row r="6432" spans="1:20" x14ac:dyDescent="0.3">
      <c r="A6432" t="s">
        <v>8607</v>
      </c>
      <c r="B6432" t="s">
        <v>4573</v>
      </c>
      <c r="C6432">
        <v>4.4000000000000004</v>
      </c>
      <c r="D6432">
        <f t="shared" si="705"/>
        <v>5</v>
      </c>
      <c r="E6432">
        <v>18</v>
      </c>
      <c r="F6432" t="s">
        <v>493</v>
      </c>
      <c r="G6432">
        <f t="shared" si="700"/>
        <v>2100000</v>
      </c>
      <c r="H6432" s="3" t="s">
        <v>1122</v>
      </c>
      <c r="I6432" t="str">
        <f t="shared" si="701"/>
        <v>500+</v>
      </c>
      <c r="J6432" s="1">
        <f t="shared" si="702"/>
        <v>500</v>
      </c>
      <c r="K6432" t="s">
        <v>596</v>
      </c>
      <c r="L6432" s="2" t="s">
        <v>5569</v>
      </c>
      <c r="M6432" s="1">
        <f t="shared" si="706"/>
        <v>2</v>
      </c>
      <c r="N6432" t="s">
        <v>18</v>
      </c>
      <c r="O6432" t="s">
        <v>4574</v>
      </c>
      <c r="P6432" t="s">
        <v>8608</v>
      </c>
      <c r="Q6432" t="str">
        <f t="shared" si="703"/>
        <v>2013</v>
      </c>
      <c r="R6432" t="str">
        <f t="shared" si="704"/>
        <v>July</v>
      </c>
      <c r="S6432" t="s">
        <v>281</v>
      </c>
      <c r="T6432" t="s">
        <v>465</v>
      </c>
    </row>
    <row r="6433" spans="1:20" x14ac:dyDescent="0.3">
      <c r="A6433" t="s">
        <v>8609</v>
      </c>
      <c r="B6433" t="s">
        <v>3906</v>
      </c>
      <c r="C6433">
        <v>3.5</v>
      </c>
      <c r="D6433">
        <f t="shared" si="705"/>
        <v>4</v>
      </c>
      <c r="E6433">
        <v>4</v>
      </c>
      <c r="F6433" t="s">
        <v>242</v>
      </c>
      <c r="G6433">
        <f t="shared" si="700"/>
        <v>16000000</v>
      </c>
      <c r="H6433" s="3" t="s">
        <v>942</v>
      </c>
      <c r="I6433" t="str">
        <f t="shared" si="701"/>
        <v>100+</v>
      </c>
      <c r="J6433" s="1">
        <f t="shared" si="702"/>
        <v>100</v>
      </c>
      <c r="K6433" t="s">
        <v>17</v>
      </c>
      <c r="L6433" s="2">
        <v>0</v>
      </c>
      <c r="M6433" s="1">
        <f t="shared" si="706"/>
        <v>0</v>
      </c>
      <c r="N6433" t="s">
        <v>18</v>
      </c>
      <c r="O6433" t="s">
        <v>3907</v>
      </c>
      <c r="P6433" t="s">
        <v>1391</v>
      </c>
      <c r="Q6433" t="str">
        <f t="shared" si="703"/>
        <v>2017</v>
      </c>
      <c r="R6433" t="str">
        <f t="shared" si="704"/>
        <v>June</v>
      </c>
      <c r="S6433">
        <v>1.2</v>
      </c>
      <c r="T6433" t="s">
        <v>71</v>
      </c>
    </row>
    <row r="6434" spans="1:20" x14ac:dyDescent="0.3">
      <c r="A6434" t="s">
        <v>8610</v>
      </c>
      <c r="B6434" t="s">
        <v>4954</v>
      </c>
      <c r="C6434">
        <v>3.5</v>
      </c>
      <c r="D6434">
        <f t="shared" si="705"/>
        <v>4</v>
      </c>
      <c r="E6434">
        <v>15</v>
      </c>
      <c r="F6434" t="s">
        <v>168</v>
      </c>
      <c r="G6434">
        <f t="shared" si="700"/>
        <v>10000000</v>
      </c>
      <c r="H6434" s="3" t="s">
        <v>719</v>
      </c>
      <c r="I6434" t="str">
        <f t="shared" si="701"/>
        <v>1000+</v>
      </c>
      <c r="J6434" s="1">
        <f t="shared" si="702"/>
        <v>1000</v>
      </c>
      <c r="K6434" t="s">
        <v>17</v>
      </c>
      <c r="L6434" s="2">
        <v>0</v>
      </c>
      <c r="M6434" s="1">
        <f t="shared" si="706"/>
        <v>0</v>
      </c>
      <c r="N6434" t="s">
        <v>18</v>
      </c>
      <c r="O6434" t="s">
        <v>4955</v>
      </c>
      <c r="P6434" t="s">
        <v>8611</v>
      </c>
      <c r="Q6434" t="str">
        <f t="shared" si="703"/>
        <v>2017</v>
      </c>
      <c r="R6434" t="str">
        <f t="shared" si="704"/>
        <v>February</v>
      </c>
      <c r="S6434" t="s">
        <v>439</v>
      </c>
      <c r="T6434" t="s">
        <v>46</v>
      </c>
    </row>
    <row r="6435" spans="1:20" x14ac:dyDescent="0.3">
      <c r="A6435" t="s">
        <v>8612</v>
      </c>
      <c r="B6435" t="s">
        <v>3213</v>
      </c>
      <c r="C6435">
        <v>3.5</v>
      </c>
      <c r="D6435">
        <f t="shared" si="705"/>
        <v>4</v>
      </c>
      <c r="E6435">
        <v>1</v>
      </c>
      <c r="F6435" t="s">
        <v>68</v>
      </c>
      <c r="G6435">
        <f t="shared" si="700"/>
        <v>28000000</v>
      </c>
      <c r="H6435" s="3" t="s">
        <v>942</v>
      </c>
      <c r="I6435" t="str">
        <f t="shared" si="701"/>
        <v>100+</v>
      </c>
      <c r="J6435" s="1">
        <f t="shared" si="702"/>
        <v>100</v>
      </c>
      <c r="K6435" t="s">
        <v>17</v>
      </c>
      <c r="L6435" s="2">
        <v>0</v>
      </c>
      <c r="M6435" s="1">
        <f t="shared" si="706"/>
        <v>0</v>
      </c>
      <c r="N6435" t="s">
        <v>18</v>
      </c>
      <c r="O6435" t="s">
        <v>3215</v>
      </c>
      <c r="P6435" t="s">
        <v>6596</v>
      </c>
      <c r="Q6435" t="str">
        <f t="shared" si="703"/>
        <v>2017</v>
      </c>
      <c r="R6435" t="str">
        <f t="shared" si="704"/>
        <v>June</v>
      </c>
      <c r="S6435" t="s">
        <v>6963</v>
      </c>
      <c r="T6435" t="s">
        <v>22</v>
      </c>
    </row>
    <row r="6436" spans="1:20" x14ac:dyDescent="0.3">
      <c r="A6436" t="s">
        <v>8613</v>
      </c>
      <c r="B6436" t="s">
        <v>1680</v>
      </c>
      <c r="C6436">
        <v>3.5</v>
      </c>
      <c r="D6436">
        <f t="shared" si="705"/>
        <v>4</v>
      </c>
      <c r="E6436">
        <v>3</v>
      </c>
      <c r="F6436" t="s">
        <v>94</v>
      </c>
      <c r="G6436">
        <f t="shared" si="700"/>
        <v>5500000</v>
      </c>
      <c r="H6436" s="3" t="s">
        <v>942</v>
      </c>
      <c r="I6436" t="str">
        <f t="shared" si="701"/>
        <v>100+</v>
      </c>
      <c r="J6436" s="1">
        <f t="shared" si="702"/>
        <v>100</v>
      </c>
      <c r="K6436" t="s">
        <v>17</v>
      </c>
      <c r="L6436" s="2">
        <v>0</v>
      </c>
      <c r="M6436" s="1">
        <f t="shared" si="706"/>
        <v>0</v>
      </c>
      <c r="N6436" t="s">
        <v>18</v>
      </c>
      <c r="O6436" t="s">
        <v>1681</v>
      </c>
      <c r="P6436" t="s">
        <v>200</v>
      </c>
      <c r="Q6436" t="str">
        <f t="shared" si="703"/>
        <v>2018</v>
      </c>
      <c r="R6436" t="str">
        <f t="shared" si="704"/>
        <v>July</v>
      </c>
      <c r="S6436">
        <v>2.2999999999999998</v>
      </c>
      <c r="T6436" t="s">
        <v>76</v>
      </c>
    </row>
    <row r="6437" spans="1:20" x14ac:dyDescent="0.3">
      <c r="A6437" t="s">
        <v>8614</v>
      </c>
      <c r="B6437" t="s">
        <v>1997</v>
      </c>
      <c r="C6437">
        <v>3.5</v>
      </c>
      <c r="D6437">
        <f t="shared" si="705"/>
        <v>4</v>
      </c>
      <c r="E6437">
        <v>0</v>
      </c>
      <c r="F6437" t="s">
        <v>614</v>
      </c>
      <c r="G6437">
        <f t="shared" si="700"/>
        <v>41000000</v>
      </c>
      <c r="H6437" s="3" t="s">
        <v>1194</v>
      </c>
      <c r="I6437" t="str">
        <f t="shared" si="701"/>
        <v>5+</v>
      </c>
      <c r="J6437" s="1">
        <f t="shared" si="702"/>
        <v>5</v>
      </c>
      <c r="K6437" t="s">
        <v>17</v>
      </c>
      <c r="L6437" s="2">
        <v>0</v>
      </c>
      <c r="M6437" s="1">
        <f t="shared" si="706"/>
        <v>0</v>
      </c>
      <c r="N6437" t="s">
        <v>18</v>
      </c>
      <c r="O6437" t="s">
        <v>1998</v>
      </c>
      <c r="P6437" t="s">
        <v>2471</v>
      </c>
      <c r="Q6437" t="str">
        <f t="shared" si="703"/>
        <v>2017</v>
      </c>
      <c r="R6437" t="str">
        <f t="shared" si="704"/>
        <v>August</v>
      </c>
      <c r="S6437" t="s">
        <v>8615</v>
      </c>
      <c r="T6437" t="s">
        <v>71</v>
      </c>
    </row>
    <row r="6438" spans="1:20" x14ac:dyDescent="0.3">
      <c r="A6438" t="s">
        <v>8616</v>
      </c>
      <c r="B6438" t="s">
        <v>4573</v>
      </c>
      <c r="C6438">
        <v>4</v>
      </c>
      <c r="D6438">
        <f t="shared" si="705"/>
        <v>4</v>
      </c>
      <c r="E6438">
        <v>289</v>
      </c>
      <c r="F6438" t="s">
        <v>89</v>
      </c>
      <c r="G6438">
        <f t="shared" si="700"/>
        <v>2700000</v>
      </c>
      <c r="H6438" s="3" t="s">
        <v>16</v>
      </c>
      <c r="I6438" t="str">
        <f t="shared" si="701"/>
        <v>10000+</v>
      </c>
      <c r="J6438" s="1">
        <f t="shared" si="702"/>
        <v>10000</v>
      </c>
      <c r="K6438" t="s">
        <v>17</v>
      </c>
      <c r="L6438" s="2">
        <v>0</v>
      </c>
      <c r="M6438" s="1">
        <f t="shared" si="706"/>
        <v>0</v>
      </c>
      <c r="N6438" t="s">
        <v>18</v>
      </c>
      <c r="O6438" t="s">
        <v>4574</v>
      </c>
      <c r="P6438" t="s">
        <v>8617</v>
      </c>
      <c r="Q6438" t="str">
        <f t="shared" si="703"/>
        <v>2013</v>
      </c>
      <c r="R6438" t="str">
        <f t="shared" si="704"/>
        <v>May</v>
      </c>
      <c r="S6438">
        <v>1.01</v>
      </c>
      <c r="T6438" t="s">
        <v>465</v>
      </c>
    </row>
    <row r="6439" spans="1:20" x14ac:dyDescent="0.3">
      <c r="A6439" t="s">
        <v>8618</v>
      </c>
      <c r="B6439" t="s">
        <v>1680</v>
      </c>
      <c r="C6439">
        <v>4.3</v>
      </c>
      <c r="D6439">
        <f t="shared" si="705"/>
        <v>5</v>
      </c>
      <c r="E6439">
        <v>23</v>
      </c>
      <c r="F6439" t="s">
        <v>1692</v>
      </c>
      <c r="G6439">
        <f t="shared" si="700"/>
        <v>93000000</v>
      </c>
      <c r="H6439" s="3" t="s">
        <v>719</v>
      </c>
      <c r="I6439" t="str">
        <f t="shared" si="701"/>
        <v>1000+</v>
      </c>
      <c r="J6439" s="1">
        <f t="shared" si="702"/>
        <v>1000</v>
      </c>
      <c r="K6439" t="s">
        <v>17</v>
      </c>
      <c r="L6439" s="2">
        <v>0</v>
      </c>
      <c r="M6439" s="1">
        <f t="shared" si="706"/>
        <v>0</v>
      </c>
      <c r="N6439" t="s">
        <v>18</v>
      </c>
      <c r="O6439" t="s">
        <v>1681</v>
      </c>
      <c r="P6439" t="s">
        <v>32</v>
      </c>
      <c r="Q6439" t="str">
        <f t="shared" si="703"/>
        <v>2018</v>
      </c>
      <c r="R6439" t="str">
        <f t="shared" si="704"/>
        <v>August</v>
      </c>
      <c r="S6439" t="s">
        <v>1711</v>
      </c>
      <c r="T6439" t="s">
        <v>245</v>
      </c>
    </row>
    <row r="6440" spans="1:20" x14ac:dyDescent="0.3">
      <c r="A6440" t="s">
        <v>8619</v>
      </c>
      <c r="B6440" t="s">
        <v>2519</v>
      </c>
      <c r="C6440">
        <v>4</v>
      </c>
      <c r="D6440">
        <f t="shared" si="705"/>
        <v>4</v>
      </c>
      <c r="E6440">
        <v>267</v>
      </c>
      <c r="F6440" t="s">
        <v>708</v>
      </c>
      <c r="G6440">
        <f t="shared" si="700"/>
        <v>40000000</v>
      </c>
      <c r="H6440" s="3" t="s">
        <v>16</v>
      </c>
      <c r="I6440" t="str">
        <f t="shared" si="701"/>
        <v>10000+</v>
      </c>
      <c r="J6440" s="1">
        <f t="shared" si="702"/>
        <v>10000</v>
      </c>
      <c r="K6440" t="s">
        <v>596</v>
      </c>
      <c r="L6440" s="2" t="s">
        <v>2766</v>
      </c>
      <c r="M6440" s="1">
        <f t="shared" si="706"/>
        <v>1.99</v>
      </c>
      <c r="N6440" t="s">
        <v>18</v>
      </c>
      <c r="O6440" t="s">
        <v>2538</v>
      </c>
      <c r="P6440" t="s">
        <v>1952</v>
      </c>
      <c r="Q6440" t="str">
        <f t="shared" si="703"/>
        <v>2017</v>
      </c>
      <c r="R6440" t="str">
        <f t="shared" si="704"/>
        <v>February</v>
      </c>
      <c r="S6440" t="s">
        <v>8620</v>
      </c>
      <c r="T6440" t="s">
        <v>76</v>
      </c>
    </row>
    <row r="6441" spans="1:20" x14ac:dyDescent="0.3">
      <c r="A6441" t="s">
        <v>8621</v>
      </c>
      <c r="B6441" t="s">
        <v>5201</v>
      </c>
      <c r="C6441">
        <v>4.9000000000000004</v>
      </c>
      <c r="D6441">
        <f t="shared" si="705"/>
        <v>5</v>
      </c>
      <c r="E6441">
        <v>124</v>
      </c>
      <c r="F6441" t="s">
        <v>250</v>
      </c>
      <c r="G6441">
        <f t="shared" si="700"/>
        <v>3400000</v>
      </c>
      <c r="H6441" s="3" t="s">
        <v>719</v>
      </c>
      <c r="I6441" t="str">
        <f t="shared" si="701"/>
        <v>1000+</v>
      </c>
      <c r="J6441" s="1">
        <f t="shared" si="702"/>
        <v>1000</v>
      </c>
      <c r="K6441" t="s">
        <v>17</v>
      </c>
      <c r="L6441" s="2">
        <v>0</v>
      </c>
      <c r="M6441" s="1">
        <f t="shared" si="706"/>
        <v>0</v>
      </c>
      <c r="N6441" t="s">
        <v>18</v>
      </c>
      <c r="O6441" t="s">
        <v>5202</v>
      </c>
      <c r="P6441" t="s">
        <v>576</v>
      </c>
      <c r="Q6441" t="str">
        <f t="shared" si="703"/>
        <v>2018</v>
      </c>
      <c r="R6441" t="str">
        <f t="shared" si="704"/>
        <v>March</v>
      </c>
      <c r="S6441" t="s">
        <v>39</v>
      </c>
      <c r="T6441" t="s">
        <v>39</v>
      </c>
    </row>
    <row r="6442" spans="1:20" x14ac:dyDescent="0.3">
      <c r="A6442" t="s">
        <v>8622</v>
      </c>
      <c r="B6442" t="s">
        <v>2519</v>
      </c>
      <c r="C6442">
        <v>4.7</v>
      </c>
      <c r="D6442">
        <f t="shared" si="705"/>
        <v>5</v>
      </c>
      <c r="E6442">
        <v>21</v>
      </c>
      <c r="F6442" t="s">
        <v>325</v>
      </c>
      <c r="G6442">
        <f t="shared" si="700"/>
        <v>9000000</v>
      </c>
      <c r="H6442" s="3" t="s">
        <v>942</v>
      </c>
      <c r="I6442" t="str">
        <f t="shared" si="701"/>
        <v>100+</v>
      </c>
      <c r="J6442" s="1">
        <f t="shared" si="702"/>
        <v>100</v>
      </c>
      <c r="K6442" t="s">
        <v>17</v>
      </c>
      <c r="L6442" s="2">
        <v>0</v>
      </c>
      <c r="M6442" s="1">
        <f t="shared" si="706"/>
        <v>0</v>
      </c>
      <c r="N6442" t="s">
        <v>18</v>
      </c>
      <c r="O6442" t="s">
        <v>2523</v>
      </c>
      <c r="P6442" t="s">
        <v>6475</v>
      </c>
      <c r="Q6442" t="str">
        <f t="shared" si="703"/>
        <v>2017</v>
      </c>
      <c r="R6442" t="str">
        <f t="shared" si="704"/>
        <v>June</v>
      </c>
      <c r="S6442">
        <v>10.050000000000001</v>
      </c>
      <c r="T6442" t="s">
        <v>22</v>
      </c>
    </row>
    <row r="6443" spans="1:20" x14ac:dyDescent="0.3">
      <c r="A6443" t="s">
        <v>8623</v>
      </c>
      <c r="B6443" t="s">
        <v>730</v>
      </c>
      <c r="C6443">
        <v>3.5</v>
      </c>
      <c r="D6443">
        <f t="shared" si="705"/>
        <v>4</v>
      </c>
      <c r="E6443">
        <v>0</v>
      </c>
      <c r="F6443" t="s">
        <v>678</v>
      </c>
      <c r="G6443">
        <f t="shared" si="700"/>
        <v>4300000</v>
      </c>
      <c r="H6443" s="3" t="s">
        <v>937</v>
      </c>
      <c r="I6443" t="str">
        <f t="shared" si="701"/>
        <v>50+</v>
      </c>
      <c r="J6443" s="1">
        <f t="shared" si="702"/>
        <v>50</v>
      </c>
      <c r="K6443" t="s">
        <v>17</v>
      </c>
      <c r="L6443" s="2">
        <v>0</v>
      </c>
      <c r="M6443" s="1">
        <f t="shared" si="706"/>
        <v>0</v>
      </c>
      <c r="N6443" t="s">
        <v>18</v>
      </c>
      <c r="O6443" t="s">
        <v>731</v>
      </c>
      <c r="P6443" t="s">
        <v>106</v>
      </c>
      <c r="Q6443" t="str">
        <f t="shared" si="703"/>
        <v>2018</v>
      </c>
      <c r="R6443" t="str">
        <f t="shared" si="704"/>
        <v>April</v>
      </c>
      <c r="S6443">
        <v>1.7</v>
      </c>
      <c r="T6443" t="s">
        <v>465</v>
      </c>
    </row>
    <row r="6444" spans="1:20" x14ac:dyDescent="0.3">
      <c r="A6444" t="s">
        <v>8624</v>
      </c>
      <c r="B6444" t="s">
        <v>2519</v>
      </c>
      <c r="C6444">
        <v>3.5</v>
      </c>
      <c r="D6444">
        <f t="shared" si="705"/>
        <v>4</v>
      </c>
      <c r="E6444">
        <v>3</v>
      </c>
      <c r="F6444" t="s">
        <v>258</v>
      </c>
      <c r="G6444">
        <f t="shared" si="700"/>
        <v>2900000</v>
      </c>
      <c r="H6444" s="3" t="s">
        <v>1147</v>
      </c>
      <c r="I6444" t="str">
        <f t="shared" si="701"/>
        <v>10+</v>
      </c>
      <c r="J6444" s="1">
        <f t="shared" si="702"/>
        <v>10</v>
      </c>
      <c r="K6444" t="s">
        <v>17</v>
      </c>
      <c r="L6444" s="2">
        <v>0</v>
      </c>
      <c r="M6444" s="1">
        <f t="shared" si="706"/>
        <v>0</v>
      </c>
      <c r="N6444" t="s">
        <v>18</v>
      </c>
      <c r="O6444" t="s">
        <v>2523</v>
      </c>
      <c r="P6444" t="s">
        <v>8625</v>
      </c>
      <c r="Q6444" t="str">
        <f t="shared" si="703"/>
        <v>2016</v>
      </c>
      <c r="R6444" t="str">
        <f t="shared" si="704"/>
        <v>April</v>
      </c>
      <c r="S6444" t="s">
        <v>995</v>
      </c>
      <c r="T6444" t="s">
        <v>1641</v>
      </c>
    </row>
    <row r="6445" spans="1:20" x14ac:dyDescent="0.3">
      <c r="A6445" t="s">
        <v>8626</v>
      </c>
      <c r="B6445" t="s">
        <v>1680</v>
      </c>
      <c r="C6445">
        <v>3.5</v>
      </c>
      <c r="D6445">
        <f t="shared" si="705"/>
        <v>4</v>
      </c>
      <c r="E6445">
        <v>2</v>
      </c>
      <c r="F6445" t="s">
        <v>1149</v>
      </c>
      <c r="G6445">
        <f t="shared" si="700"/>
        <v>6900000</v>
      </c>
      <c r="H6445" s="3" t="s">
        <v>1147</v>
      </c>
      <c r="I6445" t="str">
        <f t="shared" si="701"/>
        <v>10+</v>
      </c>
      <c r="J6445" s="1">
        <f t="shared" si="702"/>
        <v>10</v>
      </c>
      <c r="K6445" t="s">
        <v>17</v>
      </c>
      <c r="L6445" s="2">
        <v>0</v>
      </c>
      <c r="M6445" s="1">
        <f t="shared" si="706"/>
        <v>0</v>
      </c>
      <c r="N6445" t="s">
        <v>18</v>
      </c>
      <c r="O6445" t="s">
        <v>1681</v>
      </c>
      <c r="P6445" t="s">
        <v>1833</v>
      </c>
      <c r="Q6445" t="str">
        <f t="shared" si="703"/>
        <v>2018</v>
      </c>
      <c r="R6445" t="str">
        <f t="shared" si="704"/>
        <v>May</v>
      </c>
      <c r="S6445">
        <v>1.8</v>
      </c>
      <c r="T6445" t="s">
        <v>22</v>
      </c>
    </row>
    <row r="6446" spans="1:20" x14ac:dyDescent="0.3">
      <c r="A6446" t="s">
        <v>8627</v>
      </c>
      <c r="B6446" t="s">
        <v>4390</v>
      </c>
      <c r="C6446">
        <v>4.3</v>
      </c>
      <c r="D6446">
        <f t="shared" si="705"/>
        <v>5</v>
      </c>
      <c r="E6446">
        <v>33</v>
      </c>
      <c r="F6446" t="s">
        <v>7745</v>
      </c>
      <c r="G6446">
        <f t="shared" si="700"/>
        <v>1000000</v>
      </c>
      <c r="H6446" s="3" t="s">
        <v>1122</v>
      </c>
      <c r="I6446" t="str">
        <f t="shared" si="701"/>
        <v>500+</v>
      </c>
      <c r="J6446" s="1">
        <f t="shared" si="702"/>
        <v>500</v>
      </c>
      <c r="K6446" t="s">
        <v>596</v>
      </c>
      <c r="L6446" s="2" t="s">
        <v>860</v>
      </c>
      <c r="M6446" s="1">
        <f t="shared" si="706"/>
        <v>3.99</v>
      </c>
      <c r="N6446" t="s">
        <v>18</v>
      </c>
      <c r="O6446" t="s">
        <v>4391</v>
      </c>
      <c r="P6446" t="s">
        <v>8628</v>
      </c>
      <c r="Q6446" t="str">
        <f t="shared" si="703"/>
        <v>2015</v>
      </c>
      <c r="R6446" t="str">
        <f t="shared" si="704"/>
        <v>February</v>
      </c>
      <c r="S6446" t="s">
        <v>8629</v>
      </c>
      <c r="T6446" t="s">
        <v>51</v>
      </c>
    </row>
    <row r="6447" spans="1:20" x14ac:dyDescent="0.3">
      <c r="A6447" t="s">
        <v>8630</v>
      </c>
      <c r="B6447" t="s">
        <v>4573</v>
      </c>
      <c r="C6447">
        <v>4.2</v>
      </c>
      <c r="D6447">
        <f t="shared" si="705"/>
        <v>5</v>
      </c>
      <c r="E6447">
        <v>279</v>
      </c>
      <c r="F6447" t="s">
        <v>283</v>
      </c>
      <c r="G6447">
        <f t="shared" si="700"/>
        <v>1100000</v>
      </c>
      <c r="H6447" s="3" t="s">
        <v>16</v>
      </c>
      <c r="I6447" t="str">
        <f t="shared" si="701"/>
        <v>10000+</v>
      </c>
      <c r="J6447" s="1">
        <f t="shared" si="702"/>
        <v>10000</v>
      </c>
      <c r="K6447" t="s">
        <v>17</v>
      </c>
      <c r="L6447" s="2">
        <v>0</v>
      </c>
      <c r="M6447" s="1">
        <f t="shared" si="706"/>
        <v>0</v>
      </c>
      <c r="N6447" t="s">
        <v>18</v>
      </c>
      <c r="O6447" t="s">
        <v>4574</v>
      </c>
      <c r="P6447" t="s">
        <v>8617</v>
      </c>
      <c r="Q6447" t="str">
        <f t="shared" si="703"/>
        <v>2013</v>
      </c>
      <c r="R6447" t="str">
        <f t="shared" si="704"/>
        <v>May</v>
      </c>
      <c r="S6447" t="s">
        <v>1198</v>
      </c>
      <c r="T6447" t="s">
        <v>465</v>
      </c>
    </row>
    <row r="6448" spans="1:20" x14ac:dyDescent="0.3">
      <c r="A6448" t="s">
        <v>8631</v>
      </c>
      <c r="B6448" t="s">
        <v>2519</v>
      </c>
      <c r="C6448">
        <v>4.0999999999999996</v>
      </c>
      <c r="D6448">
        <f t="shared" si="705"/>
        <v>5</v>
      </c>
      <c r="E6448">
        <v>496</v>
      </c>
      <c r="F6448" t="s">
        <v>99</v>
      </c>
      <c r="G6448">
        <f t="shared" si="700"/>
        <v>39000000</v>
      </c>
      <c r="H6448" s="3" t="s">
        <v>43</v>
      </c>
      <c r="I6448" t="str">
        <f t="shared" si="701"/>
        <v>100000+</v>
      </c>
      <c r="J6448" s="1">
        <f t="shared" si="702"/>
        <v>100000</v>
      </c>
      <c r="K6448" t="s">
        <v>17</v>
      </c>
      <c r="L6448" s="2">
        <v>0</v>
      </c>
      <c r="M6448" s="1">
        <f t="shared" si="706"/>
        <v>0</v>
      </c>
      <c r="N6448" t="s">
        <v>37</v>
      </c>
      <c r="O6448" t="s">
        <v>2530</v>
      </c>
      <c r="P6448" t="s">
        <v>6120</v>
      </c>
      <c r="Q6448" t="str">
        <f t="shared" si="703"/>
        <v>2017</v>
      </c>
      <c r="R6448" t="str">
        <f t="shared" si="704"/>
        <v>January</v>
      </c>
      <c r="S6448" t="s">
        <v>1309</v>
      </c>
      <c r="T6448" t="s">
        <v>157</v>
      </c>
    </row>
    <row r="6449" spans="1:20" x14ac:dyDescent="0.3">
      <c r="A6449" t="s">
        <v>838</v>
      </c>
      <c r="B6449" t="s">
        <v>730</v>
      </c>
      <c r="C6449">
        <v>4.3</v>
      </c>
      <c r="D6449">
        <f t="shared" si="705"/>
        <v>5</v>
      </c>
      <c r="E6449">
        <v>12843436</v>
      </c>
      <c r="F6449" t="s">
        <v>39</v>
      </c>
      <c r="G6449">
        <f t="shared" si="700"/>
        <v>1000</v>
      </c>
      <c r="H6449" s="3" t="s">
        <v>403</v>
      </c>
      <c r="I6449" t="str">
        <f t="shared" si="701"/>
        <v>100000000+</v>
      </c>
      <c r="J6449" s="1">
        <f t="shared" si="702"/>
        <v>100000000</v>
      </c>
      <c r="K6449" t="s">
        <v>17</v>
      </c>
      <c r="L6449" s="2">
        <v>0</v>
      </c>
      <c r="M6449" s="1">
        <f t="shared" si="706"/>
        <v>0</v>
      </c>
      <c r="N6449" t="s">
        <v>18</v>
      </c>
      <c r="O6449" t="s">
        <v>731</v>
      </c>
      <c r="P6449" t="s">
        <v>153</v>
      </c>
      <c r="Q6449" t="str">
        <f t="shared" si="703"/>
        <v>2018</v>
      </c>
      <c r="R6449" t="str">
        <f t="shared" si="704"/>
        <v>August</v>
      </c>
      <c r="S6449" t="s">
        <v>39</v>
      </c>
      <c r="T6449" t="s">
        <v>22</v>
      </c>
    </row>
    <row r="6450" spans="1:20" x14ac:dyDescent="0.3">
      <c r="A6450" t="s">
        <v>1981</v>
      </c>
      <c r="B6450" t="s">
        <v>1872</v>
      </c>
      <c r="C6450">
        <v>4.7</v>
      </c>
      <c r="D6450">
        <f t="shared" si="705"/>
        <v>5</v>
      </c>
      <c r="E6450">
        <v>51543</v>
      </c>
      <c r="F6450" t="s">
        <v>39</v>
      </c>
      <c r="G6450">
        <f t="shared" si="700"/>
        <v>1000</v>
      </c>
      <c r="H6450" s="3" t="s">
        <v>56</v>
      </c>
      <c r="I6450" t="str">
        <f t="shared" si="701"/>
        <v>1000000+</v>
      </c>
      <c r="J6450" s="1">
        <f t="shared" si="702"/>
        <v>1000000</v>
      </c>
      <c r="K6450" t="s">
        <v>17</v>
      </c>
      <c r="L6450" s="2">
        <v>0</v>
      </c>
      <c r="M6450" s="1">
        <f t="shared" si="706"/>
        <v>0</v>
      </c>
      <c r="N6450" t="s">
        <v>18</v>
      </c>
      <c r="O6450" t="s">
        <v>1873</v>
      </c>
      <c r="P6450" t="s">
        <v>32</v>
      </c>
      <c r="Q6450" t="str">
        <f t="shared" si="703"/>
        <v>2018</v>
      </c>
      <c r="R6450" t="str">
        <f t="shared" si="704"/>
        <v>August</v>
      </c>
      <c r="S6450" t="s">
        <v>39</v>
      </c>
      <c r="T6450" t="s">
        <v>39</v>
      </c>
    </row>
    <row r="6451" spans="1:20" x14ac:dyDescent="0.3">
      <c r="A6451" t="s">
        <v>8632</v>
      </c>
      <c r="B6451" t="s">
        <v>2377</v>
      </c>
      <c r="C6451">
        <v>3.2</v>
      </c>
      <c r="D6451">
        <f t="shared" si="705"/>
        <v>4</v>
      </c>
      <c r="E6451">
        <v>320</v>
      </c>
      <c r="F6451" t="s">
        <v>102</v>
      </c>
      <c r="G6451">
        <f t="shared" si="700"/>
        <v>31000000</v>
      </c>
      <c r="H6451" s="3" t="s">
        <v>49</v>
      </c>
      <c r="I6451" t="str">
        <f t="shared" si="701"/>
        <v>50000+</v>
      </c>
      <c r="J6451" s="1">
        <f t="shared" si="702"/>
        <v>50000</v>
      </c>
      <c r="K6451" t="s">
        <v>17</v>
      </c>
      <c r="L6451" s="2">
        <v>0</v>
      </c>
      <c r="M6451" s="1">
        <f t="shared" si="706"/>
        <v>0</v>
      </c>
      <c r="N6451" t="s">
        <v>18</v>
      </c>
      <c r="O6451" t="s">
        <v>2378</v>
      </c>
      <c r="P6451" t="s">
        <v>3141</v>
      </c>
      <c r="Q6451" t="str">
        <f t="shared" si="703"/>
        <v>2017</v>
      </c>
      <c r="R6451" t="str">
        <f t="shared" si="704"/>
        <v>December</v>
      </c>
      <c r="S6451">
        <v>1.4</v>
      </c>
      <c r="T6451" t="s">
        <v>40</v>
      </c>
    </row>
    <row r="6452" spans="1:20" x14ac:dyDescent="0.3">
      <c r="A6452" t="s">
        <v>8633</v>
      </c>
      <c r="B6452" t="s">
        <v>4098</v>
      </c>
      <c r="C6452">
        <v>3.9</v>
      </c>
      <c r="D6452">
        <f t="shared" si="705"/>
        <v>4</v>
      </c>
      <c r="E6452">
        <v>9765</v>
      </c>
      <c r="F6452" t="s">
        <v>24</v>
      </c>
      <c r="G6452">
        <f t="shared" si="700"/>
        <v>14000000</v>
      </c>
      <c r="H6452" s="3" t="s">
        <v>56</v>
      </c>
      <c r="I6452" t="str">
        <f t="shared" si="701"/>
        <v>1000000+</v>
      </c>
      <c r="J6452" s="1">
        <f t="shared" si="702"/>
        <v>1000000</v>
      </c>
      <c r="K6452" t="s">
        <v>17</v>
      </c>
      <c r="L6452" s="2">
        <v>0</v>
      </c>
      <c r="M6452" s="1">
        <f t="shared" si="706"/>
        <v>0</v>
      </c>
      <c r="N6452" t="s">
        <v>18</v>
      </c>
      <c r="O6452" t="s">
        <v>2572</v>
      </c>
      <c r="P6452" t="s">
        <v>6808</v>
      </c>
      <c r="Q6452" t="str">
        <f t="shared" si="703"/>
        <v>2017</v>
      </c>
      <c r="R6452" t="str">
        <f t="shared" si="704"/>
        <v>May</v>
      </c>
      <c r="S6452" t="s">
        <v>8634</v>
      </c>
      <c r="T6452" t="s">
        <v>51</v>
      </c>
    </row>
    <row r="6453" spans="1:20" x14ac:dyDescent="0.3">
      <c r="A6453" t="s">
        <v>8635</v>
      </c>
      <c r="B6453" t="s">
        <v>1680</v>
      </c>
      <c r="C6453">
        <v>4.2</v>
      </c>
      <c r="D6453">
        <f t="shared" si="705"/>
        <v>5</v>
      </c>
      <c r="E6453">
        <v>798</v>
      </c>
      <c r="F6453" t="s">
        <v>55</v>
      </c>
      <c r="G6453">
        <f t="shared" si="700"/>
        <v>29000000</v>
      </c>
      <c r="H6453" s="3" t="s">
        <v>49</v>
      </c>
      <c r="I6453" t="str">
        <f t="shared" si="701"/>
        <v>50000+</v>
      </c>
      <c r="J6453" s="1">
        <f t="shared" si="702"/>
        <v>50000</v>
      </c>
      <c r="K6453" t="s">
        <v>17</v>
      </c>
      <c r="L6453" s="2">
        <v>0</v>
      </c>
      <c r="M6453" s="1">
        <f t="shared" si="706"/>
        <v>0</v>
      </c>
      <c r="N6453" t="s">
        <v>18</v>
      </c>
      <c r="O6453" t="s">
        <v>1681</v>
      </c>
      <c r="P6453" t="s">
        <v>174</v>
      </c>
      <c r="Q6453" t="str">
        <f t="shared" si="703"/>
        <v>2018</v>
      </c>
      <c r="R6453" t="str">
        <f t="shared" si="704"/>
        <v>January</v>
      </c>
      <c r="S6453" t="s">
        <v>8636</v>
      </c>
      <c r="T6453" t="s">
        <v>76</v>
      </c>
    </row>
    <row r="6454" spans="1:20" x14ac:dyDescent="0.3">
      <c r="A6454" t="s">
        <v>8637</v>
      </c>
      <c r="B6454" t="s">
        <v>4390</v>
      </c>
      <c r="C6454">
        <v>4.0999999999999996</v>
      </c>
      <c r="D6454">
        <f t="shared" si="705"/>
        <v>5</v>
      </c>
      <c r="E6454">
        <v>783</v>
      </c>
      <c r="F6454" t="s">
        <v>110</v>
      </c>
      <c r="G6454">
        <f t="shared" si="700"/>
        <v>4200000</v>
      </c>
      <c r="H6454" s="3" t="s">
        <v>43</v>
      </c>
      <c r="I6454" t="str">
        <f t="shared" si="701"/>
        <v>100000+</v>
      </c>
      <c r="J6454" s="1">
        <f t="shared" si="702"/>
        <v>100000</v>
      </c>
      <c r="K6454" t="s">
        <v>17</v>
      </c>
      <c r="L6454" s="2">
        <v>0</v>
      </c>
      <c r="M6454" s="1">
        <f t="shared" si="706"/>
        <v>0</v>
      </c>
      <c r="N6454" t="s">
        <v>18</v>
      </c>
      <c r="O6454" t="s">
        <v>4391</v>
      </c>
      <c r="P6454" t="s">
        <v>7869</v>
      </c>
      <c r="Q6454" t="str">
        <f t="shared" si="703"/>
        <v>2016</v>
      </c>
      <c r="R6454" t="str">
        <f t="shared" si="704"/>
        <v>August</v>
      </c>
      <c r="S6454" t="s">
        <v>210</v>
      </c>
      <c r="T6454" t="s">
        <v>22</v>
      </c>
    </row>
    <row r="6455" spans="1:20" x14ac:dyDescent="0.3">
      <c r="A6455" t="s">
        <v>8638</v>
      </c>
      <c r="B6455" t="s">
        <v>505</v>
      </c>
      <c r="C6455">
        <v>4.9000000000000004</v>
      </c>
      <c r="D6455">
        <f t="shared" si="705"/>
        <v>5</v>
      </c>
      <c r="E6455">
        <v>13</v>
      </c>
      <c r="F6455" t="s">
        <v>1321</v>
      </c>
      <c r="G6455">
        <f t="shared" si="700"/>
        <v>5300000</v>
      </c>
      <c r="H6455" s="3" t="s">
        <v>942</v>
      </c>
      <c r="I6455" t="str">
        <f t="shared" si="701"/>
        <v>100+</v>
      </c>
      <c r="J6455" s="1">
        <f t="shared" si="702"/>
        <v>100</v>
      </c>
      <c r="K6455" t="s">
        <v>17</v>
      </c>
      <c r="L6455" s="2">
        <v>0</v>
      </c>
      <c r="M6455" s="1">
        <f t="shared" si="706"/>
        <v>0</v>
      </c>
      <c r="N6455" t="s">
        <v>18</v>
      </c>
      <c r="O6455" t="s">
        <v>506</v>
      </c>
      <c r="P6455" t="s">
        <v>112</v>
      </c>
      <c r="Q6455" t="str">
        <f t="shared" si="703"/>
        <v>2018</v>
      </c>
      <c r="R6455" t="str">
        <f t="shared" si="704"/>
        <v>July</v>
      </c>
      <c r="S6455" t="s">
        <v>8639</v>
      </c>
      <c r="T6455" t="s">
        <v>22</v>
      </c>
    </row>
    <row r="6456" spans="1:20" x14ac:dyDescent="0.3">
      <c r="A6456" t="s">
        <v>8640</v>
      </c>
      <c r="B6456" t="s">
        <v>2910</v>
      </c>
      <c r="C6456">
        <v>3.5</v>
      </c>
      <c r="D6456">
        <f t="shared" si="705"/>
        <v>4</v>
      </c>
      <c r="E6456">
        <v>1</v>
      </c>
      <c r="F6456" t="s">
        <v>2424</v>
      </c>
      <c r="G6456">
        <f t="shared" si="700"/>
        <v>1700000</v>
      </c>
      <c r="H6456" s="3" t="s">
        <v>942</v>
      </c>
      <c r="I6456" t="str">
        <f t="shared" si="701"/>
        <v>100+</v>
      </c>
      <c r="J6456" s="1">
        <f t="shared" si="702"/>
        <v>100</v>
      </c>
      <c r="K6456" t="s">
        <v>17</v>
      </c>
      <c r="L6456" s="2">
        <v>0</v>
      </c>
      <c r="M6456" s="1">
        <f t="shared" si="706"/>
        <v>0</v>
      </c>
      <c r="N6456" t="s">
        <v>18</v>
      </c>
      <c r="O6456" t="s">
        <v>2548</v>
      </c>
      <c r="P6456" t="s">
        <v>8641</v>
      </c>
      <c r="Q6456" t="str">
        <f t="shared" si="703"/>
        <v>2016</v>
      </c>
      <c r="R6456" t="str">
        <f t="shared" si="704"/>
        <v>September</v>
      </c>
      <c r="S6456">
        <v>1</v>
      </c>
      <c r="T6456" t="s">
        <v>22</v>
      </c>
    </row>
    <row r="6457" spans="1:20" x14ac:dyDescent="0.3">
      <c r="A6457" t="s">
        <v>8642</v>
      </c>
      <c r="B6457" t="s">
        <v>4098</v>
      </c>
      <c r="C6457">
        <v>3.7</v>
      </c>
      <c r="D6457">
        <f t="shared" si="705"/>
        <v>4</v>
      </c>
      <c r="E6457">
        <v>84</v>
      </c>
      <c r="F6457" t="s">
        <v>1614</v>
      </c>
      <c r="G6457">
        <f t="shared" si="700"/>
        <v>6300000</v>
      </c>
      <c r="H6457" s="3" t="s">
        <v>719</v>
      </c>
      <c r="I6457" t="str">
        <f t="shared" si="701"/>
        <v>1000+</v>
      </c>
      <c r="J6457" s="1">
        <f t="shared" si="702"/>
        <v>1000</v>
      </c>
      <c r="K6457" t="s">
        <v>596</v>
      </c>
      <c r="L6457" s="2" t="s">
        <v>943</v>
      </c>
      <c r="M6457" s="1">
        <f t="shared" si="706"/>
        <v>2.99</v>
      </c>
      <c r="N6457" t="s">
        <v>18</v>
      </c>
      <c r="O6457" t="s">
        <v>2572</v>
      </c>
      <c r="P6457" t="s">
        <v>2536</v>
      </c>
      <c r="Q6457" t="str">
        <f t="shared" si="703"/>
        <v>2018</v>
      </c>
      <c r="R6457" t="str">
        <f t="shared" si="704"/>
        <v>April</v>
      </c>
      <c r="S6457">
        <v>3.7</v>
      </c>
      <c r="T6457" t="s">
        <v>46</v>
      </c>
    </row>
    <row r="6458" spans="1:20" x14ac:dyDescent="0.3">
      <c r="A6458" t="s">
        <v>8643</v>
      </c>
      <c r="B6458" t="s">
        <v>1680</v>
      </c>
      <c r="C6458">
        <v>3.5</v>
      </c>
      <c r="D6458">
        <f t="shared" si="705"/>
        <v>4</v>
      </c>
      <c r="E6458">
        <v>196</v>
      </c>
      <c r="F6458" t="s">
        <v>227</v>
      </c>
      <c r="G6458">
        <f t="shared" si="700"/>
        <v>27000000</v>
      </c>
      <c r="H6458" s="3" t="s">
        <v>16</v>
      </c>
      <c r="I6458" t="str">
        <f t="shared" si="701"/>
        <v>10000+</v>
      </c>
      <c r="J6458" s="1">
        <f t="shared" si="702"/>
        <v>10000</v>
      </c>
      <c r="K6458" t="s">
        <v>17</v>
      </c>
      <c r="L6458" s="2">
        <v>0</v>
      </c>
      <c r="M6458" s="1">
        <f t="shared" si="706"/>
        <v>0</v>
      </c>
      <c r="N6458" t="s">
        <v>18</v>
      </c>
      <c r="O6458" t="s">
        <v>1681</v>
      </c>
      <c r="P6458" t="s">
        <v>5952</v>
      </c>
      <c r="Q6458" t="str">
        <f t="shared" si="703"/>
        <v>2017</v>
      </c>
      <c r="R6458" t="str">
        <f t="shared" si="704"/>
        <v>August</v>
      </c>
      <c r="S6458">
        <v>1.8</v>
      </c>
      <c r="T6458" t="s">
        <v>71</v>
      </c>
    </row>
    <row r="6459" spans="1:20" x14ac:dyDescent="0.3">
      <c r="A6459" t="s">
        <v>8644</v>
      </c>
      <c r="B6459" t="s">
        <v>4390</v>
      </c>
      <c r="C6459">
        <v>4.9000000000000004</v>
      </c>
      <c r="D6459">
        <f t="shared" si="705"/>
        <v>5</v>
      </c>
      <c r="E6459">
        <v>83</v>
      </c>
      <c r="F6459" t="s">
        <v>65</v>
      </c>
      <c r="G6459">
        <f t="shared" si="700"/>
        <v>3100000</v>
      </c>
      <c r="H6459" s="3" t="s">
        <v>1122</v>
      </c>
      <c r="I6459" t="str">
        <f t="shared" si="701"/>
        <v>500+</v>
      </c>
      <c r="J6459" s="1">
        <f t="shared" si="702"/>
        <v>500</v>
      </c>
      <c r="K6459" t="s">
        <v>596</v>
      </c>
      <c r="L6459" s="2" t="s">
        <v>860</v>
      </c>
      <c r="M6459" s="1">
        <f t="shared" si="706"/>
        <v>3.99</v>
      </c>
      <c r="N6459" t="s">
        <v>18</v>
      </c>
      <c r="O6459" t="s">
        <v>4391</v>
      </c>
      <c r="P6459" t="s">
        <v>383</v>
      </c>
      <c r="Q6459" t="str">
        <f t="shared" si="703"/>
        <v>2018</v>
      </c>
      <c r="R6459" t="str">
        <f t="shared" si="704"/>
        <v>June</v>
      </c>
      <c r="S6459" t="s">
        <v>28</v>
      </c>
      <c r="T6459" t="s">
        <v>245</v>
      </c>
    </row>
    <row r="6460" spans="1:20" x14ac:dyDescent="0.3">
      <c r="A6460" t="s">
        <v>8645</v>
      </c>
      <c r="B6460" t="s">
        <v>3634</v>
      </c>
      <c r="C6460">
        <v>3.5</v>
      </c>
      <c r="D6460">
        <f t="shared" si="705"/>
        <v>4</v>
      </c>
      <c r="E6460">
        <v>1</v>
      </c>
      <c r="F6460" t="s">
        <v>39</v>
      </c>
      <c r="G6460">
        <f t="shared" si="700"/>
        <v>1000</v>
      </c>
      <c r="H6460" s="3" t="s">
        <v>942</v>
      </c>
      <c r="I6460" t="str">
        <f t="shared" si="701"/>
        <v>100+</v>
      </c>
      <c r="J6460" s="1">
        <f t="shared" si="702"/>
        <v>100</v>
      </c>
      <c r="K6460" t="s">
        <v>17</v>
      </c>
      <c r="L6460" s="2">
        <v>0</v>
      </c>
      <c r="M6460" s="1">
        <f t="shared" si="706"/>
        <v>0</v>
      </c>
      <c r="N6460" t="s">
        <v>37</v>
      </c>
      <c r="O6460" t="s">
        <v>3635</v>
      </c>
      <c r="P6460" t="s">
        <v>1016</v>
      </c>
      <c r="Q6460" t="str">
        <f t="shared" si="703"/>
        <v>2018</v>
      </c>
      <c r="R6460" t="str">
        <f t="shared" si="704"/>
        <v>June</v>
      </c>
      <c r="S6460" t="s">
        <v>8646</v>
      </c>
      <c r="T6460" t="s">
        <v>71</v>
      </c>
    </row>
    <row r="6461" spans="1:20" x14ac:dyDescent="0.3">
      <c r="A6461" t="s">
        <v>8647</v>
      </c>
      <c r="B6461" t="s">
        <v>730</v>
      </c>
      <c r="C6461">
        <v>3.3</v>
      </c>
      <c r="D6461">
        <f t="shared" si="705"/>
        <v>4</v>
      </c>
      <c r="E6461">
        <v>78</v>
      </c>
      <c r="F6461" t="s">
        <v>231</v>
      </c>
      <c r="G6461">
        <f t="shared" si="700"/>
        <v>2500000</v>
      </c>
      <c r="H6461" s="3" t="s">
        <v>16</v>
      </c>
      <c r="I6461" t="str">
        <f t="shared" si="701"/>
        <v>10000+</v>
      </c>
      <c r="J6461" s="1">
        <f t="shared" si="702"/>
        <v>10000</v>
      </c>
      <c r="K6461" t="s">
        <v>17</v>
      </c>
      <c r="L6461" s="2">
        <v>0</v>
      </c>
      <c r="M6461" s="1">
        <f t="shared" si="706"/>
        <v>0</v>
      </c>
      <c r="N6461" t="s">
        <v>18</v>
      </c>
      <c r="O6461" t="s">
        <v>731</v>
      </c>
      <c r="P6461" t="s">
        <v>162</v>
      </c>
      <c r="Q6461" t="str">
        <f t="shared" si="703"/>
        <v>2018</v>
      </c>
      <c r="R6461" t="str">
        <f t="shared" si="704"/>
        <v>March</v>
      </c>
      <c r="S6461">
        <v>4.5</v>
      </c>
      <c r="T6461" t="s">
        <v>267</v>
      </c>
    </row>
    <row r="6462" spans="1:20" x14ac:dyDescent="0.3">
      <c r="A6462" t="s">
        <v>8648</v>
      </c>
      <c r="B6462" t="s">
        <v>402</v>
      </c>
      <c r="C6462">
        <v>4.9000000000000004</v>
      </c>
      <c r="D6462">
        <f t="shared" si="705"/>
        <v>5</v>
      </c>
      <c r="E6462">
        <v>659</v>
      </c>
      <c r="F6462" t="s">
        <v>427</v>
      </c>
      <c r="G6462">
        <f t="shared" si="700"/>
        <v>5000000</v>
      </c>
      <c r="H6462" s="3" t="s">
        <v>16</v>
      </c>
      <c r="I6462" t="str">
        <f t="shared" si="701"/>
        <v>10000+</v>
      </c>
      <c r="J6462" s="1">
        <f t="shared" si="702"/>
        <v>10000</v>
      </c>
      <c r="K6462" t="s">
        <v>17</v>
      </c>
      <c r="L6462" s="2">
        <v>0</v>
      </c>
      <c r="M6462" s="1">
        <f t="shared" si="706"/>
        <v>0</v>
      </c>
      <c r="N6462" t="s">
        <v>18</v>
      </c>
      <c r="O6462" t="s">
        <v>404</v>
      </c>
      <c r="P6462" t="s">
        <v>470</v>
      </c>
      <c r="Q6462" t="str">
        <f t="shared" si="703"/>
        <v>2017</v>
      </c>
      <c r="R6462" t="str">
        <f t="shared" si="704"/>
        <v>August</v>
      </c>
      <c r="S6462" t="s">
        <v>3325</v>
      </c>
      <c r="T6462" t="s">
        <v>76</v>
      </c>
    </row>
    <row r="6463" spans="1:20" x14ac:dyDescent="0.3">
      <c r="A6463" t="s">
        <v>8649</v>
      </c>
      <c r="B6463" t="s">
        <v>4098</v>
      </c>
      <c r="C6463">
        <v>3.4</v>
      </c>
      <c r="D6463">
        <f t="shared" si="705"/>
        <v>4</v>
      </c>
      <c r="E6463">
        <v>1520</v>
      </c>
      <c r="F6463" t="s">
        <v>1614</v>
      </c>
      <c r="G6463">
        <f t="shared" si="700"/>
        <v>6300000</v>
      </c>
      <c r="H6463" s="3" t="s">
        <v>49</v>
      </c>
      <c r="I6463" t="str">
        <f t="shared" si="701"/>
        <v>50000+</v>
      </c>
      <c r="J6463" s="1">
        <f t="shared" si="702"/>
        <v>50000</v>
      </c>
      <c r="K6463" t="s">
        <v>17</v>
      </c>
      <c r="L6463" s="2">
        <v>0</v>
      </c>
      <c r="M6463" s="1">
        <f t="shared" si="706"/>
        <v>0</v>
      </c>
      <c r="N6463" t="s">
        <v>18</v>
      </c>
      <c r="O6463" t="s">
        <v>2572</v>
      </c>
      <c r="P6463" t="s">
        <v>2536</v>
      </c>
      <c r="Q6463" t="str">
        <f t="shared" si="703"/>
        <v>2018</v>
      </c>
      <c r="R6463" t="str">
        <f t="shared" si="704"/>
        <v>April</v>
      </c>
      <c r="S6463">
        <v>3.7</v>
      </c>
      <c r="T6463" t="s">
        <v>46</v>
      </c>
    </row>
    <row r="6464" spans="1:20" x14ac:dyDescent="0.3">
      <c r="A6464" t="s">
        <v>8650</v>
      </c>
      <c r="B6464" t="s">
        <v>402</v>
      </c>
      <c r="C6464">
        <v>3.5</v>
      </c>
      <c r="D6464">
        <f t="shared" si="705"/>
        <v>4</v>
      </c>
      <c r="E6464">
        <v>2</v>
      </c>
      <c r="F6464" t="s">
        <v>723</v>
      </c>
      <c r="G6464">
        <f t="shared" si="700"/>
        <v>7800000</v>
      </c>
      <c r="H6464" s="3" t="s">
        <v>942</v>
      </c>
      <c r="I6464" t="str">
        <f t="shared" si="701"/>
        <v>100+</v>
      </c>
      <c r="J6464" s="1">
        <f t="shared" si="702"/>
        <v>100</v>
      </c>
      <c r="K6464" t="s">
        <v>17</v>
      </c>
      <c r="L6464" s="2">
        <v>0</v>
      </c>
      <c r="M6464" s="1">
        <f t="shared" si="706"/>
        <v>0</v>
      </c>
      <c r="N6464" t="s">
        <v>18</v>
      </c>
      <c r="O6464" t="s">
        <v>404</v>
      </c>
      <c r="P6464" t="s">
        <v>410</v>
      </c>
      <c r="Q6464" t="str">
        <f t="shared" si="703"/>
        <v>2017</v>
      </c>
      <c r="R6464" t="str">
        <f t="shared" si="704"/>
        <v>July</v>
      </c>
      <c r="S6464">
        <v>1</v>
      </c>
      <c r="T6464" t="s">
        <v>76</v>
      </c>
    </row>
    <row r="6465" spans="1:20" x14ac:dyDescent="0.3">
      <c r="A6465" t="s">
        <v>8651</v>
      </c>
      <c r="B6465" t="s">
        <v>4098</v>
      </c>
      <c r="C6465">
        <v>4.5</v>
      </c>
      <c r="D6465">
        <f t="shared" si="705"/>
        <v>5</v>
      </c>
      <c r="E6465">
        <v>2710</v>
      </c>
      <c r="F6465" t="s">
        <v>1132</v>
      </c>
      <c r="G6465">
        <f t="shared" ref="G6465:G6528" si="707">IF(RIGHT(F6465,1)="M",LEFT(F6465,LEN(F6465)-1)*1000000,IF(RIGHT(F6465,1)="K",LEFT(F6465,LEN(F6465)-1)*1000, 1000))</f>
        <v>4800000</v>
      </c>
      <c r="H6465" s="3" t="s">
        <v>43</v>
      </c>
      <c r="I6465" t="str">
        <f t="shared" ref="I6465:I6528" si="708">SUBSTITUTE(H6465,",","")</f>
        <v>100000+</v>
      </c>
      <c r="J6465" s="1">
        <f t="shared" ref="J6465:J6528" si="709">VALUE(LEFT(I6465,LEN(I6465)-1))</f>
        <v>100000</v>
      </c>
      <c r="K6465" t="s">
        <v>17</v>
      </c>
      <c r="L6465" s="2">
        <v>0</v>
      </c>
      <c r="M6465" s="1">
        <f t="shared" si="706"/>
        <v>0</v>
      </c>
      <c r="N6465" t="s">
        <v>18</v>
      </c>
      <c r="O6465" t="s">
        <v>2572</v>
      </c>
      <c r="P6465" t="s">
        <v>1626</v>
      </c>
      <c r="Q6465" t="str">
        <f t="shared" ref="Q6465:Q6528" si="710">RIGHT(P6465,4)</f>
        <v>2017</v>
      </c>
      <c r="R6465" t="str">
        <f t="shared" ref="R6465:R6528" si="711">LEFT(P6465,FIND(" ",P6465)-1)</f>
        <v>November</v>
      </c>
      <c r="S6465">
        <v>4</v>
      </c>
      <c r="T6465" t="s">
        <v>71</v>
      </c>
    </row>
    <row r="6466" spans="1:20" x14ac:dyDescent="0.3">
      <c r="A6466" t="s">
        <v>8652</v>
      </c>
      <c r="B6466" t="s">
        <v>402</v>
      </c>
      <c r="C6466">
        <v>4.3</v>
      </c>
      <c r="D6466">
        <f t="shared" si="705"/>
        <v>5</v>
      </c>
      <c r="E6466">
        <v>28</v>
      </c>
      <c r="F6466" t="s">
        <v>39</v>
      </c>
      <c r="G6466">
        <f t="shared" si="707"/>
        <v>1000</v>
      </c>
      <c r="H6466" s="3" t="s">
        <v>719</v>
      </c>
      <c r="I6466" t="str">
        <f t="shared" si="708"/>
        <v>1000+</v>
      </c>
      <c r="J6466" s="1">
        <f t="shared" si="709"/>
        <v>1000</v>
      </c>
      <c r="K6466" t="s">
        <v>17</v>
      </c>
      <c r="L6466" s="2">
        <v>0</v>
      </c>
      <c r="M6466" s="1">
        <f t="shared" si="706"/>
        <v>0</v>
      </c>
      <c r="N6466" t="s">
        <v>18</v>
      </c>
      <c r="O6466" t="s">
        <v>404</v>
      </c>
      <c r="P6466" t="s">
        <v>4652</v>
      </c>
      <c r="Q6466" t="str">
        <f t="shared" si="710"/>
        <v>2016</v>
      </c>
      <c r="R6466" t="str">
        <f t="shared" si="711"/>
        <v>October</v>
      </c>
      <c r="S6466" t="s">
        <v>39</v>
      </c>
      <c r="T6466" t="s">
        <v>39</v>
      </c>
    </row>
    <row r="6467" spans="1:20" x14ac:dyDescent="0.3">
      <c r="A6467" t="s">
        <v>8653</v>
      </c>
      <c r="B6467" t="s">
        <v>2910</v>
      </c>
      <c r="C6467">
        <v>5</v>
      </c>
      <c r="D6467">
        <f t="shared" ref="D6467:D6530" si="712">IF(C6467&gt;4,5,IF(C6467&gt;3,4,IF(C6467&gt;2,3,IF(C6467&gt;1,2,1))))</f>
        <v>5</v>
      </c>
      <c r="E6467">
        <v>6</v>
      </c>
      <c r="F6467" t="s">
        <v>136</v>
      </c>
      <c r="G6467">
        <f t="shared" si="707"/>
        <v>9200000</v>
      </c>
      <c r="H6467" s="3" t="s">
        <v>719</v>
      </c>
      <c r="I6467" t="str">
        <f t="shared" si="708"/>
        <v>1000+</v>
      </c>
      <c r="J6467" s="1">
        <f t="shared" si="709"/>
        <v>1000</v>
      </c>
      <c r="K6467" t="s">
        <v>17</v>
      </c>
      <c r="L6467" s="2">
        <v>0</v>
      </c>
      <c r="M6467" s="1">
        <f t="shared" ref="M6467:M6530" si="713">VALUE(IF(RIGHT(L6467,LEN(L6467)-1)="",0,RIGHT(L6467,LEN(L6467)-1)))</f>
        <v>0</v>
      </c>
      <c r="N6467" t="s">
        <v>18</v>
      </c>
      <c r="O6467" t="s">
        <v>1216</v>
      </c>
      <c r="P6467" t="s">
        <v>392</v>
      </c>
      <c r="Q6467" t="str">
        <f t="shared" si="710"/>
        <v>2018</v>
      </c>
      <c r="R6467" t="str">
        <f t="shared" si="711"/>
        <v>January</v>
      </c>
      <c r="S6467">
        <v>1</v>
      </c>
      <c r="T6467" t="s">
        <v>71</v>
      </c>
    </row>
    <row r="6468" spans="1:20" x14ac:dyDescent="0.3">
      <c r="A6468" t="s">
        <v>8654</v>
      </c>
      <c r="B6468" t="s">
        <v>187</v>
      </c>
      <c r="C6468">
        <v>3.5</v>
      </c>
      <c r="D6468">
        <f t="shared" si="712"/>
        <v>4</v>
      </c>
      <c r="E6468">
        <v>2</v>
      </c>
      <c r="F6468" t="s">
        <v>1677</v>
      </c>
      <c r="G6468">
        <f t="shared" si="707"/>
        <v>34000000</v>
      </c>
      <c r="H6468" s="3" t="s">
        <v>942</v>
      </c>
      <c r="I6468" t="str">
        <f t="shared" si="708"/>
        <v>100+</v>
      </c>
      <c r="J6468" s="1">
        <f t="shared" si="709"/>
        <v>100</v>
      </c>
      <c r="K6468" t="s">
        <v>17</v>
      </c>
      <c r="L6468" s="2">
        <v>0</v>
      </c>
      <c r="M6468" s="1">
        <f t="shared" si="713"/>
        <v>0</v>
      </c>
      <c r="N6468" t="s">
        <v>18</v>
      </c>
      <c r="O6468" t="s">
        <v>188</v>
      </c>
      <c r="P6468" t="s">
        <v>38</v>
      </c>
      <c r="Q6468" t="str">
        <f t="shared" si="710"/>
        <v>2018</v>
      </c>
      <c r="R6468" t="str">
        <f t="shared" si="711"/>
        <v>June</v>
      </c>
      <c r="S6468" t="s">
        <v>7391</v>
      </c>
      <c r="T6468" t="s">
        <v>245</v>
      </c>
    </row>
    <row r="6469" spans="1:20" x14ac:dyDescent="0.3">
      <c r="A6469" t="s">
        <v>8655</v>
      </c>
      <c r="B6469" t="s">
        <v>4390</v>
      </c>
      <c r="C6469">
        <v>3.5</v>
      </c>
      <c r="D6469">
        <f t="shared" si="712"/>
        <v>4</v>
      </c>
      <c r="E6469">
        <v>6</v>
      </c>
      <c r="F6469" t="s">
        <v>1340</v>
      </c>
      <c r="G6469">
        <f t="shared" si="707"/>
        <v>47000000</v>
      </c>
      <c r="H6469" s="3" t="s">
        <v>719</v>
      </c>
      <c r="I6469" t="str">
        <f t="shared" si="708"/>
        <v>1000+</v>
      </c>
      <c r="J6469" s="1">
        <f t="shared" si="709"/>
        <v>1000</v>
      </c>
      <c r="K6469" t="s">
        <v>17</v>
      </c>
      <c r="L6469" s="2">
        <v>0</v>
      </c>
      <c r="M6469" s="1">
        <f t="shared" si="713"/>
        <v>0</v>
      </c>
      <c r="N6469" t="s">
        <v>18</v>
      </c>
      <c r="O6469" t="s">
        <v>4391</v>
      </c>
      <c r="P6469" t="s">
        <v>5885</v>
      </c>
      <c r="Q6469" t="str">
        <f t="shared" si="710"/>
        <v>2017</v>
      </c>
      <c r="R6469" t="str">
        <f t="shared" si="711"/>
        <v>May</v>
      </c>
      <c r="S6469">
        <v>1.2</v>
      </c>
      <c r="T6469" t="s">
        <v>22</v>
      </c>
    </row>
    <row r="6470" spans="1:20" x14ac:dyDescent="0.3">
      <c r="A6470" t="s">
        <v>8656</v>
      </c>
      <c r="B6470" t="s">
        <v>3634</v>
      </c>
      <c r="C6470">
        <v>3.5</v>
      </c>
      <c r="D6470">
        <f t="shared" si="712"/>
        <v>4</v>
      </c>
      <c r="E6470">
        <v>0</v>
      </c>
      <c r="F6470" t="s">
        <v>1200</v>
      </c>
      <c r="G6470">
        <f t="shared" si="707"/>
        <v>8100000</v>
      </c>
      <c r="H6470" s="3" t="s">
        <v>1147</v>
      </c>
      <c r="I6470" t="str">
        <f t="shared" si="708"/>
        <v>10+</v>
      </c>
      <c r="J6470" s="1">
        <f t="shared" si="709"/>
        <v>10</v>
      </c>
      <c r="K6470" t="s">
        <v>17</v>
      </c>
      <c r="L6470" s="2">
        <v>0</v>
      </c>
      <c r="M6470" s="1">
        <f t="shared" si="713"/>
        <v>0</v>
      </c>
      <c r="N6470" t="s">
        <v>37</v>
      </c>
      <c r="O6470" t="s">
        <v>3635</v>
      </c>
      <c r="P6470" t="s">
        <v>4646</v>
      </c>
      <c r="Q6470" t="str">
        <f t="shared" si="710"/>
        <v>2016</v>
      </c>
      <c r="R6470" t="str">
        <f t="shared" si="711"/>
        <v>November</v>
      </c>
      <c r="S6470" t="s">
        <v>1183</v>
      </c>
      <c r="T6470" t="s">
        <v>46</v>
      </c>
    </row>
    <row r="6471" spans="1:20" x14ac:dyDescent="0.3">
      <c r="A6471" t="s">
        <v>8657</v>
      </c>
      <c r="B6471" t="s">
        <v>1997</v>
      </c>
      <c r="C6471">
        <v>4.4000000000000004</v>
      </c>
      <c r="D6471">
        <f t="shared" si="712"/>
        <v>5</v>
      </c>
      <c r="E6471">
        <v>622</v>
      </c>
      <c r="F6471" t="s">
        <v>231</v>
      </c>
      <c r="G6471">
        <f t="shared" si="707"/>
        <v>2500000</v>
      </c>
      <c r="H6471" s="3" t="s">
        <v>16</v>
      </c>
      <c r="I6471" t="str">
        <f t="shared" si="708"/>
        <v>10000+</v>
      </c>
      <c r="J6471" s="1">
        <f t="shared" si="709"/>
        <v>10000</v>
      </c>
      <c r="K6471" t="s">
        <v>17</v>
      </c>
      <c r="L6471" s="2">
        <v>0</v>
      </c>
      <c r="M6471" s="1">
        <f t="shared" si="713"/>
        <v>0</v>
      </c>
      <c r="N6471" t="s">
        <v>18</v>
      </c>
      <c r="O6471" t="s">
        <v>1998</v>
      </c>
      <c r="P6471" t="s">
        <v>1841</v>
      </c>
      <c r="Q6471" t="str">
        <f t="shared" si="710"/>
        <v>2018</v>
      </c>
      <c r="R6471" t="str">
        <f t="shared" si="711"/>
        <v>May</v>
      </c>
      <c r="S6471" t="s">
        <v>2688</v>
      </c>
      <c r="T6471" t="s">
        <v>46</v>
      </c>
    </row>
    <row r="6472" spans="1:20" x14ac:dyDescent="0.3">
      <c r="A6472" t="s">
        <v>8658</v>
      </c>
      <c r="B6472" t="s">
        <v>3748</v>
      </c>
      <c r="C6472">
        <v>3.7</v>
      </c>
      <c r="D6472">
        <f t="shared" si="712"/>
        <v>4</v>
      </c>
      <c r="E6472">
        <v>192</v>
      </c>
      <c r="F6472" t="s">
        <v>1206</v>
      </c>
      <c r="G6472">
        <f t="shared" si="707"/>
        <v>36000000</v>
      </c>
      <c r="H6472" s="3" t="s">
        <v>43</v>
      </c>
      <c r="I6472" t="str">
        <f t="shared" si="708"/>
        <v>100000+</v>
      </c>
      <c r="J6472" s="1">
        <f t="shared" si="709"/>
        <v>100000</v>
      </c>
      <c r="K6472" t="s">
        <v>17</v>
      </c>
      <c r="L6472" s="2">
        <v>0</v>
      </c>
      <c r="M6472" s="1">
        <f t="shared" si="713"/>
        <v>0</v>
      </c>
      <c r="N6472" t="s">
        <v>18</v>
      </c>
      <c r="O6472" t="s">
        <v>3749</v>
      </c>
      <c r="P6472" t="s">
        <v>86</v>
      </c>
      <c r="Q6472" t="str">
        <f t="shared" si="710"/>
        <v>2018</v>
      </c>
      <c r="R6472" t="str">
        <f t="shared" si="711"/>
        <v>August</v>
      </c>
      <c r="S6472" t="s">
        <v>8659</v>
      </c>
      <c r="T6472" t="s">
        <v>71</v>
      </c>
    </row>
    <row r="6473" spans="1:20" x14ac:dyDescent="0.3">
      <c r="A6473" t="s">
        <v>8660</v>
      </c>
      <c r="B6473" t="s">
        <v>3748</v>
      </c>
      <c r="C6473">
        <v>3.5</v>
      </c>
      <c r="D6473">
        <f t="shared" si="712"/>
        <v>4</v>
      </c>
      <c r="E6473">
        <v>0</v>
      </c>
      <c r="F6473" t="s">
        <v>168</v>
      </c>
      <c r="G6473">
        <f t="shared" si="707"/>
        <v>10000000</v>
      </c>
      <c r="H6473" s="3" t="s">
        <v>1194</v>
      </c>
      <c r="I6473" t="str">
        <f t="shared" si="708"/>
        <v>5+</v>
      </c>
      <c r="J6473" s="1">
        <f t="shared" si="709"/>
        <v>5</v>
      </c>
      <c r="K6473" t="s">
        <v>17</v>
      </c>
      <c r="L6473" s="2">
        <v>0</v>
      </c>
      <c r="M6473" s="1">
        <f t="shared" si="713"/>
        <v>0</v>
      </c>
      <c r="N6473" t="s">
        <v>18</v>
      </c>
      <c r="O6473" t="s">
        <v>3749</v>
      </c>
      <c r="P6473" t="s">
        <v>4951</v>
      </c>
      <c r="Q6473" t="str">
        <f t="shared" si="710"/>
        <v>2017</v>
      </c>
      <c r="R6473" t="str">
        <f t="shared" si="711"/>
        <v>October</v>
      </c>
      <c r="S6473">
        <v>1</v>
      </c>
      <c r="T6473" t="s">
        <v>71</v>
      </c>
    </row>
    <row r="6474" spans="1:20" x14ac:dyDescent="0.3">
      <c r="A6474" t="s">
        <v>8661</v>
      </c>
      <c r="B6474" t="s">
        <v>1680</v>
      </c>
      <c r="C6474">
        <v>4.8</v>
      </c>
      <c r="D6474">
        <f t="shared" si="712"/>
        <v>5</v>
      </c>
      <c r="E6474">
        <v>6</v>
      </c>
      <c r="F6474" t="s">
        <v>933</v>
      </c>
      <c r="G6474">
        <f t="shared" si="707"/>
        <v>6200000</v>
      </c>
      <c r="H6474" s="3" t="s">
        <v>1122</v>
      </c>
      <c r="I6474" t="str">
        <f t="shared" si="708"/>
        <v>500+</v>
      </c>
      <c r="J6474" s="1">
        <f t="shared" si="709"/>
        <v>500</v>
      </c>
      <c r="K6474" t="s">
        <v>17</v>
      </c>
      <c r="L6474" s="2">
        <v>0</v>
      </c>
      <c r="M6474" s="1">
        <f t="shared" si="713"/>
        <v>0</v>
      </c>
      <c r="N6474" t="s">
        <v>18</v>
      </c>
      <c r="O6474" t="s">
        <v>1681</v>
      </c>
      <c r="P6474" t="s">
        <v>86</v>
      </c>
      <c r="Q6474" t="str">
        <f t="shared" si="710"/>
        <v>2018</v>
      </c>
      <c r="R6474" t="str">
        <f t="shared" si="711"/>
        <v>August</v>
      </c>
      <c r="S6474" t="s">
        <v>8434</v>
      </c>
      <c r="T6474" t="s">
        <v>22</v>
      </c>
    </row>
    <row r="6475" spans="1:20" x14ac:dyDescent="0.3">
      <c r="A6475" t="s">
        <v>8662</v>
      </c>
      <c r="B6475" t="s">
        <v>3213</v>
      </c>
      <c r="C6475">
        <v>3.5</v>
      </c>
      <c r="D6475">
        <f t="shared" si="712"/>
        <v>4</v>
      </c>
      <c r="E6475">
        <v>3</v>
      </c>
      <c r="F6475" t="s">
        <v>168</v>
      </c>
      <c r="G6475">
        <f t="shared" si="707"/>
        <v>10000000</v>
      </c>
      <c r="H6475" s="3" t="s">
        <v>942</v>
      </c>
      <c r="I6475" t="str">
        <f t="shared" si="708"/>
        <v>100+</v>
      </c>
      <c r="J6475" s="1">
        <f t="shared" si="709"/>
        <v>100</v>
      </c>
      <c r="K6475" t="s">
        <v>17</v>
      </c>
      <c r="L6475" s="2">
        <v>0</v>
      </c>
      <c r="M6475" s="1">
        <f t="shared" si="713"/>
        <v>0</v>
      </c>
      <c r="N6475" t="s">
        <v>18</v>
      </c>
      <c r="O6475" t="s">
        <v>3215</v>
      </c>
      <c r="P6475" t="s">
        <v>340</v>
      </c>
      <c r="Q6475" t="str">
        <f t="shared" si="710"/>
        <v>2018</v>
      </c>
      <c r="R6475" t="str">
        <f t="shared" si="711"/>
        <v>April</v>
      </c>
      <c r="S6475" t="s">
        <v>127</v>
      </c>
      <c r="T6475" t="s">
        <v>535</v>
      </c>
    </row>
    <row r="6476" spans="1:20" x14ac:dyDescent="0.3">
      <c r="A6476" t="s">
        <v>8663</v>
      </c>
      <c r="B6476" t="s">
        <v>4098</v>
      </c>
      <c r="C6476">
        <v>4.3</v>
      </c>
      <c r="D6476">
        <f t="shared" si="712"/>
        <v>5</v>
      </c>
      <c r="E6476">
        <v>1879</v>
      </c>
      <c r="F6476" t="s">
        <v>1130</v>
      </c>
      <c r="G6476">
        <f t="shared" si="707"/>
        <v>4400000</v>
      </c>
      <c r="H6476" s="3" t="s">
        <v>43</v>
      </c>
      <c r="I6476" t="str">
        <f t="shared" si="708"/>
        <v>100000+</v>
      </c>
      <c r="J6476" s="1">
        <f t="shared" si="709"/>
        <v>100000</v>
      </c>
      <c r="K6476" t="s">
        <v>17</v>
      </c>
      <c r="L6476" s="2">
        <v>0</v>
      </c>
      <c r="M6476" s="1">
        <f t="shared" si="713"/>
        <v>0</v>
      </c>
      <c r="N6476" t="s">
        <v>18</v>
      </c>
      <c r="O6476" t="s">
        <v>2572</v>
      </c>
      <c r="P6476" t="s">
        <v>2090</v>
      </c>
      <c r="Q6476" t="str">
        <f t="shared" si="710"/>
        <v>2017</v>
      </c>
      <c r="R6476" t="str">
        <f t="shared" si="711"/>
        <v>February</v>
      </c>
      <c r="S6476">
        <v>2.9</v>
      </c>
      <c r="T6476" t="s">
        <v>71</v>
      </c>
    </row>
    <row r="6477" spans="1:20" x14ac:dyDescent="0.3">
      <c r="A6477" t="s">
        <v>8664</v>
      </c>
      <c r="B6477" t="s">
        <v>1997</v>
      </c>
      <c r="C6477">
        <v>4.9000000000000004</v>
      </c>
      <c r="D6477">
        <f t="shared" si="712"/>
        <v>5</v>
      </c>
      <c r="E6477">
        <v>42</v>
      </c>
      <c r="F6477" t="s">
        <v>276</v>
      </c>
      <c r="G6477">
        <f t="shared" si="707"/>
        <v>18000000</v>
      </c>
      <c r="H6477" s="3" t="s">
        <v>719</v>
      </c>
      <c r="I6477" t="str">
        <f t="shared" si="708"/>
        <v>1000+</v>
      </c>
      <c r="J6477" s="1">
        <f t="shared" si="709"/>
        <v>1000</v>
      </c>
      <c r="K6477" t="s">
        <v>17</v>
      </c>
      <c r="L6477" s="2">
        <v>0</v>
      </c>
      <c r="M6477" s="1">
        <f t="shared" si="713"/>
        <v>0</v>
      </c>
      <c r="N6477" t="s">
        <v>18</v>
      </c>
      <c r="O6477" t="s">
        <v>1998</v>
      </c>
      <c r="P6477" t="s">
        <v>1519</v>
      </c>
      <c r="Q6477" t="str">
        <f t="shared" si="710"/>
        <v>2018</v>
      </c>
      <c r="R6477" t="str">
        <f t="shared" si="711"/>
        <v>June</v>
      </c>
      <c r="S6477" t="s">
        <v>6540</v>
      </c>
      <c r="T6477" t="s">
        <v>71</v>
      </c>
    </row>
    <row r="6478" spans="1:20" x14ac:dyDescent="0.3">
      <c r="A6478" t="s">
        <v>8665</v>
      </c>
      <c r="B6478" t="s">
        <v>3748</v>
      </c>
      <c r="C6478">
        <v>3.5</v>
      </c>
      <c r="D6478">
        <f t="shared" si="712"/>
        <v>4</v>
      </c>
      <c r="E6478">
        <v>1</v>
      </c>
      <c r="F6478" t="s">
        <v>242</v>
      </c>
      <c r="G6478">
        <f t="shared" si="707"/>
        <v>16000000</v>
      </c>
      <c r="H6478" s="3" t="s">
        <v>1122</v>
      </c>
      <c r="I6478" t="str">
        <f t="shared" si="708"/>
        <v>500+</v>
      </c>
      <c r="J6478" s="1">
        <f t="shared" si="709"/>
        <v>500</v>
      </c>
      <c r="K6478" t="s">
        <v>17</v>
      </c>
      <c r="L6478" s="2">
        <v>0</v>
      </c>
      <c r="M6478" s="1">
        <f t="shared" si="713"/>
        <v>0</v>
      </c>
      <c r="N6478" t="s">
        <v>18</v>
      </c>
      <c r="O6478" t="s">
        <v>3749</v>
      </c>
      <c r="P6478" t="s">
        <v>3284</v>
      </c>
      <c r="Q6478" t="str">
        <f t="shared" si="710"/>
        <v>2018</v>
      </c>
      <c r="R6478" t="str">
        <f t="shared" si="711"/>
        <v>March</v>
      </c>
      <c r="S6478">
        <v>2.5299999999999998</v>
      </c>
      <c r="T6478" t="s">
        <v>71</v>
      </c>
    </row>
    <row r="6479" spans="1:20" x14ac:dyDescent="0.3">
      <c r="A6479" t="s">
        <v>8666</v>
      </c>
      <c r="B6479" t="s">
        <v>1872</v>
      </c>
      <c r="C6479">
        <v>3.5</v>
      </c>
      <c r="D6479">
        <f t="shared" si="712"/>
        <v>4</v>
      </c>
      <c r="E6479">
        <v>0</v>
      </c>
      <c r="F6479" t="s">
        <v>39</v>
      </c>
      <c r="G6479">
        <f t="shared" si="707"/>
        <v>1000</v>
      </c>
      <c r="H6479" s="3" t="s">
        <v>1178</v>
      </c>
      <c r="I6479" t="str">
        <f t="shared" si="708"/>
        <v>1+</v>
      </c>
      <c r="J6479" s="1">
        <f t="shared" si="709"/>
        <v>1</v>
      </c>
      <c r="K6479" t="s">
        <v>17</v>
      </c>
      <c r="L6479" s="2">
        <v>0</v>
      </c>
      <c r="M6479" s="1">
        <f t="shared" si="713"/>
        <v>0</v>
      </c>
      <c r="N6479" t="s">
        <v>18</v>
      </c>
      <c r="O6479" t="s">
        <v>1873</v>
      </c>
      <c r="P6479" t="s">
        <v>32</v>
      </c>
      <c r="Q6479" t="str">
        <f t="shared" si="710"/>
        <v>2018</v>
      </c>
      <c r="R6479" t="str">
        <f t="shared" si="711"/>
        <v>August</v>
      </c>
      <c r="S6479" t="s">
        <v>39</v>
      </c>
      <c r="T6479" t="s">
        <v>39</v>
      </c>
    </row>
    <row r="6480" spans="1:20" x14ac:dyDescent="0.3">
      <c r="A6480" t="s">
        <v>8667</v>
      </c>
      <c r="B6480" t="s">
        <v>1680</v>
      </c>
      <c r="C6480">
        <v>3.5</v>
      </c>
      <c r="D6480">
        <f t="shared" si="712"/>
        <v>4</v>
      </c>
      <c r="E6480">
        <v>6</v>
      </c>
      <c r="F6480" t="s">
        <v>391</v>
      </c>
      <c r="G6480">
        <f t="shared" si="707"/>
        <v>9900000</v>
      </c>
      <c r="H6480" s="3" t="s">
        <v>1122</v>
      </c>
      <c r="I6480" t="str">
        <f t="shared" si="708"/>
        <v>500+</v>
      </c>
      <c r="J6480" s="1">
        <f t="shared" si="709"/>
        <v>500</v>
      </c>
      <c r="K6480" t="s">
        <v>17</v>
      </c>
      <c r="L6480" s="2">
        <v>0</v>
      </c>
      <c r="M6480" s="1">
        <f t="shared" si="713"/>
        <v>0</v>
      </c>
      <c r="N6480" t="s">
        <v>18</v>
      </c>
      <c r="O6480" t="s">
        <v>1681</v>
      </c>
      <c r="P6480" t="s">
        <v>3623</v>
      </c>
      <c r="Q6480" t="str">
        <f t="shared" si="710"/>
        <v>2016</v>
      </c>
      <c r="R6480" t="str">
        <f t="shared" si="711"/>
        <v>October</v>
      </c>
      <c r="S6480">
        <v>1.1000000000000001</v>
      </c>
      <c r="T6480" t="s">
        <v>157</v>
      </c>
    </row>
    <row r="6481" spans="1:20" x14ac:dyDescent="0.3">
      <c r="A6481" t="s">
        <v>8668</v>
      </c>
      <c r="B6481" t="s">
        <v>4716</v>
      </c>
      <c r="C6481">
        <v>3.5</v>
      </c>
      <c r="D6481">
        <f t="shared" si="712"/>
        <v>4</v>
      </c>
      <c r="E6481">
        <v>2</v>
      </c>
      <c r="F6481" t="s">
        <v>364</v>
      </c>
      <c r="G6481">
        <f t="shared" si="707"/>
        <v>22000000</v>
      </c>
      <c r="H6481" s="3" t="s">
        <v>1147</v>
      </c>
      <c r="I6481" t="str">
        <f t="shared" si="708"/>
        <v>10+</v>
      </c>
      <c r="J6481" s="1">
        <f t="shared" si="709"/>
        <v>10</v>
      </c>
      <c r="K6481" t="s">
        <v>17</v>
      </c>
      <c r="L6481" s="2">
        <v>0</v>
      </c>
      <c r="M6481" s="1">
        <f t="shared" si="713"/>
        <v>0</v>
      </c>
      <c r="N6481" t="s">
        <v>18</v>
      </c>
      <c r="O6481" t="s">
        <v>4717</v>
      </c>
      <c r="P6481" t="s">
        <v>513</v>
      </c>
      <c r="Q6481" t="str">
        <f t="shared" si="710"/>
        <v>2018</v>
      </c>
      <c r="R6481" t="str">
        <f t="shared" si="711"/>
        <v>May</v>
      </c>
      <c r="S6481" t="s">
        <v>1118</v>
      </c>
      <c r="T6481" t="s">
        <v>535</v>
      </c>
    </row>
    <row r="6482" spans="1:20" x14ac:dyDescent="0.3">
      <c r="A6482" t="s">
        <v>8669</v>
      </c>
      <c r="B6482" t="s">
        <v>4098</v>
      </c>
      <c r="C6482">
        <v>3.5</v>
      </c>
      <c r="D6482">
        <f t="shared" si="712"/>
        <v>4</v>
      </c>
      <c r="E6482">
        <v>7</v>
      </c>
      <c r="F6482" t="s">
        <v>1311</v>
      </c>
      <c r="G6482">
        <f t="shared" si="707"/>
        <v>1900000</v>
      </c>
      <c r="H6482" s="3" t="s">
        <v>1122</v>
      </c>
      <c r="I6482" t="str">
        <f t="shared" si="708"/>
        <v>500+</v>
      </c>
      <c r="J6482" s="1">
        <f t="shared" si="709"/>
        <v>500</v>
      </c>
      <c r="K6482" t="s">
        <v>17</v>
      </c>
      <c r="L6482" s="2">
        <v>0</v>
      </c>
      <c r="M6482" s="1">
        <f t="shared" si="713"/>
        <v>0</v>
      </c>
      <c r="N6482" t="s">
        <v>18</v>
      </c>
      <c r="O6482" t="s">
        <v>2572</v>
      </c>
      <c r="P6482" t="s">
        <v>378</v>
      </c>
      <c r="Q6482" t="str">
        <f t="shared" si="710"/>
        <v>2017</v>
      </c>
      <c r="R6482" t="str">
        <f t="shared" si="711"/>
        <v>December</v>
      </c>
      <c r="S6482">
        <v>1.3</v>
      </c>
      <c r="T6482" t="s">
        <v>22</v>
      </c>
    </row>
    <row r="6483" spans="1:20" x14ac:dyDescent="0.3">
      <c r="A6483" t="s">
        <v>8670</v>
      </c>
      <c r="B6483" t="s">
        <v>2910</v>
      </c>
      <c r="C6483">
        <v>3.5</v>
      </c>
      <c r="D6483">
        <f t="shared" si="712"/>
        <v>4</v>
      </c>
      <c r="E6483">
        <v>0</v>
      </c>
      <c r="F6483" t="s">
        <v>178</v>
      </c>
      <c r="G6483">
        <f t="shared" si="707"/>
        <v>26000000</v>
      </c>
      <c r="H6483" s="3" t="s">
        <v>1147</v>
      </c>
      <c r="I6483" t="str">
        <f t="shared" si="708"/>
        <v>10+</v>
      </c>
      <c r="J6483" s="1">
        <f t="shared" si="709"/>
        <v>10</v>
      </c>
      <c r="K6483" t="s">
        <v>17</v>
      </c>
      <c r="L6483" s="2">
        <v>0</v>
      </c>
      <c r="M6483" s="1">
        <f t="shared" si="713"/>
        <v>0</v>
      </c>
      <c r="N6483" t="s">
        <v>18</v>
      </c>
      <c r="O6483" t="s">
        <v>1445</v>
      </c>
      <c r="P6483" t="s">
        <v>2000</v>
      </c>
      <c r="Q6483" t="str">
        <f t="shared" si="710"/>
        <v>2017</v>
      </c>
      <c r="R6483" t="str">
        <f t="shared" si="711"/>
        <v>August</v>
      </c>
      <c r="S6483" t="s">
        <v>210</v>
      </c>
      <c r="T6483" t="s">
        <v>211</v>
      </c>
    </row>
    <row r="6484" spans="1:20" x14ac:dyDescent="0.3">
      <c r="A6484" t="s">
        <v>8671</v>
      </c>
      <c r="B6484" t="s">
        <v>1997</v>
      </c>
      <c r="C6484">
        <v>5</v>
      </c>
      <c r="D6484">
        <f t="shared" si="712"/>
        <v>5</v>
      </c>
      <c r="E6484">
        <v>3</v>
      </c>
      <c r="F6484" t="s">
        <v>1158</v>
      </c>
      <c r="G6484">
        <f t="shared" si="707"/>
        <v>9300000</v>
      </c>
      <c r="H6484" s="3" t="s">
        <v>942</v>
      </c>
      <c r="I6484" t="str">
        <f t="shared" si="708"/>
        <v>100+</v>
      </c>
      <c r="J6484" s="1">
        <f t="shared" si="709"/>
        <v>100</v>
      </c>
      <c r="K6484" t="s">
        <v>17</v>
      </c>
      <c r="L6484" s="2">
        <v>0</v>
      </c>
      <c r="M6484" s="1">
        <f t="shared" si="713"/>
        <v>0</v>
      </c>
      <c r="N6484" t="s">
        <v>18</v>
      </c>
      <c r="O6484" t="s">
        <v>1998</v>
      </c>
      <c r="P6484" t="s">
        <v>4730</v>
      </c>
      <c r="Q6484" t="str">
        <f t="shared" si="710"/>
        <v>2017</v>
      </c>
      <c r="R6484" t="str">
        <f t="shared" si="711"/>
        <v>October</v>
      </c>
      <c r="S6484" t="s">
        <v>3621</v>
      </c>
      <c r="T6484" t="s">
        <v>71</v>
      </c>
    </row>
    <row r="6485" spans="1:20" x14ac:dyDescent="0.3">
      <c r="A6485" t="s">
        <v>8672</v>
      </c>
      <c r="B6485" t="s">
        <v>730</v>
      </c>
      <c r="C6485">
        <v>4.3</v>
      </c>
      <c r="D6485">
        <f t="shared" si="712"/>
        <v>5</v>
      </c>
      <c r="E6485">
        <v>8827</v>
      </c>
      <c r="F6485" t="s">
        <v>39</v>
      </c>
      <c r="G6485">
        <f t="shared" si="707"/>
        <v>1000</v>
      </c>
      <c r="H6485" s="3" t="s">
        <v>56</v>
      </c>
      <c r="I6485" t="str">
        <f t="shared" si="708"/>
        <v>1000000+</v>
      </c>
      <c r="J6485" s="1">
        <f t="shared" si="709"/>
        <v>1000000</v>
      </c>
      <c r="K6485" t="s">
        <v>17</v>
      </c>
      <c r="L6485" s="2">
        <v>0</v>
      </c>
      <c r="M6485" s="1">
        <f t="shared" si="713"/>
        <v>0</v>
      </c>
      <c r="N6485" t="s">
        <v>18</v>
      </c>
      <c r="O6485" t="s">
        <v>731</v>
      </c>
      <c r="P6485" t="s">
        <v>1977</v>
      </c>
      <c r="Q6485" t="str">
        <f t="shared" si="710"/>
        <v>2018</v>
      </c>
      <c r="R6485" t="str">
        <f t="shared" si="711"/>
        <v>May</v>
      </c>
      <c r="S6485" t="s">
        <v>1198</v>
      </c>
      <c r="T6485" t="s">
        <v>22</v>
      </c>
    </row>
    <row r="6486" spans="1:20" x14ac:dyDescent="0.3">
      <c r="A6486" t="s">
        <v>8673</v>
      </c>
      <c r="B6486" t="s">
        <v>4880</v>
      </c>
      <c r="C6486">
        <v>4.3</v>
      </c>
      <c r="D6486">
        <f t="shared" si="712"/>
        <v>5</v>
      </c>
      <c r="E6486">
        <v>11760</v>
      </c>
      <c r="F6486" t="s">
        <v>39</v>
      </c>
      <c r="G6486">
        <f t="shared" si="707"/>
        <v>1000</v>
      </c>
      <c r="H6486" s="3" t="s">
        <v>56</v>
      </c>
      <c r="I6486" t="str">
        <f t="shared" si="708"/>
        <v>1000000+</v>
      </c>
      <c r="J6486" s="1">
        <f t="shared" si="709"/>
        <v>1000000</v>
      </c>
      <c r="K6486" t="s">
        <v>17</v>
      </c>
      <c r="L6486" s="2">
        <v>0</v>
      </c>
      <c r="M6486" s="1">
        <f t="shared" si="713"/>
        <v>0</v>
      </c>
      <c r="N6486" t="s">
        <v>18</v>
      </c>
      <c r="O6486" t="s">
        <v>4881</v>
      </c>
      <c r="P6486" t="s">
        <v>885</v>
      </c>
      <c r="Q6486" t="str">
        <f t="shared" si="710"/>
        <v>2018</v>
      </c>
      <c r="R6486" t="str">
        <f t="shared" si="711"/>
        <v>June</v>
      </c>
      <c r="S6486" t="s">
        <v>39</v>
      </c>
      <c r="T6486" t="s">
        <v>39</v>
      </c>
    </row>
    <row r="6487" spans="1:20" x14ac:dyDescent="0.3">
      <c r="A6487" t="s">
        <v>8674</v>
      </c>
      <c r="B6487" t="s">
        <v>2910</v>
      </c>
      <c r="C6487">
        <v>3.5</v>
      </c>
      <c r="D6487">
        <f t="shared" si="712"/>
        <v>4</v>
      </c>
      <c r="E6487">
        <v>2</v>
      </c>
      <c r="F6487" t="s">
        <v>68</v>
      </c>
      <c r="G6487">
        <f t="shared" si="707"/>
        <v>28000000</v>
      </c>
      <c r="H6487" s="3" t="s">
        <v>719</v>
      </c>
      <c r="I6487" t="str">
        <f t="shared" si="708"/>
        <v>1000+</v>
      </c>
      <c r="J6487" s="1">
        <f t="shared" si="709"/>
        <v>1000</v>
      </c>
      <c r="K6487" t="s">
        <v>17</v>
      </c>
      <c r="L6487" s="2">
        <v>0</v>
      </c>
      <c r="M6487" s="1">
        <f t="shared" si="713"/>
        <v>0</v>
      </c>
      <c r="N6487" t="s">
        <v>18</v>
      </c>
      <c r="O6487" t="s">
        <v>5888</v>
      </c>
      <c r="P6487" t="s">
        <v>6678</v>
      </c>
      <c r="Q6487" t="str">
        <f t="shared" si="710"/>
        <v>2016</v>
      </c>
      <c r="R6487" t="str">
        <f t="shared" si="711"/>
        <v>December</v>
      </c>
      <c r="S6487" t="s">
        <v>8675</v>
      </c>
      <c r="T6487" t="s">
        <v>76</v>
      </c>
    </row>
    <row r="6488" spans="1:20" x14ac:dyDescent="0.3">
      <c r="A6488" t="s">
        <v>8676</v>
      </c>
      <c r="B6488" t="s">
        <v>4716</v>
      </c>
      <c r="C6488">
        <v>3.5</v>
      </c>
      <c r="D6488">
        <f t="shared" si="712"/>
        <v>4</v>
      </c>
      <c r="E6488">
        <v>7</v>
      </c>
      <c r="F6488" t="s">
        <v>168</v>
      </c>
      <c r="G6488">
        <f t="shared" si="707"/>
        <v>10000000</v>
      </c>
      <c r="H6488" s="3" t="s">
        <v>937</v>
      </c>
      <c r="I6488" t="str">
        <f t="shared" si="708"/>
        <v>50+</v>
      </c>
      <c r="J6488" s="1">
        <f t="shared" si="709"/>
        <v>50</v>
      </c>
      <c r="K6488" t="s">
        <v>17</v>
      </c>
      <c r="L6488" s="2">
        <v>0</v>
      </c>
      <c r="M6488" s="1">
        <f t="shared" si="713"/>
        <v>0</v>
      </c>
      <c r="N6488" t="s">
        <v>18</v>
      </c>
      <c r="O6488" t="s">
        <v>4717</v>
      </c>
      <c r="P6488" t="s">
        <v>143</v>
      </c>
      <c r="Q6488" t="str">
        <f t="shared" si="710"/>
        <v>2018</v>
      </c>
      <c r="R6488" t="str">
        <f t="shared" si="711"/>
        <v>July</v>
      </c>
      <c r="S6488" t="s">
        <v>407</v>
      </c>
      <c r="T6488" t="s">
        <v>71</v>
      </c>
    </row>
    <row r="6489" spans="1:20" x14ac:dyDescent="0.3">
      <c r="A6489" t="s">
        <v>8677</v>
      </c>
      <c r="B6489" t="s">
        <v>4098</v>
      </c>
      <c r="C6489">
        <v>4.4000000000000004</v>
      </c>
      <c r="D6489">
        <f t="shared" si="712"/>
        <v>5</v>
      </c>
      <c r="E6489">
        <v>328</v>
      </c>
      <c r="F6489" t="s">
        <v>142</v>
      </c>
      <c r="G6489">
        <f t="shared" si="707"/>
        <v>11000000</v>
      </c>
      <c r="H6489" s="3" t="s">
        <v>16</v>
      </c>
      <c r="I6489" t="str">
        <f t="shared" si="708"/>
        <v>10000+</v>
      </c>
      <c r="J6489" s="1">
        <f t="shared" si="709"/>
        <v>10000</v>
      </c>
      <c r="K6489" t="s">
        <v>17</v>
      </c>
      <c r="L6489" s="2">
        <v>0</v>
      </c>
      <c r="M6489" s="1">
        <f t="shared" si="713"/>
        <v>0</v>
      </c>
      <c r="N6489" t="s">
        <v>18</v>
      </c>
      <c r="O6489" t="s">
        <v>2572</v>
      </c>
      <c r="P6489" t="s">
        <v>74</v>
      </c>
      <c r="Q6489" t="str">
        <f t="shared" si="710"/>
        <v>2018</v>
      </c>
      <c r="R6489" t="str">
        <f t="shared" si="711"/>
        <v>July</v>
      </c>
      <c r="S6489" t="s">
        <v>1043</v>
      </c>
      <c r="T6489" t="s">
        <v>46</v>
      </c>
    </row>
    <row r="6490" spans="1:20" x14ac:dyDescent="0.3">
      <c r="A6490" t="s">
        <v>8678</v>
      </c>
      <c r="B6490" t="s">
        <v>3213</v>
      </c>
      <c r="C6490">
        <v>1</v>
      </c>
      <c r="D6490">
        <f t="shared" si="712"/>
        <v>1</v>
      </c>
      <c r="E6490">
        <v>1</v>
      </c>
      <c r="F6490" t="s">
        <v>481</v>
      </c>
      <c r="G6490">
        <f t="shared" si="707"/>
        <v>2300000</v>
      </c>
      <c r="H6490" s="3" t="s">
        <v>942</v>
      </c>
      <c r="I6490" t="str">
        <f t="shared" si="708"/>
        <v>100+</v>
      </c>
      <c r="J6490" s="1">
        <f t="shared" si="709"/>
        <v>100</v>
      </c>
      <c r="K6490" t="s">
        <v>17</v>
      </c>
      <c r="L6490" s="2">
        <v>0</v>
      </c>
      <c r="M6490" s="1">
        <f t="shared" si="713"/>
        <v>0</v>
      </c>
      <c r="N6490" t="s">
        <v>18</v>
      </c>
      <c r="O6490" t="s">
        <v>3215</v>
      </c>
      <c r="P6490" t="s">
        <v>7936</v>
      </c>
      <c r="Q6490" t="str">
        <f t="shared" si="710"/>
        <v>2016</v>
      </c>
      <c r="R6490" t="str">
        <f t="shared" si="711"/>
        <v>December</v>
      </c>
      <c r="S6490" t="s">
        <v>121</v>
      </c>
      <c r="T6490" t="s">
        <v>535</v>
      </c>
    </row>
    <row r="6491" spans="1:20" x14ac:dyDescent="0.3">
      <c r="A6491" t="s">
        <v>8679</v>
      </c>
      <c r="B6491" t="s">
        <v>4098</v>
      </c>
      <c r="C6491">
        <v>4.5</v>
      </c>
      <c r="D6491">
        <f t="shared" si="712"/>
        <v>5</v>
      </c>
      <c r="E6491">
        <v>117</v>
      </c>
      <c r="F6491" t="s">
        <v>1130</v>
      </c>
      <c r="G6491">
        <f t="shared" si="707"/>
        <v>4400000</v>
      </c>
      <c r="H6491" s="3" t="s">
        <v>719</v>
      </c>
      <c r="I6491" t="str">
        <f t="shared" si="708"/>
        <v>1000+</v>
      </c>
      <c r="J6491" s="1">
        <f t="shared" si="709"/>
        <v>1000</v>
      </c>
      <c r="K6491" t="s">
        <v>596</v>
      </c>
      <c r="L6491" s="2" t="s">
        <v>3134</v>
      </c>
      <c r="M6491" s="1">
        <f t="shared" si="713"/>
        <v>0.99</v>
      </c>
      <c r="N6491" t="s">
        <v>18</v>
      </c>
      <c r="O6491" t="s">
        <v>2572</v>
      </c>
      <c r="P6491" t="s">
        <v>2090</v>
      </c>
      <c r="Q6491" t="str">
        <f t="shared" si="710"/>
        <v>2017</v>
      </c>
      <c r="R6491" t="str">
        <f t="shared" si="711"/>
        <v>February</v>
      </c>
      <c r="S6491">
        <v>2.9</v>
      </c>
      <c r="T6491" t="s">
        <v>71</v>
      </c>
    </row>
    <row r="6492" spans="1:20" x14ac:dyDescent="0.3">
      <c r="A6492" t="s">
        <v>8680</v>
      </c>
      <c r="B6492" t="s">
        <v>402</v>
      </c>
      <c r="C6492">
        <v>3.5</v>
      </c>
      <c r="D6492">
        <f t="shared" si="712"/>
        <v>4</v>
      </c>
      <c r="E6492">
        <v>0</v>
      </c>
      <c r="F6492" t="s">
        <v>181</v>
      </c>
      <c r="G6492">
        <f t="shared" si="707"/>
        <v>8000000</v>
      </c>
      <c r="H6492" s="3" t="s">
        <v>942</v>
      </c>
      <c r="I6492" t="str">
        <f t="shared" si="708"/>
        <v>100+</v>
      </c>
      <c r="J6492" s="1">
        <f t="shared" si="709"/>
        <v>100</v>
      </c>
      <c r="K6492" t="s">
        <v>17</v>
      </c>
      <c r="L6492" s="2">
        <v>0</v>
      </c>
      <c r="M6492" s="1">
        <f t="shared" si="713"/>
        <v>0</v>
      </c>
      <c r="N6492" t="s">
        <v>18</v>
      </c>
      <c r="O6492" t="s">
        <v>404</v>
      </c>
      <c r="P6492" t="s">
        <v>2854</v>
      </c>
      <c r="Q6492" t="str">
        <f t="shared" si="710"/>
        <v>2017</v>
      </c>
      <c r="R6492" t="str">
        <f t="shared" si="711"/>
        <v>July</v>
      </c>
      <c r="S6492">
        <v>1</v>
      </c>
      <c r="T6492" t="s">
        <v>76</v>
      </c>
    </row>
    <row r="6493" spans="1:20" x14ac:dyDescent="0.3">
      <c r="A6493" t="s">
        <v>8681</v>
      </c>
      <c r="B6493" t="s">
        <v>4716</v>
      </c>
      <c r="C6493">
        <v>4</v>
      </c>
      <c r="D6493">
        <f t="shared" si="712"/>
        <v>4</v>
      </c>
      <c r="E6493">
        <v>2</v>
      </c>
      <c r="F6493" t="s">
        <v>168</v>
      </c>
      <c r="G6493">
        <f t="shared" si="707"/>
        <v>10000000</v>
      </c>
      <c r="H6493" s="3" t="s">
        <v>1147</v>
      </c>
      <c r="I6493" t="str">
        <f t="shared" si="708"/>
        <v>10+</v>
      </c>
      <c r="J6493" s="1">
        <f t="shared" si="709"/>
        <v>10</v>
      </c>
      <c r="K6493" t="s">
        <v>17</v>
      </c>
      <c r="L6493" s="2">
        <v>0</v>
      </c>
      <c r="M6493" s="1">
        <f t="shared" si="713"/>
        <v>0</v>
      </c>
      <c r="N6493" t="s">
        <v>18</v>
      </c>
      <c r="O6493" t="s">
        <v>4717</v>
      </c>
      <c r="P6493" t="s">
        <v>265</v>
      </c>
      <c r="Q6493" t="str">
        <f t="shared" si="710"/>
        <v>2018</v>
      </c>
      <c r="R6493" t="str">
        <f t="shared" si="711"/>
        <v>July</v>
      </c>
      <c r="S6493" t="s">
        <v>2688</v>
      </c>
      <c r="T6493" t="s">
        <v>71</v>
      </c>
    </row>
    <row r="6494" spans="1:20" x14ac:dyDescent="0.3">
      <c r="A6494" t="s">
        <v>8682</v>
      </c>
      <c r="B6494" t="s">
        <v>4390</v>
      </c>
      <c r="C6494">
        <v>5</v>
      </c>
      <c r="D6494">
        <f t="shared" si="712"/>
        <v>5</v>
      </c>
      <c r="E6494">
        <v>1</v>
      </c>
      <c r="F6494" t="s">
        <v>362</v>
      </c>
      <c r="G6494">
        <f t="shared" si="707"/>
        <v>3700000</v>
      </c>
      <c r="H6494" s="3" t="s">
        <v>1147</v>
      </c>
      <c r="I6494" t="str">
        <f t="shared" si="708"/>
        <v>10+</v>
      </c>
      <c r="J6494" s="1">
        <f t="shared" si="709"/>
        <v>10</v>
      </c>
      <c r="K6494" t="s">
        <v>17</v>
      </c>
      <c r="L6494" s="2">
        <v>0</v>
      </c>
      <c r="M6494" s="1">
        <f t="shared" si="713"/>
        <v>0</v>
      </c>
      <c r="N6494" t="s">
        <v>18</v>
      </c>
      <c r="O6494" t="s">
        <v>4391</v>
      </c>
      <c r="P6494" t="s">
        <v>450</v>
      </c>
      <c r="Q6494" t="str">
        <f t="shared" si="710"/>
        <v>2018</v>
      </c>
      <c r="R6494" t="str">
        <f t="shared" si="711"/>
        <v>July</v>
      </c>
      <c r="S6494">
        <v>2</v>
      </c>
      <c r="T6494" t="s">
        <v>46</v>
      </c>
    </row>
    <row r="6495" spans="1:20" x14ac:dyDescent="0.3">
      <c r="A6495" t="s">
        <v>8683</v>
      </c>
      <c r="B6495" t="s">
        <v>2519</v>
      </c>
      <c r="C6495">
        <v>4.9000000000000004</v>
      </c>
      <c r="D6495">
        <f t="shared" si="712"/>
        <v>5</v>
      </c>
      <c r="E6495">
        <v>59</v>
      </c>
      <c r="F6495" t="s">
        <v>82</v>
      </c>
      <c r="G6495">
        <f t="shared" si="707"/>
        <v>21000000</v>
      </c>
      <c r="H6495" s="3" t="s">
        <v>1122</v>
      </c>
      <c r="I6495" t="str">
        <f t="shared" si="708"/>
        <v>500+</v>
      </c>
      <c r="J6495" s="1">
        <f t="shared" si="709"/>
        <v>500</v>
      </c>
      <c r="K6495" t="s">
        <v>17</v>
      </c>
      <c r="L6495" s="2">
        <v>0</v>
      </c>
      <c r="M6495" s="1">
        <f t="shared" si="713"/>
        <v>0</v>
      </c>
      <c r="N6495" t="s">
        <v>18</v>
      </c>
      <c r="O6495" t="s">
        <v>2580</v>
      </c>
      <c r="P6495" t="s">
        <v>885</v>
      </c>
      <c r="Q6495" t="str">
        <f t="shared" si="710"/>
        <v>2018</v>
      </c>
      <c r="R6495" t="str">
        <f t="shared" si="711"/>
        <v>June</v>
      </c>
      <c r="S6495">
        <v>1</v>
      </c>
      <c r="T6495" t="s">
        <v>46</v>
      </c>
    </row>
    <row r="6496" spans="1:20" x14ac:dyDescent="0.3">
      <c r="A6496" t="s">
        <v>8684</v>
      </c>
      <c r="B6496" t="s">
        <v>4098</v>
      </c>
      <c r="C6496">
        <v>4.7</v>
      </c>
      <c r="D6496">
        <f t="shared" si="712"/>
        <v>5</v>
      </c>
      <c r="E6496">
        <v>163</v>
      </c>
      <c r="F6496" t="s">
        <v>132</v>
      </c>
      <c r="G6496">
        <f t="shared" si="707"/>
        <v>4600000</v>
      </c>
      <c r="H6496" s="3" t="s">
        <v>719</v>
      </c>
      <c r="I6496" t="str">
        <f t="shared" si="708"/>
        <v>1000+</v>
      </c>
      <c r="J6496" s="1">
        <f t="shared" si="709"/>
        <v>1000</v>
      </c>
      <c r="K6496" t="s">
        <v>596</v>
      </c>
      <c r="L6496" s="2" t="s">
        <v>3134</v>
      </c>
      <c r="M6496" s="1">
        <f t="shared" si="713"/>
        <v>0.99</v>
      </c>
      <c r="N6496" t="s">
        <v>18</v>
      </c>
      <c r="O6496" t="s">
        <v>2572</v>
      </c>
      <c r="P6496" t="s">
        <v>2961</v>
      </c>
      <c r="Q6496" t="str">
        <f t="shared" si="710"/>
        <v>2017</v>
      </c>
      <c r="R6496" t="str">
        <f t="shared" si="711"/>
        <v>October</v>
      </c>
      <c r="S6496">
        <v>3.9</v>
      </c>
      <c r="T6496" t="s">
        <v>71</v>
      </c>
    </row>
    <row r="6497" spans="1:20" x14ac:dyDescent="0.3">
      <c r="A6497" t="s">
        <v>418</v>
      </c>
      <c r="B6497" t="s">
        <v>402</v>
      </c>
      <c r="C6497">
        <v>4.5</v>
      </c>
      <c r="D6497">
        <f t="shared" si="712"/>
        <v>5</v>
      </c>
      <c r="E6497">
        <v>155466</v>
      </c>
      <c r="F6497" t="s">
        <v>39</v>
      </c>
      <c r="G6497">
        <f t="shared" si="707"/>
        <v>1000</v>
      </c>
      <c r="H6497" s="3" t="s">
        <v>79</v>
      </c>
      <c r="I6497" t="str">
        <f t="shared" si="708"/>
        <v>10000000+</v>
      </c>
      <c r="J6497" s="1">
        <f t="shared" si="709"/>
        <v>10000000</v>
      </c>
      <c r="K6497" t="s">
        <v>17</v>
      </c>
      <c r="L6497" s="2">
        <v>0</v>
      </c>
      <c r="M6497" s="1">
        <f t="shared" si="713"/>
        <v>0</v>
      </c>
      <c r="N6497" t="s">
        <v>37</v>
      </c>
      <c r="O6497" t="s">
        <v>404</v>
      </c>
      <c r="P6497" t="s">
        <v>124</v>
      </c>
      <c r="Q6497" t="str">
        <f t="shared" si="710"/>
        <v>2018</v>
      </c>
      <c r="R6497" t="str">
        <f t="shared" si="711"/>
        <v>April</v>
      </c>
      <c r="S6497" t="s">
        <v>39</v>
      </c>
      <c r="T6497" t="s">
        <v>39</v>
      </c>
    </row>
    <row r="6498" spans="1:20" x14ac:dyDescent="0.3">
      <c r="A6498" t="s">
        <v>8685</v>
      </c>
      <c r="B6498" t="s">
        <v>1680</v>
      </c>
      <c r="C6498">
        <v>3.9</v>
      </c>
      <c r="D6498">
        <f t="shared" si="712"/>
        <v>4</v>
      </c>
      <c r="E6498">
        <v>8185</v>
      </c>
      <c r="F6498" t="s">
        <v>1063</v>
      </c>
      <c r="G6498">
        <f t="shared" si="707"/>
        <v>45000000</v>
      </c>
      <c r="H6498" s="3" t="s">
        <v>25</v>
      </c>
      <c r="I6498" t="str">
        <f t="shared" si="708"/>
        <v>500000+</v>
      </c>
      <c r="J6498" s="1">
        <f t="shared" si="709"/>
        <v>500000</v>
      </c>
      <c r="K6498" t="s">
        <v>17</v>
      </c>
      <c r="L6498" s="2">
        <v>0</v>
      </c>
      <c r="M6498" s="1">
        <f t="shared" si="713"/>
        <v>0</v>
      </c>
      <c r="N6498" t="s">
        <v>18</v>
      </c>
      <c r="O6498" t="s">
        <v>1681</v>
      </c>
      <c r="P6498" t="s">
        <v>688</v>
      </c>
      <c r="Q6498" t="str">
        <f t="shared" si="710"/>
        <v>2018</v>
      </c>
      <c r="R6498" t="str">
        <f t="shared" si="711"/>
        <v>July</v>
      </c>
      <c r="S6498">
        <v>5.0999999999999996</v>
      </c>
      <c r="T6498" t="s">
        <v>46</v>
      </c>
    </row>
    <row r="6499" spans="1:20" x14ac:dyDescent="0.3">
      <c r="A6499" t="s">
        <v>8686</v>
      </c>
      <c r="B6499" t="s">
        <v>2910</v>
      </c>
      <c r="C6499">
        <v>3.5</v>
      </c>
      <c r="D6499">
        <f t="shared" si="712"/>
        <v>4</v>
      </c>
      <c r="E6499">
        <v>53</v>
      </c>
      <c r="F6499" t="s">
        <v>110</v>
      </c>
      <c r="G6499">
        <f t="shared" si="707"/>
        <v>4200000</v>
      </c>
      <c r="H6499" s="3" t="s">
        <v>90</v>
      </c>
      <c r="I6499" t="str">
        <f t="shared" si="708"/>
        <v>5000+</v>
      </c>
      <c r="J6499" s="1">
        <f t="shared" si="709"/>
        <v>5000</v>
      </c>
      <c r="K6499" t="s">
        <v>17</v>
      </c>
      <c r="L6499" s="2">
        <v>0</v>
      </c>
      <c r="M6499" s="1">
        <f t="shared" si="713"/>
        <v>0</v>
      </c>
      <c r="N6499" t="s">
        <v>18</v>
      </c>
      <c r="O6499" t="s">
        <v>1445</v>
      </c>
      <c r="P6499" t="s">
        <v>5883</v>
      </c>
      <c r="Q6499" t="str">
        <f t="shared" si="710"/>
        <v>2018</v>
      </c>
      <c r="R6499" t="str">
        <f t="shared" si="711"/>
        <v>January</v>
      </c>
      <c r="S6499" t="s">
        <v>281</v>
      </c>
      <c r="T6499" t="s">
        <v>46</v>
      </c>
    </row>
    <row r="6500" spans="1:20" x14ac:dyDescent="0.3">
      <c r="A6500" t="s">
        <v>8687</v>
      </c>
      <c r="B6500" t="s">
        <v>3748</v>
      </c>
      <c r="C6500">
        <v>3.2</v>
      </c>
      <c r="D6500">
        <f t="shared" si="712"/>
        <v>4</v>
      </c>
      <c r="E6500">
        <v>661</v>
      </c>
      <c r="F6500" t="s">
        <v>1413</v>
      </c>
      <c r="G6500">
        <f t="shared" si="707"/>
        <v>7600000</v>
      </c>
      <c r="H6500" s="3" t="s">
        <v>43</v>
      </c>
      <c r="I6500" t="str">
        <f t="shared" si="708"/>
        <v>100000+</v>
      </c>
      <c r="J6500" s="1">
        <f t="shared" si="709"/>
        <v>100000</v>
      </c>
      <c r="K6500" t="s">
        <v>17</v>
      </c>
      <c r="L6500" s="2">
        <v>0</v>
      </c>
      <c r="M6500" s="1">
        <f t="shared" si="713"/>
        <v>0</v>
      </c>
      <c r="N6500" t="s">
        <v>18</v>
      </c>
      <c r="O6500" t="s">
        <v>3749</v>
      </c>
      <c r="P6500" t="s">
        <v>4945</v>
      </c>
      <c r="Q6500" t="str">
        <f t="shared" si="710"/>
        <v>2018</v>
      </c>
      <c r="R6500" t="str">
        <f t="shared" si="711"/>
        <v>March</v>
      </c>
      <c r="S6500" t="s">
        <v>2807</v>
      </c>
      <c r="T6500" t="s">
        <v>71</v>
      </c>
    </row>
    <row r="6501" spans="1:20" x14ac:dyDescent="0.3">
      <c r="A6501" t="s">
        <v>8688</v>
      </c>
      <c r="B6501" t="s">
        <v>402</v>
      </c>
      <c r="C6501">
        <v>3.5</v>
      </c>
      <c r="D6501">
        <f t="shared" si="712"/>
        <v>4</v>
      </c>
      <c r="E6501">
        <v>2539</v>
      </c>
      <c r="F6501" t="s">
        <v>220</v>
      </c>
      <c r="G6501">
        <f t="shared" si="707"/>
        <v>8600000</v>
      </c>
      <c r="H6501" s="3" t="s">
        <v>25</v>
      </c>
      <c r="I6501" t="str">
        <f t="shared" si="708"/>
        <v>500000+</v>
      </c>
      <c r="J6501" s="1">
        <f t="shared" si="709"/>
        <v>500000</v>
      </c>
      <c r="K6501" t="s">
        <v>17</v>
      </c>
      <c r="L6501" s="2">
        <v>0</v>
      </c>
      <c r="M6501" s="1">
        <f t="shared" si="713"/>
        <v>0</v>
      </c>
      <c r="N6501" t="s">
        <v>18</v>
      </c>
      <c r="O6501" t="s">
        <v>404</v>
      </c>
      <c r="P6501" t="s">
        <v>192</v>
      </c>
      <c r="Q6501" t="str">
        <f t="shared" si="710"/>
        <v>2018</v>
      </c>
      <c r="R6501" t="str">
        <f t="shared" si="711"/>
        <v>July</v>
      </c>
      <c r="S6501" t="s">
        <v>8689</v>
      </c>
      <c r="T6501" t="s">
        <v>71</v>
      </c>
    </row>
    <row r="6502" spans="1:20" x14ac:dyDescent="0.3">
      <c r="A6502" t="s">
        <v>8690</v>
      </c>
      <c r="B6502" t="s">
        <v>2377</v>
      </c>
      <c r="C6502">
        <v>3.5</v>
      </c>
      <c r="D6502">
        <f t="shared" si="712"/>
        <v>4</v>
      </c>
      <c r="E6502">
        <v>0</v>
      </c>
      <c r="F6502" t="s">
        <v>164</v>
      </c>
      <c r="G6502">
        <f t="shared" si="707"/>
        <v>15000000</v>
      </c>
      <c r="H6502" s="3" t="s">
        <v>942</v>
      </c>
      <c r="I6502" t="str">
        <f t="shared" si="708"/>
        <v>100+</v>
      </c>
      <c r="J6502" s="1">
        <f t="shared" si="709"/>
        <v>100</v>
      </c>
      <c r="K6502" t="s">
        <v>17</v>
      </c>
      <c r="L6502" s="2">
        <v>0</v>
      </c>
      <c r="M6502" s="1">
        <f t="shared" si="713"/>
        <v>0</v>
      </c>
      <c r="N6502" t="s">
        <v>18</v>
      </c>
      <c r="O6502" t="s">
        <v>2378</v>
      </c>
      <c r="P6502" t="s">
        <v>297</v>
      </c>
      <c r="Q6502" t="str">
        <f t="shared" si="710"/>
        <v>2018</v>
      </c>
      <c r="R6502" t="str">
        <f t="shared" si="711"/>
        <v>June</v>
      </c>
      <c r="S6502">
        <v>2.13</v>
      </c>
      <c r="T6502" t="s">
        <v>22</v>
      </c>
    </row>
    <row r="6503" spans="1:20" x14ac:dyDescent="0.3">
      <c r="A6503" t="s">
        <v>8691</v>
      </c>
      <c r="B6503" t="s">
        <v>1680</v>
      </c>
      <c r="C6503">
        <v>3.7</v>
      </c>
      <c r="D6503">
        <f t="shared" si="712"/>
        <v>4</v>
      </c>
      <c r="E6503">
        <v>913</v>
      </c>
      <c r="F6503" t="s">
        <v>8692</v>
      </c>
      <c r="G6503">
        <f t="shared" si="707"/>
        <v>70000</v>
      </c>
      <c r="H6503" s="3" t="s">
        <v>43</v>
      </c>
      <c r="I6503" t="str">
        <f t="shared" si="708"/>
        <v>100000+</v>
      </c>
      <c r="J6503" s="1">
        <f t="shared" si="709"/>
        <v>100000</v>
      </c>
      <c r="K6503" t="s">
        <v>17</v>
      </c>
      <c r="L6503" s="2">
        <v>0</v>
      </c>
      <c r="M6503" s="1">
        <f t="shared" si="713"/>
        <v>0</v>
      </c>
      <c r="N6503" t="s">
        <v>18</v>
      </c>
      <c r="O6503" t="s">
        <v>1681</v>
      </c>
      <c r="P6503" t="s">
        <v>8693</v>
      </c>
      <c r="Q6503" t="str">
        <f t="shared" si="710"/>
        <v>2012</v>
      </c>
      <c r="R6503" t="str">
        <f t="shared" si="711"/>
        <v>July</v>
      </c>
      <c r="S6503">
        <v>1</v>
      </c>
      <c r="T6503" t="s">
        <v>415</v>
      </c>
    </row>
    <row r="6504" spans="1:20" x14ac:dyDescent="0.3">
      <c r="A6504" t="s">
        <v>8694</v>
      </c>
      <c r="B6504" t="s">
        <v>505</v>
      </c>
      <c r="C6504">
        <v>3</v>
      </c>
      <c r="D6504">
        <f t="shared" si="712"/>
        <v>3</v>
      </c>
      <c r="E6504">
        <v>597</v>
      </c>
      <c r="F6504" t="s">
        <v>96</v>
      </c>
      <c r="G6504">
        <f t="shared" si="707"/>
        <v>17000000</v>
      </c>
      <c r="H6504" s="3" t="s">
        <v>43</v>
      </c>
      <c r="I6504" t="str">
        <f t="shared" si="708"/>
        <v>100000+</v>
      </c>
      <c r="J6504" s="1">
        <f t="shared" si="709"/>
        <v>100000</v>
      </c>
      <c r="K6504" t="s">
        <v>17</v>
      </c>
      <c r="L6504" s="2">
        <v>0</v>
      </c>
      <c r="M6504" s="1">
        <f t="shared" si="713"/>
        <v>0</v>
      </c>
      <c r="N6504" t="s">
        <v>18</v>
      </c>
      <c r="O6504" t="s">
        <v>506</v>
      </c>
      <c r="P6504" t="s">
        <v>112</v>
      </c>
      <c r="Q6504" t="str">
        <f t="shared" si="710"/>
        <v>2018</v>
      </c>
      <c r="R6504" t="str">
        <f t="shared" si="711"/>
        <v>July</v>
      </c>
      <c r="S6504">
        <v>9</v>
      </c>
      <c r="T6504" t="s">
        <v>245</v>
      </c>
    </row>
    <row r="6505" spans="1:20" x14ac:dyDescent="0.3">
      <c r="A6505" t="s">
        <v>8695</v>
      </c>
      <c r="B6505" t="s">
        <v>2290</v>
      </c>
      <c r="C6505">
        <v>4.2</v>
      </c>
      <c r="D6505">
        <f t="shared" si="712"/>
        <v>5</v>
      </c>
      <c r="E6505">
        <v>78</v>
      </c>
      <c r="F6505" t="s">
        <v>8696</v>
      </c>
      <c r="G6505">
        <f t="shared" si="707"/>
        <v>812000</v>
      </c>
      <c r="H6505" s="3" t="s">
        <v>16</v>
      </c>
      <c r="I6505" t="str">
        <f t="shared" si="708"/>
        <v>10000+</v>
      </c>
      <c r="J6505" s="1">
        <f t="shared" si="709"/>
        <v>10000</v>
      </c>
      <c r="K6505" t="s">
        <v>17</v>
      </c>
      <c r="L6505" s="2">
        <v>0</v>
      </c>
      <c r="M6505" s="1">
        <f t="shared" si="713"/>
        <v>0</v>
      </c>
      <c r="N6505" t="s">
        <v>18</v>
      </c>
      <c r="O6505" t="s">
        <v>2291</v>
      </c>
      <c r="P6505" t="s">
        <v>8697</v>
      </c>
      <c r="Q6505" t="str">
        <f t="shared" si="710"/>
        <v>2017</v>
      </c>
      <c r="R6505" t="str">
        <f t="shared" si="711"/>
        <v>February</v>
      </c>
      <c r="S6505" t="s">
        <v>1591</v>
      </c>
      <c r="T6505" t="s">
        <v>389</v>
      </c>
    </row>
    <row r="6506" spans="1:20" x14ac:dyDescent="0.3">
      <c r="A6506" t="s">
        <v>8698</v>
      </c>
      <c r="B6506" t="s">
        <v>305</v>
      </c>
      <c r="C6506">
        <v>4</v>
      </c>
      <c r="D6506">
        <f t="shared" si="712"/>
        <v>4</v>
      </c>
      <c r="E6506">
        <v>2</v>
      </c>
      <c r="F6506" t="s">
        <v>435</v>
      </c>
      <c r="G6506">
        <f t="shared" si="707"/>
        <v>13000000</v>
      </c>
      <c r="H6506" s="3" t="s">
        <v>942</v>
      </c>
      <c r="I6506" t="str">
        <f t="shared" si="708"/>
        <v>100+</v>
      </c>
      <c r="J6506" s="1">
        <f t="shared" si="709"/>
        <v>100</v>
      </c>
      <c r="K6506" t="s">
        <v>17</v>
      </c>
      <c r="L6506" s="2">
        <v>0</v>
      </c>
      <c r="M6506" s="1">
        <f t="shared" si="713"/>
        <v>0</v>
      </c>
      <c r="N6506" t="s">
        <v>18</v>
      </c>
      <c r="O6506" t="s">
        <v>306</v>
      </c>
      <c r="P6506" t="s">
        <v>2549</v>
      </c>
      <c r="Q6506" t="str">
        <f t="shared" si="710"/>
        <v>2018</v>
      </c>
      <c r="R6506" t="str">
        <f t="shared" si="711"/>
        <v>March</v>
      </c>
      <c r="S6506" t="s">
        <v>127</v>
      </c>
      <c r="T6506" t="s">
        <v>22</v>
      </c>
    </row>
    <row r="6507" spans="1:20" x14ac:dyDescent="0.3">
      <c r="A6507" t="s">
        <v>8699</v>
      </c>
      <c r="B6507" t="s">
        <v>2290</v>
      </c>
      <c r="C6507">
        <v>4.0999999999999996</v>
      </c>
      <c r="D6507">
        <f t="shared" si="712"/>
        <v>5</v>
      </c>
      <c r="E6507">
        <v>142</v>
      </c>
      <c r="F6507" t="s">
        <v>8700</v>
      </c>
      <c r="G6507">
        <f t="shared" si="707"/>
        <v>442000</v>
      </c>
      <c r="H6507" s="3" t="s">
        <v>16</v>
      </c>
      <c r="I6507" t="str">
        <f t="shared" si="708"/>
        <v>10000+</v>
      </c>
      <c r="J6507" s="1">
        <f t="shared" si="709"/>
        <v>10000</v>
      </c>
      <c r="K6507" t="s">
        <v>17</v>
      </c>
      <c r="L6507" s="2">
        <v>0</v>
      </c>
      <c r="M6507" s="1">
        <f t="shared" si="713"/>
        <v>0</v>
      </c>
      <c r="N6507" t="s">
        <v>18</v>
      </c>
      <c r="O6507" t="s">
        <v>2291</v>
      </c>
      <c r="P6507" t="s">
        <v>8697</v>
      </c>
      <c r="Q6507" t="str">
        <f t="shared" si="710"/>
        <v>2017</v>
      </c>
      <c r="R6507" t="str">
        <f t="shared" si="711"/>
        <v>February</v>
      </c>
      <c r="S6507" t="s">
        <v>1591</v>
      </c>
      <c r="T6507" t="s">
        <v>389</v>
      </c>
    </row>
    <row r="6508" spans="1:20" x14ac:dyDescent="0.3">
      <c r="A6508" t="s">
        <v>8701</v>
      </c>
      <c r="B6508" t="s">
        <v>4390</v>
      </c>
      <c r="C6508">
        <v>3.5</v>
      </c>
      <c r="D6508">
        <f t="shared" si="712"/>
        <v>4</v>
      </c>
      <c r="E6508">
        <v>11</v>
      </c>
      <c r="F6508" t="s">
        <v>1307</v>
      </c>
      <c r="G6508">
        <f t="shared" si="707"/>
        <v>2000000</v>
      </c>
      <c r="H6508" s="3" t="s">
        <v>1147</v>
      </c>
      <c r="I6508" t="str">
        <f t="shared" si="708"/>
        <v>10+</v>
      </c>
      <c r="J6508" s="1">
        <f t="shared" si="709"/>
        <v>10</v>
      </c>
      <c r="K6508" t="s">
        <v>596</v>
      </c>
      <c r="L6508" s="2" t="s">
        <v>3134</v>
      </c>
      <c r="M6508" s="1">
        <f t="shared" si="713"/>
        <v>0.99</v>
      </c>
      <c r="N6508" t="s">
        <v>18</v>
      </c>
      <c r="O6508" t="s">
        <v>4391</v>
      </c>
      <c r="P6508" t="s">
        <v>8702</v>
      </c>
      <c r="Q6508" t="str">
        <f t="shared" si="710"/>
        <v>2015</v>
      </c>
      <c r="R6508" t="str">
        <f t="shared" si="711"/>
        <v>March</v>
      </c>
      <c r="S6508" t="s">
        <v>21</v>
      </c>
      <c r="T6508" t="s">
        <v>22</v>
      </c>
    </row>
    <row r="6509" spans="1:20" x14ac:dyDescent="0.3">
      <c r="A6509" t="s">
        <v>448</v>
      </c>
      <c r="B6509" t="s">
        <v>402</v>
      </c>
      <c r="C6509">
        <v>4.7</v>
      </c>
      <c r="D6509">
        <f t="shared" si="712"/>
        <v>5</v>
      </c>
      <c r="E6509">
        <v>19090</v>
      </c>
      <c r="F6509" t="s">
        <v>39</v>
      </c>
      <c r="G6509">
        <f t="shared" si="707"/>
        <v>1000</v>
      </c>
      <c r="H6509" s="3" t="s">
        <v>25</v>
      </c>
      <c r="I6509" t="str">
        <f t="shared" si="708"/>
        <v>500000+</v>
      </c>
      <c r="J6509" s="1">
        <f t="shared" si="709"/>
        <v>500000</v>
      </c>
      <c r="K6509" t="s">
        <v>17</v>
      </c>
      <c r="L6509" s="2">
        <v>0</v>
      </c>
      <c r="M6509" s="1">
        <f t="shared" si="713"/>
        <v>0</v>
      </c>
      <c r="N6509" t="s">
        <v>18</v>
      </c>
      <c r="O6509" t="s">
        <v>404</v>
      </c>
      <c r="P6509" t="s">
        <v>124</v>
      </c>
      <c r="Q6509" t="str">
        <f t="shared" si="710"/>
        <v>2018</v>
      </c>
      <c r="R6509" t="str">
        <f t="shared" si="711"/>
        <v>April</v>
      </c>
      <c r="S6509" t="s">
        <v>39</v>
      </c>
      <c r="T6509" t="s">
        <v>39</v>
      </c>
    </row>
    <row r="6510" spans="1:20" x14ac:dyDescent="0.3">
      <c r="A6510" t="s">
        <v>8703</v>
      </c>
      <c r="B6510" t="s">
        <v>2290</v>
      </c>
      <c r="C6510">
        <v>4</v>
      </c>
      <c r="D6510">
        <f t="shared" si="712"/>
        <v>4</v>
      </c>
      <c r="E6510">
        <v>45</v>
      </c>
      <c r="F6510" t="s">
        <v>8704</v>
      </c>
      <c r="G6510">
        <f t="shared" si="707"/>
        <v>842000</v>
      </c>
      <c r="H6510" s="3" t="s">
        <v>90</v>
      </c>
      <c r="I6510" t="str">
        <f t="shared" si="708"/>
        <v>5000+</v>
      </c>
      <c r="J6510" s="1">
        <f t="shared" si="709"/>
        <v>5000</v>
      </c>
      <c r="K6510" t="s">
        <v>17</v>
      </c>
      <c r="L6510" s="2">
        <v>0</v>
      </c>
      <c r="M6510" s="1">
        <f t="shared" si="713"/>
        <v>0</v>
      </c>
      <c r="N6510" t="s">
        <v>18</v>
      </c>
      <c r="O6510" t="s">
        <v>2291</v>
      </c>
      <c r="P6510" t="s">
        <v>8697</v>
      </c>
      <c r="Q6510" t="str">
        <f t="shared" si="710"/>
        <v>2017</v>
      </c>
      <c r="R6510" t="str">
        <f t="shared" si="711"/>
        <v>February</v>
      </c>
      <c r="S6510" t="s">
        <v>1591</v>
      </c>
      <c r="T6510" t="s">
        <v>389</v>
      </c>
    </row>
    <row r="6511" spans="1:20" x14ac:dyDescent="0.3">
      <c r="A6511" t="s">
        <v>8705</v>
      </c>
      <c r="B6511" t="s">
        <v>1680</v>
      </c>
      <c r="C6511">
        <v>3.1</v>
      </c>
      <c r="D6511">
        <f t="shared" si="712"/>
        <v>4</v>
      </c>
      <c r="E6511">
        <v>72</v>
      </c>
      <c r="F6511" t="s">
        <v>224</v>
      </c>
      <c r="G6511">
        <f t="shared" si="707"/>
        <v>2400000</v>
      </c>
      <c r="H6511" s="3" t="s">
        <v>16</v>
      </c>
      <c r="I6511" t="str">
        <f t="shared" si="708"/>
        <v>10000+</v>
      </c>
      <c r="J6511" s="1">
        <f t="shared" si="709"/>
        <v>10000</v>
      </c>
      <c r="K6511" t="s">
        <v>17</v>
      </c>
      <c r="L6511" s="2">
        <v>0</v>
      </c>
      <c r="M6511" s="1">
        <f t="shared" si="713"/>
        <v>0</v>
      </c>
      <c r="N6511" t="s">
        <v>18</v>
      </c>
      <c r="O6511" t="s">
        <v>1681</v>
      </c>
      <c r="P6511" t="s">
        <v>626</v>
      </c>
      <c r="Q6511" t="str">
        <f t="shared" si="710"/>
        <v>2018</v>
      </c>
      <c r="R6511" t="str">
        <f t="shared" si="711"/>
        <v>February</v>
      </c>
      <c r="S6511" t="s">
        <v>2468</v>
      </c>
      <c r="T6511" t="s">
        <v>76</v>
      </c>
    </row>
    <row r="6512" spans="1:20" x14ac:dyDescent="0.3">
      <c r="A6512" t="s">
        <v>8706</v>
      </c>
      <c r="B6512" t="s">
        <v>2290</v>
      </c>
      <c r="C6512">
        <v>4.4000000000000004</v>
      </c>
      <c r="D6512">
        <f t="shared" si="712"/>
        <v>5</v>
      </c>
      <c r="E6512">
        <v>34</v>
      </c>
      <c r="F6512" t="s">
        <v>8707</v>
      </c>
      <c r="G6512">
        <f t="shared" si="707"/>
        <v>417000</v>
      </c>
      <c r="H6512" s="3" t="s">
        <v>719</v>
      </c>
      <c r="I6512" t="str">
        <f t="shared" si="708"/>
        <v>1000+</v>
      </c>
      <c r="J6512" s="1">
        <f t="shared" si="709"/>
        <v>1000</v>
      </c>
      <c r="K6512" t="s">
        <v>17</v>
      </c>
      <c r="L6512" s="2">
        <v>0</v>
      </c>
      <c r="M6512" s="1">
        <f t="shared" si="713"/>
        <v>0</v>
      </c>
      <c r="N6512" t="s">
        <v>18</v>
      </c>
      <c r="O6512" t="s">
        <v>2291</v>
      </c>
      <c r="P6512" t="s">
        <v>8697</v>
      </c>
      <c r="Q6512" t="str">
        <f t="shared" si="710"/>
        <v>2017</v>
      </c>
      <c r="R6512" t="str">
        <f t="shared" si="711"/>
        <v>February</v>
      </c>
      <c r="S6512" t="s">
        <v>1591</v>
      </c>
      <c r="T6512" t="s">
        <v>389</v>
      </c>
    </row>
    <row r="6513" spans="1:20" x14ac:dyDescent="0.3">
      <c r="A6513" t="s">
        <v>8708</v>
      </c>
      <c r="B6513" t="s">
        <v>4098</v>
      </c>
      <c r="C6513">
        <v>3.2</v>
      </c>
      <c r="D6513">
        <f t="shared" si="712"/>
        <v>4</v>
      </c>
      <c r="E6513">
        <v>4</v>
      </c>
      <c r="F6513" t="s">
        <v>48</v>
      </c>
      <c r="G6513">
        <f t="shared" si="707"/>
        <v>5600000</v>
      </c>
      <c r="H6513" s="3" t="s">
        <v>942</v>
      </c>
      <c r="I6513" t="str">
        <f t="shared" si="708"/>
        <v>100+</v>
      </c>
      <c r="J6513" s="1">
        <f t="shared" si="709"/>
        <v>100</v>
      </c>
      <c r="K6513" t="s">
        <v>17</v>
      </c>
      <c r="L6513" s="2">
        <v>0</v>
      </c>
      <c r="M6513" s="1">
        <f t="shared" si="713"/>
        <v>0</v>
      </c>
      <c r="N6513" t="s">
        <v>18</v>
      </c>
      <c r="O6513" t="s">
        <v>2572</v>
      </c>
      <c r="P6513" t="s">
        <v>445</v>
      </c>
      <c r="Q6513" t="str">
        <f t="shared" si="710"/>
        <v>2018</v>
      </c>
      <c r="R6513" t="str">
        <f t="shared" si="711"/>
        <v>May</v>
      </c>
      <c r="S6513">
        <v>4.5999999999999996</v>
      </c>
      <c r="T6513" t="s">
        <v>535</v>
      </c>
    </row>
    <row r="6514" spans="1:20" x14ac:dyDescent="0.3">
      <c r="A6514" t="s">
        <v>8709</v>
      </c>
      <c r="B6514" t="s">
        <v>2290</v>
      </c>
      <c r="C6514">
        <v>3.9</v>
      </c>
      <c r="D6514">
        <f t="shared" si="712"/>
        <v>4</v>
      </c>
      <c r="E6514">
        <v>71</v>
      </c>
      <c r="F6514" t="s">
        <v>8710</v>
      </c>
      <c r="G6514">
        <f t="shared" si="707"/>
        <v>412000</v>
      </c>
      <c r="H6514" s="3" t="s">
        <v>16</v>
      </c>
      <c r="I6514" t="str">
        <f t="shared" si="708"/>
        <v>10000+</v>
      </c>
      <c r="J6514" s="1">
        <f t="shared" si="709"/>
        <v>10000</v>
      </c>
      <c r="K6514" t="s">
        <v>17</v>
      </c>
      <c r="L6514" s="2">
        <v>0</v>
      </c>
      <c r="M6514" s="1">
        <f t="shared" si="713"/>
        <v>0</v>
      </c>
      <c r="N6514" t="s">
        <v>18</v>
      </c>
      <c r="O6514" t="s">
        <v>2291</v>
      </c>
      <c r="P6514" t="s">
        <v>8697</v>
      </c>
      <c r="Q6514" t="str">
        <f t="shared" si="710"/>
        <v>2017</v>
      </c>
      <c r="R6514" t="str">
        <f t="shared" si="711"/>
        <v>February</v>
      </c>
      <c r="S6514" t="s">
        <v>1591</v>
      </c>
      <c r="T6514" t="s">
        <v>389</v>
      </c>
    </row>
    <row r="6515" spans="1:20" x14ac:dyDescent="0.3">
      <c r="A6515" t="s">
        <v>8711</v>
      </c>
      <c r="B6515" t="s">
        <v>2290</v>
      </c>
      <c r="C6515">
        <v>4.2</v>
      </c>
      <c r="D6515">
        <f t="shared" si="712"/>
        <v>5</v>
      </c>
      <c r="E6515">
        <v>86</v>
      </c>
      <c r="F6515" t="s">
        <v>8712</v>
      </c>
      <c r="G6515">
        <f t="shared" si="707"/>
        <v>459000</v>
      </c>
      <c r="H6515" s="3" t="s">
        <v>16</v>
      </c>
      <c r="I6515" t="str">
        <f t="shared" si="708"/>
        <v>10000+</v>
      </c>
      <c r="J6515" s="1">
        <f t="shared" si="709"/>
        <v>10000</v>
      </c>
      <c r="K6515" t="s">
        <v>17</v>
      </c>
      <c r="L6515" s="2">
        <v>0</v>
      </c>
      <c r="M6515" s="1">
        <f t="shared" si="713"/>
        <v>0</v>
      </c>
      <c r="N6515" t="s">
        <v>18</v>
      </c>
      <c r="O6515" t="s">
        <v>2291</v>
      </c>
      <c r="P6515" t="s">
        <v>8697</v>
      </c>
      <c r="Q6515" t="str">
        <f t="shared" si="710"/>
        <v>2017</v>
      </c>
      <c r="R6515" t="str">
        <f t="shared" si="711"/>
        <v>February</v>
      </c>
      <c r="S6515" t="s">
        <v>1591</v>
      </c>
      <c r="T6515" t="s">
        <v>389</v>
      </c>
    </row>
    <row r="6516" spans="1:20" x14ac:dyDescent="0.3">
      <c r="A6516" t="s">
        <v>8713</v>
      </c>
      <c r="B6516" t="s">
        <v>402</v>
      </c>
      <c r="C6516">
        <v>4.7</v>
      </c>
      <c r="D6516">
        <f t="shared" si="712"/>
        <v>5</v>
      </c>
      <c r="E6516">
        <v>146</v>
      </c>
      <c r="F6516" t="s">
        <v>1677</v>
      </c>
      <c r="G6516">
        <f t="shared" si="707"/>
        <v>34000000</v>
      </c>
      <c r="H6516" s="3" t="s">
        <v>90</v>
      </c>
      <c r="I6516" t="str">
        <f t="shared" si="708"/>
        <v>5000+</v>
      </c>
      <c r="J6516" s="1">
        <f t="shared" si="709"/>
        <v>5000</v>
      </c>
      <c r="K6516" t="s">
        <v>17</v>
      </c>
      <c r="L6516" s="2">
        <v>0</v>
      </c>
      <c r="M6516" s="1">
        <f t="shared" si="713"/>
        <v>0</v>
      </c>
      <c r="N6516" t="s">
        <v>18</v>
      </c>
      <c r="O6516" t="s">
        <v>404</v>
      </c>
      <c r="P6516" t="s">
        <v>5710</v>
      </c>
      <c r="Q6516" t="str">
        <f t="shared" si="710"/>
        <v>2018</v>
      </c>
      <c r="R6516" t="str">
        <f t="shared" si="711"/>
        <v>April</v>
      </c>
      <c r="S6516" t="s">
        <v>121</v>
      </c>
      <c r="T6516" t="s">
        <v>46</v>
      </c>
    </row>
    <row r="6517" spans="1:20" x14ac:dyDescent="0.3">
      <c r="A6517" t="s">
        <v>8714</v>
      </c>
      <c r="B6517" t="s">
        <v>2290</v>
      </c>
      <c r="C6517">
        <v>4</v>
      </c>
      <c r="D6517">
        <f t="shared" si="712"/>
        <v>4</v>
      </c>
      <c r="E6517">
        <v>24</v>
      </c>
      <c r="F6517" t="s">
        <v>8715</v>
      </c>
      <c r="G6517">
        <f t="shared" si="707"/>
        <v>478000</v>
      </c>
      <c r="H6517" s="3" t="s">
        <v>719</v>
      </c>
      <c r="I6517" t="str">
        <f t="shared" si="708"/>
        <v>1000+</v>
      </c>
      <c r="J6517" s="1">
        <f t="shared" si="709"/>
        <v>1000</v>
      </c>
      <c r="K6517" t="s">
        <v>17</v>
      </c>
      <c r="L6517" s="2">
        <v>0</v>
      </c>
      <c r="M6517" s="1">
        <f t="shared" si="713"/>
        <v>0</v>
      </c>
      <c r="N6517" t="s">
        <v>18</v>
      </c>
      <c r="O6517" t="s">
        <v>2291</v>
      </c>
      <c r="P6517" t="s">
        <v>8697</v>
      </c>
      <c r="Q6517" t="str">
        <f t="shared" si="710"/>
        <v>2017</v>
      </c>
      <c r="R6517" t="str">
        <f t="shared" si="711"/>
        <v>February</v>
      </c>
      <c r="S6517" t="s">
        <v>1591</v>
      </c>
      <c r="T6517" t="s">
        <v>389</v>
      </c>
    </row>
    <row r="6518" spans="1:20" x14ac:dyDescent="0.3">
      <c r="A6518" t="s">
        <v>8716</v>
      </c>
      <c r="B6518" t="s">
        <v>505</v>
      </c>
      <c r="C6518">
        <v>3.5</v>
      </c>
      <c r="D6518">
        <f t="shared" si="712"/>
        <v>4</v>
      </c>
      <c r="E6518">
        <v>2</v>
      </c>
      <c r="F6518" t="s">
        <v>168</v>
      </c>
      <c r="G6518">
        <f t="shared" si="707"/>
        <v>10000000</v>
      </c>
      <c r="H6518" s="3" t="s">
        <v>942</v>
      </c>
      <c r="I6518" t="str">
        <f t="shared" si="708"/>
        <v>100+</v>
      </c>
      <c r="J6518" s="1">
        <f t="shared" si="709"/>
        <v>100</v>
      </c>
      <c r="K6518" t="s">
        <v>17</v>
      </c>
      <c r="L6518" s="2">
        <v>0</v>
      </c>
      <c r="M6518" s="1">
        <f t="shared" si="713"/>
        <v>0</v>
      </c>
      <c r="N6518" t="s">
        <v>37</v>
      </c>
      <c r="O6518" t="s">
        <v>506</v>
      </c>
      <c r="P6518" t="s">
        <v>1280</v>
      </c>
      <c r="Q6518" t="str">
        <f t="shared" si="710"/>
        <v>2017</v>
      </c>
      <c r="R6518" t="str">
        <f t="shared" si="711"/>
        <v>September</v>
      </c>
      <c r="S6518" t="s">
        <v>6796</v>
      </c>
      <c r="T6518" t="s">
        <v>71</v>
      </c>
    </row>
    <row r="6519" spans="1:20" x14ac:dyDescent="0.3">
      <c r="A6519" t="s">
        <v>8717</v>
      </c>
      <c r="B6519" t="s">
        <v>4716</v>
      </c>
      <c r="C6519">
        <v>3.5</v>
      </c>
      <c r="D6519">
        <f t="shared" si="712"/>
        <v>4</v>
      </c>
      <c r="E6519">
        <v>0</v>
      </c>
      <c r="F6519" t="s">
        <v>933</v>
      </c>
      <c r="G6519">
        <f t="shared" si="707"/>
        <v>6200000</v>
      </c>
      <c r="H6519" s="3" t="s">
        <v>1147</v>
      </c>
      <c r="I6519" t="str">
        <f t="shared" si="708"/>
        <v>10+</v>
      </c>
      <c r="J6519" s="1">
        <f t="shared" si="709"/>
        <v>10</v>
      </c>
      <c r="K6519" t="s">
        <v>17</v>
      </c>
      <c r="L6519" s="2">
        <v>0</v>
      </c>
      <c r="M6519" s="1">
        <f t="shared" si="713"/>
        <v>0</v>
      </c>
      <c r="N6519" t="s">
        <v>18</v>
      </c>
      <c r="O6519" t="s">
        <v>4717</v>
      </c>
      <c r="P6519" t="s">
        <v>5579</v>
      </c>
      <c r="Q6519" t="str">
        <f t="shared" si="710"/>
        <v>2017</v>
      </c>
      <c r="R6519" t="str">
        <f t="shared" si="711"/>
        <v>December</v>
      </c>
      <c r="S6519">
        <v>1</v>
      </c>
      <c r="T6519" t="s">
        <v>51</v>
      </c>
    </row>
    <row r="6520" spans="1:20" x14ac:dyDescent="0.3">
      <c r="A6520" t="s">
        <v>8718</v>
      </c>
      <c r="B6520" t="s">
        <v>2290</v>
      </c>
      <c r="C6520">
        <v>4</v>
      </c>
      <c r="D6520">
        <f t="shared" si="712"/>
        <v>4</v>
      </c>
      <c r="E6520">
        <v>45</v>
      </c>
      <c r="F6520" t="s">
        <v>8719</v>
      </c>
      <c r="G6520">
        <f t="shared" si="707"/>
        <v>335000</v>
      </c>
      <c r="H6520" s="3" t="s">
        <v>90</v>
      </c>
      <c r="I6520" t="str">
        <f t="shared" si="708"/>
        <v>5000+</v>
      </c>
      <c r="J6520" s="1">
        <f t="shared" si="709"/>
        <v>5000</v>
      </c>
      <c r="K6520" t="s">
        <v>17</v>
      </c>
      <c r="L6520" s="2">
        <v>0</v>
      </c>
      <c r="M6520" s="1">
        <f t="shared" si="713"/>
        <v>0</v>
      </c>
      <c r="N6520" t="s">
        <v>18</v>
      </c>
      <c r="O6520" t="s">
        <v>2291</v>
      </c>
      <c r="P6520" t="s">
        <v>8697</v>
      </c>
      <c r="Q6520" t="str">
        <f t="shared" si="710"/>
        <v>2017</v>
      </c>
      <c r="R6520" t="str">
        <f t="shared" si="711"/>
        <v>February</v>
      </c>
      <c r="S6520" t="s">
        <v>1591</v>
      </c>
      <c r="T6520" t="s">
        <v>389</v>
      </c>
    </row>
    <row r="6521" spans="1:20" x14ac:dyDescent="0.3">
      <c r="A6521" t="s">
        <v>8720</v>
      </c>
      <c r="B6521" t="s">
        <v>5080</v>
      </c>
      <c r="C6521">
        <v>3.7</v>
      </c>
      <c r="D6521">
        <f t="shared" si="712"/>
        <v>4</v>
      </c>
      <c r="E6521">
        <v>533</v>
      </c>
      <c r="F6521" t="s">
        <v>1040</v>
      </c>
      <c r="G6521">
        <f t="shared" si="707"/>
        <v>3800000</v>
      </c>
      <c r="H6521" s="3" t="s">
        <v>49</v>
      </c>
      <c r="I6521" t="str">
        <f t="shared" si="708"/>
        <v>50000+</v>
      </c>
      <c r="J6521" s="1">
        <f t="shared" si="709"/>
        <v>50000</v>
      </c>
      <c r="K6521" t="s">
        <v>17</v>
      </c>
      <c r="L6521" s="2">
        <v>0</v>
      </c>
      <c r="M6521" s="1">
        <f t="shared" si="713"/>
        <v>0</v>
      </c>
      <c r="N6521" t="s">
        <v>18</v>
      </c>
      <c r="O6521" t="s">
        <v>5081</v>
      </c>
      <c r="P6521" t="s">
        <v>2108</v>
      </c>
      <c r="Q6521" t="str">
        <f t="shared" si="710"/>
        <v>2018</v>
      </c>
      <c r="R6521" t="str">
        <f t="shared" si="711"/>
        <v>August</v>
      </c>
      <c r="S6521">
        <v>4.4000000000000004</v>
      </c>
      <c r="T6521" t="s">
        <v>22</v>
      </c>
    </row>
    <row r="6522" spans="1:20" x14ac:dyDescent="0.3">
      <c r="A6522" t="s">
        <v>8721</v>
      </c>
      <c r="B6522" t="s">
        <v>2290</v>
      </c>
      <c r="C6522">
        <v>4.0999999999999996</v>
      </c>
      <c r="D6522">
        <f t="shared" si="712"/>
        <v>5</v>
      </c>
      <c r="E6522">
        <v>120</v>
      </c>
      <c r="F6522" t="s">
        <v>8722</v>
      </c>
      <c r="G6522">
        <f t="shared" si="707"/>
        <v>782000</v>
      </c>
      <c r="H6522" s="3" t="s">
        <v>16</v>
      </c>
      <c r="I6522" t="str">
        <f t="shared" si="708"/>
        <v>10000+</v>
      </c>
      <c r="J6522" s="1">
        <f t="shared" si="709"/>
        <v>10000</v>
      </c>
      <c r="K6522" t="s">
        <v>17</v>
      </c>
      <c r="L6522" s="2">
        <v>0</v>
      </c>
      <c r="M6522" s="1">
        <f t="shared" si="713"/>
        <v>0</v>
      </c>
      <c r="N6522" t="s">
        <v>18</v>
      </c>
      <c r="O6522" t="s">
        <v>2291</v>
      </c>
      <c r="P6522" t="s">
        <v>8697</v>
      </c>
      <c r="Q6522" t="str">
        <f t="shared" si="710"/>
        <v>2017</v>
      </c>
      <c r="R6522" t="str">
        <f t="shared" si="711"/>
        <v>February</v>
      </c>
      <c r="S6522" t="s">
        <v>1591</v>
      </c>
      <c r="T6522" t="s">
        <v>389</v>
      </c>
    </row>
    <row r="6523" spans="1:20" x14ac:dyDescent="0.3">
      <c r="A6523" t="s">
        <v>8723</v>
      </c>
      <c r="B6523" t="s">
        <v>2290</v>
      </c>
      <c r="C6523">
        <v>4.4000000000000004</v>
      </c>
      <c r="D6523">
        <f t="shared" si="712"/>
        <v>5</v>
      </c>
      <c r="E6523">
        <v>30</v>
      </c>
      <c r="F6523" t="s">
        <v>8724</v>
      </c>
      <c r="G6523">
        <f t="shared" si="707"/>
        <v>721000</v>
      </c>
      <c r="H6523" s="3" t="s">
        <v>90</v>
      </c>
      <c r="I6523" t="str">
        <f t="shared" si="708"/>
        <v>5000+</v>
      </c>
      <c r="J6523" s="1">
        <f t="shared" si="709"/>
        <v>5000</v>
      </c>
      <c r="K6523" t="s">
        <v>17</v>
      </c>
      <c r="L6523" s="2">
        <v>0</v>
      </c>
      <c r="M6523" s="1">
        <f t="shared" si="713"/>
        <v>0</v>
      </c>
      <c r="N6523" t="s">
        <v>18</v>
      </c>
      <c r="O6523" t="s">
        <v>2291</v>
      </c>
      <c r="P6523" t="s">
        <v>8697</v>
      </c>
      <c r="Q6523" t="str">
        <f t="shared" si="710"/>
        <v>2017</v>
      </c>
      <c r="R6523" t="str">
        <f t="shared" si="711"/>
        <v>February</v>
      </c>
      <c r="S6523" t="s">
        <v>1591</v>
      </c>
      <c r="T6523" t="s">
        <v>389</v>
      </c>
    </row>
    <row r="6524" spans="1:20" x14ac:dyDescent="0.3">
      <c r="A6524" t="s">
        <v>8725</v>
      </c>
      <c r="B6524" t="s">
        <v>2290</v>
      </c>
      <c r="C6524">
        <v>4</v>
      </c>
      <c r="D6524">
        <f t="shared" si="712"/>
        <v>4</v>
      </c>
      <c r="E6524">
        <v>50</v>
      </c>
      <c r="F6524" t="s">
        <v>8726</v>
      </c>
      <c r="G6524">
        <f t="shared" si="707"/>
        <v>430000</v>
      </c>
      <c r="H6524" s="3" t="s">
        <v>90</v>
      </c>
      <c r="I6524" t="str">
        <f t="shared" si="708"/>
        <v>5000+</v>
      </c>
      <c r="J6524" s="1">
        <f t="shared" si="709"/>
        <v>5000</v>
      </c>
      <c r="K6524" t="s">
        <v>17</v>
      </c>
      <c r="L6524" s="2">
        <v>0</v>
      </c>
      <c r="M6524" s="1">
        <f t="shared" si="713"/>
        <v>0</v>
      </c>
      <c r="N6524" t="s">
        <v>18</v>
      </c>
      <c r="O6524" t="s">
        <v>2291</v>
      </c>
      <c r="P6524" t="s">
        <v>8697</v>
      </c>
      <c r="Q6524" t="str">
        <f t="shared" si="710"/>
        <v>2017</v>
      </c>
      <c r="R6524" t="str">
        <f t="shared" si="711"/>
        <v>February</v>
      </c>
      <c r="S6524" t="s">
        <v>1591</v>
      </c>
      <c r="T6524" t="s">
        <v>389</v>
      </c>
    </row>
    <row r="6525" spans="1:20" x14ac:dyDescent="0.3">
      <c r="A6525" t="s">
        <v>8727</v>
      </c>
      <c r="B6525" t="s">
        <v>2290</v>
      </c>
      <c r="C6525">
        <v>3.9</v>
      </c>
      <c r="D6525">
        <f t="shared" si="712"/>
        <v>4</v>
      </c>
      <c r="E6525">
        <v>131</v>
      </c>
      <c r="F6525" t="s">
        <v>8728</v>
      </c>
      <c r="G6525">
        <f t="shared" si="707"/>
        <v>429000</v>
      </c>
      <c r="H6525" s="3" t="s">
        <v>16</v>
      </c>
      <c r="I6525" t="str">
        <f t="shared" si="708"/>
        <v>10000+</v>
      </c>
      <c r="J6525" s="1">
        <f t="shared" si="709"/>
        <v>10000</v>
      </c>
      <c r="K6525" t="s">
        <v>17</v>
      </c>
      <c r="L6525" s="2">
        <v>0</v>
      </c>
      <c r="M6525" s="1">
        <f t="shared" si="713"/>
        <v>0</v>
      </c>
      <c r="N6525" t="s">
        <v>18</v>
      </c>
      <c r="O6525" t="s">
        <v>2291</v>
      </c>
      <c r="P6525" t="s">
        <v>8697</v>
      </c>
      <c r="Q6525" t="str">
        <f t="shared" si="710"/>
        <v>2017</v>
      </c>
      <c r="R6525" t="str">
        <f t="shared" si="711"/>
        <v>February</v>
      </c>
      <c r="S6525" t="s">
        <v>1591</v>
      </c>
      <c r="T6525" t="s">
        <v>389</v>
      </c>
    </row>
    <row r="6526" spans="1:20" x14ac:dyDescent="0.3">
      <c r="A6526" t="s">
        <v>8729</v>
      </c>
      <c r="B6526" t="s">
        <v>2290</v>
      </c>
      <c r="C6526">
        <v>3.6</v>
      </c>
      <c r="D6526">
        <f t="shared" si="712"/>
        <v>4</v>
      </c>
      <c r="E6526">
        <v>7</v>
      </c>
      <c r="F6526" t="s">
        <v>8730</v>
      </c>
      <c r="G6526">
        <f t="shared" si="707"/>
        <v>192000</v>
      </c>
      <c r="H6526" s="3" t="s">
        <v>719</v>
      </c>
      <c r="I6526" t="str">
        <f t="shared" si="708"/>
        <v>1000+</v>
      </c>
      <c r="J6526" s="1">
        <f t="shared" si="709"/>
        <v>1000</v>
      </c>
      <c r="K6526" t="s">
        <v>17</v>
      </c>
      <c r="L6526" s="2">
        <v>0</v>
      </c>
      <c r="M6526" s="1">
        <f t="shared" si="713"/>
        <v>0</v>
      </c>
      <c r="N6526" t="s">
        <v>18</v>
      </c>
      <c r="O6526" t="s">
        <v>2291</v>
      </c>
      <c r="P6526" t="s">
        <v>8697</v>
      </c>
      <c r="Q6526" t="str">
        <f t="shared" si="710"/>
        <v>2017</v>
      </c>
      <c r="R6526" t="str">
        <f t="shared" si="711"/>
        <v>February</v>
      </c>
      <c r="S6526" t="s">
        <v>1591</v>
      </c>
      <c r="T6526" t="s">
        <v>389</v>
      </c>
    </row>
    <row r="6527" spans="1:20" x14ac:dyDescent="0.3">
      <c r="A6527" t="s">
        <v>8731</v>
      </c>
      <c r="B6527" t="s">
        <v>2290</v>
      </c>
      <c r="C6527">
        <v>3.5</v>
      </c>
      <c r="D6527">
        <f t="shared" si="712"/>
        <v>4</v>
      </c>
      <c r="E6527">
        <v>21</v>
      </c>
      <c r="F6527" t="s">
        <v>8732</v>
      </c>
      <c r="G6527">
        <f t="shared" si="707"/>
        <v>200000</v>
      </c>
      <c r="H6527" s="3" t="s">
        <v>90</v>
      </c>
      <c r="I6527" t="str">
        <f t="shared" si="708"/>
        <v>5000+</v>
      </c>
      <c r="J6527" s="1">
        <f t="shared" si="709"/>
        <v>5000</v>
      </c>
      <c r="K6527" t="s">
        <v>17</v>
      </c>
      <c r="L6527" s="2">
        <v>0</v>
      </c>
      <c r="M6527" s="1">
        <f t="shared" si="713"/>
        <v>0</v>
      </c>
      <c r="N6527" t="s">
        <v>18</v>
      </c>
      <c r="O6527" t="s">
        <v>2291</v>
      </c>
      <c r="P6527" t="s">
        <v>8697</v>
      </c>
      <c r="Q6527" t="str">
        <f t="shared" si="710"/>
        <v>2017</v>
      </c>
      <c r="R6527" t="str">
        <f t="shared" si="711"/>
        <v>February</v>
      </c>
      <c r="S6527" t="s">
        <v>1591</v>
      </c>
      <c r="T6527" t="s">
        <v>389</v>
      </c>
    </row>
    <row r="6528" spans="1:20" x14ac:dyDescent="0.3">
      <c r="A6528" t="s">
        <v>8733</v>
      </c>
      <c r="B6528" t="s">
        <v>730</v>
      </c>
      <c r="C6528">
        <v>3.5</v>
      </c>
      <c r="D6528">
        <f t="shared" si="712"/>
        <v>4</v>
      </c>
      <c r="E6528">
        <v>23</v>
      </c>
      <c r="F6528" t="s">
        <v>435</v>
      </c>
      <c r="G6528">
        <f t="shared" si="707"/>
        <v>13000000</v>
      </c>
      <c r="H6528" s="3" t="s">
        <v>719</v>
      </c>
      <c r="I6528" t="str">
        <f t="shared" si="708"/>
        <v>1000+</v>
      </c>
      <c r="J6528" s="1">
        <f t="shared" si="709"/>
        <v>1000</v>
      </c>
      <c r="K6528" t="s">
        <v>17</v>
      </c>
      <c r="L6528" s="2">
        <v>0</v>
      </c>
      <c r="M6528" s="1">
        <f t="shared" si="713"/>
        <v>0</v>
      </c>
      <c r="N6528" t="s">
        <v>18</v>
      </c>
      <c r="O6528" t="s">
        <v>731</v>
      </c>
      <c r="P6528" t="s">
        <v>159</v>
      </c>
      <c r="Q6528" t="str">
        <f t="shared" si="710"/>
        <v>2017</v>
      </c>
      <c r="R6528" t="str">
        <f t="shared" si="711"/>
        <v>November</v>
      </c>
      <c r="S6528" t="s">
        <v>8734</v>
      </c>
      <c r="T6528" t="s">
        <v>51</v>
      </c>
    </row>
    <row r="6529" spans="1:20" x14ac:dyDescent="0.3">
      <c r="A6529" t="s">
        <v>8735</v>
      </c>
      <c r="B6529" t="s">
        <v>4716</v>
      </c>
      <c r="C6529">
        <v>4.5999999999999996</v>
      </c>
      <c r="D6529">
        <f t="shared" si="712"/>
        <v>5</v>
      </c>
      <c r="E6529">
        <v>27</v>
      </c>
      <c r="F6529" t="s">
        <v>231</v>
      </c>
      <c r="G6529">
        <f t="shared" ref="G6529:G6592" si="714">IF(RIGHT(F6529,1)="M",LEFT(F6529,LEN(F6529)-1)*1000000,IF(RIGHT(F6529,1)="K",LEFT(F6529,LEN(F6529)-1)*1000, 1000))</f>
        <v>2500000</v>
      </c>
      <c r="H6529" s="3" t="s">
        <v>719</v>
      </c>
      <c r="I6529" t="str">
        <f t="shared" ref="I6529:I6592" si="715">SUBSTITUTE(H6529,",","")</f>
        <v>1000+</v>
      </c>
      <c r="J6529" s="1">
        <f t="shared" ref="J6529:J6592" si="716">VALUE(LEFT(I6529,LEN(I6529)-1))</f>
        <v>1000</v>
      </c>
      <c r="K6529" t="s">
        <v>17</v>
      </c>
      <c r="L6529" s="2">
        <v>0</v>
      </c>
      <c r="M6529" s="1">
        <f t="shared" si="713"/>
        <v>0</v>
      </c>
      <c r="N6529" t="s">
        <v>18</v>
      </c>
      <c r="O6529" t="s">
        <v>4717</v>
      </c>
      <c r="P6529" t="s">
        <v>2476</v>
      </c>
      <c r="Q6529" t="str">
        <f t="shared" ref="Q6529:Q6592" si="717">RIGHT(P6529,4)</f>
        <v>2017</v>
      </c>
      <c r="R6529" t="str">
        <f t="shared" ref="R6529:R6592" si="718">LEFT(P6529,FIND(" ",P6529)-1)</f>
        <v>June</v>
      </c>
      <c r="S6529" t="s">
        <v>87</v>
      </c>
      <c r="T6529" t="s">
        <v>76</v>
      </c>
    </row>
    <row r="6530" spans="1:20" x14ac:dyDescent="0.3">
      <c r="A6530" t="s">
        <v>8736</v>
      </c>
      <c r="B6530" t="s">
        <v>505</v>
      </c>
      <c r="C6530">
        <v>3.5</v>
      </c>
      <c r="D6530">
        <f t="shared" si="712"/>
        <v>4</v>
      </c>
      <c r="E6530">
        <v>0</v>
      </c>
      <c r="F6530" t="s">
        <v>252</v>
      </c>
      <c r="G6530">
        <f t="shared" si="714"/>
        <v>8900000</v>
      </c>
      <c r="H6530" s="3" t="s">
        <v>937</v>
      </c>
      <c r="I6530" t="str">
        <f t="shared" si="715"/>
        <v>50+</v>
      </c>
      <c r="J6530" s="1">
        <f t="shared" si="716"/>
        <v>50</v>
      </c>
      <c r="K6530" t="s">
        <v>17</v>
      </c>
      <c r="L6530" s="2">
        <v>0</v>
      </c>
      <c r="M6530" s="1">
        <f t="shared" si="713"/>
        <v>0</v>
      </c>
      <c r="N6530" t="s">
        <v>18</v>
      </c>
      <c r="O6530" t="s">
        <v>506</v>
      </c>
      <c r="P6530" t="s">
        <v>3052</v>
      </c>
      <c r="Q6530" t="str">
        <f t="shared" si="717"/>
        <v>2017</v>
      </c>
      <c r="R6530" t="str">
        <f t="shared" si="718"/>
        <v>October</v>
      </c>
      <c r="S6530">
        <v>1.8</v>
      </c>
      <c r="T6530" t="s">
        <v>71</v>
      </c>
    </row>
    <row r="6531" spans="1:20" x14ac:dyDescent="0.3">
      <c r="A6531" t="s">
        <v>8737</v>
      </c>
      <c r="B6531" t="s">
        <v>2290</v>
      </c>
      <c r="C6531">
        <v>4.4000000000000004</v>
      </c>
      <c r="D6531">
        <f t="shared" ref="D6531:D6594" si="719">IF(C6531&gt;4,5,IF(C6531&gt;3,4,IF(C6531&gt;2,3,IF(C6531&gt;1,2,1))))</f>
        <v>5</v>
      </c>
      <c r="E6531">
        <v>63</v>
      </c>
      <c r="F6531" t="s">
        <v>8707</v>
      </c>
      <c r="G6531">
        <f t="shared" si="714"/>
        <v>417000</v>
      </c>
      <c r="H6531" s="3" t="s">
        <v>90</v>
      </c>
      <c r="I6531" t="str">
        <f t="shared" si="715"/>
        <v>5000+</v>
      </c>
      <c r="J6531" s="1">
        <f t="shared" si="716"/>
        <v>5000</v>
      </c>
      <c r="K6531" t="s">
        <v>17</v>
      </c>
      <c r="L6531" s="2">
        <v>0</v>
      </c>
      <c r="M6531" s="1">
        <f t="shared" ref="M6531:M6594" si="720">VALUE(IF(RIGHT(L6531,LEN(L6531)-1)="",0,RIGHT(L6531,LEN(L6531)-1)))</f>
        <v>0</v>
      </c>
      <c r="N6531" t="s">
        <v>18</v>
      </c>
      <c r="O6531" t="s">
        <v>2291</v>
      </c>
      <c r="P6531" t="s">
        <v>8697</v>
      </c>
      <c r="Q6531" t="str">
        <f t="shared" si="717"/>
        <v>2017</v>
      </c>
      <c r="R6531" t="str">
        <f t="shared" si="718"/>
        <v>February</v>
      </c>
      <c r="S6531" t="s">
        <v>1591</v>
      </c>
      <c r="T6531" t="s">
        <v>389</v>
      </c>
    </row>
    <row r="6532" spans="1:20" x14ac:dyDescent="0.3">
      <c r="A6532" t="s">
        <v>8738</v>
      </c>
      <c r="B6532" t="s">
        <v>2910</v>
      </c>
      <c r="C6532">
        <v>1.9</v>
      </c>
      <c r="D6532">
        <f t="shared" si="719"/>
        <v>2</v>
      </c>
      <c r="E6532">
        <v>250</v>
      </c>
      <c r="F6532" t="s">
        <v>39</v>
      </c>
      <c r="G6532">
        <f t="shared" si="714"/>
        <v>1000</v>
      </c>
      <c r="H6532" s="3" t="s">
        <v>49</v>
      </c>
      <c r="I6532" t="str">
        <f t="shared" si="715"/>
        <v>50000+</v>
      </c>
      <c r="J6532" s="1">
        <f t="shared" si="716"/>
        <v>50000</v>
      </c>
      <c r="K6532" t="s">
        <v>17</v>
      </c>
      <c r="L6532" s="2">
        <v>0</v>
      </c>
      <c r="M6532" s="1">
        <f t="shared" si="720"/>
        <v>0</v>
      </c>
      <c r="N6532" t="s">
        <v>18</v>
      </c>
      <c r="O6532" t="s">
        <v>1216</v>
      </c>
      <c r="P6532" t="s">
        <v>200</v>
      </c>
      <c r="Q6532" t="str">
        <f t="shared" si="717"/>
        <v>2018</v>
      </c>
      <c r="R6532" t="str">
        <f t="shared" si="718"/>
        <v>July</v>
      </c>
      <c r="S6532" t="s">
        <v>39</v>
      </c>
      <c r="T6532" t="s">
        <v>39</v>
      </c>
    </row>
    <row r="6533" spans="1:20" x14ac:dyDescent="0.3">
      <c r="A6533" t="s">
        <v>8739</v>
      </c>
      <c r="B6533" t="s">
        <v>2290</v>
      </c>
      <c r="C6533">
        <v>4.3</v>
      </c>
      <c r="D6533">
        <f t="shared" si="719"/>
        <v>5</v>
      </c>
      <c r="E6533">
        <v>15</v>
      </c>
      <c r="F6533" t="s">
        <v>8740</v>
      </c>
      <c r="G6533">
        <f t="shared" si="714"/>
        <v>460000</v>
      </c>
      <c r="H6533" s="3" t="s">
        <v>719</v>
      </c>
      <c r="I6533" t="str">
        <f t="shared" si="715"/>
        <v>1000+</v>
      </c>
      <c r="J6533" s="1">
        <f t="shared" si="716"/>
        <v>1000</v>
      </c>
      <c r="K6533" t="s">
        <v>17</v>
      </c>
      <c r="L6533" s="2">
        <v>0</v>
      </c>
      <c r="M6533" s="1">
        <f t="shared" si="720"/>
        <v>0</v>
      </c>
      <c r="N6533" t="s">
        <v>18</v>
      </c>
      <c r="O6533" t="s">
        <v>2291</v>
      </c>
      <c r="P6533" t="s">
        <v>8697</v>
      </c>
      <c r="Q6533" t="str">
        <f t="shared" si="717"/>
        <v>2017</v>
      </c>
      <c r="R6533" t="str">
        <f t="shared" si="718"/>
        <v>February</v>
      </c>
      <c r="S6533" t="s">
        <v>1591</v>
      </c>
      <c r="T6533" t="s">
        <v>389</v>
      </c>
    </row>
    <row r="6534" spans="1:20" x14ac:dyDescent="0.3">
      <c r="A6534" t="s">
        <v>8741</v>
      </c>
      <c r="B6534" t="s">
        <v>2519</v>
      </c>
      <c r="C6534">
        <v>4.5</v>
      </c>
      <c r="D6534">
        <f t="shared" si="719"/>
        <v>5</v>
      </c>
      <c r="E6534">
        <v>514</v>
      </c>
      <c r="F6534" t="s">
        <v>432</v>
      </c>
      <c r="G6534">
        <f t="shared" si="714"/>
        <v>5900000</v>
      </c>
      <c r="H6534" s="3" t="s">
        <v>90</v>
      </c>
      <c r="I6534" t="str">
        <f t="shared" si="715"/>
        <v>5000+</v>
      </c>
      <c r="J6534" s="1">
        <f t="shared" si="716"/>
        <v>5000</v>
      </c>
      <c r="K6534" t="s">
        <v>596</v>
      </c>
      <c r="L6534" s="2" t="s">
        <v>934</v>
      </c>
      <c r="M6534" s="1">
        <f t="shared" si="720"/>
        <v>6.99</v>
      </c>
      <c r="N6534" t="s">
        <v>37</v>
      </c>
      <c r="O6534" t="s">
        <v>2661</v>
      </c>
      <c r="P6534" t="s">
        <v>2883</v>
      </c>
      <c r="Q6534" t="str">
        <f t="shared" si="717"/>
        <v>2018</v>
      </c>
      <c r="R6534" t="str">
        <f t="shared" si="718"/>
        <v>June</v>
      </c>
      <c r="S6534" t="s">
        <v>8742</v>
      </c>
      <c r="T6534" t="s">
        <v>76</v>
      </c>
    </row>
    <row r="6535" spans="1:20" x14ac:dyDescent="0.3">
      <c r="A6535" t="s">
        <v>8743</v>
      </c>
      <c r="B6535" t="s">
        <v>2290</v>
      </c>
      <c r="C6535">
        <v>4.0999999999999996</v>
      </c>
      <c r="D6535">
        <f t="shared" si="719"/>
        <v>5</v>
      </c>
      <c r="E6535">
        <v>66</v>
      </c>
      <c r="F6535" t="s">
        <v>8744</v>
      </c>
      <c r="G6535">
        <f t="shared" si="714"/>
        <v>728000</v>
      </c>
      <c r="H6535" s="3" t="s">
        <v>16</v>
      </c>
      <c r="I6535" t="str">
        <f t="shared" si="715"/>
        <v>10000+</v>
      </c>
      <c r="J6535" s="1">
        <f t="shared" si="716"/>
        <v>10000</v>
      </c>
      <c r="K6535" t="s">
        <v>17</v>
      </c>
      <c r="L6535" s="2">
        <v>0</v>
      </c>
      <c r="M6535" s="1">
        <f t="shared" si="720"/>
        <v>0</v>
      </c>
      <c r="N6535" t="s">
        <v>18</v>
      </c>
      <c r="O6535" t="s">
        <v>2291</v>
      </c>
      <c r="P6535" t="s">
        <v>8697</v>
      </c>
      <c r="Q6535" t="str">
        <f t="shared" si="717"/>
        <v>2017</v>
      </c>
      <c r="R6535" t="str">
        <f t="shared" si="718"/>
        <v>February</v>
      </c>
      <c r="S6535" t="s">
        <v>1591</v>
      </c>
      <c r="T6535" t="s">
        <v>389</v>
      </c>
    </row>
    <row r="6536" spans="1:20" x14ac:dyDescent="0.3">
      <c r="A6536" t="s">
        <v>8745</v>
      </c>
      <c r="B6536" t="s">
        <v>2290</v>
      </c>
      <c r="C6536">
        <v>3.8</v>
      </c>
      <c r="D6536">
        <f t="shared" si="719"/>
        <v>4</v>
      </c>
      <c r="E6536">
        <v>18</v>
      </c>
      <c r="F6536" t="s">
        <v>8746</v>
      </c>
      <c r="G6536">
        <f t="shared" si="714"/>
        <v>496000</v>
      </c>
      <c r="H6536" s="3" t="s">
        <v>719</v>
      </c>
      <c r="I6536" t="str">
        <f t="shared" si="715"/>
        <v>1000+</v>
      </c>
      <c r="J6536" s="1">
        <f t="shared" si="716"/>
        <v>1000</v>
      </c>
      <c r="K6536" t="s">
        <v>17</v>
      </c>
      <c r="L6536" s="2">
        <v>0</v>
      </c>
      <c r="M6536" s="1">
        <f t="shared" si="720"/>
        <v>0</v>
      </c>
      <c r="N6536" t="s">
        <v>18</v>
      </c>
      <c r="O6536" t="s">
        <v>2291</v>
      </c>
      <c r="P6536" t="s">
        <v>8697</v>
      </c>
      <c r="Q6536" t="str">
        <f t="shared" si="717"/>
        <v>2017</v>
      </c>
      <c r="R6536" t="str">
        <f t="shared" si="718"/>
        <v>February</v>
      </c>
      <c r="S6536" t="s">
        <v>1591</v>
      </c>
      <c r="T6536" t="s">
        <v>389</v>
      </c>
    </row>
    <row r="6537" spans="1:20" x14ac:dyDescent="0.3">
      <c r="A6537" t="s">
        <v>8747</v>
      </c>
      <c r="B6537" t="s">
        <v>2290</v>
      </c>
      <c r="C6537">
        <v>4.0999999999999996</v>
      </c>
      <c r="D6537">
        <f t="shared" si="719"/>
        <v>5</v>
      </c>
      <c r="E6537">
        <v>174</v>
      </c>
      <c r="F6537" t="s">
        <v>8748</v>
      </c>
      <c r="G6537">
        <f t="shared" si="714"/>
        <v>816000</v>
      </c>
      <c r="H6537" s="3" t="s">
        <v>16</v>
      </c>
      <c r="I6537" t="str">
        <f t="shared" si="715"/>
        <v>10000+</v>
      </c>
      <c r="J6537" s="1">
        <f t="shared" si="716"/>
        <v>10000</v>
      </c>
      <c r="K6537" t="s">
        <v>17</v>
      </c>
      <c r="L6537" s="2">
        <v>0</v>
      </c>
      <c r="M6537" s="1">
        <f t="shared" si="720"/>
        <v>0</v>
      </c>
      <c r="N6537" t="s">
        <v>18</v>
      </c>
      <c r="O6537" t="s">
        <v>2291</v>
      </c>
      <c r="P6537" t="s">
        <v>8697</v>
      </c>
      <c r="Q6537" t="str">
        <f t="shared" si="717"/>
        <v>2017</v>
      </c>
      <c r="R6537" t="str">
        <f t="shared" si="718"/>
        <v>February</v>
      </c>
      <c r="S6537" t="s">
        <v>1591</v>
      </c>
      <c r="T6537" t="s">
        <v>389</v>
      </c>
    </row>
    <row r="6538" spans="1:20" x14ac:dyDescent="0.3">
      <c r="A6538" t="s">
        <v>8749</v>
      </c>
      <c r="B6538" t="s">
        <v>2519</v>
      </c>
      <c r="C6538">
        <v>4.5999999999999996</v>
      </c>
      <c r="D6538">
        <f t="shared" si="719"/>
        <v>5</v>
      </c>
      <c r="E6538">
        <v>144</v>
      </c>
      <c r="F6538" t="s">
        <v>1614</v>
      </c>
      <c r="G6538">
        <f t="shared" si="714"/>
        <v>6300000</v>
      </c>
      <c r="H6538" s="3" t="s">
        <v>719</v>
      </c>
      <c r="I6538" t="str">
        <f t="shared" si="715"/>
        <v>1000+</v>
      </c>
      <c r="J6538" s="1">
        <f t="shared" si="716"/>
        <v>1000</v>
      </c>
      <c r="K6538" t="s">
        <v>596</v>
      </c>
      <c r="L6538" s="2" t="s">
        <v>934</v>
      </c>
      <c r="M6538" s="1">
        <f t="shared" si="720"/>
        <v>6.99</v>
      </c>
      <c r="N6538" t="s">
        <v>18</v>
      </c>
      <c r="O6538" t="s">
        <v>2661</v>
      </c>
      <c r="P6538" t="s">
        <v>313</v>
      </c>
      <c r="Q6538" t="str">
        <f t="shared" si="717"/>
        <v>2018</v>
      </c>
      <c r="R6538" t="str">
        <f t="shared" si="718"/>
        <v>May</v>
      </c>
      <c r="S6538" t="s">
        <v>154</v>
      </c>
      <c r="T6538" t="s">
        <v>76</v>
      </c>
    </row>
    <row r="6539" spans="1:20" x14ac:dyDescent="0.3">
      <c r="A6539" t="s">
        <v>8750</v>
      </c>
      <c r="B6539" t="s">
        <v>2290</v>
      </c>
      <c r="C6539">
        <v>3.7</v>
      </c>
      <c r="D6539">
        <f t="shared" si="719"/>
        <v>4</v>
      </c>
      <c r="E6539">
        <v>83</v>
      </c>
      <c r="F6539" t="s">
        <v>8751</v>
      </c>
      <c r="G6539">
        <f t="shared" si="714"/>
        <v>414000</v>
      </c>
      <c r="H6539" s="3" t="s">
        <v>16</v>
      </c>
      <c r="I6539" t="str">
        <f t="shared" si="715"/>
        <v>10000+</v>
      </c>
      <c r="J6539" s="1">
        <f t="shared" si="716"/>
        <v>10000</v>
      </c>
      <c r="K6539" t="s">
        <v>17</v>
      </c>
      <c r="L6539" s="2">
        <v>0</v>
      </c>
      <c r="M6539" s="1">
        <f t="shared" si="720"/>
        <v>0</v>
      </c>
      <c r="N6539" t="s">
        <v>18</v>
      </c>
      <c r="O6539" t="s">
        <v>2291</v>
      </c>
      <c r="P6539" t="s">
        <v>8697</v>
      </c>
      <c r="Q6539" t="str">
        <f t="shared" si="717"/>
        <v>2017</v>
      </c>
      <c r="R6539" t="str">
        <f t="shared" si="718"/>
        <v>February</v>
      </c>
      <c r="S6539" t="s">
        <v>1591</v>
      </c>
      <c r="T6539" t="s">
        <v>389</v>
      </c>
    </row>
    <row r="6540" spans="1:20" x14ac:dyDescent="0.3">
      <c r="A6540" t="s">
        <v>8752</v>
      </c>
      <c r="B6540" t="s">
        <v>2290</v>
      </c>
      <c r="C6540">
        <v>3.9</v>
      </c>
      <c r="D6540">
        <f t="shared" si="719"/>
        <v>4</v>
      </c>
      <c r="E6540">
        <v>53</v>
      </c>
      <c r="F6540" t="s">
        <v>1634</v>
      </c>
      <c r="G6540">
        <f t="shared" si="714"/>
        <v>334000</v>
      </c>
      <c r="H6540" s="3" t="s">
        <v>16</v>
      </c>
      <c r="I6540" t="str">
        <f t="shared" si="715"/>
        <v>10000+</v>
      </c>
      <c r="J6540" s="1">
        <f t="shared" si="716"/>
        <v>10000</v>
      </c>
      <c r="K6540" t="s">
        <v>17</v>
      </c>
      <c r="L6540" s="2">
        <v>0</v>
      </c>
      <c r="M6540" s="1">
        <f t="shared" si="720"/>
        <v>0</v>
      </c>
      <c r="N6540" t="s">
        <v>18</v>
      </c>
      <c r="O6540" t="s">
        <v>2291</v>
      </c>
      <c r="P6540" t="s">
        <v>8697</v>
      </c>
      <c r="Q6540" t="str">
        <f t="shared" si="717"/>
        <v>2017</v>
      </c>
      <c r="R6540" t="str">
        <f t="shared" si="718"/>
        <v>February</v>
      </c>
      <c r="S6540" t="s">
        <v>1591</v>
      </c>
      <c r="T6540" t="s">
        <v>389</v>
      </c>
    </row>
    <row r="6541" spans="1:20" x14ac:dyDescent="0.3">
      <c r="A6541" t="s">
        <v>8753</v>
      </c>
      <c r="B6541" t="s">
        <v>2290</v>
      </c>
      <c r="C6541">
        <v>4.4000000000000004</v>
      </c>
      <c r="D6541">
        <f t="shared" si="719"/>
        <v>5</v>
      </c>
      <c r="E6541">
        <v>50</v>
      </c>
      <c r="F6541" t="s">
        <v>8754</v>
      </c>
      <c r="G6541">
        <f t="shared" si="714"/>
        <v>506000</v>
      </c>
      <c r="H6541" s="3" t="s">
        <v>90</v>
      </c>
      <c r="I6541" t="str">
        <f t="shared" si="715"/>
        <v>5000+</v>
      </c>
      <c r="J6541" s="1">
        <f t="shared" si="716"/>
        <v>5000</v>
      </c>
      <c r="K6541" t="s">
        <v>17</v>
      </c>
      <c r="L6541" s="2">
        <v>0</v>
      </c>
      <c r="M6541" s="1">
        <f t="shared" si="720"/>
        <v>0</v>
      </c>
      <c r="N6541" t="s">
        <v>18</v>
      </c>
      <c r="O6541" t="s">
        <v>2291</v>
      </c>
      <c r="P6541" t="s">
        <v>8697</v>
      </c>
      <c r="Q6541" t="str">
        <f t="shared" si="717"/>
        <v>2017</v>
      </c>
      <c r="R6541" t="str">
        <f t="shared" si="718"/>
        <v>February</v>
      </c>
      <c r="S6541" t="s">
        <v>1591</v>
      </c>
      <c r="T6541" t="s">
        <v>389</v>
      </c>
    </row>
    <row r="6542" spans="1:20" x14ac:dyDescent="0.3">
      <c r="A6542" t="s">
        <v>8755</v>
      </c>
      <c r="B6542" t="s">
        <v>4390</v>
      </c>
      <c r="C6542">
        <v>3.5</v>
      </c>
      <c r="D6542">
        <f t="shared" si="719"/>
        <v>4</v>
      </c>
      <c r="E6542">
        <v>83</v>
      </c>
      <c r="F6542" t="s">
        <v>1307</v>
      </c>
      <c r="G6542">
        <f t="shared" si="714"/>
        <v>2000000</v>
      </c>
      <c r="H6542" s="3" t="s">
        <v>719</v>
      </c>
      <c r="I6542" t="str">
        <f t="shared" si="715"/>
        <v>1000+</v>
      </c>
      <c r="J6542" s="1">
        <f t="shared" si="716"/>
        <v>1000</v>
      </c>
      <c r="K6542" t="s">
        <v>17</v>
      </c>
      <c r="L6542" s="2">
        <v>0</v>
      </c>
      <c r="M6542" s="1">
        <f t="shared" si="720"/>
        <v>0</v>
      </c>
      <c r="N6542" t="s">
        <v>18</v>
      </c>
      <c r="O6542" t="s">
        <v>4391</v>
      </c>
      <c r="P6542" t="s">
        <v>8702</v>
      </c>
      <c r="Q6542" t="str">
        <f t="shared" si="717"/>
        <v>2015</v>
      </c>
      <c r="R6542" t="str">
        <f t="shared" si="718"/>
        <v>March</v>
      </c>
      <c r="S6542" t="s">
        <v>21</v>
      </c>
      <c r="T6542" t="s">
        <v>22</v>
      </c>
    </row>
    <row r="6543" spans="1:20" x14ac:dyDescent="0.3">
      <c r="A6543" t="s">
        <v>8756</v>
      </c>
      <c r="B6543" t="s">
        <v>2377</v>
      </c>
      <c r="C6543">
        <v>4.5</v>
      </c>
      <c r="D6543">
        <f t="shared" si="719"/>
        <v>5</v>
      </c>
      <c r="E6543">
        <v>31</v>
      </c>
      <c r="F6543" t="s">
        <v>481</v>
      </c>
      <c r="G6543">
        <f t="shared" si="714"/>
        <v>2300000</v>
      </c>
      <c r="H6543" s="3" t="s">
        <v>719</v>
      </c>
      <c r="I6543" t="str">
        <f t="shared" si="715"/>
        <v>1000+</v>
      </c>
      <c r="J6543" s="1">
        <f t="shared" si="716"/>
        <v>1000</v>
      </c>
      <c r="K6543" t="s">
        <v>17</v>
      </c>
      <c r="L6543" s="2">
        <v>0</v>
      </c>
      <c r="M6543" s="1">
        <f t="shared" si="720"/>
        <v>0</v>
      </c>
      <c r="N6543" t="s">
        <v>18</v>
      </c>
      <c r="O6543" t="s">
        <v>2378</v>
      </c>
      <c r="P6543" t="s">
        <v>303</v>
      </c>
      <c r="Q6543" t="str">
        <f t="shared" si="717"/>
        <v>2018</v>
      </c>
      <c r="R6543" t="str">
        <f t="shared" si="718"/>
        <v>April</v>
      </c>
      <c r="S6543" t="s">
        <v>1926</v>
      </c>
      <c r="T6543" t="s">
        <v>71</v>
      </c>
    </row>
    <row r="6544" spans="1:20" x14ac:dyDescent="0.3">
      <c r="A6544" t="s">
        <v>8757</v>
      </c>
      <c r="B6544" t="s">
        <v>4716</v>
      </c>
      <c r="C6544">
        <v>3.5</v>
      </c>
      <c r="D6544">
        <f t="shared" si="719"/>
        <v>4</v>
      </c>
      <c r="E6544">
        <v>2</v>
      </c>
      <c r="F6544" t="s">
        <v>1677</v>
      </c>
      <c r="G6544">
        <f t="shared" si="714"/>
        <v>34000000</v>
      </c>
      <c r="H6544" s="3" t="s">
        <v>937</v>
      </c>
      <c r="I6544" t="str">
        <f t="shared" si="715"/>
        <v>50+</v>
      </c>
      <c r="J6544" s="1">
        <f t="shared" si="716"/>
        <v>50</v>
      </c>
      <c r="K6544" t="s">
        <v>17</v>
      </c>
      <c r="L6544" s="2">
        <v>0</v>
      </c>
      <c r="M6544" s="1">
        <f t="shared" si="720"/>
        <v>0</v>
      </c>
      <c r="N6544" t="s">
        <v>18</v>
      </c>
      <c r="O6544" t="s">
        <v>4717</v>
      </c>
      <c r="P6544" t="s">
        <v>879</v>
      </c>
      <c r="Q6544" t="str">
        <f t="shared" si="717"/>
        <v>2017</v>
      </c>
      <c r="R6544" t="str">
        <f t="shared" si="718"/>
        <v>December</v>
      </c>
      <c r="S6544">
        <v>1.2</v>
      </c>
      <c r="T6544" t="s">
        <v>22</v>
      </c>
    </row>
    <row r="6545" spans="1:20" x14ac:dyDescent="0.3">
      <c r="A6545" t="s">
        <v>8758</v>
      </c>
      <c r="B6545" t="s">
        <v>4716</v>
      </c>
      <c r="C6545">
        <v>3.5</v>
      </c>
      <c r="D6545">
        <f t="shared" si="719"/>
        <v>4</v>
      </c>
      <c r="E6545">
        <v>0</v>
      </c>
      <c r="F6545" t="s">
        <v>578</v>
      </c>
      <c r="G6545">
        <f t="shared" si="714"/>
        <v>7500000</v>
      </c>
      <c r="H6545" s="3" t="s">
        <v>1147</v>
      </c>
      <c r="I6545" t="str">
        <f t="shared" si="715"/>
        <v>10+</v>
      </c>
      <c r="J6545" s="1">
        <f t="shared" si="716"/>
        <v>10</v>
      </c>
      <c r="K6545" t="s">
        <v>17</v>
      </c>
      <c r="L6545" s="2">
        <v>0</v>
      </c>
      <c r="M6545" s="1">
        <f t="shared" si="720"/>
        <v>0</v>
      </c>
      <c r="N6545" t="s">
        <v>18</v>
      </c>
      <c r="O6545" t="s">
        <v>4717</v>
      </c>
      <c r="P6545" t="s">
        <v>1029</v>
      </c>
      <c r="Q6545" t="str">
        <f t="shared" si="717"/>
        <v>2017</v>
      </c>
      <c r="R6545" t="str">
        <f t="shared" si="718"/>
        <v>November</v>
      </c>
      <c r="S6545">
        <v>1</v>
      </c>
      <c r="T6545" t="s">
        <v>51</v>
      </c>
    </row>
    <row r="6546" spans="1:20" x14ac:dyDescent="0.3">
      <c r="A6546" t="s">
        <v>3694</v>
      </c>
      <c r="B6546" t="s">
        <v>3634</v>
      </c>
      <c r="C6546">
        <v>4.3</v>
      </c>
      <c r="D6546">
        <f t="shared" si="719"/>
        <v>5</v>
      </c>
      <c r="E6546">
        <v>3781467</v>
      </c>
      <c r="F6546" t="s">
        <v>39</v>
      </c>
      <c r="G6546">
        <f t="shared" si="714"/>
        <v>1000</v>
      </c>
      <c r="H6546" s="3" t="s">
        <v>403</v>
      </c>
      <c r="I6546" t="str">
        <f t="shared" si="715"/>
        <v>100000000+</v>
      </c>
      <c r="J6546" s="1">
        <f t="shared" si="716"/>
        <v>100000000</v>
      </c>
      <c r="K6546" t="s">
        <v>17</v>
      </c>
      <c r="L6546" s="2">
        <v>0</v>
      </c>
      <c r="M6546" s="1">
        <f t="shared" si="720"/>
        <v>0</v>
      </c>
      <c r="N6546" t="s">
        <v>375</v>
      </c>
      <c r="O6546" t="s">
        <v>3635</v>
      </c>
      <c r="P6546" t="s">
        <v>153</v>
      </c>
      <c r="Q6546" t="str">
        <f t="shared" si="717"/>
        <v>2018</v>
      </c>
      <c r="R6546" t="str">
        <f t="shared" si="718"/>
        <v>August</v>
      </c>
      <c r="S6546" t="s">
        <v>39</v>
      </c>
      <c r="T6546" t="s">
        <v>39</v>
      </c>
    </row>
    <row r="6547" spans="1:20" x14ac:dyDescent="0.3">
      <c r="A6547" t="s">
        <v>8759</v>
      </c>
      <c r="B6547" t="s">
        <v>2519</v>
      </c>
      <c r="C6547">
        <v>4.4000000000000004</v>
      </c>
      <c r="D6547">
        <f t="shared" si="719"/>
        <v>5</v>
      </c>
      <c r="E6547">
        <v>33661</v>
      </c>
      <c r="F6547" t="s">
        <v>2074</v>
      </c>
      <c r="G6547">
        <f t="shared" si="714"/>
        <v>60000000</v>
      </c>
      <c r="H6547" s="3" t="s">
        <v>43</v>
      </c>
      <c r="I6547" t="str">
        <f t="shared" si="715"/>
        <v>100000+</v>
      </c>
      <c r="J6547" s="1">
        <f t="shared" si="716"/>
        <v>100000</v>
      </c>
      <c r="K6547" t="s">
        <v>596</v>
      </c>
      <c r="L6547" s="2" t="s">
        <v>943</v>
      </c>
      <c r="M6547" s="1">
        <f t="shared" si="720"/>
        <v>2.99</v>
      </c>
      <c r="N6547" t="s">
        <v>18</v>
      </c>
      <c r="O6547" t="s">
        <v>2530</v>
      </c>
      <c r="P6547" t="s">
        <v>86</v>
      </c>
      <c r="Q6547" t="str">
        <f t="shared" si="717"/>
        <v>2018</v>
      </c>
      <c r="R6547" t="str">
        <f t="shared" si="718"/>
        <v>August</v>
      </c>
      <c r="S6547" t="s">
        <v>602</v>
      </c>
      <c r="T6547" t="s">
        <v>71</v>
      </c>
    </row>
    <row r="6548" spans="1:20" x14ac:dyDescent="0.3">
      <c r="A6548" t="s">
        <v>8760</v>
      </c>
      <c r="B6548" t="s">
        <v>2519</v>
      </c>
      <c r="C6548">
        <v>3.5</v>
      </c>
      <c r="D6548">
        <f t="shared" si="719"/>
        <v>4</v>
      </c>
      <c r="E6548">
        <v>46801</v>
      </c>
      <c r="F6548" t="s">
        <v>2074</v>
      </c>
      <c r="G6548">
        <f t="shared" si="714"/>
        <v>60000000</v>
      </c>
      <c r="H6548" s="3" t="s">
        <v>56</v>
      </c>
      <c r="I6548" t="str">
        <f t="shared" si="715"/>
        <v>1000000+</v>
      </c>
      <c r="J6548" s="1">
        <f t="shared" si="716"/>
        <v>1000000</v>
      </c>
      <c r="K6548" t="s">
        <v>17</v>
      </c>
      <c r="L6548" s="2">
        <v>0</v>
      </c>
      <c r="M6548" s="1">
        <f t="shared" si="720"/>
        <v>0</v>
      </c>
      <c r="N6548" t="s">
        <v>18</v>
      </c>
      <c r="O6548" t="s">
        <v>2530</v>
      </c>
      <c r="P6548" t="s">
        <v>86</v>
      </c>
      <c r="Q6548" t="str">
        <f t="shared" si="717"/>
        <v>2018</v>
      </c>
      <c r="R6548" t="str">
        <f t="shared" si="718"/>
        <v>August</v>
      </c>
      <c r="S6548" t="s">
        <v>602</v>
      </c>
      <c r="T6548" t="s">
        <v>71</v>
      </c>
    </row>
    <row r="6549" spans="1:20" x14ac:dyDescent="0.3">
      <c r="A6549" t="s">
        <v>8761</v>
      </c>
      <c r="B6549" t="s">
        <v>2910</v>
      </c>
      <c r="C6549">
        <v>4.3</v>
      </c>
      <c r="D6549">
        <f t="shared" si="719"/>
        <v>5</v>
      </c>
      <c r="E6549">
        <v>41</v>
      </c>
      <c r="F6549" t="s">
        <v>184</v>
      </c>
      <c r="G6549">
        <f t="shared" si="714"/>
        <v>7900000</v>
      </c>
      <c r="H6549" s="3" t="s">
        <v>719</v>
      </c>
      <c r="I6549" t="str">
        <f t="shared" si="715"/>
        <v>1000+</v>
      </c>
      <c r="J6549" s="1">
        <f t="shared" si="716"/>
        <v>1000</v>
      </c>
      <c r="K6549" t="s">
        <v>596</v>
      </c>
      <c r="L6549" s="2" t="s">
        <v>943</v>
      </c>
      <c r="M6549" s="1">
        <f t="shared" si="720"/>
        <v>2.99</v>
      </c>
      <c r="N6549" t="s">
        <v>18</v>
      </c>
      <c r="O6549" t="s">
        <v>1273</v>
      </c>
      <c r="P6549" t="s">
        <v>140</v>
      </c>
      <c r="Q6549" t="str">
        <f t="shared" si="717"/>
        <v>2018</v>
      </c>
      <c r="R6549" t="str">
        <f t="shared" si="718"/>
        <v>May</v>
      </c>
      <c r="S6549" t="s">
        <v>2237</v>
      </c>
      <c r="T6549" t="s">
        <v>22</v>
      </c>
    </row>
    <row r="6550" spans="1:20" x14ac:dyDescent="0.3">
      <c r="A6550" t="s">
        <v>8762</v>
      </c>
      <c r="B6550" t="s">
        <v>2910</v>
      </c>
      <c r="C6550">
        <v>4.5</v>
      </c>
      <c r="D6550">
        <f t="shared" si="719"/>
        <v>5</v>
      </c>
      <c r="E6550">
        <v>65</v>
      </c>
      <c r="F6550" t="s">
        <v>152</v>
      </c>
      <c r="G6550">
        <f t="shared" si="714"/>
        <v>24000000</v>
      </c>
      <c r="H6550" s="3" t="s">
        <v>16</v>
      </c>
      <c r="I6550" t="str">
        <f t="shared" si="715"/>
        <v>10000+</v>
      </c>
      <c r="J6550" s="1">
        <f t="shared" si="716"/>
        <v>10000</v>
      </c>
      <c r="K6550" t="s">
        <v>17</v>
      </c>
      <c r="L6550" s="2">
        <v>0</v>
      </c>
      <c r="M6550" s="1">
        <f t="shared" si="720"/>
        <v>0</v>
      </c>
      <c r="N6550" t="s">
        <v>18</v>
      </c>
      <c r="O6550" t="s">
        <v>2527</v>
      </c>
      <c r="P6550" t="s">
        <v>704</v>
      </c>
      <c r="Q6550" t="str">
        <f t="shared" si="717"/>
        <v>2018</v>
      </c>
      <c r="R6550" t="str">
        <f t="shared" si="718"/>
        <v>July</v>
      </c>
      <c r="S6550">
        <v>6</v>
      </c>
      <c r="T6550" t="s">
        <v>76</v>
      </c>
    </row>
    <row r="6551" spans="1:20" x14ac:dyDescent="0.3">
      <c r="A6551" t="s">
        <v>8763</v>
      </c>
      <c r="B6551" t="s">
        <v>2910</v>
      </c>
      <c r="C6551">
        <v>4.5</v>
      </c>
      <c r="D6551">
        <f t="shared" si="719"/>
        <v>5</v>
      </c>
      <c r="E6551">
        <v>5591653</v>
      </c>
      <c r="F6551" t="s">
        <v>2324</v>
      </c>
      <c r="G6551">
        <f t="shared" si="714"/>
        <v>95000000</v>
      </c>
      <c r="H6551" s="3" t="s">
        <v>36</v>
      </c>
      <c r="I6551" t="str">
        <f t="shared" si="715"/>
        <v>50000000+</v>
      </c>
      <c r="J6551" s="1">
        <f t="shared" si="716"/>
        <v>50000000</v>
      </c>
      <c r="K6551" t="s">
        <v>17</v>
      </c>
      <c r="L6551" s="2">
        <v>0</v>
      </c>
      <c r="M6551" s="1">
        <f t="shared" si="720"/>
        <v>0</v>
      </c>
      <c r="N6551" t="s">
        <v>111</v>
      </c>
      <c r="O6551" t="s">
        <v>2540</v>
      </c>
      <c r="P6551" t="s">
        <v>200</v>
      </c>
      <c r="Q6551" t="str">
        <f t="shared" si="717"/>
        <v>2018</v>
      </c>
      <c r="R6551" t="str">
        <f t="shared" si="718"/>
        <v>July</v>
      </c>
      <c r="S6551">
        <v>35.119</v>
      </c>
      <c r="T6551" t="s">
        <v>22</v>
      </c>
    </row>
    <row r="6552" spans="1:20" x14ac:dyDescent="0.3">
      <c r="A6552" t="s">
        <v>8764</v>
      </c>
      <c r="B6552" t="s">
        <v>2519</v>
      </c>
      <c r="C6552">
        <v>4.4000000000000004</v>
      </c>
      <c r="D6552">
        <f t="shared" si="719"/>
        <v>5</v>
      </c>
      <c r="E6552">
        <v>1432447</v>
      </c>
      <c r="F6552" t="s">
        <v>1417</v>
      </c>
      <c r="G6552">
        <f t="shared" si="714"/>
        <v>59000000</v>
      </c>
      <c r="H6552" s="3" t="s">
        <v>36</v>
      </c>
      <c r="I6552" t="str">
        <f t="shared" si="715"/>
        <v>50000000+</v>
      </c>
      <c r="J6552" s="1">
        <f t="shared" si="716"/>
        <v>50000000</v>
      </c>
      <c r="K6552" t="s">
        <v>17</v>
      </c>
      <c r="L6552" s="2">
        <v>0</v>
      </c>
      <c r="M6552" s="1">
        <f t="shared" si="720"/>
        <v>0</v>
      </c>
      <c r="N6552" t="s">
        <v>18</v>
      </c>
      <c r="O6552" t="s">
        <v>2523</v>
      </c>
      <c r="P6552" t="s">
        <v>309</v>
      </c>
      <c r="Q6552" t="str">
        <f t="shared" si="717"/>
        <v>2017</v>
      </c>
      <c r="R6552" t="str">
        <f t="shared" si="718"/>
        <v>November</v>
      </c>
      <c r="S6552" t="s">
        <v>8765</v>
      </c>
      <c r="T6552" t="s">
        <v>22</v>
      </c>
    </row>
    <row r="6553" spans="1:20" x14ac:dyDescent="0.3">
      <c r="A6553" t="s">
        <v>8766</v>
      </c>
      <c r="B6553" t="s">
        <v>2910</v>
      </c>
      <c r="C6553">
        <v>4.2</v>
      </c>
      <c r="D6553">
        <f t="shared" si="719"/>
        <v>5</v>
      </c>
      <c r="E6553">
        <v>13</v>
      </c>
      <c r="F6553" t="s">
        <v>119</v>
      </c>
      <c r="G6553">
        <f t="shared" si="714"/>
        <v>23000000</v>
      </c>
      <c r="H6553" s="3" t="s">
        <v>719</v>
      </c>
      <c r="I6553" t="str">
        <f t="shared" si="715"/>
        <v>1000+</v>
      </c>
      <c r="J6553" s="1">
        <f t="shared" si="716"/>
        <v>1000</v>
      </c>
      <c r="K6553" t="s">
        <v>596</v>
      </c>
      <c r="L6553" s="2" t="s">
        <v>3289</v>
      </c>
      <c r="M6553" s="1">
        <f t="shared" si="720"/>
        <v>2.4900000000000002</v>
      </c>
      <c r="N6553" t="s">
        <v>18</v>
      </c>
      <c r="O6553" t="s">
        <v>1273</v>
      </c>
      <c r="P6553" t="s">
        <v>1322</v>
      </c>
      <c r="Q6553" t="str">
        <f t="shared" si="717"/>
        <v>2017</v>
      </c>
      <c r="R6553" t="str">
        <f t="shared" si="718"/>
        <v>December</v>
      </c>
      <c r="S6553">
        <v>2.6</v>
      </c>
      <c r="T6553" t="s">
        <v>22</v>
      </c>
    </row>
    <row r="6554" spans="1:20" x14ac:dyDescent="0.3">
      <c r="A6554" t="s">
        <v>8767</v>
      </c>
      <c r="B6554" t="s">
        <v>2519</v>
      </c>
      <c r="C6554">
        <v>4.3</v>
      </c>
      <c r="D6554">
        <f t="shared" si="719"/>
        <v>5</v>
      </c>
      <c r="E6554">
        <v>1167143</v>
      </c>
      <c r="F6554" t="s">
        <v>73</v>
      </c>
      <c r="G6554">
        <f t="shared" si="714"/>
        <v>12000000</v>
      </c>
      <c r="H6554" s="3" t="s">
        <v>403</v>
      </c>
      <c r="I6554" t="str">
        <f t="shared" si="715"/>
        <v>100000000+</v>
      </c>
      <c r="J6554" s="1">
        <f t="shared" si="716"/>
        <v>100000000</v>
      </c>
      <c r="K6554" t="s">
        <v>17</v>
      </c>
      <c r="L6554" s="2">
        <v>0</v>
      </c>
      <c r="M6554" s="1">
        <f t="shared" si="720"/>
        <v>0</v>
      </c>
      <c r="N6554" t="s">
        <v>18</v>
      </c>
      <c r="O6554" t="s">
        <v>2523</v>
      </c>
      <c r="P6554" t="s">
        <v>61</v>
      </c>
      <c r="Q6554" t="str">
        <f t="shared" si="717"/>
        <v>2017</v>
      </c>
      <c r="R6554" t="str">
        <f t="shared" si="718"/>
        <v>September</v>
      </c>
      <c r="S6554" t="s">
        <v>8768</v>
      </c>
      <c r="T6554" t="s">
        <v>71</v>
      </c>
    </row>
    <row r="6555" spans="1:20" x14ac:dyDescent="0.3">
      <c r="A6555" t="s">
        <v>8769</v>
      </c>
      <c r="B6555" t="s">
        <v>2519</v>
      </c>
      <c r="C6555">
        <v>3.5</v>
      </c>
      <c r="D6555">
        <f t="shared" si="719"/>
        <v>4</v>
      </c>
      <c r="E6555">
        <v>1</v>
      </c>
      <c r="F6555" t="s">
        <v>142</v>
      </c>
      <c r="G6555">
        <f t="shared" si="714"/>
        <v>11000000</v>
      </c>
      <c r="H6555" s="3" t="s">
        <v>942</v>
      </c>
      <c r="I6555" t="str">
        <f t="shared" si="715"/>
        <v>100+</v>
      </c>
      <c r="J6555" s="1">
        <f t="shared" si="716"/>
        <v>100</v>
      </c>
      <c r="K6555" t="s">
        <v>596</v>
      </c>
      <c r="L6555" s="2" t="s">
        <v>2766</v>
      </c>
      <c r="M6555" s="1">
        <f t="shared" si="720"/>
        <v>1.99</v>
      </c>
      <c r="N6555" t="s">
        <v>37</v>
      </c>
      <c r="O6555" t="s">
        <v>2530</v>
      </c>
      <c r="P6555" t="s">
        <v>8770</v>
      </c>
      <c r="Q6555" t="str">
        <f t="shared" si="717"/>
        <v>2013</v>
      </c>
      <c r="R6555" t="str">
        <f t="shared" si="718"/>
        <v>August</v>
      </c>
      <c r="S6555" t="s">
        <v>21</v>
      </c>
      <c r="T6555" t="s">
        <v>211</v>
      </c>
    </row>
    <row r="6556" spans="1:20" x14ac:dyDescent="0.3">
      <c r="A6556" t="s">
        <v>8771</v>
      </c>
      <c r="B6556" t="s">
        <v>1680</v>
      </c>
      <c r="C6556">
        <v>3.6</v>
      </c>
      <c r="D6556">
        <f t="shared" si="719"/>
        <v>4</v>
      </c>
      <c r="E6556">
        <v>73</v>
      </c>
      <c r="F6556" t="s">
        <v>24</v>
      </c>
      <c r="G6556">
        <f t="shared" si="714"/>
        <v>14000000</v>
      </c>
      <c r="H6556" s="3" t="s">
        <v>16</v>
      </c>
      <c r="I6556" t="str">
        <f t="shared" si="715"/>
        <v>10000+</v>
      </c>
      <c r="J6556" s="1">
        <f t="shared" si="716"/>
        <v>10000</v>
      </c>
      <c r="K6556" t="s">
        <v>17</v>
      </c>
      <c r="L6556" s="2">
        <v>0</v>
      </c>
      <c r="M6556" s="1">
        <f t="shared" si="720"/>
        <v>0</v>
      </c>
      <c r="N6556" t="s">
        <v>18</v>
      </c>
      <c r="O6556" t="s">
        <v>1681</v>
      </c>
      <c r="P6556" t="s">
        <v>4831</v>
      </c>
      <c r="Q6556" t="str">
        <f t="shared" si="717"/>
        <v>2016</v>
      </c>
      <c r="R6556" t="str">
        <f t="shared" si="718"/>
        <v>October</v>
      </c>
      <c r="S6556" t="s">
        <v>1616</v>
      </c>
      <c r="T6556" t="s">
        <v>71</v>
      </c>
    </row>
    <row r="6557" spans="1:20" x14ac:dyDescent="0.3">
      <c r="A6557" t="s">
        <v>8772</v>
      </c>
      <c r="B6557" t="s">
        <v>2910</v>
      </c>
      <c r="C6557">
        <v>4</v>
      </c>
      <c r="D6557">
        <f t="shared" si="719"/>
        <v>4</v>
      </c>
      <c r="E6557">
        <v>3</v>
      </c>
      <c r="F6557" t="s">
        <v>300</v>
      </c>
      <c r="G6557">
        <f t="shared" si="714"/>
        <v>2200000</v>
      </c>
      <c r="H6557" s="3" t="s">
        <v>1122</v>
      </c>
      <c r="I6557" t="str">
        <f t="shared" si="715"/>
        <v>500+</v>
      </c>
      <c r="J6557" s="1">
        <f t="shared" si="716"/>
        <v>500</v>
      </c>
      <c r="K6557" t="s">
        <v>17</v>
      </c>
      <c r="L6557" s="2">
        <v>0</v>
      </c>
      <c r="M6557" s="1">
        <f t="shared" si="720"/>
        <v>0</v>
      </c>
      <c r="N6557" t="s">
        <v>37</v>
      </c>
      <c r="O6557" t="s">
        <v>2527</v>
      </c>
      <c r="P6557" t="s">
        <v>1170</v>
      </c>
      <c r="Q6557" t="str">
        <f t="shared" si="717"/>
        <v>2018</v>
      </c>
      <c r="R6557" t="str">
        <f t="shared" si="718"/>
        <v>July</v>
      </c>
      <c r="S6557" t="s">
        <v>1183</v>
      </c>
      <c r="T6557" t="s">
        <v>245</v>
      </c>
    </row>
    <row r="6558" spans="1:20" x14ac:dyDescent="0.3">
      <c r="A6558" t="s">
        <v>8773</v>
      </c>
      <c r="B6558" t="s">
        <v>2519</v>
      </c>
      <c r="C6558">
        <v>3.8</v>
      </c>
      <c r="D6558">
        <f t="shared" si="719"/>
        <v>4</v>
      </c>
      <c r="E6558">
        <v>488</v>
      </c>
      <c r="F6558" t="s">
        <v>336</v>
      </c>
      <c r="G6558">
        <f t="shared" si="714"/>
        <v>30000000</v>
      </c>
      <c r="H6558" s="3" t="s">
        <v>43</v>
      </c>
      <c r="I6558" t="str">
        <f t="shared" si="715"/>
        <v>100000+</v>
      </c>
      <c r="J6558" s="1">
        <f t="shared" si="716"/>
        <v>100000</v>
      </c>
      <c r="K6558" t="s">
        <v>17</v>
      </c>
      <c r="L6558" s="2">
        <v>0</v>
      </c>
      <c r="M6558" s="1">
        <f t="shared" si="720"/>
        <v>0</v>
      </c>
      <c r="N6558" t="s">
        <v>37</v>
      </c>
      <c r="O6558" t="s">
        <v>5912</v>
      </c>
      <c r="P6558" t="s">
        <v>8774</v>
      </c>
      <c r="Q6558" t="str">
        <f t="shared" si="717"/>
        <v>2016</v>
      </c>
      <c r="R6558" t="str">
        <f t="shared" si="718"/>
        <v>June</v>
      </c>
      <c r="S6558">
        <v>1.3</v>
      </c>
      <c r="T6558" t="s">
        <v>51</v>
      </c>
    </row>
    <row r="6559" spans="1:20" x14ac:dyDescent="0.3">
      <c r="A6559" t="s">
        <v>8775</v>
      </c>
      <c r="B6559" t="s">
        <v>2910</v>
      </c>
      <c r="C6559">
        <v>3.5</v>
      </c>
      <c r="D6559">
        <f t="shared" si="719"/>
        <v>4</v>
      </c>
      <c r="E6559">
        <v>2</v>
      </c>
      <c r="F6559" t="s">
        <v>631</v>
      </c>
      <c r="G6559">
        <f t="shared" si="714"/>
        <v>8500000</v>
      </c>
      <c r="H6559" s="3" t="s">
        <v>1147</v>
      </c>
      <c r="I6559" t="str">
        <f t="shared" si="715"/>
        <v>10+</v>
      </c>
      <c r="J6559" s="1">
        <f t="shared" si="716"/>
        <v>10</v>
      </c>
      <c r="K6559" t="s">
        <v>596</v>
      </c>
      <c r="L6559" s="2" t="s">
        <v>8776</v>
      </c>
      <c r="M6559" s="1">
        <f t="shared" si="720"/>
        <v>46.99</v>
      </c>
      <c r="N6559" t="s">
        <v>18</v>
      </c>
      <c r="O6559" t="s">
        <v>1445</v>
      </c>
      <c r="P6559" t="s">
        <v>8777</v>
      </c>
      <c r="Q6559" t="str">
        <f t="shared" si="717"/>
        <v>2016</v>
      </c>
      <c r="R6559" t="str">
        <f t="shared" si="718"/>
        <v>November</v>
      </c>
      <c r="S6559">
        <v>1</v>
      </c>
      <c r="T6559" t="s">
        <v>22</v>
      </c>
    </row>
    <row r="6560" spans="1:20" x14ac:dyDescent="0.3">
      <c r="A6560" t="s">
        <v>8778</v>
      </c>
      <c r="B6560" t="s">
        <v>2910</v>
      </c>
      <c r="C6560">
        <v>3.5</v>
      </c>
      <c r="D6560">
        <f t="shared" si="719"/>
        <v>4</v>
      </c>
      <c r="E6560">
        <v>3</v>
      </c>
      <c r="F6560" t="s">
        <v>15</v>
      </c>
      <c r="G6560">
        <f t="shared" si="714"/>
        <v>19000000</v>
      </c>
      <c r="H6560" s="3" t="s">
        <v>719</v>
      </c>
      <c r="I6560" t="str">
        <f t="shared" si="715"/>
        <v>1000+</v>
      </c>
      <c r="J6560" s="1">
        <f t="shared" si="716"/>
        <v>1000</v>
      </c>
      <c r="K6560" t="s">
        <v>596</v>
      </c>
      <c r="L6560" s="2" t="s">
        <v>3134</v>
      </c>
      <c r="M6560" s="1">
        <f t="shared" si="720"/>
        <v>0.99</v>
      </c>
      <c r="N6560" t="s">
        <v>18</v>
      </c>
      <c r="O6560" t="s">
        <v>1295</v>
      </c>
      <c r="P6560" t="s">
        <v>1031</v>
      </c>
      <c r="Q6560" t="str">
        <f t="shared" si="717"/>
        <v>2017</v>
      </c>
      <c r="R6560" t="str">
        <f t="shared" si="718"/>
        <v>December</v>
      </c>
      <c r="S6560">
        <v>1.4</v>
      </c>
      <c r="T6560" t="s">
        <v>22</v>
      </c>
    </row>
    <row r="6561" spans="1:20" x14ac:dyDescent="0.3">
      <c r="A6561" t="s">
        <v>8779</v>
      </c>
      <c r="B6561" t="s">
        <v>2519</v>
      </c>
      <c r="C6561">
        <v>4.4000000000000004</v>
      </c>
      <c r="D6561">
        <f t="shared" si="719"/>
        <v>5</v>
      </c>
      <c r="E6561">
        <v>125578</v>
      </c>
      <c r="F6561" t="s">
        <v>96</v>
      </c>
      <c r="G6561">
        <f t="shared" si="714"/>
        <v>17000000</v>
      </c>
      <c r="H6561" s="3" t="s">
        <v>31</v>
      </c>
      <c r="I6561" t="str">
        <f t="shared" si="715"/>
        <v>5000000+</v>
      </c>
      <c r="J6561" s="1">
        <f t="shared" si="716"/>
        <v>5000000</v>
      </c>
      <c r="K6561" t="s">
        <v>17</v>
      </c>
      <c r="L6561" s="2">
        <v>0</v>
      </c>
      <c r="M6561" s="1">
        <f t="shared" si="720"/>
        <v>0</v>
      </c>
      <c r="N6561" t="s">
        <v>18</v>
      </c>
      <c r="O6561" t="s">
        <v>2538</v>
      </c>
      <c r="P6561" t="s">
        <v>7827</v>
      </c>
      <c r="Q6561" t="str">
        <f t="shared" si="717"/>
        <v>2015</v>
      </c>
      <c r="R6561" t="str">
        <f t="shared" si="718"/>
        <v>July</v>
      </c>
      <c r="S6561" t="s">
        <v>2813</v>
      </c>
      <c r="T6561" t="s">
        <v>465</v>
      </c>
    </row>
    <row r="6562" spans="1:20" x14ac:dyDescent="0.3">
      <c r="A6562" t="s">
        <v>1567</v>
      </c>
      <c r="B6562" t="s">
        <v>2910</v>
      </c>
      <c r="C6562">
        <v>3.8</v>
      </c>
      <c r="D6562">
        <f t="shared" si="719"/>
        <v>4</v>
      </c>
      <c r="E6562">
        <v>87734</v>
      </c>
      <c r="F6562" t="s">
        <v>264</v>
      </c>
      <c r="G6562">
        <f t="shared" si="714"/>
        <v>32000000</v>
      </c>
      <c r="H6562" s="3" t="s">
        <v>79</v>
      </c>
      <c r="I6562" t="str">
        <f t="shared" si="715"/>
        <v>10000000+</v>
      </c>
      <c r="J6562" s="1">
        <f t="shared" si="716"/>
        <v>10000000</v>
      </c>
      <c r="K6562" t="s">
        <v>17</v>
      </c>
      <c r="L6562" s="2">
        <v>0</v>
      </c>
      <c r="M6562" s="1">
        <f t="shared" si="720"/>
        <v>0</v>
      </c>
      <c r="N6562" t="s">
        <v>37</v>
      </c>
      <c r="O6562" t="s">
        <v>1445</v>
      </c>
      <c r="P6562" t="s">
        <v>143</v>
      </c>
      <c r="Q6562" t="str">
        <f t="shared" si="717"/>
        <v>2018</v>
      </c>
      <c r="R6562" t="str">
        <f t="shared" si="718"/>
        <v>July</v>
      </c>
      <c r="S6562" t="s">
        <v>1568</v>
      </c>
      <c r="T6562" t="s">
        <v>71</v>
      </c>
    </row>
    <row r="6563" spans="1:20" x14ac:dyDescent="0.3">
      <c r="A6563" t="s">
        <v>8780</v>
      </c>
      <c r="B6563" t="s">
        <v>2519</v>
      </c>
      <c r="C6563">
        <v>3.9</v>
      </c>
      <c r="D6563">
        <f t="shared" si="719"/>
        <v>4</v>
      </c>
      <c r="E6563">
        <v>164</v>
      </c>
      <c r="F6563" t="s">
        <v>60</v>
      </c>
      <c r="G6563">
        <f t="shared" si="714"/>
        <v>33000000</v>
      </c>
      <c r="H6563" s="3" t="s">
        <v>16</v>
      </c>
      <c r="I6563" t="str">
        <f t="shared" si="715"/>
        <v>10000+</v>
      </c>
      <c r="J6563" s="1">
        <f t="shared" si="716"/>
        <v>10000</v>
      </c>
      <c r="K6563" t="s">
        <v>17</v>
      </c>
      <c r="L6563" s="2">
        <v>0</v>
      </c>
      <c r="M6563" s="1">
        <f t="shared" si="720"/>
        <v>0</v>
      </c>
      <c r="N6563" t="s">
        <v>37</v>
      </c>
      <c r="O6563" t="s">
        <v>2530</v>
      </c>
      <c r="P6563" t="s">
        <v>8781</v>
      </c>
      <c r="Q6563" t="str">
        <f t="shared" si="717"/>
        <v>2013</v>
      </c>
      <c r="R6563" t="str">
        <f t="shared" si="718"/>
        <v>September</v>
      </c>
      <c r="S6563" t="s">
        <v>210</v>
      </c>
      <c r="T6563" t="s">
        <v>157</v>
      </c>
    </row>
    <row r="6564" spans="1:20" x14ac:dyDescent="0.3">
      <c r="A6564" t="s">
        <v>8782</v>
      </c>
      <c r="B6564" t="s">
        <v>2519</v>
      </c>
      <c r="C6564">
        <v>4.0999999999999996</v>
      </c>
      <c r="D6564">
        <f t="shared" si="719"/>
        <v>5</v>
      </c>
      <c r="E6564">
        <v>14283</v>
      </c>
      <c r="F6564" t="s">
        <v>110</v>
      </c>
      <c r="G6564">
        <f t="shared" si="714"/>
        <v>4200000</v>
      </c>
      <c r="H6564" s="3" t="s">
        <v>56</v>
      </c>
      <c r="I6564" t="str">
        <f t="shared" si="715"/>
        <v>1000000+</v>
      </c>
      <c r="J6564" s="1">
        <f t="shared" si="716"/>
        <v>1000000</v>
      </c>
      <c r="K6564" t="s">
        <v>17</v>
      </c>
      <c r="L6564" s="2">
        <v>0</v>
      </c>
      <c r="M6564" s="1">
        <f t="shared" si="720"/>
        <v>0</v>
      </c>
      <c r="N6564" t="s">
        <v>37</v>
      </c>
      <c r="O6564" t="s">
        <v>5912</v>
      </c>
      <c r="P6564" t="s">
        <v>1406</v>
      </c>
      <c r="Q6564" t="str">
        <f t="shared" si="717"/>
        <v>2017</v>
      </c>
      <c r="R6564" t="str">
        <f t="shared" si="718"/>
        <v>October</v>
      </c>
      <c r="S6564" t="s">
        <v>2975</v>
      </c>
      <c r="T6564" t="s">
        <v>76</v>
      </c>
    </row>
    <row r="6565" spans="1:20" x14ac:dyDescent="0.3">
      <c r="A6565" t="s">
        <v>8783</v>
      </c>
      <c r="B6565" t="s">
        <v>2910</v>
      </c>
      <c r="C6565">
        <v>4.3</v>
      </c>
      <c r="D6565">
        <f t="shared" si="719"/>
        <v>5</v>
      </c>
      <c r="E6565">
        <v>6</v>
      </c>
      <c r="F6565" t="s">
        <v>60</v>
      </c>
      <c r="G6565">
        <f t="shared" si="714"/>
        <v>33000000</v>
      </c>
      <c r="H6565" s="3" t="s">
        <v>719</v>
      </c>
      <c r="I6565" t="str">
        <f t="shared" si="715"/>
        <v>1000+</v>
      </c>
      <c r="J6565" s="1">
        <f t="shared" si="716"/>
        <v>1000</v>
      </c>
      <c r="K6565" t="s">
        <v>596</v>
      </c>
      <c r="L6565" s="2" t="s">
        <v>3289</v>
      </c>
      <c r="M6565" s="1">
        <f t="shared" si="720"/>
        <v>2.4900000000000002</v>
      </c>
      <c r="N6565" t="s">
        <v>18</v>
      </c>
      <c r="O6565" t="s">
        <v>1273</v>
      </c>
      <c r="P6565" t="s">
        <v>1322</v>
      </c>
      <c r="Q6565" t="str">
        <f t="shared" si="717"/>
        <v>2017</v>
      </c>
      <c r="R6565" t="str">
        <f t="shared" si="718"/>
        <v>December</v>
      </c>
      <c r="S6565">
        <v>1.5</v>
      </c>
      <c r="T6565" t="s">
        <v>22</v>
      </c>
    </row>
    <row r="6566" spans="1:20" x14ac:dyDescent="0.3">
      <c r="A6566" t="s">
        <v>8784</v>
      </c>
      <c r="B6566" t="s">
        <v>3634</v>
      </c>
      <c r="C6566">
        <v>3.5</v>
      </c>
      <c r="D6566">
        <f t="shared" si="719"/>
        <v>4</v>
      </c>
      <c r="E6566">
        <v>20675</v>
      </c>
      <c r="F6566" t="s">
        <v>2623</v>
      </c>
      <c r="G6566">
        <f t="shared" si="714"/>
        <v>96000000</v>
      </c>
      <c r="H6566" s="3" t="s">
        <v>56</v>
      </c>
      <c r="I6566" t="str">
        <f t="shared" si="715"/>
        <v>1000000+</v>
      </c>
      <c r="J6566" s="1">
        <f t="shared" si="716"/>
        <v>1000000</v>
      </c>
      <c r="K6566" t="s">
        <v>17</v>
      </c>
      <c r="L6566" s="2">
        <v>0</v>
      </c>
      <c r="M6566" s="1">
        <f t="shared" si="720"/>
        <v>0</v>
      </c>
      <c r="N6566" t="s">
        <v>37</v>
      </c>
      <c r="O6566" t="s">
        <v>3635</v>
      </c>
      <c r="P6566" t="s">
        <v>153</v>
      </c>
      <c r="Q6566" t="str">
        <f t="shared" si="717"/>
        <v>2018</v>
      </c>
      <c r="R6566" t="str">
        <f t="shared" si="718"/>
        <v>August</v>
      </c>
      <c r="S6566" t="s">
        <v>4180</v>
      </c>
      <c r="T6566" t="s">
        <v>245</v>
      </c>
    </row>
    <row r="6567" spans="1:20" x14ac:dyDescent="0.3">
      <c r="A6567" t="s">
        <v>8785</v>
      </c>
      <c r="B6567" t="s">
        <v>2290</v>
      </c>
      <c r="C6567">
        <v>3.5</v>
      </c>
      <c r="D6567">
        <f t="shared" si="719"/>
        <v>4</v>
      </c>
      <c r="E6567">
        <v>4</v>
      </c>
      <c r="F6567" t="s">
        <v>680</v>
      </c>
      <c r="G6567">
        <f t="shared" si="714"/>
        <v>4700000</v>
      </c>
      <c r="H6567" s="3" t="s">
        <v>942</v>
      </c>
      <c r="I6567" t="str">
        <f t="shared" si="715"/>
        <v>100+</v>
      </c>
      <c r="J6567" s="1">
        <f t="shared" si="716"/>
        <v>100</v>
      </c>
      <c r="K6567" t="s">
        <v>596</v>
      </c>
      <c r="L6567" s="2" t="s">
        <v>3134</v>
      </c>
      <c r="M6567" s="1">
        <f t="shared" si="720"/>
        <v>0.99</v>
      </c>
      <c r="N6567" t="s">
        <v>18</v>
      </c>
      <c r="O6567" t="s">
        <v>2291</v>
      </c>
      <c r="P6567" t="s">
        <v>4868</v>
      </c>
      <c r="Q6567" t="str">
        <f t="shared" si="717"/>
        <v>2016</v>
      </c>
      <c r="R6567" t="str">
        <f t="shared" si="718"/>
        <v>August</v>
      </c>
      <c r="S6567" t="s">
        <v>3621</v>
      </c>
      <c r="T6567" t="s">
        <v>71</v>
      </c>
    </row>
    <row r="6568" spans="1:20" x14ac:dyDescent="0.3">
      <c r="A6568" t="s">
        <v>8786</v>
      </c>
      <c r="B6568" t="s">
        <v>3634</v>
      </c>
      <c r="C6568">
        <v>4.3</v>
      </c>
      <c r="D6568">
        <f t="shared" si="719"/>
        <v>5</v>
      </c>
      <c r="E6568">
        <v>51569</v>
      </c>
      <c r="F6568" t="s">
        <v>178</v>
      </c>
      <c r="G6568">
        <f t="shared" si="714"/>
        <v>26000000</v>
      </c>
      <c r="H6568" s="3" t="s">
        <v>56</v>
      </c>
      <c r="I6568" t="str">
        <f t="shared" si="715"/>
        <v>1000000+</v>
      </c>
      <c r="J6568" s="1">
        <f t="shared" si="716"/>
        <v>1000000</v>
      </c>
      <c r="K6568" t="s">
        <v>17</v>
      </c>
      <c r="L6568" s="2">
        <v>0</v>
      </c>
      <c r="M6568" s="1">
        <f t="shared" si="720"/>
        <v>0</v>
      </c>
      <c r="N6568" t="s">
        <v>37</v>
      </c>
      <c r="O6568" t="s">
        <v>3635</v>
      </c>
      <c r="P6568" t="s">
        <v>103</v>
      </c>
      <c r="Q6568" t="str">
        <f t="shared" si="717"/>
        <v>2018</v>
      </c>
      <c r="R6568" t="str">
        <f t="shared" si="718"/>
        <v>July</v>
      </c>
      <c r="S6568" t="s">
        <v>8787</v>
      </c>
      <c r="T6568" t="s">
        <v>71</v>
      </c>
    </row>
    <row r="6569" spans="1:20" x14ac:dyDescent="0.3">
      <c r="A6569" t="s">
        <v>8788</v>
      </c>
      <c r="B6569" t="s">
        <v>2377</v>
      </c>
      <c r="C6569">
        <v>3.5</v>
      </c>
      <c r="D6569">
        <f t="shared" si="719"/>
        <v>4</v>
      </c>
      <c r="E6569">
        <v>11</v>
      </c>
      <c r="F6569" t="s">
        <v>119</v>
      </c>
      <c r="G6569">
        <f t="shared" si="714"/>
        <v>23000000</v>
      </c>
      <c r="H6569" s="3" t="s">
        <v>719</v>
      </c>
      <c r="I6569" t="str">
        <f t="shared" si="715"/>
        <v>1000+</v>
      </c>
      <c r="J6569" s="1">
        <f t="shared" si="716"/>
        <v>1000</v>
      </c>
      <c r="K6569" t="s">
        <v>17</v>
      </c>
      <c r="L6569" s="2">
        <v>0</v>
      </c>
      <c r="M6569" s="1">
        <f t="shared" si="720"/>
        <v>0</v>
      </c>
      <c r="N6569" t="s">
        <v>18</v>
      </c>
      <c r="O6569" t="s">
        <v>2378</v>
      </c>
      <c r="P6569" t="s">
        <v>8789</v>
      </c>
      <c r="Q6569" t="str">
        <f t="shared" si="717"/>
        <v>2017</v>
      </c>
      <c r="R6569" t="str">
        <f t="shared" si="718"/>
        <v>April</v>
      </c>
      <c r="S6569" t="s">
        <v>1186</v>
      </c>
      <c r="T6569" t="s">
        <v>71</v>
      </c>
    </row>
    <row r="6570" spans="1:20" x14ac:dyDescent="0.3">
      <c r="A6570" t="s">
        <v>8790</v>
      </c>
      <c r="B6570" t="s">
        <v>2910</v>
      </c>
      <c r="C6570">
        <v>4.7</v>
      </c>
      <c r="D6570">
        <f t="shared" si="719"/>
        <v>5</v>
      </c>
      <c r="E6570">
        <v>10</v>
      </c>
      <c r="F6570" t="s">
        <v>336</v>
      </c>
      <c r="G6570">
        <f t="shared" si="714"/>
        <v>30000000</v>
      </c>
      <c r="H6570" s="3" t="s">
        <v>719</v>
      </c>
      <c r="I6570" t="str">
        <f t="shared" si="715"/>
        <v>1000+</v>
      </c>
      <c r="J6570" s="1">
        <f t="shared" si="716"/>
        <v>1000</v>
      </c>
      <c r="K6570" t="s">
        <v>596</v>
      </c>
      <c r="L6570" s="2" t="s">
        <v>943</v>
      </c>
      <c r="M6570" s="1">
        <f t="shared" si="720"/>
        <v>2.99</v>
      </c>
      <c r="N6570" t="s">
        <v>18</v>
      </c>
      <c r="O6570" t="s">
        <v>1273</v>
      </c>
      <c r="P6570" t="s">
        <v>702</v>
      </c>
      <c r="Q6570" t="str">
        <f t="shared" si="717"/>
        <v>2017</v>
      </c>
      <c r="R6570" t="str">
        <f t="shared" si="718"/>
        <v>December</v>
      </c>
      <c r="S6570">
        <v>1.3</v>
      </c>
      <c r="T6570" t="s">
        <v>22</v>
      </c>
    </row>
    <row r="6571" spans="1:20" x14ac:dyDescent="0.3">
      <c r="A6571" t="s">
        <v>8791</v>
      </c>
      <c r="B6571" t="s">
        <v>2519</v>
      </c>
      <c r="C6571">
        <v>4.5</v>
      </c>
      <c r="D6571">
        <f t="shared" si="719"/>
        <v>5</v>
      </c>
      <c r="E6571">
        <v>38297</v>
      </c>
      <c r="F6571" t="s">
        <v>380</v>
      </c>
      <c r="G6571">
        <f t="shared" si="714"/>
        <v>6400000</v>
      </c>
      <c r="H6571" s="3" t="s">
        <v>79</v>
      </c>
      <c r="I6571" t="str">
        <f t="shared" si="715"/>
        <v>10000000+</v>
      </c>
      <c r="J6571" s="1">
        <f t="shared" si="716"/>
        <v>10000000</v>
      </c>
      <c r="K6571" t="s">
        <v>17</v>
      </c>
      <c r="L6571" s="2">
        <v>0</v>
      </c>
      <c r="M6571" s="1">
        <f t="shared" si="720"/>
        <v>0</v>
      </c>
      <c r="N6571" t="s">
        <v>18</v>
      </c>
      <c r="O6571" t="s">
        <v>2523</v>
      </c>
      <c r="P6571" t="s">
        <v>704</v>
      </c>
      <c r="Q6571" t="str">
        <f t="shared" si="717"/>
        <v>2018</v>
      </c>
      <c r="R6571" t="str">
        <f t="shared" si="718"/>
        <v>July</v>
      </c>
      <c r="S6571" t="s">
        <v>127</v>
      </c>
      <c r="T6571" t="s">
        <v>22</v>
      </c>
    </row>
    <row r="6572" spans="1:20" x14ac:dyDescent="0.3">
      <c r="A6572" t="s">
        <v>8792</v>
      </c>
      <c r="B6572" t="s">
        <v>2910</v>
      </c>
      <c r="C6572">
        <v>3.8</v>
      </c>
      <c r="D6572">
        <f t="shared" si="719"/>
        <v>4</v>
      </c>
      <c r="E6572">
        <v>159398</v>
      </c>
      <c r="F6572" t="s">
        <v>68</v>
      </c>
      <c r="G6572">
        <f t="shared" si="714"/>
        <v>28000000</v>
      </c>
      <c r="H6572" s="3" t="s">
        <v>31</v>
      </c>
      <c r="I6572" t="str">
        <f t="shared" si="715"/>
        <v>5000000+</v>
      </c>
      <c r="J6572" s="1">
        <f t="shared" si="716"/>
        <v>5000000</v>
      </c>
      <c r="K6572" t="s">
        <v>17</v>
      </c>
      <c r="L6572" s="2">
        <v>0</v>
      </c>
      <c r="M6572" s="1">
        <f t="shared" si="720"/>
        <v>0</v>
      </c>
      <c r="N6572" t="s">
        <v>37</v>
      </c>
      <c r="O6572" t="s">
        <v>2715</v>
      </c>
      <c r="P6572" t="s">
        <v>1668</v>
      </c>
      <c r="Q6572" t="str">
        <f t="shared" si="717"/>
        <v>2018</v>
      </c>
      <c r="R6572" t="str">
        <f t="shared" si="718"/>
        <v>May</v>
      </c>
      <c r="S6572" t="s">
        <v>8793</v>
      </c>
      <c r="T6572" t="s">
        <v>40</v>
      </c>
    </row>
    <row r="6573" spans="1:20" x14ac:dyDescent="0.3">
      <c r="A6573" t="s">
        <v>8794</v>
      </c>
      <c r="B6573" t="s">
        <v>2519</v>
      </c>
      <c r="C6573">
        <v>4.5</v>
      </c>
      <c r="D6573">
        <f t="shared" si="719"/>
        <v>5</v>
      </c>
      <c r="E6573">
        <v>776730</v>
      </c>
      <c r="F6573" t="s">
        <v>1083</v>
      </c>
      <c r="G6573">
        <f t="shared" si="714"/>
        <v>49000000</v>
      </c>
      <c r="H6573" s="3" t="s">
        <v>79</v>
      </c>
      <c r="I6573" t="str">
        <f t="shared" si="715"/>
        <v>10000000+</v>
      </c>
      <c r="J6573" s="1">
        <f t="shared" si="716"/>
        <v>10000000</v>
      </c>
      <c r="K6573" t="s">
        <v>17</v>
      </c>
      <c r="L6573" s="2">
        <v>0</v>
      </c>
      <c r="M6573" s="1">
        <f t="shared" si="720"/>
        <v>0</v>
      </c>
      <c r="N6573" t="s">
        <v>111</v>
      </c>
      <c r="O6573" t="s">
        <v>2538</v>
      </c>
      <c r="P6573" t="s">
        <v>192</v>
      </c>
      <c r="Q6573" t="str">
        <f t="shared" si="717"/>
        <v>2018</v>
      </c>
      <c r="R6573" t="str">
        <f t="shared" si="718"/>
        <v>July</v>
      </c>
      <c r="S6573">
        <v>2.23</v>
      </c>
      <c r="T6573" t="s">
        <v>22</v>
      </c>
    </row>
    <row r="6574" spans="1:20" x14ac:dyDescent="0.3">
      <c r="A6574" t="s">
        <v>8795</v>
      </c>
      <c r="B6574" t="s">
        <v>2519</v>
      </c>
      <c r="C6574">
        <v>4.2</v>
      </c>
      <c r="D6574">
        <f t="shared" si="719"/>
        <v>5</v>
      </c>
      <c r="E6574">
        <v>152</v>
      </c>
      <c r="F6574" t="s">
        <v>242</v>
      </c>
      <c r="G6574">
        <f t="shared" si="714"/>
        <v>16000000</v>
      </c>
      <c r="H6574" s="3" t="s">
        <v>16</v>
      </c>
      <c r="I6574" t="str">
        <f t="shared" si="715"/>
        <v>10000+</v>
      </c>
      <c r="J6574" s="1">
        <f t="shared" si="716"/>
        <v>10000</v>
      </c>
      <c r="K6574" t="s">
        <v>17</v>
      </c>
      <c r="L6574" s="2">
        <v>0</v>
      </c>
      <c r="M6574" s="1">
        <f t="shared" si="720"/>
        <v>0</v>
      </c>
      <c r="N6574" t="s">
        <v>37</v>
      </c>
      <c r="O6574" t="s">
        <v>5912</v>
      </c>
      <c r="P6574" t="s">
        <v>216</v>
      </c>
      <c r="Q6574" t="str">
        <f t="shared" si="717"/>
        <v>2018</v>
      </c>
      <c r="R6574" t="str">
        <f t="shared" si="718"/>
        <v>July</v>
      </c>
      <c r="S6574" t="s">
        <v>2764</v>
      </c>
      <c r="T6574" t="s">
        <v>71</v>
      </c>
    </row>
    <row r="6575" spans="1:20" x14ac:dyDescent="0.3">
      <c r="A6575" t="s">
        <v>8796</v>
      </c>
      <c r="B6575" t="s">
        <v>2910</v>
      </c>
      <c r="C6575">
        <v>4.3</v>
      </c>
      <c r="D6575">
        <f t="shared" si="719"/>
        <v>5</v>
      </c>
      <c r="E6575">
        <v>70903</v>
      </c>
      <c r="F6575" t="s">
        <v>611</v>
      </c>
      <c r="G6575">
        <f t="shared" si="714"/>
        <v>51000000</v>
      </c>
      <c r="H6575" s="3" t="s">
        <v>31</v>
      </c>
      <c r="I6575" t="str">
        <f t="shared" si="715"/>
        <v>5000000+</v>
      </c>
      <c r="J6575" s="1">
        <f t="shared" si="716"/>
        <v>5000000</v>
      </c>
      <c r="K6575" t="s">
        <v>17</v>
      </c>
      <c r="L6575" s="2">
        <v>0</v>
      </c>
      <c r="M6575" s="1">
        <f t="shared" si="720"/>
        <v>0</v>
      </c>
      <c r="N6575" t="s">
        <v>18</v>
      </c>
      <c r="O6575" t="s">
        <v>2916</v>
      </c>
      <c r="P6575" t="s">
        <v>1695</v>
      </c>
      <c r="Q6575" t="str">
        <f t="shared" si="717"/>
        <v>2018</v>
      </c>
      <c r="R6575" t="str">
        <f t="shared" si="718"/>
        <v>May</v>
      </c>
      <c r="S6575" t="s">
        <v>8797</v>
      </c>
      <c r="T6575" t="s">
        <v>22</v>
      </c>
    </row>
    <row r="6576" spans="1:20" x14ac:dyDescent="0.3">
      <c r="A6576" t="s">
        <v>8798</v>
      </c>
      <c r="B6576" t="s">
        <v>1610</v>
      </c>
      <c r="C6576">
        <v>4.0999999999999996</v>
      </c>
      <c r="D6576">
        <f t="shared" si="719"/>
        <v>5</v>
      </c>
      <c r="E6576">
        <v>110</v>
      </c>
      <c r="F6576" t="s">
        <v>352</v>
      </c>
      <c r="G6576">
        <f t="shared" si="714"/>
        <v>2600000</v>
      </c>
      <c r="H6576" s="3" t="s">
        <v>90</v>
      </c>
      <c r="I6576" t="str">
        <f t="shared" si="715"/>
        <v>5000+</v>
      </c>
      <c r="J6576" s="1">
        <f t="shared" si="716"/>
        <v>5000</v>
      </c>
      <c r="K6576" t="s">
        <v>17</v>
      </c>
      <c r="L6576" s="2">
        <v>0</v>
      </c>
      <c r="M6576" s="1">
        <f t="shared" si="720"/>
        <v>0</v>
      </c>
      <c r="N6576" t="s">
        <v>37</v>
      </c>
      <c r="O6576" t="s">
        <v>1611</v>
      </c>
      <c r="P6576" t="s">
        <v>328</v>
      </c>
      <c r="Q6576" t="str">
        <f t="shared" si="717"/>
        <v>2018</v>
      </c>
      <c r="R6576" t="str">
        <f t="shared" si="718"/>
        <v>June</v>
      </c>
      <c r="S6576" t="s">
        <v>8799</v>
      </c>
      <c r="T6576" t="s">
        <v>22</v>
      </c>
    </row>
    <row r="6577" spans="1:20" x14ac:dyDescent="0.3">
      <c r="A6577" t="s">
        <v>4060</v>
      </c>
      <c r="B6577" t="s">
        <v>3906</v>
      </c>
      <c r="C6577">
        <v>4.5999999999999996</v>
      </c>
      <c r="D6577">
        <f t="shared" si="719"/>
        <v>5</v>
      </c>
      <c r="E6577">
        <v>819694</v>
      </c>
      <c r="F6577" t="s">
        <v>35</v>
      </c>
      <c r="G6577">
        <f t="shared" si="714"/>
        <v>25000000</v>
      </c>
      <c r="H6577" s="3" t="s">
        <v>79</v>
      </c>
      <c r="I6577" t="str">
        <f t="shared" si="715"/>
        <v>10000000+</v>
      </c>
      <c r="J6577" s="1">
        <f t="shared" si="716"/>
        <v>10000000</v>
      </c>
      <c r="K6577" t="s">
        <v>17</v>
      </c>
      <c r="L6577" s="2">
        <v>0</v>
      </c>
      <c r="M6577" s="1">
        <f t="shared" si="720"/>
        <v>0</v>
      </c>
      <c r="N6577" t="s">
        <v>18</v>
      </c>
      <c r="O6577" t="s">
        <v>3907</v>
      </c>
      <c r="P6577" t="s">
        <v>83</v>
      </c>
      <c r="Q6577" t="str">
        <f t="shared" si="717"/>
        <v>2018</v>
      </c>
      <c r="R6577" t="str">
        <f t="shared" si="718"/>
        <v>June</v>
      </c>
      <c r="S6577" t="s">
        <v>1378</v>
      </c>
      <c r="T6577" t="s">
        <v>76</v>
      </c>
    </row>
    <row r="6578" spans="1:20" x14ac:dyDescent="0.3">
      <c r="A6578" t="s">
        <v>8800</v>
      </c>
      <c r="B6578" t="s">
        <v>2910</v>
      </c>
      <c r="C6578">
        <v>4.5999999999999996</v>
      </c>
      <c r="D6578">
        <f t="shared" si="719"/>
        <v>5</v>
      </c>
      <c r="E6578">
        <v>4451317</v>
      </c>
      <c r="F6578" t="s">
        <v>39</v>
      </c>
      <c r="G6578">
        <f t="shared" si="714"/>
        <v>1000</v>
      </c>
      <c r="H6578" s="3" t="s">
        <v>36</v>
      </c>
      <c r="I6578" t="str">
        <f t="shared" si="715"/>
        <v>50000000+</v>
      </c>
      <c r="J6578" s="1">
        <f t="shared" si="716"/>
        <v>50000000</v>
      </c>
      <c r="K6578" t="s">
        <v>17</v>
      </c>
      <c r="L6578" s="2">
        <v>0</v>
      </c>
      <c r="M6578" s="1">
        <f t="shared" si="720"/>
        <v>0</v>
      </c>
      <c r="N6578" t="s">
        <v>18</v>
      </c>
      <c r="O6578" t="s">
        <v>2527</v>
      </c>
      <c r="P6578" t="s">
        <v>143</v>
      </c>
      <c r="Q6578" t="str">
        <f t="shared" si="717"/>
        <v>2018</v>
      </c>
      <c r="R6578" t="str">
        <f t="shared" si="718"/>
        <v>July</v>
      </c>
      <c r="S6578" t="s">
        <v>5745</v>
      </c>
      <c r="T6578" t="s">
        <v>22</v>
      </c>
    </row>
    <row r="6579" spans="1:20" x14ac:dyDescent="0.3">
      <c r="A6579" t="s">
        <v>2826</v>
      </c>
      <c r="B6579" t="s">
        <v>2519</v>
      </c>
      <c r="C6579">
        <v>4.5</v>
      </c>
      <c r="D6579">
        <f t="shared" si="719"/>
        <v>5</v>
      </c>
      <c r="E6579">
        <v>1243017</v>
      </c>
      <c r="F6579" t="s">
        <v>227</v>
      </c>
      <c r="G6579">
        <f t="shared" si="714"/>
        <v>27000000</v>
      </c>
      <c r="H6579" s="3" t="s">
        <v>36</v>
      </c>
      <c r="I6579" t="str">
        <f t="shared" si="715"/>
        <v>50000000+</v>
      </c>
      <c r="J6579" s="1">
        <f t="shared" si="716"/>
        <v>50000000</v>
      </c>
      <c r="K6579" t="s">
        <v>17</v>
      </c>
      <c r="L6579" s="2">
        <v>0</v>
      </c>
      <c r="M6579" s="1">
        <f t="shared" si="720"/>
        <v>0</v>
      </c>
      <c r="N6579" t="s">
        <v>37</v>
      </c>
      <c r="O6579" t="s">
        <v>2538</v>
      </c>
      <c r="P6579" t="s">
        <v>200</v>
      </c>
      <c r="Q6579" t="str">
        <f t="shared" si="717"/>
        <v>2018</v>
      </c>
      <c r="R6579" t="str">
        <f t="shared" si="718"/>
        <v>July</v>
      </c>
      <c r="S6579" t="s">
        <v>1027</v>
      </c>
      <c r="T6579" t="s">
        <v>40</v>
      </c>
    </row>
    <row r="6580" spans="1:20" x14ac:dyDescent="0.3">
      <c r="A6580" t="s">
        <v>8801</v>
      </c>
      <c r="B6580" t="s">
        <v>2910</v>
      </c>
      <c r="C6580">
        <v>4.5</v>
      </c>
      <c r="D6580">
        <f t="shared" si="719"/>
        <v>5</v>
      </c>
      <c r="E6580">
        <v>66740</v>
      </c>
      <c r="F6580" t="s">
        <v>119</v>
      </c>
      <c r="G6580">
        <f t="shared" si="714"/>
        <v>23000000</v>
      </c>
      <c r="H6580" s="3" t="s">
        <v>56</v>
      </c>
      <c r="I6580" t="str">
        <f t="shared" si="715"/>
        <v>1000000+</v>
      </c>
      <c r="J6580" s="1">
        <f t="shared" si="716"/>
        <v>1000000</v>
      </c>
      <c r="K6580" t="s">
        <v>17</v>
      </c>
      <c r="L6580" s="2">
        <v>0</v>
      </c>
      <c r="M6580" s="1">
        <f t="shared" si="720"/>
        <v>0</v>
      </c>
      <c r="N6580" t="s">
        <v>18</v>
      </c>
      <c r="O6580" t="s">
        <v>3034</v>
      </c>
      <c r="P6580" t="s">
        <v>6117</v>
      </c>
      <c r="Q6580" t="str">
        <f t="shared" si="717"/>
        <v>2016</v>
      </c>
      <c r="R6580" t="str">
        <f t="shared" si="718"/>
        <v>July</v>
      </c>
      <c r="S6580" t="s">
        <v>1428</v>
      </c>
      <c r="T6580" t="s">
        <v>51</v>
      </c>
    </row>
    <row r="6581" spans="1:20" x14ac:dyDescent="0.3">
      <c r="A6581" t="s">
        <v>8802</v>
      </c>
      <c r="B6581" t="s">
        <v>4239</v>
      </c>
      <c r="C6581">
        <v>3</v>
      </c>
      <c r="D6581">
        <f t="shared" si="719"/>
        <v>3</v>
      </c>
      <c r="E6581">
        <v>69</v>
      </c>
      <c r="F6581" t="s">
        <v>102</v>
      </c>
      <c r="G6581">
        <f t="shared" si="714"/>
        <v>31000000</v>
      </c>
      <c r="H6581" s="3" t="s">
        <v>16</v>
      </c>
      <c r="I6581" t="str">
        <f t="shared" si="715"/>
        <v>10000+</v>
      </c>
      <c r="J6581" s="1">
        <f t="shared" si="716"/>
        <v>10000</v>
      </c>
      <c r="K6581" t="s">
        <v>17</v>
      </c>
      <c r="L6581" s="2">
        <v>0</v>
      </c>
      <c r="M6581" s="1">
        <f t="shared" si="720"/>
        <v>0</v>
      </c>
      <c r="N6581" t="s">
        <v>18</v>
      </c>
      <c r="O6581" t="s">
        <v>4240</v>
      </c>
      <c r="P6581" t="s">
        <v>1519</v>
      </c>
      <c r="Q6581" t="str">
        <f t="shared" si="717"/>
        <v>2018</v>
      </c>
      <c r="R6581" t="str">
        <f t="shared" si="718"/>
        <v>June</v>
      </c>
      <c r="S6581" t="s">
        <v>6036</v>
      </c>
      <c r="T6581" t="s">
        <v>245</v>
      </c>
    </row>
    <row r="6582" spans="1:20" x14ac:dyDescent="0.3">
      <c r="A6582" t="s">
        <v>8803</v>
      </c>
      <c r="B6582" t="s">
        <v>1997</v>
      </c>
      <c r="C6582">
        <v>2.6</v>
      </c>
      <c r="D6582">
        <f t="shared" si="719"/>
        <v>3</v>
      </c>
      <c r="E6582">
        <v>186</v>
      </c>
      <c r="F6582" t="s">
        <v>35</v>
      </c>
      <c r="G6582">
        <f t="shared" si="714"/>
        <v>25000000</v>
      </c>
      <c r="H6582" s="3" t="s">
        <v>16</v>
      </c>
      <c r="I6582" t="str">
        <f t="shared" si="715"/>
        <v>10000+</v>
      </c>
      <c r="J6582" s="1">
        <f t="shared" si="716"/>
        <v>10000</v>
      </c>
      <c r="K6582" t="s">
        <v>17</v>
      </c>
      <c r="L6582" s="2">
        <v>0</v>
      </c>
      <c r="M6582" s="1">
        <f t="shared" si="720"/>
        <v>0</v>
      </c>
      <c r="N6582" t="s">
        <v>18</v>
      </c>
      <c r="O6582" t="s">
        <v>1998</v>
      </c>
      <c r="P6582" t="s">
        <v>4843</v>
      </c>
      <c r="Q6582" t="str">
        <f t="shared" si="717"/>
        <v>2018</v>
      </c>
      <c r="R6582" t="str">
        <f t="shared" si="718"/>
        <v>May</v>
      </c>
      <c r="S6582" t="s">
        <v>146</v>
      </c>
      <c r="T6582" t="s">
        <v>3566</v>
      </c>
    </row>
    <row r="6583" spans="1:20" x14ac:dyDescent="0.3">
      <c r="A6583" t="s">
        <v>8804</v>
      </c>
      <c r="B6583" t="s">
        <v>505</v>
      </c>
      <c r="C6583">
        <v>3.4</v>
      </c>
      <c r="D6583">
        <f t="shared" si="719"/>
        <v>4</v>
      </c>
      <c r="E6583">
        <v>25</v>
      </c>
      <c r="F6583" t="s">
        <v>242</v>
      </c>
      <c r="G6583">
        <f t="shared" si="714"/>
        <v>16000000</v>
      </c>
      <c r="H6583" s="3" t="s">
        <v>16</v>
      </c>
      <c r="I6583" t="str">
        <f t="shared" si="715"/>
        <v>10000+</v>
      </c>
      <c r="J6583" s="1">
        <f t="shared" si="716"/>
        <v>10000</v>
      </c>
      <c r="K6583" t="s">
        <v>17</v>
      </c>
      <c r="L6583" s="2">
        <v>0</v>
      </c>
      <c r="M6583" s="1">
        <f t="shared" si="720"/>
        <v>0</v>
      </c>
      <c r="N6583" t="s">
        <v>18</v>
      </c>
      <c r="O6583" t="s">
        <v>506</v>
      </c>
      <c r="P6583" t="s">
        <v>248</v>
      </c>
      <c r="Q6583" t="str">
        <f t="shared" si="717"/>
        <v>2018</v>
      </c>
      <c r="R6583" t="str">
        <f t="shared" si="718"/>
        <v>July</v>
      </c>
      <c r="S6583" t="s">
        <v>2975</v>
      </c>
      <c r="T6583" t="s">
        <v>71</v>
      </c>
    </row>
    <row r="6584" spans="1:20" x14ac:dyDescent="0.3">
      <c r="A6584" t="s">
        <v>3216</v>
      </c>
      <c r="B6584" t="s">
        <v>3213</v>
      </c>
      <c r="C6584">
        <v>4.4000000000000004</v>
      </c>
      <c r="D6584">
        <f t="shared" si="719"/>
        <v>5</v>
      </c>
      <c r="E6584">
        <v>578</v>
      </c>
      <c r="F6584" t="s">
        <v>3217</v>
      </c>
      <c r="G6584">
        <f t="shared" si="714"/>
        <v>704000</v>
      </c>
      <c r="H6584" s="3" t="s">
        <v>16</v>
      </c>
      <c r="I6584" t="str">
        <f t="shared" si="715"/>
        <v>10000+</v>
      </c>
      <c r="J6584" s="1">
        <f t="shared" si="716"/>
        <v>10000</v>
      </c>
      <c r="K6584" t="s">
        <v>596</v>
      </c>
      <c r="L6584" s="2" t="s">
        <v>3134</v>
      </c>
      <c r="M6584" s="1">
        <f t="shared" si="720"/>
        <v>0.99</v>
      </c>
      <c r="N6584" t="s">
        <v>18</v>
      </c>
      <c r="O6584" t="s">
        <v>3215</v>
      </c>
      <c r="P6584" t="s">
        <v>3218</v>
      </c>
      <c r="Q6584" t="str">
        <f t="shared" si="717"/>
        <v>2014</v>
      </c>
      <c r="R6584" t="str">
        <f t="shared" si="718"/>
        <v>November</v>
      </c>
      <c r="S6584" t="s">
        <v>3219</v>
      </c>
      <c r="T6584" t="s">
        <v>211</v>
      </c>
    </row>
    <row r="6585" spans="1:20" x14ac:dyDescent="0.3">
      <c r="A6585" t="s">
        <v>3354</v>
      </c>
      <c r="B6585" t="s">
        <v>3213</v>
      </c>
      <c r="C6585">
        <v>4.2</v>
      </c>
      <c r="D6585">
        <f t="shared" si="719"/>
        <v>5</v>
      </c>
      <c r="E6585">
        <v>33033</v>
      </c>
      <c r="F6585" t="s">
        <v>368</v>
      </c>
      <c r="G6585">
        <f t="shared" si="714"/>
        <v>7400000</v>
      </c>
      <c r="H6585" s="3" t="s">
        <v>31</v>
      </c>
      <c r="I6585" t="str">
        <f t="shared" si="715"/>
        <v>5000000+</v>
      </c>
      <c r="J6585" s="1">
        <f t="shared" si="716"/>
        <v>5000000</v>
      </c>
      <c r="K6585" t="s">
        <v>17</v>
      </c>
      <c r="L6585" s="2">
        <v>0</v>
      </c>
      <c r="M6585" s="1">
        <f t="shared" si="720"/>
        <v>0</v>
      </c>
      <c r="N6585" t="s">
        <v>18</v>
      </c>
      <c r="O6585" t="s">
        <v>3215</v>
      </c>
      <c r="P6585" t="s">
        <v>265</v>
      </c>
      <c r="Q6585" t="str">
        <f t="shared" si="717"/>
        <v>2018</v>
      </c>
      <c r="R6585" t="str">
        <f t="shared" si="718"/>
        <v>July</v>
      </c>
      <c r="S6585" t="s">
        <v>3355</v>
      </c>
      <c r="T6585" t="s">
        <v>71</v>
      </c>
    </row>
    <row r="6586" spans="1:20" x14ac:dyDescent="0.3">
      <c r="A6586" t="s">
        <v>8805</v>
      </c>
      <c r="B6586" t="s">
        <v>2377</v>
      </c>
      <c r="C6586">
        <v>4</v>
      </c>
      <c r="D6586">
        <f t="shared" si="719"/>
        <v>4</v>
      </c>
      <c r="E6586">
        <v>7808</v>
      </c>
      <c r="F6586" t="s">
        <v>427</v>
      </c>
      <c r="G6586">
        <f t="shared" si="714"/>
        <v>5000000</v>
      </c>
      <c r="H6586" s="3" t="s">
        <v>56</v>
      </c>
      <c r="I6586" t="str">
        <f t="shared" si="715"/>
        <v>1000000+</v>
      </c>
      <c r="J6586" s="1">
        <f t="shared" si="716"/>
        <v>1000000</v>
      </c>
      <c r="K6586" t="s">
        <v>17</v>
      </c>
      <c r="L6586" s="2">
        <v>0</v>
      </c>
      <c r="M6586" s="1">
        <f t="shared" si="720"/>
        <v>0</v>
      </c>
      <c r="N6586" t="s">
        <v>18</v>
      </c>
      <c r="O6586" t="s">
        <v>2378</v>
      </c>
      <c r="P6586" t="s">
        <v>8806</v>
      </c>
      <c r="Q6586" t="str">
        <f t="shared" si="717"/>
        <v>2015</v>
      </c>
      <c r="R6586" t="str">
        <f t="shared" si="718"/>
        <v>November</v>
      </c>
      <c r="S6586" t="s">
        <v>989</v>
      </c>
      <c r="T6586" t="s">
        <v>211</v>
      </c>
    </row>
    <row r="6587" spans="1:20" x14ac:dyDescent="0.3">
      <c r="A6587" t="s">
        <v>3374</v>
      </c>
      <c r="B6587" t="s">
        <v>3213</v>
      </c>
      <c r="C6587">
        <v>4.7</v>
      </c>
      <c r="D6587">
        <f t="shared" si="719"/>
        <v>5</v>
      </c>
      <c r="E6587">
        <v>8347</v>
      </c>
      <c r="F6587" t="s">
        <v>352</v>
      </c>
      <c r="G6587">
        <f t="shared" si="714"/>
        <v>2600000</v>
      </c>
      <c r="H6587" s="3" t="s">
        <v>25</v>
      </c>
      <c r="I6587" t="str">
        <f t="shared" si="715"/>
        <v>500000+</v>
      </c>
      <c r="J6587" s="1">
        <f t="shared" si="716"/>
        <v>500000</v>
      </c>
      <c r="K6587" t="s">
        <v>17</v>
      </c>
      <c r="L6587" s="2">
        <v>0</v>
      </c>
      <c r="M6587" s="1">
        <f t="shared" si="720"/>
        <v>0</v>
      </c>
      <c r="N6587" t="s">
        <v>18</v>
      </c>
      <c r="O6587" t="s">
        <v>3215</v>
      </c>
      <c r="P6587" t="s">
        <v>2566</v>
      </c>
      <c r="Q6587" t="str">
        <f t="shared" si="717"/>
        <v>2018</v>
      </c>
      <c r="R6587" t="str">
        <f t="shared" si="718"/>
        <v>April</v>
      </c>
      <c r="S6587" t="s">
        <v>2669</v>
      </c>
      <c r="T6587" t="s">
        <v>76</v>
      </c>
    </row>
    <row r="6588" spans="1:20" x14ac:dyDescent="0.3">
      <c r="A6588" t="s">
        <v>8807</v>
      </c>
      <c r="B6588" t="s">
        <v>3213</v>
      </c>
      <c r="C6588">
        <v>3.4</v>
      </c>
      <c r="D6588">
        <f t="shared" si="719"/>
        <v>4</v>
      </c>
      <c r="E6588">
        <v>18</v>
      </c>
      <c r="F6588" t="s">
        <v>1063</v>
      </c>
      <c r="G6588">
        <f t="shared" si="714"/>
        <v>45000000</v>
      </c>
      <c r="H6588" s="3" t="s">
        <v>719</v>
      </c>
      <c r="I6588" t="str">
        <f t="shared" si="715"/>
        <v>1000+</v>
      </c>
      <c r="J6588" s="1">
        <f t="shared" si="716"/>
        <v>1000</v>
      </c>
      <c r="K6588" t="s">
        <v>17</v>
      </c>
      <c r="L6588" s="2">
        <v>0</v>
      </c>
      <c r="M6588" s="1">
        <f t="shared" si="720"/>
        <v>0</v>
      </c>
      <c r="N6588" t="s">
        <v>18</v>
      </c>
      <c r="O6588" t="s">
        <v>3215</v>
      </c>
      <c r="P6588" t="s">
        <v>328</v>
      </c>
      <c r="Q6588" t="str">
        <f t="shared" si="717"/>
        <v>2018</v>
      </c>
      <c r="R6588" t="str">
        <f t="shared" si="718"/>
        <v>June</v>
      </c>
      <c r="S6588" t="s">
        <v>33</v>
      </c>
      <c r="T6588" t="s">
        <v>157</v>
      </c>
    </row>
    <row r="6589" spans="1:20" x14ac:dyDescent="0.3">
      <c r="A6589" t="s">
        <v>8808</v>
      </c>
      <c r="B6589" t="s">
        <v>3213</v>
      </c>
      <c r="C6589">
        <v>3.7</v>
      </c>
      <c r="D6589">
        <f t="shared" si="719"/>
        <v>4</v>
      </c>
      <c r="E6589">
        <v>9</v>
      </c>
      <c r="F6589" t="s">
        <v>119</v>
      </c>
      <c r="G6589">
        <f t="shared" si="714"/>
        <v>23000000</v>
      </c>
      <c r="H6589" s="3" t="s">
        <v>719</v>
      </c>
      <c r="I6589" t="str">
        <f t="shared" si="715"/>
        <v>1000+</v>
      </c>
      <c r="J6589" s="1">
        <f t="shared" si="716"/>
        <v>1000</v>
      </c>
      <c r="K6589" t="s">
        <v>17</v>
      </c>
      <c r="L6589" s="2">
        <v>0</v>
      </c>
      <c r="M6589" s="1">
        <f t="shared" si="720"/>
        <v>0</v>
      </c>
      <c r="N6589" t="s">
        <v>18</v>
      </c>
      <c r="O6589" t="s">
        <v>3215</v>
      </c>
      <c r="P6589" t="s">
        <v>3327</v>
      </c>
      <c r="Q6589" t="str">
        <f t="shared" si="717"/>
        <v>2017</v>
      </c>
      <c r="R6589" t="str">
        <f t="shared" si="718"/>
        <v>October</v>
      </c>
      <c r="S6589" t="s">
        <v>121</v>
      </c>
      <c r="T6589" t="s">
        <v>157</v>
      </c>
    </row>
    <row r="6590" spans="1:20" x14ac:dyDescent="0.3">
      <c r="A6590" t="s">
        <v>3589</v>
      </c>
      <c r="B6590" t="s">
        <v>3213</v>
      </c>
      <c r="C6590">
        <v>3.7</v>
      </c>
      <c r="D6590">
        <f t="shared" si="719"/>
        <v>4</v>
      </c>
      <c r="E6590">
        <v>3596</v>
      </c>
      <c r="F6590" t="s">
        <v>836</v>
      </c>
      <c r="G6590">
        <f t="shared" si="714"/>
        <v>8400000</v>
      </c>
      <c r="H6590" s="3" t="s">
        <v>56</v>
      </c>
      <c r="I6590" t="str">
        <f t="shared" si="715"/>
        <v>1000000+</v>
      </c>
      <c r="J6590" s="1">
        <f t="shared" si="716"/>
        <v>1000000</v>
      </c>
      <c r="K6590" t="s">
        <v>17</v>
      </c>
      <c r="L6590" s="2">
        <v>0</v>
      </c>
      <c r="M6590" s="1">
        <f t="shared" si="720"/>
        <v>0</v>
      </c>
      <c r="N6590" t="s">
        <v>18</v>
      </c>
      <c r="O6590" t="s">
        <v>3215</v>
      </c>
      <c r="P6590" t="s">
        <v>200</v>
      </c>
      <c r="Q6590" t="str">
        <f t="shared" si="717"/>
        <v>2018</v>
      </c>
      <c r="R6590" t="str">
        <f t="shared" si="718"/>
        <v>July</v>
      </c>
      <c r="S6590" t="s">
        <v>3590</v>
      </c>
      <c r="T6590" t="s">
        <v>22</v>
      </c>
    </row>
    <row r="6591" spans="1:20" x14ac:dyDescent="0.3">
      <c r="A6591" t="s">
        <v>8809</v>
      </c>
      <c r="B6591" t="s">
        <v>3213</v>
      </c>
      <c r="C6591">
        <v>4.5</v>
      </c>
      <c r="D6591">
        <f t="shared" si="719"/>
        <v>5</v>
      </c>
      <c r="E6591">
        <v>3320</v>
      </c>
      <c r="F6591" t="s">
        <v>676</v>
      </c>
      <c r="G6591">
        <f t="shared" si="714"/>
        <v>8300000.0000000009</v>
      </c>
      <c r="H6591" s="3" t="s">
        <v>43</v>
      </c>
      <c r="I6591" t="str">
        <f t="shared" si="715"/>
        <v>100000+</v>
      </c>
      <c r="J6591" s="1">
        <f t="shared" si="716"/>
        <v>100000</v>
      </c>
      <c r="K6591" t="s">
        <v>17</v>
      </c>
      <c r="L6591" s="2">
        <v>0</v>
      </c>
      <c r="M6591" s="1">
        <f t="shared" si="720"/>
        <v>0</v>
      </c>
      <c r="N6591" t="s">
        <v>18</v>
      </c>
      <c r="O6591" t="s">
        <v>3215</v>
      </c>
      <c r="P6591" t="s">
        <v>6000</v>
      </c>
      <c r="Q6591" t="str">
        <f t="shared" si="717"/>
        <v>2018</v>
      </c>
      <c r="R6591" t="str">
        <f t="shared" si="718"/>
        <v>February</v>
      </c>
      <c r="S6591" t="s">
        <v>2846</v>
      </c>
      <c r="T6591" t="s">
        <v>71</v>
      </c>
    </row>
    <row r="6592" spans="1:20" x14ac:dyDescent="0.3">
      <c r="A6592" t="s">
        <v>8810</v>
      </c>
      <c r="B6592" t="s">
        <v>2910</v>
      </c>
      <c r="C6592">
        <v>3.9</v>
      </c>
      <c r="D6592">
        <f t="shared" si="719"/>
        <v>4</v>
      </c>
      <c r="E6592">
        <v>174423</v>
      </c>
      <c r="F6592" t="s">
        <v>184</v>
      </c>
      <c r="G6592">
        <f t="shared" si="714"/>
        <v>7900000</v>
      </c>
      <c r="H6592" s="3" t="s">
        <v>79</v>
      </c>
      <c r="I6592" t="str">
        <f t="shared" si="715"/>
        <v>10000000+</v>
      </c>
      <c r="J6592" s="1">
        <f t="shared" si="716"/>
        <v>10000000</v>
      </c>
      <c r="K6592" t="s">
        <v>17</v>
      </c>
      <c r="L6592" s="2">
        <v>0</v>
      </c>
      <c r="M6592" s="1">
        <f t="shared" si="720"/>
        <v>0</v>
      </c>
      <c r="N6592" t="s">
        <v>18</v>
      </c>
      <c r="O6592" t="s">
        <v>1445</v>
      </c>
      <c r="P6592" t="s">
        <v>153</v>
      </c>
      <c r="Q6592" t="str">
        <f t="shared" si="717"/>
        <v>2018</v>
      </c>
      <c r="R6592" t="str">
        <f t="shared" si="718"/>
        <v>August</v>
      </c>
      <c r="S6592">
        <v>2.2799999999999998</v>
      </c>
      <c r="T6592" t="s">
        <v>76</v>
      </c>
    </row>
    <row r="6593" spans="1:20" x14ac:dyDescent="0.3">
      <c r="A6593" t="s">
        <v>3609</v>
      </c>
      <c r="B6593" t="s">
        <v>3213</v>
      </c>
      <c r="C6593">
        <v>5</v>
      </c>
      <c r="D6593">
        <f t="shared" si="719"/>
        <v>5</v>
      </c>
      <c r="E6593">
        <v>6</v>
      </c>
      <c r="F6593" t="s">
        <v>178</v>
      </c>
      <c r="G6593">
        <f t="shared" ref="G6593:G6656" si="721">IF(RIGHT(F6593,1)="M",LEFT(F6593,LEN(F6593)-1)*1000000,IF(RIGHT(F6593,1)="K",LEFT(F6593,LEN(F6593)-1)*1000, 1000))</f>
        <v>26000000</v>
      </c>
      <c r="H6593" s="3" t="s">
        <v>719</v>
      </c>
      <c r="I6593" t="str">
        <f t="shared" ref="I6593:I6656" si="722">SUBSTITUTE(H6593,",","")</f>
        <v>1000+</v>
      </c>
      <c r="J6593" s="1">
        <f t="shared" ref="J6593:J6656" si="723">VALUE(LEFT(I6593,LEN(I6593)-1))</f>
        <v>1000</v>
      </c>
      <c r="K6593" t="s">
        <v>17</v>
      </c>
      <c r="L6593" s="2">
        <v>0</v>
      </c>
      <c r="M6593" s="1">
        <f t="shared" si="720"/>
        <v>0</v>
      </c>
      <c r="N6593" t="s">
        <v>18</v>
      </c>
      <c r="O6593" t="s">
        <v>3215</v>
      </c>
      <c r="P6593" t="s">
        <v>235</v>
      </c>
      <c r="Q6593" t="str">
        <f t="shared" ref="Q6593:Q6656" si="724">RIGHT(P6593,4)</f>
        <v>2018</v>
      </c>
      <c r="R6593" t="str">
        <f t="shared" ref="R6593:R6656" si="725">LEFT(P6593,FIND(" ",P6593)-1)</f>
        <v>May</v>
      </c>
      <c r="S6593" t="s">
        <v>3610</v>
      </c>
      <c r="T6593" t="s">
        <v>46</v>
      </c>
    </row>
    <row r="6594" spans="1:20" x14ac:dyDescent="0.3">
      <c r="A6594" t="s">
        <v>3606</v>
      </c>
      <c r="B6594" t="s">
        <v>3213</v>
      </c>
      <c r="C6594">
        <v>4.3</v>
      </c>
      <c r="D6594">
        <f t="shared" si="719"/>
        <v>5</v>
      </c>
      <c r="E6594">
        <v>17</v>
      </c>
      <c r="F6594" t="s">
        <v>123</v>
      </c>
      <c r="G6594">
        <f t="shared" si="721"/>
        <v>6000000</v>
      </c>
      <c r="H6594" s="3" t="s">
        <v>16</v>
      </c>
      <c r="I6594" t="str">
        <f t="shared" si="722"/>
        <v>10000+</v>
      </c>
      <c r="J6594" s="1">
        <f t="shared" si="723"/>
        <v>10000</v>
      </c>
      <c r="K6594" t="s">
        <v>17</v>
      </c>
      <c r="L6594" s="2">
        <v>0</v>
      </c>
      <c r="M6594" s="1">
        <f t="shared" si="720"/>
        <v>0</v>
      </c>
      <c r="N6594" t="s">
        <v>18</v>
      </c>
      <c r="O6594" t="s">
        <v>3215</v>
      </c>
      <c r="P6594" t="s">
        <v>3607</v>
      </c>
      <c r="Q6594" t="str">
        <f t="shared" si="724"/>
        <v>2017</v>
      </c>
      <c r="R6594" t="str">
        <f t="shared" si="725"/>
        <v>February</v>
      </c>
      <c r="S6594" t="s">
        <v>210</v>
      </c>
      <c r="T6594" t="s">
        <v>46</v>
      </c>
    </row>
    <row r="6595" spans="1:20" x14ac:dyDescent="0.3">
      <c r="A6595" t="s">
        <v>3286</v>
      </c>
      <c r="B6595" t="s">
        <v>3213</v>
      </c>
      <c r="C6595">
        <v>4.2</v>
      </c>
      <c r="D6595">
        <f t="shared" ref="D6595:D6658" si="726">IF(C6595&gt;4,5,IF(C6595&gt;3,4,IF(C6595&gt;2,3,IF(C6595&gt;1,2,1))))</f>
        <v>5</v>
      </c>
      <c r="E6595">
        <v>178</v>
      </c>
      <c r="F6595" t="s">
        <v>1132</v>
      </c>
      <c r="G6595">
        <f t="shared" si="721"/>
        <v>4800000</v>
      </c>
      <c r="H6595" s="3" t="s">
        <v>719</v>
      </c>
      <c r="I6595" t="str">
        <f t="shared" si="722"/>
        <v>1000+</v>
      </c>
      <c r="J6595" s="1">
        <f t="shared" si="723"/>
        <v>1000</v>
      </c>
      <c r="K6595" t="s">
        <v>596</v>
      </c>
      <c r="L6595" s="2" t="s">
        <v>3134</v>
      </c>
      <c r="M6595" s="1">
        <f t="shared" ref="M6595:M6658" si="727">VALUE(IF(RIGHT(L6595,LEN(L6595)-1)="",0,RIGHT(L6595,LEN(L6595)-1)))</f>
        <v>0.99</v>
      </c>
      <c r="N6595" t="s">
        <v>18</v>
      </c>
      <c r="O6595" t="s">
        <v>3215</v>
      </c>
      <c r="P6595" t="s">
        <v>1170</v>
      </c>
      <c r="Q6595" t="str">
        <f t="shared" si="724"/>
        <v>2018</v>
      </c>
      <c r="R6595" t="str">
        <f t="shared" si="725"/>
        <v>July</v>
      </c>
      <c r="S6595" t="s">
        <v>3287</v>
      </c>
      <c r="T6595" t="s">
        <v>71</v>
      </c>
    </row>
    <row r="6596" spans="1:20" x14ac:dyDescent="0.3">
      <c r="A6596" t="s">
        <v>8811</v>
      </c>
      <c r="B6596" t="s">
        <v>1997</v>
      </c>
      <c r="C6596">
        <v>3.5</v>
      </c>
      <c r="D6596">
        <f t="shared" si="726"/>
        <v>4</v>
      </c>
      <c r="E6596">
        <v>0</v>
      </c>
      <c r="F6596" t="s">
        <v>132</v>
      </c>
      <c r="G6596">
        <f t="shared" si="721"/>
        <v>4600000</v>
      </c>
      <c r="H6596" s="3" t="s">
        <v>937</v>
      </c>
      <c r="I6596" t="str">
        <f t="shared" si="722"/>
        <v>50+</v>
      </c>
      <c r="J6596" s="1">
        <f t="shared" si="723"/>
        <v>50</v>
      </c>
      <c r="K6596" t="s">
        <v>596</v>
      </c>
      <c r="L6596" s="2" t="s">
        <v>1437</v>
      </c>
      <c r="M6596" s="1">
        <f t="shared" si="727"/>
        <v>5.99</v>
      </c>
      <c r="N6596" t="s">
        <v>18</v>
      </c>
      <c r="O6596" t="s">
        <v>1998</v>
      </c>
      <c r="P6596" t="s">
        <v>8812</v>
      </c>
      <c r="Q6596" t="str">
        <f t="shared" si="724"/>
        <v>2016</v>
      </c>
      <c r="R6596" t="str">
        <f t="shared" si="725"/>
        <v>November</v>
      </c>
      <c r="S6596" t="s">
        <v>166</v>
      </c>
      <c r="T6596" t="s">
        <v>76</v>
      </c>
    </row>
    <row r="6597" spans="1:20" x14ac:dyDescent="0.3">
      <c r="A6597" t="s">
        <v>8813</v>
      </c>
      <c r="B6597" t="s">
        <v>3213</v>
      </c>
      <c r="C6597">
        <v>4</v>
      </c>
      <c r="D6597">
        <f t="shared" si="726"/>
        <v>4</v>
      </c>
      <c r="E6597">
        <v>255</v>
      </c>
      <c r="F6597" t="s">
        <v>242</v>
      </c>
      <c r="G6597">
        <f t="shared" si="721"/>
        <v>16000000</v>
      </c>
      <c r="H6597" s="3" t="s">
        <v>16</v>
      </c>
      <c r="I6597" t="str">
        <f t="shared" si="722"/>
        <v>10000+</v>
      </c>
      <c r="J6597" s="1">
        <f t="shared" si="723"/>
        <v>10000</v>
      </c>
      <c r="K6597" t="s">
        <v>17</v>
      </c>
      <c r="L6597" s="2">
        <v>0</v>
      </c>
      <c r="M6597" s="1">
        <f t="shared" si="727"/>
        <v>0</v>
      </c>
      <c r="N6597" t="s">
        <v>18</v>
      </c>
      <c r="O6597" t="s">
        <v>3215</v>
      </c>
      <c r="P6597" t="s">
        <v>235</v>
      </c>
      <c r="Q6597" t="str">
        <f t="shared" si="724"/>
        <v>2018</v>
      </c>
      <c r="R6597" t="str">
        <f t="shared" si="725"/>
        <v>May</v>
      </c>
      <c r="S6597" t="s">
        <v>8814</v>
      </c>
      <c r="T6597" t="s">
        <v>40</v>
      </c>
    </row>
    <row r="6598" spans="1:20" x14ac:dyDescent="0.3">
      <c r="A6598" t="s">
        <v>3417</v>
      </c>
      <c r="B6598" t="s">
        <v>3213</v>
      </c>
      <c r="C6598">
        <v>3.5</v>
      </c>
      <c r="D6598">
        <f t="shared" si="726"/>
        <v>4</v>
      </c>
      <c r="E6598">
        <v>7</v>
      </c>
      <c r="F6598" t="s">
        <v>215</v>
      </c>
      <c r="G6598">
        <f t="shared" si="721"/>
        <v>5700000</v>
      </c>
      <c r="H6598" s="3" t="s">
        <v>90</v>
      </c>
      <c r="I6598" t="str">
        <f t="shared" si="722"/>
        <v>5000+</v>
      </c>
      <c r="J6598" s="1">
        <f t="shared" si="723"/>
        <v>5000</v>
      </c>
      <c r="K6598" t="s">
        <v>17</v>
      </c>
      <c r="L6598" s="2">
        <v>0</v>
      </c>
      <c r="M6598" s="1">
        <f t="shared" si="727"/>
        <v>0</v>
      </c>
      <c r="N6598" t="s">
        <v>18</v>
      </c>
      <c r="O6598" t="s">
        <v>3215</v>
      </c>
      <c r="P6598" t="s">
        <v>3418</v>
      </c>
      <c r="Q6598" t="str">
        <f t="shared" si="724"/>
        <v>2016</v>
      </c>
      <c r="R6598" t="str">
        <f t="shared" si="725"/>
        <v>October</v>
      </c>
      <c r="S6598" t="s">
        <v>1027</v>
      </c>
      <c r="T6598" t="s">
        <v>22</v>
      </c>
    </row>
    <row r="6599" spans="1:20" x14ac:dyDescent="0.3">
      <c r="A6599" t="s">
        <v>8815</v>
      </c>
      <c r="B6599" t="s">
        <v>3213</v>
      </c>
      <c r="C6599">
        <v>4.5</v>
      </c>
      <c r="D6599">
        <f t="shared" si="726"/>
        <v>5</v>
      </c>
      <c r="E6599">
        <v>309</v>
      </c>
      <c r="F6599" t="s">
        <v>432</v>
      </c>
      <c r="G6599">
        <f t="shared" si="721"/>
        <v>5900000</v>
      </c>
      <c r="H6599" s="3" t="s">
        <v>16</v>
      </c>
      <c r="I6599" t="str">
        <f t="shared" si="722"/>
        <v>10000+</v>
      </c>
      <c r="J6599" s="1">
        <f t="shared" si="723"/>
        <v>10000</v>
      </c>
      <c r="K6599" t="s">
        <v>17</v>
      </c>
      <c r="L6599" s="2">
        <v>0</v>
      </c>
      <c r="M6599" s="1">
        <f t="shared" si="727"/>
        <v>0</v>
      </c>
      <c r="N6599" t="s">
        <v>18</v>
      </c>
      <c r="O6599" t="s">
        <v>3215</v>
      </c>
      <c r="P6599" t="s">
        <v>3077</v>
      </c>
      <c r="Q6599" t="str">
        <f t="shared" si="724"/>
        <v>2017</v>
      </c>
      <c r="R6599" t="str">
        <f t="shared" si="725"/>
        <v>March</v>
      </c>
      <c r="S6599">
        <v>2.21</v>
      </c>
      <c r="T6599" t="s">
        <v>46</v>
      </c>
    </row>
    <row r="6600" spans="1:20" x14ac:dyDescent="0.3">
      <c r="A6600" t="s">
        <v>8816</v>
      </c>
      <c r="B6600" t="s">
        <v>3213</v>
      </c>
      <c r="C6600">
        <v>4</v>
      </c>
      <c r="D6600">
        <f t="shared" si="726"/>
        <v>4</v>
      </c>
      <c r="E6600">
        <v>91</v>
      </c>
      <c r="F6600" t="s">
        <v>8719</v>
      </c>
      <c r="G6600">
        <f t="shared" si="721"/>
        <v>335000</v>
      </c>
      <c r="H6600" s="3" t="s">
        <v>16</v>
      </c>
      <c r="I6600" t="str">
        <f t="shared" si="722"/>
        <v>10000+</v>
      </c>
      <c r="J6600" s="1">
        <f t="shared" si="723"/>
        <v>10000</v>
      </c>
      <c r="K6600" t="s">
        <v>17</v>
      </c>
      <c r="L6600" s="2">
        <v>0</v>
      </c>
      <c r="M6600" s="1">
        <f t="shared" si="727"/>
        <v>0</v>
      </c>
      <c r="N6600" t="s">
        <v>18</v>
      </c>
      <c r="O6600" t="s">
        <v>3215</v>
      </c>
      <c r="P6600" t="s">
        <v>8817</v>
      </c>
      <c r="Q6600" t="str">
        <f t="shared" si="724"/>
        <v>2012</v>
      </c>
      <c r="R6600" t="str">
        <f t="shared" si="725"/>
        <v>February</v>
      </c>
      <c r="S6600">
        <v>1.6</v>
      </c>
      <c r="T6600" t="s">
        <v>465</v>
      </c>
    </row>
    <row r="6601" spans="1:20" x14ac:dyDescent="0.3">
      <c r="A6601" t="s">
        <v>8818</v>
      </c>
      <c r="B6601" t="s">
        <v>402</v>
      </c>
      <c r="C6601">
        <v>4.4000000000000004</v>
      </c>
      <c r="D6601">
        <f t="shared" si="726"/>
        <v>5</v>
      </c>
      <c r="E6601">
        <v>52</v>
      </c>
      <c r="F6601" t="s">
        <v>300</v>
      </c>
      <c r="G6601">
        <f t="shared" si="721"/>
        <v>2200000</v>
      </c>
      <c r="H6601" s="3" t="s">
        <v>719</v>
      </c>
      <c r="I6601" t="str">
        <f t="shared" si="722"/>
        <v>1000+</v>
      </c>
      <c r="J6601" s="1">
        <f t="shared" si="723"/>
        <v>1000</v>
      </c>
      <c r="K6601" t="s">
        <v>17</v>
      </c>
      <c r="L6601" s="2">
        <v>0</v>
      </c>
      <c r="M6601" s="1">
        <f t="shared" si="727"/>
        <v>0</v>
      </c>
      <c r="N6601" t="s">
        <v>18</v>
      </c>
      <c r="O6601" t="s">
        <v>404</v>
      </c>
      <c r="P6601" t="s">
        <v>8819</v>
      </c>
      <c r="Q6601" t="str">
        <f t="shared" si="724"/>
        <v>2016</v>
      </c>
      <c r="R6601" t="str">
        <f t="shared" si="725"/>
        <v>January</v>
      </c>
      <c r="S6601" t="s">
        <v>3157</v>
      </c>
      <c r="T6601" t="s">
        <v>76</v>
      </c>
    </row>
    <row r="6602" spans="1:20" x14ac:dyDescent="0.3">
      <c r="A6602" t="s">
        <v>8820</v>
      </c>
      <c r="B6602" t="s">
        <v>3213</v>
      </c>
      <c r="C6602">
        <v>1.8</v>
      </c>
      <c r="D6602">
        <f t="shared" si="726"/>
        <v>2</v>
      </c>
      <c r="E6602">
        <v>30</v>
      </c>
      <c r="F6602" t="s">
        <v>8821</v>
      </c>
      <c r="G6602">
        <f t="shared" si="721"/>
        <v>887000</v>
      </c>
      <c r="H6602" s="3" t="s">
        <v>1122</v>
      </c>
      <c r="I6602" t="str">
        <f t="shared" si="722"/>
        <v>500+</v>
      </c>
      <c r="J6602" s="1">
        <f t="shared" si="723"/>
        <v>500</v>
      </c>
      <c r="K6602" t="s">
        <v>17</v>
      </c>
      <c r="L6602" s="2">
        <v>0</v>
      </c>
      <c r="M6602" s="1">
        <f t="shared" si="727"/>
        <v>0</v>
      </c>
      <c r="N6602" t="s">
        <v>18</v>
      </c>
      <c r="O6602" t="s">
        <v>3215</v>
      </c>
      <c r="P6602" t="s">
        <v>4714</v>
      </c>
      <c r="Q6602" t="str">
        <f t="shared" si="724"/>
        <v>2016</v>
      </c>
      <c r="R6602" t="str">
        <f t="shared" si="725"/>
        <v>May</v>
      </c>
      <c r="S6602">
        <v>1.1000000000000001</v>
      </c>
      <c r="T6602" t="s">
        <v>535</v>
      </c>
    </row>
    <row r="6603" spans="1:20" x14ac:dyDescent="0.3">
      <c r="A6603" t="s">
        <v>8822</v>
      </c>
      <c r="B6603" t="s">
        <v>1997</v>
      </c>
      <c r="C6603">
        <v>4.3</v>
      </c>
      <c r="D6603">
        <f t="shared" si="726"/>
        <v>5</v>
      </c>
      <c r="E6603">
        <v>12</v>
      </c>
      <c r="F6603" t="s">
        <v>8823</v>
      </c>
      <c r="G6603">
        <f t="shared" si="721"/>
        <v>613000</v>
      </c>
      <c r="H6603" s="3" t="s">
        <v>719</v>
      </c>
      <c r="I6603" t="str">
        <f t="shared" si="722"/>
        <v>1000+</v>
      </c>
      <c r="J6603" s="1">
        <f t="shared" si="723"/>
        <v>1000</v>
      </c>
      <c r="K6603" t="s">
        <v>17</v>
      </c>
      <c r="L6603" s="2">
        <v>0</v>
      </c>
      <c r="M6603" s="1">
        <f t="shared" si="727"/>
        <v>0</v>
      </c>
      <c r="N6603" t="s">
        <v>18</v>
      </c>
      <c r="O6603" t="s">
        <v>1998</v>
      </c>
      <c r="P6603" t="s">
        <v>8824</v>
      </c>
      <c r="Q6603" t="str">
        <f t="shared" si="724"/>
        <v>2016</v>
      </c>
      <c r="R6603" t="str">
        <f t="shared" si="725"/>
        <v>February</v>
      </c>
      <c r="S6603" t="s">
        <v>21</v>
      </c>
      <c r="T6603" t="s">
        <v>245</v>
      </c>
    </row>
    <row r="6604" spans="1:20" x14ac:dyDescent="0.3">
      <c r="A6604" t="s">
        <v>8825</v>
      </c>
      <c r="B6604" t="s">
        <v>2377</v>
      </c>
      <c r="C6604">
        <v>5</v>
      </c>
      <c r="D6604">
        <f t="shared" si="726"/>
        <v>5</v>
      </c>
      <c r="E6604">
        <v>3</v>
      </c>
      <c r="F6604" t="s">
        <v>575</v>
      </c>
      <c r="G6604">
        <f t="shared" si="721"/>
        <v>1500000</v>
      </c>
      <c r="H6604" s="3" t="s">
        <v>942</v>
      </c>
      <c r="I6604" t="str">
        <f t="shared" si="722"/>
        <v>100+</v>
      </c>
      <c r="J6604" s="1">
        <f t="shared" si="723"/>
        <v>100</v>
      </c>
      <c r="K6604" t="s">
        <v>17</v>
      </c>
      <c r="L6604" s="2">
        <v>0</v>
      </c>
      <c r="M6604" s="1">
        <f t="shared" si="727"/>
        <v>0</v>
      </c>
      <c r="N6604" t="s">
        <v>18</v>
      </c>
      <c r="O6604" t="s">
        <v>2378</v>
      </c>
      <c r="P6604" t="s">
        <v>6151</v>
      </c>
      <c r="Q6604" t="str">
        <f t="shared" si="724"/>
        <v>2014</v>
      </c>
      <c r="R6604" t="str">
        <f t="shared" si="725"/>
        <v>November</v>
      </c>
      <c r="S6604">
        <v>1.1000000000000001</v>
      </c>
      <c r="T6604" t="s">
        <v>211</v>
      </c>
    </row>
    <row r="6605" spans="1:20" x14ac:dyDescent="0.3">
      <c r="A6605" t="s">
        <v>8826</v>
      </c>
      <c r="B6605" t="s">
        <v>1997</v>
      </c>
      <c r="C6605">
        <v>5</v>
      </c>
      <c r="D6605">
        <f t="shared" si="726"/>
        <v>5</v>
      </c>
      <c r="E6605">
        <v>1</v>
      </c>
      <c r="F6605" t="s">
        <v>73</v>
      </c>
      <c r="G6605">
        <f t="shared" si="721"/>
        <v>12000000</v>
      </c>
      <c r="H6605" s="3" t="s">
        <v>937</v>
      </c>
      <c r="I6605" t="str">
        <f t="shared" si="722"/>
        <v>50+</v>
      </c>
      <c r="J6605" s="1">
        <f t="shared" si="723"/>
        <v>50</v>
      </c>
      <c r="K6605" t="s">
        <v>17</v>
      </c>
      <c r="L6605" s="2">
        <v>0</v>
      </c>
      <c r="M6605" s="1">
        <f t="shared" si="727"/>
        <v>0</v>
      </c>
      <c r="N6605" t="s">
        <v>18</v>
      </c>
      <c r="O6605" t="s">
        <v>1998</v>
      </c>
      <c r="P6605" t="s">
        <v>340</v>
      </c>
      <c r="Q6605" t="str">
        <f t="shared" si="724"/>
        <v>2018</v>
      </c>
      <c r="R6605" t="str">
        <f t="shared" si="725"/>
        <v>April</v>
      </c>
      <c r="S6605" t="s">
        <v>8827</v>
      </c>
      <c r="T6605" t="s">
        <v>245</v>
      </c>
    </row>
    <row r="6606" spans="1:20" x14ac:dyDescent="0.3">
      <c r="A6606" t="s">
        <v>8828</v>
      </c>
      <c r="B6606" t="s">
        <v>505</v>
      </c>
      <c r="C6606">
        <v>3.5</v>
      </c>
      <c r="D6606">
        <f t="shared" si="726"/>
        <v>4</v>
      </c>
      <c r="E6606">
        <v>0</v>
      </c>
      <c r="F6606" t="s">
        <v>178</v>
      </c>
      <c r="G6606">
        <f t="shared" si="721"/>
        <v>26000000</v>
      </c>
      <c r="H6606" s="3" t="s">
        <v>942</v>
      </c>
      <c r="I6606" t="str">
        <f t="shared" si="722"/>
        <v>100+</v>
      </c>
      <c r="J6606" s="1">
        <f t="shared" si="723"/>
        <v>100</v>
      </c>
      <c r="K6606" t="s">
        <v>17</v>
      </c>
      <c r="L6606" s="2">
        <v>0</v>
      </c>
      <c r="M6606" s="1">
        <f t="shared" si="727"/>
        <v>0</v>
      </c>
      <c r="N6606" t="s">
        <v>18</v>
      </c>
      <c r="O6606" t="s">
        <v>506</v>
      </c>
      <c r="P6606" t="s">
        <v>2094</v>
      </c>
      <c r="Q6606" t="str">
        <f t="shared" si="724"/>
        <v>2018</v>
      </c>
      <c r="R6606" t="str">
        <f t="shared" si="725"/>
        <v>January</v>
      </c>
      <c r="S6606" t="s">
        <v>8829</v>
      </c>
      <c r="T6606" t="s">
        <v>71</v>
      </c>
    </row>
    <row r="6607" spans="1:20" x14ac:dyDescent="0.3">
      <c r="A6607" t="s">
        <v>8830</v>
      </c>
      <c r="B6607" t="s">
        <v>2910</v>
      </c>
      <c r="C6607">
        <v>3.2</v>
      </c>
      <c r="D6607">
        <f t="shared" si="726"/>
        <v>4</v>
      </c>
      <c r="E6607">
        <v>12</v>
      </c>
      <c r="F6607" t="s">
        <v>435</v>
      </c>
      <c r="G6607">
        <f t="shared" si="721"/>
        <v>13000000</v>
      </c>
      <c r="H6607" s="3" t="s">
        <v>719</v>
      </c>
      <c r="I6607" t="str">
        <f t="shared" si="722"/>
        <v>1000+</v>
      </c>
      <c r="J6607" s="1">
        <f t="shared" si="723"/>
        <v>1000</v>
      </c>
      <c r="K6607" t="s">
        <v>17</v>
      </c>
      <c r="L6607" s="2">
        <v>0</v>
      </c>
      <c r="M6607" s="1">
        <f t="shared" si="727"/>
        <v>0</v>
      </c>
      <c r="N6607" t="s">
        <v>18</v>
      </c>
      <c r="O6607" t="s">
        <v>2527</v>
      </c>
      <c r="P6607" t="s">
        <v>1247</v>
      </c>
      <c r="Q6607" t="str">
        <f t="shared" si="724"/>
        <v>2018</v>
      </c>
      <c r="R6607" t="str">
        <f t="shared" si="725"/>
        <v>February</v>
      </c>
      <c r="S6607" t="s">
        <v>8831</v>
      </c>
      <c r="T6607" t="s">
        <v>76</v>
      </c>
    </row>
    <row r="6608" spans="1:20" x14ac:dyDescent="0.3">
      <c r="A6608" t="s">
        <v>8832</v>
      </c>
      <c r="B6608" t="s">
        <v>3213</v>
      </c>
      <c r="C6608">
        <v>4.2</v>
      </c>
      <c r="D6608">
        <f t="shared" si="726"/>
        <v>5</v>
      </c>
      <c r="E6608">
        <v>5661</v>
      </c>
      <c r="F6608" t="s">
        <v>39</v>
      </c>
      <c r="G6608">
        <f t="shared" si="721"/>
        <v>1000</v>
      </c>
      <c r="H6608" s="3" t="s">
        <v>25</v>
      </c>
      <c r="I6608" t="str">
        <f t="shared" si="722"/>
        <v>500000+</v>
      </c>
      <c r="J6608" s="1">
        <f t="shared" si="723"/>
        <v>500000</v>
      </c>
      <c r="K6608" t="s">
        <v>17</v>
      </c>
      <c r="L6608" s="2">
        <v>0</v>
      </c>
      <c r="M6608" s="1">
        <f t="shared" si="727"/>
        <v>0</v>
      </c>
      <c r="N6608" t="s">
        <v>18</v>
      </c>
      <c r="O6608" t="s">
        <v>3215</v>
      </c>
      <c r="P6608" t="s">
        <v>8833</v>
      </c>
      <c r="Q6608" t="str">
        <f t="shared" si="724"/>
        <v>2017</v>
      </c>
      <c r="R6608" t="str">
        <f t="shared" si="725"/>
        <v>April</v>
      </c>
      <c r="S6608" t="s">
        <v>39</v>
      </c>
      <c r="T6608" t="s">
        <v>39</v>
      </c>
    </row>
    <row r="6609" spans="1:20" x14ac:dyDescent="0.3">
      <c r="A6609" t="s">
        <v>8834</v>
      </c>
      <c r="B6609" t="s">
        <v>2910</v>
      </c>
      <c r="C6609">
        <v>4.5999999999999996</v>
      </c>
      <c r="D6609">
        <f t="shared" si="726"/>
        <v>5</v>
      </c>
      <c r="E6609">
        <v>47</v>
      </c>
      <c r="F6609" t="s">
        <v>701</v>
      </c>
      <c r="G6609">
        <f t="shared" si="721"/>
        <v>3300000</v>
      </c>
      <c r="H6609" s="3" t="s">
        <v>90</v>
      </c>
      <c r="I6609" t="str">
        <f t="shared" si="722"/>
        <v>5000+</v>
      </c>
      <c r="J6609" s="1">
        <f t="shared" si="723"/>
        <v>5000</v>
      </c>
      <c r="K6609" t="s">
        <v>17</v>
      </c>
      <c r="L6609" s="2">
        <v>0</v>
      </c>
      <c r="M6609" s="1">
        <f t="shared" si="727"/>
        <v>0</v>
      </c>
      <c r="N6609" t="s">
        <v>18</v>
      </c>
      <c r="O6609" t="s">
        <v>2652</v>
      </c>
      <c r="P6609" t="s">
        <v>32</v>
      </c>
      <c r="Q6609" t="str">
        <f t="shared" si="724"/>
        <v>2018</v>
      </c>
      <c r="R6609" t="str">
        <f t="shared" si="725"/>
        <v>August</v>
      </c>
      <c r="S6609">
        <v>1.1000000000000001</v>
      </c>
      <c r="T6609" t="s">
        <v>22</v>
      </c>
    </row>
    <row r="6610" spans="1:20" x14ac:dyDescent="0.3">
      <c r="A6610" t="s">
        <v>8835</v>
      </c>
      <c r="B6610" t="s">
        <v>3213</v>
      </c>
      <c r="C6610">
        <v>3.8</v>
      </c>
      <c r="D6610">
        <f t="shared" si="726"/>
        <v>4</v>
      </c>
      <c r="E6610">
        <v>4</v>
      </c>
      <c r="F6610" t="s">
        <v>258</v>
      </c>
      <c r="G6610">
        <f t="shared" si="721"/>
        <v>2900000</v>
      </c>
      <c r="H6610" s="3" t="s">
        <v>719</v>
      </c>
      <c r="I6610" t="str">
        <f t="shared" si="722"/>
        <v>1000+</v>
      </c>
      <c r="J6610" s="1">
        <f t="shared" si="723"/>
        <v>1000</v>
      </c>
      <c r="K6610" t="s">
        <v>17</v>
      </c>
      <c r="L6610" s="2">
        <v>0</v>
      </c>
      <c r="M6610" s="1">
        <f t="shared" si="727"/>
        <v>0</v>
      </c>
      <c r="N6610" t="s">
        <v>18</v>
      </c>
      <c r="O6610" t="s">
        <v>3215</v>
      </c>
      <c r="P6610" t="s">
        <v>1386</v>
      </c>
      <c r="Q6610" t="str">
        <f t="shared" si="724"/>
        <v>2016</v>
      </c>
      <c r="R6610" t="str">
        <f t="shared" si="725"/>
        <v>June</v>
      </c>
      <c r="S6610">
        <v>1</v>
      </c>
      <c r="T6610" t="s">
        <v>63</v>
      </c>
    </row>
    <row r="6611" spans="1:20" x14ac:dyDescent="0.3">
      <c r="A6611" t="s">
        <v>8836</v>
      </c>
      <c r="B6611" t="s">
        <v>3213</v>
      </c>
      <c r="C6611">
        <v>3.9</v>
      </c>
      <c r="D6611">
        <f t="shared" si="726"/>
        <v>4</v>
      </c>
      <c r="E6611">
        <v>31</v>
      </c>
      <c r="F6611" t="s">
        <v>168</v>
      </c>
      <c r="G6611">
        <f t="shared" si="721"/>
        <v>10000000</v>
      </c>
      <c r="H6611" s="3" t="s">
        <v>719</v>
      </c>
      <c r="I6611" t="str">
        <f t="shared" si="722"/>
        <v>1000+</v>
      </c>
      <c r="J6611" s="1">
        <f t="shared" si="723"/>
        <v>1000</v>
      </c>
      <c r="K6611" t="s">
        <v>17</v>
      </c>
      <c r="L6611" s="2">
        <v>0</v>
      </c>
      <c r="M6611" s="1">
        <f t="shared" si="727"/>
        <v>0</v>
      </c>
      <c r="N6611" t="s">
        <v>18</v>
      </c>
      <c r="O6611" t="s">
        <v>3215</v>
      </c>
      <c r="P6611" t="s">
        <v>8819</v>
      </c>
      <c r="Q6611" t="str">
        <f t="shared" si="724"/>
        <v>2016</v>
      </c>
      <c r="R6611" t="str">
        <f t="shared" si="725"/>
        <v>January</v>
      </c>
      <c r="S6611" t="s">
        <v>210</v>
      </c>
      <c r="T6611" t="s">
        <v>46</v>
      </c>
    </row>
    <row r="6612" spans="1:20" x14ac:dyDescent="0.3">
      <c r="A6612" t="s">
        <v>8837</v>
      </c>
      <c r="B6612" t="s">
        <v>3213</v>
      </c>
      <c r="C6612">
        <v>4.2</v>
      </c>
      <c r="D6612">
        <f t="shared" si="726"/>
        <v>5</v>
      </c>
      <c r="E6612">
        <v>34</v>
      </c>
      <c r="F6612" t="s">
        <v>382</v>
      </c>
      <c r="G6612">
        <f t="shared" si="721"/>
        <v>3200000</v>
      </c>
      <c r="H6612" s="3" t="s">
        <v>719</v>
      </c>
      <c r="I6612" t="str">
        <f t="shared" si="722"/>
        <v>1000+</v>
      </c>
      <c r="J6612" s="1">
        <f t="shared" si="723"/>
        <v>1000</v>
      </c>
      <c r="K6612" t="s">
        <v>17</v>
      </c>
      <c r="L6612" s="2">
        <v>0</v>
      </c>
      <c r="M6612" s="1">
        <f t="shared" si="727"/>
        <v>0</v>
      </c>
      <c r="N6612" t="s">
        <v>18</v>
      </c>
      <c r="O6612" t="s">
        <v>3215</v>
      </c>
      <c r="P6612" t="s">
        <v>1905</v>
      </c>
      <c r="Q6612" t="str">
        <f t="shared" si="724"/>
        <v>2016</v>
      </c>
      <c r="R6612" t="str">
        <f t="shared" si="725"/>
        <v>October</v>
      </c>
      <c r="S6612">
        <v>1.2016</v>
      </c>
      <c r="T6612" t="s">
        <v>63</v>
      </c>
    </row>
    <row r="6613" spans="1:20" x14ac:dyDescent="0.3">
      <c r="A6613" t="s">
        <v>8838</v>
      </c>
      <c r="B6613" t="s">
        <v>3748</v>
      </c>
      <c r="C6613">
        <v>3.5</v>
      </c>
      <c r="D6613">
        <f t="shared" si="726"/>
        <v>4</v>
      </c>
      <c r="E6613">
        <v>0</v>
      </c>
      <c r="F6613" t="s">
        <v>231</v>
      </c>
      <c r="G6613">
        <f t="shared" si="721"/>
        <v>2500000</v>
      </c>
      <c r="H6613" s="3" t="s">
        <v>1147</v>
      </c>
      <c r="I6613" t="str">
        <f t="shared" si="722"/>
        <v>10+</v>
      </c>
      <c r="J6613" s="1">
        <f t="shared" si="723"/>
        <v>10</v>
      </c>
      <c r="K6613" t="s">
        <v>17</v>
      </c>
      <c r="L6613" s="2">
        <v>0</v>
      </c>
      <c r="M6613" s="1">
        <f t="shared" si="727"/>
        <v>0</v>
      </c>
      <c r="N6613" t="s">
        <v>18</v>
      </c>
      <c r="O6613" t="s">
        <v>3749</v>
      </c>
      <c r="P6613" t="s">
        <v>2772</v>
      </c>
      <c r="Q6613" t="str">
        <f t="shared" si="724"/>
        <v>2017</v>
      </c>
      <c r="R6613" t="str">
        <f t="shared" si="725"/>
        <v>December</v>
      </c>
      <c r="S6613" t="s">
        <v>281</v>
      </c>
      <c r="T6613" t="s">
        <v>46</v>
      </c>
    </row>
    <row r="6614" spans="1:20" x14ac:dyDescent="0.3">
      <c r="A6614" t="s">
        <v>8839</v>
      </c>
      <c r="B6614" t="s">
        <v>3213</v>
      </c>
      <c r="C6614">
        <v>4</v>
      </c>
      <c r="D6614">
        <f t="shared" si="726"/>
        <v>4</v>
      </c>
      <c r="E6614">
        <v>11</v>
      </c>
      <c r="F6614" t="s">
        <v>1314</v>
      </c>
      <c r="G6614">
        <f t="shared" si="721"/>
        <v>1800000</v>
      </c>
      <c r="H6614" s="3" t="s">
        <v>719</v>
      </c>
      <c r="I6614" t="str">
        <f t="shared" si="722"/>
        <v>1000+</v>
      </c>
      <c r="J6614" s="1">
        <f t="shared" si="723"/>
        <v>1000</v>
      </c>
      <c r="K6614" t="s">
        <v>17</v>
      </c>
      <c r="L6614" s="2">
        <v>0</v>
      </c>
      <c r="M6614" s="1">
        <f t="shared" si="727"/>
        <v>0</v>
      </c>
      <c r="N6614" t="s">
        <v>18</v>
      </c>
      <c r="O6614" t="s">
        <v>3215</v>
      </c>
      <c r="P6614" t="s">
        <v>3875</v>
      </c>
      <c r="Q6614" t="str">
        <f t="shared" si="724"/>
        <v>2017</v>
      </c>
      <c r="R6614" t="str">
        <f t="shared" si="725"/>
        <v>November</v>
      </c>
      <c r="S6614" t="s">
        <v>1183</v>
      </c>
      <c r="T6614" t="s">
        <v>76</v>
      </c>
    </row>
    <row r="6615" spans="1:20" x14ac:dyDescent="0.3">
      <c r="A6615" t="s">
        <v>8840</v>
      </c>
      <c r="B6615" t="s">
        <v>3213</v>
      </c>
      <c r="C6615">
        <v>3.8</v>
      </c>
      <c r="D6615">
        <f t="shared" si="726"/>
        <v>4</v>
      </c>
      <c r="E6615">
        <v>292</v>
      </c>
      <c r="F6615" t="s">
        <v>89</v>
      </c>
      <c r="G6615">
        <f t="shared" si="721"/>
        <v>2700000</v>
      </c>
      <c r="H6615" s="3" t="s">
        <v>43</v>
      </c>
      <c r="I6615" t="str">
        <f t="shared" si="722"/>
        <v>100000+</v>
      </c>
      <c r="J6615" s="1">
        <f t="shared" si="723"/>
        <v>100000</v>
      </c>
      <c r="K6615" t="s">
        <v>17</v>
      </c>
      <c r="L6615" s="2">
        <v>0</v>
      </c>
      <c r="M6615" s="1">
        <f t="shared" si="727"/>
        <v>0</v>
      </c>
      <c r="N6615" t="s">
        <v>18</v>
      </c>
      <c r="O6615" t="s">
        <v>3215</v>
      </c>
      <c r="P6615" t="s">
        <v>3613</v>
      </c>
      <c r="Q6615" t="str">
        <f t="shared" si="724"/>
        <v>2018</v>
      </c>
      <c r="R6615" t="str">
        <f t="shared" si="725"/>
        <v>April</v>
      </c>
      <c r="S6615">
        <v>43</v>
      </c>
      <c r="T6615" t="s">
        <v>22</v>
      </c>
    </row>
    <row r="6616" spans="1:20" x14ac:dyDescent="0.3">
      <c r="A6616" t="s">
        <v>8841</v>
      </c>
      <c r="B6616" t="s">
        <v>2910</v>
      </c>
      <c r="C6616">
        <v>4.0999999999999996</v>
      </c>
      <c r="D6616">
        <f t="shared" si="726"/>
        <v>5</v>
      </c>
      <c r="E6616">
        <v>157</v>
      </c>
      <c r="F6616" t="s">
        <v>115</v>
      </c>
      <c r="G6616">
        <f t="shared" si="721"/>
        <v>7000000</v>
      </c>
      <c r="H6616" s="3" t="s">
        <v>49</v>
      </c>
      <c r="I6616" t="str">
        <f t="shared" si="722"/>
        <v>50000+</v>
      </c>
      <c r="J6616" s="1">
        <f t="shared" si="723"/>
        <v>50000</v>
      </c>
      <c r="K6616" t="s">
        <v>17</v>
      </c>
      <c r="L6616" s="2">
        <v>0</v>
      </c>
      <c r="M6616" s="1">
        <f t="shared" si="727"/>
        <v>0</v>
      </c>
      <c r="N6616" t="s">
        <v>18</v>
      </c>
      <c r="O6616" t="s">
        <v>1445</v>
      </c>
      <c r="P6616" t="s">
        <v>1393</v>
      </c>
      <c r="Q6616" t="str">
        <f t="shared" si="724"/>
        <v>2016</v>
      </c>
      <c r="R6616" t="str">
        <f t="shared" si="725"/>
        <v>September</v>
      </c>
      <c r="S6616">
        <v>1.2</v>
      </c>
      <c r="T6616" t="s">
        <v>22</v>
      </c>
    </row>
    <row r="6617" spans="1:20" x14ac:dyDescent="0.3">
      <c r="A6617" t="s">
        <v>8842</v>
      </c>
      <c r="B6617" t="s">
        <v>1997</v>
      </c>
      <c r="C6617">
        <v>3.9</v>
      </c>
      <c r="D6617">
        <f t="shared" si="726"/>
        <v>4</v>
      </c>
      <c r="E6617">
        <v>26</v>
      </c>
      <c r="F6617" t="s">
        <v>73</v>
      </c>
      <c r="G6617">
        <f t="shared" si="721"/>
        <v>12000000</v>
      </c>
      <c r="H6617" s="3" t="s">
        <v>719</v>
      </c>
      <c r="I6617" t="str">
        <f t="shared" si="722"/>
        <v>1000+</v>
      </c>
      <c r="J6617" s="1">
        <f t="shared" si="723"/>
        <v>1000</v>
      </c>
      <c r="K6617" t="s">
        <v>17</v>
      </c>
      <c r="L6617" s="2">
        <v>0</v>
      </c>
      <c r="M6617" s="1">
        <f t="shared" si="727"/>
        <v>0</v>
      </c>
      <c r="N6617" t="s">
        <v>18</v>
      </c>
      <c r="O6617" t="s">
        <v>1998</v>
      </c>
      <c r="P6617" t="s">
        <v>1721</v>
      </c>
      <c r="Q6617" t="str">
        <f t="shared" si="724"/>
        <v>2018</v>
      </c>
      <c r="R6617" t="str">
        <f t="shared" si="725"/>
        <v>June</v>
      </c>
      <c r="S6617">
        <v>1</v>
      </c>
      <c r="T6617" t="s">
        <v>71</v>
      </c>
    </row>
    <row r="6618" spans="1:20" x14ac:dyDescent="0.3">
      <c r="A6618" t="s">
        <v>8843</v>
      </c>
      <c r="B6618" t="s">
        <v>3213</v>
      </c>
      <c r="C6618">
        <v>4.4000000000000004</v>
      </c>
      <c r="D6618">
        <f t="shared" si="726"/>
        <v>5</v>
      </c>
      <c r="E6618">
        <v>515</v>
      </c>
      <c r="F6618" t="s">
        <v>39</v>
      </c>
      <c r="G6618">
        <f t="shared" si="721"/>
        <v>1000</v>
      </c>
      <c r="H6618" s="3" t="s">
        <v>719</v>
      </c>
      <c r="I6618" t="str">
        <f t="shared" si="722"/>
        <v>1000+</v>
      </c>
      <c r="J6618" s="1">
        <f t="shared" si="723"/>
        <v>1000</v>
      </c>
      <c r="K6618" t="s">
        <v>596</v>
      </c>
      <c r="L6618" s="2" t="s">
        <v>3221</v>
      </c>
      <c r="M6618" s="1">
        <f t="shared" si="727"/>
        <v>5.49</v>
      </c>
      <c r="N6618" t="s">
        <v>18</v>
      </c>
      <c r="O6618" t="s">
        <v>3215</v>
      </c>
      <c r="P6618" t="s">
        <v>8833</v>
      </c>
      <c r="Q6618" t="str">
        <f t="shared" si="724"/>
        <v>2017</v>
      </c>
      <c r="R6618" t="str">
        <f t="shared" si="725"/>
        <v>April</v>
      </c>
      <c r="S6618" t="s">
        <v>39</v>
      </c>
      <c r="T6618" t="s">
        <v>39</v>
      </c>
    </row>
    <row r="6619" spans="1:20" x14ac:dyDescent="0.3">
      <c r="A6619" t="s">
        <v>8844</v>
      </c>
      <c r="B6619" t="s">
        <v>1997</v>
      </c>
      <c r="C6619">
        <v>2.1</v>
      </c>
      <c r="D6619">
        <f t="shared" si="726"/>
        <v>3</v>
      </c>
      <c r="E6619">
        <v>32</v>
      </c>
      <c r="F6619" t="s">
        <v>1055</v>
      </c>
      <c r="G6619">
        <f t="shared" si="721"/>
        <v>9600000</v>
      </c>
      <c r="H6619" s="3" t="s">
        <v>719</v>
      </c>
      <c r="I6619" t="str">
        <f t="shared" si="722"/>
        <v>1000+</v>
      </c>
      <c r="J6619" s="1">
        <f t="shared" si="723"/>
        <v>1000</v>
      </c>
      <c r="K6619" t="s">
        <v>17</v>
      </c>
      <c r="L6619" s="2">
        <v>0</v>
      </c>
      <c r="M6619" s="1">
        <f t="shared" si="727"/>
        <v>0</v>
      </c>
      <c r="N6619" t="s">
        <v>18</v>
      </c>
      <c r="O6619" t="s">
        <v>1998</v>
      </c>
      <c r="P6619" t="s">
        <v>1977</v>
      </c>
      <c r="Q6619" t="str">
        <f t="shared" si="724"/>
        <v>2018</v>
      </c>
      <c r="R6619" t="str">
        <f t="shared" si="725"/>
        <v>May</v>
      </c>
      <c r="S6619">
        <v>5.9</v>
      </c>
      <c r="T6619" t="s">
        <v>535</v>
      </c>
    </row>
    <row r="6620" spans="1:20" x14ac:dyDescent="0.3">
      <c r="A6620" t="s">
        <v>8845</v>
      </c>
      <c r="B6620" t="s">
        <v>2377</v>
      </c>
      <c r="C6620">
        <v>1.8</v>
      </c>
      <c r="D6620">
        <f t="shared" si="726"/>
        <v>2</v>
      </c>
      <c r="E6620">
        <v>5</v>
      </c>
      <c r="F6620" t="s">
        <v>276</v>
      </c>
      <c r="G6620">
        <f t="shared" si="721"/>
        <v>18000000</v>
      </c>
      <c r="H6620" s="3" t="s">
        <v>719</v>
      </c>
      <c r="I6620" t="str">
        <f t="shared" si="722"/>
        <v>1000+</v>
      </c>
      <c r="J6620" s="1">
        <f t="shared" si="723"/>
        <v>1000</v>
      </c>
      <c r="K6620" t="s">
        <v>17</v>
      </c>
      <c r="L6620" s="2">
        <v>0</v>
      </c>
      <c r="M6620" s="1">
        <f t="shared" si="727"/>
        <v>0</v>
      </c>
      <c r="N6620" t="s">
        <v>111</v>
      </c>
      <c r="O6620" t="s">
        <v>2378</v>
      </c>
      <c r="P6620" t="s">
        <v>6000</v>
      </c>
      <c r="Q6620" t="str">
        <f t="shared" si="724"/>
        <v>2018</v>
      </c>
      <c r="R6620" t="str">
        <f t="shared" si="725"/>
        <v>February</v>
      </c>
      <c r="S6620">
        <v>26</v>
      </c>
      <c r="T6620" t="s">
        <v>71</v>
      </c>
    </row>
    <row r="6621" spans="1:20" x14ac:dyDescent="0.3">
      <c r="A6621" t="s">
        <v>8846</v>
      </c>
      <c r="B6621" t="s">
        <v>3213</v>
      </c>
      <c r="C6621">
        <v>4.2</v>
      </c>
      <c r="D6621">
        <f t="shared" si="726"/>
        <v>5</v>
      </c>
      <c r="E6621">
        <v>70</v>
      </c>
      <c r="F6621" t="s">
        <v>1311</v>
      </c>
      <c r="G6621">
        <f t="shared" si="721"/>
        <v>1900000</v>
      </c>
      <c r="H6621" s="3" t="s">
        <v>16</v>
      </c>
      <c r="I6621" t="str">
        <f t="shared" si="722"/>
        <v>10000+</v>
      </c>
      <c r="J6621" s="1">
        <f t="shared" si="723"/>
        <v>10000</v>
      </c>
      <c r="K6621" t="s">
        <v>17</v>
      </c>
      <c r="L6621" s="2">
        <v>0</v>
      </c>
      <c r="M6621" s="1">
        <f t="shared" si="727"/>
        <v>0</v>
      </c>
      <c r="N6621" t="s">
        <v>18</v>
      </c>
      <c r="O6621" t="s">
        <v>3215</v>
      </c>
      <c r="P6621" t="s">
        <v>4714</v>
      </c>
      <c r="Q6621" t="str">
        <f t="shared" si="724"/>
        <v>2016</v>
      </c>
      <c r="R6621" t="str">
        <f t="shared" si="725"/>
        <v>May</v>
      </c>
      <c r="S6621" t="s">
        <v>8847</v>
      </c>
      <c r="T6621" t="s">
        <v>46</v>
      </c>
    </row>
    <row r="6622" spans="1:20" x14ac:dyDescent="0.3">
      <c r="A6622" t="s">
        <v>8848</v>
      </c>
      <c r="B6622" t="s">
        <v>3213</v>
      </c>
      <c r="C6622">
        <v>2</v>
      </c>
      <c r="D6622">
        <f t="shared" si="726"/>
        <v>2</v>
      </c>
      <c r="E6622">
        <v>1</v>
      </c>
      <c r="F6622" t="s">
        <v>55</v>
      </c>
      <c r="G6622">
        <f t="shared" si="721"/>
        <v>29000000</v>
      </c>
      <c r="H6622" s="3" t="s">
        <v>937</v>
      </c>
      <c r="I6622" t="str">
        <f t="shared" si="722"/>
        <v>50+</v>
      </c>
      <c r="J6622" s="1">
        <f t="shared" si="723"/>
        <v>50</v>
      </c>
      <c r="K6622" t="s">
        <v>17</v>
      </c>
      <c r="L6622" s="2">
        <v>0</v>
      </c>
      <c r="M6622" s="1">
        <f t="shared" si="727"/>
        <v>0</v>
      </c>
      <c r="N6622" t="s">
        <v>18</v>
      </c>
      <c r="O6622" t="s">
        <v>3215</v>
      </c>
      <c r="P6622" t="s">
        <v>6732</v>
      </c>
      <c r="Q6622" t="str">
        <f t="shared" si="724"/>
        <v>2017</v>
      </c>
      <c r="R6622" t="str">
        <f t="shared" si="725"/>
        <v>June</v>
      </c>
      <c r="S6622" t="s">
        <v>8849</v>
      </c>
      <c r="T6622" t="s">
        <v>245</v>
      </c>
    </row>
    <row r="6623" spans="1:20" x14ac:dyDescent="0.3">
      <c r="A6623" t="s">
        <v>8850</v>
      </c>
      <c r="B6623" t="s">
        <v>4390</v>
      </c>
      <c r="C6623">
        <v>3.5</v>
      </c>
      <c r="D6623">
        <f t="shared" si="726"/>
        <v>4</v>
      </c>
      <c r="E6623">
        <v>0</v>
      </c>
      <c r="F6623" t="s">
        <v>161</v>
      </c>
      <c r="G6623">
        <f t="shared" si="721"/>
        <v>9400000</v>
      </c>
      <c r="H6623" s="3" t="s">
        <v>942</v>
      </c>
      <c r="I6623" t="str">
        <f t="shared" si="722"/>
        <v>100+</v>
      </c>
      <c r="J6623" s="1">
        <f t="shared" si="723"/>
        <v>100</v>
      </c>
      <c r="K6623" t="s">
        <v>17</v>
      </c>
      <c r="L6623" s="2">
        <v>0</v>
      </c>
      <c r="M6623" s="1">
        <f t="shared" si="727"/>
        <v>0</v>
      </c>
      <c r="N6623" t="s">
        <v>18</v>
      </c>
      <c r="O6623" t="s">
        <v>4391</v>
      </c>
      <c r="P6623" t="s">
        <v>66</v>
      </c>
      <c r="Q6623" t="str">
        <f t="shared" si="724"/>
        <v>2018</v>
      </c>
      <c r="R6623" t="str">
        <f t="shared" si="725"/>
        <v>July</v>
      </c>
      <c r="S6623" t="s">
        <v>8851</v>
      </c>
      <c r="T6623" t="s">
        <v>22</v>
      </c>
    </row>
    <row r="6624" spans="1:20" x14ac:dyDescent="0.3">
      <c r="A6624" t="s">
        <v>8852</v>
      </c>
      <c r="B6624" t="s">
        <v>1610</v>
      </c>
      <c r="C6624">
        <v>3.5</v>
      </c>
      <c r="D6624">
        <f t="shared" si="726"/>
        <v>4</v>
      </c>
      <c r="E6624">
        <v>0</v>
      </c>
      <c r="F6624" t="s">
        <v>334</v>
      </c>
      <c r="G6624">
        <f t="shared" si="721"/>
        <v>6700000</v>
      </c>
      <c r="H6624" s="3" t="s">
        <v>1178</v>
      </c>
      <c r="I6624" t="str">
        <f t="shared" si="722"/>
        <v>1+</v>
      </c>
      <c r="J6624" s="1">
        <f t="shared" si="723"/>
        <v>1</v>
      </c>
      <c r="K6624" t="s">
        <v>596</v>
      </c>
      <c r="L6624" s="2" t="s">
        <v>8853</v>
      </c>
      <c r="M6624" s="1">
        <f t="shared" si="727"/>
        <v>109.99</v>
      </c>
      <c r="N6624" t="s">
        <v>18</v>
      </c>
      <c r="O6624" t="s">
        <v>1611</v>
      </c>
      <c r="P6624" t="s">
        <v>2169</v>
      </c>
      <c r="Q6624" t="str">
        <f t="shared" si="724"/>
        <v>2017</v>
      </c>
      <c r="R6624" t="str">
        <f t="shared" si="725"/>
        <v>August</v>
      </c>
      <c r="S6624" t="s">
        <v>3621</v>
      </c>
      <c r="T6624" t="s">
        <v>71</v>
      </c>
    </row>
    <row r="6625" spans="1:20" x14ac:dyDescent="0.3">
      <c r="A6625" t="s">
        <v>8854</v>
      </c>
      <c r="B6625" t="s">
        <v>1997</v>
      </c>
      <c r="C6625">
        <v>3.4</v>
      </c>
      <c r="D6625">
        <f t="shared" si="726"/>
        <v>4</v>
      </c>
      <c r="E6625">
        <v>2256</v>
      </c>
      <c r="F6625" t="s">
        <v>916</v>
      </c>
      <c r="G6625">
        <f t="shared" si="721"/>
        <v>1600000</v>
      </c>
      <c r="H6625" s="3" t="s">
        <v>25</v>
      </c>
      <c r="I6625" t="str">
        <f t="shared" si="722"/>
        <v>500000+</v>
      </c>
      <c r="J6625" s="1">
        <f t="shared" si="723"/>
        <v>500000</v>
      </c>
      <c r="K6625" t="s">
        <v>17</v>
      </c>
      <c r="L6625" s="2">
        <v>0</v>
      </c>
      <c r="M6625" s="1">
        <f t="shared" si="727"/>
        <v>0</v>
      </c>
      <c r="N6625" t="s">
        <v>18</v>
      </c>
      <c r="O6625" t="s">
        <v>1998</v>
      </c>
      <c r="P6625" t="s">
        <v>5411</v>
      </c>
      <c r="Q6625" t="str">
        <f t="shared" si="724"/>
        <v>2014</v>
      </c>
      <c r="R6625" t="str">
        <f t="shared" si="725"/>
        <v>July</v>
      </c>
      <c r="S6625" t="s">
        <v>146</v>
      </c>
      <c r="T6625" t="s">
        <v>76</v>
      </c>
    </row>
    <row r="6626" spans="1:20" x14ac:dyDescent="0.3">
      <c r="A6626" t="s">
        <v>3585</v>
      </c>
      <c r="B6626" t="s">
        <v>3213</v>
      </c>
      <c r="C6626">
        <v>4.3</v>
      </c>
      <c r="D6626">
        <f t="shared" si="726"/>
        <v>5</v>
      </c>
      <c r="E6626">
        <v>46</v>
      </c>
      <c r="F6626" t="s">
        <v>1307</v>
      </c>
      <c r="G6626">
        <f t="shared" si="721"/>
        <v>2000000</v>
      </c>
      <c r="H6626" s="3" t="s">
        <v>16</v>
      </c>
      <c r="I6626" t="str">
        <f t="shared" si="722"/>
        <v>10000+</v>
      </c>
      <c r="J6626" s="1">
        <f t="shared" si="723"/>
        <v>10000</v>
      </c>
      <c r="K6626" t="s">
        <v>17</v>
      </c>
      <c r="L6626" s="2">
        <v>0</v>
      </c>
      <c r="M6626" s="1">
        <f t="shared" si="727"/>
        <v>0</v>
      </c>
      <c r="N6626" t="s">
        <v>18</v>
      </c>
      <c r="O6626" t="s">
        <v>3215</v>
      </c>
      <c r="P6626" t="s">
        <v>7236</v>
      </c>
      <c r="Q6626" t="str">
        <f t="shared" si="724"/>
        <v>2017</v>
      </c>
      <c r="R6626" t="str">
        <f t="shared" si="725"/>
        <v>April</v>
      </c>
      <c r="S6626" t="s">
        <v>1198</v>
      </c>
      <c r="T6626" t="s">
        <v>22</v>
      </c>
    </row>
    <row r="6627" spans="1:20" x14ac:dyDescent="0.3">
      <c r="A6627" t="s">
        <v>8855</v>
      </c>
      <c r="B6627" t="s">
        <v>3906</v>
      </c>
      <c r="C6627">
        <v>3.6</v>
      </c>
      <c r="D6627">
        <f t="shared" si="726"/>
        <v>4</v>
      </c>
      <c r="E6627">
        <v>2526</v>
      </c>
      <c r="F6627" t="s">
        <v>39</v>
      </c>
      <c r="G6627">
        <f t="shared" si="721"/>
        <v>1000</v>
      </c>
      <c r="H6627" s="3" t="s">
        <v>56</v>
      </c>
      <c r="I6627" t="str">
        <f t="shared" si="722"/>
        <v>1000000+</v>
      </c>
      <c r="J6627" s="1">
        <f t="shared" si="723"/>
        <v>1000000</v>
      </c>
      <c r="K6627" t="s">
        <v>17</v>
      </c>
      <c r="L6627" s="2">
        <v>0</v>
      </c>
      <c r="M6627" s="1">
        <f t="shared" si="727"/>
        <v>0</v>
      </c>
      <c r="N6627" t="s">
        <v>18</v>
      </c>
      <c r="O6627" t="s">
        <v>3907</v>
      </c>
      <c r="P6627" t="s">
        <v>371</v>
      </c>
      <c r="Q6627" t="str">
        <f t="shared" si="724"/>
        <v>2018</v>
      </c>
      <c r="R6627" t="str">
        <f t="shared" si="725"/>
        <v>July</v>
      </c>
      <c r="S6627" t="s">
        <v>39</v>
      </c>
      <c r="T6627" t="s">
        <v>39</v>
      </c>
    </row>
    <row r="6628" spans="1:20" x14ac:dyDescent="0.3">
      <c r="A6628" t="s">
        <v>8856</v>
      </c>
      <c r="B6628" t="s">
        <v>4390</v>
      </c>
      <c r="C6628">
        <v>3.7</v>
      </c>
      <c r="D6628">
        <f t="shared" si="726"/>
        <v>4</v>
      </c>
      <c r="E6628">
        <v>5004</v>
      </c>
      <c r="F6628" t="s">
        <v>231</v>
      </c>
      <c r="G6628">
        <f t="shared" si="721"/>
        <v>2500000</v>
      </c>
      <c r="H6628" s="3" t="s">
        <v>56</v>
      </c>
      <c r="I6628" t="str">
        <f t="shared" si="722"/>
        <v>1000000+</v>
      </c>
      <c r="J6628" s="1">
        <f t="shared" si="723"/>
        <v>1000000</v>
      </c>
      <c r="K6628" t="s">
        <v>17</v>
      </c>
      <c r="L6628" s="2">
        <v>0</v>
      </c>
      <c r="M6628" s="1">
        <f t="shared" si="727"/>
        <v>0</v>
      </c>
      <c r="N6628" t="s">
        <v>18</v>
      </c>
      <c r="O6628" t="s">
        <v>4391</v>
      </c>
      <c r="P6628" t="s">
        <v>533</v>
      </c>
      <c r="Q6628" t="str">
        <f t="shared" si="724"/>
        <v>2018</v>
      </c>
      <c r="R6628" t="str">
        <f t="shared" si="725"/>
        <v>July</v>
      </c>
      <c r="S6628" t="s">
        <v>8857</v>
      </c>
      <c r="T6628" t="s">
        <v>39</v>
      </c>
    </row>
    <row r="6629" spans="1:20" x14ac:dyDescent="0.3">
      <c r="A6629" t="s">
        <v>8858</v>
      </c>
      <c r="B6629" t="s">
        <v>2519</v>
      </c>
      <c r="C6629">
        <v>4.7</v>
      </c>
      <c r="D6629">
        <f t="shared" si="726"/>
        <v>5</v>
      </c>
      <c r="E6629">
        <v>191</v>
      </c>
      <c r="F6629" t="s">
        <v>486</v>
      </c>
      <c r="G6629">
        <f t="shared" si="721"/>
        <v>7200000</v>
      </c>
      <c r="H6629" s="3" t="s">
        <v>90</v>
      </c>
      <c r="I6629" t="str">
        <f t="shared" si="722"/>
        <v>5000+</v>
      </c>
      <c r="J6629" s="1">
        <f t="shared" si="723"/>
        <v>5000</v>
      </c>
      <c r="K6629" t="s">
        <v>17</v>
      </c>
      <c r="L6629" s="2">
        <v>0</v>
      </c>
      <c r="M6629" s="1">
        <f t="shared" si="727"/>
        <v>0</v>
      </c>
      <c r="N6629" t="s">
        <v>18</v>
      </c>
      <c r="O6629" t="s">
        <v>2685</v>
      </c>
      <c r="P6629" t="s">
        <v>74</v>
      </c>
      <c r="Q6629" t="str">
        <f t="shared" si="724"/>
        <v>2018</v>
      </c>
      <c r="R6629" t="str">
        <f t="shared" si="725"/>
        <v>July</v>
      </c>
      <c r="S6629" t="s">
        <v>1005</v>
      </c>
      <c r="T6629" t="s">
        <v>71</v>
      </c>
    </row>
    <row r="6630" spans="1:20" x14ac:dyDescent="0.3">
      <c r="A6630" t="s">
        <v>8859</v>
      </c>
      <c r="B6630" t="s">
        <v>402</v>
      </c>
      <c r="C6630">
        <v>4.5</v>
      </c>
      <c r="D6630">
        <f t="shared" si="726"/>
        <v>5</v>
      </c>
      <c r="E6630">
        <v>67186</v>
      </c>
      <c r="F6630" t="s">
        <v>1614</v>
      </c>
      <c r="G6630">
        <f t="shared" si="721"/>
        <v>6300000</v>
      </c>
      <c r="H6630" s="3" t="s">
        <v>56</v>
      </c>
      <c r="I6630" t="str">
        <f t="shared" si="722"/>
        <v>1000000+</v>
      </c>
      <c r="J6630" s="1">
        <f t="shared" si="723"/>
        <v>1000000</v>
      </c>
      <c r="K6630" t="s">
        <v>17</v>
      </c>
      <c r="L6630" s="2">
        <v>0</v>
      </c>
      <c r="M6630" s="1">
        <f t="shared" si="727"/>
        <v>0</v>
      </c>
      <c r="N6630" t="s">
        <v>111</v>
      </c>
      <c r="O6630" t="s">
        <v>404</v>
      </c>
      <c r="P6630" t="s">
        <v>417</v>
      </c>
      <c r="Q6630" t="str">
        <f t="shared" si="724"/>
        <v>2018</v>
      </c>
      <c r="R6630" t="str">
        <f t="shared" si="725"/>
        <v>May</v>
      </c>
      <c r="S6630" t="s">
        <v>8860</v>
      </c>
      <c r="T6630" t="s">
        <v>157</v>
      </c>
    </row>
    <row r="6631" spans="1:20" x14ac:dyDescent="0.3">
      <c r="A6631" t="s">
        <v>8861</v>
      </c>
      <c r="B6631" t="s">
        <v>4390</v>
      </c>
      <c r="C6631">
        <v>4.5999999999999996</v>
      </c>
      <c r="D6631">
        <f t="shared" si="726"/>
        <v>5</v>
      </c>
      <c r="E6631">
        <v>18</v>
      </c>
      <c r="F6631" t="s">
        <v>477</v>
      </c>
      <c r="G6631">
        <f t="shared" si="721"/>
        <v>4000000</v>
      </c>
      <c r="H6631" s="3" t="s">
        <v>942</v>
      </c>
      <c r="I6631" t="str">
        <f t="shared" si="722"/>
        <v>100+</v>
      </c>
      <c r="J6631" s="1">
        <f t="shared" si="723"/>
        <v>100</v>
      </c>
      <c r="K6631" t="s">
        <v>17</v>
      </c>
      <c r="L6631" s="2">
        <v>0</v>
      </c>
      <c r="M6631" s="1">
        <f t="shared" si="727"/>
        <v>0</v>
      </c>
      <c r="N6631" t="s">
        <v>18</v>
      </c>
      <c r="O6631" t="s">
        <v>4391</v>
      </c>
      <c r="P6631" t="s">
        <v>4933</v>
      </c>
      <c r="Q6631" t="str">
        <f t="shared" si="724"/>
        <v>2018</v>
      </c>
      <c r="R6631" t="str">
        <f t="shared" si="725"/>
        <v>April</v>
      </c>
      <c r="S6631" t="s">
        <v>565</v>
      </c>
      <c r="T6631" t="s">
        <v>76</v>
      </c>
    </row>
    <row r="6632" spans="1:20" x14ac:dyDescent="0.3">
      <c r="A6632" t="s">
        <v>8862</v>
      </c>
      <c r="B6632" t="s">
        <v>4716</v>
      </c>
      <c r="C6632">
        <v>3.6</v>
      </c>
      <c r="D6632">
        <f t="shared" si="726"/>
        <v>4</v>
      </c>
      <c r="E6632">
        <v>26</v>
      </c>
      <c r="F6632" t="s">
        <v>171</v>
      </c>
      <c r="G6632">
        <f t="shared" si="721"/>
        <v>1200000</v>
      </c>
      <c r="H6632" s="3" t="s">
        <v>90</v>
      </c>
      <c r="I6632" t="str">
        <f t="shared" si="722"/>
        <v>5000+</v>
      </c>
      <c r="J6632" s="1">
        <f t="shared" si="723"/>
        <v>5000</v>
      </c>
      <c r="K6632" t="s">
        <v>17</v>
      </c>
      <c r="L6632" s="2">
        <v>0</v>
      </c>
      <c r="M6632" s="1">
        <f t="shared" si="727"/>
        <v>0</v>
      </c>
      <c r="N6632" t="s">
        <v>18</v>
      </c>
      <c r="O6632" t="s">
        <v>4717</v>
      </c>
      <c r="P6632" t="s">
        <v>5663</v>
      </c>
      <c r="Q6632" t="str">
        <f t="shared" si="724"/>
        <v>2015</v>
      </c>
      <c r="R6632" t="str">
        <f t="shared" si="725"/>
        <v>May</v>
      </c>
      <c r="S6632" t="s">
        <v>8863</v>
      </c>
      <c r="T6632" t="s">
        <v>76</v>
      </c>
    </row>
    <row r="6633" spans="1:20" x14ac:dyDescent="0.3">
      <c r="A6633" t="s">
        <v>8864</v>
      </c>
      <c r="B6633" t="s">
        <v>730</v>
      </c>
      <c r="C6633">
        <v>3.5</v>
      </c>
      <c r="D6633">
        <f t="shared" si="726"/>
        <v>4</v>
      </c>
      <c r="E6633">
        <v>0</v>
      </c>
      <c r="F6633" t="s">
        <v>39</v>
      </c>
      <c r="G6633">
        <f t="shared" si="721"/>
        <v>1000</v>
      </c>
      <c r="H6633" s="3" t="s">
        <v>719</v>
      </c>
      <c r="I6633" t="str">
        <f t="shared" si="722"/>
        <v>1000+</v>
      </c>
      <c r="J6633" s="1">
        <f t="shared" si="723"/>
        <v>1000</v>
      </c>
      <c r="K6633" t="s">
        <v>17</v>
      </c>
      <c r="L6633" s="2">
        <v>0</v>
      </c>
      <c r="M6633" s="1">
        <f t="shared" si="727"/>
        <v>0</v>
      </c>
      <c r="N6633" t="s">
        <v>18</v>
      </c>
      <c r="O6633" t="s">
        <v>731</v>
      </c>
      <c r="P6633" t="s">
        <v>248</v>
      </c>
      <c r="Q6633" t="str">
        <f t="shared" si="724"/>
        <v>2018</v>
      </c>
      <c r="R6633" t="str">
        <f t="shared" si="725"/>
        <v>July</v>
      </c>
      <c r="S6633" t="s">
        <v>39</v>
      </c>
      <c r="T6633" t="s">
        <v>39</v>
      </c>
    </row>
    <row r="6634" spans="1:20" x14ac:dyDescent="0.3">
      <c r="A6634" t="s">
        <v>8865</v>
      </c>
      <c r="B6634" t="s">
        <v>2202</v>
      </c>
      <c r="C6634">
        <v>3.5</v>
      </c>
      <c r="D6634">
        <f t="shared" si="726"/>
        <v>4</v>
      </c>
      <c r="E6634">
        <v>0</v>
      </c>
      <c r="F6634" t="s">
        <v>48</v>
      </c>
      <c r="G6634">
        <f t="shared" si="721"/>
        <v>5600000</v>
      </c>
      <c r="H6634" s="3" t="s">
        <v>942</v>
      </c>
      <c r="I6634" t="str">
        <f t="shared" si="722"/>
        <v>100+</v>
      </c>
      <c r="J6634" s="1">
        <f t="shared" si="723"/>
        <v>100</v>
      </c>
      <c r="K6634" t="s">
        <v>17</v>
      </c>
      <c r="L6634" s="2">
        <v>0</v>
      </c>
      <c r="M6634" s="1">
        <f t="shared" si="727"/>
        <v>0</v>
      </c>
      <c r="N6634" t="s">
        <v>18</v>
      </c>
      <c r="O6634" t="s">
        <v>2203</v>
      </c>
      <c r="P6634" t="s">
        <v>6106</v>
      </c>
      <c r="Q6634" t="str">
        <f t="shared" si="724"/>
        <v>2017</v>
      </c>
      <c r="R6634" t="str">
        <f t="shared" si="725"/>
        <v>May</v>
      </c>
      <c r="S6634">
        <v>1</v>
      </c>
      <c r="T6634" t="s">
        <v>51</v>
      </c>
    </row>
    <row r="6635" spans="1:20" x14ac:dyDescent="0.3">
      <c r="A6635" t="s">
        <v>8866</v>
      </c>
      <c r="B6635" t="s">
        <v>4390</v>
      </c>
      <c r="C6635">
        <v>4.4000000000000004</v>
      </c>
      <c r="D6635">
        <f t="shared" si="726"/>
        <v>5</v>
      </c>
      <c r="E6635">
        <v>8259</v>
      </c>
      <c r="F6635" t="s">
        <v>475</v>
      </c>
      <c r="G6635">
        <f t="shared" si="721"/>
        <v>3500000</v>
      </c>
      <c r="H6635" s="3" t="s">
        <v>56</v>
      </c>
      <c r="I6635" t="str">
        <f t="shared" si="722"/>
        <v>1000000+</v>
      </c>
      <c r="J6635" s="1">
        <f t="shared" si="723"/>
        <v>1000000</v>
      </c>
      <c r="K6635" t="s">
        <v>17</v>
      </c>
      <c r="L6635" s="2">
        <v>0</v>
      </c>
      <c r="M6635" s="1">
        <f t="shared" si="727"/>
        <v>0</v>
      </c>
      <c r="N6635" t="s">
        <v>18</v>
      </c>
      <c r="O6635" t="s">
        <v>4391</v>
      </c>
      <c r="P6635" t="s">
        <v>200</v>
      </c>
      <c r="Q6635" t="str">
        <f t="shared" si="724"/>
        <v>2018</v>
      </c>
      <c r="R6635" t="str">
        <f t="shared" si="725"/>
        <v>July</v>
      </c>
      <c r="S6635">
        <v>13.3</v>
      </c>
      <c r="T6635" t="s">
        <v>76</v>
      </c>
    </row>
    <row r="6636" spans="1:20" x14ac:dyDescent="0.3">
      <c r="A6636" t="s">
        <v>8867</v>
      </c>
      <c r="B6636" t="s">
        <v>2910</v>
      </c>
      <c r="C6636">
        <v>4.5999999999999996</v>
      </c>
      <c r="D6636">
        <f t="shared" si="726"/>
        <v>5</v>
      </c>
      <c r="E6636">
        <v>41</v>
      </c>
      <c r="F6636" t="s">
        <v>136</v>
      </c>
      <c r="G6636">
        <f t="shared" si="721"/>
        <v>9200000</v>
      </c>
      <c r="H6636" s="3" t="s">
        <v>719</v>
      </c>
      <c r="I6636" t="str">
        <f t="shared" si="722"/>
        <v>1000+</v>
      </c>
      <c r="J6636" s="1">
        <f t="shared" si="723"/>
        <v>1000</v>
      </c>
      <c r="K6636" t="s">
        <v>17</v>
      </c>
      <c r="L6636" s="2">
        <v>0</v>
      </c>
      <c r="M6636" s="1">
        <f t="shared" si="727"/>
        <v>0</v>
      </c>
      <c r="N6636" t="s">
        <v>18</v>
      </c>
      <c r="O6636" t="s">
        <v>1216</v>
      </c>
      <c r="P6636" t="s">
        <v>1595</v>
      </c>
      <c r="Q6636" t="str">
        <f t="shared" si="724"/>
        <v>2017</v>
      </c>
      <c r="R6636" t="str">
        <f t="shared" si="725"/>
        <v>July</v>
      </c>
      <c r="S6636">
        <v>5.0999999999999996</v>
      </c>
      <c r="T6636" t="s">
        <v>51</v>
      </c>
    </row>
    <row r="6637" spans="1:20" x14ac:dyDescent="0.3">
      <c r="A6637" t="s">
        <v>8868</v>
      </c>
      <c r="B6637" t="s">
        <v>4716</v>
      </c>
      <c r="C6637">
        <v>3.5</v>
      </c>
      <c r="D6637">
        <f t="shared" si="726"/>
        <v>4</v>
      </c>
      <c r="E6637">
        <v>17</v>
      </c>
      <c r="F6637" t="s">
        <v>171</v>
      </c>
      <c r="G6637">
        <f t="shared" si="721"/>
        <v>1200000</v>
      </c>
      <c r="H6637" s="3" t="s">
        <v>719</v>
      </c>
      <c r="I6637" t="str">
        <f t="shared" si="722"/>
        <v>1000+</v>
      </c>
      <c r="J6637" s="1">
        <f t="shared" si="723"/>
        <v>1000</v>
      </c>
      <c r="K6637" t="s">
        <v>17</v>
      </c>
      <c r="L6637" s="2">
        <v>0</v>
      </c>
      <c r="M6637" s="1">
        <f t="shared" si="727"/>
        <v>0</v>
      </c>
      <c r="N6637" t="s">
        <v>18</v>
      </c>
      <c r="O6637" t="s">
        <v>4717</v>
      </c>
      <c r="P6637" t="s">
        <v>5663</v>
      </c>
      <c r="Q6637" t="str">
        <f t="shared" si="724"/>
        <v>2015</v>
      </c>
      <c r="R6637" t="str">
        <f t="shared" si="725"/>
        <v>May</v>
      </c>
      <c r="S6637" t="s">
        <v>8863</v>
      </c>
      <c r="T6637" t="s">
        <v>76</v>
      </c>
    </row>
    <row r="6638" spans="1:20" x14ac:dyDescent="0.3">
      <c r="A6638" t="s">
        <v>8869</v>
      </c>
      <c r="B6638" t="s">
        <v>4098</v>
      </c>
      <c r="C6638">
        <v>3.5</v>
      </c>
      <c r="D6638">
        <f t="shared" si="726"/>
        <v>4</v>
      </c>
      <c r="E6638">
        <v>18</v>
      </c>
      <c r="F6638" t="s">
        <v>39</v>
      </c>
      <c r="G6638">
        <f t="shared" si="721"/>
        <v>1000</v>
      </c>
      <c r="H6638" s="3" t="s">
        <v>90</v>
      </c>
      <c r="I6638" t="str">
        <f t="shared" si="722"/>
        <v>5000+</v>
      </c>
      <c r="J6638" s="1">
        <f t="shared" si="723"/>
        <v>5000</v>
      </c>
      <c r="K6638" t="s">
        <v>17</v>
      </c>
      <c r="L6638" s="2">
        <v>0</v>
      </c>
      <c r="M6638" s="1">
        <f t="shared" si="727"/>
        <v>0</v>
      </c>
      <c r="N6638" t="s">
        <v>18</v>
      </c>
      <c r="O6638" t="s">
        <v>2572</v>
      </c>
      <c r="P6638" t="s">
        <v>8870</v>
      </c>
      <c r="Q6638" t="str">
        <f t="shared" si="724"/>
        <v>2016</v>
      </c>
      <c r="R6638" t="str">
        <f t="shared" si="725"/>
        <v>January</v>
      </c>
      <c r="S6638" t="s">
        <v>39</v>
      </c>
      <c r="T6638" t="s">
        <v>76</v>
      </c>
    </row>
    <row r="6639" spans="1:20" x14ac:dyDescent="0.3">
      <c r="A6639" t="s">
        <v>8871</v>
      </c>
      <c r="B6639" t="s">
        <v>4239</v>
      </c>
      <c r="C6639">
        <v>3.5</v>
      </c>
      <c r="D6639">
        <f t="shared" si="726"/>
        <v>4</v>
      </c>
      <c r="E6639">
        <v>7</v>
      </c>
      <c r="F6639" t="s">
        <v>276</v>
      </c>
      <c r="G6639">
        <f t="shared" si="721"/>
        <v>18000000</v>
      </c>
      <c r="H6639" s="3" t="s">
        <v>937</v>
      </c>
      <c r="I6639" t="str">
        <f t="shared" si="722"/>
        <v>50+</v>
      </c>
      <c r="J6639" s="1">
        <f t="shared" si="723"/>
        <v>50</v>
      </c>
      <c r="K6639" t="s">
        <v>17</v>
      </c>
      <c r="L6639" s="2">
        <v>0</v>
      </c>
      <c r="M6639" s="1">
        <f t="shared" si="727"/>
        <v>0</v>
      </c>
      <c r="N6639" t="s">
        <v>37</v>
      </c>
      <c r="O6639" t="s">
        <v>4240</v>
      </c>
      <c r="P6639" t="s">
        <v>7623</v>
      </c>
      <c r="Q6639" t="str">
        <f t="shared" si="724"/>
        <v>2017</v>
      </c>
      <c r="R6639" t="str">
        <f t="shared" si="725"/>
        <v>September</v>
      </c>
      <c r="S6639" t="s">
        <v>8872</v>
      </c>
      <c r="T6639" t="s">
        <v>22</v>
      </c>
    </row>
    <row r="6640" spans="1:20" x14ac:dyDescent="0.3">
      <c r="A6640" t="s">
        <v>8873</v>
      </c>
      <c r="B6640" t="s">
        <v>2910</v>
      </c>
      <c r="C6640">
        <v>2.2999999999999998</v>
      </c>
      <c r="D6640">
        <f t="shared" si="726"/>
        <v>3</v>
      </c>
      <c r="E6640">
        <v>3</v>
      </c>
      <c r="F6640" t="s">
        <v>1206</v>
      </c>
      <c r="G6640">
        <f t="shared" si="721"/>
        <v>36000000</v>
      </c>
      <c r="H6640" s="3" t="s">
        <v>719</v>
      </c>
      <c r="I6640" t="str">
        <f t="shared" si="722"/>
        <v>1000+</v>
      </c>
      <c r="J6640" s="1">
        <f t="shared" si="723"/>
        <v>1000</v>
      </c>
      <c r="K6640" t="s">
        <v>17</v>
      </c>
      <c r="L6640" s="2">
        <v>0</v>
      </c>
      <c r="M6640" s="1">
        <f t="shared" si="727"/>
        <v>0</v>
      </c>
      <c r="N6640" t="s">
        <v>111</v>
      </c>
      <c r="O6640" t="s">
        <v>1445</v>
      </c>
      <c r="P6640" t="s">
        <v>831</v>
      </c>
      <c r="Q6640" t="str">
        <f t="shared" si="724"/>
        <v>2018</v>
      </c>
      <c r="R6640" t="str">
        <f t="shared" si="725"/>
        <v>January</v>
      </c>
      <c r="S6640">
        <v>2.4</v>
      </c>
      <c r="T6640" t="s">
        <v>157</v>
      </c>
    </row>
    <row r="6641" spans="1:20" x14ac:dyDescent="0.3">
      <c r="A6641" t="s">
        <v>8874</v>
      </c>
      <c r="B6641" t="s">
        <v>4716</v>
      </c>
      <c r="C6641">
        <v>3.5</v>
      </c>
      <c r="D6641">
        <f t="shared" si="726"/>
        <v>4</v>
      </c>
      <c r="E6641">
        <v>9</v>
      </c>
      <c r="F6641" t="s">
        <v>171</v>
      </c>
      <c r="G6641">
        <f t="shared" si="721"/>
        <v>1200000</v>
      </c>
      <c r="H6641" s="3" t="s">
        <v>719</v>
      </c>
      <c r="I6641" t="str">
        <f t="shared" si="722"/>
        <v>1000+</v>
      </c>
      <c r="J6641" s="1">
        <f t="shared" si="723"/>
        <v>1000</v>
      </c>
      <c r="K6641" t="s">
        <v>17</v>
      </c>
      <c r="L6641" s="2">
        <v>0</v>
      </c>
      <c r="M6641" s="1">
        <f t="shared" si="727"/>
        <v>0</v>
      </c>
      <c r="N6641" t="s">
        <v>18</v>
      </c>
      <c r="O6641" t="s">
        <v>4717</v>
      </c>
      <c r="P6641" t="s">
        <v>5663</v>
      </c>
      <c r="Q6641" t="str">
        <f t="shared" si="724"/>
        <v>2015</v>
      </c>
      <c r="R6641" t="str">
        <f t="shared" si="725"/>
        <v>May</v>
      </c>
      <c r="S6641" t="s">
        <v>8863</v>
      </c>
      <c r="T6641" t="s">
        <v>76</v>
      </c>
    </row>
    <row r="6642" spans="1:20" x14ac:dyDescent="0.3">
      <c r="A6642" t="s">
        <v>8875</v>
      </c>
      <c r="B6642" t="s">
        <v>5080</v>
      </c>
      <c r="C6642">
        <v>3.5</v>
      </c>
      <c r="D6642">
        <f t="shared" si="726"/>
        <v>4</v>
      </c>
      <c r="E6642">
        <v>2</v>
      </c>
      <c r="F6642" t="s">
        <v>744</v>
      </c>
      <c r="G6642">
        <f t="shared" si="721"/>
        <v>8800000</v>
      </c>
      <c r="H6642" s="3" t="s">
        <v>937</v>
      </c>
      <c r="I6642" t="str">
        <f t="shared" si="722"/>
        <v>50+</v>
      </c>
      <c r="J6642" s="1">
        <f t="shared" si="723"/>
        <v>50</v>
      </c>
      <c r="K6642" t="s">
        <v>17</v>
      </c>
      <c r="L6642" s="2">
        <v>0</v>
      </c>
      <c r="M6642" s="1">
        <f t="shared" si="727"/>
        <v>0</v>
      </c>
      <c r="N6642" t="s">
        <v>18</v>
      </c>
      <c r="O6642" t="s">
        <v>5081</v>
      </c>
      <c r="P6642" t="s">
        <v>143</v>
      </c>
      <c r="Q6642" t="str">
        <f t="shared" si="724"/>
        <v>2018</v>
      </c>
      <c r="R6642" t="str">
        <f t="shared" si="725"/>
        <v>July</v>
      </c>
      <c r="S6642" t="s">
        <v>7669</v>
      </c>
      <c r="T6642" t="s">
        <v>71</v>
      </c>
    </row>
    <row r="6643" spans="1:20" x14ac:dyDescent="0.3">
      <c r="A6643" t="s">
        <v>4724</v>
      </c>
      <c r="B6643" t="s">
        <v>4716</v>
      </c>
      <c r="C6643">
        <v>3.8</v>
      </c>
      <c r="D6643">
        <f t="shared" si="726"/>
        <v>4</v>
      </c>
      <c r="E6643">
        <v>8211</v>
      </c>
      <c r="F6643" t="s">
        <v>3711</v>
      </c>
      <c r="G6643">
        <f t="shared" si="721"/>
        <v>4099999.9999999995</v>
      </c>
      <c r="H6643" s="3" t="s">
        <v>31</v>
      </c>
      <c r="I6643" t="str">
        <f t="shared" si="722"/>
        <v>5000000+</v>
      </c>
      <c r="J6643" s="1">
        <f t="shared" si="723"/>
        <v>5000000</v>
      </c>
      <c r="K6643" t="s">
        <v>17</v>
      </c>
      <c r="L6643" s="2">
        <v>0</v>
      </c>
      <c r="M6643" s="1">
        <f t="shared" si="727"/>
        <v>0</v>
      </c>
      <c r="N6643" t="s">
        <v>18</v>
      </c>
      <c r="O6643" t="s">
        <v>4717</v>
      </c>
      <c r="P6643" t="s">
        <v>165</v>
      </c>
      <c r="Q6643" t="str">
        <f t="shared" si="724"/>
        <v>2018</v>
      </c>
      <c r="R6643" t="str">
        <f t="shared" si="725"/>
        <v>July</v>
      </c>
      <c r="S6643" t="s">
        <v>2841</v>
      </c>
      <c r="T6643" t="s">
        <v>46</v>
      </c>
    </row>
    <row r="6644" spans="1:20" x14ac:dyDescent="0.3">
      <c r="A6644" t="s">
        <v>8876</v>
      </c>
      <c r="B6644" t="s">
        <v>505</v>
      </c>
      <c r="C6644">
        <v>3.5</v>
      </c>
      <c r="D6644">
        <f t="shared" si="726"/>
        <v>4</v>
      </c>
      <c r="E6644">
        <v>0</v>
      </c>
      <c r="F6644" t="s">
        <v>231</v>
      </c>
      <c r="G6644">
        <f t="shared" si="721"/>
        <v>2500000</v>
      </c>
      <c r="H6644" s="3" t="s">
        <v>942</v>
      </c>
      <c r="I6644" t="str">
        <f t="shared" si="722"/>
        <v>100+</v>
      </c>
      <c r="J6644" s="1">
        <f t="shared" si="723"/>
        <v>100</v>
      </c>
      <c r="K6644" t="s">
        <v>17</v>
      </c>
      <c r="L6644" s="2">
        <v>0</v>
      </c>
      <c r="M6644" s="1">
        <f t="shared" si="727"/>
        <v>0</v>
      </c>
      <c r="N6644" t="s">
        <v>18</v>
      </c>
      <c r="O6644" t="s">
        <v>506</v>
      </c>
      <c r="P6644" t="s">
        <v>763</v>
      </c>
      <c r="Q6644" t="str">
        <f t="shared" si="724"/>
        <v>2018</v>
      </c>
      <c r="R6644" t="str">
        <f t="shared" si="725"/>
        <v>June</v>
      </c>
      <c r="S6644">
        <v>1.3</v>
      </c>
      <c r="T6644" t="s">
        <v>46</v>
      </c>
    </row>
    <row r="6645" spans="1:20" x14ac:dyDescent="0.3">
      <c r="A6645" t="s">
        <v>8877</v>
      </c>
      <c r="B6645" t="s">
        <v>4390</v>
      </c>
      <c r="C6645">
        <v>3</v>
      </c>
      <c r="D6645">
        <f t="shared" si="726"/>
        <v>3</v>
      </c>
      <c r="E6645">
        <v>2</v>
      </c>
      <c r="F6645" t="s">
        <v>89</v>
      </c>
      <c r="G6645">
        <f t="shared" si="721"/>
        <v>2700000</v>
      </c>
      <c r="H6645" s="3" t="s">
        <v>942</v>
      </c>
      <c r="I6645" t="str">
        <f t="shared" si="722"/>
        <v>100+</v>
      </c>
      <c r="J6645" s="1">
        <f t="shared" si="723"/>
        <v>100</v>
      </c>
      <c r="K6645" t="s">
        <v>17</v>
      </c>
      <c r="L6645" s="2">
        <v>0</v>
      </c>
      <c r="M6645" s="1">
        <f t="shared" si="727"/>
        <v>0</v>
      </c>
      <c r="N6645" t="s">
        <v>18</v>
      </c>
      <c r="O6645" t="s">
        <v>4391</v>
      </c>
      <c r="P6645" t="s">
        <v>3382</v>
      </c>
      <c r="Q6645" t="str">
        <f t="shared" si="724"/>
        <v>2017</v>
      </c>
      <c r="R6645" t="str">
        <f t="shared" si="725"/>
        <v>October</v>
      </c>
      <c r="S6645" t="s">
        <v>210</v>
      </c>
      <c r="T6645" t="s">
        <v>46</v>
      </c>
    </row>
    <row r="6646" spans="1:20" x14ac:dyDescent="0.3">
      <c r="A6646" t="s">
        <v>8878</v>
      </c>
      <c r="B6646" t="s">
        <v>1872</v>
      </c>
      <c r="C6646">
        <v>5</v>
      </c>
      <c r="D6646">
        <f t="shared" si="726"/>
        <v>5</v>
      </c>
      <c r="E6646">
        <v>2</v>
      </c>
      <c r="F6646" t="s">
        <v>60</v>
      </c>
      <c r="G6646">
        <f t="shared" si="721"/>
        <v>33000000</v>
      </c>
      <c r="H6646" s="3" t="s">
        <v>937</v>
      </c>
      <c r="I6646" t="str">
        <f t="shared" si="722"/>
        <v>50+</v>
      </c>
      <c r="J6646" s="1">
        <f t="shared" si="723"/>
        <v>50</v>
      </c>
      <c r="K6646" t="s">
        <v>17</v>
      </c>
      <c r="L6646" s="2">
        <v>0</v>
      </c>
      <c r="M6646" s="1">
        <f t="shared" si="727"/>
        <v>0</v>
      </c>
      <c r="N6646" t="s">
        <v>18</v>
      </c>
      <c r="O6646" t="s">
        <v>1873</v>
      </c>
      <c r="P6646" t="s">
        <v>2330</v>
      </c>
      <c r="Q6646" t="str">
        <f t="shared" si="724"/>
        <v>2018</v>
      </c>
      <c r="R6646" t="str">
        <f t="shared" si="725"/>
        <v>March</v>
      </c>
      <c r="S6646">
        <v>0.8</v>
      </c>
      <c r="T6646" t="s">
        <v>157</v>
      </c>
    </row>
    <row r="6647" spans="1:20" x14ac:dyDescent="0.3">
      <c r="A6647" t="s">
        <v>8879</v>
      </c>
      <c r="B6647" t="s">
        <v>4573</v>
      </c>
      <c r="C6647">
        <v>4.5</v>
      </c>
      <c r="D6647">
        <f t="shared" si="726"/>
        <v>5</v>
      </c>
      <c r="E6647">
        <v>43</v>
      </c>
      <c r="F6647" t="s">
        <v>68</v>
      </c>
      <c r="G6647">
        <f t="shared" si="721"/>
        <v>28000000</v>
      </c>
      <c r="H6647" s="3" t="s">
        <v>16</v>
      </c>
      <c r="I6647" t="str">
        <f t="shared" si="722"/>
        <v>10000+</v>
      </c>
      <c r="J6647" s="1">
        <f t="shared" si="723"/>
        <v>10000</v>
      </c>
      <c r="K6647" t="s">
        <v>17</v>
      </c>
      <c r="L6647" s="2">
        <v>0</v>
      </c>
      <c r="M6647" s="1">
        <f t="shared" si="727"/>
        <v>0</v>
      </c>
      <c r="N6647" t="s">
        <v>18</v>
      </c>
      <c r="O6647" t="s">
        <v>4574</v>
      </c>
      <c r="P6647" t="s">
        <v>576</v>
      </c>
      <c r="Q6647" t="str">
        <f t="shared" si="724"/>
        <v>2018</v>
      </c>
      <c r="R6647" t="str">
        <f t="shared" si="725"/>
        <v>March</v>
      </c>
      <c r="S6647">
        <v>1.1000000000000001</v>
      </c>
      <c r="T6647" t="s">
        <v>76</v>
      </c>
    </row>
    <row r="6648" spans="1:20" x14ac:dyDescent="0.3">
      <c r="A6648" t="s">
        <v>8880</v>
      </c>
      <c r="B6648" t="s">
        <v>4573</v>
      </c>
      <c r="C6648">
        <v>4.4000000000000004</v>
      </c>
      <c r="D6648">
        <f t="shared" si="726"/>
        <v>5</v>
      </c>
      <c r="E6648">
        <v>16</v>
      </c>
      <c r="F6648" t="s">
        <v>334</v>
      </c>
      <c r="G6648">
        <f t="shared" si="721"/>
        <v>6700000</v>
      </c>
      <c r="H6648" s="3" t="s">
        <v>90</v>
      </c>
      <c r="I6648" t="str">
        <f t="shared" si="722"/>
        <v>5000+</v>
      </c>
      <c r="J6648" s="1">
        <f t="shared" si="723"/>
        <v>5000</v>
      </c>
      <c r="K6648" t="s">
        <v>17</v>
      </c>
      <c r="L6648" s="2">
        <v>0</v>
      </c>
      <c r="M6648" s="1">
        <f t="shared" si="727"/>
        <v>0</v>
      </c>
      <c r="N6648" t="s">
        <v>18</v>
      </c>
      <c r="O6648" t="s">
        <v>4574</v>
      </c>
      <c r="P6648" t="s">
        <v>7121</v>
      </c>
      <c r="Q6648" t="str">
        <f t="shared" si="724"/>
        <v>2018</v>
      </c>
      <c r="R6648" t="str">
        <f t="shared" si="725"/>
        <v>March</v>
      </c>
      <c r="S6648" t="s">
        <v>756</v>
      </c>
      <c r="T6648" t="s">
        <v>472</v>
      </c>
    </row>
    <row r="6649" spans="1:20" x14ac:dyDescent="0.3">
      <c r="A6649" t="s">
        <v>8881</v>
      </c>
      <c r="B6649" t="s">
        <v>2910</v>
      </c>
      <c r="C6649">
        <v>4.5</v>
      </c>
      <c r="D6649">
        <f t="shared" si="726"/>
        <v>5</v>
      </c>
      <c r="E6649">
        <v>516</v>
      </c>
      <c r="F6649" t="s">
        <v>82</v>
      </c>
      <c r="G6649">
        <f t="shared" si="721"/>
        <v>21000000</v>
      </c>
      <c r="H6649" s="3" t="s">
        <v>49</v>
      </c>
      <c r="I6649" t="str">
        <f t="shared" si="722"/>
        <v>50000+</v>
      </c>
      <c r="J6649" s="1">
        <f t="shared" si="723"/>
        <v>50000</v>
      </c>
      <c r="K6649" t="s">
        <v>17</v>
      </c>
      <c r="L6649" s="2">
        <v>0</v>
      </c>
      <c r="M6649" s="1">
        <f t="shared" si="727"/>
        <v>0</v>
      </c>
      <c r="N6649" t="s">
        <v>18</v>
      </c>
      <c r="O6649" t="s">
        <v>1214</v>
      </c>
      <c r="P6649" t="s">
        <v>6678</v>
      </c>
      <c r="Q6649" t="str">
        <f t="shared" si="724"/>
        <v>2016</v>
      </c>
      <c r="R6649" t="str">
        <f t="shared" si="725"/>
        <v>December</v>
      </c>
      <c r="S6649" t="s">
        <v>6247</v>
      </c>
      <c r="T6649" t="s">
        <v>22</v>
      </c>
    </row>
    <row r="6650" spans="1:20" x14ac:dyDescent="0.3">
      <c r="A6650" t="s">
        <v>8882</v>
      </c>
      <c r="B6650" t="s">
        <v>1872</v>
      </c>
      <c r="C6650">
        <v>4.8</v>
      </c>
      <c r="D6650">
        <f t="shared" si="726"/>
        <v>5</v>
      </c>
      <c r="E6650">
        <v>18</v>
      </c>
      <c r="F6650" t="s">
        <v>475</v>
      </c>
      <c r="G6650">
        <f t="shared" si="721"/>
        <v>3500000</v>
      </c>
      <c r="H6650" s="3" t="s">
        <v>90</v>
      </c>
      <c r="I6650" t="str">
        <f t="shared" si="722"/>
        <v>5000+</v>
      </c>
      <c r="J6650" s="1">
        <f t="shared" si="723"/>
        <v>5000</v>
      </c>
      <c r="K6650" t="s">
        <v>17</v>
      </c>
      <c r="L6650" s="2">
        <v>0</v>
      </c>
      <c r="M6650" s="1">
        <f t="shared" si="727"/>
        <v>0</v>
      </c>
      <c r="N6650" t="s">
        <v>18</v>
      </c>
      <c r="O6650" t="s">
        <v>1873</v>
      </c>
      <c r="P6650" t="s">
        <v>7066</v>
      </c>
      <c r="Q6650" t="str">
        <f t="shared" si="724"/>
        <v>2016</v>
      </c>
      <c r="R6650" t="str">
        <f t="shared" si="725"/>
        <v>August</v>
      </c>
      <c r="S6650">
        <v>1</v>
      </c>
      <c r="T6650" t="s">
        <v>76</v>
      </c>
    </row>
    <row r="6651" spans="1:20" x14ac:dyDescent="0.3">
      <c r="A6651" t="s">
        <v>8883</v>
      </c>
      <c r="B6651" t="s">
        <v>4390</v>
      </c>
      <c r="C6651">
        <v>4.3</v>
      </c>
      <c r="D6651">
        <f t="shared" si="726"/>
        <v>5</v>
      </c>
      <c r="E6651">
        <v>3068</v>
      </c>
      <c r="F6651" t="s">
        <v>123</v>
      </c>
      <c r="G6651">
        <f t="shared" si="721"/>
        <v>6000000</v>
      </c>
      <c r="H6651" s="3" t="s">
        <v>43</v>
      </c>
      <c r="I6651" t="str">
        <f t="shared" si="722"/>
        <v>100000+</v>
      </c>
      <c r="J6651" s="1">
        <f t="shared" si="723"/>
        <v>100000</v>
      </c>
      <c r="K6651" t="s">
        <v>17</v>
      </c>
      <c r="L6651" s="2">
        <v>0</v>
      </c>
      <c r="M6651" s="1">
        <f t="shared" si="727"/>
        <v>0</v>
      </c>
      <c r="N6651" t="s">
        <v>18</v>
      </c>
      <c r="O6651" t="s">
        <v>4391</v>
      </c>
      <c r="P6651" t="s">
        <v>165</v>
      </c>
      <c r="Q6651" t="str">
        <f t="shared" si="724"/>
        <v>2018</v>
      </c>
      <c r="R6651" t="str">
        <f t="shared" si="725"/>
        <v>July</v>
      </c>
      <c r="S6651">
        <v>11.1</v>
      </c>
      <c r="T6651" t="s">
        <v>76</v>
      </c>
    </row>
    <row r="6652" spans="1:20" x14ac:dyDescent="0.3">
      <c r="A6652" t="s">
        <v>4052</v>
      </c>
      <c r="B6652" t="s">
        <v>3906</v>
      </c>
      <c r="C6652">
        <v>3.8</v>
      </c>
      <c r="D6652">
        <f t="shared" si="726"/>
        <v>4</v>
      </c>
      <c r="E6652">
        <v>16317</v>
      </c>
      <c r="F6652" t="s">
        <v>39</v>
      </c>
      <c r="G6652">
        <f t="shared" si="721"/>
        <v>1000</v>
      </c>
      <c r="H6652" s="3" t="s">
        <v>43</v>
      </c>
      <c r="I6652" t="str">
        <f t="shared" si="722"/>
        <v>100000+</v>
      </c>
      <c r="J6652" s="1">
        <f t="shared" si="723"/>
        <v>100000</v>
      </c>
      <c r="K6652" t="s">
        <v>596</v>
      </c>
      <c r="L6652" s="2" t="s">
        <v>4053</v>
      </c>
      <c r="M6652" s="1">
        <f t="shared" si="727"/>
        <v>3.95</v>
      </c>
      <c r="N6652" t="s">
        <v>18</v>
      </c>
      <c r="O6652" t="s">
        <v>3907</v>
      </c>
      <c r="P6652" t="s">
        <v>3984</v>
      </c>
      <c r="Q6652" t="str">
        <f t="shared" si="724"/>
        <v>2017</v>
      </c>
      <c r="R6652" t="str">
        <f t="shared" si="725"/>
        <v>November</v>
      </c>
      <c r="S6652" t="s">
        <v>39</v>
      </c>
      <c r="T6652" t="s">
        <v>39</v>
      </c>
    </row>
    <row r="6653" spans="1:20" x14ac:dyDescent="0.3">
      <c r="A6653" t="s">
        <v>8884</v>
      </c>
      <c r="B6653" t="s">
        <v>2377</v>
      </c>
      <c r="C6653">
        <v>3.5</v>
      </c>
      <c r="D6653">
        <f t="shared" si="726"/>
        <v>4</v>
      </c>
      <c r="E6653">
        <v>0</v>
      </c>
      <c r="F6653" t="s">
        <v>364</v>
      </c>
      <c r="G6653">
        <f t="shared" si="721"/>
        <v>22000000</v>
      </c>
      <c r="H6653" s="3" t="s">
        <v>937</v>
      </c>
      <c r="I6653" t="str">
        <f t="shared" si="722"/>
        <v>50+</v>
      </c>
      <c r="J6653" s="1">
        <f t="shared" si="723"/>
        <v>50</v>
      </c>
      <c r="K6653" t="s">
        <v>17</v>
      </c>
      <c r="L6653" s="2">
        <v>0</v>
      </c>
      <c r="M6653" s="1">
        <f t="shared" si="727"/>
        <v>0</v>
      </c>
      <c r="N6653" t="s">
        <v>18</v>
      </c>
      <c r="O6653" t="s">
        <v>2378</v>
      </c>
      <c r="P6653" t="s">
        <v>1325</v>
      </c>
      <c r="Q6653" t="str">
        <f t="shared" si="724"/>
        <v>2018</v>
      </c>
      <c r="R6653" t="str">
        <f t="shared" si="725"/>
        <v>May</v>
      </c>
      <c r="S6653" t="s">
        <v>8885</v>
      </c>
      <c r="T6653" t="s">
        <v>22</v>
      </c>
    </row>
    <row r="6654" spans="1:20" x14ac:dyDescent="0.3">
      <c r="A6654" t="s">
        <v>4044</v>
      </c>
      <c r="B6654" t="s">
        <v>3906</v>
      </c>
      <c r="C6654">
        <v>4.3</v>
      </c>
      <c r="D6654">
        <f t="shared" si="726"/>
        <v>5</v>
      </c>
      <c r="E6654">
        <v>244302</v>
      </c>
      <c r="F6654" t="s">
        <v>39</v>
      </c>
      <c r="G6654">
        <f t="shared" si="721"/>
        <v>1000</v>
      </c>
      <c r="H6654" s="3" t="s">
        <v>79</v>
      </c>
      <c r="I6654" t="str">
        <f t="shared" si="722"/>
        <v>10000000+</v>
      </c>
      <c r="J6654" s="1">
        <f t="shared" si="723"/>
        <v>10000000</v>
      </c>
      <c r="K6654" t="s">
        <v>17</v>
      </c>
      <c r="L6654" s="2">
        <v>0</v>
      </c>
      <c r="M6654" s="1">
        <f t="shared" si="727"/>
        <v>0</v>
      </c>
      <c r="N6654" t="s">
        <v>18</v>
      </c>
      <c r="O6654" t="s">
        <v>3907</v>
      </c>
      <c r="P6654" t="s">
        <v>704</v>
      </c>
      <c r="Q6654" t="str">
        <f t="shared" si="724"/>
        <v>2018</v>
      </c>
      <c r="R6654" t="str">
        <f t="shared" si="725"/>
        <v>July</v>
      </c>
      <c r="S6654" t="s">
        <v>39</v>
      </c>
      <c r="T6654" t="s">
        <v>39</v>
      </c>
    </row>
    <row r="6655" spans="1:20" x14ac:dyDescent="0.3">
      <c r="A6655" t="s">
        <v>8886</v>
      </c>
      <c r="B6655" t="s">
        <v>1872</v>
      </c>
      <c r="C6655">
        <v>3.7</v>
      </c>
      <c r="D6655">
        <f t="shared" si="726"/>
        <v>4</v>
      </c>
      <c r="E6655">
        <v>3</v>
      </c>
      <c r="F6655" t="s">
        <v>227</v>
      </c>
      <c r="G6655">
        <f t="shared" si="721"/>
        <v>27000000</v>
      </c>
      <c r="H6655" s="3" t="s">
        <v>719</v>
      </c>
      <c r="I6655" t="str">
        <f t="shared" si="722"/>
        <v>1000+</v>
      </c>
      <c r="J6655" s="1">
        <f t="shared" si="723"/>
        <v>1000</v>
      </c>
      <c r="K6655" t="s">
        <v>17</v>
      </c>
      <c r="L6655" s="2">
        <v>0</v>
      </c>
      <c r="M6655" s="1">
        <f t="shared" si="727"/>
        <v>0</v>
      </c>
      <c r="N6655" t="s">
        <v>18</v>
      </c>
      <c r="O6655" t="s">
        <v>1873</v>
      </c>
      <c r="P6655" t="s">
        <v>682</v>
      </c>
      <c r="Q6655" t="str">
        <f t="shared" si="724"/>
        <v>2018</v>
      </c>
      <c r="R6655" t="str">
        <f t="shared" si="725"/>
        <v>March</v>
      </c>
      <c r="S6655" t="s">
        <v>8887</v>
      </c>
      <c r="T6655" t="s">
        <v>71</v>
      </c>
    </row>
    <row r="6656" spans="1:20" x14ac:dyDescent="0.3">
      <c r="A6656" t="s">
        <v>8888</v>
      </c>
      <c r="B6656" t="s">
        <v>4573</v>
      </c>
      <c r="C6656">
        <v>4.5</v>
      </c>
      <c r="D6656">
        <f t="shared" si="726"/>
        <v>5</v>
      </c>
      <c r="E6656">
        <v>13466</v>
      </c>
      <c r="F6656" t="s">
        <v>250</v>
      </c>
      <c r="G6656">
        <f t="shared" si="721"/>
        <v>3400000</v>
      </c>
      <c r="H6656" s="3" t="s">
        <v>25</v>
      </c>
      <c r="I6656" t="str">
        <f t="shared" si="722"/>
        <v>500000+</v>
      </c>
      <c r="J6656" s="1">
        <f t="shared" si="723"/>
        <v>500000</v>
      </c>
      <c r="K6656" t="s">
        <v>17</v>
      </c>
      <c r="L6656" s="2">
        <v>0</v>
      </c>
      <c r="M6656" s="1">
        <f t="shared" si="727"/>
        <v>0</v>
      </c>
      <c r="N6656" t="s">
        <v>18</v>
      </c>
      <c r="O6656" t="s">
        <v>4574</v>
      </c>
      <c r="P6656" t="s">
        <v>763</v>
      </c>
      <c r="Q6656" t="str">
        <f t="shared" si="724"/>
        <v>2018</v>
      </c>
      <c r="R6656" t="str">
        <f t="shared" si="725"/>
        <v>June</v>
      </c>
      <c r="S6656">
        <v>1.9</v>
      </c>
      <c r="T6656" t="s">
        <v>245</v>
      </c>
    </row>
    <row r="6657" spans="1:20" x14ac:dyDescent="0.3">
      <c r="A6657" t="s">
        <v>8889</v>
      </c>
      <c r="B6657" t="s">
        <v>4573</v>
      </c>
      <c r="C6657">
        <v>3.5</v>
      </c>
      <c r="D6657">
        <f t="shared" si="726"/>
        <v>4</v>
      </c>
      <c r="E6657">
        <v>0</v>
      </c>
      <c r="F6657" t="s">
        <v>39</v>
      </c>
      <c r="G6657">
        <f t="shared" ref="G6657:G6720" si="728">IF(RIGHT(F6657,1)="M",LEFT(F6657,LEN(F6657)-1)*1000000,IF(RIGHT(F6657,1)="K",LEFT(F6657,LEN(F6657)-1)*1000, 1000))</f>
        <v>1000</v>
      </c>
      <c r="H6657" s="3" t="s">
        <v>90</v>
      </c>
      <c r="I6657" t="str">
        <f t="shared" ref="I6657:I6720" si="729">SUBSTITUTE(H6657,",","")</f>
        <v>5000+</v>
      </c>
      <c r="J6657" s="1">
        <f t="shared" ref="J6657:J6720" si="730">VALUE(LEFT(I6657,LEN(I6657)-1))</f>
        <v>5000</v>
      </c>
      <c r="K6657" t="s">
        <v>17</v>
      </c>
      <c r="L6657" s="2">
        <v>0</v>
      </c>
      <c r="M6657" s="1">
        <f t="shared" si="727"/>
        <v>0</v>
      </c>
      <c r="N6657" t="s">
        <v>18</v>
      </c>
      <c r="O6657" t="s">
        <v>4574</v>
      </c>
      <c r="P6657" t="s">
        <v>356</v>
      </c>
      <c r="Q6657" t="str">
        <f t="shared" ref="Q6657:Q6720" si="731">RIGHT(P6657,4)</f>
        <v>2017</v>
      </c>
      <c r="R6657" t="str">
        <f t="shared" ref="R6657:R6720" si="732">LEFT(P6657,FIND(" ",P6657)-1)</f>
        <v>October</v>
      </c>
      <c r="S6657" t="s">
        <v>39</v>
      </c>
      <c r="T6657" t="s">
        <v>39</v>
      </c>
    </row>
    <row r="6658" spans="1:20" x14ac:dyDescent="0.3">
      <c r="A6658" t="s">
        <v>8890</v>
      </c>
      <c r="B6658" t="s">
        <v>4390</v>
      </c>
      <c r="C6658">
        <v>4.3</v>
      </c>
      <c r="D6658">
        <f t="shared" si="726"/>
        <v>5</v>
      </c>
      <c r="E6658">
        <v>27749</v>
      </c>
      <c r="F6658" t="s">
        <v>242</v>
      </c>
      <c r="G6658">
        <f t="shared" si="728"/>
        <v>16000000</v>
      </c>
      <c r="H6658" s="3" t="s">
        <v>56</v>
      </c>
      <c r="I6658" t="str">
        <f t="shared" si="729"/>
        <v>1000000+</v>
      </c>
      <c r="J6658" s="1">
        <f t="shared" si="730"/>
        <v>1000000</v>
      </c>
      <c r="K6658" t="s">
        <v>17</v>
      </c>
      <c r="L6658" s="2">
        <v>0</v>
      </c>
      <c r="M6658" s="1">
        <f t="shared" si="727"/>
        <v>0</v>
      </c>
      <c r="N6658" t="s">
        <v>18</v>
      </c>
      <c r="O6658" t="s">
        <v>4391</v>
      </c>
      <c r="P6658" t="s">
        <v>143</v>
      </c>
      <c r="Q6658" t="str">
        <f t="shared" si="731"/>
        <v>2018</v>
      </c>
      <c r="R6658" t="str">
        <f t="shared" si="732"/>
        <v>July</v>
      </c>
      <c r="S6658" t="s">
        <v>1921</v>
      </c>
      <c r="T6658" t="s">
        <v>22</v>
      </c>
    </row>
    <row r="6659" spans="1:20" x14ac:dyDescent="0.3">
      <c r="A6659" t="s">
        <v>8891</v>
      </c>
      <c r="B6659" t="s">
        <v>1872</v>
      </c>
      <c r="C6659">
        <v>3.5</v>
      </c>
      <c r="D6659">
        <f t="shared" ref="D6659:D6722" si="733">IF(C6659&gt;4,5,IF(C6659&gt;3,4,IF(C6659&gt;2,3,IF(C6659&gt;1,2,1))))</f>
        <v>4</v>
      </c>
      <c r="E6659">
        <v>3</v>
      </c>
      <c r="F6659" t="s">
        <v>73</v>
      </c>
      <c r="G6659">
        <f t="shared" si="728"/>
        <v>12000000</v>
      </c>
      <c r="H6659" s="3" t="s">
        <v>942</v>
      </c>
      <c r="I6659" t="str">
        <f t="shared" si="729"/>
        <v>100+</v>
      </c>
      <c r="J6659" s="1">
        <f t="shared" si="730"/>
        <v>100</v>
      </c>
      <c r="K6659" t="s">
        <v>17</v>
      </c>
      <c r="L6659" s="2">
        <v>0</v>
      </c>
      <c r="M6659" s="1">
        <f t="shared" ref="M6659:M6722" si="734">VALUE(IF(RIGHT(L6659,LEN(L6659)-1)="",0,RIGHT(L6659,LEN(L6659)-1)))</f>
        <v>0</v>
      </c>
      <c r="N6659" t="s">
        <v>18</v>
      </c>
      <c r="O6659" t="s">
        <v>1873</v>
      </c>
      <c r="P6659" t="s">
        <v>4683</v>
      </c>
      <c r="Q6659" t="str">
        <f t="shared" si="731"/>
        <v>2016</v>
      </c>
      <c r="R6659" t="str">
        <f t="shared" si="732"/>
        <v>November</v>
      </c>
      <c r="S6659" t="s">
        <v>8892</v>
      </c>
      <c r="T6659" t="s">
        <v>76</v>
      </c>
    </row>
    <row r="6660" spans="1:20" x14ac:dyDescent="0.3">
      <c r="A6660" t="s">
        <v>8893</v>
      </c>
      <c r="B6660" t="s">
        <v>2910</v>
      </c>
      <c r="C6660">
        <v>4.4000000000000004</v>
      </c>
      <c r="D6660">
        <f t="shared" si="733"/>
        <v>5</v>
      </c>
      <c r="E6660">
        <v>77</v>
      </c>
      <c r="F6660" t="s">
        <v>168</v>
      </c>
      <c r="G6660">
        <f t="shared" si="728"/>
        <v>10000000</v>
      </c>
      <c r="H6660" s="3" t="s">
        <v>16</v>
      </c>
      <c r="I6660" t="str">
        <f t="shared" si="729"/>
        <v>10000+</v>
      </c>
      <c r="J6660" s="1">
        <f t="shared" si="730"/>
        <v>10000</v>
      </c>
      <c r="K6660" t="s">
        <v>17</v>
      </c>
      <c r="L6660" s="2">
        <v>0</v>
      </c>
      <c r="M6660" s="1">
        <f t="shared" si="734"/>
        <v>0</v>
      </c>
      <c r="N6660" t="s">
        <v>18</v>
      </c>
      <c r="O6660" t="s">
        <v>1216</v>
      </c>
      <c r="P6660" t="s">
        <v>1595</v>
      </c>
      <c r="Q6660" t="str">
        <f t="shared" si="731"/>
        <v>2017</v>
      </c>
      <c r="R6660" t="str">
        <f t="shared" si="732"/>
        <v>July</v>
      </c>
      <c r="S6660">
        <v>1.6</v>
      </c>
      <c r="T6660" t="s">
        <v>51</v>
      </c>
    </row>
    <row r="6661" spans="1:20" x14ac:dyDescent="0.3">
      <c r="A6661" t="s">
        <v>8894</v>
      </c>
      <c r="B6661" t="s">
        <v>3748</v>
      </c>
      <c r="C6661">
        <v>3.4</v>
      </c>
      <c r="D6661">
        <f t="shared" si="733"/>
        <v>4</v>
      </c>
      <c r="E6661">
        <v>25515</v>
      </c>
      <c r="F6661" t="s">
        <v>39</v>
      </c>
      <c r="G6661">
        <f t="shared" si="728"/>
        <v>1000</v>
      </c>
      <c r="H6661" s="3" t="s">
        <v>79</v>
      </c>
      <c r="I6661" t="str">
        <f t="shared" si="729"/>
        <v>10000000+</v>
      </c>
      <c r="J6661" s="1">
        <f t="shared" si="730"/>
        <v>10000000</v>
      </c>
      <c r="K6661" t="s">
        <v>17</v>
      </c>
      <c r="L6661" s="2">
        <v>0</v>
      </c>
      <c r="M6661" s="1">
        <f t="shared" si="734"/>
        <v>0</v>
      </c>
      <c r="N6661" t="s">
        <v>18</v>
      </c>
      <c r="O6661" t="s">
        <v>3749</v>
      </c>
      <c r="P6661" t="s">
        <v>237</v>
      </c>
      <c r="Q6661" t="str">
        <f t="shared" si="731"/>
        <v>2018</v>
      </c>
      <c r="R6661" t="str">
        <f t="shared" si="732"/>
        <v>July</v>
      </c>
      <c r="S6661" t="s">
        <v>39</v>
      </c>
      <c r="T6661" t="s">
        <v>39</v>
      </c>
    </row>
    <row r="6662" spans="1:20" x14ac:dyDescent="0.3">
      <c r="A6662" t="s">
        <v>8895</v>
      </c>
      <c r="B6662" t="s">
        <v>4390</v>
      </c>
      <c r="C6662">
        <v>4.5</v>
      </c>
      <c r="D6662">
        <f t="shared" si="733"/>
        <v>5</v>
      </c>
      <c r="E6662">
        <v>28030</v>
      </c>
      <c r="F6662" t="s">
        <v>325</v>
      </c>
      <c r="G6662">
        <f t="shared" si="728"/>
        <v>9000000</v>
      </c>
      <c r="H6662" s="3" t="s">
        <v>56</v>
      </c>
      <c r="I6662" t="str">
        <f t="shared" si="729"/>
        <v>1000000+</v>
      </c>
      <c r="J6662" s="1">
        <f t="shared" si="730"/>
        <v>1000000</v>
      </c>
      <c r="K6662" t="s">
        <v>17</v>
      </c>
      <c r="L6662" s="2">
        <v>0</v>
      </c>
      <c r="M6662" s="1">
        <f t="shared" si="734"/>
        <v>0</v>
      </c>
      <c r="N6662" t="s">
        <v>18</v>
      </c>
      <c r="O6662" t="s">
        <v>4391</v>
      </c>
      <c r="P6662" t="s">
        <v>153</v>
      </c>
      <c r="Q6662" t="str">
        <f t="shared" si="731"/>
        <v>2018</v>
      </c>
      <c r="R6662" t="str">
        <f t="shared" si="732"/>
        <v>August</v>
      </c>
      <c r="S6662" t="s">
        <v>3904</v>
      </c>
      <c r="T6662" t="s">
        <v>71</v>
      </c>
    </row>
    <row r="6663" spans="1:20" x14ac:dyDescent="0.3">
      <c r="A6663" t="s">
        <v>8896</v>
      </c>
      <c r="B6663" t="s">
        <v>2377</v>
      </c>
      <c r="C6663">
        <v>1.6</v>
      </c>
      <c r="D6663">
        <f t="shared" si="733"/>
        <v>2</v>
      </c>
      <c r="E6663">
        <v>242</v>
      </c>
      <c r="F6663" t="s">
        <v>1206</v>
      </c>
      <c r="G6663">
        <f t="shared" si="728"/>
        <v>36000000</v>
      </c>
      <c r="H6663" s="3" t="s">
        <v>49</v>
      </c>
      <c r="I6663" t="str">
        <f t="shared" si="729"/>
        <v>50000+</v>
      </c>
      <c r="J6663" s="1">
        <f t="shared" si="730"/>
        <v>50000</v>
      </c>
      <c r="K6663" t="s">
        <v>17</v>
      </c>
      <c r="L6663" s="2">
        <v>0</v>
      </c>
      <c r="M6663" s="1">
        <f t="shared" si="734"/>
        <v>0</v>
      </c>
      <c r="N6663" t="s">
        <v>18</v>
      </c>
      <c r="O6663" t="s">
        <v>2378</v>
      </c>
      <c r="P6663" t="s">
        <v>366</v>
      </c>
      <c r="Q6663" t="str">
        <f t="shared" si="731"/>
        <v>2018</v>
      </c>
      <c r="R6663" t="str">
        <f t="shared" si="732"/>
        <v>May</v>
      </c>
      <c r="S6663" t="s">
        <v>989</v>
      </c>
      <c r="T6663" t="s">
        <v>63</v>
      </c>
    </row>
    <row r="6664" spans="1:20" x14ac:dyDescent="0.3">
      <c r="A6664" t="s">
        <v>8897</v>
      </c>
      <c r="B6664" t="s">
        <v>1872</v>
      </c>
      <c r="C6664">
        <v>3.5</v>
      </c>
      <c r="D6664">
        <f t="shared" si="733"/>
        <v>4</v>
      </c>
      <c r="E6664">
        <v>0</v>
      </c>
      <c r="F6664" t="s">
        <v>73</v>
      </c>
      <c r="G6664">
        <f t="shared" si="728"/>
        <v>12000000</v>
      </c>
      <c r="H6664" s="3" t="s">
        <v>937</v>
      </c>
      <c r="I6664" t="str">
        <f t="shared" si="729"/>
        <v>50+</v>
      </c>
      <c r="J6664" s="1">
        <f t="shared" si="730"/>
        <v>50</v>
      </c>
      <c r="K6664" t="s">
        <v>17</v>
      </c>
      <c r="L6664" s="2">
        <v>0</v>
      </c>
      <c r="M6664" s="1">
        <f t="shared" si="734"/>
        <v>0</v>
      </c>
      <c r="N6664" t="s">
        <v>18</v>
      </c>
      <c r="O6664" t="s">
        <v>1873</v>
      </c>
      <c r="P6664" t="s">
        <v>8898</v>
      </c>
      <c r="Q6664" t="str">
        <f t="shared" si="731"/>
        <v>2016</v>
      </c>
      <c r="R6664" t="str">
        <f t="shared" si="732"/>
        <v>November</v>
      </c>
      <c r="S6664" t="s">
        <v>8892</v>
      </c>
      <c r="T6664" t="s">
        <v>76</v>
      </c>
    </row>
    <row r="6665" spans="1:20" x14ac:dyDescent="0.3">
      <c r="A6665" t="s">
        <v>8899</v>
      </c>
      <c r="B6665" t="s">
        <v>1872</v>
      </c>
      <c r="C6665">
        <v>3.5</v>
      </c>
      <c r="D6665">
        <f t="shared" si="733"/>
        <v>4</v>
      </c>
      <c r="E6665">
        <v>0</v>
      </c>
      <c r="F6665" t="s">
        <v>213</v>
      </c>
      <c r="G6665">
        <f t="shared" si="728"/>
        <v>3600000</v>
      </c>
      <c r="H6665" s="3" t="s">
        <v>942</v>
      </c>
      <c r="I6665" t="str">
        <f t="shared" si="729"/>
        <v>100+</v>
      </c>
      <c r="J6665" s="1">
        <f t="shared" si="730"/>
        <v>100</v>
      </c>
      <c r="K6665" t="s">
        <v>17</v>
      </c>
      <c r="L6665" s="2">
        <v>0</v>
      </c>
      <c r="M6665" s="1">
        <f t="shared" si="734"/>
        <v>0</v>
      </c>
      <c r="N6665" t="s">
        <v>18</v>
      </c>
      <c r="O6665" t="s">
        <v>1873</v>
      </c>
      <c r="P6665" t="s">
        <v>3644</v>
      </c>
      <c r="Q6665" t="str">
        <f t="shared" si="731"/>
        <v>2018</v>
      </c>
      <c r="R6665" t="str">
        <f t="shared" si="732"/>
        <v>January</v>
      </c>
      <c r="S6665">
        <v>1</v>
      </c>
      <c r="T6665" t="s">
        <v>76</v>
      </c>
    </row>
    <row r="6666" spans="1:20" x14ac:dyDescent="0.3">
      <c r="A6666" t="s">
        <v>8900</v>
      </c>
      <c r="B6666" t="s">
        <v>2910</v>
      </c>
      <c r="C6666">
        <v>4.5</v>
      </c>
      <c r="D6666">
        <f t="shared" si="733"/>
        <v>5</v>
      </c>
      <c r="E6666">
        <v>75719</v>
      </c>
      <c r="F6666" t="s">
        <v>336</v>
      </c>
      <c r="G6666">
        <f t="shared" si="728"/>
        <v>30000000</v>
      </c>
      <c r="H6666" s="3" t="s">
        <v>31</v>
      </c>
      <c r="I6666" t="str">
        <f t="shared" si="729"/>
        <v>5000000+</v>
      </c>
      <c r="J6666" s="1">
        <f t="shared" si="730"/>
        <v>5000000</v>
      </c>
      <c r="K6666" t="s">
        <v>17</v>
      </c>
      <c r="L6666" s="2">
        <v>0</v>
      </c>
      <c r="M6666" s="1">
        <f t="shared" si="734"/>
        <v>0</v>
      </c>
      <c r="N6666" t="s">
        <v>18</v>
      </c>
      <c r="O6666" t="s">
        <v>5888</v>
      </c>
      <c r="P6666" t="s">
        <v>5307</v>
      </c>
      <c r="Q6666" t="str">
        <f t="shared" si="731"/>
        <v>2017</v>
      </c>
      <c r="R6666" t="str">
        <f t="shared" si="732"/>
        <v>November</v>
      </c>
      <c r="S6666" t="s">
        <v>650</v>
      </c>
      <c r="T6666" t="s">
        <v>22</v>
      </c>
    </row>
    <row r="6667" spans="1:20" x14ac:dyDescent="0.3">
      <c r="A6667" t="s">
        <v>8901</v>
      </c>
      <c r="B6667" t="s">
        <v>3748</v>
      </c>
      <c r="C6667">
        <v>3.5</v>
      </c>
      <c r="D6667">
        <f t="shared" si="733"/>
        <v>4</v>
      </c>
      <c r="E6667">
        <v>0</v>
      </c>
      <c r="F6667" t="s">
        <v>15</v>
      </c>
      <c r="G6667">
        <f t="shared" si="728"/>
        <v>19000000</v>
      </c>
      <c r="H6667" s="3" t="s">
        <v>942</v>
      </c>
      <c r="I6667" t="str">
        <f t="shared" si="729"/>
        <v>100+</v>
      </c>
      <c r="J6667" s="1">
        <f t="shared" si="730"/>
        <v>100</v>
      </c>
      <c r="K6667" t="s">
        <v>17</v>
      </c>
      <c r="L6667" s="2">
        <v>0</v>
      </c>
      <c r="M6667" s="1">
        <f t="shared" si="734"/>
        <v>0</v>
      </c>
      <c r="N6667" t="s">
        <v>37</v>
      </c>
      <c r="O6667" t="s">
        <v>3749</v>
      </c>
      <c r="P6667" t="s">
        <v>371</v>
      </c>
      <c r="Q6667" t="str">
        <f t="shared" si="731"/>
        <v>2018</v>
      </c>
      <c r="R6667" t="str">
        <f t="shared" si="732"/>
        <v>July</v>
      </c>
      <c r="S6667" t="s">
        <v>3910</v>
      </c>
      <c r="T6667" t="s">
        <v>71</v>
      </c>
    </row>
    <row r="6668" spans="1:20" x14ac:dyDescent="0.3">
      <c r="A6668" t="s">
        <v>8902</v>
      </c>
      <c r="B6668" t="s">
        <v>1872</v>
      </c>
      <c r="C6668">
        <v>3.5</v>
      </c>
      <c r="D6668">
        <f t="shared" si="733"/>
        <v>4</v>
      </c>
      <c r="E6668">
        <v>1</v>
      </c>
      <c r="F6668" t="s">
        <v>435</v>
      </c>
      <c r="G6668">
        <f t="shared" si="728"/>
        <v>13000000</v>
      </c>
      <c r="H6668" s="3" t="s">
        <v>937</v>
      </c>
      <c r="I6668" t="str">
        <f t="shared" si="729"/>
        <v>50+</v>
      </c>
      <c r="J6668" s="1">
        <f t="shared" si="730"/>
        <v>50</v>
      </c>
      <c r="K6668" t="s">
        <v>17</v>
      </c>
      <c r="L6668" s="2">
        <v>0</v>
      </c>
      <c r="M6668" s="1">
        <f t="shared" si="734"/>
        <v>0</v>
      </c>
      <c r="N6668" t="s">
        <v>18</v>
      </c>
      <c r="O6668" t="s">
        <v>1873</v>
      </c>
      <c r="P6668" t="s">
        <v>369</v>
      </c>
      <c r="Q6668" t="str">
        <f t="shared" si="731"/>
        <v>2018</v>
      </c>
      <c r="R6668" t="str">
        <f t="shared" si="732"/>
        <v>July</v>
      </c>
      <c r="S6668" t="s">
        <v>4138</v>
      </c>
      <c r="T6668" t="s">
        <v>71</v>
      </c>
    </row>
    <row r="6669" spans="1:20" x14ac:dyDescent="0.3">
      <c r="A6669" t="s">
        <v>8903</v>
      </c>
      <c r="B6669" t="s">
        <v>2910</v>
      </c>
      <c r="C6669">
        <v>3.5</v>
      </c>
      <c r="D6669">
        <f t="shared" si="733"/>
        <v>4</v>
      </c>
      <c r="E6669">
        <v>0</v>
      </c>
      <c r="F6669" t="s">
        <v>60</v>
      </c>
      <c r="G6669">
        <f t="shared" si="728"/>
        <v>33000000</v>
      </c>
      <c r="H6669" s="3" t="s">
        <v>942</v>
      </c>
      <c r="I6669" t="str">
        <f t="shared" si="729"/>
        <v>100+</v>
      </c>
      <c r="J6669" s="1">
        <f t="shared" si="730"/>
        <v>100</v>
      </c>
      <c r="K6669" t="s">
        <v>17</v>
      </c>
      <c r="L6669" s="2">
        <v>0</v>
      </c>
      <c r="M6669" s="1">
        <f t="shared" si="734"/>
        <v>0</v>
      </c>
      <c r="N6669" t="s">
        <v>18</v>
      </c>
      <c r="O6669" t="s">
        <v>1216</v>
      </c>
      <c r="P6669" t="s">
        <v>153</v>
      </c>
      <c r="Q6669" t="str">
        <f t="shared" si="731"/>
        <v>2018</v>
      </c>
      <c r="R6669" t="str">
        <f t="shared" si="732"/>
        <v>August</v>
      </c>
      <c r="S6669">
        <v>30</v>
      </c>
      <c r="T6669" t="s">
        <v>40</v>
      </c>
    </row>
    <row r="6670" spans="1:20" x14ac:dyDescent="0.3">
      <c r="A6670" t="s">
        <v>8904</v>
      </c>
      <c r="B6670" t="s">
        <v>1872</v>
      </c>
      <c r="C6670">
        <v>3.5</v>
      </c>
      <c r="D6670">
        <f t="shared" si="733"/>
        <v>4</v>
      </c>
      <c r="E6670">
        <v>0</v>
      </c>
      <c r="F6670" t="s">
        <v>24</v>
      </c>
      <c r="G6670">
        <f t="shared" si="728"/>
        <v>14000000</v>
      </c>
      <c r="H6670" s="3" t="s">
        <v>1194</v>
      </c>
      <c r="I6670" t="str">
        <f t="shared" si="729"/>
        <v>5+</v>
      </c>
      <c r="J6670" s="1">
        <f t="shared" si="730"/>
        <v>5</v>
      </c>
      <c r="K6670" t="s">
        <v>17</v>
      </c>
      <c r="L6670" s="2">
        <v>0</v>
      </c>
      <c r="M6670" s="1">
        <f t="shared" si="734"/>
        <v>0</v>
      </c>
      <c r="N6670" t="s">
        <v>18</v>
      </c>
      <c r="O6670" t="s">
        <v>1873</v>
      </c>
      <c r="P6670" t="s">
        <v>1928</v>
      </c>
      <c r="Q6670" t="str">
        <f t="shared" si="731"/>
        <v>2018</v>
      </c>
      <c r="R6670" t="str">
        <f t="shared" si="732"/>
        <v>March</v>
      </c>
      <c r="S6670" t="s">
        <v>8905</v>
      </c>
      <c r="T6670" t="s">
        <v>71</v>
      </c>
    </row>
    <row r="6671" spans="1:20" x14ac:dyDescent="0.3">
      <c r="A6671" t="s">
        <v>8906</v>
      </c>
      <c r="B6671" t="s">
        <v>3748</v>
      </c>
      <c r="C6671">
        <v>3.5</v>
      </c>
      <c r="D6671">
        <f t="shared" si="733"/>
        <v>4</v>
      </c>
      <c r="E6671">
        <v>0</v>
      </c>
      <c r="F6671" t="s">
        <v>8907</v>
      </c>
      <c r="G6671">
        <f t="shared" si="728"/>
        <v>243000</v>
      </c>
      <c r="H6671" s="3" t="s">
        <v>1147</v>
      </c>
      <c r="I6671" t="str">
        <f t="shared" si="729"/>
        <v>10+</v>
      </c>
      <c r="J6671" s="1">
        <f t="shared" si="730"/>
        <v>10</v>
      </c>
      <c r="K6671" t="s">
        <v>17</v>
      </c>
      <c r="L6671" s="2">
        <v>0</v>
      </c>
      <c r="M6671" s="1">
        <f t="shared" si="734"/>
        <v>0</v>
      </c>
      <c r="N6671" t="s">
        <v>18</v>
      </c>
      <c r="O6671" t="s">
        <v>3749</v>
      </c>
      <c r="P6671" t="s">
        <v>1300</v>
      </c>
      <c r="Q6671" t="str">
        <f t="shared" si="731"/>
        <v>2017</v>
      </c>
      <c r="R6671" t="str">
        <f t="shared" si="732"/>
        <v>January</v>
      </c>
      <c r="S6671" t="s">
        <v>210</v>
      </c>
      <c r="T6671" t="s">
        <v>71</v>
      </c>
    </row>
    <row r="6672" spans="1:20" x14ac:dyDescent="0.3">
      <c r="A6672" t="s">
        <v>8908</v>
      </c>
      <c r="B6672" t="s">
        <v>4390</v>
      </c>
      <c r="C6672">
        <v>3.5</v>
      </c>
      <c r="D6672">
        <f t="shared" si="733"/>
        <v>4</v>
      </c>
      <c r="E6672">
        <v>40</v>
      </c>
      <c r="F6672" t="s">
        <v>152</v>
      </c>
      <c r="G6672">
        <f t="shared" si="728"/>
        <v>24000000</v>
      </c>
      <c r="H6672" s="3" t="s">
        <v>719</v>
      </c>
      <c r="I6672" t="str">
        <f t="shared" si="729"/>
        <v>1000+</v>
      </c>
      <c r="J6672" s="1">
        <f t="shared" si="730"/>
        <v>1000</v>
      </c>
      <c r="K6672" t="s">
        <v>17</v>
      </c>
      <c r="L6672" s="2">
        <v>0</v>
      </c>
      <c r="M6672" s="1">
        <f t="shared" si="734"/>
        <v>0</v>
      </c>
      <c r="N6672" t="s">
        <v>18</v>
      </c>
      <c r="O6672" t="s">
        <v>4391</v>
      </c>
      <c r="P6672" t="s">
        <v>7572</v>
      </c>
      <c r="Q6672" t="str">
        <f t="shared" si="731"/>
        <v>2018</v>
      </c>
      <c r="R6672" t="str">
        <f t="shared" si="732"/>
        <v>January</v>
      </c>
      <c r="S6672" t="s">
        <v>8909</v>
      </c>
      <c r="T6672" t="s">
        <v>245</v>
      </c>
    </row>
    <row r="6673" spans="1:20" x14ac:dyDescent="0.3">
      <c r="A6673" t="s">
        <v>4141</v>
      </c>
      <c r="B6673" t="s">
        <v>4098</v>
      </c>
      <c r="C6673">
        <v>4.4000000000000004</v>
      </c>
      <c r="D6673">
        <f t="shared" si="733"/>
        <v>5</v>
      </c>
      <c r="E6673">
        <v>122280</v>
      </c>
      <c r="F6673" t="s">
        <v>39</v>
      </c>
      <c r="G6673">
        <f t="shared" si="728"/>
        <v>1000</v>
      </c>
      <c r="H6673" s="3" t="s">
        <v>31</v>
      </c>
      <c r="I6673" t="str">
        <f t="shared" si="729"/>
        <v>5000000+</v>
      </c>
      <c r="J6673" s="1">
        <f t="shared" si="730"/>
        <v>5000000</v>
      </c>
      <c r="K6673" t="s">
        <v>17</v>
      </c>
      <c r="L6673" s="2">
        <v>0</v>
      </c>
      <c r="M6673" s="1">
        <f t="shared" si="734"/>
        <v>0</v>
      </c>
      <c r="N6673" t="s">
        <v>111</v>
      </c>
      <c r="O6673" t="s">
        <v>2572</v>
      </c>
      <c r="P6673" t="s">
        <v>165</v>
      </c>
      <c r="Q6673" t="str">
        <f t="shared" si="731"/>
        <v>2018</v>
      </c>
      <c r="R6673" t="str">
        <f t="shared" si="732"/>
        <v>July</v>
      </c>
      <c r="S6673" t="s">
        <v>39</v>
      </c>
      <c r="T6673" t="s">
        <v>39</v>
      </c>
    </row>
    <row r="6674" spans="1:20" x14ac:dyDescent="0.3">
      <c r="A6674" t="s">
        <v>8910</v>
      </c>
      <c r="B6674" t="s">
        <v>1872</v>
      </c>
      <c r="C6674">
        <v>3.8</v>
      </c>
      <c r="D6674">
        <f t="shared" si="733"/>
        <v>4</v>
      </c>
      <c r="E6674">
        <v>1103</v>
      </c>
      <c r="F6674" t="s">
        <v>758</v>
      </c>
      <c r="G6674">
        <f t="shared" si="728"/>
        <v>6600000</v>
      </c>
      <c r="H6674" s="3" t="s">
        <v>43</v>
      </c>
      <c r="I6674" t="str">
        <f t="shared" si="729"/>
        <v>100000+</v>
      </c>
      <c r="J6674" s="1">
        <f t="shared" si="730"/>
        <v>100000</v>
      </c>
      <c r="K6674" t="s">
        <v>17</v>
      </c>
      <c r="L6674" s="2">
        <v>0</v>
      </c>
      <c r="M6674" s="1">
        <f t="shared" si="734"/>
        <v>0</v>
      </c>
      <c r="N6674" t="s">
        <v>18</v>
      </c>
      <c r="O6674" t="s">
        <v>1873</v>
      </c>
      <c r="P6674" t="s">
        <v>38</v>
      </c>
      <c r="Q6674" t="str">
        <f t="shared" si="731"/>
        <v>2018</v>
      </c>
      <c r="R6674" t="str">
        <f t="shared" si="732"/>
        <v>June</v>
      </c>
      <c r="S6674" t="s">
        <v>8911</v>
      </c>
      <c r="T6674" t="s">
        <v>71</v>
      </c>
    </row>
    <row r="6675" spans="1:20" x14ac:dyDescent="0.3">
      <c r="A6675" t="s">
        <v>8912</v>
      </c>
      <c r="B6675" t="s">
        <v>2910</v>
      </c>
      <c r="C6675">
        <v>4.3</v>
      </c>
      <c r="D6675">
        <f t="shared" si="733"/>
        <v>5</v>
      </c>
      <c r="E6675">
        <v>21804</v>
      </c>
      <c r="F6675" t="s">
        <v>903</v>
      </c>
      <c r="G6675">
        <f t="shared" si="728"/>
        <v>44000000</v>
      </c>
      <c r="H6675" s="3" t="s">
        <v>56</v>
      </c>
      <c r="I6675" t="str">
        <f t="shared" si="729"/>
        <v>1000000+</v>
      </c>
      <c r="J6675" s="1">
        <f t="shared" si="730"/>
        <v>1000000</v>
      </c>
      <c r="K6675" t="s">
        <v>596</v>
      </c>
      <c r="L6675" s="2" t="s">
        <v>3134</v>
      </c>
      <c r="M6675" s="1">
        <f t="shared" si="734"/>
        <v>0.99</v>
      </c>
      <c r="N6675" t="s">
        <v>111</v>
      </c>
      <c r="O6675" t="s">
        <v>2715</v>
      </c>
      <c r="P6675" t="s">
        <v>66</v>
      </c>
      <c r="Q6675" t="str">
        <f t="shared" si="731"/>
        <v>2018</v>
      </c>
      <c r="R6675" t="str">
        <f t="shared" si="732"/>
        <v>July</v>
      </c>
      <c r="S6675" t="s">
        <v>1421</v>
      </c>
      <c r="T6675" t="s">
        <v>51</v>
      </c>
    </row>
    <row r="6676" spans="1:20" x14ac:dyDescent="0.3">
      <c r="A6676" t="s">
        <v>8913</v>
      </c>
      <c r="B6676" t="s">
        <v>2519</v>
      </c>
      <c r="C6676">
        <v>4.3</v>
      </c>
      <c r="D6676">
        <f t="shared" si="733"/>
        <v>5</v>
      </c>
      <c r="E6676">
        <v>20691</v>
      </c>
      <c r="F6676" t="s">
        <v>3719</v>
      </c>
      <c r="G6676">
        <f t="shared" si="728"/>
        <v>89000000</v>
      </c>
      <c r="H6676" s="3" t="s">
        <v>56</v>
      </c>
      <c r="I6676" t="str">
        <f t="shared" si="729"/>
        <v>1000000+</v>
      </c>
      <c r="J6676" s="1">
        <f t="shared" si="730"/>
        <v>1000000</v>
      </c>
      <c r="K6676" t="s">
        <v>17</v>
      </c>
      <c r="L6676" s="2">
        <v>0</v>
      </c>
      <c r="M6676" s="1">
        <f t="shared" si="734"/>
        <v>0</v>
      </c>
      <c r="N6676" t="s">
        <v>18</v>
      </c>
      <c r="O6676" t="s">
        <v>2588</v>
      </c>
      <c r="P6676" t="s">
        <v>74</v>
      </c>
      <c r="Q6676" t="str">
        <f t="shared" si="731"/>
        <v>2018</v>
      </c>
      <c r="R6676" t="str">
        <f t="shared" si="732"/>
        <v>July</v>
      </c>
      <c r="S6676" t="s">
        <v>1433</v>
      </c>
      <c r="T6676" t="s">
        <v>46</v>
      </c>
    </row>
    <row r="6677" spans="1:20" x14ac:dyDescent="0.3">
      <c r="A6677" t="s">
        <v>8914</v>
      </c>
      <c r="B6677" t="s">
        <v>2377</v>
      </c>
      <c r="C6677">
        <v>3</v>
      </c>
      <c r="D6677">
        <f t="shared" si="733"/>
        <v>3</v>
      </c>
      <c r="E6677">
        <v>859</v>
      </c>
      <c r="F6677" t="s">
        <v>475</v>
      </c>
      <c r="G6677">
        <f t="shared" si="728"/>
        <v>3500000</v>
      </c>
      <c r="H6677" s="3" t="s">
        <v>43</v>
      </c>
      <c r="I6677" t="str">
        <f t="shared" si="729"/>
        <v>100000+</v>
      </c>
      <c r="J6677" s="1">
        <f t="shared" si="730"/>
        <v>100000</v>
      </c>
      <c r="K6677" t="s">
        <v>17</v>
      </c>
      <c r="L6677" s="2">
        <v>0</v>
      </c>
      <c r="M6677" s="1">
        <f t="shared" si="734"/>
        <v>0</v>
      </c>
      <c r="N6677" t="s">
        <v>18</v>
      </c>
      <c r="O6677" t="s">
        <v>2378</v>
      </c>
      <c r="P6677" t="s">
        <v>143</v>
      </c>
      <c r="Q6677" t="str">
        <f t="shared" si="731"/>
        <v>2018</v>
      </c>
      <c r="R6677" t="str">
        <f t="shared" si="732"/>
        <v>July</v>
      </c>
      <c r="S6677" t="s">
        <v>710</v>
      </c>
      <c r="T6677" t="s">
        <v>211</v>
      </c>
    </row>
    <row r="6678" spans="1:20" x14ac:dyDescent="0.3">
      <c r="A6678" t="s">
        <v>8915</v>
      </c>
      <c r="B6678" t="s">
        <v>4098</v>
      </c>
      <c r="C6678">
        <v>4</v>
      </c>
      <c r="D6678">
        <f t="shared" si="733"/>
        <v>4</v>
      </c>
      <c r="E6678">
        <v>232</v>
      </c>
      <c r="F6678" t="s">
        <v>264</v>
      </c>
      <c r="G6678">
        <f t="shared" si="728"/>
        <v>32000000</v>
      </c>
      <c r="H6678" s="3" t="s">
        <v>49</v>
      </c>
      <c r="I6678" t="str">
        <f t="shared" si="729"/>
        <v>50000+</v>
      </c>
      <c r="J6678" s="1">
        <f t="shared" si="730"/>
        <v>50000</v>
      </c>
      <c r="K6678" t="s">
        <v>17</v>
      </c>
      <c r="L6678" s="2">
        <v>0</v>
      </c>
      <c r="M6678" s="1">
        <f t="shared" si="734"/>
        <v>0</v>
      </c>
      <c r="N6678" t="s">
        <v>18</v>
      </c>
      <c r="O6678" t="s">
        <v>2572</v>
      </c>
      <c r="P6678" t="s">
        <v>32</v>
      </c>
      <c r="Q6678" t="str">
        <f t="shared" si="731"/>
        <v>2018</v>
      </c>
      <c r="R6678" t="str">
        <f t="shared" si="732"/>
        <v>August</v>
      </c>
      <c r="S6678" t="s">
        <v>2764</v>
      </c>
      <c r="T6678" t="s">
        <v>245</v>
      </c>
    </row>
    <row r="6679" spans="1:20" x14ac:dyDescent="0.3">
      <c r="A6679" t="s">
        <v>2333</v>
      </c>
      <c r="B6679" t="s">
        <v>2290</v>
      </c>
      <c r="C6679">
        <v>4.2</v>
      </c>
      <c r="D6679">
        <f t="shared" si="733"/>
        <v>5</v>
      </c>
      <c r="E6679">
        <v>130287</v>
      </c>
      <c r="F6679" t="s">
        <v>1844</v>
      </c>
      <c r="G6679">
        <f t="shared" si="728"/>
        <v>50000000</v>
      </c>
      <c r="H6679" s="3" t="s">
        <v>79</v>
      </c>
      <c r="I6679" t="str">
        <f t="shared" si="729"/>
        <v>10000000+</v>
      </c>
      <c r="J6679" s="1">
        <f t="shared" si="730"/>
        <v>10000000</v>
      </c>
      <c r="K6679" t="s">
        <v>17</v>
      </c>
      <c r="L6679" s="2">
        <v>0</v>
      </c>
      <c r="M6679" s="1">
        <f t="shared" si="734"/>
        <v>0</v>
      </c>
      <c r="N6679" t="s">
        <v>18</v>
      </c>
      <c r="O6679" t="s">
        <v>2291</v>
      </c>
      <c r="P6679" t="s">
        <v>2334</v>
      </c>
      <c r="Q6679" t="str">
        <f t="shared" si="731"/>
        <v>2016</v>
      </c>
      <c r="R6679" t="str">
        <f t="shared" si="732"/>
        <v>March</v>
      </c>
      <c r="S6679">
        <v>1.8</v>
      </c>
      <c r="T6679" t="s">
        <v>71</v>
      </c>
    </row>
    <row r="6680" spans="1:20" x14ac:dyDescent="0.3">
      <c r="A6680" t="s">
        <v>8916</v>
      </c>
      <c r="B6680" t="s">
        <v>4716</v>
      </c>
      <c r="C6680">
        <v>4.8</v>
      </c>
      <c r="D6680">
        <f t="shared" si="733"/>
        <v>5</v>
      </c>
      <c r="E6680">
        <v>5865</v>
      </c>
      <c r="F6680" t="s">
        <v>164</v>
      </c>
      <c r="G6680">
        <f t="shared" si="728"/>
        <v>15000000</v>
      </c>
      <c r="H6680" s="3" t="s">
        <v>43</v>
      </c>
      <c r="I6680" t="str">
        <f t="shared" si="729"/>
        <v>100000+</v>
      </c>
      <c r="J6680" s="1">
        <f t="shared" si="730"/>
        <v>100000</v>
      </c>
      <c r="K6680" t="s">
        <v>596</v>
      </c>
      <c r="L6680" s="2" t="s">
        <v>4705</v>
      </c>
      <c r="M6680" s="1">
        <f t="shared" si="734"/>
        <v>4.49</v>
      </c>
      <c r="N6680" t="s">
        <v>18</v>
      </c>
      <c r="O6680" t="s">
        <v>4717</v>
      </c>
      <c r="P6680" t="s">
        <v>200</v>
      </c>
      <c r="Q6680" t="str">
        <f t="shared" si="731"/>
        <v>2018</v>
      </c>
      <c r="R6680" t="str">
        <f t="shared" si="732"/>
        <v>July</v>
      </c>
      <c r="S6680">
        <v>1</v>
      </c>
      <c r="T6680" t="s">
        <v>71</v>
      </c>
    </row>
    <row r="6681" spans="1:20" x14ac:dyDescent="0.3">
      <c r="A6681" t="s">
        <v>8917</v>
      </c>
      <c r="B6681" t="s">
        <v>5011</v>
      </c>
      <c r="C6681">
        <v>4</v>
      </c>
      <c r="D6681">
        <f t="shared" si="733"/>
        <v>4</v>
      </c>
      <c r="E6681">
        <v>46</v>
      </c>
      <c r="F6681" t="s">
        <v>65</v>
      </c>
      <c r="G6681">
        <f t="shared" si="728"/>
        <v>3100000</v>
      </c>
      <c r="H6681" s="3" t="s">
        <v>90</v>
      </c>
      <c r="I6681" t="str">
        <f t="shared" si="729"/>
        <v>5000+</v>
      </c>
      <c r="J6681" s="1">
        <f t="shared" si="730"/>
        <v>5000</v>
      </c>
      <c r="K6681" t="s">
        <v>17</v>
      </c>
      <c r="L6681" s="2">
        <v>0</v>
      </c>
      <c r="M6681" s="1">
        <f t="shared" si="734"/>
        <v>0</v>
      </c>
      <c r="N6681" t="s">
        <v>18</v>
      </c>
      <c r="O6681" t="s">
        <v>5012</v>
      </c>
      <c r="P6681" t="s">
        <v>8504</v>
      </c>
      <c r="Q6681" t="str">
        <f t="shared" si="731"/>
        <v>2015</v>
      </c>
      <c r="R6681" t="str">
        <f t="shared" si="732"/>
        <v>April</v>
      </c>
      <c r="S6681" t="s">
        <v>315</v>
      </c>
      <c r="T6681" t="s">
        <v>63</v>
      </c>
    </row>
    <row r="6682" spans="1:20" x14ac:dyDescent="0.3">
      <c r="A6682" t="s">
        <v>8918</v>
      </c>
      <c r="B6682" t="s">
        <v>2910</v>
      </c>
      <c r="C6682">
        <v>4.5</v>
      </c>
      <c r="D6682">
        <f t="shared" si="733"/>
        <v>5</v>
      </c>
      <c r="E6682">
        <v>41</v>
      </c>
      <c r="F6682" t="s">
        <v>336</v>
      </c>
      <c r="G6682">
        <f t="shared" si="728"/>
        <v>30000000</v>
      </c>
      <c r="H6682" s="3" t="s">
        <v>90</v>
      </c>
      <c r="I6682" t="str">
        <f t="shared" si="729"/>
        <v>5000+</v>
      </c>
      <c r="J6682" s="1">
        <f t="shared" si="730"/>
        <v>5000</v>
      </c>
      <c r="K6682" t="s">
        <v>17</v>
      </c>
      <c r="L6682" s="2">
        <v>0</v>
      </c>
      <c r="M6682" s="1">
        <f t="shared" si="734"/>
        <v>0</v>
      </c>
      <c r="N6682" t="s">
        <v>18</v>
      </c>
      <c r="O6682" t="s">
        <v>2652</v>
      </c>
      <c r="P6682" t="s">
        <v>5151</v>
      </c>
      <c r="Q6682" t="str">
        <f t="shared" si="731"/>
        <v>2018</v>
      </c>
      <c r="R6682" t="str">
        <f t="shared" si="732"/>
        <v>January</v>
      </c>
      <c r="S6682">
        <v>1.01</v>
      </c>
      <c r="T6682" t="s">
        <v>71</v>
      </c>
    </row>
    <row r="6683" spans="1:20" x14ac:dyDescent="0.3">
      <c r="A6683" t="s">
        <v>8919</v>
      </c>
      <c r="B6683" t="s">
        <v>2910</v>
      </c>
      <c r="C6683">
        <v>3.5</v>
      </c>
      <c r="D6683">
        <f t="shared" si="733"/>
        <v>4</v>
      </c>
      <c r="E6683">
        <v>1</v>
      </c>
      <c r="F6683" t="s">
        <v>1677</v>
      </c>
      <c r="G6683">
        <f t="shared" si="728"/>
        <v>34000000</v>
      </c>
      <c r="H6683" s="3" t="s">
        <v>942</v>
      </c>
      <c r="I6683" t="str">
        <f t="shared" si="729"/>
        <v>100+</v>
      </c>
      <c r="J6683" s="1">
        <f t="shared" si="730"/>
        <v>100</v>
      </c>
      <c r="K6683" t="s">
        <v>17</v>
      </c>
      <c r="L6683" s="2">
        <v>0</v>
      </c>
      <c r="M6683" s="1">
        <f t="shared" si="734"/>
        <v>0</v>
      </c>
      <c r="N6683" t="s">
        <v>18</v>
      </c>
      <c r="O6683" t="s">
        <v>1445</v>
      </c>
      <c r="P6683" t="s">
        <v>939</v>
      </c>
      <c r="Q6683" t="str">
        <f t="shared" si="731"/>
        <v>2017</v>
      </c>
      <c r="R6683" t="str">
        <f t="shared" si="732"/>
        <v>September</v>
      </c>
      <c r="S6683">
        <v>1</v>
      </c>
      <c r="T6683" t="s">
        <v>71</v>
      </c>
    </row>
    <row r="6684" spans="1:20" x14ac:dyDescent="0.3">
      <c r="A6684" t="s">
        <v>8920</v>
      </c>
      <c r="B6684" t="s">
        <v>1680</v>
      </c>
      <c r="C6684">
        <v>4.7</v>
      </c>
      <c r="D6684">
        <f t="shared" si="733"/>
        <v>5</v>
      </c>
      <c r="E6684">
        <v>413</v>
      </c>
      <c r="F6684" t="s">
        <v>435</v>
      </c>
      <c r="G6684">
        <f t="shared" si="728"/>
        <v>13000000</v>
      </c>
      <c r="H6684" s="3" t="s">
        <v>16</v>
      </c>
      <c r="I6684" t="str">
        <f t="shared" si="729"/>
        <v>10000+</v>
      </c>
      <c r="J6684" s="1">
        <f t="shared" si="730"/>
        <v>10000</v>
      </c>
      <c r="K6684" t="s">
        <v>17</v>
      </c>
      <c r="L6684" s="2">
        <v>0</v>
      </c>
      <c r="M6684" s="1">
        <f t="shared" si="734"/>
        <v>0</v>
      </c>
      <c r="N6684" t="s">
        <v>18</v>
      </c>
      <c r="O6684" t="s">
        <v>1681</v>
      </c>
      <c r="P6684" t="s">
        <v>1668</v>
      </c>
      <c r="Q6684" t="str">
        <f t="shared" si="731"/>
        <v>2018</v>
      </c>
      <c r="R6684" t="str">
        <f t="shared" si="732"/>
        <v>May</v>
      </c>
      <c r="S6684" t="s">
        <v>1856</v>
      </c>
      <c r="T6684" t="s">
        <v>245</v>
      </c>
    </row>
    <row r="6685" spans="1:20" x14ac:dyDescent="0.3">
      <c r="A6685" t="s">
        <v>8921</v>
      </c>
      <c r="B6685" t="s">
        <v>3634</v>
      </c>
      <c r="C6685">
        <v>1.9</v>
      </c>
      <c r="D6685">
        <f t="shared" si="733"/>
        <v>2</v>
      </c>
      <c r="E6685">
        <v>16</v>
      </c>
      <c r="F6685" t="s">
        <v>352</v>
      </c>
      <c r="G6685">
        <f t="shared" si="728"/>
        <v>2600000</v>
      </c>
      <c r="H6685" s="3" t="s">
        <v>719</v>
      </c>
      <c r="I6685" t="str">
        <f t="shared" si="729"/>
        <v>1000+</v>
      </c>
      <c r="J6685" s="1">
        <f t="shared" si="730"/>
        <v>1000</v>
      </c>
      <c r="K6685" t="s">
        <v>17</v>
      </c>
      <c r="L6685" s="2">
        <v>0</v>
      </c>
      <c r="M6685" s="1">
        <f t="shared" si="734"/>
        <v>0</v>
      </c>
      <c r="N6685" t="s">
        <v>18</v>
      </c>
      <c r="O6685" t="s">
        <v>3635</v>
      </c>
      <c r="P6685" t="s">
        <v>2408</v>
      </c>
      <c r="Q6685" t="str">
        <f t="shared" si="731"/>
        <v>2016</v>
      </c>
      <c r="R6685" t="str">
        <f t="shared" si="732"/>
        <v>June</v>
      </c>
      <c r="S6685">
        <v>1</v>
      </c>
      <c r="T6685" t="s">
        <v>76</v>
      </c>
    </row>
    <row r="6686" spans="1:20" x14ac:dyDescent="0.3">
      <c r="A6686" t="s">
        <v>8922</v>
      </c>
      <c r="B6686" t="s">
        <v>3634</v>
      </c>
      <c r="C6686">
        <v>4.9000000000000004</v>
      </c>
      <c r="D6686">
        <f t="shared" si="733"/>
        <v>5</v>
      </c>
      <c r="E6686">
        <v>29</v>
      </c>
      <c r="F6686" t="s">
        <v>231</v>
      </c>
      <c r="G6686">
        <f t="shared" si="728"/>
        <v>2500000</v>
      </c>
      <c r="H6686" s="3" t="s">
        <v>1122</v>
      </c>
      <c r="I6686" t="str">
        <f t="shared" si="729"/>
        <v>500+</v>
      </c>
      <c r="J6686" s="1">
        <f t="shared" si="730"/>
        <v>500</v>
      </c>
      <c r="K6686" t="s">
        <v>17</v>
      </c>
      <c r="L6686" s="2">
        <v>0</v>
      </c>
      <c r="M6686" s="1">
        <f t="shared" si="734"/>
        <v>0</v>
      </c>
      <c r="N6686" t="s">
        <v>18</v>
      </c>
      <c r="O6686" t="s">
        <v>3635</v>
      </c>
      <c r="P6686" t="s">
        <v>108</v>
      </c>
      <c r="Q6686" t="str">
        <f t="shared" si="731"/>
        <v>2018</v>
      </c>
      <c r="R6686" t="str">
        <f t="shared" si="732"/>
        <v>March</v>
      </c>
      <c r="S6686">
        <v>5</v>
      </c>
      <c r="T6686" t="s">
        <v>245</v>
      </c>
    </row>
    <row r="6687" spans="1:20" x14ac:dyDescent="0.3">
      <c r="A6687" t="s">
        <v>8923</v>
      </c>
      <c r="B6687" t="s">
        <v>2910</v>
      </c>
      <c r="C6687">
        <v>4.4000000000000004</v>
      </c>
      <c r="D6687">
        <f t="shared" si="733"/>
        <v>5</v>
      </c>
      <c r="E6687">
        <v>544</v>
      </c>
      <c r="F6687" t="s">
        <v>39</v>
      </c>
      <c r="G6687">
        <f t="shared" si="728"/>
        <v>1000</v>
      </c>
      <c r="H6687" s="3" t="s">
        <v>90</v>
      </c>
      <c r="I6687" t="str">
        <f t="shared" si="729"/>
        <v>5000+</v>
      </c>
      <c r="J6687" s="1">
        <f t="shared" si="730"/>
        <v>5000</v>
      </c>
      <c r="K6687" t="s">
        <v>596</v>
      </c>
      <c r="L6687" s="2" t="s">
        <v>938</v>
      </c>
      <c r="M6687" s="1">
        <f t="shared" si="734"/>
        <v>1.49</v>
      </c>
      <c r="N6687" t="s">
        <v>18</v>
      </c>
      <c r="O6687" t="s">
        <v>1445</v>
      </c>
      <c r="P6687" t="s">
        <v>5952</v>
      </c>
      <c r="Q6687" t="str">
        <f t="shared" si="731"/>
        <v>2017</v>
      </c>
      <c r="R6687" t="str">
        <f t="shared" si="732"/>
        <v>August</v>
      </c>
      <c r="S6687" t="s">
        <v>39</v>
      </c>
      <c r="T6687" t="s">
        <v>39</v>
      </c>
    </row>
    <row r="6688" spans="1:20" x14ac:dyDescent="0.3">
      <c r="A6688" t="s">
        <v>8924</v>
      </c>
      <c r="B6688" t="s">
        <v>3634</v>
      </c>
      <c r="C6688">
        <v>4.7</v>
      </c>
      <c r="D6688">
        <f t="shared" si="733"/>
        <v>5</v>
      </c>
      <c r="E6688">
        <v>2068</v>
      </c>
      <c r="F6688" t="s">
        <v>578</v>
      </c>
      <c r="G6688">
        <f t="shared" si="728"/>
        <v>7500000</v>
      </c>
      <c r="H6688" s="3" t="s">
        <v>43</v>
      </c>
      <c r="I6688" t="str">
        <f t="shared" si="729"/>
        <v>100000+</v>
      </c>
      <c r="J6688" s="1">
        <f t="shared" si="730"/>
        <v>100000</v>
      </c>
      <c r="K6688" t="s">
        <v>17</v>
      </c>
      <c r="L6688" s="2">
        <v>0</v>
      </c>
      <c r="M6688" s="1">
        <f t="shared" si="734"/>
        <v>0</v>
      </c>
      <c r="N6688" t="s">
        <v>18</v>
      </c>
      <c r="O6688" t="s">
        <v>3635</v>
      </c>
      <c r="P6688" t="s">
        <v>8925</v>
      </c>
      <c r="Q6688" t="str">
        <f t="shared" si="731"/>
        <v>2014</v>
      </c>
      <c r="R6688" t="str">
        <f t="shared" si="732"/>
        <v>April</v>
      </c>
      <c r="S6688">
        <v>1</v>
      </c>
      <c r="T6688" t="s">
        <v>211</v>
      </c>
    </row>
    <row r="6689" spans="1:20" x14ac:dyDescent="0.3">
      <c r="A6689" t="s">
        <v>8926</v>
      </c>
      <c r="B6689" t="s">
        <v>2910</v>
      </c>
      <c r="C6689">
        <v>3.5</v>
      </c>
      <c r="D6689">
        <f t="shared" si="733"/>
        <v>4</v>
      </c>
      <c r="E6689">
        <v>4</v>
      </c>
      <c r="F6689" t="s">
        <v>8927</v>
      </c>
      <c r="G6689">
        <f t="shared" si="728"/>
        <v>569000</v>
      </c>
      <c r="H6689" s="3" t="s">
        <v>942</v>
      </c>
      <c r="I6689" t="str">
        <f t="shared" si="729"/>
        <v>100+</v>
      </c>
      <c r="J6689" s="1">
        <f t="shared" si="730"/>
        <v>100</v>
      </c>
      <c r="K6689" t="s">
        <v>17</v>
      </c>
      <c r="L6689" s="2">
        <v>0</v>
      </c>
      <c r="M6689" s="1">
        <f t="shared" si="734"/>
        <v>0</v>
      </c>
      <c r="N6689" t="s">
        <v>18</v>
      </c>
      <c r="O6689" t="s">
        <v>1445</v>
      </c>
      <c r="P6689" t="s">
        <v>6947</v>
      </c>
      <c r="Q6689" t="str">
        <f t="shared" si="731"/>
        <v>2018</v>
      </c>
      <c r="R6689" t="str">
        <f t="shared" si="732"/>
        <v>January</v>
      </c>
      <c r="S6689">
        <v>1.4</v>
      </c>
      <c r="T6689" t="s">
        <v>51</v>
      </c>
    </row>
    <row r="6690" spans="1:20" x14ac:dyDescent="0.3">
      <c r="A6690" t="s">
        <v>8928</v>
      </c>
      <c r="B6690" t="s">
        <v>2910</v>
      </c>
      <c r="C6690">
        <v>4.9000000000000004</v>
      </c>
      <c r="D6690">
        <f t="shared" si="733"/>
        <v>5</v>
      </c>
      <c r="E6690">
        <v>1288</v>
      </c>
      <c r="F6690" t="s">
        <v>178</v>
      </c>
      <c r="G6690">
        <f t="shared" si="728"/>
        <v>26000000</v>
      </c>
      <c r="H6690" s="3" t="s">
        <v>16</v>
      </c>
      <c r="I6690" t="str">
        <f t="shared" si="729"/>
        <v>10000+</v>
      </c>
      <c r="J6690" s="1">
        <f t="shared" si="730"/>
        <v>10000</v>
      </c>
      <c r="K6690" t="s">
        <v>17</v>
      </c>
      <c r="L6690" s="2">
        <v>0</v>
      </c>
      <c r="M6690" s="1">
        <f t="shared" si="734"/>
        <v>0</v>
      </c>
      <c r="N6690" t="s">
        <v>18</v>
      </c>
      <c r="O6690" t="s">
        <v>1216</v>
      </c>
      <c r="P6690" t="s">
        <v>150</v>
      </c>
      <c r="Q6690" t="str">
        <f t="shared" si="731"/>
        <v>2018</v>
      </c>
      <c r="R6690" t="str">
        <f t="shared" si="732"/>
        <v>July</v>
      </c>
      <c r="S6690">
        <v>1</v>
      </c>
      <c r="T6690" t="s">
        <v>71</v>
      </c>
    </row>
    <row r="6691" spans="1:20" x14ac:dyDescent="0.3">
      <c r="A6691" t="s">
        <v>8929</v>
      </c>
      <c r="B6691" t="s">
        <v>3634</v>
      </c>
      <c r="C6691">
        <v>4.8</v>
      </c>
      <c r="D6691">
        <f t="shared" si="733"/>
        <v>5</v>
      </c>
      <c r="E6691">
        <v>1902</v>
      </c>
      <c r="F6691" t="s">
        <v>139</v>
      </c>
      <c r="G6691">
        <f t="shared" si="728"/>
        <v>5200000</v>
      </c>
      <c r="H6691" s="3" t="s">
        <v>43</v>
      </c>
      <c r="I6691" t="str">
        <f t="shared" si="729"/>
        <v>100000+</v>
      </c>
      <c r="J6691" s="1">
        <f t="shared" si="730"/>
        <v>100000</v>
      </c>
      <c r="K6691" t="s">
        <v>17</v>
      </c>
      <c r="L6691" s="2">
        <v>0</v>
      </c>
      <c r="M6691" s="1">
        <f t="shared" si="734"/>
        <v>0</v>
      </c>
      <c r="N6691" t="s">
        <v>18</v>
      </c>
      <c r="O6691" t="s">
        <v>3635</v>
      </c>
      <c r="P6691" t="s">
        <v>8603</v>
      </c>
      <c r="Q6691" t="str">
        <f t="shared" si="731"/>
        <v>2014</v>
      </c>
      <c r="R6691" t="str">
        <f t="shared" si="732"/>
        <v>June</v>
      </c>
      <c r="S6691">
        <v>1.3</v>
      </c>
      <c r="T6691" t="s">
        <v>465</v>
      </c>
    </row>
    <row r="6692" spans="1:20" x14ac:dyDescent="0.3">
      <c r="A6692" t="s">
        <v>8930</v>
      </c>
      <c r="B6692" t="s">
        <v>4716</v>
      </c>
      <c r="C6692">
        <v>3.5</v>
      </c>
      <c r="D6692">
        <f t="shared" si="733"/>
        <v>4</v>
      </c>
      <c r="E6692">
        <v>0</v>
      </c>
      <c r="F6692" t="s">
        <v>273</v>
      </c>
      <c r="G6692">
        <f t="shared" si="728"/>
        <v>5400000</v>
      </c>
      <c r="H6692" s="3" t="s">
        <v>5992</v>
      </c>
      <c r="I6692" t="str">
        <f t="shared" si="729"/>
        <v>0+</v>
      </c>
      <c r="J6692" s="1">
        <f t="shared" si="730"/>
        <v>0</v>
      </c>
      <c r="K6692" t="s">
        <v>596</v>
      </c>
      <c r="L6692" s="2" t="s">
        <v>8931</v>
      </c>
      <c r="M6692" s="1">
        <f t="shared" si="734"/>
        <v>154.99</v>
      </c>
      <c r="N6692" t="s">
        <v>18</v>
      </c>
      <c r="O6692" t="s">
        <v>4717</v>
      </c>
      <c r="P6692" t="s">
        <v>5307</v>
      </c>
      <c r="Q6692" t="str">
        <f t="shared" si="731"/>
        <v>2017</v>
      </c>
      <c r="R6692" t="str">
        <f t="shared" si="732"/>
        <v>November</v>
      </c>
      <c r="S6692" t="s">
        <v>21</v>
      </c>
      <c r="T6692" t="s">
        <v>71</v>
      </c>
    </row>
    <row r="6693" spans="1:20" x14ac:dyDescent="0.3">
      <c r="A6693" t="s">
        <v>8932</v>
      </c>
      <c r="B6693" t="s">
        <v>5201</v>
      </c>
      <c r="C6693">
        <v>3.5</v>
      </c>
      <c r="D6693">
        <f t="shared" si="733"/>
        <v>4</v>
      </c>
      <c r="E6693">
        <v>88</v>
      </c>
      <c r="F6693" t="s">
        <v>520</v>
      </c>
      <c r="G6693">
        <f t="shared" si="728"/>
        <v>9100000</v>
      </c>
      <c r="H6693" s="3" t="s">
        <v>90</v>
      </c>
      <c r="I6693" t="str">
        <f t="shared" si="729"/>
        <v>5000+</v>
      </c>
      <c r="J6693" s="1">
        <f t="shared" si="730"/>
        <v>5000</v>
      </c>
      <c r="K6693" t="s">
        <v>17</v>
      </c>
      <c r="L6693" s="2">
        <v>0</v>
      </c>
      <c r="M6693" s="1">
        <f t="shared" si="734"/>
        <v>0</v>
      </c>
      <c r="N6693" t="s">
        <v>18</v>
      </c>
      <c r="O6693" t="s">
        <v>5202</v>
      </c>
      <c r="P6693" t="s">
        <v>153</v>
      </c>
      <c r="Q6693" t="str">
        <f t="shared" si="731"/>
        <v>2018</v>
      </c>
      <c r="R6693" t="str">
        <f t="shared" si="732"/>
        <v>August</v>
      </c>
      <c r="S6693" t="s">
        <v>8933</v>
      </c>
      <c r="T6693" t="s">
        <v>22</v>
      </c>
    </row>
    <row r="6694" spans="1:20" x14ac:dyDescent="0.3">
      <c r="A6694" t="s">
        <v>8934</v>
      </c>
      <c r="B6694" t="s">
        <v>2519</v>
      </c>
      <c r="C6694">
        <v>4.5</v>
      </c>
      <c r="D6694">
        <f t="shared" si="733"/>
        <v>5</v>
      </c>
      <c r="E6694">
        <v>1418</v>
      </c>
      <c r="F6694" t="s">
        <v>178</v>
      </c>
      <c r="G6694">
        <f t="shared" si="728"/>
        <v>26000000</v>
      </c>
      <c r="H6694" s="3" t="s">
        <v>16</v>
      </c>
      <c r="I6694" t="str">
        <f t="shared" si="729"/>
        <v>10000+</v>
      </c>
      <c r="J6694" s="1">
        <f t="shared" si="730"/>
        <v>10000</v>
      </c>
      <c r="K6694" t="s">
        <v>17</v>
      </c>
      <c r="L6694" s="2">
        <v>0</v>
      </c>
      <c r="M6694" s="1">
        <f t="shared" si="734"/>
        <v>0</v>
      </c>
      <c r="N6694" t="s">
        <v>37</v>
      </c>
      <c r="O6694" t="s">
        <v>5912</v>
      </c>
      <c r="P6694" t="s">
        <v>1668</v>
      </c>
      <c r="Q6694" t="str">
        <f t="shared" si="731"/>
        <v>2018</v>
      </c>
      <c r="R6694" t="str">
        <f t="shared" si="732"/>
        <v>May</v>
      </c>
      <c r="S6694" t="s">
        <v>989</v>
      </c>
      <c r="T6694" t="s">
        <v>22</v>
      </c>
    </row>
    <row r="6695" spans="1:20" x14ac:dyDescent="0.3">
      <c r="A6695" t="s">
        <v>8935</v>
      </c>
      <c r="B6695" t="s">
        <v>505</v>
      </c>
      <c r="C6695">
        <v>3.5</v>
      </c>
      <c r="D6695">
        <f t="shared" si="733"/>
        <v>4</v>
      </c>
      <c r="E6695">
        <v>0</v>
      </c>
      <c r="F6695" t="s">
        <v>68</v>
      </c>
      <c r="G6695">
        <f t="shared" si="728"/>
        <v>28000000</v>
      </c>
      <c r="H6695" s="3" t="s">
        <v>937</v>
      </c>
      <c r="I6695" t="str">
        <f t="shared" si="729"/>
        <v>50+</v>
      </c>
      <c r="J6695" s="1">
        <f t="shared" si="730"/>
        <v>50</v>
      </c>
      <c r="K6695" t="s">
        <v>17</v>
      </c>
      <c r="L6695" s="2">
        <v>0</v>
      </c>
      <c r="M6695" s="1">
        <f t="shared" si="734"/>
        <v>0</v>
      </c>
      <c r="N6695" t="s">
        <v>18</v>
      </c>
      <c r="O6695" t="s">
        <v>506</v>
      </c>
      <c r="P6695" t="s">
        <v>2284</v>
      </c>
      <c r="Q6695" t="str">
        <f t="shared" si="731"/>
        <v>2017</v>
      </c>
      <c r="R6695" t="str">
        <f t="shared" si="732"/>
        <v>August</v>
      </c>
      <c r="S6695">
        <v>1</v>
      </c>
      <c r="T6695" t="s">
        <v>40</v>
      </c>
    </row>
    <row r="6696" spans="1:20" x14ac:dyDescent="0.3">
      <c r="A6696" t="s">
        <v>8936</v>
      </c>
      <c r="B6696" t="s">
        <v>2910</v>
      </c>
      <c r="C6696">
        <v>3.5</v>
      </c>
      <c r="D6696">
        <f t="shared" si="733"/>
        <v>4</v>
      </c>
      <c r="E6696">
        <v>0</v>
      </c>
      <c r="F6696" t="s">
        <v>1040</v>
      </c>
      <c r="G6696">
        <f t="shared" si="728"/>
        <v>3800000</v>
      </c>
      <c r="H6696" s="3" t="s">
        <v>1147</v>
      </c>
      <c r="I6696" t="str">
        <f t="shared" si="729"/>
        <v>10+</v>
      </c>
      <c r="J6696" s="1">
        <f t="shared" si="730"/>
        <v>10</v>
      </c>
      <c r="K6696" t="s">
        <v>17</v>
      </c>
      <c r="L6696" s="2">
        <v>0</v>
      </c>
      <c r="M6696" s="1">
        <f t="shared" si="734"/>
        <v>0</v>
      </c>
      <c r="N6696" t="s">
        <v>18</v>
      </c>
      <c r="O6696" t="s">
        <v>1445</v>
      </c>
      <c r="P6696" t="s">
        <v>417</v>
      </c>
      <c r="Q6696" t="str">
        <f t="shared" si="731"/>
        <v>2018</v>
      </c>
      <c r="R6696" t="str">
        <f t="shared" si="732"/>
        <v>May</v>
      </c>
      <c r="S6696">
        <v>1</v>
      </c>
      <c r="T6696" t="s">
        <v>22</v>
      </c>
    </row>
    <row r="6697" spans="1:20" x14ac:dyDescent="0.3">
      <c r="A6697" t="s">
        <v>8937</v>
      </c>
      <c r="B6697" t="s">
        <v>2910</v>
      </c>
      <c r="C6697">
        <v>4.5999999999999996</v>
      </c>
      <c r="D6697">
        <f t="shared" si="733"/>
        <v>5</v>
      </c>
      <c r="E6697">
        <v>2736</v>
      </c>
      <c r="F6697" t="s">
        <v>39</v>
      </c>
      <c r="G6697">
        <f t="shared" si="728"/>
        <v>1000</v>
      </c>
      <c r="H6697" s="3" t="s">
        <v>43</v>
      </c>
      <c r="I6697" t="str">
        <f t="shared" si="729"/>
        <v>100000+</v>
      </c>
      <c r="J6697" s="1">
        <f t="shared" si="730"/>
        <v>100000</v>
      </c>
      <c r="K6697" t="s">
        <v>17</v>
      </c>
      <c r="L6697" s="2">
        <v>0</v>
      </c>
      <c r="M6697" s="1">
        <f t="shared" si="734"/>
        <v>0</v>
      </c>
      <c r="N6697" t="s">
        <v>18</v>
      </c>
      <c r="O6697" t="s">
        <v>1445</v>
      </c>
      <c r="P6697" t="s">
        <v>86</v>
      </c>
      <c r="Q6697" t="str">
        <f t="shared" si="731"/>
        <v>2018</v>
      </c>
      <c r="R6697" t="str">
        <f t="shared" si="732"/>
        <v>August</v>
      </c>
      <c r="S6697" t="s">
        <v>39</v>
      </c>
      <c r="T6697" t="s">
        <v>71</v>
      </c>
    </row>
    <row r="6698" spans="1:20" x14ac:dyDescent="0.3">
      <c r="A6698" t="s">
        <v>8938</v>
      </c>
      <c r="B6698" t="s">
        <v>505</v>
      </c>
      <c r="C6698">
        <v>4.5</v>
      </c>
      <c r="D6698">
        <f t="shared" si="733"/>
        <v>5</v>
      </c>
      <c r="E6698">
        <v>43</v>
      </c>
      <c r="F6698" t="s">
        <v>2789</v>
      </c>
      <c r="G6698">
        <f t="shared" si="728"/>
        <v>92000000</v>
      </c>
      <c r="H6698" s="3" t="s">
        <v>942</v>
      </c>
      <c r="I6698" t="str">
        <f t="shared" si="729"/>
        <v>100+</v>
      </c>
      <c r="J6698" s="1">
        <f t="shared" si="730"/>
        <v>100</v>
      </c>
      <c r="K6698" t="s">
        <v>17</v>
      </c>
      <c r="L6698" s="2">
        <v>0</v>
      </c>
      <c r="M6698" s="1">
        <f t="shared" si="734"/>
        <v>0</v>
      </c>
      <c r="N6698" t="s">
        <v>18</v>
      </c>
      <c r="O6698" t="s">
        <v>506</v>
      </c>
      <c r="P6698" t="s">
        <v>165</v>
      </c>
      <c r="Q6698" t="str">
        <f t="shared" si="731"/>
        <v>2018</v>
      </c>
      <c r="R6698" t="str">
        <f t="shared" si="732"/>
        <v>July</v>
      </c>
      <c r="S6698" t="s">
        <v>8939</v>
      </c>
      <c r="T6698" t="s">
        <v>51</v>
      </c>
    </row>
    <row r="6699" spans="1:20" x14ac:dyDescent="0.3">
      <c r="A6699" t="s">
        <v>8940</v>
      </c>
      <c r="B6699" t="s">
        <v>4573</v>
      </c>
      <c r="C6699">
        <v>3.5</v>
      </c>
      <c r="D6699">
        <f t="shared" si="733"/>
        <v>4</v>
      </c>
      <c r="E6699">
        <v>19</v>
      </c>
      <c r="F6699" t="s">
        <v>7933</v>
      </c>
      <c r="G6699">
        <f t="shared" si="728"/>
        <v>206000</v>
      </c>
      <c r="H6699" s="3" t="s">
        <v>719</v>
      </c>
      <c r="I6699" t="str">
        <f t="shared" si="729"/>
        <v>1000+</v>
      </c>
      <c r="J6699" s="1">
        <f t="shared" si="730"/>
        <v>1000</v>
      </c>
      <c r="K6699" t="s">
        <v>17</v>
      </c>
      <c r="L6699" s="2">
        <v>0</v>
      </c>
      <c r="M6699" s="1">
        <f t="shared" si="734"/>
        <v>0</v>
      </c>
      <c r="N6699" t="s">
        <v>18</v>
      </c>
      <c r="O6699" t="s">
        <v>4574</v>
      </c>
      <c r="P6699" t="s">
        <v>8941</v>
      </c>
      <c r="Q6699" t="str">
        <f t="shared" si="731"/>
        <v>2016</v>
      </c>
      <c r="R6699" t="str">
        <f t="shared" si="732"/>
        <v>November</v>
      </c>
      <c r="S6699" t="s">
        <v>599</v>
      </c>
      <c r="T6699" t="s">
        <v>465</v>
      </c>
    </row>
    <row r="6700" spans="1:20" x14ac:dyDescent="0.3">
      <c r="A6700" t="s">
        <v>8942</v>
      </c>
      <c r="B6700" t="s">
        <v>2519</v>
      </c>
      <c r="C6700">
        <v>5</v>
      </c>
      <c r="D6700">
        <f t="shared" si="733"/>
        <v>5</v>
      </c>
      <c r="E6700">
        <v>7</v>
      </c>
      <c r="F6700" t="s">
        <v>15</v>
      </c>
      <c r="G6700">
        <f t="shared" si="728"/>
        <v>19000000</v>
      </c>
      <c r="H6700" s="3" t="s">
        <v>1194</v>
      </c>
      <c r="I6700" t="str">
        <f t="shared" si="729"/>
        <v>5+</v>
      </c>
      <c r="J6700" s="1">
        <f t="shared" si="730"/>
        <v>5</v>
      </c>
      <c r="K6700" t="s">
        <v>17</v>
      </c>
      <c r="L6700" s="2">
        <v>0</v>
      </c>
      <c r="M6700" s="1">
        <f t="shared" si="734"/>
        <v>0</v>
      </c>
      <c r="N6700" t="s">
        <v>18</v>
      </c>
      <c r="O6700" t="s">
        <v>2523</v>
      </c>
      <c r="P6700" t="s">
        <v>274</v>
      </c>
      <c r="Q6700" t="str">
        <f t="shared" si="731"/>
        <v>2018</v>
      </c>
      <c r="R6700" t="str">
        <f t="shared" si="732"/>
        <v>July</v>
      </c>
      <c r="S6700">
        <v>1</v>
      </c>
      <c r="T6700" t="s">
        <v>71</v>
      </c>
    </row>
    <row r="6701" spans="1:20" x14ac:dyDescent="0.3">
      <c r="A6701" t="s">
        <v>8943</v>
      </c>
      <c r="B6701" t="s">
        <v>505</v>
      </c>
      <c r="C6701">
        <v>3.5</v>
      </c>
      <c r="D6701">
        <f t="shared" si="733"/>
        <v>4</v>
      </c>
      <c r="E6701">
        <v>30</v>
      </c>
      <c r="F6701" t="s">
        <v>1692</v>
      </c>
      <c r="G6701">
        <f t="shared" si="728"/>
        <v>93000000</v>
      </c>
      <c r="H6701" s="3" t="s">
        <v>942</v>
      </c>
      <c r="I6701" t="str">
        <f t="shared" si="729"/>
        <v>100+</v>
      </c>
      <c r="J6701" s="1">
        <f t="shared" si="730"/>
        <v>100</v>
      </c>
      <c r="K6701" t="s">
        <v>17</v>
      </c>
      <c r="L6701" s="2">
        <v>0</v>
      </c>
      <c r="M6701" s="1">
        <f t="shared" si="734"/>
        <v>0</v>
      </c>
      <c r="N6701" t="s">
        <v>111</v>
      </c>
      <c r="O6701" t="s">
        <v>506</v>
      </c>
      <c r="P6701" t="s">
        <v>237</v>
      </c>
      <c r="Q6701" t="str">
        <f t="shared" si="731"/>
        <v>2018</v>
      </c>
      <c r="R6701" t="str">
        <f t="shared" si="732"/>
        <v>July</v>
      </c>
      <c r="S6701" t="s">
        <v>8944</v>
      </c>
      <c r="T6701" t="s">
        <v>51</v>
      </c>
    </row>
    <row r="6702" spans="1:20" x14ac:dyDescent="0.3">
      <c r="A6702" t="s">
        <v>8945</v>
      </c>
      <c r="B6702" t="s">
        <v>5011</v>
      </c>
      <c r="C6702">
        <v>3.9</v>
      </c>
      <c r="D6702">
        <f t="shared" si="733"/>
        <v>4</v>
      </c>
      <c r="E6702">
        <v>1016</v>
      </c>
      <c r="F6702" t="s">
        <v>435</v>
      </c>
      <c r="G6702">
        <f t="shared" si="728"/>
        <v>13000000</v>
      </c>
      <c r="H6702" s="3" t="s">
        <v>49</v>
      </c>
      <c r="I6702" t="str">
        <f t="shared" si="729"/>
        <v>50000+</v>
      </c>
      <c r="J6702" s="1">
        <f t="shared" si="730"/>
        <v>50000</v>
      </c>
      <c r="K6702" t="s">
        <v>17</v>
      </c>
      <c r="L6702" s="2">
        <v>0</v>
      </c>
      <c r="M6702" s="1">
        <f t="shared" si="734"/>
        <v>0</v>
      </c>
      <c r="N6702" t="s">
        <v>37</v>
      </c>
      <c r="O6702" t="s">
        <v>5012</v>
      </c>
      <c r="P6702" t="s">
        <v>185</v>
      </c>
      <c r="Q6702" t="str">
        <f t="shared" si="731"/>
        <v>2018</v>
      </c>
      <c r="R6702" t="str">
        <f t="shared" si="732"/>
        <v>May</v>
      </c>
      <c r="S6702">
        <v>6</v>
      </c>
      <c r="T6702" t="s">
        <v>71</v>
      </c>
    </row>
    <row r="6703" spans="1:20" x14ac:dyDescent="0.3">
      <c r="A6703" t="s">
        <v>8946</v>
      </c>
      <c r="B6703" t="s">
        <v>2910</v>
      </c>
      <c r="C6703">
        <v>3.5</v>
      </c>
      <c r="D6703">
        <f t="shared" si="733"/>
        <v>4</v>
      </c>
      <c r="E6703">
        <v>0</v>
      </c>
      <c r="F6703" t="s">
        <v>1314</v>
      </c>
      <c r="G6703">
        <f t="shared" si="728"/>
        <v>1800000</v>
      </c>
      <c r="H6703" s="3" t="s">
        <v>937</v>
      </c>
      <c r="I6703" t="str">
        <f t="shared" si="729"/>
        <v>50+</v>
      </c>
      <c r="J6703" s="1">
        <f t="shared" si="730"/>
        <v>50</v>
      </c>
      <c r="K6703" t="s">
        <v>17</v>
      </c>
      <c r="L6703" s="2">
        <v>0</v>
      </c>
      <c r="M6703" s="1">
        <f t="shared" si="734"/>
        <v>0</v>
      </c>
      <c r="N6703" t="s">
        <v>18</v>
      </c>
      <c r="O6703" t="s">
        <v>1445</v>
      </c>
      <c r="P6703" t="s">
        <v>5885</v>
      </c>
      <c r="Q6703" t="str">
        <f t="shared" si="731"/>
        <v>2017</v>
      </c>
      <c r="R6703" t="str">
        <f t="shared" si="732"/>
        <v>May</v>
      </c>
      <c r="S6703" t="s">
        <v>315</v>
      </c>
      <c r="T6703" t="s">
        <v>76</v>
      </c>
    </row>
    <row r="6704" spans="1:20" x14ac:dyDescent="0.3">
      <c r="A6704" t="s">
        <v>8947</v>
      </c>
      <c r="B6704" t="s">
        <v>5080</v>
      </c>
      <c r="C6704">
        <v>3.5</v>
      </c>
      <c r="D6704">
        <f t="shared" si="733"/>
        <v>4</v>
      </c>
      <c r="E6704">
        <v>49</v>
      </c>
      <c r="F6704" t="s">
        <v>168</v>
      </c>
      <c r="G6704">
        <f t="shared" si="728"/>
        <v>10000000</v>
      </c>
      <c r="H6704" s="3" t="s">
        <v>90</v>
      </c>
      <c r="I6704" t="str">
        <f t="shared" si="729"/>
        <v>5000+</v>
      </c>
      <c r="J6704" s="1">
        <f t="shared" si="730"/>
        <v>5000</v>
      </c>
      <c r="K6704" t="s">
        <v>17</v>
      </c>
      <c r="L6704" s="2">
        <v>0</v>
      </c>
      <c r="M6704" s="1">
        <f t="shared" si="734"/>
        <v>0</v>
      </c>
      <c r="N6704" t="s">
        <v>18</v>
      </c>
      <c r="O6704" t="s">
        <v>5081</v>
      </c>
      <c r="P6704" t="s">
        <v>7797</v>
      </c>
      <c r="Q6704" t="str">
        <f t="shared" si="731"/>
        <v>2017</v>
      </c>
      <c r="R6704" t="str">
        <f t="shared" si="732"/>
        <v>November</v>
      </c>
      <c r="S6704">
        <v>8</v>
      </c>
      <c r="T6704" t="s">
        <v>76</v>
      </c>
    </row>
    <row r="6705" spans="1:20" x14ac:dyDescent="0.3">
      <c r="A6705" t="s">
        <v>8948</v>
      </c>
      <c r="B6705" t="s">
        <v>657</v>
      </c>
      <c r="C6705">
        <v>4.3</v>
      </c>
      <c r="D6705">
        <f t="shared" si="733"/>
        <v>5</v>
      </c>
      <c r="E6705">
        <v>109</v>
      </c>
      <c r="F6705" t="s">
        <v>475</v>
      </c>
      <c r="G6705">
        <f t="shared" si="728"/>
        <v>3500000</v>
      </c>
      <c r="H6705" s="3" t="s">
        <v>16</v>
      </c>
      <c r="I6705" t="str">
        <f t="shared" si="729"/>
        <v>10000+</v>
      </c>
      <c r="J6705" s="1">
        <f t="shared" si="730"/>
        <v>10000</v>
      </c>
      <c r="K6705" t="s">
        <v>17</v>
      </c>
      <c r="L6705" s="2">
        <v>0</v>
      </c>
      <c r="M6705" s="1">
        <f t="shared" si="734"/>
        <v>0</v>
      </c>
      <c r="N6705" t="s">
        <v>18</v>
      </c>
      <c r="O6705" t="s">
        <v>658</v>
      </c>
      <c r="P6705" t="s">
        <v>5481</v>
      </c>
      <c r="Q6705" t="str">
        <f t="shared" si="731"/>
        <v>2018</v>
      </c>
      <c r="R6705" t="str">
        <f t="shared" si="732"/>
        <v>January</v>
      </c>
      <c r="S6705">
        <v>1</v>
      </c>
      <c r="T6705" t="s">
        <v>22</v>
      </c>
    </row>
    <row r="6706" spans="1:20" x14ac:dyDescent="0.3">
      <c r="A6706" t="s">
        <v>8949</v>
      </c>
      <c r="B6706" t="s">
        <v>5011</v>
      </c>
      <c r="C6706">
        <v>3.5</v>
      </c>
      <c r="D6706">
        <f t="shared" si="733"/>
        <v>4</v>
      </c>
      <c r="E6706">
        <v>23</v>
      </c>
      <c r="F6706" t="s">
        <v>578</v>
      </c>
      <c r="G6706">
        <f t="shared" si="728"/>
        <v>7500000</v>
      </c>
      <c r="H6706" s="3" t="s">
        <v>719</v>
      </c>
      <c r="I6706" t="str">
        <f t="shared" si="729"/>
        <v>1000+</v>
      </c>
      <c r="J6706" s="1">
        <f t="shared" si="730"/>
        <v>1000</v>
      </c>
      <c r="K6706" t="s">
        <v>17</v>
      </c>
      <c r="L6706" s="2">
        <v>0</v>
      </c>
      <c r="M6706" s="1">
        <f t="shared" si="734"/>
        <v>0</v>
      </c>
      <c r="N6706" t="s">
        <v>18</v>
      </c>
      <c r="O6706" t="s">
        <v>5012</v>
      </c>
      <c r="P6706" t="s">
        <v>1053</v>
      </c>
      <c r="Q6706" t="str">
        <f t="shared" si="731"/>
        <v>2018</v>
      </c>
      <c r="R6706" t="str">
        <f t="shared" si="732"/>
        <v>March</v>
      </c>
      <c r="S6706">
        <v>1</v>
      </c>
      <c r="T6706" t="s">
        <v>40</v>
      </c>
    </row>
    <row r="6707" spans="1:20" x14ac:dyDescent="0.3">
      <c r="A6707" t="s">
        <v>8950</v>
      </c>
      <c r="B6707" t="s">
        <v>2910</v>
      </c>
      <c r="C6707">
        <v>4.8</v>
      </c>
      <c r="D6707">
        <f t="shared" si="733"/>
        <v>5</v>
      </c>
      <c r="E6707">
        <v>1304467</v>
      </c>
      <c r="F6707" t="s">
        <v>1861</v>
      </c>
      <c r="G6707">
        <f t="shared" si="728"/>
        <v>68000000</v>
      </c>
      <c r="H6707" s="3" t="s">
        <v>79</v>
      </c>
      <c r="I6707" t="str">
        <f t="shared" si="729"/>
        <v>10000000+</v>
      </c>
      <c r="J6707" s="1">
        <f t="shared" si="730"/>
        <v>10000000</v>
      </c>
      <c r="K6707" t="s">
        <v>17</v>
      </c>
      <c r="L6707" s="2">
        <v>0</v>
      </c>
      <c r="M6707" s="1">
        <f t="shared" si="734"/>
        <v>0</v>
      </c>
      <c r="N6707" t="s">
        <v>18</v>
      </c>
      <c r="O6707" t="s">
        <v>2540</v>
      </c>
      <c r="P6707" t="s">
        <v>248</v>
      </c>
      <c r="Q6707" t="str">
        <f t="shared" si="731"/>
        <v>2018</v>
      </c>
      <c r="R6707" t="str">
        <f t="shared" si="732"/>
        <v>July</v>
      </c>
      <c r="S6707">
        <v>2.9</v>
      </c>
      <c r="T6707" t="s">
        <v>71</v>
      </c>
    </row>
    <row r="6708" spans="1:20" x14ac:dyDescent="0.3">
      <c r="A6708" t="s">
        <v>8951</v>
      </c>
      <c r="B6708" t="s">
        <v>4390</v>
      </c>
      <c r="C6708">
        <v>4.3</v>
      </c>
      <c r="D6708">
        <f t="shared" si="733"/>
        <v>5</v>
      </c>
      <c r="E6708">
        <v>1320</v>
      </c>
      <c r="F6708" t="s">
        <v>8952</v>
      </c>
      <c r="G6708">
        <f t="shared" si="728"/>
        <v>778000</v>
      </c>
      <c r="H6708" s="3" t="s">
        <v>43</v>
      </c>
      <c r="I6708" t="str">
        <f t="shared" si="729"/>
        <v>100000+</v>
      </c>
      <c r="J6708" s="1">
        <f t="shared" si="730"/>
        <v>100000</v>
      </c>
      <c r="K6708" t="s">
        <v>17</v>
      </c>
      <c r="L6708" s="2">
        <v>0</v>
      </c>
      <c r="M6708" s="1">
        <f t="shared" si="734"/>
        <v>0</v>
      </c>
      <c r="N6708" t="s">
        <v>18</v>
      </c>
      <c r="O6708" t="s">
        <v>4391</v>
      </c>
      <c r="P6708" t="s">
        <v>8953</v>
      </c>
      <c r="Q6708" t="str">
        <f t="shared" si="731"/>
        <v>2013</v>
      </c>
      <c r="R6708" t="str">
        <f t="shared" si="732"/>
        <v>September</v>
      </c>
      <c r="S6708">
        <v>1</v>
      </c>
      <c r="T6708" t="s">
        <v>913</v>
      </c>
    </row>
    <row r="6709" spans="1:20" x14ac:dyDescent="0.3">
      <c r="A6709" t="s">
        <v>8954</v>
      </c>
      <c r="B6709" t="s">
        <v>402</v>
      </c>
      <c r="C6709">
        <v>4.5999999999999996</v>
      </c>
      <c r="D6709">
        <f t="shared" si="733"/>
        <v>5</v>
      </c>
      <c r="E6709">
        <v>156</v>
      </c>
      <c r="F6709" t="s">
        <v>493</v>
      </c>
      <c r="G6709">
        <f t="shared" si="728"/>
        <v>2100000</v>
      </c>
      <c r="H6709" s="3" t="s">
        <v>16</v>
      </c>
      <c r="I6709" t="str">
        <f t="shared" si="729"/>
        <v>10000+</v>
      </c>
      <c r="J6709" s="1">
        <f t="shared" si="730"/>
        <v>10000</v>
      </c>
      <c r="K6709" t="s">
        <v>17</v>
      </c>
      <c r="L6709" s="2">
        <v>0</v>
      </c>
      <c r="M6709" s="1">
        <f t="shared" si="734"/>
        <v>0</v>
      </c>
      <c r="N6709" t="s">
        <v>18</v>
      </c>
      <c r="O6709" t="s">
        <v>404</v>
      </c>
      <c r="P6709" t="s">
        <v>1519</v>
      </c>
      <c r="Q6709" t="str">
        <f t="shared" si="731"/>
        <v>2018</v>
      </c>
      <c r="R6709" t="str">
        <f t="shared" si="732"/>
        <v>June</v>
      </c>
      <c r="S6709">
        <v>2</v>
      </c>
      <c r="T6709" t="s">
        <v>51</v>
      </c>
    </row>
    <row r="6710" spans="1:20" x14ac:dyDescent="0.3">
      <c r="A6710" t="s">
        <v>8955</v>
      </c>
      <c r="B6710" t="s">
        <v>2910</v>
      </c>
      <c r="C6710">
        <v>3.5</v>
      </c>
      <c r="D6710">
        <f t="shared" si="733"/>
        <v>4</v>
      </c>
      <c r="E6710">
        <v>1</v>
      </c>
      <c r="F6710" t="s">
        <v>136</v>
      </c>
      <c r="G6710">
        <f t="shared" si="728"/>
        <v>9200000</v>
      </c>
      <c r="H6710" s="3" t="s">
        <v>1147</v>
      </c>
      <c r="I6710" t="str">
        <f t="shared" si="729"/>
        <v>10+</v>
      </c>
      <c r="J6710" s="1">
        <f t="shared" si="730"/>
        <v>10</v>
      </c>
      <c r="K6710" t="s">
        <v>17</v>
      </c>
      <c r="L6710" s="2">
        <v>0</v>
      </c>
      <c r="M6710" s="1">
        <f t="shared" si="734"/>
        <v>0</v>
      </c>
      <c r="N6710" t="s">
        <v>18</v>
      </c>
      <c r="O6710" t="s">
        <v>1216</v>
      </c>
      <c r="P6710" t="s">
        <v>112</v>
      </c>
      <c r="Q6710" t="str">
        <f t="shared" si="731"/>
        <v>2018</v>
      </c>
      <c r="R6710" t="str">
        <f t="shared" si="732"/>
        <v>July</v>
      </c>
      <c r="S6710">
        <v>1</v>
      </c>
      <c r="T6710" t="s">
        <v>46</v>
      </c>
    </row>
    <row r="6711" spans="1:20" x14ac:dyDescent="0.3">
      <c r="A6711" t="s">
        <v>8956</v>
      </c>
      <c r="B6711" t="s">
        <v>4573</v>
      </c>
      <c r="C6711">
        <v>3.5</v>
      </c>
      <c r="D6711">
        <f t="shared" si="733"/>
        <v>4</v>
      </c>
      <c r="E6711">
        <v>0</v>
      </c>
      <c r="F6711" t="s">
        <v>1015</v>
      </c>
      <c r="G6711">
        <f t="shared" si="728"/>
        <v>3000000</v>
      </c>
      <c r="H6711" s="3" t="s">
        <v>1122</v>
      </c>
      <c r="I6711" t="str">
        <f t="shared" si="729"/>
        <v>500+</v>
      </c>
      <c r="J6711" s="1">
        <f t="shared" si="730"/>
        <v>500</v>
      </c>
      <c r="K6711" t="s">
        <v>17</v>
      </c>
      <c r="L6711" s="2">
        <v>0</v>
      </c>
      <c r="M6711" s="1">
        <f t="shared" si="734"/>
        <v>0</v>
      </c>
      <c r="N6711" t="s">
        <v>18</v>
      </c>
      <c r="O6711" t="s">
        <v>4574</v>
      </c>
      <c r="P6711" t="s">
        <v>4945</v>
      </c>
      <c r="Q6711" t="str">
        <f t="shared" si="731"/>
        <v>2018</v>
      </c>
      <c r="R6711" t="str">
        <f t="shared" si="732"/>
        <v>March</v>
      </c>
      <c r="S6711">
        <v>1.2</v>
      </c>
      <c r="T6711" t="s">
        <v>22</v>
      </c>
    </row>
    <row r="6712" spans="1:20" x14ac:dyDescent="0.3">
      <c r="A6712" t="s">
        <v>8957</v>
      </c>
      <c r="B6712" t="s">
        <v>2519</v>
      </c>
      <c r="C6712">
        <v>4.0999999999999996</v>
      </c>
      <c r="D6712">
        <f t="shared" si="733"/>
        <v>5</v>
      </c>
      <c r="E6712">
        <v>1167</v>
      </c>
      <c r="F6712" t="s">
        <v>1522</v>
      </c>
      <c r="G6712">
        <f t="shared" si="728"/>
        <v>72000000</v>
      </c>
      <c r="H6712" s="3" t="s">
        <v>43</v>
      </c>
      <c r="I6712" t="str">
        <f t="shared" si="729"/>
        <v>100000+</v>
      </c>
      <c r="J6712" s="1">
        <f t="shared" si="730"/>
        <v>100000</v>
      </c>
      <c r="K6712" t="s">
        <v>17</v>
      </c>
      <c r="L6712" s="2">
        <v>0</v>
      </c>
      <c r="M6712" s="1">
        <f t="shared" si="734"/>
        <v>0</v>
      </c>
      <c r="N6712" t="s">
        <v>37</v>
      </c>
      <c r="O6712" t="s">
        <v>2538</v>
      </c>
      <c r="P6712" t="s">
        <v>1695</v>
      </c>
      <c r="Q6712" t="str">
        <f t="shared" si="731"/>
        <v>2018</v>
      </c>
      <c r="R6712" t="str">
        <f t="shared" si="732"/>
        <v>May</v>
      </c>
      <c r="S6712">
        <v>1.4</v>
      </c>
      <c r="T6712" t="s">
        <v>71</v>
      </c>
    </row>
    <row r="6713" spans="1:20" x14ac:dyDescent="0.3">
      <c r="A6713" t="s">
        <v>8958</v>
      </c>
      <c r="B6713" t="s">
        <v>3748</v>
      </c>
      <c r="C6713">
        <v>4.5</v>
      </c>
      <c r="D6713">
        <f t="shared" si="733"/>
        <v>5</v>
      </c>
      <c r="E6713">
        <v>245104</v>
      </c>
      <c r="F6713" t="s">
        <v>197</v>
      </c>
      <c r="G6713">
        <f t="shared" si="728"/>
        <v>35000000</v>
      </c>
      <c r="H6713" s="3" t="s">
        <v>31</v>
      </c>
      <c r="I6713" t="str">
        <f t="shared" si="729"/>
        <v>5000000+</v>
      </c>
      <c r="J6713" s="1">
        <f t="shared" si="730"/>
        <v>5000000</v>
      </c>
      <c r="K6713" t="s">
        <v>17</v>
      </c>
      <c r="L6713" s="2">
        <v>0</v>
      </c>
      <c r="M6713" s="1">
        <f t="shared" si="734"/>
        <v>0</v>
      </c>
      <c r="N6713" t="s">
        <v>18</v>
      </c>
      <c r="O6713" t="s">
        <v>3749</v>
      </c>
      <c r="P6713" t="s">
        <v>32</v>
      </c>
      <c r="Q6713" t="str">
        <f t="shared" si="731"/>
        <v>2018</v>
      </c>
      <c r="R6713" t="str">
        <f t="shared" si="732"/>
        <v>August</v>
      </c>
      <c r="S6713" t="s">
        <v>2737</v>
      </c>
      <c r="T6713" t="s">
        <v>22</v>
      </c>
    </row>
    <row r="6714" spans="1:20" x14ac:dyDescent="0.3">
      <c r="A6714" t="s">
        <v>8959</v>
      </c>
      <c r="B6714" t="s">
        <v>5011</v>
      </c>
      <c r="C6714">
        <v>4.3</v>
      </c>
      <c r="D6714">
        <f t="shared" si="733"/>
        <v>5</v>
      </c>
      <c r="E6714">
        <v>5879</v>
      </c>
      <c r="F6714" t="s">
        <v>39</v>
      </c>
      <c r="G6714">
        <f t="shared" si="728"/>
        <v>1000</v>
      </c>
      <c r="H6714" s="3" t="s">
        <v>56</v>
      </c>
      <c r="I6714" t="str">
        <f t="shared" si="729"/>
        <v>1000000+</v>
      </c>
      <c r="J6714" s="1">
        <f t="shared" si="730"/>
        <v>1000000</v>
      </c>
      <c r="K6714" t="s">
        <v>17</v>
      </c>
      <c r="L6714" s="2">
        <v>0</v>
      </c>
      <c r="M6714" s="1">
        <f t="shared" si="734"/>
        <v>0</v>
      </c>
      <c r="N6714" t="s">
        <v>37</v>
      </c>
      <c r="O6714" t="s">
        <v>5012</v>
      </c>
      <c r="P6714" t="s">
        <v>225</v>
      </c>
      <c r="Q6714" t="str">
        <f t="shared" si="731"/>
        <v>2018</v>
      </c>
      <c r="R6714" t="str">
        <f t="shared" si="732"/>
        <v>June</v>
      </c>
      <c r="S6714" t="s">
        <v>39</v>
      </c>
      <c r="T6714" t="s">
        <v>71</v>
      </c>
    </row>
    <row r="6715" spans="1:20" x14ac:dyDescent="0.3">
      <c r="A6715" t="s">
        <v>8960</v>
      </c>
      <c r="B6715" t="s">
        <v>2519</v>
      </c>
      <c r="C6715">
        <v>3.8</v>
      </c>
      <c r="D6715">
        <f t="shared" si="733"/>
        <v>4</v>
      </c>
      <c r="E6715">
        <v>8175</v>
      </c>
      <c r="F6715" t="s">
        <v>102</v>
      </c>
      <c r="G6715">
        <f t="shared" si="728"/>
        <v>31000000</v>
      </c>
      <c r="H6715" s="3" t="s">
        <v>56</v>
      </c>
      <c r="I6715" t="str">
        <f t="shared" si="729"/>
        <v>1000000+</v>
      </c>
      <c r="J6715" s="1">
        <f t="shared" si="730"/>
        <v>1000000</v>
      </c>
      <c r="K6715" t="s">
        <v>17</v>
      </c>
      <c r="L6715" s="2">
        <v>0</v>
      </c>
      <c r="M6715" s="1">
        <f t="shared" si="734"/>
        <v>0</v>
      </c>
      <c r="N6715" t="s">
        <v>111</v>
      </c>
      <c r="O6715" t="s">
        <v>2523</v>
      </c>
      <c r="P6715" t="s">
        <v>174</v>
      </c>
      <c r="Q6715" t="str">
        <f t="shared" si="731"/>
        <v>2018</v>
      </c>
      <c r="R6715" t="str">
        <f t="shared" si="732"/>
        <v>January</v>
      </c>
      <c r="S6715" t="s">
        <v>8961</v>
      </c>
      <c r="T6715" t="s">
        <v>71</v>
      </c>
    </row>
    <row r="6716" spans="1:20" x14ac:dyDescent="0.3">
      <c r="A6716" t="s">
        <v>8962</v>
      </c>
      <c r="B6716" t="s">
        <v>2519</v>
      </c>
      <c r="C6716">
        <v>2.4</v>
      </c>
      <c r="D6716">
        <f t="shared" si="733"/>
        <v>3</v>
      </c>
      <c r="E6716">
        <v>45</v>
      </c>
      <c r="F6716" t="s">
        <v>3711</v>
      </c>
      <c r="G6716">
        <f t="shared" si="728"/>
        <v>4099999.9999999995</v>
      </c>
      <c r="H6716" s="3" t="s">
        <v>16</v>
      </c>
      <c r="I6716" t="str">
        <f t="shared" si="729"/>
        <v>10000+</v>
      </c>
      <c r="J6716" s="1">
        <f t="shared" si="730"/>
        <v>10000</v>
      </c>
      <c r="K6716" t="s">
        <v>17</v>
      </c>
      <c r="L6716" s="2">
        <v>0</v>
      </c>
      <c r="M6716" s="1">
        <f t="shared" si="734"/>
        <v>0</v>
      </c>
      <c r="N6716" t="s">
        <v>37</v>
      </c>
      <c r="O6716" t="s">
        <v>2530</v>
      </c>
      <c r="P6716" t="s">
        <v>5273</v>
      </c>
      <c r="Q6716" t="str">
        <f t="shared" si="731"/>
        <v>2016</v>
      </c>
      <c r="R6716" t="str">
        <f t="shared" si="732"/>
        <v>August</v>
      </c>
      <c r="S6716">
        <v>1.1000000000000001</v>
      </c>
      <c r="T6716" t="s">
        <v>71</v>
      </c>
    </row>
    <row r="6717" spans="1:20" x14ac:dyDescent="0.3">
      <c r="A6717" t="s">
        <v>8963</v>
      </c>
      <c r="B6717" t="s">
        <v>5011</v>
      </c>
      <c r="C6717">
        <v>4.3</v>
      </c>
      <c r="D6717">
        <f t="shared" si="733"/>
        <v>5</v>
      </c>
      <c r="E6717">
        <v>138337</v>
      </c>
      <c r="F6717" t="s">
        <v>39</v>
      </c>
      <c r="G6717">
        <f t="shared" si="728"/>
        <v>1000</v>
      </c>
      <c r="H6717" s="3" t="s">
        <v>79</v>
      </c>
      <c r="I6717" t="str">
        <f t="shared" si="729"/>
        <v>10000000+</v>
      </c>
      <c r="J6717" s="1">
        <f t="shared" si="730"/>
        <v>10000000</v>
      </c>
      <c r="K6717" t="s">
        <v>17</v>
      </c>
      <c r="L6717" s="2">
        <v>0</v>
      </c>
      <c r="M6717" s="1">
        <f t="shared" si="734"/>
        <v>0</v>
      </c>
      <c r="N6717" t="s">
        <v>18</v>
      </c>
      <c r="O6717" t="s">
        <v>5012</v>
      </c>
      <c r="P6717" t="s">
        <v>906</v>
      </c>
      <c r="Q6717" t="str">
        <f t="shared" si="731"/>
        <v>2018</v>
      </c>
      <c r="R6717" t="str">
        <f t="shared" si="732"/>
        <v>April</v>
      </c>
      <c r="S6717" t="s">
        <v>39</v>
      </c>
      <c r="T6717" t="s">
        <v>39</v>
      </c>
    </row>
    <row r="6718" spans="1:20" x14ac:dyDescent="0.3">
      <c r="A6718" t="s">
        <v>8964</v>
      </c>
      <c r="B6718" t="s">
        <v>2519</v>
      </c>
      <c r="C6718">
        <v>2.8</v>
      </c>
      <c r="D6718">
        <f t="shared" si="733"/>
        <v>3</v>
      </c>
      <c r="E6718">
        <v>48</v>
      </c>
      <c r="F6718" t="s">
        <v>435</v>
      </c>
      <c r="G6718">
        <f t="shared" si="728"/>
        <v>13000000</v>
      </c>
      <c r="H6718" s="3" t="s">
        <v>16</v>
      </c>
      <c r="I6718" t="str">
        <f t="shared" si="729"/>
        <v>10000+</v>
      </c>
      <c r="J6718" s="1">
        <f t="shared" si="730"/>
        <v>10000</v>
      </c>
      <c r="K6718" t="s">
        <v>17</v>
      </c>
      <c r="L6718" s="2">
        <v>0</v>
      </c>
      <c r="M6718" s="1">
        <f t="shared" si="734"/>
        <v>0</v>
      </c>
      <c r="N6718" t="s">
        <v>37</v>
      </c>
      <c r="O6718" t="s">
        <v>2530</v>
      </c>
      <c r="P6718" t="s">
        <v>8965</v>
      </c>
      <c r="Q6718" t="str">
        <f t="shared" si="731"/>
        <v>2016</v>
      </c>
      <c r="R6718" t="str">
        <f t="shared" si="732"/>
        <v>April</v>
      </c>
      <c r="S6718" t="s">
        <v>210</v>
      </c>
      <c r="T6718" t="s">
        <v>71</v>
      </c>
    </row>
    <row r="6719" spans="1:20" x14ac:dyDescent="0.3">
      <c r="A6719" t="s">
        <v>8966</v>
      </c>
      <c r="B6719" t="s">
        <v>2519</v>
      </c>
      <c r="C6719">
        <v>4.5</v>
      </c>
      <c r="D6719">
        <f t="shared" si="733"/>
        <v>5</v>
      </c>
      <c r="E6719">
        <v>947515</v>
      </c>
      <c r="F6719" t="s">
        <v>2074</v>
      </c>
      <c r="G6719">
        <f t="shared" si="728"/>
        <v>60000000</v>
      </c>
      <c r="H6719" s="3" t="s">
        <v>79</v>
      </c>
      <c r="I6719" t="str">
        <f t="shared" si="729"/>
        <v>10000000+</v>
      </c>
      <c r="J6719" s="1">
        <f t="shared" si="730"/>
        <v>10000000</v>
      </c>
      <c r="K6719" t="s">
        <v>17</v>
      </c>
      <c r="L6719" s="2">
        <v>0</v>
      </c>
      <c r="M6719" s="1">
        <f t="shared" si="734"/>
        <v>0</v>
      </c>
      <c r="N6719" t="s">
        <v>37</v>
      </c>
      <c r="O6719" t="s">
        <v>2538</v>
      </c>
      <c r="P6719" t="s">
        <v>322</v>
      </c>
      <c r="Q6719" t="str">
        <f t="shared" si="731"/>
        <v>2018</v>
      </c>
      <c r="R6719" t="str">
        <f t="shared" si="732"/>
        <v>July</v>
      </c>
      <c r="S6719" t="s">
        <v>3888</v>
      </c>
      <c r="T6719" t="s">
        <v>71</v>
      </c>
    </row>
    <row r="6720" spans="1:20" x14ac:dyDescent="0.3">
      <c r="A6720" t="s">
        <v>8967</v>
      </c>
      <c r="B6720" t="s">
        <v>2910</v>
      </c>
      <c r="C6720">
        <v>4.5999999999999996</v>
      </c>
      <c r="D6720">
        <f t="shared" si="733"/>
        <v>5</v>
      </c>
      <c r="E6720">
        <v>5546</v>
      </c>
      <c r="F6720" t="s">
        <v>2596</v>
      </c>
      <c r="G6720">
        <f t="shared" si="728"/>
        <v>85000000</v>
      </c>
      <c r="H6720" s="3" t="s">
        <v>43</v>
      </c>
      <c r="I6720" t="str">
        <f t="shared" si="729"/>
        <v>100000+</v>
      </c>
      <c r="J6720" s="1">
        <f t="shared" si="730"/>
        <v>100000</v>
      </c>
      <c r="K6720" t="s">
        <v>17</v>
      </c>
      <c r="L6720" s="2">
        <v>0</v>
      </c>
      <c r="M6720" s="1">
        <f t="shared" si="734"/>
        <v>0</v>
      </c>
      <c r="N6720" t="s">
        <v>18</v>
      </c>
      <c r="O6720" t="s">
        <v>2652</v>
      </c>
      <c r="P6720" t="s">
        <v>487</v>
      </c>
      <c r="Q6720" t="str">
        <f t="shared" si="731"/>
        <v>2018</v>
      </c>
      <c r="R6720" t="str">
        <f t="shared" si="732"/>
        <v>June</v>
      </c>
      <c r="S6720">
        <v>1.21</v>
      </c>
      <c r="T6720" t="s">
        <v>22</v>
      </c>
    </row>
    <row r="6721" spans="1:20" x14ac:dyDescent="0.3">
      <c r="A6721" t="s">
        <v>8968</v>
      </c>
      <c r="B6721" t="s">
        <v>2519</v>
      </c>
      <c r="C6721">
        <v>4.0999999999999996</v>
      </c>
      <c r="D6721">
        <f t="shared" si="733"/>
        <v>5</v>
      </c>
      <c r="E6721">
        <v>13304</v>
      </c>
      <c r="F6721" t="s">
        <v>3482</v>
      </c>
      <c r="G6721">
        <f t="shared" ref="G6721:G6784" si="735">IF(RIGHT(F6721,1)="M",LEFT(F6721,LEN(F6721)-1)*1000000,IF(RIGHT(F6721,1)="K",LEFT(F6721,LEN(F6721)-1)*1000, 1000))</f>
        <v>1300000</v>
      </c>
      <c r="H6721" s="3" t="s">
        <v>56</v>
      </c>
      <c r="I6721" t="str">
        <f t="shared" ref="I6721:I6784" si="736">SUBSTITUTE(H6721,",","")</f>
        <v>1000000+</v>
      </c>
      <c r="J6721" s="1">
        <f t="shared" ref="J6721:J6784" si="737">VALUE(LEFT(I6721,LEN(I6721)-1))</f>
        <v>1000000</v>
      </c>
      <c r="K6721" t="s">
        <v>17</v>
      </c>
      <c r="L6721" s="2">
        <v>0</v>
      </c>
      <c r="M6721" s="1">
        <f t="shared" si="734"/>
        <v>0</v>
      </c>
      <c r="N6721" t="s">
        <v>18</v>
      </c>
      <c r="O6721" t="s">
        <v>2523</v>
      </c>
      <c r="P6721" t="s">
        <v>8898</v>
      </c>
      <c r="Q6721" t="str">
        <f t="shared" ref="Q6721:Q6784" si="738">RIGHT(P6721,4)</f>
        <v>2016</v>
      </c>
      <c r="R6721" t="str">
        <f t="shared" ref="R6721:R6784" si="739">LEFT(P6721,FIND(" ",P6721)-1)</f>
        <v>November</v>
      </c>
      <c r="S6721" t="s">
        <v>8969</v>
      </c>
      <c r="T6721" t="s">
        <v>76</v>
      </c>
    </row>
    <row r="6722" spans="1:20" x14ac:dyDescent="0.3">
      <c r="A6722" t="s">
        <v>8970</v>
      </c>
      <c r="B6722" t="s">
        <v>5011</v>
      </c>
      <c r="C6722">
        <v>4.2</v>
      </c>
      <c r="D6722">
        <f t="shared" si="733"/>
        <v>5</v>
      </c>
      <c r="E6722">
        <v>4585</v>
      </c>
      <c r="F6722" t="s">
        <v>39</v>
      </c>
      <c r="G6722">
        <f t="shared" si="735"/>
        <v>1000</v>
      </c>
      <c r="H6722" s="3" t="s">
        <v>49</v>
      </c>
      <c r="I6722" t="str">
        <f t="shared" si="736"/>
        <v>50000+</v>
      </c>
      <c r="J6722" s="1">
        <f t="shared" si="737"/>
        <v>50000</v>
      </c>
      <c r="K6722" t="s">
        <v>596</v>
      </c>
      <c r="L6722" s="2" t="s">
        <v>1437</v>
      </c>
      <c r="M6722" s="1">
        <f t="shared" si="734"/>
        <v>5.99</v>
      </c>
      <c r="N6722" t="s">
        <v>18</v>
      </c>
      <c r="O6722" t="s">
        <v>5012</v>
      </c>
      <c r="P6722" t="s">
        <v>2121</v>
      </c>
      <c r="Q6722" t="str">
        <f t="shared" si="738"/>
        <v>2018</v>
      </c>
      <c r="R6722" t="str">
        <f t="shared" si="739"/>
        <v>March</v>
      </c>
      <c r="S6722" t="s">
        <v>39</v>
      </c>
      <c r="T6722" t="s">
        <v>39</v>
      </c>
    </row>
    <row r="6723" spans="1:20" x14ac:dyDescent="0.3">
      <c r="A6723" t="s">
        <v>8971</v>
      </c>
      <c r="B6723" t="s">
        <v>2910</v>
      </c>
      <c r="C6723">
        <v>4.5999999999999996</v>
      </c>
      <c r="D6723">
        <f t="shared" ref="D6723:D6786" si="740">IF(C6723&gt;4,5,IF(C6723&gt;3,4,IF(C6723&gt;2,3,IF(C6723&gt;1,2,1))))</f>
        <v>5</v>
      </c>
      <c r="E6723">
        <v>9</v>
      </c>
      <c r="F6723" t="s">
        <v>1149</v>
      </c>
      <c r="G6723">
        <f t="shared" si="735"/>
        <v>6900000</v>
      </c>
      <c r="H6723" s="3" t="s">
        <v>719</v>
      </c>
      <c r="I6723" t="str">
        <f t="shared" si="736"/>
        <v>1000+</v>
      </c>
      <c r="J6723" s="1">
        <f t="shared" si="737"/>
        <v>1000</v>
      </c>
      <c r="K6723" t="s">
        <v>17</v>
      </c>
      <c r="L6723" s="2">
        <v>0</v>
      </c>
      <c r="M6723" s="1">
        <f t="shared" ref="M6723:M6786" si="741">VALUE(IF(RIGHT(L6723,LEN(L6723)-1)="",0,RIGHT(L6723,LEN(L6723)-1)))</f>
        <v>0</v>
      </c>
      <c r="N6723" t="s">
        <v>18</v>
      </c>
      <c r="O6723" t="s">
        <v>1216</v>
      </c>
      <c r="P6723" t="s">
        <v>288</v>
      </c>
      <c r="Q6723" t="str">
        <f t="shared" si="738"/>
        <v>2018</v>
      </c>
      <c r="R6723" t="str">
        <f t="shared" si="739"/>
        <v>May</v>
      </c>
      <c r="S6723">
        <v>1.2</v>
      </c>
      <c r="T6723" t="s">
        <v>71</v>
      </c>
    </row>
    <row r="6724" spans="1:20" x14ac:dyDescent="0.3">
      <c r="A6724" t="s">
        <v>8972</v>
      </c>
      <c r="B6724" t="s">
        <v>5011</v>
      </c>
      <c r="C6724">
        <v>4.3</v>
      </c>
      <c r="D6724">
        <f t="shared" si="740"/>
        <v>5</v>
      </c>
      <c r="E6724">
        <v>9966</v>
      </c>
      <c r="F6724" t="s">
        <v>94</v>
      </c>
      <c r="G6724">
        <f t="shared" si="735"/>
        <v>5500000</v>
      </c>
      <c r="H6724" s="3" t="s">
        <v>56</v>
      </c>
      <c r="I6724" t="str">
        <f t="shared" si="736"/>
        <v>1000000+</v>
      </c>
      <c r="J6724" s="1">
        <f t="shared" si="737"/>
        <v>1000000</v>
      </c>
      <c r="K6724" t="s">
        <v>17</v>
      </c>
      <c r="L6724" s="2">
        <v>0</v>
      </c>
      <c r="M6724" s="1">
        <f t="shared" si="741"/>
        <v>0</v>
      </c>
      <c r="N6724" t="s">
        <v>18</v>
      </c>
      <c r="O6724" t="s">
        <v>5012</v>
      </c>
      <c r="P6724" t="s">
        <v>6847</v>
      </c>
      <c r="Q6724" t="str">
        <f t="shared" si="738"/>
        <v>2017</v>
      </c>
      <c r="R6724" t="str">
        <f t="shared" si="739"/>
        <v>March</v>
      </c>
      <c r="S6724">
        <v>1.23</v>
      </c>
      <c r="T6724" t="s">
        <v>465</v>
      </c>
    </row>
    <row r="6725" spans="1:20" x14ac:dyDescent="0.3">
      <c r="A6725" t="s">
        <v>8973</v>
      </c>
      <c r="B6725" t="s">
        <v>2910</v>
      </c>
      <c r="C6725">
        <v>4.5999999999999996</v>
      </c>
      <c r="D6725">
        <f t="shared" si="740"/>
        <v>5</v>
      </c>
      <c r="E6725">
        <v>70335</v>
      </c>
      <c r="F6725" t="s">
        <v>1819</v>
      </c>
      <c r="G6725">
        <f t="shared" si="735"/>
        <v>58000000</v>
      </c>
      <c r="H6725" s="3" t="s">
        <v>25</v>
      </c>
      <c r="I6725" t="str">
        <f t="shared" si="736"/>
        <v>500000+</v>
      </c>
      <c r="J6725" s="1">
        <f t="shared" si="737"/>
        <v>500000</v>
      </c>
      <c r="K6725" t="s">
        <v>17</v>
      </c>
      <c r="L6725" s="2">
        <v>0</v>
      </c>
      <c r="M6725" s="1">
        <f t="shared" si="741"/>
        <v>0</v>
      </c>
      <c r="N6725" t="s">
        <v>37</v>
      </c>
      <c r="O6725" t="s">
        <v>2652</v>
      </c>
      <c r="P6725" t="s">
        <v>1264</v>
      </c>
      <c r="Q6725" t="str">
        <f t="shared" si="738"/>
        <v>2017</v>
      </c>
      <c r="R6725" t="str">
        <f t="shared" si="739"/>
        <v>October</v>
      </c>
      <c r="S6725" t="s">
        <v>1171</v>
      </c>
      <c r="T6725" t="s">
        <v>535</v>
      </c>
    </row>
    <row r="6726" spans="1:20" x14ac:dyDescent="0.3">
      <c r="A6726" t="s">
        <v>8974</v>
      </c>
      <c r="B6726" t="s">
        <v>2910</v>
      </c>
      <c r="C6726">
        <v>5</v>
      </c>
      <c r="D6726">
        <f t="shared" si="740"/>
        <v>5</v>
      </c>
      <c r="E6726">
        <v>15</v>
      </c>
      <c r="F6726" t="s">
        <v>2116</v>
      </c>
      <c r="G6726">
        <f t="shared" si="735"/>
        <v>94000000</v>
      </c>
      <c r="H6726" s="3" t="s">
        <v>937</v>
      </c>
      <c r="I6726" t="str">
        <f t="shared" si="736"/>
        <v>50+</v>
      </c>
      <c r="J6726" s="1">
        <f t="shared" si="737"/>
        <v>50</v>
      </c>
      <c r="K6726" t="s">
        <v>17</v>
      </c>
      <c r="L6726" s="2">
        <v>0</v>
      </c>
      <c r="M6726" s="1">
        <f t="shared" si="741"/>
        <v>0</v>
      </c>
      <c r="N6726" t="s">
        <v>18</v>
      </c>
      <c r="O6726" t="s">
        <v>1216</v>
      </c>
      <c r="P6726" t="s">
        <v>150</v>
      </c>
      <c r="Q6726" t="str">
        <f t="shared" si="738"/>
        <v>2018</v>
      </c>
      <c r="R6726" t="str">
        <f t="shared" si="739"/>
        <v>July</v>
      </c>
      <c r="S6726">
        <v>2</v>
      </c>
      <c r="T6726" t="s">
        <v>22</v>
      </c>
    </row>
    <row r="6727" spans="1:20" x14ac:dyDescent="0.3">
      <c r="A6727" t="s">
        <v>8975</v>
      </c>
      <c r="B6727" t="s">
        <v>730</v>
      </c>
      <c r="C6727">
        <v>5</v>
      </c>
      <c r="D6727">
        <f t="shared" si="740"/>
        <v>5</v>
      </c>
      <c r="E6727">
        <v>1</v>
      </c>
      <c r="F6727" t="s">
        <v>8976</v>
      </c>
      <c r="G6727">
        <f t="shared" si="735"/>
        <v>683000</v>
      </c>
      <c r="H6727" s="3" t="s">
        <v>937</v>
      </c>
      <c r="I6727" t="str">
        <f t="shared" si="736"/>
        <v>50+</v>
      </c>
      <c r="J6727" s="1">
        <f t="shared" si="737"/>
        <v>50</v>
      </c>
      <c r="K6727" t="s">
        <v>17</v>
      </c>
      <c r="L6727" s="2">
        <v>0</v>
      </c>
      <c r="M6727" s="1">
        <f t="shared" si="741"/>
        <v>0</v>
      </c>
      <c r="N6727" t="s">
        <v>18</v>
      </c>
      <c r="O6727" t="s">
        <v>731</v>
      </c>
      <c r="P6727" t="s">
        <v>3137</v>
      </c>
      <c r="Q6727" t="str">
        <f t="shared" si="738"/>
        <v>2015</v>
      </c>
      <c r="R6727" t="str">
        <f t="shared" si="739"/>
        <v>September</v>
      </c>
      <c r="S6727">
        <v>0.1</v>
      </c>
      <c r="T6727" t="s">
        <v>51</v>
      </c>
    </row>
    <row r="6728" spans="1:20" x14ac:dyDescent="0.3">
      <c r="A6728" t="s">
        <v>8977</v>
      </c>
      <c r="B6728" t="s">
        <v>2910</v>
      </c>
      <c r="C6728">
        <v>3.9</v>
      </c>
      <c r="D6728">
        <f t="shared" si="740"/>
        <v>4</v>
      </c>
      <c r="E6728">
        <v>14</v>
      </c>
      <c r="F6728" t="s">
        <v>8978</v>
      </c>
      <c r="G6728">
        <f t="shared" si="735"/>
        <v>592000</v>
      </c>
      <c r="H6728" s="3" t="s">
        <v>719</v>
      </c>
      <c r="I6728" t="str">
        <f t="shared" si="736"/>
        <v>1000+</v>
      </c>
      <c r="J6728" s="1">
        <f t="shared" si="737"/>
        <v>1000</v>
      </c>
      <c r="K6728" t="s">
        <v>17</v>
      </c>
      <c r="L6728" s="2">
        <v>0</v>
      </c>
      <c r="M6728" s="1">
        <f t="shared" si="741"/>
        <v>0</v>
      </c>
      <c r="N6728" t="s">
        <v>37</v>
      </c>
      <c r="O6728" t="s">
        <v>1445</v>
      </c>
      <c r="P6728" t="s">
        <v>8979</v>
      </c>
      <c r="Q6728" t="str">
        <f t="shared" si="738"/>
        <v>2013</v>
      </c>
      <c r="R6728" t="str">
        <f t="shared" si="739"/>
        <v>August</v>
      </c>
      <c r="S6728">
        <v>2</v>
      </c>
      <c r="T6728" t="s">
        <v>211</v>
      </c>
    </row>
    <row r="6729" spans="1:20" x14ac:dyDescent="0.3">
      <c r="A6729" t="s">
        <v>8980</v>
      </c>
      <c r="B6729" t="s">
        <v>4716</v>
      </c>
      <c r="C6729">
        <v>4.2</v>
      </c>
      <c r="D6729">
        <f t="shared" si="740"/>
        <v>5</v>
      </c>
      <c r="E6729">
        <v>218</v>
      </c>
      <c r="F6729" t="s">
        <v>39</v>
      </c>
      <c r="G6729">
        <f t="shared" si="735"/>
        <v>1000</v>
      </c>
      <c r="H6729" s="3" t="s">
        <v>49</v>
      </c>
      <c r="I6729" t="str">
        <f t="shared" si="736"/>
        <v>50000+</v>
      </c>
      <c r="J6729" s="1">
        <f t="shared" si="737"/>
        <v>50000</v>
      </c>
      <c r="K6729" t="s">
        <v>17</v>
      </c>
      <c r="L6729" s="2">
        <v>0</v>
      </c>
      <c r="M6729" s="1">
        <f t="shared" si="741"/>
        <v>0</v>
      </c>
      <c r="N6729" t="s">
        <v>18</v>
      </c>
      <c r="O6729" t="s">
        <v>4717</v>
      </c>
      <c r="P6729" t="s">
        <v>262</v>
      </c>
      <c r="Q6729" t="str">
        <f t="shared" si="738"/>
        <v>2018</v>
      </c>
      <c r="R6729" t="str">
        <f t="shared" si="739"/>
        <v>July</v>
      </c>
      <c r="S6729" t="s">
        <v>39</v>
      </c>
      <c r="T6729" t="s">
        <v>39</v>
      </c>
    </row>
    <row r="6730" spans="1:20" x14ac:dyDescent="0.3">
      <c r="A6730" t="s">
        <v>8981</v>
      </c>
      <c r="B6730" t="s">
        <v>2910</v>
      </c>
      <c r="C6730">
        <v>3.9</v>
      </c>
      <c r="D6730">
        <f t="shared" si="740"/>
        <v>4</v>
      </c>
      <c r="E6730">
        <v>168</v>
      </c>
      <c r="F6730" t="s">
        <v>380</v>
      </c>
      <c r="G6730">
        <f t="shared" si="735"/>
        <v>6400000</v>
      </c>
      <c r="H6730" s="3" t="s">
        <v>90</v>
      </c>
      <c r="I6730" t="str">
        <f t="shared" si="736"/>
        <v>5000+</v>
      </c>
      <c r="J6730" s="1">
        <f t="shared" si="737"/>
        <v>5000</v>
      </c>
      <c r="K6730" t="s">
        <v>17</v>
      </c>
      <c r="L6730" s="2">
        <v>0</v>
      </c>
      <c r="M6730" s="1">
        <f t="shared" si="741"/>
        <v>0</v>
      </c>
      <c r="N6730" t="s">
        <v>18</v>
      </c>
      <c r="O6730" t="s">
        <v>2652</v>
      </c>
      <c r="P6730" t="s">
        <v>6732</v>
      </c>
      <c r="Q6730" t="str">
        <f t="shared" si="738"/>
        <v>2017</v>
      </c>
      <c r="R6730" t="str">
        <f t="shared" si="739"/>
        <v>June</v>
      </c>
      <c r="S6730">
        <v>1.1000000000000001</v>
      </c>
      <c r="T6730" t="s">
        <v>22</v>
      </c>
    </row>
    <row r="6731" spans="1:20" x14ac:dyDescent="0.3">
      <c r="A6731" t="s">
        <v>8982</v>
      </c>
      <c r="B6731" t="s">
        <v>2910</v>
      </c>
      <c r="C6731">
        <v>4.2</v>
      </c>
      <c r="D6731">
        <f t="shared" si="740"/>
        <v>5</v>
      </c>
      <c r="E6731">
        <v>5</v>
      </c>
      <c r="F6731" t="s">
        <v>701</v>
      </c>
      <c r="G6731">
        <f t="shared" si="735"/>
        <v>3300000</v>
      </c>
      <c r="H6731" s="3" t="s">
        <v>942</v>
      </c>
      <c r="I6731" t="str">
        <f t="shared" si="736"/>
        <v>100+</v>
      </c>
      <c r="J6731" s="1">
        <f t="shared" si="737"/>
        <v>100</v>
      </c>
      <c r="K6731" t="s">
        <v>17</v>
      </c>
      <c r="L6731" s="2">
        <v>0</v>
      </c>
      <c r="M6731" s="1">
        <f t="shared" si="741"/>
        <v>0</v>
      </c>
      <c r="N6731" t="s">
        <v>18</v>
      </c>
      <c r="O6731" t="s">
        <v>1445</v>
      </c>
      <c r="P6731" t="s">
        <v>5747</v>
      </c>
      <c r="Q6731" t="str">
        <f t="shared" si="738"/>
        <v>2016</v>
      </c>
      <c r="R6731" t="str">
        <f t="shared" si="739"/>
        <v>July</v>
      </c>
      <c r="S6731">
        <v>1.1000000000000001</v>
      </c>
      <c r="T6731" t="s">
        <v>46</v>
      </c>
    </row>
    <row r="6732" spans="1:20" x14ac:dyDescent="0.3">
      <c r="A6732" t="s">
        <v>8983</v>
      </c>
      <c r="B6732" t="s">
        <v>4390</v>
      </c>
      <c r="C6732">
        <v>3.5</v>
      </c>
      <c r="D6732">
        <f t="shared" si="740"/>
        <v>4</v>
      </c>
      <c r="E6732">
        <v>3</v>
      </c>
      <c r="F6732" t="s">
        <v>8984</v>
      </c>
      <c r="G6732">
        <f t="shared" si="735"/>
        <v>319000</v>
      </c>
      <c r="H6732" s="3" t="s">
        <v>1147</v>
      </c>
      <c r="I6732" t="str">
        <f t="shared" si="736"/>
        <v>10+</v>
      </c>
      <c r="J6732" s="1">
        <f t="shared" si="737"/>
        <v>10</v>
      </c>
      <c r="K6732" t="s">
        <v>596</v>
      </c>
      <c r="L6732" s="2" t="s">
        <v>3134</v>
      </c>
      <c r="M6732" s="1">
        <f t="shared" si="741"/>
        <v>0.99</v>
      </c>
      <c r="N6732" t="s">
        <v>18</v>
      </c>
      <c r="O6732" t="s">
        <v>4391</v>
      </c>
      <c r="P6732" t="s">
        <v>553</v>
      </c>
      <c r="Q6732" t="str">
        <f t="shared" si="738"/>
        <v>2018</v>
      </c>
      <c r="R6732" t="str">
        <f t="shared" si="739"/>
        <v>July</v>
      </c>
      <c r="S6732" t="s">
        <v>2872</v>
      </c>
      <c r="T6732" t="s">
        <v>245</v>
      </c>
    </row>
    <row r="6733" spans="1:20" x14ac:dyDescent="0.3">
      <c r="A6733" t="s">
        <v>8985</v>
      </c>
      <c r="B6733" t="s">
        <v>2910</v>
      </c>
      <c r="C6733">
        <v>3.5</v>
      </c>
      <c r="D6733">
        <f t="shared" si="740"/>
        <v>4</v>
      </c>
      <c r="E6733">
        <v>1</v>
      </c>
      <c r="F6733" t="s">
        <v>152</v>
      </c>
      <c r="G6733">
        <f t="shared" si="735"/>
        <v>24000000</v>
      </c>
      <c r="H6733" s="3" t="s">
        <v>942</v>
      </c>
      <c r="I6733" t="str">
        <f t="shared" si="736"/>
        <v>100+</v>
      </c>
      <c r="J6733" s="1">
        <f t="shared" si="737"/>
        <v>100</v>
      </c>
      <c r="K6733" t="s">
        <v>17</v>
      </c>
      <c r="L6733" s="2">
        <v>0</v>
      </c>
      <c r="M6733" s="1">
        <f t="shared" si="741"/>
        <v>0</v>
      </c>
      <c r="N6733" t="s">
        <v>18</v>
      </c>
      <c r="O6733" t="s">
        <v>1445</v>
      </c>
      <c r="P6733" t="s">
        <v>5716</v>
      </c>
      <c r="Q6733" t="str">
        <f t="shared" si="738"/>
        <v>2017</v>
      </c>
      <c r="R6733" t="str">
        <f t="shared" si="739"/>
        <v>December</v>
      </c>
      <c r="S6733" t="s">
        <v>28</v>
      </c>
      <c r="T6733" t="s">
        <v>535</v>
      </c>
    </row>
    <row r="6734" spans="1:20" x14ac:dyDescent="0.3">
      <c r="A6734" t="s">
        <v>8986</v>
      </c>
      <c r="B6734" t="s">
        <v>2519</v>
      </c>
      <c r="C6734">
        <v>3.5</v>
      </c>
      <c r="D6734">
        <f t="shared" si="740"/>
        <v>4</v>
      </c>
      <c r="E6734">
        <v>3</v>
      </c>
      <c r="F6734" t="s">
        <v>1206</v>
      </c>
      <c r="G6734">
        <f t="shared" si="735"/>
        <v>36000000</v>
      </c>
      <c r="H6734" s="3" t="s">
        <v>942</v>
      </c>
      <c r="I6734" t="str">
        <f t="shared" si="736"/>
        <v>100+</v>
      </c>
      <c r="J6734" s="1">
        <f t="shared" si="737"/>
        <v>100</v>
      </c>
      <c r="K6734" t="s">
        <v>17</v>
      </c>
      <c r="L6734" s="2">
        <v>0</v>
      </c>
      <c r="M6734" s="1">
        <f t="shared" si="741"/>
        <v>0</v>
      </c>
      <c r="N6734" t="s">
        <v>18</v>
      </c>
      <c r="O6734" t="s">
        <v>2588</v>
      </c>
      <c r="P6734" t="s">
        <v>3252</v>
      </c>
      <c r="Q6734" t="str">
        <f t="shared" si="738"/>
        <v>2017</v>
      </c>
      <c r="R6734" t="str">
        <f t="shared" si="739"/>
        <v>December</v>
      </c>
      <c r="S6734">
        <v>1</v>
      </c>
      <c r="T6734" t="s">
        <v>71</v>
      </c>
    </row>
    <row r="6735" spans="1:20" x14ac:dyDescent="0.3">
      <c r="A6735" t="s">
        <v>8987</v>
      </c>
      <c r="B6735" t="s">
        <v>5011</v>
      </c>
      <c r="C6735">
        <v>3.5</v>
      </c>
      <c r="D6735">
        <f t="shared" si="740"/>
        <v>4</v>
      </c>
      <c r="E6735">
        <v>54</v>
      </c>
      <c r="F6735" t="s">
        <v>8988</v>
      </c>
      <c r="G6735">
        <f t="shared" si="735"/>
        <v>186000</v>
      </c>
      <c r="H6735" s="3" t="s">
        <v>16</v>
      </c>
      <c r="I6735" t="str">
        <f t="shared" si="736"/>
        <v>10000+</v>
      </c>
      <c r="J6735" s="1">
        <f t="shared" si="737"/>
        <v>10000</v>
      </c>
      <c r="K6735" t="s">
        <v>17</v>
      </c>
      <c r="L6735" s="2">
        <v>0</v>
      </c>
      <c r="M6735" s="1">
        <f t="shared" si="741"/>
        <v>0</v>
      </c>
      <c r="N6735" t="s">
        <v>18</v>
      </c>
      <c r="O6735" t="s">
        <v>5012</v>
      </c>
      <c r="P6735" t="s">
        <v>8989</v>
      </c>
      <c r="Q6735" t="str">
        <f t="shared" si="738"/>
        <v>2013</v>
      </c>
      <c r="R6735" t="str">
        <f t="shared" si="739"/>
        <v>April</v>
      </c>
      <c r="S6735">
        <v>1</v>
      </c>
      <c r="T6735" t="s">
        <v>211</v>
      </c>
    </row>
    <row r="6736" spans="1:20" x14ac:dyDescent="0.3">
      <c r="A6736" t="s">
        <v>8990</v>
      </c>
      <c r="B6736" t="s">
        <v>2910</v>
      </c>
      <c r="C6736">
        <v>3.5</v>
      </c>
      <c r="D6736">
        <f t="shared" si="740"/>
        <v>4</v>
      </c>
      <c r="E6736">
        <v>16</v>
      </c>
      <c r="F6736" t="s">
        <v>475</v>
      </c>
      <c r="G6736">
        <f t="shared" si="735"/>
        <v>3500000</v>
      </c>
      <c r="H6736" s="3" t="s">
        <v>719</v>
      </c>
      <c r="I6736" t="str">
        <f t="shared" si="736"/>
        <v>1000+</v>
      </c>
      <c r="J6736" s="1">
        <f t="shared" si="737"/>
        <v>1000</v>
      </c>
      <c r="K6736" t="s">
        <v>17</v>
      </c>
      <c r="L6736" s="2">
        <v>0</v>
      </c>
      <c r="M6736" s="1">
        <f t="shared" si="741"/>
        <v>0</v>
      </c>
      <c r="N6736" t="s">
        <v>18</v>
      </c>
      <c r="O6736" t="s">
        <v>1216</v>
      </c>
      <c r="P6736" t="s">
        <v>8991</v>
      </c>
      <c r="Q6736" t="str">
        <f t="shared" si="738"/>
        <v>2014</v>
      </c>
      <c r="R6736" t="str">
        <f t="shared" si="739"/>
        <v>December</v>
      </c>
      <c r="S6736" t="s">
        <v>28</v>
      </c>
      <c r="T6736" t="s">
        <v>76</v>
      </c>
    </row>
    <row r="6737" spans="1:20" x14ac:dyDescent="0.3">
      <c r="A6737" t="s">
        <v>8992</v>
      </c>
      <c r="B6737" t="s">
        <v>2910</v>
      </c>
      <c r="C6737">
        <v>4</v>
      </c>
      <c r="D6737">
        <f t="shared" si="740"/>
        <v>4</v>
      </c>
      <c r="E6737">
        <v>4</v>
      </c>
      <c r="F6737" t="s">
        <v>8993</v>
      </c>
      <c r="G6737">
        <f t="shared" si="735"/>
        <v>840000</v>
      </c>
      <c r="H6737" s="3" t="s">
        <v>942</v>
      </c>
      <c r="I6737" t="str">
        <f t="shared" si="736"/>
        <v>100+</v>
      </c>
      <c r="J6737" s="1">
        <f t="shared" si="737"/>
        <v>100</v>
      </c>
      <c r="K6737" t="s">
        <v>17</v>
      </c>
      <c r="L6737" s="2">
        <v>0</v>
      </c>
      <c r="M6737" s="1">
        <f t="shared" si="741"/>
        <v>0</v>
      </c>
      <c r="N6737" t="s">
        <v>18</v>
      </c>
      <c r="O6737" t="s">
        <v>1216</v>
      </c>
      <c r="P6737" t="s">
        <v>8994</v>
      </c>
      <c r="Q6737" t="str">
        <f t="shared" si="738"/>
        <v>2014</v>
      </c>
      <c r="R6737" t="str">
        <f t="shared" si="739"/>
        <v>June</v>
      </c>
      <c r="S6737" t="s">
        <v>210</v>
      </c>
      <c r="T6737" t="s">
        <v>22</v>
      </c>
    </row>
    <row r="6738" spans="1:20" x14ac:dyDescent="0.3">
      <c r="A6738" t="s">
        <v>8995</v>
      </c>
      <c r="B6738" t="s">
        <v>2519</v>
      </c>
      <c r="C6738">
        <v>3.5</v>
      </c>
      <c r="D6738">
        <f t="shared" si="740"/>
        <v>4</v>
      </c>
      <c r="E6738">
        <v>0</v>
      </c>
      <c r="F6738" t="s">
        <v>614</v>
      </c>
      <c r="G6738">
        <f t="shared" si="735"/>
        <v>41000000</v>
      </c>
      <c r="H6738" s="3" t="s">
        <v>942</v>
      </c>
      <c r="I6738" t="str">
        <f t="shared" si="736"/>
        <v>100+</v>
      </c>
      <c r="J6738" s="1">
        <f t="shared" si="737"/>
        <v>100</v>
      </c>
      <c r="K6738" t="s">
        <v>17</v>
      </c>
      <c r="L6738" s="2">
        <v>0</v>
      </c>
      <c r="M6738" s="1">
        <f t="shared" si="741"/>
        <v>0</v>
      </c>
      <c r="N6738" t="s">
        <v>18</v>
      </c>
      <c r="O6738" t="s">
        <v>2588</v>
      </c>
      <c r="P6738" t="s">
        <v>3303</v>
      </c>
      <c r="Q6738" t="str">
        <f t="shared" si="738"/>
        <v>2017</v>
      </c>
      <c r="R6738" t="str">
        <f t="shared" si="739"/>
        <v>October</v>
      </c>
      <c r="S6738">
        <v>1</v>
      </c>
      <c r="T6738" t="s">
        <v>71</v>
      </c>
    </row>
    <row r="6739" spans="1:20" x14ac:dyDescent="0.3">
      <c r="A6739" t="s">
        <v>8996</v>
      </c>
      <c r="B6739" t="s">
        <v>2910</v>
      </c>
      <c r="C6739">
        <v>3.7</v>
      </c>
      <c r="D6739">
        <f t="shared" si="740"/>
        <v>4</v>
      </c>
      <c r="E6739">
        <v>56</v>
      </c>
      <c r="F6739" t="s">
        <v>575</v>
      </c>
      <c r="G6739">
        <f t="shared" si="735"/>
        <v>1500000</v>
      </c>
      <c r="H6739" s="3" t="s">
        <v>90</v>
      </c>
      <c r="I6739" t="str">
        <f t="shared" si="736"/>
        <v>5000+</v>
      </c>
      <c r="J6739" s="1">
        <f t="shared" si="737"/>
        <v>5000</v>
      </c>
      <c r="K6739" t="s">
        <v>17</v>
      </c>
      <c r="L6739" s="2">
        <v>0</v>
      </c>
      <c r="M6739" s="1">
        <f t="shared" si="741"/>
        <v>0</v>
      </c>
      <c r="N6739" t="s">
        <v>18</v>
      </c>
      <c r="O6739" t="s">
        <v>1216</v>
      </c>
      <c r="P6739" t="s">
        <v>8997</v>
      </c>
      <c r="Q6739" t="str">
        <f t="shared" si="738"/>
        <v>2015</v>
      </c>
      <c r="R6739" t="str">
        <f t="shared" si="739"/>
        <v>March</v>
      </c>
      <c r="S6739" t="s">
        <v>2975</v>
      </c>
      <c r="T6739" t="s">
        <v>76</v>
      </c>
    </row>
    <row r="6740" spans="1:20" x14ac:dyDescent="0.3">
      <c r="A6740" t="s">
        <v>8998</v>
      </c>
      <c r="B6740" t="s">
        <v>2519</v>
      </c>
      <c r="C6740">
        <v>3.8</v>
      </c>
      <c r="D6740">
        <f t="shared" si="740"/>
        <v>4</v>
      </c>
      <c r="E6740">
        <v>10</v>
      </c>
      <c r="F6740" t="s">
        <v>1206</v>
      </c>
      <c r="G6740">
        <f t="shared" si="735"/>
        <v>36000000</v>
      </c>
      <c r="H6740" s="3" t="s">
        <v>719</v>
      </c>
      <c r="I6740" t="str">
        <f t="shared" si="736"/>
        <v>1000+</v>
      </c>
      <c r="J6740" s="1">
        <f t="shared" si="737"/>
        <v>1000</v>
      </c>
      <c r="K6740" t="s">
        <v>17</v>
      </c>
      <c r="L6740" s="2">
        <v>0</v>
      </c>
      <c r="M6740" s="1">
        <f t="shared" si="741"/>
        <v>0</v>
      </c>
      <c r="N6740" t="s">
        <v>375</v>
      </c>
      <c r="O6740" t="s">
        <v>2580</v>
      </c>
      <c r="P6740" t="s">
        <v>8999</v>
      </c>
      <c r="Q6740" t="str">
        <f t="shared" si="738"/>
        <v>2016</v>
      </c>
      <c r="R6740" t="str">
        <f t="shared" si="739"/>
        <v>April</v>
      </c>
      <c r="S6740">
        <v>6</v>
      </c>
      <c r="T6740" t="s">
        <v>22</v>
      </c>
    </row>
    <row r="6741" spans="1:20" x14ac:dyDescent="0.3">
      <c r="A6741" t="s">
        <v>9000</v>
      </c>
      <c r="B6741" t="s">
        <v>4390</v>
      </c>
      <c r="C6741">
        <v>4.3</v>
      </c>
      <c r="D6741">
        <f t="shared" si="740"/>
        <v>5</v>
      </c>
      <c r="E6741">
        <v>269</v>
      </c>
      <c r="F6741" t="s">
        <v>9001</v>
      </c>
      <c r="G6741">
        <f t="shared" si="735"/>
        <v>647000</v>
      </c>
      <c r="H6741" s="3" t="s">
        <v>49</v>
      </c>
      <c r="I6741" t="str">
        <f t="shared" si="736"/>
        <v>50000+</v>
      </c>
      <c r="J6741" s="1">
        <f t="shared" si="737"/>
        <v>50000</v>
      </c>
      <c r="K6741" t="s">
        <v>17</v>
      </c>
      <c r="L6741" s="2">
        <v>0</v>
      </c>
      <c r="M6741" s="1">
        <f t="shared" si="741"/>
        <v>0</v>
      </c>
      <c r="N6741" t="s">
        <v>18</v>
      </c>
      <c r="O6741" t="s">
        <v>4391</v>
      </c>
      <c r="P6741" t="s">
        <v>9002</v>
      </c>
      <c r="Q6741" t="str">
        <f t="shared" si="738"/>
        <v>2012</v>
      </c>
      <c r="R6741" t="str">
        <f t="shared" si="739"/>
        <v>August</v>
      </c>
      <c r="S6741" t="s">
        <v>2025</v>
      </c>
      <c r="T6741" t="s">
        <v>913</v>
      </c>
    </row>
    <row r="6742" spans="1:20" x14ac:dyDescent="0.3">
      <c r="A6742" t="s">
        <v>9003</v>
      </c>
      <c r="B6742" t="s">
        <v>730</v>
      </c>
      <c r="C6742">
        <v>3.5</v>
      </c>
      <c r="D6742">
        <f t="shared" si="740"/>
        <v>4</v>
      </c>
      <c r="E6742">
        <v>10</v>
      </c>
      <c r="F6742" t="s">
        <v>1321</v>
      </c>
      <c r="G6742">
        <f t="shared" si="735"/>
        <v>5300000</v>
      </c>
      <c r="H6742" s="3" t="s">
        <v>1122</v>
      </c>
      <c r="I6742" t="str">
        <f t="shared" si="736"/>
        <v>500+</v>
      </c>
      <c r="J6742" s="1">
        <f t="shared" si="737"/>
        <v>500</v>
      </c>
      <c r="K6742" t="s">
        <v>17</v>
      </c>
      <c r="L6742" s="2">
        <v>0</v>
      </c>
      <c r="M6742" s="1">
        <f t="shared" si="741"/>
        <v>0</v>
      </c>
      <c r="N6742" t="s">
        <v>18</v>
      </c>
      <c r="O6742" t="s">
        <v>731</v>
      </c>
      <c r="P6742" t="s">
        <v>9004</v>
      </c>
      <c r="Q6742" t="str">
        <f t="shared" si="738"/>
        <v>2015</v>
      </c>
      <c r="R6742" t="str">
        <f t="shared" si="739"/>
        <v>October</v>
      </c>
      <c r="S6742">
        <v>0.12</v>
      </c>
      <c r="T6742" t="s">
        <v>71</v>
      </c>
    </row>
    <row r="6743" spans="1:20" x14ac:dyDescent="0.3">
      <c r="A6743" t="s">
        <v>9005</v>
      </c>
      <c r="B6743" t="s">
        <v>5080</v>
      </c>
      <c r="C6743">
        <v>3.5</v>
      </c>
      <c r="D6743">
        <f t="shared" si="740"/>
        <v>4</v>
      </c>
      <c r="E6743">
        <v>10</v>
      </c>
      <c r="F6743" t="s">
        <v>15</v>
      </c>
      <c r="G6743">
        <f t="shared" si="735"/>
        <v>19000000</v>
      </c>
      <c r="H6743" s="3" t="s">
        <v>942</v>
      </c>
      <c r="I6743" t="str">
        <f t="shared" si="736"/>
        <v>100+</v>
      </c>
      <c r="J6743" s="1">
        <f t="shared" si="737"/>
        <v>100</v>
      </c>
      <c r="K6743" t="s">
        <v>17</v>
      </c>
      <c r="L6743" s="2">
        <v>0</v>
      </c>
      <c r="M6743" s="1">
        <f t="shared" si="741"/>
        <v>0</v>
      </c>
      <c r="N6743" t="s">
        <v>18</v>
      </c>
      <c r="O6743" t="s">
        <v>5081</v>
      </c>
      <c r="P6743" t="s">
        <v>3092</v>
      </c>
      <c r="Q6743" t="str">
        <f t="shared" si="738"/>
        <v>2017</v>
      </c>
      <c r="R6743" t="str">
        <f t="shared" si="739"/>
        <v>January</v>
      </c>
      <c r="S6743" t="s">
        <v>8087</v>
      </c>
      <c r="T6743" t="s">
        <v>71</v>
      </c>
    </row>
    <row r="6744" spans="1:20" x14ac:dyDescent="0.3">
      <c r="A6744" t="s">
        <v>9006</v>
      </c>
      <c r="B6744" t="s">
        <v>5201</v>
      </c>
      <c r="C6744">
        <v>4.5</v>
      </c>
      <c r="D6744">
        <f t="shared" si="740"/>
        <v>5</v>
      </c>
      <c r="E6744">
        <v>6</v>
      </c>
      <c r="F6744" t="s">
        <v>231</v>
      </c>
      <c r="G6744">
        <f t="shared" si="735"/>
        <v>2500000</v>
      </c>
      <c r="H6744" s="3" t="s">
        <v>937</v>
      </c>
      <c r="I6744" t="str">
        <f t="shared" si="736"/>
        <v>50+</v>
      </c>
      <c r="J6744" s="1">
        <f t="shared" si="737"/>
        <v>50</v>
      </c>
      <c r="K6744" t="s">
        <v>17</v>
      </c>
      <c r="L6744" s="2">
        <v>0</v>
      </c>
      <c r="M6744" s="1">
        <f t="shared" si="741"/>
        <v>0</v>
      </c>
      <c r="N6744" t="s">
        <v>18</v>
      </c>
      <c r="O6744" t="s">
        <v>5202</v>
      </c>
      <c r="P6744" t="s">
        <v>221</v>
      </c>
      <c r="Q6744" t="str">
        <f t="shared" si="738"/>
        <v>2018</v>
      </c>
      <c r="R6744" t="str">
        <f t="shared" si="739"/>
        <v>July</v>
      </c>
      <c r="S6744">
        <v>2.1</v>
      </c>
      <c r="T6744" t="s">
        <v>76</v>
      </c>
    </row>
    <row r="6745" spans="1:20" x14ac:dyDescent="0.3">
      <c r="A6745" t="s">
        <v>9007</v>
      </c>
      <c r="B6745" t="s">
        <v>2910</v>
      </c>
      <c r="C6745">
        <v>4.5999999999999996</v>
      </c>
      <c r="D6745">
        <f t="shared" si="740"/>
        <v>5</v>
      </c>
      <c r="E6745">
        <v>11480</v>
      </c>
      <c r="F6745" t="s">
        <v>1692</v>
      </c>
      <c r="G6745">
        <f t="shared" si="735"/>
        <v>93000000</v>
      </c>
      <c r="H6745" s="3" t="s">
        <v>43</v>
      </c>
      <c r="I6745" t="str">
        <f t="shared" si="736"/>
        <v>100000+</v>
      </c>
      <c r="J6745" s="1">
        <f t="shared" si="737"/>
        <v>100000</v>
      </c>
      <c r="K6745" t="s">
        <v>17</v>
      </c>
      <c r="L6745" s="2">
        <v>0</v>
      </c>
      <c r="M6745" s="1">
        <f t="shared" si="741"/>
        <v>0</v>
      </c>
      <c r="N6745" t="s">
        <v>18</v>
      </c>
      <c r="O6745" t="s">
        <v>2652</v>
      </c>
      <c r="P6745" t="s">
        <v>235</v>
      </c>
      <c r="Q6745" t="str">
        <f t="shared" si="738"/>
        <v>2018</v>
      </c>
      <c r="R6745" t="str">
        <f t="shared" si="739"/>
        <v>May</v>
      </c>
      <c r="S6745" t="s">
        <v>70</v>
      </c>
      <c r="T6745" t="s">
        <v>46</v>
      </c>
    </row>
    <row r="6746" spans="1:20" x14ac:dyDescent="0.3">
      <c r="A6746" t="s">
        <v>9008</v>
      </c>
      <c r="B6746" t="s">
        <v>4390</v>
      </c>
      <c r="C6746">
        <v>3.5</v>
      </c>
      <c r="D6746">
        <f t="shared" si="740"/>
        <v>4</v>
      </c>
      <c r="E6746">
        <v>9</v>
      </c>
      <c r="F6746" t="s">
        <v>42</v>
      </c>
      <c r="G6746">
        <f t="shared" si="735"/>
        <v>2800000</v>
      </c>
      <c r="H6746" s="3" t="s">
        <v>937</v>
      </c>
      <c r="I6746" t="str">
        <f t="shared" si="736"/>
        <v>50+</v>
      </c>
      <c r="J6746" s="1">
        <f t="shared" si="737"/>
        <v>50</v>
      </c>
      <c r="K6746" t="s">
        <v>17</v>
      </c>
      <c r="L6746" s="2">
        <v>0</v>
      </c>
      <c r="M6746" s="1">
        <f t="shared" si="741"/>
        <v>0</v>
      </c>
      <c r="N6746" t="s">
        <v>18</v>
      </c>
      <c r="O6746" t="s">
        <v>4391</v>
      </c>
      <c r="P6746" t="s">
        <v>704</v>
      </c>
      <c r="Q6746" t="str">
        <f t="shared" si="738"/>
        <v>2018</v>
      </c>
      <c r="R6746" t="str">
        <f t="shared" si="739"/>
        <v>July</v>
      </c>
      <c r="S6746">
        <v>2.2999999999999998</v>
      </c>
      <c r="T6746" t="s">
        <v>51</v>
      </c>
    </row>
    <row r="6747" spans="1:20" x14ac:dyDescent="0.3">
      <c r="A6747" t="s">
        <v>9009</v>
      </c>
      <c r="B6747" t="s">
        <v>2910</v>
      </c>
      <c r="C6747">
        <v>4.5</v>
      </c>
      <c r="D6747">
        <f t="shared" si="740"/>
        <v>5</v>
      </c>
      <c r="E6747">
        <v>301</v>
      </c>
      <c r="F6747" t="s">
        <v>48</v>
      </c>
      <c r="G6747">
        <f t="shared" si="735"/>
        <v>5600000</v>
      </c>
      <c r="H6747" s="3" t="s">
        <v>16</v>
      </c>
      <c r="I6747" t="str">
        <f t="shared" si="736"/>
        <v>10000+</v>
      </c>
      <c r="J6747" s="1">
        <f t="shared" si="737"/>
        <v>10000</v>
      </c>
      <c r="K6747" t="s">
        <v>17</v>
      </c>
      <c r="L6747" s="2">
        <v>0</v>
      </c>
      <c r="M6747" s="1">
        <f t="shared" si="741"/>
        <v>0</v>
      </c>
      <c r="N6747" t="s">
        <v>18</v>
      </c>
      <c r="O6747" t="s">
        <v>1216</v>
      </c>
      <c r="P6747" t="s">
        <v>2369</v>
      </c>
      <c r="Q6747" t="str">
        <f t="shared" si="738"/>
        <v>2018</v>
      </c>
      <c r="R6747" t="str">
        <f t="shared" si="739"/>
        <v>July</v>
      </c>
      <c r="S6747">
        <v>1</v>
      </c>
      <c r="T6747" t="s">
        <v>71</v>
      </c>
    </row>
    <row r="6748" spans="1:20" x14ac:dyDescent="0.3">
      <c r="A6748" t="s">
        <v>9010</v>
      </c>
      <c r="B6748" t="s">
        <v>2910</v>
      </c>
      <c r="C6748">
        <v>4.3</v>
      </c>
      <c r="D6748">
        <f t="shared" si="740"/>
        <v>5</v>
      </c>
      <c r="E6748">
        <v>1895</v>
      </c>
      <c r="F6748" t="s">
        <v>1522</v>
      </c>
      <c r="G6748">
        <f t="shared" si="735"/>
        <v>72000000</v>
      </c>
      <c r="H6748" s="3" t="s">
        <v>49</v>
      </c>
      <c r="I6748" t="str">
        <f t="shared" si="736"/>
        <v>50000+</v>
      </c>
      <c r="J6748" s="1">
        <f t="shared" si="737"/>
        <v>50000</v>
      </c>
      <c r="K6748" t="s">
        <v>17</v>
      </c>
      <c r="L6748" s="2">
        <v>0</v>
      </c>
      <c r="M6748" s="1">
        <f t="shared" si="741"/>
        <v>0</v>
      </c>
      <c r="N6748" t="s">
        <v>18</v>
      </c>
      <c r="O6748" t="s">
        <v>2652</v>
      </c>
      <c r="P6748" t="s">
        <v>2647</v>
      </c>
      <c r="Q6748" t="str">
        <f t="shared" si="738"/>
        <v>2018</v>
      </c>
      <c r="R6748" t="str">
        <f t="shared" si="739"/>
        <v>February</v>
      </c>
      <c r="S6748" t="s">
        <v>210</v>
      </c>
      <c r="T6748" t="s">
        <v>46</v>
      </c>
    </row>
    <row r="6749" spans="1:20" x14ac:dyDescent="0.3">
      <c r="A6749" t="s">
        <v>9011</v>
      </c>
      <c r="B6749" t="s">
        <v>2910</v>
      </c>
      <c r="C6749">
        <v>4.4000000000000004</v>
      </c>
      <c r="D6749">
        <f t="shared" si="740"/>
        <v>5</v>
      </c>
      <c r="E6749">
        <v>847</v>
      </c>
      <c r="F6749" t="s">
        <v>82</v>
      </c>
      <c r="G6749">
        <f t="shared" si="735"/>
        <v>21000000</v>
      </c>
      <c r="H6749" s="3" t="s">
        <v>16</v>
      </c>
      <c r="I6749" t="str">
        <f t="shared" si="736"/>
        <v>10000+</v>
      </c>
      <c r="J6749" s="1">
        <f t="shared" si="737"/>
        <v>10000</v>
      </c>
      <c r="K6749" t="s">
        <v>17</v>
      </c>
      <c r="L6749" s="2">
        <v>0</v>
      </c>
      <c r="M6749" s="1">
        <f t="shared" si="741"/>
        <v>0</v>
      </c>
      <c r="N6749" t="s">
        <v>18</v>
      </c>
      <c r="O6749" t="s">
        <v>1216</v>
      </c>
      <c r="P6749" t="s">
        <v>237</v>
      </c>
      <c r="Q6749" t="str">
        <f t="shared" si="738"/>
        <v>2018</v>
      </c>
      <c r="R6749" t="str">
        <f t="shared" si="739"/>
        <v>July</v>
      </c>
      <c r="S6749">
        <v>2.2999999999999998</v>
      </c>
      <c r="T6749" t="s">
        <v>22</v>
      </c>
    </row>
    <row r="6750" spans="1:20" x14ac:dyDescent="0.3">
      <c r="A6750" t="s">
        <v>9012</v>
      </c>
      <c r="B6750" t="s">
        <v>4390</v>
      </c>
      <c r="C6750">
        <v>3.5</v>
      </c>
      <c r="D6750">
        <f t="shared" si="740"/>
        <v>4</v>
      </c>
      <c r="E6750">
        <v>0</v>
      </c>
      <c r="F6750" t="s">
        <v>9013</v>
      </c>
      <c r="G6750">
        <f t="shared" si="735"/>
        <v>191000</v>
      </c>
      <c r="H6750" s="3" t="s">
        <v>1147</v>
      </c>
      <c r="I6750" t="str">
        <f t="shared" si="736"/>
        <v>10+</v>
      </c>
      <c r="J6750" s="1">
        <f t="shared" si="737"/>
        <v>10</v>
      </c>
      <c r="K6750" t="s">
        <v>17</v>
      </c>
      <c r="L6750" s="2">
        <v>0</v>
      </c>
      <c r="M6750" s="1">
        <f t="shared" si="741"/>
        <v>0</v>
      </c>
      <c r="N6750" t="s">
        <v>18</v>
      </c>
      <c r="O6750" t="s">
        <v>4391</v>
      </c>
      <c r="P6750" t="s">
        <v>9014</v>
      </c>
      <c r="Q6750" t="str">
        <f t="shared" si="738"/>
        <v>2017</v>
      </c>
      <c r="R6750" t="str">
        <f t="shared" si="739"/>
        <v>August</v>
      </c>
      <c r="S6750">
        <v>1.1000000000000001</v>
      </c>
      <c r="T6750" t="s">
        <v>415</v>
      </c>
    </row>
    <row r="6751" spans="1:20" x14ac:dyDescent="0.3">
      <c r="A6751" t="s">
        <v>9015</v>
      </c>
      <c r="B6751" t="s">
        <v>5080</v>
      </c>
      <c r="C6751">
        <v>3.5</v>
      </c>
      <c r="D6751">
        <f t="shared" si="740"/>
        <v>4</v>
      </c>
      <c r="E6751">
        <v>55</v>
      </c>
      <c r="F6751" t="s">
        <v>364</v>
      </c>
      <c r="G6751">
        <f t="shared" si="735"/>
        <v>22000000</v>
      </c>
      <c r="H6751" s="3" t="s">
        <v>719</v>
      </c>
      <c r="I6751" t="str">
        <f t="shared" si="736"/>
        <v>1000+</v>
      </c>
      <c r="J6751" s="1">
        <f t="shared" si="737"/>
        <v>1000</v>
      </c>
      <c r="K6751" t="s">
        <v>17</v>
      </c>
      <c r="L6751" s="2">
        <v>0</v>
      </c>
      <c r="M6751" s="1">
        <f t="shared" si="741"/>
        <v>0</v>
      </c>
      <c r="N6751" t="s">
        <v>18</v>
      </c>
      <c r="O6751" t="s">
        <v>5081</v>
      </c>
      <c r="P6751" t="s">
        <v>4451</v>
      </c>
      <c r="Q6751" t="str">
        <f t="shared" si="738"/>
        <v>2017</v>
      </c>
      <c r="R6751" t="str">
        <f t="shared" si="739"/>
        <v>May</v>
      </c>
      <c r="S6751">
        <v>2</v>
      </c>
      <c r="T6751" t="s">
        <v>76</v>
      </c>
    </row>
    <row r="6752" spans="1:20" x14ac:dyDescent="0.3">
      <c r="A6752" t="s">
        <v>9016</v>
      </c>
      <c r="B6752" t="s">
        <v>2910</v>
      </c>
      <c r="C6752">
        <v>4.5999999999999996</v>
      </c>
      <c r="D6752">
        <f t="shared" si="740"/>
        <v>5</v>
      </c>
      <c r="E6752">
        <v>19640</v>
      </c>
      <c r="F6752" t="s">
        <v>2053</v>
      </c>
      <c r="G6752">
        <f t="shared" si="735"/>
        <v>67000000</v>
      </c>
      <c r="H6752" s="3" t="s">
        <v>43</v>
      </c>
      <c r="I6752" t="str">
        <f t="shared" si="736"/>
        <v>100000+</v>
      </c>
      <c r="J6752" s="1">
        <f t="shared" si="737"/>
        <v>100000</v>
      </c>
      <c r="K6752" t="s">
        <v>17</v>
      </c>
      <c r="L6752" s="2">
        <v>0</v>
      </c>
      <c r="M6752" s="1">
        <f t="shared" si="741"/>
        <v>0</v>
      </c>
      <c r="N6752" t="s">
        <v>37</v>
      </c>
      <c r="O6752" t="s">
        <v>2652</v>
      </c>
      <c r="P6752" t="s">
        <v>417</v>
      </c>
      <c r="Q6752" t="str">
        <f t="shared" si="738"/>
        <v>2018</v>
      </c>
      <c r="R6752" t="str">
        <f t="shared" si="739"/>
        <v>May</v>
      </c>
      <c r="S6752">
        <v>2</v>
      </c>
      <c r="T6752" t="s">
        <v>46</v>
      </c>
    </row>
    <row r="6753" spans="1:20" x14ac:dyDescent="0.3">
      <c r="A6753" t="s">
        <v>9017</v>
      </c>
      <c r="B6753" t="s">
        <v>2910</v>
      </c>
      <c r="C6753">
        <v>3.5</v>
      </c>
      <c r="D6753">
        <f t="shared" si="740"/>
        <v>4</v>
      </c>
      <c r="E6753">
        <v>0</v>
      </c>
      <c r="F6753" t="s">
        <v>8704</v>
      </c>
      <c r="G6753">
        <f t="shared" si="735"/>
        <v>842000</v>
      </c>
      <c r="H6753" s="3" t="s">
        <v>937</v>
      </c>
      <c r="I6753" t="str">
        <f t="shared" si="736"/>
        <v>50+</v>
      </c>
      <c r="J6753" s="1">
        <f t="shared" si="737"/>
        <v>50</v>
      </c>
      <c r="K6753" t="s">
        <v>596</v>
      </c>
      <c r="L6753" s="2" t="s">
        <v>938</v>
      </c>
      <c r="M6753" s="1">
        <f t="shared" si="741"/>
        <v>1.49</v>
      </c>
      <c r="N6753" t="s">
        <v>18</v>
      </c>
      <c r="O6753" t="s">
        <v>1445</v>
      </c>
      <c r="P6753" t="s">
        <v>9018</v>
      </c>
      <c r="Q6753" t="str">
        <f t="shared" si="738"/>
        <v>2013</v>
      </c>
      <c r="R6753" t="str">
        <f t="shared" si="739"/>
        <v>February</v>
      </c>
      <c r="S6753">
        <v>1.3</v>
      </c>
      <c r="T6753" t="s">
        <v>211</v>
      </c>
    </row>
    <row r="6754" spans="1:20" x14ac:dyDescent="0.3">
      <c r="A6754" t="s">
        <v>9019</v>
      </c>
      <c r="B6754" t="s">
        <v>4390</v>
      </c>
      <c r="C6754">
        <v>3.9</v>
      </c>
      <c r="D6754">
        <f t="shared" si="740"/>
        <v>4</v>
      </c>
      <c r="E6754">
        <v>333</v>
      </c>
      <c r="F6754" t="s">
        <v>283</v>
      </c>
      <c r="G6754">
        <f t="shared" si="735"/>
        <v>1100000</v>
      </c>
      <c r="H6754" s="3" t="s">
        <v>43</v>
      </c>
      <c r="I6754" t="str">
        <f t="shared" si="736"/>
        <v>100000+</v>
      </c>
      <c r="J6754" s="1">
        <f t="shared" si="737"/>
        <v>100000</v>
      </c>
      <c r="K6754" t="s">
        <v>17</v>
      </c>
      <c r="L6754" s="2">
        <v>0</v>
      </c>
      <c r="M6754" s="1">
        <f t="shared" si="741"/>
        <v>0</v>
      </c>
      <c r="N6754" t="s">
        <v>18</v>
      </c>
      <c r="O6754" t="s">
        <v>4391</v>
      </c>
      <c r="P6754" t="s">
        <v>8556</v>
      </c>
      <c r="Q6754" t="str">
        <f t="shared" si="738"/>
        <v>2016</v>
      </c>
      <c r="R6754" t="str">
        <f t="shared" si="739"/>
        <v>February</v>
      </c>
      <c r="S6754">
        <v>2.4</v>
      </c>
      <c r="T6754" t="s">
        <v>51</v>
      </c>
    </row>
    <row r="6755" spans="1:20" x14ac:dyDescent="0.3">
      <c r="A6755" t="s">
        <v>9020</v>
      </c>
      <c r="B6755" t="s">
        <v>505</v>
      </c>
      <c r="C6755">
        <v>3.5</v>
      </c>
      <c r="D6755">
        <f t="shared" si="740"/>
        <v>4</v>
      </c>
      <c r="E6755">
        <v>0</v>
      </c>
      <c r="F6755" t="s">
        <v>1149</v>
      </c>
      <c r="G6755">
        <f t="shared" si="735"/>
        <v>6900000</v>
      </c>
      <c r="H6755" s="3" t="s">
        <v>1147</v>
      </c>
      <c r="I6755" t="str">
        <f t="shared" si="736"/>
        <v>10+</v>
      </c>
      <c r="J6755" s="1">
        <f t="shared" si="737"/>
        <v>10</v>
      </c>
      <c r="K6755" t="s">
        <v>17</v>
      </c>
      <c r="L6755" s="2">
        <v>0</v>
      </c>
      <c r="M6755" s="1">
        <f t="shared" si="741"/>
        <v>0</v>
      </c>
      <c r="N6755" t="s">
        <v>18</v>
      </c>
      <c r="O6755" t="s">
        <v>506</v>
      </c>
      <c r="P6755" t="s">
        <v>3620</v>
      </c>
      <c r="Q6755" t="str">
        <f t="shared" si="738"/>
        <v>2017</v>
      </c>
      <c r="R6755" t="str">
        <f t="shared" si="739"/>
        <v>November</v>
      </c>
      <c r="S6755">
        <v>1</v>
      </c>
      <c r="T6755" t="s">
        <v>63</v>
      </c>
    </row>
    <row r="6756" spans="1:20" x14ac:dyDescent="0.3">
      <c r="A6756" t="s">
        <v>9021</v>
      </c>
      <c r="B6756" t="s">
        <v>1680</v>
      </c>
      <c r="C6756">
        <v>3.9</v>
      </c>
      <c r="D6756">
        <f t="shared" si="740"/>
        <v>4</v>
      </c>
      <c r="E6756">
        <v>25205</v>
      </c>
      <c r="F6756" t="s">
        <v>39</v>
      </c>
      <c r="G6756">
        <f t="shared" si="735"/>
        <v>1000</v>
      </c>
      <c r="H6756" s="3" t="s">
        <v>56</v>
      </c>
      <c r="I6756" t="str">
        <f t="shared" si="736"/>
        <v>1000000+</v>
      </c>
      <c r="J6756" s="1">
        <f t="shared" si="737"/>
        <v>1000000</v>
      </c>
      <c r="K6756" t="s">
        <v>17</v>
      </c>
      <c r="L6756" s="2">
        <v>0</v>
      </c>
      <c r="M6756" s="1">
        <f t="shared" si="741"/>
        <v>0</v>
      </c>
      <c r="N6756" t="s">
        <v>18</v>
      </c>
      <c r="O6756" t="s">
        <v>1681</v>
      </c>
      <c r="P6756" t="s">
        <v>248</v>
      </c>
      <c r="Q6756" t="str">
        <f t="shared" si="738"/>
        <v>2018</v>
      </c>
      <c r="R6756" t="str">
        <f t="shared" si="739"/>
        <v>July</v>
      </c>
      <c r="S6756" t="s">
        <v>39</v>
      </c>
      <c r="T6756" t="s">
        <v>39</v>
      </c>
    </row>
    <row r="6757" spans="1:20" x14ac:dyDescent="0.3">
      <c r="A6757" t="s">
        <v>9022</v>
      </c>
      <c r="B6757" t="s">
        <v>5201</v>
      </c>
      <c r="C6757">
        <v>3.1</v>
      </c>
      <c r="D6757">
        <f t="shared" si="740"/>
        <v>4</v>
      </c>
      <c r="E6757">
        <v>742</v>
      </c>
      <c r="F6757" t="s">
        <v>164</v>
      </c>
      <c r="G6757">
        <f t="shared" si="735"/>
        <v>15000000</v>
      </c>
      <c r="H6757" s="3" t="s">
        <v>43</v>
      </c>
      <c r="I6757" t="str">
        <f t="shared" si="736"/>
        <v>100000+</v>
      </c>
      <c r="J6757" s="1">
        <f t="shared" si="737"/>
        <v>100000</v>
      </c>
      <c r="K6757" t="s">
        <v>17</v>
      </c>
      <c r="L6757" s="2">
        <v>0</v>
      </c>
      <c r="M6757" s="1">
        <f t="shared" si="741"/>
        <v>0</v>
      </c>
      <c r="N6757" t="s">
        <v>18</v>
      </c>
      <c r="O6757" t="s">
        <v>5202</v>
      </c>
      <c r="P6757" t="s">
        <v>533</v>
      </c>
      <c r="Q6757" t="str">
        <f t="shared" si="738"/>
        <v>2018</v>
      </c>
      <c r="R6757" t="str">
        <f t="shared" si="739"/>
        <v>July</v>
      </c>
      <c r="S6757">
        <v>5.7</v>
      </c>
      <c r="T6757" t="s">
        <v>71</v>
      </c>
    </row>
    <row r="6758" spans="1:20" x14ac:dyDescent="0.3">
      <c r="A6758" t="s">
        <v>9023</v>
      </c>
      <c r="B6758" t="s">
        <v>4390</v>
      </c>
      <c r="C6758">
        <v>3.9</v>
      </c>
      <c r="D6758">
        <f t="shared" si="740"/>
        <v>4</v>
      </c>
      <c r="E6758">
        <v>71</v>
      </c>
      <c r="F6758" t="s">
        <v>283</v>
      </c>
      <c r="G6758">
        <f t="shared" si="735"/>
        <v>1100000</v>
      </c>
      <c r="H6758" s="3" t="s">
        <v>16</v>
      </c>
      <c r="I6758" t="str">
        <f t="shared" si="736"/>
        <v>10000+</v>
      </c>
      <c r="J6758" s="1">
        <f t="shared" si="737"/>
        <v>10000</v>
      </c>
      <c r="K6758" t="s">
        <v>17</v>
      </c>
      <c r="L6758" s="2">
        <v>0</v>
      </c>
      <c r="M6758" s="1">
        <f t="shared" si="741"/>
        <v>0</v>
      </c>
      <c r="N6758" t="s">
        <v>18</v>
      </c>
      <c r="O6758" t="s">
        <v>4391</v>
      </c>
      <c r="P6758" t="s">
        <v>9024</v>
      </c>
      <c r="Q6758" t="str">
        <f t="shared" si="738"/>
        <v>2016</v>
      </c>
      <c r="R6758" t="str">
        <f t="shared" si="739"/>
        <v>January</v>
      </c>
      <c r="S6758">
        <v>2</v>
      </c>
      <c r="T6758" t="s">
        <v>51</v>
      </c>
    </row>
    <row r="6759" spans="1:20" x14ac:dyDescent="0.3">
      <c r="A6759" t="s">
        <v>9025</v>
      </c>
      <c r="B6759" t="s">
        <v>2910</v>
      </c>
      <c r="C6759">
        <v>4.4000000000000004</v>
      </c>
      <c r="D6759">
        <f t="shared" si="740"/>
        <v>5</v>
      </c>
      <c r="E6759">
        <v>138</v>
      </c>
      <c r="F6759" t="s">
        <v>933</v>
      </c>
      <c r="G6759">
        <f t="shared" si="735"/>
        <v>6200000</v>
      </c>
      <c r="H6759" s="3" t="s">
        <v>16</v>
      </c>
      <c r="I6759" t="str">
        <f t="shared" si="736"/>
        <v>10000+</v>
      </c>
      <c r="J6759" s="1">
        <f t="shared" si="737"/>
        <v>10000</v>
      </c>
      <c r="K6759" t="s">
        <v>17</v>
      </c>
      <c r="L6759" s="2">
        <v>0</v>
      </c>
      <c r="M6759" s="1">
        <f t="shared" si="741"/>
        <v>0</v>
      </c>
      <c r="N6759" t="s">
        <v>18</v>
      </c>
      <c r="O6759" t="s">
        <v>1216</v>
      </c>
      <c r="P6759" t="s">
        <v>140</v>
      </c>
      <c r="Q6759" t="str">
        <f t="shared" si="738"/>
        <v>2018</v>
      </c>
      <c r="R6759" t="str">
        <f t="shared" si="739"/>
        <v>May</v>
      </c>
      <c r="S6759">
        <v>3.7</v>
      </c>
      <c r="T6759" t="s">
        <v>71</v>
      </c>
    </row>
    <row r="6760" spans="1:20" x14ac:dyDescent="0.3">
      <c r="A6760" t="s">
        <v>9026</v>
      </c>
      <c r="B6760" t="s">
        <v>402</v>
      </c>
      <c r="C6760">
        <v>4.4000000000000004</v>
      </c>
      <c r="D6760">
        <f t="shared" si="740"/>
        <v>5</v>
      </c>
      <c r="E6760">
        <v>47</v>
      </c>
      <c r="F6760" t="s">
        <v>1001</v>
      </c>
      <c r="G6760">
        <f t="shared" si="735"/>
        <v>1400000</v>
      </c>
      <c r="H6760" s="3" t="s">
        <v>719</v>
      </c>
      <c r="I6760" t="str">
        <f t="shared" si="736"/>
        <v>1000+</v>
      </c>
      <c r="J6760" s="1">
        <f t="shared" si="737"/>
        <v>1000</v>
      </c>
      <c r="K6760" t="s">
        <v>596</v>
      </c>
      <c r="L6760" s="2" t="s">
        <v>9027</v>
      </c>
      <c r="M6760" s="1">
        <f t="shared" si="741"/>
        <v>3.08</v>
      </c>
      <c r="N6760" t="s">
        <v>18</v>
      </c>
      <c r="O6760" t="s">
        <v>404</v>
      </c>
      <c r="P6760" t="s">
        <v>4714</v>
      </c>
      <c r="Q6760" t="str">
        <f t="shared" si="738"/>
        <v>2016</v>
      </c>
      <c r="R6760" t="str">
        <f t="shared" si="739"/>
        <v>May</v>
      </c>
      <c r="S6760">
        <v>1.22</v>
      </c>
      <c r="T6760" t="s">
        <v>211</v>
      </c>
    </row>
    <row r="6761" spans="1:20" x14ac:dyDescent="0.3">
      <c r="A6761" t="s">
        <v>9028</v>
      </c>
      <c r="B6761" t="s">
        <v>2910</v>
      </c>
      <c r="C6761">
        <v>4.4000000000000004</v>
      </c>
      <c r="D6761">
        <f t="shared" si="740"/>
        <v>5</v>
      </c>
      <c r="E6761">
        <v>48451</v>
      </c>
      <c r="F6761" t="s">
        <v>319</v>
      </c>
      <c r="G6761">
        <f t="shared" si="735"/>
        <v>52000000</v>
      </c>
      <c r="H6761" s="3" t="s">
        <v>56</v>
      </c>
      <c r="I6761" t="str">
        <f t="shared" si="736"/>
        <v>1000000+</v>
      </c>
      <c r="J6761" s="1">
        <f t="shared" si="737"/>
        <v>1000000</v>
      </c>
      <c r="K6761" t="s">
        <v>17</v>
      </c>
      <c r="L6761" s="2">
        <v>0</v>
      </c>
      <c r="M6761" s="1">
        <f t="shared" si="741"/>
        <v>0</v>
      </c>
      <c r="N6761" t="s">
        <v>37</v>
      </c>
      <c r="O6761" t="s">
        <v>2540</v>
      </c>
      <c r="P6761" t="s">
        <v>32</v>
      </c>
      <c r="Q6761" t="str">
        <f t="shared" si="738"/>
        <v>2018</v>
      </c>
      <c r="R6761" t="str">
        <f t="shared" si="739"/>
        <v>August</v>
      </c>
      <c r="S6761" t="s">
        <v>9029</v>
      </c>
      <c r="T6761" t="s">
        <v>22</v>
      </c>
    </row>
    <row r="6762" spans="1:20" x14ac:dyDescent="0.3">
      <c r="A6762" t="s">
        <v>9030</v>
      </c>
      <c r="B6762" t="s">
        <v>3634</v>
      </c>
      <c r="C6762">
        <v>4.5999999999999996</v>
      </c>
      <c r="D6762">
        <f t="shared" si="740"/>
        <v>5</v>
      </c>
      <c r="E6762">
        <v>22</v>
      </c>
      <c r="F6762" t="s">
        <v>30</v>
      </c>
      <c r="G6762">
        <f t="shared" si="735"/>
        <v>8700000</v>
      </c>
      <c r="H6762" s="3" t="s">
        <v>719</v>
      </c>
      <c r="I6762" t="str">
        <f t="shared" si="736"/>
        <v>1000+</v>
      </c>
      <c r="J6762" s="1">
        <f t="shared" si="737"/>
        <v>1000</v>
      </c>
      <c r="K6762" t="s">
        <v>17</v>
      </c>
      <c r="L6762" s="2">
        <v>0</v>
      </c>
      <c r="M6762" s="1">
        <f t="shared" si="741"/>
        <v>0</v>
      </c>
      <c r="N6762" t="s">
        <v>37</v>
      </c>
      <c r="O6762" t="s">
        <v>3635</v>
      </c>
      <c r="P6762" t="s">
        <v>2108</v>
      </c>
      <c r="Q6762" t="str">
        <f t="shared" si="738"/>
        <v>2018</v>
      </c>
      <c r="R6762" t="str">
        <f t="shared" si="739"/>
        <v>August</v>
      </c>
      <c r="S6762" t="s">
        <v>9031</v>
      </c>
      <c r="T6762" t="s">
        <v>535</v>
      </c>
    </row>
    <row r="6763" spans="1:20" x14ac:dyDescent="0.3">
      <c r="A6763" t="s">
        <v>9032</v>
      </c>
      <c r="B6763" t="s">
        <v>4390</v>
      </c>
      <c r="C6763">
        <v>3.9</v>
      </c>
      <c r="D6763">
        <f t="shared" si="740"/>
        <v>4</v>
      </c>
      <c r="E6763">
        <v>15665</v>
      </c>
      <c r="F6763" t="s">
        <v>9033</v>
      </c>
      <c r="G6763">
        <f t="shared" si="735"/>
        <v>373000</v>
      </c>
      <c r="H6763" s="3" t="s">
        <v>31</v>
      </c>
      <c r="I6763" t="str">
        <f t="shared" si="736"/>
        <v>5000000+</v>
      </c>
      <c r="J6763" s="1">
        <f t="shared" si="737"/>
        <v>5000000</v>
      </c>
      <c r="K6763" t="s">
        <v>17</v>
      </c>
      <c r="L6763" s="2">
        <v>0</v>
      </c>
      <c r="M6763" s="1">
        <f t="shared" si="741"/>
        <v>0</v>
      </c>
      <c r="N6763" t="s">
        <v>18</v>
      </c>
      <c r="O6763" t="s">
        <v>4391</v>
      </c>
      <c r="P6763" t="s">
        <v>6117</v>
      </c>
      <c r="Q6763" t="str">
        <f t="shared" si="738"/>
        <v>2016</v>
      </c>
      <c r="R6763" t="str">
        <f t="shared" si="739"/>
        <v>July</v>
      </c>
      <c r="S6763" t="s">
        <v>9034</v>
      </c>
      <c r="T6763" t="s">
        <v>76</v>
      </c>
    </row>
    <row r="6764" spans="1:20" x14ac:dyDescent="0.3">
      <c r="A6764" t="s">
        <v>9035</v>
      </c>
      <c r="B6764" t="s">
        <v>4390</v>
      </c>
      <c r="C6764">
        <v>4.5999999999999996</v>
      </c>
      <c r="D6764">
        <f t="shared" si="740"/>
        <v>5</v>
      </c>
      <c r="E6764">
        <v>3703</v>
      </c>
      <c r="F6764" t="s">
        <v>1040</v>
      </c>
      <c r="G6764">
        <f t="shared" si="735"/>
        <v>3800000</v>
      </c>
      <c r="H6764" s="3" t="s">
        <v>43</v>
      </c>
      <c r="I6764" t="str">
        <f t="shared" si="736"/>
        <v>100000+</v>
      </c>
      <c r="J6764" s="1">
        <f t="shared" si="737"/>
        <v>100000</v>
      </c>
      <c r="K6764" t="s">
        <v>17</v>
      </c>
      <c r="L6764" s="2">
        <v>0</v>
      </c>
      <c r="M6764" s="1">
        <f t="shared" si="741"/>
        <v>0</v>
      </c>
      <c r="N6764" t="s">
        <v>18</v>
      </c>
      <c r="O6764" t="s">
        <v>4391</v>
      </c>
      <c r="P6764" t="s">
        <v>2108</v>
      </c>
      <c r="Q6764" t="str">
        <f t="shared" si="738"/>
        <v>2018</v>
      </c>
      <c r="R6764" t="str">
        <f t="shared" si="739"/>
        <v>August</v>
      </c>
      <c r="S6764" t="s">
        <v>4746</v>
      </c>
      <c r="T6764" t="s">
        <v>40</v>
      </c>
    </row>
    <row r="6765" spans="1:20" x14ac:dyDescent="0.3">
      <c r="A6765" t="s">
        <v>9036</v>
      </c>
      <c r="B6765" t="s">
        <v>4390</v>
      </c>
      <c r="C6765">
        <v>2.5</v>
      </c>
      <c r="D6765">
        <f t="shared" si="740"/>
        <v>3</v>
      </c>
      <c r="E6765">
        <v>2794</v>
      </c>
      <c r="F6765" t="s">
        <v>1040</v>
      </c>
      <c r="G6765">
        <f t="shared" si="735"/>
        <v>3800000</v>
      </c>
      <c r="H6765" s="3" t="s">
        <v>56</v>
      </c>
      <c r="I6765" t="str">
        <f t="shared" si="736"/>
        <v>1000000+</v>
      </c>
      <c r="J6765" s="1">
        <f t="shared" si="737"/>
        <v>1000000</v>
      </c>
      <c r="K6765" t="s">
        <v>17</v>
      </c>
      <c r="L6765" s="2">
        <v>0</v>
      </c>
      <c r="M6765" s="1">
        <f t="shared" si="741"/>
        <v>0</v>
      </c>
      <c r="N6765" t="s">
        <v>18</v>
      </c>
      <c r="O6765" t="s">
        <v>4391</v>
      </c>
      <c r="P6765" t="s">
        <v>185</v>
      </c>
      <c r="Q6765" t="str">
        <f t="shared" si="738"/>
        <v>2018</v>
      </c>
      <c r="R6765" t="str">
        <f t="shared" si="739"/>
        <v>May</v>
      </c>
      <c r="S6765">
        <v>2.9</v>
      </c>
      <c r="T6765" t="s">
        <v>535</v>
      </c>
    </row>
    <row r="6766" spans="1:20" x14ac:dyDescent="0.3">
      <c r="A6766" t="s">
        <v>9037</v>
      </c>
      <c r="B6766" t="s">
        <v>4390</v>
      </c>
      <c r="C6766">
        <v>4.5999999999999996</v>
      </c>
      <c r="D6766">
        <f t="shared" si="740"/>
        <v>5</v>
      </c>
      <c r="E6766">
        <v>251</v>
      </c>
      <c r="F6766" t="s">
        <v>1040</v>
      </c>
      <c r="G6766">
        <f t="shared" si="735"/>
        <v>3800000</v>
      </c>
      <c r="H6766" s="3" t="s">
        <v>719</v>
      </c>
      <c r="I6766" t="str">
        <f t="shared" si="736"/>
        <v>1000+</v>
      </c>
      <c r="J6766" s="1">
        <f t="shared" si="737"/>
        <v>1000</v>
      </c>
      <c r="K6766" t="s">
        <v>596</v>
      </c>
      <c r="L6766" s="2" t="s">
        <v>3134</v>
      </c>
      <c r="M6766" s="1">
        <f t="shared" si="741"/>
        <v>0.99</v>
      </c>
      <c r="N6766" t="s">
        <v>18</v>
      </c>
      <c r="O6766" t="s">
        <v>4391</v>
      </c>
      <c r="P6766" t="s">
        <v>2108</v>
      </c>
      <c r="Q6766" t="str">
        <f t="shared" si="738"/>
        <v>2018</v>
      </c>
      <c r="R6766" t="str">
        <f t="shared" si="739"/>
        <v>August</v>
      </c>
      <c r="S6766" t="s">
        <v>4746</v>
      </c>
      <c r="T6766" t="s">
        <v>40</v>
      </c>
    </row>
    <row r="6767" spans="1:20" x14ac:dyDescent="0.3">
      <c r="A6767" t="s">
        <v>9038</v>
      </c>
      <c r="B6767" t="s">
        <v>4390</v>
      </c>
      <c r="C6767">
        <v>2.8</v>
      </c>
      <c r="D6767">
        <f t="shared" si="740"/>
        <v>3</v>
      </c>
      <c r="E6767">
        <v>632</v>
      </c>
      <c r="F6767" t="s">
        <v>386</v>
      </c>
      <c r="G6767">
        <f t="shared" si="735"/>
        <v>8199999.9999999991</v>
      </c>
      <c r="H6767" s="3" t="s">
        <v>25</v>
      </c>
      <c r="I6767" t="str">
        <f t="shared" si="736"/>
        <v>500000+</v>
      </c>
      <c r="J6767" s="1">
        <f t="shared" si="737"/>
        <v>500000</v>
      </c>
      <c r="K6767" t="s">
        <v>17</v>
      </c>
      <c r="L6767" s="2">
        <v>0</v>
      </c>
      <c r="M6767" s="1">
        <f t="shared" si="741"/>
        <v>0</v>
      </c>
      <c r="N6767" t="s">
        <v>18</v>
      </c>
      <c r="O6767" t="s">
        <v>4391</v>
      </c>
      <c r="P6767" t="s">
        <v>6864</v>
      </c>
      <c r="Q6767" t="str">
        <f t="shared" si="738"/>
        <v>2017</v>
      </c>
      <c r="R6767" t="str">
        <f t="shared" si="739"/>
        <v>May</v>
      </c>
      <c r="S6767">
        <v>1</v>
      </c>
      <c r="T6767" t="s">
        <v>267</v>
      </c>
    </row>
    <row r="6768" spans="1:20" x14ac:dyDescent="0.3">
      <c r="A6768" t="s">
        <v>9039</v>
      </c>
      <c r="B6768" t="s">
        <v>730</v>
      </c>
      <c r="C6768">
        <v>4</v>
      </c>
      <c r="D6768">
        <f t="shared" si="740"/>
        <v>4</v>
      </c>
      <c r="E6768">
        <v>32</v>
      </c>
      <c r="F6768" t="s">
        <v>9040</v>
      </c>
      <c r="G6768">
        <f t="shared" si="735"/>
        <v>437000</v>
      </c>
      <c r="H6768" s="3" t="s">
        <v>90</v>
      </c>
      <c r="I6768" t="str">
        <f t="shared" si="736"/>
        <v>5000+</v>
      </c>
      <c r="J6768" s="1">
        <f t="shared" si="737"/>
        <v>5000</v>
      </c>
      <c r="K6768" t="s">
        <v>17</v>
      </c>
      <c r="L6768" s="2">
        <v>0</v>
      </c>
      <c r="M6768" s="1">
        <f t="shared" si="741"/>
        <v>0</v>
      </c>
      <c r="N6768" t="s">
        <v>18</v>
      </c>
      <c r="O6768" t="s">
        <v>731</v>
      </c>
      <c r="P6768" t="s">
        <v>6608</v>
      </c>
      <c r="Q6768" t="str">
        <f t="shared" si="738"/>
        <v>2015</v>
      </c>
      <c r="R6768" t="str">
        <f t="shared" si="739"/>
        <v>July</v>
      </c>
      <c r="S6768" t="s">
        <v>9041</v>
      </c>
      <c r="T6768" t="s">
        <v>389</v>
      </c>
    </row>
    <row r="6769" spans="1:20" x14ac:dyDescent="0.3">
      <c r="A6769" t="s">
        <v>9042</v>
      </c>
      <c r="B6769" t="s">
        <v>505</v>
      </c>
      <c r="C6769">
        <v>3.4</v>
      </c>
      <c r="D6769">
        <f t="shared" si="740"/>
        <v>4</v>
      </c>
      <c r="E6769">
        <v>54</v>
      </c>
      <c r="F6769" t="s">
        <v>215</v>
      </c>
      <c r="G6769">
        <f t="shared" si="735"/>
        <v>5700000</v>
      </c>
      <c r="H6769" s="3" t="s">
        <v>16</v>
      </c>
      <c r="I6769" t="str">
        <f t="shared" si="736"/>
        <v>10000+</v>
      </c>
      <c r="J6769" s="1">
        <f t="shared" si="737"/>
        <v>10000</v>
      </c>
      <c r="K6769" t="s">
        <v>17</v>
      </c>
      <c r="L6769" s="2">
        <v>0</v>
      </c>
      <c r="M6769" s="1">
        <f t="shared" si="741"/>
        <v>0</v>
      </c>
      <c r="N6769" t="s">
        <v>18</v>
      </c>
      <c r="O6769" t="s">
        <v>506</v>
      </c>
      <c r="P6769" t="s">
        <v>2092</v>
      </c>
      <c r="Q6769" t="str">
        <f t="shared" si="738"/>
        <v>2016</v>
      </c>
      <c r="R6769" t="str">
        <f t="shared" si="739"/>
        <v>July</v>
      </c>
      <c r="S6769">
        <v>3.61</v>
      </c>
      <c r="T6769" t="s">
        <v>157</v>
      </c>
    </row>
    <row r="6770" spans="1:20" x14ac:dyDescent="0.3">
      <c r="A6770" t="s">
        <v>9043</v>
      </c>
      <c r="B6770" t="s">
        <v>3634</v>
      </c>
      <c r="C6770">
        <v>3.8</v>
      </c>
      <c r="D6770">
        <f t="shared" si="740"/>
        <v>4</v>
      </c>
      <c r="E6770">
        <v>32</v>
      </c>
      <c r="F6770" t="s">
        <v>916</v>
      </c>
      <c r="G6770">
        <f t="shared" si="735"/>
        <v>1600000</v>
      </c>
      <c r="H6770" s="3" t="s">
        <v>16</v>
      </c>
      <c r="I6770" t="str">
        <f t="shared" si="736"/>
        <v>10000+</v>
      </c>
      <c r="J6770" s="1">
        <f t="shared" si="737"/>
        <v>10000</v>
      </c>
      <c r="K6770" t="s">
        <v>17</v>
      </c>
      <c r="L6770" s="2">
        <v>0</v>
      </c>
      <c r="M6770" s="1">
        <f t="shared" si="741"/>
        <v>0</v>
      </c>
      <c r="N6770" t="s">
        <v>37</v>
      </c>
      <c r="O6770" t="s">
        <v>3635</v>
      </c>
      <c r="P6770" t="s">
        <v>9044</v>
      </c>
      <c r="Q6770" t="str">
        <f t="shared" si="738"/>
        <v>2016</v>
      </c>
      <c r="R6770" t="str">
        <f t="shared" si="739"/>
        <v>December</v>
      </c>
      <c r="S6770">
        <v>1</v>
      </c>
      <c r="T6770" t="s">
        <v>389</v>
      </c>
    </row>
    <row r="6771" spans="1:20" x14ac:dyDescent="0.3">
      <c r="A6771" t="s">
        <v>9045</v>
      </c>
      <c r="B6771" t="s">
        <v>505</v>
      </c>
      <c r="C6771">
        <v>4.5</v>
      </c>
      <c r="D6771">
        <f t="shared" si="740"/>
        <v>5</v>
      </c>
      <c r="E6771">
        <v>80</v>
      </c>
      <c r="F6771" t="s">
        <v>242</v>
      </c>
      <c r="G6771">
        <f t="shared" si="735"/>
        <v>16000000</v>
      </c>
      <c r="H6771" s="3" t="s">
        <v>16</v>
      </c>
      <c r="I6771" t="str">
        <f t="shared" si="736"/>
        <v>10000+</v>
      </c>
      <c r="J6771" s="1">
        <f t="shared" si="737"/>
        <v>10000</v>
      </c>
      <c r="K6771" t="s">
        <v>17</v>
      </c>
      <c r="L6771" s="2">
        <v>0</v>
      </c>
      <c r="M6771" s="1">
        <f t="shared" si="741"/>
        <v>0</v>
      </c>
      <c r="N6771" t="s">
        <v>18</v>
      </c>
      <c r="O6771" t="s">
        <v>506</v>
      </c>
      <c r="P6771" t="s">
        <v>7320</v>
      </c>
      <c r="Q6771" t="str">
        <f t="shared" si="738"/>
        <v>2016</v>
      </c>
      <c r="R6771" t="str">
        <f t="shared" si="739"/>
        <v>December</v>
      </c>
      <c r="S6771" t="s">
        <v>9046</v>
      </c>
      <c r="T6771" t="s">
        <v>211</v>
      </c>
    </row>
    <row r="6772" spans="1:20" x14ac:dyDescent="0.3">
      <c r="A6772" t="s">
        <v>9047</v>
      </c>
      <c r="B6772" t="s">
        <v>505</v>
      </c>
      <c r="C6772">
        <v>4.8</v>
      </c>
      <c r="D6772">
        <f t="shared" si="740"/>
        <v>5</v>
      </c>
      <c r="E6772">
        <v>8</v>
      </c>
      <c r="F6772" t="s">
        <v>352</v>
      </c>
      <c r="G6772">
        <f t="shared" si="735"/>
        <v>2600000</v>
      </c>
      <c r="H6772" s="3" t="s">
        <v>90</v>
      </c>
      <c r="I6772" t="str">
        <f t="shared" si="736"/>
        <v>5000+</v>
      </c>
      <c r="J6772" s="1">
        <f t="shared" si="737"/>
        <v>5000</v>
      </c>
      <c r="K6772" t="s">
        <v>17</v>
      </c>
      <c r="L6772" s="2">
        <v>0</v>
      </c>
      <c r="M6772" s="1">
        <f t="shared" si="741"/>
        <v>0</v>
      </c>
      <c r="N6772" t="s">
        <v>18</v>
      </c>
      <c r="O6772" t="s">
        <v>506</v>
      </c>
      <c r="P6772" t="s">
        <v>4951</v>
      </c>
      <c r="Q6772" t="str">
        <f t="shared" si="738"/>
        <v>2017</v>
      </c>
      <c r="R6772" t="str">
        <f t="shared" si="739"/>
        <v>October</v>
      </c>
      <c r="S6772">
        <v>2</v>
      </c>
      <c r="T6772" t="s">
        <v>63</v>
      </c>
    </row>
    <row r="6773" spans="1:20" x14ac:dyDescent="0.3">
      <c r="A6773" t="s">
        <v>9048</v>
      </c>
      <c r="B6773" t="s">
        <v>3906</v>
      </c>
      <c r="C6773">
        <v>3.3</v>
      </c>
      <c r="D6773">
        <f t="shared" si="740"/>
        <v>4</v>
      </c>
      <c r="E6773">
        <v>1307</v>
      </c>
      <c r="F6773" t="s">
        <v>758</v>
      </c>
      <c r="G6773">
        <f t="shared" si="735"/>
        <v>6600000</v>
      </c>
      <c r="H6773" s="3" t="s">
        <v>25</v>
      </c>
      <c r="I6773" t="str">
        <f t="shared" si="736"/>
        <v>500000+</v>
      </c>
      <c r="J6773" s="1">
        <f t="shared" si="737"/>
        <v>500000</v>
      </c>
      <c r="K6773" t="s">
        <v>17</v>
      </c>
      <c r="L6773" s="2">
        <v>0</v>
      </c>
      <c r="M6773" s="1">
        <f t="shared" si="741"/>
        <v>0</v>
      </c>
      <c r="N6773" t="s">
        <v>18</v>
      </c>
      <c r="O6773" t="s">
        <v>3907</v>
      </c>
      <c r="P6773" t="s">
        <v>9049</v>
      </c>
      <c r="Q6773" t="str">
        <f t="shared" si="738"/>
        <v>2017</v>
      </c>
      <c r="R6773" t="str">
        <f t="shared" si="739"/>
        <v>February</v>
      </c>
      <c r="S6773">
        <v>1.8</v>
      </c>
      <c r="T6773" t="s">
        <v>51</v>
      </c>
    </row>
    <row r="6774" spans="1:20" x14ac:dyDescent="0.3">
      <c r="A6774" t="s">
        <v>9050</v>
      </c>
      <c r="B6774" t="s">
        <v>730</v>
      </c>
      <c r="C6774">
        <v>3.9</v>
      </c>
      <c r="D6774">
        <f t="shared" si="740"/>
        <v>4</v>
      </c>
      <c r="E6774">
        <v>97</v>
      </c>
      <c r="F6774" t="s">
        <v>9051</v>
      </c>
      <c r="G6774">
        <f t="shared" si="735"/>
        <v>598000</v>
      </c>
      <c r="H6774" s="3" t="s">
        <v>49</v>
      </c>
      <c r="I6774" t="str">
        <f t="shared" si="736"/>
        <v>50000+</v>
      </c>
      <c r="J6774" s="1">
        <f t="shared" si="737"/>
        <v>50000</v>
      </c>
      <c r="K6774" t="s">
        <v>17</v>
      </c>
      <c r="L6774" s="2">
        <v>0</v>
      </c>
      <c r="M6774" s="1">
        <f t="shared" si="741"/>
        <v>0</v>
      </c>
      <c r="N6774" t="s">
        <v>18</v>
      </c>
      <c r="O6774" t="s">
        <v>731</v>
      </c>
      <c r="P6774" t="s">
        <v>9052</v>
      </c>
      <c r="Q6774" t="str">
        <f t="shared" si="738"/>
        <v>2015</v>
      </c>
      <c r="R6774" t="str">
        <f t="shared" si="739"/>
        <v>May</v>
      </c>
      <c r="S6774">
        <v>1</v>
      </c>
      <c r="T6774" t="s">
        <v>211</v>
      </c>
    </row>
    <row r="6775" spans="1:20" x14ac:dyDescent="0.3">
      <c r="A6775" t="s">
        <v>9053</v>
      </c>
      <c r="B6775" t="s">
        <v>730</v>
      </c>
      <c r="C6775">
        <v>3.5</v>
      </c>
      <c r="D6775">
        <f t="shared" si="740"/>
        <v>4</v>
      </c>
      <c r="E6775">
        <v>33</v>
      </c>
      <c r="F6775" t="s">
        <v>89</v>
      </c>
      <c r="G6775">
        <f t="shared" si="735"/>
        <v>2700000</v>
      </c>
      <c r="H6775" s="3" t="s">
        <v>16</v>
      </c>
      <c r="I6775" t="str">
        <f t="shared" si="736"/>
        <v>10000+</v>
      </c>
      <c r="J6775" s="1">
        <f t="shared" si="737"/>
        <v>10000</v>
      </c>
      <c r="K6775" t="s">
        <v>17</v>
      </c>
      <c r="L6775" s="2">
        <v>0</v>
      </c>
      <c r="M6775" s="1">
        <f t="shared" si="741"/>
        <v>0</v>
      </c>
      <c r="N6775" t="s">
        <v>18</v>
      </c>
      <c r="O6775" t="s">
        <v>731</v>
      </c>
      <c r="P6775" t="s">
        <v>7621</v>
      </c>
      <c r="Q6775" t="str">
        <f t="shared" si="738"/>
        <v>2017</v>
      </c>
      <c r="R6775" t="str">
        <f t="shared" si="739"/>
        <v>September</v>
      </c>
      <c r="S6775" t="s">
        <v>2491</v>
      </c>
      <c r="T6775" t="s">
        <v>71</v>
      </c>
    </row>
    <row r="6776" spans="1:20" x14ac:dyDescent="0.3">
      <c r="A6776" t="s">
        <v>9054</v>
      </c>
      <c r="B6776" t="s">
        <v>5011</v>
      </c>
      <c r="C6776">
        <v>4.5</v>
      </c>
      <c r="D6776">
        <f t="shared" si="740"/>
        <v>5</v>
      </c>
      <c r="E6776">
        <v>641219</v>
      </c>
      <c r="F6776" t="s">
        <v>39</v>
      </c>
      <c r="G6776">
        <f t="shared" si="735"/>
        <v>1000</v>
      </c>
      <c r="H6776" s="3" t="s">
        <v>79</v>
      </c>
      <c r="I6776" t="str">
        <f t="shared" si="736"/>
        <v>10000000+</v>
      </c>
      <c r="J6776" s="1">
        <f t="shared" si="737"/>
        <v>10000000</v>
      </c>
      <c r="K6776" t="s">
        <v>17</v>
      </c>
      <c r="L6776" s="2">
        <v>0</v>
      </c>
      <c r="M6776" s="1">
        <f t="shared" si="741"/>
        <v>0</v>
      </c>
      <c r="N6776" t="s">
        <v>18</v>
      </c>
      <c r="O6776" t="s">
        <v>5012</v>
      </c>
      <c r="P6776" t="s">
        <v>192</v>
      </c>
      <c r="Q6776" t="str">
        <f t="shared" si="738"/>
        <v>2018</v>
      </c>
      <c r="R6776" t="str">
        <f t="shared" si="739"/>
        <v>July</v>
      </c>
      <c r="S6776" t="s">
        <v>1896</v>
      </c>
      <c r="T6776" t="s">
        <v>71</v>
      </c>
    </row>
    <row r="6777" spans="1:20" x14ac:dyDescent="0.3">
      <c r="A6777" t="s">
        <v>9055</v>
      </c>
      <c r="B6777" t="s">
        <v>730</v>
      </c>
      <c r="C6777">
        <v>4</v>
      </c>
      <c r="D6777">
        <f t="shared" si="740"/>
        <v>4</v>
      </c>
      <c r="E6777">
        <v>1926</v>
      </c>
      <c r="F6777" t="s">
        <v>9056</v>
      </c>
      <c r="G6777">
        <f t="shared" si="735"/>
        <v>716000</v>
      </c>
      <c r="H6777" s="3" t="s">
        <v>56</v>
      </c>
      <c r="I6777" t="str">
        <f t="shared" si="736"/>
        <v>1000000+</v>
      </c>
      <c r="J6777" s="1">
        <f t="shared" si="737"/>
        <v>1000000</v>
      </c>
      <c r="K6777" t="s">
        <v>17</v>
      </c>
      <c r="L6777" s="2">
        <v>0</v>
      </c>
      <c r="M6777" s="1">
        <f t="shared" si="741"/>
        <v>0</v>
      </c>
      <c r="N6777" t="s">
        <v>18</v>
      </c>
      <c r="O6777" t="s">
        <v>731</v>
      </c>
      <c r="P6777" t="s">
        <v>3277</v>
      </c>
      <c r="Q6777" t="str">
        <f t="shared" si="738"/>
        <v>2015</v>
      </c>
      <c r="R6777" t="str">
        <f t="shared" si="739"/>
        <v>December</v>
      </c>
      <c r="S6777" t="s">
        <v>8797</v>
      </c>
      <c r="T6777" t="s">
        <v>211</v>
      </c>
    </row>
    <row r="6778" spans="1:20" x14ac:dyDescent="0.3">
      <c r="A6778" t="s">
        <v>9057</v>
      </c>
      <c r="B6778" t="s">
        <v>5080</v>
      </c>
      <c r="C6778">
        <v>3.5</v>
      </c>
      <c r="D6778">
        <f t="shared" si="740"/>
        <v>4</v>
      </c>
      <c r="E6778">
        <v>24</v>
      </c>
      <c r="F6778" t="s">
        <v>24</v>
      </c>
      <c r="G6778">
        <f t="shared" si="735"/>
        <v>14000000</v>
      </c>
      <c r="H6778" s="3" t="s">
        <v>719</v>
      </c>
      <c r="I6778" t="str">
        <f t="shared" si="736"/>
        <v>1000+</v>
      </c>
      <c r="J6778" s="1">
        <f t="shared" si="737"/>
        <v>1000</v>
      </c>
      <c r="K6778" t="s">
        <v>17</v>
      </c>
      <c r="L6778" s="2">
        <v>0</v>
      </c>
      <c r="M6778" s="1">
        <f t="shared" si="741"/>
        <v>0</v>
      </c>
      <c r="N6778" t="s">
        <v>18</v>
      </c>
      <c r="O6778" t="s">
        <v>5081</v>
      </c>
      <c r="P6778" t="s">
        <v>143</v>
      </c>
      <c r="Q6778" t="str">
        <f t="shared" si="738"/>
        <v>2018</v>
      </c>
      <c r="R6778" t="str">
        <f t="shared" si="739"/>
        <v>July</v>
      </c>
      <c r="S6778" t="s">
        <v>9058</v>
      </c>
      <c r="T6778" t="s">
        <v>40</v>
      </c>
    </row>
    <row r="6779" spans="1:20" x14ac:dyDescent="0.3">
      <c r="A6779" t="s">
        <v>9059</v>
      </c>
      <c r="B6779" t="s">
        <v>730</v>
      </c>
      <c r="C6779">
        <v>3.6</v>
      </c>
      <c r="D6779">
        <f t="shared" si="740"/>
        <v>4</v>
      </c>
      <c r="E6779">
        <v>437</v>
      </c>
      <c r="F6779" t="s">
        <v>73</v>
      </c>
      <c r="G6779">
        <f t="shared" si="735"/>
        <v>12000000</v>
      </c>
      <c r="H6779" s="3" t="s">
        <v>43</v>
      </c>
      <c r="I6779" t="str">
        <f t="shared" si="736"/>
        <v>100000+</v>
      </c>
      <c r="J6779" s="1">
        <f t="shared" si="737"/>
        <v>100000</v>
      </c>
      <c r="K6779" t="s">
        <v>17</v>
      </c>
      <c r="L6779" s="2">
        <v>0</v>
      </c>
      <c r="M6779" s="1">
        <f t="shared" si="741"/>
        <v>0</v>
      </c>
      <c r="N6779" t="s">
        <v>18</v>
      </c>
      <c r="O6779" t="s">
        <v>731</v>
      </c>
      <c r="P6779" t="s">
        <v>450</v>
      </c>
      <c r="Q6779" t="str">
        <f t="shared" si="738"/>
        <v>2018</v>
      </c>
      <c r="R6779" t="str">
        <f t="shared" si="739"/>
        <v>July</v>
      </c>
      <c r="S6779" t="s">
        <v>9060</v>
      </c>
      <c r="T6779" t="s">
        <v>245</v>
      </c>
    </row>
    <row r="6780" spans="1:20" x14ac:dyDescent="0.3">
      <c r="A6780" t="s">
        <v>9061</v>
      </c>
      <c r="B6780" t="s">
        <v>4390</v>
      </c>
      <c r="C6780">
        <v>3.5</v>
      </c>
      <c r="D6780">
        <f t="shared" si="740"/>
        <v>4</v>
      </c>
      <c r="E6780">
        <v>0</v>
      </c>
      <c r="F6780" t="s">
        <v>644</v>
      </c>
      <c r="G6780">
        <f t="shared" si="735"/>
        <v>46000000</v>
      </c>
      <c r="H6780" s="3" t="s">
        <v>1122</v>
      </c>
      <c r="I6780" t="str">
        <f t="shared" si="736"/>
        <v>500+</v>
      </c>
      <c r="J6780" s="1">
        <f t="shared" si="737"/>
        <v>500</v>
      </c>
      <c r="K6780" t="s">
        <v>17</v>
      </c>
      <c r="L6780" s="2">
        <v>0</v>
      </c>
      <c r="M6780" s="1">
        <f t="shared" si="741"/>
        <v>0</v>
      </c>
      <c r="N6780" t="s">
        <v>18</v>
      </c>
      <c r="O6780" t="s">
        <v>4391</v>
      </c>
      <c r="P6780" t="s">
        <v>148</v>
      </c>
      <c r="Q6780" t="str">
        <f t="shared" si="738"/>
        <v>2018</v>
      </c>
      <c r="R6780" t="str">
        <f t="shared" si="739"/>
        <v>April</v>
      </c>
      <c r="S6780" t="s">
        <v>1198</v>
      </c>
      <c r="T6780" t="s">
        <v>535</v>
      </c>
    </row>
    <row r="6781" spans="1:20" x14ac:dyDescent="0.3">
      <c r="A6781" t="s">
        <v>9062</v>
      </c>
      <c r="B6781" t="s">
        <v>505</v>
      </c>
      <c r="C6781">
        <v>4.7</v>
      </c>
      <c r="D6781">
        <f t="shared" si="740"/>
        <v>5</v>
      </c>
      <c r="E6781">
        <v>12</v>
      </c>
      <c r="F6781" t="s">
        <v>435</v>
      </c>
      <c r="G6781">
        <f t="shared" si="735"/>
        <v>13000000</v>
      </c>
      <c r="H6781" s="3" t="s">
        <v>1122</v>
      </c>
      <c r="I6781" t="str">
        <f t="shared" si="736"/>
        <v>500+</v>
      </c>
      <c r="J6781" s="1">
        <f t="shared" si="737"/>
        <v>500</v>
      </c>
      <c r="K6781" t="s">
        <v>17</v>
      </c>
      <c r="L6781" s="2">
        <v>0</v>
      </c>
      <c r="M6781" s="1">
        <f t="shared" si="741"/>
        <v>0</v>
      </c>
      <c r="N6781" t="s">
        <v>18</v>
      </c>
      <c r="O6781" t="s">
        <v>506</v>
      </c>
      <c r="P6781" t="s">
        <v>288</v>
      </c>
      <c r="Q6781" t="str">
        <f t="shared" si="738"/>
        <v>2018</v>
      </c>
      <c r="R6781" t="str">
        <f t="shared" si="739"/>
        <v>May</v>
      </c>
      <c r="S6781" t="s">
        <v>511</v>
      </c>
      <c r="T6781" t="s">
        <v>46</v>
      </c>
    </row>
    <row r="6782" spans="1:20" x14ac:dyDescent="0.3">
      <c r="A6782" t="s">
        <v>9063</v>
      </c>
      <c r="B6782" t="s">
        <v>730</v>
      </c>
      <c r="C6782">
        <v>3.9</v>
      </c>
      <c r="D6782">
        <f t="shared" si="740"/>
        <v>4</v>
      </c>
      <c r="E6782">
        <v>20829</v>
      </c>
      <c r="F6782" t="s">
        <v>1311</v>
      </c>
      <c r="G6782">
        <f t="shared" si="735"/>
        <v>1900000</v>
      </c>
      <c r="H6782" s="3" t="s">
        <v>31</v>
      </c>
      <c r="I6782" t="str">
        <f t="shared" si="736"/>
        <v>5000000+</v>
      </c>
      <c r="J6782" s="1">
        <f t="shared" si="737"/>
        <v>5000000</v>
      </c>
      <c r="K6782" t="s">
        <v>17</v>
      </c>
      <c r="L6782" s="2">
        <v>0</v>
      </c>
      <c r="M6782" s="1">
        <f t="shared" si="741"/>
        <v>0</v>
      </c>
      <c r="N6782" t="s">
        <v>18</v>
      </c>
      <c r="O6782" t="s">
        <v>731</v>
      </c>
      <c r="P6782" t="s">
        <v>5795</v>
      </c>
      <c r="Q6782" t="str">
        <f t="shared" si="738"/>
        <v>2017</v>
      </c>
      <c r="R6782" t="str">
        <f t="shared" si="739"/>
        <v>November</v>
      </c>
      <c r="S6782" t="s">
        <v>893</v>
      </c>
      <c r="T6782" t="s">
        <v>63</v>
      </c>
    </row>
    <row r="6783" spans="1:20" x14ac:dyDescent="0.3">
      <c r="A6783" t="s">
        <v>9064</v>
      </c>
      <c r="B6783" t="s">
        <v>2910</v>
      </c>
      <c r="C6783">
        <v>5</v>
      </c>
      <c r="D6783">
        <f t="shared" si="740"/>
        <v>5</v>
      </c>
      <c r="E6783">
        <v>2</v>
      </c>
      <c r="F6783" t="s">
        <v>171</v>
      </c>
      <c r="G6783">
        <f t="shared" si="735"/>
        <v>1200000</v>
      </c>
      <c r="H6783" s="3" t="s">
        <v>1122</v>
      </c>
      <c r="I6783" t="str">
        <f t="shared" si="736"/>
        <v>500+</v>
      </c>
      <c r="J6783" s="1">
        <f t="shared" si="737"/>
        <v>500</v>
      </c>
      <c r="K6783" t="s">
        <v>17</v>
      </c>
      <c r="L6783" s="2">
        <v>0</v>
      </c>
      <c r="M6783" s="1">
        <f t="shared" si="741"/>
        <v>0</v>
      </c>
      <c r="N6783" t="s">
        <v>18</v>
      </c>
      <c r="O6783" t="s">
        <v>1216</v>
      </c>
      <c r="P6783" t="s">
        <v>2390</v>
      </c>
      <c r="Q6783" t="str">
        <f t="shared" si="738"/>
        <v>2016</v>
      </c>
      <c r="R6783" t="str">
        <f t="shared" si="739"/>
        <v>November</v>
      </c>
      <c r="S6783">
        <v>1</v>
      </c>
      <c r="T6783" t="s">
        <v>22</v>
      </c>
    </row>
    <row r="6784" spans="1:20" x14ac:dyDescent="0.3">
      <c r="A6784" t="s">
        <v>9065</v>
      </c>
      <c r="B6784" t="s">
        <v>505</v>
      </c>
      <c r="C6784">
        <v>4.5999999999999996</v>
      </c>
      <c r="D6784">
        <f t="shared" si="740"/>
        <v>5</v>
      </c>
      <c r="E6784">
        <v>14</v>
      </c>
      <c r="F6784" t="s">
        <v>678</v>
      </c>
      <c r="G6784">
        <f t="shared" si="735"/>
        <v>4300000</v>
      </c>
      <c r="H6784" s="3" t="s">
        <v>1122</v>
      </c>
      <c r="I6784" t="str">
        <f t="shared" si="736"/>
        <v>500+</v>
      </c>
      <c r="J6784" s="1">
        <f t="shared" si="737"/>
        <v>500</v>
      </c>
      <c r="K6784" t="s">
        <v>17</v>
      </c>
      <c r="L6784" s="2">
        <v>0</v>
      </c>
      <c r="M6784" s="1">
        <f t="shared" si="741"/>
        <v>0</v>
      </c>
      <c r="N6784" t="s">
        <v>18</v>
      </c>
      <c r="O6784" t="s">
        <v>506</v>
      </c>
      <c r="P6784" t="s">
        <v>91</v>
      </c>
      <c r="Q6784" t="str">
        <f t="shared" si="738"/>
        <v>2018</v>
      </c>
      <c r="R6784" t="str">
        <f t="shared" si="739"/>
        <v>June</v>
      </c>
      <c r="S6784" t="s">
        <v>7713</v>
      </c>
      <c r="T6784" t="s">
        <v>46</v>
      </c>
    </row>
    <row r="6785" spans="1:20" x14ac:dyDescent="0.3">
      <c r="A6785" t="s">
        <v>9066</v>
      </c>
      <c r="B6785" t="s">
        <v>4390</v>
      </c>
      <c r="C6785">
        <v>3.9</v>
      </c>
      <c r="D6785">
        <f t="shared" si="740"/>
        <v>4</v>
      </c>
      <c r="E6785">
        <v>4374</v>
      </c>
      <c r="F6785" t="s">
        <v>435</v>
      </c>
      <c r="G6785">
        <f t="shared" ref="G6785:G6848" si="742">IF(RIGHT(F6785,1)="M",LEFT(F6785,LEN(F6785)-1)*1000000,IF(RIGHT(F6785,1)="K",LEFT(F6785,LEN(F6785)-1)*1000, 1000))</f>
        <v>13000000</v>
      </c>
      <c r="H6785" s="3" t="s">
        <v>56</v>
      </c>
      <c r="I6785" t="str">
        <f t="shared" ref="I6785:I6848" si="743">SUBSTITUTE(H6785,",","")</f>
        <v>1000000+</v>
      </c>
      <c r="J6785" s="1">
        <f t="shared" ref="J6785:J6848" si="744">VALUE(LEFT(I6785,LEN(I6785)-1))</f>
        <v>1000000</v>
      </c>
      <c r="K6785" t="s">
        <v>17</v>
      </c>
      <c r="L6785" s="2">
        <v>0</v>
      </c>
      <c r="M6785" s="1">
        <f t="shared" si="741"/>
        <v>0</v>
      </c>
      <c r="N6785" t="s">
        <v>18</v>
      </c>
      <c r="O6785" t="s">
        <v>4391</v>
      </c>
      <c r="P6785" t="s">
        <v>452</v>
      </c>
      <c r="Q6785" t="str">
        <f t="shared" ref="Q6785:Q6848" si="745">RIGHT(P6785,4)</f>
        <v>2018</v>
      </c>
      <c r="R6785" t="str">
        <f t="shared" ref="R6785:R6848" si="746">LEFT(P6785,FIND(" ",P6785)-1)</f>
        <v>June</v>
      </c>
      <c r="S6785" t="s">
        <v>1089</v>
      </c>
      <c r="T6785" t="s">
        <v>40</v>
      </c>
    </row>
    <row r="6786" spans="1:20" x14ac:dyDescent="0.3">
      <c r="A6786" t="s">
        <v>9067</v>
      </c>
      <c r="B6786" t="s">
        <v>2377</v>
      </c>
      <c r="C6786">
        <v>4.9000000000000004</v>
      </c>
      <c r="D6786">
        <f t="shared" si="740"/>
        <v>5</v>
      </c>
      <c r="E6786">
        <v>26</v>
      </c>
      <c r="F6786" t="s">
        <v>836</v>
      </c>
      <c r="G6786">
        <f t="shared" si="742"/>
        <v>8400000</v>
      </c>
      <c r="H6786" s="3" t="s">
        <v>719</v>
      </c>
      <c r="I6786" t="str">
        <f t="shared" si="743"/>
        <v>1000+</v>
      </c>
      <c r="J6786" s="1">
        <f t="shared" si="744"/>
        <v>1000</v>
      </c>
      <c r="K6786" t="s">
        <v>17</v>
      </c>
      <c r="L6786" s="2">
        <v>0</v>
      </c>
      <c r="M6786" s="1">
        <f t="shared" si="741"/>
        <v>0</v>
      </c>
      <c r="N6786" t="s">
        <v>37</v>
      </c>
      <c r="O6786" t="s">
        <v>2378</v>
      </c>
      <c r="P6786" t="s">
        <v>452</v>
      </c>
      <c r="Q6786" t="str">
        <f t="shared" si="745"/>
        <v>2018</v>
      </c>
      <c r="R6786" t="str">
        <f t="shared" si="746"/>
        <v>June</v>
      </c>
      <c r="S6786" t="s">
        <v>3421</v>
      </c>
      <c r="T6786" t="s">
        <v>71</v>
      </c>
    </row>
    <row r="6787" spans="1:20" x14ac:dyDescent="0.3">
      <c r="A6787" t="s">
        <v>9068</v>
      </c>
      <c r="B6787" t="s">
        <v>4390</v>
      </c>
      <c r="C6787">
        <v>3.6</v>
      </c>
      <c r="D6787">
        <f t="shared" ref="D6787:D6850" si="747">IF(C6787&gt;4,5,IF(C6787&gt;3,4,IF(C6787&gt;2,3,IF(C6787&gt;1,2,1))))</f>
        <v>4</v>
      </c>
      <c r="E6787">
        <v>11187</v>
      </c>
      <c r="F6787" t="s">
        <v>499</v>
      </c>
      <c r="G6787">
        <f t="shared" si="742"/>
        <v>7300000</v>
      </c>
      <c r="H6787" s="3" t="s">
        <v>56</v>
      </c>
      <c r="I6787" t="str">
        <f t="shared" si="743"/>
        <v>1000000+</v>
      </c>
      <c r="J6787" s="1">
        <f t="shared" si="744"/>
        <v>1000000</v>
      </c>
      <c r="K6787" t="s">
        <v>17</v>
      </c>
      <c r="L6787" s="2">
        <v>0</v>
      </c>
      <c r="M6787" s="1">
        <f t="shared" ref="M6787:M6850" si="748">VALUE(IF(RIGHT(L6787,LEN(L6787)-1)="",0,RIGHT(L6787,LEN(L6787)-1)))</f>
        <v>0</v>
      </c>
      <c r="N6787" t="s">
        <v>18</v>
      </c>
      <c r="O6787" t="s">
        <v>4391</v>
      </c>
      <c r="P6787" t="s">
        <v>7089</v>
      </c>
      <c r="Q6787" t="str">
        <f t="shared" si="745"/>
        <v>2017</v>
      </c>
      <c r="R6787" t="str">
        <f t="shared" si="746"/>
        <v>March</v>
      </c>
      <c r="S6787" t="s">
        <v>9069</v>
      </c>
      <c r="T6787" t="s">
        <v>76</v>
      </c>
    </row>
    <row r="6788" spans="1:20" x14ac:dyDescent="0.3">
      <c r="A6788" t="s">
        <v>9070</v>
      </c>
      <c r="B6788" t="s">
        <v>4390</v>
      </c>
      <c r="C6788">
        <v>3.7</v>
      </c>
      <c r="D6788">
        <f t="shared" si="747"/>
        <v>4</v>
      </c>
      <c r="E6788">
        <v>2992</v>
      </c>
      <c r="F6788" t="s">
        <v>9071</v>
      </c>
      <c r="G6788">
        <f t="shared" si="742"/>
        <v>585000</v>
      </c>
      <c r="H6788" s="3" t="s">
        <v>25</v>
      </c>
      <c r="I6788" t="str">
        <f t="shared" si="743"/>
        <v>500000+</v>
      </c>
      <c r="J6788" s="1">
        <f t="shared" si="744"/>
        <v>500000</v>
      </c>
      <c r="K6788" t="s">
        <v>17</v>
      </c>
      <c r="L6788" s="2">
        <v>0</v>
      </c>
      <c r="M6788" s="1">
        <f t="shared" si="748"/>
        <v>0</v>
      </c>
      <c r="N6788" t="s">
        <v>18</v>
      </c>
      <c r="O6788" t="s">
        <v>4391</v>
      </c>
      <c r="P6788" t="s">
        <v>1002</v>
      </c>
      <c r="Q6788" t="str">
        <f t="shared" si="745"/>
        <v>2016</v>
      </c>
      <c r="R6788" t="str">
        <f t="shared" si="746"/>
        <v>February</v>
      </c>
      <c r="S6788" t="s">
        <v>3430</v>
      </c>
      <c r="T6788" t="s">
        <v>71</v>
      </c>
    </row>
    <row r="6789" spans="1:20" x14ac:dyDescent="0.3">
      <c r="A6789" t="s">
        <v>9072</v>
      </c>
      <c r="B6789" t="s">
        <v>5201</v>
      </c>
      <c r="C6789">
        <v>3.9</v>
      </c>
      <c r="D6789">
        <f t="shared" si="747"/>
        <v>4</v>
      </c>
      <c r="E6789">
        <v>22</v>
      </c>
      <c r="F6789" t="s">
        <v>382</v>
      </c>
      <c r="G6789">
        <f t="shared" si="742"/>
        <v>3200000</v>
      </c>
      <c r="H6789" s="3" t="s">
        <v>719</v>
      </c>
      <c r="I6789" t="str">
        <f t="shared" si="743"/>
        <v>1000+</v>
      </c>
      <c r="J6789" s="1">
        <f t="shared" si="744"/>
        <v>1000</v>
      </c>
      <c r="K6789" t="s">
        <v>17</v>
      </c>
      <c r="L6789" s="2">
        <v>0</v>
      </c>
      <c r="M6789" s="1">
        <f t="shared" si="748"/>
        <v>0</v>
      </c>
      <c r="N6789" t="s">
        <v>18</v>
      </c>
      <c r="O6789" t="s">
        <v>5202</v>
      </c>
      <c r="P6789" t="s">
        <v>256</v>
      </c>
      <c r="Q6789" t="str">
        <f t="shared" si="745"/>
        <v>2018</v>
      </c>
      <c r="R6789" t="str">
        <f t="shared" si="746"/>
        <v>July</v>
      </c>
      <c r="S6789">
        <v>2.2000000000000002</v>
      </c>
      <c r="T6789" t="s">
        <v>71</v>
      </c>
    </row>
    <row r="6790" spans="1:20" x14ac:dyDescent="0.3">
      <c r="A6790" t="s">
        <v>9073</v>
      </c>
      <c r="B6790" t="s">
        <v>2377</v>
      </c>
      <c r="C6790">
        <v>2.7</v>
      </c>
      <c r="D6790">
        <f t="shared" si="747"/>
        <v>3</v>
      </c>
      <c r="E6790">
        <v>135</v>
      </c>
      <c r="F6790" t="s">
        <v>567</v>
      </c>
      <c r="G6790">
        <f t="shared" si="742"/>
        <v>6500000</v>
      </c>
      <c r="H6790" s="3" t="s">
        <v>16</v>
      </c>
      <c r="I6790" t="str">
        <f t="shared" si="743"/>
        <v>10000+</v>
      </c>
      <c r="J6790" s="1">
        <f t="shared" si="744"/>
        <v>10000</v>
      </c>
      <c r="K6790" t="s">
        <v>17</v>
      </c>
      <c r="L6790" s="2">
        <v>0</v>
      </c>
      <c r="M6790" s="1">
        <f t="shared" si="748"/>
        <v>0</v>
      </c>
      <c r="N6790" t="s">
        <v>18</v>
      </c>
      <c r="O6790" t="s">
        <v>2378</v>
      </c>
      <c r="P6790" t="s">
        <v>150</v>
      </c>
      <c r="Q6790" t="str">
        <f t="shared" si="745"/>
        <v>2018</v>
      </c>
      <c r="R6790" t="str">
        <f t="shared" si="746"/>
        <v>July</v>
      </c>
      <c r="S6790" t="s">
        <v>989</v>
      </c>
      <c r="T6790" t="s">
        <v>535</v>
      </c>
    </row>
    <row r="6791" spans="1:20" x14ac:dyDescent="0.3">
      <c r="A6791" t="s">
        <v>9074</v>
      </c>
      <c r="B6791" t="s">
        <v>4390</v>
      </c>
      <c r="C6791">
        <v>3.8</v>
      </c>
      <c r="D6791">
        <f t="shared" si="747"/>
        <v>4</v>
      </c>
      <c r="E6791">
        <v>67</v>
      </c>
      <c r="F6791" t="s">
        <v>89</v>
      </c>
      <c r="G6791">
        <f t="shared" si="742"/>
        <v>2700000</v>
      </c>
      <c r="H6791" s="3" t="s">
        <v>16</v>
      </c>
      <c r="I6791" t="str">
        <f t="shared" si="743"/>
        <v>10000+</v>
      </c>
      <c r="J6791" s="1">
        <f t="shared" si="744"/>
        <v>10000</v>
      </c>
      <c r="K6791" t="s">
        <v>17</v>
      </c>
      <c r="L6791" s="2">
        <v>0</v>
      </c>
      <c r="M6791" s="1">
        <f t="shared" si="748"/>
        <v>0</v>
      </c>
      <c r="N6791" t="s">
        <v>18</v>
      </c>
      <c r="O6791" t="s">
        <v>4391</v>
      </c>
      <c r="P6791" t="s">
        <v>5814</v>
      </c>
      <c r="Q6791" t="str">
        <f t="shared" si="745"/>
        <v>2016</v>
      </c>
      <c r="R6791" t="str">
        <f t="shared" si="746"/>
        <v>June</v>
      </c>
      <c r="S6791" t="s">
        <v>5127</v>
      </c>
      <c r="T6791" t="s">
        <v>63</v>
      </c>
    </row>
    <row r="6792" spans="1:20" x14ac:dyDescent="0.3">
      <c r="A6792" t="s">
        <v>9075</v>
      </c>
      <c r="B6792" t="s">
        <v>5080</v>
      </c>
      <c r="C6792">
        <v>2.8</v>
      </c>
      <c r="D6792">
        <f t="shared" si="747"/>
        <v>3</v>
      </c>
      <c r="E6792">
        <v>636</v>
      </c>
      <c r="F6792" t="s">
        <v>1001</v>
      </c>
      <c r="G6792">
        <f t="shared" si="742"/>
        <v>1400000</v>
      </c>
      <c r="H6792" s="3" t="s">
        <v>43</v>
      </c>
      <c r="I6792" t="str">
        <f t="shared" si="743"/>
        <v>100000+</v>
      </c>
      <c r="J6792" s="1">
        <f t="shared" si="744"/>
        <v>100000</v>
      </c>
      <c r="K6792" t="s">
        <v>17</v>
      </c>
      <c r="L6792" s="2">
        <v>0</v>
      </c>
      <c r="M6792" s="1">
        <f t="shared" si="748"/>
        <v>0</v>
      </c>
      <c r="N6792" t="s">
        <v>18</v>
      </c>
      <c r="O6792" t="s">
        <v>5081</v>
      </c>
      <c r="P6792" t="s">
        <v>38</v>
      </c>
      <c r="Q6792" t="str">
        <f t="shared" si="745"/>
        <v>2018</v>
      </c>
      <c r="R6792" t="str">
        <f t="shared" si="746"/>
        <v>June</v>
      </c>
      <c r="S6792" t="s">
        <v>9076</v>
      </c>
      <c r="T6792" t="s">
        <v>71</v>
      </c>
    </row>
    <row r="6793" spans="1:20" x14ac:dyDescent="0.3">
      <c r="A6793" t="s">
        <v>9077</v>
      </c>
      <c r="B6793" t="s">
        <v>4390</v>
      </c>
      <c r="C6793">
        <v>3.5</v>
      </c>
      <c r="D6793">
        <f t="shared" si="747"/>
        <v>4</v>
      </c>
      <c r="E6793">
        <v>4</v>
      </c>
      <c r="F6793" t="s">
        <v>96</v>
      </c>
      <c r="G6793">
        <f t="shared" si="742"/>
        <v>17000000</v>
      </c>
      <c r="H6793" s="3" t="s">
        <v>1122</v>
      </c>
      <c r="I6793" t="str">
        <f t="shared" si="743"/>
        <v>500+</v>
      </c>
      <c r="J6793" s="1">
        <f t="shared" si="744"/>
        <v>500</v>
      </c>
      <c r="K6793" t="s">
        <v>17</v>
      </c>
      <c r="L6793" s="2">
        <v>0</v>
      </c>
      <c r="M6793" s="1">
        <f t="shared" si="748"/>
        <v>0</v>
      </c>
      <c r="N6793" t="s">
        <v>18</v>
      </c>
      <c r="O6793" t="s">
        <v>4391</v>
      </c>
      <c r="P6793" t="s">
        <v>1019</v>
      </c>
      <c r="Q6793" t="str">
        <f t="shared" si="745"/>
        <v>2018</v>
      </c>
      <c r="R6793" t="str">
        <f t="shared" si="746"/>
        <v>May</v>
      </c>
      <c r="S6793" t="s">
        <v>210</v>
      </c>
      <c r="T6793" t="s">
        <v>535</v>
      </c>
    </row>
    <row r="6794" spans="1:20" x14ac:dyDescent="0.3">
      <c r="A6794" t="s">
        <v>9078</v>
      </c>
      <c r="B6794" t="s">
        <v>4390</v>
      </c>
      <c r="C6794">
        <v>4.0999999999999996</v>
      </c>
      <c r="D6794">
        <f t="shared" si="747"/>
        <v>5</v>
      </c>
      <c r="E6794">
        <v>36</v>
      </c>
      <c r="F6794" t="s">
        <v>65</v>
      </c>
      <c r="G6794">
        <f t="shared" si="742"/>
        <v>3100000</v>
      </c>
      <c r="H6794" s="3" t="s">
        <v>16</v>
      </c>
      <c r="I6794" t="str">
        <f t="shared" si="743"/>
        <v>10000+</v>
      </c>
      <c r="J6794" s="1">
        <f t="shared" si="744"/>
        <v>10000</v>
      </c>
      <c r="K6794" t="s">
        <v>17</v>
      </c>
      <c r="L6794" s="2">
        <v>0</v>
      </c>
      <c r="M6794" s="1">
        <f t="shared" si="748"/>
        <v>0</v>
      </c>
      <c r="N6794" t="s">
        <v>18</v>
      </c>
      <c r="O6794" t="s">
        <v>4391</v>
      </c>
      <c r="P6794" t="s">
        <v>317</v>
      </c>
      <c r="Q6794" t="str">
        <f t="shared" si="745"/>
        <v>2016</v>
      </c>
      <c r="R6794" t="str">
        <f t="shared" si="746"/>
        <v>October</v>
      </c>
      <c r="S6794">
        <v>1.1599999999999999</v>
      </c>
      <c r="T6794" t="s">
        <v>157</v>
      </c>
    </row>
    <row r="6795" spans="1:20" x14ac:dyDescent="0.3">
      <c r="A6795" t="s">
        <v>9079</v>
      </c>
      <c r="B6795" t="s">
        <v>4390</v>
      </c>
      <c r="C6795">
        <v>3.5</v>
      </c>
      <c r="D6795">
        <f t="shared" si="747"/>
        <v>4</v>
      </c>
      <c r="E6795">
        <v>0</v>
      </c>
      <c r="F6795" t="s">
        <v>224</v>
      </c>
      <c r="G6795">
        <f t="shared" si="742"/>
        <v>2400000</v>
      </c>
      <c r="H6795" s="3" t="s">
        <v>942</v>
      </c>
      <c r="I6795" t="str">
        <f t="shared" si="743"/>
        <v>100+</v>
      </c>
      <c r="J6795" s="1">
        <f t="shared" si="744"/>
        <v>100</v>
      </c>
      <c r="K6795" t="s">
        <v>17</v>
      </c>
      <c r="L6795" s="2">
        <v>0</v>
      </c>
      <c r="M6795" s="1">
        <f t="shared" si="748"/>
        <v>0</v>
      </c>
      <c r="N6795" t="s">
        <v>18</v>
      </c>
      <c r="O6795" t="s">
        <v>4391</v>
      </c>
      <c r="P6795" t="s">
        <v>1534</v>
      </c>
      <c r="Q6795" t="str">
        <f t="shared" si="745"/>
        <v>2018</v>
      </c>
      <c r="R6795" t="str">
        <f t="shared" si="746"/>
        <v>April</v>
      </c>
      <c r="S6795" t="s">
        <v>9080</v>
      </c>
      <c r="T6795" t="s">
        <v>535</v>
      </c>
    </row>
    <row r="6796" spans="1:20" x14ac:dyDescent="0.3">
      <c r="A6796" t="s">
        <v>9081</v>
      </c>
      <c r="B6796" t="s">
        <v>4390</v>
      </c>
      <c r="C6796">
        <v>4.7</v>
      </c>
      <c r="D6796">
        <f t="shared" si="747"/>
        <v>5</v>
      </c>
      <c r="E6796">
        <v>1363</v>
      </c>
      <c r="F6796" t="s">
        <v>916</v>
      </c>
      <c r="G6796">
        <f t="shared" si="742"/>
        <v>1600000</v>
      </c>
      <c r="H6796" s="3" t="s">
        <v>16</v>
      </c>
      <c r="I6796" t="str">
        <f t="shared" si="743"/>
        <v>10000+</v>
      </c>
      <c r="J6796" s="1">
        <f t="shared" si="744"/>
        <v>10000</v>
      </c>
      <c r="K6796" t="s">
        <v>596</v>
      </c>
      <c r="L6796" s="2" t="s">
        <v>9082</v>
      </c>
      <c r="M6796" s="1">
        <f t="shared" si="748"/>
        <v>2.59</v>
      </c>
      <c r="N6796" t="s">
        <v>18</v>
      </c>
      <c r="O6796" t="s">
        <v>4391</v>
      </c>
      <c r="P6796" t="s">
        <v>1804</v>
      </c>
      <c r="Q6796" t="str">
        <f t="shared" si="745"/>
        <v>2017</v>
      </c>
      <c r="R6796" t="str">
        <f t="shared" si="746"/>
        <v>June</v>
      </c>
      <c r="S6796" t="s">
        <v>9083</v>
      </c>
      <c r="T6796" t="s">
        <v>389</v>
      </c>
    </row>
    <row r="6797" spans="1:20" x14ac:dyDescent="0.3">
      <c r="A6797" t="s">
        <v>9084</v>
      </c>
      <c r="B6797" t="s">
        <v>1680</v>
      </c>
      <c r="C6797">
        <v>4.3</v>
      </c>
      <c r="D6797">
        <f t="shared" si="747"/>
        <v>5</v>
      </c>
      <c r="E6797">
        <v>34</v>
      </c>
      <c r="F6797" t="s">
        <v>39</v>
      </c>
      <c r="G6797">
        <f t="shared" si="742"/>
        <v>1000</v>
      </c>
      <c r="H6797" s="3" t="s">
        <v>90</v>
      </c>
      <c r="I6797" t="str">
        <f t="shared" si="743"/>
        <v>5000+</v>
      </c>
      <c r="J6797" s="1">
        <f t="shared" si="744"/>
        <v>5000</v>
      </c>
      <c r="K6797" t="s">
        <v>17</v>
      </c>
      <c r="L6797" s="2">
        <v>0</v>
      </c>
      <c r="M6797" s="1">
        <f t="shared" si="748"/>
        <v>0</v>
      </c>
      <c r="N6797" t="s">
        <v>18</v>
      </c>
      <c r="O6797" t="s">
        <v>1681</v>
      </c>
      <c r="P6797" t="s">
        <v>9085</v>
      </c>
      <c r="Q6797" t="str">
        <f t="shared" si="745"/>
        <v>2017</v>
      </c>
      <c r="R6797" t="str">
        <f t="shared" si="746"/>
        <v>June</v>
      </c>
      <c r="S6797" t="s">
        <v>39</v>
      </c>
      <c r="T6797" t="s">
        <v>39</v>
      </c>
    </row>
    <row r="6798" spans="1:20" x14ac:dyDescent="0.3">
      <c r="A6798" t="s">
        <v>9086</v>
      </c>
      <c r="B6798" t="s">
        <v>4390</v>
      </c>
      <c r="C6798">
        <v>4.5</v>
      </c>
      <c r="D6798">
        <f t="shared" si="747"/>
        <v>5</v>
      </c>
      <c r="E6798">
        <v>21979</v>
      </c>
      <c r="F6798" t="s">
        <v>9087</v>
      </c>
      <c r="G6798">
        <f t="shared" si="742"/>
        <v>982000</v>
      </c>
      <c r="H6798" s="3" t="s">
        <v>56</v>
      </c>
      <c r="I6798" t="str">
        <f t="shared" si="743"/>
        <v>1000000+</v>
      </c>
      <c r="J6798" s="1">
        <f t="shared" si="744"/>
        <v>1000000</v>
      </c>
      <c r="K6798" t="s">
        <v>17</v>
      </c>
      <c r="L6798" s="2">
        <v>0</v>
      </c>
      <c r="M6798" s="1">
        <f t="shared" si="748"/>
        <v>0</v>
      </c>
      <c r="N6798" t="s">
        <v>18</v>
      </c>
      <c r="O6798" t="s">
        <v>4391</v>
      </c>
      <c r="P6798" t="s">
        <v>1804</v>
      </c>
      <c r="Q6798" t="str">
        <f t="shared" si="745"/>
        <v>2017</v>
      </c>
      <c r="R6798" t="str">
        <f t="shared" si="746"/>
        <v>June</v>
      </c>
      <c r="S6798" t="s">
        <v>9088</v>
      </c>
      <c r="T6798" t="s">
        <v>389</v>
      </c>
    </row>
    <row r="6799" spans="1:20" x14ac:dyDescent="0.3">
      <c r="A6799" t="s">
        <v>9089</v>
      </c>
      <c r="B6799" t="s">
        <v>3634</v>
      </c>
      <c r="C6799">
        <v>4.0999999999999996</v>
      </c>
      <c r="D6799">
        <f t="shared" si="747"/>
        <v>5</v>
      </c>
      <c r="E6799">
        <v>158</v>
      </c>
      <c r="F6799" t="s">
        <v>178</v>
      </c>
      <c r="G6799">
        <f t="shared" si="742"/>
        <v>26000000</v>
      </c>
      <c r="H6799" s="3" t="s">
        <v>49</v>
      </c>
      <c r="I6799" t="str">
        <f t="shared" si="743"/>
        <v>50000+</v>
      </c>
      <c r="J6799" s="1">
        <f t="shared" si="744"/>
        <v>50000</v>
      </c>
      <c r="K6799" t="s">
        <v>17</v>
      </c>
      <c r="L6799" s="2">
        <v>0</v>
      </c>
      <c r="M6799" s="1">
        <f t="shared" si="748"/>
        <v>0</v>
      </c>
      <c r="N6799" t="s">
        <v>375</v>
      </c>
      <c r="O6799" t="s">
        <v>3635</v>
      </c>
      <c r="P6799" t="s">
        <v>143</v>
      </c>
      <c r="Q6799" t="str">
        <f t="shared" si="745"/>
        <v>2018</v>
      </c>
      <c r="R6799" t="str">
        <f t="shared" si="746"/>
        <v>July</v>
      </c>
      <c r="S6799">
        <v>2.2999999999999998</v>
      </c>
      <c r="T6799" t="s">
        <v>71</v>
      </c>
    </row>
    <row r="6800" spans="1:20" x14ac:dyDescent="0.3">
      <c r="A6800" t="s">
        <v>9090</v>
      </c>
      <c r="B6800" t="s">
        <v>2290</v>
      </c>
      <c r="C6800">
        <v>3.5</v>
      </c>
      <c r="D6800">
        <f t="shared" si="747"/>
        <v>4</v>
      </c>
      <c r="E6800">
        <v>3</v>
      </c>
      <c r="F6800" t="s">
        <v>15</v>
      </c>
      <c r="G6800">
        <f t="shared" si="742"/>
        <v>19000000</v>
      </c>
      <c r="H6800" s="3" t="s">
        <v>942</v>
      </c>
      <c r="I6800" t="str">
        <f t="shared" si="743"/>
        <v>100+</v>
      </c>
      <c r="J6800" s="1">
        <f t="shared" si="744"/>
        <v>100</v>
      </c>
      <c r="K6800" t="s">
        <v>17</v>
      </c>
      <c r="L6800" s="2">
        <v>0</v>
      </c>
      <c r="M6800" s="1">
        <f t="shared" si="748"/>
        <v>0</v>
      </c>
      <c r="N6800" t="s">
        <v>18</v>
      </c>
      <c r="O6800" t="s">
        <v>2291</v>
      </c>
      <c r="P6800" t="s">
        <v>1305</v>
      </c>
      <c r="Q6800" t="str">
        <f t="shared" si="745"/>
        <v>2017</v>
      </c>
      <c r="R6800" t="str">
        <f t="shared" si="746"/>
        <v>August</v>
      </c>
      <c r="S6800">
        <v>1.1000000000000001</v>
      </c>
      <c r="T6800" t="s">
        <v>51</v>
      </c>
    </row>
    <row r="6801" spans="1:20" x14ac:dyDescent="0.3">
      <c r="A6801" t="s">
        <v>9091</v>
      </c>
      <c r="B6801" t="s">
        <v>4390</v>
      </c>
      <c r="C6801">
        <v>3.5</v>
      </c>
      <c r="D6801">
        <f t="shared" si="747"/>
        <v>4</v>
      </c>
      <c r="E6801">
        <v>0</v>
      </c>
      <c r="F6801" t="s">
        <v>258</v>
      </c>
      <c r="G6801">
        <f t="shared" si="742"/>
        <v>2900000</v>
      </c>
      <c r="H6801" s="3" t="s">
        <v>1147</v>
      </c>
      <c r="I6801" t="str">
        <f t="shared" si="743"/>
        <v>10+</v>
      </c>
      <c r="J6801" s="1">
        <f t="shared" si="744"/>
        <v>10</v>
      </c>
      <c r="K6801" t="s">
        <v>17</v>
      </c>
      <c r="L6801" s="2">
        <v>0</v>
      </c>
      <c r="M6801" s="1">
        <f t="shared" si="748"/>
        <v>0</v>
      </c>
      <c r="N6801" t="s">
        <v>18</v>
      </c>
      <c r="O6801" t="s">
        <v>4391</v>
      </c>
      <c r="P6801" t="s">
        <v>66</v>
      </c>
      <c r="Q6801" t="str">
        <f t="shared" si="745"/>
        <v>2018</v>
      </c>
      <c r="R6801" t="str">
        <f t="shared" si="746"/>
        <v>July</v>
      </c>
      <c r="S6801" t="s">
        <v>1249</v>
      </c>
      <c r="T6801" t="s">
        <v>46</v>
      </c>
    </row>
    <row r="6802" spans="1:20" x14ac:dyDescent="0.3">
      <c r="A6802" t="s">
        <v>9092</v>
      </c>
      <c r="B6802" t="s">
        <v>505</v>
      </c>
      <c r="C6802">
        <v>4.8</v>
      </c>
      <c r="D6802">
        <f t="shared" si="747"/>
        <v>5</v>
      </c>
      <c r="E6802">
        <v>16</v>
      </c>
      <c r="F6802" t="s">
        <v>302</v>
      </c>
      <c r="G6802">
        <f t="shared" si="742"/>
        <v>4500000</v>
      </c>
      <c r="H6802" s="3" t="s">
        <v>1122</v>
      </c>
      <c r="I6802" t="str">
        <f t="shared" si="743"/>
        <v>500+</v>
      </c>
      <c r="J6802" s="1">
        <f t="shared" si="744"/>
        <v>500</v>
      </c>
      <c r="K6802" t="s">
        <v>17</v>
      </c>
      <c r="L6802" s="2">
        <v>0</v>
      </c>
      <c r="M6802" s="1">
        <f t="shared" si="748"/>
        <v>0</v>
      </c>
      <c r="N6802" t="s">
        <v>18</v>
      </c>
      <c r="O6802" t="s">
        <v>506</v>
      </c>
      <c r="P6802" t="s">
        <v>9093</v>
      </c>
      <c r="Q6802" t="str">
        <f t="shared" si="745"/>
        <v>2017</v>
      </c>
      <c r="R6802" t="str">
        <f t="shared" si="746"/>
        <v>September</v>
      </c>
      <c r="S6802" t="s">
        <v>3510</v>
      </c>
      <c r="T6802" t="s">
        <v>71</v>
      </c>
    </row>
    <row r="6803" spans="1:20" x14ac:dyDescent="0.3">
      <c r="A6803" t="s">
        <v>9094</v>
      </c>
      <c r="B6803" t="s">
        <v>2910</v>
      </c>
      <c r="C6803">
        <v>3.5</v>
      </c>
      <c r="D6803">
        <f t="shared" si="747"/>
        <v>4</v>
      </c>
      <c r="E6803">
        <v>0</v>
      </c>
      <c r="F6803" t="s">
        <v>9095</v>
      </c>
      <c r="G6803">
        <f t="shared" si="742"/>
        <v>222000</v>
      </c>
      <c r="H6803" s="3" t="s">
        <v>942</v>
      </c>
      <c r="I6803" t="str">
        <f t="shared" si="743"/>
        <v>100+</v>
      </c>
      <c r="J6803" s="1">
        <f t="shared" si="744"/>
        <v>100</v>
      </c>
      <c r="K6803" t="s">
        <v>17</v>
      </c>
      <c r="L6803" s="2">
        <v>0</v>
      </c>
      <c r="M6803" s="1">
        <f t="shared" si="748"/>
        <v>0</v>
      </c>
      <c r="N6803" t="s">
        <v>18</v>
      </c>
      <c r="O6803" t="s">
        <v>1216</v>
      </c>
      <c r="P6803" t="s">
        <v>9096</v>
      </c>
      <c r="Q6803" t="str">
        <f t="shared" si="745"/>
        <v>2016</v>
      </c>
      <c r="R6803" t="str">
        <f t="shared" si="746"/>
        <v>November</v>
      </c>
      <c r="S6803" t="s">
        <v>92</v>
      </c>
      <c r="T6803" t="s">
        <v>389</v>
      </c>
    </row>
    <row r="6804" spans="1:20" x14ac:dyDescent="0.3">
      <c r="A6804" t="s">
        <v>9097</v>
      </c>
      <c r="B6804" t="s">
        <v>4390</v>
      </c>
      <c r="C6804">
        <v>3.5</v>
      </c>
      <c r="D6804">
        <f t="shared" si="747"/>
        <v>4</v>
      </c>
      <c r="E6804">
        <v>2</v>
      </c>
      <c r="F6804" t="s">
        <v>495</v>
      </c>
      <c r="G6804">
        <f t="shared" si="742"/>
        <v>42000000</v>
      </c>
      <c r="H6804" s="3" t="s">
        <v>719</v>
      </c>
      <c r="I6804" t="str">
        <f t="shared" si="743"/>
        <v>1000+</v>
      </c>
      <c r="J6804" s="1">
        <f t="shared" si="744"/>
        <v>1000</v>
      </c>
      <c r="K6804" t="s">
        <v>17</v>
      </c>
      <c r="L6804" s="2">
        <v>0</v>
      </c>
      <c r="M6804" s="1">
        <f t="shared" si="748"/>
        <v>0</v>
      </c>
      <c r="N6804" t="s">
        <v>18</v>
      </c>
      <c r="O6804" t="s">
        <v>4391</v>
      </c>
      <c r="P6804" t="s">
        <v>1665</v>
      </c>
      <c r="Q6804" t="str">
        <f t="shared" si="745"/>
        <v>2017</v>
      </c>
      <c r="R6804" t="str">
        <f t="shared" si="746"/>
        <v>December</v>
      </c>
      <c r="S6804" t="s">
        <v>585</v>
      </c>
      <c r="T6804" t="s">
        <v>46</v>
      </c>
    </row>
    <row r="6805" spans="1:20" x14ac:dyDescent="0.3">
      <c r="A6805" t="s">
        <v>9098</v>
      </c>
      <c r="B6805" t="s">
        <v>4390</v>
      </c>
      <c r="C6805">
        <v>3.5</v>
      </c>
      <c r="D6805">
        <f t="shared" si="747"/>
        <v>4</v>
      </c>
      <c r="E6805">
        <v>20</v>
      </c>
      <c r="F6805" t="s">
        <v>184</v>
      </c>
      <c r="G6805">
        <f t="shared" si="742"/>
        <v>7900000</v>
      </c>
      <c r="H6805" s="3" t="s">
        <v>719</v>
      </c>
      <c r="I6805" t="str">
        <f t="shared" si="743"/>
        <v>1000+</v>
      </c>
      <c r="J6805" s="1">
        <f t="shared" si="744"/>
        <v>1000</v>
      </c>
      <c r="K6805" t="s">
        <v>17</v>
      </c>
      <c r="L6805" s="2">
        <v>0</v>
      </c>
      <c r="M6805" s="1">
        <f t="shared" si="748"/>
        <v>0</v>
      </c>
      <c r="N6805" t="s">
        <v>18</v>
      </c>
      <c r="O6805" t="s">
        <v>4391</v>
      </c>
      <c r="P6805" t="s">
        <v>38</v>
      </c>
      <c r="Q6805" t="str">
        <f t="shared" si="745"/>
        <v>2018</v>
      </c>
      <c r="R6805" t="str">
        <f t="shared" si="746"/>
        <v>June</v>
      </c>
      <c r="S6805">
        <v>1.2</v>
      </c>
      <c r="T6805" t="s">
        <v>76</v>
      </c>
    </row>
    <row r="6806" spans="1:20" x14ac:dyDescent="0.3">
      <c r="A6806" t="s">
        <v>9099</v>
      </c>
      <c r="B6806" t="s">
        <v>730</v>
      </c>
      <c r="C6806">
        <v>3.4</v>
      </c>
      <c r="D6806">
        <f t="shared" si="747"/>
        <v>4</v>
      </c>
      <c r="E6806">
        <v>198</v>
      </c>
      <c r="F6806" t="s">
        <v>9100</v>
      </c>
      <c r="G6806">
        <f t="shared" si="742"/>
        <v>219000</v>
      </c>
      <c r="H6806" s="3" t="s">
        <v>49</v>
      </c>
      <c r="I6806" t="str">
        <f t="shared" si="743"/>
        <v>50000+</v>
      </c>
      <c r="J6806" s="1">
        <f t="shared" si="744"/>
        <v>50000</v>
      </c>
      <c r="K6806" t="s">
        <v>17</v>
      </c>
      <c r="L6806" s="2">
        <v>0</v>
      </c>
      <c r="M6806" s="1">
        <f t="shared" si="748"/>
        <v>0</v>
      </c>
      <c r="N6806" t="s">
        <v>18</v>
      </c>
      <c r="O6806" t="s">
        <v>731</v>
      </c>
      <c r="P6806" t="s">
        <v>5516</v>
      </c>
      <c r="Q6806" t="str">
        <f t="shared" si="745"/>
        <v>2017</v>
      </c>
      <c r="R6806" t="str">
        <f t="shared" si="746"/>
        <v>February</v>
      </c>
      <c r="S6806" t="s">
        <v>421</v>
      </c>
      <c r="T6806" t="s">
        <v>76</v>
      </c>
    </row>
    <row r="6807" spans="1:20" x14ac:dyDescent="0.3">
      <c r="A6807" t="s">
        <v>9101</v>
      </c>
      <c r="B6807" t="s">
        <v>4390</v>
      </c>
      <c r="C6807">
        <v>5</v>
      </c>
      <c r="D6807">
        <f t="shared" si="747"/>
        <v>5</v>
      </c>
      <c r="E6807">
        <v>3</v>
      </c>
      <c r="F6807" t="s">
        <v>9102</v>
      </c>
      <c r="G6807">
        <f t="shared" si="742"/>
        <v>55000</v>
      </c>
      <c r="H6807" s="3" t="s">
        <v>942</v>
      </c>
      <c r="I6807" t="str">
        <f t="shared" si="743"/>
        <v>100+</v>
      </c>
      <c r="J6807" s="1">
        <f t="shared" si="744"/>
        <v>100</v>
      </c>
      <c r="K6807" t="s">
        <v>17</v>
      </c>
      <c r="L6807" s="2">
        <v>0</v>
      </c>
      <c r="M6807" s="1">
        <f t="shared" si="748"/>
        <v>0</v>
      </c>
      <c r="N6807" t="s">
        <v>18</v>
      </c>
      <c r="O6807" t="s">
        <v>4391</v>
      </c>
      <c r="P6807" t="s">
        <v>9103</v>
      </c>
      <c r="Q6807" t="str">
        <f t="shared" si="745"/>
        <v>2014</v>
      </c>
      <c r="R6807" t="str">
        <f t="shared" si="746"/>
        <v>October</v>
      </c>
      <c r="S6807">
        <v>1</v>
      </c>
      <c r="T6807" t="s">
        <v>40</v>
      </c>
    </row>
    <row r="6808" spans="1:20" x14ac:dyDescent="0.3">
      <c r="A6808" t="s">
        <v>9104</v>
      </c>
      <c r="B6808" t="s">
        <v>4098</v>
      </c>
      <c r="C6808">
        <v>3.5</v>
      </c>
      <c r="D6808">
        <f t="shared" si="747"/>
        <v>4</v>
      </c>
      <c r="E6808">
        <v>3</v>
      </c>
      <c r="F6808" t="s">
        <v>9105</v>
      </c>
      <c r="G6808">
        <f t="shared" si="742"/>
        <v>948000</v>
      </c>
      <c r="H6808" s="3" t="s">
        <v>1147</v>
      </c>
      <c r="I6808" t="str">
        <f t="shared" si="743"/>
        <v>10+</v>
      </c>
      <c r="J6808" s="1">
        <f t="shared" si="744"/>
        <v>10</v>
      </c>
      <c r="K6808" t="s">
        <v>596</v>
      </c>
      <c r="L6808" s="2" t="s">
        <v>9106</v>
      </c>
      <c r="M6808" s="1">
        <f t="shared" si="748"/>
        <v>4.8</v>
      </c>
      <c r="N6808" t="s">
        <v>18</v>
      </c>
      <c r="O6808" t="s">
        <v>2572</v>
      </c>
      <c r="P6808" t="s">
        <v>9107</v>
      </c>
      <c r="Q6808" t="str">
        <f t="shared" si="745"/>
        <v>2015</v>
      </c>
      <c r="R6808" t="str">
        <f t="shared" si="746"/>
        <v>May</v>
      </c>
      <c r="S6808" t="s">
        <v>210</v>
      </c>
      <c r="T6808" t="s">
        <v>22</v>
      </c>
    </row>
    <row r="6809" spans="1:20" x14ac:dyDescent="0.3">
      <c r="A6809" t="s">
        <v>9108</v>
      </c>
      <c r="B6809" t="s">
        <v>4390</v>
      </c>
      <c r="C6809">
        <v>3.5</v>
      </c>
      <c r="D6809">
        <f t="shared" si="747"/>
        <v>4</v>
      </c>
      <c r="E6809">
        <v>0</v>
      </c>
      <c r="F6809" t="s">
        <v>499</v>
      </c>
      <c r="G6809">
        <f t="shared" si="742"/>
        <v>7300000</v>
      </c>
      <c r="H6809" s="3" t="s">
        <v>1194</v>
      </c>
      <c r="I6809" t="str">
        <f t="shared" si="743"/>
        <v>5+</v>
      </c>
      <c r="J6809" s="1">
        <f t="shared" si="744"/>
        <v>5</v>
      </c>
      <c r="K6809" t="s">
        <v>596</v>
      </c>
      <c r="L6809" s="2" t="s">
        <v>5511</v>
      </c>
      <c r="M6809" s="1">
        <f t="shared" si="748"/>
        <v>8.99</v>
      </c>
      <c r="N6809" t="s">
        <v>18</v>
      </c>
      <c r="O6809" t="s">
        <v>4391</v>
      </c>
      <c r="P6809" t="s">
        <v>5896</v>
      </c>
      <c r="Q6809" t="str">
        <f t="shared" si="745"/>
        <v>2018</v>
      </c>
      <c r="R6809" t="str">
        <f t="shared" si="746"/>
        <v>February</v>
      </c>
      <c r="S6809">
        <v>5.3</v>
      </c>
      <c r="T6809" t="s">
        <v>1411</v>
      </c>
    </row>
    <row r="6810" spans="1:20" x14ac:dyDescent="0.3">
      <c r="A6810" t="s">
        <v>9109</v>
      </c>
      <c r="B6810" t="s">
        <v>4390</v>
      </c>
      <c r="C6810">
        <v>4.3</v>
      </c>
      <c r="D6810">
        <f t="shared" si="747"/>
        <v>5</v>
      </c>
      <c r="E6810">
        <v>37</v>
      </c>
      <c r="F6810" t="s">
        <v>9110</v>
      </c>
      <c r="G6810">
        <f t="shared" si="742"/>
        <v>323000</v>
      </c>
      <c r="H6810" s="3" t="s">
        <v>90</v>
      </c>
      <c r="I6810" t="str">
        <f t="shared" si="743"/>
        <v>5000+</v>
      </c>
      <c r="J6810" s="1">
        <f t="shared" si="744"/>
        <v>5000</v>
      </c>
      <c r="K6810" t="s">
        <v>17</v>
      </c>
      <c r="L6810" s="2">
        <v>0</v>
      </c>
      <c r="M6810" s="1">
        <f t="shared" si="748"/>
        <v>0</v>
      </c>
      <c r="N6810" t="s">
        <v>18</v>
      </c>
      <c r="O6810" t="s">
        <v>4391</v>
      </c>
      <c r="P6810" t="s">
        <v>9052</v>
      </c>
      <c r="Q6810" t="str">
        <f t="shared" si="745"/>
        <v>2015</v>
      </c>
      <c r="R6810" t="str">
        <f t="shared" si="746"/>
        <v>May</v>
      </c>
      <c r="S6810" t="s">
        <v>9111</v>
      </c>
      <c r="T6810" t="s">
        <v>211</v>
      </c>
    </row>
    <row r="6811" spans="1:20" x14ac:dyDescent="0.3">
      <c r="A6811" t="s">
        <v>9112</v>
      </c>
      <c r="B6811" t="s">
        <v>2910</v>
      </c>
      <c r="C6811">
        <v>4.4000000000000004</v>
      </c>
      <c r="D6811">
        <f t="shared" si="747"/>
        <v>5</v>
      </c>
      <c r="E6811">
        <v>37122</v>
      </c>
      <c r="F6811" t="s">
        <v>3719</v>
      </c>
      <c r="G6811">
        <f t="shared" si="742"/>
        <v>89000000</v>
      </c>
      <c r="H6811" s="3" t="s">
        <v>56</v>
      </c>
      <c r="I6811" t="str">
        <f t="shared" si="743"/>
        <v>1000000+</v>
      </c>
      <c r="J6811" s="1">
        <f t="shared" si="744"/>
        <v>1000000</v>
      </c>
      <c r="K6811" t="s">
        <v>17</v>
      </c>
      <c r="L6811" s="2">
        <v>0</v>
      </c>
      <c r="M6811" s="1">
        <f t="shared" si="748"/>
        <v>0</v>
      </c>
      <c r="N6811" t="s">
        <v>18</v>
      </c>
      <c r="O6811" t="s">
        <v>5888</v>
      </c>
      <c r="P6811" t="s">
        <v>57</v>
      </c>
      <c r="Q6811" t="str">
        <f t="shared" si="745"/>
        <v>2018</v>
      </c>
      <c r="R6811" t="str">
        <f t="shared" si="746"/>
        <v>June</v>
      </c>
      <c r="S6811">
        <v>1.03</v>
      </c>
      <c r="T6811" t="s">
        <v>71</v>
      </c>
    </row>
    <row r="6812" spans="1:20" x14ac:dyDescent="0.3">
      <c r="A6812" t="s">
        <v>9113</v>
      </c>
      <c r="B6812" t="s">
        <v>2910</v>
      </c>
      <c r="C6812">
        <v>1.8</v>
      </c>
      <c r="D6812">
        <f t="shared" si="747"/>
        <v>2</v>
      </c>
      <c r="E6812">
        <v>5</v>
      </c>
      <c r="F6812" t="s">
        <v>139</v>
      </c>
      <c r="G6812">
        <f t="shared" si="742"/>
        <v>5200000</v>
      </c>
      <c r="H6812" s="3" t="s">
        <v>719</v>
      </c>
      <c r="I6812" t="str">
        <f t="shared" si="743"/>
        <v>1000+</v>
      </c>
      <c r="J6812" s="1">
        <f t="shared" si="744"/>
        <v>1000</v>
      </c>
      <c r="K6812" t="s">
        <v>17</v>
      </c>
      <c r="L6812" s="2">
        <v>0</v>
      </c>
      <c r="M6812" s="1">
        <f t="shared" si="748"/>
        <v>0</v>
      </c>
      <c r="N6812" t="s">
        <v>18</v>
      </c>
      <c r="O6812" t="s">
        <v>1216</v>
      </c>
      <c r="P6812" t="s">
        <v>4568</v>
      </c>
      <c r="Q6812" t="str">
        <f t="shared" si="745"/>
        <v>2017</v>
      </c>
      <c r="R6812" t="str">
        <f t="shared" si="746"/>
        <v>December</v>
      </c>
      <c r="S6812">
        <v>4</v>
      </c>
      <c r="T6812" t="s">
        <v>46</v>
      </c>
    </row>
    <row r="6813" spans="1:20" x14ac:dyDescent="0.3">
      <c r="A6813" t="s">
        <v>9114</v>
      </c>
      <c r="B6813" t="s">
        <v>5201</v>
      </c>
      <c r="C6813">
        <v>4.2</v>
      </c>
      <c r="D6813">
        <f t="shared" si="747"/>
        <v>5</v>
      </c>
      <c r="E6813">
        <v>57</v>
      </c>
      <c r="F6813" t="s">
        <v>164</v>
      </c>
      <c r="G6813">
        <f t="shared" si="742"/>
        <v>15000000</v>
      </c>
      <c r="H6813" s="3" t="s">
        <v>16</v>
      </c>
      <c r="I6813" t="str">
        <f t="shared" si="743"/>
        <v>10000+</v>
      </c>
      <c r="J6813" s="1">
        <f t="shared" si="744"/>
        <v>10000</v>
      </c>
      <c r="K6813" t="s">
        <v>17</v>
      </c>
      <c r="L6813" s="2">
        <v>0</v>
      </c>
      <c r="M6813" s="1">
        <f t="shared" si="748"/>
        <v>0</v>
      </c>
      <c r="N6813" t="s">
        <v>18</v>
      </c>
      <c r="O6813" t="s">
        <v>5202</v>
      </c>
      <c r="P6813" t="s">
        <v>7623</v>
      </c>
      <c r="Q6813" t="str">
        <f t="shared" si="745"/>
        <v>2017</v>
      </c>
      <c r="R6813" t="str">
        <f t="shared" si="746"/>
        <v>September</v>
      </c>
      <c r="S6813">
        <v>2.02</v>
      </c>
      <c r="T6813" t="s">
        <v>71</v>
      </c>
    </row>
    <row r="6814" spans="1:20" x14ac:dyDescent="0.3">
      <c r="A6814" t="s">
        <v>9115</v>
      </c>
      <c r="B6814" t="s">
        <v>2519</v>
      </c>
      <c r="C6814">
        <v>3.3</v>
      </c>
      <c r="D6814">
        <f t="shared" si="747"/>
        <v>4</v>
      </c>
      <c r="E6814">
        <v>294</v>
      </c>
      <c r="F6814" t="s">
        <v>15</v>
      </c>
      <c r="G6814">
        <f t="shared" si="742"/>
        <v>19000000</v>
      </c>
      <c r="H6814" s="3" t="s">
        <v>16</v>
      </c>
      <c r="I6814" t="str">
        <f t="shared" si="743"/>
        <v>10000+</v>
      </c>
      <c r="J6814" s="1">
        <f t="shared" si="744"/>
        <v>10000</v>
      </c>
      <c r="K6814" t="s">
        <v>17</v>
      </c>
      <c r="L6814" s="2">
        <v>0</v>
      </c>
      <c r="M6814" s="1">
        <f t="shared" si="748"/>
        <v>0</v>
      </c>
      <c r="N6814" t="s">
        <v>18</v>
      </c>
      <c r="O6814" t="s">
        <v>2523</v>
      </c>
      <c r="P6814" t="s">
        <v>143</v>
      </c>
      <c r="Q6814" t="str">
        <f t="shared" si="745"/>
        <v>2018</v>
      </c>
      <c r="R6814" t="str">
        <f t="shared" si="746"/>
        <v>July</v>
      </c>
      <c r="S6814">
        <v>1</v>
      </c>
      <c r="T6814" t="s">
        <v>63</v>
      </c>
    </row>
    <row r="6815" spans="1:20" x14ac:dyDescent="0.3">
      <c r="A6815" t="s">
        <v>9116</v>
      </c>
      <c r="B6815" t="s">
        <v>3748</v>
      </c>
      <c r="C6815">
        <v>3.5</v>
      </c>
      <c r="D6815">
        <f t="shared" si="747"/>
        <v>4</v>
      </c>
      <c r="E6815">
        <v>2</v>
      </c>
      <c r="F6815" t="s">
        <v>1413</v>
      </c>
      <c r="G6815">
        <f t="shared" si="742"/>
        <v>7600000</v>
      </c>
      <c r="H6815" s="3" t="s">
        <v>719</v>
      </c>
      <c r="I6815" t="str">
        <f t="shared" si="743"/>
        <v>1000+</v>
      </c>
      <c r="J6815" s="1">
        <f t="shared" si="744"/>
        <v>1000</v>
      </c>
      <c r="K6815" t="s">
        <v>17</v>
      </c>
      <c r="L6815" s="2">
        <v>0</v>
      </c>
      <c r="M6815" s="1">
        <f t="shared" si="748"/>
        <v>0</v>
      </c>
      <c r="N6815" t="s">
        <v>18</v>
      </c>
      <c r="O6815" t="s">
        <v>3749</v>
      </c>
      <c r="P6815" t="s">
        <v>4945</v>
      </c>
      <c r="Q6815" t="str">
        <f t="shared" si="745"/>
        <v>2018</v>
      </c>
      <c r="R6815" t="str">
        <f t="shared" si="746"/>
        <v>March</v>
      </c>
      <c r="S6815" t="s">
        <v>2807</v>
      </c>
      <c r="T6815" t="s">
        <v>71</v>
      </c>
    </row>
    <row r="6816" spans="1:20" x14ac:dyDescent="0.3">
      <c r="A6816" t="s">
        <v>9117</v>
      </c>
      <c r="B6816" t="s">
        <v>2910</v>
      </c>
      <c r="C6816">
        <v>5</v>
      </c>
      <c r="D6816">
        <f t="shared" si="747"/>
        <v>5</v>
      </c>
      <c r="E6816">
        <v>7</v>
      </c>
      <c r="F6816" t="s">
        <v>48</v>
      </c>
      <c r="G6816">
        <f t="shared" si="742"/>
        <v>5600000</v>
      </c>
      <c r="H6816" s="3" t="s">
        <v>1147</v>
      </c>
      <c r="I6816" t="str">
        <f t="shared" si="743"/>
        <v>10+</v>
      </c>
      <c r="J6816" s="1">
        <f t="shared" si="744"/>
        <v>10</v>
      </c>
      <c r="K6816" t="s">
        <v>17</v>
      </c>
      <c r="L6816" s="2">
        <v>0</v>
      </c>
      <c r="M6816" s="1">
        <f t="shared" si="748"/>
        <v>0</v>
      </c>
      <c r="N6816" t="s">
        <v>18</v>
      </c>
      <c r="O6816" t="s">
        <v>1216</v>
      </c>
      <c r="P6816" t="s">
        <v>5579</v>
      </c>
      <c r="Q6816" t="str">
        <f t="shared" si="745"/>
        <v>2017</v>
      </c>
      <c r="R6816" t="str">
        <f t="shared" si="746"/>
        <v>December</v>
      </c>
      <c r="S6816">
        <v>1</v>
      </c>
      <c r="T6816" t="s">
        <v>22</v>
      </c>
    </row>
    <row r="6817" spans="1:20" x14ac:dyDescent="0.3">
      <c r="A6817" t="s">
        <v>9118</v>
      </c>
      <c r="B6817" t="s">
        <v>4239</v>
      </c>
      <c r="C6817">
        <v>3.5</v>
      </c>
      <c r="D6817">
        <f t="shared" si="747"/>
        <v>4</v>
      </c>
      <c r="E6817">
        <v>0</v>
      </c>
      <c r="F6817" t="s">
        <v>276</v>
      </c>
      <c r="G6817">
        <f t="shared" si="742"/>
        <v>18000000</v>
      </c>
      <c r="H6817" s="3" t="s">
        <v>942</v>
      </c>
      <c r="I6817" t="str">
        <f t="shared" si="743"/>
        <v>100+</v>
      </c>
      <c r="J6817" s="1">
        <f t="shared" si="744"/>
        <v>100</v>
      </c>
      <c r="K6817" t="s">
        <v>17</v>
      </c>
      <c r="L6817" s="2">
        <v>0</v>
      </c>
      <c r="M6817" s="1">
        <f t="shared" si="748"/>
        <v>0</v>
      </c>
      <c r="N6817" t="s">
        <v>18</v>
      </c>
      <c r="O6817" t="s">
        <v>4240</v>
      </c>
      <c r="P6817" t="s">
        <v>939</v>
      </c>
      <c r="Q6817" t="str">
        <f t="shared" si="745"/>
        <v>2017</v>
      </c>
      <c r="R6817" t="str">
        <f t="shared" si="746"/>
        <v>September</v>
      </c>
      <c r="S6817">
        <v>1.2</v>
      </c>
      <c r="T6817" t="s">
        <v>46</v>
      </c>
    </row>
    <row r="6818" spans="1:20" x14ac:dyDescent="0.3">
      <c r="A6818" t="s">
        <v>9119</v>
      </c>
      <c r="B6818" t="s">
        <v>2910</v>
      </c>
      <c r="C6818">
        <v>3.5</v>
      </c>
      <c r="D6818">
        <f t="shared" si="747"/>
        <v>4</v>
      </c>
      <c r="E6818">
        <v>1</v>
      </c>
      <c r="F6818" t="s">
        <v>152</v>
      </c>
      <c r="G6818">
        <f t="shared" si="742"/>
        <v>24000000</v>
      </c>
      <c r="H6818" s="3" t="s">
        <v>1147</v>
      </c>
      <c r="I6818" t="str">
        <f t="shared" si="743"/>
        <v>10+</v>
      </c>
      <c r="J6818" s="1">
        <f t="shared" si="744"/>
        <v>10</v>
      </c>
      <c r="K6818" t="s">
        <v>17</v>
      </c>
      <c r="L6818" s="2">
        <v>0</v>
      </c>
      <c r="M6818" s="1">
        <f t="shared" si="748"/>
        <v>0</v>
      </c>
      <c r="N6818" t="s">
        <v>18</v>
      </c>
      <c r="O6818" t="s">
        <v>2548</v>
      </c>
      <c r="P6818" t="s">
        <v>2549</v>
      </c>
      <c r="Q6818" t="str">
        <f t="shared" si="745"/>
        <v>2018</v>
      </c>
      <c r="R6818" t="str">
        <f t="shared" si="746"/>
        <v>March</v>
      </c>
      <c r="S6818" t="s">
        <v>9120</v>
      </c>
      <c r="T6818" t="s">
        <v>22</v>
      </c>
    </row>
    <row r="6819" spans="1:20" x14ac:dyDescent="0.3">
      <c r="A6819" t="s">
        <v>9121</v>
      </c>
      <c r="B6819" t="s">
        <v>4239</v>
      </c>
      <c r="C6819">
        <v>3.5</v>
      </c>
      <c r="D6819">
        <f t="shared" si="747"/>
        <v>4</v>
      </c>
      <c r="E6819">
        <v>3</v>
      </c>
      <c r="F6819" t="s">
        <v>168</v>
      </c>
      <c r="G6819">
        <f t="shared" si="742"/>
        <v>10000000</v>
      </c>
      <c r="H6819" s="3" t="s">
        <v>942</v>
      </c>
      <c r="I6819" t="str">
        <f t="shared" si="743"/>
        <v>100+</v>
      </c>
      <c r="J6819" s="1">
        <f t="shared" si="744"/>
        <v>100</v>
      </c>
      <c r="K6819" t="s">
        <v>17</v>
      </c>
      <c r="L6819" s="2">
        <v>0</v>
      </c>
      <c r="M6819" s="1">
        <f t="shared" si="748"/>
        <v>0</v>
      </c>
      <c r="N6819" t="s">
        <v>18</v>
      </c>
      <c r="O6819" t="s">
        <v>4240</v>
      </c>
      <c r="P6819" t="s">
        <v>414</v>
      </c>
      <c r="Q6819" t="str">
        <f t="shared" si="745"/>
        <v>2015</v>
      </c>
      <c r="R6819" t="str">
        <f t="shared" si="746"/>
        <v>July</v>
      </c>
      <c r="S6819" t="s">
        <v>70</v>
      </c>
      <c r="T6819" t="s">
        <v>63</v>
      </c>
    </row>
    <row r="6820" spans="1:20" x14ac:dyDescent="0.3">
      <c r="A6820" t="s">
        <v>9122</v>
      </c>
      <c r="B6820" t="s">
        <v>2377</v>
      </c>
      <c r="C6820">
        <v>4.8</v>
      </c>
      <c r="D6820">
        <f t="shared" si="747"/>
        <v>5</v>
      </c>
      <c r="E6820">
        <v>10</v>
      </c>
      <c r="F6820" t="s">
        <v>142</v>
      </c>
      <c r="G6820">
        <f t="shared" si="742"/>
        <v>11000000</v>
      </c>
      <c r="H6820" s="3" t="s">
        <v>719</v>
      </c>
      <c r="I6820" t="str">
        <f t="shared" si="743"/>
        <v>1000+</v>
      </c>
      <c r="J6820" s="1">
        <f t="shared" si="744"/>
        <v>1000</v>
      </c>
      <c r="K6820" t="s">
        <v>17</v>
      </c>
      <c r="L6820" s="2">
        <v>0</v>
      </c>
      <c r="M6820" s="1">
        <f t="shared" si="748"/>
        <v>0</v>
      </c>
      <c r="N6820" t="s">
        <v>18</v>
      </c>
      <c r="O6820" t="s">
        <v>2378</v>
      </c>
      <c r="P6820" t="s">
        <v>5481</v>
      </c>
      <c r="Q6820" t="str">
        <f t="shared" si="745"/>
        <v>2018</v>
      </c>
      <c r="R6820" t="str">
        <f t="shared" si="746"/>
        <v>January</v>
      </c>
      <c r="S6820" t="s">
        <v>9123</v>
      </c>
      <c r="T6820" t="s">
        <v>71</v>
      </c>
    </row>
    <row r="6821" spans="1:20" x14ac:dyDescent="0.3">
      <c r="A6821" t="s">
        <v>9124</v>
      </c>
      <c r="B6821" t="s">
        <v>4239</v>
      </c>
      <c r="C6821">
        <v>3.5</v>
      </c>
      <c r="D6821">
        <f t="shared" si="747"/>
        <v>4</v>
      </c>
      <c r="E6821">
        <v>0</v>
      </c>
      <c r="F6821" t="s">
        <v>55</v>
      </c>
      <c r="G6821">
        <f t="shared" si="742"/>
        <v>29000000</v>
      </c>
      <c r="H6821" s="3" t="s">
        <v>1147</v>
      </c>
      <c r="I6821" t="str">
        <f t="shared" si="743"/>
        <v>10+</v>
      </c>
      <c r="J6821" s="1">
        <f t="shared" si="744"/>
        <v>10</v>
      </c>
      <c r="K6821" t="s">
        <v>17</v>
      </c>
      <c r="L6821" s="2">
        <v>0</v>
      </c>
      <c r="M6821" s="1">
        <f t="shared" si="748"/>
        <v>0</v>
      </c>
      <c r="N6821" t="s">
        <v>18</v>
      </c>
      <c r="O6821" t="s">
        <v>4240</v>
      </c>
      <c r="P6821" t="s">
        <v>1325</v>
      </c>
      <c r="Q6821" t="str">
        <f t="shared" si="745"/>
        <v>2018</v>
      </c>
      <c r="R6821" t="str">
        <f t="shared" si="746"/>
        <v>May</v>
      </c>
      <c r="S6821">
        <v>1.4</v>
      </c>
      <c r="T6821" t="s">
        <v>46</v>
      </c>
    </row>
    <row r="6822" spans="1:20" x14ac:dyDescent="0.3">
      <c r="A6822" t="s">
        <v>9125</v>
      </c>
      <c r="B6822" t="s">
        <v>2910</v>
      </c>
      <c r="C6822">
        <v>4.5</v>
      </c>
      <c r="D6822">
        <f t="shared" si="747"/>
        <v>5</v>
      </c>
      <c r="E6822">
        <v>472</v>
      </c>
      <c r="F6822" t="s">
        <v>678</v>
      </c>
      <c r="G6822">
        <f t="shared" si="742"/>
        <v>4300000</v>
      </c>
      <c r="H6822" s="3" t="s">
        <v>16</v>
      </c>
      <c r="I6822" t="str">
        <f t="shared" si="743"/>
        <v>10000+</v>
      </c>
      <c r="J6822" s="1">
        <f t="shared" si="744"/>
        <v>10000</v>
      </c>
      <c r="K6822" t="s">
        <v>17</v>
      </c>
      <c r="L6822" s="2">
        <v>0</v>
      </c>
      <c r="M6822" s="1">
        <f t="shared" si="748"/>
        <v>0</v>
      </c>
      <c r="N6822" t="s">
        <v>18</v>
      </c>
      <c r="O6822" t="s">
        <v>1216</v>
      </c>
      <c r="P6822" t="s">
        <v>688</v>
      </c>
      <c r="Q6822" t="str">
        <f t="shared" si="745"/>
        <v>2018</v>
      </c>
      <c r="R6822" t="str">
        <f t="shared" si="746"/>
        <v>July</v>
      </c>
      <c r="S6822" t="s">
        <v>745</v>
      </c>
      <c r="T6822" t="s">
        <v>157</v>
      </c>
    </row>
    <row r="6823" spans="1:20" x14ac:dyDescent="0.3">
      <c r="A6823" t="s">
        <v>9126</v>
      </c>
      <c r="B6823" t="s">
        <v>2910</v>
      </c>
      <c r="C6823">
        <v>5</v>
      </c>
      <c r="D6823">
        <f t="shared" si="747"/>
        <v>5</v>
      </c>
      <c r="E6823">
        <v>100</v>
      </c>
      <c r="F6823" t="s">
        <v>168</v>
      </c>
      <c r="G6823">
        <f t="shared" si="742"/>
        <v>10000000</v>
      </c>
      <c r="H6823" s="3" t="s">
        <v>719</v>
      </c>
      <c r="I6823" t="str">
        <f t="shared" si="743"/>
        <v>1000+</v>
      </c>
      <c r="J6823" s="1">
        <f t="shared" si="744"/>
        <v>1000</v>
      </c>
      <c r="K6823" t="s">
        <v>17</v>
      </c>
      <c r="L6823" s="2">
        <v>0</v>
      </c>
      <c r="M6823" s="1">
        <f t="shared" si="748"/>
        <v>0</v>
      </c>
      <c r="N6823" t="s">
        <v>18</v>
      </c>
      <c r="O6823" t="s">
        <v>1216</v>
      </c>
      <c r="P6823" t="s">
        <v>5968</v>
      </c>
      <c r="Q6823" t="str">
        <f t="shared" si="745"/>
        <v>2018</v>
      </c>
      <c r="R6823" t="str">
        <f t="shared" si="746"/>
        <v>May</v>
      </c>
      <c r="S6823" t="s">
        <v>2846</v>
      </c>
      <c r="T6823" t="s">
        <v>22</v>
      </c>
    </row>
    <row r="6824" spans="1:20" x14ac:dyDescent="0.3">
      <c r="A6824" t="s">
        <v>9127</v>
      </c>
      <c r="B6824" t="s">
        <v>2910</v>
      </c>
      <c r="C6824">
        <v>4.5</v>
      </c>
      <c r="D6824">
        <f t="shared" si="747"/>
        <v>5</v>
      </c>
      <c r="E6824">
        <v>22167</v>
      </c>
      <c r="F6824" t="s">
        <v>2829</v>
      </c>
      <c r="G6824">
        <f t="shared" si="742"/>
        <v>88000000</v>
      </c>
      <c r="H6824" s="3" t="s">
        <v>56</v>
      </c>
      <c r="I6824" t="str">
        <f t="shared" si="743"/>
        <v>1000000+</v>
      </c>
      <c r="J6824" s="1">
        <f t="shared" si="744"/>
        <v>1000000</v>
      </c>
      <c r="K6824" t="s">
        <v>17</v>
      </c>
      <c r="L6824" s="2">
        <v>0</v>
      </c>
      <c r="M6824" s="1">
        <f t="shared" si="748"/>
        <v>0</v>
      </c>
      <c r="N6824" t="s">
        <v>18</v>
      </c>
      <c r="O6824" t="s">
        <v>5888</v>
      </c>
      <c r="P6824" t="s">
        <v>225</v>
      </c>
      <c r="Q6824" t="str">
        <f t="shared" si="745"/>
        <v>2018</v>
      </c>
      <c r="R6824" t="str">
        <f t="shared" si="746"/>
        <v>June</v>
      </c>
      <c r="S6824">
        <v>1.18</v>
      </c>
      <c r="T6824" t="s">
        <v>71</v>
      </c>
    </row>
    <row r="6825" spans="1:20" x14ac:dyDescent="0.3">
      <c r="A6825" t="s">
        <v>9128</v>
      </c>
      <c r="B6825" t="s">
        <v>2910</v>
      </c>
      <c r="C6825">
        <v>4.7</v>
      </c>
      <c r="D6825">
        <f t="shared" si="747"/>
        <v>5</v>
      </c>
      <c r="E6825">
        <v>38</v>
      </c>
      <c r="F6825" t="s">
        <v>1321</v>
      </c>
      <c r="G6825">
        <f t="shared" si="742"/>
        <v>5300000</v>
      </c>
      <c r="H6825" s="3" t="s">
        <v>1122</v>
      </c>
      <c r="I6825" t="str">
        <f t="shared" si="743"/>
        <v>500+</v>
      </c>
      <c r="J6825" s="1">
        <f t="shared" si="744"/>
        <v>500</v>
      </c>
      <c r="K6825" t="s">
        <v>17</v>
      </c>
      <c r="L6825" s="2">
        <v>0</v>
      </c>
      <c r="M6825" s="1">
        <f t="shared" si="748"/>
        <v>0</v>
      </c>
      <c r="N6825" t="s">
        <v>18</v>
      </c>
      <c r="O6825" t="s">
        <v>1216</v>
      </c>
      <c r="P6825" t="s">
        <v>704</v>
      </c>
      <c r="Q6825" t="str">
        <f t="shared" si="745"/>
        <v>2018</v>
      </c>
      <c r="R6825" t="str">
        <f t="shared" si="746"/>
        <v>July</v>
      </c>
      <c r="S6825" t="s">
        <v>9129</v>
      </c>
      <c r="T6825" t="s">
        <v>76</v>
      </c>
    </row>
    <row r="6826" spans="1:20" x14ac:dyDescent="0.3">
      <c r="A6826" t="s">
        <v>9130</v>
      </c>
      <c r="B6826" t="s">
        <v>2377</v>
      </c>
      <c r="C6826">
        <v>3.5</v>
      </c>
      <c r="D6826">
        <f t="shared" si="747"/>
        <v>4</v>
      </c>
      <c r="E6826">
        <v>0</v>
      </c>
      <c r="F6826" t="s">
        <v>273</v>
      </c>
      <c r="G6826">
        <f t="shared" si="742"/>
        <v>5400000</v>
      </c>
      <c r="H6826" s="3" t="s">
        <v>1147</v>
      </c>
      <c r="I6826" t="str">
        <f t="shared" si="743"/>
        <v>10+</v>
      </c>
      <c r="J6826" s="1">
        <f t="shared" si="744"/>
        <v>10</v>
      </c>
      <c r="K6826" t="s">
        <v>17</v>
      </c>
      <c r="L6826" s="2">
        <v>0</v>
      </c>
      <c r="M6826" s="1">
        <f t="shared" si="748"/>
        <v>0</v>
      </c>
      <c r="N6826" t="s">
        <v>37</v>
      </c>
      <c r="O6826" t="s">
        <v>2378</v>
      </c>
      <c r="P6826" t="s">
        <v>3828</v>
      </c>
      <c r="Q6826" t="str">
        <f t="shared" si="745"/>
        <v>2018</v>
      </c>
      <c r="R6826" t="str">
        <f t="shared" si="746"/>
        <v>February</v>
      </c>
      <c r="S6826">
        <v>3</v>
      </c>
      <c r="T6826" t="s">
        <v>71</v>
      </c>
    </row>
    <row r="6827" spans="1:20" x14ac:dyDescent="0.3">
      <c r="A6827" t="s">
        <v>9131</v>
      </c>
      <c r="B6827" t="s">
        <v>2910</v>
      </c>
      <c r="C6827">
        <v>4.5999999999999996</v>
      </c>
      <c r="D6827">
        <f t="shared" si="747"/>
        <v>5</v>
      </c>
      <c r="E6827">
        <v>69</v>
      </c>
      <c r="F6827" t="s">
        <v>65</v>
      </c>
      <c r="G6827">
        <f t="shared" si="742"/>
        <v>3100000</v>
      </c>
      <c r="H6827" s="3" t="s">
        <v>719</v>
      </c>
      <c r="I6827" t="str">
        <f t="shared" si="743"/>
        <v>1000+</v>
      </c>
      <c r="J6827" s="1">
        <f t="shared" si="744"/>
        <v>1000</v>
      </c>
      <c r="K6827" t="s">
        <v>17</v>
      </c>
      <c r="L6827" s="2">
        <v>0</v>
      </c>
      <c r="M6827" s="1">
        <f t="shared" si="748"/>
        <v>0</v>
      </c>
      <c r="N6827" t="s">
        <v>18</v>
      </c>
      <c r="O6827" t="s">
        <v>1216</v>
      </c>
      <c r="P6827" t="s">
        <v>1435</v>
      </c>
      <c r="Q6827" t="str">
        <f t="shared" si="745"/>
        <v>2017</v>
      </c>
      <c r="R6827" t="str">
        <f t="shared" si="746"/>
        <v>July</v>
      </c>
      <c r="S6827">
        <v>2.4</v>
      </c>
      <c r="T6827" t="s">
        <v>22</v>
      </c>
    </row>
    <row r="6828" spans="1:20" x14ac:dyDescent="0.3">
      <c r="A6828" t="s">
        <v>9132</v>
      </c>
      <c r="B6828" t="s">
        <v>305</v>
      </c>
      <c r="C6828">
        <v>3.5</v>
      </c>
      <c r="D6828">
        <f t="shared" si="747"/>
        <v>4</v>
      </c>
      <c r="E6828">
        <v>1</v>
      </c>
      <c r="F6828" t="s">
        <v>123</v>
      </c>
      <c r="G6828">
        <f t="shared" si="742"/>
        <v>6000000</v>
      </c>
      <c r="H6828" s="3" t="s">
        <v>937</v>
      </c>
      <c r="I6828" t="str">
        <f t="shared" si="743"/>
        <v>50+</v>
      </c>
      <c r="J6828" s="1">
        <f t="shared" si="744"/>
        <v>50</v>
      </c>
      <c r="K6828" t="s">
        <v>17</v>
      </c>
      <c r="L6828" s="2">
        <v>0</v>
      </c>
      <c r="M6828" s="1">
        <f t="shared" si="748"/>
        <v>0</v>
      </c>
      <c r="N6828" t="s">
        <v>18</v>
      </c>
      <c r="O6828" t="s">
        <v>306</v>
      </c>
      <c r="P6828" t="s">
        <v>1952</v>
      </c>
      <c r="Q6828" t="str">
        <f t="shared" si="745"/>
        <v>2017</v>
      </c>
      <c r="R6828" t="str">
        <f t="shared" si="746"/>
        <v>February</v>
      </c>
      <c r="S6828">
        <v>1</v>
      </c>
      <c r="T6828" t="s">
        <v>46</v>
      </c>
    </row>
    <row r="6829" spans="1:20" x14ac:dyDescent="0.3">
      <c r="A6829" t="s">
        <v>9133</v>
      </c>
      <c r="B6829" t="s">
        <v>2910</v>
      </c>
      <c r="C6829">
        <v>3.5</v>
      </c>
      <c r="D6829">
        <f t="shared" si="747"/>
        <v>4</v>
      </c>
      <c r="E6829">
        <v>8</v>
      </c>
      <c r="F6829" t="s">
        <v>178</v>
      </c>
      <c r="G6829">
        <f t="shared" si="742"/>
        <v>26000000</v>
      </c>
      <c r="H6829" s="3" t="s">
        <v>942</v>
      </c>
      <c r="I6829" t="str">
        <f t="shared" si="743"/>
        <v>100+</v>
      </c>
      <c r="J6829" s="1">
        <f t="shared" si="744"/>
        <v>100</v>
      </c>
      <c r="K6829" t="s">
        <v>17</v>
      </c>
      <c r="L6829" s="2">
        <v>0</v>
      </c>
      <c r="M6829" s="1">
        <f t="shared" si="748"/>
        <v>0</v>
      </c>
      <c r="N6829" t="s">
        <v>18</v>
      </c>
      <c r="O6829" t="s">
        <v>9134</v>
      </c>
      <c r="P6829" t="s">
        <v>4629</v>
      </c>
      <c r="Q6829" t="str">
        <f t="shared" si="745"/>
        <v>2017</v>
      </c>
      <c r="R6829" t="str">
        <f t="shared" si="746"/>
        <v>December</v>
      </c>
      <c r="S6829" t="s">
        <v>9135</v>
      </c>
      <c r="T6829" t="s">
        <v>22</v>
      </c>
    </row>
    <row r="6830" spans="1:20" x14ac:dyDescent="0.3">
      <c r="A6830" t="s">
        <v>9136</v>
      </c>
      <c r="B6830" t="s">
        <v>2910</v>
      </c>
      <c r="C6830">
        <v>4.5</v>
      </c>
      <c r="D6830">
        <f t="shared" si="747"/>
        <v>5</v>
      </c>
      <c r="E6830">
        <v>38</v>
      </c>
      <c r="F6830" t="s">
        <v>567</v>
      </c>
      <c r="G6830">
        <f t="shared" si="742"/>
        <v>6500000</v>
      </c>
      <c r="H6830" s="3" t="s">
        <v>719</v>
      </c>
      <c r="I6830" t="str">
        <f t="shared" si="743"/>
        <v>1000+</v>
      </c>
      <c r="J6830" s="1">
        <f t="shared" si="744"/>
        <v>1000</v>
      </c>
      <c r="K6830" t="s">
        <v>17</v>
      </c>
      <c r="L6830" s="2">
        <v>0</v>
      </c>
      <c r="M6830" s="1">
        <f t="shared" si="748"/>
        <v>0</v>
      </c>
      <c r="N6830" t="s">
        <v>18</v>
      </c>
      <c r="O6830" t="s">
        <v>1216</v>
      </c>
      <c r="P6830" t="s">
        <v>3230</v>
      </c>
      <c r="Q6830" t="str">
        <f t="shared" si="745"/>
        <v>2017</v>
      </c>
      <c r="R6830" t="str">
        <f t="shared" si="746"/>
        <v>September</v>
      </c>
      <c r="S6830" t="s">
        <v>281</v>
      </c>
      <c r="T6830" t="s">
        <v>22</v>
      </c>
    </row>
    <row r="6831" spans="1:20" x14ac:dyDescent="0.3">
      <c r="A6831" t="s">
        <v>9137</v>
      </c>
      <c r="B6831" t="s">
        <v>2519</v>
      </c>
      <c r="C6831">
        <v>3.5</v>
      </c>
      <c r="D6831">
        <f t="shared" si="747"/>
        <v>4</v>
      </c>
      <c r="E6831">
        <v>1</v>
      </c>
      <c r="F6831" t="s">
        <v>15</v>
      </c>
      <c r="G6831">
        <f t="shared" si="742"/>
        <v>19000000</v>
      </c>
      <c r="H6831" s="3" t="s">
        <v>1147</v>
      </c>
      <c r="I6831" t="str">
        <f t="shared" si="743"/>
        <v>10+</v>
      </c>
      <c r="J6831" s="1">
        <f t="shared" si="744"/>
        <v>10</v>
      </c>
      <c r="K6831" t="s">
        <v>17</v>
      </c>
      <c r="L6831" s="2">
        <v>0</v>
      </c>
      <c r="M6831" s="1">
        <f t="shared" si="748"/>
        <v>0</v>
      </c>
      <c r="N6831" t="s">
        <v>18</v>
      </c>
      <c r="O6831" t="s">
        <v>2685</v>
      </c>
      <c r="P6831" t="s">
        <v>1721</v>
      </c>
      <c r="Q6831" t="str">
        <f t="shared" si="745"/>
        <v>2018</v>
      </c>
      <c r="R6831" t="str">
        <f t="shared" si="746"/>
        <v>June</v>
      </c>
      <c r="S6831" t="s">
        <v>9138</v>
      </c>
      <c r="T6831" t="s">
        <v>22</v>
      </c>
    </row>
    <row r="6832" spans="1:20" x14ac:dyDescent="0.3">
      <c r="A6832" t="s">
        <v>9139</v>
      </c>
      <c r="B6832" t="s">
        <v>2519</v>
      </c>
      <c r="C6832">
        <v>3.5</v>
      </c>
      <c r="D6832">
        <f t="shared" si="747"/>
        <v>4</v>
      </c>
      <c r="E6832">
        <v>0</v>
      </c>
      <c r="F6832" t="s">
        <v>60</v>
      </c>
      <c r="G6832">
        <f t="shared" si="742"/>
        <v>33000000</v>
      </c>
      <c r="H6832" s="3" t="s">
        <v>937</v>
      </c>
      <c r="I6832" t="str">
        <f t="shared" si="743"/>
        <v>50+</v>
      </c>
      <c r="J6832" s="1">
        <f t="shared" si="744"/>
        <v>50</v>
      </c>
      <c r="K6832" t="s">
        <v>17</v>
      </c>
      <c r="L6832" s="2">
        <v>0</v>
      </c>
      <c r="M6832" s="1">
        <f t="shared" si="748"/>
        <v>0</v>
      </c>
      <c r="N6832" t="s">
        <v>18</v>
      </c>
      <c r="O6832" t="s">
        <v>2685</v>
      </c>
      <c r="P6832" t="s">
        <v>172</v>
      </c>
      <c r="Q6832" t="str">
        <f t="shared" si="745"/>
        <v>2018</v>
      </c>
      <c r="R6832" t="str">
        <f t="shared" si="746"/>
        <v>April</v>
      </c>
      <c r="S6832" t="s">
        <v>7403</v>
      </c>
      <c r="T6832" t="s">
        <v>22</v>
      </c>
    </row>
    <row r="6833" spans="1:20" x14ac:dyDescent="0.3">
      <c r="A6833" t="s">
        <v>9140</v>
      </c>
      <c r="B6833" t="s">
        <v>4098</v>
      </c>
      <c r="C6833">
        <v>3.5</v>
      </c>
      <c r="D6833">
        <f t="shared" si="747"/>
        <v>4</v>
      </c>
      <c r="E6833">
        <v>4</v>
      </c>
      <c r="F6833" t="s">
        <v>708</v>
      </c>
      <c r="G6833">
        <f t="shared" si="742"/>
        <v>40000000</v>
      </c>
      <c r="H6833" s="3" t="s">
        <v>942</v>
      </c>
      <c r="I6833" t="str">
        <f t="shared" si="743"/>
        <v>100+</v>
      </c>
      <c r="J6833" s="1">
        <f t="shared" si="744"/>
        <v>100</v>
      </c>
      <c r="K6833" t="s">
        <v>17</v>
      </c>
      <c r="L6833" s="2">
        <v>0</v>
      </c>
      <c r="M6833" s="1">
        <f t="shared" si="748"/>
        <v>0</v>
      </c>
      <c r="N6833" t="s">
        <v>18</v>
      </c>
      <c r="O6833" t="s">
        <v>2572</v>
      </c>
      <c r="P6833" t="s">
        <v>3230</v>
      </c>
      <c r="Q6833" t="str">
        <f t="shared" si="745"/>
        <v>2017</v>
      </c>
      <c r="R6833" t="str">
        <f t="shared" si="746"/>
        <v>September</v>
      </c>
      <c r="S6833" t="s">
        <v>1845</v>
      </c>
      <c r="T6833" t="s">
        <v>46</v>
      </c>
    </row>
    <row r="6834" spans="1:20" x14ac:dyDescent="0.3">
      <c r="A6834" t="s">
        <v>9141</v>
      </c>
      <c r="B6834" t="s">
        <v>2910</v>
      </c>
      <c r="C6834">
        <v>3.5</v>
      </c>
      <c r="D6834">
        <f t="shared" si="747"/>
        <v>4</v>
      </c>
      <c r="E6834">
        <v>11</v>
      </c>
      <c r="F6834" t="s">
        <v>136</v>
      </c>
      <c r="G6834">
        <f t="shared" si="742"/>
        <v>9200000</v>
      </c>
      <c r="H6834" s="3" t="s">
        <v>719</v>
      </c>
      <c r="I6834" t="str">
        <f t="shared" si="743"/>
        <v>1000+</v>
      </c>
      <c r="J6834" s="1">
        <f t="shared" si="744"/>
        <v>1000</v>
      </c>
      <c r="K6834" t="s">
        <v>17</v>
      </c>
      <c r="L6834" s="2">
        <v>0</v>
      </c>
      <c r="M6834" s="1">
        <f t="shared" si="748"/>
        <v>0</v>
      </c>
      <c r="N6834" t="s">
        <v>18</v>
      </c>
      <c r="O6834" t="s">
        <v>2548</v>
      </c>
      <c r="P6834" t="s">
        <v>9142</v>
      </c>
      <c r="Q6834" t="str">
        <f t="shared" si="745"/>
        <v>2017</v>
      </c>
      <c r="R6834" t="str">
        <f t="shared" si="746"/>
        <v>September</v>
      </c>
      <c r="S6834">
        <v>1</v>
      </c>
      <c r="T6834" t="s">
        <v>76</v>
      </c>
    </row>
    <row r="6835" spans="1:20" x14ac:dyDescent="0.3">
      <c r="A6835" t="s">
        <v>9143</v>
      </c>
      <c r="B6835" t="s">
        <v>2519</v>
      </c>
      <c r="C6835">
        <v>3.5</v>
      </c>
      <c r="D6835">
        <f t="shared" si="747"/>
        <v>4</v>
      </c>
      <c r="E6835">
        <v>4</v>
      </c>
      <c r="F6835" t="s">
        <v>68</v>
      </c>
      <c r="G6835">
        <f t="shared" si="742"/>
        <v>28000000</v>
      </c>
      <c r="H6835" s="3" t="s">
        <v>942</v>
      </c>
      <c r="I6835" t="str">
        <f t="shared" si="743"/>
        <v>100+</v>
      </c>
      <c r="J6835" s="1">
        <f t="shared" si="744"/>
        <v>100</v>
      </c>
      <c r="K6835" t="s">
        <v>17</v>
      </c>
      <c r="L6835" s="2">
        <v>0</v>
      </c>
      <c r="M6835" s="1">
        <f t="shared" si="748"/>
        <v>0</v>
      </c>
      <c r="N6835" t="s">
        <v>18</v>
      </c>
      <c r="O6835" t="s">
        <v>2685</v>
      </c>
      <c r="P6835" t="s">
        <v>297</v>
      </c>
      <c r="Q6835" t="str">
        <f t="shared" si="745"/>
        <v>2018</v>
      </c>
      <c r="R6835" t="str">
        <f t="shared" si="746"/>
        <v>June</v>
      </c>
      <c r="S6835" t="s">
        <v>9144</v>
      </c>
      <c r="T6835" t="s">
        <v>22</v>
      </c>
    </row>
    <row r="6836" spans="1:20" x14ac:dyDescent="0.3">
      <c r="A6836" t="s">
        <v>9145</v>
      </c>
      <c r="B6836" t="s">
        <v>2910</v>
      </c>
      <c r="C6836">
        <v>3.5</v>
      </c>
      <c r="D6836">
        <f t="shared" si="747"/>
        <v>4</v>
      </c>
      <c r="E6836">
        <v>4</v>
      </c>
      <c r="F6836" t="s">
        <v>82</v>
      </c>
      <c r="G6836">
        <f t="shared" si="742"/>
        <v>21000000</v>
      </c>
      <c r="H6836" s="3" t="s">
        <v>719</v>
      </c>
      <c r="I6836" t="str">
        <f t="shared" si="743"/>
        <v>1000+</v>
      </c>
      <c r="J6836" s="1">
        <f t="shared" si="744"/>
        <v>1000</v>
      </c>
      <c r="K6836" t="s">
        <v>17</v>
      </c>
      <c r="L6836" s="2">
        <v>0</v>
      </c>
      <c r="M6836" s="1">
        <f t="shared" si="748"/>
        <v>0</v>
      </c>
      <c r="N6836" t="s">
        <v>18</v>
      </c>
      <c r="O6836" t="s">
        <v>1216</v>
      </c>
      <c r="P6836" t="s">
        <v>5453</v>
      </c>
      <c r="Q6836" t="str">
        <f t="shared" si="745"/>
        <v>2017</v>
      </c>
      <c r="R6836" t="str">
        <f t="shared" si="746"/>
        <v>September</v>
      </c>
      <c r="S6836">
        <v>1.1000000000000001</v>
      </c>
      <c r="T6836" t="s">
        <v>535</v>
      </c>
    </row>
    <row r="6837" spans="1:20" x14ac:dyDescent="0.3">
      <c r="A6837" t="s">
        <v>9146</v>
      </c>
      <c r="B6837" t="s">
        <v>505</v>
      </c>
      <c r="C6837">
        <v>2.9</v>
      </c>
      <c r="D6837">
        <f t="shared" si="747"/>
        <v>3</v>
      </c>
      <c r="E6837">
        <v>28</v>
      </c>
      <c r="F6837" t="s">
        <v>78</v>
      </c>
      <c r="G6837">
        <f t="shared" si="742"/>
        <v>20000000</v>
      </c>
      <c r="H6837" s="3" t="s">
        <v>1122</v>
      </c>
      <c r="I6837" t="str">
        <f t="shared" si="743"/>
        <v>500+</v>
      </c>
      <c r="J6837" s="1">
        <f t="shared" si="744"/>
        <v>500</v>
      </c>
      <c r="K6837" t="s">
        <v>596</v>
      </c>
      <c r="L6837" s="2" t="s">
        <v>5650</v>
      </c>
      <c r="M6837" s="1">
        <f t="shared" si="748"/>
        <v>17.989999999999998</v>
      </c>
      <c r="N6837" t="s">
        <v>18</v>
      </c>
      <c r="O6837" t="s">
        <v>506</v>
      </c>
      <c r="P6837" t="s">
        <v>6180</v>
      </c>
      <c r="Q6837" t="str">
        <f t="shared" si="745"/>
        <v>2017</v>
      </c>
      <c r="R6837" t="str">
        <f t="shared" si="746"/>
        <v>October</v>
      </c>
      <c r="S6837" t="s">
        <v>1043</v>
      </c>
      <c r="T6837" t="s">
        <v>63</v>
      </c>
    </row>
    <row r="6838" spans="1:20" x14ac:dyDescent="0.3">
      <c r="A6838" t="s">
        <v>9147</v>
      </c>
      <c r="B6838" t="s">
        <v>402</v>
      </c>
      <c r="C6838">
        <v>3.5</v>
      </c>
      <c r="D6838">
        <f t="shared" si="747"/>
        <v>4</v>
      </c>
      <c r="E6838">
        <v>3</v>
      </c>
      <c r="F6838" t="s">
        <v>477</v>
      </c>
      <c r="G6838">
        <f t="shared" si="742"/>
        <v>4000000</v>
      </c>
      <c r="H6838" s="3" t="s">
        <v>942</v>
      </c>
      <c r="I6838" t="str">
        <f t="shared" si="743"/>
        <v>100+</v>
      </c>
      <c r="J6838" s="1">
        <f t="shared" si="744"/>
        <v>100</v>
      </c>
      <c r="K6838" t="s">
        <v>17</v>
      </c>
      <c r="L6838" s="2">
        <v>0</v>
      </c>
      <c r="M6838" s="1">
        <f t="shared" si="748"/>
        <v>0</v>
      </c>
      <c r="N6838" t="s">
        <v>18</v>
      </c>
      <c r="O6838" t="s">
        <v>404</v>
      </c>
      <c r="P6838" t="s">
        <v>3327</v>
      </c>
      <c r="Q6838" t="str">
        <f t="shared" si="745"/>
        <v>2017</v>
      </c>
      <c r="R6838" t="str">
        <f t="shared" si="746"/>
        <v>October</v>
      </c>
      <c r="S6838" t="s">
        <v>2846</v>
      </c>
      <c r="T6838" t="s">
        <v>51</v>
      </c>
    </row>
    <row r="6839" spans="1:20" x14ac:dyDescent="0.3">
      <c r="A6839" t="s">
        <v>9148</v>
      </c>
      <c r="B6839" t="s">
        <v>2519</v>
      </c>
      <c r="C6839">
        <v>3.5</v>
      </c>
      <c r="D6839">
        <f t="shared" si="747"/>
        <v>4</v>
      </c>
      <c r="E6839">
        <v>2</v>
      </c>
      <c r="F6839" t="s">
        <v>178</v>
      </c>
      <c r="G6839">
        <f t="shared" si="742"/>
        <v>26000000</v>
      </c>
      <c r="H6839" s="3" t="s">
        <v>937</v>
      </c>
      <c r="I6839" t="str">
        <f t="shared" si="743"/>
        <v>50+</v>
      </c>
      <c r="J6839" s="1">
        <f t="shared" si="744"/>
        <v>50</v>
      </c>
      <c r="K6839" t="s">
        <v>17</v>
      </c>
      <c r="L6839" s="2">
        <v>0</v>
      </c>
      <c r="M6839" s="1">
        <f t="shared" si="748"/>
        <v>0</v>
      </c>
      <c r="N6839" t="s">
        <v>18</v>
      </c>
      <c r="O6839" t="s">
        <v>2580</v>
      </c>
      <c r="P6839" t="s">
        <v>5850</v>
      </c>
      <c r="Q6839" t="str">
        <f t="shared" si="745"/>
        <v>2018</v>
      </c>
      <c r="R6839" t="str">
        <f t="shared" si="746"/>
        <v>March</v>
      </c>
      <c r="S6839" t="s">
        <v>7403</v>
      </c>
      <c r="T6839" t="s">
        <v>22</v>
      </c>
    </row>
    <row r="6840" spans="1:20" x14ac:dyDescent="0.3">
      <c r="A6840" t="s">
        <v>9149</v>
      </c>
      <c r="B6840" t="s">
        <v>402</v>
      </c>
      <c r="C6840">
        <v>5</v>
      </c>
      <c r="D6840">
        <f t="shared" si="747"/>
        <v>5</v>
      </c>
      <c r="E6840">
        <v>23</v>
      </c>
      <c r="F6840" t="s">
        <v>39</v>
      </c>
      <c r="G6840">
        <f t="shared" si="742"/>
        <v>1000</v>
      </c>
      <c r="H6840" s="3" t="s">
        <v>1122</v>
      </c>
      <c r="I6840" t="str">
        <f t="shared" si="743"/>
        <v>500+</v>
      </c>
      <c r="J6840" s="1">
        <f t="shared" si="744"/>
        <v>500</v>
      </c>
      <c r="K6840" t="s">
        <v>17</v>
      </c>
      <c r="L6840" s="2">
        <v>0</v>
      </c>
      <c r="M6840" s="1">
        <f t="shared" si="748"/>
        <v>0</v>
      </c>
      <c r="N6840" t="s">
        <v>18</v>
      </c>
      <c r="O6840" t="s">
        <v>404</v>
      </c>
      <c r="P6840" t="s">
        <v>9150</v>
      </c>
      <c r="Q6840" t="str">
        <f t="shared" si="745"/>
        <v>2016</v>
      </c>
      <c r="R6840" t="str">
        <f t="shared" si="746"/>
        <v>March</v>
      </c>
      <c r="S6840" t="s">
        <v>3621</v>
      </c>
      <c r="T6840" t="s">
        <v>76</v>
      </c>
    </row>
    <row r="6841" spans="1:20" x14ac:dyDescent="0.3">
      <c r="A6841" t="s">
        <v>9151</v>
      </c>
      <c r="B6841" t="s">
        <v>2519</v>
      </c>
      <c r="C6841">
        <v>3.5</v>
      </c>
      <c r="D6841">
        <f t="shared" si="747"/>
        <v>4</v>
      </c>
      <c r="E6841">
        <v>31</v>
      </c>
      <c r="F6841" t="s">
        <v>178</v>
      </c>
      <c r="G6841">
        <f t="shared" si="742"/>
        <v>26000000</v>
      </c>
      <c r="H6841" s="3" t="s">
        <v>719</v>
      </c>
      <c r="I6841" t="str">
        <f t="shared" si="743"/>
        <v>1000+</v>
      </c>
      <c r="J6841" s="1">
        <f t="shared" si="744"/>
        <v>1000</v>
      </c>
      <c r="K6841" t="s">
        <v>17</v>
      </c>
      <c r="L6841" s="2">
        <v>0</v>
      </c>
      <c r="M6841" s="1">
        <f t="shared" si="748"/>
        <v>0</v>
      </c>
      <c r="N6841" t="s">
        <v>18</v>
      </c>
      <c r="O6841" t="s">
        <v>2685</v>
      </c>
      <c r="P6841" t="s">
        <v>3020</v>
      </c>
      <c r="Q6841" t="str">
        <f t="shared" si="745"/>
        <v>2017</v>
      </c>
      <c r="R6841" t="str">
        <f t="shared" si="746"/>
        <v>August</v>
      </c>
      <c r="S6841" t="s">
        <v>9152</v>
      </c>
      <c r="T6841" t="s">
        <v>22</v>
      </c>
    </row>
    <row r="6842" spans="1:20" x14ac:dyDescent="0.3">
      <c r="A6842" t="s">
        <v>9153</v>
      </c>
      <c r="B6842" t="s">
        <v>2519</v>
      </c>
      <c r="C6842">
        <v>3.5</v>
      </c>
      <c r="D6842">
        <f t="shared" si="747"/>
        <v>4</v>
      </c>
      <c r="E6842">
        <v>0</v>
      </c>
      <c r="F6842" t="s">
        <v>60</v>
      </c>
      <c r="G6842">
        <f t="shared" si="742"/>
        <v>33000000</v>
      </c>
      <c r="H6842" s="3" t="s">
        <v>1147</v>
      </c>
      <c r="I6842" t="str">
        <f t="shared" si="743"/>
        <v>10+</v>
      </c>
      <c r="J6842" s="1">
        <f t="shared" si="744"/>
        <v>10</v>
      </c>
      <c r="K6842" t="s">
        <v>17</v>
      </c>
      <c r="L6842" s="2">
        <v>0</v>
      </c>
      <c r="M6842" s="1">
        <f t="shared" si="748"/>
        <v>0</v>
      </c>
      <c r="N6842" t="s">
        <v>18</v>
      </c>
      <c r="O6842" t="s">
        <v>2685</v>
      </c>
      <c r="P6842" t="s">
        <v>4550</v>
      </c>
      <c r="Q6842" t="str">
        <f t="shared" si="745"/>
        <v>2018</v>
      </c>
      <c r="R6842" t="str">
        <f t="shared" si="746"/>
        <v>March</v>
      </c>
      <c r="S6842" t="s">
        <v>7403</v>
      </c>
      <c r="T6842" t="s">
        <v>22</v>
      </c>
    </row>
    <row r="6843" spans="1:20" x14ac:dyDescent="0.3">
      <c r="A6843" t="s">
        <v>9154</v>
      </c>
      <c r="B6843" t="s">
        <v>2910</v>
      </c>
      <c r="C6843">
        <v>3.5</v>
      </c>
      <c r="D6843">
        <f t="shared" si="747"/>
        <v>4</v>
      </c>
      <c r="E6843">
        <v>3</v>
      </c>
      <c r="F6843" t="s">
        <v>35</v>
      </c>
      <c r="G6843">
        <f t="shared" si="742"/>
        <v>25000000</v>
      </c>
      <c r="H6843" s="3" t="s">
        <v>942</v>
      </c>
      <c r="I6843" t="str">
        <f t="shared" si="743"/>
        <v>100+</v>
      </c>
      <c r="J6843" s="1">
        <f t="shared" si="744"/>
        <v>100</v>
      </c>
      <c r="K6843" t="s">
        <v>17</v>
      </c>
      <c r="L6843" s="2">
        <v>0</v>
      </c>
      <c r="M6843" s="1">
        <f t="shared" si="748"/>
        <v>0</v>
      </c>
      <c r="N6843" t="s">
        <v>18</v>
      </c>
      <c r="O6843" t="s">
        <v>2548</v>
      </c>
      <c r="P6843" t="s">
        <v>3020</v>
      </c>
      <c r="Q6843" t="str">
        <f t="shared" si="745"/>
        <v>2017</v>
      </c>
      <c r="R6843" t="str">
        <f t="shared" si="746"/>
        <v>August</v>
      </c>
      <c r="S6843" t="s">
        <v>9152</v>
      </c>
      <c r="T6843" t="s">
        <v>22</v>
      </c>
    </row>
    <row r="6844" spans="1:20" x14ac:dyDescent="0.3">
      <c r="A6844" t="s">
        <v>9155</v>
      </c>
      <c r="B6844" t="s">
        <v>402</v>
      </c>
      <c r="C6844">
        <v>3.5</v>
      </c>
      <c r="D6844">
        <f t="shared" si="747"/>
        <v>4</v>
      </c>
      <c r="E6844">
        <v>0</v>
      </c>
      <c r="F6844" t="s">
        <v>903</v>
      </c>
      <c r="G6844">
        <f t="shared" si="742"/>
        <v>44000000</v>
      </c>
      <c r="H6844" s="3" t="s">
        <v>1147</v>
      </c>
      <c r="I6844" t="str">
        <f t="shared" si="743"/>
        <v>10+</v>
      </c>
      <c r="J6844" s="1">
        <f t="shared" si="744"/>
        <v>10</v>
      </c>
      <c r="K6844" t="s">
        <v>17</v>
      </c>
      <c r="L6844" s="2">
        <v>0</v>
      </c>
      <c r="M6844" s="1">
        <f t="shared" si="748"/>
        <v>0</v>
      </c>
      <c r="N6844" t="s">
        <v>18</v>
      </c>
      <c r="O6844" t="s">
        <v>404</v>
      </c>
      <c r="P6844" t="s">
        <v>216</v>
      </c>
      <c r="Q6844" t="str">
        <f t="shared" si="745"/>
        <v>2018</v>
      </c>
      <c r="R6844" t="str">
        <f t="shared" si="746"/>
        <v>July</v>
      </c>
      <c r="S6844">
        <v>1</v>
      </c>
      <c r="T6844" t="s">
        <v>465</v>
      </c>
    </row>
    <row r="6845" spans="1:20" x14ac:dyDescent="0.3">
      <c r="A6845" t="s">
        <v>2564</v>
      </c>
      <c r="B6845" t="s">
        <v>2519</v>
      </c>
      <c r="C6845">
        <v>4.3</v>
      </c>
      <c r="D6845">
        <f t="shared" si="747"/>
        <v>5</v>
      </c>
      <c r="E6845">
        <v>1004709</v>
      </c>
      <c r="F6845" t="s">
        <v>39</v>
      </c>
      <c r="G6845">
        <f t="shared" si="742"/>
        <v>1000</v>
      </c>
      <c r="H6845" s="3" t="s">
        <v>36</v>
      </c>
      <c r="I6845" t="str">
        <f t="shared" si="743"/>
        <v>50000000+</v>
      </c>
      <c r="J6845" s="1">
        <f t="shared" si="744"/>
        <v>50000000</v>
      </c>
      <c r="K6845" t="s">
        <v>17</v>
      </c>
      <c r="L6845" s="2">
        <v>0</v>
      </c>
      <c r="M6845" s="1">
        <f t="shared" si="748"/>
        <v>0</v>
      </c>
      <c r="N6845" t="s">
        <v>37</v>
      </c>
      <c r="O6845" t="s">
        <v>2538</v>
      </c>
      <c r="P6845" t="s">
        <v>704</v>
      </c>
      <c r="Q6845" t="str">
        <f t="shared" si="745"/>
        <v>2018</v>
      </c>
      <c r="R6845" t="str">
        <f t="shared" si="746"/>
        <v>July</v>
      </c>
      <c r="S6845" t="s">
        <v>39</v>
      </c>
      <c r="T6845" t="s">
        <v>46</v>
      </c>
    </row>
    <row r="6846" spans="1:20" x14ac:dyDescent="0.3">
      <c r="A6846" t="s">
        <v>9156</v>
      </c>
      <c r="B6846" t="s">
        <v>2519</v>
      </c>
      <c r="C6846">
        <v>3.5</v>
      </c>
      <c r="D6846">
        <f t="shared" si="747"/>
        <v>4</v>
      </c>
      <c r="E6846">
        <v>14</v>
      </c>
      <c r="F6846" t="s">
        <v>15</v>
      </c>
      <c r="G6846">
        <f t="shared" si="742"/>
        <v>19000000</v>
      </c>
      <c r="H6846" s="3" t="s">
        <v>719</v>
      </c>
      <c r="I6846" t="str">
        <f t="shared" si="743"/>
        <v>1000+</v>
      </c>
      <c r="J6846" s="1">
        <f t="shared" si="744"/>
        <v>1000</v>
      </c>
      <c r="K6846" t="s">
        <v>17</v>
      </c>
      <c r="L6846" s="2">
        <v>0</v>
      </c>
      <c r="M6846" s="1">
        <f t="shared" si="748"/>
        <v>0</v>
      </c>
      <c r="N6846" t="s">
        <v>18</v>
      </c>
      <c r="O6846" t="s">
        <v>2685</v>
      </c>
      <c r="P6846" t="s">
        <v>513</v>
      </c>
      <c r="Q6846" t="str">
        <f t="shared" si="745"/>
        <v>2018</v>
      </c>
      <c r="R6846" t="str">
        <f t="shared" si="746"/>
        <v>May</v>
      </c>
      <c r="S6846" t="s">
        <v>9144</v>
      </c>
      <c r="T6846" t="s">
        <v>22</v>
      </c>
    </row>
    <row r="6847" spans="1:20" x14ac:dyDescent="0.3">
      <c r="A6847" t="s">
        <v>9157</v>
      </c>
      <c r="B6847" t="s">
        <v>402</v>
      </c>
      <c r="C6847">
        <v>4.8</v>
      </c>
      <c r="D6847">
        <f t="shared" si="747"/>
        <v>5</v>
      </c>
      <c r="E6847">
        <v>238</v>
      </c>
      <c r="F6847" t="s">
        <v>227</v>
      </c>
      <c r="G6847">
        <f t="shared" si="742"/>
        <v>27000000</v>
      </c>
      <c r="H6847" s="3" t="s">
        <v>16</v>
      </c>
      <c r="I6847" t="str">
        <f t="shared" si="743"/>
        <v>10000+</v>
      </c>
      <c r="J6847" s="1">
        <f t="shared" si="744"/>
        <v>10000</v>
      </c>
      <c r="K6847" t="s">
        <v>17</v>
      </c>
      <c r="L6847" s="2">
        <v>0</v>
      </c>
      <c r="M6847" s="1">
        <f t="shared" si="748"/>
        <v>0</v>
      </c>
      <c r="N6847" t="s">
        <v>18</v>
      </c>
      <c r="O6847" t="s">
        <v>404</v>
      </c>
      <c r="P6847" t="s">
        <v>235</v>
      </c>
      <c r="Q6847" t="str">
        <f t="shared" si="745"/>
        <v>2018</v>
      </c>
      <c r="R6847" t="str">
        <f t="shared" si="746"/>
        <v>May</v>
      </c>
      <c r="S6847">
        <v>1</v>
      </c>
      <c r="T6847" t="s">
        <v>76</v>
      </c>
    </row>
    <row r="6848" spans="1:20" x14ac:dyDescent="0.3">
      <c r="A6848" t="s">
        <v>9158</v>
      </c>
      <c r="B6848" t="s">
        <v>402</v>
      </c>
      <c r="C6848">
        <v>4.7</v>
      </c>
      <c r="D6848">
        <f t="shared" si="747"/>
        <v>5</v>
      </c>
      <c r="E6848">
        <v>119</v>
      </c>
      <c r="F6848" t="s">
        <v>575</v>
      </c>
      <c r="G6848">
        <f t="shared" si="742"/>
        <v>1500000</v>
      </c>
      <c r="H6848" s="3" t="s">
        <v>719</v>
      </c>
      <c r="I6848" t="str">
        <f t="shared" si="743"/>
        <v>1000+</v>
      </c>
      <c r="J6848" s="1">
        <f t="shared" si="744"/>
        <v>1000</v>
      </c>
      <c r="K6848" t="s">
        <v>17</v>
      </c>
      <c r="L6848" s="2">
        <v>0</v>
      </c>
      <c r="M6848" s="1">
        <f t="shared" si="748"/>
        <v>0</v>
      </c>
      <c r="N6848" t="s">
        <v>18</v>
      </c>
      <c r="O6848" t="s">
        <v>404</v>
      </c>
      <c r="P6848" t="s">
        <v>3230</v>
      </c>
      <c r="Q6848" t="str">
        <f t="shared" si="745"/>
        <v>2017</v>
      </c>
      <c r="R6848" t="str">
        <f t="shared" si="746"/>
        <v>September</v>
      </c>
      <c r="S6848">
        <v>1</v>
      </c>
      <c r="T6848" t="s">
        <v>71</v>
      </c>
    </row>
    <row r="6849" spans="1:20" x14ac:dyDescent="0.3">
      <c r="A6849" t="s">
        <v>9159</v>
      </c>
      <c r="B6849" t="s">
        <v>2910</v>
      </c>
      <c r="C6849">
        <v>4.3</v>
      </c>
      <c r="D6849">
        <f t="shared" si="747"/>
        <v>5</v>
      </c>
      <c r="E6849">
        <v>2838064</v>
      </c>
      <c r="F6849" t="s">
        <v>39</v>
      </c>
      <c r="G6849">
        <f t="shared" ref="G6849:G6912" si="749">IF(RIGHT(F6849,1)="M",LEFT(F6849,LEN(F6849)-1)*1000000,IF(RIGHT(F6849,1)="K",LEFT(F6849,LEN(F6849)-1)*1000, 1000))</f>
        <v>1000</v>
      </c>
      <c r="H6849" s="3" t="s">
        <v>403</v>
      </c>
      <c r="I6849" t="str">
        <f t="shared" ref="I6849:I6912" si="750">SUBSTITUTE(H6849,",","")</f>
        <v>100000000+</v>
      </c>
      <c r="J6849" s="1">
        <f t="shared" ref="J6849:J6912" si="751">VALUE(LEFT(I6849,LEN(I6849)-1))</f>
        <v>100000000</v>
      </c>
      <c r="K6849" t="s">
        <v>17</v>
      </c>
      <c r="L6849" s="2">
        <v>0</v>
      </c>
      <c r="M6849" s="1">
        <f t="shared" si="748"/>
        <v>0</v>
      </c>
      <c r="N6849" t="s">
        <v>18</v>
      </c>
      <c r="O6849" t="s">
        <v>2527</v>
      </c>
      <c r="P6849" t="s">
        <v>2864</v>
      </c>
      <c r="Q6849" t="str">
        <f t="shared" ref="Q6849:Q6912" si="752">RIGHT(P6849,4)</f>
        <v>2018</v>
      </c>
      <c r="R6849" t="str">
        <f t="shared" ref="R6849:R6912" si="753">LEFT(P6849,FIND(" ",P6849)-1)</f>
        <v>August</v>
      </c>
      <c r="S6849" t="s">
        <v>39</v>
      </c>
      <c r="T6849" t="s">
        <v>39</v>
      </c>
    </row>
    <row r="6850" spans="1:20" x14ac:dyDescent="0.3">
      <c r="A6850" t="s">
        <v>9160</v>
      </c>
      <c r="B6850" t="s">
        <v>2377</v>
      </c>
      <c r="C6850">
        <v>4.0999999999999996</v>
      </c>
      <c r="D6850">
        <f t="shared" si="747"/>
        <v>5</v>
      </c>
      <c r="E6850">
        <v>14</v>
      </c>
      <c r="F6850" t="s">
        <v>435</v>
      </c>
      <c r="G6850">
        <f t="shared" si="749"/>
        <v>13000000</v>
      </c>
      <c r="H6850" s="3" t="s">
        <v>942</v>
      </c>
      <c r="I6850" t="str">
        <f t="shared" si="750"/>
        <v>100+</v>
      </c>
      <c r="J6850" s="1">
        <f t="shared" si="751"/>
        <v>100</v>
      </c>
      <c r="K6850" t="s">
        <v>17</v>
      </c>
      <c r="L6850" s="2">
        <v>0</v>
      </c>
      <c r="M6850" s="1">
        <f t="shared" si="748"/>
        <v>0</v>
      </c>
      <c r="N6850" t="s">
        <v>18</v>
      </c>
      <c r="O6850" t="s">
        <v>2378</v>
      </c>
      <c r="P6850" t="s">
        <v>4025</v>
      </c>
      <c r="Q6850" t="str">
        <f t="shared" si="752"/>
        <v>2015</v>
      </c>
      <c r="R6850" t="str">
        <f t="shared" si="753"/>
        <v>October</v>
      </c>
      <c r="S6850">
        <v>2</v>
      </c>
      <c r="T6850" t="s">
        <v>22</v>
      </c>
    </row>
    <row r="6851" spans="1:20" x14ac:dyDescent="0.3">
      <c r="A6851" t="s">
        <v>9161</v>
      </c>
      <c r="B6851" t="s">
        <v>4716</v>
      </c>
      <c r="C6851">
        <v>5</v>
      </c>
      <c r="D6851">
        <f t="shared" ref="D6851:D6914" si="754">IF(C6851&gt;4,5,IF(C6851&gt;3,4,IF(C6851&gt;2,3,IF(C6851&gt;1,2,1))))</f>
        <v>5</v>
      </c>
      <c r="E6851">
        <v>3</v>
      </c>
      <c r="F6851" t="s">
        <v>1132</v>
      </c>
      <c r="G6851">
        <f t="shared" si="749"/>
        <v>4800000</v>
      </c>
      <c r="H6851" s="3" t="s">
        <v>942</v>
      </c>
      <c r="I6851" t="str">
        <f t="shared" si="750"/>
        <v>100+</v>
      </c>
      <c r="J6851" s="1">
        <f t="shared" si="751"/>
        <v>100</v>
      </c>
      <c r="K6851" t="s">
        <v>17</v>
      </c>
      <c r="L6851" s="2">
        <v>0</v>
      </c>
      <c r="M6851" s="1">
        <f t="shared" ref="M6851:M6914" si="755">VALUE(IF(RIGHT(L6851,LEN(L6851)-1)="",0,RIGHT(L6851,LEN(L6851)-1)))</f>
        <v>0</v>
      </c>
      <c r="N6851" t="s">
        <v>18</v>
      </c>
      <c r="O6851" t="s">
        <v>4717</v>
      </c>
      <c r="P6851" t="s">
        <v>328</v>
      </c>
      <c r="Q6851" t="str">
        <f t="shared" si="752"/>
        <v>2018</v>
      </c>
      <c r="R6851" t="str">
        <f t="shared" si="753"/>
        <v>June</v>
      </c>
      <c r="S6851">
        <v>2</v>
      </c>
      <c r="T6851" t="s">
        <v>40</v>
      </c>
    </row>
    <row r="6852" spans="1:20" x14ac:dyDescent="0.3">
      <c r="A6852" t="s">
        <v>9162</v>
      </c>
      <c r="B6852" t="s">
        <v>730</v>
      </c>
      <c r="C6852">
        <v>5</v>
      </c>
      <c r="D6852">
        <f t="shared" si="754"/>
        <v>5</v>
      </c>
      <c r="E6852">
        <v>3</v>
      </c>
      <c r="F6852" t="s">
        <v>916</v>
      </c>
      <c r="G6852">
        <f t="shared" si="749"/>
        <v>1600000</v>
      </c>
      <c r="H6852" s="3" t="s">
        <v>942</v>
      </c>
      <c r="I6852" t="str">
        <f t="shared" si="750"/>
        <v>100+</v>
      </c>
      <c r="J6852" s="1">
        <f t="shared" si="751"/>
        <v>100</v>
      </c>
      <c r="K6852" t="s">
        <v>17</v>
      </c>
      <c r="L6852" s="2">
        <v>0</v>
      </c>
      <c r="M6852" s="1">
        <f t="shared" si="755"/>
        <v>0</v>
      </c>
      <c r="N6852" t="s">
        <v>18</v>
      </c>
      <c r="O6852" t="s">
        <v>731</v>
      </c>
      <c r="P6852" t="s">
        <v>6030</v>
      </c>
      <c r="Q6852" t="str">
        <f t="shared" si="752"/>
        <v>2016</v>
      </c>
      <c r="R6852" t="str">
        <f t="shared" si="753"/>
        <v>August</v>
      </c>
      <c r="S6852" t="s">
        <v>5840</v>
      </c>
      <c r="T6852" t="s">
        <v>63</v>
      </c>
    </row>
    <row r="6853" spans="1:20" x14ac:dyDescent="0.3">
      <c r="A6853" t="s">
        <v>9163</v>
      </c>
      <c r="B6853" t="s">
        <v>1997</v>
      </c>
      <c r="C6853">
        <v>3.5</v>
      </c>
      <c r="D6853">
        <f t="shared" si="754"/>
        <v>4</v>
      </c>
      <c r="E6853">
        <v>1</v>
      </c>
      <c r="F6853" t="s">
        <v>406</v>
      </c>
      <c r="G6853">
        <f t="shared" si="749"/>
        <v>4900000</v>
      </c>
      <c r="H6853" s="3" t="s">
        <v>942</v>
      </c>
      <c r="I6853" t="str">
        <f t="shared" si="750"/>
        <v>100+</v>
      </c>
      <c r="J6853" s="1">
        <f t="shared" si="751"/>
        <v>100</v>
      </c>
      <c r="K6853" t="s">
        <v>17</v>
      </c>
      <c r="L6853" s="2">
        <v>0</v>
      </c>
      <c r="M6853" s="1">
        <f t="shared" si="755"/>
        <v>0</v>
      </c>
      <c r="N6853" t="s">
        <v>18</v>
      </c>
      <c r="O6853" t="s">
        <v>1998</v>
      </c>
      <c r="P6853" t="s">
        <v>2446</v>
      </c>
      <c r="Q6853" t="str">
        <f t="shared" si="752"/>
        <v>2018</v>
      </c>
      <c r="R6853" t="str">
        <f t="shared" si="753"/>
        <v>February</v>
      </c>
      <c r="S6853">
        <v>1.2</v>
      </c>
      <c r="T6853" t="s">
        <v>76</v>
      </c>
    </row>
    <row r="6854" spans="1:20" x14ac:dyDescent="0.3">
      <c r="A6854" t="s">
        <v>9164</v>
      </c>
      <c r="B6854" t="s">
        <v>1997</v>
      </c>
      <c r="C6854">
        <v>3.5</v>
      </c>
      <c r="D6854">
        <f t="shared" si="754"/>
        <v>4</v>
      </c>
      <c r="E6854">
        <v>1</v>
      </c>
      <c r="F6854" t="s">
        <v>475</v>
      </c>
      <c r="G6854">
        <f t="shared" si="749"/>
        <v>3500000</v>
      </c>
      <c r="H6854" s="3" t="s">
        <v>1122</v>
      </c>
      <c r="I6854" t="str">
        <f t="shared" si="750"/>
        <v>500+</v>
      </c>
      <c r="J6854" s="1">
        <f t="shared" si="751"/>
        <v>500</v>
      </c>
      <c r="K6854" t="s">
        <v>17</v>
      </c>
      <c r="L6854" s="2">
        <v>0</v>
      </c>
      <c r="M6854" s="1">
        <f t="shared" si="755"/>
        <v>0</v>
      </c>
      <c r="N6854" t="s">
        <v>37</v>
      </c>
      <c r="O6854" t="s">
        <v>1998</v>
      </c>
      <c r="P6854" t="s">
        <v>4877</v>
      </c>
      <c r="Q6854" t="str">
        <f t="shared" si="752"/>
        <v>2017</v>
      </c>
      <c r="R6854" t="str">
        <f t="shared" si="753"/>
        <v>November</v>
      </c>
      <c r="S6854">
        <v>1.1000000000000001</v>
      </c>
      <c r="T6854" t="s">
        <v>51</v>
      </c>
    </row>
    <row r="6855" spans="1:20" x14ac:dyDescent="0.3">
      <c r="A6855" t="s">
        <v>9165</v>
      </c>
      <c r="B6855" t="s">
        <v>3213</v>
      </c>
      <c r="C6855">
        <v>3.5</v>
      </c>
      <c r="D6855">
        <f t="shared" si="754"/>
        <v>4</v>
      </c>
      <c r="E6855">
        <v>0</v>
      </c>
      <c r="F6855" t="s">
        <v>30</v>
      </c>
      <c r="G6855">
        <f t="shared" si="749"/>
        <v>8700000</v>
      </c>
      <c r="H6855" s="3" t="s">
        <v>1122</v>
      </c>
      <c r="I6855" t="str">
        <f t="shared" si="750"/>
        <v>500+</v>
      </c>
      <c r="J6855" s="1">
        <f t="shared" si="751"/>
        <v>500</v>
      </c>
      <c r="K6855" t="s">
        <v>17</v>
      </c>
      <c r="L6855" s="2">
        <v>0</v>
      </c>
      <c r="M6855" s="1">
        <f t="shared" si="755"/>
        <v>0</v>
      </c>
      <c r="N6855" t="s">
        <v>18</v>
      </c>
      <c r="O6855" t="s">
        <v>3215</v>
      </c>
      <c r="P6855" t="s">
        <v>5481</v>
      </c>
      <c r="Q6855" t="str">
        <f t="shared" si="752"/>
        <v>2018</v>
      </c>
      <c r="R6855" t="str">
        <f t="shared" si="753"/>
        <v>January</v>
      </c>
      <c r="S6855">
        <v>1.1000000000000001</v>
      </c>
      <c r="T6855" t="s">
        <v>22</v>
      </c>
    </row>
    <row r="6856" spans="1:20" x14ac:dyDescent="0.3">
      <c r="A6856" t="s">
        <v>9166</v>
      </c>
      <c r="B6856" t="s">
        <v>1997</v>
      </c>
      <c r="C6856">
        <v>4</v>
      </c>
      <c r="D6856">
        <f t="shared" si="754"/>
        <v>4</v>
      </c>
      <c r="E6856">
        <v>4015</v>
      </c>
      <c r="F6856" t="s">
        <v>1598</v>
      </c>
      <c r="G6856">
        <f t="shared" si="749"/>
        <v>7700000</v>
      </c>
      <c r="H6856" s="3" t="s">
        <v>56</v>
      </c>
      <c r="I6856" t="str">
        <f t="shared" si="750"/>
        <v>1000000+</v>
      </c>
      <c r="J6856" s="1">
        <f t="shared" si="751"/>
        <v>1000000</v>
      </c>
      <c r="K6856" t="s">
        <v>17</v>
      </c>
      <c r="L6856" s="2">
        <v>0</v>
      </c>
      <c r="M6856" s="1">
        <f t="shared" si="755"/>
        <v>0</v>
      </c>
      <c r="N6856" t="s">
        <v>375</v>
      </c>
      <c r="O6856" t="s">
        <v>1998</v>
      </c>
      <c r="P6856" t="s">
        <v>1660</v>
      </c>
      <c r="Q6856" t="str">
        <f t="shared" si="752"/>
        <v>2017</v>
      </c>
      <c r="R6856" t="str">
        <f t="shared" si="753"/>
        <v>April</v>
      </c>
      <c r="S6856">
        <v>6</v>
      </c>
      <c r="T6856" t="s">
        <v>63</v>
      </c>
    </row>
    <row r="6857" spans="1:20" x14ac:dyDescent="0.3">
      <c r="A6857" t="s">
        <v>9167</v>
      </c>
      <c r="B6857" t="s">
        <v>3748</v>
      </c>
      <c r="C6857">
        <v>3.5</v>
      </c>
      <c r="D6857">
        <f t="shared" si="754"/>
        <v>4</v>
      </c>
      <c r="E6857">
        <v>5</v>
      </c>
      <c r="F6857" t="s">
        <v>15</v>
      </c>
      <c r="G6857">
        <f t="shared" si="749"/>
        <v>19000000</v>
      </c>
      <c r="H6857" s="3" t="s">
        <v>1122</v>
      </c>
      <c r="I6857" t="str">
        <f t="shared" si="750"/>
        <v>500+</v>
      </c>
      <c r="J6857" s="1">
        <f t="shared" si="751"/>
        <v>500</v>
      </c>
      <c r="K6857" t="s">
        <v>17</v>
      </c>
      <c r="L6857" s="2">
        <v>0</v>
      </c>
      <c r="M6857" s="1">
        <f t="shared" si="755"/>
        <v>0</v>
      </c>
      <c r="N6857" t="s">
        <v>18</v>
      </c>
      <c r="O6857" t="s">
        <v>3749</v>
      </c>
      <c r="P6857" t="s">
        <v>3071</v>
      </c>
      <c r="Q6857" t="str">
        <f t="shared" si="752"/>
        <v>2018</v>
      </c>
      <c r="R6857" t="str">
        <f t="shared" si="753"/>
        <v>February</v>
      </c>
      <c r="S6857" t="s">
        <v>2680</v>
      </c>
      <c r="T6857" t="s">
        <v>22</v>
      </c>
    </row>
    <row r="6858" spans="1:20" x14ac:dyDescent="0.3">
      <c r="A6858" t="s">
        <v>9168</v>
      </c>
      <c r="B6858" t="s">
        <v>505</v>
      </c>
      <c r="C6858">
        <v>4.3</v>
      </c>
      <c r="D6858">
        <f t="shared" si="754"/>
        <v>5</v>
      </c>
      <c r="E6858">
        <v>28</v>
      </c>
      <c r="F6858" t="s">
        <v>250</v>
      </c>
      <c r="G6858">
        <f t="shared" si="749"/>
        <v>3400000</v>
      </c>
      <c r="H6858" s="3" t="s">
        <v>719</v>
      </c>
      <c r="I6858" t="str">
        <f t="shared" si="750"/>
        <v>1000+</v>
      </c>
      <c r="J6858" s="1">
        <f t="shared" si="751"/>
        <v>1000</v>
      </c>
      <c r="K6858" t="s">
        <v>17</v>
      </c>
      <c r="L6858" s="2">
        <v>0</v>
      </c>
      <c r="M6858" s="1">
        <f t="shared" si="755"/>
        <v>0</v>
      </c>
      <c r="N6858" t="s">
        <v>18</v>
      </c>
      <c r="O6858" t="s">
        <v>506</v>
      </c>
      <c r="P6858" t="s">
        <v>9169</v>
      </c>
      <c r="Q6858" t="str">
        <f t="shared" si="752"/>
        <v>2015</v>
      </c>
      <c r="R6858" t="str">
        <f t="shared" si="753"/>
        <v>May</v>
      </c>
      <c r="S6858">
        <v>1.1000000000000001</v>
      </c>
      <c r="T6858" t="s">
        <v>76</v>
      </c>
    </row>
    <row r="6859" spans="1:20" x14ac:dyDescent="0.3">
      <c r="A6859" t="s">
        <v>9170</v>
      </c>
      <c r="B6859" t="s">
        <v>505</v>
      </c>
      <c r="C6859">
        <v>3.5</v>
      </c>
      <c r="D6859">
        <f t="shared" si="754"/>
        <v>4</v>
      </c>
      <c r="E6859">
        <v>0</v>
      </c>
      <c r="F6859" t="s">
        <v>258</v>
      </c>
      <c r="G6859">
        <f t="shared" si="749"/>
        <v>2900000</v>
      </c>
      <c r="H6859" s="3" t="s">
        <v>942</v>
      </c>
      <c r="I6859" t="str">
        <f t="shared" si="750"/>
        <v>100+</v>
      </c>
      <c r="J6859" s="1">
        <f t="shared" si="751"/>
        <v>100</v>
      </c>
      <c r="K6859" t="s">
        <v>17</v>
      </c>
      <c r="L6859" s="2">
        <v>0</v>
      </c>
      <c r="M6859" s="1">
        <f t="shared" si="755"/>
        <v>0</v>
      </c>
      <c r="N6859" t="s">
        <v>18</v>
      </c>
      <c r="O6859" t="s">
        <v>506</v>
      </c>
      <c r="P6859" t="s">
        <v>1841</v>
      </c>
      <c r="Q6859" t="str">
        <f t="shared" si="752"/>
        <v>2018</v>
      </c>
      <c r="R6859" t="str">
        <f t="shared" si="753"/>
        <v>May</v>
      </c>
      <c r="S6859" t="s">
        <v>9171</v>
      </c>
      <c r="T6859" t="s">
        <v>46</v>
      </c>
    </row>
    <row r="6860" spans="1:20" x14ac:dyDescent="0.3">
      <c r="A6860" t="s">
        <v>9172</v>
      </c>
      <c r="B6860" t="s">
        <v>3213</v>
      </c>
      <c r="C6860">
        <v>4.0999999999999996</v>
      </c>
      <c r="D6860">
        <f t="shared" si="754"/>
        <v>5</v>
      </c>
      <c r="E6860">
        <v>698</v>
      </c>
      <c r="F6860" t="s">
        <v>224</v>
      </c>
      <c r="G6860">
        <f t="shared" si="749"/>
        <v>2400000</v>
      </c>
      <c r="H6860" s="3" t="s">
        <v>43</v>
      </c>
      <c r="I6860" t="str">
        <f t="shared" si="750"/>
        <v>100000+</v>
      </c>
      <c r="J6860" s="1">
        <f t="shared" si="751"/>
        <v>100000</v>
      </c>
      <c r="K6860" t="s">
        <v>17</v>
      </c>
      <c r="L6860" s="2">
        <v>0</v>
      </c>
      <c r="M6860" s="1">
        <f t="shared" si="755"/>
        <v>0</v>
      </c>
      <c r="N6860" t="s">
        <v>111</v>
      </c>
      <c r="O6860" t="s">
        <v>3215</v>
      </c>
      <c r="P6860" t="s">
        <v>5054</v>
      </c>
      <c r="Q6860" t="str">
        <f t="shared" si="752"/>
        <v>2015</v>
      </c>
      <c r="R6860" t="str">
        <f t="shared" si="753"/>
        <v>February</v>
      </c>
      <c r="S6860">
        <v>1.1000000000000001</v>
      </c>
      <c r="T6860" t="s">
        <v>63</v>
      </c>
    </row>
    <row r="6861" spans="1:20" x14ac:dyDescent="0.3">
      <c r="A6861" t="s">
        <v>9173</v>
      </c>
      <c r="B6861" t="s">
        <v>2910</v>
      </c>
      <c r="C6861">
        <v>5</v>
      </c>
      <c r="D6861">
        <f t="shared" si="754"/>
        <v>5</v>
      </c>
      <c r="E6861">
        <v>8</v>
      </c>
      <c r="F6861" t="s">
        <v>89</v>
      </c>
      <c r="G6861">
        <f t="shared" si="749"/>
        <v>2700000</v>
      </c>
      <c r="H6861" s="3" t="s">
        <v>942</v>
      </c>
      <c r="I6861" t="str">
        <f t="shared" si="750"/>
        <v>100+</v>
      </c>
      <c r="J6861" s="1">
        <f t="shared" si="751"/>
        <v>100</v>
      </c>
      <c r="K6861" t="s">
        <v>17</v>
      </c>
      <c r="L6861" s="2">
        <v>0</v>
      </c>
      <c r="M6861" s="1">
        <f t="shared" si="755"/>
        <v>0</v>
      </c>
      <c r="N6861" t="s">
        <v>18</v>
      </c>
      <c r="O6861" t="s">
        <v>1445</v>
      </c>
      <c r="P6861" t="s">
        <v>6066</v>
      </c>
      <c r="Q6861" t="str">
        <f t="shared" si="752"/>
        <v>2017</v>
      </c>
      <c r="R6861" t="str">
        <f t="shared" si="753"/>
        <v>December</v>
      </c>
      <c r="S6861">
        <v>1.1000000000000001</v>
      </c>
      <c r="T6861" t="s">
        <v>71</v>
      </c>
    </row>
    <row r="6862" spans="1:20" x14ac:dyDescent="0.3">
      <c r="A6862" t="s">
        <v>9174</v>
      </c>
      <c r="B6862" t="s">
        <v>4239</v>
      </c>
      <c r="C6862">
        <v>3.5</v>
      </c>
      <c r="D6862">
        <f t="shared" si="754"/>
        <v>4</v>
      </c>
      <c r="E6862">
        <v>0</v>
      </c>
      <c r="F6862" t="s">
        <v>427</v>
      </c>
      <c r="G6862">
        <f t="shared" si="749"/>
        <v>5000000</v>
      </c>
      <c r="H6862" s="3" t="s">
        <v>942</v>
      </c>
      <c r="I6862" t="str">
        <f t="shared" si="750"/>
        <v>100+</v>
      </c>
      <c r="J6862" s="1">
        <f t="shared" si="751"/>
        <v>100</v>
      </c>
      <c r="K6862" t="s">
        <v>17</v>
      </c>
      <c r="L6862" s="2">
        <v>0</v>
      </c>
      <c r="M6862" s="1">
        <f t="shared" si="755"/>
        <v>0</v>
      </c>
      <c r="N6862" t="s">
        <v>18</v>
      </c>
      <c r="O6862" t="s">
        <v>4240</v>
      </c>
      <c r="P6862" t="s">
        <v>3058</v>
      </c>
      <c r="Q6862" t="str">
        <f t="shared" si="752"/>
        <v>2016</v>
      </c>
      <c r="R6862" t="str">
        <f t="shared" si="753"/>
        <v>July</v>
      </c>
      <c r="S6862" t="s">
        <v>4971</v>
      </c>
      <c r="T6862" t="s">
        <v>76</v>
      </c>
    </row>
    <row r="6863" spans="1:20" x14ac:dyDescent="0.3">
      <c r="A6863" t="s">
        <v>9175</v>
      </c>
      <c r="B6863" t="s">
        <v>1997</v>
      </c>
      <c r="C6863">
        <v>5</v>
      </c>
      <c r="D6863">
        <f t="shared" si="754"/>
        <v>5</v>
      </c>
      <c r="E6863">
        <v>2</v>
      </c>
      <c r="F6863" t="s">
        <v>432</v>
      </c>
      <c r="G6863">
        <f t="shared" si="749"/>
        <v>5900000</v>
      </c>
      <c r="H6863" s="3" t="s">
        <v>1122</v>
      </c>
      <c r="I6863" t="str">
        <f t="shared" si="750"/>
        <v>500+</v>
      </c>
      <c r="J6863" s="1">
        <f t="shared" si="751"/>
        <v>500</v>
      </c>
      <c r="K6863" t="s">
        <v>17</v>
      </c>
      <c r="L6863" s="2">
        <v>0</v>
      </c>
      <c r="M6863" s="1">
        <f t="shared" si="755"/>
        <v>0</v>
      </c>
      <c r="N6863" t="s">
        <v>18</v>
      </c>
      <c r="O6863" t="s">
        <v>1998</v>
      </c>
      <c r="P6863" t="s">
        <v>452</v>
      </c>
      <c r="Q6863" t="str">
        <f t="shared" si="752"/>
        <v>2018</v>
      </c>
      <c r="R6863" t="str">
        <f t="shared" si="753"/>
        <v>June</v>
      </c>
      <c r="S6863">
        <v>2</v>
      </c>
      <c r="T6863" t="s">
        <v>22</v>
      </c>
    </row>
    <row r="6864" spans="1:20" x14ac:dyDescent="0.3">
      <c r="A6864" t="s">
        <v>9176</v>
      </c>
      <c r="B6864" t="s">
        <v>505</v>
      </c>
      <c r="C6864">
        <v>3.5</v>
      </c>
      <c r="D6864">
        <f t="shared" si="754"/>
        <v>4</v>
      </c>
      <c r="E6864">
        <v>10</v>
      </c>
      <c r="F6864" t="s">
        <v>42</v>
      </c>
      <c r="G6864">
        <f t="shared" si="749"/>
        <v>2800000</v>
      </c>
      <c r="H6864" s="3" t="s">
        <v>942</v>
      </c>
      <c r="I6864" t="str">
        <f t="shared" si="750"/>
        <v>100+</v>
      </c>
      <c r="J6864" s="1">
        <f t="shared" si="751"/>
        <v>100</v>
      </c>
      <c r="K6864" t="s">
        <v>17</v>
      </c>
      <c r="L6864" s="2">
        <v>0</v>
      </c>
      <c r="M6864" s="1">
        <f t="shared" si="755"/>
        <v>0</v>
      </c>
      <c r="N6864" t="s">
        <v>18</v>
      </c>
      <c r="O6864" t="s">
        <v>506</v>
      </c>
      <c r="P6864" t="s">
        <v>2586</v>
      </c>
      <c r="Q6864" t="str">
        <f t="shared" si="752"/>
        <v>2018</v>
      </c>
      <c r="R6864" t="str">
        <f t="shared" si="753"/>
        <v>April</v>
      </c>
      <c r="S6864" t="s">
        <v>1309</v>
      </c>
      <c r="T6864" t="s">
        <v>71</v>
      </c>
    </row>
    <row r="6865" spans="1:20" x14ac:dyDescent="0.3">
      <c r="A6865" t="s">
        <v>9177</v>
      </c>
      <c r="B6865" t="s">
        <v>3213</v>
      </c>
      <c r="C6865">
        <v>3.5</v>
      </c>
      <c r="D6865">
        <f t="shared" si="754"/>
        <v>4</v>
      </c>
      <c r="E6865">
        <v>0</v>
      </c>
      <c r="F6865" t="s">
        <v>250</v>
      </c>
      <c r="G6865">
        <f t="shared" si="749"/>
        <v>3400000</v>
      </c>
      <c r="H6865" s="3" t="s">
        <v>937</v>
      </c>
      <c r="I6865" t="str">
        <f t="shared" si="750"/>
        <v>50+</v>
      </c>
      <c r="J6865" s="1">
        <f t="shared" si="751"/>
        <v>50</v>
      </c>
      <c r="K6865" t="s">
        <v>17</v>
      </c>
      <c r="L6865" s="2">
        <v>0</v>
      </c>
      <c r="M6865" s="1">
        <f t="shared" si="755"/>
        <v>0</v>
      </c>
      <c r="N6865" t="s">
        <v>18</v>
      </c>
      <c r="O6865" t="s">
        <v>3215</v>
      </c>
      <c r="P6865" t="s">
        <v>452</v>
      </c>
      <c r="Q6865" t="str">
        <f t="shared" si="752"/>
        <v>2018</v>
      </c>
      <c r="R6865" t="str">
        <f t="shared" si="753"/>
        <v>June</v>
      </c>
      <c r="S6865">
        <v>1</v>
      </c>
      <c r="T6865" t="s">
        <v>76</v>
      </c>
    </row>
    <row r="6866" spans="1:20" x14ac:dyDescent="0.3">
      <c r="A6866" t="s">
        <v>9178</v>
      </c>
      <c r="B6866" t="s">
        <v>4098</v>
      </c>
      <c r="C6866">
        <v>3.5</v>
      </c>
      <c r="D6866">
        <f t="shared" si="754"/>
        <v>4</v>
      </c>
      <c r="E6866">
        <v>0</v>
      </c>
      <c r="F6866" t="s">
        <v>73</v>
      </c>
      <c r="G6866">
        <f t="shared" si="749"/>
        <v>12000000</v>
      </c>
      <c r="H6866" s="3" t="s">
        <v>942</v>
      </c>
      <c r="I6866" t="str">
        <f t="shared" si="750"/>
        <v>100+</v>
      </c>
      <c r="J6866" s="1">
        <f t="shared" si="751"/>
        <v>100</v>
      </c>
      <c r="K6866" t="s">
        <v>17</v>
      </c>
      <c r="L6866" s="2">
        <v>0</v>
      </c>
      <c r="M6866" s="1">
        <f t="shared" si="755"/>
        <v>0</v>
      </c>
      <c r="N6866" t="s">
        <v>18</v>
      </c>
      <c r="O6866" t="s">
        <v>2572</v>
      </c>
      <c r="P6866" t="s">
        <v>6120</v>
      </c>
      <c r="Q6866" t="str">
        <f t="shared" si="752"/>
        <v>2017</v>
      </c>
      <c r="R6866" t="str">
        <f t="shared" si="753"/>
        <v>January</v>
      </c>
      <c r="S6866" t="s">
        <v>9179</v>
      </c>
      <c r="T6866" t="s">
        <v>76</v>
      </c>
    </row>
    <row r="6867" spans="1:20" x14ac:dyDescent="0.3">
      <c r="A6867" t="s">
        <v>9180</v>
      </c>
      <c r="B6867" t="s">
        <v>3748</v>
      </c>
      <c r="C6867">
        <v>4</v>
      </c>
      <c r="D6867">
        <f t="shared" si="754"/>
        <v>4</v>
      </c>
      <c r="E6867">
        <v>6</v>
      </c>
      <c r="F6867" t="s">
        <v>78</v>
      </c>
      <c r="G6867">
        <f t="shared" si="749"/>
        <v>20000000</v>
      </c>
      <c r="H6867" s="3" t="s">
        <v>942</v>
      </c>
      <c r="I6867" t="str">
        <f t="shared" si="750"/>
        <v>100+</v>
      </c>
      <c r="J6867" s="1">
        <f t="shared" si="751"/>
        <v>100</v>
      </c>
      <c r="K6867" t="s">
        <v>17</v>
      </c>
      <c r="L6867" s="2">
        <v>0</v>
      </c>
      <c r="M6867" s="1">
        <f t="shared" si="755"/>
        <v>0</v>
      </c>
      <c r="N6867" t="s">
        <v>18</v>
      </c>
      <c r="O6867" t="s">
        <v>3749</v>
      </c>
      <c r="P6867" t="s">
        <v>1492</v>
      </c>
      <c r="Q6867" t="str">
        <f t="shared" si="752"/>
        <v>2016</v>
      </c>
      <c r="R6867" t="str">
        <f t="shared" si="753"/>
        <v>September</v>
      </c>
      <c r="S6867">
        <v>1</v>
      </c>
      <c r="T6867" t="s">
        <v>71</v>
      </c>
    </row>
    <row r="6868" spans="1:20" x14ac:dyDescent="0.3">
      <c r="A6868" t="s">
        <v>9181</v>
      </c>
      <c r="B6868" t="s">
        <v>505</v>
      </c>
      <c r="C6868">
        <v>3.5</v>
      </c>
      <c r="D6868">
        <f t="shared" si="754"/>
        <v>4</v>
      </c>
      <c r="E6868">
        <v>9</v>
      </c>
      <c r="F6868" t="s">
        <v>110</v>
      </c>
      <c r="G6868">
        <f t="shared" si="749"/>
        <v>4200000</v>
      </c>
      <c r="H6868" s="3" t="s">
        <v>942</v>
      </c>
      <c r="I6868" t="str">
        <f t="shared" si="750"/>
        <v>100+</v>
      </c>
      <c r="J6868" s="1">
        <f t="shared" si="751"/>
        <v>100</v>
      </c>
      <c r="K6868" t="s">
        <v>17</v>
      </c>
      <c r="L6868" s="2">
        <v>0</v>
      </c>
      <c r="M6868" s="1">
        <f t="shared" si="755"/>
        <v>0</v>
      </c>
      <c r="N6868" t="s">
        <v>18</v>
      </c>
      <c r="O6868" t="s">
        <v>506</v>
      </c>
      <c r="P6868" t="s">
        <v>5844</v>
      </c>
      <c r="Q6868" t="str">
        <f t="shared" si="752"/>
        <v>2015</v>
      </c>
      <c r="R6868" t="str">
        <f t="shared" si="753"/>
        <v>December</v>
      </c>
      <c r="S6868" t="s">
        <v>121</v>
      </c>
      <c r="T6868" t="s">
        <v>71</v>
      </c>
    </row>
    <row r="6869" spans="1:20" x14ac:dyDescent="0.3">
      <c r="A6869" t="s">
        <v>9182</v>
      </c>
      <c r="B6869" t="s">
        <v>5201</v>
      </c>
      <c r="C6869">
        <v>3.5</v>
      </c>
      <c r="D6869">
        <f t="shared" si="754"/>
        <v>4</v>
      </c>
      <c r="E6869">
        <v>1</v>
      </c>
      <c r="F6869" t="s">
        <v>168</v>
      </c>
      <c r="G6869">
        <f t="shared" si="749"/>
        <v>10000000</v>
      </c>
      <c r="H6869" s="3" t="s">
        <v>1147</v>
      </c>
      <c r="I6869" t="str">
        <f t="shared" si="750"/>
        <v>10+</v>
      </c>
      <c r="J6869" s="1">
        <f t="shared" si="751"/>
        <v>10</v>
      </c>
      <c r="K6869" t="s">
        <v>17</v>
      </c>
      <c r="L6869" s="2">
        <v>0</v>
      </c>
      <c r="M6869" s="1">
        <f t="shared" si="755"/>
        <v>0</v>
      </c>
      <c r="N6869" t="s">
        <v>18</v>
      </c>
      <c r="O6869" t="s">
        <v>5202</v>
      </c>
      <c r="P6869" t="s">
        <v>2094</v>
      </c>
      <c r="Q6869" t="str">
        <f t="shared" si="752"/>
        <v>2018</v>
      </c>
      <c r="R6869" t="str">
        <f t="shared" si="753"/>
        <v>January</v>
      </c>
      <c r="S6869" t="s">
        <v>9183</v>
      </c>
      <c r="T6869" t="s">
        <v>71</v>
      </c>
    </row>
    <row r="6870" spans="1:20" x14ac:dyDescent="0.3">
      <c r="A6870" t="s">
        <v>9184</v>
      </c>
      <c r="B6870" t="s">
        <v>5201</v>
      </c>
      <c r="C6870">
        <v>3.5</v>
      </c>
      <c r="D6870">
        <f t="shared" si="754"/>
        <v>4</v>
      </c>
      <c r="E6870">
        <v>8</v>
      </c>
      <c r="F6870" t="s">
        <v>178</v>
      </c>
      <c r="G6870">
        <f t="shared" si="749"/>
        <v>26000000</v>
      </c>
      <c r="H6870" s="3" t="s">
        <v>1147</v>
      </c>
      <c r="I6870" t="str">
        <f t="shared" si="750"/>
        <v>10+</v>
      </c>
      <c r="J6870" s="1">
        <f t="shared" si="751"/>
        <v>10</v>
      </c>
      <c r="K6870" t="s">
        <v>17</v>
      </c>
      <c r="L6870" s="2">
        <v>0</v>
      </c>
      <c r="M6870" s="1">
        <f t="shared" si="755"/>
        <v>0</v>
      </c>
      <c r="N6870" t="s">
        <v>18</v>
      </c>
      <c r="O6870" t="s">
        <v>5202</v>
      </c>
      <c r="P6870" t="s">
        <v>2094</v>
      </c>
      <c r="Q6870" t="str">
        <f t="shared" si="752"/>
        <v>2018</v>
      </c>
      <c r="R6870" t="str">
        <f t="shared" si="753"/>
        <v>January</v>
      </c>
      <c r="S6870" t="s">
        <v>9185</v>
      </c>
      <c r="T6870" t="s">
        <v>71</v>
      </c>
    </row>
    <row r="6871" spans="1:20" x14ac:dyDescent="0.3">
      <c r="A6871" t="s">
        <v>9186</v>
      </c>
      <c r="B6871" t="s">
        <v>2377</v>
      </c>
      <c r="C6871">
        <v>3.5</v>
      </c>
      <c r="D6871">
        <f t="shared" si="754"/>
        <v>4</v>
      </c>
      <c r="E6871">
        <v>1</v>
      </c>
      <c r="F6871" t="s">
        <v>477</v>
      </c>
      <c r="G6871">
        <f t="shared" si="749"/>
        <v>4000000</v>
      </c>
      <c r="H6871" s="3" t="s">
        <v>942</v>
      </c>
      <c r="I6871" t="str">
        <f t="shared" si="750"/>
        <v>100+</v>
      </c>
      <c r="J6871" s="1">
        <f t="shared" si="751"/>
        <v>100</v>
      </c>
      <c r="K6871" t="s">
        <v>17</v>
      </c>
      <c r="L6871" s="2">
        <v>0</v>
      </c>
      <c r="M6871" s="1">
        <f t="shared" si="755"/>
        <v>0</v>
      </c>
      <c r="N6871" t="s">
        <v>18</v>
      </c>
      <c r="O6871" t="s">
        <v>2378</v>
      </c>
      <c r="P6871" t="s">
        <v>423</v>
      </c>
      <c r="Q6871" t="str">
        <f t="shared" si="752"/>
        <v>2018</v>
      </c>
      <c r="R6871" t="str">
        <f t="shared" si="753"/>
        <v>June</v>
      </c>
      <c r="S6871" t="s">
        <v>2837</v>
      </c>
      <c r="T6871" t="s">
        <v>71</v>
      </c>
    </row>
    <row r="6872" spans="1:20" x14ac:dyDescent="0.3">
      <c r="A6872" t="s">
        <v>9187</v>
      </c>
      <c r="B6872" t="s">
        <v>3213</v>
      </c>
      <c r="C6872">
        <v>3.5</v>
      </c>
      <c r="D6872">
        <f t="shared" si="754"/>
        <v>4</v>
      </c>
      <c r="E6872">
        <v>0</v>
      </c>
      <c r="F6872" t="s">
        <v>213</v>
      </c>
      <c r="G6872">
        <f t="shared" si="749"/>
        <v>3600000</v>
      </c>
      <c r="H6872" s="3" t="s">
        <v>1147</v>
      </c>
      <c r="I6872" t="str">
        <f t="shared" si="750"/>
        <v>10+</v>
      </c>
      <c r="J6872" s="1">
        <f t="shared" si="751"/>
        <v>10</v>
      </c>
      <c r="K6872" t="s">
        <v>17</v>
      </c>
      <c r="L6872" s="2">
        <v>0</v>
      </c>
      <c r="M6872" s="1">
        <f t="shared" si="755"/>
        <v>0</v>
      </c>
      <c r="N6872" t="s">
        <v>37</v>
      </c>
      <c r="O6872" t="s">
        <v>3215</v>
      </c>
      <c r="P6872" t="s">
        <v>576</v>
      </c>
      <c r="Q6872" t="str">
        <f t="shared" si="752"/>
        <v>2018</v>
      </c>
      <c r="R6872" t="str">
        <f t="shared" si="753"/>
        <v>March</v>
      </c>
      <c r="S6872">
        <v>1</v>
      </c>
      <c r="T6872" t="s">
        <v>76</v>
      </c>
    </row>
    <row r="6873" spans="1:20" x14ac:dyDescent="0.3">
      <c r="A6873" t="s">
        <v>9188</v>
      </c>
      <c r="B6873" t="s">
        <v>505</v>
      </c>
      <c r="C6873">
        <v>3.5</v>
      </c>
      <c r="D6873">
        <f t="shared" si="754"/>
        <v>4</v>
      </c>
      <c r="E6873">
        <v>2</v>
      </c>
      <c r="F6873" t="s">
        <v>2562</v>
      </c>
      <c r="G6873">
        <f t="shared" si="749"/>
        <v>98000000</v>
      </c>
      <c r="H6873" s="3" t="s">
        <v>1147</v>
      </c>
      <c r="I6873" t="str">
        <f t="shared" si="750"/>
        <v>10+</v>
      </c>
      <c r="J6873" s="1">
        <f t="shared" si="751"/>
        <v>10</v>
      </c>
      <c r="K6873" t="s">
        <v>17</v>
      </c>
      <c r="L6873" s="2">
        <v>0</v>
      </c>
      <c r="M6873" s="1">
        <f t="shared" si="755"/>
        <v>0</v>
      </c>
      <c r="N6873" t="s">
        <v>18</v>
      </c>
      <c r="O6873" t="s">
        <v>506</v>
      </c>
      <c r="P6873" t="s">
        <v>32</v>
      </c>
      <c r="Q6873" t="str">
        <f t="shared" si="752"/>
        <v>2018</v>
      </c>
      <c r="R6873" t="str">
        <f t="shared" si="753"/>
        <v>August</v>
      </c>
      <c r="S6873" t="s">
        <v>1711</v>
      </c>
      <c r="T6873" t="s">
        <v>71</v>
      </c>
    </row>
    <row r="6874" spans="1:20" x14ac:dyDescent="0.3">
      <c r="A6874" t="s">
        <v>9189</v>
      </c>
      <c r="B6874" t="s">
        <v>1680</v>
      </c>
      <c r="C6874">
        <v>4.0999999999999996</v>
      </c>
      <c r="D6874">
        <f t="shared" si="754"/>
        <v>5</v>
      </c>
      <c r="E6874">
        <v>15057</v>
      </c>
      <c r="F6874" t="s">
        <v>215</v>
      </c>
      <c r="G6874">
        <f t="shared" si="749"/>
        <v>5700000</v>
      </c>
      <c r="H6874" s="3" t="s">
        <v>25</v>
      </c>
      <c r="I6874" t="str">
        <f t="shared" si="750"/>
        <v>500000+</v>
      </c>
      <c r="J6874" s="1">
        <f t="shared" si="751"/>
        <v>500000</v>
      </c>
      <c r="K6874" t="s">
        <v>17</v>
      </c>
      <c r="L6874" s="2">
        <v>0</v>
      </c>
      <c r="M6874" s="1">
        <f t="shared" si="755"/>
        <v>0</v>
      </c>
      <c r="N6874" t="s">
        <v>18</v>
      </c>
      <c r="O6874" t="s">
        <v>1681</v>
      </c>
      <c r="P6874" t="s">
        <v>86</v>
      </c>
      <c r="Q6874" t="str">
        <f t="shared" si="752"/>
        <v>2018</v>
      </c>
      <c r="R6874" t="str">
        <f t="shared" si="753"/>
        <v>August</v>
      </c>
      <c r="S6874" t="s">
        <v>1051</v>
      </c>
      <c r="T6874" t="s">
        <v>245</v>
      </c>
    </row>
    <row r="6875" spans="1:20" x14ac:dyDescent="0.3">
      <c r="A6875" t="s">
        <v>9190</v>
      </c>
      <c r="B6875" t="s">
        <v>4239</v>
      </c>
      <c r="C6875">
        <v>3.5</v>
      </c>
      <c r="D6875">
        <f t="shared" si="754"/>
        <v>4</v>
      </c>
      <c r="E6875">
        <v>0</v>
      </c>
      <c r="F6875" t="s">
        <v>213</v>
      </c>
      <c r="G6875">
        <f t="shared" si="749"/>
        <v>3600000</v>
      </c>
      <c r="H6875" s="3" t="s">
        <v>942</v>
      </c>
      <c r="I6875" t="str">
        <f t="shared" si="750"/>
        <v>100+</v>
      </c>
      <c r="J6875" s="1">
        <f t="shared" si="751"/>
        <v>100</v>
      </c>
      <c r="K6875" t="s">
        <v>17</v>
      </c>
      <c r="L6875" s="2">
        <v>0</v>
      </c>
      <c r="M6875" s="1">
        <f t="shared" si="755"/>
        <v>0</v>
      </c>
      <c r="N6875" t="s">
        <v>18</v>
      </c>
      <c r="O6875" t="s">
        <v>4240</v>
      </c>
      <c r="P6875" t="s">
        <v>3058</v>
      </c>
      <c r="Q6875" t="str">
        <f t="shared" si="752"/>
        <v>2016</v>
      </c>
      <c r="R6875" t="str">
        <f t="shared" si="753"/>
        <v>July</v>
      </c>
      <c r="S6875" t="s">
        <v>33</v>
      </c>
      <c r="T6875" t="s">
        <v>76</v>
      </c>
    </row>
    <row r="6876" spans="1:20" x14ac:dyDescent="0.3">
      <c r="A6876" t="s">
        <v>9191</v>
      </c>
      <c r="B6876" t="s">
        <v>505</v>
      </c>
      <c r="C6876">
        <v>3.5</v>
      </c>
      <c r="D6876">
        <f t="shared" si="754"/>
        <v>4</v>
      </c>
      <c r="E6876">
        <v>17</v>
      </c>
      <c r="F6876" t="s">
        <v>2623</v>
      </c>
      <c r="G6876">
        <f t="shared" si="749"/>
        <v>96000000</v>
      </c>
      <c r="H6876" s="3" t="s">
        <v>1122</v>
      </c>
      <c r="I6876" t="str">
        <f t="shared" si="750"/>
        <v>500+</v>
      </c>
      <c r="J6876" s="1">
        <f t="shared" si="751"/>
        <v>500</v>
      </c>
      <c r="K6876" t="s">
        <v>17</v>
      </c>
      <c r="L6876" s="2">
        <v>0</v>
      </c>
      <c r="M6876" s="1">
        <f t="shared" si="755"/>
        <v>0</v>
      </c>
      <c r="N6876" t="s">
        <v>18</v>
      </c>
      <c r="O6876" t="s">
        <v>506</v>
      </c>
      <c r="P6876" t="s">
        <v>5676</v>
      </c>
      <c r="Q6876" t="str">
        <f t="shared" si="752"/>
        <v>2017</v>
      </c>
      <c r="R6876" t="str">
        <f t="shared" si="753"/>
        <v>September</v>
      </c>
      <c r="S6876" t="s">
        <v>9192</v>
      </c>
      <c r="T6876" t="s">
        <v>22</v>
      </c>
    </row>
    <row r="6877" spans="1:20" x14ac:dyDescent="0.3">
      <c r="A6877" t="s">
        <v>9193</v>
      </c>
      <c r="B6877" t="s">
        <v>2377</v>
      </c>
      <c r="C6877">
        <v>4.5999999999999996</v>
      </c>
      <c r="D6877">
        <f t="shared" si="754"/>
        <v>5</v>
      </c>
      <c r="E6877">
        <v>10198</v>
      </c>
      <c r="F6877" t="s">
        <v>300</v>
      </c>
      <c r="G6877">
        <f t="shared" si="749"/>
        <v>2200000</v>
      </c>
      <c r="H6877" s="3" t="s">
        <v>43</v>
      </c>
      <c r="I6877" t="str">
        <f t="shared" si="750"/>
        <v>100000+</v>
      </c>
      <c r="J6877" s="1">
        <f t="shared" si="751"/>
        <v>100000</v>
      </c>
      <c r="K6877" t="s">
        <v>17</v>
      </c>
      <c r="L6877" s="2">
        <v>0</v>
      </c>
      <c r="M6877" s="1">
        <f t="shared" si="755"/>
        <v>0</v>
      </c>
      <c r="N6877" t="s">
        <v>18</v>
      </c>
      <c r="O6877" t="s">
        <v>2378</v>
      </c>
      <c r="P6877" t="s">
        <v>2259</v>
      </c>
      <c r="Q6877" t="str">
        <f t="shared" si="752"/>
        <v>2017</v>
      </c>
      <c r="R6877" t="str">
        <f t="shared" si="753"/>
        <v>August</v>
      </c>
      <c r="S6877">
        <v>1.1000000000000001</v>
      </c>
      <c r="T6877" t="s">
        <v>465</v>
      </c>
    </row>
    <row r="6878" spans="1:20" x14ac:dyDescent="0.3">
      <c r="A6878" t="s">
        <v>9194</v>
      </c>
      <c r="B6878" t="s">
        <v>505</v>
      </c>
      <c r="C6878">
        <v>3.5</v>
      </c>
      <c r="D6878">
        <f t="shared" si="754"/>
        <v>4</v>
      </c>
      <c r="E6878">
        <v>0</v>
      </c>
      <c r="F6878" t="s">
        <v>168</v>
      </c>
      <c r="G6878">
        <f t="shared" si="749"/>
        <v>10000000</v>
      </c>
      <c r="H6878" s="3" t="s">
        <v>1147</v>
      </c>
      <c r="I6878" t="str">
        <f t="shared" si="750"/>
        <v>10+</v>
      </c>
      <c r="J6878" s="1">
        <f t="shared" si="751"/>
        <v>10</v>
      </c>
      <c r="K6878" t="s">
        <v>17</v>
      </c>
      <c r="L6878" s="2">
        <v>0</v>
      </c>
      <c r="M6878" s="1">
        <f t="shared" si="755"/>
        <v>0</v>
      </c>
      <c r="N6878" t="s">
        <v>18</v>
      </c>
      <c r="O6878" t="s">
        <v>506</v>
      </c>
      <c r="P6878" t="s">
        <v>5788</v>
      </c>
      <c r="Q6878" t="str">
        <f t="shared" si="752"/>
        <v>2016</v>
      </c>
      <c r="R6878" t="str">
        <f t="shared" si="753"/>
        <v>April</v>
      </c>
      <c r="S6878">
        <v>1</v>
      </c>
      <c r="T6878" t="s">
        <v>76</v>
      </c>
    </row>
    <row r="6879" spans="1:20" x14ac:dyDescent="0.3">
      <c r="A6879" t="s">
        <v>9195</v>
      </c>
      <c r="B6879" t="s">
        <v>4098</v>
      </c>
      <c r="C6879">
        <v>3.5</v>
      </c>
      <c r="D6879">
        <f t="shared" si="754"/>
        <v>4</v>
      </c>
      <c r="E6879">
        <v>3</v>
      </c>
      <c r="F6879" t="s">
        <v>1132</v>
      </c>
      <c r="G6879">
        <f t="shared" si="749"/>
        <v>4800000</v>
      </c>
      <c r="H6879" s="3" t="s">
        <v>937</v>
      </c>
      <c r="I6879" t="str">
        <f t="shared" si="750"/>
        <v>50+</v>
      </c>
      <c r="J6879" s="1">
        <f t="shared" si="751"/>
        <v>50</v>
      </c>
      <c r="K6879" t="s">
        <v>17</v>
      </c>
      <c r="L6879" s="2">
        <v>0</v>
      </c>
      <c r="M6879" s="1">
        <f t="shared" si="755"/>
        <v>0</v>
      </c>
      <c r="N6879" t="s">
        <v>18</v>
      </c>
      <c r="O6879" t="s">
        <v>2572</v>
      </c>
      <c r="P6879" t="s">
        <v>326</v>
      </c>
      <c r="Q6879" t="str">
        <f t="shared" si="752"/>
        <v>2018</v>
      </c>
      <c r="R6879" t="str">
        <f t="shared" si="753"/>
        <v>June</v>
      </c>
      <c r="S6879">
        <v>1.5</v>
      </c>
      <c r="T6879" t="s">
        <v>46</v>
      </c>
    </row>
    <row r="6880" spans="1:20" x14ac:dyDescent="0.3">
      <c r="A6880" t="s">
        <v>9196</v>
      </c>
      <c r="B6880" t="s">
        <v>505</v>
      </c>
      <c r="C6880">
        <v>3.5</v>
      </c>
      <c r="D6880">
        <f t="shared" si="754"/>
        <v>4</v>
      </c>
      <c r="E6880">
        <v>0</v>
      </c>
      <c r="F6880" t="s">
        <v>1307</v>
      </c>
      <c r="G6880">
        <f t="shared" si="749"/>
        <v>2000000</v>
      </c>
      <c r="H6880" s="3" t="s">
        <v>937</v>
      </c>
      <c r="I6880" t="str">
        <f t="shared" si="750"/>
        <v>50+</v>
      </c>
      <c r="J6880" s="1">
        <f t="shared" si="751"/>
        <v>50</v>
      </c>
      <c r="K6880" t="s">
        <v>17</v>
      </c>
      <c r="L6880" s="2">
        <v>0</v>
      </c>
      <c r="M6880" s="1">
        <f t="shared" si="755"/>
        <v>0</v>
      </c>
      <c r="N6880" t="s">
        <v>18</v>
      </c>
      <c r="O6880" t="s">
        <v>506</v>
      </c>
      <c r="P6880" t="s">
        <v>8819</v>
      </c>
      <c r="Q6880" t="str">
        <f t="shared" si="752"/>
        <v>2016</v>
      </c>
      <c r="R6880" t="str">
        <f t="shared" si="753"/>
        <v>January</v>
      </c>
      <c r="S6880" t="s">
        <v>9197</v>
      </c>
      <c r="T6880" t="s">
        <v>76</v>
      </c>
    </row>
    <row r="6881" spans="1:20" x14ac:dyDescent="0.3">
      <c r="A6881" t="s">
        <v>9198</v>
      </c>
      <c r="B6881" t="s">
        <v>5201</v>
      </c>
      <c r="C6881">
        <v>4.0999999999999996</v>
      </c>
      <c r="D6881">
        <f t="shared" si="754"/>
        <v>5</v>
      </c>
      <c r="E6881">
        <v>132792</v>
      </c>
      <c r="F6881" t="s">
        <v>2542</v>
      </c>
      <c r="G6881">
        <f t="shared" si="749"/>
        <v>62000000</v>
      </c>
      <c r="H6881" s="3" t="s">
        <v>79</v>
      </c>
      <c r="I6881" t="str">
        <f t="shared" si="750"/>
        <v>10000000+</v>
      </c>
      <c r="J6881" s="1">
        <f t="shared" si="751"/>
        <v>10000000</v>
      </c>
      <c r="K6881" t="s">
        <v>17</v>
      </c>
      <c r="L6881" s="2">
        <v>0</v>
      </c>
      <c r="M6881" s="1">
        <f t="shared" si="755"/>
        <v>0</v>
      </c>
      <c r="N6881" t="s">
        <v>18</v>
      </c>
      <c r="O6881" t="s">
        <v>5202</v>
      </c>
      <c r="P6881" t="s">
        <v>935</v>
      </c>
      <c r="Q6881" t="str">
        <f t="shared" si="752"/>
        <v>2017</v>
      </c>
      <c r="R6881" t="str">
        <f t="shared" si="753"/>
        <v>October</v>
      </c>
      <c r="S6881" t="s">
        <v>1783</v>
      </c>
      <c r="T6881" t="s">
        <v>22</v>
      </c>
    </row>
    <row r="6882" spans="1:20" x14ac:dyDescent="0.3">
      <c r="A6882" t="s">
        <v>5267</v>
      </c>
      <c r="B6882" t="s">
        <v>5201</v>
      </c>
      <c r="C6882">
        <v>4.2</v>
      </c>
      <c r="D6882">
        <f t="shared" si="754"/>
        <v>5</v>
      </c>
      <c r="E6882">
        <v>60820</v>
      </c>
      <c r="F6882" t="s">
        <v>39</v>
      </c>
      <c r="G6882">
        <f t="shared" si="749"/>
        <v>1000</v>
      </c>
      <c r="H6882" s="3" t="s">
        <v>31</v>
      </c>
      <c r="I6882" t="str">
        <f t="shared" si="750"/>
        <v>5000000+</v>
      </c>
      <c r="J6882" s="1">
        <f t="shared" si="751"/>
        <v>5000000</v>
      </c>
      <c r="K6882" t="s">
        <v>17</v>
      </c>
      <c r="L6882" s="2">
        <v>0</v>
      </c>
      <c r="M6882" s="1">
        <f t="shared" si="755"/>
        <v>0</v>
      </c>
      <c r="N6882" t="s">
        <v>18</v>
      </c>
      <c r="O6882" t="s">
        <v>5202</v>
      </c>
      <c r="P6882" t="s">
        <v>32</v>
      </c>
      <c r="Q6882" t="str">
        <f t="shared" si="752"/>
        <v>2018</v>
      </c>
      <c r="R6882" t="str">
        <f t="shared" si="753"/>
        <v>August</v>
      </c>
      <c r="S6882" t="s">
        <v>39</v>
      </c>
      <c r="T6882" t="s">
        <v>39</v>
      </c>
    </row>
    <row r="6883" spans="1:20" x14ac:dyDescent="0.3">
      <c r="A6883" t="s">
        <v>9199</v>
      </c>
      <c r="B6883" t="s">
        <v>3748</v>
      </c>
      <c r="C6883">
        <v>4.2</v>
      </c>
      <c r="D6883">
        <f t="shared" si="754"/>
        <v>5</v>
      </c>
      <c r="E6883">
        <v>4977</v>
      </c>
      <c r="F6883" t="s">
        <v>312</v>
      </c>
      <c r="G6883">
        <f t="shared" si="749"/>
        <v>9800000</v>
      </c>
      <c r="H6883" s="3" t="s">
        <v>43</v>
      </c>
      <c r="I6883" t="str">
        <f t="shared" si="750"/>
        <v>100000+</v>
      </c>
      <c r="J6883" s="1">
        <f t="shared" si="751"/>
        <v>100000</v>
      </c>
      <c r="K6883" t="s">
        <v>17</v>
      </c>
      <c r="L6883" s="2">
        <v>0</v>
      </c>
      <c r="M6883" s="1">
        <f t="shared" si="755"/>
        <v>0</v>
      </c>
      <c r="N6883" t="s">
        <v>18</v>
      </c>
      <c r="O6883" t="s">
        <v>3749</v>
      </c>
      <c r="P6883" t="s">
        <v>322</v>
      </c>
      <c r="Q6883" t="str">
        <f t="shared" si="752"/>
        <v>2018</v>
      </c>
      <c r="R6883" t="str">
        <f t="shared" si="753"/>
        <v>July</v>
      </c>
      <c r="S6883" t="s">
        <v>9200</v>
      </c>
      <c r="T6883" t="s">
        <v>71</v>
      </c>
    </row>
    <row r="6884" spans="1:20" x14ac:dyDescent="0.3">
      <c r="A6884" t="s">
        <v>9201</v>
      </c>
      <c r="B6884" t="s">
        <v>730</v>
      </c>
      <c r="C6884">
        <v>2.2000000000000002</v>
      </c>
      <c r="D6884">
        <f t="shared" si="754"/>
        <v>3</v>
      </c>
      <c r="E6884">
        <v>62</v>
      </c>
      <c r="F6884" t="s">
        <v>1677</v>
      </c>
      <c r="G6884">
        <f t="shared" si="749"/>
        <v>34000000</v>
      </c>
      <c r="H6884" s="3" t="s">
        <v>16</v>
      </c>
      <c r="I6884" t="str">
        <f t="shared" si="750"/>
        <v>10000+</v>
      </c>
      <c r="J6884" s="1">
        <f t="shared" si="751"/>
        <v>10000</v>
      </c>
      <c r="K6884" t="s">
        <v>17</v>
      </c>
      <c r="L6884" s="2">
        <v>0</v>
      </c>
      <c r="M6884" s="1">
        <f t="shared" si="755"/>
        <v>0</v>
      </c>
      <c r="N6884" t="s">
        <v>18</v>
      </c>
      <c r="O6884" t="s">
        <v>731</v>
      </c>
      <c r="P6884" t="s">
        <v>340</v>
      </c>
      <c r="Q6884" t="str">
        <f t="shared" si="752"/>
        <v>2018</v>
      </c>
      <c r="R6884" t="str">
        <f t="shared" si="753"/>
        <v>April</v>
      </c>
      <c r="S6884" t="s">
        <v>1963</v>
      </c>
      <c r="T6884" t="s">
        <v>71</v>
      </c>
    </row>
    <row r="6885" spans="1:20" x14ac:dyDescent="0.3">
      <c r="A6885" t="s">
        <v>9202</v>
      </c>
      <c r="B6885" t="s">
        <v>2519</v>
      </c>
      <c r="C6885">
        <v>4.3</v>
      </c>
      <c r="D6885">
        <f t="shared" si="754"/>
        <v>5</v>
      </c>
      <c r="E6885">
        <v>45558</v>
      </c>
      <c r="F6885" t="s">
        <v>967</v>
      </c>
      <c r="G6885">
        <f t="shared" si="749"/>
        <v>53000000</v>
      </c>
      <c r="H6885" s="3" t="s">
        <v>31</v>
      </c>
      <c r="I6885" t="str">
        <f t="shared" si="750"/>
        <v>5000000+</v>
      </c>
      <c r="J6885" s="1">
        <f t="shared" si="751"/>
        <v>5000000</v>
      </c>
      <c r="K6885" t="s">
        <v>17</v>
      </c>
      <c r="L6885" s="2">
        <v>0</v>
      </c>
      <c r="M6885" s="1">
        <f t="shared" si="755"/>
        <v>0</v>
      </c>
      <c r="N6885" t="s">
        <v>111</v>
      </c>
      <c r="O6885" t="s">
        <v>2538</v>
      </c>
      <c r="P6885" t="s">
        <v>350</v>
      </c>
      <c r="Q6885" t="str">
        <f t="shared" si="752"/>
        <v>2018</v>
      </c>
      <c r="R6885" t="str">
        <f t="shared" si="753"/>
        <v>May</v>
      </c>
      <c r="S6885" t="s">
        <v>1654</v>
      </c>
      <c r="T6885" t="s">
        <v>71</v>
      </c>
    </row>
    <row r="6886" spans="1:20" x14ac:dyDescent="0.3">
      <c r="A6886" t="s">
        <v>9203</v>
      </c>
      <c r="B6886" t="s">
        <v>1680</v>
      </c>
      <c r="C6886">
        <v>4.7</v>
      </c>
      <c r="D6886">
        <f t="shared" si="754"/>
        <v>5</v>
      </c>
      <c r="E6886">
        <v>19784</v>
      </c>
      <c r="F6886" t="s">
        <v>499</v>
      </c>
      <c r="G6886">
        <f t="shared" si="749"/>
        <v>7300000</v>
      </c>
      <c r="H6886" s="3" t="s">
        <v>43</v>
      </c>
      <c r="I6886" t="str">
        <f t="shared" si="750"/>
        <v>100000+</v>
      </c>
      <c r="J6886" s="1">
        <f t="shared" si="751"/>
        <v>100000</v>
      </c>
      <c r="K6886" t="s">
        <v>596</v>
      </c>
      <c r="L6886" s="2" t="s">
        <v>943</v>
      </c>
      <c r="M6886" s="1">
        <f t="shared" si="755"/>
        <v>2.99</v>
      </c>
      <c r="N6886" t="s">
        <v>18</v>
      </c>
      <c r="O6886" t="s">
        <v>1681</v>
      </c>
      <c r="P6886" t="s">
        <v>1016</v>
      </c>
      <c r="Q6886" t="str">
        <f t="shared" si="752"/>
        <v>2018</v>
      </c>
      <c r="R6886" t="str">
        <f t="shared" si="753"/>
        <v>June</v>
      </c>
      <c r="S6886">
        <v>7.6</v>
      </c>
      <c r="T6886" t="s">
        <v>76</v>
      </c>
    </row>
    <row r="6887" spans="1:20" x14ac:dyDescent="0.3">
      <c r="A6887" t="s">
        <v>9204</v>
      </c>
      <c r="B6887" t="s">
        <v>4390</v>
      </c>
      <c r="C6887">
        <v>3.8</v>
      </c>
      <c r="D6887">
        <f t="shared" si="754"/>
        <v>4</v>
      </c>
      <c r="E6887">
        <v>400</v>
      </c>
      <c r="F6887" t="s">
        <v>39</v>
      </c>
      <c r="G6887">
        <f t="shared" si="749"/>
        <v>1000</v>
      </c>
      <c r="H6887" s="3" t="s">
        <v>49</v>
      </c>
      <c r="I6887" t="str">
        <f t="shared" si="750"/>
        <v>50000+</v>
      </c>
      <c r="J6887" s="1">
        <f t="shared" si="751"/>
        <v>50000</v>
      </c>
      <c r="K6887" t="s">
        <v>17</v>
      </c>
      <c r="L6887" s="2">
        <v>0</v>
      </c>
      <c r="M6887" s="1">
        <f t="shared" si="755"/>
        <v>0</v>
      </c>
      <c r="N6887" t="s">
        <v>18</v>
      </c>
      <c r="O6887" t="s">
        <v>4391</v>
      </c>
      <c r="P6887" t="s">
        <v>704</v>
      </c>
      <c r="Q6887" t="str">
        <f t="shared" si="752"/>
        <v>2018</v>
      </c>
      <c r="R6887" t="str">
        <f t="shared" si="753"/>
        <v>July</v>
      </c>
      <c r="S6887">
        <v>4.8</v>
      </c>
      <c r="T6887" t="s">
        <v>71</v>
      </c>
    </row>
    <row r="6888" spans="1:20" x14ac:dyDescent="0.3">
      <c r="A6888" t="s">
        <v>9205</v>
      </c>
      <c r="B6888" t="s">
        <v>505</v>
      </c>
      <c r="C6888">
        <v>3.5</v>
      </c>
      <c r="D6888">
        <f t="shared" si="754"/>
        <v>4</v>
      </c>
      <c r="E6888">
        <v>0</v>
      </c>
      <c r="F6888" t="s">
        <v>42</v>
      </c>
      <c r="G6888">
        <f t="shared" si="749"/>
        <v>2800000</v>
      </c>
      <c r="H6888" s="3" t="s">
        <v>1178</v>
      </c>
      <c r="I6888" t="str">
        <f t="shared" si="750"/>
        <v>1+</v>
      </c>
      <c r="J6888" s="1">
        <f t="shared" si="751"/>
        <v>1</v>
      </c>
      <c r="K6888" t="s">
        <v>17</v>
      </c>
      <c r="L6888" s="2">
        <v>0</v>
      </c>
      <c r="M6888" s="1">
        <f t="shared" si="755"/>
        <v>0</v>
      </c>
      <c r="N6888" t="s">
        <v>18</v>
      </c>
      <c r="O6888" t="s">
        <v>506</v>
      </c>
      <c r="P6888" t="s">
        <v>3623</v>
      </c>
      <c r="Q6888" t="str">
        <f t="shared" si="752"/>
        <v>2016</v>
      </c>
      <c r="R6888" t="str">
        <f t="shared" si="753"/>
        <v>October</v>
      </c>
      <c r="S6888" t="s">
        <v>210</v>
      </c>
      <c r="T6888" t="s">
        <v>76</v>
      </c>
    </row>
    <row r="6889" spans="1:20" x14ac:dyDescent="0.3">
      <c r="A6889" t="s">
        <v>9206</v>
      </c>
      <c r="B6889" t="s">
        <v>505</v>
      </c>
      <c r="C6889">
        <v>4.0999999999999996</v>
      </c>
      <c r="D6889">
        <f t="shared" si="754"/>
        <v>5</v>
      </c>
      <c r="E6889">
        <v>15</v>
      </c>
      <c r="F6889" t="s">
        <v>152</v>
      </c>
      <c r="G6889">
        <f t="shared" si="749"/>
        <v>24000000</v>
      </c>
      <c r="H6889" s="3" t="s">
        <v>719</v>
      </c>
      <c r="I6889" t="str">
        <f t="shared" si="750"/>
        <v>1000+</v>
      </c>
      <c r="J6889" s="1">
        <f t="shared" si="751"/>
        <v>1000</v>
      </c>
      <c r="K6889" t="s">
        <v>17</v>
      </c>
      <c r="L6889" s="2">
        <v>0</v>
      </c>
      <c r="M6889" s="1">
        <f t="shared" si="755"/>
        <v>0</v>
      </c>
      <c r="N6889" t="s">
        <v>18</v>
      </c>
      <c r="O6889" t="s">
        <v>506</v>
      </c>
      <c r="P6889" t="s">
        <v>345</v>
      </c>
      <c r="Q6889" t="str">
        <f t="shared" si="752"/>
        <v>2018</v>
      </c>
      <c r="R6889" t="str">
        <f t="shared" si="753"/>
        <v>April</v>
      </c>
      <c r="S6889" t="s">
        <v>4402</v>
      </c>
      <c r="T6889" t="s">
        <v>535</v>
      </c>
    </row>
    <row r="6890" spans="1:20" x14ac:dyDescent="0.3">
      <c r="A6890" t="s">
        <v>9207</v>
      </c>
      <c r="B6890" t="s">
        <v>505</v>
      </c>
      <c r="C6890">
        <v>3.5</v>
      </c>
      <c r="D6890">
        <f t="shared" si="754"/>
        <v>4</v>
      </c>
      <c r="E6890">
        <v>0</v>
      </c>
      <c r="F6890" t="s">
        <v>461</v>
      </c>
      <c r="G6890">
        <f t="shared" si="749"/>
        <v>73000000</v>
      </c>
      <c r="H6890" s="3" t="s">
        <v>1194</v>
      </c>
      <c r="I6890" t="str">
        <f t="shared" si="750"/>
        <v>5+</v>
      </c>
      <c r="J6890" s="1">
        <f t="shared" si="751"/>
        <v>5</v>
      </c>
      <c r="K6890" t="s">
        <v>17</v>
      </c>
      <c r="L6890" s="2">
        <v>0</v>
      </c>
      <c r="M6890" s="1">
        <f t="shared" si="755"/>
        <v>0</v>
      </c>
      <c r="N6890" t="s">
        <v>18</v>
      </c>
      <c r="O6890" t="s">
        <v>506</v>
      </c>
      <c r="P6890" t="s">
        <v>641</v>
      </c>
      <c r="Q6890" t="str">
        <f t="shared" si="752"/>
        <v>2018</v>
      </c>
      <c r="R6890" t="str">
        <f t="shared" si="753"/>
        <v>March</v>
      </c>
      <c r="S6890" t="s">
        <v>21</v>
      </c>
      <c r="T6890" t="s">
        <v>71</v>
      </c>
    </row>
    <row r="6891" spans="1:20" x14ac:dyDescent="0.3">
      <c r="A6891" t="s">
        <v>9208</v>
      </c>
      <c r="B6891" t="s">
        <v>2377</v>
      </c>
      <c r="C6891">
        <v>3.1</v>
      </c>
      <c r="D6891">
        <f t="shared" si="754"/>
        <v>4</v>
      </c>
      <c r="E6891">
        <v>10006</v>
      </c>
      <c r="F6891" t="s">
        <v>967</v>
      </c>
      <c r="G6891">
        <f t="shared" si="749"/>
        <v>53000000</v>
      </c>
      <c r="H6891" s="3" t="s">
        <v>56</v>
      </c>
      <c r="I6891" t="str">
        <f t="shared" si="750"/>
        <v>1000000+</v>
      </c>
      <c r="J6891" s="1">
        <f t="shared" si="751"/>
        <v>1000000</v>
      </c>
      <c r="K6891" t="s">
        <v>17</v>
      </c>
      <c r="L6891" s="2">
        <v>0</v>
      </c>
      <c r="M6891" s="1">
        <f t="shared" si="755"/>
        <v>0</v>
      </c>
      <c r="N6891" t="s">
        <v>18</v>
      </c>
      <c r="O6891" t="s">
        <v>2378</v>
      </c>
      <c r="P6891" t="s">
        <v>192</v>
      </c>
      <c r="Q6891" t="str">
        <f t="shared" si="752"/>
        <v>2018</v>
      </c>
      <c r="R6891" t="str">
        <f t="shared" si="753"/>
        <v>July</v>
      </c>
      <c r="S6891" t="s">
        <v>918</v>
      </c>
      <c r="T6891" t="s">
        <v>245</v>
      </c>
    </row>
    <row r="6892" spans="1:20" x14ac:dyDescent="0.3">
      <c r="A6892" t="s">
        <v>9209</v>
      </c>
      <c r="B6892" t="s">
        <v>2910</v>
      </c>
      <c r="C6892">
        <v>4.2</v>
      </c>
      <c r="D6892">
        <f t="shared" si="754"/>
        <v>5</v>
      </c>
      <c r="E6892">
        <v>246705</v>
      </c>
      <c r="F6892" t="s">
        <v>227</v>
      </c>
      <c r="G6892">
        <f t="shared" si="749"/>
        <v>27000000</v>
      </c>
      <c r="H6892" s="3" t="s">
        <v>56</v>
      </c>
      <c r="I6892" t="str">
        <f t="shared" si="750"/>
        <v>1000000+</v>
      </c>
      <c r="J6892" s="1">
        <f t="shared" si="751"/>
        <v>1000000</v>
      </c>
      <c r="K6892" t="s">
        <v>17</v>
      </c>
      <c r="L6892" s="2">
        <v>0</v>
      </c>
      <c r="M6892" s="1">
        <f t="shared" si="755"/>
        <v>0</v>
      </c>
      <c r="N6892" t="s">
        <v>37</v>
      </c>
      <c r="O6892" t="s">
        <v>2540</v>
      </c>
      <c r="P6892" t="s">
        <v>513</v>
      </c>
      <c r="Q6892" t="str">
        <f t="shared" si="752"/>
        <v>2018</v>
      </c>
      <c r="R6892" t="str">
        <f t="shared" si="753"/>
        <v>May</v>
      </c>
      <c r="S6892" t="s">
        <v>1329</v>
      </c>
      <c r="T6892" t="s">
        <v>22</v>
      </c>
    </row>
    <row r="6893" spans="1:20" x14ac:dyDescent="0.3">
      <c r="A6893" t="s">
        <v>9210</v>
      </c>
      <c r="B6893" t="s">
        <v>1997</v>
      </c>
      <c r="C6893">
        <v>3.5</v>
      </c>
      <c r="D6893">
        <f t="shared" si="754"/>
        <v>4</v>
      </c>
      <c r="E6893">
        <v>0</v>
      </c>
      <c r="F6893" t="s">
        <v>1130</v>
      </c>
      <c r="G6893">
        <f t="shared" si="749"/>
        <v>4400000</v>
      </c>
      <c r="H6893" s="3" t="s">
        <v>937</v>
      </c>
      <c r="I6893" t="str">
        <f t="shared" si="750"/>
        <v>50+</v>
      </c>
      <c r="J6893" s="1">
        <f t="shared" si="751"/>
        <v>50</v>
      </c>
      <c r="K6893" t="s">
        <v>17</v>
      </c>
      <c r="L6893" s="2">
        <v>0</v>
      </c>
      <c r="M6893" s="1">
        <f t="shared" si="755"/>
        <v>0</v>
      </c>
      <c r="N6893" t="s">
        <v>18</v>
      </c>
      <c r="O6893" t="s">
        <v>1998</v>
      </c>
      <c r="P6893" t="s">
        <v>820</v>
      </c>
      <c r="Q6893" t="str">
        <f t="shared" si="752"/>
        <v>2018</v>
      </c>
      <c r="R6893" t="str">
        <f t="shared" si="753"/>
        <v>April</v>
      </c>
      <c r="S6893">
        <v>1</v>
      </c>
      <c r="T6893" t="s">
        <v>211</v>
      </c>
    </row>
    <row r="6894" spans="1:20" x14ac:dyDescent="0.3">
      <c r="A6894" t="s">
        <v>9211</v>
      </c>
      <c r="B6894" t="s">
        <v>4239</v>
      </c>
      <c r="C6894">
        <v>3</v>
      </c>
      <c r="D6894">
        <f t="shared" si="754"/>
        <v>3</v>
      </c>
      <c r="E6894">
        <v>2719</v>
      </c>
      <c r="F6894" t="s">
        <v>96</v>
      </c>
      <c r="G6894">
        <f t="shared" si="749"/>
        <v>17000000</v>
      </c>
      <c r="H6894" s="3" t="s">
        <v>43</v>
      </c>
      <c r="I6894" t="str">
        <f t="shared" si="750"/>
        <v>100000+</v>
      </c>
      <c r="J6894" s="1">
        <f t="shared" si="751"/>
        <v>100000</v>
      </c>
      <c r="K6894" t="s">
        <v>17</v>
      </c>
      <c r="L6894" s="2">
        <v>0</v>
      </c>
      <c r="M6894" s="1">
        <f t="shared" si="755"/>
        <v>0</v>
      </c>
      <c r="N6894" t="s">
        <v>37</v>
      </c>
      <c r="O6894" t="s">
        <v>4240</v>
      </c>
      <c r="P6894" t="s">
        <v>153</v>
      </c>
      <c r="Q6894" t="str">
        <f t="shared" si="752"/>
        <v>2018</v>
      </c>
      <c r="R6894" t="str">
        <f t="shared" si="753"/>
        <v>August</v>
      </c>
      <c r="S6894" t="s">
        <v>9212</v>
      </c>
      <c r="T6894" t="s">
        <v>40</v>
      </c>
    </row>
    <row r="6895" spans="1:20" x14ac:dyDescent="0.3">
      <c r="A6895" t="s">
        <v>9213</v>
      </c>
      <c r="B6895" t="s">
        <v>2519</v>
      </c>
      <c r="C6895">
        <v>4.8</v>
      </c>
      <c r="D6895">
        <f t="shared" si="754"/>
        <v>5</v>
      </c>
      <c r="E6895">
        <v>265</v>
      </c>
      <c r="F6895" t="s">
        <v>3482</v>
      </c>
      <c r="G6895">
        <f t="shared" si="749"/>
        <v>1300000</v>
      </c>
      <c r="H6895" s="3" t="s">
        <v>719</v>
      </c>
      <c r="I6895" t="str">
        <f t="shared" si="750"/>
        <v>1000+</v>
      </c>
      <c r="J6895" s="1">
        <f t="shared" si="751"/>
        <v>1000</v>
      </c>
      <c r="K6895" t="s">
        <v>596</v>
      </c>
      <c r="L6895" s="2" t="s">
        <v>1958</v>
      </c>
      <c r="M6895" s="1">
        <f t="shared" si="755"/>
        <v>3.49</v>
      </c>
      <c r="N6895" t="s">
        <v>18</v>
      </c>
      <c r="O6895" t="s">
        <v>2671</v>
      </c>
      <c r="P6895" t="s">
        <v>8170</v>
      </c>
      <c r="Q6895" t="str">
        <f t="shared" si="752"/>
        <v>2015</v>
      </c>
      <c r="R6895" t="str">
        <f t="shared" si="753"/>
        <v>June</v>
      </c>
      <c r="S6895" t="s">
        <v>5213</v>
      </c>
      <c r="T6895" t="s">
        <v>51</v>
      </c>
    </row>
    <row r="6896" spans="1:20" x14ac:dyDescent="0.3">
      <c r="A6896" t="s">
        <v>9214</v>
      </c>
      <c r="B6896" t="s">
        <v>4390</v>
      </c>
      <c r="C6896">
        <v>3.7</v>
      </c>
      <c r="D6896">
        <f t="shared" si="754"/>
        <v>4</v>
      </c>
      <c r="E6896">
        <v>50</v>
      </c>
      <c r="F6896" t="s">
        <v>15</v>
      </c>
      <c r="G6896">
        <f t="shared" si="749"/>
        <v>19000000</v>
      </c>
      <c r="H6896" s="3" t="s">
        <v>90</v>
      </c>
      <c r="I6896" t="str">
        <f t="shared" si="750"/>
        <v>5000+</v>
      </c>
      <c r="J6896" s="1">
        <f t="shared" si="751"/>
        <v>5000</v>
      </c>
      <c r="K6896" t="s">
        <v>17</v>
      </c>
      <c r="L6896" s="2">
        <v>0</v>
      </c>
      <c r="M6896" s="1">
        <f t="shared" si="755"/>
        <v>0</v>
      </c>
      <c r="N6896" t="s">
        <v>18</v>
      </c>
      <c r="O6896" t="s">
        <v>4391</v>
      </c>
      <c r="P6896" t="s">
        <v>7556</v>
      </c>
      <c r="Q6896" t="str">
        <f t="shared" si="752"/>
        <v>2017</v>
      </c>
      <c r="R6896" t="str">
        <f t="shared" si="753"/>
        <v>June</v>
      </c>
      <c r="S6896" t="s">
        <v>9215</v>
      </c>
      <c r="T6896" t="s">
        <v>76</v>
      </c>
    </row>
    <row r="6897" spans="1:20" x14ac:dyDescent="0.3">
      <c r="A6897" t="s">
        <v>9216</v>
      </c>
      <c r="B6897" t="s">
        <v>4573</v>
      </c>
      <c r="C6897">
        <v>3.1</v>
      </c>
      <c r="D6897">
        <f t="shared" si="754"/>
        <v>4</v>
      </c>
      <c r="E6897">
        <v>112</v>
      </c>
      <c r="F6897" t="s">
        <v>744</v>
      </c>
      <c r="G6897">
        <f t="shared" si="749"/>
        <v>8800000</v>
      </c>
      <c r="H6897" s="3" t="s">
        <v>719</v>
      </c>
      <c r="I6897" t="str">
        <f t="shared" si="750"/>
        <v>1000+</v>
      </c>
      <c r="J6897" s="1">
        <f t="shared" si="751"/>
        <v>1000</v>
      </c>
      <c r="K6897" t="s">
        <v>596</v>
      </c>
      <c r="L6897" s="2" t="s">
        <v>3134</v>
      </c>
      <c r="M6897" s="1">
        <f t="shared" si="755"/>
        <v>0.99</v>
      </c>
      <c r="N6897" t="s">
        <v>18</v>
      </c>
      <c r="O6897" t="s">
        <v>4574</v>
      </c>
      <c r="P6897" t="s">
        <v>9217</v>
      </c>
      <c r="Q6897" t="str">
        <f t="shared" si="752"/>
        <v>2017</v>
      </c>
      <c r="R6897" t="str">
        <f t="shared" si="753"/>
        <v>April</v>
      </c>
      <c r="S6897" t="s">
        <v>9218</v>
      </c>
      <c r="T6897" t="s">
        <v>535</v>
      </c>
    </row>
    <row r="6898" spans="1:20" x14ac:dyDescent="0.3">
      <c r="A6898" t="s">
        <v>9219</v>
      </c>
      <c r="B6898" t="s">
        <v>2519</v>
      </c>
      <c r="C6898">
        <v>4.5999999999999996</v>
      </c>
      <c r="D6898">
        <f t="shared" si="754"/>
        <v>5</v>
      </c>
      <c r="E6898">
        <v>547</v>
      </c>
      <c r="F6898" t="s">
        <v>3482</v>
      </c>
      <c r="G6898">
        <f t="shared" si="749"/>
        <v>1300000</v>
      </c>
      <c r="H6898" s="3" t="s">
        <v>16</v>
      </c>
      <c r="I6898" t="str">
        <f t="shared" si="750"/>
        <v>10000+</v>
      </c>
      <c r="J6898" s="1">
        <f t="shared" si="751"/>
        <v>10000</v>
      </c>
      <c r="K6898" t="s">
        <v>17</v>
      </c>
      <c r="L6898" s="2">
        <v>0</v>
      </c>
      <c r="M6898" s="1">
        <f t="shared" si="755"/>
        <v>0</v>
      </c>
      <c r="N6898" t="s">
        <v>18</v>
      </c>
      <c r="O6898" t="s">
        <v>2671</v>
      </c>
      <c r="P6898" t="s">
        <v>8170</v>
      </c>
      <c r="Q6898" t="str">
        <f t="shared" si="752"/>
        <v>2015</v>
      </c>
      <c r="R6898" t="str">
        <f t="shared" si="753"/>
        <v>June</v>
      </c>
      <c r="S6898" t="s">
        <v>5213</v>
      </c>
      <c r="T6898" t="s">
        <v>51</v>
      </c>
    </row>
    <row r="6899" spans="1:20" x14ac:dyDescent="0.3">
      <c r="A6899" t="s">
        <v>9220</v>
      </c>
      <c r="B6899" t="s">
        <v>3906</v>
      </c>
      <c r="C6899">
        <v>2.9</v>
      </c>
      <c r="D6899">
        <f t="shared" si="754"/>
        <v>3</v>
      </c>
      <c r="E6899">
        <v>333</v>
      </c>
      <c r="F6899" t="s">
        <v>1314</v>
      </c>
      <c r="G6899">
        <f t="shared" si="749"/>
        <v>1800000</v>
      </c>
      <c r="H6899" s="3" t="s">
        <v>49</v>
      </c>
      <c r="I6899" t="str">
        <f t="shared" si="750"/>
        <v>50000+</v>
      </c>
      <c r="J6899" s="1">
        <f t="shared" si="751"/>
        <v>50000</v>
      </c>
      <c r="K6899" t="s">
        <v>17</v>
      </c>
      <c r="L6899" s="2">
        <v>0</v>
      </c>
      <c r="M6899" s="1">
        <f t="shared" si="755"/>
        <v>0</v>
      </c>
      <c r="N6899" t="s">
        <v>18</v>
      </c>
      <c r="O6899" t="s">
        <v>3907</v>
      </c>
      <c r="P6899" t="s">
        <v>3032</v>
      </c>
      <c r="Q6899" t="str">
        <f t="shared" si="752"/>
        <v>2017</v>
      </c>
      <c r="R6899" t="str">
        <f t="shared" si="753"/>
        <v>November</v>
      </c>
      <c r="S6899" t="s">
        <v>3733</v>
      </c>
      <c r="T6899" t="s">
        <v>76</v>
      </c>
    </row>
    <row r="6900" spans="1:20" x14ac:dyDescent="0.3">
      <c r="A6900" t="s">
        <v>9221</v>
      </c>
      <c r="B6900" t="s">
        <v>3906</v>
      </c>
      <c r="C6900">
        <v>4.2</v>
      </c>
      <c r="D6900">
        <f t="shared" si="754"/>
        <v>5</v>
      </c>
      <c r="E6900">
        <v>329</v>
      </c>
      <c r="F6900" t="s">
        <v>1132</v>
      </c>
      <c r="G6900">
        <f t="shared" si="749"/>
        <v>4800000</v>
      </c>
      <c r="H6900" s="3" t="s">
        <v>43</v>
      </c>
      <c r="I6900" t="str">
        <f t="shared" si="750"/>
        <v>100000+</v>
      </c>
      <c r="J6900" s="1">
        <f t="shared" si="751"/>
        <v>100000</v>
      </c>
      <c r="K6900" t="s">
        <v>17</v>
      </c>
      <c r="L6900" s="2">
        <v>0</v>
      </c>
      <c r="M6900" s="1">
        <f t="shared" si="755"/>
        <v>0</v>
      </c>
      <c r="N6900" t="s">
        <v>18</v>
      </c>
      <c r="O6900" t="s">
        <v>3907</v>
      </c>
      <c r="P6900" t="s">
        <v>4366</v>
      </c>
      <c r="Q6900" t="str">
        <f t="shared" si="752"/>
        <v>2017</v>
      </c>
      <c r="R6900" t="str">
        <f t="shared" si="753"/>
        <v>November</v>
      </c>
      <c r="S6900" t="s">
        <v>146</v>
      </c>
      <c r="T6900" t="s">
        <v>46</v>
      </c>
    </row>
    <row r="6901" spans="1:20" x14ac:dyDescent="0.3">
      <c r="A6901" t="s">
        <v>9222</v>
      </c>
      <c r="B6901" t="s">
        <v>2519</v>
      </c>
      <c r="C6901">
        <v>4.7</v>
      </c>
      <c r="D6901">
        <f t="shared" si="754"/>
        <v>5</v>
      </c>
      <c r="E6901">
        <v>705</v>
      </c>
      <c r="F6901" t="s">
        <v>1314</v>
      </c>
      <c r="G6901">
        <f t="shared" si="749"/>
        <v>1800000</v>
      </c>
      <c r="H6901" s="3" t="s">
        <v>16</v>
      </c>
      <c r="I6901" t="str">
        <f t="shared" si="750"/>
        <v>10000+</v>
      </c>
      <c r="J6901" s="1">
        <f t="shared" si="751"/>
        <v>10000</v>
      </c>
      <c r="K6901" t="s">
        <v>17</v>
      </c>
      <c r="L6901" s="2">
        <v>0</v>
      </c>
      <c r="M6901" s="1">
        <f t="shared" si="755"/>
        <v>0</v>
      </c>
      <c r="N6901" t="s">
        <v>18</v>
      </c>
      <c r="O6901" t="s">
        <v>2671</v>
      </c>
      <c r="P6901" t="s">
        <v>6412</v>
      </c>
      <c r="Q6901" t="str">
        <f t="shared" si="752"/>
        <v>2015</v>
      </c>
      <c r="R6901" t="str">
        <f t="shared" si="753"/>
        <v>July</v>
      </c>
      <c r="S6901" t="s">
        <v>989</v>
      </c>
      <c r="T6901" t="s">
        <v>22</v>
      </c>
    </row>
    <row r="6902" spans="1:20" x14ac:dyDescent="0.3">
      <c r="A6902" t="s">
        <v>9223</v>
      </c>
      <c r="B6902" t="s">
        <v>2519</v>
      </c>
      <c r="C6902">
        <v>4.5</v>
      </c>
      <c r="D6902">
        <f t="shared" si="754"/>
        <v>5</v>
      </c>
      <c r="E6902">
        <v>70</v>
      </c>
      <c r="F6902" t="s">
        <v>9224</v>
      </c>
      <c r="G6902">
        <f t="shared" si="749"/>
        <v>691000</v>
      </c>
      <c r="H6902" s="3" t="s">
        <v>719</v>
      </c>
      <c r="I6902" t="str">
        <f t="shared" si="750"/>
        <v>1000+</v>
      </c>
      <c r="J6902" s="1">
        <f t="shared" si="751"/>
        <v>1000</v>
      </c>
      <c r="K6902" t="s">
        <v>17</v>
      </c>
      <c r="L6902" s="2">
        <v>0</v>
      </c>
      <c r="M6902" s="1">
        <f t="shared" si="755"/>
        <v>0</v>
      </c>
      <c r="N6902" t="s">
        <v>18</v>
      </c>
      <c r="O6902" t="s">
        <v>2671</v>
      </c>
      <c r="P6902" t="s">
        <v>5296</v>
      </c>
      <c r="Q6902" t="str">
        <f t="shared" si="752"/>
        <v>2018</v>
      </c>
      <c r="R6902" t="str">
        <f t="shared" si="753"/>
        <v>May</v>
      </c>
      <c r="S6902" t="s">
        <v>3933</v>
      </c>
      <c r="T6902" t="s">
        <v>76</v>
      </c>
    </row>
    <row r="6903" spans="1:20" x14ac:dyDescent="0.3">
      <c r="A6903" t="s">
        <v>9225</v>
      </c>
      <c r="B6903" t="s">
        <v>2377</v>
      </c>
      <c r="C6903">
        <v>2.8</v>
      </c>
      <c r="D6903">
        <f t="shared" si="754"/>
        <v>3</v>
      </c>
      <c r="E6903">
        <v>48</v>
      </c>
      <c r="F6903" t="s">
        <v>73</v>
      </c>
      <c r="G6903">
        <f t="shared" si="749"/>
        <v>12000000</v>
      </c>
      <c r="H6903" s="3" t="s">
        <v>90</v>
      </c>
      <c r="I6903" t="str">
        <f t="shared" si="750"/>
        <v>5000+</v>
      </c>
      <c r="J6903" s="1">
        <f t="shared" si="751"/>
        <v>5000</v>
      </c>
      <c r="K6903" t="s">
        <v>17</v>
      </c>
      <c r="L6903" s="2">
        <v>0</v>
      </c>
      <c r="M6903" s="1">
        <f t="shared" si="755"/>
        <v>0</v>
      </c>
      <c r="N6903" t="s">
        <v>18</v>
      </c>
      <c r="O6903" t="s">
        <v>2378</v>
      </c>
      <c r="P6903" t="s">
        <v>2327</v>
      </c>
      <c r="Q6903" t="str">
        <f t="shared" si="752"/>
        <v>2017</v>
      </c>
      <c r="R6903" t="str">
        <f t="shared" si="753"/>
        <v>September</v>
      </c>
      <c r="S6903" t="s">
        <v>9226</v>
      </c>
      <c r="T6903" t="s">
        <v>76</v>
      </c>
    </row>
    <row r="6904" spans="1:20" x14ac:dyDescent="0.3">
      <c r="A6904" t="s">
        <v>9227</v>
      </c>
      <c r="B6904" t="s">
        <v>402</v>
      </c>
      <c r="C6904">
        <v>3.5</v>
      </c>
      <c r="D6904">
        <f t="shared" si="754"/>
        <v>4</v>
      </c>
      <c r="E6904">
        <v>2</v>
      </c>
      <c r="F6904" t="s">
        <v>78</v>
      </c>
      <c r="G6904">
        <f t="shared" si="749"/>
        <v>20000000</v>
      </c>
      <c r="H6904" s="3" t="s">
        <v>1122</v>
      </c>
      <c r="I6904" t="str">
        <f t="shared" si="750"/>
        <v>500+</v>
      </c>
      <c r="J6904" s="1">
        <f t="shared" si="751"/>
        <v>500</v>
      </c>
      <c r="K6904" t="s">
        <v>17</v>
      </c>
      <c r="L6904" s="2">
        <v>0</v>
      </c>
      <c r="M6904" s="1">
        <f t="shared" si="755"/>
        <v>0</v>
      </c>
      <c r="N6904" t="s">
        <v>18</v>
      </c>
      <c r="O6904" t="s">
        <v>404</v>
      </c>
      <c r="P6904" t="s">
        <v>626</v>
      </c>
      <c r="Q6904" t="str">
        <f t="shared" si="752"/>
        <v>2018</v>
      </c>
      <c r="R6904" t="str">
        <f t="shared" si="753"/>
        <v>February</v>
      </c>
      <c r="S6904">
        <v>1.1000000000000001</v>
      </c>
      <c r="T6904" t="s">
        <v>76</v>
      </c>
    </row>
    <row r="6905" spans="1:20" x14ac:dyDescent="0.3">
      <c r="A6905" t="s">
        <v>9228</v>
      </c>
      <c r="B6905" t="s">
        <v>4573</v>
      </c>
      <c r="C6905">
        <v>4.4000000000000004</v>
      </c>
      <c r="D6905">
        <f t="shared" si="754"/>
        <v>5</v>
      </c>
      <c r="E6905">
        <v>2839</v>
      </c>
      <c r="F6905" t="s">
        <v>768</v>
      </c>
      <c r="G6905">
        <f t="shared" si="749"/>
        <v>5100000</v>
      </c>
      <c r="H6905" s="3" t="s">
        <v>43</v>
      </c>
      <c r="I6905" t="str">
        <f t="shared" si="750"/>
        <v>100000+</v>
      </c>
      <c r="J6905" s="1">
        <f t="shared" si="751"/>
        <v>100000</v>
      </c>
      <c r="K6905" t="s">
        <v>17</v>
      </c>
      <c r="L6905" s="2">
        <v>0</v>
      </c>
      <c r="M6905" s="1">
        <f t="shared" si="755"/>
        <v>0</v>
      </c>
      <c r="N6905" t="s">
        <v>18</v>
      </c>
      <c r="O6905" t="s">
        <v>4574</v>
      </c>
      <c r="P6905" t="s">
        <v>9229</v>
      </c>
      <c r="Q6905" t="str">
        <f t="shared" si="752"/>
        <v>2014</v>
      </c>
      <c r="R6905" t="str">
        <f t="shared" si="753"/>
        <v>January</v>
      </c>
      <c r="S6905">
        <v>1</v>
      </c>
      <c r="T6905" t="s">
        <v>211</v>
      </c>
    </row>
    <row r="6906" spans="1:20" x14ac:dyDescent="0.3">
      <c r="A6906" t="s">
        <v>9230</v>
      </c>
      <c r="B6906" t="s">
        <v>1680</v>
      </c>
      <c r="C6906">
        <v>4.4000000000000004</v>
      </c>
      <c r="D6906">
        <f t="shared" si="754"/>
        <v>5</v>
      </c>
      <c r="E6906">
        <v>96</v>
      </c>
      <c r="F6906" t="s">
        <v>486</v>
      </c>
      <c r="G6906">
        <f t="shared" si="749"/>
        <v>7200000</v>
      </c>
      <c r="H6906" s="3" t="s">
        <v>16</v>
      </c>
      <c r="I6906" t="str">
        <f t="shared" si="750"/>
        <v>10000+</v>
      </c>
      <c r="J6906" s="1">
        <f t="shared" si="751"/>
        <v>10000</v>
      </c>
      <c r="K6906" t="s">
        <v>17</v>
      </c>
      <c r="L6906" s="2">
        <v>0</v>
      </c>
      <c r="M6906" s="1">
        <f t="shared" si="755"/>
        <v>0</v>
      </c>
      <c r="N6906" t="s">
        <v>18</v>
      </c>
      <c r="O6906" t="s">
        <v>1681</v>
      </c>
      <c r="P6906" t="s">
        <v>2108</v>
      </c>
      <c r="Q6906" t="str">
        <f t="shared" si="752"/>
        <v>2018</v>
      </c>
      <c r="R6906" t="str">
        <f t="shared" si="753"/>
        <v>August</v>
      </c>
      <c r="S6906">
        <v>2.9</v>
      </c>
      <c r="T6906" t="s">
        <v>76</v>
      </c>
    </row>
    <row r="6907" spans="1:20" x14ac:dyDescent="0.3">
      <c r="A6907" t="s">
        <v>9231</v>
      </c>
      <c r="B6907" t="s">
        <v>1680</v>
      </c>
      <c r="C6907">
        <v>4.0999999999999996</v>
      </c>
      <c r="D6907">
        <f t="shared" si="754"/>
        <v>5</v>
      </c>
      <c r="E6907">
        <v>2048</v>
      </c>
      <c r="F6907" t="s">
        <v>152</v>
      </c>
      <c r="G6907">
        <f t="shared" si="749"/>
        <v>24000000</v>
      </c>
      <c r="H6907" s="3" t="s">
        <v>43</v>
      </c>
      <c r="I6907" t="str">
        <f t="shared" si="750"/>
        <v>100000+</v>
      </c>
      <c r="J6907" s="1">
        <f t="shared" si="751"/>
        <v>100000</v>
      </c>
      <c r="K6907" t="s">
        <v>17</v>
      </c>
      <c r="L6907" s="2">
        <v>0</v>
      </c>
      <c r="M6907" s="1">
        <f t="shared" si="755"/>
        <v>0</v>
      </c>
      <c r="N6907" t="s">
        <v>18</v>
      </c>
      <c r="O6907" t="s">
        <v>1681</v>
      </c>
      <c r="P6907" t="s">
        <v>553</v>
      </c>
      <c r="Q6907" t="str">
        <f t="shared" si="752"/>
        <v>2018</v>
      </c>
      <c r="R6907" t="str">
        <f t="shared" si="753"/>
        <v>July</v>
      </c>
      <c r="S6907" t="s">
        <v>9232</v>
      </c>
      <c r="T6907" t="s">
        <v>46</v>
      </c>
    </row>
    <row r="6908" spans="1:20" x14ac:dyDescent="0.3">
      <c r="A6908" t="s">
        <v>9233</v>
      </c>
      <c r="B6908" t="s">
        <v>505</v>
      </c>
      <c r="C6908">
        <v>4.5999999999999996</v>
      </c>
      <c r="D6908">
        <f t="shared" si="754"/>
        <v>5</v>
      </c>
      <c r="E6908">
        <v>48</v>
      </c>
      <c r="F6908" t="s">
        <v>368</v>
      </c>
      <c r="G6908">
        <f t="shared" si="749"/>
        <v>7400000</v>
      </c>
      <c r="H6908" s="3" t="s">
        <v>719</v>
      </c>
      <c r="I6908" t="str">
        <f t="shared" si="750"/>
        <v>1000+</v>
      </c>
      <c r="J6908" s="1">
        <f t="shared" si="751"/>
        <v>1000</v>
      </c>
      <c r="K6908" t="s">
        <v>17</v>
      </c>
      <c r="L6908" s="2">
        <v>0</v>
      </c>
      <c r="M6908" s="1">
        <f t="shared" si="755"/>
        <v>0</v>
      </c>
      <c r="N6908" t="s">
        <v>18</v>
      </c>
      <c r="O6908" t="s">
        <v>506</v>
      </c>
      <c r="P6908" t="s">
        <v>2259</v>
      </c>
      <c r="Q6908" t="str">
        <f t="shared" si="752"/>
        <v>2017</v>
      </c>
      <c r="R6908" t="str">
        <f t="shared" si="753"/>
        <v>August</v>
      </c>
      <c r="S6908">
        <v>1.5</v>
      </c>
      <c r="T6908" t="s">
        <v>76</v>
      </c>
    </row>
    <row r="6909" spans="1:20" x14ac:dyDescent="0.3">
      <c r="A6909" t="s">
        <v>9234</v>
      </c>
      <c r="B6909" t="s">
        <v>5201</v>
      </c>
      <c r="C6909">
        <v>3</v>
      </c>
      <c r="D6909">
        <f t="shared" si="754"/>
        <v>3</v>
      </c>
      <c r="E6909">
        <v>67</v>
      </c>
      <c r="F6909" t="s">
        <v>967</v>
      </c>
      <c r="G6909">
        <f t="shared" si="749"/>
        <v>53000000</v>
      </c>
      <c r="H6909" s="3" t="s">
        <v>90</v>
      </c>
      <c r="I6909" t="str">
        <f t="shared" si="750"/>
        <v>5000+</v>
      </c>
      <c r="J6909" s="1">
        <f t="shared" si="751"/>
        <v>5000</v>
      </c>
      <c r="K6909" t="s">
        <v>17</v>
      </c>
      <c r="L6909" s="2">
        <v>0</v>
      </c>
      <c r="M6909" s="1">
        <f t="shared" si="755"/>
        <v>0</v>
      </c>
      <c r="N6909" t="s">
        <v>18</v>
      </c>
      <c r="O6909" t="s">
        <v>5202</v>
      </c>
      <c r="P6909" t="s">
        <v>484</v>
      </c>
      <c r="Q6909" t="str">
        <f t="shared" si="752"/>
        <v>2018</v>
      </c>
      <c r="R6909" t="str">
        <f t="shared" si="753"/>
        <v>May</v>
      </c>
      <c r="S6909" t="s">
        <v>9235</v>
      </c>
      <c r="T6909" t="s">
        <v>245</v>
      </c>
    </row>
    <row r="6910" spans="1:20" x14ac:dyDescent="0.3">
      <c r="A6910" t="s">
        <v>9236</v>
      </c>
      <c r="B6910" t="s">
        <v>2519</v>
      </c>
      <c r="C6910">
        <v>4.0999999999999996</v>
      </c>
      <c r="D6910">
        <f t="shared" si="754"/>
        <v>5</v>
      </c>
      <c r="E6910">
        <v>64</v>
      </c>
      <c r="F6910" t="s">
        <v>3482</v>
      </c>
      <c r="G6910">
        <f t="shared" si="749"/>
        <v>1300000</v>
      </c>
      <c r="H6910" s="3" t="s">
        <v>90</v>
      </c>
      <c r="I6910" t="str">
        <f t="shared" si="750"/>
        <v>5000+</v>
      </c>
      <c r="J6910" s="1">
        <f t="shared" si="751"/>
        <v>5000</v>
      </c>
      <c r="K6910" t="s">
        <v>17</v>
      </c>
      <c r="L6910" s="2">
        <v>0</v>
      </c>
      <c r="M6910" s="1">
        <f t="shared" si="755"/>
        <v>0</v>
      </c>
      <c r="N6910" t="s">
        <v>18</v>
      </c>
      <c r="O6910" t="s">
        <v>2671</v>
      </c>
      <c r="P6910" t="s">
        <v>9237</v>
      </c>
      <c r="Q6910" t="str">
        <f t="shared" si="752"/>
        <v>2013</v>
      </c>
      <c r="R6910" t="str">
        <f t="shared" si="753"/>
        <v>June</v>
      </c>
      <c r="S6910" t="s">
        <v>28</v>
      </c>
      <c r="T6910" t="s">
        <v>211</v>
      </c>
    </row>
    <row r="6911" spans="1:20" x14ac:dyDescent="0.3">
      <c r="A6911" t="s">
        <v>4648</v>
      </c>
      <c r="B6911" t="s">
        <v>4573</v>
      </c>
      <c r="C6911">
        <v>4.2</v>
      </c>
      <c r="D6911">
        <f t="shared" si="754"/>
        <v>5</v>
      </c>
      <c r="E6911">
        <v>97890</v>
      </c>
      <c r="F6911" t="s">
        <v>24</v>
      </c>
      <c r="G6911">
        <f t="shared" si="749"/>
        <v>14000000</v>
      </c>
      <c r="H6911" s="3" t="s">
        <v>56</v>
      </c>
      <c r="I6911" t="str">
        <f t="shared" si="750"/>
        <v>1000000+</v>
      </c>
      <c r="J6911" s="1">
        <f t="shared" si="751"/>
        <v>1000000</v>
      </c>
      <c r="K6911" t="s">
        <v>596</v>
      </c>
      <c r="L6911" s="2" t="s">
        <v>3289</v>
      </c>
      <c r="M6911" s="1">
        <f t="shared" si="755"/>
        <v>2.4900000000000002</v>
      </c>
      <c r="N6911" t="s">
        <v>18</v>
      </c>
      <c r="O6911" t="s">
        <v>4574</v>
      </c>
      <c r="P6911" t="s">
        <v>4649</v>
      </c>
      <c r="Q6911" t="str">
        <f t="shared" si="752"/>
        <v>2016</v>
      </c>
      <c r="R6911" t="str">
        <f t="shared" si="753"/>
        <v>August</v>
      </c>
      <c r="S6911" t="s">
        <v>4650</v>
      </c>
      <c r="T6911" t="s">
        <v>51</v>
      </c>
    </row>
    <row r="6912" spans="1:20" x14ac:dyDescent="0.3">
      <c r="A6912" t="s">
        <v>9238</v>
      </c>
      <c r="B6912" t="s">
        <v>4390</v>
      </c>
      <c r="C6912">
        <v>3.5</v>
      </c>
      <c r="D6912">
        <f t="shared" si="754"/>
        <v>4</v>
      </c>
      <c r="E6912">
        <v>0</v>
      </c>
      <c r="F6912" t="s">
        <v>744</v>
      </c>
      <c r="G6912">
        <f t="shared" si="749"/>
        <v>8800000</v>
      </c>
      <c r="H6912" s="3" t="s">
        <v>942</v>
      </c>
      <c r="I6912" t="str">
        <f t="shared" si="750"/>
        <v>100+</v>
      </c>
      <c r="J6912" s="1">
        <f t="shared" si="751"/>
        <v>100</v>
      </c>
      <c r="K6912" t="s">
        <v>17</v>
      </c>
      <c r="L6912" s="2">
        <v>0</v>
      </c>
      <c r="M6912" s="1">
        <f t="shared" si="755"/>
        <v>0</v>
      </c>
      <c r="N6912" t="s">
        <v>18</v>
      </c>
      <c r="O6912" t="s">
        <v>4391</v>
      </c>
      <c r="P6912" t="s">
        <v>3715</v>
      </c>
      <c r="Q6912" t="str">
        <f t="shared" si="752"/>
        <v>2017</v>
      </c>
      <c r="R6912" t="str">
        <f t="shared" si="753"/>
        <v>December</v>
      </c>
      <c r="S6912" t="s">
        <v>2813</v>
      </c>
      <c r="T6912" t="s">
        <v>71</v>
      </c>
    </row>
    <row r="6913" spans="1:20" x14ac:dyDescent="0.3">
      <c r="A6913" t="s">
        <v>9239</v>
      </c>
      <c r="B6913" t="s">
        <v>1610</v>
      </c>
      <c r="C6913">
        <v>4.4000000000000004</v>
      </c>
      <c r="D6913">
        <f t="shared" si="754"/>
        <v>5</v>
      </c>
      <c r="E6913">
        <v>16</v>
      </c>
      <c r="F6913" t="s">
        <v>2424</v>
      </c>
      <c r="G6913">
        <f t="shared" ref="G6913:G6976" si="756">IF(RIGHT(F6913,1)="M",LEFT(F6913,LEN(F6913)-1)*1000000,IF(RIGHT(F6913,1)="K",LEFT(F6913,LEN(F6913)-1)*1000, 1000))</f>
        <v>1700000</v>
      </c>
      <c r="H6913" s="3" t="s">
        <v>942</v>
      </c>
      <c r="I6913" t="str">
        <f t="shared" ref="I6913:I6976" si="757">SUBSTITUTE(H6913,",","")</f>
        <v>100+</v>
      </c>
      <c r="J6913" s="1">
        <f t="shared" ref="J6913:J6976" si="758">VALUE(LEFT(I6913,LEN(I6913)-1))</f>
        <v>100</v>
      </c>
      <c r="K6913" t="s">
        <v>17</v>
      </c>
      <c r="L6913" s="2">
        <v>0</v>
      </c>
      <c r="M6913" s="1">
        <f t="shared" si="755"/>
        <v>0</v>
      </c>
      <c r="N6913" t="s">
        <v>18</v>
      </c>
      <c r="O6913" t="s">
        <v>1611</v>
      </c>
      <c r="P6913" t="s">
        <v>5220</v>
      </c>
      <c r="Q6913" t="str">
        <f t="shared" ref="Q6913:Q6976" si="759">RIGHT(P6913,4)</f>
        <v>2016</v>
      </c>
      <c r="R6913" t="str">
        <f t="shared" ref="R6913:R6976" si="760">LEFT(P6913,FIND(" ",P6913)-1)</f>
        <v>August</v>
      </c>
      <c r="S6913">
        <v>1</v>
      </c>
      <c r="T6913" t="s">
        <v>76</v>
      </c>
    </row>
    <row r="6914" spans="1:20" x14ac:dyDescent="0.3">
      <c r="A6914" t="s">
        <v>4651</v>
      </c>
      <c r="B6914" t="s">
        <v>4573</v>
      </c>
      <c r="C6914">
        <v>3.9</v>
      </c>
      <c r="D6914">
        <f t="shared" si="754"/>
        <v>4</v>
      </c>
      <c r="E6914">
        <v>25035</v>
      </c>
      <c r="F6914" t="s">
        <v>24</v>
      </c>
      <c r="G6914">
        <f t="shared" si="756"/>
        <v>14000000</v>
      </c>
      <c r="H6914" s="3" t="s">
        <v>56</v>
      </c>
      <c r="I6914" t="str">
        <f t="shared" si="757"/>
        <v>1000000+</v>
      </c>
      <c r="J6914" s="1">
        <f t="shared" si="758"/>
        <v>1000000</v>
      </c>
      <c r="K6914" t="s">
        <v>17</v>
      </c>
      <c r="L6914" s="2">
        <v>0</v>
      </c>
      <c r="M6914" s="1">
        <f t="shared" si="755"/>
        <v>0</v>
      </c>
      <c r="N6914" t="s">
        <v>18</v>
      </c>
      <c r="O6914" t="s">
        <v>4574</v>
      </c>
      <c r="P6914" t="s">
        <v>4652</v>
      </c>
      <c r="Q6914" t="str">
        <f t="shared" si="759"/>
        <v>2016</v>
      </c>
      <c r="R6914" t="str">
        <f t="shared" si="760"/>
        <v>October</v>
      </c>
      <c r="S6914" t="s">
        <v>4653</v>
      </c>
      <c r="T6914" t="s">
        <v>51</v>
      </c>
    </row>
    <row r="6915" spans="1:20" x14ac:dyDescent="0.3">
      <c r="A6915" t="s">
        <v>9240</v>
      </c>
      <c r="B6915" t="s">
        <v>402</v>
      </c>
      <c r="C6915">
        <v>3.5</v>
      </c>
      <c r="D6915">
        <f t="shared" ref="D6915:D6978" si="761">IF(C6915&gt;4,5,IF(C6915&gt;3,4,IF(C6915&gt;2,3,IF(C6915&gt;1,2,1))))</f>
        <v>4</v>
      </c>
      <c r="E6915">
        <v>0</v>
      </c>
      <c r="F6915" t="s">
        <v>435</v>
      </c>
      <c r="G6915">
        <f t="shared" si="756"/>
        <v>13000000</v>
      </c>
      <c r="H6915" s="3" t="s">
        <v>1122</v>
      </c>
      <c r="I6915" t="str">
        <f t="shared" si="757"/>
        <v>500+</v>
      </c>
      <c r="J6915" s="1">
        <f t="shared" si="758"/>
        <v>500</v>
      </c>
      <c r="K6915" t="s">
        <v>17</v>
      </c>
      <c r="L6915" s="2">
        <v>0</v>
      </c>
      <c r="M6915" s="1">
        <f t="shared" ref="M6915:M6978" si="762">VALUE(IF(RIGHT(L6915,LEN(L6915)-1)="",0,RIGHT(L6915,LEN(L6915)-1)))</f>
        <v>0</v>
      </c>
      <c r="N6915" t="s">
        <v>18</v>
      </c>
      <c r="O6915" t="s">
        <v>404</v>
      </c>
      <c r="P6915" t="s">
        <v>626</v>
      </c>
      <c r="Q6915" t="str">
        <f t="shared" si="759"/>
        <v>2018</v>
      </c>
      <c r="R6915" t="str">
        <f t="shared" si="760"/>
        <v>February</v>
      </c>
      <c r="S6915">
        <v>1.1000000000000001</v>
      </c>
      <c r="T6915" t="s">
        <v>76</v>
      </c>
    </row>
    <row r="6916" spans="1:20" x14ac:dyDescent="0.3">
      <c r="A6916" t="s">
        <v>9241</v>
      </c>
      <c r="B6916" t="s">
        <v>3906</v>
      </c>
      <c r="C6916">
        <v>3.5</v>
      </c>
      <c r="D6916">
        <f t="shared" si="761"/>
        <v>4</v>
      </c>
      <c r="E6916">
        <v>2</v>
      </c>
      <c r="F6916" t="s">
        <v>96</v>
      </c>
      <c r="G6916">
        <f t="shared" si="756"/>
        <v>17000000</v>
      </c>
      <c r="H6916" s="3" t="s">
        <v>942</v>
      </c>
      <c r="I6916" t="str">
        <f t="shared" si="757"/>
        <v>100+</v>
      </c>
      <c r="J6916" s="1">
        <f t="shared" si="758"/>
        <v>100</v>
      </c>
      <c r="K6916" t="s">
        <v>17</v>
      </c>
      <c r="L6916" s="2">
        <v>0</v>
      </c>
      <c r="M6916" s="1">
        <f t="shared" si="762"/>
        <v>0</v>
      </c>
      <c r="N6916" t="s">
        <v>18</v>
      </c>
      <c r="O6916" t="s">
        <v>3907</v>
      </c>
      <c r="P6916" t="s">
        <v>691</v>
      </c>
      <c r="Q6916" t="str">
        <f t="shared" si="759"/>
        <v>2018</v>
      </c>
      <c r="R6916" t="str">
        <f t="shared" si="760"/>
        <v>May</v>
      </c>
      <c r="S6916">
        <v>1.1000000000000001</v>
      </c>
      <c r="T6916" t="s">
        <v>46</v>
      </c>
    </row>
    <row r="6917" spans="1:20" x14ac:dyDescent="0.3">
      <c r="A6917" t="s">
        <v>9242</v>
      </c>
      <c r="B6917" t="s">
        <v>4716</v>
      </c>
      <c r="C6917">
        <v>3.5</v>
      </c>
      <c r="D6917">
        <f t="shared" si="761"/>
        <v>4</v>
      </c>
      <c r="E6917">
        <v>0</v>
      </c>
      <c r="F6917" t="s">
        <v>152</v>
      </c>
      <c r="G6917">
        <f t="shared" si="756"/>
        <v>24000000</v>
      </c>
      <c r="H6917" s="3" t="s">
        <v>1147</v>
      </c>
      <c r="I6917" t="str">
        <f t="shared" si="757"/>
        <v>10+</v>
      </c>
      <c r="J6917" s="1">
        <f t="shared" si="758"/>
        <v>10</v>
      </c>
      <c r="K6917" t="s">
        <v>17</v>
      </c>
      <c r="L6917" s="2">
        <v>0</v>
      </c>
      <c r="M6917" s="1">
        <f t="shared" si="762"/>
        <v>0</v>
      </c>
      <c r="N6917" t="s">
        <v>18</v>
      </c>
      <c r="O6917" t="s">
        <v>4717</v>
      </c>
      <c r="P6917" t="s">
        <v>66</v>
      </c>
      <c r="Q6917" t="str">
        <f t="shared" si="759"/>
        <v>2018</v>
      </c>
      <c r="R6917" t="str">
        <f t="shared" si="760"/>
        <v>July</v>
      </c>
      <c r="S6917">
        <v>1</v>
      </c>
      <c r="T6917" t="s">
        <v>76</v>
      </c>
    </row>
    <row r="6918" spans="1:20" x14ac:dyDescent="0.3">
      <c r="A6918" t="s">
        <v>9243</v>
      </c>
      <c r="B6918" t="s">
        <v>4716</v>
      </c>
      <c r="C6918">
        <v>3.5</v>
      </c>
      <c r="D6918">
        <f t="shared" si="761"/>
        <v>4</v>
      </c>
      <c r="E6918">
        <v>0</v>
      </c>
      <c r="F6918" t="s">
        <v>96</v>
      </c>
      <c r="G6918">
        <f t="shared" si="756"/>
        <v>17000000</v>
      </c>
      <c r="H6918" s="3" t="s">
        <v>942</v>
      </c>
      <c r="I6918" t="str">
        <f t="shared" si="757"/>
        <v>100+</v>
      </c>
      <c r="J6918" s="1">
        <f t="shared" si="758"/>
        <v>100</v>
      </c>
      <c r="K6918" t="s">
        <v>17</v>
      </c>
      <c r="L6918" s="2">
        <v>0</v>
      </c>
      <c r="M6918" s="1">
        <f t="shared" si="762"/>
        <v>0</v>
      </c>
      <c r="N6918" t="s">
        <v>18</v>
      </c>
      <c r="O6918" t="s">
        <v>4717</v>
      </c>
      <c r="P6918" t="s">
        <v>192</v>
      </c>
      <c r="Q6918" t="str">
        <f t="shared" si="759"/>
        <v>2018</v>
      </c>
      <c r="R6918" t="str">
        <f t="shared" si="760"/>
        <v>July</v>
      </c>
      <c r="S6918" t="s">
        <v>9244</v>
      </c>
      <c r="T6918" t="s">
        <v>71</v>
      </c>
    </row>
    <row r="6919" spans="1:20" x14ac:dyDescent="0.3">
      <c r="A6919" t="s">
        <v>4654</v>
      </c>
      <c r="B6919" t="s">
        <v>4573</v>
      </c>
      <c r="C6919">
        <v>4.3</v>
      </c>
      <c r="D6919">
        <f t="shared" si="761"/>
        <v>5</v>
      </c>
      <c r="E6919">
        <v>58614</v>
      </c>
      <c r="F6919" t="s">
        <v>178</v>
      </c>
      <c r="G6919">
        <f t="shared" si="756"/>
        <v>26000000</v>
      </c>
      <c r="H6919" s="3" t="s">
        <v>56</v>
      </c>
      <c r="I6919" t="str">
        <f t="shared" si="757"/>
        <v>1000000+</v>
      </c>
      <c r="J6919" s="1">
        <f t="shared" si="758"/>
        <v>1000000</v>
      </c>
      <c r="K6919" t="s">
        <v>596</v>
      </c>
      <c r="L6919" s="2" t="s">
        <v>3134</v>
      </c>
      <c r="M6919" s="1">
        <f t="shared" si="762"/>
        <v>0.99</v>
      </c>
      <c r="N6919" t="s">
        <v>18</v>
      </c>
      <c r="O6919" t="s">
        <v>4574</v>
      </c>
      <c r="P6919" t="s">
        <v>4655</v>
      </c>
      <c r="Q6919" t="str">
        <f t="shared" si="759"/>
        <v>2016</v>
      </c>
      <c r="R6919" t="str">
        <f t="shared" si="760"/>
        <v>December</v>
      </c>
      <c r="S6919" t="s">
        <v>1097</v>
      </c>
      <c r="T6919" t="s">
        <v>46</v>
      </c>
    </row>
    <row r="6920" spans="1:20" x14ac:dyDescent="0.3">
      <c r="A6920" t="s">
        <v>9245</v>
      </c>
      <c r="B6920" t="s">
        <v>4573</v>
      </c>
      <c r="C6920">
        <v>4.5</v>
      </c>
      <c r="D6920">
        <f t="shared" si="761"/>
        <v>5</v>
      </c>
      <c r="E6920">
        <v>4</v>
      </c>
      <c r="F6920" t="s">
        <v>9246</v>
      </c>
      <c r="G6920">
        <f t="shared" si="756"/>
        <v>511000</v>
      </c>
      <c r="H6920" s="3" t="s">
        <v>937</v>
      </c>
      <c r="I6920" t="str">
        <f t="shared" si="757"/>
        <v>50+</v>
      </c>
      <c r="J6920" s="1">
        <f t="shared" si="758"/>
        <v>50</v>
      </c>
      <c r="K6920" t="s">
        <v>17</v>
      </c>
      <c r="L6920" s="2">
        <v>0</v>
      </c>
      <c r="M6920" s="1">
        <f t="shared" si="762"/>
        <v>0</v>
      </c>
      <c r="N6920" t="s">
        <v>18</v>
      </c>
      <c r="O6920" t="s">
        <v>4574</v>
      </c>
      <c r="P6920" t="s">
        <v>6546</v>
      </c>
      <c r="Q6920" t="str">
        <f t="shared" si="759"/>
        <v>2016</v>
      </c>
      <c r="R6920" t="str">
        <f t="shared" si="760"/>
        <v>December</v>
      </c>
      <c r="S6920">
        <v>1.4</v>
      </c>
      <c r="T6920" t="s">
        <v>76</v>
      </c>
    </row>
    <row r="6921" spans="1:20" x14ac:dyDescent="0.3">
      <c r="A6921" t="s">
        <v>9247</v>
      </c>
      <c r="B6921" t="s">
        <v>4573</v>
      </c>
      <c r="C6921">
        <v>4.5</v>
      </c>
      <c r="D6921">
        <f t="shared" si="761"/>
        <v>5</v>
      </c>
      <c r="E6921">
        <v>4</v>
      </c>
      <c r="F6921" t="s">
        <v>2424</v>
      </c>
      <c r="G6921">
        <f t="shared" si="756"/>
        <v>1700000</v>
      </c>
      <c r="H6921" s="3" t="s">
        <v>1147</v>
      </c>
      <c r="I6921" t="str">
        <f t="shared" si="757"/>
        <v>10+</v>
      </c>
      <c r="J6921" s="1">
        <f t="shared" si="758"/>
        <v>10</v>
      </c>
      <c r="K6921" t="s">
        <v>17</v>
      </c>
      <c r="L6921" s="2">
        <v>0</v>
      </c>
      <c r="M6921" s="1">
        <f t="shared" si="762"/>
        <v>0</v>
      </c>
      <c r="N6921" t="s">
        <v>18</v>
      </c>
      <c r="O6921" t="s">
        <v>4574</v>
      </c>
      <c r="P6921" t="s">
        <v>320</v>
      </c>
      <c r="Q6921" t="str">
        <f t="shared" si="759"/>
        <v>2018</v>
      </c>
      <c r="R6921" t="str">
        <f t="shared" si="760"/>
        <v>February</v>
      </c>
      <c r="S6921">
        <v>1.1000000000000001</v>
      </c>
      <c r="T6921" t="s">
        <v>46</v>
      </c>
    </row>
    <row r="6922" spans="1:20" x14ac:dyDescent="0.3">
      <c r="A6922" t="s">
        <v>9248</v>
      </c>
      <c r="B6922" t="s">
        <v>4239</v>
      </c>
      <c r="C6922">
        <v>3.6</v>
      </c>
      <c r="D6922">
        <f t="shared" si="761"/>
        <v>4</v>
      </c>
      <c r="E6922">
        <v>57</v>
      </c>
      <c r="F6922" t="s">
        <v>264</v>
      </c>
      <c r="G6922">
        <f t="shared" si="756"/>
        <v>32000000</v>
      </c>
      <c r="H6922" s="3" t="s">
        <v>16</v>
      </c>
      <c r="I6922" t="str">
        <f t="shared" si="757"/>
        <v>10000+</v>
      </c>
      <c r="J6922" s="1">
        <f t="shared" si="758"/>
        <v>10000</v>
      </c>
      <c r="K6922" t="s">
        <v>17</v>
      </c>
      <c r="L6922" s="2">
        <v>0</v>
      </c>
      <c r="M6922" s="1">
        <f t="shared" si="762"/>
        <v>0</v>
      </c>
      <c r="N6922" t="s">
        <v>18</v>
      </c>
      <c r="O6922" t="s">
        <v>4240</v>
      </c>
      <c r="P6922" t="s">
        <v>140</v>
      </c>
      <c r="Q6922" t="str">
        <f t="shared" si="759"/>
        <v>2018</v>
      </c>
      <c r="R6922" t="str">
        <f t="shared" si="760"/>
        <v>May</v>
      </c>
      <c r="S6922">
        <v>3.2</v>
      </c>
      <c r="T6922" t="s">
        <v>76</v>
      </c>
    </row>
    <row r="6923" spans="1:20" x14ac:dyDescent="0.3">
      <c r="A6923" t="s">
        <v>9249</v>
      </c>
      <c r="B6923" t="s">
        <v>2377</v>
      </c>
      <c r="C6923">
        <v>2</v>
      </c>
      <c r="D6923">
        <f t="shared" si="761"/>
        <v>2</v>
      </c>
      <c r="E6923">
        <v>8</v>
      </c>
      <c r="F6923" t="s">
        <v>73</v>
      </c>
      <c r="G6923">
        <f t="shared" si="756"/>
        <v>12000000</v>
      </c>
      <c r="H6923" s="3" t="s">
        <v>719</v>
      </c>
      <c r="I6923" t="str">
        <f t="shared" si="757"/>
        <v>1000+</v>
      </c>
      <c r="J6923" s="1">
        <f t="shared" si="758"/>
        <v>1000</v>
      </c>
      <c r="K6923" t="s">
        <v>17</v>
      </c>
      <c r="L6923" s="2">
        <v>0</v>
      </c>
      <c r="M6923" s="1">
        <f t="shared" si="762"/>
        <v>0</v>
      </c>
      <c r="N6923" t="s">
        <v>18</v>
      </c>
      <c r="O6923" t="s">
        <v>2378</v>
      </c>
      <c r="P6923" t="s">
        <v>9250</v>
      </c>
      <c r="Q6923" t="str">
        <f t="shared" si="759"/>
        <v>2016</v>
      </c>
      <c r="R6923" t="str">
        <f t="shared" si="760"/>
        <v>November</v>
      </c>
      <c r="S6923" t="s">
        <v>9251</v>
      </c>
      <c r="T6923" t="s">
        <v>51</v>
      </c>
    </row>
    <row r="6924" spans="1:20" x14ac:dyDescent="0.3">
      <c r="A6924" t="s">
        <v>9252</v>
      </c>
      <c r="B6924" t="s">
        <v>4239</v>
      </c>
      <c r="C6924">
        <v>4</v>
      </c>
      <c r="D6924">
        <f t="shared" si="761"/>
        <v>4</v>
      </c>
      <c r="E6924">
        <v>41</v>
      </c>
      <c r="F6924" t="s">
        <v>119</v>
      </c>
      <c r="G6924">
        <f t="shared" si="756"/>
        <v>23000000</v>
      </c>
      <c r="H6924" s="3" t="s">
        <v>16</v>
      </c>
      <c r="I6924" t="str">
        <f t="shared" si="757"/>
        <v>10000+</v>
      </c>
      <c r="J6924" s="1">
        <f t="shared" si="758"/>
        <v>10000</v>
      </c>
      <c r="K6924" t="s">
        <v>17</v>
      </c>
      <c r="L6924" s="2">
        <v>0</v>
      </c>
      <c r="M6924" s="1">
        <f t="shared" si="762"/>
        <v>0</v>
      </c>
      <c r="N6924" t="s">
        <v>18</v>
      </c>
      <c r="O6924" t="s">
        <v>4240</v>
      </c>
      <c r="P6924" t="s">
        <v>2883</v>
      </c>
      <c r="Q6924" t="str">
        <f t="shared" si="759"/>
        <v>2018</v>
      </c>
      <c r="R6924" t="str">
        <f t="shared" si="760"/>
        <v>June</v>
      </c>
      <c r="S6924" t="s">
        <v>1285</v>
      </c>
      <c r="T6924" t="s">
        <v>245</v>
      </c>
    </row>
    <row r="6925" spans="1:20" x14ac:dyDescent="0.3">
      <c r="A6925" t="s">
        <v>9253</v>
      </c>
      <c r="B6925" t="s">
        <v>3906</v>
      </c>
      <c r="C6925">
        <v>4.5</v>
      </c>
      <c r="D6925">
        <f t="shared" si="761"/>
        <v>5</v>
      </c>
      <c r="E6925">
        <v>1376</v>
      </c>
      <c r="F6925" t="s">
        <v>94</v>
      </c>
      <c r="G6925">
        <f t="shared" si="756"/>
        <v>5500000</v>
      </c>
      <c r="H6925" s="3" t="s">
        <v>43</v>
      </c>
      <c r="I6925" t="str">
        <f t="shared" si="757"/>
        <v>100000+</v>
      </c>
      <c r="J6925" s="1">
        <f t="shared" si="758"/>
        <v>100000</v>
      </c>
      <c r="K6925" t="s">
        <v>596</v>
      </c>
      <c r="L6925" s="2" t="s">
        <v>938</v>
      </c>
      <c r="M6925" s="1">
        <f t="shared" si="762"/>
        <v>1.49</v>
      </c>
      <c r="N6925" t="s">
        <v>18</v>
      </c>
      <c r="O6925" t="s">
        <v>3907</v>
      </c>
      <c r="P6925" t="s">
        <v>576</v>
      </c>
      <c r="Q6925" t="str">
        <f t="shared" si="759"/>
        <v>2018</v>
      </c>
      <c r="R6925" t="str">
        <f t="shared" si="760"/>
        <v>March</v>
      </c>
      <c r="S6925">
        <v>1.51</v>
      </c>
      <c r="T6925" t="s">
        <v>76</v>
      </c>
    </row>
    <row r="6926" spans="1:20" x14ac:dyDescent="0.3">
      <c r="A6926" t="s">
        <v>9254</v>
      </c>
      <c r="B6926" t="s">
        <v>2910</v>
      </c>
      <c r="C6926">
        <v>4</v>
      </c>
      <c r="D6926">
        <f t="shared" si="761"/>
        <v>4</v>
      </c>
      <c r="E6926">
        <v>11</v>
      </c>
      <c r="F6926" t="s">
        <v>161</v>
      </c>
      <c r="G6926">
        <f t="shared" si="756"/>
        <v>9400000</v>
      </c>
      <c r="H6926" s="3" t="s">
        <v>719</v>
      </c>
      <c r="I6926" t="str">
        <f t="shared" si="757"/>
        <v>1000+</v>
      </c>
      <c r="J6926" s="1">
        <f t="shared" si="758"/>
        <v>1000</v>
      </c>
      <c r="K6926" t="s">
        <v>17</v>
      </c>
      <c r="L6926" s="2">
        <v>0</v>
      </c>
      <c r="M6926" s="1">
        <f t="shared" si="762"/>
        <v>0</v>
      </c>
      <c r="N6926" t="s">
        <v>18</v>
      </c>
      <c r="O6926" t="s">
        <v>1216</v>
      </c>
      <c r="P6926" t="s">
        <v>9255</v>
      </c>
      <c r="Q6926" t="str">
        <f t="shared" si="759"/>
        <v>2016</v>
      </c>
      <c r="R6926" t="str">
        <f t="shared" si="760"/>
        <v>January</v>
      </c>
      <c r="S6926" t="s">
        <v>3621</v>
      </c>
      <c r="T6926" t="s">
        <v>71</v>
      </c>
    </row>
    <row r="6927" spans="1:20" x14ac:dyDescent="0.3">
      <c r="A6927" t="s">
        <v>9256</v>
      </c>
      <c r="B6927" t="s">
        <v>4573</v>
      </c>
      <c r="C6927">
        <v>4.3</v>
      </c>
      <c r="D6927">
        <f t="shared" si="761"/>
        <v>5</v>
      </c>
      <c r="E6927">
        <v>1098</v>
      </c>
      <c r="F6927" t="s">
        <v>276</v>
      </c>
      <c r="G6927">
        <f t="shared" si="756"/>
        <v>18000000</v>
      </c>
      <c r="H6927" s="3" t="s">
        <v>49</v>
      </c>
      <c r="I6927" t="str">
        <f t="shared" si="757"/>
        <v>50000+</v>
      </c>
      <c r="J6927" s="1">
        <f t="shared" si="758"/>
        <v>50000</v>
      </c>
      <c r="K6927" t="s">
        <v>17</v>
      </c>
      <c r="L6927" s="2">
        <v>0</v>
      </c>
      <c r="M6927" s="1">
        <f t="shared" si="762"/>
        <v>0</v>
      </c>
      <c r="N6927" t="s">
        <v>18</v>
      </c>
      <c r="O6927" t="s">
        <v>4574</v>
      </c>
      <c r="P6927" t="s">
        <v>9257</v>
      </c>
      <c r="Q6927" t="str">
        <f t="shared" si="759"/>
        <v>2014</v>
      </c>
      <c r="R6927" t="str">
        <f t="shared" si="760"/>
        <v>October</v>
      </c>
      <c r="S6927" t="s">
        <v>210</v>
      </c>
      <c r="T6927" t="s">
        <v>63</v>
      </c>
    </row>
    <row r="6928" spans="1:20" x14ac:dyDescent="0.3">
      <c r="A6928" t="s">
        <v>9258</v>
      </c>
      <c r="B6928" t="s">
        <v>4716</v>
      </c>
      <c r="C6928">
        <v>3.5</v>
      </c>
      <c r="D6928">
        <f t="shared" si="761"/>
        <v>4</v>
      </c>
      <c r="E6928">
        <v>7</v>
      </c>
      <c r="F6928" t="s">
        <v>1314</v>
      </c>
      <c r="G6928">
        <f t="shared" si="756"/>
        <v>1800000</v>
      </c>
      <c r="H6928" s="3" t="s">
        <v>1122</v>
      </c>
      <c r="I6928" t="str">
        <f t="shared" si="757"/>
        <v>500+</v>
      </c>
      <c r="J6928" s="1">
        <f t="shared" si="758"/>
        <v>500</v>
      </c>
      <c r="K6928" t="s">
        <v>17</v>
      </c>
      <c r="L6928" s="2">
        <v>0</v>
      </c>
      <c r="M6928" s="1">
        <f t="shared" si="762"/>
        <v>0</v>
      </c>
      <c r="N6928" t="s">
        <v>18</v>
      </c>
      <c r="O6928" t="s">
        <v>4717</v>
      </c>
      <c r="P6928" t="s">
        <v>6826</v>
      </c>
      <c r="Q6928" t="str">
        <f t="shared" si="759"/>
        <v>2014</v>
      </c>
      <c r="R6928" t="str">
        <f t="shared" si="760"/>
        <v>November</v>
      </c>
      <c r="S6928">
        <v>1</v>
      </c>
      <c r="T6928" t="s">
        <v>211</v>
      </c>
    </row>
    <row r="6929" spans="1:20" x14ac:dyDescent="0.3">
      <c r="A6929" t="s">
        <v>9259</v>
      </c>
      <c r="B6929" t="s">
        <v>4573</v>
      </c>
      <c r="C6929">
        <v>4.5</v>
      </c>
      <c r="D6929">
        <f t="shared" si="761"/>
        <v>5</v>
      </c>
      <c r="E6929">
        <v>69</v>
      </c>
      <c r="F6929" t="s">
        <v>9260</v>
      </c>
      <c r="G6929">
        <f t="shared" si="756"/>
        <v>951000</v>
      </c>
      <c r="H6929" s="3" t="s">
        <v>719</v>
      </c>
      <c r="I6929" t="str">
        <f t="shared" si="757"/>
        <v>1000+</v>
      </c>
      <c r="J6929" s="1">
        <f t="shared" si="758"/>
        <v>1000</v>
      </c>
      <c r="K6929" t="s">
        <v>596</v>
      </c>
      <c r="L6929" s="2" t="s">
        <v>3134</v>
      </c>
      <c r="M6929" s="1">
        <f t="shared" si="762"/>
        <v>0.99</v>
      </c>
      <c r="N6929" t="s">
        <v>18</v>
      </c>
      <c r="O6929" t="s">
        <v>4574</v>
      </c>
      <c r="P6929" t="s">
        <v>8506</v>
      </c>
      <c r="Q6929" t="str">
        <f t="shared" si="759"/>
        <v>2017</v>
      </c>
      <c r="R6929" t="str">
        <f t="shared" si="760"/>
        <v>January</v>
      </c>
      <c r="S6929">
        <v>1.1100000000000001</v>
      </c>
      <c r="T6929" t="s">
        <v>46</v>
      </c>
    </row>
    <row r="6930" spans="1:20" x14ac:dyDescent="0.3">
      <c r="A6930" t="s">
        <v>9261</v>
      </c>
      <c r="B6930" t="s">
        <v>14</v>
      </c>
      <c r="C6930">
        <v>4.8</v>
      </c>
      <c r="D6930">
        <f t="shared" si="761"/>
        <v>5</v>
      </c>
      <c r="E6930">
        <v>41</v>
      </c>
      <c r="F6930" t="s">
        <v>1311</v>
      </c>
      <c r="G6930">
        <f t="shared" si="756"/>
        <v>1900000</v>
      </c>
      <c r="H6930" s="3" t="s">
        <v>90</v>
      </c>
      <c r="I6930" t="str">
        <f t="shared" si="757"/>
        <v>5000+</v>
      </c>
      <c r="J6930" s="1">
        <f t="shared" si="758"/>
        <v>5000</v>
      </c>
      <c r="K6930" t="s">
        <v>17</v>
      </c>
      <c r="L6930" s="2">
        <v>0</v>
      </c>
      <c r="M6930" s="1">
        <f t="shared" si="762"/>
        <v>0</v>
      </c>
      <c r="N6930" t="s">
        <v>18</v>
      </c>
      <c r="O6930" t="s">
        <v>19</v>
      </c>
      <c r="P6930" t="s">
        <v>108</v>
      </c>
      <c r="Q6930" t="str">
        <f t="shared" si="759"/>
        <v>2018</v>
      </c>
      <c r="R6930" t="str">
        <f t="shared" si="760"/>
        <v>March</v>
      </c>
      <c r="S6930" t="s">
        <v>1198</v>
      </c>
      <c r="T6930" t="s">
        <v>76</v>
      </c>
    </row>
    <row r="6931" spans="1:20" x14ac:dyDescent="0.3">
      <c r="A6931" t="s">
        <v>9262</v>
      </c>
      <c r="B6931" t="s">
        <v>4573</v>
      </c>
      <c r="C6931">
        <v>4.5</v>
      </c>
      <c r="D6931">
        <f t="shared" si="761"/>
        <v>5</v>
      </c>
      <c r="E6931">
        <v>75</v>
      </c>
      <c r="F6931" t="s">
        <v>352</v>
      </c>
      <c r="G6931">
        <f t="shared" si="756"/>
        <v>2600000</v>
      </c>
      <c r="H6931" s="3" t="s">
        <v>16</v>
      </c>
      <c r="I6931" t="str">
        <f t="shared" si="757"/>
        <v>10000+</v>
      </c>
      <c r="J6931" s="1">
        <f t="shared" si="758"/>
        <v>10000</v>
      </c>
      <c r="K6931" t="s">
        <v>17</v>
      </c>
      <c r="L6931" s="2">
        <v>0</v>
      </c>
      <c r="M6931" s="1">
        <f t="shared" si="762"/>
        <v>0</v>
      </c>
      <c r="N6931" t="s">
        <v>375</v>
      </c>
      <c r="O6931" t="s">
        <v>4574</v>
      </c>
      <c r="P6931" t="s">
        <v>8127</v>
      </c>
      <c r="Q6931" t="str">
        <f t="shared" si="759"/>
        <v>2016</v>
      </c>
      <c r="R6931" t="str">
        <f t="shared" si="760"/>
        <v>May</v>
      </c>
      <c r="S6931">
        <v>2</v>
      </c>
      <c r="T6931" t="s">
        <v>22</v>
      </c>
    </row>
    <row r="6932" spans="1:20" x14ac:dyDescent="0.3">
      <c r="A6932" t="s">
        <v>9263</v>
      </c>
      <c r="B6932" t="s">
        <v>2519</v>
      </c>
      <c r="C6932">
        <v>3.5</v>
      </c>
      <c r="D6932">
        <f t="shared" si="761"/>
        <v>4</v>
      </c>
      <c r="E6932">
        <v>1</v>
      </c>
      <c r="F6932" t="s">
        <v>435</v>
      </c>
      <c r="G6932">
        <f t="shared" si="756"/>
        <v>13000000</v>
      </c>
      <c r="H6932" s="3" t="s">
        <v>1147</v>
      </c>
      <c r="I6932" t="str">
        <f t="shared" si="757"/>
        <v>10+</v>
      </c>
      <c r="J6932" s="1">
        <f t="shared" si="758"/>
        <v>10</v>
      </c>
      <c r="K6932" t="s">
        <v>17</v>
      </c>
      <c r="L6932" s="2">
        <v>0</v>
      </c>
      <c r="M6932" s="1">
        <f t="shared" si="762"/>
        <v>0</v>
      </c>
      <c r="N6932" t="s">
        <v>18</v>
      </c>
      <c r="O6932" t="s">
        <v>2523</v>
      </c>
      <c r="P6932" t="s">
        <v>3613</v>
      </c>
      <c r="Q6932" t="str">
        <f t="shared" si="759"/>
        <v>2018</v>
      </c>
      <c r="R6932" t="str">
        <f t="shared" si="760"/>
        <v>April</v>
      </c>
      <c r="S6932">
        <v>1.25</v>
      </c>
      <c r="T6932" t="s">
        <v>71</v>
      </c>
    </row>
    <row r="6933" spans="1:20" x14ac:dyDescent="0.3">
      <c r="A6933" t="s">
        <v>9264</v>
      </c>
      <c r="B6933" t="s">
        <v>2910</v>
      </c>
      <c r="C6933">
        <v>3.5</v>
      </c>
      <c r="D6933">
        <f t="shared" si="761"/>
        <v>4</v>
      </c>
      <c r="E6933">
        <v>1</v>
      </c>
      <c r="F6933" t="s">
        <v>242</v>
      </c>
      <c r="G6933">
        <f t="shared" si="756"/>
        <v>16000000</v>
      </c>
      <c r="H6933" s="3" t="s">
        <v>942</v>
      </c>
      <c r="I6933" t="str">
        <f t="shared" si="757"/>
        <v>100+</v>
      </c>
      <c r="J6933" s="1">
        <f t="shared" si="758"/>
        <v>100</v>
      </c>
      <c r="K6933" t="s">
        <v>17</v>
      </c>
      <c r="L6933" s="2">
        <v>0</v>
      </c>
      <c r="M6933" s="1">
        <f t="shared" si="762"/>
        <v>0</v>
      </c>
      <c r="N6933" t="s">
        <v>18</v>
      </c>
      <c r="O6933" t="s">
        <v>1216</v>
      </c>
      <c r="P6933" t="s">
        <v>2772</v>
      </c>
      <c r="Q6933" t="str">
        <f t="shared" si="759"/>
        <v>2017</v>
      </c>
      <c r="R6933" t="str">
        <f t="shared" si="760"/>
        <v>December</v>
      </c>
      <c r="S6933">
        <v>1</v>
      </c>
      <c r="T6933" t="s">
        <v>76</v>
      </c>
    </row>
    <row r="6934" spans="1:20" x14ac:dyDescent="0.3">
      <c r="A6934" t="s">
        <v>9265</v>
      </c>
      <c r="B6934" t="s">
        <v>4573</v>
      </c>
      <c r="C6934">
        <v>4.2</v>
      </c>
      <c r="D6934">
        <f t="shared" si="761"/>
        <v>5</v>
      </c>
      <c r="E6934">
        <v>17</v>
      </c>
      <c r="F6934" t="s">
        <v>9266</v>
      </c>
      <c r="G6934">
        <f t="shared" si="756"/>
        <v>963000</v>
      </c>
      <c r="H6934" s="3" t="s">
        <v>719</v>
      </c>
      <c r="I6934" t="str">
        <f t="shared" si="757"/>
        <v>1000+</v>
      </c>
      <c r="J6934" s="1">
        <f t="shared" si="758"/>
        <v>1000</v>
      </c>
      <c r="K6934" t="s">
        <v>17</v>
      </c>
      <c r="L6934" s="2">
        <v>0</v>
      </c>
      <c r="M6934" s="1">
        <f t="shared" si="762"/>
        <v>0</v>
      </c>
      <c r="N6934" t="s">
        <v>18</v>
      </c>
      <c r="O6934" t="s">
        <v>4574</v>
      </c>
      <c r="P6934" t="s">
        <v>8617</v>
      </c>
      <c r="Q6934" t="str">
        <f t="shared" si="759"/>
        <v>2013</v>
      </c>
      <c r="R6934" t="str">
        <f t="shared" si="760"/>
        <v>May</v>
      </c>
      <c r="S6934" t="s">
        <v>210</v>
      </c>
      <c r="T6934" t="s">
        <v>465</v>
      </c>
    </row>
    <row r="6935" spans="1:20" x14ac:dyDescent="0.3">
      <c r="A6935" t="s">
        <v>9267</v>
      </c>
      <c r="B6935" t="s">
        <v>3906</v>
      </c>
      <c r="C6935">
        <v>4.5</v>
      </c>
      <c r="D6935">
        <f t="shared" si="761"/>
        <v>5</v>
      </c>
      <c r="E6935">
        <v>12572</v>
      </c>
      <c r="F6935" t="s">
        <v>631</v>
      </c>
      <c r="G6935">
        <f t="shared" si="756"/>
        <v>8500000</v>
      </c>
      <c r="H6935" s="3" t="s">
        <v>56</v>
      </c>
      <c r="I6935" t="str">
        <f t="shared" si="757"/>
        <v>1000000+</v>
      </c>
      <c r="J6935" s="1">
        <f t="shared" si="758"/>
        <v>1000000</v>
      </c>
      <c r="K6935" t="s">
        <v>17</v>
      </c>
      <c r="L6935" s="2">
        <v>0</v>
      </c>
      <c r="M6935" s="1">
        <f t="shared" si="762"/>
        <v>0</v>
      </c>
      <c r="N6935" t="s">
        <v>18</v>
      </c>
      <c r="O6935" t="s">
        <v>3907</v>
      </c>
      <c r="P6935" t="s">
        <v>3284</v>
      </c>
      <c r="Q6935" t="str">
        <f t="shared" si="759"/>
        <v>2018</v>
      </c>
      <c r="R6935" t="str">
        <f t="shared" si="760"/>
        <v>March</v>
      </c>
      <c r="S6935">
        <v>1.31</v>
      </c>
      <c r="T6935" t="s">
        <v>76</v>
      </c>
    </row>
    <row r="6936" spans="1:20" x14ac:dyDescent="0.3">
      <c r="A6936" t="s">
        <v>9268</v>
      </c>
      <c r="B6936" t="s">
        <v>2910</v>
      </c>
      <c r="C6936">
        <v>4.5999999999999996</v>
      </c>
      <c r="D6936">
        <f t="shared" si="761"/>
        <v>5</v>
      </c>
      <c r="E6936">
        <v>84114</v>
      </c>
      <c r="F6936" t="s">
        <v>119</v>
      </c>
      <c r="G6936">
        <f t="shared" si="756"/>
        <v>23000000</v>
      </c>
      <c r="H6936" s="3" t="s">
        <v>25</v>
      </c>
      <c r="I6936" t="str">
        <f t="shared" si="757"/>
        <v>500000+</v>
      </c>
      <c r="J6936" s="1">
        <f t="shared" si="758"/>
        <v>500000</v>
      </c>
      <c r="K6936" t="s">
        <v>596</v>
      </c>
      <c r="L6936" s="2" t="s">
        <v>3134</v>
      </c>
      <c r="M6936" s="1">
        <f t="shared" si="762"/>
        <v>0.99</v>
      </c>
      <c r="N6936" t="s">
        <v>111</v>
      </c>
      <c r="O6936" t="s">
        <v>2548</v>
      </c>
      <c r="P6936" t="s">
        <v>704</v>
      </c>
      <c r="Q6936" t="str">
        <f t="shared" si="759"/>
        <v>2018</v>
      </c>
      <c r="R6936" t="str">
        <f t="shared" si="760"/>
        <v>July</v>
      </c>
      <c r="S6936" t="s">
        <v>9269</v>
      </c>
      <c r="T6936" t="s">
        <v>157</v>
      </c>
    </row>
    <row r="6937" spans="1:20" x14ac:dyDescent="0.3">
      <c r="A6937" t="s">
        <v>9270</v>
      </c>
      <c r="B6937" t="s">
        <v>4098</v>
      </c>
      <c r="C6937">
        <v>3.5</v>
      </c>
      <c r="D6937">
        <f t="shared" si="761"/>
        <v>4</v>
      </c>
      <c r="E6937">
        <v>4</v>
      </c>
      <c r="F6937" t="s">
        <v>386</v>
      </c>
      <c r="G6937">
        <f t="shared" si="756"/>
        <v>8199999.9999999991</v>
      </c>
      <c r="H6937" s="3" t="s">
        <v>942</v>
      </c>
      <c r="I6937" t="str">
        <f t="shared" si="757"/>
        <v>100+</v>
      </c>
      <c r="J6937" s="1">
        <f t="shared" si="758"/>
        <v>100</v>
      </c>
      <c r="K6937" t="s">
        <v>17</v>
      </c>
      <c r="L6937" s="2">
        <v>0</v>
      </c>
      <c r="M6937" s="1">
        <f t="shared" si="762"/>
        <v>0</v>
      </c>
      <c r="N6937" t="s">
        <v>18</v>
      </c>
      <c r="O6937" t="s">
        <v>2572</v>
      </c>
      <c r="P6937" t="s">
        <v>2327</v>
      </c>
      <c r="Q6937" t="str">
        <f t="shared" si="759"/>
        <v>2017</v>
      </c>
      <c r="R6937" t="str">
        <f t="shared" si="760"/>
        <v>September</v>
      </c>
      <c r="S6937" t="s">
        <v>9232</v>
      </c>
      <c r="T6937" t="s">
        <v>71</v>
      </c>
    </row>
    <row r="6938" spans="1:20" x14ac:dyDescent="0.3">
      <c r="A6938" t="s">
        <v>9271</v>
      </c>
      <c r="B6938" t="s">
        <v>505</v>
      </c>
      <c r="C6938">
        <v>3.5</v>
      </c>
      <c r="D6938">
        <f t="shared" si="761"/>
        <v>4</v>
      </c>
      <c r="E6938">
        <v>1</v>
      </c>
      <c r="F6938" t="s">
        <v>1040</v>
      </c>
      <c r="G6938">
        <f t="shared" si="756"/>
        <v>3800000</v>
      </c>
      <c r="H6938" s="3" t="s">
        <v>1147</v>
      </c>
      <c r="I6938" t="str">
        <f t="shared" si="757"/>
        <v>10+</v>
      </c>
      <c r="J6938" s="1">
        <f t="shared" si="758"/>
        <v>10</v>
      </c>
      <c r="K6938" t="s">
        <v>17</v>
      </c>
      <c r="L6938" s="2">
        <v>0</v>
      </c>
      <c r="M6938" s="1">
        <f t="shared" si="762"/>
        <v>0</v>
      </c>
      <c r="N6938" t="s">
        <v>18</v>
      </c>
      <c r="O6938" t="s">
        <v>506</v>
      </c>
      <c r="P6938" t="s">
        <v>328</v>
      </c>
      <c r="Q6938" t="str">
        <f t="shared" si="759"/>
        <v>2018</v>
      </c>
      <c r="R6938" t="str">
        <f t="shared" si="760"/>
        <v>June</v>
      </c>
      <c r="S6938">
        <v>1</v>
      </c>
      <c r="T6938" t="s">
        <v>40</v>
      </c>
    </row>
    <row r="6939" spans="1:20" x14ac:dyDescent="0.3">
      <c r="A6939" t="s">
        <v>9272</v>
      </c>
      <c r="B6939" t="s">
        <v>3906</v>
      </c>
      <c r="C6939">
        <v>3.9</v>
      </c>
      <c r="D6939">
        <f t="shared" si="761"/>
        <v>4</v>
      </c>
      <c r="E6939">
        <v>205</v>
      </c>
      <c r="F6939" t="s">
        <v>224</v>
      </c>
      <c r="G6939">
        <f t="shared" si="756"/>
        <v>2400000</v>
      </c>
      <c r="H6939" s="3" t="s">
        <v>49</v>
      </c>
      <c r="I6939" t="str">
        <f t="shared" si="757"/>
        <v>50000+</v>
      </c>
      <c r="J6939" s="1">
        <f t="shared" si="758"/>
        <v>50000</v>
      </c>
      <c r="K6939" t="s">
        <v>17</v>
      </c>
      <c r="L6939" s="2">
        <v>0</v>
      </c>
      <c r="M6939" s="1">
        <f t="shared" si="762"/>
        <v>0</v>
      </c>
      <c r="N6939" t="s">
        <v>18</v>
      </c>
      <c r="O6939" t="s">
        <v>3907</v>
      </c>
      <c r="P6939" t="s">
        <v>3932</v>
      </c>
      <c r="Q6939" t="str">
        <f t="shared" si="759"/>
        <v>2017</v>
      </c>
      <c r="R6939" t="str">
        <f t="shared" si="760"/>
        <v>July</v>
      </c>
      <c r="S6939" t="s">
        <v>585</v>
      </c>
      <c r="T6939" t="s">
        <v>76</v>
      </c>
    </row>
    <row r="6940" spans="1:20" x14ac:dyDescent="0.3">
      <c r="A6940" t="s">
        <v>9273</v>
      </c>
      <c r="B6940" t="s">
        <v>4716</v>
      </c>
      <c r="C6940">
        <v>3.5</v>
      </c>
      <c r="D6940">
        <f t="shared" si="761"/>
        <v>4</v>
      </c>
      <c r="E6940">
        <v>2</v>
      </c>
      <c r="F6940" t="s">
        <v>2424</v>
      </c>
      <c r="G6940">
        <f t="shared" si="756"/>
        <v>1700000</v>
      </c>
      <c r="H6940" s="3" t="s">
        <v>1147</v>
      </c>
      <c r="I6940" t="str">
        <f t="shared" si="757"/>
        <v>10+</v>
      </c>
      <c r="J6940" s="1">
        <f t="shared" si="758"/>
        <v>10</v>
      </c>
      <c r="K6940" t="s">
        <v>17</v>
      </c>
      <c r="L6940" s="2">
        <v>0</v>
      </c>
      <c r="M6940" s="1">
        <f t="shared" si="762"/>
        <v>0</v>
      </c>
      <c r="N6940" t="s">
        <v>18</v>
      </c>
      <c r="O6940" t="s">
        <v>4717</v>
      </c>
      <c r="P6940" t="s">
        <v>5555</v>
      </c>
      <c r="Q6940" t="str">
        <f t="shared" si="759"/>
        <v>2016</v>
      </c>
      <c r="R6940" t="str">
        <f t="shared" si="760"/>
        <v>December</v>
      </c>
      <c r="S6940">
        <v>1</v>
      </c>
      <c r="T6940" t="s">
        <v>71</v>
      </c>
    </row>
    <row r="6941" spans="1:20" x14ac:dyDescent="0.3">
      <c r="A6941" t="s">
        <v>9274</v>
      </c>
      <c r="B6941" t="s">
        <v>2910</v>
      </c>
      <c r="C6941">
        <v>3.5</v>
      </c>
      <c r="D6941">
        <f t="shared" si="761"/>
        <v>4</v>
      </c>
      <c r="E6941">
        <v>0</v>
      </c>
      <c r="F6941" t="s">
        <v>168</v>
      </c>
      <c r="G6941">
        <f t="shared" si="756"/>
        <v>10000000</v>
      </c>
      <c r="H6941" s="3" t="s">
        <v>937</v>
      </c>
      <c r="I6941" t="str">
        <f t="shared" si="757"/>
        <v>50+</v>
      </c>
      <c r="J6941" s="1">
        <f t="shared" si="758"/>
        <v>50</v>
      </c>
      <c r="K6941" t="s">
        <v>17</v>
      </c>
      <c r="L6941" s="2">
        <v>0</v>
      </c>
      <c r="M6941" s="1">
        <f t="shared" si="762"/>
        <v>0</v>
      </c>
      <c r="N6941" t="s">
        <v>18</v>
      </c>
      <c r="O6941" t="s">
        <v>1216</v>
      </c>
      <c r="P6941" t="s">
        <v>80</v>
      </c>
      <c r="Q6941" t="str">
        <f t="shared" si="759"/>
        <v>2018</v>
      </c>
      <c r="R6941" t="str">
        <f t="shared" si="760"/>
        <v>April</v>
      </c>
      <c r="S6941" t="s">
        <v>210</v>
      </c>
      <c r="T6941" t="s">
        <v>76</v>
      </c>
    </row>
    <row r="6942" spans="1:20" x14ac:dyDescent="0.3">
      <c r="A6942" t="s">
        <v>9275</v>
      </c>
      <c r="B6942" t="s">
        <v>2910</v>
      </c>
      <c r="C6942">
        <v>4.3</v>
      </c>
      <c r="D6942">
        <f t="shared" si="761"/>
        <v>5</v>
      </c>
      <c r="E6942">
        <v>131</v>
      </c>
      <c r="F6942" t="s">
        <v>1307</v>
      </c>
      <c r="G6942">
        <f t="shared" si="756"/>
        <v>2000000</v>
      </c>
      <c r="H6942" s="3" t="s">
        <v>90</v>
      </c>
      <c r="I6942" t="str">
        <f t="shared" si="757"/>
        <v>5000+</v>
      </c>
      <c r="J6942" s="1">
        <f t="shared" si="758"/>
        <v>5000</v>
      </c>
      <c r="K6942" t="s">
        <v>17</v>
      </c>
      <c r="L6942" s="2">
        <v>0</v>
      </c>
      <c r="M6942" s="1">
        <f t="shared" si="762"/>
        <v>0</v>
      </c>
      <c r="N6942" t="s">
        <v>18</v>
      </c>
      <c r="O6942" t="s">
        <v>1216</v>
      </c>
      <c r="P6942" t="s">
        <v>1354</v>
      </c>
      <c r="Q6942" t="str">
        <f t="shared" si="759"/>
        <v>2016</v>
      </c>
      <c r="R6942" t="str">
        <f t="shared" si="760"/>
        <v>November</v>
      </c>
      <c r="S6942" t="s">
        <v>3142</v>
      </c>
      <c r="T6942" t="s">
        <v>211</v>
      </c>
    </row>
    <row r="6943" spans="1:20" x14ac:dyDescent="0.3">
      <c r="A6943" t="s">
        <v>9276</v>
      </c>
      <c r="B6943" t="s">
        <v>4390</v>
      </c>
      <c r="C6943">
        <v>3.9</v>
      </c>
      <c r="D6943">
        <f t="shared" si="761"/>
        <v>4</v>
      </c>
      <c r="E6943">
        <v>319</v>
      </c>
      <c r="F6943" t="s">
        <v>9277</v>
      </c>
      <c r="G6943">
        <f t="shared" si="756"/>
        <v>25000</v>
      </c>
      <c r="H6943" s="3" t="s">
        <v>16</v>
      </c>
      <c r="I6943" t="str">
        <f t="shared" si="757"/>
        <v>10000+</v>
      </c>
      <c r="J6943" s="1">
        <f t="shared" si="758"/>
        <v>10000</v>
      </c>
      <c r="K6943" t="s">
        <v>596</v>
      </c>
      <c r="L6943" s="2" t="s">
        <v>943</v>
      </c>
      <c r="M6943" s="1">
        <f t="shared" si="762"/>
        <v>2.99</v>
      </c>
      <c r="N6943" t="s">
        <v>18</v>
      </c>
      <c r="O6943" t="s">
        <v>4391</v>
      </c>
      <c r="P6943" t="s">
        <v>4527</v>
      </c>
      <c r="Q6943" t="str">
        <f t="shared" si="759"/>
        <v>2017</v>
      </c>
      <c r="R6943" t="str">
        <f t="shared" si="760"/>
        <v>April</v>
      </c>
      <c r="S6943">
        <v>1</v>
      </c>
      <c r="T6943" t="s">
        <v>472</v>
      </c>
    </row>
    <row r="6944" spans="1:20" x14ac:dyDescent="0.3">
      <c r="A6944" t="s">
        <v>9278</v>
      </c>
      <c r="B6944" t="s">
        <v>4390</v>
      </c>
      <c r="C6944">
        <v>4.3</v>
      </c>
      <c r="D6944">
        <f t="shared" si="761"/>
        <v>5</v>
      </c>
      <c r="E6944">
        <v>13064</v>
      </c>
      <c r="F6944" t="s">
        <v>132</v>
      </c>
      <c r="G6944">
        <f t="shared" si="756"/>
        <v>4600000</v>
      </c>
      <c r="H6944" s="3" t="s">
        <v>56</v>
      </c>
      <c r="I6944" t="str">
        <f t="shared" si="757"/>
        <v>1000000+</v>
      </c>
      <c r="J6944" s="1">
        <f t="shared" si="758"/>
        <v>1000000</v>
      </c>
      <c r="K6944" t="s">
        <v>17</v>
      </c>
      <c r="L6944" s="2">
        <v>0</v>
      </c>
      <c r="M6944" s="1">
        <f t="shared" si="762"/>
        <v>0</v>
      </c>
      <c r="N6944" t="s">
        <v>18</v>
      </c>
      <c r="O6944" t="s">
        <v>4391</v>
      </c>
      <c r="P6944" t="s">
        <v>691</v>
      </c>
      <c r="Q6944" t="str">
        <f t="shared" si="759"/>
        <v>2018</v>
      </c>
      <c r="R6944" t="str">
        <f t="shared" si="760"/>
        <v>May</v>
      </c>
      <c r="S6944">
        <v>4.72</v>
      </c>
      <c r="T6944" t="s">
        <v>472</v>
      </c>
    </row>
    <row r="6945" spans="1:20" x14ac:dyDescent="0.3">
      <c r="A6945" t="s">
        <v>9279</v>
      </c>
      <c r="B6945" t="s">
        <v>1680</v>
      </c>
      <c r="C6945">
        <v>3.7</v>
      </c>
      <c r="D6945">
        <f t="shared" si="761"/>
        <v>4</v>
      </c>
      <c r="E6945">
        <v>120</v>
      </c>
      <c r="F6945" t="s">
        <v>102</v>
      </c>
      <c r="G6945">
        <f t="shared" si="756"/>
        <v>31000000</v>
      </c>
      <c r="H6945" s="3" t="s">
        <v>16</v>
      </c>
      <c r="I6945" t="str">
        <f t="shared" si="757"/>
        <v>10000+</v>
      </c>
      <c r="J6945" s="1">
        <f t="shared" si="758"/>
        <v>10000</v>
      </c>
      <c r="K6945" t="s">
        <v>17</v>
      </c>
      <c r="L6945" s="2">
        <v>0</v>
      </c>
      <c r="M6945" s="1">
        <f t="shared" si="762"/>
        <v>0</v>
      </c>
      <c r="N6945" t="s">
        <v>18</v>
      </c>
      <c r="O6945" t="s">
        <v>1681</v>
      </c>
      <c r="P6945" t="s">
        <v>5502</v>
      </c>
      <c r="Q6945" t="str">
        <f t="shared" si="759"/>
        <v>2017</v>
      </c>
      <c r="R6945" t="str">
        <f t="shared" si="760"/>
        <v>October</v>
      </c>
      <c r="S6945">
        <v>4.0999999999999996</v>
      </c>
      <c r="T6945" t="s">
        <v>22</v>
      </c>
    </row>
    <row r="6946" spans="1:20" x14ac:dyDescent="0.3">
      <c r="A6946" t="s">
        <v>9280</v>
      </c>
      <c r="B6946" t="s">
        <v>1680</v>
      </c>
      <c r="C6946">
        <v>4.7</v>
      </c>
      <c r="D6946">
        <f t="shared" si="761"/>
        <v>5</v>
      </c>
      <c r="E6946">
        <v>3</v>
      </c>
      <c r="F6946" t="s">
        <v>386</v>
      </c>
      <c r="G6946">
        <f t="shared" si="756"/>
        <v>8199999.9999999991</v>
      </c>
      <c r="H6946" s="3" t="s">
        <v>942</v>
      </c>
      <c r="I6946" t="str">
        <f t="shared" si="757"/>
        <v>100+</v>
      </c>
      <c r="J6946" s="1">
        <f t="shared" si="758"/>
        <v>100</v>
      </c>
      <c r="K6946" t="s">
        <v>17</v>
      </c>
      <c r="L6946" s="2">
        <v>0</v>
      </c>
      <c r="M6946" s="1">
        <f t="shared" si="762"/>
        <v>0</v>
      </c>
      <c r="N6946" t="s">
        <v>18</v>
      </c>
      <c r="O6946" t="s">
        <v>1681</v>
      </c>
      <c r="P6946" t="s">
        <v>4511</v>
      </c>
      <c r="Q6946" t="str">
        <f t="shared" si="759"/>
        <v>2018</v>
      </c>
      <c r="R6946" t="str">
        <f t="shared" si="760"/>
        <v>February</v>
      </c>
      <c r="S6946" t="s">
        <v>1198</v>
      </c>
      <c r="T6946" t="s">
        <v>40</v>
      </c>
    </row>
    <row r="6947" spans="1:20" x14ac:dyDescent="0.3">
      <c r="A6947" t="s">
        <v>9281</v>
      </c>
      <c r="B6947" t="s">
        <v>2910</v>
      </c>
      <c r="C6947">
        <v>4.3</v>
      </c>
      <c r="D6947">
        <f t="shared" si="761"/>
        <v>5</v>
      </c>
      <c r="E6947">
        <v>42</v>
      </c>
      <c r="F6947" t="s">
        <v>9282</v>
      </c>
      <c r="G6947">
        <f t="shared" si="756"/>
        <v>554000</v>
      </c>
      <c r="H6947" s="3" t="s">
        <v>90</v>
      </c>
      <c r="I6947" t="str">
        <f t="shared" si="757"/>
        <v>5000+</v>
      </c>
      <c r="J6947" s="1">
        <f t="shared" si="758"/>
        <v>5000</v>
      </c>
      <c r="K6947" t="s">
        <v>17</v>
      </c>
      <c r="L6947" s="2">
        <v>0</v>
      </c>
      <c r="M6947" s="1">
        <f t="shared" si="762"/>
        <v>0</v>
      </c>
      <c r="N6947" t="s">
        <v>18</v>
      </c>
      <c r="O6947" t="s">
        <v>1216</v>
      </c>
      <c r="P6947" t="s">
        <v>3339</v>
      </c>
      <c r="Q6947" t="str">
        <f t="shared" si="759"/>
        <v>2017</v>
      </c>
      <c r="R6947" t="str">
        <f t="shared" si="760"/>
        <v>May</v>
      </c>
      <c r="S6947">
        <v>2</v>
      </c>
      <c r="T6947" t="s">
        <v>211</v>
      </c>
    </row>
    <row r="6948" spans="1:20" x14ac:dyDescent="0.3">
      <c r="A6948" t="s">
        <v>9283</v>
      </c>
      <c r="B6948" t="s">
        <v>1680</v>
      </c>
      <c r="C6948">
        <v>1.7</v>
      </c>
      <c r="D6948">
        <f t="shared" si="761"/>
        <v>2</v>
      </c>
      <c r="E6948">
        <v>21</v>
      </c>
      <c r="F6948" t="s">
        <v>82</v>
      </c>
      <c r="G6948">
        <f t="shared" si="756"/>
        <v>21000000</v>
      </c>
      <c r="H6948" s="3" t="s">
        <v>942</v>
      </c>
      <c r="I6948" t="str">
        <f t="shared" si="757"/>
        <v>100+</v>
      </c>
      <c r="J6948" s="1">
        <f t="shared" si="758"/>
        <v>100</v>
      </c>
      <c r="K6948" t="s">
        <v>596</v>
      </c>
      <c r="L6948" s="2" t="s">
        <v>597</v>
      </c>
      <c r="M6948" s="1">
        <f t="shared" si="762"/>
        <v>4.99</v>
      </c>
      <c r="N6948" t="s">
        <v>18</v>
      </c>
      <c r="O6948" t="s">
        <v>1681</v>
      </c>
      <c r="P6948" t="s">
        <v>5706</v>
      </c>
      <c r="Q6948" t="str">
        <f t="shared" si="759"/>
        <v>2017</v>
      </c>
      <c r="R6948" t="str">
        <f t="shared" si="760"/>
        <v>October</v>
      </c>
      <c r="S6948">
        <v>5</v>
      </c>
      <c r="T6948" t="s">
        <v>22</v>
      </c>
    </row>
    <row r="6949" spans="1:20" x14ac:dyDescent="0.3">
      <c r="A6949" t="s">
        <v>9284</v>
      </c>
      <c r="B6949" t="s">
        <v>1680</v>
      </c>
      <c r="C6949">
        <v>4.5</v>
      </c>
      <c r="D6949">
        <f t="shared" si="761"/>
        <v>5</v>
      </c>
      <c r="E6949">
        <v>101</v>
      </c>
      <c r="F6949" t="s">
        <v>1149</v>
      </c>
      <c r="G6949">
        <f t="shared" si="756"/>
        <v>6900000</v>
      </c>
      <c r="H6949" s="3" t="s">
        <v>16</v>
      </c>
      <c r="I6949" t="str">
        <f t="shared" si="757"/>
        <v>10000+</v>
      </c>
      <c r="J6949" s="1">
        <f t="shared" si="758"/>
        <v>10000</v>
      </c>
      <c r="K6949" t="s">
        <v>17</v>
      </c>
      <c r="L6949" s="2">
        <v>0</v>
      </c>
      <c r="M6949" s="1">
        <f t="shared" si="762"/>
        <v>0</v>
      </c>
      <c r="N6949" t="s">
        <v>18</v>
      </c>
      <c r="O6949" t="s">
        <v>1681</v>
      </c>
      <c r="P6949" t="s">
        <v>279</v>
      </c>
      <c r="Q6949" t="str">
        <f t="shared" si="759"/>
        <v>2018</v>
      </c>
      <c r="R6949" t="str">
        <f t="shared" si="760"/>
        <v>August</v>
      </c>
      <c r="S6949" t="s">
        <v>2841</v>
      </c>
      <c r="T6949" t="s">
        <v>245</v>
      </c>
    </row>
    <row r="6950" spans="1:20" x14ac:dyDescent="0.3">
      <c r="A6950" t="s">
        <v>9285</v>
      </c>
      <c r="B6950" t="s">
        <v>5011</v>
      </c>
      <c r="C6950">
        <v>3.5</v>
      </c>
      <c r="D6950">
        <f t="shared" si="761"/>
        <v>4</v>
      </c>
      <c r="E6950">
        <v>0</v>
      </c>
      <c r="F6950" t="s">
        <v>82</v>
      </c>
      <c r="G6950">
        <f t="shared" si="756"/>
        <v>21000000</v>
      </c>
      <c r="H6950" s="3" t="s">
        <v>942</v>
      </c>
      <c r="I6950" t="str">
        <f t="shared" si="757"/>
        <v>100+</v>
      </c>
      <c r="J6950" s="1">
        <f t="shared" si="758"/>
        <v>100</v>
      </c>
      <c r="K6950" t="s">
        <v>17</v>
      </c>
      <c r="L6950" s="2">
        <v>0</v>
      </c>
      <c r="M6950" s="1">
        <f t="shared" si="762"/>
        <v>0</v>
      </c>
      <c r="N6950" t="s">
        <v>18</v>
      </c>
      <c r="O6950" t="s">
        <v>5012</v>
      </c>
      <c r="P6950" t="s">
        <v>7405</v>
      </c>
      <c r="Q6950" t="str">
        <f t="shared" si="759"/>
        <v>2017</v>
      </c>
      <c r="R6950" t="str">
        <f t="shared" si="760"/>
        <v>August</v>
      </c>
      <c r="S6950" t="s">
        <v>4971</v>
      </c>
      <c r="T6950" t="s">
        <v>71</v>
      </c>
    </row>
    <row r="6951" spans="1:20" x14ac:dyDescent="0.3">
      <c r="A6951" t="s">
        <v>9286</v>
      </c>
      <c r="B6951" t="s">
        <v>505</v>
      </c>
      <c r="C6951">
        <v>4.7</v>
      </c>
      <c r="D6951">
        <f t="shared" si="761"/>
        <v>5</v>
      </c>
      <c r="E6951">
        <v>3</v>
      </c>
      <c r="F6951" t="s">
        <v>142</v>
      </c>
      <c r="G6951">
        <f t="shared" si="756"/>
        <v>11000000</v>
      </c>
      <c r="H6951" s="3" t="s">
        <v>942</v>
      </c>
      <c r="I6951" t="str">
        <f t="shared" si="757"/>
        <v>100+</v>
      </c>
      <c r="J6951" s="1">
        <f t="shared" si="758"/>
        <v>100</v>
      </c>
      <c r="K6951" t="s">
        <v>17</v>
      </c>
      <c r="L6951" s="2">
        <v>0</v>
      </c>
      <c r="M6951" s="1">
        <f t="shared" si="762"/>
        <v>0</v>
      </c>
      <c r="N6951" t="s">
        <v>18</v>
      </c>
      <c r="O6951" t="s">
        <v>506</v>
      </c>
      <c r="P6951" t="s">
        <v>3628</v>
      </c>
      <c r="Q6951" t="str">
        <f t="shared" si="759"/>
        <v>2015</v>
      </c>
      <c r="R6951" t="str">
        <f t="shared" si="760"/>
        <v>January</v>
      </c>
      <c r="S6951" t="s">
        <v>2589</v>
      </c>
      <c r="T6951" t="s">
        <v>22</v>
      </c>
    </row>
    <row r="6952" spans="1:20" x14ac:dyDescent="0.3">
      <c r="A6952" t="s">
        <v>9287</v>
      </c>
      <c r="B6952" t="s">
        <v>1680</v>
      </c>
      <c r="C6952">
        <v>3.5</v>
      </c>
      <c r="D6952">
        <f t="shared" si="761"/>
        <v>4</v>
      </c>
      <c r="E6952">
        <v>2</v>
      </c>
      <c r="F6952" t="s">
        <v>1677</v>
      </c>
      <c r="G6952">
        <f t="shared" si="756"/>
        <v>34000000</v>
      </c>
      <c r="H6952" s="3" t="s">
        <v>942</v>
      </c>
      <c r="I6952" t="str">
        <f t="shared" si="757"/>
        <v>100+</v>
      </c>
      <c r="J6952" s="1">
        <f t="shared" si="758"/>
        <v>100</v>
      </c>
      <c r="K6952" t="s">
        <v>17</v>
      </c>
      <c r="L6952" s="2">
        <v>0</v>
      </c>
      <c r="M6952" s="1">
        <f t="shared" si="762"/>
        <v>0</v>
      </c>
      <c r="N6952" t="s">
        <v>18</v>
      </c>
      <c r="O6952" t="s">
        <v>1681</v>
      </c>
      <c r="P6952" t="s">
        <v>7121</v>
      </c>
      <c r="Q6952" t="str">
        <f t="shared" si="759"/>
        <v>2018</v>
      </c>
      <c r="R6952" t="str">
        <f t="shared" si="760"/>
        <v>March</v>
      </c>
      <c r="S6952">
        <v>1.7</v>
      </c>
      <c r="T6952" t="s">
        <v>22</v>
      </c>
    </row>
    <row r="6953" spans="1:20" x14ac:dyDescent="0.3">
      <c r="A6953" t="s">
        <v>9288</v>
      </c>
      <c r="B6953" t="s">
        <v>1680</v>
      </c>
      <c r="C6953">
        <v>5</v>
      </c>
      <c r="D6953">
        <f t="shared" si="761"/>
        <v>5</v>
      </c>
      <c r="E6953">
        <v>4</v>
      </c>
      <c r="F6953" t="s">
        <v>3711</v>
      </c>
      <c r="G6953">
        <f t="shared" si="756"/>
        <v>4099999.9999999995</v>
      </c>
      <c r="H6953" s="3" t="s">
        <v>937</v>
      </c>
      <c r="I6953" t="str">
        <f t="shared" si="757"/>
        <v>50+</v>
      </c>
      <c r="J6953" s="1">
        <f t="shared" si="758"/>
        <v>50</v>
      </c>
      <c r="K6953" t="s">
        <v>17</v>
      </c>
      <c r="L6953" s="2">
        <v>0</v>
      </c>
      <c r="M6953" s="1">
        <f t="shared" si="762"/>
        <v>0</v>
      </c>
      <c r="N6953" t="s">
        <v>18</v>
      </c>
      <c r="O6953" t="s">
        <v>1681</v>
      </c>
      <c r="P6953" t="s">
        <v>156</v>
      </c>
      <c r="Q6953" t="str">
        <f t="shared" si="759"/>
        <v>2018</v>
      </c>
      <c r="R6953" t="str">
        <f t="shared" si="760"/>
        <v>July</v>
      </c>
      <c r="S6953" t="s">
        <v>70</v>
      </c>
      <c r="T6953" t="s">
        <v>40</v>
      </c>
    </row>
    <row r="6954" spans="1:20" x14ac:dyDescent="0.3">
      <c r="A6954" t="s">
        <v>9289</v>
      </c>
      <c r="B6954" t="s">
        <v>4390</v>
      </c>
      <c r="C6954">
        <v>3.5</v>
      </c>
      <c r="D6954">
        <f t="shared" si="761"/>
        <v>4</v>
      </c>
      <c r="E6954">
        <v>1</v>
      </c>
      <c r="F6954" t="s">
        <v>1311</v>
      </c>
      <c r="G6954">
        <f t="shared" si="756"/>
        <v>1900000</v>
      </c>
      <c r="H6954" s="3" t="s">
        <v>942</v>
      </c>
      <c r="I6954" t="str">
        <f t="shared" si="757"/>
        <v>100+</v>
      </c>
      <c r="J6954" s="1">
        <f t="shared" si="758"/>
        <v>100</v>
      </c>
      <c r="K6954" t="s">
        <v>17</v>
      </c>
      <c r="L6954" s="2">
        <v>0</v>
      </c>
      <c r="M6954" s="1">
        <f t="shared" si="762"/>
        <v>0</v>
      </c>
      <c r="N6954" t="s">
        <v>18</v>
      </c>
      <c r="O6954" t="s">
        <v>4391</v>
      </c>
      <c r="P6954" t="s">
        <v>9290</v>
      </c>
      <c r="Q6954" t="str">
        <f t="shared" si="759"/>
        <v>2016</v>
      </c>
      <c r="R6954" t="str">
        <f t="shared" si="760"/>
        <v>April</v>
      </c>
      <c r="S6954" t="s">
        <v>2761</v>
      </c>
      <c r="T6954" t="s">
        <v>76</v>
      </c>
    </row>
    <row r="6955" spans="1:20" x14ac:dyDescent="0.3">
      <c r="A6955" t="s">
        <v>9291</v>
      </c>
      <c r="B6955" t="s">
        <v>1680</v>
      </c>
      <c r="C6955">
        <v>3.5</v>
      </c>
      <c r="D6955">
        <f t="shared" si="761"/>
        <v>4</v>
      </c>
      <c r="E6955">
        <v>8</v>
      </c>
      <c r="F6955" t="s">
        <v>475</v>
      </c>
      <c r="G6955">
        <f t="shared" si="756"/>
        <v>3500000</v>
      </c>
      <c r="H6955" s="3" t="s">
        <v>719</v>
      </c>
      <c r="I6955" t="str">
        <f t="shared" si="757"/>
        <v>1000+</v>
      </c>
      <c r="J6955" s="1">
        <f t="shared" si="758"/>
        <v>1000</v>
      </c>
      <c r="K6955" t="s">
        <v>17</v>
      </c>
      <c r="L6955" s="2">
        <v>0</v>
      </c>
      <c r="M6955" s="1">
        <f t="shared" si="762"/>
        <v>0</v>
      </c>
      <c r="N6955" t="s">
        <v>18</v>
      </c>
      <c r="O6955" t="s">
        <v>1681</v>
      </c>
      <c r="P6955" t="s">
        <v>203</v>
      </c>
      <c r="Q6955" t="str">
        <f t="shared" si="759"/>
        <v>2018</v>
      </c>
      <c r="R6955" t="str">
        <f t="shared" si="760"/>
        <v>July</v>
      </c>
      <c r="S6955" t="s">
        <v>954</v>
      </c>
      <c r="T6955" t="s">
        <v>46</v>
      </c>
    </row>
    <row r="6956" spans="1:20" x14ac:dyDescent="0.3">
      <c r="A6956" t="s">
        <v>9292</v>
      </c>
      <c r="B6956" t="s">
        <v>4390</v>
      </c>
      <c r="C6956">
        <v>3.5</v>
      </c>
      <c r="D6956">
        <f t="shared" si="761"/>
        <v>4</v>
      </c>
      <c r="E6956">
        <v>4</v>
      </c>
      <c r="F6956" t="s">
        <v>1015</v>
      </c>
      <c r="G6956">
        <f t="shared" si="756"/>
        <v>3000000</v>
      </c>
      <c r="H6956" s="3" t="s">
        <v>719</v>
      </c>
      <c r="I6956" t="str">
        <f t="shared" si="757"/>
        <v>1000+</v>
      </c>
      <c r="J6956" s="1">
        <f t="shared" si="758"/>
        <v>1000</v>
      </c>
      <c r="K6956" t="s">
        <v>17</v>
      </c>
      <c r="L6956" s="2">
        <v>0</v>
      </c>
      <c r="M6956" s="1">
        <f t="shared" si="762"/>
        <v>0</v>
      </c>
      <c r="N6956" t="s">
        <v>18</v>
      </c>
      <c r="O6956" t="s">
        <v>4391</v>
      </c>
      <c r="P6956" t="s">
        <v>4796</v>
      </c>
      <c r="Q6956" t="str">
        <f t="shared" si="759"/>
        <v>2017</v>
      </c>
      <c r="R6956" t="str">
        <f t="shared" si="760"/>
        <v>October</v>
      </c>
      <c r="S6956">
        <v>1</v>
      </c>
      <c r="T6956" t="s">
        <v>40</v>
      </c>
    </row>
    <row r="6957" spans="1:20" x14ac:dyDescent="0.3">
      <c r="A6957" t="s">
        <v>9293</v>
      </c>
      <c r="B6957" t="s">
        <v>1680</v>
      </c>
      <c r="C6957">
        <v>4.5999999999999996</v>
      </c>
      <c r="D6957">
        <f t="shared" si="761"/>
        <v>5</v>
      </c>
      <c r="E6957">
        <v>83</v>
      </c>
      <c r="F6957" t="s">
        <v>477</v>
      </c>
      <c r="G6957">
        <f t="shared" si="756"/>
        <v>4000000</v>
      </c>
      <c r="H6957" s="3" t="s">
        <v>90</v>
      </c>
      <c r="I6957" t="str">
        <f t="shared" si="757"/>
        <v>5000+</v>
      </c>
      <c r="J6957" s="1">
        <f t="shared" si="758"/>
        <v>5000</v>
      </c>
      <c r="K6957" t="s">
        <v>17</v>
      </c>
      <c r="L6957" s="2">
        <v>0</v>
      </c>
      <c r="M6957" s="1">
        <f t="shared" si="762"/>
        <v>0</v>
      </c>
      <c r="N6957" t="s">
        <v>18</v>
      </c>
      <c r="O6957" t="s">
        <v>1681</v>
      </c>
      <c r="P6957" t="s">
        <v>237</v>
      </c>
      <c r="Q6957" t="str">
        <f t="shared" si="759"/>
        <v>2018</v>
      </c>
      <c r="R6957" t="str">
        <f t="shared" si="760"/>
        <v>July</v>
      </c>
      <c r="S6957" t="s">
        <v>5328</v>
      </c>
      <c r="T6957" t="s">
        <v>46</v>
      </c>
    </row>
    <row r="6958" spans="1:20" x14ac:dyDescent="0.3">
      <c r="A6958" t="s">
        <v>9294</v>
      </c>
      <c r="B6958" t="s">
        <v>1680</v>
      </c>
      <c r="C6958">
        <v>2.9</v>
      </c>
      <c r="D6958">
        <f t="shared" si="761"/>
        <v>3</v>
      </c>
      <c r="E6958">
        <v>19</v>
      </c>
      <c r="F6958" t="s">
        <v>300</v>
      </c>
      <c r="G6958">
        <f t="shared" si="756"/>
        <v>2200000</v>
      </c>
      <c r="H6958" s="3" t="s">
        <v>90</v>
      </c>
      <c r="I6958" t="str">
        <f t="shared" si="757"/>
        <v>5000+</v>
      </c>
      <c r="J6958" s="1">
        <f t="shared" si="758"/>
        <v>5000</v>
      </c>
      <c r="K6958" t="s">
        <v>17</v>
      </c>
      <c r="L6958" s="2">
        <v>0</v>
      </c>
      <c r="M6958" s="1">
        <f t="shared" si="762"/>
        <v>0</v>
      </c>
      <c r="N6958" t="s">
        <v>18</v>
      </c>
      <c r="O6958" t="s">
        <v>1681</v>
      </c>
      <c r="P6958" t="s">
        <v>6885</v>
      </c>
      <c r="Q6958" t="str">
        <f t="shared" si="759"/>
        <v>2017</v>
      </c>
      <c r="R6958" t="str">
        <f t="shared" si="760"/>
        <v>June</v>
      </c>
      <c r="S6958">
        <v>1.6</v>
      </c>
      <c r="T6958" t="s">
        <v>46</v>
      </c>
    </row>
    <row r="6959" spans="1:20" x14ac:dyDescent="0.3">
      <c r="A6959" t="s">
        <v>9295</v>
      </c>
      <c r="B6959" t="s">
        <v>2910</v>
      </c>
      <c r="C6959">
        <v>3.5</v>
      </c>
      <c r="D6959">
        <f t="shared" si="761"/>
        <v>4</v>
      </c>
      <c r="E6959">
        <v>0</v>
      </c>
      <c r="F6959" t="s">
        <v>276</v>
      </c>
      <c r="G6959">
        <f t="shared" si="756"/>
        <v>18000000</v>
      </c>
      <c r="H6959" s="3" t="s">
        <v>942</v>
      </c>
      <c r="I6959" t="str">
        <f t="shared" si="757"/>
        <v>100+</v>
      </c>
      <c r="J6959" s="1">
        <f t="shared" si="758"/>
        <v>100</v>
      </c>
      <c r="K6959" t="s">
        <v>17</v>
      </c>
      <c r="L6959" s="2">
        <v>0</v>
      </c>
      <c r="M6959" s="1">
        <f t="shared" si="762"/>
        <v>0</v>
      </c>
      <c r="N6959" t="s">
        <v>18</v>
      </c>
      <c r="O6959" t="s">
        <v>1216</v>
      </c>
      <c r="P6959" t="s">
        <v>2536</v>
      </c>
      <c r="Q6959" t="str">
        <f t="shared" si="759"/>
        <v>2018</v>
      </c>
      <c r="R6959" t="str">
        <f t="shared" si="760"/>
        <v>April</v>
      </c>
      <c r="S6959" t="s">
        <v>9296</v>
      </c>
      <c r="T6959" t="s">
        <v>46</v>
      </c>
    </row>
    <row r="6960" spans="1:20" x14ac:dyDescent="0.3">
      <c r="A6960" t="s">
        <v>9297</v>
      </c>
      <c r="B6960" t="s">
        <v>1680</v>
      </c>
      <c r="C6960">
        <v>4.8</v>
      </c>
      <c r="D6960">
        <f t="shared" si="761"/>
        <v>5</v>
      </c>
      <c r="E6960">
        <v>11</v>
      </c>
      <c r="F6960" t="s">
        <v>362</v>
      </c>
      <c r="G6960">
        <f t="shared" si="756"/>
        <v>3700000</v>
      </c>
      <c r="H6960" s="3" t="s">
        <v>719</v>
      </c>
      <c r="I6960" t="str">
        <f t="shared" si="757"/>
        <v>1000+</v>
      </c>
      <c r="J6960" s="1">
        <f t="shared" si="758"/>
        <v>1000</v>
      </c>
      <c r="K6960" t="s">
        <v>17</v>
      </c>
      <c r="L6960" s="2">
        <v>0</v>
      </c>
      <c r="M6960" s="1">
        <f t="shared" si="762"/>
        <v>0</v>
      </c>
      <c r="N6960" t="s">
        <v>18</v>
      </c>
      <c r="O6960" t="s">
        <v>1681</v>
      </c>
      <c r="P6960" t="s">
        <v>1277</v>
      </c>
      <c r="Q6960" t="str">
        <f t="shared" si="759"/>
        <v>2017</v>
      </c>
      <c r="R6960" t="str">
        <f t="shared" si="760"/>
        <v>November</v>
      </c>
      <c r="S6960" t="s">
        <v>9298</v>
      </c>
      <c r="T6960" t="s">
        <v>71</v>
      </c>
    </row>
    <row r="6961" spans="1:20" x14ac:dyDescent="0.3">
      <c r="A6961" t="s">
        <v>9299</v>
      </c>
      <c r="B6961" t="s">
        <v>1997</v>
      </c>
      <c r="C6961">
        <v>2.2999999999999998</v>
      </c>
      <c r="D6961">
        <f t="shared" si="761"/>
        <v>3</v>
      </c>
      <c r="E6961">
        <v>3</v>
      </c>
      <c r="F6961" t="s">
        <v>224</v>
      </c>
      <c r="G6961">
        <f t="shared" si="756"/>
        <v>2400000</v>
      </c>
      <c r="H6961" s="3" t="s">
        <v>719</v>
      </c>
      <c r="I6961" t="str">
        <f t="shared" si="757"/>
        <v>1000+</v>
      </c>
      <c r="J6961" s="1">
        <f t="shared" si="758"/>
        <v>1000</v>
      </c>
      <c r="K6961" t="s">
        <v>17</v>
      </c>
      <c r="L6961" s="2">
        <v>0</v>
      </c>
      <c r="M6961" s="1">
        <f t="shared" si="762"/>
        <v>0</v>
      </c>
      <c r="N6961" t="s">
        <v>18</v>
      </c>
      <c r="O6961" t="s">
        <v>1998</v>
      </c>
      <c r="P6961" t="s">
        <v>200</v>
      </c>
      <c r="Q6961" t="str">
        <f t="shared" si="759"/>
        <v>2018</v>
      </c>
      <c r="R6961" t="str">
        <f t="shared" si="760"/>
        <v>July</v>
      </c>
      <c r="S6961">
        <v>6</v>
      </c>
      <c r="T6961" t="s">
        <v>245</v>
      </c>
    </row>
    <row r="6962" spans="1:20" x14ac:dyDescent="0.3">
      <c r="A6962" t="s">
        <v>9300</v>
      </c>
      <c r="B6962" t="s">
        <v>1997</v>
      </c>
      <c r="C6962">
        <v>3.5</v>
      </c>
      <c r="D6962">
        <f t="shared" si="761"/>
        <v>4</v>
      </c>
      <c r="E6962">
        <v>0</v>
      </c>
      <c r="F6962" t="s">
        <v>1158</v>
      </c>
      <c r="G6962">
        <f t="shared" si="756"/>
        <v>9300000</v>
      </c>
      <c r="H6962" s="3" t="s">
        <v>1178</v>
      </c>
      <c r="I6962" t="str">
        <f t="shared" si="757"/>
        <v>1+</v>
      </c>
      <c r="J6962" s="1">
        <f t="shared" si="758"/>
        <v>1</v>
      </c>
      <c r="K6962" t="s">
        <v>17</v>
      </c>
      <c r="L6962" s="2">
        <v>0</v>
      </c>
      <c r="M6962" s="1">
        <f t="shared" si="762"/>
        <v>0</v>
      </c>
      <c r="N6962" t="s">
        <v>18</v>
      </c>
      <c r="O6962" t="s">
        <v>1998</v>
      </c>
      <c r="P6962" t="s">
        <v>1804</v>
      </c>
      <c r="Q6962" t="str">
        <f t="shared" si="759"/>
        <v>2017</v>
      </c>
      <c r="R6962" t="str">
        <f t="shared" si="760"/>
        <v>June</v>
      </c>
      <c r="S6962" t="s">
        <v>210</v>
      </c>
      <c r="T6962" t="s">
        <v>76</v>
      </c>
    </row>
    <row r="6963" spans="1:20" x14ac:dyDescent="0.3">
      <c r="A6963" t="s">
        <v>9301</v>
      </c>
      <c r="B6963" t="s">
        <v>2910</v>
      </c>
      <c r="C6963">
        <v>3.8</v>
      </c>
      <c r="D6963">
        <f t="shared" si="761"/>
        <v>4</v>
      </c>
      <c r="E6963">
        <v>174</v>
      </c>
      <c r="F6963" t="s">
        <v>903</v>
      </c>
      <c r="G6963">
        <f t="shared" si="756"/>
        <v>44000000</v>
      </c>
      <c r="H6963" s="3" t="s">
        <v>16</v>
      </c>
      <c r="I6963" t="str">
        <f t="shared" si="757"/>
        <v>10000+</v>
      </c>
      <c r="J6963" s="1">
        <f t="shared" si="758"/>
        <v>10000</v>
      </c>
      <c r="K6963" t="s">
        <v>17</v>
      </c>
      <c r="L6963" s="2">
        <v>0</v>
      </c>
      <c r="M6963" s="1">
        <f t="shared" si="762"/>
        <v>0</v>
      </c>
      <c r="N6963" t="s">
        <v>18</v>
      </c>
      <c r="O6963" t="s">
        <v>2652</v>
      </c>
      <c r="P6963" t="s">
        <v>2506</v>
      </c>
      <c r="Q6963" t="str">
        <f t="shared" si="759"/>
        <v>2017</v>
      </c>
      <c r="R6963" t="str">
        <f t="shared" si="760"/>
        <v>July</v>
      </c>
      <c r="S6963">
        <v>1</v>
      </c>
      <c r="T6963" t="s">
        <v>51</v>
      </c>
    </row>
    <row r="6964" spans="1:20" x14ac:dyDescent="0.3">
      <c r="A6964" t="s">
        <v>9302</v>
      </c>
      <c r="B6964" t="s">
        <v>4390</v>
      </c>
      <c r="C6964">
        <v>4.2</v>
      </c>
      <c r="D6964">
        <f t="shared" si="761"/>
        <v>5</v>
      </c>
      <c r="E6964">
        <v>5</v>
      </c>
      <c r="F6964" t="s">
        <v>102</v>
      </c>
      <c r="G6964">
        <f t="shared" si="756"/>
        <v>31000000</v>
      </c>
      <c r="H6964" s="3" t="s">
        <v>1122</v>
      </c>
      <c r="I6964" t="str">
        <f t="shared" si="757"/>
        <v>500+</v>
      </c>
      <c r="J6964" s="1">
        <f t="shared" si="758"/>
        <v>500</v>
      </c>
      <c r="K6964" t="s">
        <v>17</v>
      </c>
      <c r="L6964" s="2">
        <v>0</v>
      </c>
      <c r="M6964" s="1">
        <f t="shared" si="762"/>
        <v>0</v>
      </c>
      <c r="N6964" t="s">
        <v>18</v>
      </c>
      <c r="O6964" t="s">
        <v>4391</v>
      </c>
      <c r="P6964" t="s">
        <v>2295</v>
      </c>
      <c r="Q6964" t="str">
        <f t="shared" si="759"/>
        <v>2018</v>
      </c>
      <c r="R6964" t="str">
        <f t="shared" si="760"/>
        <v>April</v>
      </c>
      <c r="S6964" t="s">
        <v>2688</v>
      </c>
      <c r="T6964" t="s">
        <v>22</v>
      </c>
    </row>
    <row r="6965" spans="1:20" x14ac:dyDescent="0.3">
      <c r="A6965" t="s">
        <v>9303</v>
      </c>
      <c r="B6965" t="s">
        <v>2519</v>
      </c>
      <c r="C6965">
        <v>3.5</v>
      </c>
      <c r="D6965">
        <f t="shared" si="761"/>
        <v>4</v>
      </c>
      <c r="E6965">
        <v>12</v>
      </c>
      <c r="F6965" t="s">
        <v>621</v>
      </c>
      <c r="G6965">
        <f t="shared" si="756"/>
        <v>48000000</v>
      </c>
      <c r="H6965" s="3" t="s">
        <v>719</v>
      </c>
      <c r="I6965" t="str">
        <f t="shared" si="757"/>
        <v>1000+</v>
      </c>
      <c r="J6965" s="1">
        <f t="shared" si="758"/>
        <v>1000</v>
      </c>
      <c r="K6965" t="s">
        <v>17</v>
      </c>
      <c r="L6965" s="2">
        <v>0</v>
      </c>
      <c r="M6965" s="1">
        <f t="shared" si="762"/>
        <v>0</v>
      </c>
      <c r="N6965" t="s">
        <v>18</v>
      </c>
      <c r="O6965" t="s">
        <v>2523</v>
      </c>
      <c r="P6965" t="s">
        <v>5839</v>
      </c>
      <c r="Q6965" t="str">
        <f t="shared" si="759"/>
        <v>2017</v>
      </c>
      <c r="R6965" t="str">
        <f t="shared" si="760"/>
        <v>February</v>
      </c>
      <c r="S6965" t="s">
        <v>5840</v>
      </c>
      <c r="T6965" t="s">
        <v>76</v>
      </c>
    </row>
    <row r="6966" spans="1:20" x14ac:dyDescent="0.3">
      <c r="A6966" t="s">
        <v>9304</v>
      </c>
      <c r="B6966" t="s">
        <v>2910</v>
      </c>
      <c r="C6966">
        <v>4.4000000000000004</v>
      </c>
      <c r="D6966">
        <f t="shared" si="761"/>
        <v>5</v>
      </c>
      <c r="E6966">
        <v>551</v>
      </c>
      <c r="F6966" t="s">
        <v>261</v>
      </c>
      <c r="G6966">
        <f t="shared" si="756"/>
        <v>38000000</v>
      </c>
      <c r="H6966" s="3" t="s">
        <v>43</v>
      </c>
      <c r="I6966" t="str">
        <f t="shared" si="757"/>
        <v>100000+</v>
      </c>
      <c r="J6966" s="1">
        <f t="shared" si="758"/>
        <v>100000</v>
      </c>
      <c r="K6966" t="s">
        <v>17</v>
      </c>
      <c r="L6966" s="2">
        <v>0</v>
      </c>
      <c r="M6966" s="1">
        <f t="shared" si="762"/>
        <v>0</v>
      </c>
      <c r="N6966" t="s">
        <v>18</v>
      </c>
      <c r="O6966" t="s">
        <v>2652</v>
      </c>
      <c r="P6966" t="s">
        <v>3111</v>
      </c>
      <c r="Q6966" t="str">
        <f t="shared" si="759"/>
        <v>2017</v>
      </c>
      <c r="R6966" t="str">
        <f t="shared" si="760"/>
        <v>July</v>
      </c>
      <c r="S6966">
        <v>1</v>
      </c>
      <c r="T6966" t="s">
        <v>51</v>
      </c>
    </row>
    <row r="6967" spans="1:20" x14ac:dyDescent="0.3">
      <c r="A6967" t="s">
        <v>9305</v>
      </c>
      <c r="B6967" t="s">
        <v>2519</v>
      </c>
      <c r="C6967">
        <v>3.5</v>
      </c>
      <c r="D6967">
        <f t="shared" si="761"/>
        <v>4</v>
      </c>
      <c r="E6967">
        <v>3</v>
      </c>
      <c r="F6967" t="s">
        <v>1083</v>
      </c>
      <c r="G6967">
        <f t="shared" si="756"/>
        <v>49000000</v>
      </c>
      <c r="H6967" s="3" t="s">
        <v>942</v>
      </c>
      <c r="I6967" t="str">
        <f t="shared" si="757"/>
        <v>100+</v>
      </c>
      <c r="J6967" s="1">
        <f t="shared" si="758"/>
        <v>100</v>
      </c>
      <c r="K6967" t="s">
        <v>17</v>
      </c>
      <c r="L6967" s="2">
        <v>0</v>
      </c>
      <c r="M6967" s="1">
        <f t="shared" si="762"/>
        <v>0</v>
      </c>
      <c r="N6967" t="s">
        <v>18</v>
      </c>
      <c r="O6967" t="s">
        <v>2588</v>
      </c>
      <c r="P6967" t="s">
        <v>345</v>
      </c>
      <c r="Q6967" t="str">
        <f t="shared" si="759"/>
        <v>2018</v>
      </c>
      <c r="R6967" t="str">
        <f t="shared" si="760"/>
        <v>April</v>
      </c>
      <c r="S6967">
        <v>1</v>
      </c>
      <c r="T6967" t="s">
        <v>46</v>
      </c>
    </row>
    <row r="6968" spans="1:20" x14ac:dyDescent="0.3">
      <c r="A6968" t="s">
        <v>9306</v>
      </c>
      <c r="B6968" t="s">
        <v>2519</v>
      </c>
      <c r="C6968">
        <v>4</v>
      </c>
      <c r="D6968">
        <f t="shared" si="761"/>
        <v>4</v>
      </c>
      <c r="E6968">
        <v>38448</v>
      </c>
      <c r="F6968" t="s">
        <v>227</v>
      </c>
      <c r="G6968">
        <f t="shared" si="756"/>
        <v>27000000</v>
      </c>
      <c r="H6968" s="3" t="s">
        <v>31</v>
      </c>
      <c r="I6968" t="str">
        <f t="shared" si="757"/>
        <v>5000000+</v>
      </c>
      <c r="J6968" s="1">
        <f t="shared" si="758"/>
        <v>5000000</v>
      </c>
      <c r="K6968" t="s">
        <v>17</v>
      </c>
      <c r="L6968" s="2">
        <v>0</v>
      </c>
      <c r="M6968" s="1">
        <f t="shared" si="762"/>
        <v>0</v>
      </c>
      <c r="N6968" t="s">
        <v>18</v>
      </c>
      <c r="O6968" t="s">
        <v>2588</v>
      </c>
      <c r="P6968" t="s">
        <v>482</v>
      </c>
      <c r="Q6968" t="str">
        <f t="shared" si="759"/>
        <v>2018</v>
      </c>
      <c r="R6968" t="str">
        <f t="shared" si="760"/>
        <v>June</v>
      </c>
      <c r="S6968" t="s">
        <v>3027</v>
      </c>
      <c r="T6968" t="s">
        <v>71</v>
      </c>
    </row>
    <row r="6969" spans="1:20" x14ac:dyDescent="0.3">
      <c r="A6969" t="s">
        <v>9307</v>
      </c>
      <c r="B6969" t="s">
        <v>730</v>
      </c>
      <c r="C6969">
        <v>4.0999999999999996</v>
      </c>
      <c r="D6969">
        <f t="shared" si="761"/>
        <v>5</v>
      </c>
      <c r="E6969">
        <v>22782</v>
      </c>
      <c r="F6969" t="s">
        <v>9308</v>
      </c>
      <c r="G6969">
        <f t="shared" si="756"/>
        <v>351000</v>
      </c>
      <c r="H6969" s="3" t="s">
        <v>56</v>
      </c>
      <c r="I6969" t="str">
        <f t="shared" si="757"/>
        <v>1000000+</v>
      </c>
      <c r="J6969" s="1">
        <f t="shared" si="758"/>
        <v>1000000</v>
      </c>
      <c r="K6969" t="s">
        <v>17</v>
      </c>
      <c r="L6969" s="2">
        <v>0</v>
      </c>
      <c r="M6969" s="1">
        <f t="shared" si="762"/>
        <v>0</v>
      </c>
      <c r="N6969" t="s">
        <v>18</v>
      </c>
      <c r="O6969" t="s">
        <v>731</v>
      </c>
      <c r="P6969" t="s">
        <v>9309</v>
      </c>
      <c r="Q6969" t="str">
        <f t="shared" si="759"/>
        <v>2015</v>
      </c>
      <c r="R6969" t="str">
        <f t="shared" si="760"/>
        <v>March</v>
      </c>
      <c r="S6969" t="s">
        <v>9232</v>
      </c>
      <c r="T6969" t="s">
        <v>211</v>
      </c>
    </row>
    <row r="6970" spans="1:20" x14ac:dyDescent="0.3">
      <c r="A6970" t="s">
        <v>9310</v>
      </c>
      <c r="B6970" t="s">
        <v>1680</v>
      </c>
      <c r="C6970">
        <v>3.4</v>
      </c>
      <c r="D6970">
        <f t="shared" si="761"/>
        <v>4</v>
      </c>
      <c r="E6970">
        <v>5</v>
      </c>
      <c r="F6970" t="s">
        <v>744</v>
      </c>
      <c r="G6970">
        <f t="shared" si="756"/>
        <v>8800000</v>
      </c>
      <c r="H6970" s="3" t="s">
        <v>1122</v>
      </c>
      <c r="I6970" t="str">
        <f t="shared" si="757"/>
        <v>500+</v>
      </c>
      <c r="J6970" s="1">
        <f t="shared" si="758"/>
        <v>500</v>
      </c>
      <c r="K6970" t="s">
        <v>17</v>
      </c>
      <c r="L6970" s="2">
        <v>0</v>
      </c>
      <c r="M6970" s="1">
        <f t="shared" si="762"/>
        <v>0</v>
      </c>
      <c r="N6970" t="s">
        <v>18</v>
      </c>
      <c r="O6970" t="s">
        <v>1681</v>
      </c>
      <c r="P6970" t="s">
        <v>2506</v>
      </c>
      <c r="Q6970" t="str">
        <f t="shared" si="759"/>
        <v>2017</v>
      </c>
      <c r="R6970" t="str">
        <f t="shared" si="760"/>
        <v>July</v>
      </c>
      <c r="S6970" t="s">
        <v>1171</v>
      </c>
      <c r="T6970" t="s">
        <v>76</v>
      </c>
    </row>
    <row r="6971" spans="1:20" x14ac:dyDescent="0.3">
      <c r="A6971" t="s">
        <v>9311</v>
      </c>
      <c r="B6971" t="s">
        <v>2519</v>
      </c>
      <c r="C6971">
        <v>4.3</v>
      </c>
      <c r="D6971">
        <f t="shared" si="761"/>
        <v>5</v>
      </c>
      <c r="E6971">
        <v>85882</v>
      </c>
      <c r="F6971" t="s">
        <v>119</v>
      </c>
      <c r="G6971">
        <f t="shared" si="756"/>
        <v>23000000</v>
      </c>
      <c r="H6971" s="3" t="s">
        <v>79</v>
      </c>
      <c r="I6971" t="str">
        <f t="shared" si="757"/>
        <v>10000000+</v>
      </c>
      <c r="J6971" s="1">
        <f t="shared" si="758"/>
        <v>10000000</v>
      </c>
      <c r="K6971" t="s">
        <v>17</v>
      </c>
      <c r="L6971" s="2">
        <v>0</v>
      </c>
      <c r="M6971" s="1">
        <f t="shared" si="762"/>
        <v>0</v>
      </c>
      <c r="N6971" t="s">
        <v>18</v>
      </c>
      <c r="O6971" t="s">
        <v>2523</v>
      </c>
      <c r="P6971" t="s">
        <v>97</v>
      </c>
      <c r="Q6971" t="str">
        <f t="shared" si="759"/>
        <v>2017</v>
      </c>
      <c r="R6971" t="str">
        <f t="shared" si="760"/>
        <v>November</v>
      </c>
      <c r="S6971" t="s">
        <v>9312</v>
      </c>
      <c r="T6971" t="s">
        <v>51</v>
      </c>
    </row>
    <row r="6972" spans="1:20" x14ac:dyDescent="0.3">
      <c r="A6972" t="s">
        <v>9313</v>
      </c>
      <c r="B6972" t="s">
        <v>2519</v>
      </c>
      <c r="C6972">
        <v>4</v>
      </c>
      <c r="D6972">
        <f t="shared" si="761"/>
        <v>4</v>
      </c>
      <c r="E6972">
        <v>51067</v>
      </c>
      <c r="F6972" t="s">
        <v>621</v>
      </c>
      <c r="G6972">
        <f t="shared" si="756"/>
        <v>48000000</v>
      </c>
      <c r="H6972" s="3" t="s">
        <v>31</v>
      </c>
      <c r="I6972" t="str">
        <f t="shared" si="757"/>
        <v>5000000+</v>
      </c>
      <c r="J6972" s="1">
        <f t="shared" si="758"/>
        <v>5000000</v>
      </c>
      <c r="K6972" t="s">
        <v>17</v>
      </c>
      <c r="L6972" s="2">
        <v>0</v>
      </c>
      <c r="M6972" s="1">
        <f t="shared" si="762"/>
        <v>0</v>
      </c>
      <c r="N6972" t="s">
        <v>37</v>
      </c>
      <c r="O6972" t="s">
        <v>2538</v>
      </c>
      <c r="P6972" t="s">
        <v>359</v>
      </c>
      <c r="Q6972" t="str">
        <f t="shared" si="759"/>
        <v>2018</v>
      </c>
      <c r="R6972" t="str">
        <f t="shared" si="760"/>
        <v>May</v>
      </c>
      <c r="S6972">
        <v>1.18</v>
      </c>
      <c r="T6972" t="s">
        <v>71</v>
      </c>
    </row>
    <row r="6973" spans="1:20" x14ac:dyDescent="0.3">
      <c r="A6973" t="s">
        <v>9314</v>
      </c>
      <c r="B6973" t="s">
        <v>4390</v>
      </c>
      <c r="C6973">
        <v>4.2</v>
      </c>
      <c r="D6973">
        <f t="shared" si="761"/>
        <v>5</v>
      </c>
      <c r="E6973">
        <v>13005</v>
      </c>
      <c r="F6973" t="s">
        <v>1472</v>
      </c>
      <c r="G6973">
        <f t="shared" si="756"/>
        <v>9700000</v>
      </c>
      <c r="H6973" s="3" t="s">
        <v>56</v>
      </c>
      <c r="I6973" t="str">
        <f t="shared" si="757"/>
        <v>1000000+</v>
      </c>
      <c r="J6973" s="1">
        <f t="shared" si="758"/>
        <v>1000000</v>
      </c>
      <c r="K6973" t="s">
        <v>17</v>
      </c>
      <c r="L6973" s="2">
        <v>0</v>
      </c>
      <c r="M6973" s="1">
        <f t="shared" si="762"/>
        <v>0</v>
      </c>
      <c r="N6973" t="s">
        <v>18</v>
      </c>
      <c r="O6973" t="s">
        <v>4391</v>
      </c>
      <c r="P6973" t="s">
        <v>425</v>
      </c>
      <c r="Q6973" t="str">
        <f t="shared" si="759"/>
        <v>2018</v>
      </c>
      <c r="R6973" t="str">
        <f t="shared" si="760"/>
        <v>January</v>
      </c>
      <c r="S6973" t="s">
        <v>9315</v>
      </c>
      <c r="T6973" t="s">
        <v>40</v>
      </c>
    </row>
    <row r="6974" spans="1:20" x14ac:dyDescent="0.3">
      <c r="A6974" t="s">
        <v>9316</v>
      </c>
      <c r="B6974" t="s">
        <v>4573</v>
      </c>
      <c r="C6974">
        <v>4.0999999999999996</v>
      </c>
      <c r="D6974">
        <f t="shared" si="761"/>
        <v>5</v>
      </c>
      <c r="E6974">
        <v>131</v>
      </c>
      <c r="F6974" t="s">
        <v>9317</v>
      </c>
      <c r="G6974">
        <f t="shared" si="756"/>
        <v>27000</v>
      </c>
      <c r="H6974" s="3" t="s">
        <v>719</v>
      </c>
      <c r="I6974" t="str">
        <f t="shared" si="757"/>
        <v>1000+</v>
      </c>
      <c r="J6974" s="1">
        <f t="shared" si="758"/>
        <v>1000</v>
      </c>
      <c r="K6974" t="s">
        <v>596</v>
      </c>
      <c r="L6974" s="2" t="s">
        <v>597</v>
      </c>
      <c r="M6974" s="1">
        <f t="shared" si="762"/>
        <v>4.99</v>
      </c>
      <c r="N6974" t="s">
        <v>18</v>
      </c>
      <c r="O6974" t="s">
        <v>4574</v>
      </c>
      <c r="P6974" t="s">
        <v>9318</v>
      </c>
      <c r="Q6974" t="str">
        <f t="shared" si="759"/>
        <v>2015</v>
      </c>
      <c r="R6974" t="str">
        <f t="shared" si="760"/>
        <v>March</v>
      </c>
      <c r="S6974">
        <v>1</v>
      </c>
      <c r="T6974" t="s">
        <v>22</v>
      </c>
    </row>
    <row r="6975" spans="1:20" x14ac:dyDescent="0.3">
      <c r="A6975" t="s">
        <v>9319</v>
      </c>
      <c r="B6975" t="s">
        <v>1680</v>
      </c>
      <c r="C6975">
        <v>4.7</v>
      </c>
      <c r="D6975">
        <f t="shared" si="761"/>
        <v>5</v>
      </c>
      <c r="E6975">
        <v>396</v>
      </c>
      <c r="F6975" t="s">
        <v>73</v>
      </c>
      <c r="G6975">
        <f t="shared" si="756"/>
        <v>12000000</v>
      </c>
      <c r="H6975" s="3" t="s">
        <v>16</v>
      </c>
      <c r="I6975" t="str">
        <f t="shared" si="757"/>
        <v>10000+</v>
      </c>
      <c r="J6975" s="1">
        <f t="shared" si="758"/>
        <v>10000</v>
      </c>
      <c r="K6975" t="s">
        <v>17</v>
      </c>
      <c r="L6975" s="2">
        <v>0</v>
      </c>
      <c r="M6975" s="1">
        <f t="shared" si="762"/>
        <v>0</v>
      </c>
      <c r="N6975" t="s">
        <v>18</v>
      </c>
      <c r="O6975" t="s">
        <v>1681</v>
      </c>
      <c r="P6975" t="s">
        <v>2108</v>
      </c>
      <c r="Q6975" t="str">
        <f t="shared" si="759"/>
        <v>2018</v>
      </c>
      <c r="R6975" t="str">
        <f t="shared" si="760"/>
        <v>August</v>
      </c>
      <c r="S6975" t="s">
        <v>1886</v>
      </c>
      <c r="T6975" t="s">
        <v>245</v>
      </c>
    </row>
    <row r="6976" spans="1:20" x14ac:dyDescent="0.3">
      <c r="A6976" t="s">
        <v>9320</v>
      </c>
      <c r="B6976" t="s">
        <v>2910</v>
      </c>
      <c r="C6976">
        <v>4.2</v>
      </c>
      <c r="D6976">
        <f t="shared" si="761"/>
        <v>5</v>
      </c>
      <c r="E6976">
        <v>41693</v>
      </c>
      <c r="F6976" t="s">
        <v>2526</v>
      </c>
      <c r="G6976">
        <f t="shared" si="756"/>
        <v>74000000</v>
      </c>
      <c r="H6976" s="3" t="s">
        <v>56</v>
      </c>
      <c r="I6976" t="str">
        <f t="shared" si="757"/>
        <v>1000000+</v>
      </c>
      <c r="J6976" s="1">
        <f t="shared" si="758"/>
        <v>1000000</v>
      </c>
      <c r="K6976" t="s">
        <v>17</v>
      </c>
      <c r="L6976" s="2">
        <v>0</v>
      </c>
      <c r="M6976" s="1">
        <f t="shared" si="762"/>
        <v>0</v>
      </c>
      <c r="N6976" t="s">
        <v>18</v>
      </c>
      <c r="O6976" t="s">
        <v>2652</v>
      </c>
      <c r="P6976" t="s">
        <v>2883</v>
      </c>
      <c r="Q6976" t="str">
        <f t="shared" si="759"/>
        <v>2018</v>
      </c>
      <c r="R6976" t="str">
        <f t="shared" si="760"/>
        <v>June</v>
      </c>
      <c r="S6976" t="s">
        <v>7966</v>
      </c>
      <c r="T6976" t="s">
        <v>76</v>
      </c>
    </row>
    <row r="6977" spans="1:20" x14ac:dyDescent="0.3">
      <c r="A6977" t="s">
        <v>9321</v>
      </c>
      <c r="B6977" t="s">
        <v>4098</v>
      </c>
      <c r="C6977">
        <v>3.9</v>
      </c>
      <c r="D6977">
        <f t="shared" si="761"/>
        <v>4</v>
      </c>
      <c r="E6977">
        <v>138739</v>
      </c>
      <c r="F6977" t="s">
        <v>903</v>
      </c>
      <c r="G6977">
        <f t="shared" ref="G6977:G7040" si="763">IF(RIGHT(F6977,1)="M",LEFT(F6977,LEN(F6977)-1)*1000000,IF(RIGHT(F6977,1)="K",LEFT(F6977,LEN(F6977)-1)*1000, 1000))</f>
        <v>44000000</v>
      </c>
      <c r="H6977" s="3" t="s">
        <v>79</v>
      </c>
      <c r="I6977" t="str">
        <f t="shared" ref="I6977:I7040" si="764">SUBSTITUTE(H6977,",","")</f>
        <v>10000000+</v>
      </c>
      <c r="J6977" s="1">
        <f t="shared" ref="J6977:J7040" si="765">VALUE(LEFT(I6977,LEN(I6977)-1))</f>
        <v>10000000</v>
      </c>
      <c r="K6977" t="s">
        <v>17</v>
      </c>
      <c r="L6977" s="2">
        <v>0</v>
      </c>
      <c r="M6977" s="1">
        <f t="shared" si="762"/>
        <v>0</v>
      </c>
      <c r="N6977" t="s">
        <v>37</v>
      </c>
      <c r="O6977" t="s">
        <v>2572</v>
      </c>
      <c r="P6977" t="s">
        <v>120</v>
      </c>
      <c r="Q6977" t="str">
        <f t="shared" ref="Q6977:Q7040" si="766">RIGHT(P6977,4)</f>
        <v>2018</v>
      </c>
      <c r="R6977" t="str">
        <f t="shared" ref="R6977:R7040" si="767">LEFT(P6977,FIND(" ",P6977)-1)</f>
        <v>July</v>
      </c>
      <c r="S6977">
        <v>1.998</v>
      </c>
      <c r="T6977" t="s">
        <v>71</v>
      </c>
    </row>
    <row r="6978" spans="1:20" x14ac:dyDescent="0.3">
      <c r="A6978" t="s">
        <v>9322</v>
      </c>
      <c r="B6978" t="s">
        <v>2910</v>
      </c>
      <c r="C6978">
        <v>3.8</v>
      </c>
      <c r="D6978">
        <f t="shared" si="761"/>
        <v>4</v>
      </c>
      <c r="E6978">
        <v>91645</v>
      </c>
      <c r="F6978" t="s">
        <v>1206</v>
      </c>
      <c r="G6978">
        <f t="shared" si="763"/>
        <v>36000000</v>
      </c>
      <c r="H6978" s="3" t="s">
        <v>79</v>
      </c>
      <c r="I6978" t="str">
        <f t="shared" si="764"/>
        <v>10000000+</v>
      </c>
      <c r="J6978" s="1">
        <f t="shared" si="765"/>
        <v>10000000</v>
      </c>
      <c r="K6978" t="s">
        <v>17</v>
      </c>
      <c r="L6978" s="2">
        <v>0</v>
      </c>
      <c r="M6978" s="1">
        <f t="shared" si="762"/>
        <v>0</v>
      </c>
      <c r="N6978" t="s">
        <v>37</v>
      </c>
      <c r="O6978" t="s">
        <v>2652</v>
      </c>
      <c r="P6978" t="s">
        <v>1699</v>
      </c>
      <c r="Q6978" t="str">
        <f t="shared" si="766"/>
        <v>2018</v>
      </c>
      <c r="R6978" t="str">
        <f t="shared" si="767"/>
        <v>May</v>
      </c>
      <c r="S6978">
        <v>1.94</v>
      </c>
      <c r="T6978" t="s">
        <v>71</v>
      </c>
    </row>
    <row r="6979" spans="1:20" x14ac:dyDescent="0.3">
      <c r="A6979" t="s">
        <v>9323</v>
      </c>
      <c r="B6979" t="s">
        <v>2519</v>
      </c>
      <c r="C6979">
        <v>4.0999999999999996</v>
      </c>
      <c r="D6979">
        <f t="shared" ref="D6979:D7042" si="768">IF(C6979&gt;4,5,IF(C6979&gt;3,4,IF(C6979&gt;2,3,IF(C6979&gt;1,2,1))))</f>
        <v>5</v>
      </c>
      <c r="E6979">
        <v>41</v>
      </c>
      <c r="F6979" t="s">
        <v>1001</v>
      </c>
      <c r="G6979">
        <f t="shared" si="763"/>
        <v>1400000</v>
      </c>
      <c r="H6979" s="3" t="s">
        <v>90</v>
      </c>
      <c r="I6979" t="str">
        <f t="shared" si="764"/>
        <v>5000+</v>
      </c>
      <c r="J6979" s="1">
        <f t="shared" si="765"/>
        <v>5000</v>
      </c>
      <c r="K6979" t="s">
        <v>17</v>
      </c>
      <c r="L6979" s="2">
        <v>0</v>
      </c>
      <c r="M6979" s="1">
        <f t="shared" ref="M6979:M7042" si="769">VALUE(IF(RIGHT(L6979,LEN(L6979)-1)="",0,RIGHT(L6979,LEN(L6979)-1)))</f>
        <v>0</v>
      </c>
      <c r="N6979" t="s">
        <v>18</v>
      </c>
      <c r="O6979" t="s">
        <v>5912</v>
      </c>
      <c r="P6979" t="s">
        <v>1312</v>
      </c>
      <c r="Q6979" t="str">
        <f t="shared" si="766"/>
        <v>2014</v>
      </c>
      <c r="R6979" t="str">
        <f t="shared" si="767"/>
        <v>August</v>
      </c>
      <c r="S6979">
        <v>2.2000000000000002</v>
      </c>
      <c r="T6979" t="s">
        <v>63</v>
      </c>
    </row>
    <row r="6980" spans="1:20" x14ac:dyDescent="0.3">
      <c r="A6980" t="s">
        <v>9324</v>
      </c>
      <c r="B6980" t="s">
        <v>2519</v>
      </c>
      <c r="C6980">
        <v>4.2</v>
      </c>
      <c r="D6980">
        <f t="shared" si="768"/>
        <v>5</v>
      </c>
      <c r="E6980">
        <v>107497</v>
      </c>
      <c r="F6980" t="s">
        <v>39</v>
      </c>
      <c r="G6980">
        <f t="shared" si="763"/>
        <v>1000</v>
      </c>
      <c r="H6980" s="3" t="s">
        <v>56</v>
      </c>
      <c r="I6980" t="str">
        <f t="shared" si="764"/>
        <v>1000000+</v>
      </c>
      <c r="J6980" s="1">
        <f t="shared" si="765"/>
        <v>1000000</v>
      </c>
      <c r="K6980" t="s">
        <v>17</v>
      </c>
      <c r="L6980" s="2">
        <v>0</v>
      </c>
      <c r="M6980" s="1">
        <f t="shared" si="769"/>
        <v>0</v>
      </c>
      <c r="N6980" t="s">
        <v>18</v>
      </c>
      <c r="O6980" t="s">
        <v>2588</v>
      </c>
      <c r="P6980" t="s">
        <v>3089</v>
      </c>
      <c r="Q6980" t="str">
        <f t="shared" si="766"/>
        <v>2016</v>
      </c>
      <c r="R6980" t="str">
        <f t="shared" si="767"/>
        <v>February</v>
      </c>
      <c r="S6980" t="s">
        <v>39</v>
      </c>
      <c r="T6980" t="s">
        <v>157</v>
      </c>
    </row>
    <row r="6981" spans="1:20" x14ac:dyDescent="0.3">
      <c r="A6981" t="s">
        <v>9325</v>
      </c>
      <c r="B6981" t="s">
        <v>2519</v>
      </c>
      <c r="C6981">
        <v>3.8</v>
      </c>
      <c r="D6981">
        <f t="shared" si="768"/>
        <v>4</v>
      </c>
      <c r="E6981">
        <v>299</v>
      </c>
      <c r="F6981" t="s">
        <v>35</v>
      </c>
      <c r="G6981">
        <f t="shared" si="763"/>
        <v>25000000</v>
      </c>
      <c r="H6981" s="3" t="s">
        <v>16</v>
      </c>
      <c r="I6981" t="str">
        <f t="shared" si="764"/>
        <v>10000+</v>
      </c>
      <c r="J6981" s="1">
        <f t="shared" si="765"/>
        <v>10000</v>
      </c>
      <c r="K6981" t="s">
        <v>17</v>
      </c>
      <c r="L6981" s="2">
        <v>0</v>
      </c>
      <c r="M6981" s="1">
        <f t="shared" si="769"/>
        <v>0</v>
      </c>
      <c r="N6981" t="s">
        <v>18</v>
      </c>
      <c r="O6981" t="s">
        <v>2588</v>
      </c>
      <c r="P6981" t="s">
        <v>3984</v>
      </c>
      <c r="Q6981" t="str">
        <f t="shared" si="766"/>
        <v>2017</v>
      </c>
      <c r="R6981" t="str">
        <f t="shared" si="767"/>
        <v>November</v>
      </c>
      <c r="S6981">
        <v>1.1000000000000001</v>
      </c>
      <c r="T6981" t="s">
        <v>71</v>
      </c>
    </row>
    <row r="6982" spans="1:20" x14ac:dyDescent="0.3">
      <c r="A6982" t="s">
        <v>9326</v>
      </c>
      <c r="B6982" t="s">
        <v>1680</v>
      </c>
      <c r="C6982">
        <v>4.7</v>
      </c>
      <c r="D6982">
        <f t="shared" si="768"/>
        <v>5</v>
      </c>
      <c r="E6982">
        <v>20535</v>
      </c>
      <c r="F6982" t="s">
        <v>39</v>
      </c>
      <c r="G6982">
        <f t="shared" si="763"/>
        <v>1000</v>
      </c>
      <c r="H6982" s="3" t="s">
        <v>25</v>
      </c>
      <c r="I6982" t="str">
        <f t="shared" si="764"/>
        <v>500000+</v>
      </c>
      <c r="J6982" s="1">
        <f t="shared" si="765"/>
        <v>500000</v>
      </c>
      <c r="K6982" t="s">
        <v>17</v>
      </c>
      <c r="L6982" s="2">
        <v>0</v>
      </c>
      <c r="M6982" s="1">
        <f t="shared" si="769"/>
        <v>0</v>
      </c>
      <c r="N6982" t="s">
        <v>18</v>
      </c>
      <c r="O6982" t="s">
        <v>1681</v>
      </c>
      <c r="P6982" t="s">
        <v>74</v>
      </c>
      <c r="Q6982" t="str">
        <f t="shared" si="766"/>
        <v>2018</v>
      </c>
      <c r="R6982" t="str">
        <f t="shared" si="767"/>
        <v>July</v>
      </c>
      <c r="S6982" t="s">
        <v>39</v>
      </c>
      <c r="T6982" t="s">
        <v>39</v>
      </c>
    </row>
    <row r="6983" spans="1:20" x14ac:dyDescent="0.3">
      <c r="A6983" t="s">
        <v>9327</v>
      </c>
      <c r="B6983" t="s">
        <v>2910</v>
      </c>
      <c r="C6983">
        <v>3.7</v>
      </c>
      <c r="D6983">
        <f t="shared" si="768"/>
        <v>4</v>
      </c>
      <c r="E6983">
        <v>7664</v>
      </c>
      <c r="F6983" t="s">
        <v>903</v>
      </c>
      <c r="G6983">
        <f t="shared" si="763"/>
        <v>44000000</v>
      </c>
      <c r="H6983" s="3" t="s">
        <v>25</v>
      </c>
      <c r="I6983" t="str">
        <f t="shared" si="764"/>
        <v>500000+</v>
      </c>
      <c r="J6983" s="1">
        <f t="shared" si="765"/>
        <v>500000</v>
      </c>
      <c r="K6983" t="s">
        <v>17</v>
      </c>
      <c r="L6983" s="2">
        <v>0</v>
      </c>
      <c r="M6983" s="1">
        <f t="shared" si="769"/>
        <v>0</v>
      </c>
      <c r="N6983" t="s">
        <v>18</v>
      </c>
      <c r="O6983" t="s">
        <v>2535</v>
      </c>
      <c r="P6983" t="s">
        <v>9328</v>
      </c>
      <c r="Q6983" t="str">
        <f t="shared" si="766"/>
        <v>2015</v>
      </c>
      <c r="R6983" t="str">
        <f t="shared" si="767"/>
        <v>September</v>
      </c>
      <c r="S6983" t="s">
        <v>281</v>
      </c>
      <c r="T6983" t="s">
        <v>22</v>
      </c>
    </row>
    <row r="6984" spans="1:20" x14ac:dyDescent="0.3">
      <c r="A6984" t="s">
        <v>9329</v>
      </c>
      <c r="B6984" t="s">
        <v>2519</v>
      </c>
      <c r="C6984">
        <v>4.3</v>
      </c>
      <c r="D6984">
        <f t="shared" si="768"/>
        <v>5</v>
      </c>
      <c r="E6984">
        <v>25952</v>
      </c>
      <c r="F6984" t="s">
        <v>1206</v>
      </c>
      <c r="G6984">
        <f t="shared" si="763"/>
        <v>36000000</v>
      </c>
      <c r="H6984" s="3" t="s">
        <v>25</v>
      </c>
      <c r="I6984" t="str">
        <f t="shared" si="764"/>
        <v>500000+</v>
      </c>
      <c r="J6984" s="1">
        <f t="shared" si="765"/>
        <v>500000</v>
      </c>
      <c r="K6984" t="s">
        <v>17</v>
      </c>
      <c r="L6984" s="2">
        <v>0</v>
      </c>
      <c r="M6984" s="1">
        <f t="shared" si="769"/>
        <v>0</v>
      </c>
      <c r="N6984" t="s">
        <v>111</v>
      </c>
      <c r="O6984" t="s">
        <v>2538</v>
      </c>
      <c r="P6984" t="s">
        <v>5819</v>
      </c>
      <c r="Q6984" t="str">
        <f t="shared" si="766"/>
        <v>2015</v>
      </c>
      <c r="R6984" t="str">
        <f t="shared" si="767"/>
        <v>September</v>
      </c>
      <c r="S6984" t="s">
        <v>2975</v>
      </c>
      <c r="T6984" t="s">
        <v>51</v>
      </c>
    </row>
    <row r="6985" spans="1:20" x14ac:dyDescent="0.3">
      <c r="A6985" t="s">
        <v>9330</v>
      </c>
      <c r="B6985" t="s">
        <v>4390</v>
      </c>
      <c r="C6985">
        <v>4</v>
      </c>
      <c r="D6985">
        <f t="shared" si="768"/>
        <v>4</v>
      </c>
      <c r="E6985">
        <v>22</v>
      </c>
      <c r="F6985" t="s">
        <v>9331</v>
      </c>
      <c r="G6985">
        <f t="shared" si="763"/>
        <v>82000</v>
      </c>
      <c r="H6985" s="3" t="s">
        <v>719</v>
      </c>
      <c r="I6985" t="str">
        <f t="shared" si="764"/>
        <v>1000+</v>
      </c>
      <c r="J6985" s="1">
        <f t="shared" si="765"/>
        <v>1000</v>
      </c>
      <c r="K6985" t="s">
        <v>596</v>
      </c>
      <c r="L6985" s="2" t="s">
        <v>3134</v>
      </c>
      <c r="M6985" s="1">
        <f t="shared" si="769"/>
        <v>0.99</v>
      </c>
      <c r="N6985" t="s">
        <v>18</v>
      </c>
      <c r="O6985" t="s">
        <v>4391</v>
      </c>
      <c r="P6985" t="s">
        <v>9332</v>
      </c>
      <c r="Q6985" t="str">
        <f t="shared" si="766"/>
        <v>2014</v>
      </c>
      <c r="R6985" t="str">
        <f t="shared" si="767"/>
        <v>October</v>
      </c>
      <c r="S6985">
        <v>2.4</v>
      </c>
      <c r="T6985" t="s">
        <v>51</v>
      </c>
    </row>
    <row r="6986" spans="1:20" x14ac:dyDescent="0.3">
      <c r="A6986" t="s">
        <v>9333</v>
      </c>
      <c r="B6986" t="s">
        <v>2519</v>
      </c>
      <c r="C6986">
        <v>4.2</v>
      </c>
      <c r="D6986">
        <f t="shared" si="768"/>
        <v>5</v>
      </c>
      <c r="E6986">
        <v>51791</v>
      </c>
      <c r="F6986" t="s">
        <v>194</v>
      </c>
      <c r="G6986">
        <f t="shared" si="763"/>
        <v>57000000</v>
      </c>
      <c r="H6986" s="3" t="s">
        <v>56</v>
      </c>
      <c r="I6986" t="str">
        <f t="shared" si="764"/>
        <v>1000000+</v>
      </c>
      <c r="J6986" s="1">
        <f t="shared" si="765"/>
        <v>1000000</v>
      </c>
      <c r="K6986" t="s">
        <v>17</v>
      </c>
      <c r="L6986" s="2">
        <v>0</v>
      </c>
      <c r="M6986" s="1">
        <f t="shared" si="769"/>
        <v>0</v>
      </c>
      <c r="N6986" t="s">
        <v>18</v>
      </c>
      <c r="O6986" t="s">
        <v>2588</v>
      </c>
      <c r="P6986" t="s">
        <v>91</v>
      </c>
      <c r="Q6986" t="str">
        <f t="shared" si="766"/>
        <v>2018</v>
      </c>
      <c r="R6986" t="str">
        <f t="shared" si="767"/>
        <v>June</v>
      </c>
      <c r="S6986">
        <v>1.53</v>
      </c>
      <c r="T6986" t="s">
        <v>71</v>
      </c>
    </row>
    <row r="6987" spans="1:20" x14ac:dyDescent="0.3">
      <c r="A6987" t="s">
        <v>9334</v>
      </c>
      <c r="B6987" t="s">
        <v>1680</v>
      </c>
      <c r="C6987">
        <v>4.5999999999999996</v>
      </c>
      <c r="D6987">
        <f t="shared" si="768"/>
        <v>5</v>
      </c>
      <c r="E6987">
        <v>25744</v>
      </c>
      <c r="F6987" t="s">
        <v>39</v>
      </c>
      <c r="G6987">
        <f t="shared" si="763"/>
        <v>1000</v>
      </c>
      <c r="H6987" s="3" t="s">
        <v>25</v>
      </c>
      <c r="I6987" t="str">
        <f t="shared" si="764"/>
        <v>500000+</v>
      </c>
      <c r="J6987" s="1">
        <f t="shared" si="765"/>
        <v>500000</v>
      </c>
      <c r="K6987" t="s">
        <v>17</v>
      </c>
      <c r="L6987" s="2">
        <v>0</v>
      </c>
      <c r="M6987" s="1">
        <f t="shared" si="769"/>
        <v>0</v>
      </c>
      <c r="N6987" t="s">
        <v>18</v>
      </c>
      <c r="O6987" t="s">
        <v>1681</v>
      </c>
      <c r="P6987" t="s">
        <v>103</v>
      </c>
      <c r="Q6987" t="str">
        <f t="shared" si="766"/>
        <v>2018</v>
      </c>
      <c r="R6987" t="str">
        <f t="shared" si="767"/>
        <v>July</v>
      </c>
      <c r="S6987" t="s">
        <v>39</v>
      </c>
      <c r="T6987" t="s">
        <v>39</v>
      </c>
    </row>
    <row r="6988" spans="1:20" x14ac:dyDescent="0.3">
      <c r="A6988" t="s">
        <v>9335</v>
      </c>
      <c r="B6988" t="s">
        <v>2910</v>
      </c>
      <c r="C6988">
        <v>4.7</v>
      </c>
      <c r="D6988">
        <f t="shared" si="768"/>
        <v>5</v>
      </c>
      <c r="E6988">
        <v>513</v>
      </c>
      <c r="F6988" t="s">
        <v>312</v>
      </c>
      <c r="G6988">
        <f t="shared" si="763"/>
        <v>9800000</v>
      </c>
      <c r="H6988" s="3" t="s">
        <v>49</v>
      </c>
      <c r="I6988" t="str">
        <f t="shared" si="764"/>
        <v>50000+</v>
      </c>
      <c r="J6988" s="1">
        <f t="shared" si="765"/>
        <v>50000</v>
      </c>
      <c r="K6988" t="s">
        <v>17</v>
      </c>
      <c r="L6988" s="2">
        <v>0</v>
      </c>
      <c r="M6988" s="1">
        <f t="shared" si="769"/>
        <v>0</v>
      </c>
      <c r="N6988" t="s">
        <v>18</v>
      </c>
      <c r="O6988" t="s">
        <v>1216</v>
      </c>
      <c r="P6988" t="s">
        <v>1584</v>
      </c>
      <c r="Q6988" t="str">
        <f t="shared" si="766"/>
        <v>2017</v>
      </c>
      <c r="R6988" t="str">
        <f t="shared" si="767"/>
        <v>December</v>
      </c>
      <c r="S6988" t="s">
        <v>6247</v>
      </c>
      <c r="T6988" t="s">
        <v>76</v>
      </c>
    </row>
    <row r="6989" spans="1:20" x14ac:dyDescent="0.3">
      <c r="A6989" t="s">
        <v>2670</v>
      </c>
      <c r="B6989" t="s">
        <v>2519</v>
      </c>
      <c r="C6989">
        <v>4.7</v>
      </c>
      <c r="D6989">
        <f t="shared" si="768"/>
        <v>5</v>
      </c>
      <c r="E6989">
        <v>142308</v>
      </c>
      <c r="F6989" t="s">
        <v>152</v>
      </c>
      <c r="G6989">
        <f t="shared" si="763"/>
        <v>24000000</v>
      </c>
      <c r="H6989" s="3" t="s">
        <v>31</v>
      </c>
      <c r="I6989" t="str">
        <f t="shared" si="764"/>
        <v>5000000+</v>
      </c>
      <c r="J6989" s="1">
        <f t="shared" si="765"/>
        <v>5000000</v>
      </c>
      <c r="K6989" t="s">
        <v>17</v>
      </c>
      <c r="L6989" s="2">
        <v>0</v>
      </c>
      <c r="M6989" s="1">
        <f t="shared" si="769"/>
        <v>0</v>
      </c>
      <c r="N6989" t="s">
        <v>111</v>
      </c>
      <c r="O6989" t="s">
        <v>2671</v>
      </c>
      <c r="P6989" t="s">
        <v>32</v>
      </c>
      <c r="Q6989" t="str">
        <f t="shared" si="766"/>
        <v>2018</v>
      </c>
      <c r="R6989" t="str">
        <f t="shared" si="767"/>
        <v>August</v>
      </c>
      <c r="S6989" t="s">
        <v>2672</v>
      </c>
      <c r="T6989" t="s">
        <v>71</v>
      </c>
    </row>
    <row r="6990" spans="1:20" x14ac:dyDescent="0.3">
      <c r="A6990" t="s">
        <v>9336</v>
      </c>
      <c r="B6990" t="s">
        <v>2519</v>
      </c>
      <c r="C6990">
        <v>4.3</v>
      </c>
      <c r="D6990">
        <f t="shared" si="768"/>
        <v>5</v>
      </c>
      <c r="E6990">
        <v>54221</v>
      </c>
      <c r="F6990" t="s">
        <v>1340</v>
      </c>
      <c r="G6990">
        <f t="shared" si="763"/>
        <v>47000000</v>
      </c>
      <c r="H6990" s="3" t="s">
        <v>56</v>
      </c>
      <c r="I6990" t="str">
        <f t="shared" si="764"/>
        <v>1000000+</v>
      </c>
      <c r="J6990" s="1">
        <f t="shared" si="765"/>
        <v>1000000</v>
      </c>
      <c r="K6990" t="s">
        <v>17</v>
      </c>
      <c r="L6990" s="2">
        <v>0</v>
      </c>
      <c r="M6990" s="1">
        <f t="shared" si="769"/>
        <v>0</v>
      </c>
      <c r="N6990" t="s">
        <v>18</v>
      </c>
      <c r="O6990" t="s">
        <v>2588</v>
      </c>
      <c r="P6990" t="s">
        <v>9337</v>
      </c>
      <c r="Q6990" t="str">
        <f t="shared" si="766"/>
        <v>2013</v>
      </c>
      <c r="R6990" t="str">
        <f t="shared" si="767"/>
        <v>June</v>
      </c>
      <c r="S6990">
        <v>1.2</v>
      </c>
      <c r="T6990" t="s">
        <v>51</v>
      </c>
    </row>
    <row r="6991" spans="1:20" x14ac:dyDescent="0.3">
      <c r="A6991" t="s">
        <v>9338</v>
      </c>
      <c r="B6991" t="s">
        <v>2910</v>
      </c>
      <c r="C6991">
        <v>4.2</v>
      </c>
      <c r="D6991">
        <f t="shared" si="768"/>
        <v>5</v>
      </c>
      <c r="E6991">
        <v>2231</v>
      </c>
      <c r="F6991" t="s">
        <v>85</v>
      </c>
      <c r="G6991">
        <f t="shared" si="763"/>
        <v>37000000</v>
      </c>
      <c r="H6991" s="3" t="s">
        <v>25</v>
      </c>
      <c r="I6991" t="str">
        <f t="shared" si="764"/>
        <v>500000+</v>
      </c>
      <c r="J6991" s="1">
        <f t="shared" si="765"/>
        <v>500000</v>
      </c>
      <c r="K6991" t="s">
        <v>17</v>
      </c>
      <c r="L6991" s="2">
        <v>0</v>
      </c>
      <c r="M6991" s="1">
        <f t="shared" si="769"/>
        <v>0</v>
      </c>
      <c r="N6991" t="s">
        <v>18</v>
      </c>
      <c r="O6991" t="s">
        <v>1445</v>
      </c>
      <c r="P6991" t="s">
        <v>274</v>
      </c>
      <c r="Q6991" t="str">
        <f t="shared" si="766"/>
        <v>2018</v>
      </c>
      <c r="R6991" t="str">
        <f t="shared" si="767"/>
        <v>July</v>
      </c>
      <c r="S6991">
        <v>2.9</v>
      </c>
      <c r="T6991" t="s">
        <v>46</v>
      </c>
    </row>
    <row r="6992" spans="1:20" x14ac:dyDescent="0.3">
      <c r="A6992" t="s">
        <v>9339</v>
      </c>
      <c r="B6992" t="s">
        <v>2910</v>
      </c>
      <c r="C6992">
        <v>3.5</v>
      </c>
      <c r="D6992">
        <f t="shared" si="768"/>
        <v>4</v>
      </c>
      <c r="E6992">
        <v>1380</v>
      </c>
      <c r="F6992" t="s">
        <v>1149</v>
      </c>
      <c r="G6992">
        <f t="shared" si="763"/>
        <v>6900000</v>
      </c>
      <c r="H6992" s="3" t="s">
        <v>25</v>
      </c>
      <c r="I6992" t="str">
        <f t="shared" si="764"/>
        <v>500000+</v>
      </c>
      <c r="J6992" s="1">
        <f t="shared" si="765"/>
        <v>500000</v>
      </c>
      <c r="K6992" t="s">
        <v>17</v>
      </c>
      <c r="L6992" s="2">
        <v>0</v>
      </c>
      <c r="M6992" s="1">
        <f t="shared" si="769"/>
        <v>0</v>
      </c>
      <c r="N6992" t="s">
        <v>18</v>
      </c>
      <c r="O6992" t="s">
        <v>1445</v>
      </c>
      <c r="P6992" t="s">
        <v>200</v>
      </c>
      <c r="Q6992" t="str">
        <f t="shared" si="766"/>
        <v>2018</v>
      </c>
      <c r="R6992" t="str">
        <f t="shared" si="767"/>
        <v>July</v>
      </c>
      <c r="S6992">
        <v>1.6</v>
      </c>
      <c r="T6992" t="s">
        <v>76</v>
      </c>
    </row>
    <row r="6993" spans="1:20" x14ac:dyDescent="0.3">
      <c r="A6993" t="s">
        <v>9340</v>
      </c>
      <c r="B6993" t="s">
        <v>2910</v>
      </c>
      <c r="C6993">
        <v>4.7</v>
      </c>
      <c r="D6993">
        <f t="shared" si="768"/>
        <v>5</v>
      </c>
      <c r="E6993">
        <v>412744</v>
      </c>
      <c r="F6993" t="s">
        <v>168</v>
      </c>
      <c r="G6993">
        <f t="shared" si="763"/>
        <v>10000000</v>
      </c>
      <c r="H6993" s="3" t="s">
        <v>79</v>
      </c>
      <c r="I6993" t="str">
        <f t="shared" si="764"/>
        <v>10000000+</v>
      </c>
      <c r="J6993" s="1">
        <f t="shared" si="765"/>
        <v>10000000</v>
      </c>
      <c r="K6993" t="s">
        <v>17</v>
      </c>
      <c r="L6993" s="2">
        <v>0</v>
      </c>
      <c r="M6993" s="1">
        <f t="shared" si="769"/>
        <v>0</v>
      </c>
      <c r="N6993" t="s">
        <v>18</v>
      </c>
      <c r="O6993" t="s">
        <v>1496</v>
      </c>
      <c r="P6993" t="s">
        <v>143</v>
      </c>
      <c r="Q6993" t="str">
        <f t="shared" si="766"/>
        <v>2018</v>
      </c>
      <c r="R6993" t="str">
        <f t="shared" si="767"/>
        <v>July</v>
      </c>
      <c r="S6993" t="s">
        <v>9341</v>
      </c>
      <c r="T6993" t="s">
        <v>46</v>
      </c>
    </row>
    <row r="6994" spans="1:20" x14ac:dyDescent="0.3">
      <c r="A6994" t="s">
        <v>9342</v>
      </c>
      <c r="B6994" t="s">
        <v>2910</v>
      </c>
      <c r="C6994">
        <v>4.7</v>
      </c>
      <c r="D6994">
        <f t="shared" si="768"/>
        <v>5</v>
      </c>
      <c r="E6994">
        <v>12784</v>
      </c>
      <c r="F6994" t="s">
        <v>164</v>
      </c>
      <c r="G6994">
        <f t="shared" si="763"/>
        <v>15000000</v>
      </c>
      <c r="H6994" s="3" t="s">
        <v>56</v>
      </c>
      <c r="I6994" t="str">
        <f t="shared" si="764"/>
        <v>1000000+</v>
      </c>
      <c r="J6994" s="1">
        <f t="shared" si="765"/>
        <v>1000000</v>
      </c>
      <c r="K6994" t="s">
        <v>17</v>
      </c>
      <c r="L6994" s="2">
        <v>0</v>
      </c>
      <c r="M6994" s="1">
        <f t="shared" si="769"/>
        <v>0</v>
      </c>
      <c r="N6994" t="s">
        <v>18</v>
      </c>
      <c r="O6994" t="s">
        <v>1445</v>
      </c>
      <c r="P6994" t="s">
        <v>279</v>
      </c>
      <c r="Q6994" t="str">
        <f t="shared" si="766"/>
        <v>2018</v>
      </c>
      <c r="R6994" t="str">
        <f t="shared" si="767"/>
        <v>August</v>
      </c>
      <c r="S6994" t="s">
        <v>2688</v>
      </c>
      <c r="T6994" t="s">
        <v>71</v>
      </c>
    </row>
    <row r="6995" spans="1:20" x14ac:dyDescent="0.3">
      <c r="A6995" t="s">
        <v>9343</v>
      </c>
      <c r="B6995" t="s">
        <v>2377</v>
      </c>
      <c r="C6995">
        <v>4.5</v>
      </c>
      <c r="D6995">
        <f t="shared" si="768"/>
        <v>5</v>
      </c>
      <c r="E6995">
        <v>2586</v>
      </c>
      <c r="F6995" t="s">
        <v>161</v>
      </c>
      <c r="G6995">
        <f t="shared" si="763"/>
        <v>9400000</v>
      </c>
      <c r="H6995" s="3" t="s">
        <v>43</v>
      </c>
      <c r="I6995" t="str">
        <f t="shared" si="764"/>
        <v>100000+</v>
      </c>
      <c r="J6995" s="1">
        <f t="shared" si="765"/>
        <v>100000</v>
      </c>
      <c r="K6995" t="s">
        <v>17</v>
      </c>
      <c r="L6995" s="2">
        <v>0</v>
      </c>
      <c r="M6995" s="1">
        <f t="shared" si="769"/>
        <v>0</v>
      </c>
      <c r="N6995" t="s">
        <v>18</v>
      </c>
      <c r="O6995" t="s">
        <v>2378</v>
      </c>
      <c r="P6995" t="s">
        <v>9344</v>
      </c>
      <c r="Q6995" t="str">
        <f t="shared" si="766"/>
        <v>2015</v>
      </c>
      <c r="R6995" t="str">
        <f t="shared" si="767"/>
        <v>December</v>
      </c>
      <c r="S6995" t="s">
        <v>9345</v>
      </c>
      <c r="T6995" t="s">
        <v>22</v>
      </c>
    </row>
    <row r="6996" spans="1:20" x14ac:dyDescent="0.3">
      <c r="A6996" t="s">
        <v>9346</v>
      </c>
      <c r="B6996" t="s">
        <v>2910</v>
      </c>
      <c r="C6996">
        <v>4.5</v>
      </c>
      <c r="D6996">
        <f t="shared" si="768"/>
        <v>5</v>
      </c>
      <c r="E6996">
        <v>992</v>
      </c>
      <c r="F6996" t="s">
        <v>1083</v>
      </c>
      <c r="G6996">
        <f t="shared" si="763"/>
        <v>49000000</v>
      </c>
      <c r="H6996" s="3" t="s">
        <v>43</v>
      </c>
      <c r="I6996" t="str">
        <f t="shared" si="764"/>
        <v>100000+</v>
      </c>
      <c r="J6996" s="1">
        <f t="shared" si="765"/>
        <v>100000</v>
      </c>
      <c r="K6996" t="s">
        <v>17</v>
      </c>
      <c r="L6996" s="2">
        <v>0</v>
      </c>
      <c r="M6996" s="1">
        <f t="shared" si="769"/>
        <v>0</v>
      </c>
      <c r="N6996" t="s">
        <v>37</v>
      </c>
      <c r="O6996" t="s">
        <v>1445</v>
      </c>
      <c r="P6996" t="s">
        <v>153</v>
      </c>
      <c r="Q6996" t="str">
        <f t="shared" si="766"/>
        <v>2018</v>
      </c>
      <c r="R6996" t="str">
        <f t="shared" si="767"/>
        <v>August</v>
      </c>
      <c r="S6996" t="s">
        <v>9347</v>
      </c>
      <c r="T6996" t="s">
        <v>40</v>
      </c>
    </row>
    <row r="6997" spans="1:20" x14ac:dyDescent="0.3">
      <c r="A6997" t="s">
        <v>9348</v>
      </c>
      <c r="B6997" t="s">
        <v>2910</v>
      </c>
      <c r="C6997">
        <v>4.7</v>
      </c>
      <c r="D6997">
        <f t="shared" si="768"/>
        <v>5</v>
      </c>
      <c r="E6997">
        <v>24557</v>
      </c>
      <c r="F6997" t="s">
        <v>152</v>
      </c>
      <c r="G6997">
        <f t="shared" si="763"/>
        <v>24000000</v>
      </c>
      <c r="H6997" s="3" t="s">
        <v>56</v>
      </c>
      <c r="I6997" t="str">
        <f t="shared" si="764"/>
        <v>1000000+</v>
      </c>
      <c r="J6997" s="1">
        <f t="shared" si="765"/>
        <v>1000000</v>
      </c>
      <c r="K6997" t="s">
        <v>17</v>
      </c>
      <c r="L6997" s="2">
        <v>0</v>
      </c>
      <c r="M6997" s="1">
        <f t="shared" si="769"/>
        <v>0</v>
      </c>
      <c r="N6997" t="s">
        <v>18</v>
      </c>
      <c r="O6997" t="s">
        <v>2597</v>
      </c>
      <c r="P6997" t="s">
        <v>86</v>
      </c>
      <c r="Q6997" t="str">
        <f t="shared" si="766"/>
        <v>2018</v>
      </c>
      <c r="R6997" t="str">
        <f t="shared" si="767"/>
        <v>August</v>
      </c>
      <c r="S6997" t="s">
        <v>4971</v>
      </c>
      <c r="T6997" t="s">
        <v>46</v>
      </c>
    </row>
    <row r="6998" spans="1:20" x14ac:dyDescent="0.3">
      <c r="A6998" t="s">
        <v>9349</v>
      </c>
      <c r="B6998" t="s">
        <v>2910</v>
      </c>
      <c r="C6998">
        <v>4.5999999999999996</v>
      </c>
      <c r="D6998">
        <f t="shared" si="768"/>
        <v>5</v>
      </c>
      <c r="E6998">
        <v>16041</v>
      </c>
      <c r="F6998" t="s">
        <v>499</v>
      </c>
      <c r="G6998">
        <f t="shared" si="763"/>
        <v>7300000</v>
      </c>
      <c r="H6998" s="3" t="s">
        <v>56</v>
      </c>
      <c r="I6998" t="str">
        <f t="shared" si="764"/>
        <v>1000000+</v>
      </c>
      <c r="J6998" s="1">
        <f t="shared" si="765"/>
        <v>1000000</v>
      </c>
      <c r="K6998" t="s">
        <v>17</v>
      </c>
      <c r="L6998" s="2">
        <v>0</v>
      </c>
      <c r="M6998" s="1">
        <f t="shared" si="769"/>
        <v>0</v>
      </c>
      <c r="N6998" t="s">
        <v>18</v>
      </c>
      <c r="O6998" t="s">
        <v>1445</v>
      </c>
      <c r="P6998" t="s">
        <v>704</v>
      </c>
      <c r="Q6998" t="str">
        <f t="shared" si="766"/>
        <v>2018</v>
      </c>
      <c r="R6998" t="str">
        <f t="shared" si="767"/>
        <v>July</v>
      </c>
      <c r="S6998" t="s">
        <v>9350</v>
      </c>
      <c r="T6998" t="s">
        <v>535</v>
      </c>
    </row>
    <row r="6999" spans="1:20" x14ac:dyDescent="0.3">
      <c r="A6999" t="s">
        <v>9351</v>
      </c>
      <c r="B6999" t="s">
        <v>2519</v>
      </c>
      <c r="C6999">
        <v>4.5999999999999996</v>
      </c>
      <c r="D6999">
        <f t="shared" si="768"/>
        <v>5</v>
      </c>
      <c r="E6999">
        <v>267229</v>
      </c>
      <c r="F6999" t="s">
        <v>152</v>
      </c>
      <c r="G6999">
        <f t="shared" si="763"/>
        <v>24000000</v>
      </c>
      <c r="H6999" s="3" t="s">
        <v>79</v>
      </c>
      <c r="I6999" t="str">
        <f t="shared" si="764"/>
        <v>10000000+</v>
      </c>
      <c r="J6999" s="1">
        <f t="shared" si="765"/>
        <v>10000000</v>
      </c>
      <c r="K6999" t="s">
        <v>17</v>
      </c>
      <c r="L6999" s="2">
        <v>0</v>
      </c>
      <c r="M6999" s="1">
        <f t="shared" si="769"/>
        <v>0</v>
      </c>
      <c r="N6999" t="s">
        <v>37</v>
      </c>
      <c r="O6999" t="s">
        <v>5912</v>
      </c>
      <c r="P6999" t="s">
        <v>185</v>
      </c>
      <c r="Q6999" t="str">
        <f t="shared" si="766"/>
        <v>2018</v>
      </c>
      <c r="R6999" t="str">
        <f t="shared" si="767"/>
        <v>May</v>
      </c>
      <c r="S6999" t="s">
        <v>4433</v>
      </c>
      <c r="T6999" t="s">
        <v>51</v>
      </c>
    </row>
    <row r="7000" spans="1:20" x14ac:dyDescent="0.3">
      <c r="A7000" t="s">
        <v>9352</v>
      </c>
      <c r="B7000" t="s">
        <v>2910</v>
      </c>
      <c r="C7000">
        <v>4.9000000000000004</v>
      </c>
      <c r="D7000">
        <f t="shared" si="768"/>
        <v>5</v>
      </c>
      <c r="E7000">
        <v>55723</v>
      </c>
      <c r="F7000" t="s">
        <v>24</v>
      </c>
      <c r="G7000">
        <f t="shared" si="763"/>
        <v>14000000</v>
      </c>
      <c r="H7000" s="3" t="s">
        <v>56</v>
      </c>
      <c r="I7000" t="str">
        <f t="shared" si="764"/>
        <v>1000000+</v>
      </c>
      <c r="J7000" s="1">
        <f t="shared" si="765"/>
        <v>1000000</v>
      </c>
      <c r="K7000" t="s">
        <v>17</v>
      </c>
      <c r="L7000" s="2">
        <v>0</v>
      </c>
      <c r="M7000" s="1">
        <f t="shared" si="769"/>
        <v>0</v>
      </c>
      <c r="N7000" t="s">
        <v>18</v>
      </c>
      <c r="O7000" t="s">
        <v>1445</v>
      </c>
      <c r="P7000" t="s">
        <v>2883</v>
      </c>
      <c r="Q7000" t="str">
        <f t="shared" si="766"/>
        <v>2018</v>
      </c>
      <c r="R7000" t="str">
        <f t="shared" si="767"/>
        <v>June</v>
      </c>
      <c r="S7000">
        <v>3.3</v>
      </c>
      <c r="T7000" t="s">
        <v>22</v>
      </c>
    </row>
    <row r="7001" spans="1:20" x14ac:dyDescent="0.3">
      <c r="A7001" t="s">
        <v>9353</v>
      </c>
      <c r="B7001" t="s">
        <v>2910</v>
      </c>
      <c r="C7001">
        <v>4.2</v>
      </c>
      <c r="D7001">
        <f t="shared" si="768"/>
        <v>5</v>
      </c>
      <c r="E7001">
        <v>14356</v>
      </c>
      <c r="F7001" t="s">
        <v>39</v>
      </c>
      <c r="G7001">
        <f t="shared" si="763"/>
        <v>1000</v>
      </c>
      <c r="H7001" s="3" t="s">
        <v>56</v>
      </c>
      <c r="I7001" t="str">
        <f t="shared" si="764"/>
        <v>1000000+</v>
      </c>
      <c r="J7001" s="1">
        <f t="shared" si="765"/>
        <v>1000000</v>
      </c>
      <c r="K7001" t="s">
        <v>17</v>
      </c>
      <c r="L7001" s="2">
        <v>0</v>
      </c>
      <c r="M7001" s="1">
        <f t="shared" si="769"/>
        <v>0</v>
      </c>
      <c r="N7001" t="s">
        <v>18</v>
      </c>
      <c r="O7001" t="s">
        <v>1485</v>
      </c>
      <c r="P7001" t="s">
        <v>1269</v>
      </c>
      <c r="Q7001" t="str">
        <f t="shared" si="766"/>
        <v>2018</v>
      </c>
      <c r="R7001" t="str">
        <f t="shared" si="767"/>
        <v>March</v>
      </c>
      <c r="S7001">
        <v>2.5</v>
      </c>
      <c r="T7001" t="s">
        <v>71</v>
      </c>
    </row>
    <row r="7002" spans="1:20" x14ac:dyDescent="0.3">
      <c r="A7002" t="s">
        <v>9354</v>
      </c>
      <c r="B7002" t="s">
        <v>2910</v>
      </c>
      <c r="C7002">
        <v>4.3</v>
      </c>
      <c r="D7002">
        <f t="shared" si="768"/>
        <v>5</v>
      </c>
      <c r="E7002">
        <v>997</v>
      </c>
      <c r="F7002" t="s">
        <v>39</v>
      </c>
      <c r="G7002">
        <f t="shared" si="763"/>
        <v>1000</v>
      </c>
      <c r="H7002" s="3" t="s">
        <v>43</v>
      </c>
      <c r="I7002" t="str">
        <f t="shared" si="764"/>
        <v>100000+</v>
      </c>
      <c r="J7002" s="1">
        <f t="shared" si="765"/>
        <v>100000</v>
      </c>
      <c r="K7002" t="s">
        <v>17</v>
      </c>
      <c r="L7002" s="2">
        <v>0</v>
      </c>
      <c r="M7002" s="1">
        <f t="shared" si="769"/>
        <v>0</v>
      </c>
      <c r="N7002" t="s">
        <v>18</v>
      </c>
      <c r="O7002" t="s">
        <v>1445</v>
      </c>
      <c r="P7002" t="s">
        <v>801</v>
      </c>
      <c r="Q7002" t="str">
        <f t="shared" si="766"/>
        <v>2018</v>
      </c>
      <c r="R7002" t="str">
        <f t="shared" si="767"/>
        <v>June</v>
      </c>
      <c r="S7002">
        <v>2.4</v>
      </c>
      <c r="T7002" t="s">
        <v>71</v>
      </c>
    </row>
    <row r="7003" spans="1:20" x14ac:dyDescent="0.3">
      <c r="A7003" t="s">
        <v>4071</v>
      </c>
      <c r="B7003" t="s">
        <v>3906</v>
      </c>
      <c r="C7003">
        <v>4.4000000000000004</v>
      </c>
      <c r="D7003">
        <f t="shared" si="768"/>
        <v>5</v>
      </c>
      <c r="E7003">
        <v>1490722</v>
      </c>
      <c r="F7003" t="s">
        <v>82</v>
      </c>
      <c r="G7003">
        <f t="shared" si="763"/>
        <v>21000000</v>
      </c>
      <c r="H7003" s="3" t="s">
        <v>36</v>
      </c>
      <c r="I7003" t="str">
        <f t="shared" si="764"/>
        <v>50000000+</v>
      </c>
      <c r="J7003" s="1">
        <f t="shared" si="765"/>
        <v>50000000</v>
      </c>
      <c r="K7003" t="s">
        <v>17</v>
      </c>
      <c r="L7003" s="2">
        <v>0</v>
      </c>
      <c r="M7003" s="1">
        <f t="shared" si="769"/>
        <v>0</v>
      </c>
      <c r="N7003" t="s">
        <v>18</v>
      </c>
      <c r="O7003" t="s">
        <v>3907</v>
      </c>
      <c r="P7003" t="s">
        <v>143</v>
      </c>
      <c r="Q7003" t="str">
        <f t="shared" si="766"/>
        <v>2018</v>
      </c>
      <c r="R7003" t="str">
        <f t="shared" si="767"/>
        <v>July</v>
      </c>
      <c r="S7003" t="s">
        <v>2578</v>
      </c>
      <c r="T7003" t="s">
        <v>71</v>
      </c>
    </row>
    <row r="7004" spans="1:20" x14ac:dyDescent="0.3">
      <c r="A7004" t="s">
        <v>9355</v>
      </c>
      <c r="B7004" t="s">
        <v>2910</v>
      </c>
      <c r="C7004">
        <v>4.4000000000000004</v>
      </c>
      <c r="D7004">
        <f t="shared" si="768"/>
        <v>5</v>
      </c>
      <c r="E7004">
        <v>23474</v>
      </c>
      <c r="F7004" t="s">
        <v>744</v>
      </c>
      <c r="G7004">
        <f t="shared" si="763"/>
        <v>8800000</v>
      </c>
      <c r="H7004" s="3" t="s">
        <v>31</v>
      </c>
      <c r="I7004" t="str">
        <f t="shared" si="764"/>
        <v>5000000+</v>
      </c>
      <c r="J7004" s="1">
        <f t="shared" si="765"/>
        <v>5000000</v>
      </c>
      <c r="K7004" t="s">
        <v>17</v>
      </c>
      <c r="L7004" s="2">
        <v>0</v>
      </c>
      <c r="M7004" s="1">
        <f t="shared" si="769"/>
        <v>0</v>
      </c>
      <c r="N7004" t="s">
        <v>18</v>
      </c>
      <c r="O7004" t="s">
        <v>2597</v>
      </c>
      <c r="P7004" t="s">
        <v>192</v>
      </c>
      <c r="Q7004" t="str">
        <f t="shared" si="766"/>
        <v>2018</v>
      </c>
      <c r="R7004" t="str">
        <f t="shared" si="767"/>
        <v>July</v>
      </c>
      <c r="S7004" t="s">
        <v>1171</v>
      </c>
      <c r="T7004" t="s">
        <v>71</v>
      </c>
    </row>
    <row r="7005" spans="1:20" x14ac:dyDescent="0.3">
      <c r="A7005" t="s">
        <v>9356</v>
      </c>
      <c r="B7005" t="s">
        <v>2910</v>
      </c>
      <c r="C7005">
        <v>4.5</v>
      </c>
      <c r="D7005">
        <f t="shared" si="768"/>
        <v>5</v>
      </c>
      <c r="E7005">
        <v>12293</v>
      </c>
      <c r="F7005" t="s">
        <v>477</v>
      </c>
      <c r="G7005">
        <f t="shared" si="763"/>
        <v>4000000</v>
      </c>
      <c r="H7005" s="3" t="s">
        <v>56</v>
      </c>
      <c r="I7005" t="str">
        <f t="shared" si="764"/>
        <v>1000000+</v>
      </c>
      <c r="J7005" s="1">
        <f t="shared" si="765"/>
        <v>1000000</v>
      </c>
      <c r="K7005" t="s">
        <v>17</v>
      </c>
      <c r="L7005" s="2">
        <v>0</v>
      </c>
      <c r="M7005" s="1">
        <f t="shared" si="769"/>
        <v>0</v>
      </c>
      <c r="N7005" t="s">
        <v>18</v>
      </c>
      <c r="O7005" t="s">
        <v>1445</v>
      </c>
      <c r="P7005" t="s">
        <v>5968</v>
      </c>
      <c r="Q7005" t="str">
        <f t="shared" si="766"/>
        <v>2018</v>
      </c>
      <c r="R7005" t="str">
        <f t="shared" si="767"/>
        <v>May</v>
      </c>
      <c r="S7005" t="s">
        <v>590</v>
      </c>
      <c r="T7005" t="s">
        <v>22</v>
      </c>
    </row>
    <row r="7006" spans="1:20" x14ac:dyDescent="0.3">
      <c r="A7006" t="s">
        <v>9357</v>
      </c>
      <c r="B7006" t="s">
        <v>2910</v>
      </c>
      <c r="C7006">
        <v>4.3</v>
      </c>
      <c r="D7006">
        <f t="shared" si="768"/>
        <v>5</v>
      </c>
      <c r="E7006">
        <v>2017</v>
      </c>
      <c r="F7006" t="s">
        <v>39</v>
      </c>
      <c r="G7006">
        <f t="shared" si="763"/>
        <v>1000</v>
      </c>
      <c r="H7006" s="3" t="s">
        <v>43</v>
      </c>
      <c r="I7006" t="str">
        <f t="shared" si="764"/>
        <v>100000+</v>
      </c>
      <c r="J7006" s="1">
        <f t="shared" si="765"/>
        <v>100000</v>
      </c>
      <c r="K7006" t="s">
        <v>17</v>
      </c>
      <c r="L7006" s="2">
        <v>0</v>
      </c>
      <c r="M7006" s="1">
        <f t="shared" si="769"/>
        <v>0</v>
      </c>
      <c r="N7006" t="s">
        <v>18</v>
      </c>
      <c r="O7006" t="s">
        <v>1445</v>
      </c>
      <c r="P7006" t="s">
        <v>1102</v>
      </c>
      <c r="Q7006" t="str">
        <f t="shared" si="766"/>
        <v>2018</v>
      </c>
      <c r="R7006" t="str">
        <f t="shared" si="767"/>
        <v>February</v>
      </c>
      <c r="S7006">
        <v>2.4</v>
      </c>
      <c r="T7006" t="s">
        <v>71</v>
      </c>
    </row>
    <row r="7007" spans="1:20" x14ac:dyDescent="0.3">
      <c r="A7007" t="s">
        <v>9358</v>
      </c>
      <c r="B7007" t="s">
        <v>2910</v>
      </c>
      <c r="C7007">
        <v>4.4000000000000004</v>
      </c>
      <c r="D7007">
        <f t="shared" si="768"/>
        <v>5</v>
      </c>
      <c r="E7007">
        <v>3588</v>
      </c>
      <c r="F7007" t="s">
        <v>276</v>
      </c>
      <c r="G7007">
        <f t="shared" si="763"/>
        <v>18000000</v>
      </c>
      <c r="H7007" s="3" t="s">
        <v>25</v>
      </c>
      <c r="I7007" t="str">
        <f t="shared" si="764"/>
        <v>500000+</v>
      </c>
      <c r="J7007" s="1">
        <f t="shared" si="765"/>
        <v>500000</v>
      </c>
      <c r="K7007" t="s">
        <v>17</v>
      </c>
      <c r="L7007" s="2">
        <v>0</v>
      </c>
      <c r="M7007" s="1">
        <f t="shared" si="769"/>
        <v>0</v>
      </c>
      <c r="N7007" t="s">
        <v>18</v>
      </c>
      <c r="O7007" t="s">
        <v>1445</v>
      </c>
      <c r="P7007" t="s">
        <v>1228</v>
      </c>
      <c r="Q7007" t="str">
        <f t="shared" si="766"/>
        <v>2018</v>
      </c>
      <c r="R7007" t="str">
        <f t="shared" si="767"/>
        <v>February</v>
      </c>
      <c r="S7007">
        <v>1.18</v>
      </c>
      <c r="T7007" t="s">
        <v>535</v>
      </c>
    </row>
    <row r="7008" spans="1:20" x14ac:dyDescent="0.3">
      <c r="A7008" t="s">
        <v>9359</v>
      </c>
      <c r="B7008" t="s">
        <v>2910</v>
      </c>
      <c r="C7008">
        <v>4.4000000000000004</v>
      </c>
      <c r="D7008">
        <f t="shared" si="768"/>
        <v>5</v>
      </c>
      <c r="E7008">
        <v>767</v>
      </c>
      <c r="F7008" t="s">
        <v>276</v>
      </c>
      <c r="G7008">
        <f t="shared" si="763"/>
        <v>18000000</v>
      </c>
      <c r="H7008" s="3" t="s">
        <v>43</v>
      </c>
      <c r="I7008" t="str">
        <f t="shared" si="764"/>
        <v>100000+</v>
      </c>
      <c r="J7008" s="1">
        <f t="shared" si="765"/>
        <v>100000</v>
      </c>
      <c r="K7008" t="s">
        <v>17</v>
      </c>
      <c r="L7008" s="2">
        <v>0</v>
      </c>
      <c r="M7008" s="1">
        <f t="shared" si="769"/>
        <v>0</v>
      </c>
      <c r="N7008" t="s">
        <v>18</v>
      </c>
      <c r="O7008" t="s">
        <v>1445</v>
      </c>
      <c r="P7008" t="s">
        <v>2339</v>
      </c>
      <c r="Q7008" t="str">
        <f t="shared" si="766"/>
        <v>2018</v>
      </c>
      <c r="R7008" t="str">
        <f t="shared" si="767"/>
        <v>February</v>
      </c>
      <c r="S7008">
        <v>1.1000000000000001</v>
      </c>
      <c r="T7008" t="s">
        <v>71</v>
      </c>
    </row>
    <row r="7009" spans="1:20" x14ac:dyDescent="0.3">
      <c r="A7009" t="s">
        <v>9360</v>
      </c>
      <c r="B7009" t="s">
        <v>2910</v>
      </c>
      <c r="C7009">
        <v>3</v>
      </c>
      <c r="D7009">
        <f t="shared" si="768"/>
        <v>3</v>
      </c>
      <c r="E7009">
        <v>1279</v>
      </c>
      <c r="F7009" t="s">
        <v>435</v>
      </c>
      <c r="G7009">
        <f t="shared" si="763"/>
        <v>13000000</v>
      </c>
      <c r="H7009" s="3" t="s">
        <v>43</v>
      </c>
      <c r="I7009" t="str">
        <f t="shared" si="764"/>
        <v>100000+</v>
      </c>
      <c r="J7009" s="1">
        <f t="shared" si="765"/>
        <v>100000</v>
      </c>
      <c r="K7009" t="s">
        <v>17</v>
      </c>
      <c r="L7009" s="2">
        <v>0</v>
      </c>
      <c r="M7009" s="1">
        <f t="shared" si="769"/>
        <v>0</v>
      </c>
      <c r="N7009" t="s">
        <v>18</v>
      </c>
      <c r="O7009" t="s">
        <v>2527</v>
      </c>
      <c r="P7009" t="s">
        <v>1016</v>
      </c>
      <c r="Q7009" t="str">
        <f t="shared" si="766"/>
        <v>2018</v>
      </c>
      <c r="R7009" t="str">
        <f t="shared" si="767"/>
        <v>June</v>
      </c>
      <c r="S7009" t="s">
        <v>2851</v>
      </c>
      <c r="T7009" t="s">
        <v>535</v>
      </c>
    </row>
    <row r="7010" spans="1:20" x14ac:dyDescent="0.3">
      <c r="A7010" t="s">
        <v>9361</v>
      </c>
      <c r="B7010" t="s">
        <v>2910</v>
      </c>
      <c r="C7010">
        <v>4.8</v>
      </c>
      <c r="D7010">
        <f t="shared" si="768"/>
        <v>5</v>
      </c>
      <c r="E7010">
        <v>22290</v>
      </c>
      <c r="F7010" t="s">
        <v>435</v>
      </c>
      <c r="G7010">
        <f t="shared" si="763"/>
        <v>13000000</v>
      </c>
      <c r="H7010" s="3" t="s">
        <v>25</v>
      </c>
      <c r="I7010" t="str">
        <f t="shared" si="764"/>
        <v>500000+</v>
      </c>
      <c r="J7010" s="1">
        <f t="shared" si="765"/>
        <v>500000</v>
      </c>
      <c r="K7010" t="s">
        <v>17</v>
      </c>
      <c r="L7010" s="2">
        <v>0</v>
      </c>
      <c r="M7010" s="1">
        <f t="shared" si="769"/>
        <v>0</v>
      </c>
      <c r="N7010" t="s">
        <v>18</v>
      </c>
      <c r="O7010" t="s">
        <v>2548</v>
      </c>
      <c r="P7010" t="s">
        <v>2108</v>
      </c>
      <c r="Q7010" t="str">
        <f t="shared" si="766"/>
        <v>2018</v>
      </c>
      <c r="R7010" t="str">
        <f t="shared" si="767"/>
        <v>August</v>
      </c>
      <c r="S7010" t="s">
        <v>9362</v>
      </c>
      <c r="T7010" t="s">
        <v>76</v>
      </c>
    </row>
    <row r="7011" spans="1:20" x14ac:dyDescent="0.3">
      <c r="A7011" t="s">
        <v>9363</v>
      </c>
      <c r="B7011" t="s">
        <v>2910</v>
      </c>
      <c r="C7011">
        <v>4.7</v>
      </c>
      <c r="D7011">
        <f t="shared" si="768"/>
        <v>5</v>
      </c>
      <c r="E7011">
        <v>34279</v>
      </c>
      <c r="F7011" t="s">
        <v>152</v>
      </c>
      <c r="G7011">
        <f t="shared" si="763"/>
        <v>24000000</v>
      </c>
      <c r="H7011" s="3" t="s">
        <v>56</v>
      </c>
      <c r="I7011" t="str">
        <f t="shared" si="764"/>
        <v>1000000+</v>
      </c>
      <c r="J7011" s="1">
        <f t="shared" si="765"/>
        <v>1000000</v>
      </c>
      <c r="K7011" t="s">
        <v>17</v>
      </c>
      <c r="L7011" s="2">
        <v>0</v>
      </c>
      <c r="M7011" s="1">
        <f t="shared" si="769"/>
        <v>0</v>
      </c>
      <c r="N7011" t="s">
        <v>18</v>
      </c>
      <c r="O7011" t="s">
        <v>2597</v>
      </c>
      <c r="P7011" t="s">
        <v>153</v>
      </c>
      <c r="Q7011" t="str">
        <f t="shared" si="766"/>
        <v>2018</v>
      </c>
      <c r="R7011" t="str">
        <f t="shared" si="767"/>
        <v>August</v>
      </c>
      <c r="S7011" t="s">
        <v>87</v>
      </c>
      <c r="T7011" t="s">
        <v>46</v>
      </c>
    </row>
    <row r="7012" spans="1:20" x14ac:dyDescent="0.3">
      <c r="A7012" t="s">
        <v>9364</v>
      </c>
      <c r="B7012" t="s">
        <v>4390</v>
      </c>
      <c r="C7012">
        <v>4.5999999999999996</v>
      </c>
      <c r="D7012">
        <f t="shared" si="768"/>
        <v>5</v>
      </c>
      <c r="E7012">
        <v>7342</v>
      </c>
      <c r="F7012" t="s">
        <v>39</v>
      </c>
      <c r="G7012">
        <f t="shared" si="763"/>
        <v>1000</v>
      </c>
      <c r="H7012" s="3" t="s">
        <v>56</v>
      </c>
      <c r="I7012" t="str">
        <f t="shared" si="764"/>
        <v>1000000+</v>
      </c>
      <c r="J7012" s="1">
        <f t="shared" si="765"/>
        <v>1000000</v>
      </c>
      <c r="K7012" t="s">
        <v>17</v>
      </c>
      <c r="L7012" s="2">
        <v>0</v>
      </c>
      <c r="M7012" s="1">
        <f t="shared" si="769"/>
        <v>0</v>
      </c>
      <c r="N7012" t="s">
        <v>18</v>
      </c>
      <c r="O7012" t="s">
        <v>4391</v>
      </c>
      <c r="P7012" t="s">
        <v>103</v>
      </c>
      <c r="Q7012" t="str">
        <f t="shared" si="766"/>
        <v>2018</v>
      </c>
      <c r="R7012" t="str">
        <f t="shared" si="767"/>
        <v>July</v>
      </c>
      <c r="S7012" t="s">
        <v>39</v>
      </c>
      <c r="T7012" t="s">
        <v>501</v>
      </c>
    </row>
    <row r="7013" spans="1:20" x14ac:dyDescent="0.3">
      <c r="A7013" t="s">
        <v>9365</v>
      </c>
      <c r="B7013" t="s">
        <v>2910</v>
      </c>
      <c r="C7013">
        <v>4</v>
      </c>
      <c r="D7013">
        <f t="shared" si="768"/>
        <v>4</v>
      </c>
      <c r="E7013">
        <v>309</v>
      </c>
      <c r="F7013" t="s">
        <v>35</v>
      </c>
      <c r="G7013">
        <f t="shared" si="763"/>
        <v>25000000</v>
      </c>
      <c r="H7013" s="3" t="s">
        <v>43</v>
      </c>
      <c r="I7013" t="str">
        <f t="shared" si="764"/>
        <v>100000+</v>
      </c>
      <c r="J7013" s="1">
        <f t="shared" si="765"/>
        <v>100000</v>
      </c>
      <c r="K7013" t="s">
        <v>17</v>
      </c>
      <c r="L7013" s="2">
        <v>0</v>
      </c>
      <c r="M7013" s="1">
        <f t="shared" si="769"/>
        <v>0</v>
      </c>
      <c r="N7013" t="s">
        <v>18</v>
      </c>
      <c r="O7013" t="s">
        <v>1445</v>
      </c>
      <c r="P7013" t="s">
        <v>1223</v>
      </c>
      <c r="Q7013" t="str">
        <f t="shared" si="766"/>
        <v>2018</v>
      </c>
      <c r="R7013" t="str">
        <f t="shared" si="767"/>
        <v>May</v>
      </c>
      <c r="S7013">
        <v>1.4</v>
      </c>
      <c r="T7013" t="s">
        <v>71</v>
      </c>
    </row>
    <row r="7014" spans="1:20" x14ac:dyDescent="0.3">
      <c r="A7014" t="s">
        <v>9366</v>
      </c>
      <c r="B7014" t="s">
        <v>2910</v>
      </c>
      <c r="C7014">
        <v>3.7</v>
      </c>
      <c r="D7014">
        <f t="shared" si="768"/>
        <v>4</v>
      </c>
      <c r="E7014">
        <v>1478</v>
      </c>
      <c r="F7014" t="s">
        <v>1590</v>
      </c>
      <c r="G7014">
        <f t="shared" si="763"/>
        <v>43000000</v>
      </c>
      <c r="H7014" s="3" t="s">
        <v>43</v>
      </c>
      <c r="I7014" t="str">
        <f t="shared" si="764"/>
        <v>100000+</v>
      </c>
      <c r="J7014" s="1">
        <f t="shared" si="765"/>
        <v>100000</v>
      </c>
      <c r="K7014" t="s">
        <v>17</v>
      </c>
      <c r="L7014" s="2">
        <v>0</v>
      </c>
      <c r="M7014" s="1">
        <f t="shared" si="769"/>
        <v>0</v>
      </c>
      <c r="N7014" t="s">
        <v>18</v>
      </c>
      <c r="O7014" t="s">
        <v>2527</v>
      </c>
      <c r="P7014" t="s">
        <v>6951</v>
      </c>
      <c r="Q7014" t="str">
        <f t="shared" si="766"/>
        <v>2017</v>
      </c>
      <c r="R7014" t="str">
        <f t="shared" si="767"/>
        <v>April</v>
      </c>
      <c r="S7014" t="s">
        <v>9367</v>
      </c>
      <c r="T7014" t="s">
        <v>51</v>
      </c>
    </row>
    <row r="7015" spans="1:20" x14ac:dyDescent="0.3">
      <c r="A7015" t="s">
        <v>9368</v>
      </c>
      <c r="B7015" t="s">
        <v>2910</v>
      </c>
      <c r="C7015">
        <v>3.5</v>
      </c>
      <c r="D7015">
        <f t="shared" si="768"/>
        <v>4</v>
      </c>
      <c r="E7015">
        <v>807</v>
      </c>
      <c r="F7015" t="s">
        <v>132</v>
      </c>
      <c r="G7015">
        <f t="shared" si="763"/>
        <v>4600000</v>
      </c>
      <c r="H7015" s="3" t="s">
        <v>25</v>
      </c>
      <c r="I7015" t="str">
        <f t="shared" si="764"/>
        <v>500000+</v>
      </c>
      <c r="J7015" s="1">
        <f t="shared" si="765"/>
        <v>500000</v>
      </c>
      <c r="K7015" t="s">
        <v>17</v>
      </c>
      <c r="L7015" s="2">
        <v>0</v>
      </c>
      <c r="M7015" s="1">
        <f t="shared" si="769"/>
        <v>0</v>
      </c>
      <c r="N7015" t="s">
        <v>18</v>
      </c>
      <c r="O7015" t="s">
        <v>2527</v>
      </c>
      <c r="P7015" t="s">
        <v>484</v>
      </c>
      <c r="Q7015" t="str">
        <f t="shared" si="766"/>
        <v>2018</v>
      </c>
      <c r="R7015" t="str">
        <f t="shared" si="767"/>
        <v>May</v>
      </c>
      <c r="S7015" t="s">
        <v>1118</v>
      </c>
      <c r="T7015" t="s">
        <v>63</v>
      </c>
    </row>
    <row r="7016" spans="1:20" x14ac:dyDescent="0.3">
      <c r="A7016" t="s">
        <v>9369</v>
      </c>
      <c r="B7016" t="s">
        <v>2910</v>
      </c>
      <c r="C7016">
        <v>2.7</v>
      </c>
      <c r="D7016">
        <f t="shared" si="768"/>
        <v>3</v>
      </c>
      <c r="E7016">
        <v>5706</v>
      </c>
      <c r="F7016" t="s">
        <v>1340</v>
      </c>
      <c r="G7016">
        <f t="shared" si="763"/>
        <v>47000000</v>
      </c>
      <c r="H7016" s="3" t="s">
        <v>25</v>
      </c>
      <c r="I7016" t="str">
        <f t="shared" si="764"/>
        <v>500000+</v>
      </c>
      <c r="J7016" s="1">
        <f t="shared" si="765"/>
        <v>500000</v>
      </c>
      <c r="K7016" t="s">
        <v>17</v>
      </c>
      <c r="L7016" s="2">
        <v>0</v>
      </c>
      <c r="M7016" s="1">
        <f t="shared" si="769"/>
        <v>0</v>
      </c>
      <c r="N7016" t="s">
        <v>18</v>
      </c>
      <c r="O7016" t="s">
        <v>1445</v>
      </c>
      <c r="P7016" t="s">
        <v>3098</v>
      </c>
      <c r="Q7016" t="str">
        <f t="shared" si="766"/>
        <v>2017</v>
      </c>
      <c r="R7016" t="str">
        <f t="shared" si="767"/>
        <v>July</v>
      </c>
      <c r="S7016">
        <v>1.7</v>
      </c>
      <c r="T7016" t="s">
        <v>46</v>
      </c>
    </row>
    <row r="7017" spans="1:20" x14ac:dyDescent="0.3">
      <c r="A7017" t="s">
        <v>9370</v>
      </c>
      <c r="B7017" t="s">
        <v>2519</v>
      </c>
      <c r="C7017">
        <v>4.7</v>
      </c>
      <c r="D7017">
        <f t="shared" si="768"/>
        <v>5</v>
      </c>
      <c r="E7017">
        <v>183343</v>
      </c>
      <c r="F7017" t="s">
        <v>78</v>
      </c>
      <c r="G7017">
        <f t="shared" si="763"/>
        <v>20000000</v>
      </c>
      <c r="H7017" s="3" t="s">
        <v>31</v>
      </c>
      <c r="I7017" t="str">
        <f t="shared" si="764"/>
        <v>5000000+</v>
      </c>
      <c r="J7017" s="1">
        <f t="shared" si="765"/>
        <v>5000000</v>
      </c>
      <c r="K7017" t="s">
        <v>17</v>
      </c>
      <c r="L7017" s="2">
        <v>0</v>
      </c>
      <c r="M7017" s="1">
        <f t="shared" si="769"/>
        <v>0</v>
      </c>
      <c r="N7017" t="s">
        <v>37</v>
      </c>
      <c r="O7017" t="s">
        <v>5912</v>
      </c>
      <c r="P7017" t="s">
        <v>185</v>
      </c>
      <c r="Q7017" t="str">
        <f t="shared" si="766"/>
        <v>2018</v>
      </c>
      <c r="R7017" t="str">
        <f t="shared" si="767"/>
        <v>May</v>
      </c>
      <c r="S7017" t="s">
        <v>2426</v>
      </c>
      <c r="T7017" t="s">
        <v>51</v>
      </c>
    </row>
    <row r="7018" spans="1:20" x14ac:dyDescent="0.3">
      <c r="A7018" t="s">
        <v>9371</v>
      </c>
      <c r="B7018" t="s">
        <v>2910</v>
      </c>
      <c r="C7018">
        <v>4.0999999999999996</v>
      </c>
      <c r="D7018">
        <f t="shared" si="768"/>
        <v>5</v>
      </c>
      <c r="E7018">
        <v>213</v>
      </c>
      <c r="F7018" t="s">
        <v>178</v>
      </c>
      <c r="G7018">
        <f t="shared" si="763"/>
        <v>26000000</v>
      </c>
      <c r="H7018" s="3" t="s">
        <v>49</v>
      </c>
      <c r="I7018" t="str">
        <f t="shared" si="764"/>
        <v>50000+</v>
      </c>
      <c r="J7018" s="1">
        <f t="shared" si="765"/>
        <v>50000</v>
      </c>
      <c r="K7018" t="s">
        <v>17</v>
      </c>
      <c r="L7018" s="2">
        <v>0</v>
      </c>
      <c r="M7018" s="1">
        <f t="shared" si="769"/>
        <v>0</v>
      </c>
      <c r="N7018" t="s">
        <v>18</v>
      </c>
      <c r="O7018" t="s">
        <v>2916</v>
      </c>
      <c r="P7018" t="s">
        <v>38</v>
      </c>
      <c r="Q7018" t="str">
        <f t="shared" si="766"/>
        <v>2018</v>
      </c>
      <c r="R7018" t="str">
        <f t="shared" si="767"/>
        <v>June</v>
      </c>
      <c r="S7018" t="s">
        <v>9372</v>
      </c>
      <c r="T7018" t="s">
        <v>71</v>
      </c>
    </row>
    <row r="7019" spans="1:20" x14ac:dyDescent="0.3">
      <c r="A7019" t="s">
        <v>9373</v>
      </c>
      <c r="B7019" t="s">
        <v>2910</v>
      </c>
      <c r="C7019">
        <v>4.5</v>
      </c>
      <c r="D7019">
        <f t="shared" si="768"/>
        <v>5</v>
      </c>
      <c r="E7019">
        <v>5481</v>
      </c>
      <c r="F7019" t="s">
        <v>2553</v>
      </c>
      <c r="G7019">
        <f t="shared" si="763"/>
        <v>69000000</v>
      </c>
      <c r="H7019" s="3" t="s">
        <v>25</v>
      </c>
      <c r="I7019" t="str">
        <f t="shared" si="764"/>
        <v>500000+</v>
      </c>
      <c r="J7019" s="1">
        <f t="shared" si="765"/>
        <v>500000</v>
      </c>
      <c r="K7019" t="s">
        <v>17</v>
      </c>
      <c r="L7019" s="2">
        <v>0</v>
      </c>
      <c r="M7019" s="1">
        <f t="shared" si="769"/>
        <v>0</v>
      </c>
      <c r="N7019" t="s">
        <v>18</v>
      </c>
      <c r="O7019" t="s">
        <v>1445</v>
      </c>
      <c r="P7019" t="s">
        <v>120</v>
      </c>
      <c r="Q7019" t="str">
        <f t="shared" si="766"/>
        <v>2018</v>
      </c>
      <c r="R7019" t="str">
        <f t="shared" si="767"/>
        <v>July</v>
      </c>
      <c r="S7019">
        <v>1.3</v>
      </c>
      <c r="T7019" t="s">
        <v>46</v>
      </c>
    </row>
    <row r="7020" spans="1:20" x14ac:dyDescent="0.3">
      <c r="A7020" t="s">
        <v>9374</v>
      </c>
      <c r="B7020" t="s">
        <v>2910</v>
      </c>
      <c r="C7020">
        <v>4.5999999999999996</v>
      </c>
      <c r="D7020">
        <f t="shared" si="768"/>
        <v>5</v>
      </c>
      <c r="E7020">
        <v>769</v>
      </c>
      <c r="F7020" t="s">
        <v>435</v>
      </c>
      <c r="G7020">
        <f t="shared" si="763"/>
        <v>13000000</v>
      </c>
      <c r="H7020" s="3" t="s">
        <v>43</v>
      </c>
      <c r="I7020" t="str">
        <f t="shared" si="764"/>
        <v>100000+</v>
      </c>
      <c r="J7020" s="1">
        <f t="shared" si="765"/>
        <v>100000</v>
      </c>
      <c r="K7020" t="s">
        <v>17</v>
      </c>
      <c r="L7020" s="2">
        <v>0</v>
      </c>
      <c r="M7020" s="1">
        <f t="shared" si="769"/>
        <v>0</v>
      </c>
      <c r="N7020" t="s">
        <v>18</v>
      </c>
      <c r="O7020" t="s">
        <v>1445</v>
      </c>
      <c r="P7020" t="s">
        <v>3484</v>
      </c>
      <c r="Q7020" t="str">
        <f t="shared" si="766"/>
        <v>2018</v>
      </c>
      <c r="R7020" t="str">
        <f t="shared" si="767"/>
        <v>April</v>
      </c>
      <c r="S7020">
        <v>1.06</v>
      </c>
      <c r="T7020" t="s">
        <v>71</v>
      </c>
    </row>
    <row r="7021" spans="1:20" x14ac:dyDescent="0.3">
      <c r="A7021" t="s">
        <v>9375</v>
      </c>
      <c r="B7021" t="s">
        <v>305</v>
      </c>
      <c r="C7021">
        <v>4.5</v>
      </c>
      <c r="D7021">
        <f t="shared" si="768"/>
        <v>5</v>
      </c>
      <c r="E7021">
        <v>45452</v>
      </c>
      <c r="F7021" t="s">
        <v>136</v>
      </c>
      <c r="G7021">
        <f t="shared" si="763"/>
        <v>9200000</v>
      </c>
      <c r="H7021" s="3" t="s">
        <v>31</v>
      </c>
      <c r="I7021" t="str">
        <f t="shared" si="764"/>
        <v>5000000+</v>
      </c>
      <c r="J7021" s="1">
        <f t="shared" si="765"/>
        <v>5000000</v>
      </c>
      <c r="K7021" t="s">
        <v>17</v>
      </c>
      <c r="L7021" s="2">
        <v>0</v>
      </c>
      <c r="M7021" s="1">
        <f t="shared" si="769"/>
        <v>0</v>
      </c>
      <c r="N7021" t="s">
        <v>18</v>
      </c>
      <c r="O7021" t="s">
        <v>306</v>
      </c>
      <c r="P7021" t="s">
        <v>143</v>
      </c>
      <c r="Q7021" t="str">
        <f t="shared" si="766"/>
        <v>2018</v>
      </c>
      <c r="R7021" t="str">
        <f t="shared" si="767"/>
        <v>July</v>
      </c>
      <c r="S7021">
        <v>1.25</v>
      </c>
      <c r="T7021" t="s">
        <v>76</v>
      </c>
    </row>
    <row r="7022" spans="1:20" x14ac:dyDescent="0.3">
      <c r="A7022" t="s">
        <v>9376</v>
      </c>
      <c r="B7022" t="s">
        <v>2910</v>
      </c>
      <c r="C7022">
        <v>4.4000000000000004</v>
      </c>
      <c r="D7022">
        <f t="shared" si="768"/>
        <v>5</v>
      </c>
      <c r="E7022">
        <v>289</v>
      </c>
      <c r="F7022" t="s">
        <v>15</v>
      </c>
      <c r="G7022">
        <f t="shared" si="763"/>
        <v>19000000</v>
      </c>
      <c r="H7022" s="3" t="s">
        <v>43</v>
      </c>
      <c r="I7022" t="str">
        <f t="shared" si="764"/>
        <v>100000+</v>
      </c>
      <c r="J7022" s="1">
        <f t="shared" si="765"/>
        <v>100000</v>
      </c>
      <c r="K7022" t="s">
        <v>17</v>
      </c>
      <c r="L7022" s="2">
        <v>0</v>
      </c>
      <c r="M7022" s="1">
        <f t="shared" si="769"/>
        <v>0</v>
      </c>
      <c r="N7022" t="s">
        <v>18</v>
      </c>
      <c r="O7022" t="s">
        <v>1445</v>
      </c>
      <c r="P7022" t="s">
        <v>7216</v>
      </c>
      <c r="Q7022" t="str">
        <f t="shared" si="766"/>
        <v>2018</v>
      </c>
      <c r="R7022" t="str">
        <f t="shared" si="767"/>
        <v>February</v>
      </c>
      <c r="S7022">
        <v>1.2</v>
      </c>
      <c r="T7022" t="s">
        <v>71</v>
      </c>
    </row>
    <row r="7023" spans="1:20" x14ac:dyDescent="0.3">
      <c r="A7023" t="s">
        <v>9377</v>
      </c>
      <c r="B7023" t="s">
        <v>3634</v>
      </c>
      <c r="C7023">
        <v>4.3</v>
      </c>
      <c r="D7023">
        <f t="shared" si="768"/>
        <v>5</v>
      </c>
      <c r="E7023">
        <v>112223</v>
      </c>
      <c r="F7023" t="s">
        <v>1677</v>
      </c>
      <c r="G7023">
        <f t="shared" si="763"/>
        <v>34000000</v>
      </c>
      <c r="H7023" s="3" t="s">
        <v>56</v>
      </c>
      <c r="I7023" t="str">
        <f t="shared" si="764"/>
        <v>1000000+</v>
      </c>
      <c r="J7023" s="1">
        <f t="shared" si="765"/>
        <v>1000000</v>
      </c>
      <c r="K7023" t="s">
        <v>17</v>
      </c>
      <c r="L7023" s="2">
        <v>0</v>
      </c>
      <c r="M7023" s="1">
        <f t="shared" si="769"/>
        <v>0</v>
      </c>
      <c r="N7023" t="s">
        <v>375</v>
      </c>
      <c r="O7023" t="s">
        <v>3635</v>
      </c>
      <c r="P7023" t="s">
        <v>704</v>
      </c>
      <c r="Q7023" t="str">
        <f t="shared" si="766"/>
        <v>2018</v>
      </c>
      <c r="R7023" t="str">
        <f t="shared" si="767"/>
        <v>July</v>
      </c>
      <c r="S7023" t="s">
        <v>9378</v>
      </c>
      <c r="T7023" t="s">
        <v>245</v>
      </c>
    </row>
    <row r="7024" spans="1:20" x14ac:dyDescent="0.3">
      <c r="A7024" t="s">
        <v>9379</v>
      </c>
      <c r="B7024" t="s">
        <v>2910</v>
      </c>
      <c r="C7024">
        <v>4.4000000000000004</v>
      </c>
      <c r="D7024">
        <f t="shared" si="768"/>
        <v>5</v>
      </c>
      <c r="E7024">
        <v>2100</v>
      </c>
      <c r="F7024" t="s">
        <v>39</v>
      </c>
      <c r="G7024">
        <f t="shared" si="763"/>
        <v>1000</v>
      </c>
      <c r="H7024" s="3" t="s">
        <v>43</v>
      </c>
      <c r="I7024" t="str">
        <f t="shared" si="764"/>
        <v>100000+</v>
      </c>
      <c r="J7024" s="1">
        <f t="shared" si="765"/>
        <v>100000</v>
      </c>
      <c r="K7024" t="s">
        <v>17</v>
      </c>
      <c r="L7024" s="2">
        <v>0</v>
      </c>
      <c r="M7024" s="1">
        <f t="shared" si="769"/>
        <v>0</v>
      </c>
      <c r="N7024" t="s">
        <v>18</v>
      </c>
      <c r="O7024" t="s">
        <v>1485</v>
      </c>
      <c r="P7024" t="s">
        <v>221</v>
      </c>
      <c r="Q7024" t="str">
        <f t="shared" si="766"/>
        <v>2018</v>
      </c>
      <c r="R7024" t="str">
        <f t="shared" si="767"/>
        <v>July</v>
      </c>
      <c r="S7024">
        <v>2.2999999999999998</v>
      </c>
      <c r="T7024" t="s">
        <v>71</v>
      </c>
    </row>
    <row r="7025" spans="1:20" x14ac:dyDescent="0.3">
      <c r="A7025" t="s">
        <v>9380</v>
      </c>
      <c r="B7025" t="s">
        <v>2910</v>
      </c>
      <c r="C7025">
        <v>4.5</v>
      </c>
      <c r="D7025">
        <f t="shared" si="768"/>
        <v>5</v>
      </c>
      <c r="E7025">
        <v>2442</v>
      </c>
      <c r="F7025" t="s">
        <v>435</v>
      </c>
      <c r="G7025">
        <f t="shared" si="763"/>
        <v>13000000</v>
      </c>
      <c r="H7025" s="3" t="s">
        <v>43</v>
      </c>
      <c r="I7025" t="str">
        <f t="shared" si="764"/>
        <v>100000+</v>
      </c>
      <c r="J7025" s="1">
        <f t="shared" si="765"/>
        <v>100000</v>
      </c>
      <c r="K7025" t="s">
        <v>17</v>
      </c>
      <c r="L7025" s="2">
        <v>0</v>
      </c>
      <c r="M7025" s="1">
        <f t="shared" si="769"/>
        <v>0</v>
      </c>
      <c r="N7025" t="s">
        <v>18</v>
      </c>
      <c r="O7025" t="s">
        <v>2887</v>
      </c>
      <c r="P7025" t="s">
        <v>688</v>
      </c>
      <c r="Q7025" t="str">
        <f t="shared" si="766"/>
        <v>2018</v>
      </c>
      <c r="R7025" t="str">
        <f t="shared" si="767"/>
        <v>July</v>
      </c>
      <c r="S7025" t="s">
        <v>9381</v>
      </c>
      <c r="T7025" t="s">
        <v>22</v>
      </c>
    </row>
    <row r="7026" spans="1:20" x14ac:dyDescent="0.3">
      <c r="A7026" t="s">
        <v>9382</v>
      </c>
      <c r="B7026" t="s">
        <v>2910</v>
      </c>
      <c r="C7026">
        <v>4.5999999999999996</v>
      </c>
      <c r="D7026">
        <f t="shared" si="768"/>
        <v>5</v>
      </c>
      <c r="E7026">
        <v>12034</v>
      </c>
      <c r="F7026" t="s">
        <v>1677</v>
      </c>
      <c r="G7026">
        <f t="shared" si="763"/>
        <v>34000000</v>
      </c>
      <c r="H7026" s="3" t="s">
        <v>56</v>
      </c>
      <c r="I7026" t="str">
        <f t="shared" si="764"/>
        <v>1000000+</v>
      </c>
      <c r="J7026" s="1">
        <f t="shared" si="765"/>
        <v>1000000</v>
      </c>
      <c r="K7026" t="s">
        <v>17</v>
      </c>
      <c r="L7026" s="2">
        <v>0</v>
      </c>
      <c r="M7026" s="1">
        <f t="shared" si="769"/>
        <v>0</v>
      </c>
      <c r="N7026" t="s">
        <v>18</v>
      </c>
      <c r="O7026" t="s">
        <v>1445</v>
      </c>
      <c r="P7026" t="s">
        <v>709</v>
      </c>
      <c r="Q7026" t="str">
        <f t="shared" si="766"/>
        <v>2018</v>
      </c>
      <c r="R7026" t="str">
        <f t="shared" si="767"/>
        <v>May</v>
      </c>
      <c r="S7026">
        <v>4.8</v>
      </c>
      <c r="T7026" t="s">
        <v>71</v>
      </c>
    </row>
    <row r="7027" spans="1:20" x14ac:dyDescent="0.3">
      <c r="A7027" t="s">
        <v>151</v>
      </c>
      <c r="B7027" t="s">
        <v>2910</v>
      </c>
      <c r="C7027">
        <v>4.7</v>
      </c>
      <c r="D7027">
        <f t="shared" si="768"/>
        <v>5</v>
      </c>
      <c r="E7027">
        <v>8264</v>
      </c>
      <c r="F7027" t="s">
        <v>152</v>
      </c>
      <c r="G7027">
        <f t="shared" si="763"/>
        <v>24000000</v>
      </c>
      <c r="H7027" s="3" t="s">
        <v>25</v>
      </c>
      <c r="I7027" t="str">
        <f t="shared" si="764"/>
        <v>500000+</v>
      </c>
      <c r="J7027" s="1">
        <f t="shared" si="765"/>
        <v>500000</v>
      </c>
      <c r="K7027" t="s">
        <v>17</v>
      </c>
      <c r="L7027" s="2">
        <v>0</v>
      </c>
      <c r="M7027" s="1">
        <f t="shared" si="769"/>
        <v>0</v>
      </c>
      <c r="N7027" t="s">
        <v>18</v>
      </c>
      <c r="O7027" t="s">
        <v>44</v>
      </c>
      <c r="P7027" t="s">
        <v>153</v>
      </c>
      <c r="Q7027" t="str">
        <f t="shared" si="766"/>
        <v>2018</v>
      </c>
      <c r="R7027" t="str">
        <f t="shared" si="767"/>
        <v>August</v>
      </c>
      <c r="S7027" t="s">
        <v>154</v>
      </c>
      <c r="T7027" t="s">
        <v>46</v>
      </c>
    </row>
    <row r="7028" spans="1:20" x14ac:dyDescent="0.3">
      <c r="A7028" t="s">
        <v>9383</v>
      </c>
      <c r="B7028" t="s">
        <v>2910</v>
      </c>
      <c r="C7028">
        <v>4.5999999999999996</v>
      </c>
      <c r="D7028">
        <f t="shared" si="768"/>
        <v>5</v>
      </c>
      <c r="E7028">
        <v>1977</v>
      </c>
      <c r="F7028" t="s">
        <v>1040</v>
      </c>
      <c r="G7028">
        <f t="shared" si="763"/>
        <v>3800000</v>
      </c>
      <c r="H7028" s="3" t="s">
        <v>43</v>
      </c>
      <c r="I7028" t="str">
        <f t="shared" si="764"/>
        <v>100000+</v>
      </c>
      <c r="J7028" s="1">
        <f t="shared" si="765"/>
        <v>100000</v>
      </c>
      <c r="K7028" t="s">
        <v>17</v>
      </c>
      <c r="L7028" s="2">
        <v>0</v>
      </c>
      <c r="M7028" s="1">
        <f t="shared" si="769"/>
        <v>0</v>
      </c>
      <c r="N7028" t="s">
        <v>18</v>
      </c>
      <c r="O7028" t="s">
        <v>1445</v>
      </c>
      <c r="P7028" t="s">
        <v>2446</v>
      </c>
      <c r="Q7028" t="str">
        <f t="shared" si="766"/>
        <v>2018</v>
      </c>
      <c r="R7028" t="str">
        <f t="shared" si="767"/>
        <v>February</v>
      </c>
      <c r="S7028" t="s">
        <v>70</v>
      </c>
      <c r="T7028" t="s">
        <v>22</v>
      </c>
    </row>
    <row r="7029" spans="1:20" x14ac:dyDescent="0.3">
      <c r="A7029" t="s">
        <v>9384</v>
      </c>
      <c r="B7029" t="s">
        <v>2910</v>
      </c>
      <c r="C7029">
        <v>3.1</v>
      </c>
      <c r="D7029">
        <f t="shared" si="768"/>
        <v>4</v>
      </c>
      <c r="E7029">
        <v>305</v>
      </c>
      <c r="F7029" t="s">
        <v>676</v>
      </c>
      <c r="G7029">
        <f t="shared" si="763"/>
        <v>8300000.0000000009</v>
      </c>
      <c r="H7029" s="3" t="s">
        <v>43</v>
      </c>
      <c r="I7029" t="str">
        <f t="shared" si="764"/>
        <v>100000+</v>
      </c>
      <c r="J7029" s="1">
        <f t="shared" si="765"/>
        <v>100000</v>
      </c>
      <c r="K7029" t="s">
        <v>17</v>
      </c>
      <c r="L7029" s="2">
        <v>0</v>
      </c>
      <c r="M7029" s="1">
        <f t="shared" si="769"/>
        <v>0</v>
      </c>
      <c r="N7029" t="s">
        <v>18</v>
      </c>
      <c r="O7029" t="s">
        <v>2936</v>
      </c>
      <c r="P7029" t="s">
        <v>8482</v>
      </c>
      <c r="Q7029" t="str">
        <f t="shared" si="766"/>
        <v>2016</v>
      </c>
      <c r="R7029" t="str">
        <f t="shared" si="767"/>
        <v>July</v>
      </c>
      <c r="S7029">
        <v>3</v>
      </c>
      <c r="T7029" t="s">
        <v>157</v>
      </c>
    </row>
    <row r="7030" spans="1:20" x14ac:dyDescent="0.3">
      <c r="A7030" t="s">
        <v>3156</v>
      </c>
      <c r="B7030" t="s">
        <v>2910</v>
      </c>
      <c r="C7030">
        <v>3.9</v>
      </c>
      <c r="D7030">
        <f t="shared" si="768"/>
        <v>4</v>
      </c>
      <c r="E7030">
        <v>6903</v>
      </c>
      <c r="F7030" t="s">
        <v>35</v>
      </c>
      <c r="G7030">
        <f t="shared" si="763"/>
        <v>25000000</v>
      </c>
      <c r="H7030" s="3" t="s">
        <v>56</v>
      </c>
      <c r="I7030" t="str">
        <f t="shared" si="764"/>
        <v>1000000+</v>
      </c>
      <c r="J7030" s="1">
        <f t="shared" si="765"/>
        <v>1000000</v>
      </c>
      <c r="K7030" t="s">
        <v>17</v>
      </c>
      <c r="L7030" s="2">
        <v>0</v>
      </c>
      <c r="M7030" s="1">
        <f t="shared" si="769"/>
        <v>0</v>
      </c>
      <c r="N7030" t="s">
        <v>18</v>
      </c>
      <c r="O7030" t="s">
        <v>2938</v>
      </c>
      <c r="P7030" t="s">
        <v>581</v>
      </c>
      <c r="Q7030" t="str">
        <f t="shared" si="766"/>
        <v>2018</v>
      </c>
      <c r="R7030" t="str">
        <f t="shared" si="767"/>
        <v>January</v>
      </c>
      <c r="S7030" t="s">
        <v>3157</v>
      </c>
      <c r="T7030" t="s">
        <v>51</v>
      </c>
    </row>
    <row r="7031" spans="1:20" x14ac:dyDescent="0.3">
      <c r="A7031" t="s">
        <v>9385</v>
      </c>
      <c r="B7031" t="s">
        <v>2519</v>
      </c>
      <c r="C7031">
        <v>4.7</v>
      </c>
      <c r="D7031">
        <f t="shared" si="768"/>
        <v>5</v>
      </c>
      <c r="E7031">
        <v>62561</v>
      </c>
      <c r="F7031" t="s">
        <v>967</v>
      </c>
      <c r="G7031">
        <f t="shared" si="763"/>
        <v>53000000</v>
      </c>
      <c r="H7031" s="3" t="s">
        <v>56</v>
      </c>
      <c r="I7031" t="str">
        <f t="shared" si="764"/>
        <v>1000000+</v>
      </c>
      <c r="J7031" s="1">
        <f t="shared" si="765"/>
        <v>1000000</v>
      </c>
      <c r="K7031" t="s">
        <v>17</v>
      </c>
      <c r="L7031" s="2">
        <v>0</v>
      </c>
      <c r="M7031" s="1">
        <f t="shared" si="769"/>
        <v>0</v>
      </c>
      <c r="N7031" t="s">
        <v>18</v>
      </c>
      <c r="O7031" t="s">
        <v>2671</v>
      </c>
      <c r="P7031" t="s">
        <v>74</v>
      </c>
      <c r="Q7031" t="str">
        <f t="shared" si="766"/>
        <v>2018</v>
      </c>
      <c r="R7031" t="str">
        <f t="shared" si="767"/>
        <v>July</v>
      </c>
      <c r="S7031" t="s">
        <v>1986</v>
      </c>
      <c r="T7031" t="s">
        <v>71</v>
      </c>
    </row>
    <row r="7032" spans="1:20" x14ac:dyDescent="0.3">
      <c r="A7032" t="s">
        <v>9386</v>
      </c>
      <c r="B7032" t="s">
        <v>2910</v>
      </c>
      <c r="C7032">
        <v>4.5999999999999996</v>
      </c>
      <c r="D7032">
        <f t="shared" si="768"/>
        <v>5</v>
      </c>
      <c r="E7032">
        <v>9016</v>
      </c>
      <c r="F7032" t="s">
        <v>152</v>
      </c>
      <c r="G7032">
        <f t="shared" si="763"/>
        <v>24000000</v>
      </c>
      <c r="H7032" s="3" t="s">
        <v>56</v>
      </c>
      <c r="I7032" t="str">
        <f t="shared" si="764"/>
        <v>1000000+</v>
      </c>
      <c r="J7032" s="1">
        <f t="shared" si="765"/>
        <v>1000000</v>
      </c>
      <c r="K7032" t="s">
        <v>17</v>
      </c>
      <c r="L7032" s="2">
        <v>0</v>
      </c>
      <c r="M7032" s="1">
        <f t="shared" si="769"/>
        <v>0</v>
      </c>
      <c r="N7032" t="s">
        <v>18</v>
      </c>
      <c r="O7032" t="s">
        <v>1496</v>
      </c>
      <c r="P7032" t="s">
        <v>2864</v>
      </c>
      <c r="Q7032" t="str">
        <f t="shared" si="766"/>
        <v>2018</v>
      </c>
      <c r="R7032" t="str">
        <f t="shared" si="767"/>
        <v>August</v>
      </c>
      <c r="S7032" t="s">
        <v>9387</v>
      </c>
      <c r="T7032" t="s">
        <v>71</v>
      </c>
    </row>
    <row r="7033" spans="1:20" x14ac:dyDescent="0.3">
      <c r="A7033" t="s">
        <v>9388</v>
      </c>
      <c r="B7033" t="s">
        <v>505</v>
      </c>
      <c r="C7033">
        <v>4.7</v>
      </c>
      <c r="D7033">
        <f t="shared" si="768"/>
        <v>5</v>
      </c>
      <c r="E7033">
        <v>41625</v>
      </c>
      <c r="F7033" t="s">
        <v>273</v>
      </c>
      <c r="G7033">
        <f t="shared" si="763"/>
        <v>5400000</v>
      </c>
      <c r="H7033" s="3" t="s">
        <v>56</v>
      </c>
      <c r="I7033" t="str">
        <f t="shared" si="764"/>
        <v>1000000+</v>
      </c>
      <c r="J7033" s="1">
        <f t="shared" si="765"/>
        <v>1000000</v>
      </c>
      <c r="K7033" t="s">
        <v>17</v>
      </c>
      <c r="L7033" s="2">
        <v>0</v>
      </c>
      <c r="M7033" s="1">
        <f t="shared" si="769"/>
        <v>0</v>
      </c>
      <c r="N7033" t="s">
        <v>18</v>
      </c>
      <c r="O7033" t="s">
        <v>506</v>
      </c>
      <c r="P7033" t="s">
        <v>2772</v>
      </c>
      <c r="Q7033" t="str">
        <f t="shared" si="766"/>
        <v>2017</v>
      </c>
      <c r="R7033" t="str">
        <f t="shared" si="767"/>
        <v>December</v>
      </c>
      <c r="S7033" t="s">
        <v>298</v>
      </c>
      <c r="T7033" t="s">
        <v>71</v>
      </c>
    </row>
    <row r="7034" spans="1:20" x14ac:dyDescent="0.3">
      <c r="A7034" t="s">
        <v>9389</v>
      </c>
      <c r="B7034" t="s">
        <v>5080</v>
      </c>
      <c r="C7034">
        <v>3.5</v>
      </c>
      <c r="D7034">
        <f t="shared" si="768"/>
        <v>4</v>
      </c>
      <c r="E7034">
        <v>114</v>
      </c>
      <c r="F7034" t="s">
        <v>1598</v>
      </c>
      <c r="G7034">
        <f t="shared" si="763"/>
        <v>7700000</v>
      </c>
      <c r="H7034" s="3" t="s">
        <v>16</v>
      </c>
      <c r="I7034" t="str">
        <f t="shared" si="764"/>
        <v>10000+</v>
      </c>
      <c r="J7034" s="1">
        <f t="shared" si="765"/>
        <v>10000</v>
      </c>
      <c r="K7034" t="s">
        <v>17</v>
      </c>
      <c r="L7034" s="2">
        <v>0</v>
      </c>
      <c r="M7034" s="1">
        <f t="shared" si="769"/>
        <v>0</v>
      </c>
      <c r="N7034" t="s">
        <v>18</v>
      </c>
      <c r="O7034" t="s">
        <v>5081</v>
      </c>
      <c r="P7034" t="s">
        <v>235</v>
      </c>
      <c r="Q7034" t="str">
        <f t="shared" si="766"/>
        <v>2018</v>
      </c>
      <c r="R7034" t="str">
        <f t="shared" si="767"/>
        <v>May</v>
      </c>
      <c r="S7034">
        <v>1.6</v>
      </c>
      <c r="T7034" t="s">
        <v>40</v>
      </c>
    </row>
    <row r="7035" spans="1:20" x14ac:dyDescent="0.3">
      <c r="A7035" t="s">
        <v>3600</v>
      </c>
      <c r="B7035" t="s">
        <v>3213</v>
      </c>
      <c r="C7035">
        <v>5</v>
      </c>
      <c r="D7035">
        <f t="shared" si="768"/>
        <v>5</v>
      </c>
      <c r="E7035">
        <v>2</v>
      </c>
      <c r="F7035" t="s">
        <v>142</v>
      </c>
      <c r="G7035">
        <f t="shared" si="763"/>
        <v>11000000</v>
      </c>
      <c r="H7035" s="3" t="s">
        <v>942</v>
      </c>
      <c r="I7035" t="str">
        <f t="shared" si="764"/>
        <v>100+</v>
      </c>
      <c r="J7035" s="1">
        <f t="shared" si="765"/>
        <v>100</v>
      </c>
      <c r="K7035" t="s">
        <v>17</v>
      </c>
      <c r="L7035" s="2">
        <v>0</v>
      </c>
      <c r="M7035" s="1">
        <f t="shared" si="769"/>
        <v>0</v>
      </c>
      <c r="N7035" t="s">
        <v>375</v>
      </c>
      <c r="O7035" t="s">
        <v>3215</v>
      </c>
      <c r="P7035" t="s">
        <v>91</v>
      </c>
      <c r="Q7035" t="str">
        <f t="shared" si="766"/>
        <v>2018</v>
      </c>
      <c r="R7035" t="str">
        <f t="shared" si="767"/>
        <v>June</v>
      </c>
      <c r="S7035" t="s">
        <v>210</v>
      </c>
      <c r="T7035" t="s">
        <v>71</v>
      </c>
    </row>
    <row r="7036" spans="1:20" x14ac:dyDescent="0.3">
      <c r="A7036" t="s">
        <v>9390</v>
      </c>
      <c r="B7036" t="s">
        <v>4954</v>
      </c>
      <c r="C7036">
        <v>4.4000000000000004</v>
      </c>
      <c r="D7036">
        <f t="shared" si="768"/>
        <v>5</v>
      </c>
      <c r="E7036">
        <v>8433</v>
      </c>
      <c r="F7036" t="s">
        <v>48</v>
      </c>
      <c r="G7036">
        <f t="shared" si="763"/>
        <v>5600000</v>
      </c>
      <c r="H7036" s="3" t="s">
        <v>43</v>
      </c>
      <c r="I7036" t="str">
        <f t="shared" si="764"/>
        <v>100000+</v>
      </c>
      <c r="J7036" s="1">
        <f t="shared" si="765"/>
        <v>100000</v>
      </c>
      <c r="K7036" t="s">
        <v>17</v>
      </c>
      <c r="L7036" s="2">
        <v>0</v>
      </c>
      <c r="M7036" s="1">
        <f t="shared" si="769"/>
        <v>0</v>
      </c>
      <c r="N7036" t="s">
        <v>18</v>
      </c>
      <c r="O7036" t="s">
        <v>4955</v>
      </c>
      <c r="P7036" t="s">
        <v>91</v>
      </c>
      <c r="Q7036" t="str">
        <f t="shared" si="766"/>
        <v>2018</v>
      </c>
      <c r="R7036" t="str">
        <f t="shared" si="767"/>
        <v>June</v>
      </c>
      <c r="S7036" t="s">
        <v>9391</v>
      </c>
      <c r="T7036" t="s">
        <v>76</v>
      </c>
    </row>
    <row r="7037" spans="1:20" x14ac:dyDescent="0.3">
      <c r="A7037" t="s">
        <v>9392</v>
      </c>
      <c r="B7037" t="s">
        <v>505</v>
      </c>
      <c r="C7037">
        <v>4.8</v>
      </c>
      <c r="D7037">
        <f t="shared" si="768"/>
        <v>5</v>
      </c>
      <c r="E7037">
        <v>726</v>
      </c>
      <c r="F7037" t="s">
        <v>273</v>
      </c>
      <c r="G7037">
        <f t="shared" si="763"/>
        <v>5400000</v>
      </c>
      <c r="H7037" s="3" t="s">
        <v>719</v>
      </c>
      <c r="I7037" t="str">
        <f t="shared" si="764"/>
        <v>1000+</v>
      </c>
      <c r="J7037" s="1">
        <f t="shared" si="765"/>
        <v>1000</v>
      </c>
      <c r="K7037" t="s">
        <v>596</v>
      </c>
      <c r="L7037" s="2" t="s">
        <v>860</v>
      </c>
      <c r="M7037" s="1">
        <f t="shared" si="769"/>
        <v>3.99</v>
      </c>
      <c r="N7037" t="s">
        <v>18</v>
      </c>
      <c r="O7037" t="s">
        <v>506</v>
      </c>
      <c r="P7037" t="s">
        <v>2382</v>
      </c>
      <c r="Q7037" t="str">
        <f t="shared" si="766"/>
        <v>2017</v>
      </c>
      <c r="R7037" t="str">
        <f t="shared" si="767"/>
        <v>December</v>
      </c>
      <c r="S7037" t="s">
        <v>725</v>
      </c>
      <c r="T7037" t="s">
        <v>71</v>
      </c>
    </row>
    <row r="7038" spans="1:20" x14ac:dyDescent="0.3">
      <c r="A7038" t="s">
        <v>9393</v>
      </c>
      <c r="B7038" t="s">
        <v>2910</v>
      </c>
      <c r="C7038">
        <v>3.5</v>
      </c>
      <c r="D7038">
        <f t="shared" si="768"/>
        <v>4</v>
      </c>
      <c r="E7038">
        <v>1</v>
      </c>
      <c r="F7038" t="s">
        <v>96</v>
      </c>
      <c r="G7038">
        <f t="shared" si="763"/>
        <v>17000000</v>
      </c>
      <c r="H7038" s="3" t="s">
        <v>942</v>
      </c>
      <c r="I7038" t="str">
        <f t="shared" si="764"/>
        <v>100+</v>
      </c>
      <c r="J7038" s="1">
        <f t="shared" si="765"/>
        <v>100</v>
      </c>
      <c r="K7038" t="s">
        <v>17</v>
      </c>
      <c r="L7038" s="2">
        <v>0</v>
      </c>
      <c r="M7038" s="1">
        <f t="shared" si="769"/>
        <v>0</v>
      </c>
      <c r="N7038" t="s">
        <v>18</v>
      </c>
      <c r="O7038" t="s">
        <v>1445</v>
      </c>
      <c r="P7038" t="s">
        <v>906</v>
      </c>
      <c r="Q7038" t="str">
        <f t="shared" si="766"/>
        <v>2018</v>
      </c>
      <c r="R7038" t="str">
        <f t="shared" si="767"/>
        <v>April</v>
      </c>
      <c r="S7038">
        <v>1.3</v>
      </c>
      <c r="T7038" t="s">
        <v>22</v>
      </c>
    </row>
    <row r="7039" spans="1:20" x14ac:dyDescent="0.3">
      <c r="A7039" t="s">
        <v>9394</v>
      </c>
      <c r="B7039" t="s">
        <v>3634</v>
      </c>
      <c r="C7039">
        <v>4.0999999999999996</v>
      </c>
      <c r="D7039">
        <f t="shared" si="768"/>
        <v>5</v>
      </c>
      <c r="E7039">
        <v>8</v>
      </c>
      <c r="F7039" t="s">
        <v>1130</v>
      </c>
      <c r="G7039">
        <f t="shared" si="763"/>
        <v>4400000</v>
      </c>
      <c r="H7039" s="3" t="s">
        <v>942</v>
      </c>
      <c r="I7039" t="str">
        <f t="shared" si="764"/>
        <v>100+</v>
      </c>
      <c r="J7039" s="1">
        <f t="shared" si="765"/>
        <v>100</v>
      </c>
      <c r="K7039" t="s">
        <v>17</v>
      </c>
      <c r="L7039" s="2">
        <v>0</v>
      </c>
      <c r="M7039" s="1">
        <f t="shared" si="769"/>
        <v>0</v>
      </c>
      <c r="N7039" t="s">
        <v>37</v>
      </c>
      <c r="O7039" t="s">
        <v>3635</v>
      </c>
      <c r="P7039" t="s">
        <v>2958</v>
      </c>
      <c r="Q7039" t="str">
        <f t="shared" si="766"/>
        <v>2017</v>
      </c>
      <c r="R7039" t="str">
        <f t="shared" si="767"/>
        <v>July</v>
      </c>
      <c r="S7039" t="s">
        <v>8205</v>
      </c>
      <c r="T7039" t="s">
        <v>71</v>
      </c>
    </row>
    <row r="7040" spans="1:20" x14ac:dyDescent="0.3">
      <c r="A7040" t="s">
        <v>9395</v>
      </c>
      <c r="B7040" t="s">
        <v>5080</v>
      </c>
      <c r="C7040">
        <v>3.5</v>
      </c>
      <c r="D7040">
        <f t="shared" si="768"/>
        <v>4</v>
      </c>
      <c r="E7040">
        <v>4</v>
      </c>
      <c r="F7040" t="s">
        <v>39</v>
      </c>
      <c r="G7040">
        <f t="shared" si="763"/>
        <v>1000</v>
      </c>
      <c r="H7040" s="3" t="s">
        <v>719</v>
      </c>
      <c r="I7040" t="str">
        <f t="shared" si="764"/>
        <v>1000+</v>
      </c>
      <c r="J7040" s="1">
        <f t="shared" si="765"/>
        <v>1000</v>
      </c>
      <c r="K7040" t="s">
        <v>17</v>
      </c>
      <c r="L7040" s="2">
        <v>0</v>
      </c>
      <c r="M7040" s="1">
        <f t="shared" si="769"/>
        <v>0</v>
      </c>
      <c r="N7040" t="s">
        <v>18</v>
      </c>
      <c r="O7040" t="s">
        <v>5081</v>
      </c>
      <c r="P7040" t="s">
        <v>103</v>
      </c>
      <c r="Q7040" t="str">
        <f t="shared" si="766"/>
        <v>2018</v>
      </c>
      <c r="R7040" t="str">
        <f t="shared" si="767"/>
        <v>July</v>
      </c>
      <c r="S7040" t="s">
        <v>1773</v>
      </c>
      <c r="T7040" t="s">
        <v>71</v>
      </c>
    </row>
    <row r="7041" spans="1:20" x14ac:dyDescent="0.3">
      <c r="A7041" t="s">
        <v>9396</v>
      </c>
      <c r="B7041" t="s">
        <v>5080</v>
      </c>
      <c r="C7041">
        <v>4.3</v>
      </c>
      <c r="D7041">
        <f t="shared" si="768"/>
        <v>5</v>
      </c>
      <c r="E7041">
        <v>828</v>
      </c>
      <c r="F7041" t="s">
        <v>386</v>
      </c>
      <c r="G7041">
        <f t="shared" ref="G7041:G7104" si="770">IF(RIGHT(F7041,1)="M",LEFT(F7041,LEN(F7041)-1)*1000000,IF(RIGHT(F7041,1)="K",LEFT(F7041,LEN(F7041)-1)*1000, 1000))</f>
        <v>8199999.9999999991</v>
      </c>
      <c r="H7041" s="3" t="s">
        <v>16</v>
      </c>
      <c r="I7041" t="str">
        <f t="shared" ref="I7041:I7104" si="771">SUBSTITUTE(H7041,",","")</f>
        <v>10000+</v>
      </c>
      <c r="J7041" s="1">
        <f t="shared" ref="J7041:J7104" si="772">VALUE(LEFT(I7041,LEN(I7041)-1))</f>
        <v>10000</v>
      </c>
      <c r="K7041" t="s">
        <v>17</v>
      </c>
      <c r="L7041" s="2">
        <v>0</v>
      </c>
      <c r="M7041" s="1">
        <f t="shared" si="769"/>
        <v>0</v>
      </c>
      <c r="N7041" t="s">
        <v>18</v>
      </c>
      <c r="O7041" t="s">
        <v>5081</v>
      </c>
      <c r="P7041" t="s">
        <v>3382</v>
      </c>
      <c r="Q7041" t="str">
        <f t="shared" ref="Q7041:Q7104" si="773">RIGHT(P7041,4)</f>
        <v>2017</v>
      </c>
      <c r="R7041" t="str">
        <f t="shared" ref="R7041:R7104" si="774">LEFT(P7041,FIND(" ",P7041)-1)</f>
        <v>October</v>
      </c>
      <c r="S7041">
        <v>1.98</v>
      </c>
      <c r="T7041" t="s">
        <v>157</v>
      </c>
    </row>
    <row r="7042" spans="1:20" x14ac:dyDescent="0.3">
      <c r="A7042" t="s">
        <v>9397</v>
      </c>
      <c r="B7042" t="s">
        <v>2519</v>
      </c>
      <c r="C7042">
        <v>4.4000000000000004</v>
      </c>
      <c r="D7042">
        <f t="shared" si="768"/>
        <v>5</v>
      </c>
      <c r="E7042">
        <v>12</v>
      </c>
      <c r="F7042" t="s">
        <v>2562</v>
      </c>
      <c r="G7042">
        <f t="shared" si="770"/>
        <v>98000000</v>
      </c>
      <c r="H7042" s="3" t="s">
        <v>719</v>
      </c>
      <c r="I7042" t="str">
        <f t="shared" si="771"/>
        <v>1000+</v>
      </c>
      <c r="J7042" s="1">
        <f t="shared" si="772"/>
        <v>1000</v>
      </c>
      <c r="K7042" t="s">
        <v>17</v>
      </c>
      <c r="L7042" s="2">
        <v>0</v>
      </c>
      <c r="M7042" s="1">
        <f t="shared" si="769"/>
        <v>0</v>
      </c>
      <c r="N7042" t="s">
        <v>375</v>
      </c>
      <c r="O7042" t="s">
        <v>2538</v>
      </c>
      <c r="P7042" t="s">
        <v>1516</v>
      </c>
      <c r="Q7042" t="str">
        <f t="shared" si="773"/>
        <v>2018</v>
      </c>
      <c r="R7042" t="str">
        <f t="shared" si="774"/>
        <v>February</v>
      </c>
      <c r="S7042">
        <v>1.4</v>
      </c>
      <c r="T7042" t="s">
        <v>46</v>
      </c>
    </row>
    <row r="7043" spans="1:20" x14ac:dyDescent="0.3">
      <c r="A7043" t="s">
        <v>9398</v>
      </c>
      <c r="B7043" t="s">
        <v>4390</v>
      </c>
      <c r="C7043">
        <v>4.7</v>
      </c>
      <c r="D7043">
        <f t="shared" ref="D7043:D7106" si="775">IF(C7043&gt;4,5,IF(C7043&gt;3,4,IF(C7043&gt;2,3,IF(C7043&gt;1,2,1))))</f>
        <v>5</v>
      </c>
      <c r="E7043">
        <v>7</v>
      </c>
      <c r="F7043" t="s">
        <v>55</v>
      </c>
      <c r="G7043">
        <f t="shared" si="770"/>
        <v>29000000</v>
      </c>
      <c r="H7043" s="3" t="s">
        <v>719</v>
      </c>
      <c r="I7043" t="str">
        <f t="shared" si="771"/>
        <v>1000+</v>
      </c>
      <c r="J7043" s="1">
        <f t="shared" si="772"/>
        <v>1000</v>
      </c>
      <c r="K7043" t="s">
        <v>17</v>
      </c>
      <c r="L7043" s="2">
        <v>0</v>
      </c>
      <c r="M7043" s="1">
        <f t="shared" ref="M7043:M7106" si="776">VALUE(IF(RIGHT(L7043,LEN(L7043)-1)="",0,RIGHT(L7043,LEN(L7043)-1)))</f>
        <v>0</v>
      </c>
      <c r="N7043" t="s">
        <v>18</v>
      </c>
      <c r="O7043" t="s">
        <v>4391</v>
      </c>
      <c r="P7043" t="s">
        <v>801</v>
      </c>
      <c r="Q7043" t="str">
        <f t="shared" si="773"/>
        <v>2018</v>
      </c>
      <c r="R7043" t="str">
        <f t="shared" si="774"/>
        <v>June</v>
      </c>
      <c r="S7043" t="s">
        <v>4068</v>
      </c>
      <c r="T7043" t="s">
        <v>71</v>
      </c>
    </row>
    <row r="7044" spans="1:20" x14ac:dyDescent="0.3">
      <c r="A7044" t="s">
        <v>9399</v>
      </c>
      <c r="B7044" t="s">
        <v>3748</v>
      </c>
      <c r="C7044">
        <v>4</v>
      </c>
      <c r="D7044">
        <f t="shared" si="775"/>
        <v>4</v>
      </c>
      <c r="E7044">
        <v>4</v>
      </c>
      <c r="F7044" t="s">
        <v>224</v>
      </c>
      <c r="G7044">
        <f t="shared" si="770"/>
        <v>2400000</v>
      </c>
      <c r="H7044" s="3" t="s">
        <v>1147</v>
      </c>
      <c r="I7044" t="str">
        <f t="shared" si="771"/>
        <v>10+</v>
      </c>
      <c r="J7044" s="1">
        <f t="shared" si="772"/>
        <v>10</v>
      </c>
      <c r="K7044" t="s">
        <v>17</v>
      </c>
      <c r="L7044" s="2">
        <v>0</v>
      </c>
      <c r="M7044" s="1">
        <f t="shared" si="776"/>
        <v>0</v>
      </c>
      <c r="N7044" t="s">
        <v>18</v>
      </c>
      <c r="O7044" t="s">
        <v>3749</v>
      </c>
      <c r="P7044" t="s">
        <v>3166</v>
      </c>
      <c r="Q7044" t="str">
        <f t="shared" si="773"/>
        <v>2017</v>
      </c>
      <c r="R7044" t="str">
        <f t="shared" si="774"/>
        <v>August</v>
      </c>
      <c r="S7044">
        <v>1</v>
      </c>
      <c r="T7044" t="s">
        <v>71</v>
      </c>
    </row>
    <row r="7045" spans="1:20" x14ac:dyDescent="0.3">
      <c r="A7045" t="s">
        <v>9400</v>
      </c>
      <c r="B7045" t="s">
        <v>5080</v>
      </c>
      <c r="C7045">
        <v>3.4</v>
      </c>
      <c r="D7045">
        <f t="shared" si="775"/>
        <v>4</v>
      </c>
      <c r="E7045">
        <v>736</v>
      </c>
      <c r="F7045" t="s">
        <v>631</v>
      </c>
      <c r="G7045">
        <f t="shared" si="770"/>
        <v>8500000</v>
      </c>
      <c r="H7045" s="3" t="s">
        <v>49</v>
      </c>
      <c r="I7045" t="str">
        <f t="shared" si="771"/>
        <v>50000+</v>
      </c>
      <c r="J7045" s="1">
        <f t="shared" si="772"/>
        <v>50000</v>
      </c>
      <c r="K7045" t="s">
        <v>17</v>
      </c>
      <c r="L7045" s="2">
        <v>0</v>
      </c>
      <c r="M7045" s="1">
        <f t="shared" si="776"/>
        <v>0</v>
      </c>
      <c r="N7045" t="s">
        <v>37</v>
      </c>
      <c r="O7045" t="s">
        <v>5081</v>
      </c>
      <c r="P7045" t="s">
        <v>86</v>
      </c>
      <c r="Q7045" t="str">
        <f t="shared" si="773"/>
        <v>2018</v>
      </c>
      <c r="R7045" t="str">
        <f t="shared" si="774"/>
        <v>August</v>
      </c>
      <c r="S7045" t="s">
        <v>9401</v>
      </c>
      <c r="T7045" t="s">
        <v>71</v>
      </c>
    </row>
    <row r="7046" spans="1:20" x14ac:dyDescent="0.3">
      <c r="A7046" t="s">
        <v>9402</v>
      </c>
      <c r="B7046" t="s">
        <v>2519</v>
      </c>
      <c r="C7046">
        <v>4.5999999999999996</v>
      </c>
      <c r="D7046">
        <f t="shared" si="775"/>
        <v>5</v>
      </c>
      <c r="E7046">
        <v>15</v>
      </c>
      <c r="F7046" t="s">
        <v>382</v>
      </c>
      <c r="G7046">
        <f t="shared" si="770"/>
        <v>3200000</v>
      </c>
      <c r="H7046" s="3" t="s">
        <v>937</v>
      </c>
      <c r="I7046" t="str">
        <f t="shared" si="771"/>
        <v>50+</v>
      </c>
      <c r="J7046" s="1">
        <f t="shared" si="772"/>
        <v>50</v>
      </c>
      <c r="K7046" t="s">
        <v>17</v>
      </c>
      <c r="L7046" s="2">
        <v>0</v>
      </c>
      <c r="M7046" s="1">
        <f t="shared" si="776"/>
        <v>0</v>
      </c>
      <c r="N7046" t="s">
        <v>18</v>
      </c>
      <c r="O7046" t="s">
        <v>2523</v>
      </c>
      <c r="P7046" t="s">
        <v>8255</v>
      </c>
      <c r="Q7046" t="str">
        <f t="shared" si="773"/>
        <v>2017</v>
      </c>
      <c r="R7046" t="str">
        <f t="shared" si="774"/>
        <v>July</v>
      </c>
      <c r="S7046">
        <v>1.3</v>
      </c>
      <c r="T7046" t="s">
        <v>22</v>
      </c>
    </row>
    <row r="7047" spans="1:20" x14ac:dyDescent="0.3">
      <c r="A7047" t="s">
        <v>9403</v>
      </c>
      <c r="B7047" t="s">
        <v>4573</v>
      </c>
      <c r="C7047">
        <v>3.5</v>
      </c>
      <c r="D7047">
        <f t="shared" si="775"/>
        <v>4</v>
      </c>
      <c r="E7047">
        <v>0</v>
      </c>
      <c r="F7047" t="s">
        <v>1040</v>
      </c>
      <c r="G7047">
        <f t="shared" si="770"/>
        <v>3800000</v>
      </c>
      <c r="H7047" s="3" t="s">
        <v>1147</v>
      </c>
      <c r="I7047" t="str">
        <f t="shared" si="771"/>
        <v>10+</v>
      </c>
      <c r="J7047" s="1">
        <f t="shared" si="772"/>
        <v>10</v>
      </c>
      <c r="K7047" t="s">
        <v>17</v>
      </c>
      <c r="L7047" s="2">
        <v>0</v>
      </c>
      <c r="M7047" s="1">
        <f t="shared" si="776"/>
        <v>0</v>
      </c>
      <c r="N7047" t="s">
        <v>18</v>
      </c>
      <c r="O7047" t="s">
        <v>4574</v>
      </c>
      <c r="P7047" t="s">
        <v>5968</v>
      </c>
      <c r="Q7047" t="str">
        <f t="shared" si="773"/>
        <v>2018</v>
      </c>
      <c r="R7047" t="str">
        <f t="shared" si="774"/>
        <v>May</v>
      </c>
      <c r="S7047">
        <v>2.1</v>
      </c>
      <c r="T7047" t="s">
        <v>22</v>
      </c>
    </row>
    <row r="7048" spans="1:20" x14ac:dyDescent="0.3">
      <c r="A7048" t="s">
        <v>9404</v>
      </c>
      <c r="B7048" t="s">
        <v>5080</v>
      </c>
      <c r="C7048">
        <v>2.8</v>
      </c>
      <c r="D7048">
        <f t="shared" si="775"/>
        <v>3</v>
      </c>
      <c r="E7048">
        <v>33</v>
      </c>
      <c r="F7048" t="s">
        <v>60</v>
      </c>
      <c r="G7048">
        <f t="shared" si="770"/>
        <v>33000000</v>
      </c>
      <c r="H7048" s="3" t="s">
        <v>719</v>
      </c>
      <c r="I7048" t="str">
        <f t="shared" si="771"/>
        <v>1000+</v>
      </c>
      <c r="J7048" s="1">
        <f t="shared" si="772"/>
        <v>1000</v>
      </c>
      <c r="K7048" t="s">
        <v>17</v>
      </c>
      <c r="L7048" s="2">
        <v>0</v>
      </c>
      <c r="M7048" s="1">
        <f t="shared" si="776"/>
        <v>0</v>
      </c>
      <c r="N7048" t="s">
        <v>18</v>
      </c>
      <c r="O7048" t="s">
        <v>5081</v>
      </c>
      <c r="P7048" t="s">
        <v>91</v>
      </c>
      <c r="Q7048" t="str">
        <f t="shared" si="773"/>
        <v>2018</v>
      </c>
      <c r="R7048" t="str">
        <f t="shared" si="774"/>
        <v>June</v>
      </c>
      <c r="S7048" t="s">
        <v>1118</v>
      </c>
      <c r="T7048" t="s">
        <v>245</v>
      </c>
    </row>
    <row r="7049" spans="1:20" x14ac:dyDescent="0.3">
      <c r="A7049" t="s">
        <v>9405</v>
      </c>
      <c r="B7049" t="s">
        <v>5080</v>
      </c>
      <c r="C7049">
        <v>3.5</v>
      </c>
      <c r="D7049">
        <f t="shared" si="775"/>
        <v>4</v>
      </c>
      <c r="E7049">
        <v>0</v>
      </c>
      <c r="F7049" t="s">
        <v>39</v>
      </c>
      <c r="G7049">
        <f t="shared" si="770"/>
        <v>1000</v>
      </c>
      <c r="H7049" s="3" t="s">
        <v>1147</v>
      </c>
      <c r="I7049" t="str">
        <f t="shared" si="771"/>
        <v>10+</v>
      </c>
      <c r="J7049" s="1">
        <f t="shared" si="772"/>
        <v>10</v>
      </c>
      <c r="K7049" t="s">
        <v>17</v>
      </c>
      <c r="L7049" s="2">
        <v>0</v>
      </c>
      <c r="M7049" s="1">
        <f t="shared" si="776"/>
        <v>0</v>
      </c>
      <c r="N7049" t="s">
        <v>18</v>
      </c>
      <c r="O7049" t="s">
        <v>5081</v>
      </c>
      <c r="P7049" t="s">
        <v>103</v>
      </c>
      <c r="Q7049" t="str">
        <f t="shared" si="773"/>
        <v>2018</v>
      </c>
      <c r="R7049" t="str">
        <f t="shared" si="774"/>
        <v>July</v>
      </c>
      <c r="S7049" t="s">
        <v>1773</v>
      </c>
      <c r="T7049" t="s">
        <v>71</v>
      </c>
    </row>
    <row r="7050" spans="1:20" x14ac:dyDescent="0.3">
      <c r="A7050" t="s">
        <v>9406</v>
      </c>
      <c r="B7050" t="s">
        <v>4239</v>
      </c>
      <c r="C7050">
        <v>3.1</v>
      </c>
      <c r="D7050">
        <f t="shared" si="775"/>
        <v>4</v>
      </c>
      <c r="E7050">
        <v>421</v>
      </c>
      <c r="F7050" t="s">
        <v>967</v>
      </c>
      <c r="G7050">
        <f t="shared" si="770"/>
        <v>53000000</v>
      </c>
      <c r="H7050" s="3" t="s">
        <v>43</v>
      </c>
      <c r="I7050" t="str">
        <f t="shared" si="771"/>
        <v>100000+</v>
      </c>
      <c r="J7050" s="1">
        <f t="shared" si="772"/>
        <v>100000</v>
      </c>
      <c r="K7050" t="s">
        <v>17</v>
      </c>
      <c r="L7050" s="2">
        <v>0</v>
      </c>
      <c r="M7050" s="1">
        <f t="shared" si="776"/>
        <v>0</v>
      </c>
      <c r="N7050" t="s">
        <v>18</v>
      </c>
      <c r="O7050" t="s">
        <v>4240</v>
      </c>
      <c r="P7050" t="s">
        <v>1269</v>
      </c>
      <c r="Q7050" t="str">
        <f t="shared" si="773"/>
        <v>2018</v>
      </c>
      <c r="R7050" t="str">
        <f t="shared" si="774"/>
        <v>March</v>
      </c>
      <c r="S7050" t="s">
        <v>4213</v>
      </c>
      <c r="T7050" t="s">
        <v>71</v>
      </c>
    </row>
    <row r="7051" spans="1:20" x14ac:dyDescent="0.3">
      <c r="A7051" t="s">
        <v>9407</v>
      </c>
      <c r="B7051" t="s">
        <v>3748</v>
      </c>
      <c r="C7051">
        <v>3.5</v>
      </c>
      <c r="D7051">
        <f t="shared" si="775"/>
        <v>4</v>
      </c>
      <c r="E7051">
        <v>1</v>
      </c>
      <c r="F7051" t="s">
        <v>933</v>
      </c>
      <c r="G7051">
        <f t="shared" si="770"/>
        <v>6200000</v>
      </c>
      <c r="H7051" s="3" t="s">
        <v>1122</v>
      </c>
      <c r="I7051" t="str">
        <f t="shared" si="771"/>
        <v>500+</v>
      </c>
      <c r="J7051" s="1">
        <f t="shared" si="772"/>
        <v>500</v>
      </c>
      <c r="K7051" t="s">
        <v>17</v>
      </c>
      <c r="L7051" s="2">
        <v>0</v>
      </c>
      <c r="M7051" s="1">
        <f t="shared" si="776"/>
        <v>0</v>
      </c>
      <c r="N7051" t="s">
        <v>18</v>
      </c>
      <c r="O7051" t="s">
        <v>3749</v>
      </c>
      <c r="P7051" t="s">
        <v>27</v>
      </c>
      <c r="Q7051" t="str">
        <f t="shared" si="773"/>
        <v>2018</v>
      </c>
      <c r="R7051" t="str">
        <f t="shared" si="774"/>
        <v>January</v>
      </c>
      <c r="S7051" t="s">
        <v>146</v>
      </c>
      <c r="T7051" t="s">
        <v>22</v>
      </c>
    </row>
    <row r="7052" spans="1:20" x14ac:dyDescent="0.3">
      <c r="A7052" t="s">
        <v>9408</v>
      </c>
      <c r="B7052" t="s">
        <v>5080</v>
      </c>
      <c r="C7052">
        <v>3.9</v>
      </c>
      <c r="D7052">
        <f t="shared" si="775"/>
        <v>4</v>
      </c>
      <c r="E7052">
        <v>262</v>
      </c>
      <c r="F7052" t="s">
        <v>364</v>
      </c>
      <c r="G7052">
        <f t="shared" si="770"/>
        <v>22000000</v>
      </c>
      <c r="H7052" s="3" t="s">
        <v>16</v>
      </c>
      <c r="I7052" t="str">
        <f t="shared" si="771"/>
        <v>10000+</v>
      </c>
      <c r="J7052" s="1">
        <f t="shared" si="772"/>
        <v>10000</v>
      </c>
      <c r="K7052" t="s">
        <v>17</v>
      </c>
      <c r="L7052" s="2">
        <v>0</v>
      </c>
      <c r="M7052" s="1">
        <f t="shared" si="776"/>
        <v>0</v>
      </c>
      <c r="N7052" t="s">
        <v>18</v>
      </c>
      <c r="O7052" t="s">
        <v>5081</v>
      </c>
      <c r="P7052" t="s">
        <v>83</v>
      </c>
      <c r="Q7052" t="str">
        <f t="shared" si="773"/>
        <v>2018</v>
      </c>
      <c r="R7052" t="str">
        <f t="shared" si="774"/>
        <v>June</v>
      </c>
      <c r="S7052">
        <v>5.3</v>
      </c>
      <c r="T7052" t="s">
        <v>71</v>
      </c>
    </row>
    <row r="7053" spans="1:20" x14ac:dyDescent="0.3">
      <c r="A7053" t="s">
        <v>9409</v>
      </c>
      <c r="B7053" t="s">
        <v>4573</v>
      </c>
      <c r="C7053">
        <v>3.5</v>
      </c>
      <c r="D7053">
        <f t="shared" si="775"/>
        <v>4</v>
      </c>
      <c r="E7053">
        <v>5</v>
      </c>
      <c r="F7053" t="s">
        <v>96</v>
      </c>
      <c r="G7053">
        <f t="shared" si="770"/>
        <v>17000000</v>
      </c>
      <c r="H7053" s="3" t="s">
        <v>719</v>
      </c>
      <c r="I7053" t="str">
        <f t="shared" si="771"/>
        <v>1000+</v>
      </c>
      <c r="J7053" s="1">
        <f t="shared" si="772"/>
        <v>1000</v>
      </c>
      <c r="K7053" t="s">
        <v>17</v>
      </c>
      <c r="L7053" s="2">
        <v>0</v>
      </c>
      <c r="M7053" s="1">
        <f t="shared" si="776"/>
        <v>0</v>
      </c>
      <c r="N7053" t="s">
        <v>18</v>
      </c>
      <c r="O7053" t="s">
        <v>4574</v>
      </c>
      <c r="P7053" t="s">
        <v>3484</v>
      </c>
      <c r="Q7053" t="str">
        <f t="shared" si="773"/>
        <v>2018</v>
      </c>
      <c r="R7053" t="str">
        <f t="shared" si="774"/>
        <v>April</v>
      </c>
      <c r="S7053">
        <v>1.1100000000000001</v>
      </c>
      <c r="T7053" t="s">
        <v>76</v>
      </c>
    </row>
    <row r="7054" spans="1:20" x14ac:dyDescent="0.3">
      <c r="A7054" t="s">
        <v>9410</v>
      </c>
      <c r="B7054" t="s">
        <v>5080</v>
      </c>
      <c r="C7054">
        <v>4.2</v>
      </c>
      <c r="D7054">
        <f t="shared" si="775"/>
        <v>5</v>
      </c>
      <c r="E7054">
        <v>69</v>
      </c>
      <c r="F7054" t="s">
        <v>35</v>
      </c>
      <c r="G7054">
        <f t="shared" si="770"/>
        <v>25000000</v>
      </c>
      <c r="H7054" s="3" t="s">
        <v>90</v>
      </c>
      <c r="I7054" t="str">
        <f t="shared" si="771"/>
        <v>5000+</v>
      </c>
      <c r="J7054" s="1">
        <f t="shared" si="772"/>
        <v>5000</v>
      </c>
      <c r="K7054" t="s">
        <v>17</v>
      </c>
      <c r="L7054" s="2">
        <v>0</v>
      </c>
      <c r="M7054" s="1">
        <f t="shared" si="776"/>
        <v>0</v>
      </c>
      <c r="N7054" t="s">
        <v>18</v>
      </c>
      <c r="O7054" t="s">
        <v>5081</v>
      </c>
      <c r="P7054" t="s">
        <v>9411</v>
      </c>
      <c r="Q7054" t="str">
        <f t="shared" si="773"/>
        <v>2017</v>
      </c>
      <c r="R7054" t="str">
        <f t="shared" si="774"/>
        <v>August</v>
      </c>
      <c r="S7054" t="s">
        <v>9412</v>
      </c>
      <c r="T7054" t="s">
        <v>46</v>
      </c>
    </row>
    <row r="7055" spans="1:20" x14ac:dyDescent="0.3">
      <c r="A7055" t="s">
        <v>1726</v>
      </c>
      <c r="B7055" t="s">
        <v>1680</v>
      </c>
      <c r="C7055">
        <v>4.5</v>
      </c>
      <c r="D7055">
        <f t="shared" si="775"/>
        <v>5</v>
      </c>
      <c r="E7055">
        <v>64983</v>
      </c>
      <c r="F7055" t="s">
        <v>99</v>
      </c>
      <c r="G7055">
        <f t="shared" si="770"/>
        <v>39000000</v>
      </c>
      <c r="H7055" s="3" t="s">
        <v>56</v>
      </c>
      <c r="I7055" t="str">
        <f t="shared" si="771"/>
        <v>1000000+</v>
      </c>
      <c r="J7055" s="1">
        <f t="shared" si="772"/>
        <v>1000000</v>
      </c>
      <c r="K7055" t="s">
        <v>17</v>
      </c>
      <c r="L7055" s="2">
        <v>0</v>
      </c>
      <c r="M7055" s="1">
        <f t="shared" si="776"/>
        <v>0</v>
      </c>
      <c r="N7055" t="s">
        <v>18</v>
      </c>
      <c r="O7055" t="s">
        <v>1681</v>
      </c>
      <c r="P7055" t="s">
        <v>1359</v>
      </c>
      <c r="Q7055" t="str">
        <f t="shared" si="773"/>
        <v>2018</v>
      </c>
      <c r="R7055" t="str">
        <f t="shared" si="774"/>
        <v>June</v>
      </c>
      <c r="S7055" t="s">
        <v>981</v>
      </c>
      <c r="T7055" t="s">
        <v>71</v>
      </c>
    </row>
    <row r="7056" spans="1:20" x14ac:dyDescent="0.3">
      <c r="A7056" t="s">
        <v>9413</v>
      </c>
      <c r="B7056" t="s">
        <v>4716</v>
      </c>
      <c r="C7056">
        <v>3.5</v>
      </c>
      <c r="D7056">
        <f t="shared" si="775"/>
        <v>4</v>
      </c>
      <c r="E7056">
        <v>5</v>
      </c>
      <c r="F7056" t="s">
        <v>132</v>
      </c>
      <c r="G7056">
        <f t="shared" si="770"/>
        <v>4600000</v>
      </c>
      <c r="H7056" s="3" t="s">
        <v>1122</v>
      </c>
      <c r="I7056" t="str">
        <f t="shared" si="771"/>
        <v>500+</v>
      </c>
      <c r="J7056" s="1">
        <f t="shared" si="772"/>
        <v>500</v>
      </c>
      <c r="K7056" t="s">
        <v>17</v>
      </c>
      <c r="L7056" s="2">
        <v>0</v>
      </c>
      <c r="M7056" s="1">
        <f t="shared" si="776"/>
        <v>0</v>
      </c>
      <c r="N7056" t="s">
        <v>18</v>
      </c>
      <c r="O7056" t="s">
        <v>4717</v>
      </c>
      <c r="P7056" t="s">
        <v>4951</v>
      </c>
      <c r="Q7056" t="str">
        <f t="shared" si="773"/>
        <v>2017</v>
      </c>
      <c r="R7056" t="str">
        <f t="shared" si="774"/>
        <v>October</v>
      </c>
      <c r="S7056" t="s">
        <v>281</v>
      </c>
      <c r="T7056" t="s">
        <v>22</v>
      </c>
    </row>
    <row r="7057" spans="1:20" x14ac:dyDescent="0.3">
      <c r="A7057" t="s">
        <v>9414</v>
      </c>
      <c r="B7057" t="s">
        <v>4239</v>
      </c>
      <c r="C7057">
        <v>4.0999999999999996</v>
      </c>
      <c r="D7057">
        <f t="shared" si="775"/>
        <v>5</v>
      </c>
      <c r="E7057">
        <v>60</v>
      </c>
      <c r="F7057" t="s">
        <v>435</v>
      </c>
      <c r="G7057">
        <f t="shared" si="770"/>
        <v>13000000</v>
      </c>
      <c r="H7057" s="3" t="s">
        <v>719</v>
      </c>
      <c r="I7057" t="str">
        <f t="shared" si="771"/>
        <v>1000+</v>
      </c>
      <c r="J7057" s="1">
        <f t="shared" si="772"/>
        <v>1000</v>
      </c>
      <c r="K7057" t="s">
        <v>17</v>
      </c>
      <c r="L7057" s="2">
        <v>0</v>
      </c>
      <c r="M7057" s="1">
        <f t="shared" si="776"/>
        <v>0</v>
      </c>
      <c r="N7057" t="s">
        <v>18</v>
      </c>
      <c r="O7057" t="s">
        <v>4240</v>
      </c>
      <c r="P7057" t="s">
        <v>9415</v>
      </c>
      <c r="Q7057" t="str">
        <f t="shared" si="773"/>
        <v>2015</v>
      </c>
      <c r="R7057" t="str">
        <f t="shared" si="774"/>
        <v>August</v>
      </c>
      <c r="S7057" t="s">
        <v>1198</v>
      </c>
      <c r="T7057" t="s">
        <v>157</v>
      </c>
    </row>
    <row r="7058" spans="1:20" x14ac:dyDescent="0.3">
      <c r="A7058" t="s">
        <v>9416</v>
      </c>
      <c r="B7058" t="s">
        <v>5080</v>
      </c>
      <c r="C7058">
        <v>3.5</v>
      </c>
      <c r="D7058">
        <f t="shared" si="775"/>
        <v>4</v>
      </c>
      <c r="E7058">
        <v>4</v>
      </c>
      <c r="F7058" t="s">
        <v>1206</v>
      </c>
      <c r="G7058">
        <f t="shared" si="770"/>
        <v>36000000</v>
      </c>
      <c r="H7058" s="3" t="s">
        <v>942</v>
      </c>
      <c r="I7058" t="str">
        <f t="shared" si="771"/>
        <v>100+</v>
      </c>
      <c r="J7058" s="1">
        <f t="shared" si="772"/>
        <v>100</v>
      </c>
      <c r="K7058" t="s">
        <v>17</v>
      </c>
      <c r="L7058" s="2">
        <v>0</v>
      </c>
      <c r="M7058" s="1">
        <f t="shared" si="776"/>
        <v>0</v>
      </c>
      <c r="N7058" t="s">
        <v>18</v>
      </c>
      <c r="O7058" t="s">
        <v>5081</v>
      </c>
      <c r="P7058" t="s">
        <v>682</v>
      </c>
      <c r="Q7058" t="str">
        <f t="shared" si="773"/>
        <v>2018</v>
      </c>
      <c r="R7058" t="str">
        <f t="shared" si="774"/>
        <v>March</v>
      </c>
      <c r="S7058" t="s">
        <v>745</v>
      </c>
      <c r="T7058" t="s">
        <v>46</v>
      </c>
    </row>
    <row r="7059" spans="1:20" x14ac:dyDescent="0.3">
      <c r="A7059" t="s">
        <v>9417</v>
      </c>
      <c r="B7059" t="s">
        <v>2910</v>
      </c>
      <c r="C7059">
        <v>4.2</v>
      </c>
      <c r="D7059">
        <f t="shared" si="775"/>
        <v>5</v>
      </c>
      <c r="E7059">
        <v>12</v>
      </c>
      <c r="F7059" t="s">
        <v>435</v>
      </c>
      <c r="G7059">
        <f t="shared" si="770"/>
        <v>13000000</v>
      </c>
      <c r="H7059" s="3" t="s">
        <v>719</v>
      </c>
      <c r="I7059" t="str">
        <f t="shared" si="771"/>
        <v>1000+</v>
      </c>
      <c r="J7059" s="1">
        <f t="shared" si="772"/>
        <v>1000</v>
      </c>
      <c r="K7059" t="s">
        <v>17</v>
      </c>
      <c r="L7059" s="2">
        <v>0</v>
      </c>
      <c r="M7059" s="1">
        <f t="shared" si="776"/>
        <v>0</v>
      </c>
      <c r="N7059" t="s">
        <v>18</v>
      </c>
      <c r="O7059" t="s">
        <v>1445</v>
      </c>
      <c r="P7059" t="s">
        <v>2302</v>
      </c>
      <c r="Q7059" t="str">
        <f t="shared" si="773"/>
        <v>2018</v>
      </c>
      <c r="R7059" t="str">
        <f t="shared" si="774"/>
        <v>January</v>
      </c>
      <c r="S7059">
        <v>1</v>
      </c>
      <c r="T7059" t="s">
        <v>22</v>
      </c>
    </row>
    <row r="7060" spans="1:20" x14ac:dyDescent="0.3">
      <c r="A7060" t="s">
        <v>9418</v>
      </c>
      <c r="B7060" t="s">
        <v>5080</v>
      </c>
      <c r="C7060">
        <v>3.5</v>
      </c>
      <c r="D7060">
        <f t="shared" si="775"/>
        <v>4</v>
      </c>
      <c r="E7060">
        <v>64</v>
      </c>
      <c r="F7060" t="s">
        <v>631</v>
      </c>
      <c r="G7060">
        <f t="shared" si="770"/>
        <v>8500000</v>
      </c>
      <c r="H7060" s="3" t="s">
        <v>719</v>
      </c>
      <c r="I7060" t="str">
        <f t="shared" si="771"/>
        <v>1000+</v>
      </c>
      <c r="J7060" s="1">
        <f t="shared" si="772"/>
        <v>1000</v>
      </c>
      <c r="K7060" t="s">
        <v>17</v>
      </c>
      <c r="L7060" s="2">
        <v>0</v>
      </c>
      <c r="M7060" s="1">
        <f t="shared" si="776"/>
        <v>0</v>
      </c>
      <c r="N7060" t="s">
        <v>18</v>
      </c>
      <c r="O7060" t="s">
        <v>5081</v>
      </c>
      <c r="P7060" t="s">
        <v>86</v>
      </c>
      <c r="Q7060" t="str">
        <f t="shared" si="773"/>
        <v>2018</v>
      </c>
      <c r="R7060" t="str">
        <f t="shared" si="774"/>
        <v>August</v>
      </c>
      <c r="S7060" t="s">
        <v>9401</v>
      </c>
      <c r="T7060" t="s">
        <v>71</v>
      </c>
    </row>
    <row r="7061" spans="1:20" x14ac:dyDescent="0.3">
      <c r="A7061" t="s">
        <v>9419</v>
      </c>
      <c r="B7061" t="s">
        <v>5080</v>
      </c>
      <c r="C7061">
        <v>3.5</v>
      </c>
      <c r="D7061">
        <f t="shared" si="775"/>
        <v>4</v>
      </c>
      <c r="E7061">
        <v>72</v>
      </c>
      <c r="F7061" t="s">
        <v>35</v>
      </c>
      <c r="G7061">
        <f t="shared" si="770"/>
        <v>25000000</v>
      </c>
      <c r="H7061" s="3" t="s">
        <v>90</v>
      </c>
      <c r="I7061" t="str">
        <f t="shared" si="771"/>
        <v>5000+</v>
      </c>
      <c r="J7061" s="1">
        <f t="shared" si="772"/>
        <v>5000</v>
      </c>
      <c r="K7061" t="s">
        <v>17</v>
      </c>
      <c r="L7061" s="2">
        <v>0</v>
      </c>
      <c r="M7061" s="1">
        <f t="shared" si="776"/>
        <v>0</v>
      </c>
      <c r="N7061" t="s">
        <v>18</v>
      </c>
      <c r="O7061" t="s">
        <v>5081</v>
      </c>
      <c r="P7061" t="s">
        <v>9411</v>
      </c>
      <c r="Q7061" t="str">
        <f t="shared" si="773"/>
        <v>2017</v>
      </c>
      <c r="R7061" t="str">
        <f t="shared" si="774"/>
        <v>August</v>
      </c>
      <c r="S7061" t="s">
        <v>9412</v>
      </c>
      <c r="T7061" t="s">
        <v>46</v>
      </c>
    </row>
    <row r="7062" spans="1:20" x14ac:dyDescent="0.3">
      <c r="A7062" t="s">
        <v>9420</v>
      </c>
      <c r="B7062" t="s">
        <v>5201</v>
      </c>
      <c r="C7062">
        <v>3.3</v>
      </c>
      <c r="D7062">
        <f t="shared" si="775"/>
        <v>4</v>
      </c>
      <c r="E7062">
        <v>555</v>
      </c>
      <c r="F7062" t="s">
        <v>102</v>
      </c>
      <c r="G7062">
        <f t="shared" si="770"/>
        <v>31000000</v>
      </c>
      <c r="H7062" s="3" t="s">
        <v>49</v>
      </c>
      <c r="I7062" t="str">
        <f t="shared" si="771"/>
        <v>50000+</v>
      </c>
      <c r="J7062" s="1">
        <f t="shared" si="772"/>
        <v>50000</v>
      </c>
      <c r="K7062" t="s">
        <v>17</v>
      </c>
      <c r="L7062" s="2">
        <v>0</v>
      </c>
      <c r="M7062" s="1">
        <f t="shared" si="776"/>
        <v>0</v>
      </c>
      <c r="N7062" t="s">
        <v>18</v>
      </c>
      <c r="O7062" t="s">
        <v>5202</v>
      </c>
      <c r="P7062" t="s">
        <v>2382</v>
      </c>
      <c r="Q7062" t="str">
        <f t="shared" si="773"/>
        <v>2017</v>
      </c>
      <c r="R7062" t="str">
        <f t="shared" si="774"/>
        <v>December</v>
      </c>
      <c r="S7062" t="s">
        <v>2764</v>
      </c>
      <c r="T7062" t="s">
        <v>76</v>
      </c>
    </row>
    <row r="7063" spans="1:20" x14ac:dyDescent="0.3">
      <c r="A7063" t="s">
        <v>9421</v>
      </c>
      <c r="B7063" t="s">
        <v>2910</v>
      </c>
      <c r="C7063">
        <v>4.4000000000000004</v>
      </c>
      <c r="D7063">
        <f t="shared" si="775"/>
        <v>5</v>
      </c>
      <c r="E7063">
        <v>75</v>
      </c>
      <c r="F7063" t="s">
        <v>362</v>
      </c>
      <c r="G7063">
        <f t="shared" si="770"/>
        <v>3700000</v>
      </c>
      <c r="H7063" s="3" t="s">
        <v>1122</v>
      </c>
      <c r="I7063" t="str">
        <f t="shared" si="771"/>
        <v>500+</v>
      </c>
      <c r="J7063" s="1">
        <f t="shared" si="772"/>
        <v>500</v>
      </c>
      <c r="K7063" t="s">
        <v>17</v>
      </c>
      <c r="L7063" s="2">
        <v>0</v>
      </c>
      <c r="M7063" s="1">
        <f t="shared" si="776"/>
        <v>0</v>
      </c>
      <c r="N7063" t="s">
        <v>18</v>
      </c>
      <c r="O7063" t="s">
        <v>1216</v>
      </c>
      <c r="P7063" t="s">
        <v>4527</v>
      </c>
      <c r="Q7063" t="str">
        <f t="shared" si="773"/>
        <v>2017</v>
      </c>
      <c r="R7063" t="str">
        <f t="shared" si="774"/>
        <v>April</v>
      </c>
      <c r="S7063" t="s">
        <v>1520</v>
      </c>
      <c r="T7063" t="s">
        <v>71</v>
      </c>
    </row>
    <row r="7064" spans="1:20" x14ac:dyDescent="0.3">
      <c r="A7064" t="s">
        <v>9422</v>
      </c>
      <c r="B7064" t="s">
        <v>5011</v>
      </c>
      <c r="C7064">
        <v>3.5</v>
      </c>
      <c r="D7064">
        <f t="shared" si="775"/>
        <v>4</v>
      </c>
      <c r="E7064">
        <v>22</v>
      </c>
      <c r="F7064" t="s">
        <v>631</v>
      </c>
      <c r="G7064">
        <f t="shared" si="770"/>
        <v>8500000</v>
      </c>
      <c r="H7064" s="3" t="s">
        <v>719</v>
      </c>
      <c r="I7064" t="str">
        <f t="shared" si="771"/>
        <v>1000+</v>
      </c>
      <c r="J7064" s="1">
        <f t="shared" si="772"/>
        <v>1000</v>
      </c>
      <c r="K7064" t="s">
        <v>17</v>
      </c>
      <c r="L7064" s="2">
        <v>0</v>
      </c>
      <c r="M7064" s="1">
        <f t="shared" si="776"/>
        <v>0</v>
      </c>
      <c r="N7064" t="s">
        <v>18</v>
      </c>
      <c r="O7064" t="s">
        <v>5012</v>
      </c>
      <c r="P7064" t="s">
        <v>86</v>
      </c>
      <c r="Q7064" t="str">
        <f t="shared" si="773"/>
        <v>2018</v>
      </c>
      <c r="R7064" t="str">
        <f t="shared" si="774"/>
        <v>August</v>
      </c>
      <c r="S7064" t="s">
        <v>9401</v>
      </c>
      <c r="T7064" t="s">
        <v>71</v>
      </c>
    </row>
    <row r="7065" spans="1:20" x14ac:dyDescent="0.3">
      <c r="A7065" t="s">
        <v>9423</v>
      </c>
      <c r="B7065" t="s">
        <v>2910</v>
      </c>
      <c r="C7065">
        <v>4.4000000000000004</v>
      </c>
      <c r="D7065">
        <f t="shared" si="775"/>
        <v>5</v>
      </c>
      <c r="E7065">
        <v>36</v>
      </c>
      <c r="F7065" t="s">
        <v>152</v>
      </c>
      <c r="G7065">
        <f t="shared" si="770"/>
        <v>24000000</v>
      </c>
      <c r="H7065" s="3" t="s">
        <v>16</v>
      </c>
      <c r="I7065" t="str">
        <f t="shared" si="771"/>
        <v>10000+</v>
      </c>
      <c r="J7065" s="1">
        <f t="shared" si="772"/>
        <v>10000</v>
      </c>
      <c r="K7065" t="s">
        <v>17</v>
      </c>
      <c r="L7065" s="2">
        <v>0</v>
      </c>
      <c r="M7065" s="1">
        <f t="shared" si="776"/>
        <v>0</v>
      </c>
      <c r="N7065" t="s">
        <v>18</v>
      </c>
      <c r="O7065" t="s">
        <v>2652</v>
      </c>
      <c r="P7065" t="s">
        <v>57</v>
      </c>
      <c r="Q7065" t="str">
        <f t="shared" si="773"/>
        <v>2018</v>
      </c>
      <c r="R7065" t="str">
        <f t="shared" si="774"/>
        <v>June</v>
      </c>
      <c r="S7065">
        <v>1</v>
      </c>
      <c r="T7065" t="s">
        <v>76</v>
      </c>
    </row>
    <row r="7066" spans="1:20" x14ac:dyDescent="0.3">
      <c r="A7066" t="s">
        <v>9424</v>
      </c>
      <c r="B7066" t="s">
        <v>2519</v>
      </c>
      <c r="C7066">
        <v>4.5999999999999996</v>
      </c>
      <c r="D7066">
        <f t="shared" si="775"/>
        <v>5</v>
      </c>
      <c r="E7066">
        <v>20</v>
      </c>
      <c r="F7066" t="s">
        <v>1677</v>
      </c>
      <c r="G7066">
        <f t="shared" si="770"/>
        <v>34000000</v>
      </c>
      <c r="H7066" s="3" t="s">
        <v>942</v>
      </c>
      <c r="I7066" t="str">
        <f t="shared" si="771"/>
        <v>100+</v>
      </c>
      <c r="J7066" s="1">
        <f t="shared" si="772"/>
        <v>100</v>
      </c>
      <c r="K7066" t="s">
        <v>17</v>
      </c>
      <c r="L7066" s="2">
        <v>0</v>
      </c>
      <c r="M7066" s="1">
        <f t="shared" si="776"/>
        <v>0</v>
      </c>
      <c r="N7066" t="s">
        <v>375</v>
      </c>
      <c r="O7066" t="s">
        <v>2538</v>
      </c>
      <c r="P7066" t="s">
        <v>513</v>
      </c>
      <c r="Q7066" t="str">
        <f t="shared" si="773"/>
        <v>2018</v>
      </c>
      <c r="R7066" t="str">
        <f t="shared" si="774"/>
        <v>May</v>
      </c>
      <c r="S7066">
        <v>1</v>
      </c>
      <c r="T7066" t="s">
        <v>76</v>
      </c>
    </row>
    <row r="7067" spans="1:20" x14ac:dyDescent="0.3">
      <c r="A7067" t="s">
        <v>9425</v>
      </c>
      <c r="B7067" t="s">
        <v>3748</v>
      </c>
      <c r="C7067">
        <v>4.4000000000000004</v>
      </c>
      <c r="D7067">
        <f t="shared" si="775"/>
        <v>5</v>
      </c>
      <c r="E7067">
        <v>19212</v>
      </c>
      <c r="F7067" t="s">
        <v>1149</v>
      </c>
      <c r="G7067">
        <f t="shared" si="770"/>
        <v>6900000</v>
      </c>
      <c r="H7067" s="3" t="s">
        <v>25</v>
      </c>
      <c r="I7067" t="str">
        <f t="shared" si="771"/>
        <v>500000+</v>
      </c>
      <c r="J7067" s="1">
        <f t="shared" si="772"/>
        <v>500000</v>
      </c>
      <c r="K7067" t="s">
        <v>17</v>
      </c>
      <c r="L7067" s="2">
        <v>0</v>
      </c>
      <c r="M7067" s="1">
        <f t="shared" si="776"/>
        <v>0</v>
      </c>
      <c r="N7067" t="s">
        <v>18</v>
      </c>
      <c r="O7067" t="s">
        <v>3749</v>
      </c>
      <c r="P7067" t="s">
        <v>86</v>
      </c>
      <c r="Q7067" t="str">
        <f t="shared" si="773"/>
        <v>2018</v>
      </c>
      <c r="R7067" t="str">
        <f t="shared" si="774"/>
        <v>August</v>
      </c>
      <c r="S7067" t="s">
        <v>9426</v>
      </c>
      <c r="T7067" t="s">
        <v>71</v>
      </c>
    </row>
    <row r="7068" spans="1:20" x14ac:dyDescent="0.3">
      <c r="A7068" t="s">
        <v>9427</v>
      </c>
      <c r="B7068" t="s">
        <v>2519</v>
      </c>
      <c r="C7068">
        <v>4.5</v>
      </c>
      <c r="D7068">
        <f t="shared" si="775"/>
        <v>5</v>
      </c>
      <c r="E7068">
        <v>14</v>
      </c>
      <c r="F7068" t="s">
        <v>1063</v>
      </c>
      <c r="G7068">
        <f t="shared" si="770"/>
        <v>45000000</v>
      </c>
      <c r="H7068" s="3" t="s">
        <v>942</v>
      </c>
      <c r="I7068" t="str">
        <f t="shared" si="771"/>
        <v>100+</v>
      </c>
      <c r="J7068" s="1">
        <f t="shared" si="772"/>
        <v>100</v>
      </c>
      <c r="K7068" t="s">
        <v>17</v>
      </c>
      <c r="L7068" s="2">
        <v>0</v>
      </c>
      <c r="M7068" s="1">
        <f t="shared" si="776"/>
        <v>0</v>
      </c>
      <c r="N7068" t="s">
        <v>37</v>
      </c>
      <c r="O7068" t="s">
        <v>2538</v>
      </c>
      <c r="P7068" t="s">
        <v>456</v>
      </c>
      <c r="Q7068" t="str">
        <f t="shared" si="773"/>
        <v>2018</v>
      </c>
      <c r="R7068" t="str">
        <f t="shared" si="774"/>
        <v>June</v>
      </c>
      <c r="S7068">
        <v>1</v>
      </c>
      <c r="T7068" t="s">
        <v>76</v>
      </c>
    </row>
    <row r="7069" spans="1:20" x14ac:dyDescent="0.3">
      <c r="A7069" t="s">
        <v>9428</v>
      </c>
      <c r="B7069" t="s">
        <v>4239</v>
      </c>
      <c r="C7069">
        <v>4.0999999999999996</v>
      </c>
      <c r="D7069">
        <f t="shared" si="775"/>
        <v>5</v>
      </c>
      <c r="E7069">
        <v>46</v>
      </c>
      <c r="F7069" t="s">
        <v>73</v>
      </c>
      <c r="G7069">
        <f t="shared" si="770"/>
        <v>12000000</v>
      </c>
      <c r="H7069" s="3" t="s">
        <v>719</v>
      </c>
      <c r="I7069" t="str">
        <f t="shared" si="771"/>
        <v>1000+</v>
      </c>
      <c r="J7069" s="1">
        <f t="shared" si="772"/>
        <v>1000</v>
      </c>
      <c r="K7069" t="s">
        <v>17</v>
      </c>
      <c r="L7069" s="2">
        <v>0</v>
      </c>
      <c r="M7069" s="1">
        <f t="shared" si="776"/>
        <v>0</v>
      </c>
      <c r="N7069" t="s">
        <v>18</v>
      </c>
      <c r="O7069" t="s">
        <v>4240</v>
      </c>
      <c r="P7069" t="s">
        <v>5791</v>
      </c>
      <c r="Q7069" t="str">
        <f t="shared" si="773"/>
        <v>2017</v>
      </c>
      <c r="R7069" t="str">
        <f t="shared" si="774"/>
        <v>January</v>
      </c>
      <c r="S7069" t="s">
        <v>28</v>
      </c>
      <c r="T7069" t="s">
        <v>76</v>
      </c>
    </row>
    <row r="7070" spans="1:20" x14ac:dyDescent="0.3">
      <c r="A7070" t="s">
        <v>9429</v>
      </c>
      <c r="B7070" t="s">
        <v>5080</v>
      </c>
      <c r="C7070">
        <v>2.2000000000000002</v>
      </c>
      <c r="D7070">
        <f t="shared" si="775"/>
        <v>3</v>
      </c>
      <c r="E7070">
        <v>23</v>
      </c>
      <c r="F7070" t="s">
        <v>60</v>
      </c>
      <c r="G7070">
        <f t="shared" si="770"/>
        <v>33000000</v>
      </c>
      <c r="H7070" s="3" t="s">
        <v>719</v>
      </c>
      <c r="I7070" t="str">
        <f t="shared" si="771"/>
        <v>1000+</v>
      </c>
      <c r="J7070" s="1">
        <f t="shared" si="772"/>
        <v>1000</v>
      </c>
      <c r="K7070" t="s">
        <v>17</v>
      </c>
      <c r="L7070" s="2">
        <v>0</v>
      </c>
      <c r="M7070" s="1">
        <f t="shared" si="776"/>
        <v>0</v>
      </c>
      <c r="N7070" t="s">
        <v>18</v>
      </c>
      <c r="O7070" t="s">
        <v>5081</v>
      </c>
      <c r="P7070" t="s">
        <v>91</v>
      </c>
      <c r="Q7070" t="str">
        <f t="shared" si="773"/>
        <v>2018</v>
      </c>
      <c r="R7070" t="str">
        <f t="shared" si="774"/>
        <v>June</v>
      </c>
      <c r="S7070" t="s">
        <v>1118</v>
      </c>
      <c r="T7070" t="s">
        <v>245</v>
      </c>
    </row>
    <row r="7071" spans="1:20" x14ac:dyDescent="0.3">
      <c r="A7071" t="s">
        <v>9430</v>
      </c>
      <c r="B7071" t="s">
        <v>2910</v>
      </c>
      <c r="C7071">
        <v>4.2</v>
      </c>
      <c r="D7071">
        <f t="shared" si="775"/>
        <v>5</v>
      </c>
      <c r="E7071">
        <v>31</v>
      </c>
      <c r="F7071" t="s">
        <v>197</v>
      </c>
      <c r="G7071">
        <f t="shared" si="770"/>
        <v>35000000</v>
      </c>
      <c r="H7071" s="3" t="s">
        <v>90</v>
      </c>
      <c r="I7071" t="str">
        <f t="shared" si="771"/>
        <v>5000+</v>
      </c>
      <c r="J7071" s="1">
        <f t="shared" si="772"/>
        <v>5000</v>
      </c>
      <c r="K7071" t="s">
        <v>17</v>
      </c>
      <c r="L7071" s="2">
        <v>0</v>
      </c>
      <c r="M7071" s="1">
        <f t="shared" si="776"/>
        <v>0</v>
      </c>
      <c r="N7071" t="s">
        <v>18</v>
      </c>
      <c r="O7071" t="s">
        <v>2652</v>
      </c>
      <c r="P7071" t="s">
        <v>225</v>
      </c>
      <c r="Q7071" t="str">
        <f t="shared" si="773"/>
        <v>2018</v>
      </c>
      <c r="R7071" t="str">
        <f t="shared" si="774"/>
        <v>June</v>
      </c>
      <c r="S7071">
        <v>1.01</v>
      </c>
      <c r="T7071" t="s">
        <v>76</v>
      </c>
    </row>
    <row r="7072" spans="1:20" x14ac:dyDescent="0.3">
      <c r="A7072" t="s">
        <v>9431</v>
      </c>
      <c r="B7072" t="s">
        <v>2910</v>
      </c>
      <c r="C7072">
        <v>4.8</v>
      </c>
      <c r="D7072">
        <f t="shared" si="775"/>
        <v>5</v>
      </c>
      <c r="E7072">
        <v>4</v>
      </c>
      <c r="F7072" t="s">
        <v>35</v>
      </c>
      <c r="G7072">
        <f t="shared" si="770"/>
        <v>25000000</v>
      </c>
      <c r="H7072" s="3" t="s">
        <v>719</v>
      </c>
      <c r="I7072" t="str">
        <f t="shared" si="771"/>
        <v>1000+</v>
      </c>
      <c r="J7072" s="1">
        <f t="shared" si="772"/>
        <v>1000</v>
      </c>
      <c r="K7072" t="s">
        <v>17</v>
      </c>
      <c r="L7072" s="2">
        <v>0</v>
      </c>
      <c r="M7072" s="1">
        <f t="shared" si="776"/>
        <v>0</v>
      </c>
      <c r="N7072" t="s">
        <v>18</v>
      </c>
      <c r="O7072" t="s">
        <v>2652</v>
      </c>
      <c r="P7072" t="s">
        <v>165</v>
      </c>
      <c r="Q7072" t="str">
        <f t="shared" si="773"/>
        <v>2018</v>
      </c>
      <c r="R7072" t="str">
        <f t="shared" si="774"/>
        <v>July</v>
      </c>
      <c r="S7072">
        <v>1</v>
      </c>
      <c r="T7072" t="s">
        <v>76</v>
      </c>
    </row>
    <row r="7073" spans="1:20" x14ac:dyDescent="0.3">
      <c r="A7073" t="s">
        <v>9432</v>
      </c>
      <c r="B7073" t="s">
        <v>2519</v>
      </c>
      <c r="C7073">
        <v>3.5</v>
      </c>
      <c r="D7073">
        <f t="shared" si="775"/>
        <v>4</v>
      </c>
      <c r="E7073">
        <v>0</v>
      </c>
      <c r="F7073" t="s">
        <v>621</v>
      </c>
      <c r="G7073">
        <f t="shared" si="770"/>
        <v>48000000</v>
      </c>
      <c r="H7073" s="3" t="s">
        <v>937</v>
      </c>
      <c r="I7073" t="str">
        <f t="shared" si="771"/>
        <v>50+</v>
      </c>
      <c r="J7073" s="1">
        <f t="shared" si="772"/>
        <v>50</v>
      </c>
      <c r="K7073" t="s">
        <v>17</v>
      </c>
      <c r="L7073" s="2">
        <v>0</v>
      </c>
      <c r="M7073" s="1">
        <f t="shared" si="776"/>
        <v>0</v>
      </c>
      <c r="N7073" t="s">
        <v>37</v>
      </c>
      <c r="O7073" t="s">
        <v>2538</v>
      </c>
      <c r="P7073" t="s">
        <v>688</v>
      </c>
      <c r="Q7073" t="str">
        <f t="shared" si="773"/>
        <v>2018</v>
      </c>
      <c r="R7073" t="str">
        <f t="shared" si="774"/>
        <v>July</v>
      </c>
      <c r="S7073">
        <v>1</v>
      </c>
      <c r="T7073" t="s">
        <v>76</v>
      </c>
    </row>
    <row r="7074" spans="1:20" x14ac:dyDescent="0.3">
      <c r="A7074" t="s">
        <v>9433</v>
      </c>
      <c r="B7074" t="s">
        <v>4390</v>
      </c>
      <c r="C7074">
        <v>3.5</v>
      </c>
      <c r="D7074">
        <f t="shared" si="775"/>
        <v>4</v>
      </c>
      <c r="E7074">
        <v>3</v>
      </c>
      <c r="F7074" t="s">
        <v>7745</v>
      </c>
      <c r="G7074">
        <f t="shared" si="770"/>
        <v>1000000</v>
      </c>
      <c r="H7074" s="3" t="s">
        <v>1122</v>
      </c>
      <c r="I7074" t="str">
        <f t="shared" si="771"/>
        <v>500+</v>
      </c>
      <c r="J7074" s="1">
        <f t="shared" si="772"/>
        <v>500</v>
      </c>
      <c r="K7074" t="s">
        <v>17</v>
      </c>
      <c r="L7074" s="2">
        <v>0</v>
      </c>
      <c r="M7074" s="1">
        <f t="shared" si="776"/>
        <v>0</v>
      </c>
      <c r="N7074" t="s">
        <v>18</v>
      </c>
      <c r="O7074" t="s">
        <v>4391</v>
      </c>
      <c r="P7074" t="s">
        <v>6608</v>
      </c>
      <c r="Q7074" t="str">
        <f t="shared" si="773"/>
        <v>2015</v>
      </c>
      <c r="R7074" t="str">
        <f t="shared" si="774"/>
        <v>July</v>
      </c>
      <c r="S7074" t="s">
        <v>7385</v>
      </c>
      <c r="T7074" t="s">
        <v>211</v>
      </c>
    </row>
    <row r="7075" spans="1:20" x14ac:dyDescent="0.3">
      <c r="A7075" t="s">
        <v>9434</v>
      </c>
      <c r="B7075" t="s">
        <v>1680</v>
      </c>
      <c r="C7075">
        <v>3.2</v>
      </c>
      <c r="D7075">
        <f t="shared" si="775"/>
        <v>4</v>
      </c>
      <c r="E7075">
        <v>124</v>
      </c>
      <c r="F7075" t="s">
        <v>486</v>
      </c>
      <c r="G7075">
        <f t="shared" si="770"/>
        <v>7200000</v>
      </c>
      <c r="H7075" s="3" t="s">
        <v>16</v>
      </c>
      <c r="I7075" t="str">
        <f t="shared" si="771"/>
        <v>10000+</v>
      </c>
      <c r="J7075" s="1">
        <f t="shared" si="772"/>
        <v>10000</v>
      </c>
      <c r="K7075" t="s">
        <v>17</v>
      </c>
      <c r="L7075" s="2">
        <v>0</v>
      </c>
      <c r="M7075" s="1">
        <f t="shared" si="776"/>
        <v>0</v>
      </c>
      <c r="N7075" t="s">
        <v>18</v>
      </c>
      <c r="O7075" t="s">
        <v>1681</v>
      </c>
      <c r="P7075" t="s">
        <v>174</v>
      </c>
      <c r="Q7075" t="str">
        <f t="shared" si="773"/>
        <v>2018</v>
      </c>
      <c r="R7075" t="str">
        <f t="shared" si="774"/>
        <v>January</v>
      </c>
      <c r="S7075" t="s">
        <v>87</v>
      </c>
      <c r="T7075" t="s">
        <v>71</v>
      </c>
    </row>
    <row r="7076" spans="1:20" x14ac:dyDescent="0.3">
      <c r="A7076" t="s">
        <v>9435</v>
      </c>
      <c r="B7076" t="s">
        <v>4239</v>
      </c>
      <c r="C7076">
        <v>4.3</v>
      </c>
      <c r="D7076">
        <f t="shared" si="775"/>
        <v>5</v>
      </c>
      <c r="E7076">
        <v>291</v>
      </c>
      <c r="F7076" t="s">
        <v>24</v>
      </c>
      <c r="G7076">
        <f t="shared" si="770"/>
        <v>14000000</v>
      </c>
      <c r="H7076" s="3" t="s">
        <v>16</v>
      </c>
      <c r="I7076" t="str">
        <f t="shared" si="771"/>
        <v>10000+</v>
      </c>
      <c r="J7076" s="1">
        <f t="shared" si="772"/>
        <v>10000</v>
      </c>
      <c r="K7076" t="s">
        <v>17</v>
      </c>
      <c r="L7076" s="2">
        <v>0</v>
      </c>
      <c r="M7076" s="1">
        <f t="shared" si="776"/>
        <v>0</v>
      </c>
      <c r="N7076" t="s">
        <v>18</v>
      </c>
      <c r="O7076" t="s">
        <v>4240</v>
      </c>
      <c r="P7076" t="s">
        <v>9436</v>
      </c>
      <c r="Q7076" t="str">
        <f t="shared" si="773"/>
        <v>2016</v>
      </c>
      <c r="R7076" t="str">
        <f t="shared" si="774"/>
        <v>March</v>
      </c>
      <c r="S7076" t="s">
        <v>87</v>
      </c>
      <c r="T7076" t="s">
        <v>76</v>
      </c>
    </row>
    <row r="7077" spans="1:20" x14ac:dyDescent="0.3">
      <c r="A7077" t="s">
        <v>949</v>
      </c>
      <c r="B7077" t="s">
        <v>929</v>
      </c>
      <c r="C7077">
        <v>4</v>
      </c>
      <c r="D7077">
        <f t="shared" si="775"/>
        <v>4</v>
      </c>
      <c r="E7077">
        <v>516917</v>
      </c>
      <c r="F7077" t="s">
        <v>39</v>
      </c>
      <c r="G7077">
        <f t="shared" si="770"/>
        <v>1000</v>
      </c>
      <c r="H7077" s="3" t="s">
        <v>79</v>
      </c>
      <c r="I7077" t="str">
        <f t="shared" si="771"/>
        <v>10000000+</v>
      </c>
      <c r="J7077" s="1">
        <f t="shared" si="772"/>
        <v>10000000</v>
      </c>
      <c r="K7077" t="s">
        <v>17</v>
      </c>
      <c r="L7077" s="2">
        <v>0</v>
      </c>
      <c r="M7077" s="1">
        <f t="shared" si="776"/>
        <v>0</v>
      </c>
      <c r="N7077" t="s">
        <v>375</v>
      </c>
      <c r="O7077" t="s">
        <v>930</v>
      </c>
      <c r="P7077" t="s">
        <v>153</v>
      </c>
      <c r="Q7077" t="str">
        <f t="shared" si="773"/>
        <v>2018</v>
      </c>
      <c r="R7077" t="str">
        <f t="shared" si="774"/>
        <v>August</v>
      </c>
      <c r="S7077" t="s">
        <v>39</v>
      </c>
      <c r="T7077" t="s">
        <v>39</v>
      </c>
    </row>
    <row r="7078" spans="1:20" x14ac:dyDescent="0.3">
      <c r="A7078" t="s">
        <v>9437</v>
      </c>
      <c r="B7078" t="s">
        <v>4390</v>
      </c>
      <c r="C7078">
        <v>4.5999999999999996</v>
      </c>
      <c r="D7078">
        <f t="shared" si="775"/>
        <v>5</v>
      </c>
      <c r="E7078">
        <v>21</v>
      </c>
      <c r="F7078" t="s">
        <v>252</v>
      </c>
      <c r="G7078">
        <f t="shared" si="770"/>
        <v>8900000</v>
      </c>
      <c r="H7078" s="3" t="s">
        <v>719</v>
      </c>
      <c r="I7078" t="str">
        <f t="shared" si="771"/>
        <v>1000+</v>
      </c>
      <c r="J7078" s="1">
        <f t="shared" si="772"/>
        <v>1000</v>
      </c>
      <c r="K7078" t="s">
        <v>17</v>
      </c>
      <c r="L7078" s="2">
        <v>0</v>
      </c>
      <c r="M7078" s="1">
        <f t="shared" si="776"/>
        <v>0</v>
      </c>
      <c r="N7078" t="s">
        <v>18</v>
      </c>
      <c r="O7078" t="s">
        <v>4391</v>
      </c>
      <c r="P7078" t="s">
        <v>1699</v>
      </c>
      <c r="Q7078" t="str">
        <f t="shared" si="773"/>
        <v>2018</v>
      </c>
      <c r="R7078" t="str">
        <f t="shared" si="774"/>
        <v>May</v>
      </c>
      <c r="S7078">
        <v>1.3</v>
      </c>
      <c r="T7078" t="s">
        <v>71</v>
      </c>
    </row>
    <row r="7079" spans="1:20" x14ac:dyDescent="0.3">
      <c r="A7079" t="s">
        <v>9438</v>
      </c>
      <c r="B7079" t="s">
        <v>2910</v>
      </c>
      <c r="C7079">
        <v>4.4000000000000004</v>
      </c>
      <c r="D7079">
        <f t="shared" si="775"/>
        <v>5</v>
      </c>
      <c r="E7079">
        <v>572</v>
      </c>
      <c r="F7079" t="s">
        <v>39</v>
      </c>
      <c r="G7079">
        <f t="shared" si="770"/>
        <v>1000</v>
      </c>
      <c r="H7079" s="3" t="s">
        <v>43</v>
      </c>
      <c r="I7079" t="str">
        <f t="shared" si="771"/>
        <v>100000+</v>
      </c>
      <c r="J7079" s="1">
        <f t="shared" si="772"/>
        <v>100000</v>
      </c>
      <c r="K7079" t="s">
        <v>17</v>
      </c>
      <c r="L7079" s="2">
        <v>0</v>
      </c>
      <c r="M7079" s="1">
        <f t="shared" si="776"/>
        <v>0</v>
      </c>
      <c r="N7079" t="s">
        <v>18</v>
      </c>
      <c r="O7079" t="s">
        <v>1445</v>
      </c>
      <c r="P7079" t="s">
        <v>1305</v>
      </c>
      <c r="Q7079" t="str">
        <f t="shared" si="773"/>
        <v>2017</v>
      </c>
      <c r="R7079" t="str">
        <f t="shared" si="774"/>
        <v>August</v>
      </c>
      <c r="S7079" t="s">
        <v>39</v>
      </c>
      <c r="T7079" t="s">
        <v>39</v>
      </c>
    </row>
    <row r="7080" spans="1:20" x14ac:dyDescent="0.3">
      <c r="A7080" t="s">
        <v>9439</v>
      </c>
      <c r="B7080" t="s">
        <v>4390</v>
      </c>
      <c r="C7080">
        <v>4.5</v>
      </c>
      <c r="D7080">
        <f t="shared" si="775"/>
        <v>5</v>
      </c>
      <c r="E7080">
        <v>31621</v>
      </c>
      <c r="F7080" t="s">
        <v>9440</v>
      </c>
      <c r="G7080">
        <f t="shared" si="770"/>
        <v>208000</v>
      </c>
      <c r="H7080" s="3" t="s">
        <v>31</v>
      </c>
      <c r="I7080" t="str">
        <f t="shared" si="771"/>
        <v>5000000+</v>
      </c>
      <c r="J7080" s="1">
        <f t="shared" si="772"/>
        <v>5000000</v>
      </c>
      <c r="K7080" t="s">
        <v>17</v>
      </c>
      <c r="L7080" s="2">
        <v>0</v>
      </c>
      <c r="M7080" s="1">
        <f t="shared" si="776"/>
        <v>0</v>
      </c>
      <c r="N7080" t="s">
        <v>18</v>
      </c>
      <c r="O7080" t="s">
        <v>4391</v>
      </c>
      <c r="P7080" t="s">
        <v>9441</v>
      </c>
      <c r="Q7080" t="str">
        <f t="shared" si="773"/>
        <v>2011</v>
      </c>
      <c r="R7080" t="str">
        <f t="shared" si="774"/>
        <v>July</v>
      </c>
      <c r="S7080" t="s">
        <v>166</v>
      </c>
      <c r="T7080" t="s">
        <v>389</v>
      </c>
    </row>
    <row r="7081" spans="1:20" x14ac:dyDescent="0.3">
      <c r="A7081" t="s">
        <v>9442</v>
      </c>
      <c r="B7081" t="s">
        <v>1680</v>
      </c>
      <c r="C7081">
        <v>3.5</v>
      </c>
      <c r="D7081">
        <f t="shared" si="775"/>
        <v>4</v>
      </c>
      <c r="E7081">
        <v>38</v>
      </c>
      <c r="F7081" t="s">
        <v>161</v>
      </c>
      <c r="G7081">
        <f t="shared" si="770"/>
        <v>9400000</v>
      </c>
      <c r="H7081" s="3" t="s">
        <v>90</v>
      </c>
      <c r="I7081" t="str">
        <f t="shared" si="771"/>
        <v>5000+</v>
      </c>
      <c r="J7081" s="1">
        <f t="shared" si="772"/>
        <v>5000</v>
      </c>
      <c r="K7081" t="s">
        <v>17</v>
      </c>
      <c r="L7081" s="2">
        <v>0</v>
      </c>
      <c r="M7081" s="1">
        <f t="shared" si="776"/>
        <v>0</v>
      </c>
      <c r="N7081" t="s">
        <v>18</v>
      </c>
      <c r="O7081" t="s">
        <v>1681</v>
      </c>
      <c r="P7081" t="s">
        <v>1593</v>
      </c>
      <c r="Q7081" t="str">
        <f t="shared" si="773"/>
        <v>2018</v>
      </c>
      <c r="R7081" t="str">
        <f t="shared" si="774"/>
        <v>June</v>
      </c>
      <c r="S7081" t="s">
        <v>1338</v>
      </c>
      <c r="T7081" t="s">
        <v>46</v>
      </c>
    </row>
    <row r="7082" spans="1:20" x14ac:dyDescent="0.3">
      <c r="A7082" t="s">
        <v>9443</v>
      </c>
      <c r="B7082" t="s">
        <v>505</v>
      </c>
      <c r="C7082">
        <v>3.4</v>
      </c>
      <c r="D7082">
        <f t="shared" si="775"/>
        <v>4</v>
      </c>
      <c r="E7082">
        <v>91</v>
      </c>
      <c r="F7082" t="s">
        <v>676</v>
      </c>
      <c r="G7082">
        <f t="shared" si="770"/>
        <v>8300000.0000000009</v>
      </c>
      <c r="H7082" s="3" t="s">
        <v>16</v>
      </c>
      <c r="I7082" t="str">
        <f t="shared" si="771"/>
        <v>10000+</v>
      </c>
      <c r="J7082" s="1">
        <f t="shared" si="772"/>
        <v>10000</v>
      </c>
      <c r="K7082" t="s">
        <v>17</v>
      </c>
      <c r="L7082" s="2">
        <v>0</v>
      </c>
      <c r="M7082" s="1">
        <f t="shared" si="776"/>
        <v>0</v>
      </c>
      <c r="N7082" t="s">
        <v>18</v>
      </c>
      <c r="O7082" t="s">
        <v>506</v>
      </c>
      <c r="P7082" t="s">
        <v>108</v>
      </c>
      <c r="Q7082" t="str">
        <f t="shared" si="773"/>
        <v>2018</v>
      </c>
      <c r="R7082" t="str">
        <f t="shared" si="774"/>
        <v>March</v>
      </c>
      <c r="S7082" t="s">
        <v>9444</v>
      </c>
      <c r="T7082" t="s">
        <v>245</v>
      </c>
    </row>
    <row r="7083" spans="1:20" x14ac:dyDescent="0.3">
      <c r="A7083" t="s">
        <v>9445</v>
      </c>
      <c r="B7083" t="s">
        <v>505</v>
      </c>
      <c r="C7083">
        <v>3.5</v>
      </c>
      <c r="D7083">
        <f t="shared" si="775"/>
        <v>4</v>
      </c>
      <c r="E7083">
        <v>9</v>
      </c>
      <c r="F7083" t="s">
        <v>1149</v>
      </c>
      <c r="G7083">
        <f t="shared" si="770"/>
        <v>6900000</v>
      </c>
      <c r="H7083" s="3" t="s">
        <v>719</v>
      </c>
      <c r="I7083" t="str">
        <f t="shared" si="771"/>
        <v>1000+</v>
      </c>
      <c r="J7083" s="1">
        <f t="shared" si="772"/>
        <v>1000</v>
      </c>
      <c r="K7083" t="s">
        <v>17</v>
      </c>
      <c r="L7083" s="2">
        <v>0</v>
      </c>
      <c r="M7083" s="1">
        <f t="shared" si="776"/>
        <v>0</v>
      </c>
      <c r="N7083" t="s">
        <v>18</v>
      </c>
      <c r="O7083" t="s">
        <v>506</v>
      </c>
      <c r="P7083" t="s">
        <v>5555</v>
      </c>
      <c r="Q7083" t="str">
        <f t="shared" si="773"/>
        <v>2016</v>
      </c>
      <c r="R7083" t="str">
        <f t="shared" si="774"/>
        <v>December</v>
      </c>
      <c r="S7083" t="s">
        <v>21</v>
      </c>
      <c r="T7083" t="s">
        <v>40</v>
      </c>
    </row>
    <row r="7084" spans="1:20" x14ac:dyDescent="0.3">
      <c r="A7084" t="s">
        <v>9446</v>
      </c>
      <c r="B7084" t="s">
        <v>505</v>
      </c>
      <c r="C7084">
        <v>3.5</v>
      </c>
      <c r="D7084">
        <f t="shared" si="775"/>
        <v>4</v>
      </c>
      <c r="E7084">
        <v>0</v>
      </c>
      <c r="F7084" t="s">
        <v>73</v>
      </c>
      <c r="G7084">
        <f t="shared" si="770"/>
        <v>12000000</v>
      </c>
      <c r="H7084" s="3" t="s">
        <v>1147</v>
      </c>
      <c r="I7084" t="str">
        <f t="shared" si="771"/>
        <v>10+</v>
      </c>
      <c r="J7084" s="1">
        <f t="shared" si="772"/>
        <v>10</v>
      </c>
      <c r="K7084" t="s">
        <v>17</v>
      </c>
      <c r="L7084" s="2">
        <v>0</v>
      </c>
      <c r="M7084" s="1">
        <f t="shared" si="776"/>
        <v>0</v>
      </c>
      <c r="N7084" t="s">
        <v>18</v>
      </c>
      <c r="O7084" t="s">
        <v>506</v>
      </c>
      <c r="P7084" t="s">
        <v>86</v>
      </c>
      <c r="Q7084" t="str">
        <f t="shared" si="773"/>
        <v>2018</v>
      </c>
      <c r="R7084" t="str">
        <f t="shared" si="774"/>
        <v>August</v>
      </c>
      <c r="S7084" t="s">
        <v>2975</v>
      </c>
      <c r="T7084" t="s">
        <v>535</v>
      </c>
    </row>
    <row r="7085" spans="1:20" x14ac:dyDescent="0.3">
      <c r="A7085" t="s">
        <v>9447</v>
      </c>
      <c r="B7085" t="s">
        <v>4390</v>
      </c>
      <c r="C7085">
        <v>3.3</v>
      </c>
      <c r="D7085">
        <f t="shared" si="775"/>
        <v>4</v>
      </c>
      <c r="E7085">
        <v>688</v>
      </c>
      <c r="F7085" t="s">
        <v>94</v>
      </c>
      <c r="G7085">
        <f t="shared" si="770"/>
        <v>5500000</v>
      </c>
      <c r="H7085" s="3" t="s">
        <v>43</v>
      </c>
      <c r="I7085" t="str">
        <f t="shared" si="771"/>
        <v>100000+</v>
      </c>
      <c r="J7085" s="1">
        <f t="shared" si="772"/>
        <v>100000</v>
      </c>
      <c r="K7085" t="s">
        <v>17</v>
      </c>
      <c r="L7085" s="2">
        <v>0</v>
      </c>
      <c r="M7085" s="1">
        <f t="shared" si="776"/>
        <v>0</v>
      </c>
      <c r="N7085" t="s">
        <v>18</v>
      </c>
      <c r="O7085" t="s">
        <v>4391</v>
      </c>
      <c r="P7085" t="s">
        <v>7623</v>
      </c>
      <c r="Q7085" t="str">
        <f t="shared" si="773"/>
        <v>2017</v>
      </c>
      <c r="R7085" t="str">
        <f t="shared" si="774"/>
        <v>September</v>
      </c>
      <c r="S7085" t="s">
        <v>2794</v>
      </c>
      <c r="T7085" t="s">
        <v>157</v>
      </c>
    </row>
    <row r="7086" spans="1:20" x14ac:dyDescent="0.3">
      <c r="A7086" t="s">
        <v>9448</v>
      </c>
      <c r="B7086" t="s">
        <v>2910</v>
      </c>
      <c r="C7086">
        <v>4.2</v>
      </c>
      <c r="D7086">
        <f t="shared" si="775"/>
        <v>5</v>
      </c>
      <c r="E7086">
        <v>7000</v>
      </c>
      <c r="F7086" t="s">
        <v>178</v>
      </c>
      <c r="G7086">
        <f t="shared" si="770"/>
        <v>26000000</v>
      </c>
      <c r="H7086" s="3" t="s">
        <v>56</v>
      </c>
      <c r="I7086" t="str">
        <f t="shared" si="771"/>
        <v>1000000+</v>
      </c>
      <c r="J7086" s="1">
        <f t="shared" si="772"/>
        <v>1000000</v>
      </c>
      <c r="K7086" t="s">
        <v>17</v>
      </c>
      <c r="L7086" s="2">
        <v>0</v>
      </c>
      <c r="M7086" s="1">
        <f t="shared" si="776"/>
        <v>0</v>
      </c>
      <c r="N7086" t="s">
        <v>37</v>
      </c>
      <c r="O7086" t="s">
        <v>1445</v>
      </c>
      <c r="P7086" t="s">
        <v>153</v>
      </c>
      <c r="Q7086" t="str">
        <f t="shared" si="773"/>
        <v>2018</v>
      </c>
      <c r="R7086" t="str">
        <f t="shared" si="774"/>
        <v>August</v>
      </c>
      <c r="S7086" t="s">
        <v>2807</v>
      </c>
      <c r="T7086" t="s">
        <v>46</v>
      </c>
    </row>
    <row r="7087" spans="1:20" x14ac:dyDescent="0.3">
      <c r="A7087" t="s">
        <v>9449</v>
      </c>
      <c r="B7087" t="s">
        <v>2910</v>
      </c>
      <c r="C7087">
        <v>3.5</v>
      </c>
      <c r="D7087">
        <f t="shared" si="775"/>
        <v>4</v>
      </c>
      <c r="E7087">
        <v>1</v>
      </c>
      <c r="F7087" t="s">
        <v>2562</v>
      </c>
      <c r="G7087">
        <f t="shared" si="770"/>
        <v>98000000</v>
      </c>
      <c r="H7087" s="3" t="s">
        <v>942</v>
      </c>
      <c r="I7087" t="str">
        <f t="shared" si="771"/>
        <v>100+</v>
      </c>
      <c r="J7087" s="1">
        <f t="shared" si="772"/>
        <v>100</v>
      </c>
      <c r="K7087" t="s">
        <v>17</v>
      </c>
      <c r="L7087" s="2">
        <v>0</v>
      </c>
      <c r="M7087" s="1">
        <f t="shared" si="776"/>
        <v>0</v>
      </c>
      <c r="N7087" t="s">
        <v>18</v>
      </c>
      <c r="O7087" t="s">
        <v>2548</v>
      </c>
      <c r="P7087" t="s">
        <v>5714</v>
      </c>
      <c r="Q7087" t="str">
        <f t="shared" si="773"/>
        <v>2017</v>
      </c>
      <c r="R7087" t="str">
        <f t="shared" si="774"/>
        <v>October</v>
      </c>
      <c r="S7087">
        <v>1.093</v>
      </c>
      <c r="T7087" t="s">
        <v>71</v>
      </c>
    </row>
    <row r="7088" spans="1:20" x14ac:dyDescent="0.3">
      <c r="A7088" t="s">
        <v>9450</v>
      </c>
      <c r="B7088" t="s">
        <v>505</v>
      </c>
      <c r="C7088">
        <v>2.4</v>
      </c>
      <c r="D7088">
        <f t="shared" si="775"/>
        <v>3</v>
      </c>
      <c r="E7088">
        <v>16</v>
      </c>
      <c r="F7088" t="s">
        <v>139</v>
      </c>
      <c r="G7088">
        <f t="shared" si="770"/>
        <v>5200000</v>
      </c>
      <c r="H7088" s="3" t="s">
        <v>1122</v>
      </c>
      <c r="I7088" t="str">
        <f t="shared" si="771"/>
        <v>500+</v>
      </c>
      <c r="J7088" s="1">
        <f t="shared" si="772"/>
        <v>500</v>
      </c>
      <c r="K7088" t="s">
        <v>17</v>
      </c>
      <c r="L7088" s="2">
        <v>0</v>
      </c>
      <c r="M7088" s="1">
        <f t="shared" si="776"/>
        <v>0</v>
      </c>
      <c r="N7088" t="s">
        <v>18</v>
      </c>
      <c r="O7088" t="s">
        <v>506</v>
      </c>
      <c r="P7088" t="s">
        <v>1388</v>
      </c>
      <c r="Q7088" t="str">
        <f t="shared" si="773"/>
        <v>2016</v>
      </c>
      <c r="R7088" t="str">
        <f t="shared" si="774"/>
        <v>May</v>
      </c>
      <c r="S7088" t="s">
        <v>210</v>
      </c>
      <c r="T7088" t="s">
        <v>76</v>
      </c>
    </row>
    <row r="7089" spans="1:20" x14ac:dyDescent="0.3">
      <c r="A7089" t="s">
        <v>9451</v>
      </c>
      <c r="B7089" t="s">
        <v>505</v>
      </c>
      <c r="C7089">
        <v>3.2</v>
      </c>
      <c r="D7089">
        <f t="shared" si="775"/>
        <v>4</v>
      </c>
      <c r="E7089">
        <v>54</v>
      </c>
      <c r="F7089" t="s">
        <v>1598</v>
      </c>
      <c r="G7089">
        <f t="shared" si="770"/>
        <v>7700000</v>
      </c>
      <c r="H7089" s="3" t="s">
        <v>719</v>
      </c>
      <c r="I7089" t="str">
        <f t="shared" si="771"/>
        <v>1000+</v>
      </c>
      <c r="J7089" s="1">
        <f t="shared" si="772"/>
        <v>1000</v>
      </c>
      <c r="K7089" t="s">
        <v>17</v>
      </c>
      <c r="L7089" s="2">
        <v>0</v>
      </c>
      <c r="M7089" s="1">
        <f t="shared" si="776"/>
        <v>0</v>
      </c>
      <c r="N7089" t="s">
        <v>18</v>
      </c>
      <c r="O7089" t="s">
        <v>506</v>
      </c>
      <c r="P7089" t="s">
        <v>3708</v>
      </c>
      <c r="Q7089" t="str">
        <f t="shared" si="773"/>
        <v>2016</v>
      </c>
      <c r="R7089" t="str">
        <f t="shared" si="774"/>
        <v>February</v>
      </c>
      <c r="S7089" t="s">
        <v>9452</v>
      </c>
      <c r="T7089" t="s">
        <v>76</v>
      </c>
    </row>
    <row r="7090" spans="1:20" x14ac:dyDescent="0.3">
      <c r="A7090" t="s">
        <v>9453</v>
      </c>
      <c r="B7090" t="s">
        <v>505</v>
      </c>
      <c r="C7090">
        <v>3.1</v>
      </c>
      <c r="D7090">
        <f t="shared" si="775"/>
        <v>4</v>
      </c>
      <c r="E7090">
        <v>104</v>
      </c>
      <c r="F7090" t="s">
        <v>1321</v>
      </c>
      <c r="G7090">
        <f t="shared" si="770"/>
        <v>5300000</v>
      </c>
      <c r="H7090" s="3" t="s">
        <v>16</v>
      </c>
      <c r="I7090" t="str">
        <f t="shared" si="771"/>
        <v>10000+</v>
      </c>
      <c r="J7090" s="1">
        <f t="shared" si="772"/>
        <v>10000</v>
      </c>
      <c r="K7090" t="s">
        <v>17</v>
      </c>
      <c r="L7090" s="2">
        <v>0</v>
      </c>
      <c r="M7090" s="1">
        <f t="shared" si="776"/>
        <v>0</v>
      </c>
      <c r="N7090" t="s">
        <v>18</v>
      </c>
      <c r="O7090" t="s">
        <v>506</v>
      </c>
      <c r="P7090" t="s">
        <v>7333</v>
      </c>
      <c r="Q7090" t="str">
        <f t="shared" si="773"/>
        <v>2015</v>
      </c>
      <c r="R7090" t="str">
        <f t="shared" si="774"/>
        <v>May</v>
      </c>
      <c r="S7090">
        <v>2</v>
      </c>
      <c r="T7090" t="s">
        <v>211</v>
      </c>
    </row>
    <row r="7091" spans="1:20" x14ac:dyDescent="0.3">
      <c r="A7091" t="s">
        <v>9454</v>
      </c>
      <c r="B7091" t="s">
        <v>4390</v>
      </c>
      <c r="C7091">
        <v>3.8</v>
      </c>
      <c r="D7091">
        <f t="shared" si="775"/>
        <v>4</v>
      </c>
      <c r="E7091">
        <v>39</v>
      </c>
      <c r="F7091" t="s">
        <v>3299</v>
      </c>
      <c r="G7091">
        <f t="shared" si="770"/>
        <v>375000</v>
      </c>
      <c r="H7091" s="3" t="s">
        <v>16</v>
      </c>
      <c r="I7091" t="str">
        <f t="shared" si="771"/>
        <v>10000+</v>
      </c>
      <c r="J7091" s="1">
        <f t="shared" si="772"/>
        <v>10000</v>
      </c>
      <c r="K7091" t="s">
        <v>17</v>
      </c>
      <c r="L7091" s="2">
        <v>0</v>
      </c>
      <c r="M7091" s="1">
        <f t="shared" si="776"/>
        <v>0</v>
      </c>
      <c r="N7091" t="s">
        <v>37</v>
      </c>
      <c r="O7091" t="s">
        <v>4391</v>
      </c>
      <c r="P7091" t="s">
        <v>5739</v>
      </c>
      <c r="Q7091" t="str">
        <f t="shared" si="773"/>
        <v>2014</v>
      </c>
      <c r="R7091" t="str">
        <f t="shared" si="774"/>
        <v>October</v>
      </c>
      <c r="S7091" t="s">
        <v>2761</v>
      </c>
      <c r="T7091" t="s">
        <v>389</v>
      </c>
    </row>
    <row r="7092" spans="1:20" x14ac:dyDescent="0.3">
      <c r="A7092" t="s">
        <v>9455</v>
      </c>
      <c r="B7092" t="s">
        <v>505</v>
      </c>
      <c r="C7092">
        <v>3.5</v>
      </c>
      <c r="D7092">
        <f t="shared" si="775"/>
        <v>4</v>
      </c>
      <c r="E7092">
        <v>0</v>
      </c>
      <c r="F7092" t="s">
        <v>362</v>
      </c>
      <c r="G7092">
        <f t="shared" si="770"/>
        <v>3700000</v>
      </c>
      <c r="H7092" s="3" t="s">
        <v>1147</v>
      </c>
      <c r="I7092" t="str">
        <f t="shared" si="771"/>
        <v>10+</v>
      </c>
      <c r="J7092" s="1">
        <f t="shared" si="772"/>
        <v>10</v>
      </c>
      <c r="K7092" t="s">
        <v>17</v>
      </c>
      <c r="L7092" s="2">
        <v>0</v>
      </c>
      <c r="M7092" s="1">
        <f t="shared" si="776"/>
        <v>0</v>
      </c>
      <c r="N7092" t="s">
        <v>18</v>
      </c>
      <c r="O7092" t="s">
        <v>506</v>
      </c>
      <c r="P7092" t="s">
        <v>7320</v>
      </c>
      <c r="Q7092" t="str">
        <f t="shared" si="773"/>
        <v>2016</v>
      </c>
      <c r="R7092" t="str">
        <f t="shared" si="774"/>
        <v>December</v>
      </c>
      <c r="S7092">
        <v>1.21</v>
      </c>
      <c r="T7092" t="s">
        <v>76</v>
      </c>
    </row>
    <row r="7093" spans="1:20" x14ac:dyDescent="0.3">
      <c r="A7093" t="s">
        <v>9456</v>
      </c>
      <c r="B7093" t="s">
        <v>2377</v>
      </c>
      <c r="C7093">
        <v>4.8</v>
      </c>
      <c r="D7093">
        <f t="shared" si="775"/>
        <v>5</v>
      </c>
      <c r="E7093">
        <v>74</v>
      </c>
      <c r="F7093" t="s">
        <v>258</v>
      </c>
      <c r="G7093">
        <f t="shared" si="770"/>
        <v>2900000</v>
      </c>
      <c r="H7093" s="3" t="s">
        <v>90</v>
      </c>
      <c r="I7093" t="str">
        <f t="shared" si="771"/>
        <v>5000+</v>
      </c>
      <c r="J7093" s="1">
        <f t="shared" si="772"/>
        <v>5000</v>
      </c>
      <c r="K7093" t="s">
        <v>17</v>
      </c>
      <c r="L7093" s="2">
        <v>0</v>
      </c>
      <c r="M7093" s="1">
        <f t="shared" si="776"/>
        <v>0</v>
      </c>
      <c r="N7093" t="s">
        <v>37</v>
      </c>
      <c r="O7093" t="s">
        <v>2378</v>
      </c>
      <c r="P7093" t="s">
        <v>9457</v>
      </c>
      <c r="Q7093" t="str">
        <f t="shared" si="773"/>
        <v>2015</v>
      </c>
      <c r="R7093" t="str">
        <f t="shared" si="774"/>
        <v>September</v>
      </c>
      <c r="S7093">
        <v>1.6</v>
      </c>
      <c r="T7093" t="s">
        <v>157</v>
      </c>
    </row>
    <row r="7094" spans="1:20" x14ac:dyDescent="0.3">
      <c r="A7094" t="s">
        <v>9458</v>
      </c>
      <c r="B7094" t="s">
        <v>4716</v>
      </c>
      <c r="C7094">
        <v>3.7</v>
      </c>
      <c r="D7094">
        <f t="shared" si="775"/>
        <v>4</v>
      </c>
      <c r="E7094">
        <v>7</v>
      </c>
      <c r="F7094" t="s">
        <v>276</v>
      </c>
      <c r="G7094">
        <f t="shared" si="770"/>
        <v>18000000</v>
      </c>
      <c r="H7094" s="3" t="s">
        <v>719</v>
      </c>
      <c r="I7094" t="str">
        <f t="shared" si="771"/>
        <v>1000+</v>
      </c>
      <c r="J7094" s="1">
        <f t="shared" si="772"/>
        <v>1000</v>
      </c>
      <c r="K7094" t="s">
        <v>17</v>
      </c>
      <c r="L7094" s="2">
        <v>0</v>
      </c>
      <c r="M7094" s="1">
        <f t="shared" si="776"/>
        <v>0</v>
      </c>
      <c r="N7094" t="s">
        <v>37</v>
      </c>
      <c r="O7094" t="s">
        <v>4717</v>
      </c>
      <c r="P7094" t="s">
        <v>1939</v>
      </c>
      <c r="Q7094" t="str">
        <f t="shared" si="773"/>
        <v>2018</v>
      </c>
      <c r="R7094" t="str">
        <f t="shared" si="774"/>
        <v>June</v>
      </c>
      <c r="S7094" t="s">
        <v>9459</v>
      </c>
      <c r="T7094" t="s">
        <v>245</v>
      </c>
    </row>
    <row r="7095" spans="1:20" x14ac:dyDescent="0.3">
      <c r="A7095" t="s">
        <v>9460</v>
      </c>
      <c r="B7095" t="s">
        <v>4390</v>
      </c>
      <c r="C7095">
        <v>4.2</v>
      </c>
      <c r="D7095">
        <f t="shared" si="775"/>
        <v>5</v>
      </c>
      <c r="E7095">
        <v>5463</v>
      </c>
      <c r="F7095" t="s">
        <v>123</v>
      </c>
      <c r="G7095">
        <f t="shared" si="770"/>
        <v>6000000</v>
      </c>
      <c r="H7095" s="3" t="s">
        <v>56</v>
      </c>
      <c r="I7095" t="str">
        <f t="shared" si="771"/>
        <v>1000000+</v>
      </c>
      <c r="J7095" s="1">
        <f t="shared" si="772"/>
        <v>1000000</v>
      </c>
      <c r="K7095" t="s">
        <v>17</v>
      </c>
      <c r="L7095" s="2">
        <v>0</v>
      </c>
      <c r="M7095" s="1">
        <f t="shared" si="776"/>
        <v>0</v>
      </c>
      <c r="N7095" t="s">
        <v>18</v>
      </c>
      <c r="O7095" t="s">
        <v>4391</v>
      </c>
      <c r="P7095" t="s">
        <v>9461</v>
      </c>
      <c r="Q7095" t="str">
        <f t="shared" si="773"/>
        <v>2017</v>
      </c>
      <c r="R7095" t="str">
        <f t="shared" si="774"/>
        <v>August</v>
      </c>
      <c r="S7095">
        <v>4</v>
      </c>
      <c r="T7095" t="s">
        <v>71</v>
      </c>
    </row>
    <row r="7096" spans="1:20" x14ac:dyDescent="0.3">
      <c r="A7096" t="s">
        <v>9462</v>
      </c>
      <c r="B7096" t="s">
        <v>3748</v>
      </c>
      <c r="C7096">
        <v>3.7</v>
      </c>
      <c r="D7096">
        <f t="shared" si="775"/>
        <v>4</v>
      </c>
      <c r="E7096">
        <v>2094</v>
      </c>
      <c r="F7096" t="s">
        <v>1677</v>
      </c>
      <c r="G7096">
        <f t="shared" si="770"/>
        <v>34000000</v>
      </c>
      <c r="H7096" s="3" t="s">
        <v>43</v>
      </c>
      <c r="I7096" t="str">
        <f t="shared" si="771"/>
        <v>100000+</v>
      </c>
      <c r="J7096" s="1">
        <f t="shared" si="772"/>
        <v>100000</v>
      </c>
      <c r="K7096" t="s">
        <v>17</v>
      </c>
      <c r="L7096" s="2">
        <v>0</v>
      </c>
      <c r="M7096" s="1">
        <f t="shared" si="776"/>
        <v>0</v>
      </c>
      <c r="N7096" t="s">
        <v>18</v>
      </c>
      <c r="O7096" t="s">
        <v>3749</v>
      </c>
      <c r="P7096" t="s">
        <v>371</v>
      </c>
      <c r="Q7096" t="str">
        <f t="shared" si="773"/>
        <v>2018</v>
      </c>
      <c r="R7096" t="str">
        <f t="shared" si="774"/>
        <v>July</v>
      </c>
      <c r="S7096" t="s">
        <v>9463</v>
      </c>
      <c r="T7096" t="s">
        <v>71</v>
      </c>
    </row>
    <row r="7097" spans="1:20" x14ac:dyDescent="0.3">
      <c r="A7097" t="s">
        <v>9464</v>
      </c>
      <c r="B7097" t="s">
        <v>4716</v>
      </c>
      <c r="C7097">
        <v>3</v>
      </c>
      <c r="D7097">
        <f t="shared" si="775"/>
        <v>3</v>
      </c>
      <c r="E7097">
        <v>5</v>
      </c>
      <c r="F7097" t="s">
        <v>115</v>
      </c>
      <c r="G7097">
        <f t="shared" si="770"/>
        <v>7000000</v>
      </c>
      <c r="H7097" s="3" t="s">
        <v>942</v>
      </c>
      <c r="I7097" t="str">
        <f t="shared" si="771"/>
        <v>100+</v>
      </c>
      <c r="J7097" s="1">
        <f t="shared" si="772"/>
        <v>100</v>
      </c>
      <c r="K7097" t="s">
        <v>596</v>
      </c>
      <c r="L7097" s="2" t="s">
        <v>597</v>
      </c>
      <c r="M7097" s="1">
        <f t="shared" si="776"/>
        <v>4.99</v>
      </c>
      <c r="N7097" t="s">
        <v>18</v>
      </c>
      <c r="O7097" t="s">
        <v>4717</v>
      </c>
      <c r="P7097" t="s">
        <v>9465</v>
      </c>
      <c r="Q7097" t="str">
        <f t="shared" si="773"/>
        <v>2014</v>
      </c>
      <c r="R7097" t="str">
        <f t="shared" si="774"/>
        <v>February</v>
      </c>
      <c r="S7097">
        <v>1.3</v>
      </c>
      <c r="T7097" t="s">
        <v>211</v>
      </c>
    </row>
    <row r="7098" spans="1:20" x14ac:dyDescent="0.3">
      <c r="A7098" t="s">
        <v>9466</v>
      </c>
      <c r="B7098" t="s">
        <v>402</v>
      </c>
      <c r="C7098">
        <v>3.9</v>
      </c>
      <c r="D7098">
        <f t="shared" si="775"/>
        <v>4</v>
      </c>
      <c r="E7098">
        <v>56</v>
      </c>
      <c r="F7098" t="s">
        <v>261</v>
      </c>
      <c r="G7098">
        <f t="shared" si="770"/>
        <v>38000000</v>
      </c>
      <c r="H7098" s="3" t="s">
        <v>90</v>
      </c>
      <c r="I7098" t="str">
        <f t="shared" si="771"/>
        <v>5000+</v>
      </c>
      <c r="J7098" s="1">
        <f t="shared" si="772"/>
        <v>5000</v>
      </c>
      <c r="K7098" t="s">
        <v>17</v>
      </c>
      <c r="L7098" s="2">
        <v>0</v>
      </c>
      <c r="M7098" s="1">
        <f t="shared" si="776"/>
        <v>0</v>
      </c>
      <c r="N7098" t="s">
        <v>18</v>
      </c>
      <c r="O7098" t="s">
        <v>404</v>
      </c>
      <c r="P7098" t="s">
        <v>3448</v>
      </c>
      <c r="Q7098" t="str">
        <f t="shared" si="773"/>
        <v>2018</v>
      </c>
      <c r="R7098" t="str">
        <f t="shared" si="774"/>
        <v>March</v>
      </c>
      <c r="S7098">
        <v>1.17</v>
      </c>
      <c r="T7098" t="s">
        <v>46</v>
      </c>
    </row>
    <row r="7099" spans="1:20" x14ac:dyDescent="0.3">
      <c r="A7099" t="s">
        <v>9467</v>
      </c>
      <c r="B7099" t="s">
        <v>4239</v>
      </c>
      <c r="C7099">
        <v>4</v>
      </c>
      <c r="D7099">
        <f t="shared" si="775"/>
        <v>4</v>
      </c>
      <c r="E7099">
        <v>305</v>
      </c>
      <c r="F7099" t="s">
        <v>273</v>
      </c>
      <c r="G7099">
        <f t="shared" si="770"/>
        <v>5400000</v>
      </c>
      <c r="H7099" s="3" t="s">
        <v>16</v>
      </c>
      <c r="I7099" t="str">
        <f t="shared" si="771"/>
        <v>10000+</v>
      </c>
      <c r="J7099" s="1">
        <f t="shared" si="772"/>
        <v>10000</v>
      </c>
      <c r="K7099" t="s">
        <v>17</v>
      </c>
      <c r="L7099" s="2">
        <v>0</v>
      </c>
      <c r="M7099" s="1">
        <f t="shared" si="776"/>
        <v>0</v>
      </c>
      <c r="N7099" t="s">
        <v>18</v>
      </c>
      <c r="O7099" t="s">
        <v>4240</v>
      </c>
      <c r="P7099" t="s">
        <v>45</v>
      </c>
      <c r="Q7099" t="str">
        <f t="shared" si="773"/>
        <v>2018</v>
      </c>
      <c r="R7099" t="str">
        <f t="shared" si="774"/>
        <v>June</v>
      </c>
      <c r="S7099" t="s">
        <v>7927</v>
      </c>
      <c r="T7099" t="s">
        <v>22</v>
      </c>
    </row>
    <row r="7100" spans="1:20" x14ac:dyDescent="0.3">
      <c r="A7100" t="s">
        <v>9468</v>
      </c>
      <c r="B7100" t="s">
        <v>2377</v>
      </c>
      <c r="C7100">
        <v>5</v>
      </c>
      <c r="D7100">
        <f t="shared" si="775"/>
        <v>5</v>
      </c>
      <c r="E7100">
        <v>12</v>
      </c>
      <c r="F7100" t="s">
        <v>171</v>
      </c>
      <c r="G7100">
        <f t="shared" si="770"/>
        <v>1200000</v>
      </c>
      <c r="H7100" s="3" t="s">
        <v>942</v>
      </c>
      <c r="I7100" t="str">
        <f t="shared" si="771"/>
        <v>100+</v>
      </c>
      <c r="J7100" s="1">
        <f t="shared" si="772"/>
        <v>100</v>
      </c>
      <c r="K7100" t="s">
        <v>596</v>
      </c>
      <c r="L7100" s="2" t="s">
        <v>3134</v>
      </c>
      <c r="M7100" s="1">
        <f t="shared" si="776"/>
        <v>0.99</v>
      </c>
      <c r="N7100" t="s">
        <v>37</v>
      </c>
      <c r="O7100" t="s">
        <v>2378</v>
      </c>
      <c r="P7100" t="s">
        <v>9469</v>
      </c>
      <c r="Q7100" t="str">
        <f t="shared" si="773"/>
        <v>2014</v>
      </c>
      <c r="R7100" t="str">
        <f t="shared" si="774"/>
        <v>March</v>
      </c>
      <c r="S7100">
        <v>1</v>
      </c>
      <c r="T7100" t="s">
        <v>63</v>
      </c>
    </row>
    <row r="7101" spans="1:20" x14ac:dyDescent="0.3">
      <c r="A7101" t="s">
        <v>9470</v>
      </c>
      <c r="B7101" t="s">
        <v>4716</v>
      </c>
      <c r="C7101">
        <v>3.5</v>
      </c>
      <c r="D7101">
        <f t="shared" si="775"/>
        <v>4</v>
      </c>
      <c r="E7101">
        <v>0</v>
      </c>
      <c r="F7101" t="s">
        <v>171</v>
      </c>
      <c r="G7101">
        <f t="shared" si="770"/>
        <v>1200000</v>
      </c>
      <c r="H7101" s="3" t="s">
        <v>942</v>
      </c>
      <c r="I7101" t="str">
        <f t="shared" si="771"/>
        <v>100+</v>
      </c>
      <c r="J7101" s="1">
        <f t="shared" si="772"/>
        <v>100</v>
      </c>
      <c r="K7101" t="s">
        <v>17</v>
      </c>
      <c r="L7101" s="2">
        <v>0</v>
      </c>
      <c r="M7101" s="1">
        <f t="shared" si="776"/>
        <v>0</v>
      </c>
      <c r="N7101" t="s">
        <v>18</v>
      </c>
      <c r="O7101" t="s">
        <v>4717</v>
      </c>
      <c r="P7101" t="s">
        <v>9471</v>
      </c>
      <c r="Q7101" t="str">
        <f t="shared" si="773"/>
        <v>2016</v>
      </c>
      <c r="R7101" t="str">
        <f t="shared" si="774"/>
        <v>August</v>
      </c>
      <c r="S7101">
        <v>2</v>
      </c>
      <c r="T7101" t="s">
        <v>245</v>
      </c>
    </row>
    <row r="7102" spans="1:20" x14ac:dyDescent="0.3">
      <c r="A7102" t="s">
        <v>9472</v>
      </c>
      <c r="B7102" t="s">
        <v>730</v>
      </c>
      <c r="C7102">
        <v>4</v>
      </c>
      <c r="D7102">
        <f t="shared" si="775"/>
        <v>4</v>
      </c>
      <c r="E7102">
        <v>17998</v>
      </c>
      <c r="F7102" t="s">
        <v>184</v>
      </c>
      <c r="G7102">
        <f t="shared" si="770"/>
        <v>7900000</v>
      </c>
      <c r="H7102" s="3" t="s">
        <v>56</v>
      </c>
      <c r="I7102" t="str">
        <f t="shared" si="771"/>
        <v>1000000+</v>
      </c>
      <c r="J7102" s="1">
        <f t="shared" si="772"/>
        <v>1000000</v>
      </c>
      <c r="K7102" t="s">
        <v>17</v>
      </c>
      <c r="L7102" s="2">
        <v>0</v>
      </c>
      <c r="M7102" s="1">
        <f t="shared" si="776"/>
        <v>0</v>
      </c>
      <c r="N7102" t="s">
        <v>37</v>
      </c>
      <c r="O7102" t="s">
        <v>731</v>
      </c>
      <c r="P7102" t="s">
        <v>259</v>
      </c>
      <c r="Q7102" t="str">
        <f t="shared" si="773"/>
        <v>2018</v>
      </c>
      <c r="R7102" t="str">
        <f t="shared" si="774"/>
        <v>March</v>
      </c>
      <c r="S7102" t="s">
        <v>4173</v>
      </c>
      <c r="T7102" t="s">
        <v>76</v>
      </c>
    </row>
    <row r="7103" spans="1:20" x14ac:dyDescent="0.3">
      <c r="A7103" t="s">
        <v>9473</v>
      </c>
      <c r="B7103" t="s">
        <v>5201</v>
      </c>
      <c r="C7103">
        <v>2.7</v>
      </c>
      <c r="D7103">
        <f t="shared" si="775"/>
        <v>3</v>
      </c>
      <c r="E7103">
        <v>89</v>
      </c>
      <c r="F7103" t="s">
        <v>481</v>
      </c>
      <c r="G7103">
        <f t="shared" si="770"/>
        <v>2300000</v>
      </c>
      <c r="H7103" s="3" t="s">
        <v>16</v>
      </c>
      <c r="I7103" t="str">
        <f t="shared" si="771"/>
        <v>10000+</v>
      </c>
      <c r="J7103" s="1">
        <f t="shared" si="772"/>
        <v>10000</v>
      </c>
      <c r="K7103" t="s">
        <v>17</v>
      </c>
      <c r="L7103" s="2">
        <v>0</v>
      </c>
      <c r="M7103" s="1">
        <f t="shared" si="776"/>
        <v>0</v>
      </c>
      <c r="N7103" t="s">
        <v>375</v>
      </c>
      <c r="O7103" t="s">
        <v>5202</v>
      </c>
      <c r="P7103" t="s">
        <v>74</v>
      </c>
      <c r="Q7103" t="str">
        <f t="shared" si="773"/>
        <v>2018</v>
      </c>
      <c r="R7103" t="str">
        <f t="shared" si="774"/>
        <v>July</v>
      </c>
      <c r="S7103" t="s">
        <v>9474</v>
      </c>
      <c r="T7103" t="s">
        <v>22</v>
      </c>
    </row>
    <row r="7104" spans="1:20" x14ac:dyDescent="0.3">
      <c r="A7104" t="s">
        <v>9475</v>
      </c>
      <c r="B7104" t="s">
        <v>4390</v>
      </c>
      <c r="C7104">
        <v>3.1</v>
      </c>
      <c r="D7104">
        <f t="shared" si="775"/>
        <v>4</v>
      </c>
      <c r="E7104">
        <v>364</v>
      </c>
      <c r="F7104" t="s">
        <v>481</v>
      </c>
      <c r="G7104">
        <f t="shared" si="770"/>
        <v>2300000</v>
      </c>
      <c r="H7104" s="3" t="s">
        <v>43</v>
      </c>
      <c r="I7104" t="str">
        <f t="shared" si="771"/>
        <v>100000+</v>
      </c>
      <c r="J7104" s="1">
        <f t="shared" si="772"/>
        <v>100000</v>
      </c>
      <c r="K7104" t="s">
        <v>17</v>
      </c>
      <c r="L7104" s="2">
        <v>0</v>
      </c>
      <c r="M7104" s="1">
        <f t="shared" si="776"/>
        <v>0</v>
      </c>
      <c r="N7104" t="s">
        <v>18</v>
      </c>
      <c r="O7104" t="s">
        <v>4391</v>
      </c>
      <c r="P7104" t="s">
        <v>5470</v>
      </c>
      <c r="Q7104" t="str">
        <f t="shared" si="773"/>
        <v>2018</v>
      </c>
      <c r="R7104" t="str">
        <f t="shared" si="774"/>
        <v>March</v>
      </c>
      <c r="S7104">
        <v>2</v>
      </c>
      <c r="T7104" t="s">
        <v>22</v>
      </c>
    </row>
    <row r="7105" spans="1:20" x14ac:dyDescent="0.3">
      <c r="A7105" t="s">
        <v>9476</v>
      </c>
      <c r="B7105" t="s">
        <v>730</v>
      </c>
      <c r="C7105">
        <v>4.0999999999999996</v>
      </c>
      <c r="D7105">
        <f t="shared" si="775"/>
        <v>5</v>
      </c>
      <c r="E7105">
        <v>901</v>
      </c>
      <c r="F7105" t="s">
        <v>9110</v>
      </c>
      <c r="G7105">
        <f t="shared" ref="G7105:G7168" si="777">IF(RIGHT(F7105,1)="M",LEFT(F7105,LEN(F7105)-1)*1000000,IF(RIGHT(F7105,1)="K",LEFT(F7105,LEN(F7105)-1)*1000, 1000))</f>
        <v>323000</v>
      </c>
      <c r="H7105" s="3" t="s">
        <v>43</v>
      </c>
      <c r="I7105" t="str">
        <f t="shared" ref="I7105:I7168" si="778">SUBSTITUTE(H7105,",","")</f>
        <v>100000+</v>
      </c>
      <c r="J7105" s="1">
        <f t="shared" ref="J7105:J7168" si="779">VALUE(LEFT(I7105,LEN(I7105)-1))</f>
        <v>100000</v>
      </c>
      <c r="K7105" t="s">
        <v>17</v>
      </c>
      <c r="L7105" s="2">
        <v>0</v>
      </c>
      <c r="M7105" s="1">
        <f t="shared" si="776"/>
        <v>0</v>
      </c>
      <c r="N7105" t="s">
        <v>37</v>
      </c>
      <c r="O7105" t="s">
        <v>731</v>
      </c>
      <c r="P7105" t="s">
        <v>9217</v>
      </c>
      <c r="Q7105" t="str">
        <f t="shared" ref="Q7105:Q7168" si="780">RIGHT(P7105,4)</f>
        <v>2017</v>
      </c>
      <c r="R7105" t="str">
        <f t="shared" ref="R7105:R7168" si="781">LEFT(P7105,FIND(" ",P7105)-1)</f>
        <v>April</v>
      </c>
      <c r="S7105" t="s">
        <v>585</v>
      </c>
      <c r="T7105" t="s">
        <v>76</v>
      </c>
    </row>
    <row r="7106" spans="1:20" x14ac:dyDescent="0.3">
      <c r="A7106" t="s">
        <v>4227</v>
      </c>
      <c r="B7106" t="s">
        <v>4098</v>
      </c>
      <c r="C7106">
        <v>4.5</v>
      </c>
      <c r="D7106">
        <f t="shared" si="775"/>
        <v>5</v>
      </c>
      <c r="E7106">
        <v>838738</v>
      </c>
      <c r="F7106" t="s">
        <v>39</v>
      </c>
      <c r="G7106">
        <f t="shared" si="777"/>
        <v>1000</v>
      </c>
      <c r="H7106" s="3" t="s">
        <v>36</v>
      </c>
      <c r="I7106" t="str">
        <f t="shared" si="778"/>
        <v>50000000+</v>
      </c>
      <c r="J7106" s="1">
        <f t="shared" si="779"/>
        <v>50000000</v>
      </c>
      <c r="K7106" t="s">
        <v>17</v>
      </c>
      <c r="L7106" s="2">
        <v>0</v>
      </c>
      <c r="M7106" s="1">
        <f t="shared" si="776"/>
        <v>0</v>
      </c>
      <c r="N7106" t="s">
        <v>18</v>
      </c>
      <c r="O7106" t="s">
        <v>2572</v>
      </c>
      <c r="P7106" t="s">
        <v>417</v>
      </c>
      <c r="Q7106" t="str">
        <f t="shared" si="780"/>
        <v>2018</v>
      </c>
      <c r="R7106" t="str">
        <f t="shared" si="781"/>
        <v>May</v>
      </c>
      <c r="S7106" t="s">
        <v>39</v>
      </c>
      <c r="T7106" t="s">
        <v>39</v>
      </c>
    </row>
    <row r="7107" spans="1:20" x14ac:dyDescent="0.3">
      <c r="A7107" t="s">
        <v>9477</v>
      </c>
      <c r="B7107" t="s">
        <v>4390</v>
      </c>
      <c r="C7107">
        <v>4</v>
      </c>
      <c r="D7107">
        <f t="shared" ref="D7107:D7170" si="782">IF(C7107&gt;4,5,IF(C7107&gt;3,4,IF(C7107&gt;2,3,IF(C7107&gt;1,2,1))))</f>
        <v>4</v>
      </c>
      <c r="E7107">
        <v>5</v>
      </c>
      <c r="F7107" t="s">
        <v>1001</v>
      </c>
      <c r="G7107">
        <f t="shared" si="777"/>
        <v>1400000</v>
      </c>
      <c r="H7107" s="3" t="s">
        <v>942</v>
      </c>
      <c r="I7107" t="str">
        <f t="shared" si="778"/>
        <v>100+</v>
      </c>
      <c r="J7107" s="1">
        <f t="shared" si="779"/>
        <v>100</v>
      </c>
      <c r="K7107" t="s">
        <v>596</v>
      </c>
      <c r="L7107" s="2" t="s">
        <v>3134</v>
      </c>
      <c r="M7107" s="1">
        <f t="shared" ref="M7107:M7170" si="783">VALUE(IF(RIGHT(L7107,LEN(L7107)-1)="",0,RIGHT(L7107,LEN(L7107)-1)))</f>
        <v>0.99</v>
      </c>
      <c r="N7107" t="s">
        <v>18</v>
      </c>
      <c r="O7107" t="s">
        <v>4391</v>
      </c>
      <c r="P7107" t="s">
        <v>9478</v>
      </c>
      <c r="Q7107" t="str">
        <f t="shared" si="780"/>
        <v>2015</v>
      </c>
      <c r="R7107" t="str">
        <f t="shared" si="781"/>
        <v>December</v>
      </c>
      <c r="S7107">
        <v>1</v>
      </c>
      <c r="T7107" t="s">
        <v>22</v>
      </c>
    </row>
    <row r="7108" spans="1:20" x14ac:dyDescent="0.3">
      <c r="A7108" t="s">
        <v>9479</v>
      </c>
      <c r="B7108" t="s">
        <v>730</v>
      </c>
      <c r="C7108">
        <v>3.8</v>
      </c>
      <c r="D7108">
        <f t="shared" si="782"/>
        <v>4</v>
      </c>
      <c r="E7108">
        <v>21785</v>
      </c>
      <c r="F7108" t="s">
        <v>231</v>
      </c>
      <c r="G7108">
        <f t="shared" si="777"/>
        <v>2500000</v>
      </c>
      <c r="H7108" s="3" t="s">
        <v>56</v>
      </c>
      <c r="I7108" t="str">
        <f t="shared" si="778"/>
        <v>1000000+</v>
      </c>
      <c r="J7108" s="1">
        <f t="shared" si="779"/>
        <v>1000000</v>
      </c>
      <c r="K7108" t="s">
        <v>17</v>
      </c>
      <c r="L7108" s="2">
        <v>0</v>
      </c>
      <c r="M7108" s="1">
        <f t="shared" si="783"/>
        <v>0</v>
      </c>
      <c r="N7108" t="s">
        <v>18</v>
      </c>
      <c r="O7108" t="s">
        <v>731</v>
      </c>
      <c r="P7108" t="s">
        <v>7919</v>
      </c>
      <c r="Q7108" t="str">
        <f t="shared" si="780"/>
        <v>2015</v>
      </c>
      <c r="R7108" t="str">
        <f t="shared" si="781"/>
        <v>August</v>
      </c>
      <c r="S7108">
        <v>1.41</v>
      </c>
      <c r="T7108" t="s">
        <v>51</v>
      </c>
    </row>
    <row r="7109" spans="1:20" x14ac:dyDescent="0.3">
      <c r="A7109" t="s">
        <v>9480</v>
      </c>
      <c r="B7109" t="s">
        <v>2910</v>
      </c>
      <c r="C7109">
        <v>3.8</v>
      </c>
      <c r="D7109">
        <f t="shared" si="782"/>
        <v>4</v>
      </c>
      <c r="E7109">
        <v>5</v>
      </c>
      <c r="F7109" t="s">
        <v>73</v>
      </c>
      <c r="G7109">
        <f t="shared" si="777"/>
        <v>12000000</v>
      </c>
      <c r="H7109" s="3" t="s">
        <v>719</v>
      </c>
      <c r="I7109" t="str">
        <f t="shared" si="778"/>
        <v>1000+</v>
      </c>
      <c r="J7109" s="1">
        <f t="shared" si="779"/>
        <v>1000</v>
      </c>
      <c r="K7109" t="s">
        <v>17</v>
      </c>
      <c r="L7109" s="2">
        <v>0</v>
      </c>
      <c r="M7109" s="1">
        <f t="shared" si="783"/>
        <v>0</v>
      </c>
      <c r="N7109" t="s">
        <v>18</v>
      </c>
      <c r="O7109" t="s">
        <v>1216</v>
      </c>
      <c r="P7109" t="s">
        <v>589</v>
      </c>
      <c r="Q7109" t="str">
        <f t="shared" si="780"/>
        <v>2017</v>
      </c>
      <c r="R7109" t="str">
        <f t="shared" si="781"/>
        <v>May</v>
      </c>
      <c r="S7109">
        <v>1.2</v>
      </c>
      <c r="T7109" t="s">
        <v>22</v>
      </c>
    </row>
    <row r="7110" spans="1:20" x14ac:dyDescent="0.3">
      <c r="A7110" t="s">
        <v>9481</v>
      </c>
      <c r="B7110" t="s">
        <v>505</v>
      </c>
      <c r="C7110">
        <v>4.3</v>
      </c>
      <c r="D7110">
        <f t="shared" si="782"/>
        <v>5</v>
      </c>
      <c r="E7110">
        <v>6</v>
      </c>
      <c r="F7110" t="s">
        <v>164</v>
      </c>
      <c r="G7110">
        <f t="shared" si="777"/>
        <v>15000000</v>
      </c>
      <c r="H7110" s="3" t="s">
        <v>719</v>
      </c>
      <c r="I7110" t="str">
        <f t="shared" si="778"/>
        <v>1000+</v>
      </c>
      <c r="J7110" s="1">
        <f t="shared" si="779"/>
        <v>1000</v>
      </c>
      <c r="K7110" t="s">
        <v>17</v>
      </c>
      <c r="L7110" s="2">
        <v>0</v>
      </c>
      <c r="M7110" s="1">
        <f t="shared" si="783"/>
        <v>0</v>
      </c>
      <c r="N7110" t="s">
        <v>18</v>
      </c>
      <c r="O7110" t="s">
        <v>506</v>
      </c>
      <c r="P7110" t="s">
        <v>7523</v>
      </c>
      <c r="Q7110" t="str">
        <f t="shared" si="780"/>
        <v>2017</v>
      </c>
      <c r="R7110" t="str">
        <f t="shared" si="781"/>
        <v>May</v>
      </c>
      <c r="S7110" t="s">
        <v>210</v>
      </c>
      <c r="T7110" t="s">
        <v>71</v>
      </c>
    </row>
    <row r="7111" spans="1:20" x14ac:dyDescent="0.3">
      <c r="A7111" t="s">
        <v>9482</v>
      </c>
      <c r="B7111" t="s">
        <v>4390</v>
      </c>
      <c r="C7111">
        <v>3.5</v>
      </c>
      <c r="D7111">
        <f t="shared" si="782"/>
        <v>4</v>
      </c>
      <c r="E7111">
        <v>382</v>
      </c>
      <c r="F7111" t="s">
        <v>65</v>
      </c>
      <c r="G7111">
        <f t="shared" si="777"/>
        <v>3100000</v>
      </c>
      <c r="H7111" s="3" t="s">
        <v>43</v>
      </c>
      <c r="I7111" t="str">
        <f t="shared" si="778"/>
        <v>100000+</v>
      </c>
      <c r="J7111" s="1">
        <f t="shared" si="779"/>
        <v>100000</v>
      </c>
      <c r="K7111" t="s">
        <v>17</v>
      </c>
      <c r="L7111" s="2">
        <v>0</v>
      </c>
      <c r="M7111" s="1">
        <f t="shared" si="783"/>
        <v>0</v>
      </c>
      <c r="N7111" t="s">
        <v>18</v>
      </c>
      <c r="O7111" t="s">
        <v>4391</v>
      </c>
      <c r="P7111" t="s">
        <v>5669</v>
      </c>
      <c r="Q7111" t="str">
        <f t="shared" si="780"/>
        <v>2018</v>
      </c>
      <c r="R7111" t="str">
        <f t="shared" si="781"/>
        <v>February</v>
      </c>
      <c r="S7111">
        <v>1.9</v>
      </c>
      <c r="T7111" t="s">
        <v>22</v>
      </c>
    </row>
    <row r="7112" spans="1:20" x14ac:dyDescent="0.3">
      <c r="A7112" t="s">
        <v>9483</v>
      </c>
      <c r="B7112" t="s">
        <v>1680</v>
      </c>
      <c r="C7112">
        <v>4.5</v>
      </c>
      <c r="D7112">
        <f t="shared" si="782"/>
        <v>5</v>
      </c>
      <c r="E7112">
        <v>96</v>
      </c>
      <c r="F7112" t="s">
        <v>73</v>
      </c>
      <c r="G7112">
        <f t="shared" si="777"/>
        <v>12000000</v>
      </c>
      <c r="H7112" s="3" t="s">
        <v>16</v>
      </c>
      <c r="I7112" t="str">
        <f t="shared" si="778"/>
        <v>10000+</v>
      </c>
      <c r="J7112" s="1">
        <f t="shared" si="779"/>
        <v>10000</v>
      </c>
      <c r="K7112" t="s">
        <v>17</v>
      </c>
      <c r="L7112" s="2">
        <v>0</v>
      </c>
      <c r="M7112" s="1">
        <f t="shared" si="783"/>
        <v>0</v>
      </c>
      <c r="N7112" t="s">
        <v>18</v>
      </c>
      <c r="O7112" t="s">
        <v>1681</v>
      </c>
      <c r="P7112" t="s">
        <v>885</v>
      </c>
      <c r="Q7112" t="str">
        <f t="shared" si="780"/>
        <v>2018</v>
      </c>
      <c r="R7112" t="str">
        <f t="shared" si="781"/>
        <v>June</v>
      </c>
      <c r="S7112" t="s">
        <v>8390</v>
      </c>
      <c r="T7112" t="s">
        <v>46</v>
      </c>
    </row>
    <row r="7113" spans="1:20" x14ac:dyDescent="0.3">
      <c r="A7113" t="s">
        <v>9484</v>
      </c>
      <c r="B7113" t="s">
        <v>4390</v>
      </c>
      <c r="C7113">
        <v>3.9</v>
      </c>
      <c r="D7113">
        <f t="shared" si="782"/>
        <v>4</v>
      </c>
      <c r="E7113">
        <v>127</v>
      </c>
      <c r="F7113" t="s">
        <v>575</v>
      </c>
      <c r="G7113">
        <f t="shared" si="777"/>
        <v>1500000</v>
      </c>
      <c r="H7113" s="3" t="s">
        <v>49</v>
      </c>
      <c r="I7113" t="str">
        <f t="shared" si="778"/>
        <v>50000+</v>
      </c>
      <c r="J7113" s="1">
        <f t="shared" si="779"/>
        <v>50000</v>
      </c>
      <c r="K7113" t="s">
        <v>17</v>
      </c>
      <c r="L7113" s="2">
        <v>0</v>
      </c>
      <c r="M7113" s="1">
        <f t="shared" si="783"/>
        <v>0</v>
      </c>
      <c r="N7113" t="s">
        <v>18</v>
      </c>
      <c r="O7113" t="s">
        <v>4391</v>
      </c>
      <c r="P7113" t="s">
        <v>6032</v>
      </c>
      <c r="Q7113" t="str">
        <f t="shared" si="780"/>
        <v>2017</v>
      </c>
      <c r="R7113" t="str">
        <f t="shared" si="781"/>
        <v>April</v>
      </c>
      <c r="S7113">
        <v>1</v>
      </c>
      <c r="T7113" t="s">
        <v>63</v>
      </c>
    </row>
    <row r="7114" spans="1:20" x14ac:dyDescent="0.3">
      <c r="A7114" t="s">
        <v>9485</v>
      </c>
      <c r="B7114" t="s">
        <v>4390</v>
      </c>
      <c r="C7114">
        <v>3.5</v>
      </c>
      <c r="D7114">
        <f t="shared" si="782"/>
        <v>4</v>
      </c>
      <c r="E7114">
        <v>30</v>
      </c>
      <c r="F7114" t="s">
        <v>325</v>
      </c>
      <c r="G7114">
        <f t="shared" si="777"/>
        <v>9000000</v>
      </c>
      <c r="H7114" s="3" t="s">
        <v>1122</v>
      </c>
      <c r="I7114" t="str">
        <f t="shared" si="778"/>
        <v>500+</v>
      </c>
      <c r="J7114" s="1">
        <f t="shared" si="779"/>
        <v>500</v>
      </c>
      <c r="K7114" t="s">
        <v>17</v>
      </c>
      <c r="L7114" s="2">
        <v>0</v>
      </c>
      <c r="M7114" s="1">
        <f t="shared" si="783"/>
        <v>0</v>
      </c>
      <c r="N7114" t="s">
        <v>18</v>
      </c>
      <c r="O7114" t="s">
        <v>4391</v>
      </c>
      <c r="P7114" t="s">
        <v>66</v>
      </c>
      <c r="Q7114" t="str">
        <f t="shared" si="780"/>
        <v>2018</v>
      </c>
      <c r="R7114" t="str">
        <f t="shared" si="781"/>
        <v>July</v>
      </c>
      <c r="S7114" t="s">
        <v>1051</v>
      </c>
      <c r="T7114" t="s">
        <v>71</v>
      </c>
    </row>
    <row r="7115" spans="1:20" x14ac:dyDescent="0.3">
      <c r="A7115" t="s">
        <v>9486</v>
      </c>
      <c r="B7115" t="s">
        <v>1680</v>
      </c>
      <c r="C7115">
        <v>4.5</v>
      </c>
      <c r="D7115">
        <f t="shared" si="782"/>
        <v>5</v>
      </c>
      <c r="E7115">
        <v>1308</v>
      </c>
      <c r="F7115" t="s">
        <v>362</v>
      </c>
      <c r="G7115">
        <f t="shared" si="777"/>
        <v>3700000</v>
      </c>
      <c r="H7115" s="3" t="s">
        <v>43</v>
      </c>
      <c r="I7115" t="str">
        <f t="shared" si="778"/>
        <v>100000+</v>
      </c>
      <c r="J7115" s="1">
        <f t="shared" si="779"/>
        <v>100000</v>
      </c>
      <c r="K7115" t="s">
        <v>17</v>
      </c>
      <c r="L7115" s="2">
        <v>0</v>
      </c>
      <c r="M7115" s="1">
        <f t="shared" si="783"/>
        <v>0</v>
      </c>
      <c r="N7115" t="s">
        <v>18</v>
      </c>
      <c r="O7115" t="s">
        <v>1681</v>
      </c>
      <c r="P7115" t="s">
        <v>9487</v>
      </c>
      <c r="Q7115" t="str">
        <f t="shared" si="780"/>
        <v>2015</v>
      </c>
      <c r="R7115" t="str">
        <f t="shared" si="781"/>
        <v>June</v>
      </c>
      <c r="S7115">
        <v>13</v>
      </c>
      <c r="T7115" t="s">
        <v>211</v>
      </c>
    </row>
    <row r="7116" spans="1:20" x14ac:dyDescent="0.3">
      <c r="A7116" t="s">
        <v>9488</v>
      </c>
      <c r="B7116" t="s">
        <v>1997</v>
      </c>
      <c r="C7116">
        <v>3.5</v>
      </c>
      <c r="D7116">
        <f t="shared" si="782"/>
        <v>4</v>
      </c>
      <c r="E7116">
        <v>0</v>
      </c>
      <c r="F7116" t="s">
        <v>30</v>
      </c>
      <c r="G7116">
        <f t="shared" si="777"/>
        <v>8700000</v>
      </c>
      <c r="H7116" s="3" t="s">
        <v>1147</v>
      </c>
      <c r="I7116" t="str">
        <f t="shared" si="778"/>
        <v>10+</v>
      </c>
      <c r="J7116" s="1">
        <f t="shared" si="779"/>
        <v>10</v>
      </c>
      <c r="K7116" t="s">
        <v>17</v>
      </c>
      <c r="L7116" s="2">
        <v>0</v>
      </c>
      <c r="M7116" s="1">
        <f t="shared" si="783"/>
        <v>0</v>
      </c>
      <c r="N7116" t="s">
        <v>18</v>
      </c>
      <c r="O7116" t="s">
        <v>1998</v>
      </c>
      <c r="P7116" t="s">
        <v>313</v>
      </c>
      <c r="Q7116" t="str">
        <f t="shared" si="780"/>
        <v>2018</v>
      </c>
      <c r="R7116" t="str">
        <f t="shared" si="781"/>
        <v>May</v>
      </c>
      <c r="S7116" t="s">
        <v>2851</v>
      </c>
      <c r="T7116" t="s">
        <v>71</v>
      </c>
    </row>
    <row r="7117" spans="1:20" x14ac:dyDescent="0.3">
      <c r="A7117" t="s">
        <v>9489</v>
      </c>
      <c r="B7117" t="s">
        <v>3748</v>
      </c>
      <c r="C7117">
        <v>3.5</v>
      </c>
      <c r="D7117">
        <f t="shared" si="782"/>
        <v>4</v>
      </c>
      <c r="E7117">
        <v>19</v>
      </c>
      <c r="F7117" t="s">
        <v>15</v>
      </c>
      <c r="G7117">
        <f t="shared" si="777"/>
        <v>19000000</v>
      </c>
      <c r="H7117" s="3" t="s">
        <v>942</v>
      </c>
      <c r="I7117" t="str">
        <f t="shared" si="778"/>
        <v>100+</v>
      </c>
      <c r="J7117" s="1">
        <f t="shared" si="779"/>
        <v>100</v>
      </c>
      <c r="K7117" t="s">
        <v>17</v>
      </c>
      <c r="L7117" s="2">
        <v>0</v>
      </c>
      <c r="M7117" s="1">
        <f t="shared" si="783"/>
        <v>0</v>
      </c>
      <c r="N7117" t="s">
        <v>18</v>
      </c>
      <c r="O7117" t="s">
        <v>3749</v>
      </c>
      <c r="P7117" t="s">
        <v>3339</v>
      </c>
      <c r="Q7117" t="str">
        <f t="shared" si="780"/>
        <v>2017</v>
      </c>
      <c r="R7117" t="str">
        <f t="shared" si="781"/>
        <v>May</v>
      </c>
      <c r="S7117" t="s">
        <v>210</v>
      </c>
      <c r="T7117" t="s">
        <v>22</v>
      </c>
    </row>
    <row r="7118" spans="1:20" x14ac:dyDescent="0.3">
      <c r="A7118" t="s">
        <v>9490</v>
      </c>
      <c r="B7118" t="s">
        <v>2377</v>
      </c>
      <c r="C7118">
        <v>3.3</v>
      </c>
      <c r="D7118">
        <f t="shared" si="782"/>
        <v>4</v>
      </c>
      <c r="E7118">
        <v>3</v>
      </c>
      <c r="F7118" t="s">
        <v>368</v>
      </c>
      <c r="G7118">
        <f t="shared" si="777"/>
        <v>7400000</v>
      </c>
      <c r="H7118" s="3" t="s">
        <v>1122</v>
      </c>
      <c r="I7118" t="str">
        <f t="shared" si="778"/>
        <v>500+</v>
      </c>
      <c r="J7118" s="1">
        <f t="shared" si="779"/>
        <v>500</v>
      </c>
      <c r="K7118" t="s">
        <v>17</v>
      </c>
      <c r="L7118" s="2">
        <v>0</v>
      </c>
      <c r="M7118" s="1">
        <f t="shared" si="783"/>
        <v>0</v>
      </c>
      <c r="N7118" t="s">
        <v>18</v>
      </c>
      <c r="O7118" t="s">
        <v>2378</v>
      </c>
      <c r="P7118" t="s">
        <v>1599</v>
      </c>
      <c r="Q7118" t="str">
        <f t="shared" si="780"/>
        <v>2015</v>
      </c>
      <c r="R7118" t="str">
        <f t="shared" si="781"/>
        <v>September</v>
      </c>
      <c r="S7118">
        <v>1.2</v>
      </c>
      <c r="T7118" t="s">
        <v>1411</v>
      </c>
    </row>
    <row r="7119" spans="1:20" x14ac:dyDescent="0.3">
      <c r="A7119" t="s">
        <v>9491</v>
      </c>
      <c r="B7119" t="s">
        <v>4573</v>
      </c>
      <c r="C7119">
        <v>4.0999999999999996</v>
      </c>
      <c r="D7119">
        <f t="shared" si="782"/>
        <v>5</v>
      </c>
      <c r="E7119">
        <v>4538</v>
      </c>
      <c r="F7119" t="s">
        <v>701</v>
      </c>
      <c r="G7119">
        <f t="shared" si="777"/>
        <v>3300000</v>
      </c>
      <c r="H7119" s="3" t="s">
        <v>56</v>
      </c>
      <c r="I7119" t="str">
        <f t="shared" si="778"/>
        <v>1000000+</v>
      </c>
      <c r="J7119" s="1">
        <f t="shared" si="779"/>
        <v>1000000</v>
      </c>
      <c r="K7119" t="s">
        <v>17</v>
      </c>
      <c r="L7119" s="2">
        <v>0</v>
      </c>
      <c r="M7119" s="1">
        <f t="shared" si="783"/>
        <v>0</v>
      </c>
      <c r="N7119" t="s">
        <v>18</v>
      </c>
      <c r="O7119" t="s">
        <v>4574</v>
      </c>
      <c r="P7119" t="s">
        <v>3448</v>
      </c>
      <c r="Q7119" t="str">
        <f t="shared" si="780"/>
        <v>2018</v>
      </c>
      <c r="R7119" t="str">
        <f t="shared" si="781"/>
        <v>March</v>
      </c>
      <c r="S7119" t="s">
        <v>692</v>
      </c>
      <c r="T7119" t="s">
        <v>76</v>
      </c>
    </row>
    <row r="7120" spans="1:20" x14ac:dyDescent="0.3">
      <c r="A7120" t="s">
        <v>9492</v>
      </c>
      <c r="B7120" t="s">
        <v>1997</v>
      </c>
      <c r="C7120">
        <v>3.5</v>
      </c>
      <c r="D7120">
        <f t="shared" si="782"/>
        <v>4</v>
      </c>
      <c r="E7120">
        <v>0</v>
      </c>
      <c r="F7120" t="s">
        <v>9493</v>
      </c>
      <c r="G7120">
        <f t="shared" si="777"/>
        <v>913000</v>
      </c>
      <c r="H7120" s="3" t="s">
        <v>937</v>
      </c>
      <c r="I7120" t="str">
        <f t="shared" si="778"/>
        <v>50+</v>
      </c>
      <c r="J7120" s="1">
        <f t="shared" si="779"/>
        <v>50</v>
      </c>
      <c r="K7120" t="s">
        <v>17</v>
      </c>
      <c r="L7120" s="2">
        <v>0</v>
      </c>
      <c r="M7120" s="1">
        <f t="shared" si="783"/>
        <v>0</v>
      </c>
      <c r="N7120" t="s">
        <v>18</v>
      </c>
      <c r="O7120" t="s">
        <v>1998</v>
      </c>
      <c r="P7120" t="s">
        <v>3052</v>
      </c>
      <c r="Q7120" t="str">
        <f t="shared" si="780"/>
        <v>2017</v>
      </c>
      <c r="R7120" t="str">
        <f t="shared" si="781"/>
        <v>October</v>
      </c>
      <c r="S7120" t="s">
        <v>1198</v>
      </c>
      <c r="T7120" t="s">
        <v>71</v>
      </c>
    </row>
    <row r="7121" spans="1:20" x14ac:dyDescent="0.3">
      <c r="A7121" t="s">
        <v>9494</v>
      </c>
      <c r="B7121" t="s">
        <v>2910</v>
      </c>
      <c r="C7121">
        <v>3.5</v>
      </c>
      <c r="D7121">
        <f t="shared" si="782"/>
        <v>4</v>
      </c>
      <c r="E7121">
        <v>14</v>
      </c>
      <c r="F7121" t="s">
        <v>406</v>
      </c>
      <c r="G7121">
        <f t="shared" si="777"/>
        <v>4900000</v>
      </c>
      <c r="H7121" s="3" t="s">
        <v>719</v>
      </c>
      <c r="I7121" t="str">
        <f t="shared" si="778"/>
        <v>1000+</v>
      </c>
      <c r="J7121" s="1">
        <f t="shared" si="779"/>
        <v>1000</v>
      </c>
      <c r="K7121" t="s">
        <v>17</v>
      </c>
      <c r="L7121" s="2">
        <v>0</v>
      </c>
      <c r="M7121" s="1">
        <f t="shared" si="783"/>
        <v>0</v>
      </c>
      <c r="N7121" t="s">
        <v>37</v>
      </c>
      <c r="O7121" t="s">
        <v>1445</v>
      </c>
      <c r="P7121" t="s">
        <v>740</v>
      </c>
      <c r="Q7121" t="str">
        <f t="shared" si="780"/>
        <v>2018</v>
      </c>
      <c r="R7121" t="str">
        <f t="shared" si="781"/>
        <v>July</v>
      </c>
      <c r="S7121" t="s">
        <v>9495</v>
      </c>
      <c r="T7121" t="s">
        <v>465</v>
      </c>
    </row>
    <row r="7122" spans="1:20" x14ac:dyDescent="0.3">
      <c r="A7122" t="s">
        <v>9496</v>
      </c>
      <c r="B7122" t="s">
        <v>1997</v>
      </c>
      <c r="C7122">
        <v>5</v>
      </c>
      <c r="D7122">
        <f t="shared" si="782"/>
        <v>5</v>
      </c>
      <c r="E7122">
        <v>1</v>
      </c>
      <c r="F7122" t="s">
        <v>723</v>
      </c>
      <c r="G7122">
        <f t="shared" si="777"/>
        <v>7800000</v>
      </c>
      <c r="H7122" s="3" t="s">
        <v>1147</v>
      </c>
      <c r="I7122" t="str">
        <f t="shared" si="778"/>
        <v>10+</v>
      </c>
      <c r="J7122" s="1">
        <f t="shared" si="779"/>
        <v>10</v>
      </c>
      <c r="K7122" t="s">
        <v>17</v>
      </c>
      <c r="L7122" s="2">
        <v>0</v>
      </c>
      <c r="M7122" s="1">
        <f t="shared" si="783"/>
        <v>0</v>
      </c>
      <c r="N7122" t="s">
        <v>18</v>
      </c>
      <c r="O7122" t="s">
        <v>1998</v>
      </c>
      <c r="P7122" t="s">
        <v>533</v>
      </c>
      <c r="Q7122" t="str">
        <f t="shared" si="780"/>
        <v>2018</v>
      </c>
      <c r="R7122" t="str">
        <f t="shared" si="781"/>
        <v>July</v>
      </c>
      <c r="S7122" t="s">
        <v>2371</v>
      </c>
      <c r="T7122" t="s">
        <v>71</v>
      </c>
    </row>
    <row r="7123" spans="1:20" x14ac:dyDescent="0.3">
      <c r="A7123" t="s">
        <v>9497</v>
      </c>
      <c r="B7123" t="s">
        <v>2202</v>
      </c>
      <c r="C7123">
        <v>3.5</v>
      </c>
      <c r="D7123">
        <f t="shared" si="782"/>
        <v>4</v>
      </c>
      <c r="E7123">
        <v>0</v>
      </c>
      <c r="F7123" t="s">
        <v>427</v>
      </c>
      <c r="G7123">
        <f t="shared" si="777"/>
        <v>5000000</v>
      </c>
      <c r="H7123" s="3" t="s">
        <v>937</v>
      </c>
      <c r="I7123" t="str">
        <f t="shared" si="778"/>
        <v>50+</v>
      </c>
      <c r="J7123" s="1">
        <f t="shared" si="779"/>
        <v>50</v>
      </c>
      <c r="K7123" t="s">
        <v>17</v>
      </c>
      <c r="L7123" s="2">
        <v>0</v>
      </c>
      <c r="M7123" s="1">
        <f t="shared" si="783"/>
        <v>0</v>
      </c>
      <c r="N7123" t="s">
        <v>18</v>
      </c>
      <c r="O7123" t="s">
        <v>2203</v>
      </c>
      <c r="P7123" t="s">
        <v>7711</v>
      </c>
      <c r="Q7123" t="str">
        <f t="shared" si="780"/>
        <v>2017</v>
      </c>
      <c r="R7123" t="str">
        <f t="shared" si="781"/>
        <v>September</v>
      </c>
      <c r="S7123" t="s">
        <v>21</v>
      </c>
      <c r="T7123" t="s">
        <v>71</v>
      </c>
    </row>
    <row r="7124" spans="1:20" x14ac:dyDescent="0.3">
      <c r="A7124" t="s">
        <v>9498</v>
      </c>
      <c r="B7124" t="s">
        <v>730</v>
      </c>
      <c r="C7124">
        <v>3.7</v>
      </c>
      <c r="D7124">
        <f t="shared" si="782"/>
        <v>4</v>
      </c>
      <c r="E7124">
        <v>916</v>
      </c>
      <c r="F7124" t="s">
        <v>73</v>
      </c>
      <c r="G7124">
        <f t="shared" si="777"/>
        <v>12000000</v>
      </c>
      <c r="H7124" s="3" t="s">
        <v>43</v>
      </c>
      <c r="I7124" t="str">
        <f t="shared" si="778"/>
        <v>100000+</v>
      </c>
      <c r="J7124" s="1">
        <f t="shared" si="779"/>
        <v>100000</v>
      </c>
      <c r="K7124" t="s">
        <v>17</v>
      </c>
      <c r="L7124" s="2">
        <v>0</v>
      </c>
      <c r="M7124" s="1">
        <f t="shared" si="783"/>
        <v>0</v>
      </c>
      <c r="N7124" t="s">
        <v>375</v>
      </c>
      <c r="O7124" t="s">
        <v>731</v>
      </c>
      <c r="P7124" t="s">
        <v>450</v>
      </c>
      <c r="Q7124" t="str">
        <f t="shared" si="780"/>
        <v>2018</v>
      </c>
      <c r="R7124" t="str">
        <f t="shared" si="781"/>
        <v>July</v>
      </c>
      <c r="S7124" t="s">
        <v>2491</v>
      </c>
      <c r="T7124" t="s">
        <v>71</v>
      </c>
    </row>
    <row r="7125" spans="1:20" x14ac:dyDescent="0.3">
      <c r="A7125" t="s">
        <v>9499</v>
      </c>
      <c r="B7125" t="s">
        <v>1680</v>
      </c>
      <c r="C7125">
        <v>4.8</v>
      </c>
      <c r="D7125">
        <f t="shared" si="782"/>
        <v>5</v>
      </c>
      <c r="E7125">
        <v>6</v>
      </c>
      <c r="F7125" t="s">
        <v>142</v>
      </c>
      <c r="G7125">
        <f t="shared" si="777"/>
        <v>11000000</v>
      </c>
      <c r="H7125" s="3" t="s">
        <v>719</v>
      </c>
      <c r="I7125" t="str">
        <f t="shared" si="778"/>
        <v>1000+</v>
      </c>
      <c r="J7125" s="1">
        <f t="shared" si="779"/>
        <v>1000</v>
      </c>
      <c r="K7125" t="s">
        <v>17</v>
      </c>
      <c r="L7125" s="2">
        <v>0</v>
      </c>
      <c r="M7125" s="1">
        <f t="shared" si="783"/>
        <v>0</v>
      </c>
      <c r="N7125" t="s">
        <v>18</v>
      </c>
      <c r="O7125" t="s">
        <v>1681</v>
      </c>
      <c r="P7125" t="s">
        <v>153</v>
      </c>
      <c r="Q7125" t="str">
        <f t="shared" si="780"/>
        <v>2018</v>
      </c>
      <c r="R7125" t="str">
        <f t="shared" si="781"/>
        <v>August</v>
      </c>
      <c r="S7125" t="s">
        <v>9500</v>
      </c>
      <c r="T7125" t="s">
        <v>46</v>
      </c>
    </row>
    <row r="7126" spans="1:20" x14ac:dyDescent="0.3">
      <c r="A7126" t="s">
        <v>9501</v>
      </c>
      <c r="B7126" t="s">
        <v>1680</v>
      </c>
      <c r="C7126">
        <v>1.5</v>
      </c>
      <c r="D7126">
        <f t="shared" si="782"/>
        <v>2</v>
      </c>
      <c r="E7126">
        <v>57</v>
      </c>
      <c r="F7126" t="s">
        <v>35</v>
      </c>
      <c r="G7126">
        <f t="shared" si="777"/>
        <v>25000000</v>
      </c>
      <c r="H7126" s="3" t="s">
        <v>719</v>
      </c>
      <c r="I7126" t="str">
        <f t="shared" si="778"/>
        <v>1000+</v>
      </c>
      <c r="J7126" s="1">
        <f t="shared" si="779"/>
        <v>1000</v>
      </c>
      <c r="K7126" t="s">
        <v>17</v>
      </c>
      <c r="L7126" s="2">
        <v>0</v>
      </c>
      <c r="M7126" s="1">
        <f t="shared" si="783"/>
        <v>0</v>
      </c>
      <c r="N7126" t="s">
        <v>18</v>
      </c>
      <c r="O7126" t="s">
        <v>1681</v>
      </c>
      <c r="P7126" t="s">
        <v>573</v>
      </c>
      <c r="Q7126" t="str">
        <f t="shared" si="780"/>
        <v>2018</v>
      </c>
      <c r="R7126" t="str">
        <f t="shared" si="781"/>
        <v>February</v>
      </c>
      <c r="S7126" t="s">
        <v>1620</v>
      </c>
      <c r="T7126" t="s">
        <v>40</v>
      </c>
    </row>
    <row r="7127" spans="1:20" x14ac:dyDescent="0.3">
      <c r="A7127" t="s">
        <v>9502</v>
      </c>
      <c r="B7127" t="s">
        <v>3906</v>
      </c>
      <c r="C7127">
        <v>5</v>
      </c>
      <c r="D7127">
        <f t="shared" si="782"/>
        <v>5</v>
      </c>
      <c r="E7127">
        <v>13</v>
      </c>
      <c r="F7127" t="s">
        <v>352</v>
      </c>
      <c r="G7127">
        <f t="shared" si="777"/>
        <v>2600000</v>
      </c>
      <c r="H7127" s="3" t="s">
        <v>942</v>
      </c>
      <c r="I7127" t="str">
        <f t="shared" si="778"/>
        <v>100+</v>
      </c>
      <c r="J7127" s="1">
        <f t="shared" si="779"/>
        <v>100</v>
      </c>
      <c r="K7127" t="s">
        <v>17</v>
      </c>
      <c r="L7127" s="2">
        <v>0</v>
      </c>
      <c r="M7127" s="1">
        <f t="shared" si="783"/>
        <v>0</v>
      </c>
      <c r="N7127" t="s">
        <v>18</v>
      </c>
      <c r="O7127" t="s">
        <v>3907</v>
      </c>
      <c r="P7127" t="s">
        <v>331</v>
      </c>
      <c r="Q7127" t="str">
        <f t="shared" si="780"/>
        <v>2017</v>
      </c>
      <c r="R7127" t="str">
        <f t="shared" si="781"/>
        <v>September</v>
      </c>
      <c r="S7127" t="s">
        <v>6582</v>
      </c>
      <c r="T7127" t="s">
        <v>71</v>
      </c>
    </row>
    <row r="7128" spans="1:20" x14ac:dyDescent="0.3">
      <c r="A7128" t="s">
        <v>9503</v>
      </c>
      <c r="B7128" t="s">
        <v>3906</v>
      </c>
      <c r="C7128">
        <v>4.5999999999999996</v>
      </c>
      <c r="D7128">
        <f t="shared" si="782"/>
        <v>5</v>
      </c>
      <c r="E7128">
        <v>26</v>
      </c>
      <c r="F7128" t="s">
        <v>486</v>
      </c>
      <c r="G7128">
        <f t="shared" si="777"/>
        <v>7200000</v>
      </c>
      <c r="H7128" s="3" t="s">
        <v>1122</v>
      </c>
      <c r="I7128" t="str">
        <f t="shared" si="778"/>
        <v>500+</v>
      </c>
      <c r="J7128" s="1">
        <f t="shared" si="779"/>
        <v>500</v>
      </c>
      <c r="K7128" t="s">
        <v>17</v>
      </c>
      <c r="L7128" s="2">
        <v>0</v>
      </c>
      <c r="M7128" s="1">
        <f t="shared" si="783"/>
        <v>0</v>
      </c>
      <c r="N7128" t="s">
        <v>18</v>
      </c>
      <c r="O7128" t="s">
        <v>3907</v>
      </c>
      <c r="P7128" t="s">
        <v>203</v>
      </c>
      <c r="Q7128" t="str">
        <f t="shared" si="780"/>
        <v>2018</v>
      </c>
      <c r="R7128" t="str">
        <f t="shared" si="781"/>
        <v>July</v>
      </c>
      <c r="S7128">
        <v>2</v>
      </c>
      <c r="T7128" t="s">
        <v>76</v>
      </c>
    </row>
    <row r="7129" spans="1:20" x14ac:dyDescent="0.3">
      <c r="A7129" t="s">
        <v>9504</v>
      </c>
      <c r="B7129" t="s">
        <v>2910</v>
      </c>
      <c r="C7129">
        <v>3.5</v>
      </c>
      <c r="D7129">
        <f t="shared" si="782"/>
        <v>4</v>
      </c>
      <c r="E7129">
        <v>1</v>
      </c>
      <c r="F7129" t="s">
        <v>1314</v>
      </c>
      <c r="G7129">
        <f t="shared" si="777"/>
        <v>1800000</v>
      </c>
      <c r="H7129" s="3" t="s">
        <v>1147</v>
      </c>
      <c r="I7129" t="str">
        <f t="shared" si="778"/>
        <v>10+</v>
      </c>
      <c r="J7129" s="1">
        <f t="shared" si="779"/>
        <v>10</v>
      </c>
      <c r="K7129" t="s">
        <v>17</v>
      </c>
      <c r="L7129" s="2">
        <v>0</v>
      </c>
      <c r="M7129" s="1">
        <f t="shared" si="783"/>
        <v>0</v>
      </c>
      <c r="N7129" t="s">
        <v>18</v>
      </c>
      <c r="O7129" t="s">
        <v>1216</v>
      </c>
      <c r="P7129" t="s">
        <v>4919</v>
      </c>
      <c r="Q7129" t="str">
        <f t="shared" si="780"/>
        <v>2017</v>
      </c>
      <c r="R7129" t="str">
        <f t="shared" si="781"/>
        <v>December</v>
      </c>
      <c r="S7129">
        <v>1</v>
      </c>
      <c r="T7129" t="s">
        <v>389</v>
      </c>
    </row>
    <row r="7130" spans="1:20" x14ac:dyDescent="0.3">
      <c r="A7130" t="s">
        <v>9505</v>
      </c>
      <c r="B7130" t="s">
        <v>505</v>
      </c>
      <c r="C7130">
        <v>3.5</v>
      </c>
      <c r="D7130">
        <f t="shared" si="782"/>
        <v>4</v>
      </c>
      <c r="E7130">
        <v>3</v>
      </c>
      <c r="F7130" t="s">
        <v>352</v>
      </c>
      <c r="G7130">
        <f t="shared" si="777"/>
        <v>2600000</v>
      </c>
      <c r="H7130" s="3" t="s">
        <v>942</v>
      </c>
      <c r="I7130" t="str">
        <f t="shared" si="778"/>
        <v>100+</v>
      </c>
      <c r="J7130" s="1">
        <f t="shared" si="779"/>
        <v>100</v>
      </c>
      <c r="K7130" t="s">
        <v>17</v>
      </c>
      <c r="L7130" s="2">
        <v>0</v>
      </c>
      <c r="M7130" s="1">
        <f t="shared" si="783"/>
        <v>0</v>
      </c>
      <c r="N7130" t="s">
        <v>18</v>
      </c>
      <c r="O7130" t="s">
        <v>506</v>
      </c>
      <c r="P7130" t="s">
        <v>53</v>
      </c>
      <c r="Q7130" t="str">
        <f t="shared" si="780"/>
        <v>2018</v>
      </c>
      <c r="R7130" t="str">
        <f t="shared" si="781"/>
        <v>April</v>
      </c>
      <c r="S7130">
        <v>10</v>
      </c>
      <c r="T7130" t="s">
        <v>76</v>
      </c>
    </row>
    <row r="7131" spans="1:20" x14ac:dyDescent="0.3">
      <c r="A7131" t="s">
        <v>9506</v>
      </c>
      <c r="B7131" t="s">
        <v>1997</v>
      </c>
      <c r="C7131">
        <v>5</v>
      </c>
      <c r="D7131">
        <f t="shared" si="782"/>
        <v>5</v>
      </c>
      <c r="E7131">
        <v>5</v>
      </c>
      <c r="F7131" t="s">
        <v>24</v>
      </c>
      <c r="G7131">
        <f t="shared" si="777"/>
        <v>14000000</v>
      </c>
      <c r="H7131" s="3" t="s">
        <v>942</v>
      </c>
      <c r="I7131" t="str">
        <f t="shared" si="778"/>
        <v>100+</v>
      </c>
      <c r="J7131" s="1">
        <f t="shared" si="779"/>
        <v>100</v>
      </c>
      <c r="K7131" t="s">
        <v>17</v>
      </c>
      <c r="L7131" s="2">
        <v>0</v>
      </c>
      <c r="M7131" s="1">
        <f t="shared" si="783"/>
        <v>0</v>
      </c>
      <c r="N7131" t="s">
        <v>18</v>
      </c>
      <c r="O7131" t="s">
        <v>1998</v>
      </c>
      <c r="P7131" t="s">
        <v>371</v>
      </c>
      <c r="Q7131" t="str">
        <f t="shared" si="780"/>
        <v>2018</v>
      </c>
      <c r="R7131" t="str">
        <f t="shared" si="781"/>
        <v>July</v>
      </c>
      <c r="S7131" t="s">
        <v>210</v>
      </c>
      <c r="T7131" t="s">
        <v>46</v>
      </c>
    </row>
    <row r="7132" spans="1:20" x14ac:dyDescent="0.3">
      <c r="A7132" t="s">
        <v>9507</v>
      </c>
      <c r="B7132" t="s">
        <v>1680</v>
      </c>
      <c r="C7132">
        <v>4.7</v>
      </c>
      <c r="D7132">
        <f t="shared" si="782"/>
        <v>5</v>
      </c>
      <c r="E7132">
        <v>11</v>
      </c>
      <c r="F7132" t="s">
        <v>300</v>
      </c>
      <c r="G7132">
        <f t="shared" si="777"/>
        <v>2200000</v>
      </c>
      <c r="H7132" s="3" t="s">
        <v>719</v>
      </c>
      <c r="I7132" t="str">
        <f t="shared" si="778"/>
        <v>1000+</v>
      </c>
      <c r="J7132" s="1">
        <f t="shared" si="779"/>
        <v>1000</v>
      </c>
      <c r="K7132" t="s">
        <v>17</v>
      </c>
      <c r="L7132" s="2">
        <v>0</v>
      </c>
      <c r="M7132" s="1">
        <f t="shared" si="783"/>
        <v>0</v>
      </c>
      <c r="N7132" t="s">
        <v>18</v>
      </c>
      <c r="O7132" t="s">
        <v>1681</v>
      </c>
      <c r="P7132" t="s">
        <v>2586</v>
      </c>
      <c r="Q7132" t="str">
        <f t="shared" si="780"/>
        <v>2018</v>
      </c>
      <c r="R7132" t="str">
        <f t="shared" si="781"/>
        <v>April</v>
      </c>
      <c r="S7132" t="s">
        <v>176</v>
      </c>
      <c r="T7132" t="s">
        <v>76</v>
      </c>
    </row>
    <row r="7133" spans="1:20" x14ac:dyDescent="0.3">
      <c r="A7133" t="s">
        <v>9508</v>
      </c>
      <c r="B7133" t="s">
        <v>2910</v>
      </c>
      <c r="C7133">
        <v>3.5</v>
      </c>
      <c r="D7133">
        <f t="shared" si="782"/>
        <v>4</v>
      </c>
      <c r="E7133">
        <v>2</v>
      </c>
      <c r="F7133" t="s">
        <v>1311</v>
      </c>
      <c r="G7133">
        <f t="shared" si="777"/>
        <v>1900000</v>
      </c>
      <c r="H7133" s="3" t="s">
        <v>942</v>
      </c>
      <c r="I7133" t="str">
        <f t="shared" si="778"/>
        <v>100+</v>
      </c>
      <c r="J7133" s="1">
        <f t="shared" si="779"/>
        <v>100</v>
      </c>
      <c r="K7133" t="s">
        <v>17</v>
      </c>
      <c r="L7133" s="2">
        <v>0</v>
      </c>
      <c r="M7133" s="1">
        <f t="shared" si="783"/>
        <v>0</v>
      </c>
      <c r="N7133" t="s">
        <v>37</v>
      </c>
      <c r="O7133" t="s">
        <v>2540</v>
      </c>
      <c r="P7133" t="s">
        <v>9509</v>
      </c>
      <c r="Q7133" t="str">
        <f t="shared" si="780"/>
        <v>2016</v>
      </c>
      <c r="R7133" t="str">
        <f t="shared" si="781"/>
        <v>September</v>
      </c>
      <c r="S7133" t="s">
        <v>21</v>
      </c>
      <c r="T7133" t="s">
        <v>22</v>
      </c>
    </row>
    <row r="7134" spans="1:20" x14ac:dyDescent="0.3">
      <c r="A7134" t="s">
        <v>9510</v>
      </c>
      <c r="B7134" t="s">
        <v>4573</v>
      </c>
      <c r="C7134">
        <v>4.7</v>
      </c>
      <c r="D7134">
        <f t="shared" si="782"/>
        <v>5</v>
      </c>
      <c r="E7134">
        <v>26</v>
      </c>
      <c r="F7134" t="s">
        <v>48</v>
      </c>
      <c r="G7134">
        <f t="shared" si="777"/>
        <v>5600000</v>
      </c>
      <c r="H7134" s="3" t="s">
        <v>719</v>
      </c>
      <c r="I7134" t="str">
        <f t="shared" si="778"/>
        <v>1000+</v>
      </c>
      <c r="J7134" s="1">
        <f t="shared" si="779"/>
        <v>1000</v>
      </c>
      <c r="K7134" t="s">
        <v>17</v>
      </c>
      <c r="L7134" s="2">
        <v>0</v>
      </c>
      <c r="M7134" s="1">
        <f t="shared" si="783"/>
        <v>0</v>
      </c>
      <c r="N7134" t="s">
        <v>18</v>
      </c>
      <c r="O7134" t="s">
        <v>4574</v>
      </c>
      <c r="P7134" t="s">
        <v>4006</v>
      </c>
      <c r="Q7134" t="str">
        <f t="shared" si="780"/>
        <v>2017</v>
      </c>
      <c r="R7134" t="str">
        <f t="shared" si="781"/>
        <v>March</v>
      </c>
      <c r="S7134" t="s">
        <v>281</v>
      </c>
      <c r="T7134" t="s">
        <v>22</v>
      </c>
    </row>
    <row r="7135" spans="1:20" x14ac:dyDescent="0.3">
      <c r="A7135" t="s">
        <v>9511</v>
      </c>
      <c r="B7135" t="s">
        <v>4390</v>
      </c>
      <c r="C7135">
        <v>3.5</v>
      </c>
      <c r="D7135">
        <f t="shared" si="782"/>
        <v>4</v>
      </c>
      <c r="E7135">
        <v>1</v>
      </c>
      <c r="F7135" t="s">
        <v>9512</v>
      </c>
      <c r="G7135">
        <f t="shared" si="777"/>
        <v>514000</v>
      </c>
      <c r="H7135" s="3" t="s">
        <v>1147</v>
      </c>
      <c r="I7135" t="str">
        <f t="shared" si="778"/>
        <v>10+</v>
      </c>
      <c r="J7135" s="1">
        <f t="shared" si="779"/>
        <v>10</v>
      </c>
      <c r="K7135" t="s">
        <v>17</v>
      </c>
      <c r="L7135" s="2">
        <v>0</v>
      </c>
      <c r="M7135" s="1">
        <f t="shared" si="783"/>
        <v>0</v>
      </c>
      <c r="N7135" t="s">
        <v>18</v>
      </c>
      <c r="O7135" t="s">
        <v>4391</v>
      </c>
      <c r="P7135" t="s">
        <v>9513</v>
      </c>
      <c r="Q7135" t="str">
        <f t="shared" si="780"/>
        <v>2017</v>
      </c>
      <c r="R7135" t="str">
        <f t="shared" si="781"/>
        <v>July</v>
      </c>
      <c r="S7135">
        <v>4</v>
      </c>
      <c r="T7135" t="s">
        <v>535</v>
      </c>
    </row>
    <row r="7136" spans="1:20" x14ac:dyDescent="0.3">
      <c r="A7136" t="s">
        <v>9514</v>
      </c>
      <c r="B7136" t="s">
        <v>2910</v>
      </c>
      <c r="C7136">
        <v>5</v>
      </c>
      <c r="D7136">
        <f t="shared" si="782"/>
        <v>5</v>
      </c>
      <c r="E7136">
        <v>7</v>
      </c>
      <c r="F7136" t="s">
        <v>78</v>
      </c>
      <c r="G7136">
        <f t="shared" si="777"/>
        <v>20000000</v>
      </c>
      <c r="H7136" s="3" t="s">
        <v>937</v>
      </c>
      <c r="I7136" t="str">
        <f t="shared" si="778"/>
        <v>50+</v>
      </c>
      <c r="J7136" s="1">
        <f t="shared" si="779"/>
        <v>50</v>
      </c>
      <c r="K7136" t="s">
        <v>17</v>
      </c>
      <c r="L7136" s="2">
        <v>0</v>
      </c>
      <c r="M7136" s="1">
        <f t="shared" si="783"/>
        <v>0</v>
      </c>
      <c r="N7136" t="s">
        <v>18</v>
      </c>
      <c r="O7136" t="s">
        <v>1216</v>
      </c>
      <c r="P7136" t="s">
        <v>9515</v>
      </c>
      <c r="Q7136" t="str">
        <f t="shared" si="780"/>
        <v>2016</v>
      </c>
      <c r="R7136" t="str">
        <f t="shared" si="781"/>
        <v>September</v>
      </c>
      <c r="S7136" t="s">
        <v>1249</v>
      </c>
      <c r="T7136" t="s">
        <v>71</v>
      </c>
    </row>
    <row r="7137" spans="1:20" x14ac:dyDescent="0.3">
      <c r="A7137" t="s">
        <v>9516</v>
      </c>
      <c r="B7137" t="s">
        <v>1680</v>
      </c>
      <c r="C7137">
        <v>4.5</v>
      </c>
      <c r="D7137">
        <f t="shared" si="782"/>
        <v>5</v>
      </c>
      <c r="E7137">
        <v>198</v>
      </c>
      <c r="F7137" t="s">
        <v>142</v>
      </c>
      <c r="G7137">
        <f t="shared" si="777"/>
        <v>11000000</v>
      </c>
      <c r="H7137" s="3" t="s">
        <v>16</v>
      </c>
      <c r="I7137" t="str">
        <f t="shared" si="778"/>
        <v>10000+</v>
      </c>
      <c r="J7137" s="1">
        <f t="shared" si="779"/>
        <v>10000</v>
      </c>
      <c r="K7137" t="s">
        <v>17</v>
      </c>
      <c r="L7137" s="2">
        <v>0</v>
      </c>
      <c r="M7137" s="1">
        <f t="shared" si="783"/>
        <v>0</v>
      </c>
      <c r="N7137" t="s">
        <v>18</v>
      </c>
      <c r="O7137" t="s">
        <v>1681</v>
      </c>
      <c r="P7137" t="s">
        <v>533</v>
      </c>
      <c r="Q7137" t="str">
        <f t="shared" si="780"/>
        <v>2018</v>
      </c>
      <c r="R7137" t="str">
        <f t="shared" si="781"/>
        <v>July</v>
      </c>
      <c r="S7137" t="s">
        <v>3733</v>
      </c>
      <c r="T7137" t="s">
        <v>46</v>
      </c>
    </row>
    <row r="7138" spans="1:20" x14ac:dyDescent="0.3">
      <c r="A7138" t="s">
        <v>9517</v>
      </c>
      <c r="B7138" t="s">
        <v>1680</v>
      </c>
      <c r="C7138">
        <v>3.5</v>
      </c>
      <c r="D7138">
        <f t="shared" si="782"/>
        <v>4</v>
      </c>
      <c r="E7138">
        <v>1</v>
      </c>
      <c r="F7138" t="s">
        <v>73</v>
      </c>
      <c r="G7138">
        <f t="shared" si="777"/>
        <v>12000000</v>
      </c>
      <c r="H7138" s="3" t="s">
        <v>942</v>
      </c>
      <c r="I7138" t="str">
        <f t="shared" si="778"/>
        <v>100+</v>
      </c>
      <c r="J7138" s="1">
        <f t="shared" si="779"/>
        <v>100</v>
      </c>
      <c r="K7138" t="s">
        <v>17</v>
      </c>
      <c r="L7138" s="2">
        <v>0</v>
      </c>
      <c r="M7138" s="1">
        <f t="shared" si="783"/>
        <v>0</v>
      </c>
      <c r="N7138" t="s">
        <v>18</v>
      </c>
      <c r="O7138" t="s">
        <v>1681</v>
      </c>
      <c r="P7138" t="s">
        <v>353</v>
      </c>
      <c r="Q7138" t="str">
        <f t="shared" si="780"/>
        <v>2017</v>
      </c>
      <c r="R7138" t="str">
        <f t="shared" si="781"/>
        <v>November</v>
      </c>
      <c r="S7138" t="s">
        <v>217</v>
      </c>
      <c r="T7138" t="s">
        <v>71</v>
      </c>
    </row>
    <row r="7139" spans="1:20" x14ac:dyDescent="0.3">
      <c r="A7139" t="s">
        <v>9518</v>
      </c>
      <c r="B7139" t="s">
        <v>2910</v>
      </c>
      <c r="C7139">
        <v>5</v>
      </c>
      <c r="D7139">
        <f t="shared" si="782"/>
        <v>5</v>
      </c>
      <c r="E7139">
        <v>1</v>
      </c>
      <c r="F7139" t="s">
        <v>48</v>
      </c>
      <c r="G7139">
        <f t="shared" si="777"/>
        <v>5600000</v>
      </c>
      <c r="H7139" s="3" t="s">
        <v>1147</v>
      </c>
      <c r="I7139" t="str">
        <f t="shared" si="778"/>
        <v>10+</v>
      </c>
      <c r="J7139" s="1">
        <f t="shared" si="779"/>
        <v>10</v>
      </c>
      <c r="K7139" t="s">
        <v>17</v>
      </c>
      <c r="L7139" s="2">
        <v>0</v>
      </c>
      <c r="M7139" s="1">
        <f t="shared" si="783"/>
        <v>0</v>
      </c>
      <c r="N7139" t="s">
        <v>18</v>
      </c>
      <c r="O7139" t="s">
        <v>1445</v>
      </c>
      <c r="P7139" t="s">
        <v>801</v>
      </c>
      <c r="Q7139" t="str">
        <f t="shared" si="780"/>
        <v>2018</v>
      </c>
      <c r="R7139" t="str">
        <f t="shared" si="781"/>
        <v>June</v>
      </c>
      <c r="S7139">
        <v>1</v>
      </c>
      <c r="T7139" t="s">
        <v>71</v>
      </c>
    </row>
    <row r="7140" spans="1:20" x14ac:dyDescent="0.3">
      <c r="A7140" t="s">
        <v>9519</v>
      </c>
      <c r="B7140" t="s">
        <v>4098</v>
      </c>
      <c r="C7140">
        <v>3.5</v>
      </c>
      <c r="D7140">
        <f t="shared" si="782"/>
        <v>4</v>
      </c>
      <c r="E7140">
        <v>1</v>
      </c>
      <c r="F7140" t="s">
        <v>1040</v>
      </c>
      <c r="G7140">
        <f t="shared" si="777"/>
        <v>3800000</v>
      </c>
      <c r="H7140" s="3" t="s">
        <v>1147</v>
      </c>
      <c r="I7140" t="str">
        <f t="shared" si="778"/>
        <v>10+</v>
      </c>
      <c r="J7140" s="1">
        <f t="shared" si="779"/>
        <v>10</v>
      </c>
      <c r="K7140" t="s">
        <v>17</v>
      </c>
      <c r="L7140" s="2">
        <v>0</v>
      </c>
      <c r="M7140" s="1">
        <f t="shared" si="783"/>
        <v>0</v>
      </c>
      <c r="N7140" t="s">
        <v>18</v>
      </c>
      <c r="O7140" t="s">
        <v>2572</v>
      </c>
      <c r="P7140" t="s">
        <v>2108</v>
      </c>
      <c r="Q7140" t="str">
        <f t="shared" si="780"/>
        <v>2018</v>
      </c>
      <c r="R7140" t="str">
        <f t="shared" si="781"/>
        <v>August</v>
      </c>
      <c r="S7140" t="s">
        <v>9520</v>
      </c>
      <c r="T7140" t="s">
        <v>71</v>
      </c>
    </row>
    <row r="7141" spans="1:20" x14ac:dyDescent="0.3">
      <c r="A7141" t="s">
        <v>9521</v>
      </c>
      <c r="B7141" t="s">
        <v>505</v>
      </c>
      <c r="C7141">
        <v>3.5</v>
      </c>
      <c r="D7141">
        <f t="shared" si="782"/>
        <v>4</v>
      </c>
      <c r="E7141">
        <v>0</v>
      </c>
      <c r="F7141" t="s">
        <v>380</v>
      </c>
      <c r="G7141">
        <f t="shared" si="777"/>
        <v>6400000</v>
      </c>
      <c r="H7141" s="3" t="s">
        <v>942</v>
      </c>
      <c r="I7141" t="str">
        <f t="shared" si="778"/>
        <v>100+</v>
      </c>
      <c r="J7141" s="1">
        <f t="shared" si="779"/>
        <v>100</v>
      </c>
      <c r="K7141" t="s">
        <v>17</v>
      </c>
      <c r="L7141" s="2">
        <v>0</v>
      </c>
      <c r="M7141" s="1">
        <f t="shared" si="783"/>
        <v>0</v>
      </c>
      <c r="N7141" t="s">
        <v>18</v>
      </c>
      <c r="O7141" t="s">
        <v>506</v>
      </c>
      <c r="P7141" t="s">
        <v>1823</v>
      </c>
      <c r="Q7141" t="str">
        <f t="shared" si="780"/>
        <v>2018</v>
      </c>
      <c r="R7141" t="str">
        <f t="shared" si="781"/>
        <v>March</v>
      </c>
      <c r="S7141" t="s">
        <v>9522</v>
      </c>
      <c r="T7141" t="s">
        <v>71</v>
      </c>
    </row>
    <row r="7142" spans="1:20" x14ac:dyDescent="0.3">
      <c r="A7142" t="s">
        <v>9523</v>
      </c>
      <c r="B7142" t="s">
        <v>730</v>
      </c>
      <c r="C7142">
        <v>5</v>
      </c>
      <c r="D7142">
        <f t="shared" si="782"/>
        <v>5</v>
      </c>
      <c r="E7142">
        <v>5</v>
      </c>
      <c r="F7142" t="s">
        <v>362</v>
      </c>
      <c r="G7142">
        <f t="shared" si="777"/>
        <v>3700000</v>
      </c>
      <c r="H7142" s="3" t="s">
        <v>937</v>
      </c>
      <c r="I7142" t="str">
        <f t="shared" si="778"/>
        <v>50+</v>
      </c>
      <c r="J7142" s="1">
        <f t="shared" si="779"/>
        <v>50</v>
      </c>
      <c r="K7142" t="s">
        <v>17</v>
      </c>
      <c r="L7142" s="2">
        <v>0</v>
      </c>
      <c r="M7142" s="1">
        <f t="shared" si="783"/>
        <v>0</v>
      </c>
      <c r="N7142" t="s">
        <v>18</v>
      </c>
      <c r="O7142" t="s">
        <v>731</v>
      </c>
      <c r="P7142" t="s">
        <v>80</v>
      </c>
      <c r="Q7142" t="str">
        <f t="shared" si="780"/>
        <v>2018</v>
      </c>
      <c r="R7142" t="str">
        <f t="shared" si="781"/>
        <v>April</v>
      </c>
      <c r="S7142">
        <v>1</v>
      </c>
      <c r="T7142" t="s">
        <v>76</v>
      </c>
    </row>
    <row r="7143" spans="1:20" x14ac:dyDescent="0.3">
      <c r="A7143" t="s">
        <v>9524</v>
      </c>
      <c r="B7143" t="s">
        <v>3906</v>
      </c>
      <c r="C7143">
        <v>4.2</v>
      </c>
      <c r="D7143">
        <f t="shared" si="782"/>
        <v>5</v>
      </c>
      <c r="E7143">
        <v>17</v>
      </c>
      <c r="F7143" t="s">
        <v>250</v>
      </c>
      <c r="G7143">
        <f t="shared" si="777"/>
        <v>3400000</v>
      </c>
      <c r="H7143" s="3" t="s">
        <v>90</v>
      </c>
      <c r="I7143" t="str">
        <f t="shared" si="778"/>
        <v>5000+</v>
      </c>
      <c r="J7143" s="1">
        <f t="shared" si="779"/>
        <v>5000</v>
      </c>
      <c r="K7143" t="s">
        <v>17</v>
      </c>
      <c r="L7143" s="2">
        <v>0</v>
      </c>
      <c r="M7143" s="1">
        <f t="shared" si="783"/>
        <v>0</v>
      </c>
      <c r="N7143" t="s">
        <v>18</v>
      </c>
      <c r="O7143" t="s">
        <v>3907</v>
      </c>
      <c r="P7143" t="s">
        <v>165</v>
      </c>
      <c r="Q7143" t="str">
        <f t="shared" si="780"/>
        <v>2018</v>
      </c>
      <c r="R7143" t="str">
        <f t="shared" si="781"/>
        <v>July</v>
      </c>
      <c r="S7143" t="s">
        <v>21</v>
      </c>
      <c r="T7143" t="s">
        <v>71</v>
      </c>
    </row>
    <row r="7144" spans="1:20" x14ac:dyDescent="0.3">
      <c r="A7144" t="s">
        <v>9525</v>
      </c>
      <c r="B7144" t="s">
        <v>1680</v>
      </c>
      <c r="C7144">
        <v>1</v>
      </c>
      <c r="D7144">
        <f t="shared" si="782"/>
        <v>1</v>
      </c>
      <c r="E7144">
        <v>3</v>
      </c>
      <c r="F7144" t="s">
        <v>836</v>
      </c>
      <c r="G7144">
        <f t="shared" si="777"/>
        <v>8400000</v>
      </c>
      <c r="H7144" s="3" t="s">
        <v>1122</v>
      </c>
      <c r="I7144" t="str">
        <f t="shared" si="778"/>
        <v>500+</v>
      </c>
      <c r="J7144" s="1">
        <f t="shared" si="779"/>
        <v>500</v>
      </c>
      <c r="K7144" t="s">
        <v>17</v>
      </c>
      <c r="L7144" s="2">
        <v>0</v>
      </c>
      <c r="M7144" s="1">
        <f t="shared" si="783"/>
        <v>0</v>
      </c>
      <c r="N7144" t="s">
        <v>18</v>
      </c>
      <c r="O7144" t="s">
        <v>1681</v>
      </c>
      <c r="P7144" t="s">
        <v>8198</v>
      </c>
      <c r="Q7144" t="str">
        <f t="shared" si="780"/>
        <v>2016</v>
      </c>
      <c r="R7144" t="str">
        <f t="shared" si="781"/>
        <v>February</v>
      </c>
      <c r="S7144" t="s">
        <v>9526</v>
      </c>
      <c r="T7144" t="s">
        <v>76</v>
      </c>
    </row>
    <row r="7145" spans="1:20" x14ac:dyDescent="0.3">
      <c r="A7145" t="s">
        <v>9527</v>
      </c>
      <c r="B7145" t="s">
        <v>4390</v>
      </c>
      <c r="C7145">
        <v>4.5</v>
      </c>
      <c r="D7145">
        <f t="shared" si="782"/>
        <v>5</v>
      </c>
      <c r="E7145">
        <v>14</v>
      </c>
      <c r="F7145" t="s">
        <v>258</v>
      </c>
      <c r="G7145">
        <f t="shared" si="777"/>
        <v>2900000</v>
      </c>
      <c r="H7145" s="3" t="s">
        <v>1122</v>
      </c>
      <c r="I7145" t="str">
        <f t="shared" si="778"/>
        <v>500+</v>
      </c>
      <c r="J7145" s="1">
        <f t="shared" si="779"/>
        <v>500</v>
      </c>
      <c r="K7145" t="s">
        <v>596</v>
      </c>
      <c r="L7145" s="2" t="s">
        <v>3134</v>
      </c>
      <c r="M7145" s="1">
        <f t="shared" si="783"/>
        <v>0.99</v>
      </c>
      <c r="N7145" t="s">
        <v>18</v>
      </c>
      <c r="O7145" t="s">
        <v>4391</v>
      </c>
      <c r="P7145" t="s">
        <v>1261</v>
      </c>
      <c r="Q7145" t="str">
        <f t="shared" si="780"/>
        <v>2017</v>
      </c>
      <c r="R7145" t="str">
        <f t="shared" si="781"/>
        <v>October</v>
      </c>
      <c r="S7145">
        <v>2.2000000000000002</v>
      </c>
      <c r="T7145" t="s">
        <v>22</v>
      </c>
    </row>
    <row r="7146" spans="1:20" x14ac:dyDescent="0.3">
      <c r="A7146" t="s">
        <v>9528</v>
      </c>
      <c r="B7146" t="s">
        <v>4390</v>
      </c>
      <c r="C7146">
        <v>4.2</v>
      </c>
      <c r="D7146">
        <f t="shared" si="782"/>
        <v>5</v>
      </c>
      <c r="E7146">
        <v>522</v>
      </c>
      <c r="F7146" t="s">
        <v>258</v>
      </c>
      <c r="G7146">
        <f t="shared" si="777"/>
        <v>2900000</v>
      </c>
      <c r="H7146" s="3" t="s">
        <v>49</v>
      </c>
      <c r="I7146" t="str">
        <f t="shared" si="778"/>
        <v>50000+</v>
      </c>
      <c r="J7146" s="1">
        <f t="shared" si="779"/>
        <v>50000</v>
      </c>
      <c r="K7146" t="s">
        <v>17</v>
      </c>
      <c r="L7146" s="2">
        <v>0</v>
      </c>
      <c r="M7146" s="1">
        <f t="shared" si="783"/>
        <v>0</v>
      </c>
      <c r="N7146" t="s">
        <v>18</v>
      </c>
      <c r="O7146" t="s">
        <v>4391</v>
      </c>
      <c r="P7146" t="s">
        <v>1261</v>
      </c>
      <c r="Q7146" t="str">
        <f t="shared" si="780"/>
        <v>2017</v>
      </c>
      <c r="R7146" t="str">
        <f t="shared" si="781"/>
        <v>October</v>
      </c>
      <c r="S7146" t="s">
        <v>9529</v>
      </c>
      <c r="T7146" t="s">
        <v>22</v>
      </c>
    </row>
    <row r="7147" spans="1:20" x14ac:dyDescent="0.3">
      <c r="A7147" t="s">
        <v>9530</v>
      </c>
      <c r="B7147" t="s">
        <v>3634</v>
      </c>
      <c r="C7147">
        <v>5</v>
      </c>
      <c r="D7147">
        <f t="shared" si="782"/>
        <v>5</v>
      </c>
      <c r="E7147">
        <v>5</v>
      </c>
      <c r="F7147" t="s">
        <v>1314</v>
      </c>
      <c r="G7147">
        <f t="shared" si="777"/>
        <v>1800000</v>
      </c>
      <c r="H7147" s="3" t="s">
        <v>1194</v>
      </c>
      <c r="I7147" t="str">
        <f t="shared" si="778"/>
        <v>5+</v>
      </c>
      <c r="J7147" s="1">
        <f t="shared" si="779"/>
        <v>5</v>
      </c>
      <c r="K7147" t="s">
        <v>17</v>
      </c>
      <c r="L7147" s="2">
        <v>0</v>
      </c>
      <c r="M7147" s="1">
        <f t="shared" si="783"/>
        <v>0</v>
      </c>
      <c r="N7147" t="s">
        <v>18</v>
      </c>
      <c r="O7147" t="s">
        <v>3635</v>
      </c>
      <c r="P7147" t="s">
        <v>279</v>
      </c>
      <c r="Q7147" t="str">
        <f t="shared" si="780"/>
        <v>2018</v>
      </c>
      <c r="R7147" t="str">
        <f t="shared" si="781"/>
        <v>August</v>
      </c>
      <c r="S7147" t="s">
        <v>33</v>
      </c>
      <c r="T7147" t="s">
        <v>245</v>
      </c>
    </row>
    <row r="7148" spans="1:20" x14ac:dyDescent="0.3">
      <c r="A7148" t="s">
        <v>9531</v>
      </c>
      <c r="B7148" t="s">
        <v>4390</v>
      </c>
      <c r="C7148">
        <v>4.2</v>
      </c>
      <c r="D7148">
        <f t="shared" si="782"/>
        <v>5</v>
      </c>
      <c r="E7148">
        <v>11</v>
      </c>
      <c r="F7148" t="s">
        <v>65</v>
      </c>
      <c r="G7148">
        <f t="shared" si="777"/>
        <v>3100000</v>
      </c>
      <c r="H7148" s="3" t="s">
        <v>1122</v>
      </c>
      <c r="I7148" t="str">
        <f t="shared" si="778"/>
        <v>500+</v>
      </c>
      <c r="J7148" s="1">
        <f t="shared" si="779"/>
        <v>500</v>
      </c>
      <c r="K7148" t="s">
        <v>596</v>
      </c>
      <c r="L7148" s="2" t="s">
        <v>3134</v>
      </c>
      <c r="M7148" s="1">
        <f t="shared" si="783"/>
        <v>0.99</v>
      </c>
      <c r="N7148" t="s">
        <v>18</v>
      </c>
      <c r="O7148" t="s">
        <v>4391</v>
      </c>
      <c r="P7148" t="s">
        <v>5669</v>
      </c>
      <c r="Q7148" t="str">
        <f t="shared" si="780"/>
        <v>2018</v>
      </c>
      <c r="R7148" t="str">
        <f t="shared" si="781"/>
        <v>February</v>
      </c>
      <c r="S7148">
        <v>1.9</v>
      </c>
      <c r="T7148" t="s">
        <v>22</v>
      </c>
    </row>
    <row r="7149" spans="1:20" x14ac:dyDescent="0.3">
      <c r="A7149" t="s">
        <v>9532</v>
      </c>
      <c r="B7149" t="s">
        <v>2519</v>
      </c>
      <c r="C7149">
        <v>4.4000000000000004</v>
      </c>
      <c r="D7149">
        <f t="shared" si="782"/>
        <v>5</v>
      </c>
      <c r="E7149">
        <v>201426</v>
      </c>
      <c r="F7149" t="s">
        <v>2386</v>
      </c>
      <c r="G7149">
        <f t="shared" si="777"/>
        <v>80000000</v>
      </c>
      <c r="H7149" s="3" t="s">
        <v>31</v>
      </c>
      <c r="I7149" t="str">
        <f t="shared" si="778"/>
        <v>5000000+</v>
      </c>
      <c r="J7149" s="1">
        <f t="shared" si="779"/>
        <v>5000000</v>
      </c>
      <c r="K7149" t="s">
        <v>17</v>
      </c>
      <c r="L7149" s="2">
        <v>0</v>
      </c>
      <c r="M7149" s="1">
        <f t="shared" si="783"/>
        <v>0</v>
      </c>
      <c r="N7149" t="s">
        <v>37</v>
      </c>
      <c r="O7149" t="s">
        <v>2538</v>
      </c>
      <c r="P7149" t="s">
        <v>153</v>
      </c>
      <c r="Q7149" t="str">
        <f t="shared" si="780"/>
        <v>2018</v>
      </c>
      <c r="R7149" t="str">
        <f t="shared" si="781"/>
        <v>August</v>
      </c>
      <c r="S7149" t="s">
        <v>315</v>
      </c>
      <c r="T7149" t="s">
        <v>76</v>
      </c>
    </row>
    <row r="7150" spans="1:20" x14ac:dyDescent="0.3">
      <c r="A7150" t="s">
        <v>9533</v>
      </c>
      <c r="B7150" t="s">
        <v>4716</v>
      </c>
      <c r="C7150">
        <v>3.9</v>
      </c>
      <c r="D7150">
        <f t="shared" si="782"/>
        <v>4</v>
      </c>
      <c r="E7150">
        <v>44</v>
      </c>
      <c r="F7150" t="s">
        <v>701</v>
      </c>
      <c r="G7150">
        <f t="shared" si="777"/>
        <v>3300000</v>
      </c>
      <c r="H7150" s="3" t="s">
        <v>16</v>
      </c>
      <c r="I7150" t="str">
        <f t="shared" si="778"/>
        <v>10000+</v>
      </c>
      <c r="J7150" s="1">
        <f t="shared" si="779"/>
        <v>10000</v>
      </c>
      <c r="K7150" t="s">
        <v>17</v>
      </c>
      <c r="L7150" s="2">
        <v>0</v>
      </c>
      <c r="M7150" s="1">
        <f t="shared" si="783"/>
        <v>0</v>
      </c>
      <c r="N7150" t="s">
        <v>18</v>
      </c>
      <c r="O7150" t="s">
        <v>4717</v>
      </c>
      <c r="P7150" t="s">
        <v>7905</v>
      </c>
      <c r="Q7150" t="str">
        <f t="shared" si="780"/>
        <v>2017</v>
      </c>
      <c r="R7150" t="str">
        <f t="shared" si="781"/>
        <v>February</v>
      </c>
      <c r="S7150" t="s">
        <v>1327</v>
      </c>
      <c r="T7150" t="s">
        <v>465</v>
      </c>
    </row>
    <row r="7151" spans="1:20" x14ac:dyDescent="0.3">
      <c r="A7151" t="s">
        <v>9534</v>
      </c>
      <c r="B7151" t="s">
        <v>2519</v>
      </c>
      <c r="C7151">
        <v>4.5999999999999996</v>
      </c>
      <c r="D7151">
        <f t="shared" si="782"/>
        <v>5</v>
      </c>
      <c r="E7151">
        <v>26138</v>
      </c>
      <c r="F7151" t="s">
        <v>164</v>
      </c>
      <c r="G7151">
        <f t="shared" si="777"/>
        <v>15000000</v>
      </c>
      <c r="H7151" s="3" t="s">
        <v>56</v>
      </c>
      <c r="I7151" t="str">
        <f t="shared" si="778"/>
        <v>1000000+</v>
      </c>
      <c r="J7151" s="1">
        <f t="shared" si="779"/>
        <v>1000000</v>
      </c>
      <c r="K7151" t="s">
        <v>17</v>
      </c>
      <c r="L7151" s="2">
        <v>0</v>
      </c>
      <c r="M7151" s="1">
        <f t="shared" si="783"/>
        <v>0</v>
      </c>
      <c r="N7151" t="s">
        <v>18</v>
      </c>
      <c r="O7151" t="s">
        <v>2538</v>
      </c>
      <c r="P7151" t="s">
        <v>1510</v>
      </c>
      <c r="Q7151" t="str">
        <f t="shared" si="780"/>
        <v>2018</v>
      </c>
      <c r="R7151" t="str">
        <f t="shared" si="781"/>
        <v>February</v>
      </c>
      <c r="S7151" t="s">
        <v>1198</v>
      </c>
      <c r="T7151" t="s">
        <v>40</v>
      </c>
    </row>
    <row r="7152" spans="1:20" x14ac:dyDescent="0.3">
      <c r="A7152" t="s">
        <v>9535</v>
      </c>
      <c r="B7152" t="s">
        <v>2519</v>
      </c>
      <c r="C7152">
        <v>3.8</v>
      </c>
      <c r="D7152">
        <f t="shared" si="782"/>
        <v>4</v>
      </c>
      <c r="E7152">
        <v>51523</v>
      </c>
      <c r="F7152" t="s">
        <v>1206</v>
      </c>
      <c r="G7152">
        <f t="shared" si="777"/>
        <v>36000000</v>
      </c>
      <c r="H7152" s="3" t="s">
        <v>25</v>
      </c>
      <c r="I7152" t="str">
        <f t="shared" si="778"/>
        <v>500000+</v>
      </c>
      <c r="J7152" s="1">
        <f t="shared" si="779"/>
        <v>500000</v>
      </c>
      <c r="K7152" t="s">
        <v>17</v>
      </c>
      <c r="L7152" s="2">
        <v>0</v>
      </c>
      <c r="M7152" s="1">
        <f t="shared" si="783"/>
        <v>0</v>
      </c>
      <c r="N7152" t="s">
        <v>37</v>
      </c>
      <c r="O7152" t="s">
        <v>2661</v>
      </c>
      <c r="P7152" t="s">
        <v>153</v>
      </c>
      <c r="Q7152" t="str">
        <f t="shared" si="780"/>
        <v>2018</v>
      </c>
      <c r="R7152" t="str">
        <f t="shared" si="781"/>
        <v>August</v>
      </c>
      <c r="S7152" t="s">
        <v>9536</v>
      </c>
      <c r="T7152" t="s">
        <v>472</v>
      </c>
    </row>
    <row r="7153" spans="1:20" x14ac:dyDescent="0.3">
      <c r="A7153" t="s">
        <v>9537</v>
      </c>
      <c r="B7153" t="s">
        <v>4716</v>
      </c>
      <c r="C7153">
        <v>3.5</v>
      </c>
      <c r="D7153">
        <f t="shared" si="782"/>
        <v>4</v>
      </c>
      <c r="E7153">
        <v>5</v>
      </c>
      <c r="F7153" t="s">
        <v>39</v>
      </c>
      <c r="G7153">
        <f t="shared" si="777"/>
        <v>1000</v>
      </c>
      <c r="H7153" s="3" t="s">
        <v>1147</v>
      </c>
      <c r="I7153" t="str">
        <f t="shared" si="778"/>
        <v>10+</v>
      </c>
      <c r="J7153" s="1">
        <f t="shared" si="779"/>
        <v>10</v>
      </c>
      <c r="K7153" t="s">
        <v>17</v>
      </c>
      <c r="L7153" s="2">
        <v>0</v>
      </c>
      <c r="M7153" s="1">
        <f t="shared" si="783"/>
        <v>0</v>
      </c>
      <c r="N7153" t="s">
        <v>18</v>
      </c>
      <c r="O7153" t="s">
        <v>4717</v>
      </c>
      <c r="P7153" t="s">
        <v>709</v>
      </c>
      <c r="Q7153" t="str">
        <f t="shared" si="780"/>
        <v>2018</v>
      </c>
      <c r="R7153" t="str">
        <f t="shared" si="781"/>
        <v>May</v>
      </c>
      <c r="S7153" t="s">
        <v>39</v>
      </c>
      <c r="T7153" t="s">
        <v>39</v>
      </c>
    </row>
    <row r="7154" spans="1:20" x14ac:dyDescent="0.3">
      <c r="A7154" t="s">
        <v>9538</v>
      </c>
      <c r="B7154" t="s">
        <v>2377</v>
      </c>
      <c r="C7154">
        <v>3.5</v>
      </c>
      <c r="D7154">
        <f t="shared" si="782"/>
        <v>4</v>
      </c>
      <c r="E7154">
        <v>5</v>
      </c>
      <c r="F7154" t="s">
        <v>676</v>
      </c>
      <c r="G7154">
        <f t="shared" si="777"/>
        <v>8300000.0000000009</v>
      </c>
      <c r="H7154" s="3" t="s">
        <v>1122</v>
      </c>
      <c r="I7154" t="str">
        <f t="shared" si="778"/>
        <v>500+</v>
      </c>
      <c r="J7154" s="1">
        <f t="shared" si="779"/>
        <v>500</v>
      </c>
      <c r="K7154" t="s">
        <v>17</v>
      </c>
      <c r="L7154" s="2">
        <v>0</v>
      </c>
      <c r="M7154" s="1">
        <f t="shared" si="783"/>
        <v>0</v>
      </c>
      <c r="N7154" t="s">
        <v>18</v>
      </c>
      <c r="O7154" t="s">
        <v>2378</v>
      </c>
      <c r="P7154" t="s">
        <v>8413</v>
      </c>
      <c r="Q7154" t="str">
        <f t="shared" si="780"/>
        <v>2017</v>
      </c>
      <c r="R7154" t="str">
        <f t="shared" si="781"/>
        <v>February</v>
      </c>
      <c r="S7154">
        <v>1</v>
      </c>
      <c r="T7154" t="s">
        <v>51</v>
      </c>
    </row>
    <row r="7155" spans="1:20" x14ac:dyDescent="0.3">
      <c r="A7155" t="s">
        <v>9539</v>
      </c>
      <c r="B7155" t="s">
        <v>2377</v>
      </c>
      <c r="C7155">
        <v>4</v>
      </c>
      <c r="D7155">
        <f t="shared" si="782"/>
        <v>4</v>
      </c>
      <c r="E7155">
        <v>209</v>
      </c>
      <c r="F7155" t="s">
        <v>65</v>
      </c>
      <c r="G7155">
        <f t="shared" si="777"/>
        <v>3100000</v>
      </c>
      <c r="H7155" s="3" t="s">
        <v>49</v>
      </c>
      <c r="I7155" t="str">
        <f t="shared" si="778"/>
        <v>50000+</v>
      </c>
      <c r="J7155" s="1">
        <f t="shared" si="779"/>
        <v>50000</v>
      </c>
      <c r="K7155" t="s">
        <v>17</v>
      </c>
      <c r="L7155" s="2">
        <v>0</v>
      </c>
      <c r="M7155" s="1">
        <f t="shared" si="783"/>
        <v>0</v>
      </c>
      <c r="N7155" t="s">
        <v>18</v>
      </c>
      <c r="O7155" t="s">
        <v>2378</v>
      </c>
      <c r="P7155" t="s">
        <v>9540</v>
      </c>
      <c r="Q7155" t="str">
        <f t="shared" si="780"/>
        <v>2017</v>
      </c>
      <c r="R7155" t="str">
        <f t="shared" si="781"/>
        <v>January</v>
      </c>
      <c r="S7155">
        <v>3</v>
      </c>
      <c r="T7155" t="s">
        <v>63</v>
      </c>
    </row>
    <row r="7156" spans="1:20" x14ac:dyDescent="0.3">
      <c r="A7156" t="s">
        <v>9541</v>
      </c>
      <c r="B7156" t="s">
        <v>505</v>
      </c>
      <c r="C7156">
        <v>3.5</v>
      </c>
      <c r="D7156">
        <f t="shared" si="782"/>
        <v>4</v>
      </c>
      <c r="E7156">
        <v>1</v>
      </c>
      <c r="F7156" t="s">
        <v>409</v>
      </c>
      <c r="G7156">
        <f t="shared" si="777"/>
        <v>9500000</v>
      </c>
      <c r="H7156" s="3" t="s">
        <v>942</v>
      </c>
      <c r="I7156" t="str">
        <f t="shared" si="778"/>
        <v>100+</v>
      </c>
      <c r="J7156" s="1">
        <f t="shared" si="779"/>
        <v>100</v>
      </c>
      <c r="K7156" t="s">
        <v>17</v>
      </c>
      <c r="L7156" s="2">
        <v>0</v>
      </c>
      <c r="M7156" s="1">
        <f t="shared" si="783"/>
        <v>0</v>
      </c>
      <c r="N7156" t="s">
        <v>18</v>
      </c>
      <c r="O7156" t="s">
        <v>506</v>
      </c>
      <c r="P7156" t="s">
        <v>8702</v>
      </c>
      <c r="Q7156" t="str">
        <f t="shared" si="780"/>
        <v>2015</v>
      </c>
      <c r="R7156" t="str">
        <f t="shared" si="781"/>
        <v>March</v>
      </c>
      <c r="S7156" t="s">
        <v>9542</v>
      </c>
      <c r="T7156" t="s">
        <v>157</v>
      </c>
    </row>
    <row r="7157" spans="1:20" x14ac:dyDescent="0.3">
      <c r="A7157" t="s">
        <v>9543</v>
      </c>
      <c r="B7157" t="s">
        <v>5080</v>
      </c>
      <c r="C7157">
        <v>3.5</v>
      </c>
      <c r="D7157">
        <f t="shared" si="782"/>
        <v>4</v>
      </c>
      <c r="E7157">
        <v>6</v>
      </c>
      <c r="F7157" t="s">
        <v>1132</v>
      </c>
      <c r="G7157">
        <f t="shared" si="777"/>
        <v>4800000</v>
      </c>
      <c r="H7157" s="3" t="s">
        <v>942</v>
      </c>
      <c r="I7157" t="str">
        <f t="shared" si="778"/>
        <v>100+</v>
      </c>
      <c r="J7157" s="1">
        <f t="shared" si="779"/>
        <v>100</v>
      </c>
      <c r="K7157" t="s">
        <v>17</v>
      </c>
      <c r="L7157" s="2">
        <v>0</v>
      </c>
      <c r="M7157" s="1">
        <f t="shared" si="783"/>
        <v>0</v>
      </c>
      <c r="N7157" t="s">
        <v>18</v>
      </c>
      <c r="O7157" t="s">
        <v>5081</v>
      </c>
      <c r="P7157" t="s">
        <v>4796</v>
      </c>
      <c r="Q7157" t="str">
        <f t="shared" si="780"/>
        <v>2017</v>
      </c>
      <c r="R7157" t="str">
        <f t="shared" si="781"/>
        <v>October</v>
      </c>
      <c r="S7157" t="s">
        <v>9544</v>
      </c>
      <c r="T7157" t="s">
        <v>71</v>
      </c>
    </row>
    <row r="7158" spans="1:20" x14ac:dyDescent="0.3">
      <c r="A7158" t="s">
        <v>9545</v>
      </c>
      <c r="B7158" t="s">
        <v>505</v>
      </c>
      <c r="C7158">
        <v>3.5</v>
      </c>
      <c r="D7158">
        <f t="shared" si="782"/>
        <v>4</v>
      </c>
      <c r="E7158">
        <v>2</v>
      </c>
      <c r="F7158" t="s">
        <v>334</v>
      </c>
      <c r="G7158">
        <f t="shared" si="777"/>
        <v>6700000</v>
      </c>
      <c r="H7158" s="3" t="s">
        <v>942</v>
      </c>
      <c r="I7158" t="str">
        <f t="shared" si="778"/>
        <v>100+</v>
      </c>
      <c r="J7158" s="1">
        <f t="shared" si="779"/>
        <v>100</v>
      </c>
      <c r="K7158" t="s">
        <v>17</v>
      </c>
      <c r="L7158" s="2">
        <v>0</v>
      </c>
      <c r="M7158" s="1">
        <f t="shared" si="783"/>
        <v>0</v>
      </c>
      <c r="N7158" t="s">
        <v>18</v>
      </c>
      <c r="O7158" t="s">
        <v>506</v>
      </c>
      <c r="P7158" t="s">
        <v>9546</v>
      </c>
      <c r="Q7158" t="str">
        <f t="shared" si="780"/>
        <v>2015</v>
      </c>
      <c r="R7158" t="str">
        <f t="shared" si="781"/>
        <v>June</v>
      </c>
      <c r="S7158" t="s">
        <v>9547</v>
      </c>
      <c r="T7158" t="s">
        <v>22</v>
      </c>
    </row>
    <row r="7159" spans="1:20" x14ac:dyDescent="0.3">
      <c r="A7159" t="s">
        <v>9548</v>
      </c>
      <c r="B7159" t="s">
        <v>505</v>
      </c>
      <c r="C7159">
        <v>4.5999999999999996</v>
      </c>
      <c r="D7159">
        <f t="shared" si="782"/>
        <v>5</v>
      </c>
      <c r="E7159">
        <v>52</v>
      </c>
      <c r="F7159" t="s">
        <v>39</v>
      </c>
      <c r="G7159">
        <f t="shared" si="777"/>
        <v>1000</v>
      </c>
      <c r="H7159" s="3" t="s">
        <v>719</v>
      </c>
      <c r="I7159" t="str">
        <f t="shared" si="778"/>
        <v>1000+</v>
      </c>
      <c r="J7159" s="1">
        <f t="shared" si="779"/>
        <v>1000</v>
      </c>
      <c r="K7159" t="s">
        <v>17</v>
      </c>
      <c r="L7159" s="2">
        <v>0</v>
      </c>
      <c r="M7159" s="1">
        <f t="shared" si="783"/>
        <v>0</v>
      </c>
      <c r="N7159" t="s">
        <v>18</v>
      </c>
      <c r="O7159" t="s">
        <v>506</v>
      </c>
      <c r="P7159" t="s">
        <v>6537</v>
      </c>
      <c r="Q7159" t="str">
        <f t="shared" si="780"/>
        <v>2017</v>
      </c>
      <c r="R7159" t="str">
        <f t="shared" si="781"/>
        <v>February</v>
      </c>
      <c r="S7159" t="s">
        <v>4123</v>
      </c>
      <c r="T7159" t="s">
        <v>76</v>
      </c>
    </row>
    <row r="7160" spans="1:20" x14ac:dyDescent="0.3">
      <c r="A7160" t="s">
        <v>9549</v>
      </c>
      <c r="B7160" t="s">
        <v>5080</v>
      </c>
      <c r="C7160">
        <v>3.5</v>
      </c>
      <c r="D7160">
        <f t="shared" si="782"/>
        <v>4</v>
      </c>
      <c r="E7160">
        <v>1</v>
      </c>
      <c r="F7160" t="s">
        <v>575</v>
      </c>
      <c r="G7160">
        <f t="shared" si="777"/>
        <v>1500000</v>
      </c>
      <c r="H7160" s="3" t="s">
        <v>1194</v>
      </c>
      <c r="I7160" t="str">
        <f t="shared" si="778"/>
        <v>5+</v>
      </c>
      <c r="J7160" s="1">
        <f t="shared" si="779"/>
        <v>5</v>
      </c>
      <c r="K7160" t="s">
        <v>17</v>
      </c>
      <c r="L7160" s="2">
        <v>0</v>
      </c>
      <c r="M7160" s="1">
        <f t="shared" si="783"/>
        <v>0</v>
      </c>
      <c r="N7160" t="s">
        <v>18</v>
      </c>
      <c r="O7160" t="s">
        <v>5081</v>
      </c>
      <c r="P7160" t="s">
        <v>1721</v>
      </c>
      <c r="Q7160" t="str">
        <f t="shared" si="780"/>
        <v>2018</v>
      </c>
      <c r="R7160" t="str">
        <f t="shared" si="781"/>
        <v>June</v>
      </c>
      <c r="S7160">
        <v>1</v>
      </c>
      <c r="T7160" t="s">
        <v>22</v>
      </c>
    </row>
    <row r="7161" spans="1:20" x14ac:dyDescent="0.3">
      <c r="A7161" t="s">
        <v>9550</v>
      </c>
      <c r="B7161" t="s">
        <v>2377</v>
      </c>
      <c r="C7161">
        <v>3.5</v>
      </c>
      <c r="D7161">
        <f t="shared" si="782"/>
        <v>4</v>
      </c>
      <c r="E7161">
        <v>8</v>
      </c>
      <c r="F7161" t="s">
        <v>136</v>
      </c>
      <c r="G7161">
        <f t="shared" si="777"/>
        <v>9200000</v>
      </c>
      <c r="H7161" s="3" t="s">
        <v>1122</v>
      </c>
      <c r="I7161" t="str">
        <f t="shared" si="778"/>
        <v>500+</v>
      </c>
      <c r="J7161" s="1">
        <f t="shared" si="779"/>
        <v>500</v>
      </c>
      <c r="K7161" t="s">
        <v>17</v>
      </c>
      <c r="L7161" s="2">
        <v>0</v>
      </c>
      <c r="M7161" s="1">
        <f t="shared" si="783"/>
        <v>0</v>
      </c>
      <c r="N7161" t="s">
        <v>18</v>
      </c>
      <c r="O7161" t="s">
        <v>2378</v>
      </c>
      <c r="P7161" t="s">
        <v>225</v>
      </c>
      <c r="Q7161" t="str">
        <f t="shared" si="780"/>
        <v>2018</v>
      </c>
      <c r="R7161" t="str">
        <f t="shared" si="781"/>
        <v>June</v>
      </c>
      <c r="S7161">
        <v>4.0999999999999996</v>
      </c>
      <c r="T7161" t="s">
        <v>71</v>
      </c>
    </row>
    <row r="7162" spans="1:20" x14ac:dyDescent="0.3">
      <c r="A7162" t="s">
        <v>9551</v>
      </c>
      <c r="B7162" t="s">
        <v>402</v>
      </c>
      <c r="C7162">
        <v>3.4</v>
      </c>
      <c r="D7162">
        <f t="shared" si="782"/>
        <v>4</v>
      </c>
      <c r="E7162">
        <v>37</v>
      </c>
      <c r="F7162" t="s">
        <v>250</v>
      </c>
      <c r="G7162">
        <f t="shared" si="777"/>
        <v>3400000</v>
      </c>
      <c r="H7162" s="3" t="s">
        <v>16</v>
      </c>
      <c r="I7162" t="str">
        <f t="shared" si="778"/>
        <v>10000+</v>
      </c>
      <c r="J7162" s="1">
        <f t="shared" si="779"/>
        <v>10000</v>
      </c>
      <c r="K7162" t="s">
        <v>17</v>
      </c>
      <c r="L7162" s="2">
        <v>0</v>
      </c>
      <c r="M7162" s="1">
        <f t="shared" si="783"/>
        <v>0</v>
      </c>
      <c r="N7162" t="s">
        <v>18</v>
      </c>
      <c r="O7162" t="s">
        <v>404</v>
      </c>
      <c r="P7162" t="s">
        <v>140</v>
      </c>
      <c r="Q7162" t="str">
        <f t="shared" si="780"/>
        <v>2018</v>
      </c>
      <c r="R7162" t="str">
        <f t="shared" si="781"/>
        <v>May</v>
      </c>
      <c r="S7162">
        <v>1.5</v>
      </c>
      <c r="T7162" t="s">
        <v>76</v>
      </c>
    </row>
    <row r="7163" spans="1:20" x14ac:dyDescent="0.3">
      <c r="A7163" t="s">
        <v>9552</v>
      </c>
      <c r="B7163" t="s">
        <v>2377</v>
      </c>
      <c r="C7163">
        <v>3.5</v>
      </c>
      <c r="D7163">
        <f t="shared" si="782"/>
        <v>4</v>
      </c>
      <c r="E7163">
        <v>0</v>
      </c>
      <c r="F7163" t="s">
        <v>435</v>
      </c>
      <c r="G7163">
        <f t="shared" si="777"/>
        <v>13000000</v>
      </c>
      <c r="H7163" s="3" t="s">
        <v>1147</v>
      </c>
      <c r="I7163" t="str">
        <f t="shared" si="778"/>
        <v>10+</v>
      </c>
      <c r="J7163" s="1">
        <f t="shared" si="779"/>
        <v>10</v>
      </c>
      <c r="K7163" t="s">
        <v>17</v>
      </c>
      <c r="L7163" s="2">
        <v>0</v>
      </c>
      <c r="M7163" s="1">
        <f t="shared" si="783"/>
        <v>0</v>
      </c>
      <c r="N7163" t="s">
        <v>18</v>
      </c>
      <c r="O7163" t="s">
        <v>2378</v>
      </c>
      <c r="P7163" t="s">
        <v>3232</v>
      </c>
      <c r="Q7163" t="str">
        <f t="shared" si="780"/>
        <v>2017</v>
      </c>
      <c r="R7163" t="str">
        <f t="shared" si="781"/>
        <v>November</v>
      </c>
      <c r="S7163">
        <v>7.1</v>
      </c>
      <c r="T7163" t="s">
        <v>76</v>
      </c>
    </row>
    <row r="7164" spans="1:20" x14ac:dyDescent="0.3">
      <c r="A7164" t="s">
        <v>9553</v>
      </c>
      <c r="B7164" t="s">
        <v>2910</v>
      </c>
      <c r="C7164">
        <v>5</v>
      </c>
      <c r="D7164">
        <f t="shared" si="782"/>
        <v>5</v>
      </c>
      <c r="E7164">
        <v>10</v>
      </c>
      <c r="F7164" t="s">
        <v>1035</v>
      </c>
      <c r="G7164">
        <f t="shared" si="777"/>
        <v>5800000</v>
      </c>
      <c r="H7164" s="3" t="s">
        <v>1122</v>
      </c>
      <c r="I7164" t="str">
        <f t="shared" si="778"/>
        <v>500+</v>
      </c>
      <c r="J7164" s="1">
        <f t="shared" si="779"/>
        <v>500</v>
      </c>
      <c r="K7164" t="s">
        <v>17</v>
      </c>
      <c r="L7164" s="2">
        <v>0</v>
      </c>
      <c r="M7164" s="1">
        <f t="shared" si="783"/>
        <v>0</v>
      </c>
      <c r="N7164" t="s">
        <v>18</v>
      </c>
      <c r="O7164" t="s">
        <v>1445</v>
      </c>
      <c r="P7164" t="s">
        <v>9554</v>
      </c>
      <c r="Q7164" t="str">
        <f t="shared" si="780"/>
        <v>2017</v>
      </c>
      <c r="R7164" t="str">
        <f t="shared" si="781"/>
        <v>July</v>
      </c>
      <c r="S7164" t="s">
        <v>9555</v>
      </c>
      <c r="T7164" t="s">
        <v>71</v>
      </c>
    </row>
    <row r="7165" spans="1:20" x14ac:dyDescent="0.3">
      <c r="A7165" t="s">
        <v>9556</v>
      </c>
      <c r="B7165" t="s">
        <v>2377</v>
      </c>
      <c r="C7165">
        <v>4.5999999999999996</v>
      </c>
      <c r="D7165">
        <f t="shared" si="782"/>
        <v>5</v>
      </c>
      <c r="E7165">
        <v>6477</v>
      </c>
      <c r="F7165" t="s">
        <v>78</v>
      </c>
      <c r="G7165">
        <f t="shared" si="777"/>
        <v>20000000</v>
      </c>
      <c r="H7165" s="3" t="s">
        <v>16</v>
      </c>
      <c r="I7165" t="str">
        <f t="shared" si="778"/>
        <v>10000+</v>
      </c>
      <c r="J7165" s="1">
        <f t="shared" si="779"/>
        <v>10000</v>
      </c>
      <c r="K7165" t="s">
        <v>596</v>
      </c>
      <c r="L7165" s="2" t="s">
        <v>947</v>
      </c>
      <c r="M7165" s="1">
        <f t="shared" si="783"/>
        <v>7.99</v>
      </c>
      <c r="N7165" t="s">
        <v>18</v>
      </c>
      <c r="O7165" t="s">
        <v>2378</v>
      </c>
      <c r="P7165" t="s">
        <v>237</v>
      </c>
      <c r="Q7165" t="str">
        <f t="shared" si="780"/>
        <v>2018</v>
      </c>
      <c r="R7165" t="str">
        <f t="shared" si="781"/>
        <v>July</v>
      </c>
      <c r="S7165" t="s">
        <v>9557</v>
      </c>
      <c r="T7165" t="s">
        <v>71</v>
      </c>
    </row>
    <row r="7166" spans="1:20" x14ac:dyDescent="0.3">
      <c r="A7166" t="s">
        <v>9558</v>
      </c>
      <c r="B7166" t="s">
        <v>4390</v>
      </c>
      <c r="C7166">
        <v>3.5</v>
      </c>
      <c r="D7166">
        <f t="shared" si="782"/>
        <v>4</v>
      </c>
      <c r="E7166">
        <v>2</v>
      </c>
      <c r="F7166" t="s">
        <v>78</v>
      </c>
      <c r="G7166">
        <f t="shared" si="777"/>
        <v>20000000</v>
      </c>
      <c r="H7166" s="3" t="s">
        <v>942</v>
      </c>
      <c r="I7166" t="str">
        <f t="shared" si="778"/>
        <v>100+</v>
      </c>
      <c r="J7166" s="1">
        <f t="shared" si="779"/>
        <v>100</v>
      </c>
      <c r="K7166" t="s">
        <v>17</v>
      </c>
      <c r="L7166" s="2">
        <v>0</v>
      </c>
      <c r="M7166" s="1">
        <f t="shared" si="783"/>
        <v>0</v>
      </c>
      <c r="N7166" t="s">
        <v>18</v>
      </c>
      <c r="O7166" t="s">
        <v>4391</v>
      </c>
      <c r="P7166" t="s">
        <v>3071</v>
      </c>
      <c r="Q7166" t="str">
        <f t="shared" si="780"/>
        <v>2018</v>
      </c>
      <c r="R7166" t="str">
        <f t="shared" si="781"/>
        <v>February</v>
      </c>
      <c r="S7166" t="s">
        <v>9559</v>
      </c>
      <c r="T7166" t="s">
        <v>71</v>
      </c>
    </row>
    <row r="7167" spans="1:20" x14ac:dyDescent="0.3">
      <c r="A7167" t="s">
        <v>9560</v>
      </c>
      <c r="B7167" t="s">
        <v>2910</v>
      </c>
      <c r="C7167">
        <v>3.5</v>
      </c>
      <c r="D7167">
        <f t="shared" si="782"/>
        <v>4</v>
      </c>
      <c r="E7167">
        <v>2</v>
      </c>
      <c r="F7167" t="s">
        <v>1072</v>
      </c>
      <c r="G7167">
        <f t="shared" si="777"/>
        <v>63000000</v>
      </c>
      <c r="H7167" s="3" t="s">
        <v>1122</v>
      </c>
      <c r="I7167" t="str">
        <f t="shared" si="778"/>
        <v>500+</v>
      </c>
      <c r="J7167" s="1">
        <f t="shared" si="779"/>
        <v>500</v>
      </c>
      <c r="K7167" t="s">
        <v>17</v>
      </c>
      <c r="L7167" s="2">
        <v>0</v>
      </c>
      <c r="M7167" s="1">
        <f t="shared" si="783"/>
        <v>0</v>
      </c>
      <c r="N7167" t="s">
        <v>18</v>
      </c>
      <c r="O7167" t="s">
        <v>1216</v>
      </c>
      <c r="P7167" t="s">
        <v>2483</v>
      </c>
      <c r="Q7167" t="str">
        <f t="shared" si="780"/>
        <v>2017</v>
      </c>
      <c r="R7167" t="str">
        <f t="shared" si="781"/>
        <v>June</v>
      </c>
      <c r="S7167" t="s">
        <v>21</v>
      </c>
      <c r="T7167" t="s">
        <v>76</v>
      </c>
    </row>
    <row r="7168" spans="1:20" x14ac:dyDescent="0.3">
      <c r="A7168" t="s">
        <v>9561</v>
      </c>
      <c r="B7168" t="s">
        <v>2377</v>
      </c>
      <c r="C7168">
        <v>3.5</v>
      </c>
      <c r="D7168">
        <f t="shared" si="782"/>
        <v>4</v>
      </c>
      <c r="E7168">
        <v>0</v>
      </c>
      <c r="F7168" t="s">
        <v>435</v>
      </c>
      <c r="G7168">
        <f t="shared" si="777"/>
        <v>13000000</v>
      </c>
      <c r="H7168" s="3" t="s">
        <v>1147</v>
      </c>
      <c r="I7168" t="str">
        <f t="shared" si="778"/>
        <v>10+</v>
      </c>
      <c r="J7168" s="1">
        <f t="shared" si="779"/>
        <v>10</v>
      </c>
      <c r="K7168" t="s">
        <v>17</v>
      </c>
      <c r="L7168" s="2">
        <v>0</v>
      </c>
      <c r="M7168" s="1">
        <f t="shared" si="783"/>
        <v>0</v>
      </c>
      <c r="N7168" t="s">
        <v>18</v>
      </c>
      <c r="O7168" t="s">
        <v>2378</v>
      </c>
      <c r="P7168" t="s">
        <v>608</v>
      </c>
      <c r="Q7168" t="str">
        <f t="shared" si="780"/>
        <v>2018</v>
      </c>
      <c r="R7168" t="str">
        <f t="shared" si="781"/>
        <v>April</v>
      </c>
      <c r="S7168" t="s">
        <v>21</v>
      </c>
      <c r="T7168" t="s">
        <v>22</v>
      </c>
    </row>
    <row r="7169" spans="1:20" x14ac:dyDescent="0.3">
      <c r="A7169" t="s">
        <v>9562</v>
      </c>
      <c r="B7169" t="s">
        <v>2910</v>
      </c>
      <c r="C7169">
        <v>3.5</v>
      </c>
      <c r="D7169">
        <f t="shared" si="782"/>
        <v>4</v>
      </c>
      <c r="E7169">
        <v>17</v>
      </c>
      <c r="F7169" t="s">
        <v>227</v>
      </c>
      <c r="G7169">
        <f t="shared" ref="G7169:G7232" si="784">IF(RIGHT(F7169,1)="M",LEFT(F7169,LEN(F7169)-1)*1000000,IF(RIGHT(F7169,1)="K",LEFT(F7169,LEN(F7169)-1)*1000, 1000))</f>
        <v>27000000</v>
      </c>
      <c r="H7169" s="3" t="s">
        <v>942</v>
      </c>
      <c r="I7169" t="str">
        <f t="shared" ref="I7169:I7232" si="785">SUBSTITUTE(H7169,",","")</f>
        <v>100+</v>
      </c>
      <c r="J7169" s="1">
        <f t="shared" ref="J7169:J7232" si="786">VALUE(LEFT(I7169,LEN(I7169)-1))</f>
        <v>100</v>
      </c>
      <c r="K7169" t="s">
        <v>17</v>
      </c>
      <c r="L7169" s="2">
        <v>0</v>
      </c>
      <c r="M7169" s="1">
        <f t="shared" si="783"/>
        <v>0</v>
      </c>
      <c r="N7169" t="s">
        <v>18</v>
      </c>
      <c r="O7169" t="s">
        <v>1216</v>
      </c>
      <c r="P7169" t="s">
        <v>200</v>
      </c>
      <c r="Q7169" t="str">
        <f t="shared" ref="Q7169:Q7232" si="787">RIGHT(P7169,4)</f>
        <v>2018</v>
      </c>
      <c r="R7169" t="str">
        <f t="shared" ref="R7169:R7232" si="788">LEFT(P7169,FIND(" ",P7169)-1)</f>
        <v>July</v>
      </c>
      <c r="S7169">
        <v>2</v>
      </c>
      <c r="T7169" t="s">
        <v>71</v>
      </c>
    </row>
    <row r="7170" spans="1:20" x14ac:dyDescent="0.3">
      <c r="A7170" t="s">
        <v>9563</v>
      </c>
      <c r="B7170" t="s">
        <v>2910</v>
      </c>
      <c r="C7170">
        <v>5</v>
      </c>
      <c r="D7170">
        <f t="shared" si="782"/>
        <v>5</v>
      </c>
      <c r="E7170">
        <v>8</v>
      </c>
      <c r="F7170" t="s">
        <v>1040</v>
      </c>
      <c r="G7170">
        <f t="shared" si="784"/>
        <v>3800000</v>
      </c>
      <c r="H7170" s="3" t="s">
        <v>1122</v>
      </c>
      <c r="I7170" t="str">
        <f t="shared" si="785"/>
        <v>500+</v>
      </c>
      <c r="J7170" s="1">
        <f t="shared" si="786"/>
        <v>500</v>
      </c>
      <c r="K7170" t="s">
        <v>17</v>
      </c>
      <c r="L7170" s="2">
        <v>0</v>
      </c>
      <c r="M7170" s="1">
        <f t="shared" si="783"/>
        <v>0</v>
      </c>
      <c r="N7170" t="s">
        <v>18</v>
      </c>
      <c r="O7170" t="s">
        <v>1445</v>
      </c>
      <c r="P7170" t="s">
        <v>5883</v>
      </c>
      <c r="Q7170" t="str">
        <f t="shared" si="787"/>
        <v>2018</v>
      </c>
      <c r="R7170" t="str">
        <f t="shared" si="788"/>
        <v>January</v>
      </c>
      <c r="S7170">
        <v>2</v>
      </c>
      <c r="T7170" t="s">
        <v>76</v>
      </c>
    </row>
    <row r="7171" spans="1:20" x14ac:dyDescent="0.3">
      <c r="A7171" t="s">
        <v>9564</v>
      </c>
      <c r="B7171" t="s">
        <v>4098</v>
      </c>
      <c r="C7171">
        <v>3.5</v>
      </c>
      <c r="D7171">
        <f t="shared" ref="D7171:D7234" si="789">IF(C7171&gt;4,5,IF(C7171&gt;3,4,IF(C7171&gt;2,3,IF(C7171&gt;1,2,1))))</f>
        <v>4</v>
      </c>
      <c r="E7171">
        <v>6</v>
      </c>
      <c r="F7171" t="s">
        <v>242</v>
      </c>
      <c r="G7171">
        <f t="shared" si="784"/>
        <v>16000000</v>
      </c>
      <c r="H7171" s="3" t="s">
        <v>1122</v>
      </c>
      <c r="I7171" t="str">
        <f t="shared" si="785"/>
        <v>500+</v>
      </c>
      <c r="J7171" s="1">
        <f t="shared" si="786"/>
        <v>500</v>
      </c>
      <c r="K7171" t="s">
        <v>17</v>
      </c>
      <c r="L7171" s="2">
        <v>0</v>
      </c>
      <c r="M7171" s="1">
        <f t="shared" ref="M7171:M7234" si="790">VALUE(IF(RIGHT(L7171,LEN(L7171)-1)="",0,RIGHT(L7171,LEN(L7171)-1)))</f>
        <v>0</v>
      </c>
      <c r="N7171" t="s">
        <v>18</v>
      </c>
      <c r="O7171" t="s">
        <v>2572</v>
      </c>
      <c r="P7171" t="s">
        <v>1261</v>
      </c>
      <c r="Q7171" t="str">
        <f t="shared" si="787"/>
        <v>2017</v>
      </c>
      <c r="R7171" t="str">
        <f t="shared" si="788"/>
        <v>October</v>
      </c>
      <c r="S7171">
        <v>6</v>
      </c>
      <c r="T7171" t="s">
        <v>71</v>
      </c>
    </row>
    <row r="7172" spans="1:20" x14ac:dyDescent="0.3">
      <c r="A7172" t="s">
        <v>9565</v>
      </c>
      <c r="B7172" t="s">
        <v>2290</v>
      </c>
      <c r="C7172">
        <v>3.5</v>
      </c>
      <c r="D7172">
        <f t="shared" si="789"/>
        <v>4</v>
      </c>
      <c r="E7172">
        <v>1</v>
      </c>
      <c r="F7172" t="s">
        <v>481</v>
      </c>
      <c r="G7172">
        <f t="shared" si="784"/>
        <v>2300000</v>
      </c>
      <c r="H7172" s="3" t="s">
        <v>942</v>
      </c>
      <c r="I7172" t="str">
        <f t="shared" si="785"/>
        <v>100+</v>
      </c>
      <c r="J7172" s="1">
        <f t="shared" si="786"/>
        <v>100</v>
      </c>
      <c r="K7172" t="s">
        <v>17</v>
      </c>
      <c r="L7172" s="2">
        <v>0</v>
      </c>
      <c r="M7172" s="1">
        <f t="shared" si="790"/>
        <v>0</v>
      </c>
      <c r="N7172" t="s">
        <v>18</v>
      </c>
      <c r="O7172" t="s">
        <v>2291</v>
      </c>
      <c r="P7172" t="s">
        <v>2121</v>
      </c>
      <c r="Q7172" t="str">
        <f t="shared" si="787"/>
        <v>2018</v>
      </c>
      <c r="R7172" t="str">
        <f t="shared" si="788"/>
        <v>March</v>
      </c>
      <c r="S7172">
        <v>1</v>
      </c>
      <c r="T7172" t="s">
        <v>46</v>
      </c>
    </row>
    <row r="7173" spans="1:20" x14ac:dyDescent="0.3">
      <c r="A7173" t="s">
        <v>9566</v>
      </c>
      <c r="B7173" t="s">
        <v>2377</v>
      </c>
      <c r="C7173">
        <v>3.5</v>
      </c>
      <c r="D7173">
        <f t="shared" si="789"/>
        <v>4</v>
      </c>
      <c r="E7173">
        <v>5</v>
      </c>
      <c r="F7173" t="s">
        <v>73</v>
      </c>
      <c r="G7173">
        <f t="shared" si="784"/>
        <v>12000000</v>
      </c>
      <c r="H7173" s="3" t="s">
        <v>1122</v>
      </c>
      <c r="I7173" t="str">
        <f t="shared" si="785"/>
        <v>500+</v>
      </c>
      <c r="J7173" s="1">
        <f t="shared" si="786"/>
        <v>500</v>
      </c>
      <c r="K7173" t="s">
        <v>17</v>
      </c>
      <c r="L7173" s="2">
        <v>0</v>
      </c>
      <c r="M7173" s="1">
        <f t="shared" si="790"/>
        <v>0</v>
      </c>
      <c r="N7173" t="s">
        <v>18</v>
      </c>
      <c r="O7173" t="s">
        <v>2378</v>
      </c>
      <c r="P7173" t="s">
        <v>3423</v>
      </c>
      <c r="Q7173" t="str">
        <f t="shared" si="787"/>
        <v>2016</v>
      </c>
      <c r="R7173" t="str">
        <f t="shared" si="788"/>
        <v>October</v>
      </c>
      <c r="S7173">
        <v>1</v>
      </c>
      <c r="T7173" t="s">
        <v>157</v>
      </c>
    </row>
    <row r="7174" spans="1:20" x14ac:dyDescent="0.3">
      <c r="A7174" t="s">
        <v>9567</v>
      </c>
      <c r="B7174" t="s">
        <v>14</v>
      </c>
      <c r="C7174">
        <v>3.5</v>
      </c>
      <c r="D7174">
        <f t="shared" si="789"/>
        <v>4</v>
      </c>
      <c r="E7174">
        <v>7</v>
      </c>
      <c r="F7174" t="s">
        <v>48</v>
      </c>
      <c r="G7174">
        <f t="shared" si="784"/>
        <v>5600000</v>
      </c>
      <c r="H7174" s="3" t="s">
        <v>90</v>
      </c>
      <c r="I7174" t="str">
        <f t="shared" si="785"/>
        <v>5000+</v>
      </c>
      <c r="J7174" s="1">
        <f t="shared" si="786"/>
        <v>5000</v>
      </c>
      <c r="K7174" t="s">
        <v>17</v>
      </c>
      <c r="L7174" s="2">
        <v>0</v>
      </c>
      <c r="M7174" s="1">
        <f t="shared" si="790"/>
        <v>0</v>
      </c>
      <c r="N7174" t="s">
        <v>18</v>
      </c>
      <c r="O7174" t="s">
        <v>19</v>
      </c>
      <c r="P7174" t="s">
        <v>1668</v>
      </c>
      <c r="Q7174" t="str">
        <f t="shared" si="787"/>
        <v>2018</v>
      </c>
      <c r="R7174" t="str">
        <f t="shared" si="788"/>
        <v>May</v>
      </c>
      <c r="S7174">
        <v>1</v>
      </c>
      <c r="T7174" t="s">
        <v>51</v>
      </c>
    </row>
    <row r="7175" spans="1:20" x14ac:dyDescent="0.3">
      <c r="A7175" t="s">
        <v>9568</v>
      </c>
      <c r="B7175" t="s">
        <v>4390</v>
      </c>
      <c r="C7175">
        <v>3</v>
      </c>
      <c r="D7175">
        <f t="shared" si="789"/>
        <v>3</v>
      </c>
      <c r="E7175">
        <v>262</v>
      </c>
      <c r="F7175" t="s">
        <v>85</v>
      </c>
      <c r="G7175">
        <f t="shared" si="784"/>
        <v>37000000</v>
      </c>
      <c r="H7175" s="3" t="s">
        <v>16</v>
      </c>
      <c r="I7175" t="str">
        <f t="shared" si="785"/>
        <v>10000+</v>
      </c>
      <c r="J7175" s="1">
        <f t="shared" si="786"/>
        <v>10000</v>
      </c>
      <c r="K7175" t="s">
        <v>17</v>
      </c>
      <c r="L7175" s="2">
        <v>0</v>
      </c>
      <c r="M7175" s="1">
        <f t="shared" si="790"/>
        <v>0</v>
      </c>
      <c r="N7175" t="s">
        <v>18</v>
      </c>
      <c r="O7175" t="s">
        <v>4391</v>
      </c>
      <c r="P7175" t="s">
        <v>1393</v>
      </c>
      <c r="Q7175" t="str">
        <f t="shared" si="787"/>
        <v>2016</v>
      </c>
      <c r="R7175" t="str">
        <f t="shared" si="788"/>
        <v>September</v>
      </c>
      <c r="S7175" t="s">
        <v>21</v>
      </c>
      <c r="T7175" t="s">
        <v>76</v>
      </c>
    </row>
    <row r="7176" spans="1:20" x14ac:dyDescent="0.3">
      <c r="A7176" t="s">
        <v>9569</v>
      </c>
      <c r="B7176" t="s">
        <v>4239</v>
      </c>
      <c r="C7176">
        <v>3.5</v>
      </c>
      <c r="D7176">
        <f t="shared" si="789"/>
        <v>4</v>
      </c>
      <c r="E7176">
        <v>0</v>
      </c>
      <c r="F7176" t="s">
        <v>364</v>
      </c>
      <c r="G7176">
        <f t="shared" si="784"/>
        <v>22000000</v>
      </c>
      <c r="H7176" s="3" t="s">
        <v>1194</v>
      </c>
      <c r="I7176" t="str">
        <f t="shared" si="785"/>
        <v>5+</v>
      </c>
      <c r="J7176" s="1">
        <f t="shared" si="786"/>
        <v>5</v>
      </c>
      <c r="K7176" t="s">
        <v>17</v>
      </c>
      <c r="L7176" s="2">
        <v>0</v>
      </c>
      <c r="M7176" s="1">
        <f t="shared" si="790"/>
        <v>0</v>
      </c>
      <c r="N7176" t="s">
        <v>18</v>
      </c>
      <c r="O7176" t="s">
        <v>4240</v>
      </c>
      <c r="P7176" t="s">
        <v>1359</v>
      </c>
      <c r="Q7176" t="str">
        <f t="shared" si="787"/>
        <v>2018</v>
      </c>
      <c r="R7176" t="str">
        <f t="shared" si="788"/>
        <v>June</v>
      </c>
      <c r="S7176" t="s">
        <v>9570</v>
      </c>
      <c r="T7176" t="s">
        <v>535</v>
      </c>
    </row>
    <row r="7177" spans="1:20" x14ac:dyDescent="0.3">
      <c r="A7177" t="s">
        <v>9571</v>
      </c>
      <c r="B7177" t="s">
        <v>505</v>
      </c>
      <c r="C7177">
        <v>3.8</v>
      </c>
      <c r="D7177">
        <f t="shared" si="789"/>
        <v>4</v>
      </c>
      <c r="E7177">
        <v>70</v>
      </c>
      <c r="F7177" t="s">
        <v>39</v>
      </c>
      <c r="G7177">
        <f t="shared" si="784"/>
        <v>1000</v>
      </c>
      <c r="H7177" s="3" t="s">
        <v>719</v>
      </c>
      <c r="I7177" t="str">
        <f t="shared" si="785"/>
        <v>1000+</v>
      </c>
      <c r="J7177" s="1">
        <f t="shared" si="786"/>
        <v>1000</v>
      </c>
      <c r="K7177" t="s">
        <v>17</v>
      </c>
      <c r="L7177" s="2">
        <v>0</v>
      </c>
      <c r="M7177" s="1">
        <f t="shared" si="790"/>
        <v>0</v>
      </c>
      <c r="N7177" t="s">
        <v>18</v>
      </c>
      <c r="O7177" t="s">
        <v>506</v>
      </c>
      <c r="P7177" t="s">
        <v>6767</v>
      </c>
      <c r="Q7177" t="str">
        <f t="shared" si="787"/>
        <v>2016</v>
      </c>
      <c r="R7177" t="str">
        <f t="shared" si="788"/>
        <v>October</v>
      </c>
      <c r="S7177" t="s">
        <v>9572</v>
      </c>
      <c r="T7177" t="s">
        <v>76</v>
      </c>
    </row>
    <row r="7178" spans="1:20" x14ac:dyDescent="0.3">
      <c r="A7178" t="s">
        <v>9573</v>
      </c>
      <c r="B7178" t="s">
        <v>5011</v>
      </c>
      <c r="C7178">
        <v>4.2</v>
      </c>
      <c r="D7178">
        <f t="shared" si="789"/>
        <v>5</v>
      </c>
      <c r="E7178">
        <v>1008</v>
      </c>
      <c r="F7178" t="s">
        <v>2424</v>
      </c>
      <c r="G7178">
        <f t="shared" si="784"/>
        <v>1700000</v>
      </c>
      <c r="H7178" s="3" t="s">
        <v>43</v>
      </c>
      <c r="I7178" t="str">
        <f t="shared" si="785"/>
        <v>100000+</v>
      </c>
      <c r="J7178" s="1">
        <f t="shared" si="786"/>
        <v>100000</v>
      </c>
      <c r="K7178" t="s">
        <v>17</v>
      </c>
      <c r="L7178" s="2">
        <v>0</v>
      </c>
      <c r="M7178" s="1">
        <f t="shared" si="790"/>
        <v>0</v>
      </c>
      <c r="N7178" t="s">
        <v>18</v>
      </c>
      <c r="O7178" t="s">
        <v>5012</v>
      </c>
      <c r="P7178" t="s">
        <v>9574</v>
      </c>
      <c r="Q7178" t="str">
        <f t="shared" si="787"/>
        <v>2015</v>
      </c>
      <c r="R7178" t="str">
        <f t="shared" si="788"/>
        <v>June</v>
      </c>
      <c r="S7178" t="s">
        <v>154</v>
      </c>
      <c r="T7178" t="s">
        <v>76</v>
      </c>
    </row>
    <row r="7179" spans="1:20" x14ac:dyDescent="0.3">
      <c r="A7179" t="s">
        <v>9575</v>
      </c>
      <c r="B7179" t="s">
        <v>5201</v>
      </c>
      <c r="C7179">
        <v>4.3</v>
      </c>
      <c r="D7179">
        <f t="shared" si="789"/>
        <v>5</v>
      </c>
      <c r="E7179">
        <v>12</v>
      </c>
      <c r="F7179" t="s">
        <v>352</v>
      </c>
      <c r="G7179">
        <f t="shared" si="784"/>
        <v>2600000</v>
      </c>
      <c r="H7179" s="3" t="s">
        <v>942</v>
      </c>
      <c r="I7179" t="str">
        <f t="shared" si="785"/>
        <v>100+</v>
      </c>
      <c r="J7179" s="1">
        <f t="shared" si="786"/>
        <v>100</v>
      </c>
      <c r="K7179" t="s">
        <v>17</v>
      </c>
      <c r="L7179" s="2">
        <v>0</v>
      </c>
      <c r="M7179" s="1">
        <f t="shared" si="790"/>
        <v>0</v>
      </c>
      <c r="N7179" t="s">
        <v>18</v>
      </c>
      <c r="O7179" t="s">
        <v>5202</v>
      </c>
      <c r="P7179" t="s">
        <v>279</v>
      </c>
      <c r="Q7179" t="str">
        <f t="shared" si="787"/>
        <v>2018</v>
      </c>
      <c r="R7179" t="str">
        <f t="shared" si="788"/>
        <v>August</v>
      </c>
      <c r="S7179">
        <v>4</v>
      </c>
      <c r="T7179" t="s">
        <v>71</v>
      </c>
    </row>
    <row r="7180" spans="1:20" x14ac:dyDescent="0.3">
      <c r="A7180" t="s">
        <v>9576</v>
      </c>
      <c r="B7180" t="s">
        <v>2377</v>
      </c>
      <c r="C7180">
        <v>3.5</v>
      </c>
      <c r="D7180">
        <f t="shared" si="789"/>
        <v>4</v>
      </c>
      <c r="E7180">
        <v>3</v>
      </c>
      <c r="F7180" t="s">
        <v>184</v>
      </c>
      <c r="G7180">
        <f t="shared" si="784"/>
        <v>7900000</v>
      </c>
      <c r="H7180" s="3" t="s">
        <v>719</v>
      </c>
      <c r="I7180" t="str">
        <f t="shared" si="785"/>
        <v>1000+</v>
      </c>
      <c r="J7180" s="1">
        <f t="shared" si="786"/>
        <v>1000</v>
      </c>
      <c r="K7180" t="s">
        <v>17</v>
      </c>
      <c r="L7180" s="2">
        <v>0</v>
      </c>
      <c r="M7180" s="1">
        <f t="shared" si="790"/>
        <v>0</v>
      </c>
      <c r="N7180" t="s">
        <v>18</v>
      </c>
      <c r="O7180" t="s">
        <v>2378</v>
      </c>
      <c r="P7180" t="s">
        <v>7936</v>
      </c>
      <c r="Q7180" t="str">
        <f t="shared" si="787"/>
        <v>2016</v>
      </c>
      <c r="R7180" t="str">
        <f t="shared" si="788"/>
        <v>December</v>
      </c>
      <c r="S7180">
        <v>1</v>
      </c>
      <c r="T7180" t="s">
        <v>51</v>
      </c>
    </row>
    <row r="7181" spans="1:20" x14ac:dyDescent="0.3">
      <c r="A7181" t="s">
        <v>9577</v>
      </c>
      <c r="B7181" t="s">
        <v>4390</v>
      </c>
      <c r="C7181">
        <v>3.5</v>
      </c>
      <c r="D7181">
        <f t="shared" si="789"/>
        <v>4</v>
      </c>
      <c r="E7181">
        <v>0</v>
      </c>
      <c r="F7181" t="s">
        <v>78</v>
      </c>
      <c r="G7181">
        <f t="shared" si="784"/>
        <v>20000000</v>
      </c>
      <c r="H7181" s="3" t="s">
        <v>1122</v>
      </c>
      <c r="I7181" t="str">
        <f t="shared" si="785"/>
        <v>500+</v>
      </c>
      <c r="J7181" s="1">
        <f t="shared" si="786"/>
        <v>500</v>
      </c>
      <c r="K7181" t="s">
        <v>17</v>
      </c>
      <c r="L7181" s="2">
        <v>0</v>
      </c>
      <c r="M7181" s="1">
        <f t="shared" si="790"/>
        <v>0</v>
      </c>
      <c r="N7181" t="s">
        <v>18</v>
      </c>
      <c r="O7181" t="s">
        <v>4391</v>
      </c>
      <c r="P7181" t="s">
        <v>3828</v>
      </c>
      <c r="Q7181" t="str">
        <f t="shared" si="787"/>
        <v>2018</v>
      </c>
      <c r="R7181" t="str">
        <f t="shared" si="788"/>
        <v>February</v>
      </c>
      <c r="S7181" t="s">
        <v>9578</v>
      </c>
      <c r="T7181" t="s">
        <v>71</v>
      </c>
    </row>
    <row r="7182" spans="1:20" x14ac:dyDescent="0.3">
      <c r="A7182" t="s">
        <v>9579</v>
      </c>
      <c r="B7182" t="s">
        <v>4239</v>
      </c>
      <c r="C7182">
        <v>3.5</v>
      </c>
      <c r="D7182">
        <f t="shared" si="789"/>
        <v>4</v>
      </c>
      <c r="E7182">
        <v>0</v>
      </c>
      <c r="F7182" t="s">
        <v>215</v>
      </c>
      <c r="G7182">
        <f t="shared" si="784"/>
        <v>5700000</v>
      </c>
      <c r="H7182" s="3" t="s">
        <v>1194</v>
      </c>
      <c r="I7182" t="str">
        <f t="shared" si="785"/>
        <v>5+</v>
      </c>
      <c r="J7182" s="1">
        <f t="shared" si="786"/>
        <v>5</v>
      </c>
      <c r="K7182" t="s">
        <v>17</v>
      </c>
      <c r="L7182" s="2">
        <v>0</v>
      </c>
      <c r="M7182" s="1">
        <f t="shared" si="790"/>
        <v>0</v>
      </c>
      <c r="N7182" t="s">
        <v>18</v>
      </c>
      <c r="O7182" t="s">
        <v>4240</v>
      </c>
      <c r="P7182" t="s">
        <v>5634</v>
      </c>
      <c r="Q7182" t="str">
        <f t="shared" si="787"/>
        <v>2017</v>
      </c>
      <c r="R7182" t="str">
        <f t="shared" si="788"/>
        <v>November</v>
      </c>
      <c r="S7182">
        <v>106</v>
      </c>
      <c r="T7182" t="s">
        <v>22</v>
      </c>
    </row>
    <row r="7183" spans="1:20" x14ac:dyDescent="0.3">
      <c r="A7183" t="s">
        <v>9580</v>
      </c>
      <c r="B7183" t="s">
        <v>187</v>
      </c>
      <c r="C7183">
        <v>3.5</v>
      </c>
      <c r="D7183">
        <f t="shared" si="789"/>
        <v>4</v>
      </c>
      <c r="E7183">
        <v>21</v>
      </c>
      <c r="F7183" t="s">
        <v>242</v>
      </c>
      <c r="G7183">
        <f t="shared" si="784"/>
        <v>16000000</v>
      </c>
      <c r="H7183" s="3" t="s">
        <v>942</v>
      </c>
      <c r="I7183" t="str">
        <f t="shared" si="785"/>
        <v>100+</v>
      </c>
      <c r="J7183" s="1">
        <f t="shared" si="786"/>
        <v>100</v>
      </c>
      <c r="K7183" t="s">
        <v>596</v>
      </c>
      <c r="L7183" s="2" t="s">
        <v>938</v>
      </c>
      <c r="M7183" s="1">
        <f t="shared" si="790"/>
        <v>1.49</v>
      </c>
      <c r="N7183" t="s">
        <v>18</v>
      </c>
      <c r="O7183" t="s">
        <v>188</v>
      </c>
      <c r="P7183" t="s">
        <v>248</v>
      </c>
      <c r="Q7183" t="str">
        <f t="shared" si="787"/>
        <v>2018</v>
      </c>
      <c r="R7183" t="str">
        <f t="shared" si="788"/>
        <v>July</v>
      </c>
      <c r="S7183">
        <v>1.49</v>
      </c>
      <c r="T7183" t="s">
        <v>76</v>
      </c>
    </row>
    <row r="7184" spans="1:20" x14ac:dyDescent="0.3">
      <c r="A7184" t="s">
        <v>9581</v>
      </c>
      <c r="B7184" t="s">
        <v>5080</v>
      </c>
      <c r="C7184">
        <v>3.5</v>
      </c>
      <c r="D7184">
        <f t="shared" si="789"/>
        <v>4</v>
      </c>
      <c r="E7184">
        <v>0</v>
      </c>
      <c r="F7184" t="s">
        <v>2424</v>
      </c>
      <c r="G7184">
        <f t="shared" si="784"/>
        <v>1700000</v>
      </c>
      <c r="H7184" s="3" t="s">
        <v>1194</v>
      </c>
      <c r="I7184" t="str">
        <f t="shared" si="785"/>
        <v>5+</v>
      </c>
      <c r="J7184" s="1">
        <f t="shared" si="786"/>
        <v>5</v>
      </c>
      <c r="K7184" t="s">
        <v>17</v>
      </c>
      <c r="L7184" s="2">
        <v>0</v>
      </c>
      <c r="M7184" s="1">
        <f t="shared" si="790"/>
        <v>0</v>
      </c>
      <c r="N7184" t="s">
        <v>18</v>
      </c>
      <c r="O7184" t="s">
        <v>5081</v>
      </c>
      <c r="P7184" t="s">
        <v>1721</v>
      </c>
      <c r="Q7184" t="str">
        <f t="shared" si="787"/>
        <v>2018</v>
      </c>
      <c r="R7184" t="str">
        <f t="shared" si="788"/>
        <v>June</v>
      </c>
      <c r="S7184">
        <v>1</v>
      </c>
      <c r="T7184" t="s">
        <v>22</v>
      </c>
    </row>
    <row r="7185" spans="1:20" x14ac:dyDescent="0.3">
      <c r="A7185" t="s">
        <v>9582</v>
      </c>
      <c r="B7185" t="s">
        <v>5080</v>
      </c>
      <c r="C7185">
        <v>3.5</v>
      </c>
      <c r="D7185">
        <f t="shared" si="789"/>
        <v>4</v>
      </c>
      <c r="E7185">
        <v>2</v>
      </c>
      <c r="F7185" t="s">
        <v>110</v>
      </c>
      <c r="G7185">
        <f t="shared" si="784"/>
        <v>4200000</v>
      </c>
      <c r="H7185" s="3" t="s">
        <v>937</v>
      </c>
      <c r="I7185" t="str">
        <f t="shared" si="785"/>
        <v>50+</v>
      </c>
      <c r="J7185" s="1">
        <f t="shared" si="786"/>
        <v>50</v>
      </c>
      <c r="K7185" t="s">
        <v>17</v>
      </c>
      <c r="L7185" s="2">
        <v>0</v>
      </c>
      <c r="M7185" s="1">
        <f t="shared" si="790"/>
        <v>0</v>
      </c>
      <c r="N7185" t="s">
        <v>18</v>
      </c>
      <c r="O7185" t="s">
        <v>5081</v>
      </c>
      <c r="P7185" t="s">
        <v>691</v>
      </c>
      <c r="Q7185" t="str">
        <f t="shared" si="787"/>
        <v>2018</v>
      </c>
      <c r="R7185" t="str">
        <f t="shared" si="788"/>
        <v>May</v>
      </c>
      <c r="S7185">
        <v>1.1000000000000001</v>
      </c>
      <c r="T7185" t="s">
        <v>71</v>
      </c>
    </row>
    <row r="7186" spans="1:20" x14ac:dyDescent="0.3">
      <c r="A7186" t="s">
        <v>9583</v>
      </c>
      <c r="B7186" t="s">
        <v>2377</v>
      </c>
      <c r="C7186">
        <v>4.4000000000000004</v>
      </c>
      <c r="D7186">
        <f t="shared" si="789"/>
        <v>5</v>
      </c>
      <c r="E7186">
        <v>5</v>
      </c>
      <c r="F7186" t="s">
        <v>132</v>
      </c>
      <c r="G7186">
        <f t="shared" si="784"/>
        <v>4600000</v>
      </c>
      <c r="H7186" s="3" t="s">
        <v>719</v>
      </c>
      <c r="I7186" t="str">
        <f t="shared" si="785"/>
        <v>1000+</v>
      </c>
      <c r="J7186" s="1">
        <f t="shared" si="786"/>
        <v>1000</v>
      </c>
      <c r="K7186" t="s">
        <v>17</v>
      </c>
      <c r="L7186" s="2">
        <v>0</v>
      </c>
      <c r="M7186" s="1">
        <f t="shared" si="790"/>
        <v>0</v>
      </c>
      <c r="N7186" t="s">
        <v>18</v>
      </c>
      <c r="O7186" t="s">
        <v>2378</v>
      </c>
      <c r="P7186" t="s">
        <v>9584</v>
      </c>
      <c r="Q7186" t="str">
        <f t="shared" si="787"/>
        <v>2017</v>
      </c>
      <c r="R7186" t="str">
        <f t="shared" si="788"/>
        <v>January</v>
      </c>
      <c r="S7186">
        <v>1</v>
      </c>
      <c r="T7186" t="s">
        <v>51</v>
      </c>
    </row>
    <row r="7187" spans="1:20" x14ac:dyDescent="0.3">
      <c r="A7187" t="s">
        <v>9585</v>
      </c>
      <c r="B7187" t="s">
        <v>4390</v>
      </c>
      <c r="C7187">
        <v>3.2</v>
      </c>
      <c r="D7187">
        <f t="shared" si="789"/>
        <v>4</v>
      </c>
      <c r="E7187">
        <v>27</v>
      </c>
      <c r="F7187" t="s">
        <v>89</v>
      </c>
      <c r="G7187">
        <f t="shared" si="784"/>
        <v>2700000</v>
      </c>
      <c r="H7187" s="3" t="s">
        <v>90</v>
      </c>
      <c r="I7187" t="str">
        <f t="shared" si="785"/>
        <v>5000+</v>
      </c>
      <c r="J7187" s="1">
        <f t="shared" si="786"/>
        <v>5000</v>
      </c>
      <c r="K7187" t="s">
        <v>17</v>
      </c>
      <c r="L7187" s="2">
        <v>0</v>
      </c>
      <c r="M7187" s="1">
        <f t="shared" si="790"/>
        <v>0</v>
      </c>
      <c r="N7187" t="s">
        <v>18</v>
      </c>
      <c r="O7187" t="s">
        <v>4391</v>
      </c>
      <c r="P7187" t="s">
        <v>3825</v>
      </c>
      <c r="Q7187" t="str">
        <f t="shared" si="787"/>
        <v>2018</v>
      </c>
      <c r="R7187" t="str">
        <f t="shared" si="788"/>
        <v>January</v>
      </c>
      <c r="S7187">
        <v>1.2</v>
      </c>
      <c r="T7187" t="s">
        <v>76</v>
      </c>
    </row>
    <row r="7188" spans="1:20" x14ac:dyDescent="0.3">
      <c r="A7188" t="s">
        <v>9586</v>
      </c>
      <c r="B7188" t="s">
        <v>4098</v>
      </c>
      <c r="C7188">
        <v>3.5</v>
      </c>
      <c r="D7188">
        <f t="shared" si="789"/>
        <v>4</v>
      </c>
      <c r="E7188">
        <v>1</v>
      </c>
      <c r="F7188" t="s">
        <v>486</v>
      </c>
      <c r="G7188">
        <f t="shared" si="784"/>
        <v>7200000</v>
      </c>
      <c r="H7188" s="3" t="s">
        <v>937</v>
      </c>
      <c r="I7188" t="str">
        <f t="shared" si="785"/>
        <v>50+</v>
      </c>
      <c r="J7188" s="1">
        <f t="shared" si="786"/>
        <v>50</v>
      </c>
      <c r="K7188" t="s">
        <v>17</v>
      </c>
      <c r="L7188" s="2">
        <v>0</v>
      </c>
      <c r="M7188" s="1">
        <f t="shared" si="790"/>
        <v>0</v>
      </c>
      <c r="N7188" t="s">
        <v>18</v>
      </c>
      <c r="O7188" t="s">
        <v>2572</v>
      </c>
      <c r="P7188" t="s">
        <v>57</v>
      </c>
      <c r="Q7188" t="str">
        <f t="shared" si="787"/>
        <v>2018</v>
      </c>
      <c r="R7188" t="str">
        <f t="shared" si="788"/>
        <v>June</v>
      </c>
      <c r="S7188">
        <v>7.3</v>
      </c>
      <c r="T7188" t="s">
        <v>76</v>
      </c>
    </row>
    <row r="7189" spans="1:20" x14ac:dyDescent="0.3">
      <c r="A7189" t="s">
        <v>9587</v>
      </c>
      <c r="B7189" t="s">
        <v>3213</v>
      </c>
      <c r="C7189">
        <v>3.5</v>
      </c>
      <c r="D7189">
        <f t="shared" si="789"/>
        <v>4</v>
      </c>
      <c r="E7189">
        <v>1</v>
      </c>
      <c r="F7189" t="s">
        <v>644</v>
      </c>
      <c r="G7189">
        <f t="shared" si="784"/>
        <v>46000000</v>
      </c>
      <c r="H7189" s="3" t="s">
        <v>937</v>
      </c>
      <c r="I7189" t="str">
        <f t="shared" si="785"/>
        <v>50+</v>
      </c>
      <c r="J7189" s="1">
        <f t="shared" si="786"/>
        <v>50</v>
      </c>
      <c r="K7189" t="s">
        <v>17</v>
      </c>
      <c r="L7189" s="2">
        <v>0</v>
      </c>
      <c r="M7189" s="1">
        <f t="shared" si="790"/>
        <v>0</v>
      </c>
      <c r="N7189" t="s">
        <v>18</v>
      </c>
      <c r="O7189" t="s">
        <v>3215</v>
      </c>
      <c r="P7189" t="s">
        <v>508</v>
      </c>
      <c r="Q7189" t="str">
        <f t="shared" si="787"/>
        <v>2018</v>
      </c>
      <c r="R7189" t="str">
        <f t="shared" si="788"/>
        <v>May</v>
      </c>
      <c r="S7189">
        <v>1</v>
      </c>
      <c r="T7189" t="s">
        <v>46</v>
      </c>
    </row>
    <row r="7190" spans="1:20" x14ac:dyDescent="0.3">
      <c r="A7190" t="s">
        <v>9588</v>
      </c>
      <c r="B7190" t="s">
        <v>505</v>
      </c>
      <c r="C7190">
        <v>3.5</v>
      </c>
      <c r="D7190">
        <f t="shared" si="789"/>
        <v>4</v>
      </c>
      <c r="E7190">
        <v>0</v>
      </c>
      <c r="F7190" t="s">
        <v>24</v>
      </c>
      <c r="G7190">
        <f t="shared" si="784"/>
        <v>14000000</v>
      </c>
      <c r="H7190" s="3" t="s">
        <v>1194</v>
      </c>
      <c r="I7190" t="str">
        <f t="shared" si="785"/>
        <v>5+</v>
      </c>
      <c r="J7190" s="1">
        <f t="shared" si="786"/>
        <v>5</v>
      </c>
      <c r="K7190" t="s">
        <v>17</v>
      </c>
      <c r="L7190" s="2">
        <v>0</v>
      </c>
      <c r="M7190" s="1">
        <f t="shared" si="790"/>
        <v>0</v>
      </c>
      <c r="N7190" t="s">
        <v>375</v>
      </c>
      <c r="O7190" t="s">
        <v>506</v>
      </c>
      <c r="P7190" t="s">
        <v>185</v>
      </c>
      <c r="Q7190" t="str">
        <f t="shared" si="787"/>
        <v>2018</v>
      </c>
      <c r="R7190" t="str">
        <f t="shared" si="788"/>
        <v>May</v>
      </c>
      <c r="S7190" t="s">
        <v>1591</v>
      </c>
      <c r="T7190" t="s">
        <v>245</v>
      </c>
    </row>
    <row r="7191" spans="1:20" x14ac:dyDescent="0.3">
      <c r="A7191" t="s">
        <v>9589</v>
      </c>
      <c r="B7191" t="s">
        <v>2377</v>
      </c>
      <c r="C7191">
        <v>3.5</v>
      </c>
      <c r="D7191">
        <f t="shared" si="789"/>
        <v>4</v>
      </c>
      <c r="E7191">
        <v>155</v>
      </c>
      <c r="F7191" t="s">
        <v>73</v>
      </c>
      <c r="G7191">
        <f t="shared" si="784"/>
        <v>12000000</v>
      </c>
      <c r="H7191" s="3" t="s">
        <v>16</v>
      </c>
      <c r="I7191" t="str">
        <f t="shared" si="785"/>
        <v>10000+</v>
      </c>
      <c r="J7191" s="1">
        <f t="shared" si="786"/>
        <v>10000</v>
      </c>
      <c r="K7191" t="s">
        <v>17</v>
      </c>
      <c r="L7191" s="2">
        <v>0</v>
      </c>
      <c r="M7191" s="1">
        <f t="shared" si="790"/>
        <v>0</v>
      </c>
      <c r="N7191" t="s">
        <v>18</v>
      </c>
      <c r="O7191" t="s">
        <v>2378</v>
      </c>
      <c r="P7191" t="s">
        <v>9590</v>
      </c>
      <c r="Q7191" t="str">
        <f t="shared" si="787"/>
        <v>2017</v>
      </c>
      <c r="R7191" t="str">
        <f t="shared" si="788"/>
        <v>October</v>
      </c>
      <c r="S7191">
        <v>3.1</v>
      </c>
      <c r="T7191" t="s">
        <v>71</v>
      </c>
    </row>
    <row r="7192" spans="1:20" x14ac:dyDescent="0.3">
      <c r="A7192" t="s">
        <v>9591</v>
      </c>
      <c r="B7192" t="s">
        <v>4390</v>
      </c>
      <c r="C7192">
        <v>4.4000000000000004</v>
      </c>
      <c r="D7192">
        <f t="shared" si="789"/>
        <v>5</v>
      </c>
      <c r="E7192">
        <v>79</v>
      </c>
      <c r="F7192" t="s">
        <v>362</v>
      </c>
      <c r="G7192">
        <f t="shared" si="784"/>
        <v>3700000</v>
      </c>
      <c r="H7192" s="3" t="s">
        <v>16</v>
      </c>
      <c r="I7192" t="str">
        <f t="shared" si="785"/>
        <v>10000+</v>
      </c>
      <c r="J7192" s="1">
        <f t="shared" si="786"/>
        <v>10000</v>
      </c>
      <c r="K7192" t="s">
        <v>17</v>
      </c>
      <c r="L7192" s="2">
        <v>0</v>
      </c>
      <c r="M7192" s="1">
        <f t="shared" si="790"/>
        <v>0</v>
      </c>
      <c r="N7192" t="s">
        <v>18</v>
      </c>
      <c r="O7192" t="s">
        <v>4391</v>
      </c>
      <c r="P7192" t="s">
        <v>496</v>
      </c>
      <c r="Q7192" t="str">
        <f t="shared" si="787"/>
        <v>2018</v>
      </c>
      <c r="R7192" t="str">
        <f t="shared" si="788"/>
        <v>February</v>
      </c>
      <c r="S7192" t="s">
        <v>9592</v>
      </c>
      <c r="T7192" t="s">
        <v>157</v>
      </c>
    </row>
    <row r="7193" spans="1:20" x14ac:dyDescent="0.3">
      <c r="A7193" t="s">
        <v>9593</v>
      </c>
      <c r="B7193" t="s">
        <v>5201</v>
      </c>
      <c r="C7193">
        <v>4.5</v>
      </c>
      <c r="D7193">
        <f t="shared" si="789"/>
        <v>5</v>
      </c>
      <c r="E7193">
        <v>62</v>
      </c>
      <c r="F7193" t="s">
        <v>916</v>
      </c>
      <c r="G7193">
        <f t="shared" si="784"/>
        <v>1600000</v>
      </c>
      <c r="H7193" s="3" t="s">
        <v>719</v>
      </c>
      <c r="I7193" t="str">
        <f t="shared" si="785"/>
        <v>1000+</v>
      </c>
      <c r="J7193" s="1">
        <f t="shared" si="786"/>
        <v>1000</v>
      </c>
      <c r="K7193" t="s">
        <v>596</v>
      </c>
      <c r="L7193" s="2" t="s">
        <v>3134</v>
      </c>
      <c r="M7193" s="1">
        <f t="shared" si="790"/>
        <v>0.99</v>
      </c>
      <c r="N7193" t="s">
        <v>18</v>
      </c>
      <c r="O7193" t="s">
        <v>5202</v>
      </c>
      <c r="P7193" t="s">
        <v>1593</v>
      </c>
      <c r="Q7193" t="str">
        <f t="shared" si="787"/>
        <v>2018</v>
      </c>
      <c r="R7193" t="str">
        <f t="shared" si="788"/>
        <v>June</v>
      </c>
      <c r="S7193">
        <v>1.3</v>
      </c>
      <c r="T7193" t="s">
        <v>76</v>
      </c>
    </row>
    <row r="7194" spans="1:20" x14ac:dyDescent="0.3">
      <c r="A7194" t="s">
        <v>9594</v>
      </c>
      <c r="B7194" t="s">
        <v>2910</v>
      </c>
      <c r="C7194">
        <v>3.7</v>
      </c>
      <c r="D7194">
        <f t="shared" si="789"/>
        <v>4</v>
      </c>
      <c r="E7194">
        <v>190</v>
      </c>
      <c r="F7194" t="s">
        <v>73</v>
      </c>
      <c r="G7194">
        <f t="shared" si="784"/>
        <v>12000000</v>
      </c>
      <c r="H7194" s="3" t="s">
        <v>16</v>
      </c>
      <c r="I7194" t="str">
        <f t="shared" si="785"/>
        <v>10000+</v>
      </c>
      <c r="J7194" s="1">
        <f t="shared" si="786"/>
        <v>10000</v>
      </c>
      <c r="K7194" t="s">
        <v>17</v>
      </c>
      <c r="L7194" s="2">
        <v>0</v>
      </c>
      <c r="M7194" s="1">
        <f t="shared" si="790"/>
        <v>0</v>
      </c>
      <c r="N7194" t="s">
        <v>18</v>
      </c>
      <c r="O7194" t="s">
        <v>1216</v>
      </c>
      <c r="P7194" t="s">
        <v>9595</v>
      </c>
      <c r="Q7194" t="str">
        <f t="shared" si="787"/>
        <v>2017</v>
      </c>
      <c r="R7194" t="str">
        <f t="shared" si="788"/>
        <v>March</v>
      </c>
      <c r="S7194" t="s">
        <v>396</v>
      </c>
      <c r="T7194" t="s">
        <v>46</v>
      </c>
    </row>
    <row r="7195" spans="1:20" x14ac:dyDescent="0.3">
      <c r="A7195" t="s">
        <v>9596</v>
      </c>
      <c r="B7195" t="s">
        <v>4390</v>
      </c>
      <c r="C7195">
        <v>5</v>
      </c>
      <c r="D7195">
        <f t="shared" si="789"/>
        <v>5</v>
      </c>
      <c r="E7195">
        <v>3</v>
      </c>
      <c r="F7195" t="s">
        <v>55</v>
      </c>
      <c r="G7195">
        <f t="shared" si="784"/>
        <v>29000000</v>
      </c>
      <c r="H7195" s="3" t="s">
        <v>942</v>
      </c>
      <c r="I7195" t="str">
        <f t="shared" si="785"/>
        <v>100+</v>
      </c>
      <c r="J7195" s="1">
        <f t="shared" si="786"/>
        <v>100</v>
      </c>
      <c r="K7195" t="s">
        <v>17</v>
      </c>
      <c r="L7195" s="2">
        <v>0</v>
      </c>
      <c r="M7195" s="1">
        <f t="shared" si="790"/>
        <v>0</v>
      </c>
      <c r="N7195" t="s">
        <v>18</v>
      </c>
      <c r="O7195" t="s">
        <v>4391</v>
      </c>
      <c r="P7195" t="s">
        <v>185</v>
      </c>
      <c r="Q7195" t="str">
        <f t="shared" si="787"/>
        <v>2018</v>
      </c>
      <c r="R7195" t="str">
        <f t="shared" si="788"/>
        <v>May</v>
      </c>
      <c r="S7195" t="s">
        <v>396</v>
      </c>
      <c r="T7195" t="s">
        <v>71</v>
      </c>
    </row>
    <row r="7196" spans="1:20" x14ac:dyDescent="0.3">
      <c r="A7196" t="s">
        <v>9597</v>
      </c>
      <c r="B7196" t="s">
        <v>2519</v>
      </c>
      <c r="C7196">
        <v>4.5</v>
      </c>
      <c r="D7196">
        <f t="shared" si="789"/>
        <v>5</v>
      </c>
      <c r="E7196">
        <v>1692</v>
      </c>
      <c r="F7196" t="s">
        <v>1206</v>
      </c>
      <c r="G7196">
        <f t="shared" si="784"/>
        <v>36000000</v>
      </c>
      <c r="H7196" s="3" t="s">
        <v>16</v>
      </c>
      <c r="I7196" t="str">
        <f t="shared" si="785"/>
        <v>10000+</v>
      </c>
      <c r="J7196" s="1">
        <f t="shared" si="786"/>
        <v>10000</v>
      </c>
      <c r="K7196" t="s">
        <v>596</v>
      </c>
      <c r="L7196" s="2" t="s">
        <v>597</v>
      </c>
      <c r="M7196" s="1">
        <f t="shared" si="790"/>
        <v>4.99</v>
      </c>
      <c r="N7196" t="s">
        <v>18</v>
      </c>
      <c r="O7196" t="s">
        <v>2523</v>
      </c>
      <c r="P7196" t="s">
        <v>2295</v>
      </c>
      <c r="Q7196" t="str">
        <f t="shared" si="787"/>
        <v>2018</v>
      </c>
      <c r="R7196" t="str">
        <f t="shared" si="788"/>
        <v>April</v>
      </c>
      <c r="S7196" t="s">
        <v>146</v>
      </c>
      <c r="T7196" t="s">
        <v>22</v>
      </c>
    </row>
    <row r="7197" spans="1:20" x14ac:dyDescent="0.3">
      <c r="A7197" t="s">
        <v>9598</v>
      </c>
      <c r="B7197" t="s">
        <v>2910</v>
      </c>
      <c r="C7197">
        <v>4.5</v>
      </c>
      <c r="D7197">
        <f t="shared" si="789"/>
        <v>5</v>
      </c>
      <c r="E7197">
        <v>12</v>
      </c>
      <c r="F7197" t="s">
        <v>477</v>
      </c>
      <c r="G7197">
        <f t="shared" si="784"/>
        <v>4000000</v>
      </c>
      <c r="H7197" s="3" t="s">
        <v>719</v>
      </c>
      <c r="I7197" t="str">
        <f t="shared" si="785"/>
        <v>1000+</v>
      </c>
      <c r="J7197" s="1">
        <f t="shared" si="786"/>
        <v>1000</v>
      </c>
      <c r="K7197" t="s">
        <v>17</v>
      </c>
      <c r="L7197" s="2">
        <v>0</v>
      </c>
      <c r="M7197" s="1">
        <f t="shared" si="790"/>
        <v>0</v>
      </c>
      <c r="N7197" t="s">
        <v>18</v>
      </c>
      <c r="O7197" t="s">
        <v>1216</v>
      </c>
      <c r="P7197" t="s">
        <v>235</v>
      </c>
      <c r="Q7197" t="str">
        <f t="shared" si="787"/>
        <v>2018</v>
      </c>
      <c r="R7197" t="str">
        <f t="shared" si="788"/>
        <v>May</v>
      </c>
      <c r="S7197" t="s">
        <v>9599</v>
      </c>
      <c r="T7197" t="s">
        <v>245</v>
      </c>
    </row>
    <row r="7198" spans="1:20" x14ac:dyDescent="0.3">
      <c r="A7198" t="s">
        <v>9600</v>
      </c>
      <c r="B7198" t="s">
        <v>2910</v>
      </c>
      <c r="C7198">
        <v>4.0999999999999996</v>
      </c>
      <c r="D7198">
        <f t="shared" si="789"/>
        <v>5</v>
      </c>
      <c r="E7198">
        <v>1143</v>
      </c>
      <c r="F7198" t="s">
        <v>164</v>
      </c>
      <c r="G7198">
        <f t="shared" si="784"/>
        <v>15000000</v>
      </c>
      <c r="H7198" s="3" t="s">
        <v>16</v>
      </c>
      <c r="I7198" t="str">
        <f t="shared" si="785"/>
        <v>10000+</v>
      </c>
      <c r="J7198" s="1">
        <f t="shared" si="786"/>
        <v>10000</v>
      </c>
      <c r="K7198" t="s">
        <v>596</v>
      </c>
      <c r="L7198" s="2" t="s">
        <v>943</v>
      </c>
      <c r="M7198" s="1">
        <f t="shared" si="790"/>
        <v>2.99</v>
      </c>
      <c r="N7198" t="s">
        <v>111</v>
      </c>
      <c r="O7198" t="s">
        <v>2527</v>
      </c>
      <c r="P7198" t="s">
        <v>9601</v>
      </c>
      <c r="Q7198" t="str">
        <f t="shared" si="787"/>
        <v>2013</v>
      </c>
      <c r="R7198" t="str">
        <f t="shared" si="788"/>
        <v>May</v>
      </c>
      <c r="S7198">
        <v>1</v>
      </c>
      <c r="T7198" t="s">
        <v>5482</v>
      </c>
    </row>
    <row r="7199" spans="1:20" x14ac:dyDescent="0.3">
      <c r="A7199" t="s">
        <v>9602</v>
      </c>
      <c r="B7199" t="s">
        <v>505</v>
      </c>
      <c r="C7199">
        <v>3.5</v>
      </c>
      <c r="D7199">
        <f t="shared" si="789"/>
        <v>4</v>
      </c>
      <c r="E7199">
        <v>0</v>
      </c>
      <c r="F7199" t="s">
        <v>495</v>
      </c>
      <c r="G7199">
        <f t="shared" si="784"/>
        <v>42000000</v>
      </c>
      <c r="H7199" s="3" t="s">
        <v>942</v>
      </c>
      <c r="I7199" t="str">
        <f t="shared" si="785"/>
        <v>100+</v>
      </c>
      <c r="J7199" s="1">
        <f t="shared" si="786"/>
        <v>100</v>
      </c>
      <c r="K7199" t="s">
        <v>17</v>
      </c>
      <c r="L7199" s="2">
        <v>0</v>
      </c>
      <c r="M7199" s="1">
        <f t="shared" si="790"/>
        <v>0</v>
      </c>
      <c r="N7199" t="s">
        <v>18</v>
      </c>
      <c r="O7199" t="s">
        <v>506</v>
      </c>
      <c r="P7199" t="s">
        <v>2862</v>
      </c>
      <c r="Q7199" t="str">
        <f t="shared" si="787"/>
        <v>2018</v>
      </c>
      <c r="R7199" t="str">
        <f t="shared" si="788"/>
        <v>March</v>
      </c>
      <c r="S7199" t="s">
        <v>9603</v>
      </c>
      <c r="T7199" t="s">
        <v>40</v>
      </c>
    </row>
    <row r="7200" spans="1:20" x14ac:dyDescent="0.3">
      <c r="A7200" t="s">
        <v>9604</v>
      </c>
      <c r="B7200" t="s">
        <v>3213</v>
      </c>
      <c r="C7200">
        <v>3.4</v>
      </c>
      <c r="D7200">
        <f t="shared" si="789"/>
        <v>4</v>
      </c>
      <c r="E7200">
        <v>16</v>
      </c>
      <c r="F7200" t="s">
        <v>723</v>
      </c>
      <c r="G7200">
        <f t="shared" si="784"/>
        <v>7800000</v>
      </c>
      <c r="H7200" s="3" t="s">
        <v>90</v>
      </c>
      <c r="I7200" t="str">
        <f t="shared" si="785"/>
        <v>5000+</v>
      </c>
      <c r="J7200" s="1">
        <f t="shared" si="786"/>
        <v>5000</v>
      </c>
      <c r="K7200" t="s">
        <v>17</v>
      </c>
      <c r="L7200" s="2">
        <v>0</v>
      </c>
      <c r="M7200" s="1">
        <f t="shared" si="790"/>
        <v>0</v>
      </c>
      <c r="N7200" t="s">
        <v>18</v>
      </c>
      <c r="O7200" t="s">
        <v>3215</v>
      </c>
      <c r="P7200" t="s">
        <v>108</v>
      </c>
      <c r="Q7200" t="str">
        <f t="shared" si="787"/>
        <v>2018</v>
      </c>
      <c r="R7200" t="str">
        <f t="shared" si="788"/>
        <v>March</v>
      </c>
      <c r="S7200" t="s">
        <v>1309</v>
      </c>
      <c r="T7200" t="s">
        <v>46</v>
      </c>
    </row>
    <row r="7201" spans="1:20" x14ac:dyDescent="0.3">
      <c r="A7201" t="s">
        <v>9605</v>
      </c>
      <c r="B7201" t="s">
        <v>2910</v>
      </c>
      <c r="C7201">
        <v>4.0999999999999996</v>
      </c>
      <c r="D7201">
        <f t="shared" si="789"/>
        <v>5</v>
      </c>
      <c r="E7201">
        <v>188</v>
      </c>
      <c r="F7201" t="s">
        <v>132</v>
      </c>
      <c r="G7201">
        <f t="shared" si="784"/>
        <v>4600000</v>
      </c>
      <c r="H7201" s="3" t="s">
        <v>16</v>
      </c>
      <c r="I7201" t="str">
        <f t="shared" si="785"/>
        <v>10000+</v>
      </c>
      <c r="J7201" s="1">
        <f t="shared" si="786"/>
        <v>10000</v>
      </c>
      <c r="K7201" t="s">
        <v>17</v>
      </c>
      <c r="L7201" s="2">
        <v>0</v>
      </c>
      <c r="M7201" s="1">
        <f t="shared" si="790"/>
        <v>0</v>
      </c>
      <c r="N7201" t="s">
        <v>18</v>
      </c>
      <c r="O7201" t="s">
        <v>1216</v>
      </c>
      <c r="P7201" t="s">
        <v>688</v>
      </c>
      <c r="Q7201" t="str">
        <f t="shared" si="787"/>
        <v>2018</v>
      </c>
      <c r="R7201" t="str">
        <f t="shared" si="788"/>
        <v>July</v>
      </c>
      <c r="S7201">
        <v>1.3</v>
      </c>
      <c r="T7201" t="s">
        <v>71</v>
      </c>
    </row>
    <row r="7202" spans="1:20" x14ac:dyDescent="0.3">
      <c r="A7202" t="s">
        <v>9606</v>
      </c>
      <c r="B7202" t="s">
        <v>2910</v>
      </c>
      <c r="C7202">
        <v>3.5</v>
      </c>
      <c r="D7202">
        <f t="shared" si="789"/>
        <v>4</v>
      </c>
      <c r="E7202">
        <v>0</v>
      </c>
      <c r="F7202" t="s">
        <v>678</v>
      </c>
      <c r="G7202">
        <f t="shared" si="784"/>
        <v>4300000</v>
      </c>
      <c r="H7202" s="3" t="s">
        <v>719</v>
      </c>
      <c r="I7202" t="str">
        <f t="shared" si="785"/>
        <v>1000+</v>
      </c>
      <c r="J7202" s="1">
        <f t="shared" si="786"/>
        <v>1000</v>
      </c>
      <c r="K7202" t="s">
        <v>17</v>
      </c>
      <c r="L7202" s="2">
        <v>0</v>
      </c>
      <c r="M7202" s="1">
        <f t="shared" si="790"/>
        <v>0</v>
      </c>
      <c r="N7202" t="s">
        <v>18</v>
      </c>
      <c r="O7202" t="s">
        <v>1216</v>
      </c>
      <c r="P7202" t="s">
        <v>831</v>
      </c>
      <c r="Q7202" t="str">
        <f t="shared" si="787"/>
        <v>2018</v>
      </c>
      <c r="R7202" t="str">
        <f t="shared" si="788"/>
        <v>January</v>
      </c>
      <c r="S7202">
        <v>1.3</v>
      </c>
      <c r="T7202" t="s">
        <v>71</v>
      </c>
    </row>
    <row r="7203" spans="1:20" x14ac:dyDescent="0.3">
      <c r="A7203" t="s">
        <v>9607</v>
      </c>
      <c r="B7203" t="s">
        <v>1680</v>
      </c>
      <c r="C7203">
        <v>3.5</v>
      </c>
      <c r="D7203">
        <f t="shared" si="789"/>
        <v>4</v>
      </c>
      <c r="E7203">
        <v>1</v>
      </c>
      <c r="F7203" t="s">
        <v>42</v>
      </c>
      <c r="G7203">
        <f t="shared" si="784"/>
        <v>2800000</v>
      </c>
      <c r="H7203" s="3" t="s">
        <v>1122</v>
      </c>
      <c r="I7203" t="str">
        <f t="shared" si="785"/>
        <v>500+</v>
      </c>
      <c r="J7203" s="1">
        <f t="shared" si="786"/>
        <v>500</v>
      </c>
      <c r="K7203" t="s">
        <v>17</v>
      </c>
      <c r="L7203" s="2">
        <v>0</v>
      </c>
      <c r="M7203" s="1">
        <f t="shared" si="790"/>
        <v>0</v>
      </c>
      <c r="N7203" t="s">
        <v>18</v>
      </c>
      <c r="O7203" t="s">
        <v>1681</v>
      </c>
      <c r="P7203" t="s">
        <v>1243</v>
      </c>
      <c r="Q7203" t="str">
        <f t="shared" si="787"/>
        <v>2018</v>
      </c>
      <c r="R7203" t="str">
        <f t="shared" si="788"/>
        <v>March</v>
      </c>
      <c r="S7203" t="s">
        <v>2014</v>
      </c>
      <c r="T7203" t="s">
        <v>71</v>
      </c>
    </row>
    <row r="7204" spans="1:20" x14ac:dyDescent="0.3">
      <c r="A7204" t="s">
        <v>9608</v>
      </c>
      <c r="B7204" t="s">
        <v>2910</v>
      </c>
      <c r="C7204">
        <v>5</v>
      </c>
      <c r="D7204">
        <f t="shared" si="789"/>
        <v>5</v>
      </c>
      <c r="E7204">
        <v>1</v>
      </c>
      <c r="F7204" t="s">
        <v>227</v>
      </c>
      <c r="G7204">
        <f t="shared" si="784"/>
        <v>27000000</v>
      </c>
      <c r="H7204" s="3" t="s">
        <v>942</v>
      </c>
      <c r="I7204" t="str">
        <f t="shared" si="785"/>
        <v>100+</v>
      </c>
      <c r="J7204" s="1">
        <f t="shared" si="786"/>
        <v>100</v>
      </c>
      <c r="K7204" t="s">
        <v>596</v>
      </c>
      <c r="L7204" s="2" t="s">
        <v>597</v>
      </c>
      <c r="M7204" s="1">
        <f t="shared" si="790"/>
        <v>4.99</v>
      </c>
      <c r="N7204" t="s">
        <v>18</v>
      </c>
      <c r="O7204" t="s">
        <v>1216</v>
      </c>
      <c r="P7204" t="s">
        <v>1928</v>
      </c>
      <c r="Q7204" t="str">
        <f t="shared" si="787"/>
        <v>2018</v>
      </c>
      <c r="R7204" t="str">
        <f t="shared" si="788"/>
        <v>March</v>
      </c>
      <c r="S7204" t="s">
        <v>599</v>
      </c>
      <c r="T7204" t="s">
        <v>71</v>
      </c>
    </row>
    <row r="7205" spans="1:20" x14ac:dyDescent="0.3">
      <c r="A7205" t="s">
        <v>9609</v>
      </c>
      <c r="B7205" t="s">
        <v>4098</v>
      </c>
      <c r="C7205">
        <v>4.2</v>
      </c>
      <c r="D7205">
        <f t="shared" si="789"/>
        <v>5</v>
      </c>
      <c r="E7205">
        <v>28</v>
      </c>
      <c r="F7205" t="s">
        <v>499</v>
      </c>
      <c r="G7205">
        <f t="shared" si="784"/>
        <v>7300000</v>
      </c>
      <c r="H7205" s="3" t="s">
        <v>719</v>
      </c>
      <c r="I7205" t="str">
        <f t="shared" si="785"/>
        <v>1000+</v>
      </c>
      <c r="J7205" s="1">
        <f t="shared" si="786"/>
        <v>1000</v>
      </c>
      <c r="K7205" t="s">
        <v>17</v>
      </c>
      <c r="L7205" s="2">
        <v>0</v>
      </c>
      <c r="M7205" s="1">
        <f t="shared" si="790"/>
        <v>0</v>
      </c>
      <c r="N7205" t="s">
        <v>18</v>
      </c>
      <c r="O7205" t="s">
        <v>2572</v>
      </c>
      <c r="P7205" t="s">
        <v>5754</v>
      </c>
      <c r="Q7205" t="str">
        <f t="shared" si="787"/>
        <v>2018</v>
      </c>
      <c r="R7205" t="str">
        <f t="shared" si="788"/>
        <v>June</v>
      </c>
      <c r="S7205">
        <v>1.52</v>
      </c>
      <c r="T7205" t="s">
        <v>22</v>
      </c>
    </row>
    <row r="7206" spans="1:20" x14ac:dyDescent="0.3">
      <c r="A7206" t="s">
        <v>9610</v>
      </c>
      <c r="B7206" t="s">
        <v>2910</v>
      </c>
      <c r="C7206">
        <v>4.0999999999999996</v>
      </c>
      <c r="D7206">
        <f t="shared" si="789"/>
        <v>5</v>
      </c>
      <c r="E7206">
        <v>3433</v>
      </c>
      <c r="F7206" t="s">
        <v>119</v>
      </c>
      <c r="G7206">
        <f t="shared" si="784"/>
        <v>23000000</v>
      </c>
      <c r="H7206" s="3" t="s">
        <v>49</v>
      </c>
      <c r="I7206" t="str">
        <f t="shared" si="785"/>
        <v>50000+</v>
      </c>
      <c r="J7206" s="1">
        <f t="shared" si="786"/>
        <v>50000</v>
      </c>
      <c r="K7206" t="s">
        <v>17</v>
      </c>
      <c r="L7206" s="2">
        <v>0</v>
      </c>
      <c r="M7206" s="1">
        <f t="shared" si="790"/>
        <v>0</v>
      </c>
      <c r="N7206" t="s">
        <v>111</v>
      </c>
      <c r="O7206" t="s">
        <v>2527</v>
      </c>
      <c r="P7206" t="s">
        <v>2334</v>
      </c>
      <c r="Q7206" t="str">
        <f t="shared" si="787"/>
        <v>2016</v>
      </c>
      <c r="R7206" t="str">
        <f t="shared" si="788"/>
        <v>March</v>
      </c>
      <c r="S7206" t="s">
        <v>146</v>
      </c>
      <c r="T7206" t="s">
        <v>157</v>
      </c>
    </row>
    <row r="7207" spans="1:20" x14ac:dyDescent="0.3">
      <c r="A7207" t="s">
        <v>9611</v>
      </c>
      <c r="B7207" t="s">
        <v>2910</v>
      </c>
      <c r="C7207">
        <v>4.0999999999999996</v>
      </c>
      <c r="D7207">
        <f t="shared" si="789"/>
        <v>5</v>
      </c>
      <c r="E7207">
        <v>2683</v>
      </c>
      <c r="F7207" t="s">
        <v>78</v>
      </c>
      <c r="G7207">
        <f t="shared" si="784"/>
        <v>20000000</v>
      </c>
      <c r="H7207" s="3" t="s">
        <v>49</v>
      </c>
      <c r="I7207" t="str">
        <f t="shared" si="785"/>
        <v>50000+</v>
      </c>
      <c r="J7207" s="1">
        <f t="shared" si="786"/>
        <v>50000</v>
      </c>
      <c r="K7207" t="s">
        <v>17</v>
      </c>
      <c r="L7207" s="2">
        <v>0</v>
      </c>
      <c r="M7207" s="1">
        <f t="shared" si="790"/>
        <v>0</v>
      </c>
      <c r="N7207" t="s">
        <v>111</v>
      </c>
      <c r="O7207" t="s">
        <v>2527</v>
      </c>
      <c r="P7207" t="s">
        <v>9612</v>
      </c>
      <c r="Q7207" t="str">
        <f t="shared" si="787"/>
        <v>2014</v>
      </c>
      <c r="R7207" t="str">
        <f t="shared" si="788"/>
        <v>January</v>
      </c>
      <c r="S7207">
        <v>1</v>
      </c>
      <c r="T7207" t="s">
        <v>51</v>
      </c>
    </row>
    <row r="7208" spans="1:20" x14ac:dyDescent="0.3">
      <c r="A7208" t="s">
        <v>9613</v>
      </c>
      <c r="B7208" t="s">
        <v>2910</v>
      </c>
      <c r="C7208">
        <v>3.5</v>
      </c>
      <c r="D7208">
        <f t="shared" si="789"/>
        <v>4</v>
      </c>
      <c r="E7208">
        <v>7</v>
      </c>
      <c r="F7208" t="s">
        <v>273</v>
      </c>
      <c r="G7208">
        <f t="shared" si="784"/>
        <v>5400000</v>
      </c>
      <c r="H7208" s="3" t="s">
        <v>719</v>
      </c>
      <c r="I7208" t="str">
        <f t="shared" si="785"/>
        <v>1000+</v>
      </c>
      <c r="J7208" s="1">
        <f t="shared" si="786"/>
        <v>1000</v>
      </c>
      <c r="K7208" t="s">
        <v>17</v>
      </c>
      <c r="L7208" s="2">
        <v>0</v>
      </c>
      <c r="M7208" s="1">
        <f t="shared" si="790"/>
        <v>0</v>
      </c>
      <c r="N7208" t="s">
        <v>18</v>
      </c>
      <c r="O7208" t="s">
        <v>2548</v>
      </c>
      <c r="P7208" t="s">
        <v>9614</v>
      </c>
      <c r="Q7208" t="str">
        <f t="shared" si="787"/>
        <v>2015</v>
      </c>
      <c r="R7208" t="str">
        <f t="shared" si="788"/>
        <v>October</v>
      </c>
      <c r="S7208">
        <v>1</v>
      </c>
      <c r="T7208" t="s">
        <v>211</v>
      </c>
    </row>
    <row r="7209" spans="1:20" x14ac:dyDescent="0.3">
      <c r="A7209" t="s">
        <v>9615</v>
      </c>
      <c r="B7209" t="s">
        <v>505</v>
      </c>
      <c r="C7209">
        <v>4.2</v>
      </c>
      <c r="D7209">
        <f t="shared" si="789"/>
        <v>5</v>
      </c>
      <c r="E7209">
        <v>45</v>
      </c>
      <c r="F7209" t="s">
        <v>152</v>
      </c>
      <c r="G7209">
        <f t="shared" si="784"/>
        <v>24000000</v>
      </c>
      <c r="H7209" s="3" t="s">
        <v>719</v>
      </c>
      <c r="I7209" t="str">
        <f t="shared" si="785"/>
        <v>1000+</v>
      </c>
      <c r="J7209" s="1">
        <f t="shared" si="786"/>
        <v>1000</v>
      </c>
      <c r="K7209" t="s">
        <v>17</v>
      </c>
      <c r="L7209" s="2">
        <v>0</v>
      </c>
      <c r="M7209" s="1">
        <f t="shared" si="790"/>
        <v>0</v>
      </c>
      <c r="N7209" t="s">
        <v>18</v>
      </c>
      <c r="O7209" t="s">
        <v>506</v>
      </c>
      <c r="P7209" t="s">
        <v>2862</v>
      </c>
      <c r="Q7209" t="str">
        <f t="shared" si="787"/>
        <v>2018</v>
      </c>
      <c r="R7209" t="str">
        <f t="shared" si="788"/>
        <v>March</v>
      </c>
      <c r="S7209" t="s">
        <v>9616</v>
      </c>
      <c r="T7209" t="s">
        <v>22</v>
      </c>
    </row>
    <row r="7210" spans="1:20" x14ac:dyDescent="0.3">
      <c r="A7210" t="s">
        <v>9617</v>
      </c>
      <c r="B7210" t="s">
        <v>2519</v>
      </c>
      <c r="C7210">
        <v>4.3</v>
      </c>
      <c r="D7210">
        <f t="shared" si="789"/>
        <v>5</v>
      </c>
      <c r="E7210">
        <v>4923</v>
      </c>
      <c r="F7210" t="s">
        <v>78</v>
      </c>
      <c r="G7210">
        <f t="shared" si="784"/>
        <v>20000000</v>
      </c>
      <c r="H7210" s="3" t="s">
        <v>43</v>
      </c>
      <c r="I7210" t="str">
        <f t="shared" si="785"/>
        <v>100000+</v>
      </c>
      <c r="J7210" s="1">
        <f t="shared" si="786"/>
        <v>100000</v>
      </c>
      <c r="K7210" t="s">
        <v>17</v>
      </c>
      <c r="L7210" s="2">
        <v>0</v>
      </c>
      <c r="M7210" s="1">
        <f t="shared" si="790"/>
        <v>0</v>
      </c>
      <c r="N7210" t="s">
        <v>111</v>
      </c>
      <c r="O7210" t="s">
        <v>2661</v>
      </c>
      <c r="P7210" t="s">
        <v>9618</v>
      </c>
      <c r="Q7210" t="str">
        <f t="shared" si="787"/>
        <v>2015</v>
      </c>
      <c r="R7210" t="str">
        <f t="shared" si="788"/>
        <v>August</v>
      </c>
      <c r="S7210" t="s">
        <v>21</v>
      </c>
      <c r="T7210" t="s">
        <v>157</v>
      </c>
    </row>
    <row r="7211" spans="1:20" x14ac:dyDescent="0.3">
      <c r="A7211" t="s">
        <v>9619</v>
      </c>
      <c r="B7211" t="s">
        <v>2910</v>
      </c>
      <c r="C7211">
        <v>3.5</v>
      </c>
      <c r="D7211">
        <f t="shared" si="789"/>
        <v>4</v>
      </c>
      <c r="E7211">
        <v>1</v>
      </c>
      <c r="F7211" t="s">
        <v>1001</v>
      </c>
      <c r="G7211">
        <f t="shared" si="784"/>
        <v>1400000</v>
      </c>
      <c r="H7211" s="3" t="s">
        <v>937</v>
      </c>
      <c r="I7211" t="str">
        <f t="shared" si="785"/>
        <v>50+</v>
      </c>
      <c r="J7211" s="1">
        <f t="shared" si="786"/>
        <v>50</v>
      </c>
      <c r="K7211" t="s">
        <v>596</v>
      </c>
      <c r="L7211" s="2" t="s">
        <v>5569</v>
      </c>
      <c r="M7211" s="1">
        <f t="shared" si="790"/>
        <v>2</v>
      </c>
      <c r="N7211" t="s">
        <v>18</v>
      </c>
      <c r="O7211" t="s">
        <v>1216</v>
      </c>
      <c r="P7211" t="s">
        <v>9620</v>
      </c>
      <c r="Q7211" t="str">
        <f t="shared" si="787"/>
        <v>2015</v>
      </c>
      <c r="R7211" t="str">
        <f t="shared" si="788"/>
        <v>September</v>
      </c>
      <c r="S7211">
        <v>2.4</v>
      </c>
      <c r="T7211" t="s">
        <v>389</v>
      </c>
    </row>
    <row r="7212" spans="1:20" x14ac:dyDescent="0.3">
      <c r="A7212" t="s">
        <v>9621</v>
      </c>
      <c r="B7212" t="s">
        <v>2910</v>
      </c>
      <c r="C7212">
        <v>5</v>
      </c>
      <c r="D7212">
        <f t="shared" si="789"/>
        <v>5</v>
      </c>
      <c r="E7212">
        <v>22</v>
      </c>
      <c r="F7212" t="s">
        <v>213</v>
      </c>
      <c r="G7212">
        <f t="shared" si="784"/>
        <v>3600000</v>
      </c>
      <c r="H7212" s="3" t="s">
        <v>719</v>
      </c>
      <c r="I7212" t="str">
        <f t="shared" si="785"/>
        <v>1000+</v>
      </c>
      <c r="J7212" s="1">
        <f t="shared" si="786"/>
        <v>1000</v>
      </c>
      <c r="K7212" t="s">
        <v>17</v>
      </c>
      <c r="L7212" s="2">
        <v>0</v>
      </c>
      <c r="M7212" s="1">
        <f t="shared" si="790"/>
        <v>0</v>
      </c>
      <c r="N7212" t="s">
        <v>18</v>
      </c>
      <c r="O7212" t="s">
        <v>1216</v>
      </c>
      <c r="P7212" t="s">
        <v>97</v>
      </c>
      <c r="Q7212" t="str">
        <f t="shared" si="787"/>
        <v>2017</v>
      </c>
      <c r="R7212" t="str">
        <f t="shared" si="788"/>
        <v>November</v>
      </c>
      <c r="S7212">
        <v>2</v>
      </c>
      <c r="T7212" t="s">
        <v>46</v>
      </c>
    </row>
    <row r="7213" spans="1:20" x14ac:dyDescent="0.3">
      <c r="A7213" t="s">
        <v>9622</v>
      </c>
      <c r="B7213" t="s">
        <v>2910</v>
      </c>
      <c r="C7213">
        <v>4.4000000000000004</v>
      </c>
      <c r="D7213">
        <f t="shared" si="789"/>
        <v>5</v>
      </c>
      <c r="E7213">
        <v>7</v>
      </c>
      <c r="F7213" t="s">
        <v>1614</v>
      </c>
      <c r="G7213">
        <f t="shared" si="784"/>
        <v>6300000</v>
      </c>
      <c r="H7213" s="3" t="s">
        <v>1122</v>
      </c>
      <c r="I7213" t="str">
        <f t="shared" si="785"/>
        <v>500+</v>
      </c>
      <c r="J7213" s="1">
        <f t="shared" si="786"/>
        <v>500</v>
      </c>
      <c r="K7213" t="s">
        <v>17</v>
      </c>
      <c r="L7213" s="2">
        <v>0</v>
      </c>
      <c r="M7213" s="1">
        <f t="shared" si="790"/>
        <v>0</v>
      </c>
      <c r="N7213" t="s">
        <v>18</v>
      </c>
      <c r="O7213" t="s">
        <v>1216</v>
      </c>
      <c r="P7213" t="s">
        <v>9623</v>
      </c>
      <c r="Q7213" t="str">
        <f t="shared" si="787"/>
        <v>2016</v>
      </c>
      <c r="R7213" t="str">
        <f t="shared" si="788"/>
        <v>June</v>
      </c>
      <c r="S7213">
        <v>1.4</v>
      </c>
      <c r="T7213" t="s">
        <v>76</v>
      </c>
    </row>
    <row r="7214" spans="1:20" x14ac:dyDescent="0.3">
      <c r="A7214" t="s">
        <v>9624</v>
      </c>
      <c r="B7214" t="s">
        <v>505</v>
      </c>
      <c r="C7214">
        <v>3.5</v>
      </c>
      <c r="D7214">
        <f t="shared" si="789"/>
        <v>4</v>
      </c>
      <c r="E7214">
        <v>0</v>
      </c>
      <c r="F7214" t="s">
        <v>82</v>
      </c>
      <c r="G7214">
        <f t="shared" si="784"/>
        <v>21000000</v>
      </c>
      <c r="H7214" s="3" t="s">
        <v>942</v>
      </c>
      <c r="I7214" t="str">
        <f t="shared" si="785"/>
        <v>100+</v>
      </c>
      <c r="J7214" s="1">
        <f t="shared" si="786"/>
        <v>100</v>
      </c>
      <c r="K7214" t="s">
        <v>17</v>
      </c>
      <c r="L7214" s="2">
        <v>0</v>
      </c>
      <c r="M7214" s="1">
        <f t="shared" si="790"/>
        <v>0</v>
      </c>
      <c r="N7214" t="s">
        <v>18</v>
      </c>
      <c r="O7214" t="s">
        <v>506</v>
      </c>
      <c r="P7214" t="s">
        <v>2647</v>
      </c>
      <c r="Q7214" t="str">
        <f t="shared" si="787"/>
        <v>2018</v>
      </c>
      <c r="R7214" t="str">
        <f t="shared" si="788"/>
        <v>February</v>
      </c>
      <c r="S7214" t="s">
        <v>9625</v>
      </c>
      <c r="T7214" t="s">
        <v>245</v>
      </c>
    </row>
    <row r="7215" spans="1:20" x14ac:dyDescent="0.3">
      <c r="A7215" t="s">
        <v>9626</v>
      </c>
      <c r="B7215" t="s">
        <v>2910</v>
      </c>
      <c r="C7215">
        <v>4.3</v>
      </c>
      <c r="D7215">
        <f t="shared" si="789"/>
        <v>5</v>
      </c>
      <c r="E7215">
        <v>363</v>
      </c>
      <c r="F7215" t="s">
        <v>24</v>
      </c>
      <c r="G7215">
        <f t="shared" si="784"/>
        <v>14000000</v>
      </c>
      <c r="H7215" s="3" t="s">
        <v>719</v>
      </c>
      <c r="I7215" t="str">
        <f t="shared" si="785"/>
        <v>1000+</v>
      </c>
      <c r="J7215" s="1">
        <f t="shared" si="786"/>
        <v>1000</v>
      </c>
      <c r="K7215" t="s">
        <v>596</v>
      </c>
      <c r="L7215" s="2" t="s">
        <v>943</v>
      </c>
      <c r="M7215" s="1">
        <f t="shared" si="790"/>
        <v>2.99</v>
      </c>
      <c r="N7215" t="s">
        <v>111</v>
      </c>
      <c r="O7215" t="s">
        <v>2527</v>
      </c>
      <c r="P7215" t="s">
        <v>9627</v>
      </c>
      <c r="Q7215" t="str">
        <f t="shared" si="787"/>
        <v>2013</v>
      </c>
      <c r="R7215" t="str">
        <f t="shared" si="788"/>
        <v>August</v>
      </c>
      <c r="S7215" t="s">
        <v>21</v>
      </c>
      <c r="T7215" t="s">
        <v>51</v>
      </c>
    </row>
    <row r="7216" spans="1:20" x14ac:dyDescent="0.3">
      <c r="A7216" t="s">
        <v>9628</v>
      </c>
      <c r="B7216" t="s">
        <v>505</v>
      </c>
      <c r="C7216">
        <v>4.5</v>
      </c>
      <c r="D7216">
        <f t="shared" si="789"/>
        <v>5</v>
      </c>
      <c r="E7216">
        <v>2</v>
      </c>
      <c r="F7216" t="s">
        <v>35</v>
      </c>
      <c r="G7216">
        <f t="shared" si="784"/>
        <v>25000000</v>
      </c>
      <c r="H7216" s="3" t="s">
        <v>942</v>
      </c>
      <c r="I7216" t="str">
        <f t="shared" si="785"/>
        <v>100+</v>
      </c>
      <c r="J7216" s="1">
        <f t="shared" si="786"/>
        <v>100</v>
      </c>
      <c r="K7216" t="s">
        <v>17</v>
      </c>
      <c r="L7216" s="2">
        <v>0</v>
      </c>
      <c r="M7216" s="1">
        <f t="shared" si="790"/>
        <v>0</v>
      </c>
      <c r="N7216" t="s">
        <v>18</v>
      </c>
      <c r="O7216" t="s">
        <v>506</v>
      </c>
      <c r="P7216" t="s">
        <v>9629</v>
      </c>
      <c r="Q7216" t="str">
        <f t="shared" si="787"/>
        <v>2017</v>
      </c>
      <c r="R7216" t="str">
        <f t="shared" si="788"/>
        <v>February</v>
      </c>
      <c r="S7216">
        <v>1</v>
      </c>
      <c r="T7216" t="s">
        <v>71</v>
      </c>
    </row>
    <row r="7217" spans="1:20" x14ac:dyDescent="0.3">
      <c r="A7217" t="s">
        <v>9630</v>
      </c>
      <c r="B7217" t="s">
        <v>2910</v>
      </c>
      <c r="C7217">
        <v>3.5</v>
      </c>
      <c r="D7217">
        <f t="shared" si="789"/>
        <v>4</v>
      </c>
      <c r="E7217">
        <v>0</v>
      </c>
      <c r="F7217" t="s">
        <v>242</v>
      </c>
      <c r="G7217">
        <f t="shared" si="784"/>
        <v>16000000</v>
      </c>
      <c r="H7217" s="3" t="s">
        <v>942</v>
      </c>
      <c r="I7217" t="str">
        <f t="shared" si="785"/>
        <v>100+</v>
      </c>
      <c r="J7217" s="1">
        <f t="shared" si="786"/>
        <v>100</v>
      </c>
      <c r="K7217" t="s">
        <v>17</v>
      </c>
      <c r="L7217" s="2">
        <v>0</v>
      </c>
      <c r="M7217" s="1">
        <f t="shared" si="790"/>
        <v>0</v>
      </c>
      <c r="N7217" t="s">
        <v>18</v>
      </c>
      <c r="O7217" t="s">
        <v>1216</v>
      </c>
      <c r="P7217" t="s">
        <v>9631</v>
      </c>
      <c r="Q7217" t="str">
        <f t="shared" si="787"/>
        <v>2016</v>
      </c>
      <c r="R7217" t="str">
        <f t="shared" si="788"/>
        <v>June</v>
      </c>
      <c r="S7217" t="s">
        <v>70</v>
      </c>
      <c r="T7217" t="s">
        <v>76</v>
      </c>
    </row>
    <row r="7218" spans="1:20" x14ac:dyDescent="0.3">
      <c r="A7218" t="s">
        <v>9632</v>
      </c>
      <c r="B7218" t="s">
        <v>2910</v>
      </c>
      <c r="C7218">
        <v>4.8</v>
      </c>
      <c r="D7218">
        <f t="shared" si="789"/>
        <v>5</v>
      </c>
      <c r="E7218">
        <v>65</v>
      </c>
      <c r="F7218" t="s">
        <v>538</v>
      </c>
      <c r="G7218">
        <f t="shared" si="784"/>
        <v>55000000</v>
      </c>
      <c r="H7218" s="3" t="s">
        <v>90</v>
      </c>
      <c r="I7218" t="str">
        <f t="shared" si="785"/>
        <v>5000+</v>
      </c>
      <c r="J7218" s="1">
        <f t="shared" si="786"/>
        <v>5000</v>
      </c>
      <c r="K7218" t="s">
        <v>17</v>
      </c>
      <c r="L7218" s="2">
        <v>0</v>
      </c>
      <c r="M7218" s="1">
        <f t="shared" si="790"/>
        <v>0</v>
      </c>
      <c r="N7218" t="s">
        <v>18</v>
      </c>
      <c r="O7218" t="s">
        <v>1216</v>
      </c>
      <c r="P7218" t="s">
        <v>5025</v>
      </c>
      <c r="Q7218" t="str">
        <f t="shared" si="787"/>
        <v>2017</v>
      </c>
      <c r="R7218" t="str">
        <f t="shared" si="788"/>
        <v>November</v>
      </c>
      <c r="S7218">
        <v>1</v>
      </c>
      <c r="T7218" t="s">
        <v>76</v>
      </c>
    </row>
    <row r="7219" spans="1:20" x14ac:dyDescent="0.3">
      <c r="A7219" t="s">
        <v>9633</v>
      </c>
      <c r="B7219" t="s">
        <v>4390</v>
      </c>
      <c r="C7219">
        <v>4.4000000000000004</v>
      </c>
      <c r="D7219">
        <f t="shared" si="789"/>
        <v>5</v>
      </c>
      <c r="E7219">
        <v>885187</v>
      </c>
      <c r="F7219" t="s">
        <v>364</v>
      </c>
      <c r="G7219">
        <f t="shared" si="784"/>
        <v>22000000</v>
      </c>
      <c r="H7219" s="3" t="s">
        <v>36</v>
      </c>
      <c r="I7219" t="str">
        <f t="shared" si="785"/>
        <v>50000000+</v>
      </c>
      <c r="J7219" s="1">
        <f t="shared" si="786"/>
        <v>50000000</v>
      </c>
      <c r="K7219" t="s">
        <v>17</v>
      </c>
      <c r="L7219" s="2">
        <v>0</v>
      </c>
      <c r="M7219" s="1">
        <f t="shared" si="790"/>
        <v>0</v>
      </c>
      <c r="N7219" t="s">
        <v>18</v>
      </c>
      <c r="O7219" t="s">
        <v>4391</v>
      </c>
      <c r="P7219" t="s">
        <v>143</v>
      </c>
      <c r="Q7219" t="str">
        <f t="shared" si="787"/>
        <v>2018</v>
      </c>
      <c r="R7219" t="str">
        <f t="shared" si="788"/>
        <v>July</v>
      </c>
      <c r="S7219" t="s">
        <v>1319</v>
      </c>
      <c r="T7219" t="s">
        <v>71</v>
      </c>
    </row>
    <row r="7220" spans="1:20" x14ac:dyDescent="0.3">
      <c r="A7220" t="s">
        <v>9634</v>
      </c>
      <c r="B7220" t="s">
        <v>2910</v>
      </c>
      <c r="C7220">
        <v>3.5</v>
      </c>
      <c r="D7220">
        <f t="shared" si="789"/>
        <v>4</v>
      </c>
      <c r="E7220">
        <v>10</v>
      </c>
      <c r="F7220" t="s">
        <v>1015</v>
      </c>
      <c r="G7220">
        <f t="shared" si="784"/>
        <v>3000000</v>
      </c>
      <c r="H7220" s="3" t="s">
        <v>1122</v>
      </c>
      <c r="I7220" t="str">
        <f t="shared" si="785"/>
        <v>500+</v>
      </c>
      <c r="J7220" s="1">
        <f t="shared" si="786"/>
        <v>500</v>
      </c>
      <c r="K7220" t="s">
        <v>17</v>
      </c>
      <c r="L7220" s="2">
        <v>0</v>
      </c>
      <c r="M7220" s="1">
        <f t="shared" si="790"/>
        <v>0</v>
      </c>
      <c r="N7220" t="s">
        <v>18</v>
      </c>
      <c r="O7220" t="s">
        <v>1445</v>
      </c>
      <c r="P7220" t="s">
        <v>3098</v>
      </c>
      <c r="Q7220" t="str">
        <f t="shared" si="787"/>
        <v>2017</v>
      </c>
      <c r="R7220" t="str">
        <f t="shared" si="788"/>
        <v>July</v>
      </c>
      <c r="S7220" t="s">
        <v>9635</v>
      </c>
      <c r="T7220" t="s">
        <v>46</v>
      </c>
    </row>
    <row r="7221" spans="1:20" x14ac:dyDescent="0.3">
      <c r="A7221" t="s">
        <v>9636</v>
      </c>
      <c r="B7221" t="s">
        <v>2290</v>
      </c>
      <c r="C7221">
        <v>3.5</v>
      </c>
      <c r="D7221">
        <f t="shared" si="789"/>
        <v>4</v>
      </c>
      <c r="E7221">
        <v>0</v>
      </c>
      <c r="F7221" t="s">
        <v>352</v>
      </c>
      <c r="G7221">
        <f t="shared" si="784"/>
        <v>2600000</v>
      </c>
      <c r="H7221" s="3" t="s">
        <v>942</v>
      </c>
      <c r="I7221" t="str">
        <f t="shared" si="785"/>
        <v>100+</v>
      </c>
      <c r="J7221" s="1">
        <f t="shared" si="786"/>
        <v>100</v>
      </c>
      <c r="K7221" t="s">
        <v>17</v>
      </c>
      <c r="L7221" s="2">
        <v>0</v>
      </c>
      <c r="M7221" s="1">
        <f t="shared" si="790"/>
        <v>0</v>
      </c>
      <c r="N7221" t="s">
        <v>18</v>
      </c>
      <c r="O7221" t="s">
        <v>2291</v>
      </c>
      <c r="P7221" t="s">
        <v>3715</v>
      </c>
      <c r="Q7221" t="str">
        <f t="shared" si="787"/>
        <v>2017</v>
      </c>
      <c r="R7221" t="str">
        <f t="shared" si="788"/>
        <v>December</v>
      </c>
      <c r="S7221" t="s">
        <v>2813</v>
      </c>
      <c r="T7221" t="s">
        <v>22</v>
      </c>
    </row>
    <row r="7222" spans="1:20" x14ac:dyDescent="0.3">
      <c r="A7222" t="s">
        <v>9637</v>
      </c>
      <c r="B7222" t="s">
        <v>2377</v>
      </c>
      <c r="C7222">
        <v>3.5</v>
      </c>
      <c r="D7222">
        <f t="shared" si="789"/>
        <v>4</v>
      </c>
      <c r="E7222">
        <v>1</v>
      </c>
      <c r="F7222" t="s">
        <v>152</v>
      </c>
      <c r="G7222">
        <f t="shared" si="784"/>
        <v>24000000</v>
      </c>
      <c r="H7222" s="3" t="s">
        <v>942</v>
      </c>
      <c r="I7222" t="str">
        <f t="shared" si="785"/>
        <v>100+</v>
      </c>
      <c r="J7222" s="1">
        <f t="shared" si="786"/>
        <v>100</v>
      </c>
      <c r="K7222" t="s">
        <v>17</v>
      </c>
      <c r="L7222" s="2">
        <v>0</v>
      </c>
      <c r="M7222" s="1">
        <f t="shared" si="790"/>
        <v>0</v>
      </c>
      <c r="N7222" t="s">
        <v>18</v>
      </c>
      <c r="O7222" t="s">
        <v>2378</v>
      </c>
      <c r="P7222" t="s">
        <v>4511</v>
      </c>
      <c r="Q7222" t="str">
        <f t="shared" si="787"/>
        <v>2018</v>
      </c>
      <c r="R7222" t="str">
        <f t="shared" si="788"/>
        <v>February</v>
      </c>
      <c r="S7222" t="s">
        <v>210</v>
      </c>
      <c r="T7222" t="s">
        <v>71</v>
      </c>
    </row>
    <row r="7223" spans="1:20" x14ac:dyDescent="0.3">
      <c r="A7223" t="s">
        <v>9638</v>
      </c>
      <c r="B7223" t="s">
        <v>4390</v>
      </c>
      <c r="C7223">
        <v>4.4000000000000004</v>
      </c>
      <c r="D7223">
        <f t="shared" si="789"/>
        <v>5</v>
      </c>
      <c r="E7223">
        <v>113951</v>
      </c>
      <c r="F7223" t="s">
        <v>9639</v>
      </c>
      <c r="G7223">
        <f t="shared" si="784"/>
        <v>551000</v>
      </c>
      <c r="H7223" s="3" t="s">
        <v>79</v>
      </c>
      <c r="I7223" t="str">
        <f t="shared" si="785"/>
        <v>10000000+</v>
      </c>
      <c r="J7223" s="1">
        <f t="shared" si="786"/>
        <v>10000000</v>
      </c>
      <c r="K7223" t="s">
        <v>17</v>
      </c>
      <c r="L7223" s="2">
        <v>0</v>
      </c>
      <c r="M7223" s="1">
        <f t="shared" si="790"/>
        <v>0</v>
      </c>
      <c r="N7223" t="s">
        <v>18</v>
      </c>
      <c r="O7223" t="s">
        <v>4391</v>
      </c>
      <c r="P7223" t="s">
        <v>9640</v>
      </c>
      <c r="Q7223" t="str">
        <f t="shared" si="787"/>
        <v>2015</v>
      </c>
      <c r="R7223" t="str">
        <f t="shared" si="788"/>
        <v>April</v>
      </c>
      <c r="S7223" t="s">
        <v>9641</v>
      </c>
      <c r="T7223" t="s">
        <v>389</v>
      </c>
    </row>
    <row r="7224" spans="1:20" x14ac:dyDescent="0.3">
      <c r="A7224" t="s">
        <v>9642</v>
      </c>
      <c r="B7224" t="s">
        <v>4390</v>
      </c>
      <c r="C7224">
        <v>3.5</v>
      </c>
      <c r="D7224">
        <f t="shared" si="789"/>
        <v>4</v>
      </c>
      <c r="E7224">
        <v>0</v>
      </c>
      <c r="F7224" t="s">
        <v>477</v>
      </c>
      <c r="G7224">
        <f t="shared" si="784"/>
        <v>4000000</v>
      </c>
      <c r="H7224" s="3" t="s">
        <v>937</v>
      </c>
      <c r="I7224" t="str">
        <f t="shared" si="785"/>
        <v>50+</v>
      </c>
      <c r="J7224" s="1">
        <f t="shared" si="786"/>
        <v>50</v>
      </c>
      <c r="K7224" t="s">
        <v>17</v>
      </c>
      <c r="L7224" s="2">
        <v>0</v>
      </c>
      <c r="M7224" s="1">
        <f t="shared" si="790"/>
        <v>0</v>
      </c>
      <c r="N7224" t="s">
        <v>18</v>
      </c>
      <c r="O7224" t="s">
        <v>4391</v>
      </c>
      <c r="P7224" t="s">
        <v>1016</v>
      </c>
      <c r="Q7224" t="str">
        <f t="shared" si="787"/>
        <v>2018</v>
      </c>
      <c r="R7224" t="str">
        <f t="shared" si="788"/>
        <v>June</v>
      </c>
      <c r="S7224">
        <v>1</v>
      </c>
      <c r="T7224" t="s">
        <v>76</v>
      </c>
    </row>
    <row r="7225" spans="1:20" x14ac:dyDescent="0.3">
      <c r="A7225" t="s">
        <v>9643</v>
      </c>
      <c r="B7225" t="s">
        <v>3213</v>
      </c>
      <c r="C7225">
        <v>3.5</v>
      </c>
      <c r="D7225">
        <f t="shared" si="789"/>
        <v>4</v>
      </c>
      <c r="E7225">
        <v>0</v>
      </c>
      <c r="F7225" t="s">
        <v>768</v>
      </c>
      <c r="G7225">
        <f t="shared" si="784"/>
        <v>5100000</v>
      </c>
      <c r="H7225" s="3" t="s">
        <v>1178</v>
      </c>
      <c r="I7225" t="str">
        <f t="shared" si="785"/>
        <v>1+</v>
      </c>
      <c r="J7225" s="1">
        <f t="shared" si="786"/>
        <v>1</v>
      </c>
      <c r="K7225" t="s">
        <v>596</v>
      </c>
      <c r="L7225" s="2" t="s">
        <v>860</v>
      </c>
      <c r="M7225" s="1">
        <f t="shared" si="790"/>
        <v>3.99</v>
      </c>
      <c r="N7225" t="s">
        <v>18</v>
      </c>
      <c r="O7225" t="s">
        <v>3215</v>
      </c>
      <c r="P7225" t="s">
        <v>383</v>
      </c>
      <c r="Q7225" t="str">
        <f t="shared" si="787"/>
        <v>2018</v>
      </c>
      <c r="R7225" t="str">
        <f t="shared" si="788"/>
        <v>June</v>
      </c>
      <c r="S7225">
        <v>1.5</v>
      </c>
      <c r="T7225" t="s">
        <v>22</v>
      </c>
    </row>
    <row r="7226" spans="1:20" x14ac:dyDescent="0.3">
      <c r="A7226" t="s">
        <v>9644</v>
      </c>
      <c r="B7226" t="s">
        <v>5080</v>
      </c>
      <c r="C7226">
        <v>3.5</v>
      </c>
      <c r="D7226">
        <f t="shared" si="789"/>
        <v>4</v>
      </c>
      <c r="E7226">
        <v>2</v>
      </c>
      <c r="F7226" t="s">
        <v>364</v>
      </c>
      <c r="G7226">
        <f t="shared" si="784"/>
        <v>22000000</v>
      </c>
      <c r="H7226" s="3" t="s">
        <v>937</v>
      </c>
      <c r="I7226" t="str">
        <f t="shared" si="785"/>
        <v>50+</v>
      </c>
      <c r="J7226" s="1">
        <f t="shared" si="786"/>
        <v>50</v>
      </c>
      <c r="K7226" t="s">
        <v>17</v>
      </c>
      <c r="L7226" s="2">
        <v>0</v>
      </c>
      <c r="M7226" s="1">
        <f t="shared" si="790"/>
        <v>0</v>
      </c>
      <c r="N7226" t="s">
        <v>18</v>
      </c>
      <c r="O7226" t="s">
        <v>5081</v>
      </c>
      <c r="P7226" t="s">
        <v>309</v>
      </c>
      <c r="Q7226" t="str">
        <f t="shared" si="787"/>
        <v>2017</v>
      </c>
      <c r="R7226" t="str">
        <f t="shared" si="788"/>
        <v>November</v>
      </c>
      <c r="S7226">
        <v>1</v>
      </c>
      <c r="T7226" t="s">
        <v>71</v>
      </c>
    </row>
    <row r="7227" spans="1:20" x14ac:dyDescent="0.3">
      <c r="A7227" t="s">
        <v>9645</v>
      </c>
      <c r="B7227" t="s">
        <v>4716</v>
      </c>
      <c r="C7227">
        <v>3.5</v>
      </c>
      <c r="D7227">
        <f t="shared" si="789"/>
        <v>4</v>
      </c>
      <c r="E7227">
        <v>0</v>
      </c>
      <c r="F7227" t="s">
        <v>82</v>
      </c>
      <c r="G7227">
        <f t="shared" si="784"/>
        <v>21000000</v>
      </c>
      <c r="H7227" s="3" t="s">
        <v>937</v>
      </c>
      <c r="I7227" t="str">
        <f t="shared" si="785"/>
        <v>50+</v>
      </c>
      <c r="J7227" s="1">
        <f t="shared" si="786"/>
        <v>50</v>
      </c>
      <c r="K7227" t="s">
        <v>17</v>
      </c>
      <c r="L7227" s="2">
        <v>0</v>
      </c>
      <c r="M7227" s="1">
        <f t="shared" si="790"/>
        <v>0</v>
      </c>
      <c r="N7227" t="s">
        <v>18</v>
      </c>
      <c r="O7227" t="s">
        <v>4717</v>
      </c>
      <c r="P7227" t="s">
        <v>91</v>
      </c>
      <c r="Q7227" t="str">
        <f t="shared" si="787"/>
        <v>2018</v>
      </c>
      <c r="R7227" t="str">
        <f t="shared" si="788"/>
        <v>June</v>
      </c>
      <c r="S7227">
        <v>2.2999999999999998</v>
      </c>
      <c r="T7227" t="s">
        <v>71</v>
      </c>
    </row>
    <row r="7228" spans="1:20" x14ac:dyDescent="0.3">
      <c r="A7228" t="s">
        <v>9646</v>
      </c>
      <c r="B7228" t="s">
        <v>4239</v>
      </c>
      <c r="C7228">
        <v>3.5</v>
      </c>
      <c r="D7228">
        <f t="shared" si="789"/>
        <v>4</v>
      </c>
      <c r="E7228">
        <v>1</v>
      </c>
      <c r="F7228" t="s">
        <v>276</v>
      </c>
      <c r="G7228">
        <f t="shared" si="784"/>
        <v>18000000</v>
      </c>
      <c r="H7228" s="3" t="s">
        <v>719</v>
      </c>
      <c r="I7228" t="str">
        <f t="shared" si="785"/>
        <v>1000+</v>
      </c>
      <c r="J7228" s="1">
        <f t="shared" si="786"/>
        <v>1000</v>
      </c>
      <c r="K7228" t="s">
        <v>17</v>
      </c>
      <c r="L7228" s="2">
        <v>0</v>
      </c>
      <c r="M7228" s="1">
        <f t="shared" si="790"/>
        <v>0</v>
      </c>
      <c r="N7228" t="s">
        <v>18</v>
      </c>
      <c r="O7228" t="s">
        <v>4240</v>
      </c>
      <c r="P7228" t="s">
        <v>309</v>
      </c>
      <c r="Q7228" t="str">
        <f t="shared" si="787"/>
        <v>2017</v>
      </c>
      <c r="R7228" t="str">
        <f t="shared" si="788"/>
        <v>November</v>
      </c>
      <c r="S7228">
        <v>1.4</v>
      </c>
      <c r="T7228" t="s">
        <v>71</v>
      </c>
    </row>
    <row r="7229" spans="1:20" x14ac:dyDescent="0.3">
      <c r="A7229" t="s">
        <v>9647</v>
      </c>
      <c r="B7229" t="s">
        <v>4880</v>
      </c>
      <c r="C7229">
        <v>4.7</v>
      </c>
      <c r="D7229">
        <f t="shared" si="789"/>
        <v>5</v>
      </c>
      <c r="E7229">
        <v>658087</v>
      </c>
      <c r="F7229" t="s">
        <v>2542</v>
      </c>
      <c r="G7229">
        <f t="shared" si="784"/>
        <v>62000000</v>
      </c>
      <c r="H7229" s="3" t="s">
        <v>79</v>
      </c>
      <c r="I7229" t="str">
        <f t="shared" si="785"/>
        <v>10000000+</v>
      </c>
      <c r="J7229" s="1">
        <f t="shared" si="786"/>
        <v>10000000</v>
      </c>
      <c r="K7229" t="s">
        <v>17</v>
      </c>
      <c r="L7229" s="2">
        <v>0</v>
      </c>
      <c r="M7229" s="1">
        <f t="shared" si="790"/>
        <v>0</v>
      </c>
      <c r="N7229" t="s">
        <v>18</v>
      </c>
      <c r="O7229" t="s">
        <v>4881</v>
      </c>
      <c r="P7229" t="s">
        <v>350</v>
      </c>
      <c r="Q7229" t="str">
        <f t="shared" si="787"/>
        <v>2018</v>
      </c>
      <c r="R7229" t="str">
        <f t="shared" si="788"/>
        <v>May</v>
      </c>
      <c r="S7229" t="s">
        <v>9648</v>
      </c>
      <c r="T7229" t="s">
        <v>245</v>
      </c>
    </row>
    <row r="7230" spans="1:20" x14ac:dyDescent="0.3">
      <c r="A7230" t="s">
        <v>9649</v>
      </c>
      <c r="B7230" t="s">
        <v>4716</v>
      </c>
      <c r="C7230">
        <v>3.5</v>
      </c>
      <c r="D7230">
        <f t="shared" si="789"/>
        <v>4</v>
      </c>
      <c r="E7230">
        <v>0</v>
      </c>
      <c r="F7230" t="s">
        <v>336</v>
      </c>
      <c r="G7230">
        <f t="shared" si="784"/>
        <v>30000000</v>
      </c>
      <c r="H7230" s="3" t="s">
        <v>1147</v>
      </c>
      <c r="I7230" t="str">
        <f t="shared" si="785"/>
        <v>10+</v>
      </c>
      <c r="J7230" s="1">
        <f t="shared" si="786"/>
        <v>10</v>
      </c>
      <c r="K7230" t="s">
        <v>17</v>
      </c>
      <c r="L7230" s="2">
        <v>0</v>
      </c>
      <c r="M7230" s="1">
        <f t="shared" si="790"/>
        <v>0</v>
      </c>
      <c r="N7230" t="s">
        <v>18</v>
      </c>
      <c r="O7230" t="s">
        <v>4717</v>
      </c>
      <c r="P7230" t="s">
        <v>423</v>
      </c>
      <c r="Q7230" t="str">
        <f t="shared" si="787"/>
        <v>2018</v>
      </c>
      <c r="R7230" t="str">
        <f t="shared" si="788"/>
        <v>June</v>
      </c>
      <c r="S7230">
        <v>1</v>
      </c>
      <c r="T7230" t="s">
        <v>71</v>
      </c>
    </row>
    <row r="7231" spans="1:20" x14ac:dyDescent="0.3">
      <c r="A7231" t="s">
        <v>9650</v>
      </c>
      <c r="B7231" t="s">
        <v>2377</v>
      </c>
      <c r="C7231">
        <v>3.5</v>
      </c>
      <c r="D7231">
        <f t="shared" si="789"/>
        <v>4</v>
      </c>
      <c r="E7231">
        <v>0</v>
      </c>
      <c r="F7231" t="s">
        <v>119</v>
      </c>
      <c r="G7231">
        <f t="shared" si="784"/>
        <v>23000000</v>
      </c>
      <c r="H7231" s="3" t="s">
        <v>1178</v>
      </c>
      <c r="I7231" t="str">
        <f t="shared" si="785"/>
        <v>1+</v>
      </c>
      <c r="J7231" s="1">
        <f t="shared" si="786"/>
        <v>1</v>
      </c>
      <c r="K7231" t="s">
        <v>17</v>
      </c>
      <c r="L7231" s="2">
        <v>0</v>
      </c>
      <c r="M7231" s="1">
        <f t="shared" si="790"/>
        <v>0</v>
      </c>
      <c r="N7231" t="s">
        <v>18</v>
      </c>
      <c r="O7231" t="s">
        <v>2378</v>
      </c>
      <c r="P7231" t="s">
        <v>150</v>
      </c>
      <c r="Q7231" t="str">
        <f t="shared" si="787"/>
        <v>2018</v>
      </c>
      <c r="R7231" t="str">
        <f t="shared" si="788"/>
        <v>July</v>
      </c>
      <c r="S7231" t="s">
        <v>210</v>
      </c>
      <c r="T7231" t="s">
        <v>71</v>
      </c>
    </row>
    <row r="7232" spans="1:20" x14ac:dyDescent="0.3">
      <c r="A7232" t="s">
        <v>9651</v>
      </c>
      <c r="B7232" t="s">
        <v>2377</v>
      </c>
      <c r="C7232">
        <v>3.5</v>
      </c>
      <c r="D7232">
        <f t="shared" si="789"/>
        <v>4</v>
      </c>
      <c r="E7232">
        <v>0</v>
      </c>
      <c r="F7232" t="s">
        <v>39</v>
      </c>
      <c r="G7232">
        <f t="shared" si="784"/>
        <v>1000</v>
      </c>
      <c r="H7232" s="3" t="s">
        <v>942</v>
      </c>
      <c r="I7232" t="str">
        <f t="shared" si="785"/>
        <v>100+</v>
      </c>
      <c r="J7232" s="1">
        <f t="shared" si="786"/>
        <v>100</v>
      </c>
      <c r="K7232" t="s">
        <v>17</v>
      </c>
      <c r="L7232" s="2">
        <v>0</v>
      </c>
      <c r="M7232" s="1">
        <f t="shared" si="790"/>
        <v>0</v>
      </c>
      <c r="N7232" t="s">
        <v>18</v>
      </c>
      <c r="O7232" t="s">
        <v>2378</v>
      </c>
      <c r="P7232" t="s">
        <v>3581</v>
      </c>
      <c r="Q7232" t="str">
        <f t="shared" si="787"/>
        <v>2018</v>
      </c>
      <c r="R7232" t="str">
        <f t="shared" si="788"/>
        <v>April</v>
      </c>
      <c r="S7232" t="s">
        <v>39</v>
      </c>
      <c r="T7232" t="s">
        <v>39</v>
      </c>
    </row>
    <row r="7233" spans="1:20" x14ac:dyDescent="0.3">
      <c r="A7233" t="s">
        <v>9652</v>
      </c>
      <c r="B7233" t="s">
        <v>2910</v>
      </c>
      <c r="C7233">
        <v>3.5</v>
      </c>
      <c r="D7233">
        <f t="shared" si="789"/>
        <v>4</v>
      </c>
      <c r="E7233">
        <v>57</v>
      </c>
      <c r="F7233" t="s">
        <v>39</v>
      </c>
      <c r="G7233">
        <f t="shared" ref="G7233:G7296" si="791">IF(RIGHT(F7233,1)="M",LEFT(F7233,LEN(F7233)-1)*1000000,IF(RIGHT(F7233,1)="K",LEFT(F7233,LEN(F7233)-1)*1000, 1000))</f>
        <v>1000</v>
      </c>
      <c r="H7233" s="3" t="s">
        <v>719</v>
      </c>
      <c r="I7233" t="str">
        <f t="shared" ref="I7233:I7296" si="792">SUBSTITUTE(H7233,",","")</f>
        <v>1000+</v>
      </c>
      <c r="J7233" s="1">
        <f t="shared" ref="J7233:J7296" si="793">VALUE(LEFT(I7233,LEN(I7233)-1))</f>
        <v>1000</v>
      </c>
      <c r="K7233" t="s">
        <v>596</v>
      </c>
      <c r="L7233" s="2" t="s">
        <v>3289</v>
      </c>
      <c r="M7233" s="1">
        <f t="shared" si="790"/>
        <v>2.4900000000000002</v>
      </c>
      <c r="N7233" t="s">
        <v>18</v>
      </c>
      <c r="O7233" t="s">
        <v>1216</v>
      </c>
      <c r="P7233" t="s">
        <v>340</v>
      </c>
      <c r="Q7233" t="str">
        <f t="shared" ref="Q7233:Q7296" si="794">RIGHT(P7233,4)</f>
        <v>2018</v>
      </c>
      <c r="R7233" t="str">
        <f t="shared" ref="R7233:R7296" si="795">LEFT(P7233,FIND(" ",P7233)-1)</f>
        <v>April</v>
      </c>
      <c r="S7233" t="s">
        <v>9232</v>
      </c>
      <c r="T7233" t="s">
        <v>39</v>
      </c>
    </row>
    <row r="7234" spans="1:20" x14ac:dyDescent="0.3">
      <c r="A7234" t="s">
        <v>9653</v>
      </c>
      <c r="B7234" t="s">
        <v>505</v>
      </c>
      <c r="C7234">
        <v>3.5</v>
      </c>
      <c r="D7234">
        <f t="shared" si="789"/>
        <v>4</v>
      </c>
      <c r="E7234">
        <v>0</v>
      </c>
      <c r="F7234" t="s">
        <v>168</v>
      </c>
      <c r="G7234">
        <f t="shared" si="791"/>
        <v>10000000</v>
      </c>
      <c r="H7234" s="3" t="s">
        <v>1194</v>
      </c>
      <c r="I7234" t="str">
        <f t="shared" si="792"/>
        <v>5+</v>
      </c>
      <c r="J7234" s="1">
        <f t="shared" si="793"/>
        <v>5</v>
      </c>
      <c r="K7234" t="s">
        <v>17</v>
      </c>
      <c r="L7234" s="2">
        <v>0</v>
      </c>
      <c r="M7234" s="1">
        <f t="shared" si="790"/>
        <v>0</v>
      </c>
      <c r="N7234" t="s">
        <v>18</v>
      </c>
      <c r="O7234" t="s">
        <v>506</v>
      </c>
      <c r="P7234" t="s">
        <v>9654</v>
      </c>
      <c r="Q7234" t="str">
        <f t="shared" si="794"/>
        <v>2016</v>
      </c>
      <c r="R7234" t="str">
        <f t="shared" si="795"/>
        <v>November</v>
      </c>
      <c r="S7234">
        <v>1.1000000000000001</v>
      </c>
      <c r="T7234" t="s">
        <v>76</v>
      </c>
    </row>
    <row r="7235" spans="1:20" x14ac:dyDescent="0.3">
      <c r="A7235" t="s">
        <v>9655</v>
      </c>
      <c r="B7235" t="s">
        <v>2519</v>
      </c>
      <c r="C7235">
        <v>4.3</v>
      </c>
      <c r="D7235">
        <f t="shared" ref="D7235:D7298" si="796">IF(C7235&gt;4,5,IF(C7235&gt;3,4,IF(C7235&gt;2,3,IF(C7235&gt;1,2,1))))</f>
        <v>5</v>
      </c>
      <c r="E7235">
        <v>144040</v>
      </c>
      <c r="F7235" t="s">
        <v>55</v>
      </c>
      <c r="G7235">
        <f t="shared" si="791"/>
        <v>29000000</v>
      </c>
      <c r="H7235" s="3" t="s">
        <v>31</v>
      </c>
      <c r="I7235" t="str">
        <f t="shared" si="792"/>
        <v>5000000+</v>
      </c>
      <c r="J7235" s="1">
        <f t="shared" si="793"/>
        <v>5000000</v>
      </c>
      <c r="K7235" t="s">
        <v>17</v>
      </c>
      <c r="L7235" s="2">
        <v>0</v>
      </c>
      <c r="M7235" s="1">
        <f t="shared" ref="M7235:M7298" si="797">VALUE(IF(RIGHT(L7235,LEN(L7235)-1)="",0,RIGHT(L7235,LEN(L7235)-1)))</f>
        <v>0</v>
      </c>
      <c r="N7235" t="s">
        <v>37</v>
      </c>
      <c r="O7235" t="s">
        <v>2538</v>
      </c>
      <c r="P7235" t="s">
        <v>322</v>
      </c>
      <c r="Q7235" t="str">
        <f t="shared" si="794"/>
        <v>2018</v>
      </c>
      <c r="R7235" t="str">
        <f t="shared" si="795"/>
        <v>July</v>
      </c>
      <c r="S7235" t="s">
        <v>9656</v>
      </c>
      <c r="T7235" t="s">
        <v>76</v>
      </c>
    </row>
    <row r="7236" spans="1:20" x14ac:dyDescent="0.3">
      <c r="A7236" t="s">
        <v>9657</v>
      </c>
      <c r="B7236" t="s">
        <v>4390</v>
      </c>
      <c r="C7236">
        <v>4.4000000000000004</v>
      </c>
      <c r="D7236">
        <f t="shared" si="796"/>
        <v>5</v>
      </c>
      <c r="E7236">
        <v>4901</v>
      </c>
      <c r="F7236" t="s">
        <v>1311</v>
      </c>
      <c r="G7236">
        <f t="shared" si="791"/>
        <v>1900000</v>
      </c>
      <c r="H7236" s="3" t="s">
        <v>43</v>
      </c>
      <c r="I7236" t="str">
        <f t="shared" si="792"/>
        <v>100000+</v>
      </c>
      <c r="J7236" s="1">
        <f t="shared" si="793"/>
        <v>100000</v>
      </c>
      <c r="K7236" t="s">
        <v>17</v>
      </c>
      <c r="L7236" s="2">
        <v>0</v>
      </c>
      <c r="M7236" s="1">
        <f t="shared" si="797"/>
        <v>0</v>
      </c>
      <c r="N7236" t="s">
        <v>18</v>
      </c>
      <c r="O7236" t="s">
        <v>4391</v>
      </c>
      <c r="P7236" t="s">
        <v>2090</v>
      </c>
      <c r="Q7236" t="str">
        <f t="shared" si="794"/>
        <v>2017</v>
      </c>
      <c r="R7236" t="str">
        <f t="shared" si="795"/>
        <v>February</v>
      </c>
      <c r="S7236">
        <v>3.7</v>
      </c>
      <c r="T7236" t="s">
        <v>245</v>
      </c>
    </row>
    <row r="7237" spans="1:20" x14ac:dyDescent="0.3">
      <c r="A7237" t="s">
        <v>9658</v>
      </c>
      <c r="B7237" t="s">
        <v>4390</v>
      </c>
      <c r="C7237">
        <v>4.5999999999999996</v>
      </c>
      <c r="D7237">
        <f t="shared" si="796"/>
        <v>5</v>
      </c>
      <c r="E7237">
        <v>159</v>
      </c>
      <c r="F7237" t="s">
        <v>9659</v>
      </c>
      <c r="G7237">
        <f t="shared" si="791"/>
        <v>29000</v>
      </c>
      <c r="H7237" s="3" t="s">
        <v>719</v>
      </c>
      <c r="I7237" t="str">
        <f t="shared" si="792"/>
        <v>1000+</v>
      </c>
      <c r="J7237" s="1">
        <f t="shared" si="793"/>
        <v>1000</v>
      </c>
      <c r="K7237" t="s">
        <v>596</v>
      </c>
      <c r="L7237" s="2" t="s">
        <v>938</v>
      </c>
      <c r="M7237" s="1">
        <f t="shared" si="797"/>
        <v>1.49</v>
      </c>
      <c r="N7237" t="s">
        <v>18</v>
      </c>
      <c r="O7237" t="s">
        <v>4391</v>
      </c>
      <c r="P7237" t="s">
        <v>9660</v>
      </c>
      <c r="Q7237" t="str">
        <f t="shared" si="794"/>
        <v>2011</v>
      </c>
      <c r="R7237" t="str">
        <f t="shared" si="795"/>
        <v>June</v>
      </c>
      <c r="S7237">
        <v>1.1000000000000001</v>
      </c>
      <c r="T7237" t="s">
        <v>389</v>
      </c>
    </row>
    <row r="7238" spans="1:20" x14ac:dyDescent="0.3">
      <c r="A7238" t="s">
        <v>9661</v>
      </c>
      <c r="B7238" t="s">
        <v>2377</v>
      </c>
      <c r="C7238">
        <v>2.8</v>
      </c>
      <c r="D7238">
        <f t="shared" si="796"/>
        <v>3</v>
      </c>
      <c r="E7238">
        <v>88</v>
      </c>
      <c r="F7238" t="s">
        <v>1590</v>
      </c>
      <c r="G7238">
        <f t="shared" si="791"/>
        <v>43000000</v>
      </c>
      <c r="H7238" s="3" t="s">
        <v>16</v>
      </c>
      <c r="I7238" t="str">
        <f t="shared" si="792"/>
        <v>10000+</v>
      </c>
      <c r="J7238" s="1">
        <f t="shared" si="793"/>
        <v>10000</v>
      </c>
      <c r="K7238" t="s">
        <v>17</v>
      </c>
      <c r="L7238" s="2">
        <v>0</v>
      </c>
      <c r="M7238" s="1">
        <f t="shared" si="797"/>
        <v>0</v>
      </c>
      <c r="N7238" t="s">
        <v>18</v>
      </c>
      <c r="O7238" t="s">
        <v>2378</v>
      </c>
      <c r="P7238" t="s">
        <v>1593</v>
      </c>
      <c r="Q7238" t="str">
        <f t="shared" si="794"/>
        <v>2018</v>
      </c>
      <c r="R7238" t="str">
        <f t="shared" si="795"/>
        <v>June</v>
      </c>
      <c r="S7238" t="s">
        <v>1338</v>
      </c>
      <c r="T7238" t="s">
        <v>46</v>
      </c>
    </row>
    <row r="7239" spans="1:20" x14ac:dyDescent="0.3">
      <c r="A7239" t="s">
        <v>9662</v>
      </c>
      <c r="B7239" t="s">
        <v>2910</v>
      </c>
      <c r="C7239">
        <v>5</v>
      </c>
      <c r="D7239">
        <f t="shared" si="796"/>
        <v>5</v>
      </c>
      <c r="E7239">
        <v>4</v>
      </c>
      <c r="F7239" t="s">
        <v>676</v>
      </c>
      <c r="G7239">
        <f t="shared" si="791"/>
        <v>8300000.0000000009</v>
      </c>
      <c r="H7239" s="3" t="s">
        <v>942</v>
      </c>
      <c r="I7239" t="str">
        <f t="shared" si="792"/>
        <v>100+</v>
      </c>
      <c r="J7239" s="1">
        <f t="shared" si="793"/>
        <v>100</v>
      </c>
      <c r="K7239" t="s">
        <v>17</v>
      </c>
      <c r="L7239" s="2">
        <v>0</v>
      </c>
      <c r="M7239" s="1">
        <f t="shared" si="797"/>
        <v>0</v>
      </c>
      <c r="N7239" t="s">
        <v>18</v>
      </c>
      <c r="O7239" t="s">
        <v>1216</v>
      </c>
      <c r="P7239" t="s">
        <v>801</v>
      </c>
      <c r="Q7239" t="str">
        <f t="shared" si="794"/>
        <v>2018</v>
      </c>
      <c r="R7239" t="str">
        <f t="shared" si="795"/>
        <v>June</v>
      </c>
      <c r="S7239" t="s">
        <v>3421</v>
      </c>
      <c r="T7239" t="s">
        <v>71</v>
      </c>
    </row>
    <row r="7240" spans="1:20" x14ac:dyDescent="0.3">
      <c r="A7240" t="s">
        <v>4344</v>
      </c>
      <c r="B7240" t="s">
        <v>4239</v>
      </c>
      <c r="C7240">
        <v>4.4000000000000004</v>
      </c>
      <c r="D7240">
        <f t="shared" si="796"/>
        <v>5</v>
      </c>
      <c r="E7240">
        <v>47777</v>
      </c>
      <c r="F7240" t="s">
        <v>15</v>
      </c>
      <c r="G7240">
        <f t="shared" si="791"/>
        <v>19000000</v>
      </c>
      <c r="H7240" s="3" t="s">
        <v>31</v>
      </c>
      <c r="I7240" t="str">
        <f t="shared" si="792"/>
        <v>5000000+</v>
      </c>
      <c r="J7240" s="1">
        <f t="shared" si="793"/>
        <v>5000000</v>
      </c>
      <c r="K7240" t="s">
        <v>17</v>
      </c>
      <c r="L7240" s="2">
        <v>0</v>
      </c>
      <c r="M7240" s="1">
        <f t="shared" si="797"/>
        <v>0</v>
      </c>
      <c r="N7240" t="s">
        <v>18</v>
      </c>
      <c r="O7240" t="s">
        <v>4240</v>
      </c>
      <c r="P7240" t="s">
        <v>74</v>
      </c>
      <c r="Q7240" t="str">
        <f t="shared" si="794"/>
        <v>2018</v>
      </c>
      <c r="R7240" t="str">
        <f t="shared" si="795"/>
        <v>July</v>
      </c>
      <c r="S7240" t="s">
        <v>39</v>
      </c>
      <c r="T7240" t="s">
        <v>39</v>
      </c>
    </row>
    <row r="7241" spans="1:20" x14ac:dyDescent="0.3">
      <c r="A7241" t="s">
        <v>9663</v>
      </c>
      <c r="B7241" t="s">
        <v>4390</v>
      </c>
      <c r="C7241">
        <v>4.4000000000000004</v>
      </c>
      <c r="D7241">
        <f t="shared" si="796"/>
        <v>5</v>
      </c>
      <c r="E7241">
        <v>2132</v>
      </c>
      <c r="F7241" t="s">
        <v>9664</v>
      </c>
      <c r="G7241">
        <f t="shared" si="791"/>
        <v>103000</v>
      </c>
      <c r="H7241" s="3" t="s">
        <v>43</v>
      </c>
      <c r="I7241" t="str">
        <f t="shared" si="792"/>
        <v>100000+</v>
      </c>
      <c r="J7241" s="1">
        <f t="shared" si="793"/>
        <v>100000</v>
      </c>
      <c r="K7241" t="s">
        <v>17</v>
      </c>
      <c r="L7241" s="2">
        <v>0</v>
      </c>
      <c r="M7241" s="1">
        <f t="shared" si="797"/>
        <v>0</v>
      </c>
      <c r="N7241" t="s">
        <v>18</v>
      </c>
      <c r="O7241" t="s">
        <v>4391</v>
      </c>
      <c r="P7241" t="s">
        <v>9665</v>
      </c>
      <c r="Q7241" t="str">
        <f t="shared" si="794"/>
        <v>2013</v>
      </c>
      <c r="R7241" t="str">
        <f t="shared" si="795"/>
        <v>July</v>
      </c>
      <c r="S7241">
        <v>1.3</v>
      </c>
      <c r="T7241" t="s">
        <v>465</v>
      </c>
    </row>
    <row r="7242" spans="1:20" x14ac:dyDescent="0.3">
      <c r="A7242" t="s">
        <v>9666</v>
      </c>
      <c r="B7242" t="s">
        <v>2377</v>
      </c>
      <c r="C7242">
        <v>2</v>
      </c>
      <c r="D7242">
        <f t="shared" si="796"/>
        <v>2</v>
      </c>
      <c r="E7242">
        <v>11</v>
      </c>
      <c r="F7242" t="s">
        <v>933</v>
      </c>
      <c r="G7242">
        <f t="shared" si="791"/>
        <v>6200000</v>
      </c>
      <c r="H7242" s="3" t="s">
        <v>719</v>
      </c>
      <c r="I7242" t="str">
        <f t="shared" si="792"/>
        <v>1000+</v>
      </c>
      <c r="J7242" s="1">
        <f t="shared" si="793"/>
        <v>1000</v>
      </c>
      <c r="K7242" t="s">
        <v>17</v>
      </c>
      <c r="L7242" s="2">
        <v>0</v>
      </c>
      <c r="M7242" s="1">
        <f t="shared" si="797"/>
        <v>0</v>
      </c>
      <c r="N7242" t="s">
        <v>18</v>
      </c>
      <c r="O7242" t="s">
        <v>2378</v>
      </c>
      <c r="P7242" t="s">
        <v>225</v>
      </c>
      <c r="Q7242" t="str">
        <f t="shared" si="794"/>
        <v>2018</v>
      </c>
      <c r="R7242" t="str">
        <f t="shared" si="795"/>
        <v>June</v>
      </c>
      <c r="S7242" t="s">
        <v>9667</v>
      </c>
      <c r="T7242" t="s">
        <v>71</v>
      </c>
    </row>
    <row r="7243" spans="1:20" x14ac:dyDescent="0.3">
      <c r="A7243" t="s">
        <v>9668</v>
      </c>
      <c r="B7243" t="s">
        <v>2377</v>
      </c>
      <c r="C7243">
        <v>5</v>
      </c>
      <c r="D7243">
        <f t="shared" si="796"/>
        <v>5</v>
      </c>
      <c r="E7243">
        <v>5</v>
      </c>
      <c r="F7243" t="s">
        <v>676</v>
      </c>
      <c r="G7243">
        <f t="shared" si="791"/>
        <v>8300000.0000000009</v>
      </c>
      <c r="H7243" s="3" t="s">
        <v>942</v>
      </c>
      <c r="I7243" t="str">
        <f t="shared" si="792"/>
        <v>100+</v>
      </c>
      <c r="J7243" s="1">
        <f t="shared" si="793"/>
        <v>100</v>
      </c>
      <c r="K7243" t="s">
        <v>17</v>
      </c>
      <c r="L7243" s="2">
        <v>0</v>
      </c>
      <c r="M7243" s="1">
        <f t="shared" si="797"/>
        <v>0</v>
      </c>
      <c r="N7243" t="s">
        <v>18</v>
      </c>
      <c r="O7243" t="s">
        <v>2378</v>
      </c>
      <c r="P7243" t="s">
        <v>5327</v>
      </c>
      <c r="Q7243" t="str">
        <f t="shared" si="794"/>
        <v>2016</v>
      </c>
      <c r="R7243" t="str">
        <f t="shared" si="795"/>
        <v>April</v>
      </c>
      <c r="S7243">
        <v>1</v>
      </c>
      <c r="T7243" t="s">
        <v>22</v>
      </c>
    </row>
    <row r="7244" spans="1:20" x14ac:dyDescent="0.3">
      <c r="A7244" t="s">
        <v>9669</v>
      </c>
      <c r="B7244" t="s">
        <v>4573</v>
      </c>
      <c r="C7244">
        <v>4.4000000000000004</v>
      </c>
      <c r="D7244">
        <f t="shared" si="796"/>
        <v>5</v>
      </c>
      <c r="E7244">
        <v>175</v>
      </c>
      <c r="F7244" t="s">
        <v>94</v>
      </c>
      <c r="G7244">
        <f t="shared" si="791"/>
        <v>5500000</v>
      </c>
      <c r="H7244" s="3" t="s">
        <v>719</v>
      </c>
      <c r="I7244" t="str">
        <f t="shared" si="792"/>
        <v>1000+</v>
      </c>
      <c r="J7244" s="1">
        <f t="shared" si="793"/>
        <v>1000</v>
      </c>
      <c r="K7244" t="s">
        <v>596</v>
      </c>
      <c r="L7244" s="2" t="s">
        <v>3134</v>
      </c>
      <c r="M7244" s="1">
        <f t="shared" si="797"/>
        <v>0.99</v>
      </c>
      <c r="N7244" t="s">
        <v>18</v>
      </c>
      <c r="O7244" t="s">
        <v>4574</v>
      </c>
      <c r="P7244" t="s">
        <v>9229</v>
      </c>
      <c r="Q7244" t="str">
        <f t="shared" si="794"/>
        <v>2014</v>
      </c>
      <c r="R7244" t="str">
        <f t="shared" si="795"/>
        <v>January</v>
      </c>
      <c r="S7244">
        <v>1.042</v>
      </c>
      <c r="T7244" t="s">
        <v>211</v>
      </c>
    </row>
    <row r="7245" spans="1:20" x14ac:dyDescent="0.3">
      <c r="A7245" t="s">
        <v>9670</v>
      </c>
      <c r="B7245" t="s">
        <v>2377</v>
      </c>
      <c r="C7245">
        <v>5</v>
      </c>
      <c r="D7245">
        <f t="shared" si="796"/>
        <v>5</v>
      </c>
      <c r="E7245">
        <v>7</v>
      </c>
      <c r="F7245" t="s">
        <v>142</v>
      </c>
      <c r="G7245">
        <f t="shared" si="791"/>
        <v>11000000</v>
      </c>
      <c r="H7245" s="3" t="s">
        <v>942</v>
      </c>
      <c r="I7245" t="str">
        <f t="shared" si="792"/>
        <v>100+</v>
      </c>
      <c r="J7245" s="1">
        <f t="shared" si="793"/>
        <v>100</v>
      </c>
      <c r="K7245" t="s">
        <v>17</v>
      </c>
      <c r="L7245" s="2">
        <v>0</v>
      </c>
      <c r="M7245" s="1">
        <f t="shared" si="797"/>
        <v>0</v>
      </c>
      <c r="N7245" t="s">
        <v>18</v>
      </c>
      <c r="O7245" t="s">
        <v>2378</v>
      </c>
      <c r="P7245" t="s">
        <v>5855</v>
      </c>
      <c r="Q7245" t="str">
        <f t="shared" si="794"/>
        <v>2017</v>
      </c>
      <c r="R7245" t="str">
        <f t="shared" si="795"/>
        <v>March</v>
      </c>
      <c r="S7245">
        <v>1.1000000000000001</v>
      </c>
      <c r="T7245" t="s">
        <v>71</v>
      </c>
    </row>
    <row r="7246" spans="1:20" x14ac:dyDescent="0.3">
      <c r="A7246" t="s">
        <v>9671</v>
      </c>
      <c r="B7246" t="s">
        <v>4573</v>
      </c>
      <c r="C7246">
        <v>3.5</v>
      </c>
      <c r="D7246">
        <f t="shared" si="796"/>
        <v>4</v>
      </c>
      <c r="E7246">
        <v>2</v>
      </c>
      <c r="F7246" t="s">
        <v>96</v>
      </c>
      <c r="G7246">
        <f t="shared" si="791"/>
        <v>17000000</v>
      </c>
      <c r="H7246" s="3" t="s">
        <v>942</v>
      </c>
      <c r="I7246" t="str">
        <f t="shared" si="792"/>
        <v>100+</v>
      </c>
      <c r="J7246" s="1">
        <f t="shared" si="793"/>
        <v>100</v>
      </c>
      <c r="K7246" t="s">
        <v>17</v>
      </c>
      <c r="L7246" s="2">
        <v>0</v>
      </c>
      <c r="M7246" s="1">
        <f t="shared" si="797"/>
        <v>0</v>
      </c>
      <c r="N7246" t="s">
        <v>37</v>
      </c>
      <c r="O7246" t="s">
        <v>4574</v>
      </c>
      <c r="P7246" t="s">
        <v>9672</v>
      </c>
      <c r="Q7246" t="str">
        <f t="shared" si="794"/>
        <v>2016</v>
      </c>
      <c r="R7246" t="str">
        <f t="shared" si="795"/>
        <v>June</v>
      </c>
      <c r="S7246">
        <v>1</v>
      </c>
      <c r="T7246" t="s">
        <v>157</v>
      </c>
    </row>
    <row r="7247" spans="1:20" x14ac:dyDescent="0.3">
      <c r="A7247" t="s">
        <v>9673</v>
      </c>
      <c r="B7247" t="s">
        <v>730</v>
      </c>
      <c r="C7247">
        <v>3.4</v>
      </c>
      <c r="D7247">
        <f t="shared" si="796"/>
        <v>4</v>
      </c>
      <c r="E7247">
        <v>5</v>
      </c>
      <c r="F7247" t="s">
        <v>224</v>
      </c>
      <c r="G7247">
        <f t="shared" si="791"/>
        <v>2400000</v>
      </c>
      <c r="H7247" s="3" t="s">
        <v>942</v>
      </c>
      <c r="I7247" t="str">
        <f t="shared" si="792"/>
        <v>100+</v>
      </c>
      <c r="J7247" s="1">
        <f t="shared" si="793"/>
        <v>100</v>
      </c>
      <c r="K7247" t="s">
        <v>17</v>
      </c>
      <c r="L7247" s="2">
        <v>0</v>
      </c>
      <c r="M7247" s="1">
        <f t="shared" si="797"/>
        <v>0</v>
      </c>
      <c r="N7247" t="s">
        <v>37</v>
      </c>
      <c r="O7247" t="s">
        <v>731</v>
      </c>
      <c r="P7247" t="s">
        <v>9674</v>
      </c>
      <c r="Q7247" t="str">
        <f t="shared" si="794"/>
        <v>2016</v>
      </c>
      <c r="R7247" t="str">
        <f t="shared" si="795"/>
        <v>April</v>
      </c>
      <c r="S7247">
        <v>1.4</v>
      </c>
      <c r="T7247" t="s">
        <v>51</v>
      </c>
    </row>
    <row r="7248" spans="1:20" x14ac:dyDescent="0.3">
      <c r="A7248" t="s">
        <v>9675</v>
      </c>
      <c r="B7248" t="s">
        <v>1680</v>
      </c>
      <c r="C7248">
        <v>4.4000000000000004</v>
      </c>
      <c r="D7248">
        <f t="shared" si="796"/>
        <v>5</v>
      </c>
      <c r="E7248">
        <v>11</v>
      </c>
      <c r="F7248" t="s">
        <v>132</v>
      </c>
      <c r="G7248">
        <f t="shared" si="791"/>
        <v>4600000</v>
      </c>
      <c r="H7248" s="3" t="s">
        <v>1122</v>
      </c>
      <c r="I7248" t="str">
        <f t="shared" si="792"/>
        <v>500+</v>
      </c>
      <c r="J7248" s="1">
        <f t="shared" si="793"/>
        <v>500</v>
      </c>
      <c r="K7248" t="s">
        <v>17</v>
      </c>
      <c r="L7248" s="2">
        <v>0</v>
      </c>
      <c r="M7248" s="1">
        <f t="shared" si="797"/>
        <v>0</v>
      </c>
      <c r="N7248" t="s">
        <v>18</v>
      </c>
      <c r="O7248" t="s">
        <v>1681</v>
      </c>
      <c r="P7248" t="s">
        <v>3071</v>
      </c>
      <c r="Q7248" t="str">
        <f t="shared" si="794"/>
        <v>2018</v>
      </c>
      <c r="R7248" t="str">
        <f t="shared" si="795"/>
        <v>February</v>
      </c>
      <c r="S7248">
        <v>1.2</v>
      </c>
      <c r="T7248" t="s">
        <v>71</v>
      </c>
    </row>
    <row r="7249" spans="1:20" x14ac:dyDescent="0.3">
      <c r="A7249" t="s">
        <v>9676</v>
      </c>
      <c r="B7249" t="s">
        <v>2377</v>
      </c>
      <c r="C7249">
        <v>3.5</v>
      </c>
      <c r="D7249">
        <f t="shared" si="796"/>
        <v>4</v>
      </c>
      <c r="E7249">
        <v>0</v>
      </c>
      <c r="F7249" t="s">
        <v>1015</v>
      </c>
      <c r="G7249">
        <f t="shared" si="791"/>
        <v>3000000</v>
      </c>
      <c r="H7249" s="3" t="s">
        <v>942</v>
      </c>
      <c r="I7249" t="str">
        <f t="shared" si="792"/>
        <v>100+</v>
      </c>
      <c r="J7249" s="1">
        <f t="shared" si="793"/>
        <v>100</v>
      </c>
      <c r="K7249" t="s">
        <v>17</v>
      </c>
      <c r="L7249" s="2">
        <v>0</v>
      </c>
      <c r="M7249" s="1">
        <f t="shared" si="797"/>
        <v>0</v>
      </c>
      <c r="N7249" t="s">
        <v>18</v>
      </c>
      <c r="O7249" t="s">
        <v>2378</v>
      </c>
      <c r="P7249" t="s">
        <v>373</v>
      </c>
      <c r="Q7249" t="str">
        <f t="shared" si="794"/>
        <v>2018</v>
      </c>
      <c r="R7249" t="str">
        <f t="shared" si="795"/>
        <v>June</v>
      </c>
      <c r="S7249" t="s">
        <v>9677</v>
      </c>
      <c r="T7249" t="s">
        <v>51</v>
      </c>
    </row>
    <row r="7250" spans="1:20" x14ac:dyDescent="0.3">
      <c r="A7250" t="s">
        <v>9678</v>
      </c>
      <c r="B7250" t="s">
        <v>4390</v>
      </c>
      <c r="C7250">
        <v>3.4</v>
      </c>
      <c r="D7250">
        <f t="shared" si="796"/>
        <v>4</v>
      </c>
      <c r="E7250">
        <v>5</v>
      </c>
      <c r="F7250" t="s">
        <v>82</v>
      </c>
      <c r="G7250">
        <f t="shared" si="791"/>
        <v>21000000</v>
      </c>
      <c r="H7250" s="3" t="s">
        <v>1122</v>
      </c>
      <c r="I7250" t="str">
        <f t="shared" si="792"/>
        <v>500+</v>
      </c>
      <c r="J7250" s="1">
        <f t="shared" si="793"/>
        <v>500</v>
      </c>
      <c r="K7250" t="s">
        <v>17</v>
      </c>
      <c r="L7250" s="2">
        <v>0</v>
      </c>
      <c r="M7250" s="1">
        <f t="shared" si="797"/>
        <v>0</v>
      </c>
      <c r="N7250" t="s">
        <v>18</v>
      </c>
      <c r="O7250" t="s">
        <v>4391</v>
      </c>
      <c r="P7250" t="s">
        <v>7530</v>
      </c>
      <c r="Q7250" t="str">
        <f t="shared" si="794"/>
        <v>2016</v>
      </c>
      <c r="R7250" t="str">
        <f t="shared" si="795"/>
        <v>December</v>
      </c>
      <c r="S7250">
        <v>1</v>
      </c>
      <c r="T7250" t="s">
        <v>157</v>
      </c>
    </row>
    <row r="7251" spans="1:20" x14ac:dyDescent="0.3">
      <c r="A7251" t="s">
        <v>9679</v>
      </c>
      <c r="B7251" t="s">
        <v>1680</v>
      </c>
      <c r="C7251">
        <v>3.5</v>
      </c>
      <c r="D7251">
        <f t="shared" si="796"/>
        <v>4</v>
      </c>
      <c r="E7251">
        <v>4</v>
      </c>
      <c r="F7251" t="s">
        <v>89</v>
      </c>
      <c r="G7251">
        <f t="shared" si="791"/>
        <v>2700000</v>
      </c>
      <c r="H7251" s="3" t="s">
        <v>942</v>
      </c>
      <c r="I7251" t="str">
        <f t="shared" si="792"/>
        <v>100+</v>
      </c>
      <c r="J7251" s="1">
        <f t="shared" si="793"/>
        <v>100</v>
      </c>
      <c r="K7251" t="s">
        <v>17</v>
      </c>
      <c r="L7251" s="2">
        <v>0</v>
      </c>
      <c r="M7251" s="1">
        <f t="shared" si="797"/>
        <v>0</v>
      </c>
      <c r="N7251" t="s">
        <v>18</v>
      </c>
      <c r="O7251" t="s">
        <v>1681</v>
      </c>
      <c r="P7251" t="s">
        <v>1928</v>
      </c>
      <c r="Q7251" t="str">
        <f t="shared" si="794"/>
        <v>2018</v>
      </c>
      <c r="R7251" t="str">
        <f t="shared" si="795"/>
        <v>March</v>
      </c>
      <c r="S7251">
        <v>1.1000000000000001</v>
      </c>
      <c r="T7251" t="s">
        <v>71</v>
      </c>
    </row>
    <row r="7252" spans="1:20" x14ac:dyDescent="0.3">
      <c r="A7252" t="s">
        <v>9680</v>
      </c>
      <c r="B7252" t="s">
        <v>4573</v>
      </c>
      <c r="C7252">
        <v>3.5</v>
      </c>
      <c r="D7252">
        <f t="shared" si="796"/>
        <v>4</v>
      </c>
      <c r="E7252">
        <v>2</v>
      </c>
      <c r="F7252" t="s">
        <v>164</v>
      </c>
      <c r="G7252">
        <f t="shared" si="791"/>
        <v>15000000</v>
      </c>
      <c r="H7252" s="3" t="s">
        <v>942</v>
      </c>
      <c r="I7252" t="str">
        <f t="shared" si="792"/>
        <v>100+</v>
      </c>
      <c r="J7252" s="1">
        <f t="shared" si="793"/>
        <v>100</v>
      </c>
      <c r="K7252" t="s">
        <v>17</v>
      </c>
      <c r="L7252" s="2">
        <v>0</v>
      </c>
      <c r="M7252" s="1">
        <f t="shared" si="797"/>
        <v>0</v>
      </c>
      <c r="N7252" t="s">
        <v>37</v>
      </c>
      <c r="O7252" t="s">
        <v>4574</v>
      </c>
      <c r="P7252" t="s">
        <v>9672</v>
      </c>
      <c r="Q7252" t="str">
        <f t="shared" si="794"/>
        <v>2016</v>
      </c>
      <c r="R7252" t="str">
        <f t="shared" si="795"/>
        <v>June</v>
      </c>
      <c r="S7252">
        <v>1</v>
      </c>
      <c r="T7252" t="s">
        <v>157</v>
      </c>
    </row>
    <row r="7253" spans="1:20" x14ac:dyDescent="0.3">
      <c r="A7253" t="s">
        <v>9681</v>
      </c>
      <c r="B7253" t="s">
        <v>2377</v>
      </c>
      <c r="C7253">
        <v>3.3</v>
      </c>
      <c r="D7253">
        <f t="shared" si="796"/>
        <v>4</v>
      </c>
      <c r="E7253">
        <v>25</v>
      </c>
      <c r="F7253" t="s">
        <v>680</v>
      </c>
      <c r="G7253">
        <f t="shared" si="791"/>
        <v>4700000</v>
      </c>
      <c r="H7253" s="3" t="s">
        <v>719</v>
      </c>
      <c r="I7253" t="str">
        <f t="shared" si="792"/>
        <v>1000+</v>
      </c>
      <c r="J7253" s="1">
        <f t="shared" si="793"/>
        <v>1000</v>
      </c>
      <c r="K7253" t="s">
        <v>17</v>
      </c>
      <c r="L7253" s="2">
        <v>0</v>
      </c>
      <c r="M7253" s="1">
        <f t="shared" si="797"/>
        <v>0</v>
      </c>
      <c r="N7253" t="s">
        <v>18</v>
      </c>
      <c r="O7253" t="s">
        <v>2378</v>
      </c>
      <c r="P7253" t="s">
        <v>9682</v>
      </c>
      <c r="Q7253" t="str">
        <f t="shared" si="794"/>
        <v>2015</v>
      </c>
      <c r="R7253" t="str">
        <f t="shared" si="795"/>
        <v>March</v>
      </c>
      <c r="S7253" t="s">
        <v>1198</v>
      </c>
      <c r="T7253" t="s">
        <v>76</v>
      </c>
    </row>
    <row r="7254" spans="1:20" x14ac:dyDescent="0.3">
      <c r="A7254" t="s">
        <v>9683</v>
      </c>
      <c r="B7254" t="s">
        <v>2377</v>
      </c>
      <c r="C7254">
        <v>1.5</v>
      </c>
      <c r="D7254">
        <f t="shared" si="796"/>
        <v>2</v>
      </c>
      <c r="E7254">
        <v>2</v>
      </c>
      <c r="F7254" t="s">
        <v>1015</v>
      </c>
      <c r="G7254">
        <f t="shared" si="791"/>
        <v>3000000</v>
      </c>
      <c r="H7254" s="3" t="s">
        <v>942</v>
      </c>
      <c r="I7254" t="str">
        <f t="shared" si="792"/>
        <v>100+</v>
      </c>
      <c r="J7254" s="1">
        <f t="shared" si="793"/>
        <v>100</v>
      </c>
      <c r="K7254" t="s">
        <v>17</v>
      </c>
      <c r="L7254" s="2">
        <v>0</v>
      </c>
      <c r="M7254" s="1">
        <f t="shared" si="797"/>
        <v>0</v>
      </c>
      <c r="N7254" t="s">
        <v>18</v>
      </c>
      <c r="O7254" t="s">
        <v>2378</v>
      </c>
      <c r="P7254" t="s">
        <v>373</v>
      </c>
      <c r="Q7254" t="str">
        <f t="shared" si="794"/>
        <v>2018</v>
      </c>
      <c r="R7254" t="str">
        <f t="shared" si="795"/>
        <v>June</v>
      </c>
      <c r="S7254" t="s">
        <v>9677</v>
      </c>
      <c r="T7254" t="s">
        <v>51</v>
      </c>
    </row>
    <row r="7255" spans="1:20" x14ac:dyDescent="0.3">
      <c r="A7255" t="s">
        <v>9684</v>
      </c>
      <c r="B7255" t="s">
        <v>3213</v>
      </c>
      <c r="C7255">
        <v>3.5</v>
      </c>
      <c r="D7255">
        <f t="shared" si="796"/>
        <v>4</v>
      </c>
      <c r="E7255">
        <v>0</v>
      </c>
      <c r="F7255" t="s">
        <v>1001</v>
      </c>
      <c r="G7255">
        <f t="shared" si="791"/>
        <v>1400000</v>
      </c>
      <c r="H7255" s="3" t="s">
        <v>1147</v>
      </c>
      <c r="I7255" t="str">
        <f t="shared" si="792"/>
        <v>10+</v>
      </c>
      <c r="J7255" s="1">
        <f t="shared" si="793"/>
        <v>10</v>
      </c>
      <c r="K7255" t="s">
        <v>596</v>
      </c>
      <c r="L7255" s="2" t="s">
        <v>943</v>
      </c>
      <c r="M7255" s="1">
        <f t="shared" si="797"/>
        <v>2.99</v>
      </c>
      <c r="N7255" t="s">
        <v>18</v>
      </c>
      <c r="O7255" t="s">
        <v>3215</v>
      </c>
      <c r="P7255" t="s">
        <v>9217</v>
      </c>
      <c r="Q7255" t="str">
        <f t="shared" si="794"/>
        <v>2017</v>
      </c>
      <c r="R7255" t="str">
        <f t="shared" si="795"/>
        <v>April</v>
      </c>
      <c r="S7255" t="s">
        <v>9685</v>
      </c>
      <c r="T7255" t="s">
        <v>76</v>
      </c>
    </row>
    <row r="7256" spans="1:20" x14ac:dyDescent="0.3">
      <c r="A7256" t="s">
        <v>9686</v>
      </c>
      <c r="B7256" t="s">
        <v>4573</v>
      </c>
      <c r="C7256">
        <v>3.5</v>
      </c>
      <c r="D7256">
        <f t="shared" si="796"/>
        <v>4</v>
      </c>
      <c r="E7256">
        <v>1</v>
      </c>
      <c r="F7256" t="s">
        <v>435</v>
      </c>
      <c r="G7256">
        <f t="shared" si="791"/>
        <v>13000000</v>
      </c>
      <c r="H7256" s="3" t="s">
        <v>942</v>
      </c>
      <c r="I7256" t="str">
        <f t="shared" si="792"/>
        <v>100+</v>
      </c>
      <c r="J7256" s="1">
        <f t="shared" si="793"/>
        <v>100</v>
      </c>
      <c r="K7256" t="s">
        <v>17</v>
      </c>
      <c r="L7256" s="2">
        <v>0</v>
      </c>
      <c r="M7256" s="1">
        <f t="shared" si="797"/>
        <v>0</v>
      </c>
      <c r="N7256" t="s">
        <v>37</v>
      </c>
      <c r="O7256" t="s">
        <v>4574</v>
      </c>
      <c r="P7256" t="s">
        <v>7047</v>
      </c>
      <c r="Q7256" t="str">
        <f t="shared" si="794"/>
        <v>2016</v>
      </c>
      <c r="R7256" t="str">
        <f t="shared" si="795"/>
        <v>June</v>
      </c>
      <c r="S7256">
        <v>1</v>
      </c>
      <c r="T7256" t="s">
        <v>157</v>
      </c>
    </row>
    <row r="7257" spans="1:20" x14ac:dyDescent="0.3">
      <c r="A7257" t="s">
        <v>9687</v>
      </c>
      <c r="B7257" t="s">
        <v>4573</v>
      </c>
      <c r="C7257">
        <v>3.5</v>
      </c>
      <c r="D7257">
        <f t="shared" si="796"/>
        <v>4</v>
      </c>
      <c r="E7257">
        <v>0</v>
      </c>
      <c r="F7257" t="s">
        <v>242</v>
      </c>
      <c r="G7257">
        <f t="shared" si="791"/>
        <v>16000000</v>
      </c>
      <c r="H7257" s="3" t="s">
        <v>1147</v>
      </c>
      <c r="I7257" t="str">
        <f t="shared" si="792"/>
        <v>10+</v>
      </c>
      <c r="J7257" s="1">
        <f t="shared" si="793"/>
        <v>10</v>
      </c>
      <c r="K7257" t="s">
        <v>17</v>
      </c>
      <c r="L7257" s="2">
        <v>0</v>
      </c>
      <c r="M7257" s="1">
        <f t="shared" si="797"/>
        <v>0</v>
      </c>
      <c r="N7257" t="s">
        <v>37</v>
      </c>
      <c r="O7257" t="s">
        <v>4574</v>
      </c>
      <c r="P7257" t="s">
        <v>8059</v>
      </c>
      <c r="Q7257" t="str">
        <f t="shared" si="794"/>
        <v>2017</v>
      </c>
      <c r="R7257" t="str">
        <f t="shared" si="795"/>
        <v>April</v>
      </c>
      <c r="S7257">
        <v>1</v>
      </c>
      <c r="T7257" t="s">
        <v>71</v>
      </c>
    </row>
    <row r="7258" spans="1:20" x14ac:dyDescent="0.3">
      <c r="A7258" t="s">
        <v>9688</v>
      </c>
      <c r="B7258" t="s">
        <v>1680</v>
      </c>
      <c r="C7258">
        <v>5</v>
      </c>
      <c r="D7258">
        <f t="shared" si="796"/>
        <v>5</v>
      </c>
      <c r="E7258">
        <v>2</v>
      </c>
      <c r="F7258" t="s">
        <v>1307</v>
      </c>
      <c r="G7258">
        <f t="shared" si="791"/>
        <v>2000000</v>
      </c>
      <c r="H7258" s="3" t="s">
        <v>942</v>
      </c>
      <c r="I7258" t="str">
        <f t="shared" si="792"/>
        <v>100+</v>
      </c>
      <c r="J7258" s="1">
        <f t="shared" si="793"/>
        <v>100</v>
      </c>
      <c r="K7258" t="s">
        <v>17</v>
      </c>
      <c r="L7258" s="2">
        <v>0</v>
      </c>
      <c r="M7258" s="1">
        <f t="shared" si="797"/>
        <v>0</v>
      </c>
      <c r="N7258" t="s">
        <v>18</v>
      </c>
      <c r="O7258" t="s">
        <v>1681</v>
      </c>
      <c r="P7258" t="s">
        <v>9689</v>
      </c>
      <c r="Q7258" t="str">
        <f t="shared" si="794"/>
        <v>2016</v>
      </c>
      <c r="R7258" t="str">
        <f t="shared" si="795"/>
        <v>March</v>
      </c>
      <c r="S7258">
        <v>1.1000000000000001</v>
      </c>
      <c r="T7258" t="s">
        <v>76</v>
      </c>
    </row>
    <row r="7259" spans="1:20" x14ac:dyDescent="0.3">
      <c r="A7259" t="s">
        <v>9690</v>
      </c>
      <c r="B7259" t="s">
        <v>4573</v>
      </c>
      <c r="C7259">
        <v>3.5</v>
      </c>
      <c r="D7259">
        <f t="shared" si="796"/>
        <v>4</v>
      </c>
      <c r="E7259">
        <v>19</v>
      </c>
      <c r="F7259" t="s">
        <v>142</v>
      </c>
      <c r="G7259">
        <f t="shared" si="791"/>
        <v>11000000</v>
      </c>
      <c r="H7259" s="3" t="s">
        <v>719</v>
      </c>
      <c r="I7259" t="str">
        <f t="shared" si="792"/>
        <v>1000+</v>
      </c>
      <c r="J7259" s="1">
        <f t="shared" si="793"/>
        <v>1000</v>
      </c>
      <c r="K7259" t="s">
        <v>17</v>
      </c>
      <c r="L7259" s="2">
        <v>0</v>
      </c>
      <c r="M7259" s="1">
        <f t="shared" si="797"/>
        <v>0</v>
      </c>
      <c r="N7259" t="s">
        <v>18</v>
      </c>
      <c r="O7259" t="s">
        <v>4574</v>
      </c>
      <c r="P7259" t="s">
        <v>9691</v>
      </c>
      <c r="Q7259" t="str">
        <f t="shared" si="794"/>
        <v>2016</v>
      </c>
      <c r="R7259" t="str">
        <f t="shared" si="795"/>
        <v>June</v>
      </c>
      <c r="S7259">
        <v>1</v>
      </c>
      <c r="T7259" t="s">
        <v>157</v>
      </c>
    </row>
    <row r="7260" spans="1:20" x14ac:dyDescent="0.3">
      <c r="A7260" t="s">
        <v>9692</v>
      </c>
      <c r="B7260" t="s">
        <v>4390</v>
      </c>
      <c r="C7260">
        <v>4.3</v>
      </c>
      <c r="D7260">
        <f t="shared" si="796"/>
        <v>5</v>
      </c>
      <c r="E7260">
        <v>123</v>
      </c>
      <c r="F7260" t="s">
        <v>258</v>
      </c>
      <c r="G7260">
        <f t="shared" si="791"/>
        <v>2900000</v>
      </c>
      <c r="H7260" s="3" t="s">
        <v>16</v>
      </c>
      <c r="I7260" t="str">
        <f t="shared" si="792"/>
        <v>10000+</v>
      </c>
      <c r="J7260" s="1">
        <f t="shared" si="793"/>
        <v>10000</v>
      </c>
      <c r="K7260" t="s">
        <v>17</v>
      </c>
      <c r="L7260" s="2">
        <v>0</v>
      </c>
      <c r="M7260" s="1">
        <f t="shared" si="797"/>
        <v>0</v>
      </c>
      <c r="N7260" t="s">
        <v>18</v>
      </c>
      <c r="O7260" t="s">
        <v>4391</v>
      </c>
      <c r="P7260" t="s">
        <v>3149</v>
      </c>
      <c r="Q7260" t="str">
        <f t="shared" si="794"/>
        <v>2016</v>
      </c>
      <c r="R7260" t="str">
        <f t="shared" si="795"/>
        <v>February</v>
      </c>
      <c r="S7260" t="s">
        <v>315</v>
      </c>
      <c r="T7260" t="s">
        <v>76</v>
      </c>
    </row>
    <row r="7261" spans="1:20" x14ac:dyDescent="0.3">
      <c r="A7261" t="s">
        <v>9693</v>
      </c>
      <c r="B7261" t="s">
        <v>3213</v>
      </c>
      <c r="C7261">
        <v>4.3</v>
      </c>
      <c r="D7261">
        <f t="shared" si="796"/>
        <v>5</v>
      </c>
      <c r="E7261">
        <v>16</v>
      </c>
      <c r="F7261" t="s">
        <v>708</v>
      </c>
      <c r="G7261">
        <f t="shared" si="791"/>
        <v>40000000</v>
      </c>
      <c r="H7261" s="3" t="s">
        <v>719</v>
      </c>
      <c r="I7261" t="str">
        <f t="shared" si="792"/>
        <v>1000+</v>
      </c>
      <c r="J7261" s="1">
        <f t="shared" si="793"/>
        <v>1000</v>
      </c>
      <c r="K7261" t="s">
        <v>17</v>
      </c>
      <c r="L7261" s="2">
        <v>0</v>
      </c>
      <c r="M7261" s="1">
        <f t="shared" si="797"/>
        <v>0</v>
      </c>
      <c r="N7261" t="s">
        <v>18</v>
      </c>
      <c r="O7261" t="s">
        <v>3215</v>
      </c>
      <c r="P7261" t="s">
        <v>140</v>
      </c>
      <c r="Q7261" t="str">
        <f t="shared" si="794"/>
        <v>2018</v>
      </c>
      <c r="R7261" t="str">
        <f t="shared" si="795"/>
        <v>May</v>
      </c>
      <c r="S7261" t="s">
        <v>1221</v>
      </c>
      <c r="T7261" t="s">
        <v>76</v>
      </c>
    </row>
    <row r="7262" spans="1:20" x14ac:dyDescent="0.3">
      <c r="A7262" t="s">
        <v>9694</v>
      </c>
      <c r="B7262" t="s">
        <v>4573</v>
      </c>
      <c r="C7262">
        <v>3.5</v>
      </c>
      <c r="D7262">
        <f t="shared" si="796"/>
        <v>4</v>
      </c>
      <c r="E7262">
        <v>3</v>
      </c>
      <c r="F7262" t="s">
        <v>24</v>
      </c>
      <c r="G7262">
        <f t="shared" si="791"/>
        <v>14000000</v>
      </c>
      <c r="H7262" s="3" t="s">
        <v>942</v>
      </c>
      <c r="I7262" t="str">
        <f t="shared" si="792"/>
        <v>100+</v>
      </c>
      <c r="J7262" s="1">
        <f t="shared" si="793"/>
        <v>100</v>
      </c>
      <c r="K7262" t="s">
        <v>17</v>
      </c>
      <c r="L7262" s="2">
        <v>0</v>
      </c>
      <c r="M7262" s="1">
        <f t="shared" si="797"/>
        <v>0</v>
      </c>
      <c r="N7262" t="s">
        <v>37</v>
      </c>
      <c r="O7262" t="s">
        <v>4574</v>
      </c>
      <c r="P7262" t="s">
        <v>9695</v>
      </c>
      <c r="Q7262" t="str">
        <f t="shared" si="794"/>
        <v>2016</v>
      </c>
      <c r="R7262" t="str">
        <f t="shared" si="795"/>
        <v>May</v>
      </c>
      <c r="S7262">
        <v>1</v>
      </c>
      <c r="T7262" t="s">
        <v>157</v>
      </c>
    </row>
    <row r="7263" spans="1:20" x14ac:dyDescent="0.3">
      <c r="A7263" t="s">
        <v>9696</v>
      </c>
      <c r="B7263" t="s">
        <v>1997</v>
      </c>
      <c r="C7263">
        <v>3.5</v>
      </c>
      <c r="D7263">
        <f t="shared" si="796"/>
        <v>4</v>
      </c>
      <c r="E7263">
        <v>0</v>
      </c>
      <c r="F7263" t="s">
        <v>1472</v>
      </c>
      <c r="G7263">
        <f t="shared" si="791"/>
        <v>9700000</v>
      </c>
      <c r="H7263" s="3" t="s">
        <v>942</v>
      </c>
      <c r="I7263" t="str">
        <f t="shared" si="792"/>
        <v>100+</v>
      </c>
      <c r="J7263" s="1">
        <f t="shared" si="793"/>
        <v>100</v>
      </c>
      <c r="K7263" t="s">
        <v>17</v>
      </c>
      <c r="L7263" s="2">
        <v>0</v>
      </c>
      <c r="M7263" s="1">
        <f t="shared" si="797"/>
        <v>0</v>
      </c>
      <c r="N7263" t="s">
        <v>18</v>
      </c>
      <c r="O7263" t="s">
        <v>1998</v>
      </c>
      <c r="P7263" t="s">
        <v>533</v>
      </c>
      <c r="Q7263" t="str">
        <f t="shared" si="794"/>
        <v>2018</v>
      </c>
      <c r="R7263" t="str">
        <f t="shared" si="795"/>
        <v>July</v>
      </c>
      <c r="S7263" t="s">
        <v>2371</v>
      </c>
      <c r="T7263" t="s">
        <v>71</v>
      </c>
    </row>
    <row r="7264" spans="1:20" x14ac:dyDescent="0.3">
      <c r="A7264" t="s">
        <v>9697</v>
      </c>
      <c r="B7264" t="s">
        <v>1997</v>
      </c>
      <c r="C7264">
        <v>3.5</v>
      </c>
      <c r="D7264">
        <f t="shared" si="796"/>
        <v>4</v>
      </c>
      <c r="E7264">
        <v>4</v>
      </c>
      <c r="F7264" t="s">
        <v>723</v>
      </c>
      <c r="G7264">
        <f t="shared" si="791"/>
        <v>7800000</v>
      </c>
      <c r="H7264" s="3" t="s">
        <v>942</v>
      </c>
      <c r="I7264" t="str">
        <f t="shared" si="792"/>
        <v>100+</v>
      </c>
      <c r="J7264" s="1">
        <f t="shared" si="793"/>
        <v>100</v>
      </c>
      <c r="K7264" t="s">
        <v>17</v>
      </c>
      <c r="L7264" s="2">
        <v>0</v>
      </c>
      <c r="M7264" s="1">
        <f t="shared" si="797"/>
        <v>0</v>
      </c>
      <c r="N7264" t="s">
        <v>18</v>
      </c>
      <c r="O7264" t="s">
        <v>1998</v>
      </c>
      <c r="P7264" t="s">
        <v>533</v>
      </c>
      <c r="Q7264" t="str">
        <f t="shared" si="794"/>
        <v>2018</v>
      </c>
      <c r="R7264" t="str">
        <f t="shared" si="795"/>
        <v>July</v>
      </c>
      <c r="S7264" t="s">
        <v>2371</v>
      </c>
      <c r="T7264" t="s">
        <v>71</v>
      </c>
    </row>
    <row r="7265" spans="1:20" x14ac:dyDescent="0.3">
      <c r="A7265" t="s">
        <v>9698</v>
      </c>
      <c r="B7265" t="s">
        <v>2377</v>
      </c>
      <c r="C7265">
        <v>3.5</v>
      </c>
      <c r="D7265">
        <f t="shared" si="796"/>
        <v>4</v>
      </c>
      <c r="E7265">
        <v>2</v>
      </c>
      <c r="F7265" t="s">
        <v>382</v>
      </c>
      <c r="G7265">
        <f t="shared" si="791"/>
        <v>3200000</v>
      </c>
      <c r="H7265" s="3" t="s">
        <v>937</v>
      </c>
      <c r="I7265" t="str">
        <f t="shared" si="792"/>
        <v>50+</v>
      </c>
      <c r="J7265" s="1">
        <f t="shared" si="793"/>
        <v>50</v>
      </c>
      <c r="K7265" t="s">
        <v>17</v>
      </c>
      <c r="L7265" s="2">
        <v>0</v>
      </c>
      <c r="M7265" s="1">
        <f t="shared" si="797"/>
        <v>0</v>
      </c>
      <c r="N7265" t="s">
        <v>18</v>
      </c>
      <c r="O7265" t="s">
        <v>2378</v>
      </c>
      <c r="P7265" t="s">
        <v>1977</v>
      </c>
      <c r="Q7265" t="str">
        <f t="shared" si="794"/>
        <v>2018</v>
      </c>
      <c r="R7265" t="str">
        <f t="shared" si="795"/>
        <v>May</v>
      </c>
      <c r="S7265">
        <v>1</v>
      </c>
      <c r="T7265" t="s">
        <v>76</v>
      </c>
    </row>
    <row r="7266" spans="1:20" x14ac:dyDescent="0.3">
      <c r="A7266" t="s">
        <v>9699</v>
      </c>
      <c r="B7266" t="s">
        <v>1997</v>
      </c>
      <c r="C7266">
        <v>2.2000000000000002</v>
      </c>
      <c r="D7266">
        <f t="shared" si="796"/>
        <v>3</v>
      </c>
      <c r="E7266">
        <v>6</v>
      </c>
      <c r="F7266" t="s">
        <v>181</v>
      </c>
      <c r="G7266">
        <f t="shared" si="791"/>
        <v>8000000</v>
      </c>
      <c r="H7266" s="3" t="s">
        <v>942</v>
      </c>
      <c r="I7266" t="str">
        <f t="shared" si="792"/>
        <v>100+</v>
      </c>
      <c r="J7266" s="1">
        <f t="shared" si="793"/>
        <v>100</v>
      </c>
      <c r="K7266" t="s">
        <v>17</v>
      </c>
      <c r="L7266" s="2">
        <v>0</v>
      </c>
      <c r="M7266" s="1">
        <f t="shared" si="797"/>
        <v>0</v>
      </c>
      <c r="N7266" t="s">
        <v>18</v>
      </c>
      <c r="O7266" t="s">
        <v>1998</v>
      </c>
      <c r="P7266" t="s">
        <v>868</v>
      </c>
      <c r="Q7266" t="str">
        <f t="shared" si="794"/>
        <v>2018</v>
      </c>
      <c r="R7266" t="str">
        <f t="shared" si="795"/>
        <v>January</v>
      </c>
      <c r="S7266" t="s">
        <v>210</v>
      </c>
      <c r="T7266" t="s">
        <v>535</v>
      </c>
    </row>
    <row r="7267" spans="1:20" x14ac:dyDescent="0.3">
      <c r="A7267" t="s">
        <v>9700</v>
      </c>
      <c r="B7267" t="s">
        <v>2519</v>
      </c>
      <c r="C7267">
        <v>4.5999999999999996</v>
      </c>
      <c r="D7267">
        <f t="shared" si="796"/>
        <v>5</v>
      </c>
      <c r="E7267">
        <v>1432809</v>
      </c>
      <c r="F7267" t="s">
        <v>55</v>
      </c>
      <c r="G7267">
        <f t="shared" si="791"/>
        <v>29000000</v>
      </c>
      <c r="H7267" s="3" t="s">
        <v>79</v>
      </c>
      <c r="I7267" t="str">
        <f t="shared" si="792"/>
        <v>10000000+</v>
      </c>
      <c r="J7267" s="1">
        <f t="shared" si="793"/>
        <v>10000000</v>
      </c>
      <c r="K7267" t="s">
        <v>17</v>
      </c>
      <c r="L7267" s="2">
        <v>0</v>
      </c>
      <c r="M7267" s="1">
        <f t="shared" si="797"/>
        <v>0</v>
      </c>
      <c r="N7267" t="s">
        <v>375</v>
      </c>
      <c r="O7267" t="s">
        <v>2538</v>
      </c>
      <c r="P7267" t="s">
        <v>203</v>
      </c>
      <c r="Q7267" t="str">
        <f t="shared" si="794"/>
        <v>2018</v>
      </c>
      <c r="R7267" t="str">
        <f t="shared" si="795"/>
        <v>July</v>
      </c>
      <c r="S7267">
        <v>3.3</v>
      </c>
      <c r="T7267" t="s">
        <v>76</v>
      </c>
    </row>
    <row r="7268" spans="1:20" x14ac:dyDescent="0.3">
      <c r="A7268" t="s">
        <v>9701</v>
      </c>
      <c r="B7268" t="s">
        <v>2377</v>
      </c>
      <c r="C7268">
        <v>3.5</v>
      </c>
      <c r="D7268">
        <f t="shared" si="796"/>
        <v>4</v>
      </c>
      <c r="E7268">
        <v>4</v>
      </c>
      <c r="F7268" t="s">
        <v>65</v>
      </c>
      <c r="G7268">
        <f t="shared" si="791"/>
        <v>3100000</v>
      </c>
      <c r="H7268" s="3" t="s">
        <v>942</v>
      </c>
      <c r="I7268" t="str">
        <f t="shared" si="792"/>
        <v>100+</v>
      </c>
      <c r="J7268" s="1">
        <f t="shared" si="793"/>
        <v>100</v>
      </c>
      <c r="K7268" t="s">
        <v>17</v>
      </c>
      <c r="L7268" s="2">
        <v>0</v>
      </c>
      <c r="M7268" s="1">
        <f t="shared" si="797"/>
        <v>0</v>
      </c>
      <c r="N7268" t="s">
        <v>18</v>
      </c>
      <c r="O7268" t="s">
        <v>2378</v>
      </c>
      <c r="P7268" t="s">
        <v>1977</v>
      </c>
      <c r="Q7268" t="str">
        <f t="shared" si="794"/>
        <v>2018</v>
      </c>
      <c r="R7268" t="str">
        <f t="shared" si="795"/>
        <v>May</v>
      </c>
      <c r="S7268">
        <v>1</v>
      </c>
      <c r="T7268" t="s">
        <v>76</v>
      </c>
    </row>
    <row r="7269" spans="1:20" x14ac:dyDescent="0.3">
      <c r="A7269" t="s">
        <v>9702</v>
      </c>
      <c r="B7269" t="s">
        <v>4098</v>
      </c>
      <c r="C7269">
        <v>3.5</v>
      </c>
      <c r="D7269">
        <f t="shared" si="796"/>
        <v>4</v>
      </c>
      <c r="E7269">
        <v>19</v>
      </c>
      <c r="F7269" t="s">
        <v>475</v>
      </c>
      <c r="G7269">
        <f t="shared" si="791"/>
        <v>3500000</v>
      </c>
      <c r="H7269" s="3" t="s">
        <v>942</v>
      </c>
      <c r="I7269" t="str">
        <f t="shared" si="792"/>
        <v>100+</v>
      </c>
      <c r="J7269" s="1">
        <f t="shared" si="793"/>
        <v>100</v>
      </c>
      <c r="K7269" t="s">
        <v>17</v>
      </c>
      <c r="L7269" s="2">
        <v>0</v>
      </c>
      <c r="M7269" s="1">
        <f t="shared" si="797"/>
        <v>0</v>
      </c>
      <c r="N7269" t="s">
        <v>18</v>
      </c>
      <c r="O7269" t="s">
        <v>2572</v>
      </c>
      <c r="P7269" t="s">
        <v>9703</v>
      </c>
      <c r="Q7269" t="str">
        <f t="shared" si="794"/>
        <v>2016</v>
      </c>
      <c r="R7269" t="str">
        <f t="shared" si="795"/>
        <v>October</v>
      </c>
      <c r="S7269" t="s">
        <v>9704</v>
      </c>
      <c r="T7269" t="s">
        <v>22</v>
      </c>
    </row>
    <row r="7270" spans="1:20" x14ac:dyDescent="0.3">
      <c r="A7270" t="s">
        <v>9705</v>
      </c>
      <c r="B7270" t="s">
        <v>1997</v>
      </c>
      <c r="C7270">
        <v>5</v>
      </c>
      <c r="D7270">
        <f t="shared" si="796"/>
        <v>5</v>
      </c>
      <c r="E7270">
        <v>4</v>
      </c>
      <c r="F7270" t="s">
        <v>24</v>
      </c>
      <c r="G7270">
        <f t="shared" si="791"/>
        <v>14000000</v>
      </c>
      <c r="H7270" s="3" t="s">
        <v>942</v>
      </c>
      <c r="I7270" t="str">
        <f t="shared" si="792"/>
        <v>100+</v>
      </c>
      <c r="J7270" s="1">
        <f t="shared" si="793"/>
        <v>100</v>
      </c>
      <c r="K7270" t="s">
        <v>17</v>
      </c>
      <c r="L7270" s="2">
        <v>0</v>
      </c>
      <c r="M7270" s="1">
        <f t="shared" si="797"/>
        <v>0</v>
      </c>
      <c r="N7270" t="s">
        <v>18</v>
      </c>
      <c r="O7270" t="s">
        <v>1998</v>
      </c>
      <c r="P7270" t="s">
        <v>533</v>
      </c>
      <c r="Q7270" t="str">
        <f t="shared" si="794"/>
        <v>2018</v>
      </c>
      <c r="R7270" t="str">
        <f t="shared" si="795"/>
        <v>July</v>
      </c>
      <c r="S7270" t="s">
        <v>2371</v>
      </c>
      <c r="T7270" t="s">
        <v>71</v>
      </c>
    </row>
    <row r="7271" spans="1:20" x14ac:dyDescent="0.3">
      <c r="A7271" t="s">
        <v>9706</v>
      </c>
      <c r="B7271" t="s">
        <v>2910</v>
      </c>
      <c r="C7271">
        <v>3.5</v>
      </c>
      <c r="D7271">
        <f t="shared" si="796"/>
        <v>4</v>
      </c>
      <c r="E7271">
        <v>1</v>
      </c>
      <c r="F7271" t="s">
        <v>30</v>
      </c>
      <c r="G7271">
        <f t="shared" si="791"/>
        <v>8700000</v>
      </c>
      <c r="H7271" s="3" t="s">
        <v>937</v>
      </c>
      <c r="I7271" t="str">
        <f t="shared" si="792"/>
        <v>50+</v>
      </c>
      <c r="J7271" s="1">
        <f t="shared" si="793"/>
        <v>50</v>
      </c>
      <c r="K7271" t="s">
        <v>17</v>
      </c>
      <c r="L7271" s="2">
        <v>0</v>
      </c>
      <c r="M7271" s="1">
        <f t="shared" si="797"/>
        <v>0</v>
      </c>
      <c r="N7271" t="s">
        <v>37</v>
      </c>
      <c r="O7271" t="s">
        <v>1216</v>
      </c>
      <c r="P7271" t="s">
        <v>83</v>
      </c>
      <c r="Q7271" t="str">
        <f t="shared" si="794"/>
        <v>2018</v>
      </c>
      <c r="R7271" t="str">
        <f t="shared" si="795"/>
        <v>June</v>
      </c>
      <c r="S7271" t="s">
        <v>3421</v>
      </c>
      <c r="T7271" t="s">
        <v>71</v>
      </c>
    </row>
    <row r="7272" spans="1:20" x14ac:dyDescent="0.3">
      <c r="A7272" t="s">
        <v>9707</v>
      </c>
      <c r="B7272" t="s">
        <v>1997</v>
      </c>
      <c r="C7272">
        <v>3.5</v>
      </c>
      <c r="D7272">
        <f t="shared" si="796"/>
        <v>4</v>
      </c>
      <c r="E7272">
        <v>0</v>
      </c>
      <c r="F7272" t="s">
        <v>744</v>
      </c>
      <c r="G7272">
        <f t="shared" si="791"/>
        <v>8800000</v>
      </c>
      <c r="H7272" s="3" t="s">
        <v>942</v>
      </c>
      <c r="I7272" t="str">
        <f t="shared" si="792"/>
        <v>100+</v>
      </c>
      <c r="J7272" s="1">
        <f t="shared" si="793"/>
        <v>100</v>
      </c>
      <c r="K7272" t="s">
        <v>17</v>
      </c>
      <c r="L7272" s="2">
        <v>0</v>
      </c>
      <c r="M7272" s="1">
        <f t="shared" si="797"/>
        <v>0</v>
      </c>
      <c r="N7272" t="s">
        <v>18</v>
      </c>
      <c r="O7272" t="s">
        <v>1998</v>
      </c>
      <c r="P7272" t="s">
        <v>533</v>
      </c>
      <c r="Q7272" t="str">
        <f t="shared" si="794"/>
        <v>2018</v>
      </c>
      <c r="R7272" t="str">
        <f t="shared" si="795"/>
        <v>July</v>
      </c>
      <c r="S7272" t="s">
        <v>2371</v>
      </c>
      <c r="T7272" t="s">
        <v>71</v>
      </c>
    </row>
    <row r="7273" spans="1:20" x14ac:dyDescent="0.3">
      <c r="A7273" t="s">
        <v>9708</v>
      </c>
      <c r="B7273" t="s">
        <v>1997</v>
      </c>
      <c r="C7273">
        <v>4.7</v>
      </c>
      <c r="D7273">
        <f t="shared" si="796"/>
        <v>5</v>
      </c>
      <c r="E7273">
        <v>6</v>
      </c>
      <c r="F7273" t="s">
        <v>1472</v>
      </c>
      <c r="G7273">
        <f t="shared" si="791"/>
        <v>9700000</v>
      </c>
      <c r="H7273" s="3" t="s">
        <v>942</v>
      </c>
      <c r="I7273" t="str">
        <f t="shared" si="792"/>
        <v>100+</v>
      </c>
      <c r="J7273" s="1">
        <f t="shared" si="793"/>
        <v>100</v>
      </c>
      <c r="K7273" t="s">
        <v>17</v>
      </c>
      <c r="L7273" s="2">
        <v>0</v>
      </c>
      <c r="M7273" s="1">
        <f t="shared" si="797"/>
        <v>0</v>
      </c>
      <c r="N7273" t="s">
        <v>37</v>
      </c>
      <c r="O7273" t="s">
        <v>1998</v>
      </c>
      <c r="P7273" t="s">
        <v>3581</v>
      </c>
      <c r="Q7273" t="str">
        <f t="shared" si="794"/>
        <v>2018</v>
      </c>
      <c r="R7273" t="str">
        <f t="shared" si="795"/>
        <v>April</v>
      </c>
      <c r="S7273" t="s">
        <v>1171</v>
      </c>
      <c r="T7273" t="s">
        <v>245</v>
      </c>
    </row>
    <row r="7274" spans="1:20" x14ac:dyDescent="0.3">
      <c r="A7274" t="s">
        <v>9709</v>
      </c>
      <c r="B7274" t="s">
        <v>2377</v>
      </c>
      <c r="C7274">
        <v>3.5</v>
      </c>
      <c r="D7274">
        <f t="shared" si="796"/>
        <v>4</v>
      </c>
      <c r="E7274">
        <v>2</v>
      </c>
      <c r="F7274" t="s">
        <v>65</v>
      </c>
      <c r="G7274">
        <f t="shared" si="791"/>
        <v>3100000</v>
      </c>
      <c r="H7274" s="3" t="s">
        <v>1147</v>
      </c>
      <c r="I7274" t="str">
        <f t="shared" si="792"/>
        <v>10+</v>
      </c>
      <c r="J7274" s="1">
        <f t="shared" si="793"/>
        <v>10</v>
      </c>
      <c r="K7274" t="s">
        <v>17</v>
      </c>
      <c r="L7274" s="2">
        <v>0</v>
      </c>
      <c r="M7274" s="1">
        <f t="shared" si="797"/>
        <v>0</v>
      </c>
      <c r="N7274" t="s">
        <v>18</v>
      </c>
      <c r="O7274" t="s">
        <v>2378</v>
      </c>
      <c r="P7274" t="s">
        <v>1977</v>
      </c>
      <c r="Q7274" t="str">
        <f t="shared" si="794"/>
        <v>2018</v>
      </c>
      <c r="R7274" t="str">
        <f t="shared" si="795"/>
        <v>May</v>
      </c>
      <c r="S7274">
        <v>1</v>
      </c>
      <c r="T7274" t="s">
        <v>76</v>
      </c>
    </row>
    <row r="7275" spans="1:20" x14ac:dyDescent="0.3">
      <c r="A7275" t="s">
        <v>9710</v>
      </c>
      <c r="B7275" t="s">
        <v>4098</v>
      </c>
      <c r="C7275">
        <v>3.5</v>
      </c>
      <c r="D7275">
        <f t="shared" si="796"/>
        <v>4</v>
      </c>
      <c r="E7275">
        <v>10</v>
      </c>
      <c r="F7275" t="s">
        <v>382</v>
      </c>
      <c r="G7275">
        <f t="shared" si="791"/>
        <v>3200000</v>
      </c>
      <c r="H7275" s="3" t="s">
        <v>942</v>
      </c>
      <c r="I7275" t="str">
        <f t="shared" si="792"/>
        <v>100+</v>
      </c>
      <c r="J7275" s="1">
        <f t="shared" si="793"/>
        <v>100</v>
      </c>
      <c r="K7275" t="s">
        <v>17</v>
      </c>
      <c r="L7275" s="2">
        <v>0</v>
      </c>
      <c r="M7275" s="1">
        <f t="shared" si="797"/>
        <v>0</v>
      </c>
      <c r="N7275" t="s">
        <v>18</v>
      </c>
      <c r="O7275" t="s">
        <v>2572</v>
      </c>
      <c r="P7275" t="s">
        <v>262</v>
      </c>
      <c r="Q7275" t="str">
        <f t="shared" si="794"/>
        <v>2018</v>
      </c>
      <c r="R7275" t="str">
        <f t="shared" si="795"/>
        <v>July</v>
      </c>
      <c r="S7275">
        <v>4.1100000000000003</v>
      </c>
      <c r="T7275" t="s">
        <v>71</v>
      </c>
    </row>
    <row r="7276" spans="1:20" x14ac:dyDescent="0.3">
      <c r="A7276" t="s">
        <v>9711</v>
      </c>
      <c r="B7276" t="s">
        <v>1997</v>
      </c>
      <c r="C7276">
        <v>3.5</v>
      </c>
      <c r="D7276">
        <f t="shared" si="796"/>
        <v>4</v>
      </c>
      <c r="E7276">
        <v>0</v>
      </c>
      <c r="F7276" t="s">
        <v>631</v>
      </c>
      <c r="G7276">
        <f t="shared" si="791"/>
        <v>8500000</v>
      </c>
      <c r="H7276" s="3" t="s">
        <v>942</v>
      </c>
      <c r="I7276" t="str">
        <f t="shared" si="792"/>
        <v>100+</v>
      </c>
      <c r="J7276" s="1">
        <f t="shared" si="793"/>
        <v>100</v>
      </c>
      <c r="K7276" t="s">
        <v>17</v>
      </c>
      <c r="L7276" s="2">
        <v>0</v>
      </c>
      <c r="M7276" s="1">
        <f t="shared" si="797"/>
        <v>0</v>
      </c>
      <c r="N7276" t="s">
        <v>18</v>
      </c>
      <c r="O7276" t="s">
        <v>1998</v>
      </c>
      <c r="P7276" t="s">
        <v>112</v>
      </c>
      <c r="Q7276" t="str">
        <f t="shared" si="794"/>
        <v>2018</v>
      </c>
      <c r="R7276" t="str">
        <f t="shared" si="795"/>
        <v>July</v>
      </c>
      <c r="S7276" t="s">
        <v>4402</v>
      </c>
      <c r="T7276" t="s">
        <v>71</v>
      </c>
    </row>
    <row r="7277" spans="1:20" x14ac:dyDescent="0.3">
      <c r="A7277" t="s">
        <v>9712</v>
      </c>
      <c r="B7277" t="s">
        <v>4098</v>
      </c>
      <c r="C7277">
        <v>3.5</v>
      </c>
      <c r="D7277">
        <f t="shared" si="796"/>
        <v>4</v>
      </c>
      <c r="E7277">
        <v>9</v>
      </c>
      <c r="F7277" t="s">
        <v>475</v>
      </c>
      <c r="G7277">
        <f t="shared" si="791"/>
        <v>3500000</v>
      </c>
      <c r="H7277" s="3" t="s">
        <v>1122</v>
      </c>
      <c r="I7277" t="str">
        <f t="shared" si="792"/>
        <v>500+</v>
      </c>
      <c r="J7277" s="1">
        <f t="shared" si="793"/>
        <v>500</v>
      </c>
      <c r="K7277" t="s">
        <v>17</v>
      </c>
      <c r="L7277" s="2">
        <v>0</v>
      </c>
      <c r="M7277" s="1">
        <f t="shared" si="797"/>
        <v>0</v>
      </c>
      <c r="N7277" t="s">
        <v>18</v>
      </c>
      <c r="O7277" t="s">
        <v>2572</v>
      </c>
      <c r="P7277" t="s">
        <v>9595</v>
      </c>
      <c r="Q7277" t="str">
        <f t="shared" si="794"/>
        <v>2017</v>
      </c>
      <c r="R7277" t="str">
        <f t="shared" si="795"/>
        <v>March</v>
      </c>
      <c r="S7277" t="s">
        <v>9704</v>
      </c>
      <c r="T7277" t="s">
        <v>22</v>
      </c>
    </row>
    <row r="7278" spans="1:20" x14ac:dyDescent="0.3">
      <c r="A7278" t="s">
        <v>9713</v>
      </c>
      <c r="B7278" t="s">
        <v>4098</v>
      </c>
      <c r="C7278">
        <v>3.5</v>
      </c>
      <c r="D7278">
        <f t="shared" si="796"/>
        <v>4</v>
      </c>
      <c r="E7278">
        <v>4</v>
      </c>
      <c r="F7278" t="s">
        <v>723</v>
      </c>
      <c r="G7278">
        <f t="shared" si="791"/>
        <v>7800000</v>
      </c>
      <c r="H7278" s="3" t="s">
        <v>942</v>
      </c>
      <c r="I7278" t="str">
        <f t="shared" si="792"/>
        <v>100+</v>
      </c>
      <c r="J7278" s="1">
        <f t="shared" si="793"/>
        <v>100</v>
      </c>
      <c r="K7278" t="s">
        <v>17</v>
      </c>
      <c r="L7278" s="2">
        <v>0</v>
      </c>
      <c r="M7278" s="1">
        <f t="shared" si="797"/>
        <v>0</v>
      </c>
      <c r="N7278" t="s">
        <v>37</v>
      </c>
      <c r="O7278" t="s">
        <v>2572</v>
      </c>
      <c r="P7278" t="s">
        <v>7195</v>
      </c>
      <c r="Q7278" t="str">
        <f t="shared" si="794"/>
        <v>2017</v>
      </c>
      <c r="R7278" t="str">
        <f t="shared" si="795"/>
        <v>March</v>
      </c>
      <c r="S7278" t="s">
        <v>9714</v>
      </c>
      <c r="T7278" t="s">
        <v>157</v>
      </c>
    </row>
    <row r="7279" spans="1:20" x14ac:dyDescent="0.3">
      <c r="A7279" t="s">
        <v>9715</v>
      </c>
      <c r="B7279" t="s">
        <v>1997</v>
      </c>
      <c r="C7279">
        <v>3.5</v>
      </c>
      <c r="D7279">
        <f t="shared" si="796"/>
        <v>4</v>
      </c>
      <c r="E7279">
        <v>12</v>
      </c>
      <c r="F7279" t="s">
        <v>142</v>
      </c>
      <c r="G7279">
        <f t="shared" si="791"/>
        <v>11000000</v>
      </c>
      <c r="H7279" s="3" t="s">
        <v>942</v>
      </c>
      <c r="I7279" t="str">
        <f t="shared" si="792"/>
        <v>100+</v>
      </c>
      <c r="J7279" s="1">
        <f t="shared" si="793"/>
        <v>100</v>
      </c>
      <c r="K7279" t="s">
        <v>17</v>
      </c>
      <c r="L7279" s="2">
        <v>0</v>
      </c>
      <c r="M7279" s="1">
        <f t="shared" si="797"/>
        <v>0</v>
      </c>
      <c r="N7279" t="s">
        <v>18</v>
      </c>
      <c r="O7279" t="s">
        <v>1998</v>
      </c>
      <c r="P7279" t="s">
        <v>533</v>
      </c>
      <c r="Q7279" t="str">
        <f t="shared" si="794"/>
        <v>2018</v>
      </c>
      <c r="R7279" t="str">
        <f t="shared" si="795"/>
        <v>July</v>
      </c>
      <c r="S7279" t="s">
        <v>2371</v>
      </c>
      <c r="T7279" t="s">
        <v>71</v>
      </c>
    </row>
    <row r="7280" spans="1:20" x14ac:dyDescent="0.3">
      <c r="A7280" t="s">
        <v>9716</v>
      </c>
      <c r="B7280" t="s">
        <v>1997</v>
      </c>
      <c r="C7280">
        <v>4.7</v>
      </c>
      <c r="D7280">
        <f t="shared" si="796"/>
        <v>5</v>
      </c>
      <c r="E7280">
        <v>12</v>
      </c>
      <c r="F7280" t="s">
        <v>1614</v>
      </c>
      <c r="G7280">
        <f t="shared" si="791"/>
        <v>6300000</v>
      </c>
      <c r="H7280" s="3" t="s">
        <v>1122</v>
      </c>
      <c r="I7280" t="str">
        <f t="shared" si="792"/>
        <v>500+</v>
      </c>
      <c r="J7280" s="1">
        <f t="shared" si="793"/>
        <v>500</v>
      </c>
      <c r="K7280" t="s">
        <v>17</v>
      </c>
      <c r="L7280" s="2">
        <v>0</v>
      </c>
      <c r="M7280" s="1">
        <f t="shared" si="797"/>
        <v>0</v>
      </c>
      <c r="N7280" t="s">
        <v>18</v>
      </c>
      <c r="O7280" t="s">
        <v>1998</v>
      </c>
      <c r="P7280" t="s">
        <v>112</v>
      </c>
      <c r="Q7280" t="str">
        <f t="shared" si="794"/>
        <v>2018</v>
      </c>
      <c r="R7280" t="str">
        <f t="shared" si="795"/>
        <v>July</v>
      </c>
      <c r="S7280" t="s">
        <v>4402</v>
      </c>
      <c r="T7280" t="s">
        <v>71</v>
      </c>
    </row>
    <row r="7281" spans="1:20" x14ac:dyDescent="0.3">
      <c r="A7281" t="s">
        <v>9717</v>
      </c>
      <c r="B7281" t="s">
        <v>1997</v>
      </c>
      <c r="C7281">
        <v>3.5</v>
      </c>
      <c r="D7281">
        <f t="shared" si="796"/>
        <v>4</v>
      </c>
      <c r="E7281">
        <v>293</v>
      </c>
      <c r="F7281" t="s">
        <v>15</v>
      </c>
      <c r="G7281">
        <f t="shared" si="791"/>
        <v>19000000</v>
      </c>
      <c r="H7281" s="3" t="s">
        <v>49</v>
      </c>
      <c r="I7281" t="str">
        <f t="shared" si="792"/>
        <v>50000+</v>
      </c>
      <c r="J7281" s="1">
        <f t="shared" si="793"/>
        <v>50000</v>
      </c>
      <c r="K7281" t="s">
        <v>17</v>
      </c>
      <c r="L7281" s="2">
        <v>0</v>
      </c>
      <c r="M7281" s="1">
        <f t="shared" si="797"/>
        <v>0</v>
      </c>
      <c r="N7281" t="s">
        <v>18</v>
      </c>
      <c r="O7281" t="s">
        <v>1998</v>
      </c>
      <c r="P7281" t="s">
        <v>165</v>
      </c>
      <c r="Q7281" t="str">
        <f t="shared" si="794"/>
        <v>2018</v>
      </c>
      <c r="R7281" t="str">
        <f t="shared" si="795"/>
        <v>July</v>
      </c>
      <c r="S7281" t="s">
        <v>9718</v>
      </c>
      <c r="T7281" t="s">
        <v>71</v>
      </c>
    </row>
    <row r="7282" spans="1:20" x14ac:dyDescent="0.3">
      <c r="A7282" t="s">
        <v>9719</v>
      </c>
      <c r="B7282" t="s">
        <v>5080</v>
      </c>
      <c r="C7282">
        <v>4.3</v>
      </c>
      <c r="D7282">
        <f t="shared" si="796"/>
        <v>5</v>
      </c>
      <c r="E7282">
        <v>117</v>
      </c>
      <c r="F7282" t="s">
        <v>427</v>
      </c>
      <c r="G7282">
        <f t="shared" si="791"/>
        <v>5000000</v>
      </c>
      <c r="H7282" s="3" t="s">
        <v>16</v>
      </c>
      <c r="I7282" t="str">
        <f t="shared" si="792"/>
        <v>10000+</v>
      </c>
      <c r="J7282" s="1">
        <f t="shared" si="793"/>
        <v>10000</v>
      </c>
      <c r="K7282" t="s">
        <v>17</v>
      </c>
      <c r="L7282" s="2">
        <v>0</v>
      </c>
      <c r="M7282" s="1">
        <f t="shared" si="797"/>
        <v>0</v>
      </c>
      <c r="N7282" t="s">
        <v>18</v>
      </c>
      <c r="O7282" t="s">
        <v>5081</v>
      </c>
      <c r="P7282" t="s">
        <v>7418</v>
      </c>
      <c r="Q7282" t="str">
        <f t="shared" si="794"/>
        <v>2016</v>
      </c>
      <c r="R7282" t="str">
        <f t="shared" si="795"/>
        <v>June</v>
      </c>
      <c r="S7282">
        <v>3.1</v>
      </c>
      <c r="T7282" t="s">
        <v>22</v>
      </c>
    </row>
    <row r="7283" spans="1:20" x14ac:dyDescent="0.3">
      <c r="A7283" t="s">
        <v>9720</v>
      </c>
      <c r="B7283" t="s">
        <v>2519</v>
      </c>
      <c r="C7283">
        <v>3.6</v>
      </c>
      <c r="D7283">
        <f t="shared" si="796"/>
        <v>4</v>
      </c>
      <c r="E7283">
        <v>51366</v>
      </c>
      <c r="F7283" t="s">
        <v>242</v>
      </c>
      <c r="G7283">
        <f t="shared" si="791"/>
        <v>16000000</v>
      </c>
      <c r="H7283" s="3" t="s">
        <v>31</v>
      </c>
      <c r="I7283" t="str">
        <f t="shared" si="792"/>
        <v>5000000+</v>
      </c>
      <c r="J7283" s="1">
        <f t="shared" si="793"/>
        <v>5000000</v>
      </c>
      <c r="K7283" t="s">
        <v>17</v>
      </c>
      <c r="L7283" s="2">
        <v>0</v>
      </c>
      <c r="M7283" s="1">
        <f t="shared" si="797"/>
        <v>0</v>
      </c>
      <c r="N7283" t="s">
        <v>18</v>
      </c>
      <c r="O7283" t="s">
        <v>2588</v>
      </c>
      <c r="P7283" t="s">
        <v>9085</v>
      </c>
      <c r="Q7283" t="str">
        <f t="shared" si="794"/>
        <v>2017</v>
      </c>
      <c r="R7283" t="str">
        <f t="shared" si="795"/>
        <v>June</v>
      </c>
      <c r="S7283" t="s">
        <v>39</v>
      </c>
      <c r="T7283" t="s">
        <v>51</v>
      </c>
    </row>
    <row r="7284" spans="1:20" x14ac:dyDescent="0.3">
      <c r="A7284" t="s">
        <v>9721</v>
      </c>
      <c r="B7284" t="s">
        <v>5080</v>
      </c>
      <c r="C7284">
        <v>4.3</v>
      </c>
      <c r="D7284">
        <f t="shared" si="796"/>
        <v>5</v>
      </c>
      <c r="E7284">
        <v>65</v>
      </c>
      <c r="F7284" t="s">
        <v>475</v>
      </c>
      <c r="G7284">
        <f t="shared" si="791"/>
        <v>3500000</v>
      </c>
      <c r="H7284" s="3" t="s">
        <v>16</v>
      </c>
      <c r="I7284" t="str">
        <f t="shared" si="792"/>
        <v>10000+</v>
      </c>
      <c r="J7284" s="1">
        <f t="shared" si="793"/>
        <v>10000</v>
      </c>
      <c r="K7284" t="s">
        <v>17</v>
      </c>
      <c r="L7284" s="2">
        <v>0</v>
      </c>
      <c r="M7284" s="1">
        <f t="shared" si="797"/>
        <v>0</v>
      </c>
      <c r="N7284" t="s">
        <v>18</v>
      </c>
      <c r="O7284" t="s">
        <v>5081</v>
      </c>
      <c r="P7284" t="s">
        <v>1050</v>
      </c>
      <c r="Q7284" t="str">
        <f t="shared" si="794"/>
        <v>2018</v>
      </c>
      <c r="R7284" t="str">
        <f t="shared" si="795"/>
        <v>April</v>
      </c>
      <c r="S7284">
        <v>8.1999999999999993</v>
      </c>
      <c r="T7284" t="s">
        <v>22</v>
      </c>
    </row>
    <row r="7285" spans="1:20" x14ac:dyDescent="0.3">
      <c r="A7285" t="s">
        <v>9722</v>
      </c>
      <c r="B7285" t="s">
        <v>4716</v>
      </c>
      <c r="C7285">
        <v>3.6</v>
      </c>
      <c r="D7285">
        <f t="shared" si="796"/>
        <v>4</v>
      </c>
      <c r="E7285">
        <v>49</v>
      </c>
      <c r="F7285" t="s">
        <v>481</v>
      </c>
      <c r="G7285">
        <f t="shared" si="791"/>
        <v>2300000</v>
      </c>
      <c r="H7285" s="3" t="s">
        <v>90</v>
      </c>
      <c r="I7285" t="str">
        <f t="shared" si="792"/>
        <v>5000+</v>
      </c>
      <c r="J7285" s="1">
        <f t="shared" si="793"/>
        <v>5000</v>
      </c>
      <c r="K7285" t="s">
        <v>17</v>
      </c>
      <c r="L7285" s="2">
        <v>0</v>
      </c>
      <c r="M7285" s="1">
        <f t="shared" si="797"/>
        <v>0</v>
      </c>
      <c r="N7285" t="s">
        <v>111</v>
      </c>
      <c r="O7285" t="s">
        <v>4717</v>
      </c>
      <c r="P7285" t="s">
        <v>3867</v>
      </c>
      <c r="Q7285" t="str">
        <f t="shared" si="794"/>
        <v>2015</v>
      </c>
      <c r="R7285" t="str">
        <f t="shared" si="795"/>
        <v>July</v>
      </c>
      <c r="S7285" t="s">
        <v>210</v>
      </c>
      <c r="T7285" t="s">
        <v>76</v>
      </c>
    </row>
    <row r="7286" spans="1:20" x14ac:dyDescent="0.3">
      <c r="A7286" t="s">
        <v>9723</v>
      </c>
      <c r="B7286" t="s">
        <v>1997</v>
      </c>
      <c r="C7286">
        <v>2.6</v>
      </c>
      <c r="D7286">
        <f t="shared" si="796"/>
        <v>3</v>
      </c>
      <c r="E7286">
        <v>13</v>
      </c>
      <c r="F7286" t="s">
        <v>701</v>
      </c>
      <c r="G7286">
        <f t="shared" si="791"/>
        <v>3300000</v>
      </c>
      <c r="H7286" s="3" t="s">
        <v>719</v>
      </c>
      <c r="I7286" t="str">
        <f t="shared" si="792"/>
        <v>1000+</v>
      </c>
      <c r="J7286" s="1">
        <f t="shared" si="793"/>
        <v>1000</v>
      </c>
      <c r="K7286" t="s">
        <v>17</v>
      </c>
      <c r="L7286" s="2">
        <v>0</v>
      </c>
      <c r="M7286" s="1">
        <f t="shared" si="797"/>
        <v>0</v>
      </c>
      <c r="N7286" t="s">
        <v>18</v>
      </c>
      <c r="O7286" t="s">
        <v>1998</v>
      </c>
      <c r="P7286" t="s">
        <v>8373</v>
      </c>
      <c r="Q7286" t="str">
        <f t="shared" si="794"/>
        <v>2015</v>
      </c>
      <c r="R7286" t="str">
        <f t="shared" si="795"/>
        <v>October</v>
      </c>
      <c r="S7286" t="s">
        <v>2707</v>
      </c>
      <c r="T7286" t="s">
        <v>76</v>
      </c>
    </row>
    <row r="7287" spans="1:20" x14ac:dyDescent="0.3">
      <c r="A7287" t="s">
        <v>9724</v>
      </c>
      <c r="B7287" t="s">
        <v>2910</v>
      </c>
      <c r="C7287">
        <v>4.7</v>
      </c>
      <c r="D7287">
        <f t="shared" si="796"/>
        <v>5</v>
      </c>
      <c r="E7287">
        <v>15</v>
      </c>
      <c r="F7287" t="s">
        <v>3711</v>
      </c>
      <c r="G7287">
        <f t="shared" si="791"/>
        <v>4099999.9999999995</v>
      </c>
      <c r="H7287" s="3" t="s">
        <v>719</v>
      </c>
      <c r="I7287" t="str">
        <f t="shared" si="792"/>
        <v>1000+</v>
      </c>
      <c r="J7287" s="1">
        <f t="shared" si="793"/>
        <v>1000</v>
      </c>
      <c r="K7287" t="s">
        <v>17</v>
      </c>
      <c r="L7287" s="2">
        <v>0</v>
      </c>
      <c r="M7287" s="1">
        <f t="shared" si="797"/>
        <v>0</v>
      </c>
      <c r="N7287" t="s">
        <v>37</v>
      </c>
      <c r="O7287" t="s">
        <v>1216</v>
      </c>
      <c r="P7287" t="s">
        <v>3984</v>
      </c>
      <c r="Q7287" t="str">
        <f t="shared" si="794"/>
        <v>2017</v>
      </c>
      <c r="R7287" t="str">
        <f t="shared" si="795"/>
        <v>November</v>
      </c>
      <c r="S7287">
        <v>7.4</v>
      </c>
      <c r="T7287" t="s">
        <v>51</v>
      </c>
    </row>
    <row r="7288" spans="1:20" x14ac:dyDescent="0.3">
      <c r="A7288" t="s">
        <v>9725</v>
      </c>
      <c r="B7288" t="s">
        <v>2910</v>
      </c>
      <c r="C7288">
        <v>4.5</v>
      </c>
      <c r="D7288">
        <f t="shared" si="796"/>
        <v>5</v>
      </c>
      <c r="E7288">
        <v>170</v>
      </c>
      <c r="F7288" t="s">
        <v>3711</v>
      </c>
      <c r="G7288">
        <f t="shared" si="791"/>
        <v>4099999.9999999995</v>
      </c>
      <c r="H7288" s="3" t="s">
        <v>16</v>
      </c>
      <c r="I7288" t="str">
        <f t="shared" si="792"/>
        <v>10000+</v>
      </c>
      <c r="J7288" s="1">
        <f t="shared" si="793"/>
        <v>10000</v>
      </c>
      <c r="K7288" t="s">
        <v>17</v>
      </c>
      <c r="L7288" s="2">
        <v>0</v>
      </c>
      <c r="M7288" s="1">
        <f t="shared" si="797"/>
        <v>0</v>
      </c>
      <c r="N7288" t="s">
        <v>18</v>
      </c>
      <c r="O7288" t="s">
        <v>1216</v>
      </c>
      <c r="P7288" t="s">
        <v>179</v>
      </c>
      <c r="Q7288" t="str">
        <f t="shared" si="794"/>
        <v>2017</v>
      </c>
      <c r="R7288" t="str">
        <f t="shared" si="795"/>
        <v>November</v>
      </c>
      <c r="S7288">
        <v>7.2</v>
      </c>
      <c r="T7288" t="s">
        <v>51</v>
      </c>
    </row>
    <row r="7289" spans="1:20" x14ac:dyDescent="0.3">
      <c r="A7289" t="s">
        <v>9726</v>
      </c>
      <c r="B7289" t="s">
        <v>2910</v>
      </c>
      <c r="C7289">
        <v>4</v>
      </c>
      <c r="D7289">
        <f t="shared" si="796"/>
        <v>4</v>
      </c>
      <c r="E7289">
        <v>54</v>
      </c>
      <c r="F7289" t="s">
        <v>3711</v>
      </c>
      <c r="G7289">
        <f t="shared" si="791"/>
        <v>4099999.9999999995</v>
      </c>
      <c r="H7289" s="3" t="s">
        <v>90</v>
      </c>
      <c r="I7289" t="str">
        <f t="shared" si="792"/>
        <v>5000+</v>
      </c>
      <c r="J7289" s="1">
        <f t="shared" si="793"/>
        <v>5000</v>
      </c>
      <c r="K7289" t="s">
        <v>17</v>
      </c>
      <c r="L7289" s="2">
        <v>0</v>
      </c>
      <c r="M7289" s="1">
        <f t="shared" si="797"/>
        <v>0</v>
      </c>
      <c r="N7289" t="s">
        <v>37</v>
      </c>
      <c r="O7289" t="s">
        <v>1216</v>
      </c>
      <c r="P7289" t="s">
        <v>331</v>
      </c>
      <c r="Q7289" t="str">
        <f t="shared" si="794"/>
        <v>2017</v>
      </c>
      <c r="R7289" t="str">
        <f t="shared" si="795"/>
        <v>September</v>
      </c>
      <c r="S7289">
        <v>7.2</v>
      </c>
      <c r="T7289" t="s">
        <v>51</v>
      </c>
    </row>
    <row r="7290" spans="1:20" x14ac:dyDescent="0.3">
      <c r="A7290" t="s">
        <v>9727</v>
      </c>
      <c r="B7290" t="s">
        <v>5201</v>
      </c>
      <c r="C7290">
        <v>4.5999999999999996</v>
      </c>
      <c r="D7290">
        <f t="shared" si="796"/>
        <v>5</v>
      </c>
      <c r="E7290">
        <v>7314</v>
      </c>
      <c r="F7290" t="s">
        <v>115</v>
      </c>
      <c r="G7290">
        <f t="shared" si="791"/>
        <v>7000000</v>
      </c>
      <c r="H7290" s="3" t="s">
        <v>43</v>
      </c>
      <c r="I7290" t="str">
        <f t="shared" si="792"/>
        <v>100000+</v>
      </c>
      <c r="J7290" s="1">
        <f t="shared" si="793"/>
        <v>100000</v>
      </c>
      <c r="K7290" t="s">
        <v>17</v>
      </c>
      <c r="L7290" s="2">
        <v>0</v>
      </c>
      <c r="M7290" s="1">
        <f t="shared" si="797"/>
        <v>0</v>
      </c>
      <c r="N7290" t="s">
        <v>18</v>
      </c>
      <c r="O7290" t="s">
        <v>5202</v>
      </c>
      <c r="P7290" t="s">
        <v>5690</v>
      </c>
      <c r="Q7290" t="str">
        <f t="shared" si="794"/>
        <v>2017</v>
      </c>
      <c r="R7290" t="str">
        <f t="shared" si="795"/>
        <v>September</v>
      </c>
      <c r="S7290" t="s">
        <v>1540</v>
      </c>
      <c r="T7290" t="s">
        <v>76</v>
      </c>
    </row>
    <row r="7291" spans="1:20" x14ac:dyDescent="0.3">
      <c r="A7291" t="s">
        <v>9728</v>
      </c>
      <c r="B7291" t="s">
        <v>3906</v>
      </c>
      <c r="C7291">
        <v>5</v>
      </c>
      <c r="D7291">
        <f t="shared" si="796"/>
        <v>5</v>
      </c>
      <c r="E7291">
        <v>1</v>
      </c>
      <c r="F7291" t="s">
        <v>481</v>
      </c>
      <c r="G7291">
        <f t="shared" si="791"/>
        <v>2300000</v>
      </c>
      <c r="H7291" s="3" t="s">
        <v>942</v>
      </c>
      <c r="I7291" t="str">
        <f t="shared" si="792"/>
        <v>100+</v>
      </c>
      <c r="J7291" s="1">
        <f t="shared" si="793"/>
        <v>100</v>
      </c>
      <c r="K7291" t="s">
        <v>17</v>
      </c>
      <c r="L7291" s="2">
        <v>0</v>
      </c>
      <c r="M7291" s="1">
        <f t="shared" si="797"/>
        <v>0</v>
      </c>
      <c r="N7291" t="s">
        <v>18</v>
      </c>
      <c r="O7291" t="s">
        <v>3907</v>
      </c>
      <c r="P7291" t="s">
        <v>9540</v>
      </c>
      <c r="Q7291" t="str">
        <f t="shared" si="794"/>
        <v>2017</v>
      </c>
      <c r="R7291" t="str">
        <f t="shared" si="795"/>
        <v>January</v>
      </c>
      <c r="S7291" t="s">
        <v>585</v>
      </c>
      <c r="T7291" t="s">
        <v>535</v>
      </c>
    </row>
    <row r="7292" spans="1:20" x14ac:dyDescent="0.3">
      <c r="A7292" t="s">
        <v>9729</v>
      </c>
      <c r="B7292" t="s">
        <v>2910</v>
      </c>
      <c r="C7292">
        <v>4.2</v>
      </c>
      <c r="D7292">
        <f t="shared" si="796"/>
        <v>5</v>
      </c>
      <c r="E7292">
        <v>116</v>
      </c>
      <c r="F7292" t="s">
        <v>3711</v>
      </c>
      <c r="G7292">
        <f t="shared" si="791"/>
        <v>4099999.9999999995</v>
      </c>
      <c r="H7292" s="3" t="s">
        <v>16</v>
      </c>
      <c r="I7292" t="str">
        <f t="shared" si="792"/>
        <v>10000+</v>
      </c>
      <c r="J7292" s="1">
        <f t="shared" si="793"/>
        <v>10000</v>
      </c>
      <c r="K7292" t="s">
        <v>17</v>
      </c>
      <c r="L7292" s="2">
        <v>0</v>
      </c>
      <c r="M7292" s="1">
        <f t="shared" si="797"/>
        <v>0</v>
      </c>
      <c r="N7292" t="s">
        <v>18</v>
      </c>
      <c r="O7292" t="s">
        <v>1216</v>
      </c>
      <c r="P7292" t="s">
        <v>6264</v>
      </c>
      <c r="Q7292" t="str">
        <f t="shared" si="794"/>
        <v>2017</v>
      </c>
      <c r="R7292" t="str">
        <f t="shared" si="795"/>
        <v>September</v>
      </c>
      <c r="S7292">
        <v>7.2</v>
      </c>
      <c r="T7292" t="s">
        <v>51</v>
      </c>
    </row>
    <row r="7293" spans="1:20" x14ac:dyDescent="0.3">
      <c r="A7293" t="s">
        <v>9730</v>
      </c>
      <c r="B7293" t="s">
        <v>4716</v>
      </c>
      <c r="C7293">
        <v>3.5</v>
      </c>
      <c r="D7293">
        <f t="shared" si="796"/>
        <v>4</v>
      </c>
      <c r="E7293">
        <v>6</v>
      </c>
      <c r="F7293" t="s">
        <v>283</v>
      </c>
      <c r="G7293">
        <f t="shared" si="791"/>
        <v>1100000</v>
      </c>
      <c r="H7293" s="3" t="s">
        <v>719</v>
      </c>
      <c r="I7293" t="str">
        <f t="shared" si="792"/>
        <v>1000+</v>
      </c>
      <c r="J7293" s="1">
        <f t="shared" si="793"/>
        <v>1000</v>
      </c>
      <c r="K7293" t="s">
        <v>17</v>
      </c>
      <c r="L7293" s="2">
        <v>0</v>
      </c>
      <c r="M7293" s="1">
        <f t="shared" si="797"/>
        <v>0</v>
      </c>
      <c r="N7293" t="s">
        <v>18</v>
      </c>
      <c r="O7293" t="s">
        <v>4717</v>
      </c>
      <c r="P7293" t="s">
        <v>153</v>
      </c>
      <c r="Q7293" t="str">
        <f t="shared" si="794"/>
        <v>2018</v>
      </c>
      <c r="R7293" t="str">
        <f t="shared" si="795"/>
        <v>August</v>
      </c>
      <c r="S7293">
        <v>1.2</v>
      </c>
      <c r="T7293" t="s">
        <v>76</v>
      </c>
    </row>
    <row r="7294" spans="1:20" x14ac:dyDescent="0.3">
      <c r="A7294" t="s">
        <v>9731</v>
      </c>
      <c r="B7294" t="s">
        <v>4716</v>
      </c>
      <c r="C7294">
        <v>3.5</v>
      </c>
      <c r="D7294">
        <f t="shared" si="796"/>
        <v>4</v>
      </c>
      <c r="E7294">
        <v>2</v>
      </c>
      <c r="F7294" t="s">
        <v>276</v>
      </c>
      <c r="G7294">
        <f t="shared" si="791"/>
        <v>18000000</v>
      </c>
      <c r="H7294" s="3" t="s">
        <v>942</v>
      </c>
      <c r="I7294" t="str">
        <f t="shared" si="792"/>
        <v>100+</v>
      </c>
      <c r="J7294" s="1">
        <f t="shared" si="793"/>
        <v>100</v>
      </c>
      <c r="K7294" t="s">
        <v>17</v>
      </c>
      <c r="L7294" s="2">
        <v>0</v>
      </c>
      <c r="M7294" s="1">
        <f t="shared" si="797"/>
        <v>0</v>
      </c>
      <c r="N7294" t="s">
        <v>18</v>
      </c>
      <c r="O7294" t="s">
        <v>4717</v>
      </c>
      <c r="P7294" t="s">
        <v>53</v>
      </c>
      <c r="Q7294" t="str">
        <f t="shared" si="794"/>
        <v>2018</v>
      </c>
      <c r="R7294" t="str">
        <f t="shared" si="795"/>
        <v>April</v>
      </c>
      <c r="S7294" t="s">
        <v>1249</v>
      </c>
      <c r="T7294" t="s">
        <v>71</v>
      </c>
    </row>
    <row r="7295" spans="1:20" x14ac:dyDescent="0.3">
      <c r="A7295" t="s">
        <v>9732</v>
      </c>
      <c r="B7295" t="s">
        <v>2910</v>
      </c>
      <c r="C7295">
        <v>4.2</v>
      </c>
      <c r="D7295">
        <f t="shared" si="796"/>
        <v>5</v>
      </c>
      <c r="E7295">
        <v>145</v>
      </c>
      <c r="F7295" t="s">
        <v>3711</v>
      </c>
      <c r="G7295">
        <f t="shared" si="791"/>
        <v>4099999.9999999995</v>
      </c>
      <c r="H7295" s="3" t="s">
        <v>16</v>
      </c>
      <c r="I7295" t="str">
        <f t="shared" si="792"/>
        <v>10000+</v>
      </c>
      <c r="J7295" s="1">
        <f t="shared" si="793"/>
        <v>10000</v>
      </c>
      <c r="K7295" t="s">
        <v>17</v>
      </c>
      <c r="L7295" s="2">
        <v>0</v>
      </c>
      <c r="M7295" s="1">
        <f t="shared" si="797"/>
        <v>0</v>
      </c>
      <c r="N7295" t="s">
        <v>37</v>
      </c>
      <c r="O7295" t="s">
        <v>1216</v>
      </c>
      <c r="P7295" t="s">
        <v>331</v>
      </c>
      <c r="Q7295" t="str">
        <f t="shared" si="794"/>
        <v>2017</v>
      </c>
      <c r="R7295" t="str">
        <f t="shared" si="795"/>
        <v>September</v>
      </c>
      <c r="S7295">
        <v>7.2</v>
      </c>
      <c r="T7295" t="s">
        <v>51</v>
      </c>
    </row>
    <row r="7296" spans="1:20" x14ac:dyDescent="0.3">
      <c r="A7296" t="s">
        <v>9733</v>
      </c>
      <c r="B7296" t="s">
        <v>4098</v>
      </c>
      <c r="C7296">
        <v>3.5</v>
      </c>
      <c r="D7296">
        <f t="shared" si="796"/>
        <v>4</v>
      </c>
      <c r="E7296">
        <v>2</v>
      </c>
      <c r="F7296" t="s">
        <v>575</v>
      </c>
      <c r="G7296">
        <f t="shared" si="791"/>
        <v>1500000</v>
      </c>
      <c r="H7296" s="3" t="s">
        <v>942</v>
      </c>
      <c r="I7296" t="str">
        <f t="shared" si="792"/>
        <v>100+</v>
      </c>
      <c r="J7296" s="1">
        <f t="shared" si="793"/>
        <v>100</v>
      </c>
      <c r="K7296" t="s">
        <v>17</v>
      </c>
      <c r="L7296" s="2">
        <v>0</v>
      </c>
      <c r="M7296" s="1">
        <f t="shared" si="797"/>
        <v>0</v>
      </c>
      <c r="N7296" t="s">
        <v>18</v>
      </c>
      <c r="O7296" t="s">
        <v>2572</v>
      </c>
      <c r="P7296" t="s">
        <v>8465</v>
      </c>
      <c r="Q7296" t="str">
        <f t="shared" si="794"/>
        <v>2016</v>
      </c>
      <c r="R7296" t="str">
        <f t="shared" si="795"/>
        <v>August</v>
      </c>
      <c r="S7296">
        <v>1.4</v>
      </c>
      <c r="T7296" t="s">
        <v>22</v>
      </c>
    </row>
    <row r="7297" spans="1:20" x14ac:dyDescent="0.3">
      <c r="A7297" t="s">
        <v>9734</v>
      </c>
      <c r="B7297" t="s">
        <v>5080</v>
      </c>
      <c r="C7297">
        <v>4.7</v>
      </c>
      <c r="D7297">
        <f t="shared" si="796"/>
        <v>5</v>
      </c>
      <c r="E7297">
        <v>10</v>
      </c>
      <c r="F7297" t="s">
        <v>481</v>
      </c>
      <c r="G7297">
        <f t="shared" ref="G7297:G7360" si="798">IF(RIGHT(F7297,1)="M",LEFT(F7297,LEN(F7297)-1)*1000000,IF(RIGHT(F7297,1)="K",LEFT(F7297,LEN(F7297)-1)*1000, 1000))</f>
        <v>2300000</v>
      </c>
      <c r="H7297" s="3" t="s">
        <v>719</v>
      </c>
      <c r="I7297" t="str">
        <f t="shared" ref="I7297:I7360" si="799">SUBSTITUTE(H7297,",","")</f>
        <v>1000+</v>
      </c>
      <c r="J7297" s="1">
        <f t="shared" ref="J7297:J7360" si="800">VALUE(LEFT(I7297,LEN(I7297)-1))</f>
        <v>1000</v>
      </c>
      <c r="K7297" t="s">
        <v>17</v>
      </c>
      <c r="L7297" s="2">
        <v>0</v>
      </c>
      <c r="M7297" s="1">
        <f t="shared" si="797"/>
        <v>0</v>
      </c>
      <c r="N7297" t="s">
        <v>18</v>
      </c>
      <c r="O7297" t="s">
        <v>5081</v>
      </c>
      <c r="P7297" t="s">
        <v>9735</v>
      </c>
      <c r="Q7297" t="str">
        <f t="shared" ref="Q7297:Q7360" si="801">RIGHT(P7297,4)</f>
        <v>2014</v>
      </c>
      <c r="R7297" t="str">
        <f t="shared" ref="R7297:R7360" si="802">LEFT(P7297,FIND(" ",P7297)-1)</f>
        <v>July</v>
      </c>
      <c r="S7297" t="s">
        <v>166</v>
      </c>
      <c r="T7297" t="s">
        <v>71</v>
      </c>
    </row>
    <row r="7298" spans="1:20" x14ac:dyDescent="0.3">
      <c r="A7298" t="s">
        <v>9736</v>
      </c>
      <c r="B7298" t="s">
        <v>2910</v>
      </c>
      <c r="C7298">
        <v>4.5</v>
      </c>
      <c r="D7298">
        <f t="shared" si="796"/>
        <v>5</v>
      </c>
      <c r="E7298">
        <v>11</v>
      </c>
      <c r="F7298" t="s">
        <v>475</v>
      </c>
      <c r="G7298">
        <f t="shared" si="798"/>
        <v>3500000</v>
      </c>
      <c r="H7298" s="3" t="s">
        <v>1122</v>
      </c>
      <c r="I7298" t="str">
        <f t="shared" si="799"/>
        <v>500+</v>
      </c>
      <c r="J7298" s="1">
        <f t="shared" si="800"/>
        <v>500</v>
      </c>
      <c r="K7298" t="s">
        <v>17</v>
      </c>
      <c r="L7298" s="2">
        <v>0</v>
      </c>
      <c r="M7298" s="1">
        <f t="shared" si="797"/>
        <v>0</v>
      </c>
      <c r="N7298" t="s">
        <v>375</v>
      </c>
      <c r="O7298" t="s">
        <v>1445</v>
      </c>
      <c r="P7298" t="s">
        <v>763</v>
      </c>
      <c r="Q7298" t="str">
        <f t="shared" si="801"/>
        <v>2018</v>
      </c>
      <c r="R7298" t="str">
        <f t="shared" si="802"/>
        <v>June</v>
      </c>
      <c r="S7298">
        <v>12.1</v>
      </c>
      <c r="T7298" t="s">
        <v>22</v>
      </c>
    </row>
    <row r="7299" spans="1:20" x14ac:dyDescent="0.3">
      <c r="A7299" t="s">
        <v>9737</v>
      </c>
      <c r="B7299" t="s">
        <v>2910</v>
      </c>
      <c r="C7299">
        <v>3.6</v>
      </c>
      <c r="D7299">
        <f t="shared" ref="D7299:D7362" si="803">IF(C7299&gt;4,5,IF(C7299&gt;3,4,IF(C7299&gt;2,3,IF(C7299&gt;1,2,1))))</f>
        <v>4</v>
      </c>
      <c r="E7299">
        <v>8</v>
      </c>
      <c r="F7299" t="s">
        <v>362</v>
      </c>
      <c r="G7299">
        <f t="shared" si="798"/>
        <v>3700000</v>
      </c>
      <c r="H7299" s="3" t="s">
        <v>1122</v>
      </c>
      <c r="I7299" t="str">
        <f t="shared" si="799"/>
        <v>500+</v>
      </c>
      <c r="J7299" s="1">
        <f t="shared" si="800"/>
        <v>500</v>
      </c>
      <c r="K7299" t="s">
        <v>17</v>
      </c>
      <c r="L7299" s="2">
        <v>0</v>
      </c>
      <c r="M7299" s="1">
        <f t="shared" ref="M7299:M7362" si="804">VALUE(IF(RIGHT(L7299,LEN(L7299)-1)="",0,RIGHT(L7299,LEN(L7299)-1)))</f>
        <v>0</v>
      </c>
      <c r="N7299" t="s">
        <v>18</v>
      </c>
      <c r="O7299" t="s">
        <v>1445</v>
      </c>
      <c r="P7299" t="s">
        <v>1325</v>
      </c>
      <c r="Q7299" t="str">
        <f t="shared" si="801"/>
        <v>2018</v>
      </c>
      <c r="R7299" t="str">
        <f t="shared" si="802"/>
        <v>May</v>
      </c>
      <c r="S7299">
        <v>8</v>
      </c>
      <c r="T7299" t="s">
        <v>22</v>
      </c>
    </row>
    <row r="7300" spans="1:20" x14ac:dyDescent="0.3">
      <c r="A7300" t="s">
        <v>9738</v>
      </c>
      <c r="B7300" t="s">
        <v>3634</v>
      </c>
      <c r="C7300">
        <v>3.8</v>
      </c>
      <c r="D7300">
        <f t="shared" si="803"/>
        <v>4</v>
      </c>
      <c r="E7300">
        <v>14</v>
      </c>
      <c r="F7300" t="s">
        <v>39</v>
      </c>
      <c r="G7300">
        <f t="shared" si="798"/>
        <v>1000</v>
      </c>
      <c r="H7300" s="3" t="s">
        <v>719</v>
      </c>
      <c r="I7300" t="str">
        <f t="shared" si="799"/>
        <v>1000+</v>
      </c>
      <c r="J7300" s="1">
        <f t="shared" si="800"/>
        <v>1000</v>
      </c>
      <c r="K7300" t="s">
        <v>17</v>
      </c>
      <c r="L7300" s="2">
        <v>0</v>
      </c>
      <c r="M7300" s="1">
        <f t="shared" si="804"/>
        <v>0</v>
      </c>
      <c r="N7300" t="s">
        <v>18</v>
      </c>
      <c r="O7300" t="s">
        <v>3635</v>
      </c>
      <c r="P7300" t="s">
        <v>1695</v>
      </c>
      <c r="Q7300" t="str">
        <f t="shared" si="801"/>
        <v>2018</v>
      </c>
      <c r="R7300" t="str">
        <f t="shared" si="802"/>
        <v>May</v>
      </c>
      <c r="S7300" t="s">
        <v>39</v>
      </c>
      <c r="T7300" t="s">
        <v>39</v>
      </c>
    </row>
    <row r="7301" spans="1:20" x14ac:dyDescent="0.3">
      <c r="A7301" t="s">
        <v>9739</v>
      </c>
      <c r="B7301" t="s">
        <v>2910</v>
      </c>
      <c r="C7301">
        <v>4.2</v>
      </c>
      <c r="D7301">
        <f t="shared" si="803"/>
        <v>5</v>
      </c>
      <c r="E7301">
        <v>34</v>
      </c>
      <c r="F7301" t="s">
        <v>477</v>
      </c>
      <c r="G7301">
        <f t="shared" si="798"/>
        <v>4000000</v>
      </c>
      <c r="H7301" s="3" t="s">
        <v>719</v>
      </c>
      <c r="I7301" t="str">
        <f t="shared" si="799"/>
        <v>1000+</v>
      </c>
      <c r="J7301" s="1">
        <f t="shared" si="800"/>
        <v>1000</v>
      </c>
      <c r="K7301" t="s">
        <v>17</v>
      </c>
      <c r="L7301" s="2">
        <v>0</v>
      </c>
      <c r="M7301" s="1">
        <f t="shared" si="804"/>
        <v>0</v>
      </c>
      <c r="N7301" t="s">
        <v>18</v>
      </c>
      <c r="O7301" t="s">
        <v>1445</v>
      </c>
      <c r="P7301" t="s">
        <v>445</v>
      </c>
      <c r="Q7301" t="str">
        <f t="shared" si="801"/>
        <v>2018</v>
      </c>
      <c r="R7301" t="str">
        <f t="shared" si="802"/>
        <v>May</v>
      </c>
      <c r="S7301">
        <v>9</v>
      </c>
      <c r="T7301" t="s">
        <v>22</v>
      </c>
    </row>
    <row r="7302" spans="1:20" x14ac:dyDescent="0.3">
      <c r="A7302" t="s">
        <v>9740</v>
      </c>
      <c r="B7302" t="s">
        <v>1610</v>
      </c>
      <c r="C7302">
        <v>3.8</v>
      </c>
      <c r="D7302">
        <f t="shared" si="803"/>
        <v>4</v>
      </c>
      <c r="E7302">
        <v>59</v>
      </c>
      <c r="F7302" t="s">
        <v>1314</v>
      </c>
      <c r="G7302">
        <f t="shared" si="798"/>
        <v>1800000</v>
      </c>
      <c r="H7302" s="3" t="s">
        <v>90</v>
      </c>
      <c r="I7302" t="str">
        <f t="shared" si="799"/>
        <v>5000+</v>
      </c>
      <c r="J7302" s="1">
        <f t="shared" si="800"/>
        <v>5000</v>
      </c>
      <c r="K7302" t="s">
        <v>17</v>
      </c>
      <c r="L7302" s="2">
        <v>0</v>
      </c>
      <c r="M7302" s="1">
        <f t="shared" si="804"/>
        <v>0</v>
      </c>
      <c r="N7302" t="s">
        <v>18</v>
      </c>
      <c r="O7302" t="s">
        <v>1611</v>
      </c>
      <c r="P7302" t="s">
        <v>2586</v>
      </c>
      <c r="Q7302" t="str">
        <f t="shared" si="801"/>
        <v>2018</v>
      </c>
      <c r="R7302" t="str">
        <f t="shared" si="802"/>
        <v>April</v>
      </c>
      <c r="S7302">
        <v>1.5</v>
      </c>
      <c r="T7302" t="s">
        <v>76</v>
      </c>
    </row>
    <row r="7303" spans="1:20" x14ac:dyDescent="0.3">
      <c r="A7303" t="s">
        <v>9741</v>
      </c>
      <c r="B7303" t="s">
        <v>929</v>
      </c>
      <c r="C7303">
        <v>3.5</v>
      </c>
      <c r="D7303">
        <f t="shared" si="803"/>
        <v>4</v>
      </c>
      <c r="E7303">
        <v>69</v>
      </c>
      <c r="F7303" t="s">
        <v>477</v>
      </c>
      <c r="G7303">
        <f t="shared" si="798"/>
        <v>4000000</v>
      </c>
      <c r="H7303" s="3" t="s">
        <v>90</v>
      </c>
      <c r="I7303" t="str">
        <f t="shared" si="799"/>
        <v>5000+</v>
      </c>
      <c r="J7303" s="1">
        <f t="shared" si="800"/>
        <v>5000</v>
      </c>
      <c r="K7303" t="s">
        <v>17</v>
      </c>
      <c r="L7303" s="2">
        <v>0</v>
      </c>
      <c r="M7303" s="1">
        <f t="shared" si="804"/>
        <v>0</v>
      </c>
      <c r="N7303" t="s">
        <v>18</v>
      </c>
      <c r="O7303" t="s">
        <v>930</v>
      </c>
      <c r="P7303" t="s">
        <v>855</v>
      </c>
      <c r="Q7303" t="str">
        <f t="shared" si="801"/>
        <v>2017</v>
      </c>
      <c r="R7303" t="str">
        <f t="shared" si="802"/>
        <v>July</v>
      </c>
      <c r="S7303" t="s">
        <v>1198</v>
      </c>
      <c r="T7303" t="s">
        <v>51</v>
      </c>
    </row>
    <row r="7304" spans="1:20" x14ac:dyDescent="0.3">
      <c r="A7304" t="s">
        <v>9742</v>
      </c>
      <c r="B7304" t="s">
        <v>4390</v>
      </c>
      <c r="C7304">
        <v>4.0999999999999996</v>
      </c>
      <c r="D7304">
        <f t="shared" si="803"/>
        <v>5</v>
      </c>
      <c r="E7304">
        <v>295</v>
      </c>
      <c r="F7304" t="s">
        <v>1040</v>
      </c>
      <c r="G7304">
        <f t="shared" si="798"/>
        <v>3800000</v>
      </c>
      <c r="H7304" s="3" t="s">
        <v>49</v>
      </c>
      <c r="I7304" t="str">
        <f t="shared" si="799"/>
        <v>50000+</v>
      </c>
      <c r="J7304" s="1">
        <f t="shared" si="800"/>
        <v>50000</v>
      </c>
      <c r="K7304" t="s">
        <v>17</v>
      </c>
      <c r="L7304" s="2">
        <v>0</v>
      </c>
      <c r="M7304" s="1">
        <f t="shared" si="804"/>
        <v>0</v>
      </c>
      <c r="N7304" t="s">
        <v>18</v>
      </c>
      <c r="O7304" t="s">
        <v>4391</v>
      </c>
      <c r="P7304" t="s">
        <v>682</v>
      </c>
      <c r="Q7304" t="str">
        <f t="shared" si="801"/>
        <v>2018</v>
      </c>
      <c r="R7304" t="str">
        <f t="shared" si="802"/>
        <v>March</v>
      </c>
      <c r="S7304">
        <v>1.1000000000000001</v>
      </c>
      <c r="T7304" t="s">
        <v>245</v>
      </c>
    </row>
    <row r="7305" spans="1:20" x14ac:dyDescent="0.3">
      <c r="A7305" t="s">
        <v>9743</v>
      </c>
      <c r="B7305" t="s">
        <v>4390</v>
      </c>
      <c r="C7305">
        <v>3.5</v>
      </c>
      <c r="D7305">
        <f t="shared" si="803"/>
        <v>4</v>
      </c>
      <c r="E7305">
        <v>0</v>
      </c>
      <c r="F7305" t="s">
        <v>168</v>
      </c>
      <c r="G7305">
        <f t="shared" si="798"/>
        <v>10000000</v>
      </c>
      <c r="H7305" s="3" t="s">
        <v>942</v>
      </c>
      <c r="I7305" t="str">
        <f t="shared" si="799"/>
        <v>100+</v>
      </c>
      <c r="J7305" s="1">
        <f t="shared" si="800"/>
        <v>100</v>
      </c>
      <c r="K7305" t="s">
        <v>17</v>
      </c>
      <c r="L7305" s="2">
        <v>0</v>
      </c>
      <c r="M7305" s="1">
        <f t="shared" si="804"/>
        <v>0</v>
      </c>
      <c r="N7305" t="s">
        <v>18</v>
      </c>
      <c r="O7305" t="s">
        <v>4391</v>
      </c>
      <c r="P7305" t="s">
        <v>192</v>
      </c>
      <c r="Q7305" t="str">
        <f t="shared" si="801"/>
        <v>2018</v>
      </c>
      <c r="R7305" t="str">
        <f t="shared" si="802"/>
        <v>July</v>
      </c>
      <c r="S7305" t="s">
        <v>9744</v>
      </c>
      <c r="T7305" t="s">
        <v>46</v>
      </c>
    </row>
    <row r="7306" spans="1:20" x14ac:dyDescent="0.3">
      <c r="A7306" t="s">
        <v>9745</v>
      </c>
      <c r="B7306" t="s">
        <v>4390</v>
      </c>
      <c r="C7306">
        <v>3.5</v>
      </c>
      <c r="D7306">
        <f t="shared" si="803"/>
        <v>4</v>
      </c>
      <c r="E7306">
        <v>6</v>
      </c>
      <c r="F7306" t="s">
        <v>3482</v>
      </c>
      <c r="G7306">
        <f t="shared" si="798"/>
        <v>1300000</v>
      </c>
      <c r="H7306" s="3" t="s">
        <v>942</v>
      </c>
      <c r="I7306" t="str">
        <f t="shared" si="799"/>
        <v>100+</v>
      </c>
      <c r="J7306" s="1">
        <f t="shared" si="800"/>
        <v>100</v>
      </c>
      <c r="K7306" t="s">
        <v>17</v>
      </c>
      <c r="L7306" s="2">
        <v>0</v>
      </c>
      <c r="M7306" s="1">
        <f t="shared" si="804"/>
        <v>0</v>
      </c>
      <c r="N7306" t="s">
        <v>18</v>
      </c>
      <c r="O7306" t="s">
        <v>4391</v>
      </c>
      <c r="P7306" t="s">
        <v>1977</v>
      </c>
      <c r="Q7306" t="str">
        <f t="shared" si="801"/>
        <v>2018</v>
      </c>
      <c r="R7306" t="str">
        <f t="shared" si="802"/>
        <v>May</v>
      </c>
      <c r="S7306" t="s">
        <v>9746</v>
      </c>
      <c r="T7306" t="s">
        <v>245</v>
      </c>
    </row>
    <row r="7307" spans="1:20" x14ac:dyDescent="0.3">
      <c r="A7307" t="s">
        <v>9747</v>
      </c>
      <c r="B7307" t="s">
        <v>2910</v>
      </c>
      <c r="C7307">
        <v>5</v>
      </c>
      <c r="D7307">
        <f t="shared" si="803"/>
        <v>5</v>
      </c>
      <c r="E7307">
        <v>2</v>
      </c>
      <c r="F7307" t="s">
        <v>758</v>
      </c>
      <c r="G7307">
        <f t="shared" si="798"/>
        <v>6600000</v>
      </c>
      <c r="H7307" s="3" t="s">
        <v>1122</v>
      </c>
      <c r="I7307" t="str">
        <f t="shared" si="799"/>
        <v>500+</v>
      </c>
      <c r="J7307" s="1">
        <f t="shared" si="800"/>
        <v>500</v>
      </c>
      <c r="K7307" t="s">
        <v>17</v>
      </c>
      <c r="L7307" s="2">
        <v>0</v>
      </c>
      <c r="M7307" s="1">
        <f t="shared" si="804"/>
        <v>0</v>
      </c>
      <c r="N7307" t="s">
        <v>18</v>
      </c>
      <c r="O7307" t="s">
        <v>1445</v>
      </c>
      <c r="P7307" t="s">
        <v>581</v>
      </c>
      <c r="Q7307" t="str">
        <f t="shared" si="801"/>
        <v>2018</v>
      </c>
      <c r="R7307" t="str">
        <f t="shared" si="802"/>
        <v>January</v>
      </c>
      <c r="S7307" t="s">
        <v>154</v>
      </c>
      <c r="T7307" t="s">
        <v>71</v>
      </c>
    </row>
    <row r="7308" spans="1:20" x14ac:dyDescent="0.3">
      <c r="A7308" t="s">
        <v>9748</v>
      </c>
      <c r="B7308" t="s">
        <v>2910</v>
      </c>
      <c r="C7308">
        <v>3.5</v>
      </c>
      <c r="D7308">
        <f t="shared" si="803"/>
        <v>4</v>
      </c>
      <c r="E7308">
        <v>0</v>
      </c>
      <c r="F7308" t="s">
        <v>3711</v>
      </c>
      <c r="G7308">
        <f t="shared" si="798"/>
        <v>4099999.9999999995</v>
      </c>
      <c r="H7308" s="3" t="s">
        <v>942</v>
      </c>
      <c r="I7308" t="str">
        <f t="shared" si="799"/>
        <v>100+</v>
      </c>
      <c r="J7308" s="1">
        <f t="shared" si="800"/>
        <v>100</v>
      </c>
      <c r="K7308" t="s">
        <v>17</v>
      </c>
      <c r="L7308" s="2">
        <v>0</v>
      </c>
      <c r="M7308" s="1">
        <f t="shared" si="804"/>
        <v>0</v>
      </c>
      <c r="N7308" t="s">
        <v>18</v>
      </c>
      <c r="O7308" t="s">
        <v>1216</v>
      </c>
      <c r="P7308" t="s">
        <v>1391</v>
      </c>
      <c r="Q7308" t="str">
        <f t="shared" si="801"/>
        <v>2017</v>
      </c>
      <c r="R7308" t="str">
        <f t="shared" si="802"/>
        <v>June</v>
      </c>
      <c r="S7308">
        <v>1</v>
      </c>
      <c r="T7308" t="s">
        <v>535</v>
      </c>
    </row>
    <row r="7309" spans="1:20" x14ac:dyDescent="0.3">
      <c r="A7309" t="s">
        <v>9749</v>
      </c>
      <c r="B7309" t="s">
        <v>2910</v>
      </c>
      <c r="C7309">
        <v>4.2</v>
      </c>
      <c r="D7309">
        <f t="shared" si="803"/>
        <v>5</v>
      </c>
      <c r="E7309">
        <v>4</v>
      </c>
      <c r="F7309" t="s">
        <v>231</v>
      </c>
      <c r="G7309">
        <f t="shared" si="798"/>
        <v>2500000</v>
      </c>
      <c r="H7309" s="3" t="s">
        <v>942</v>
      </c>
      <c r="I7309" t="str">
        <f t="shared" si="799"/>
        <v>100+</v>
      </c>
      <c r="J7309" s="1">
        <f t="shared" si="800"/>
        <v>100</v>
      </c>
      <c r="K7309" t="s">
        <v>17</v>
      </c>
      <c r="L7309" s="2">
        <v>0</v>
      </c>
      <c r="M7309" s="1">
        <f t="shared" si="804"/>
        <v>0</v>
      </c>
      <c r="N7309" t="s">
        <v>37</v>
      </c>
      <c r="O7309" t="s">
        <v>1445</v>
      </c>
      <c r="P7309" t="s">
        <v>7197</v>
      </c>
      <c r="Q7309" t="str">
        <f t="shared" si="801"/>
        <v>2015</v>
      </c>
      <c r="R7309" t="str">
        <f t="shared" si="802"/>
        <v>June</v>
      </c>
      <c r="S7309">
        <v>5.0999999999999996</v>
      </c>
      <c r="T7309" t="s">
        <v>63</v>
      </c>
    </row>
    <row r="7310" spans="1:20" x14ac:dyDescent="0.3">
      <c r="A7310" t="s">
        <v>9750</v>
      </c>
      <c r="B7310" t="s">
        <v>4390</v>
      </c>
      <c r="C7310">
        <v>4.0999999999999996</v>
      </c>
      <c r="D7310">
        <f t="shared" si="803"/>
        <v>5</v>
      </c>
      <c r="E7310">
        <v>67</v>
      </c>
      <c r="F7310" t="s">
        <v>3711</v>
      </c>
      <c r="G7310">
        <f t="shared" si="798"/>
        <v>4099999.9999999995</v>
      </c>
      <c r="H7310" s="3" t="s">
        <v>16</v>
      </c>
      <c r="I7310" t="str">
        <f t="shared" si="799"/>
        <v>10000+</v>
      </c>
      <c r="J7310" s="1">
        <f t="shared" si="800"/>
        <v>10000</v>
      </c>
      <c r="K7310" t="s">
        <v>17</v>
      </c>
      <c r="L7310" s="2">
        <v>0</v>
      </c>
      <c r="M7310" s="1">
        <f t="shared" si="804"/>
        <v>0</v>
      </c>
      <c r="N7310" t="s">
        <v>18</v>
      </c>
      <c r="O7310" t="s">
        <v>4391</v>
      </c>
      <c r="P7310" t="s">
        <v>2457</v>
      </c>
      <c r="Q7310" t="str">
        <f t="shared" si="801"/>
        <v>2018</v>
      </c>
      <c r="R7310" t="str">
        <f t="shared" si="802"/>
        <v>May</v>
      </c>
      <c r="S7310" t="s">
        <v>21</v>
      </c>
      <c r="T7310" t="s">
        <v>71</v>
      </c>
    </row>
    <row r="7311" spans="1:20" x14ac:dyDescent="0.3">
      <c r="A7311" t="s">
        <v>9751</v>
      </c>
      <c r="B7311" t="s">
        <v>4716</v>
      </c>
      <c r="C7311">
        <v>3.5</v>
      </c>
      <c r="D7311">
        <f t="shared" si="803"/>
        <v>4</v>
      </c>
      <c r="E7311">
        <v>0</v>
      </c>
      <c r="F7311" t="s">
        <v>39</v>
      </c>
      <c r="G7311">
        <f t="shared" si="798"/>
        <v>1000</v>
      </c>
      <c r="H7311" s="3" t="s">
        <v>1147</v>
      </c>
      <c r="I7311" t="str">
        <f t="shared" si="799"/>
        <v>10+</v>
      </c>
      <c r="J7311" s="1">
        <f t="shared" si="800"/>
        <v>10</v>
      </c>
      <c r="K7311" t="s">
        <v>17</v>
      </c>
      <c r="L7311" s="2">
        <v>0</v>
      </c>
      <c r="M7311" s="1">
        <f t="shared" si="804"/>
        <v>0</v>
      </c>
      <c r="N7311" t="s">
        <v>37</v>
      </c>
      <c r="O7311" t="s">
        <v>4717</v>
      </c>
      <c r="P7311" t="s">
        <v>153</v>
      </c>
      <c r="Q7311" t="str">
        <f t="shared" si="801"/>
        <v>2018</v>
      </c>
      <c r="R7311" t="str">
        <f t="shared" si="802"/>
        <v>August</v>
      </c>
      <c r="S7311" t="s">
        <v>39</v>
      </c>
      <c r="T7311" t="s">
        <v>39</v>
      </c>
    </row>
    <row r="7312" spans="1:20" x14ac:dyDescent="0.3">
      <c r="A7312" t="s">
        <v>9752</v>
      </c>
      <c r="B7312" t="s">
        <v>2910</v>
      </c>
      <c r="C7312">
        <v>3.5</v>
      </c>
      <c r="D7312">
        <f t="shared" si="803"/>
        <v>4</v>
      </c>
      <c r="E7312">
        <v>1</v>
      </c>
      <c r="F7312" t="s">
        <v>231</v>
      </c>
      <c r="G7312">
        <f t="shared" si="798"/>
        <v>2500000</v>
      </c>
      <c r="H7312" s="3" t="s">
        <v>1122</v>
      </c>
      <c r="I7312" t="str">
        <f t="shared" si="799"/>
        <v>500+</v>
      </c>
      <c r="J7312" s="1">
        <f t="shared" si="800"/>
        <v>500</v>
      </c>
      <c r="K7312" t="s">
        <v>17</v>
      </c>
      <c r="L7312" s="2">
        <v>0</v>
      </c>
      <c r="M7312" s="1">
        <f t="shared" si="804"/>
        <v>0</v>
      </c>
      <c r="N7312" t="s">
        <v>9753</v>
      </c>
      <c r="O7312" t="s">
        <v>1445</v>
      </c>
      <c r="P7312" t="s">
        <v>7197</v>
      </c>
      <c r="Q7312" t="str">
        <f t="shared" si="801"/>
        <v>2015</v>
      </c>
      <c r="R7312" t="str">
        <f t="shared" si="802"/>
        <v>June</v>
      </c>
      <c r="S7312">
        <v>5.2</v>
      </c>
      <c r="T7312" t="s">
        <v>63</v>
      </c>
    </row>
    <row r="7313" spans="1:20" x14ac:dyDescent="0.3">
      <c r="A7313" t="s">
        <v>9754</v>
      </c>
      <c r="B7313" t="s">
        <v>2910</v>
      </c>
      <c r="C7313">
        <v>3.6</v>
      </c>
      <c r="D7313">
        <f t="shared" si="803"/>
        <v>4</v>
      </c>
      <c r="E7313">
        <v>13</v>
      </c>
      <c r="F7313" t="s">
        <v>231</v>
      </c>
      <c r="G7313">
        <f t="shared" si="798"/>
        <v>2500000</v>
      </c>
      <c r="H7313" s="3" t="s">
        <v>719</v>
      </c>
      <c r="I7313" t="str">
        <f t="shared" si="799"/>
        <v>1000+</v>
      </c>
      <c r="J7313" s="1">
        <f t="shared" si="800"/>
        <v>1000</v>
      </c>
      <c r="K7313" t="s">
        <v>17</v>
      </c>
      <c r="L7313" s="2">
        <v>0</v>
      </c>
      <c r="M7313" s="1">
        <f t="shared" si="804"/>
        <v>0</v>
      </c>
      <c r="N7313" t="s">
        <v>37</v>
      </c>
      <c r="O7313" t="s">
        <v>1445</v>
      </c>
      <c r="P7313" t="s">
        <v>9755</v>
      </c>
      <c r="Q7313" t="str">
        <f t="shared" si="801"/>
        <v>2015</v>
      </c>
      <c r="R7313" t="str">
        <f t="shared" si="802"/>
        <v>June</v>
      </c>
      <c r="S7313">
        <v>3</v>
      </c>
      <c r="T7313" t="s">
        <v>63</v>
      </c>
    </row>
    <row r="7314" spans="1:20" x14ac:dyDescent="0.3">
      <c r="A7314" t="s">
        <v>9756</v>
      </c>
      <c r="B7314" t="s">
        <v>2910</v>
      </c>
      <c r="C7314">
        <v>4.3</v>
      </c>
      <c r="D7314">
        <f t="shared" si="803"/>
        <v>5</v>
      </c>
      <c r="E7314">
        <v>14</v>
      </c>
      <c r="F7314" t="s">
        <v>678</v>
      </c>
      <c r="G7314">
        <f t="shared" si="798"/>
        <v>4300000</v>
      </c>
      <c r="H7314" s="3" t="s">
        <v>719</v>
      </c>
      <c r="I7314" t="str">
        <f t="shared" si="799"/>
        <v>1000+</v>
      </c>
      <c r="J7314" s="1">
        <f t="shared" si="800"/>
        <v>1000</v>
      </c>
      <c r="K7314" t="s">
        <v>17</v>
      </c>
      <c r="L7314" s="2">
        <v>0</v>
      </c>
      <c r="M7314" s="1">
        <f t="shared" si="804"/>
        <v>0</v>
      </c>
      <c r="N7314" t="s">
        <v>37</v>
      </c>
      <c r="O7314" t="s">
        <v>1216</v>
      </c>
      <c r="P7314" t="s">
        <v>6947</v>
      </c>
      <c r="Q7314" t="str">
        <f t="shared" si="801"/>
        <v>2018</v>
      </c>
      <c r="R7314" t="str">
        <f t="shared" si="802"/>
        <v>January</v>
      </c>
      <c r="S7314">
        <v>7.4</v>
      </c>
      <c r="T7314" t="s">
        <v>51</v>
      </c>
    </row>
    <row r="7315" spans="1:20" x14ac:dyDescent="0.3">
      <c r="A7315" t="s">
        <v>9757</v>
      </c>
      <c r="B7315" t="s">
        <v>4098</v>
      </c>
      <c r="C7315">
        <v>4.0999999999999996</v>
      </c>
      <c r="D7315">
        <f t="shared" si="803"/>
        <v>5</v>
      </c>
      <c r="E7315">
        <v>315</v>
      </c>
      <c r="F7315" t="s">
        <v>1598</v>
      </c>
      <c r="G7315">
        <f t="shared" si="798"/>
        <v>7700000</v>
      </c>
      <c r="H7315" s="3" t="s">
        <v>16</v>
      </c>
      <c r="I7315" t="str">
        <f t="shared" si="799"/>
        <v>10000+</v>
      </c>
      <c r="J7315" s="1">
        <f t="shared" si="800"/>
        <v>10000</v>
      </c>
      <c r="K7315" t="s">
        <v>17</v>
      </c>
      <c r="L7315" s="2">
        <v>0</v>
      </c>
      <c r="M7315" s="1">
        <f t="shared" si="804"/>
        <v>0</v>
      </c>
      <c r="N7315" t="s">
        <v>18</v>
      </c>
      <c r="O7315" t="s">
        <v>2572</v>
      </c>
      <c r="P7315" t="s">
        <v>200</v>
      </c>
      <c r="Q7315" t="str">
        <f t="shared" si="801"/>
        <v>2018</v>
      </c>
      <c r="R7315" t="str">
        <f t="shared" si="802"/>
        <v>July</v>
      </c>
      <c r="S7315">
        <v>6.95</v>
      </c>
      <c r="T7315" t="s">
        <v>46</v>
      </c>
    </row>
    <row r="7316" spans="1:20" x14ac:dyDescent="0.3">
      <c r="A7316" t="s">
        <v>9758</v>
      </c>
      <c r="B7316" t="s">
        <v>2910</v>
      </c>
      <c r="C7316">
        <v>4.4000000000000004</v>
      </c>
      <c r="D7316">
        <f t="shared" si="803"/>
        <v>5</v>
      </c>
      <c r="E7316">
        <v>211</v>
      </c>
      <c r="F7316" t="s">
        <v>467</v>
      </c>
      <c r="G7316">
        <f t="shared" si="798"/>
        <v>6800000</v>
      </c>
      <c r="H7316" s="3" t="s">
        <v>16</v>
      </c>
      <c r="I7316" t="str">
        <f t="shared" si="799"/>
        <v>10000+</v>
      </c>
      <c r="J7316" s="1">
        <f t="shared" si="800"/>
        <v>10000</v>
      </c>
      <c r="K7316" t="s">
        <v>17</v>
      </c>
      <c r="L7316" s="2">
        <v>0</v>
      </c>
      <c r="M7316" s="1">
        <f t="shared" si="804"/>
        <v>0</v>
      </c>
      <c r="N7316" t="s">
        <v>18</v>
      </c>
      <c r="O7316" t="s">
        <v>1216</v>
      </c>
      <c r="P7316" t="s">
        <v>4330</v>
      </c>
      <c r="Q7316" t="str">
        <f t="shared" si="801"/>
        <v>2016</v>
      </c>
      <c r="R7316" t="str">
        <f t="shared" si="802"/>
        <v>July</v>
      </c>
      <c r="S7316">
        <v>2</v>
      </c>
      <c r="T7316" t="s">
        <v>22</v>
      </c>
    </row>
    <row r="7317" spans="1:20" x14ac:dyDescent="0.3">
      <c r="A7317" t="s">
        <v>9759</v>
      </c>
      <c r="B7317" t="s">
        <v>5080</v>
      </c>
      <c r="C7317">
        <v>3.5</v>
      </c>
      <c r="D7317">
        <f t="shared" si="803"/>
        <v>4</v>
      </c>
      <c r="E7317">
        <v>0</v>
      </c>
      <c r="F7317" t="s">
        <v>250</v>
      </c>
      <c r="G7317">
        <f t="shared" si="798"/>
        <v>3400000</v>
      </c>
      <c r="H7317" s="3" t="s">
        <v>942</v>
      </c>
      <c r="I7317" t="str">
        <f t="shared" si="799"/>
        <v>100+</v>
      </c>
      <c r="J7317" s="1">
        <f t="shared" si="800"/>
        <v>100</v>
      </c>
      <c r="K7317" t="s">
        <v>17</v>
      </c>
      <c r="L7317" s="2">
        <v>0</v>
      </c>
      <c r="M7317" s="1">
        <f t="shared" si="804"/>
        <v>0</v>
      </c>
      <c r="N7317" t="s">
        <v>37</v>
      </c>
      <c r="O7317" t="s">
        <v>5081</v>
      </c>
      <c r="P7317" t="s">
        <v>1534</v>
      </c>
      <c r="Q7317" t="str">
        <f t="shared" si="801"/>
        <v>2018</v>
      </c>
      <c r="R7317" t="str">
        <f t="shared" si="802"/>
        <v>April</v>
      </c>
      <c r="S7317">
        <v>8.1</v>
      </c>
      <c r="T7317" t="s">
        <v>22</v>
      </c>
    </row>
    <row r="7318" spans="1:20" x14ac:dyDescent="0.3">
      <c r="A7318" t="s">
        <v>9760</v>
      </c>
      <c r="B7318" t="s">
        <v>4390</v>
      </c>
      <c r="C7318">
        <v>3.5</v>
      </c>
      <c r="D7318">
        <f t="shared" si="803"/>
        <v>4</v>
      </c>
      <c r="E7318">
        <v>0</v>
      </c>
      <c r="F7318" t="s">
        <v>1001</v>
      </c>
      <c r="G7318">
        <f t="shared" si="798"/>
        <v>1400000</v>
      </c>
      <c r="H7318" s="3" t="s">
        <v>937</v>
      </c>
      <c r="I7318" t="str">
        <f t="shared" si="799"/>
        <v>50+</v>
      </c>
      <c r="J7318" s="1">
        <f t="shared" si="800"/>
        <v>50</v>
      </c>
      <c r="K7318" t="s">
        <v>17</v>
      </c>
      <c r="L7318" s="2">
        <v>0</v>
      </c>
      <c r="M7318" s="1">
        <f t="shared" si="804"/>
        <v>0</v>
      </c>
      <c r="N7318" t="s">
        <v>18</v>
      </c>
      <c r="O7318" t="s">
        <v>4391</v>
      </c>
      <c r="P7318" t="s">
        <v>9761</v>
      </c>
      <c r="Q7318" t="str">
        <f t="shared" si="801"/>
        <v>2017</v>
      </c>
      <c r="R7318" t="str">
        <f t="shared" si="802"/>
        <v>May</v>
      </c>
      <c r="S7318">
        <v>1</v>
      </c>
      <c r="T7318" t="s">
        <v>71</v>
      </c>
    </row>
    <row r="7319" spans="1:20" x14ac:dyDescent="0.3">
      <c r="A7319" t="s">
        <v>9762</v>
      </c>
      <c r="B7319" t="s">
        <v>2910</v>
      </c>
      <c r="C7319">
        <v>4</v>
      </c>
      <c r="D7319">
        <f t="shared" si="803"/>
        <v>4</v>
      </c>
      <c r="E7319">
        <v>8</v>
      </c>
      <c r="F7319" t="s">
        <v>213</v>
      </c>
      <c r="G7319">
        <f t="shared" si="798"/>
        <v>3600000</v>
      </c>
      <c r="H7319" s="3" t="s">
        <v>1122</v>
      </c>
      <c r="I7319" t="str">
        <f t="shared" si="799"/>
        <v>500+</v>
      </c>
      <c r="J7319" s="1">
        <f t="shared" si="800"/>
        <v>500</v>
      </c>
      <c r="K7319" t="s">
        <v>17</v>
      </c>
      <c r="L7319" s="2">
        <v>0</v>
      </c>
      <c r="M7319" s="1">
        <f t="shared" si="804"/>
        <v>0</v>
      </c>
      <c r="N7319" t="s">
        <v>18</v>
      </c>
      <c r="O7319" t="s">
        <v>1445</v>
      </c>
      <c r="P7319" t="s">
        <v>763</v>
      </c>
      <c r="Q7319" t="str">
        <f t="shared" si="801"/>
        <v>2018</v>
      </c>
      <c r="R7319" t="str">
        <f t="shared" si="802"/>
        <v>June</v>
      </c>
      <c r="S7319">
        <v>8.1</v>
      </c>
      <c r="T7319" t="s">
        <v>22</v>
      </c>
    </row>
    <row r="7320" spans="1:20" x14ac:dyDescent="0.3">
      <c r="A7320" t="s">
        <v>9763</v>
      </c>
      <c r="B7320" t="s">
        <v>2910</v>
      </c>
      <c r="C7320">
        <v>5</v>
      </c>
      <c r="D7320">
        <f t="shared" si="803"/>
        <v>5</v>
      </c>
      <c r="E7320">
        <v>7</v>
      </c>
      <c r="F7320" t="s">
        <v>481</v>
      </c>
      <c r="G7320">
        <f t="shared" si="798"/>
        <v>2300000</v>
      </c>
      <c r="H7320" s="3" t="s">
        <v>719</v>
      </c>
      <c r="I7320" t="str">
        <f t="shared" si="799"/>
        <v>1000+</v>
      </c>
      <c r="J7320" s="1">
        <f t="shared" si="800"/>
        <v>1000</v>
      </c>
      <c r="K7320" t="s">
        <v>17</v>
      </c>
      <c r="L7320" s="2">
        <v>0</v>
      </c>
      <c r="M7320" s="1">
        <f t="shared" si="804"/>
        <v>0</v>
      </c>
      <c r="N7320" t="s">
        <v>18</v>
      </c>
      <c r="O7320" t="s">
        <v>1216</v>
      </c>
      <c r="P7320" t="s">
        <v>235</v>
      </c>
      <c r="Q7320" t="str">
        <f t="shared" si="801"/>
        <v>2018</v>
      </c>
      <c r="R7320" t="str">
        <f t="shared" si="802"/>
        <v>May</v>
      </c>
      <c r="S7320">
        <v>1</v>
      </c>
      <c r="T7320" t="s">
        <v>22</v>
      </c>
    </row>
    <row r="7321" spans="1:20" x14ac:dyDescent="0.3">
      <c r="A7321" t="s">
        <v>9764</v>
      </c>
      <c r="B7321" t="s">
        <v>2910</v>
      </c>
      <c r="C7321">
        <v>5</v>
      </c>
      <c r="D7321">
        <f t="shared" si="803"/>
        <v>5</v>
      </c>
      <c r="E7321">
        <v>8</v>
      </c>
      <c r="F7321" t="s">
        <v>24</v>
      </c>
      <c r="G7321">
        <f t="shared" si="798"/>
        <v>14000000</v>
      </c>
      <c r="H7321" s="3" t="s">
        <v>1147</v>
      </c>
      <c r="I7321" t="str">
        <f t="shared" si="799"/>
        <v>10+</v>
      </c>
      <c r="J7321" s="1">
        <f t="shared" si="800"/>
        <v>10</v>
      </c>
      <c r="K7321" t="s">
        <v>17</v>
      </c>
      <c r="L7321" s="2">
        <v>0</v>
      </c>
      <c r="M7321" s="1">
        <f t="shared" si="804"/>
        <v>0</v>
      </c>
      <c r="N7321" t="s">
        <v>18</v>
      </c>
      <c r="O7321" t="s">
        <v>1216</v>
      </c>
      <c r="P7321" t="s">
        <v>32</v>
      </c>
      <c r="Q7321" t="str">
        <f t="shared" si="801"/>
        <v>2018</v>
      </c>
      <c r="R7321" t="str">
        <f t="shared" si="802"/>
        <v>August</v>
      </c>
      <c r="S7321">
        <v>1.1000000000000001</v>
      </c>
      <c r="T7321" t="s">
        <v>40</v>
      </c>
    </row>
    <row r="7322" spans="1:20" x14ac:dyDescent="0.3">
      <c r="A7322" t="s">
        <v>9765</v>
      </c>
      <c r="B7322" t="s">
        <v>2910</v>
      </c>
      <c r="C7322">
        <v>3.5</v>
      </c>
      <c r="D7322">
        <f t="shared" si="803"/>
        <v>4</v>
      </c>
      <c r="E7322">
        <v>0</v>
      </c>
      <c r="F7322" t="s">
        <v>2307</v>
      </c>
      <c r="G7322">
        <f t="shared" si="798"/>
        <v>99000000</v>
      </c>
      <c r="H7322" s="3" t="s">
        <v>937</v>
      </c>
      <c r="I7322" t="str">
        <f t="shared" si="799"/>
        <v>50+</v>
      </c>
      <c r="J7322" s="1">
        <f t="shared" si="800"/>
        <v>50</v>
      </c>
      <c r="K7322" t="s">
        <v>17</v>
      </c>
      <c r="L7322" s="2">
        <v>0</v>
      </c>
      <c r="M7322" s="1">
        <f t="shared" si="804"/>
        <v>0</v>
      </c>
      <c r="N7322" t="s">
        <v>18</v>
      </c>
      <c r="O7322" t="s">
        <v>1445</v>
      </c>
      <c r="P7322" t="s">
        <v>3581</v>
      </c>
      <c r="Q7322" t="str">
        <f t="shared" si="801"/>
        <v>2018</v>
      </c>
      <c r="R7322" t="str">
        <f t="shared" si="802"/>
        <v>April</v>
      </c>
      <c r="S7322">
        <v>1</v>
      </c>
      <c r="T7322" t="s">
        <v>71</v>
      </c>
    </row>
    <row r="7323" spans="1:20" x14ac:dyDescent="0.3">
      <c r="A7323" t="s">
        <v>9766</v>
      </c>
      <c r="B7323" t="s">
        <v>2910</v>
      </c>
      <c r="C7323">
        <v>3.8</v>
      </c>
      <c r="D7323">
        <f t="shared" si="803"/>
        <v>4</v>
      </c>
      <c r="E7323">
        <v>28</v>
      </c>
      <c r="F7323" t="s">
        <v>3711</v>
      </c>
      <c r="G7323">
        <f t="shared" si="798"/>
        <v>4099999.9999999995</v>
      </c>
      <c r="H7323" s="3" t="s">
        <v>719</v>
      </c>
      <c r="I7323" t="str">
        <f t="shared" si="799"/>
        <v>1000+</v>
      </c>
      <c r="J7323" s="1">
        <f t="shared" si="800"/>
        <v>1000</v>
      </c>
      <c r="K7323" t="s">
        <v>17</v>
      </c>
      <c r="L7323" s="2">
        <v>0</v>
      </c>
      <c r="M7323" s="1">
        <f t="shared" si="804"/>
        <v>0</v>
      </c>
      <c r="N7323" t="s">
        <v>37</v>
      </c>
      <c r="O7323" t="s">
        <v>1216</v>
      </c>
      <c r="P7323" t="s">
        <v>5502</v>
      </c>
      <c r="Q7323" t="str">
        <f t="shared" si="801"/>
        <v>2017</v>
      </c>
      <c r="R7323" t="str">
        <f t="shared" si="802"/>
        <v>October</v>
      </c>
      <c r="S7323">
        <v>7.2</v>
      </c>
      <c r="T7323" t="s">
        <v>51</v>
      </c>
    </row>
    <row r="7324" spans="1:20" x14ac:dyDescent="0.3">
      <c r="A7324" t="s">
        <v>9767</v>
      </c>
      <c r="B7324" t="s">
        <v>5080</v>
      </c>
      <c r="C7324">
        <v>4.3</v>
      </c>
      <c r="D7324">
        <f t="shared" si="803"/>
        <v>5</v>
      </c>
      <c r="E7324">
        <v>2746</v>
      </c>
      <c r="F7324" t="s">
        <v>30</v>
      </c>
      <c r="G7324">
        <f t="shared" si="798"/>
        <v>8700000</v>
      </c>
      <c r="H7324" s="3" t="s">
        <v>43</v>
      </c>
      <c r="I7324" t="str">
        <f t="shared" si="799"/>
        <v>100000+</v>
      </c>
      <c r="J7324" s="1">
        <f t="shared" si="800"/>
        <v>100000</v>
      </c>
      <c r="K7324" t="s">
        <v>17</v>
      </c>
      <c r="L7324" s="2">
        <v>0</v>
      </c>
      <c r="M7324" s="1">
        <f t="shared" si="804"/>
        <v>0</v>
      </c>
      <c r="N7324" t="s">
        <v>18</v>
      </c>
      <c r="O7324" t="s">
        <v>5081</v>
      </c>
      <c r="P7324" t="s">
        <v>340</v>
      </c>
      <c r="Q7324" t="str">
        <f t="shared" si="801"/>
        <v>2018</v>
      </c>
      <c r="R7324" t="str">
        <f t="shared" si="802"/>
        <v>April</v>
      </c>
      <c r="S7324">
        <v>3.2</v>
      </c>
      <c r="T7324" t="s">
        <v>71</v>
      </c>
    </row>
    <row r="7325" spans="1:20" x14ac:dyDescent="0.3">
      <c r="A7325" t="s">
        <v>9768</v>
      </c>
      <c r="B7325" t="s">
        <v>2910</v>
      </c>
      <c r="C7325">
        <v>4.7</v>
      </c>
      <c r="D7325">
        <f t="shared" si="803"/>
        <v>5</v>
      </c>
      <c r="E7325">
        <v>6</v>
      </c>
      <c r="F7325" t="s">
        <v>231</v>
      </c>
      <c r="G7325">
        <f t="shared" si="798"/>
        <v>2500000</v>
      </c>
      <c r="H7325" s="3" t="s">
        <v>719</v>
      </c>
      <c r="I7325" t="str">
        <f t="shared" si="799"/>
        <v>1000+</v>
      </c>
      <c r="J7325" s="1">
        <f t="shared" si="800"/>
        <v>1000</v>
      </c>
      <c r="K7325" t="s">
        <v>17</v>
      </c>
      <c r="L7325" s="2">
        <v>0</v>
      </c>
      <c r="M7325" s="1">
        <f t="shared" si="804"/>
        <v>0</v>
      </c>
      <c r="N7325" t="s">
        <v>37</v>
      </c>
      <c r="O7325" t="s">
        <v>1445</v>
      </c>
      <c r="P7325" t="s">
        <v>9755</v>
      </c>
      <c r="Q7325" t="str">
        <f t="shared" si="801"/>
        <v>2015</v>
      </c>
      <c r="R7325" t="str">
        <f t="shared" si="802"/>
        <v>June</v>
      </c>
      <c r="S7325">
        <v>2.7</v>
      </c>
      <c r="T7325" t="s">
        <v>63</v>
      </c>
    </row>
    <row r="7326" spans="1:20" x14ac:dyDescent="0.3">
      <c r="A7326" t="s">
        <v>9769</v>
      </c>
      <c r="B7326" t="s">
        <v>5080</v>
      </c>
      <c r="C7326">
        <v>4.5</v>
      </c>
      <c r="D7326">
        <f t="shared" si="803"/>
        <v>5</v>
      </c>
      <c r="E7326">
        <v>12</v>
      </c>
      <c r="F7326" t="s">
        <v>258</v>
      </c>
      <c r="G7326">
        <f t="shared" si="798"/>
        <v>2900000</v>
      </c>
      <c r="H7326" s="3" t="s">
        <v>90</v>
      </c>
      <c r="I7326" t="str">
        <f t="shared" si="799"/>
        <v>5000+</v>
      </c>
      <c r="J7326" s="1">
        <f t="shared" si="800"/>
        <v>5000</v>
      </c>
      <c r="K7326" t="s">
        <v>17</v>
      </c>
      <c r="L7326" s="2">
        <v>0</v>
      </c>
      <c r="M7326" s="1">
        <f t="shared" si="804"/>
        <v>0</v>
      </c>
      <c r="N7326" t="s">
        <v>18</v>
      </c>
      <c r="O7326" t="s">
        <v>5081</v>
      </c>
      <c r="P7326" t="s">
        <v>1247</v>
      </c>
      <c r="Q7326" t="str">
        <f t="shared" si="801"/>
        <v>2018</v>
      </c>
      <c r="R7326" t="str">
        <f t="shared" si="802"/>
        <v>February</v>
      </c>
      <c r="S7326">
        <v>1.1000000000000001</v>
      </c>
      <c r="T7326" t="s">
        <v>71</v>
      </c>
    </row>
    <row r="7327" spans="1:20" x14ac:dyDescent="0.3">
      <c r="A7327" t="s">
        <v>9770</v>
      </c>
      <c r="B7327" t="s">
        <v>2910</v>
      </c>
      <c r="C7327">
        <v>4.4000000000000004</v>
      </c>
      <c r="D7327">
        <f t="shared" si="803"/>
        <v>5</v>
      </c>
      <c r="E7327">
        <v>31</v>
      </c>
      <c r="F7327" t="s">
        <v>678</v>
      </c>
      <c r="G7327">
        <f t="shared" si="798"/>
        <v>4300000</v>
      </c>
      <c r="H7327" s="3" t="s">
        <v>719</v>
      </c>
      <c r="I7327" t="str">
        <f t="shared" si="799"/>
        <v>1000+</v>
      </c>
      <c r="J7327" s="1">
        <f t="shared" si="800"/>
        <v>1000</v>
      </c>
      <c r="K7327" t="s">
        <v>17</v>
      </c>
      <c r="L7327" s="2">
        <v>0</v>
      </c>
      <c r="M7327" s="1">
        <f t="shared" si="804"/>
        <v>0</v>
      </c>
      <c r="N7327" t="s">
        <v>18</v>
      </c>
      <c r="O7327" t="s">
        <v>1445</v>
      </c>
      <c r="P7327" t="s">
        <v>1960</v>
      </c>
      <c r="Q7327" t="str">
        <f t="shared" si="801"/>
        <v>2018</v>
      </c>
      <c r="R7327" t="str">
        <f t="shared" si="802"/>
        <v>June</v>
      </c>
      <c r="S7327">
        <v>1.1000000000000001</v>
      </c>
      <c r="T7327" t="s">
        <v>76</v>
      </c>
    </row>
    <row r="7328" spans="1:20" x14ac:dyDescent="0.3">
      <c r="A7328" t="s">
        <v>9771</v>
      </c>
      <c r="B7328" t="s">
        <v>4239</v>
      </c>
      <c r="C7328">
        <v>4.7</v>
      </c>
      <c r="D7328">
        <f t="shared" si="803"/>
        <v>5</v>
      </c>
      <c r="E7328">
        <v>213</v>
      </c>
      <c r="F7328" t="s">
        <v>129</v>
      </c>
      <c r="G7328">
        <f t="shared" si="798"/>
        <v>6100000</v>
      </c>
      <c r="H7328" s="3" t="s">
        <v>90</v>
      </c>
      <c r="I7328" t="str">
        <f t="shared" si="799"/>
        <v>5000+</v>
      </c>
      <c r="J7328" s="1">
        <f t="shared" si="800"/>
        <v>5000</v>
      </c>
      <c r="K7328" t="s">
        <v>596</v>
      </c>
      <c r="L7328" s="2" t="s">
        <v>860</v>
      </c>
      <c r="M7328" s="1">
        <f t="shared" si="804"/>
        <v>3.99</v>
      </c>
      <c r="N7328" t="s">
        <v>18</v>
      </c>
      <c r="O7328" t="s">
        <v>4240</v>
      </c>
      <c r="P7328" t="s">
        <v>2108</v>
      </c>
      <c r="Q7328" t="str">
        <f t="shared" si="801"/>
        <v>2018</v>
      </c>
      <c r="R7328" t="str">
        <f t="shared" si="802"/>
        <v>August</v>
      </c>
      <c r="S7328" t="s">
        <v>9772</v>
      </c>
      <c r="T7328" t="s">
        <v>46</v>
      </c>
    </row>
    <row r="7329" spans="1:20" x14ac:dyDescent="0.3">
      <c r="A7329" t="s">
        <v>4725</v>
      </c>
      <c r="B7329" t="s">
        <v>4716</v>
      </c>
      <c r="C7329">
        <v>4.4000000000000004</v>
      </c>
      <c r="D7329">
        <f t="shared" si="803"/>
        <v>5</v>
      </c>
      <c r="E7329">
        <v>228755</v>
      </c>
      <c r="F7329" t="s">
        <v>39</v>
      </c>
      <c r="G7329">
        <f t="shared" si="798"/>
        <v>1000</v>
      </c>
      <c r="H7329" s="3" t="s">
        <v>79</v>
      </c>
      <c r="I7329" t="str">
        <f t="shared" si="799"/>
        <v>10000000+</v>
      </c>
      <c r="J7329" s="1">
        <f t="shared" si="800"/>
        <v>10000000</v>
      </c>
      <c r="K7329" t="s">
        <v>17</v>
      </c>
      <c r="L7329" s="2">
        <v>0</v>
      </c>
      <c r="M7329" s="1">
        <f t="shared" si="804"/>
        <v>0</v>
      </c>
      <c r="N7329" t="s">
        <v>18</v>
      </c>
      <c r="O7329" t="s">
        <v>4717</v>
      </c>
      <c r="P7329" t="s">
        <v>143</v>
      </c>
      <c r="Q7329" t="str">
        <f t="shared" si="801"/>
        <v>2018</v>
      </c>
      <c r="R7329" t="str">
        <f t="shared" si="802"/>
        <v>July</v>
      </c>
      <c r="S7329" t="s">
        <v>9773</v>
      </c>
      <c r="T7329" t="s">
        <v>39</v>
      </c>
    </row>
    <row r="7330" spans="1:20" x14ac:dyDescent="0.3">
      <c r="A7330" t="s">
        <v>9774</v>
      </c>
      <c r="B7330" t="s">
        <v>5080</v>
      </c>
      <c r="C7330">
        <v>3.7</v>
      </c>
      <c r="D7330">
        <f t="shared" si="803"/>
        <v>4</v>
      </c>
      <c r="E7330">
        <v>4379</v>
      </c>
      <c r="F7330" t="s">
        <v>39</v>
      </c>
      <c r="G7330">
        <f t="shared" si="798"/>
        <v>1000</v>
      </c>
      <c r="H7330" s="3" t="s">
        <v>56</v>
      </c>
      <c r="I7330" t="str">
        <f t="shared" si="799"/>
        <v>1000000+</v>
      </c>
      <c r="J7330" s="1">
        <f t="shared" si="800"/>
        <v>1000000</v>
      </c>
      <c r="K7330" t="s">
        <v>17</v>
      </c>
      <c r="L7330" s="2">
        <v>0</v>
      </c>
      <c r="M7330" s="1">
        <f t="shared" si="804"/>
        <v>0</v>
      </c>
      <c r="N7330" t="s">
        <v>37</v>
      </c>
      <c r="O7330" t="s">
        <v>5081</v>
      </c>
      <c r="P7330" t="s">
        <v>86</v>
      </c>
      <c r="Q7330" t="str">
        <f t="shared" si="801"/>
        <v>2018</v>
      </c>
      <c r="R7330" t="str">
        <f t="shared" si="802"/>
        <v>August</v>
      </c>
      <c r="S7330" t="s">
        <v>39</v>
      </c>
      <c r="T7330" t="s">
        <v>39</v>
      </c>
    </row>
    <row r="7331" spans="1:20" x14ac:dyDescent="0.3">
      <c r="A7331" t="s">
        <v>9775</v>
      </c>
      <c r="B7331" t="s">
        <v>2910</v>
      </c>
      <c r="C7331">
        <v>4.3</v>
      </c>
      <c r="D7331">
        <f t="shared" si="803"/>
        <v>5</v>
      </c>
      <c r="E7331">
        <v>3146</v>
      </c>
      <c r="F7331" t="s">
        <v>39</v>
      </c>
      <c r="G7331">
        <f t="shared" si="798"/>
        <v>1000</v>
      </c>
      <c r="H7331" s="3" t="s">
        <v>43</v>
      </c>
      <c r="I7331" t="str">
        <f t="shared" si="799"/>
        <v>100000+</v>
      </c>
      <c r="J7331" s="1">
        <f t="shared" si="800"/>
        <v>100000</v>
      </c>
      <c r="K7331" t="s">
        <v>17</v>
      </c>
      <c r="L7331" s="2">
        <v>0</v>
      </c>
      <c r="M7331" s="1">
        <f t="shared" si="804"/>
        <v>0</v>
      </c>
      <c r="N7331" t="s">
        <v>18</v>
      </c>
      <c r="O7331" t="s">
        <v>9776</v>
      </c>
      <c r="P7331" t="s">
        <v>581</v>
      </c>
      <c r="Q7331" t="str">
        <f t="shared" si="801"/>
        <v>2018</v>
      </c>
      <c r="R7331" t="str">
        <f t="shared" si="802"/>
        <v>January</v>
      </c>
      <c r="S7331" t="s">
        <v>9777</v>
      </c>
      <c r="T7331" t="s">
        <v>71</v>
      </c>
    </row>
    <row r="7332" spans="1:20" x14ac:dyDescent="0.3">
      <c r="A7332" t="s">
        <v>9778</v>
      </c>
      <c r="B7332" t="s">
        <v>4954</v>
      </c>
      <c r="C7332">
        <v>3.5</v>
      </c>
      <c r="D7332">
        <f t="shared" si="803"/>
        <v>4</v>
      </c>
      <c r="E7332">
        <v>15</v>
      </c>
      <c r="F7332" t="s">
        <v>39</v>
      </c>
      <c r="G7332">
        <f t="shared" si="798"/>
        <v>1000</v>
      </c>
      <c r="H7332" s="3" t="s">
        <v>1122</v>
      </c>
      <c r="I7332" t="str">
        <f t="shared" si="799"/>
        <v>500+</v>
      </c>
      <c r="J7332" s="1">
        <f t="shared" si="800"/>
        <v>500</v>
      </c>
      <c r="K7332" t="s">
        <v>596</v>
      </c>
      <c r="L7332" s="2" t="s">
        <v>943</v>
      </c>
      <c r="M7332" s="1">
        <f t="shared" si="804"/>
        <v>2.99</v>
      </c>
      <c r="N7332" t="s">
        <v>18</v>
      </c>
      <c r="O7332" t="s">
        <v>4955</v>
      </c>
      <c r="P7332" t="s">
        <v>5220</v>
      </c>
      <c r="Q7332" t="str">
        <f t="shared" si="801"/>
        <v>2016</v>
      </c>
      <c r="R7332" t="str">
        <f t="shared" si="802"/>
        <v>August</v>
      </c>
      <c r="S7332" t="s">
        <v>39</v>
      </c>
      <c r="T7332" t="s">
        <v>39</v>
      </c>
    </row>
    <row r="7333" spans="1:20" x14ac:dyDescent="0.3">
      <c r="A7333" t="s">
        <v>9779</v>
      </c>
      <c r="B7333" t="s">
        <v>2910</v>
      </c>
      <c r="C7333">
        <v>4</v>
      </c>
      <c r="D7333">
        <f t="shared" si="803"/>
        <v>4</v>
      </c>
      <c r="E7333">
        <v>179</v>
      </c>
      <c r="F7333" t="s">
        <v>24</v>
      </c>
      <c r="G7333">
        <f t="shared" si="798"/>
        <v>14000000</v>
      </c>
      <c r="H7333" s="3" t="s">
        <v>49</v>
      </c>
      <c r="I7333" t="str">
        <f t="shared" si="799"/>
        <v>50000+</v>
      </c>
      <c r="J7333" s="1">
        <f t="shared" si="800"/>
        <v>50000</v>
      </c>
      <c r="K7333" t="s">
        <v>596</v>
      </c>
      <c r="L7333" s="2" t="s">
        <v>3134</v>
      </c>
      <c r="M7333" s="1">
        <f t="shared" si="804"/>
        <v>0.99</v>
      </c>
      <c r="N7333" t="s">
        <v>18</v>
      </c>
      <c r="O7333" t="s">
        <v>2548</v>
      </c>
      <c r="P7333" t="s">
        <v>608</v>
      </c>
      <c r="Q7333" t="str">
        <f t="shared" si="801"/>
        <v>2018</v>
      </c>
      <c r="R7333" t="str">
        <f t="shared" si="802"/>
        <v>April</v>
      </c>
      <c r="S7333" t="s">
        <v>92</v>
      </c>
      <c r="T7333" t="s">
        <v>76</v>
      </c>
    </row>
    <row r="7334" spans="1:20" x14ac:dyDescent="0.3">
      <c r="A7334" t="s">
        <v>9780</v>
      </c>
      <c r="B7334" t="s">
        <v>5080</v>
      </c>
      <c r="C7334">
        <v>3.9</v>
      </c>
      <c r="D7334">
        <f t="shared" si="803"/>
        <v>4</v>
      </c>
      <c r="E7334">
        <v>45</v>
      </c>
      <c r="F7334" t="s">
        <v>164</v>
      </c>
      <c r="G7334">
        <f t="shared" si="798"/>
        <v>15000000</v>
      </c>
      <c r="H7334" s="3" t="s">
        <v>90</v>
      </c>
      <c r="I7334" t="str">
        <f t="shared" si="799"/>
        <v>5000+</v>
      </c>
      <c r="J7334" s="1">
        <f t="shared" si="800"/>
        <v>5000</v>
      </c>
      <c r="K7334" t="s">
        <v>17</v>
      </c>
      <c r="L7334" s="2">
        <v>0</v>
      </c>
      <c r="M7334" s="1">
        <f t="shared" si="804"/>
        <v>0</v>
      </c>
      <c r="N7334" t="s">
        <v>18</v>
      </c>
      <c r="O7334" t="s">
        <v>5081</v>
      </c>
      <c r="P7334" t="s">
        <v>2300</v>
      </c>
      <c r="Q7334" t="str">
        <f t="shared" si="801"/>
        <v>2018</v>
      </c>
      <c r="R7334" t="str">
        <f t="shared" si="802"/>
        <v>February</v>
      </c>
      <c r="S7334" t="s">
        <v>9781</v>
      </c>
      <c r="T7334" t="s">
        <v>46</v>
      </c>
    </row>
    <row r="7335" spans="1:20" x14ac:dyDescent="0.3">
      <c r="A7335" t="s">
        <v>9782</v>
      </c>
      <c r="B7335" t="s">
        <v>4098</v>
      </c>
      <c r="C7335">
        <v>3.5</v>
      </c>
      <c r="D7335">
        <f t="shared" si="803"/>
        <v>4</v>
      </c>
      <c r="E7335">
        <v>0</v>
      </c>
      <c r="F7335" t="s">
        <v>1614</v>
      </c>
      <c r="G7335">
        <f t="shared" si="798"/>
        <v>6300000</v>
      </c>
      <c r="H7335" s="3" t="s">
        <v>1194</v>
      </c>
      <c r="I7335" t="str">
        <f t="shared" si="799"/>
        <v>5+</v>
      </c>
      <c r="J7335" s="1">
        <f t="shared" si="800"/>
        <v>5</v>
      </c>
      <c r="K7335" t="s">
        <v>596</v>
      </c>
      <c r="L7335" s="2" t="s">
        <v>2766</v>
      </c>
      <c r="M7335" s="1">
        <f t="shared" si="804"/>
        <v>1.99</v>
      </c>
      <c r="N7335" t="s">
        <v>18</v>
      </c>
      <c r="O7335" t="s">
        <v>2572</v>
      </c>
      <c r="P7335" t="s">
        <v>322</v>
      </c>
      <c r="Q7335" t="str">
        <f t="shared" si="801"/>
        <v>2018</v>
      </c>
      <c r="R7335" t="str">
        <f t="shared" si="802"/>
        <v>July</v>
      </c>
      <c r="S7335" t="s">
        <v>1765</v>
      </c>
      <c r="T7335" t="s">
        <v>76</v>
      </c>
    </row>
    <row r="7336" spans="1:20" x14ac:dyDescent="0.3">
      <c r="A7336" t="s">
        <v>9783</v>
      </c>
      <c r="B7336" t="s">
        <v>4573</v>
      </c>
      <c r="C7336">
        <v>4.9000000000000004</v>
      </c>
      <c r="D7336">
        <f t="shared" si="803"/>
        <v>5</v>
      </c>
      <c r="E7336">
        <v>88</v>
      </c>
      <c r="F7336" t="s">
        <v>812</v>
      </c>
      <c r="G7336">
        <f t="shared" si="798"/>
        <v>66000000</v>
      </c>
      <c r="H7336" s="3" t="s">
        <v>719</v>
      </c>
      <c r="I7336" t="str">
        <f t="shared" si="799"/>
        <v>1000+</v>
      </c>
      <c r="J7336" s="1">
        <f t="shared" si="800"/>
        <v>1000</v>
      </c>
      <c r="K7336" t="s">
        <v>596</v>
      </c>
      <c r="L7336" s="2" t="s">
        <v>3134</v>
      </c>
      <c r="M7336" s="1">
        <f t="shared" si="804"/>
        <v>0.99</v>
      </c>
      <c r="N7336" t="s">
        <v>18</v>
      </c>
      <c r="O7336" t="s">
        <v>4574</v>
      </c>
      <c r="P7336" t="s">
        <v>192</v>
      </c>
      <c r="Q7336" t="str">
        <f t="shared" si="801"/>
        <v>2018</v>
      </c>
      <c r="R7336" t="str">
        <f t="shared" si="802"/>
        <v>July</v>
      </c>
      <c r="S7336">
        <v>8</v>
      </c>
      <c r="T7336" t="s">
        <v>245</v>
      </c>
    </row>
    <row r="7337" spans="1:20" x14ac:dyDescent="0.3">
      <c r="A7337" t="s">
        <v>9784</v>
      </c>
      <c r="B7337" t="s">
        <v>2910</v>
      </c>
      <c r="C7337">
        <v>3.5</v>
      </c>
      <c r="D7337">
        <f t="shared" si="803"/>
        <v>4</v>
      </c>
      <c r="E7337">
        <v>163</v>
      </c>
      <c r="F7337" t="s">
        <v>250</v>
      </c>
      <c r="G7337">
        <f t="shared" si="798"/>
        <v>3400000</v>
      </c>
      <c r="H7337" s="3" t="s">
        <v>719</v>
      </c>
      <c r="I7337" t="str">
        <f t="shared" si="799"/>
        <v>1000+</v>
      </c>
      <c r="J7337" s="1">
        <f t="shared" si="800"/>
        <v>1000</v>
      </c>
      <c r="K7337" t="s">
        <v>17</v>
      </c>
      <c r="L7337" s="2">
        <v>0</v>
      </c>
      <c r="M7337" s="1">
        <f t="shared" si="804"/>
        <v>0</v>
      </c>
      <c r="N7337" t="s">
        <v>18</v>
      </c>
      <c r="O7337" t="s">
        <v>2715</v>
      </c>
      <c r="P7337" t="s">
        <v>4431</v>
      </c>
      <c r="Q7337" t="str">
        <f t="shared" si="801"/>
        <v>2017</v>
      </c>
      <c r="R7337" t="str">
        <f t="shared" si="802"/>
        <v>March</v>
      </c>
      <c r="S7337">
        <v>1.2</v>
      </c>
      <c r="T7337" t="s">
        <v>22</v>
      </c>
    </row>
    <row r="7338" spans="1:20" x14ac:dyDescent="0.3">
      <c r="A7338" t="s">
        <v>9785</v>
      </c>
      <c r="B7338" t="s">
        <v>5080</v>
      </c>
      <c r="C7338">
        <v>3.5</v>
      </c>
      <c r="D7338">
        <f t="shared" si="803"/>
        <v>4</v>
      </c>
      <c r="E7338">
        <v>14153</v>
      </c>
      <c r="F7338" t="s">
        <v>39</v>
      </c>
      <c r="G7338">
        <f t="shared" si="798"/>
        <v>1000</v>
      </c>
      <c r="H7338" s="3" t="s">
        <v>56</v>
      </c>
      <c r="I7338" t="str">
        <f t="shared" si="799"/>
        <v>1000000+</v>
      </c>
      <c r="J7338" s="1">
        <f t="shared" si="800"/>
        <v>1000000</v>
      </c>
      <c r="K7338" t="s">
        <v>17</v>
      </c>
      <c r="L7338" s="2">
        <v>0</v>
      </c>
      <c r="M7338" s="1">
        <f t="shared" si="804"/>
        <v>0</v>
      </c>
      <c r="N7338" t="s">
        <v>111</v>
      </c>
      <c r="O7338" t="s">
        <v>5081</v>
      </c>
      <c r="P7338" t="s">
        <v>86</v>
      </c>
      <c r="Q7338" t="str">
        <f t="shared" si="801"/>
        <v>2018</v>
      </c>
      <c r="R7338" t="str">
        <f t="shared" si="802"/>
        <v>August</v>
      </c>
      <c r="S7338" t="s">
        <v>39</v>
      </c>
      <c r="T7338" t="s">
        <v>39</v>
      </c>
    </row>
    <row r="7339" spans="1:20" x14ac:dyDescent="0.3">
      <c r="A7339" t="s">
        <v>9786</v>
      </c>
      <c r="B7339" t="s">
        <v>2910</v>
      </c>
      <c r="C7339">
        <v>3.5</v>
      </c>
      <c r="D7339">
        <f t="shared" si="803"/>
        <v>4</v>
      </c>
      <c r="E7339">
        <v>2</v>
      </c>
      <c r="F7339" t="s">
        <v>1367</v>
      </c>
      <c r="G7339">
        <f t="shared" si="798"/>
        <v>76000000</v>
      </c>
      <c r="H7339" s="3" t="s">
        <v>937</v>
      </c>
      <c r="I7339" t="str">
        <f t="shared" si="799"/>
        <v>50+</v>
      </c>
      <c r="J7339" s="1">
        <f t="shared" si="800"/>
        <v>50</v>
      </c>
      <c r="K7339" t="s">
        <v>596</v>
      </c>
      <c r="L7339" s="2" t="s">
        <v>860</v>
      </c>
      <c r="M7339" s="1">
        <f t="shared" si="804"/>
        <v>3.99</v>
      </c>
      <c r="N7339" t="s">
        <v>18</v>
      </c>
      <c r="O7339" t="s">
        <v>2919</v>
      </c>
      <c r="P7339" t="s">
        <v>9787</v>
      </c>
      <c r="Q7339" t="str">
        <f t="shared" si="801"/>
        <v>2016</v>
      </c>
      <c r="R7339" t="str">
        <f t="shared" si="802"/>
        <v>January</v>
      </c>
      <c r="S7339">
        <v>1.01</v>
      </c>
      <c r="T7339" t="s">
        <v>76</v>
      </c>
    </row>
    <row r="7340" spans="1:20" x14ac:dyDescent="0.3">
      <c r="A7340" t="s">
        <v>9788</v>
      </c>
      <c r="B7340" t="s">
        <v>2377</v>
      </c>
      <c r="C7340">
        <v>4.4000000000000004</v>
      </c>
      <c r="D7340">
        <f t="shared" si="803"/>
        <v>5</v>
      </c>
      <c r="E7340">
        <v>10</v>
      </c>
      <c r="F7340" t="s">
        <v>1598</v>
      </c>
      <c r="G7340">
        <f t="shared" si="798"/>
        <v>7700000</v>
      </c>
      <c r="H7340" s="3" t="s">
        <v>1122</v>
      </c>
      <c r="I7340" t="str">
        <f t="shared" si="799"/>
        <v>500+</v>
      </c>
      <c r="J7340" s="1">
        <f t="shared" si="800"/>
        <v>500</v>
      </c>
      <c r="K7340" t="s">
        <v>17</v>
      </c>
      <c r="L7340" s="2">
        <v>0</v>
      </c>
      <c r="M7340" s="1">
        <f t="shared" si="804"/>
        <v>0</v>
      </c>
      <c r="N7340" t="s">
        <v>37</v>
      </c>
      <c r="O7340" t="s">
        <v>2378</v>
      </c>
      <c r="P7340" t="s">
        <v>452</v>
      </c>
      <c r="Q7340" t="str">
        <f t="shared" si="801"/>
        <v>2018</v>
      </c>
      <c r="R7340" t="str">
        <f t="shared" si="802"/>
        <v>June</v>
      </c>
      <c r="S7340" t="s">
        <v>3421</v>
      </c>
      <c r="T7340" t="s">
        <v>71</v>
      </c>
    </row>
    <row r="7341" spans="1:20" x14ac:dyDescent="0.3">
      <c r="A7341" t="s">
        <v>9789</v>
      </c>
      <c r="B7341" t="s">
        <v>187</v>
      </c>
      <c r="C7341">
        <v>4.2</v>
      </c>
      <c r="D7341">
        <f t="shared" si="803"/>
        <v>5</v>
      </c>
      <c r="E7341">
        <v>25</v>
      </c>
      <c r="F7341" t="s">
        <v>567</v>
      </c>
      <c r="G7341">
        <f t="shared" si="798"/>
        <v>6500000</v>
      </c>
      <c r="H7341" s="3" t="s">
        <v>16</v>
      </c>
      <c r="I7341" t="str">
        <f t="shared" si="799"/>
        <v>10000+</v>
      </c>
      <c r="J7341" s="1">
        <f t="shared" si="800"/>
        <v>10000</v>
      </c>
      <c r="K7341" t="s">
        <v>17</v>
      </c>
      <c r="L7341" s="2">
        <v>0</v>
      </c>
      <c r="M7341" s="1">
        <f t="shared" si="804"/>
        <v>0</v>
      </c>
      <c r="N7341" t="s">
        <v>18</v>
      </c>
      <c r="O7341" t="s">
        <v>188</v>
      </c>
      <c r="P7341" t="s">
        <v>2459</v>
      </c>
      <c r="Q7341" t="str">
        <f t="shared" si="801"/>
        <v>2017</v>
      </c>
      <c r="R7341" t="str">
        <f t="shared" si="802"/>
        <v>August</v>
      </c>
      <c r="S7341">
        <v>1.02</v>
      </c>
      <c r="T7341" t="s">
        <v>40</v>
      </c>
    </row>
    <row r="7342" spans="1:20" x14ac:dyDescent="0.3">
      <c r="A7342" t="s">
        <v>9790</v>
      </c>
      <c r="B7342" t="s">
        <v>2910</v>
      </c>
      <c r="C7342">
        <v>3.5</v>
      </c>
      <c r="D7342">
        <f t="shared" si="803"/>
        <v>4</v>
      </c>
      <c r="E7342">
        <v>0</v>
      </c>
      <c r="F7342" t="s">
        <v>24</v>
      </c>
      <c r="G7342">
        <f t="shared" si="798"/>
        <v>14000000</v>
      </c>
      <c r="H7342" s="3" t="s">
        <v>1147</v>
      </c>
      <c r="I7342" t="str">
        <f t="shared" si="799"/>
        <v>10+</v>
      </c>
      <c r="J7342" s="1">
        <f t="shared" si="800"/>
        <v>10</v>
      </c>
      <c r="K7342" t="s">
        <v>596</v>
      </c>
      <c r="L7342" s="2" t="s">
        <v>2766</v>
      </c>
      <c r="M7342" s="1">
        <f t="shared" si="804"/>
        <v>1.99</v>
      </c>
      <c r="N7342" t="s">
        <v>18</v>
      </c>
      <c r="O7342" t="s">
        <v>1216</v>
      </c>
      <c r="P7342" t="s">
        <v>7226</v>
      </c>
      <c r="Q7342" t="str">
        <f t="shared" si="801"/>
        <v>2016</v>
      </c>
      <c r="R7342" t="str">
        <f t="shared" si="802"/>
        <v>October</v>
      </c>
      <c r="S7342">
        <v>1</v>
      </c>
      <c r="T7342" t="s">
        <v>157</v>
      </c>
    </row>
    <row r="7343" spans="1:20" x14ac:dyDescent="0.3">
      <c r="A7343" t="s">
        <v>9791</v>
      </c>
      <c r="B7343" t="s">
        <v>3634</v>
      </c>
      <c r="C7343">
        <v>3.5</v>
      </c>
      <c r="D7343">
        <f t="shared" si="803"/>
        <v>4</v>
      </c>
      <c r="E7343">
        <v>62</v>
      </c>
      <c r="F7343" t="s">
        <v>35</v>
      </c>
      <c r="G7343">
        <f t="shared" si="798"/>
        <v>25000000</v>
      </c>
      <c r="H7343" s="3" t="s">
        <v>16</v>
      </c>
      <c r="I7343" t="str">
        <f t="shared" si="799"/>
        <v>10000+</v>
      </c>
      <c r="J7343" s="1">
        <f t="shared" si="800"/>
        <v>10000</v>
      </c>
      <c r="K7343" t="s">
        <v>17</v>
      </c>
      <c r="L7343" s="2">
        <v>0</v>
      </c>
      <c r="M7343" s="1">
        <f t="shared" si="804"/>
        <v>0</v>
      </c>
      <c r="N7343" t="s">
        <v>37</v>
      </c>
      <c r="O7343" t="s">
        <v>3635</v>
      </c>
      <c r="P7343" t="s">
        <v>1695</v>
      </c>
      <c r="Q7343" t="str">
        <f t="shared" si="801"/>
        <v>2018</v>
      </c>
      <c r="R7343" t="str">
        <f t="shared" si="802"/>
        <v>May</v>
      </c>
      <c r="S7343" t="s">
        <v>9792</v>
      </c>
      <c r="T7343" t="s">
        <v>40</v>
      </c>
    </row>
    <row r="7344" spans="1:20" x14ac:dyDescent="0.3">
      <c r="A7344" t="s">
        <v>9793</v>
      </c>
      <c r="B7344" t="s">
        <v>730</v>
      </c>
      <c r="C7344">
        <v>3.5</v>
      </c>
      <c r="D7344">
        <f t="shared" si="803"/>
        <v>4</v>
      </c>
      <c r="E7344">
        <v>31</v>
      </c>
      <c r="F7344" t="s">
        <v>39</v>
      </c>
      <c r="G7344">
        <f t="shared" si="798"/>
        <v>1000</v>
      </c>
      <c r="H7344" s="3" t="s">
        <v>90</v>
      </c>
      <c r="I7344" t="str">
        <f t="shared" si="799"/>
        <v>5000+</v>
      </c>
      <c r="J7344" s="1">
        <f t="shared" si="800"/>
        <v>5000</v>
      </c>
      <c r="K7344" t="s">
        <v>17</v>
      </c>
      <c r="L7344" s="2">
        <v>0</v>
      </c>
      <c r="M7344" s="1">
        <f t="shared" si="804"/>
        <v>0</v>
      </c>
      <c r="N7344" t="s">
        <v>18</v>
      </c>
      <c r="O7344" t="s">
        <v>731</v>
      </c>
      <c r="P7344" t="s">
        <v>6103</v>
      </c>
      <c r="Q7344" t="str">
        <f t="shared" si="801"/>
        <v>2018</v>
      </c>
      <c r="R7344" t="str">
        <f t="shared" si="802"/>
        <v>April</v>
      </c>
      <c r="S7344" t="s">
        <v>39</v>
      </c>
      <c r="T7344" t="s">
        <v>39</v>
      </c>
    </row>
    <row r="7345" spans="1:20" x14ac:dyDescent="0.3">
      <c r="A7345" t="s">
        <v>9794</v>
      </c>
      <c r="B7345" t="s">
        <v>4716</v>
      </c>
      <c r="C7345">
        <v>4.3</v>
      </c>
      <c r="D7345">
        <f t="shared" si="803"/>
        <v>5</v>
      </c>
      <c r="E7345">
        <v>21866</v>
      </c>
      <c r="F7345" t="s">
        <v>39</v>
      </c>
      <c r="G7345">
        <f t="shared" si="798"/>
        <v>1000</v>
      </c>
      <c r="H7345" s="3" t="s">
        <v>56</v>
      </c>
      <c r="I7345" t="str">
        <f t="shared" si="799"/>
        <v>1000000+</v>
      </c>
      <c r="J7345" s="1">
        <f t="shared" si="800"/>
        <v>1000000</v>
      </c>
      <c r="K7345" t="s">
        <v>17</v>
      </c>
      <c r="L7345" s="2">
        <v>0</v>
      </c>
      <c r="M7345" s="1">
        <f t="shared" si="804"/>
        <v>0</v>
      </c>
      <c r="N7345" t="s">
        <v>18</v>
      </c>
      <c r="O7345" t="s">
        <v>4717</v>
      </c>
      <c r="P7345" t="s">
        <v>279</v>
      </c>
      <c r="Q7345" t="str">
        <f t="shared" si="801"/>
        <v>2018</v>
      </c>
      <c r="R7345" t="str">
        <f t="shared" si="802"/>
        <v>August</v>
      </c>
      <c r="S7345" t="s">
        <v>9795</v>
      </c>
      <c r="T7345" t="s">
        <v>39</v>
      </c>
    </row>
    <row r="7346" spans="1:20" x14ac:dyDescent="0.3">
      <c r="A7346" t="s">
        <v>9796</v>
      </c>
      <c r="B7346" t="s">
        <v>402</v>
      </c>
      <c r="C7346">
        <v>3.5</v>
      </c>
      <c r="D7346">
        <f t="shared" si="803"/>
        <v>4</v>
      </c>
      <c r="E7346">
        <v>0</v>
      </c>
      <c r="F7346" t="s">
        <v>1001</v>
      </c>
      <c r="G7346">
        <f t="shared" si="798"/>
        <v>1400000</v>
      </c>
      <c r="H7346" s="3" t="s">
        <v>1147</v>
      </c>
      <c r="I7346" t="str">
        <f t="shared" si="799"/>
        <v>10+</v>
      </c>
      <c r="J7346" s="1">
        <f t="shared" si="800"/>
        <v>10</v>
      </c>
      <c r="K7346" t="s">
        <v>596</v>
      </c>
      <c r="L7346" s="2" t="s">
        <v>9797</v>
      </c>
      <c r="M7346" s="1">
        <f t="shared" si="804"/>
        <v>1.96</v>
      </c>
      <c r="N7346" t="s">
        <v>18</v>
      </c>
      <c r="O7346" t="s">
        <v>404</v>
      </c>
      <c r="P7346" t="s">
        <v>8600</v>
      </c>
      <c r="Q7346" t="str">
        <f t="shared" si="801"/>
        <v>2014</v>
      </c>
      <c r="R7346" t="str">
        <f t="shared" si="802"/>
        <v>July</v>
      </c>
      <c r="S7346">
        <v>1</v>
      </c>
      <c r="T7346" t="s">
        <v>51</v>
      </c>
    </row>
    <row r="7347" spans="1:20" x14ac:dyDescent="0.3">
      <c r="A7347" t="s">
        <v>9798</v>
      </c>
      <c r="B7347" t="s">
        <v>2910</v>
      </c>
      <c r="C7347">
        <v>4.7</v>
      </c>
      <c r="D7347">
        <f t="shared" si="803"/>
        <v>5</v>
      </c>
      <c r="E7347">
        <v>54</v>
      </c>
      <c r="F7347" t="s">
        <v>1844</v>
      </c>
      <c r="G7347">
        <f t="shared" si="798"/>
        <v>50000000</v>
      </c>
      <c r="H7347" s="3" t="s">
        <v>719</v>
      </c>
      <c r="I7347" t="str">
        <f t="shared" si="799"/>
        <v>1000+</v>
      </c>
      <c r="J7347" s="1">
        <f t="shared" si="800"/>
        <v>1000</v>
      </c>
      <c r="K7347" t="s">
        <v>596</v>
      </c>
      <c r="L7347" s="2" t="s">
        <v>9799</v>
      </c>
      <c r="M7347" s="1">
        <f t="shared" si="804"/>
        <v>19.399999999999999</v>
      </c>
      <c r="N7347" t="s">
        <v>18</v>
      </c>
      <c r="O7347" t="s">
        <v>1216</v>
      </c>
      <c r="P7347" t="s">
        <v>4492</v>
      </c>
      <c r="Q7347" t="str">
        <f t="shared" si="801"/>
        <v>2017</v>
      </c>
      <c r="R7347" t="str">
        <f t="shared" si="802"/>
        <v>November</v>
      </c>
      <c r="S7347" t="s">
        <v>4402</v>
      </c>
      <c r="T7347" t="s">
        <v>40</v>
      </c>
    </row>
    <row r="7348" spans="1:20" x14ac:dyDescent="0.3">
      <c r="A7348" t="s">
        <v>9800</v>
      </c>
      <c r="B7348" t="s">
        <v>2910</v>
      </c>
      <c r="C7348">
        <v>4.5</v>
      </c>
      <c r="D7348">
        <f t="shared" si="803"/>
        <v>5</v>
      </c>
      <c r="E7348">
        <v>10</v>
      </c>
      <c r="F7348" t="s">
        <v>231</v>
      </c>
      <c r="G7348">
        <f t="shared" si="798"/>
        <v>2500000</v>
      </c>
      <c r="H7348" s="3" t="s">
        <v>942</v>
      </c>
      <c r="I7348" t="str">
        <f t="shared" si="799"/>
        <v>100+</v>
      </c>
      <c r="J7348" s="1">
        <f t="shared" si="800"/>
        <v>100</v>
      </c>
      <c r="K7348" t="s">
        <v>17</v>
      </c>
      <c r="L7348" s="2">
        <v>0</v>
      </c>
      <c r="M7348" s="1">
        <f t="shared" si="804"/>
        <v>0</v>
      </c>
      <c r="N7348" t="s">
        <v>18</v>
      </c>
      <c r="O7348" t="s">
        <v>5888</v>
      </c>
      <c r="P7348" t="s">
        <v>1593</v>
      </c>
      <c r="Q7348" t="str">
        <f t="shared" si="801"/>
        <v>2018</v>
      </c>
      <c r="R7348" t="str">
        <f t="shared" si="802"/>
        <v>June</v>
      </c>
      <c r="S7348" t="s">
        <v>9801</v>
      </c>
      <c r="T7348" t="s">
        <v>913</v>
      </c>
    </row>
    <row r="7349" spans="1:20" x14ac:dyDescent="0.3">
      <c r="A7349" t="s">
        <v>9802</v>
      </c>
      <c r="B7349" t="s">
        <v>4239</v>
      </c>
      <c r="C7349">
        <v>4.4000000000000004</v>
      </c>
      <c r="D7349">
        <f t="shared" si="803"/>
        <v>5</v>
      </c>
      <c r="E7349">
        <v>11514</v>
      </c>
      <c r="F7349" t="s">
        <v>300</v>
      </c>
      <c r="G7349">
        <f t="shared" si="798"/>
        <v>2200000</v>
      </c>
      <c r="H7349" s="3" t="s">
        <v>25</v>
      </c>
      <c r="I7349" t="str">
        <f t="shared" si="799"/>
        <v>500000+</v>
      </c>
      <c r="J7349" s="1">
        <f t="shared" si="800"/>
        <v>500000</v>
      </c>
      <c r="K7349" t="s">
        <v>17</v>
      </c>
      <c r="L7349" s="2">
        <v>0</v>
      </c>
      <c r="M7349" s="1">
        <f t="shared" si="804"/>
        <v>0</v>
      </c>
      <c r="N7349" t="s">
        <v>18</v>
      </c>
      <c r="O7349" t="s">
        <v>4240</v>
      </c>
      <c r="P7349" t="s">
        <v>1053</v>
      </c>
      <c r="Q7349" t="str">
        <f t="shared" si="801"/>
        <v>2018</v>
      </c>
      <c r="R7349" t="str">
        <f t="shared" si="802"/>
        <v>March</v>
      </c>
      <c r="S7349">
        <v>5.5</v>
      </c>
      <c r="T7349" t="s">
        <v>76</v>
      </c>
    </row>
    <row r="7350" spans="1:20" x14ac:dyDescent="0.3">
      <c r="A7350" t="s">
        <v>9803</v>
      </c>
      <c r="B7350" t="s">
        <v>2202</v>
      </c>
      <c r="C7350">
        <v>4.2</v>
      </c>
      <c r="D7350">
        <f t="shared" si="803"/>
        <v>5</v>
      </c>
      <c r="E7350">
        <v>2543</v>
      </c>
      <c r="F7350" t="s">
        <v>132</v>
      </c>
      <c r="G7350">
        <f t="shared" si="798"/>
        <v>4600000</v>
      </c>
      <c r="H7350" s="3" t="s">
        <v>43</v>
      </c>
      <c r="I7350" t="str">
        <f t="shared" si="799"/>
        <v>100000+</v>
      </c>
      <c r="J7350" s="1">
        <f t="shared" si="800"/>
        <v>100000</v>
      </c>
      <c r="K7350" t="s">
        <v>17</v>
      </c>
      <c r="L7350" s="2">
        <v>0</v>
      </c>
      <c r="M7350" s="1">
        <f t="shared" si="804"/>
        <v>0</v>
      </c>
      <c r="N7350" t="s">
        <v>18</v>
      </c>
      <c r="O7350" t="s">
        <v>2203</v>
      </c>
      <c r="P7350" t="s">
        <v>248</v>
      </c>
      <c r="Q7350" t="str">
        <f t="shared" si="801"/>
        <v>2018</v>
      </c>
      <c r="R7350" t="str">
        <f t="shared" si="802"/>
        <v>July</v>
      </c>
      <c r="S7350" t="s">
        <v>9804</v>
      </c>
      <c r="T7350" t="s">
        <v>245</v>
      </c>
    </row>
    <row r="7351" spans="1:20" x14ac:dyDescent="0.3">
      <c r="A7351" t="s">
        <v>9805</v>
      </c>
      <c r="B7351" t="s">
        <v>3748</v>
      </c>
      <c r="C7351">
        <v>4.4000000000000004</v>
      </c>
      <c r="D7351">
        <f t="shared" si="803"/>
        <v>5</v>
      </c>
      <c r="E7351">
        <v>9950</v>
      </c>
      <c r="F7351" t="s">
        <v>164</v>
      </c>
      <c r="G7351">
        <f t="shared" si="798"/>
        <v>15000000</v>
      </c>
      <c r="H7351" s="3" t="s">
        <v>25</v>
      </c>
      <c r="I7351" t="str">
        <f t="shared" si="799"/>
        <v>500000+</v>
      </c>
      <c r="J7351" s="1">
        <f t="shared" si="800"/>
        <v>500000</v>
      </c>
      <c r="K7351" t="s">
        <v>17</v>
      </c>
      <c r="L7351" s="2">
        <v>0</v>
      </c>
      <c r="M7351" s="1">
        <f t="shared" si="804"/>
        <v>0</v>
      </c>
      <c r="N7351" t="s">
        <v>18</v>
      </c>
      <c r="O7351" t="s">
        <v>3749</v>
      </c>
      <c r="P7351" t="s">
        <v>200</v>
      </c>
      <c r="Q7351" t="str">
        <f t="shared" si="801"/>
        <v>2018</v>
      </c>
      <c r="R7351" t="str">
        <f t="shared" si="802"/>
        <v>July</v>
      </c>
      <c r="S7351" t="s">
        <v>4925</v>
      </c>
      <c r="T7351" t="s">
        <v>71</v>
      </c>
    </row>
    <row r="7352" spans="1:20" x14ac:dyDescent="0.3">
      <c r="A7352" t="s">
        <v>9806</v>
      </c>
      <c r="B7352" t="s">
        <v>2377</v>
      </c>
      <c r="C7352">
        <v>3.3</v>
      </c>
      <c r="D7352">
        <f t="shared" si="803"/>
        <v>4</v>
      </c>
      <c r="E7352">
        <v>1045</v>
      </c>
      <c r="F7352" t="s">
        <v>435</v>
      </c>
      <c r="G7352">
        <f t="shared" si="798"/>
        <v>13000000</v>
      </c>
      <c r="H7352" s="3" t="s">
        <v>43</v>
      </c>
      <c r="I7352" t="str">
        <f t="shared" si="799"/>
        <v>100000+</v>
      </c>
      <c r="J7352" s="1">
        <f t="shared" si="800"/>
        <v>100000</v>
      </c>
      <c r="K7352" t="s">
        <v>17</v>
      </c>
      <c r="L7352" s="2">
        <v>0</v>
      </c>
      <c r="M7352" s="1">
        <f t="shared" si="804"/>
        <v>0</v>
      </c>
      <c r="N7352" t="s">
        <v>18</v>
      </c>
      <c r="O7352" t="s">
        <v>2378</v>
      </c>
      <c r="P7352" t="s">
        <v>1823</v>
      </c>
      <c r="Q7352" t="str">
        <f t="shared" si="801"/>
        <v>2018</v>
      </c>
      <c r="R7352" t="str">
        <f t="shared" si="802"/>
        <v>March</v>
      </c>
      <c r="S7352">
        <v>5.0999999999999996</v>
      </c>
      <c r="T7352" t="s">
        <v>76</v>
      </c>
    </row>
    <row r="7353" spans="1:20" x14ac:dyDescent="0.3">
      <c r="A7353" t="s">
        <v>776</v>
      </c>
      <c r="B7353" t="s">
        <v>730</v>
      </c>
      <c r="C7353">
        <v>4.4000000000000004</v>
      </c>
      <c r="D7353">
        <f t="shared" si="803"/>
        <v>5</v>
      </c>
      <c r="E7353">
        <v>63576</v>
      </c>
      <c r="F7353" t="s">
        <v>39</v>
      </c>
      <c r="G7353">
        <f t="shared" si="798"/>
        <v>1000</v>
      </c>
      <c r="H7353" s="3" t="s">
        <v>31</v>
      </c>
      <c r="I7353" t="str">
        <f t="shared" si="799"/>
        <v>5000000+</v>
      </c>
      <c r="J7353" s="1">
        <f t="shared" si="800"/>
        <v>5000000</v>
      </c>
      <c r="K7353" t="s">
        <v>17</v>
      </c>
      <c r="L7353" s="2">
        <v>0</v>
      </c>
      <c r="M7353" s="1">
        <f t="shared" si="804"/>
        <v>0</v>
      </c>
      <c r="N7353" t="s">
        <v>18</v>
      </c>
      <c r="O7353" t="s">
        <v>731</v>
      </c>
      <c r="P7353" t="s">
        <v>153</v>
      </c>
      <c r="Q7353" t="str">
        <f t="shared" si="801"/>
        <v>2018</v>
      </c>
      <c r="R7353" t="str">
        <f t="shared" si="802"/>
        <v>August</v>
      </c>
      <c r="S7353" t="s">
        <v>777</v>
      </c>
      <c r="T7353" t="s">
        <v>39</v>
      </c>
    </row>
    <row r="7354" spans="1:20" x14ac:dyDescent="0.3">
      <c r="A7354" t="s">
        <v>9807</v>
      </c>
      <c r="B7354" t="s">
        <v>2377</v>
      </c>
      <c r="C7354">
        <v>4.9000000000000004</v>
      </c>
      <c r="D7354">
        <f t="shared" si="803"/>
        <v>5</v>
      </c>
      <c r="E7354">
        <v>66</v>
      </c>
      <c r="F7354" t="s">
        <v>1200</v>
      </c>
      <c r="G7354">
        <f t="shared" si="798"/>
        <v>8100000</v>
      </c>
      <c r="H7354" s="3" t="s">
        <v>719</v>
      </c>
      <c r="I7354" t="str">
        <f t="shared" si="799"/>
        <v>1000+</v>
      </c>
      <c r="J7354" s="1">
        <f t="shared" si="800"/>
        <v>1000</v>
      </c>
      <c r="K7354" t="s">
        <v>17</v>
      </c>
      <c r="L7354" s="2">
        <v>0</v>
      </c>
      <c r="M7354" s="1">
        <f t="shared" si="804"/>
        <v>0</v>
      </c>
      <c r="N7354" t="s">
        <v>18</v>
      </c>
      <c r="O7354" t="s">
        <v>2378</v>
      </c>
      <c r="P7354" t="s">
        <v>200</v>
      </c>
      <c r="Q7354" t="str">
        <f t="shared" si="801"/>
        <v>2018</v>
      </c>
      <c r="R7354" t="str">
        <f t="shared" si="802"/>
        <v>July</v>
      </c>
      <c r="S7354">
        <v>1</v>
      </c>
      <c r="T7354" t="s">
        <v>71</v>
      </c>
    </row>
    <row r="7355" spans="1:20" x14ac:dyDescent="0.3">
      <c r="A7355" t="s">
        <v>9808</v>
      </c>
      <c r="B7355" t="s">
        <v>730</v>
      </c>
      <c r="C7355">
        <v>4.5</v>
      </c>
      <c r="D7355">
        <f t="shared" si="803"/>
        <v>5</v>
      </c>
      <c r="E7355">
        <v>51110</v>
      </c>
      <c r="F7355" t="s">
        <v>39</v>
      </c>
      <c r="G7355">
        <f t="shared" si="798"/>
        <v>1000</v>
      </c>
      <c r="H7355" s="3" t="s">
        <v>56</v>
      </c>
      <c r="I7355" t="str">
        <f t="shared" si="799"/>
        <v>1000000+</v>
      </c>
      <c r="J7355" s="1">
        <f t="shared" si="800"/>
        <v>1000000</v>
      </c>
      <c r="K7355" t="s">
        <v>596</v>
      </c>
      <c r="L7355" s="2" t="s">
        <v>943</v>
      </c>
      <c r="M7355" s="1">
        <f t="shared" si="804"/>
        <v>2.99</v>
      </c>
      <c r="N7355" t="s">
        <v>18</v>
      </c>
      <c r="O7355" t="s">
        <v>731</v>
      </c>
      <c r="P7355" t="s">
        <v>86</v>
      </c>
      <c r="Q7355" t="str">
        <f t="shared" si="801"/>
        <v>2018</v>
      </c>
      <c r="R7355" t="str">
        <f t="shared" si="802"/>
        <v>August</v>
      </c>
      <c r="S7355" t="s">
        <v>39</v>
      </c>
      <c r="T7355" t="s">
        <v>39</v>
      </c>
    </row>
    <row r="7356" spans="1:20" x14ac:dyDescent="0.3">
      <c r="A7356" t="s">
        <v>9809</v>
      </c>
      <c r="B7356" t="s">
        <v>4390</v>
      </c>
      <c r="C7356">
        <v>4.7</v>
      </c>
      <c r="D7356">
        <f t="shared" si="803"/>
        <v>5</v>
      </c>
      <c r="E7356">
        <v>17861</v>
      </c>
      <c r="F7356" t="s">
        <v>39</v>
      </c>
      <c r="G7356">
        <f t="shared" si="798"/>
        <v>1000</v>
      </c>
      <c r="H7356" s="3" t="s">
        <v>43</v>
      </c>
      <c r="I7356" t="str">
        <f t="shared" si="799"/>
        <v>100000+</v>
      </c>
      <c r="J7356" s="1">
        <f t="shared" si="800"/>
        <v>100000</v>
      </c>
      <c r="K7356" t="s">
        <v>596</v>
      </c>
      <c r="L7356" s="2" t="s">
        <v>860</v>
      </c>
      <c r="M7356" s="1">
        <f t="shared" si="804"/>
        <v>3.99</v>
      </c>
      <c r="N7356" t="s">
        <v>18</v>
      </c>
      <c r="O7356" t="s">
        <v>4391</v>
      </c>
      <c r="P7356" t="s">
        <v>5968</v>
      </c>
      <c r="Q7356" t="str">
        <f t="shared" si="801"/>
        <v>2018</v>
      </c>
      <c r="R7356" t="str">
        <f t="shared" si="802"/>
        <v>May</v>
      </c>
      <c r="S7356" t="s">
        <v>39</v>
      </c>
      <c r="T7356" t="s">
        <v>39</v>
      </c>
    </row>
    <row r="7357" spans="1:20" x14ac:dyDescent="0.3">
      <c r="A7357" t="s">
        <v>9810</v>
      </c>
      <c r="B7357" t="s">
        <v>2910</v>
      </c>
      <c r="C7357">
        <v>4.7</v>
      </c>
      <c r="D7357">
        <f t="shared" si="803"/>
        <v>5</v>
      </c>
      <c r="E7357">
        <v>1647</v>
      </c>
      <c r="F7357" t="s">
        <v>242</v>
      </c>
      <c r="G7357">
        <f t="shared" si="798"/>
        <v>16000000</v>
      </c>
      <c r="H7357" s="3" t="s">
        <v>16</v>
      </c>
      <c r="I7357" t="str">
        <f t="shared" si="799"/>
        <v>10000+</v>
      </c>
      <c r="J7357" s="1">
        <f t="shared" si="800"/>
        <v>10000</v>
      </c>
      <c r="K7357" t="s">
        <v>596</v>
      </c>
      <c r="L7357" s="2" t="s">
        <v>3254</v>
      </c>
      <c r="M7357" s="1">
        <f t="shared" si="804"/>
        <v>14.99</v>
      </c>
      <c r="N7357" t="s">
        <v>18</v>
      </c>
      <c r="O7357" t="s">
        <v>2715</v>
      </c>
      <c r="P7357" t="s">
        <v>9811</v>
      </c>
      <c r="Q7357" t="str">
        <f t="shared" si="801"/>
        <v>2017</v>
      </c>
      <c r="R7357" t="str">
        <f t="shared" si="802"/>
        <v>February</v>
      </c>
      <c r="S7357" t="s">
        <v>585</v>
      </c>
      <c r="T7357" t="s">
        <v>51</v>
      </c>
    </row>
    <row r="7358" spans="1:20" x14ac:dyDescent="0.3">
      <c r="A7358" t="s">
        <v>9812</v>
      </c>
      <c r="B7358" t="s">
        <v>5080</v>
      </c>
      <c r="C7358">
        <v>3.9</v>
      </c>
      <c r="D7358">
        <f t="shared" si="803"/>
        <v>4</v>
      </c>
      <c r="E7358">
        <v>271</v>
      </c>
      <c r="F7358" t="s">
        <v>1055</v>
      </c>
      <c r="G7358">
        <f t="shared" si="798"/>
        <v>9600000</v>
      </c>
      <c r="H7358" s="3" t="s">
        <v>49</v>
      </c>
      <c r="I7358" t="str">
        <f t="shared" si="799"/>
        <v>50000+</v>
      </c>
      <c r="J7358" s="1">
        <f t="shared" si="800"/>
        <v>50000</v>
      </c>
      <c r="K7358" t="s">
        <v>17</v>
      </c>
      <c r="L7358" s="2">
        <v>0</v>
      </c>
      <c r="M7358" s="1">
        <f t="shared" si="804"/>
        <v>0</v>
      </c>
      <c r="N7358" t="s">
        <v>111</v>
      </c>
      <c r="O7358" t="s">
        <v>5081</v>
      </c>
      <c r="P7358" t="s">
        <v>200</v>
      </c>
      <c r="Q7358" t="str">
        <f t="shared" si="801"/>
        <v>2018</v>
      </c>
      <c r="R7358" t="str">
        <f t="shared" si="802"/>
        <v>July</v>
      </c>
      <c r="S7358" t="s">
        <v>650</v>
      </c>
      <c r="T7358" t="s">
        <v>46</v>
      </c>
    </row>
    <row r="7359" spans="1:20" x14ac:dyDescent="0.3">
      <c r="A7359" t="s">
        <v>9813</v>
      </c>
      <c r="B7359" t="s">
        <v>4390</v>
      </c>
      <c r="C7359">
        <v>4.7</v>
      </c>
      <c r="D7359">
        <f t="shared" si="803"/>
        <v>5</v>
      </c>
      <c r="E7359">
        <v>1947</v>
      </c>
      <c r="F7359" t="s">
        <v>39</v>
      </c>
      <c r="G7359">
        <f t="shared" si="798"/>
        <v>1000</v>
      </c>
      <c r="H7359" s="3" t="s">
        <v>16</v>
      </c>
      <c r="I7359" t="str">
        <f t="shared" si="799"/>
        <v>10000+</v>
      </c>
      <c r="J7359" s="1">
        <f t="shared" si="800"/>
        <v>10000</v>
      </c>
      <c r="K7359" t="s">
        <v>596</v>
      </c>
      <c r="L7359" s="2" t="s">
        <v>9814</v>
      </c>
      <c r="M7359" s="1">
        <f t="shared" si="804"/>
        <v>3.9</v>
      </c>
      <c r="N7359" t="s">
        <v>18</v>
      </c>
      <c r="O7359" t="s">
        <v>4391</v>
      </c>
      <c r="P7359" t="s">
        <v>4843</v>
      </c>
      <c r="Q7359" t="str">
        <f t="shared" si="801"/>
        <v>2018</v>
      </c>
      <c r="R7359" t="str">
        <f t="shared" si="802"/>
        <v>May</v>
      </c>
      <c r="S7359" t="s">
        <v>39</v>
      </c>
      <c r="T7359" t="s">
        <v>39</v>
      </c>
    </row>
    <row r="7360" spans="1:20" x14ac:dyDescent="0.3">
      <c r="A7360" t="s">
        <v>9815</v>
      </c>
      <c r="B7360" t="s">
        <v>4390</v>
      </c>
      <c r="C7360">
        <v>4.7</v>
      </c>
      <c r="D7360">
        <f t="shared" si="803"/>
        <v>5</v>
      </c>
      <c r="E7360">
        <v>4928</v>
      </c>
      <c r="F7360" t="s">
        <v>39</v>
      </c>
      <c r="G7360">
        <f t="shared" si="798"/>
        <v>1000</v>
      </c>
      <c r="H7360" s="3" t="s">
        <v>49</v>
      </c>
      <c r="I7360" t="str">
        <f t="shared" si="799"/>
        <v>50000+</v>
      </c>
      <c r="J7360" s="1">
        <f t="shared" si="800"/>
        <v>50000</v>
      </c>
      <c r="K7360" t="s">
        <v>596</v>
      </c>
      <c r="L7360" s="2" t="s">
        <v>943</v>
      </c>
      <c r="M7360" s="1">
        <f t="shared" si="804"/>
        <v>2.99</v>
      </c>
      <c r="N7360" t="s">
        <v>18</v>
      </c>
      <c r="O7360" t="s">
        <v>4391</v>
      </c>
      <c r="P7360" t="s">
        <v>221</v>
      </c>
      <c r="Q7360" t="str">
        <f t="shared" si="801"/>
        <v>2018</v>
      </c>
      <c r="R7360" t="str">
        <f t="shared" si="802"/>
        <v>July</v>
      </c>
      <c r="S7360" t="s">
        <v>39</v>
      </c>
      <c r="T7360" t="s">
        <v>39</v>
      </c>
    </row>
    <row r="7361" spans="1:20" x14ac:dyDescent="0.3">
      <c r="A7361" t="s">
        <v>9816</v>
      </c>
      <c r="B7361" t="s">
        <v>3634</v>
      </c>
      <c r="C7361">
        <v>3.5</v>
      </c>
      <c r="D7361">
        <f t="shared" si="803"/>
        <v>4</v>
      </c>
      <c r="E7361">
        <v>5</v>
      </c>
      <c r="F7361" t="s">
        <v>39</v>
      </c>
      <c r="G7361">
        <f t="shared" ref="G7361:G7424" si="805">IF(RIGHT(F7361,1)="M",LEFT(F7361,LEN(F7361)-1)*1000000,IF(RIGHT(F7361,1)="K",LEFT(F7361,LEN(F7361)-1)*1000, 1000))</f>
        <v>1000</v>
      </c>
      <c r="H7361" s="3" t="s">
        <v>719</v>
      </c>
      <c r="I7361" t="str">
        <f t="shared" ref="I7361:I7424" si="806">SUBSTITUTE(H7361,",","")</f>
        <v>1000+</v>
      </c>
      <c r="J7361" s="1">
        <f t="shared" ref="J7361:J7424" si="807">VALUE(LEFT(I7361,LEN(I7361)-1))</f>
        <v>1000</v>
      </c>
      <c r="K7361" t="s">
        <v>17</v>
      </c>
      <c r="L7361" s="2">
        <v>0</v>
      </c>
      <c r="M7361" s="1">
        <f t="shared" si="804"/>
        <v>0</v>
      </c>
      <c r="N7361" t="s">
        <v>37</v>
      </c>
      <c r="O7361" t="s">
        <v>3635</v>
      </c>
      <c r="P7361" t="s">
        <v>1519</v>
      </c>
      <c r="Q7361" t="str">
        <f t="shared" ref="Q7361:Q7424" si="808">RIGHT(P7361,4)</f>
        <v>2018</v>
      </c>
      <c r="R7361" t="str">
        <f t="shared" ref="R7361:R7424" si="809">LEFT(P7361,FIND(" ",P7361)-1)</f>
        <v>June</v>
      </c>
      <c r="S7361" t="s">
        <v>2031</v>
      </c>
      <c r="T7361" t="s">
        <v>76</v>
      </c>
    </row>
    <row r="7362" spans="1:20" x14ac:dyDescent="0.3">
      <c r="A7362" t="s">
        <v>9817</v>
      </c>
      <c r="B7362" t="s">
        <v>505</v>
      </c>
      <c r="C7362">
        <v>4.4000000000000004</v>
      </c>
      <c r="D7362">
        <f t="shared" si="803"/>
        <v>5</v>
      </c>
      <c r="E7362">
        <v>36</v>
      </c>
      <c r="F7362" t="s">
        <v>168</v>
      </c>
      <c r="G7362">
        <f t="shared" si="805"/>
        <v>10000000</v>
      </c>
      <c r="H7362" s="3" t="s">
        <v>719</v>
      </c>
      <c r="I7362" t="str">
        <f t="shared" si="806"/>
        <v>1000+</v>
      </c>
      <c r="J7362" s="1">
        <f t="shared" si="807"/>
        <v>1000</v>
      </c>
      <c r="K7362" t="s">
        <v>17</v>
      </c>
      <c r="L7362" s="2">
        <v>0</v>
      </c>
      <c r="M7362" s="1">
        <f t="shared" si="804"/>
        <v>0</v>
      </c>
      <c r="N7362" t="s">
        <v>18</v>
      </c>
      <c r="O7362" t="s">
        <v>506</v>
      </c>
      <c r="P7362" t="s">
        <v>576</v>
      </c>
      <c r="Q7362" t="str">
        <f t="shared" si="808"/>
        <v>2018</v>
      </c>
      <c r="R7362" t="str">
        <f t="shared" si="809"/>
        <v>March</v>
      </c>
      <c r="S7362" t="s">
        <v>1198</v>
      </c>
      <c r="T7362" t="s">
        <v>71</v>
      </c>
    </row>
    <row r="7363" spans="1:20" x14ac:dyDescent="0.3">
      <c r="A7363" t="s">
        <v>9818</v>
      </c>
      <c r="B7363" t="s">
        <v>2519</v>
      </c>
      <c r="C7363">
        <v>4.8</v>
      </c>
      <c r="D7363">
        <f t="shared" ref="D7363:D7426" si="810">IF(C7363&gt;4,5,IF(C7363&gt;3,4,IF(C7363&gt;2,3,IF(C7363&gt;1,2,1))))</f>
        <v>5</v>
      </c>
      <c r="E7363">
        <v>35</v>
      </c>
      <c r="F7363" t="s">
        <v>65</v>
      </c>
      <c r="G7363">
        <f t="shared" si="805"/>
        <v>3100000</v>
      </c>
      <c r="H7363" s="3" t="s">
        <v>16</v>
      </c>
      <c r="I7363" t="str">
        <f t="shared" si="806"/>
        <v>10000+</v>
      </c>
      <c r="J7363" s="1">
        <f t="shared" si="807"/>
        <v>10000</v>
      </c>
      <c r="K7363" t="s">
        <v>17</v>
      </c>
      <c r="L7363" s="2">
        <v>0</v>
      </c>
      <c r="M7363" s="1">
        <f t="shared" ref="M7363:M7426" si="811">VALUE(IF(RIGHT(L7363,LEN(L7363)-1)="",0,RIGHT(L7363,LEN(L7363)-1)))</f>
        <v>0</v>
      </c>
      <c r="N7363" t="s">
        <v>18</v>
      </c>
      <c r="O7363" t="s">
        <v>2685</v>
      </c>
      <c r="P7363" t="s">
        <v>1410</v>
      </c>
      <c r="Q7363" t="str">
        <f t="shared" si="808"/>
        <v>2016</v>
      </c>
      <c r="R7363" t="str">
        <f t="shared" si="809"/>
        <v>July</v>
      </c>
      <c r="S7363" t="s">
        <v>21</v>
      </c>
      <c r="T7363" t="s">
        <v>76</v>
      </c>
    </row>
    <row r="7364" spans="1:20" x14ac:dyDescent="0.3">
      <c r="A7364" t="s">
        <v>9819</v>
      </c>
      <c r="B7364" t="s">
        <v>4573</v>
      </c>
      <c r="C7364">
        <v>4.8</v>
      </c>
      <c r="D7364">
        <f t="shared" si="810"/>
        <v>5</v>
      </c>
      <c r="E7364">
        <v>60</v>
      </c>
      <c r="F7364" t="s">
        <v>1500</v>
      </c>
      <c r="G7364">
        <f t="shared" si="805"/>
        <v>78000000</v>
      </c>
      <c r="H7364" s="3" t="s">
        <v>719</v>
      </c>
      <c r="I7364" t="str">
        <f t="shared" si="806"/>
        <v>1000+</v>
      </c>
      <c r="J7364" s="1">
        <f t="shared" si="807"/>
        <v>1000</v>
      </c>
      <c r="K7364" t="s">
        <v>596</v>
      </c>
      <c r="L7364" s="2" t="s">
        <v>3134</v>
      </c>
      <c r="M7364" s="1">
        <f t="shared" si="811"/>
        <v>0.99</v>
      </c>
      <c r="N7364" t="s">
        <v>18</v>
      </c>
      <c r="O7364" t="s">
        <v>4574</v>
      </c>
      <c r="P7364" t="s">
        <v>203</v>
      </c>
      <c r="Q7364" t="str">
        <f t="shared" si="808"/>
        <v>2018</v>
      </c>
      <c r="R7364" t="str">
        <f t="shared" si="809"/>
        <v>July</v>
      </c>
      <c r="S7364" t="s">
        <v>2025</v>
      </c>
      <c r="T7364" t="s">
        <v>245</v>
      </c>
    </row>
    <row r="7365" spans="1:20" x14ac:dyDescent="0.3">
      <c r="A7365" t="s">
        <v>9820</v>
      </c>
      <c r="B7365" t="s">
        <v>3748</v>
      </c>
      <c r="C7365">
        <v>4</v>
      </c>
      <c r="D7365">
        <f t="shared" si="810"/>
        <v>4</v>
      </c>
      <c r="E7365">
        <v>13232</v>
      </c>
      <c r="F7365" t="s">
        <v>227</v>
      </c>
      <c r="G7365">
        <f t="shared" si="805"/>
        <v>27000000</v>
      </c>
      <c r="H7365" s="3" t="s">
        <v>25</v>
      </c>
      <c r="I7365" t="str">
        <f t="shared" si="806"/>
        <v>500000+</v>
      </c>
      <c r="J7365" s="1">
        <f t="shared" si="807"/>
        <v>500000</v>
      </c>
      <c r="K7365" t="s">
        <v>17</v>
      </c>
      <c r="L7365" s="2">
        <v>0</v>
      </c>
      <c r="M7365" s="1">
        <f t="shared" si="811"/>
        <v>0</v>
      </c>
      <c r="N7365" t="s">
        <v>18</v>
      </c>
      <c r="O7365" t="s">
        <v>3749</v>
      </c>
      <c r="P7365" t="s">
        <v>740</v>
      </c>
      <c r="Q7365" t="str">
        <f t="shared" si="808"/>
        <v>2018</v>
      </c>
      <c r="R7365" t="str">
        <f t="shared" si="809"/>
        <v>July</v>
      </c>
      <c r="S7365" t="s">
        <v>791</v>
      </c>
      <c r="T7365" t="s">
        <v>71</v>
      </c>
    </row>
    <row r="7366" spans="1:20" x14ac:dyDescent="0.3">
      <c r="A7366" t="s">
        <v>9821</v>
      </c>
      <c r="B7366" t="s">
        <v>2377</v>
      </c>
      <c r="C7366">
        <v>3.7</v>
      </c>
      <c r="D7366">
        <f t="shared" si="810"/>
        <v>4</v>
      </c>
      <c r="E7366">
        <v>492</v>
      </c>
      <c r="F7366" t="s">
        <v>39</v>
      </c>
      <c r="G7366">
        <f t="shared" si="805"/>
        <v>1000</v>
      </c>
      <c r="H7366" s="3" t="s">
        <v>43</v>
      </c>
      <c r="I7366" t="str">
        <f t="shared" si="806"/>
        <v>100000+</v>
      </c>
      <c r="J7366" s="1">
        <f t="shared" si="807"/>
        <v>100000</v>
      </c>
      <c r="K7366" t="s">
        <v>17</v>
      </c>
      <c r="L7366" s="2">
        <v>0</v>
      </c>
      <c r="M7366" s="1">
        <f t="shared" si="811"/>
        <v>0</v>
      </c>
      <c r="N7366" t="s">
        <v>111</v>
      </c>
      <c r="O7366" t="s">
        <v>2378</v>
      </c>
      <c r="P7366" t="s">
        <v>1519</v>
      </c>
      <c r="Q7366" t="str">
        <f t="shared" si="808"/>
        <v>2018</v>
      </c>
      <c r="R7366" t="str">
        <f t="shared" si="809"/>
        <v>June</v>
      </c>
      <c r="S7366" t="s">
        <v>866</v>
      </c>
      <c r="T7366" t="s">
        <v>71</v>
      </c>
    </row>
    <row r="7367" spans="1:20" x14ac:dyDescent="0.3">
      <c r="A7367" t="s">
        <v>9822</v>
      </c>
      <c r="B7367" t="s">
        <v>5080</v>
      </c>
      <c r="C7367">
        <v>5</v>
      </c>
      <c r="D7367">
        <f t="shared" si="810"/>
        <v>5</v>
      </c>
      <c r="E7367">
        <v>4</v>
      </c>
      <c r="F7367" t="s">
        <v>168</v>
      </c>
      <c r="G7367">
        <f t="shared" si="805"/>
        <v>10000000</v>
      </c>
      <c r="H7367" s="3" t="s">
        <v>942</v>
      </c>
      <c r="I7367" t="str">
        <f t="shared" si="806"/>
        <v>100+</v>
      </c>
      <c r="J7367" s="1">
        <f t="shared" si="807"/>
        <v>100</v>
      </c>
      <c r="K7367" t="s">
        <v>17</v>
      </c>
      <c r="L7367" s="2">
        <v>0</v>
      </c>
      <c r="M7367" s="1">
        <f t="shared" si="811"/>
        <v>0</v>
      </c>
      <c r="N7367" t="s">
        <v>18</v>
      </c>
      <c r="O7367" t="s">
        <v>5081</v>
      </c>
      <c r="P7367" t="s">
        <v>274</v>
      </c>
      <c r="Q7367" t="str">
        <f t="shared" si="808"/>
        <v>2018</v>
      </c>
      <c r="R7367" t="str">
        <f t="shared" si="809"/>
        <v>July</v>
      </c>
      <c r="S7367" t="s">
        <v>28</v>
      </c>
      <c r="T7367" t="s">
        <v>46</v>
      </c>
    </row>
    <row r="7368" spans="1:20" x14ac:dyDescent="0.3">
      <c r="A7368" t="s">
        <v>9823</v>
      </c>
      <c r="B7368" t="s">
        <v>2910</v>
      </c>
      <c r="C7368">
        <v>3</v>
      </c>
      <c r="D7368">
        <f t="shared" si="810"/>
        <v>3</v>
      </c>
      <c r="E7368">
        <v>1691</v>
      </c>
      <c r="F7368" t="s">
        <v>1035</v>
      </c>
      <c r="G7368">
        <f t="shared" si="805"/>
        <v>5800000</v>
      </c>
      <c r="H7368" s="3" t="s">
        <v>25</v>
      </c>
      <c r="I7368" t="str">
        <f t="shared" si="806"/>
        <v>500000+</v>
      </c>
      <c r="J7368" s="1">
        <f t="shared" si="807"/>
        <v>500000</v>
      </c>
      <c r="K7368" t="s">
        <v>17</v>
      </c>
      <c r="L7368" s="2">
        <v>0</v>
      </c>
      <c r="M7368" s="1">
        <f t="shared" si="811"/>
        <v>0</v>
      </c>
      <c r="N7368" t="s">
        <v>18</v>
      </c>
      <c r="O7368" t="s">
        <v>2540</v>
      </c>
      <c r="P7368" t="s">
        <v>3679</v>
      </c>
      <c r="Q7368" t="str">
        <f t="shared" si="808"/>
        <v>2016</v>
      </c>
      <c r="R7368" t="str">
        <f t="shared" si="809"/>
        <v>June</v>
      </c>
      <c r="S7368" t="s">
        <v>281</v>
      </c>
      <c r="T7368" t="s">
        <v>76</v>
      </c>
    </row>
    <row r="7369" spans="1:20" x14ac:dyDescent="0.3">
      <c r="A7369" t="s">
        <v>9824</v>
      </c>
      <c r="B7369" t="s">
        <v>4390</v>
      </c>
      <c r="C7369">
        <v>3.9</v>
      </c>
      <c r="D7369">
        <f t="shared" si="810"/>
        <v>4</v>
      </c>
      <c r="E7369">
        <v>7</v>
      </c>
      <c r="F7369" t="s">
        <v>382</v>
      </c>
      <c r="G7369">
        <f t="shared" si="805"/>
        <v>3200000</v>
      </c>
      <c r="H7369" s="3" t="s">
        <v>942</v>
      </c>
      <c r="I7369" t="str">
        <f t="shared" si="806"/>
        <v>100+</v>
      </c>
      <c r="J7369" s="1">
        <f t="shared" si="807"/>
        <v>100</v>
      </c>
      <c r="K7369" t="s">
        <v>17</v>
      </c>
      <c r="L7369" s="2">
        <v>0</v>
      </c>
      <c r="M7369" s="1">
        <f t="shared" si="811"/>
        <v>0</v>
      </c>
      <c r="N7369" t="s">
        <v>18</v>
      </c>
      <c r="O7369" t="s">
        <v>4391</v>
      </c>
      <c r="P7369" t="s">
        <v>91</v>
      </c>
      <c r="Q7369" t="str">
        <f t="shared" si="808"/>
        <v>2018</v>
      </c>
      <c r="R7369" t="str">
        <f t="shared" si="809"/>
        <v>June</v>
      </c>
      <c r="S7369" t="s">
        <v>989</v>
      </c>
      <c r="T7369" t="s">
        <v>245</v>
      </c>
    </row>
    <row r="7370" spans="1:20" x14ac:dyDescent="0.3">
      <c r="A7370" t="s">
        <v>9825</v>
      </c>
      <c r="B7370" t="s">
        <v>4390</v>
      </c>
      <c r="C7370">
        <v>3.5</v>
      </c>
      <c r="D7370">
        <f t="shared" si="810"/>
        <v>4</v>
      </c>
      <c r="E7370">
        <v>0</v>
      </c>
      <c r="F7370" t="s">
        <v>9826</v>
      </c>
      <c r="G7370">
        <f t="shared" si="805"/>
        <v>898000</v>
      </c>
      <c r="H7370" s="3" t="s">
        <v>1178</v>
      </c>
      <c r="I7370" t="str">
        <f t="shared" si="806"/>
        <v>1+</v>
      </c>
      <c r="J7370" s="1">
        <f t="shared" si="807"/>
        <v>1</v>
      </c>
      <c r="K7370" t="s">
        <v>17</v>
      </c>
      <c r="L7370" s="2">
        <v>0</v>
      </c>
      <c r="M7370" s="1">
        <f t="shared" si="811"/>
        <v>0</v>
      </c>
      <c r="N7370" t="s">
        <v>18</v>
      </c>
      <c r="O7370" t="s">
        <v>4391</v>
      </c>
      <c r="P7370" t="s">
        <v>3052</v>
      </c>
      <c r="Q7370" t="str">
        <f t="shared" si="808"/>
        <v>2017</v>
      </c>
      <c r="R7370" t="str">
        <f t="shared" si="809"/>
        <v>October</v>
      </c>
      <c r="S7370" t="s">
        <v>1171</v>
      </c>
      <c r="T7370" t="s">
        <v>40</v>
      </c>
    </row>
    <row r="7371" spans="1:20" x14ac:dyDescent="0.3">
      <c r="A7371" t="s">
        <v>9827</v>
      </c>
      <c r="B7371" t="s">
        <v>505</v>
      </c>
      <c r="C7371">
        <v>3.5</v>
      </c>
      <c r="D7371">
        <f t="shared" si="810"/>
        <v>4</v>
      </c>
      <c r="E7371">
        <v>1</v>
      </c>
      <c r="F7371" t="s">
        <v>362</v>
      </c>
      <c r="G7371">
        <f t="shared" si="805"/>
        <v>3700000</v>
      </c>
      <c r="H7371" s="3" t="s">
        <v>1122</v>
      </c>
      <c r="I7371" t="str">
        <f t="shared" si="806"/>
        <v>500+</v>
      </c>
      <c r="J7371" s="1">
        <f t="shared" si="807"/>
        <v>500</v>
      </c>
      <c r="K7371" t="s">
        <v>17</v>
      </c>
      <c r="L7371" s="2">
        <v>0</v>
      </c>
      <c r="M7371" s="1">
        <f t="shared" si="811"/>
        <v>0</v>
      </c>
      <c r="N7371" t="s">
        <v>18</v>
      </c>
      <c r="O7371" t="s">
        <v>506</v>
      </c>
      <c r="P7371" t="s">
        <v>1823</v>
      </c>
      <c r="Q7371" t="str">
        <f t="shared" si="808"/>
        <v>2018</v>
      </c>
      <c r="R7371" t="str">
        <f t="shared" si="809"/>
        <v>March</v>
      </c>
      <c r="S7371" t="s">
        <v>9828</v>
      </c>
      <c r="T7371" t="s">
        <v>76</v>
      </c>
    </row>
    <row r="7372" spans="1:20" x14ac:dyDescent="0.3">
      <c r="A7372" t="s">
        <v>9829</v>
      </c>
      <c r="B7372" t="s">
        <v>4716</v>
      </c>
      <c r="C7372">
        <v>4.5999999999999996</v>
      </c>
      <c r="D7372">
        <f t="shared" si="810"/>
        <v>5</v>
      </c>
      <c r="E7372">
        <v>20</v>
      </c>
      <c r="F7372" t="s">
        <v>39</v>
      </c>
      <c r="G7372">
        <f t="shared" si="805"/>
        <v>1000</v>
      </c>
      <c r="H7372" s="3" t="s">
        <v>942</v>
      </c>
      <c r="I7372" t="str">
        <f t="shared" si="806"/>
        <v>100+</v>
      </c>
      <c r="J7372" s="1">
        <f t="shared" si="807"/>
        <v>100</v>
      </c>
      <c r="K7372" t="s">
        <v>17</v>
      </c>
      <c r="L7372" s="2">
        <v>0</v>
      </c>
      <c r="M7372" s="1">
        <f t="shared" si="811"/>
        <v>0</v>
      </c>
      <c r="N7372" t="s">
        <v>18</v>
      </c>
      <c r="O7372" t="s">
        <v>4717</v>
      </c>
      <c r="P7372" t="s">
        <v>371</v>
      </c>
      <c r="Q7372" t="str">
        <f t="shared" si="808"/>
        <v>2018</v>
      </c>
      <c r="R7372" t="str">
        <f t="shared" si="809"/>
        <v>July</v>
      </c>
      <c r="S7372" t="s">
        <v>39</v>
      </c>
      <c r="T7372" t="s">
        <v>39</v>
      </c>
    </row>
    <row r="7373" spans="1:20" x14ac:dyDescent="0.3">
      <c r="A7373" t="s">
        <v>9830</v>
      </c>
      <c r="B7373" t="s">
        <v>3213</v>
      </c>
      <c r="C7373">
        <v>4.5999999999999996</v>
      </c>
      <c r="D7373">
        <f t="shared" si="810"/>
        <v>5</v>
      </c>
      <c r="E7373">
        <v>64</v>
      </c>
      <c r="F7373" t="s">
        <v>194</v>
      </c>
      <c r="G7373">
        <f t="shared" si="805"/>
        <v>57000000</v>
      </c>
      <c r="H7373" s="3" t="s">
        <v>90</v>
      </c>
      <c r="I7373" t="str">
        <f t="shared" si="806"/>
        <v>5000+</v>
      </c>
      <c r="J7373" s="1">
        <f t="shared" si="807"/>
        <v>5000</v>
      </c>
      <c r="K7373" t="s">
        <v>17</v>
      </c>
      <c r="L7373" s="2">
        <v>0</v>
      </c>
      <c r="M7373" s="1">
        <f t="shared" si="811"/>
        <v>0</v>
      </c>
      <c r="N7373" t="s">
        <v>18</v>
      </c>
      <c r="O7373" t="s">
        <v>3215</v>
      </c>
      <c r="P7373" t="s">
        <v>553</v>
      </c>
      <c r="Q7373" t="str">
        <f t="shared" si="808"/>
        <v>2018</v>
      </c>
      <c r="R7373" t="str">
        <f t="shared" si="809"/>
        <v>July</v>
      </c>
      <c r="S7373" t="s">
        <v>1540</v>
      </c>
      <c r="T7373" t="s">
        <v>245</v>
      </c>
    </row>
    <row r="7374" spans="1:20" x14ac:dyDescent="0.3">
      <c r="A7374" t="s">
        <v>9831</v>
      </c>
      <c r="B7374" t="s">
        <v>2910</v>
      </c>
      <c r="C7374">
        <v>4.3</v>
      </c>
      <c r="D7374">
        <f t="shared" si="810"/>
        <v>5</v>
      </c>
      <c r="E7374">
        <v>108</v>
      </c>
      <c r="F7374" t="s">
        <v>495</v>
      </c>
      <c r="G7374">
        <f t="shared" si="805"/>
        <v>42000000</v>
      </c>
      <c r="H7374" s="3" t="s">
        <v>90</v>
      </c>
      <c r="I7374" t="str">
        <f t="shared" si="806"/>
        <v>5000+</v>
      </c>
      <c r="J7374" s="1">
        <f t="shared" si="807"/>
        <v>5000</v>
      </c>
      <c r="K7374" t="s">
        <v>17</v>
      </c>
      <c r="L7374" s="2">
        <v>0</v>
      </c>
      <c r="M7374" s="1">
        <f t="shared" si="811"/>
        <v>0</v>
      </c>
      <c r="N7374" t="s">
        <v>18</v>
      </c>
      <c r="O7374" t="s">
        <v>1216</v>
      </c>
      <c r="P7374" t="s">
        <v>6272</v>
      </c>
      <c r="Q7374" t="str">
        <f t="shared" si="808"/>
        <v>2017</v>
      </c>
      <c r="R7374" t="str">
        <f t="shared" si="809"/>
        <v>October</v>
      </c>
      <c r="S7374" t="s">
        <v>989</v>
      </c>
      <c r="T7374" t="s">
        <v>76</v>
      </c>
    </row>
    <row r="7375" spans="1:20" x14ac:dyDescent="0.3">
      <c r="A7375" t="s">
        <v>9832</v>
      </c>
      <c r="B7375" t="s">
        <v>5201</v>
      </c>
      <c r="C7375">
        <v>4.2</v>
      </c>
      <c r="D7375">
        <f t="shared" si="810"/>
        <v>5</v>
      </c>
      <c r="E7375">
        <v>453</v>
      </c>
      <c r="F7375" t="s">
        <v>1206</v>
      </c>
      <c r="G7375">
        <f t="shared" si="805"/>
        <v>36000000</v>
      </c>
      <c r="H7375" s="3" t="s">
        <v>16</v>
      </c>
      <c r="I7375" t="str">
        <f t="shared" si="806"/>
        <v>10000+</v>
      </c>
      <c r="J7375" s="1">
        <f t="shared" si="807"/>
        <v>10000</v>
      </c>
      <c r="K7375" t="s">
        <v>596</v>
      </c>
      <c r="L7375" s="2" t="s">
        <v>943</v>
      </c>
      <c r="M7375" s="1">
        <f t="shared" si="811"/>
        <v>2.99</v>
      </c>
      <c r="N7375" t="s">
        <v>18</v>
      </c>
      <c r="O7375" t="s">
        <v>5202</v>
      </c>
      <c r="P7375" t="s">
        <v>80</v>
      </c>
      <c r="Q7375" t="str">
        <f t="shared" si="808"/>
        <v>2018</v>
      </c>
      <c r="R7375" t="str">
        <f t="shared" si="809"/>
        <v>April</v>
      </c>
      <c r="S7375">
        <v>4.3</v>
      </c>
      <c r="T7375" t="s">
        <v>71</v>
      </c>
    </row>
    <row r="7376" spans="1:20" x14ac:dyDescent="0.3">
      <c r="A7376" t="s">
        <v>9833</v>
      </c>
      <c r="B7376" t="s">
        <v>2290</v>
      </c>
      <c r="C7376">
        <v>3.5</v>
      </c>
      <c r="D7376">
        <f t="shared" si="810"/>
        <v>4</v>
      </c>
      <c r="E7376">
        <v>0</v>
      </c>
      <c r="F7376" t="s">
        <v>171</v>
      </c>
      <c r="G7376">
        <f t="shared" si="805"/>
        <v>1200000</v>
      </c>
      <c r="H7376" s="3" t="s">
        <v>1147</v>
      </c>
      <c r="I7376" t="str">
        <f t="shared" si="806"/>
        <v>10+</v>
      </c>
      <c r="J7376" s="1">
        <f t="shared" si="807"/>
        <v>10</v>
      </c>
      <c r="K7376" t="s">
        <v>17</v>
      </c>
      <c r="L7376" s="2">
        <v>0</v>
      </c>
      <c r="M7376" s="1">
        <f t="shared" si="811"/>
        <v>0</v>
      </c>
      <c r="N7376" t="s">
        <v>18</v>
      </c>
      <c r="O7376" t="s">
        <v>2291</v>
      </c>
      <c r="P7376" t="s">
        <v>9834</v>
      </c>
      <c r="Q7376" t="str">
        <f t="shared" si="808"/>
        <v>2016</v>
      </c>
      <c r="R7376" t="str">
        <f t="shared" si="809"/>
        <v>July</v>
      </c>
      <c r="S7376" t="s">
        <v>1171</v>
      </c>
      <c r="T7376" t="s">
        <v>22</v>
      </c>
    </row>
    <row r="7377" spans="1:20" x14ac:dyDescent="0.3">
      <c r="A7377" t="s">
        <v>9835</v>
      </c>
      <c r="B7377" t="s">
        <v>4573</v>
      </c>
      <c r="C7377">
        <v>5</v>
      </c>
      <c r="D7377">
        <f t="shared" si="810"/>
        <v>5</v>
      </c>
      <c r="E7377">
        <v>1</v>
      </c>
      <c r="F7377" t="s">
        <v>644</v>
      </c>
      <c r="G7377">
        <f t="shared" si="805"/>
        <v>46000000</v>
      </c>
      <c r="H7377" s="3" t="s">
        <v>1147</v>
      </c>
      <c r="I7377" t="str">
        <f t="shared" si="806"/>
        <v>10+</v>
      </c>
      <c r="J7377" s="1">
        <f t="shared" si="807"/>
        <v>10</v>
      </c>
      <c r="K7377" t="s">
        <v>596</v>
      </c>
      <c r="L7377" s="2" t="s">
        <v>3134</v>
      </c>
      <c r="M7377" s="1">
        <f t="shared" si="811"/>
        <v>0.99</v>
      </c>
      <c r="N7377" t="s">
        <v>18</v>
      </c>
      <c r="O7377" t="s">
        <v>4574</v>
      </c>
      <c r="P7377" t="s">
        <v>508</v>
      </c>
      <c r="Q7377" t="str">
        <f t="shared" si="808"/>
        <v>2018</v>
      </c>
      <c r="R7377" t="str">
        <f t="shared" si="809"/>
        <v>May</v>
      </c>
      <c r="S7377">
        <v>1.1000000000000001</v>
      </c>
      <c r="T7377" t="s">
        <v>71</v>
      </c>
    </row>
    <row r="7378" spans="1:20" x14ac:dyDescent="0.3">
      <c r="A7378" t="s">
        <v>9836</v>
      </c>
      <c r="B7378" t="s">
        <v>2910</v>
      </c>
      <c r="C7378">
        <v>3.5</v>
      </c>
      <c r="D7378">
        <f t="shared" si="810"/>
        <v>4</v>
      </c>
      <c r="E7378">
        <v>1</v>
      </c>
      <c r="F7378" t="s">
        <v>336</v>
      </c>
      <c r="G7378">
        <f t="shared" si="805"/>
        <v>30000000</v>
      </c>
      <c r="H7378" s="3" t="s">
        <v>942</v>
      </c>
      <c r="I7378" t="str">
        <f t="shared" si="806"/>
        <v>100+</v>
      </c>
      <c r="J7378" s="1">
        <f t="shared" si="807"/>
        <v>100</v>
      </c>
      <c r="K7378" t="s">
        <v>17</v>
      </c>
      <c r="L7378" s="2">
        <v>0</v>
      </c>
      <c r="M7378" s="1">
        <f t="shared" si="811"/>
        <v>0</v>
      </c>
      <c r="N7378" t="s">
        <v>18</v>
      </c>
      <c r="O7378" t="s">
        <v>1445</v>
      </c>
      <c r="P7378" t="s">
        <v>2330</v>
      </c>
      <c r="Q7378" t="str">
        <f t="shared" si="808"/>
        <v>2018</v>
      </c>
      <c r="R7378" t="str">
        <f t="shared" si="809"/>
        <v>March</v>
      </c>
      <c r="S7378">
        <v>0.7</v>
      </c>
      <c r="T7378" t="s">
        <v>157</v>
      </c>
    </row>
    <row r="7379" spans="1:20" x14ac:dyDescent="0.3">
      <c r="A7379" t="s">
        <v>9837</v>
      </c>
      <c r="B7379" t="s">
        <v>1997</v>
      </c>
      <c r="C7379">
        <v>4.5</v>
      </c>
      <c r="D7379">
        <f t="shared" si="810"/>
        <v>5</v>
      </c>
      <c r="E7379">
        <v>5509</v>
      </c>
      <c r="F7379" t="s">
        <v>382</v>
      </c>
      <c r="G7379">
        <f t="shared" si="805"/>
        <v>3200000</v>
      </c>
      <c r="H7379" s="3" t="s">
        <v>43</v>
      </c>
      <c r="I7379" t="str">
        <f t="shared" si="806"/>
        <v>100000+</v>
      </c>
      <c r="J7379" s="1">
        <f t="shared" si="807"/>
        <v>100000</v>
      </c>
      <c r="K7379" t="s">
        <v>17</v>
      </c>
      <c r="L7379" s="2">
        <v>0</v>
      </c>
      <c r="M7379" s="1">
        <f t="shared" si="811"/>
        <v>0</v>
      </c>
      <c r="N7379" t="s">
        <v>18</v>
      </c>
      <c r="O7379" t="s">
        <v>1998</v>
      </c>
      <c r="P7379" t="s">
        <v>66</v>
      </c>
      <c r="Q7379" t="str">
        <f t="shared" si="808"/>
        <v>2018</v>
      </c>
      <c r="R7379" t="str">
        <f t="shared" si="809"/>
        <v>July</v>
      </c>
      <c r="S7379" t="s">
        <v>9838</v>
      </c>
      <c r="T7379" t="s">
        <v>22</v>
      </c>
    </row>
    <row r="7380" spans="1:20" x14ac:dyDescent="0.3">
      <c r="A7380" t="s">
        <v>9839</v>
      </c>
      <c r="B7380" t="s">
        <v>2377</v>
      </c>
      <c r="C7380">
        <v>3.5</v>
      </c>
      <c r="D7380">
        <f t="shared" si="810"/>
        <v>4</v>
      </c>
      <c r="E7380">
        <v>0</v>
      </c>
      <c r="F7380" t="s">
        <v>168</v>
      </c>
      <c r="G7380">
        <f t="shared" si="805"/>
        <v>10000000</v>
      </c>
      <c r="H7380" s="3" t="s">
        <v>1147</v>
      </c>
      <c r="I7380" t="str">
        <f t="shared" si="806"/>
        <v>10+</v>
      </c>
      <c r="J7380" s="1">
        <f t="shared" si="807"/>
        <v>10</v>
      </c>
      <c r="K7380" t="s">
        <v>17</v>
      </c>
      <c r="L7380" s="2">
        <v>0</v>
      </c>
      <c r="M7380" s="1">
        <f t="shared" si="811"/>
        <v>0</v>
      </c>
      <c r="N7380" t="s">
        <v>18</v>
      </c>
      <c r="O7380" t="s">
        <v>2378</v>
      </c>
      <c r="P7380" t="s">
        <v>3052</v>
      </c>
      <c r="Q7380" t="str">
        <f t="shared" si="808"/>
        <v>2017</v>
      </c>
      <c r="R7380" t="str">
        <f t="shared" si="809"/>
        <v>October</v>
      </c>
      <c r="S7380" t="s">
        <v>1171</v>
      </c>
      <c r="T7380" t="s">
        <v>71</v>
      </c>
    </row>
    <row r="7381" spans="1:20" x14ac:dyDescent="0.3">
      <c r="A7381" t="s">
        <v>9840</v>
      </c>
      <c r="B7381" t="s">
        <v>4716</v>
      </c>
      <c r="C7381">
        <v>4.2</v>
      </c>
      <c r="D7381">
        <f t="shared" si="810"/>
        <v>5</v>
      </c>
      <c r="E7381">
        <v>1623</v>
      </c>
      <c r="F7381" t="s">
        <v>1314</v>
      </c>
      <c r="G7381">
        <f t="shared" si="805"/>
        <v>1800000</v>
      </c>
      <c r="H7381" s="3" t="s">
        <v>43</v>
      </c>
      <c r="I7381" t="str">
        <f t="shared" si="806"/>
        <v>100000+</v>
      </c>
      <c r="J7381" s="1">
        <f t="shared" si="807"/>
        <v>100000</v>
      </c>
      <c r="K7381" t="s">
        <v>17</v>
      </c>
      <c r="L7381" s="2">
        <v>0</v>
      </c>
      <c r="M7381" s="1">
        <f t="shared" si="811"/>
        <v>0</v>
      </c>
      <c r="N7381" t="s">
        <v>18</v>
      </c>
      <c r="O7381" t="s">
        <v>4717</v>
      </c>
      <c r="P7381" t="s">
        <v>2549</v>
      </c>
      <c r="Q7381" t="str">
        <f t="shared" si="808"/>
        <v>2018</v>
      </c>
      <c r="R7381" t="str">
        <f t="shared" si="809"/>
        <v>March</v>
      </c>
      <c r="S7381">
        <v>1.8</v>
      </c>
      <c r="T7381" t="s">
        <v>51</v>
      </c>
    </row>
    <row r="7382" spans="1:20" x14ac:dyDescent="0.3">
      <c r="A7382" t="s">
        <v>9841</v>
      </c>
      <c r="B7382" t="s">
        <v>1680</v>
      </c>
      <c r="C7382">
        <v>3.5</v>
      </c>
      <c r="D7382">
        <f t="shared" si="810"/>
        <v>4</v>
      </c>
      <c r="E7382">
        <v>0</v>
      </c>
      <c r="F7382" t="s">
        <v>102</v>
      </c>
      <c r="G7382">
        <f t="shared" si="805"/>
        <v>31000000</v>
      </c>
      <c r="H7382" s="3" t="s">
        <v>1122</v>
      </c>
      <c r="I7382" t="str">
        <f t="shared" si="806"/>
        <v>500+</v>
      </c>
      <c r="J7382" s="1">
        <f t="shared" si="807"/>
        <v>500</v>
      </c>
      <c r="K7382" t="s">
        <v>17</v>
      </c>
      <c r="L7382" s="2">
        <v>0</v>
      </c>
      <c r="M7382" s="1">
        <f t="shared" si="811"/>
        <v>0</v>
      </c>
      <c r="N7382" t="s">
        <v>18</v>
      </c>
      <c r="O7382" t="s">
        <v>1681</v>
      </c>
      <c r="P7382" t="s">
        <v>6228</v>
      </c>
      <c r="Q7382" t="str">
        <f t="shared" si="808"/>
        <v>2016</v>
      </c>
      <c r="R7382" t="str">
        <f t="shared" si="809"/>
        <v>September</v>
      </c>
      <c r="S7382" t="s">
        <v>9842</v>
      </c>
      <c r="T7382" t="s">
        <v>71</v>
      </c>
    </row>
    <row r="7383" spans="1:20" x14ac:dyDescent="0.3">
      <c r="A7383" t="s">
        <v>9843</v>
      </c>
      <c r="B7383" t="s">
        <v>4716</v>
      </c>
      <c r="C7383">
        <v>1</v>
      </c>
      <c r="D7383">
        <f t="shared" si="810"/>
        <v>1</v>
      </c>
      <c r="E7383">
        <v>1</v>
      </c>
      <c r="F7383" t="s">
        <v>758</v>
      </c>
      <c r="G7383">
        <f t="shared" si="805"/>
        <v>6600000</v>
      </c>
      <c r="H7383" s="3" t="s">
        <v>942</v>
      </c>
      <c r="I7383" t="str">
        <f t="shared" si="806"/>
        <v>100+</v>
      </c>
      <c r="J7383" s="1">
        <f t="shared" si="807"/>
        <v>100</v>
      </c>
      <c r="K7383" t="s">
        <v>17</v>
      </c>
      <c r="L7383" s="2">
        <v>0</v>
      </c>
      <c r="M7383" s="1">
        <f t="shared" si="811"/>
        <v>0</v>
      </c>
      <c r="N7383" t="s">
        <v>18</v>
      </c>
      <c r="O7383" t="s">
        <v>4717</v>
      </c>
      <c r="P7383" t="s">
        <v>4761</v>
      </c>
      <c r="Q7383" t="str">
        <f t="shared" si="808"/>
        <v>2018</v>
      </c>
      <c r="R7383" t="str">
        <f t="shared" si="809"/>
        <v>March</v>
      </c>
      <c r="S7383">
        <v>41.9</v>
      </c>
      <c r="T7383" t="s">
        <v>71</v>
      </c>
    </row>
    <row r="7384" spans="1:20" x14ac:dyDescent="0.3">
      <c r="A7384" t="s">
        <v>9844</v>
      </c>
      <c r="B7384" t="s">
        <v>1997</v>
      </c>
      <c r="C7384">
        <v>3.5</v>
      </c>
      <c r="D7384">
        <f t="shared" si="810"/>
        <v>4</v>
      </c>
      <c r="E7384">
        <v>0</v>
      </c>
      <c r="F7384" t="s">
        <v>768</v>
      </c>
      <c r="G7384">
        <f t="shared" si="805"/>
        <v>5100000</v>
      </c>
      <c r="H7384" s="3" t="s">
        <v>1147</v>
      </c>
      <c r="I7384" t="str">
        <f t="shared" si="806"/>
        <v>10+</v>
      </c>
      <c r="J7384" s="1">
        <f t="shared" si="807"/>
        <v>10</v>
      </c>
      <c r="K7384" t="s">
        <v>596</v>
      </c>
      <c r="L7384" s="2" t="s">
        <v>3134</v>
      </c>
      <c r="M7384" s="1">
        <f t="shared" si="811"/>
        <v>0.99</v>
      </c>
      <c r="N7384" t="s">
        <v>18</v>
      </c>
      <c r="O7384" t="s">
        <v>1998</v>
      </c>
      <c r="P7384" t="s">
        <v>1626</v>
      </c>
      <c r="Q7384" t="str">
        <f t="shared" si="808"/>
        <v>2017</v>
      </c>
      <c r="R7384" t="str">
        <f t="shared" si="809"/>
        <v>November</v>
      </c>
      <c r="S7384" t="s">
        <v>9845</v>
      </c>
      <c r="T7384" t="s">
        <v>389</v>
      </c>
    </row>
    <row r="7385" spans="1:20" x14ac:dyDescent="0.3">
      <c r="A7385" t="s">
        <v>9846</v>
      </c>
      <c r="B7385" t="s">
        <v>2910</v>
      </c>
      <c r="C7385">
        <v>4.5999999999999996</v>
      </c>
      <c r="D7385">
        <f t="shared" si="810"/>
        <v>5</v>
      </c>
      <c r="E7385">
        <v>31</v>
      </c>
      <c r="F7385" t="s">
        <v>382</v>
      </c>
      <c r="G7385">
        <f t="shared" si="805"/>
        <v>3200000</v>
      </c>
      <c r="H7385" s="3" t="s">
        <v>719</v>
      </c>
      <c r="I7385" t="str">
        <f t="shared" si="806"/>
        <v>1000+</v>
      </c>
      <c r="J7385" s="1">
        <f t="shared" si="807"/>
        <v>1000</v>
      </c>
      <c r="K7385" t="s">
        <v>17</v>
      </c>
      <c r="L7385" s="2">
        <v>0</v>
      </c>
      <c r="M7385" s="1">
        <f t="shared" si="811"/>
        <v>0</v>
      </c>
      <c r="N7385" t="s">
        <v>18</v>
      </c>
      <c r="O7385" t="s">
        <v>1216</v>
      </c>
      <c r="P7385" t="s">
        <v>5594</v>
      </c>
      <c r="Q7385" t="str">
        <f t="shared" si="808"/>
        <v>2015</v>
      </c>
      <c r="R7385" t="str">
        <f t="shared" si="809"/>
        <v>September</v>
      </c>
      <c r="S7385">
        <v>1</v>
      </c>
      <c r="T7385" t="s">
        <v>22</v>
      </c>
    </row>
    <row r="7386" spans="1:20" x14ac:dyDescent="0.3">
      <c r="A7386" t="s">
        <v>9847</v>
      </c>
      <c r="B7386" t="s">
        <v>505</v>
      </c>
      <c r="C7386">
        <v>3.5</v>
      </c>
      <c r="D7386">
        <f t="shared" si="810"/>
        <v>4</v>
      </c>
      <c r="E7386">
        <v>0</v>
      </c>
      <c r="F7386" t="s">
        <v>123</v>
      </c>
      <c r="G7386">
        <f t="shared" si="805"/>
        <v>6000000</v>
      </c>
      <c r="H7386" s="3" t="s">
        <v>937</v>
      </c>
      <c r="I7386" t="str">
        <f t="shared" si="806"/>
        <v>50+</v>
      </c>
      <c r="J7386" s="1">
        <f t="shared" si="807"/>
        <v>50</v>
      </c>
      <c r="K7386" t="s">
        <v>17</v>
      </c>
      <c r="L7386" s="2">
        <v>0</v>
      </c>
      <c r="M7386" s="1">
        <f t="shared" si="811"/>
        <v>0</v>
      </c>
      <c r="N7386" t="s">
        <v>18</v>
      </c>
      <c r="O7386" t="s">
        <v>506</v>
      </c>
      <c r="P7386" t="s">
        <v>185</v>
      </c>
      <c r="Q7386" t="str">
        <f t="shared" si="808"/>
        <v>2018</v>
      </c>
      <c r="R7386" t="str">
        <f t="shared" si="809"/>
        <v>May</v>
      </c>
      <c r="S7386">
        <v>1.2</v>
      </c>
      <c r="T7386" t="s">
        <v>71</v>
      </c>
    </row>
    <row r="7387" spans="1:20" x14ac:dyDescent="0.3">
      <c r="A7387" t="s">
        <v>9848</v>
      </c>
      <c r="B7387" t="s">
        <v>4716</v>
      </c>
      <c r="C7387">
        <v>3.5</v>
      </c>
      <c r="D7387">
        <f t="shared" si="810"/>
        <v>4</v>
      </c>
      <c r="E7387">
        <v>4</v>
      </c>
      <c r="F7387" t="s">
        <v>231</v>
      </c>
      <c r="G7387">
        <f t="shared" si="805"/>
        <v>2500000</v>
      </c>
      <c r="H7387" s="3" t="s">
        <v>942</v>
      </c>
      <c r="I7387" t="str">
        <f t="shared" si="806"/>
        <v>100+</v>
      </c>
      <c r="J7387" s="1">
        <f t="shared" si="807"/>
        <v>100</v>
      </c>
      <c r="K7387" t="s">
        <v>17</v>
      </c>
      <c r="L7387" s="2">
        <v>0</v>
      </c>
      <c r="M7387" s="1">
        <f t="shared" si="811"/>
        <v>0</v>
      </c>
      <c r="N7387" t="s">
        <v>18</v>
      </c>
      <c r="O7387" t="s">
        <v>4717</v>
      </c>
      <c r="P7387" t="s">
        <v>7089</v>
      </c>
      <c r="Q7387" t="str">
        <f t="shared" si="808"/>
        <v>2017</v>
      </c>
      <c r="R7387" t="str">
        <f t="shared" si="809"/>
        <v>March</v>
      </c>
      <c r="S7387" t="s">
        <v>9849</v>
      </c>
      <c r="T7387" t="s">
        <v>76</v>
      </c>
    </row>
    <row r="7388" spans="1:20" x14ac:dyDescent="0.3">
      <c r="A7388" t="s">
        <v>9850</v>
      </c>
      <c r="B7388" t="s">
        <v>505</v>
      </c>
      <c r="C7388">
        <v>3.5</v>
      </c>
      <c r="D7388">
        <f t="shared" si="810"/>
        <v>4</v>
      </c>
      <c r="E7388">
        <v>2</v>
      </c>
      <c r="F7388" t="s">
        <v>391</v>
      </c>
      <c r="G7388">
        <f t="shared" si="805"/>
        <v>9900000</v>
      </c>
      <c r="H7388" s="3" t="s">
        <v>942</v>
      </c>
      <c r="I7388" t="str">
        <f t="shared" si="806"/>
        <v>100+</v>
      </c>
      <c r="J7388" s="1">
        <f t="shared" si="807"/>
        <v>100</v>
      </c>
      <c r="K7388" t="s">
        <v>17</v>
      </c>
      <c r="L7388" s="2">
        <v>0</v>
      </c>
      <c r="M7388" s="1">
        <f t="shared" si="811"/>
        <v>0</v>
      </c>
      <c r="N7388" t="s">
        <v>18</v>
      </c>
      <c r="O7388" t="s">
        <v>506</v>
      </c>
      <c r="P7388" t="s">
        <v>8833</v>
      </c>
      <c r="Q7388" t="str">
        <f t="shared" si="808"/>
        <v>2017</v>
      </c>
      <c r="R7388" t="str">
        <f t="shared" si="809"/>
        <v>April</v>
      </c>
      <c r="S7388">
        <v>2.9</v>
      </c>
      <c r="T7388" t="s">
        <v>71</v>
      </c>
    </row>
    <row r="7389" spans="1:20" x14ac:dyDescent="0.3">
      <c r="A7389" t="s">
        <v>9851</v>
      </c>
      <c r="B7389" t="s">
        <v>505</v>
      </c>
      <c r="C7389">
        <v>3.5</v>
      </c>
      <c r="D7389">
        <f t="shared" si="810"/>
        <v>4</v>
      </c>
      <c r="E7389">
        <v>1</v>
      </c>
      <c r="F7389" t="s">
        <v>168</v>
      </c>
      <c r="G7389">
        <f t="shared" si="805"/>
        <v>10000000</v>
      </c>
      <c r="H7389" s="3" t="s">
        <v>937</v>
      </c>
      <c r="I7389" t="str">
        <f t="shared" si="806"/>
        <v>50+</v>
      </c>
      <c r="J7389" s="1">
        <f t="shared" si="807"/>
        <v>50</v>
      </c>
      <c r="K7389" t="s">
        <v>17</v>
      </c>
      <c r="L7389" s="2">
        <v>0</v>
      </c>
      <c r="M7389" s="1">
        <f t="shared" si="811"/>
        <v>0</v>
      </c>
      <c r="N7389" t="s">
        <v>18</v>
      </c>
      <c r="O7389" t="s">
        <v>506</v>
      </c>
      <c r="P7389" t="s">
        <v>8997</v>
      </c>
      <c r="Q7389" t="str">
        <f t="shared" si="808"/>
        <v>2015</v>
      </c>
      <c r="R7389" t="str">
        <f t="shared" si="809"/>
        <v>March</v>
      </c>
      <c r="S7389" t="s">
        <v>21</v>
      </c>
      <c r="T7389" t="s">
        <v>76</v>
      </c>
    </row>
    <row r="7390" spans="1:20" x14ac:dyDescent="0.3">
      <c r="A7390" t="s">
        <v>9852</v>
      </c>
      <c r="B7390" t="s">
        <v>4716</v>
      </c>
      <c r="C7390">
        <v>3.5</v>
      </c>
      <c r="D7390">
        <f t="shared" si="810"/>
        <v>4</v>
      </c>
      <c r="E7390">
        <v>0</v>
      </c>
      <c r="F7390" t="s">
        <v>7777</v>
      </c>
      <c r="G7390">
        <f t="shared" si="805"/>
        <v>172000</v>
      </c>
      <c r="H7390" s="3" t="s">
        <v>1194</v>
      </c>
      <c r="I7390" t="str">
        <f t="shared" si="806"/>
        <v>5+</v>
      </c>
      <c r="J7390" s="1">
        <f t="shared" si="807"/>
        <v>5</v>
      </c>
      <c r="K7390" t="s">
        <v>596</v>
      </c>
      <c r="L7390" s="2" t="s">
        <v>3134</v>
      </c>
      <c r="M7390" s="1">
        <f t="shared" si="811"/>
        <v>0.99</v>
      </c>
      <c r="N7390" t="s">
        <v>18</v>
      </c>
      <c r="O7390" t="s">
        <v>4717</v>
      </c>
      <c r="P7390" t="s">
        <v>9853</v>
      </c>
      <c r="Q7390" t="str">
        <f t="shared" si="808"/>
        <v>2013</v>
      </c>
      <c r="R7390" t="str">
        <f t="shared" si="809"/>
        <v>August</v>
      </c>
      <c r="S7390" t="s">
        <v>21</v>
      </c>
      <c r="T7390" t="s">
        <v>4059</v>
      </c>
    </row>
    <row r="7391" spans="1:20" x14ac:dyDescent="0.3">
      <c r="A7391" t="s">
        <v>9854</v>
      </c>
      <c r="B7391" t="s">
        <v>3748</v>
      </c>
      <c r="C7391">
        <v>3.5</v>
      </c>
      <c r="D7391">
        <f t="shared" si="810"/>
        <v>4</v>
      </c>
      <c r="E7391">
        <v>14</v>
      </c>
      <c r="F7391" t="s">
        <v>139</v>
      </c>
      <c r="G7391">
        <f t="shared" si="805"/>
        <v>5200000</v>
      </c>
      <c r="H7391" s="3" t="s">
        <v>719</v>
      </c>
      <c r="I7391" t="str">
        <f t="shared" si="806"/>
        <v>1000+</v>
      </c>
      <c r="J7391" s="1">
        <f t="shared" si="807"/>
        <v>1000</v>
      </c>
      <c r="K7391" t="s">
        <v>17</v>
      </c>
      <c r="L7391" s="2">
        <v>0</v>
      </c>
      <c r="M7391" s="1">
        <f t="shared" si="811"/>
        <v>0</v>
      </c>
      <c r="N7391" t="s">
        <v>18</v>
      </c>
      <c r="O7391" t="s">
        <v>3749</v>
      </c>
      <c r="P7391" t="s">
        <v>8999</v>
      </c>
      <c r="Q7391" t="str">
        <f t="shared" si="808"/>
        <v>2016</v>
      </c>
      <c r="R7391" t="str">
        <f t="shared" si="809"/>
        <v>April</v>
      </c>
      <c r="S7391" t="s">
        <v>281</v>
      </c>
      <c r="T7391" t="s">
        <v>63</v>
      </c>
    </row>
    <row r="7392" spans="1:20" x14ac:dyDescent="0.3">
      <c r="A7392" t="s">
        <v>9855</v>
      </c>
      <c r="B7392" t="s">
        <v>2910</v>
      </c>
      <c r="C7392">
        <v>4.0999999999999996</v>
      </c>
      <c r="D7392">
        <f t="shared" si="810"/>
        <v>5</v>
      </c>
      <c r="E7392">
        <v>101</v>
      </c>
      <c r="F7392" t="s">
        <v>768</v>
      </c>
      <c r="G7392">
        <f t="shared" si="805"/>
        <v>5100000</v>
      </c>
      <c r="H7392" s="3" t="s">
        <v>719</v>
      </c>
      <c r="I7392" t="str">
        <f t="shared" si="806"/>
        <v>1000+</v>
      </c>
      <c r="J7392" s="1">
        <f t="shared" si="807"/>
        <v>1000</v>
      </c>
      <c r="K7392" t="s">
        <v>17</v>
      </c>
      <c r="L7392" s="2">
        <v>0</v>
      </c>
      <c r="M7392" s="1">
        <f t="shared" si="811"/>
        <v>0</v>
      </c>
      <c r="N7392" t="s">
        <v>18</v>
      </c>
      <c r="O7392" t="s">
        <v>1216</v>
      </c>
      <c r="P7392" t="s">
        <v>9856</v>
      </c>
      <c r="Q7392" t="str">
        <f t="shared" si="808"/>
        <v>2017</v>
      </c>
      <c r="R7392" t="str">
        <f t="shared" si="809"/>
        <v>March</v>
      </c>
      <c r="S7392">
        <v>1.3</v>
      </c>
      <c r="T7392" t="s">
        <v>76</v>
      </c>
    </row>
    <row r="7393" spans="1:20" x14ac:dyDescent="0.3">
      <c r="A7393" t="s">
        <v>9857</v>
      </c>
      <c r="B7393" t="s">
        <v>4573</v>
      </c>
      <c r="C7393">
        <v>4.7</v>
      </c>
      <c r="D7393">
        <f t="shared" si="810"/>
        <v>5</v>
      </c>
      <c r="E7393">
        <v>19</v>
      </c>
      <c r="F7393" t="s">
        <v>380</v>
      </c>
      <c r="G7393">
        <f t="shared" si="805"/>
        <v>6400000</v>
      </c>
      <c r="H7393" s="3" t="s">
        <v>719</v>
      </c>
      <c r="I7393" t="str">
        <f t="shared" si="806"/>
        <v>1000+</v>
      </c>
      <c r="J7393" s="1">
        <f t="shared" si="807"/>
        <v>1000</v>
      </c>
      <c r="K7393" t="s">
        <v>17</v>
      </c>
      <c r="L7393" s="2">
        <v>0</v>
      </c>
      <c r="M7393" s="1">
        <f t="shared" si="811"/>
        <v>0</v>
      </c>
      <c r="N7393" t="s">
        <v>18</v>
      </c>
      <c r="O7393" t="s">
        <v>4574</v>
      </c>
      <c r="P7393" t="s">
        <v>2408</v>
      </c>
      <c r="Q7393" t="str">
        <f t="shared" si="808"/>
        <v>2016</v>
      </c>
      <c r="R7393" t="str">
        <f t="shared" si="809"/>
        <v>June</v>
      </c>
      <c r="S7393">
        <v>1.5</v>
      </c>
      <c r="T7393" t="s">
        <v>22</v>
      </c>
    </row>
    <row r="7394" spans="1:20" x14ac:dyDescent="0.3">
      <c r="A7394" t="s">
        <v>9858</v>
      </c>
      <c r="B7394" t="s">
        <v>5011</v>
      </c>
      <c r="C7394">
        <v>3.5</v>
      </c>
      <c r="D7394">
        <f t="shared" si="810"/>
        <v>4</v>
      </c>
      <c r="E7394">
        <v>0</v>
      </c>
      <c r="F7394" t="s">
        <v>24</v>
      </c>
      <c r="G7394">
        <f t="shared" si="805"/>
        <v>14000000</v>
      </c>
      <c r="H7394" s="3" t="s">
        <v>1147</v>
      </c>
      <c r="I7394" t="str">
        <f t="shared" si="806"/>
        <v>10+</v>
      </c>
      <c r="J7394" s="1">
        <f t="shared" si="807"/>
        <v>10</v>
      </c>
      <c r="K7394" t="s">
        <v>17</v>
      </c>
      <c r="L7394" s="2">
        <v>0</v>
      </c>
      <c r="M7394" s="1">
        <f t="shared" si="811"/>
        <v>0</v>
      </c>
      <c r="N7394" t="s">
        <v>18</v>
      </c>
      <c r="O7394" t="s">
        <v>5012</v>
      </c>
      <c r="P7394" t="s">
        <v>112</v>
      </c>
      <c r="Q7394" t="str">
        <f t="shared" si="808"/>
        <v>2018</v>
      </c>
      <c r="R7394" t="str">
        <f t="shared" si="809"/>
        <v>July</v>
      </c>
      <c r="S7394">
        <v>1</v>
      </c>
      <c r="T7394" t="s">
        <v>46</v>
      </c>
    </row>
    <row r="7395" spans="1:20" x14ac:dyDescent="0.3">
      <c r="A7395" t="s">
        <v>9859</v>
      </c>
      <c r="B7395" t="s">
        <v>505</v>
      </c>
      <c r="C7395">
        <v>3.5</v>
      </c>
      <c r="D7395">
        <f t="shared" si="810"/>
        <v>4</v>
      </c>
      <c r="E7395">
        <v>45</v>
      </c>
      <c r="F7395" t="s">
        <v>164</v>
      </c>
      <c r="G7395">
        <f t="shared" si="805"/>
        <v>15000000</v>
      </c>
      <c r="H7395" s="3" t="s">
        <v>90</v>
      </c>
      <c r="I7395" t="str">
        <f t="shared" si="806"/>
        <v>5000+</v>
      </c>
      <c r="J7395" s="1">
        <f t="shared" si="807"/>
        <v>5000</v>
      </c>
      <c r="K7395" t="s">
        <v>17</v>
      </c>
      <c r="L7395" s="2">
        <v>0</v>
      </c>
      <c r="M7395" s="1">
        <f t="shared" si="811"/>
        <v>0</v>
      </c>
      <c r="N7395" t="s">
        <v>18</v>
      </c>
      <c r="O7395" t="s">
        <v>506</v>
      </c>
      <c r="P7395" t="s">
        <v>458</v>
      </c>
      <c r="Q7395" t="str">
        <f t="shared" si="808"/>
        <v>2017</v>
      </c>
      <c r="R7395" t="str">
        <f t="shared" si="809"/>
        <v>November</v>
      </c>
      <c r="S7395" t="s">
        <v>1249</v>
      </c>
      <c r="T7395" t="s">
        <v>76</v>
      </c>
    </row>
    <row r="7396" spans="1:20" x14ac:dyDescent="0.3">
      <c r="A7396" t="s">
        <v>9860</v>
      </c>
      <c r="B7396" t="s">
        <v>2910</v>
      </c>
      <c r="C7396">
        <v>3.5</v>
      </c>
      <c r="D7396">
        <f t="shared" si="810"/>
        <v>4</v>
      </c>
      <c r="E7396">
        <v>235</v>
      </c>
      <c r="F7396" t="s">
        <v>701</v>
      </c>
      <c r="G7396">
        <f t="shared" si="805"/>
        <v>3300000</v>
      </c>
      <c r="H7396" s="3" t="s">
        <v>16</v>
      </c>
      <c r="I7396" t="str">
        <f t="shared" si="806"/>
        <v>10000+</v>
      </c>
      <c r="J7396" s="1">
        <f t="shared" si="807"/>
        <v>10000</v>
      </c>
      <c r="K7396" t="s">
        <v>17</v>
      </c>
      <c r="L7396" s="2">
        <v>0</v>
      </c>
      <c r="M7396" s="1">
        <f t="shared" si="811"/>
        <v>0</v>
      </c>
      <c r="N7396" t="s">
        <v>18</v>
      </c>
      <c r="O7396" t="s">
        <v>1445</v>
      </c>
      <c r="P7396" t="s">
        <v>7814</v>
      </c>
      <c r="Q7396" t="str">
        <f t="shared" si="808"/>
        <v>2017</v>
      </c>
      <c r="R7396" t="str">
        <f t="shared" si="809"/>
        <v>February</v>
      </c>
      <c r="S7396" t="s">
        <v>388</v>
      </c>
      <c r="T7396" t="s">
        <v>913</v>
      </c>
    </row>
    <row r="7397" spans="1:20" x14ac:dyDescent="0.3">
      <c r="A7397" t="s">
        <v>9861</v>
      </c>
      <c r="B7397" t="s">
        <v>1997</v>
      </c>
      <c r="C7397">
        <v>4.4000000000000004</v>
      </c>
      <c r="D7397">
        <f t="shared" si="810"/>
        <v>5</v>
      </c>
      <c r="E7397">
        <v>2599</v>
      </c>
      <c r="F7397" t="s">
        <v>1149</v>
      </c>
      <c r="G7397">
        <f t="shared" si="805"/>
        <v>6900000</v>
      </c>
      <c r="H7397" s="3" t="s">
        <v>43</v>
      </c>
      <c r="I7397" t="str">
        <f t="shared" si="806"/>
        <v>100000+</v>
      </c>
      <c r="J7397" s="1">
        <f t="shared" si="807"/>
        <v>100000</v>
      </c>
      <c r="K7397" t="s">
        <v>17</v>
      </c>
      <c r="L7397" s="2">
        <v>0</v>
      </c>
      <c r="M7397" s="1">
        <f t="shared" si="811"/>
        <v>0</v>
      </c>
      <c r="N7397" t="s">
        <v>375</v>
      </c>
      <c r="O7397" t="s">
        <v>1998</v>
      </c>
      <c r="P7397" t="s">
        <v>2365</v>
      </c>
      <c r="Q7397" t="str">
        <f t="shared" si="808"/>
        <v>2018</v>
      </c>
      <c r="R7397" t="str">
        <f t="shared" si="809"/>
        <v>January</v>
      </c>
      <c r="S7397" t="s">
        <v>9862</v>
      </c>
      <c r="T7397" t="s">
        <v>913</v>
      </c>
    </row>
    <row r="7398" spans="1:20" x14ac:dyDescent="0.3">
      <c r="A7398" t="s">
        <v>9863</v>
      </c>
      <c r="B7398" t="s">
        <v>1680</v>
      </c>
      <c r="C7398">
        <v>4.8</v>
      </c>
      <c r="D7398">
        <f t="shared" si="810"/>
        <v>5</v>
      </c>
      <c r="E7398">
        <v>4</v>
      </c>
      <c r="F7398" t="s">
        <v>768</v>
      </c>
      <c r="G7398">
        <f t="shared" si="805"/>
        <v>5100000</v>
      </c>
      <c r="H7398" s="3" t="s">
        <v>937</v>
      </c>
      <c r="I7398" t="str">
        <f t="shared" si="806"/>
        <v>50+</v>
      </c>
      <c r="J7398" s="1">
        <f t="shared" si="807"/>
        <v>50</v>
      </c>
      <c r="K7398" t="s">
        <v>17</v>
      </c>
      <c r="L7398" s="2">
        <v>0</v>
      </c>
      <c r="M7398" s="1">
        <f t="shared" si="811"/>
        <v>0</v>
      </c>
      <c r="N7398" t="s">
        <v>18</v>
      </c>
      <c r="O7398" t="s">
        <v>1681</v>
      </c>
      <c r="P7398" t="s">
        <v>691</v>
      </c>
      <c r="Q7398" t="str">
        <f t="shared" si="808"/>
        <v>2018</v>
      </c>
      <c r="R7398" t="str">
        <f t="shared" si="809"/>
        <v>May</v>
      </c>
      <c r="S7398" t="s">
        <v>9864</v>
      </c>
      <c r="T7398" t="s">
        <v>245</v>
      </c>
    </row>
    <row r="7399" spans="1:20" x14ac:dyDescent="0.3">
      <c r="A7399" t="s">
        <v>9865</v>
      </c>
      <c r="B7399" t="s">
        <v>2519</v>
      </c>
      <c r="C7399">
        <v>4.2</v>
      </c>
      <c r="D7399">
        <f t="shared" si="810"/>
        <v>5</v>
      </c>
      <c r="E7399">
        <v>52390</v>
      </c>
      <c r="F7399" t="s">
        <v>78</v>
      </c>
      <c r="G7399">
        <f t="shared" si="805"/>
        <v>20000000</v>
      </c>
      <c r="H7399" s="3" t="s">
        <v>31</v>
      </c>
      <c r="I7399" t="str">
        <f t="shared" si="806"/>
        <v>5000000+</v>
      </c>
      <c r="J7399" s="1">
        <f t="shared" si="807"/>
        <v>5000000</v>
      </c>
      <c r="K7399" t="s">
        <v>17</v>
      </c>
      <c r="L7399" s="2">
        <v>0</v>
      </c>
      <c r="M7399" s="1">
        <f t="shared" si="811"/>
        <v>0</v>
      </c>
      <c r="N7399" t="s">
        <v>18</v>
      </c>
      <c r="O7399" t="s">
        <v>2523</v>
      </c>
      <c r="P7399" t="s">
        <v>513</v>
      </c>
      <c r="Q7399" t="str">
        <f t="shared" si="808"/>
        <v>2018</v>
      </c>
      <c r="R7399" t="str">
        <f t="shared" si="809"/>
        <v>May</v>
      </c>
      <c r="S7399" t="s">
        <v>9866</v>
      </c>
      <c r="T7399" t="s">
        <v>157</v>
      </c>
    </row>
    <row r="7400" spans="1:20" x14ac:dyDescent="0.3">
      <c r="A7400" t="s">
        <v>9867</v>
      </c>
      <c r="B7400" t="s">
        <v>505</v>
      </c>
      <c r="C7400">
        <v>3.5</v>
      </c>
      <c r="D7400">
        <f t="shared" si="810"/>
        <v>4</v>
      </c>
      <c r="E7400">
        <v>0</v>
      </c>
      <c r="F7400" t="s">
        <v>1161</v>
      </c>
      <c r="G7400">
        <f t="shared" si="805"/>
        <v>10000000</v>
      </c>
      <c r="H7400" s="3" t="s">
        <v>1147</v>
      </c>
      <c r="I7400" t="str">
        <f t="shared" si="806"/>
        <v>10+</v>
      </c>
      <c r="J7400" s="1">
        <f t="shared" si="807"/>
        <v>10</v>
      </c>
      <c r="K7400" t="s">
        <v>17</v>
      </c>
      <c r="L7400" s="2">
        <v>0</v>
      </c>
      <c r="M7400" s="1">
        <f t="shared" si="811"/>
        <v>0</v>
      </c>
      <c r="N7400" t="s">
        <v>18</v>
      </c>
      <c r="O7400" t="s">
        <v>506</v>
      </c>
      <c r="P7400" t="s">
        <v>1519</v>
      </c>
      <c r="Q7400" t="str">
        <f t="shared" si="808"/>
        <v>2018</v>
      </c>
      <c r="R7400" t="str">
        <f t="shared" si="809"/>
        <v>June</v>
      </c>
      <c r="S7400" t="s">
        <v>1198</v>
      </c>
      <c r="T7400" t="s">
        <v>71</v>
      </c>
    </row>
    <row r="7401" spans="1:20" x14ac:dyDescent="0.3">
      <c r="A7401" t="s">
        <v>9868</v>
      </c>
      <c r="B7401" t="s">
        <v>4390</v>
      </c>
      <c r="C7401">
        <v>3.5</v>
      </c>
      <c r="D7401">
        <f t="shared" si="810"/>
        <v>4</v>
      </c>
      <c r="E7401">
        <v>9</v>
      </c>
      <c r="F7401" t="s">
        <v>758</v>
      </c>
      <c r="G7401">
        <f t="shared" si="805"/>
        <v>6600000</v>
      </c>
      <c r="H7401" s="3" t="s">
        <v>1122</v>
      </c>
      <c r="I7401" t="str">
        <f t="shared" si="806"/>
        <v>500+</v>
      </c>
      <c r="J7401" s="1">
        <f t="shared" si="807"/>
        <v>500</v>
      </c>
      <c r="K7401" t="s">
        <v>17</v>
      </c>
      <c r="L7401" s="2">
        <v>0</v>
      </c>
      <c r="M7401" s="1">
        <f t="shared" si="811"/>
        <v>0</v>
      </c>
      <c r="N7401" t="s">
        <v>18</v>
      </c>
      <c r="O7401" t="s">
        <v>4391</v>
      </c>
      <c r="P7401" t="s">
        <v>9869</v>
      </c>
      <c r="Q7401" t="str">
        <f t="shared" si="808"/>
        <v>2016</v>
      </c>
      <c r="R7401" t="str">
        <f t="shared" si="809"/>
        <v>October</v>
      </c>
      <c r="S7401" t="s">
        <v>210</v>
      </c>
      <c r="T7401" t="s">
        <v>76</v>
      </c>
    </row>
    <row r="7402" spans="1:20" x14ac:dyDescent="0.3">
      <c r="A7402" t="s">
        <v>9870</v>
      </c>
      <c r="B7402" t="s">
        <v>2519</v>
      </c>
      <c r="C7402">
        <v>5</v>
      </c>
      <c r="D7402">
        <f t="shared" si="810"/>
        <v>5</v>
      </c>
      <c r="E7402">
        <v>11</v>
      </c>
      <c r="F7402" t="s">
        <v>129</v>
      </c>
      <c r="G7402">
        <f t="shared" si="805"/>
        <v>6100000</v>
      </c>
      <c r="H7402" s="3" t="s">
        <v>1147</v>
      </c>
      <c r="I7402" t="str">
        <f t="shared" si="806"/>
        <v>10+</v>
      </c>
      <c r="J7402" s="1">
        <f t="shared" si="807"/>
        <v>10</v>
      </c>
      <c r="K7402" t="s">
        <v>17</v>
      </c>
      <c r="L7402" s="2">
        <v>0</v>
      </c>
      <c r="M7402" s="1">
        <f t="shared" si="811"/>
        <v>0</v>
      </c>
      <c r="N7402" t="s">
        <v>18</v>
      </c>
      <c r="O7402" t="s">
        <v>2523</v>
      </c>
      <c r="P7402" t="s">
        <v>2188</v>
      </c>
      <c r="Q7402" t="str">
        <f t="shared" si="808"/>
        <v>2017</v>
      </c>
      <c r="R7402" t="str">
        <f t="shared" si="809"/>
        <v>March</v>
      </c>
      <c r="S7402">
        <v>0.1</v>
      </c>
      <c r="T7402" t="s">
        <v>51</v>
      </c>
    </row>
    <row r="7403" spans="1:20" x14ac:dyDescent="0.3">
      <c r="A7403" t="s">
        <v>9871</v>
      </c>
      <c r="B7403" t="s">
        <v>4716</v>
      </c>
      <c r="C7403">
        <v>4.5999999999999996</v>
      </c>
      <c r="D7403">
        <f t="shared" si="810"/>
        <v>5</v>
      </c>
      <c r="E7403">
        <v>16</v>
      </c>
      <c r="F7403" t="s">
        <v>382</v>
      </c>
      <c r="G7403">
        <f t="shared" si="805"/>
        <v>3200000</v>
      </c>
      <c r="H7403" s="3" t="s">
        <v>719</v>
      </c>
      <c r="I7403" t="str">
        <f t="shared" si="806"/>
        <v>1000+</v>
      </c>
      <c r="J7403" s="1">
        <f t="shared" si="807"/>
        <v>1000</v>
      </c>
      <c r="K7403" t="s">
        <v>17</v>
      </c>
      <c r="L7403" s="2">
        <v>0</v>
      </c>
      <c r="M7403" s="1">
        <f t="shared" si="811"/>
        <v>0</v>
      </c>
      <c r="N7403" t="s">
        <v>18</v>
      </c>
      <c r="O7403" t="s">
        <v>4717</v>
      </c>
      <c r="P7403" t="s">
        <v>2169</v>
      </c>
      <c r="Q7403" t="str">
        <f t="shared" si="808"/>
        <v>2017</v>
      </c>
      <c r="R7403" t="str">
        <f t="shared" si="809"/>
        <v>August</v>
      </c>
      <c r="S7403" t="s">
        <v>407</v>
      </c>
      <c r="T7403" t="s">
        <v>46</v>
      </c>
    </row>
    <row r="7404" spans="1:20" x14ac:dyDescent="0.3">
      <c r="A7404" t="s">
        <v>9872</v>
      </c>
      <c r="B7404" t="s">
        <v>2910</v>
      </c>
      <c r="C7404">
        <v>4.5</v>
      </c>
      <c r="D7404">
        <f t="shared" si="810"/>
        <v>5</v>
      </c>
      <c r="E7404">
        <v>4218587</v>
      </c>
      <c r="F7404" t="s">
        <v>1736</v>
      </c>
      <c r="G7404">
        <f t="shared" si="805"/>
        <v>100000000</v>
      </c>
      <c r="H7404" s="3" t="s">
        <v>36</v>
      </c>
      <c r="I7404" t="str">
        <f t="shared" si="806"/>
        <v>50000000+</v>
      </c>
      <c r="J7404" s="1">
        <f t="shared" si="807"/>
        <v>50000000</v>
      </c>
      <c r="K7404" t="s">
        <v>17</v>
      </c>
      <c r="L7404" s="2">
        <v>0</v>
      </c>
      <c r="M7404" s="1">
        <f t="shared" si="811"/>
        <v>0</v>
      </c>
      <c r="N7404" t="s">
        <v>111</v>
      </c>
      <c r="O7404" t="s">
        <v>2652</v>
      </c>
      <c r="P7404" t="s">
        <v>763</v>
      </c>
      <c r="Q7404" t="str">
        <f t="shared" si="808"/>
        <v>2018</v>
      </c>
      <c r="R7404" t="str">
        <f t="shared" si="809"/>
        <v>June</v>
      </c>
      <c r="S7404" t="s">
        <v>9873</v>
      </c>
      <c r="T7404" t="s">
        <v>76</v>
      </c>
    </row>
    <row r="7405" spans="1:20" x14ac:dyDescent="0.3">
      <c r="A7405" t="s">
        <v>9874</v>
      </c>
      <c r="B7405" t="s">
        <v>2290</v>
      </c>
      <c r="C7405">
        <v>5</v>
      </c>
      <c r="D7405">
        <f t="shared" si="810"/>
        <v>5</v>
      </c>
      <c r="E7405">
        <v>15</v>
      </c>
      <c r="F7405" t="s">
        <v>1001</v>
      </c>
      <c r="G7405">
        <f t="shared" si="805"/>
        <v>1400000</v>
      </c>
      <c r="H7405" s="3" t="s">
        <v>719</v>
      </c>
      <c r="I7405" t="str">
        <f t="shared" si="806"/>
        <v>1000+</v>
      </c>
      <c r="J7405" s="1">
        <f t="shared" si="807"/>
        <v>1000</v>
      </c>
      <c r="K7405" t="s">
        <v>17</v>
      </c>
      <c r="L7405" s="2">
        <v>0</v>
      </c>
      <c r="M7405" s="1">
        <f t="shared" si="811"/>
        <v>0</v>
      </c>
      <c r="N7405" t="s">
        <v>18</v>
      </c>
      <c r="O7405" t="s">
        <v>2291</v>
      </c>
      <c r="P7405" t="s">
        <v>1660</v>
      </c>
      <c r="Q7405" t="str">
        <f t="shared" si="808"/>
        <v>2017</v>
      </c>
      <c r="R7405" t="str">
        <f t="shared" si="809"/>
        <v>April</v>
      </c>
      <c r="S7405">
        <v>1</v>
      </c>
      <c r="T7405" t="s">
        <v>389</v>
      </c>
    </row>
    <row r="7406" spans="1:20" x14ac:dyDescent="0.3">
      <c r="A7406" t="s">
        <v>9875</v>
      </c>
      <c r="B7406" t="s">
        <v>2910</v>
      </c>
      <c r="C7406">
        <v>2.9</v>
      </c>
      <c r="D7406">
        <f t="shared" si="810"/>
        <v>3</v>
      </c>
      <c r="E7406">
        <v>21</v>
      </c>
      <c r="F7406" t="s">
        <v>493</v>
      </c>
      <c r="G7406">
        <f t="shared" si="805"/>
        <v>2100000</v>
      </c>
      <c r="H7406" s="3" t="s">
        <v>90</v>
      </c>
      <c r="I7406" t="str">
        <f t="shared" si="806"/>
        <v>5000+</v>
      </c>
      <c r="J7406" s="1">
        <f t="shared" si="807"/>
        <v>5000</v>
      </c>
      <c r="K7406" t="s">
        <v>17</v>
      </c>
      <c r="L7406" s="2">
        <v>0</v>
      </c>
      <c r="M7406" s="1">
        <f t="shared" si="811"/>
        <v>0</v>
      </c>
      <c r="N7406" t="s">
        <v>18</v>
      </c>
      <c r="O7406" t="s">
        <v>1216</v>
      </c>
      <c r="P7406" t="s">
        <v>9876</v>
      </c>
      <c r="Q7406" t="str">
        <f t="shared" si="808"/>
        <v>2015</v>
      </c>
      <c r="R7406" t="str">
        <f t="shared" si="809"/>
        <v>May</v>
      </c>
      <c r="S7406">
        <v>1.05</v>
      </c>
      <c r="T7406" t="s">
        <v>51</v>
      </c>
    </row>
    <row r="7407" spans="1:20" x14ac:dyDescent="0.3">
      <c r="A7407" t="s">
        <v>9877</v>
      </c>
      <c r="B7407" t="s">
        <v>2910</v>
      </c>
      <c r="C7407">
        <v>3.5</v>
      </c>
      <c r="D7407">
        <f t="shared" si="810"/>
        <v>4</v>
      </c>
      <c r="E7407">
        <v>44</v>
      </c>
      <c r="F7407" t="s">
        <v>486</v>
      </c>
      <c r="G7407">
        <f t="shared" si="805"/>
        <v>7200000</v>
      </c>
      <c r="H7407" s="3" t="s">
        <v>16</v>
      </c>
      <c r="I7407" t="str">
        <f t="shared" si="806"/>
        <v>10000+</v>
      </c>
      <c r="J7407" s="1">
        <f t="shared" si="807"/>
        <v>10000</v>
      </c>
      <c r="K7407" t="s">
        <v>17</v>
      </c>
      <c r="L7407" s="2">
        <v>0</v>
      </c>
      <c r="M7407" s="1">
        <f t="shared" si="811"/>
        <v>0</v>
      </c>
      <c r="N7407" t="s">
        <v>18</v>
      </c>
      <c r="O7407" t="s">
        <v>1445</v>
      </c>
      <c r="P7407" t="s">
        <v>6166</v>
      </c>
      <c r="Q7407" t="str">
        <f t="shared" si="808"/>
        <v>2017</v>
      </c>
      <c r="R7407" t="str">
        <f t="shared" si="809"/>
        <v>April</v>
      </c>
      <c r="S7407" t="s">
        <v>92</v>
      </c>
      <c r="T7407" t="s">
        <v>51</v>
      </c>
    </row>
    <row r="7408" spans="1:20" x14ac:dyDescent="0.3">
      <c r="A7408" t="s">
        <v>9878</v>
      </c>
      <c r="B7408" t="s">
        <v>2910</v>
      </c>
      <c r="C7408">
        <v>4.4000000000000004</v>
      </c>
      <c r="D7408">
        <f t="shared" si="810"/>
        <v>5</v>
      </c>
      <c r="E7408">
        <v>288835</v>
      </c>
      <c r="F7408" t="s">
        <v>2714</v>
      </c>
      <c r="G7408">
        <f t="shared" si="805"/>
        <v>91000000</v>
      </c>
      <c r="H7408" s="3" t="s">
        <v>31</v>
      </c>
      <c r="I7408" t="str">
        <f t="shared" si="806"/>
        <v>5000000+</v>
      </c>
      <c r="J7408" s="1">
        <f t="shared" si="807"/>
        <v>5000000</v>
      </c>
      <c r="K7408" t="s">
        <v>17</v>
      </c>
      <c r="L7408" s="2">
        <v>0</v>
      </c>
      <c r="M7408" s="1">
        <f t="shared" si="811"/>
        <v>0</v>
      </c>
      <c r="N7408" t="s">
        <v>375</v>
      </c>
      <c r="O7408" t="s">
        <v>2540</v>
      </c>
      <c r="P7408" t="s">
        <v>143</v>
      </c>
      <c r="Q7408" t="str">
        <f t="shared" si="808"/>
        <v>2018</v>
      </c>
      <c r="R7408" t="str">
        <f t="shared" si="809"/>
        <v>July</v>
      </c>
      <c r="S7408" t="s">
        <v>3480</v>
      </c>
      <c r="T7408" t="s">
        <v>46</v>
      </c>
    </row>
    <row r="7409" spans="1:20" x14ac:dyDescent="0.3">
      <c r="A7409" t="s">
        <v>9879</v>
      </c>
      <c r="B7409" t="s">
        <v>4716</v>
      </c>
      <c r="C7409">
        <v>3.5</v>
      </c>
      <c r="D7409">
        <f t="shared" si="810"/>
        <v>4</v>
      </c>
      <c r="E7409">
        <v>0</v>
      </c>
      <c r="F7409" t="s">
        <v>42</v>
      </c>
      <c r="G7409">
        <f t="shared" si="805"/>
        <v>2800000</v>
      </c>
      <c r="H7409" s="3" t="s">
        <v>942</v>
      </c>
      <c r="I7409" t="str">
        <f t="shared" si="806"/>
        <v>100+</v>
      </c>
      <c r="J7409" s="1">
        <f t="shared" si="807"/>
        <v>100</v>
      </c>
      <c r="K7409" t="s">
        <v>17</v>
      </c>
      <c r="L7409" s="2">
        <v>0</v>
      </c>
      <c r="M7409" s="1">
        <f t="shared" si="811"/>
        <v>0</v>
      </c>
      <c r="N7409" t="s">
        <v>18</v>
      </c>
      <c r="O7409" t="s">
        <v>4717</v>
      </c>
      <c r="P7409" t="s">
        <v>1519</v>
      </c>
      <c r="Q7409" t="str">
        <f t="shared" si="808"/>
        <v>2018</v>
      </c>
      <c r="R7409" t="str">
        <f t="shared" si="809"/>
        <v>June</v>
      </c>
      <c r="S7409" t="s">
        <v>9880</v>
      </c>
      <c r="T7409" t="s">
        <v>46</v>
      </c>
    </row>
    <row r="7410" spans="1:20" x14ac:dyDescent="0.3">
      <c r="A7410" t="s">
        <v>9881</v>
      </c>
      <c r="B7410" t="s">
        <v>2290</v>
      </c>
      <c r="C7410">
        <v>3.5</v>
      </c>
      <c r="D7410">
        <f t="shared" si="810"/>
        <v>4</v>
      </c>
      <c r="E7410">
        <v>16</v>
      </c>
      <c r="F7410" t="s">
        <v>9882</v>
      </c>
      <c r="G7410">
        <f t="shared" si="805"/>
        <v>743000</v>
      </c>
      <c r="H7410" s="3" t="s">
        <v>719</v>
      </c>
      <c r="I7410" t="str">
        <f t="shared" si="806"/>
        <v>1000+</v>
      </c>
      <c r="J7410" s="1">
        <f t="shared" si="807"/>
        <v>1000</v>
      </c>
      <c r="K7410" t="s">
        <v>17</v>
      </c>
      <c r="L7410" s="2">
        <v>0</v>
      </c>
      <c r="M7410" s="1">
        <f t="shared" si="811"/>
        <v>0</v>
      </c>
      <c r="N7410" t="s">
        <v>18</v>
      </c>
      <c r="O7410" t="s">
        <v>2291</v>
      </c>
      <c r="P7410" t="s">
        <v>6340</v>
      </c>
      <c r="Q7410" t="str">
        <f t="shared" si="808"/>
        <v>2017</v>
      </c>
      <c r="R7410" t="str">
        <f t="shared" si="809"/>
        <v>January</v>
      </c>
      <c r="S7410">
        <v>1</v>
      </c>
      <c r="T7410" t="s">
        <v>389</v>
      </c>
    </row>
    <row r="7411" spans="1:20" x14ac:dyDescent="0.3">
      <c r="A7411" t="s">
        <v>9883</v>
      </c>
      <c r="B7411" t="s">
        <v>5080</v>
      </c>
      <c r="C7411">
        <v>3</v>
      </c>
      <c r="D7411">
        <f t="shared" si="810"/>
        <v>3</v>
      </c>
      <c r="E7411">
        <v>2</v>
      </c>
      <c r="F7411" t="s">
        <v>24</v>
      </c>
      <c r="G7411">
        <f t="shared" si="805"/>
        <v>14000000</v>
      </c>
      <c r="H7411" s="3" t="s">
        <v>942</v>
      </c>
      <c r="I7411" t="str">
        <f t="shared" si="806"/>
        <v>100+</v>
      </c>
      <c r="J7411" s="1">
        <f t="shared" si="807"/>
        <v>100</v>
      </c>
      <c r="K7411" t="s">
        <v>17</v>
      </c>
      <c r="L7411" s="2">
        <v>0</v>
      </c>
      <c r="M7411" s="1">
        <f t="shared" si="811"/>
        <v>0</v>
      </c>
      <c r="N7411" t="s">
        <v>18</v>
      </c>
      <c r="O7411" t="s">
        <v>5081</v>
      </c>
      <c r="P7411" t="s">
        <v>200</v>
      </c>
      <c r="Q7411" t="str">
        <f t="shared" si="808"/>
        <v>2018</v>
      </c>
      <c r="R7411" t="str">
        <f t="shared" si="809"/>
        <v>July</v>
      </c>
      <c r="S7411" t="s">
        <v>9884</v>
      </c>
      <c r="T7411" t="s">
        <v>245</v>
      </c>
    </row>
    <row r="7412" spans="1:20" x14ac:dyDescent="0.3">
      <c r="A7412" t="s">
        <v>9885</v>
      </c>
      <c r="B7412" t="s">
        <v>2910</v>
      </c>
      <c r="C7412">
        <v>4.5</v>
      </c>
      <c r="D7412">
        <f t="shared" si="810"/>
        <v>5</v>
      </c>
      <c r="E7412">
        <v>145</v>
      </c>
      <c r="F7412" t="s">
        <v>24</v>
      </c>
      <c r="G7412">
        <f t="shared" si="805"/>
        <v>14000000</v>
      </c>
      <c r="H7412" s="3" t="s">
        <v>16</v>
      </c>
      <c r="I7412" t="str">
        <f t="shared" si="806"/>
        <v>10000+</v>
      </c>
      <c r="J7412" s="1">
        <f t="shared" si="807"/>
        <v>10000</v>
      </c>
      <c r="K7412" t="s">
        <v>17</v>
      </c>
      <c r="L7412" s="2">
        <v>0</v>
      </c>
      <c r="M7412" s="1">
        <f t="shared" si="811"/>
        <v>0</v>
      </c>
      <c r="N7412" t="s">
        <v>18</v>
      </c>
      <c r="O7412" t="s">
        <v>1445</v>
      </c>
      <c r="P7412" t="s">
        <v>150</v>
      </c>
      <c r="Q7412" t="str">
        <f t="shared" si="808"/>
        <v>2018</v>
      </c>
      <c r="R7412" t="str">
        <f t="shared" si="809"/>
        <v>July</v>
      </c>
      <c r="S7412">
        <v>1</v>
      </c>
      <c r="T7412" t="s">
        <v>40</v>
      </c>
    </row>
    <row r="7413" spans="1:20" x14ac:dyDescent="0.3">
      <c r="A7413" t="s">
        <v>9886</v>
      </c>
      <c r="B7413" t="s">
        <v>1997</v>
      </c>
      <c r="C7413">
        <v>2.4</v>
      </c>
      <c r="D7413">
        <f t="shared" si="810"/>
        <v>3</v>
      </c>
      <c r="E7413">
        <v>221</v>
      </c>
      <c r="F7413" t="s">
        <v>1590</v>
      </c>
      <c r="G7413">
        <f t="shared" si="805"/>
        <v>43000000</v>
      </c>
      <c r="H7413" s="3" t="s">
        <v>16</v>
      </c>
      <c r="I7413" t="str">
        <f t="shared" si="806"/>
        <v>10000+</v>
      </c>
      <c r="J7413" s="1">
        <f t="shared" si="807"/>
        <v>10000</v>
      </c>
      <c r="K7413" t="s">
        <v>17</v>
      </c>
      <c r="L7413" s="2">
        <v>0</v>
      </c>
      <c r="M7413" s="1">
        <f t="shared" si="811"/>
        <v>0</v>
      </c>
      <c r="N7413" t="s">
        <v>18</v>
      </c>
      <c r="O7413" t="s">
        <v>1998</v>
      </c>
      <c r="P7413" t="s">
        <v>1510</v>
      </c>
      <c r="Q7413" t="str">
        <f t="shared" si="808"/>
        <v>2018</v>
      </c>
      <c r="R7413" t="str">
        <f t="shared" si="809"/>
        <v>February</v>
      </c>
      <c r="S7413" t="s">
        <v>715</v>
      </c>
      <c r="T7413" t="s">
        <v>71</v>
      </c>
    </row>
    <row r="7414" spans="1:20" x14ac:dyDescent="0.3">
      <c r="A7414" t="s">
        <v>9887</v>
      </c>
      <c r="B7414" t="s">
        <v>2519</v>
      </c>
      <c r="C7414">
        <v>4.3</v>
      </c>
      <c r="D7414">
        <f t="shared" si="810"/>
        <v>5</v>
      </c>
      <c r="E7414">
        <v>29330</v>
      </c>
      <c r="F7414" t="s">
        <v>1149</v>
      </c>
      <c r="G7414">
        <f t="shared" si="805"/>
        <v>6900000</v>
      </c>
      <c r="H7414" s="3" t="s">
        <v>56</v>
      </c>
      <c r="I7414" t="str">
        <f t="shared" si="806"/>
        <v>1000000+</v>
      </c>
      <c r="J7414" s="1">
        <f t="shared" si="807"/>
        <v>1000000</v>
      </c>
      <c r="K7414" t="s">
        <v>17</v>
      </c>
      <c r="L7414" s="2">
        <v>0</v>
      </c>
      <c r="M7414" s="1">
        <f t="shared" si="811"/>
        <v>0</v>
      </c>
      <c r="N7414" t="s">
        <v>18</v>
      </c>
      <c r="O7414" t="s">
        <v>2538</v>
      </c>
      <c r="P7414" t="s">
        <v>9888</v>
      </c>
      <c r="Q7414" t="str">
        <f t="shared" si="808"/>
        <v>2012</v>
      </c>
      <c r="R7414" t="str">
        <f t="shared" si="809"/>
        <v>August</v>
      </c>
      <c r="S7414" t="s">
        <v>154</v>
      </c>
      <c r="T7414" t="s">
        <v>5482</v>
      </c>
    </row>
    <row r="7415" spans="1:20" x14ac:dyDescent="0.3">
      <c r="A7415" t="s">
        <v>9889</v>
      </c>
      <c r="B7415" t="s">
        <v>2519</v>
      </c>
      <c r="C7415">
        <v>3.9</v>
      </c>
      <c r="D7415">
        <f t="shared" si="810"/>
        <v>4</v>
      </c>
      <c r="E7415">
        <v>29990</v>
      </c>
      <c r="F7415" t="s">
        <v>2623</v>
      </c>
      <c r="G7415">
        <f t="shared" si="805"/>
        <v>96000000</v>
      </c>
      <c r="H7415" s="3" t="s">
        <v>56</v>
      </c>
      <c r="I7415" t="str">
        <f t="shared" si="806"/>
        <v>1000000+</v>
      </c>
      <c r="J7415" s="1">
        <f t="shared" si="807"/>
        <v>1000000</v>
      </c>
      <c r="K7415" t="s">
        <v>17</v>
      </c>
      <c r="L7415" s="2">
        <v>0</v>
      </c>
      <c r="M7415" s="1">
        <f t="shared" si="811"/>
        <v>0</v>
      </c>
      <c r="N7415" t="s">
        <v>37</v>
      </c>
      <c r="O7415" t="s">
        <v>2538</v>
      </c>
      <c r="P7415" t="s">
        <v>3446</v>
      </c>
      <c r="Q7415" t="str">
        <f t="shared" si="808"/>
        <v>2017</v>
      </c>
      <c r="R7415" t="str">
        <f t="shared" si="809"/>
        <v>December</v>
      </c>
      <c r="S7415" t="s">
        <v>39</v>
      </c>
      <c r="T7415" t="s">
        <v>51</v>
      </c>
    </row>
    <row r="7416" spans="1:20" x14ac:dyDescent="0.3">
      <c r="A7416" t="s">
        <v>9890</v>
      </c>
      <c r="B7416" t="s">
        <v>2910</v>
      </c>
      <c r="C7416">
        <v>1.9</v>
      </c>
      <c r="D7416">
        <f t="shared" si="810"/>
        <v>2</v>
      </c>
      <c r="E7416">
        <v>76</v>
      </c>
      <c r="F7416" t="s">
        <v>24</v>
      </c>
      <c r="G7416">
        <f t="shared" si="805"/>
        <v>14000000</v>
      </c>
      <c r="H7416" s="3" t="s">
        <v>90</v>
      </c>
      <c r="I7416" t="str">
        <f t="shared" si="806"/>
        <v>5000+</v>
      </c>
      <c r="J7416" s="1">
        <f t="shared" si="807"/>
        <v>5000</v>
      </c>
      <c r="K7416" t="s">
        <v>17</v>
      </c>
      <c r="L7416" s="2">
        <v>0</v>
      </c>
      <c r="M7416" s="1">
        <f t="shared" si="811"/>
        <v>0</v>
      </c>
      <c r="N7416" t="s">
        <v>18</v>
      </c>
      <c r="O7416" t="s">
        <v>1216</v>
      </c>
      <c r="P7416" t="s">
        <v>9891</v>
      </c>
      <c r="Q7416" t="str">
        <f t="shared" si="808"/>
        <v>2014</v>
      </c>
      <c r="R7416" t="str">
        <f t="shared" si="809"/>
        <v>February</v>
      </c>
      <c r="S7416" t="s">
        <v>2761</v>
      </c>
      <c r="T7416" t="s">
        <v>63</v>
      </c>
    </row>
    <row r="7417" spans="1:20" x14ac:dyDescent="0.3">
      <c r="A7417" t="s">
        <v>9892</v>
      </c>
      <c r="B7417" t="s">
        <v>2519</v>
      </c>
      <c r="C7417">
        <v>4.4000000000000004</v>
      </c>
      <c r="D7417">
        <f t="shared" si="810"/>
        <v>5</v>
      </c>
      <c r="E7417">
        <v>348962</v>
      </c>
      <c r="F7417" t="s">
        <v>178</v>
      </c>
      <c r="G7417">
        <f t="shared" si="805"/>
        <v>26000000</v>
      </c>
      <c r="H7417" s="3" t="s">
        <v>56</v>
      </c>
      <c r="I7417" t="str">
        <f t="shared" si="806"/>
        <v>1000000+</v>
      </c>
      <c r="J7417" s="1">
        <f t="shared" si="807"/>
        <v>1000000</v>
      </c>
      <c r="K7417" t="s">
        <v>596</v>
      </c>
      <c r="L7417" s="2" t="s">
        <v>934</v>
      </c>
      <c r="M7417" s="1">
        <f t="shared" si="811"/>
        <v>6.99</v>
      </c>
      <c r="N7417" t="s">
        <v>375</v>
      </c>
      <c r="O7417" t="s">
        <v>2538</v>
      </c>
      <c r="P7417" t="s">
        <v>9893</v>
      </c>
      <c r="Q7417" t="str">
        <f t="shared" si="808"/>
        <v>2015</v>
      </c>
      <c r="R7417" t="str">
        <f t="shared" si="809"/>
        <v>March</v>
      </c>
      <c r="S7417">
        <v>1.08</v>
      </c>
      <c r="T7417" t="s">
        <v>63</v>
      </c>
    </row>
    <row r="7418" spans="1:20" x14ac:dyDescent="0.3">
      <c r="A7418" t="s">
        <v>9894</v>
      </c>
      <c r="B7418" t="s">
        <v>3634</v>
      </c>
      <c r="C7418">
        <v>5</v>
      </c>
      <c r="D7418">
        <f t="shared" si="810"/>
        <v>5</v>
      </c>
      <c r="E7418">
        <v>7</v>
      </c>
      <c r="F7418" t="s">
        <v>276</v>
      </c>
      <c r="G7418">
        <f t="shared" si="805"/>
        <v>18000000</v>
      </c>
      <c r="H7418" s="3" t="s">
        <v>942</v>
      </c>
      <c r="I7418" t="str">
        <f t="shared" si="806"/>
        <v>100+</v>
      </c>
      <c r="J7418" s="1">
        <f t="shared" si="807"/>
        <v>100</v>
      </c>
      <c r="K7418" t="s">
        <v>17</v>
      </c>
      <c r="L7418" s="2">
        <v>0</v>
      </c>
      <c r="M7418" s="1">
        <f t="shared" si="811"/>
        <v>0</v>
      </c>
      <c r="N7418" t="s">
        <v>18</v>
      </c>
      <c r="O7418" t="s">
        <v>3635</v>
      </c>
      <c r="P7418" t="s">
        <v>322</v>
      </c>
      <c r="Q7418" t="str">
        <f t="shared" si="808"/>
        <v>2018</v>
      </c>
      <c r="R7418" t="str">
        <f t="shared" si="809"/>
        <v>July</v>
      </c>
      <c r="S7418">
        <v>1</v>
      </c>
      <c r="T7418" t="s">
        <v>46</v>
      </c>
    </row>
    <row r="7419" spans="1:20" x14ac:dyDescent="0.3">
      <c r="A7419" t="s">
        <v>9895</v>
      </c>
      <c r="B7419" t="s">
        <v>187</v>
      </c>
      <c r="C7419">
        <v>4</v>
      </c>
      <c r="D7419">
        <f t="shared" si="810"/>
        <v>4</v>
      </c>
      <c r="E7419">
        <v>5</v>
      </c>
      <c r="F7419" t="s">
        <v>1677</v>
      </c>
      <c r="G7419">
        <f t="shared" si="805"/>
        <v>34000000</v>
      </c>
      <c r="H7419" s="3" t="s">
        <v>719</v>
      </c>
      <c r="I7419" t="str">
        <f t="shared" si="806"/>
        <v>1000+</v>
      </c>
      <c r="J7419" s="1">
        <f t="shared" si="807"/>
        <v>1000</v>
      </c>
      <c r="K7419" t="s">
        <v>17</v>
      </c>
      <c r="L7419" s="2">
        <v>0</v>
      </c>
      <c r="M7419" s="1">
        <f t="shared" si="811"/>
        <v>0</v>
      </c>
      <c r="N7419" t="s">
        <v>18</v>
      </c>
      <c r="O7419" t="s">
        <v>188</v>
      </c>
      <c r="P7419" t="s">
        <v>103</v>
      </c>
      <c r="Q7419" t="str">
        <f t="shared" si="808"/>
        <v>2018</v>
      </c>
      <c r="R7419" t="str">
        <f t="shared" si="809"/>
        <v>July</v>
      </c>
      <c r="S7419">
        <v>2.8</v>
      </c>
      <c r="T7419" t="s">
        <v>157</v>
      </c>
    </row>
    <row r="7420" spans="1:20" x14ac:dyDescent="0.3">
      <c r="A7420" t="s">
        <v>9896</v>
      </c>
      <c r="B7420" t="s">
        <v>5011</v>
      </c>
      <c r="C7420">
        <v>4.7</v>
      </c>
      <c r="D7420">
        <f t="shared" si="810"/>
        <v>5</v>
      </c>
      <c r="E7420">
        <v>3</v>
      </c>
      <c r="F7420" t="s">
        <v>42</v>
      </c>
      <c r="G7420">
        <f t="shared" si="805"/>
        <v>2800000</v>
      </c>
      <c r="H7420" s="3" t="s">
        <v>1122</v>
      </c>
      <c r="I7420" t="str">
        <f t="shared" si="806"/>
        <v>500+</v>
      </c>
      <c r="J7420" s="1">
        <f t="shared" si="807"/>
        <v>500</v>
      </c>
      <c r="K7420" t="s">
        <v>17</v>
      </c>
      <c r="L7420" s="2">
        <v>0</v>
      </c>
      <c r="M7420" s="1">
        <f t="shared" si="811"/>
        <v>0</v>
      </c>
      <c r="N7420" t="s">
        <v>18</v>
      </c>
      <c r="O7420" t="s">
        <v>5012</v>
      </c>
      <c r="P7420" t="s">
        <v>7559</v>
      </c>
      <c r="Q7420" t="str">
        <f t="shared" si="808"/>
        <v>2017</v>
      </c>
      <c r="R7420" t="str">
        <f t="shared" si="809"/>
        <v>November</v>
      </c>
      <c r="S7420">
        <v>1</v>
      </c>
      <c r="T7420" t="s">
        <v>76</v>
      </c>
    </row>
    <row r="7421" spans="1:20" x14ac:dyDescent="0.3">
      <c r="A7421" t="s">
        <v>9897</v>
      </c>
      <c r="B7421" t="s">
        <v>2519</v>
      </c>
      <c r="C7421">
        <v>3.9</v>
      </c>
      <c r="D7421">
        <f t="shared" si="810"/>
        <v>4</v>
      </c>
      <c r="E7421">
        <v>1995</v>
      </c>
      <c r="F7421" t="s">
        <v>2789</v>
      </c>
      <c r="G7421">
        <f t="shared" si="805"/>
        <v>92000000</v>
      </c>
      <c r="H7421" s="3" t="s">
        <v>25</v>
      </c>
      <c r="I7421" t="str">
        <f t="shared" si="806"/>
        <v>500000+</v>
      </c>
      <c r="J7421" s="1">
        <f t="shared" si="807"/>
        <v>500000</v>
      </c>
      <c r="K7421" t="s">
        <v>17</v>
      </c>
      <c r="L7421" s="2">
        <v>0</v>
      </c>
      <c r="M7421" s="1">
        <f t="shared" si="811"/>
        <v>0</v>
      </c>
      <c r="N7421" t="s">
        <v>37</v>
      </c>
      <c r="O7421" t="s">
        <v>2538</v>
      </c>
      <c r="P7421" t="s">
        <v>66</v>
      </c>
      <c r="Q7421" t="str">
        <f t="shared" si="808"/>
        <v>2018</v>
      </c>
      <c r="R7421" t="str">
        <f t="shared" si="809"/>
        <v>July</v>
      </c>
      <c r="S7421">
        <v>1.9</v>
      </c>
      <c r="T7421" t="s">
        <v>71</v>
      </c>
    </row>
    <row r="7422" spans="1:20" x14ac:dyDescent="0.3">
      <c r="A7422" t="s">
        <v>9898</v>
      </c>
      <c r="B7422" t="s">
        <v>4716</v>
      </c>
      <c r="C7422">
        <v>5</v>
      </c>
      <c r="D7422">
        <f t="shared" si="810"/>
        <v>5</v>
      </c>
      <c r="E7422">
        <v>5</v>
      </c>
      <c r="F7422" t="s">
        <v>142</v>
      </c>
      <c r="G7422">
        <f t="shared" si="805"/>
        <v>11000000</v>
      </c>
      <c r="H7422" s="3" t="s">
        <v>942</v>
      </c>
      <c r="I7422" t="str">
        <f t="shared" si="806"/>
        <v>100+</v>
      </c>
      <c r="J7422" s="1">
        <f t="shared" si="807"/>
        <v>100</v>
      </c>
      <c r="K7422" t="s">
        <v>17</v>
      </c>
      <c r="L7422" s="2">
        <v>0</v>
      </c>
      <c r="M7422" s="1">
        <f t="shared" si="811"/>
        <v>0</v>
      </c>
      <c r="N7422" t="s">
        <v>18</v>
      </c>
      <c r="O7422" t="s">
        <v>4717</v>
      </c>
      <c r="P7422" t="s">
        <v>1668</v>
      </c>
      <c r="Q7422" t="str">
        <f t="shared" si="808"/>
        <v>2018</v>
      </c>
      <c r="R7422" t="str">
        <f t="shared" si="809"/>
        <v>May</v>
      </c>
      <c r="S7422" t="s">
        <v>210</v>
      </c>
      <c r="T7422" t="s">
        <v>71</v>
      </c>
    </row>
    <row r="7423" spans="1:20" x14ac:dyDescent="0.3">
      <c r="A7423" t="s">
        <v>9899</v>
      </c>
      <c r="B7423" t="s">
        <v>730</v>
      </c>
      <c r="C7423">
        <v>4.2</v>
      </c>
      <c r="D7423">
        <f t="shared" si="810"/>
        <v>5</v>
      </c>
      <c r="E7423">
        <v>5</v>
      </c>
      <c r="F7423" t="s">
        <v>164</v>
      </c>
      <c r="G7423">
        <f t="shared" si="805"/>
        <v>15000000</v>
      </c>
      <c r="H7423" s="3" t="s">
        <v>942</v>
      </c>
      <c r="I7423" t="str">
        <f t="shared" si="806"/>
        <v>100+</v>
      </c>
      <c r="J7423" s="1">
        <f t="shared" si="807"/>
        <v>100</v>
      </c>
      <c r="K7423" t="s">
        <v>17</v>
      </c>
      <c r="L7423" s="2">
        <v>0</v>
      </c>
      <c r="M7423" s="1">
        <f t="shared" si="811"/>
        <v>0</v>
      </c>
      <c r="N7423" t="s">
        <v>18</v>
      </c>
      <c r="O7423" t="s">
        <v>731</v>
      </c>
      <c r="P7423" t="s">
        <v>97</v>
      </c>
      <c r="Q7423" t="str">
        <f t="shared" si="808"/>
        <v>2017</v>
      </c>
      <c r="R7423" t="str">
        <f t="shared" si="809"/>
        <v>November</v>
      </c>
      <c r="S7423">
        <v>1</v>
      </c>
      <c r="T7423" t="s">
        <v>76</v>
      </c>
    </row>
    <row r="7424" spans="1:20" x14ac:dyDescent="0.3">
      <c r="A7424" t="s">
        <v>9900</v>
      </c>
      <c r="B7424" t="s">
        <v>3748</v>
      </c>
      <c r="C7424">
        <v>4.2</v>
      </c>
      <c r="D7424">
        <f t="shared" si="810"/>
        <v>5</v>
      </c>
      <c r="E7424">
        <v>2099</v>
      </c>
      <c r="F7424" t="s">
        <v>477</v>
      </c>
      <c r="G7424">
        <f t="shared" si="805"/>
        <v>4000000</v>
      </c>
      <c r="H7424" s="3" t="s">
        <v>43</v>
      </c>
      <c r="I7424" t="str">
        <f t="shared" si="806"/>
        <v>100000+</v>
      </c>
      <c r="J7424" s="1">
        <f t="shared" si="807"/>
        <v>100000</v>
      </c>
      <c r="K7424" t="s">
        <v>17</v>
      </c>
      <c r="L7424" s="2">
        <v>0</v>
      </c>
      <c r="M7424" s="1">
        <f t="shared" si="811"/>
        <v>0</v>
      </c>
      <c r="N7424" t="s">
        <v>18</v>
      </c>
      <c r="O7424" t="s">
        <v>3749</v>
      </c>
      <c r="P7424" t="s">
        <v>3473</v>
      </c>
      <c r="Q7424" t="str">
        <f t="shared" si="808"/>
        <v>2017</v>
      </c>
      <c r="R7424" t="str">
        <f t="shared" si="809"/>
        <v>December</v>
      </c>
      <c r="S7424" t="s">
        <v>1183</v>
      </c>
      <c r="T7424" t="s">
        <v>22</v>
      </c>
    </row>
    <row r="7425" spans="1:20" x14ac:dyDescent="0.3">
      <c r="A7425" t="s">
        <v>9901</v>
      </c>
      <c r="B7425" t="s">
        <v>3906</v>
      </c>
      <c r="C7425">
        <v>2.8</v>
      </c>
      <c r="D7425">
        <f t="shared" si="810"/>
        <v>3</v>
      </c>
      <c r="E7425">
        <v>1022</v>
      </c>
      <c r="F7425" t="s">
        <v>1040</v>
      </c>
      <c r="G7425">
        <f t="shared" ref="G7425:G7488" si="812">IF(RIGHT(F7425,1)="M",LEFT(F7425,LEN(F7425)-1)*1000000,IF(RIGHT(F7425,1)="K",LEFT(F7425,LEN(F7425)-1)*1000, 1000))</f>
        <v>3800000</v>
      </c>
      <c r="H7425" s="3" t="s">
        <v>43</v>
      </c>
      <c r="I7425" t="str">
        <f t="shared" ref="I7425:I7488" si="813">SUBSTITUTE(H7425,",","")</f>
        <v>100000+</v>
      </c>
      <c r="J7425" s="1">
        <f t="shared" ref="J7425:J7488" si="814">VALUE(LEFT(I7425,LEN(I7425)-1))</f>
        <v>100000</v>
      </c>
      <c r="K7425" t="s">
        <v>17</v>
      </c>
      <c r="L7425" s="2">
        <v>0</v>
      </c>
      <c r="M7425" s="1">
        <f t="shared" si="811"/>
        <v>0</v>
      </c>
      <c r="N7425" t="s">
        <v>18</v>
      </c>
      <c r="O7425" t="s">
        <v>3907</v>
      </c>
      <c r="P7425" t="s">
        <v>4649</v>
      </c>
      <c r="Q7425" t="str">
        <f t="shared" ref="Q7425:Q7488" si="815">RIGHT(P7425,4)</f>
        <v>2016</v>
      </c>
      <c r="R7425" t="str">
        <f t="shared" ref="R7425:R7488" si="816">LEFT(P7425,FIND(" ",P7425)-1)</f>
        <v>August</v>
      </c>
      <c r="S7425">
        <v>2</v>
      </c>
      <c r="T7425" t="s">
        <v>51</v>
      </c>
    </row>
    <row r="7426" spans="1:20" x14ac:dyDescent="0.3">
      <c r="A7426" t="s">
        <v>9902</v>
      </c>
      <c r="B7426" t="s">
        <v>5011</v>
      </c>
      <c r="C7426">
        <v>4.2</v>
      </c>
      <c r="D7426">
        <f t="shared" si="810"/>
        <v>5</v>
      </c>
      <c r="E7426">
        <v>4074</v>
      </c>
      <c r="F7426" t="s">
        <v>3482</v>
      </c>
      <c r="G7426">
        <f t="shared" si="812"/>
        <v>1300000</v>
      </c>
      <c r="H7426" s="3" t="s">
        <v>25</v>
      </c>
      <c r="I7426" t="str">
        <f t="shared" si="813"/>
        <v>500000+</v>
      </c>
      <c r="J7426" s="1">
        <f t="shared" si="814"/>
        <v>500000</v>
      </c>
      <c r="K7426" t="s">
        <v>17</v>
      </c>
      <c r="L7426" s="2">
        <v>0</v>
      </c>
      <c r="M7426" s="1">
        <f t="shared" si="811"/>
        <v>0</v>
      </c>
      <c r="N7426" t="s">
        <v>18</v>
      </c>
      <c r="O7426" t="s">
        <v>5012</v>
      </c>
      <c r="P7426" t="s">
        <v>9903</v>
      </c>
      <c r="Q7426" t="str">
        <f t="shared" si="815"/>
        <v>2013</v>
      </c>
      <c r="R7426" t="str">
        <f t="shared" si="816"/>
        <v>November</v>
      </c>
      <c r="S7426" t="s">
        <v>33</v>
      </c>
      <c r="T7426" t="s">
        <v>465</v>
      </c>
    </row>
    <row r="7427" spans="1:20" x14ac:dyDescent="0.3">
      <c r="A7427" t="s">
        <v>9904</v>
      </c>
      <c r="B7427" t="s">
        <v>730</v>
      </c>
      <c r="C7427">
        <v>1</v>
      </c>
      <c r="D7427">
        <f t="shared" ref="D7427:D7490" si="817">IF(C7427&gt;4,5,IF(C7427&gt;3,4,IF(C7427&gt;2,3,IF(C7427&gt;1,2,1))))</f>
        <v>1</v>
      </c>
      <c r="E7427">
        <v>5</v>
      </c>
      <c r="F7427" t="s">
        <v>435</v>
      </c>
      <c r="G7427">
        <f t="shared" si="812"/>
        <v>13000000</v>
      </c>
      <c r="H7427" s="3" t="s">
        <v>942</v>
      </c>
      <c r="I7427" t="str">
        <f t="shared" si="813"/>
        <v>100+</v>
      </c>
      <c r="J7427" s="1">
        <f t="shared" si="814"/>
        <v>100</v>
      </c>
      <c r="K7427" t="s">
        <v>17</v>
      </c>
      <c r="L7427" s="2">
        <v>0</v>
      </c>
      <c r="M7427" s="1">
        <f t="shared" ref="M7427:M7490" si="818">VALUE(IF(RIGHT(L7427,LEN(L7427)-1)="",0,RIGHT(L7427,LEN(L7427)-1)))</f>
        <v>0</v>
      </c>
      <c r="N7427" t="s">
        <v>18</v>
      </c>
      <c r="O7427" t="s">
        <v>731</v>
      </c>
      <c r="P7427" t="s">
        <v>2961</v>
      </c>
      <c r="Q7427" t="str">
        <f t="shared" si="815"/>
        <v>2017</v>
      </c>
      <c r="R7427" t="str">
        <f t="shared" si="816"/>
        <v>October</v>
      </c>
      <c r="S7427">
        <v>1</v>
      </c>
      <c r="T7427" t="s">
        <v>71</v>
      </c>
    </row>
    <row r="7428" spans="1:20" x14ac:dyDescent="0.3">
      <c r="A7428" t="s">
        <v>9905</v>
      </c>
      <c r="B7428" t="s">
        <v>2519</v>
      </c>
      <c r="C7428">
        <v>3.9</v>
      </c>
      <c r="D7428">
        <f t="shared" si="817"/>
        <v>4</v>
      </c>
      <c r="E7428">
        <v>923</v>
      </c>
      <c r="F7428" t="s">
        <v>2053</v>
      </c>
      <c r="G7428">
        <f t="shared" si="812"/>
        <v>67000000</v>
      </c>
      <c r="H7428" s="3" t="s">
        <v>43</v>
      </c>
      <c r="I7428" t="str">
        <f t="shared" si="813"/>
        <v>100000+</v>
      </c>
      <c r="J7428" s="1">
        <f t="shared" si="814"/>
        <v>100000</v>
      </c>
      <c r="K7428" t="s">
        <v>17</v>
      </c>
      <c r="L7428" s="2">
        <v>0</v>
      </c>
      <c r="M7428" s="1">
        <f t="shared" si="818"/>
        <v>0</v>
      </c>
      <c r="N7428" t="s">
        <v>37</v>
      </c>
      <c r="O7428" t="s">
        <v>2538</v>
      </c>
      <c r="P7428" t="s">
        <v>369</v>
      </c>
      <c r="Q7428" t="str">
        <f t="shared" si="815"/>
        <v>2018</v>
      </c>
      <c r="R7428" t="str">
        <f t="shared" si="816"/>
        <v>July</v>
      </c>
      <c r="S7428">
        <v>1.4</v>
      </c>
      <c r="T7428" t="s">
        <v>71</v>
      </c>
    </row>
    <row r="7429" spans="1:20" x14ac:dyDescent="0.3">
      <c r="A7429" t="s">
        <v>9906</v>
      </c>
      <c r="B7429" t="s">
        <v>2519</v>
      </c>
      <c r="C7429">
        <v>4.0999999999999996</v>
      </c>
      <c r="D7429">
        <f t="shared" si="817"/>
        <v>5</v>
      </c>
      <c r="E7429">
        <v>154519</v>
      </c>
      <c r="F7429" t="s">
        <v>2307</v>
      </c>
      <c r="G7429">
        <f t="shared" si="812"/>
        <v>99000000</v>
      </c>
      <c r="H7429" s="3" t="s">
        <v>79</v>
      </c>
      <c r="I7429" t="str">
        <f t="shared" si="813"/>
        <v>10000000+</v>
      </c>
      <c r="J7429" s="1">
        <f t="shared" si="814"/>
        <v>10000000</v>
      </c>
      <c r="K7429" t="s">
        <v>17</v>
      </c>
      <c r="L7429" s="2">
        <v>0</v>
      </c>
      <c r="M7429" s="1">
        <f t="shared" si="818"/>
        <v>0</v>
      </c>
      <c r="N7429" t="s">
        <v>375</v>
      </c>
      <c r="O7429" t="s">
        <v>2538</v>
      </c>
      <c r="P7429" t="s">
        <v>3339</v>
      </c>
      <c r="Q7429" t="str">
        <f t="shared" si="815"/>
        <v>2017</v>
      </c>
      <c r="R7429" t="str">
        <f t="shared" si="816"/>
        <v>May</v>
      </c>
      <c r="S7429">
        <v>1.4</v>
      </c>
      <c r="T7429" t="s">
        <v>51</v>
      </c>
    </row>
    <row r="7430" spans="1:20" x14ac:dyDescent="0.3">
      <c r="A7430" t="s">
        <v>9907</v>
      </c>
      <c r="B7430" t="s">
        <v>2519</v>
      </c>
      <c r="C7430">
        <v>4.0999999999999996</v>
      </c>
      <c r="D7430">
        <f t="shared" si="817"/>
        <v>5</v>
      </c>
      <c r="E7430">
        <v>207</v>
      </c>
      <c r="F7430" t="s">
        <v>9908</v>
      </c>
      <c r="G7430">
        <f t="shared" si="812"/>
        <v>116000</v>
      </c>
      <c r="H7430" s="3" t="s">
        <v>49</v>
      </c>
      <c r="I7430" t="str">
        <f t="shared" si="813"/>
        <v>50000+</v>
      </c>
      <c r="J7430" s="1">
        <f t="shared" si="814"/>
        <v>50000</v>
      </c>
      <c r="K7430" t="s">
        <v>17</v>
      </c>
      <c r="L7430" s="2">
        <v>0</v>
      </c>
      <c r="M7430" s="1">
        <f t="shared" si="818"/>
        <v>0</v>
      </c>
      <c r="N7430" t="s">
        <v>18</v>
      </c>
      <c r="O7430" t="s">
        <v>2530</v>
      </c>
      <c r="P7430" t="s">
        <v>9909</v>
      </c>
      <c r="Q7430" t="str">
        <f t="shared" si="815"/>
        <v>2011</v>
      </c>
      <c r="R7430" t="str">
        <f t="shared" si="816"/>
        <v>January</v>
      </c>
      <c r="S7430">
        <v>1.2</v>
      </c>
      <c r="T7430" t="s">
        <v>389</v>
      </c>
    </row>
    <row r="7431" spans="1:20" x14ac:dyDescent="0.3">
      <c r="A7431" t="s">
        <v>9910</v>
      </c>
      <c r="B7431" t="s">
        <v>4716</v>
      </c>
      <c r="C7431">
        <v>3.2</v>
      </c>
      <c r="D7431">
        <f t="shared" si="817"/>
        <v>4</v>
      </c>
      <c r="E7431">
        <v>12</v>
      </c>
      <c r="F7431" t="s">
        <v>300</v>
      </c>
      <c r="G7431">
        <f t="shared" si="812"/>
        <v>2200000</v>
      </c>
      <c r="H7431" s="3" t="s">
        <v>719</v>
      </c>
      <c r="I7431" t="str">
        <f t="shared" si="813"/>
        <v>1000+</v>
      </c>
      <c r="J7431" s="1">
        <f t="shared" si="814"/>
        <v>1000</v>
      </c>
      <c r="K7431" t="s">
        <v>17</v>
      </c>
      <c r="L7431" s="2">
        <v>0</v>
      </c>
      <c r="M7431" s="1">
        <f t="shared" si="818"/>
        <v>0</v>
      </c>
      <c r="N7431" t="s">
        <v>18</v>
      </c>
      <c r="O7431" t="s">
        <v>4717</v>
      </c>
      <c r="P7431" t="s">
        <v>9911</v>
      </c>
      <c r="Q7431" t="str">
        <f t="shared" si="815"/>
        <v>2015</v>
      </c>
      <c r="R7431" t="str">
        <f t="shared" si="816"/>
        <v>March</v>
      </c>
      <c r="S7431" t="s">
        <v>7087</v>
      </c>
      <c r="T7431" t="s">
        <v>157</v>
      </c>
    </row>
    <row r="7432" spans="1:20" x14ac:dyDescent="0.3">
      <c r="A7432" t="s">
        <v>9912</v>
      </c>
      <c r="B7432" t="s">
        <v>505</v>
      </c>
      <c r="C7432">
        <v>3.5</v>
      </c>
      <c r="D7432">
        <f t="shared" si="817"/>
        <v>4</v>
      </c>
      <c r="E7432">
        <v>0</v>
      </c>
      <c r="F7432" t="s">
        <v>152</v>
      </c>
      <c r="G7432">
        <f t="shared" si="812"/>
        <v>24000000</v>
      </c>
      <c r="H7432" s="3" t="s">
        <v>1147</v>
      </c>
      <c r="I7432" t="str">
        <f t="shared" si="813"/>
        <v>10+</v>
      </c>
      <c r="J7432" s="1">
        <f t="shared" si="814"/>
        <v>10</v>
      </c>
      <c r="K7432" t="s">
        <v>17</v>
      </c>
      <c r="L7432" s="2">
        <v>0</v>
      </c>
      <c r="M7432" s="1">
        <f t="shared" si="818"/>
        <v>0</v>
      </c>
      <c r="N7432" t="s">
        <v>18</v>
      </c>
      <c r="O7432" t="s">
        <v>506</v>
      </c>
      <c r="P7432" t="s">
        <v>1956</v>
      </c>
      <c r="Q7432" t="str">
        <f t="shared" si="815"/>
        <v>2018</v>
      </c>
      <c r="R7432" t="str">
        <f t="shared" si="816"/>
        <v>April</v>
      </c>
      <c r="S7432">
        <v>2.1</v>
      </c>
      <c r="T7432" t="s">
        <v>71</v>
      </c>
    </row>
    <row r="7433" spans="1:20" x14ac:dyDescent="0.3">
      <c r="A7433" t="s">
        <v>9913</v>
      </c>
      <c r="B7433" t="s">
        <v>1997</v>
      </c>
      <c r="C7433">
        <v>5</v>
      </c>
      <c r="D7433">
        <f t="shared" si="817"/>
        <v>5</v>
      </c>
      <c r="E7433">
        <v>5</v>
      </c>
      <c r="F7433" t="s">
        <v>1590</v>
      </c>
      <c r="G7433">
        <f t="shared" si="812"/>
        <v>43000000</v>
      </c>
      <c r="H7433" s="3" t="s">
        <v>942</v>
      </c>
      <c r="I7433" t="str">
        <f t="shared" si="813"/>
        <v>100+</v>
      </c>
      <c r="J7433" s="1">
        <f t="shared" si="814"/>
        <v>100</v>
      </c>
      <c r="K7433" t="s">
        <v>17</v>
      </c>
      <c r="L7433" s="2">
        <v>0</v>
      </c>
      <c r="M7433" s="1">
        <f t="shared" si="818"/>
        <v>0</v>
      </c>
      <c r="N7433" t="s">
        <v>18</v>
      </c>
      <c r="O7433" t="s">
        <v>1998</v>
      </c>
      <c r="P7433" t="s">
        <v>3715</v>
      </c>
      <c r="Q7433" t="str">
        <f t="shared" si="815"/>
        <v>2017</v>
      </c>
      <c r="R7433" t="str">
        <f t="shared" si="816"/>
        <v>December</v>
      </c>
      <c r="S7433" t="s">
        <v>9914</v>
      </c>
      <c r="T7433" t="s">
        <v>71</v>
      </c>
    </row>
    <row r="7434" spans="1:20" x14ac:dyDescent="0.3">
      <c r="A7434" t="s">
        <v>9915</v>
      </c>
      <c r="B7434" t="s">
        <v>3634</v>
      </c>
      <c r="C7434">
        <v>3.5</v>
      </c>
      <c r="D7434">
        <f t="shared" si="817"/>
        <v>4</v>
      </c>
      <c r="E7434">
        <v>0</v>
      </c>
      <c r="F7434" t="s">
        <v>432</v>
      </c>
      <c r="G7434">
        <f t="shared" si="812"/>
        <v>5900000</v>
      </c>
      <c r="H7434" s="3" t="s">
        <v>5992</v>
      </c>
      <c r="I7434" t="str">
        <f t="shared" si="813"/>
        <v>0+</v>
      </c>
      <c r="J7434" s="1">
        <f t="shared" si="814"/>
        <v>0</v>
      </c>
      <c r="K7434" t="s">
        <v>17</v>
      </c>
      <c r="L7434" s="2">
        <v>0</v>
      </c>
      <c r="M7434" s="1">
        <f t="shared" si="818"/>
        <v>0</v>
      </c>
      <c r="N7434" t="s">
        <v>37</v>
      </c>
      <c r="O7434" t="s">
        <v>3635</v>
      </c>
      <c r="P7434" t="s">
        <v>740</v>
      </c>
      <c r="Q7434" t="str">
        <f t="shared" si="815"/>
        <v>2018</v>
      </c>
      <c r="R7434" t="str">
        <f t="shared" si="816"/>
        <v>July</v>
      </c>
      <c r="S7434" t="s">
        <v>3621</v>
      </c>
      <c r="T7434" t="s">
        <v>46</v>
      </c>
    </row>
    <row r="7435" spans="1:20" x14ac:dyDescent="0.3">
      <c r="A7435" t="s">
        <v>9916</v>
      </c>
      <c r="B7435" t="s">
        <v>4239</v>
      </c>
      <c r="C7435">
        <v>5</v>
      </c>
      <c r="D7435">
        <f t="shared" si="817"/>
        <v>5</v>
      </c>
      <c r="E7435">
        <v>6</v>
      </c>
      <c r="F7435" t="s">
        <v>224</v>
      </c>
      <c r="G7435">
        <f t="shared" si="812"/>
        <v>2400000</v>
      </c>
      <c r="H7435" s="3" t="s">
        <v>1122</v>
      </c>
      <c r="I7435" t="str">
        <f t="shared" si="813"/>
        <v>500+</v>
      </c>
      <c r="J7435" s="1">
        <f t="shared" si="814"/>
        <v>500</v>
      </c>
      <c r="K7435" t="s">
        <v>17</v>
      </c>
      <c r="L7435" s="2">
        <v>0</v>
      </c>
      <c r="M7435" s="1">
        <f t="shared" si="818"/>
        <v>0</v>
      </c>
      <c r="N7435" t="s">
        <v>18</v>
      </c>
      <c r="O7435" t="s">
        <v>4240</v>
      </c>
      <c r="P7435" t="s">
        <v>2259</v>
      </c>
      <c r="Q7435" t="str">
        <f t="shared" si="815"/>
        <v>2017</v>
      </c>
      <c r="R7435" t="str">
        <f t="shared" si="816"/>
        <v>August</v>
      </c>
      <c r="S7435" t="s">
        <v>1578</v>
      </c>
      <c r="T7435" t="s">
        <v>22</v>
      </c>
    </row>
    <row r="7436" spans="1:20" x14ac:dyDescent="0.3">
      <c r="A7436" t="s">
        <v>9917</v>
      </c>
      <c r="B7436" t="s">
        <v>2519</v>
      </c>
      <c r="C7436">
        <v>4.3</v>
      </c>
      <c r="D7436">
        <f t="shared" si="817"/>
        <v>5</v>
      </c>
      <c r="E7436">
        <v>350</v>
      </c>
      <c r="F7436" t="s">
        <v>2053</v>
      </c>
      <c r="G7436">
        <f t="shared" si="812"/>
        <v>67000000</v>
      </c>
      <c r="H7436" s="3" t="s">
        <v>49</v>
      </c>
      <c r="I7436" t="str">
        <f t="shared" si="813"/>
        <v>50000+</v>
      </c>
      <c r="J7436" s="1">
        <f t="shared" si="814"/>
        <v>50000</v>
      </c>
      <c r="K7436" t="s">
        <v>17</v>
      </c>
      <c r="L7436" s="2">
        <v>0</v>
      </c>
      <c r="M7436" s="1">
        <f t="shared" si="818"/>
        <v>0</v>
      </c>
      <c r="N7436" t="s">
        <v>18</v>
      </c>
      <c r="O7436" t="s">
        <v>2538</v>
      </c>
      <c r="P7436" t="s">
        <v>248</v>
      </c>
      <c r="Q7436" t="str">
        <f t="shared" si="815"/>
        <v>2018</v>
      </c>
      <c r="R7436" t="str">
        <f t="shared" si="816"/>
        <v>July</v>
      </c>
      <c r="S7436" t="s">
        <v>39</v>
      </c>
      <c r="T7436" t="s">
        <v>22</v>
      </c>
    </row>
    <row r="7437" spans="1:20" x14ac:dyDescent="0.3">
      <c r="A7437" t="s">
        <v>9918</v>
      </c>
      <c r="B7437" t="s">
        <v>2519</v>
      </c>
      <c r="C7437">
        <v>4.0999999999999996</v>
      </c>
      <c r="D7437">
        <f t="shared" si="817"/>
        <v>5</v>
      </c>
      <c r="E7437">
        <v>364</v>
      </c>
      <c r="F7437" t="s">
        <v>2053</v>
      </c>
      <c r="G7437">
        <f t="shared" si="812"/>
        <v>67000000</v>
      </c>
      <c r="H7437" s="3" t="s">
        <v>49</v>
      </c>
      <c r="I7437" t="str">
        <f t="shared" si="813"/>
        <v>50000+</v>
      </c>
      <c r="J7437" s="1">
        <f t="shared" si="814"/>
        <v>50000</v>
      </c>
      <c r="K7437" t="s">
        <v>17</v>
      </c>
      <c r="L7437" s="2">
        <v>0</v>
      </c>
      <c r="M7437" s="1">
        <f t="shared" si="818"/>
        <v>0</v>
      </c>
      <c r="N7437" t="s">
        <v>111</v>
      </c>
      <c r="O7437" t="s">
        <v>2538</v>
      </c>
      <c r="P7437" t="s">
        <v>691</v>
      </c>
      <c r="Q7437" t="str">
        <f t="shared" si="815"/>
        <v>2018</v>
      </c>
      <c r="R7437" t="str">
        <f t="shared" si="816"/>
        <v>May</v>
      </c>
      <c r="S7437" t="s">
        <v>39</v>
      </c>
      <c r="T7437" t="s">
        <v>22</v>
      </c>
    </row>
    <row r="7438" spans="1:20" x14ac:dyDescent="0.3">
      <c r="A7438" t="s">
        <v>9919</v>
      </c>
      <c r="B7438" t="s">
        <v>2910</v>
      </c>
      <c r="C7438">
        <v>3.8</v>
      </c>
      <c r="D7438">
        <f t="shared" si="817"/>
        <v>4</v>
      </c>
      <c r="E7438">
        <v>12414</v>
      </c>
      <c r="F7438" t="s">
        <v>435</v>
      </c>
      <c r="G7438">
        <f t="shared" si="812"/>
        <v>13000000</v>
      </c>
      <c r="H7438" s="3" t="s">
        <v>56</v>
      </c>
      <c r="I7438" t="str">
        <f t="shared" si="813"/>
        <v>1000000+</v>
      </c>
      <c r="J7438" s="1">
        <f t="shared" si="814"/>
        <v>1000000</v>
      </c>
      <c r="K7438" t="s">
        <v>17</v>
      </c>
      <c r="L7438" s="2">
        <v>0</v>
      </c>
      <c r="M7438" s="1">
        <f t="shared" si="818"/>
        <v>0</v>
      </c>
      <c r="N7438" t="s">
        <v>18</v>
      </c>
      <c r="O7438" t="s">
        <v>1445</v>
      </c>
      <c r="P7438" t="s">
        <v>3166</v>
      </c>
      <c r="Q7438" t="str">
        <f t="shared" si="815"/>
        <v>2017</v>
      </c>
      <c r="R7438" t="str">
        <f t="shared" si="816"/>
        <v>August</v>
      </c>
      <c r="S7438" t="s">
        <v>21</v>
      </c>
      <c r="T7438" t="s">
        <v>71</v>
      </c>
    </row>
    <row r="7439" spans="1:20" x14ac:dyDescent="0.3">
      <c r="A7439" t="s">
        <v>9920</v>
      </c>
      <c r="B7439" t="s">
        <v>4716</v>
      </c>
      <c r="C7439">
        <v>4</v>
      </c>
      <c r="D7439">
        <f t="shared" si="817"/>
        <v>4</v>
      </c>
      <c r="E7439">
        <v>4</v>
      </c>
      <c r="F7439" t="s">
        <v>386</v>
      </c>
      <c r="G7439">
        <f t="shared" si="812"/>
        <v>8199999.9999999991</v>
      </c>
      <c r="H7439" s="3" t="s">
        <v>1122</v>
      </c>
      <c r="I7439" t="str">
        <f t="shared" si="813"/>
        <v>500+</v>
      </c>
      <c r="J7439" s="1">
        <f t="shared" si="814"/>
        <v>500</v>
      </c>
      <c r="K7439" t="s">
        <v>17</v>
      </c>
      <c r="L7439" s="2">
        <v>0</v>
      </c>
      <c r="M7439" s="1">
        <f t="shared" si="818"/>
        <v>0</v>
      </c>
      <c r="N7439" t="s">
        <v>18</v>
      </c>
      <c r="O7439" t="s">
        <v>4717</v>
      </c>
      <c r="P7439" t="s">
        <v>150</v>
      </c>
      <c r="Q7439" t="str">
        <f t="shared" si="815"/>
        <v>2018</v>
      </c>
      <c r="R7439" t="str">
        <f t="shared" si="816"/>
        <v>July</v>
      </c>
      <c r="S7439" t="s">
        <v>5661</v>
      </c>
      <c r="T7439" t="s">
        <v>22</v>
      </c>
    </row>
    <row r="7440" spans="1:20" x14ac:dyDescent="0.3">
      <c r="A7440" t="s">
        <v>9921</v>
      </c>
      <c r="B7440" t="s">
        <v>2910</v>
      </c>
      <c r="C7440">
        <v>3.5</v>
      </c>
      <c r="D7440">
        <f t="shared" si="817"/>
        <v>4</v>
      </c>
      <c r="E7440">
        <v>0</v>
      </c>
      <c r="F7440" t="s">
        <v>139</v>
      </c>
      <c r="G7440">
        <f t="shared" si="812"/>
        <v>5200000</v>
      </c>
      <c r="H7440" s="3" t="s">
        <v>1147</v>
      </c>
      <c r="I7440" t="str">
        <f t="shared" si="813"/>
        <v>10+</v>
      </c>
      <c r="J7440" s="1">
        <f t="shared" si="814"/>
        <v>10</v>
      </c>
      <c r="K7440" t="s">
        <v>17</v>
      </c>
      <c r="L7440" s="2">
        <v>0</v>
      </c>
      <c r="M7440" s="1">
        <f t="shared" si="818"/>
        <v>0</v>
      </c>
      <c r="N7440" t="s">
        <v>18</v>
      </c>
      <c r="O7440" t="s">
        <v>1216</v>
      </c>
      <c r="P7440" t="s">
        <v>80</v>
      </c>
      <c r="Q7440" t="str">
        <f t="shared" si="815"/>
        <v>2018</v>
      </c>
      <c r="R7440" t="str">
        <f t="shared" si="816"/>
        <v>April</v>
      </c>
      <c r="S7440">
        <v>1</v>
      </c>
      <c r="T7440" t="s">
        <v>46</v>
      </c>
    </row>
    <row r="7441" spans="1:20" x14ac:dyDescent="0.3">
      <c r="A7441" t="s">
        <v>9922</v>
      </c>
      <c r="B7441" t="s">
        <v>2519</v>
      </c>
      <c r="C7441">
        <v>4.2</v>
      </c>
      <c r="D7441">
        <f t="shared" si="817"/>
        <v>5</v>
      </c>
      <c r="E7441">
        <v>401643</v>
      </c>
      <c r="F7441" t="s">
        <v>39</v>
      </c>
      <c r="G7441">
        <f t="shared" si="812"/>
        <v>1000</v>
      </c>
      <c r="H7441" s="3" t="s">
        <v>79</v>
      </c>
      <c r="I7441" t="str">
        <f t="shared" si="813"/>
        <v>10000000+</v>
      </c>
      <c r="J7441" s="1">
        <f t="shared" si="814"/>
        <v>10000000</v>
      </c>
      <c r="K7441" t="s">
        <v>17</v>
      </c>
      <c r="L7441" s="2">
        <v>0</v>
      </c>
      <c r="M7441" s="1">
        <f t="shared" si="818"/>
        <v>0</v>
      </c>
      <c r="N7441" t="s">
        <v>37</v>
      </c>
      <c r="O7441" t="s">
        <v>2538</v>
      </c>
      <c r="P7441" t="s">
        <v>200</v>
      </c>
      <c r="Q7441" t="str">
        <f t="shared" si="815"/>
        <v>2018</v>
      </c>
      <c r="R7441" t="str">
        <f t="shared" si="816"/>
        <v>July</v>
      </c>
      <c r="S7441" t="s">
        <v>39</v>
      </c>
      <c r="T7441" t="s">
        <v>39</v>
      </c>
    </row>
    <row r="7442" spans="1:20" x14ac:dyDescent="0.3">
      <c r="A7442" t="s">
        <v>9923</v>
      </c>
      <c r="B7442" t="s">
        <v>2910</v>
      </c>
      <c r="C7442">
        <v>5</v>
      </c>
      <c r="D7442">
        <f t="shared" si="817"/>
        <v>5</v>
      </c>
      <c r="E7442">
        <v>3</v>
      </c>
      <c r="F7442" t="s">
        <v>136</v>
      </c>
      <c r="G7442">
        <f t="shared" si="812"/>
        <v>9200000</v>
      </c>
      <c r="H7442" s="3" t="s">
        <v>942</v>
      </c>
      <c r="I7442" t="str">
        <f t="shared" si="813"/>
        <v>100+</v>
      </c>
      <c r="J7442" s="1">
        <f t="shared" si="814"/>
        <v>100</v>
      </c>
      <c r="K7442" t="s">
        <v>17</v>
      </c>
      <c r="L7442" s="2">
        <v>0</v>
      </c>
      <c r="M7442" s="1">
        <f t="shared" si="818"/>
        <v>0</v>
      </c>
      <c r="N7442" t="s">
        <v>18</v>
      </c>
      <c r="O7442" t="s">
        <v>1216</v>
      </c>
      <c r="P7442" t="s">
        <v>322</v>
      </c>
      <c r="Q7442" t="str">
        <f t="shared" si="815"/>
        <v>2018</v>
      </c>
      <c r="R7442" t="str">
        <f t="shared" si="816"/>
        <v>July</v>
      </c>
      <c r="S7442" t="s">
        <v>3510</v>
      </c>
      <c r="T7442" t="s">
        <v>76</v>
      </c>
    </row>
    <row r="7443" spans="1:20" x14ac:dyDescent="0.3">
      <c r="A7443" t="s">
        <v>9924</v>
      </c>
      <c r="B7443" t="s">
        <v>2519</v>
      </c>
      <c r="C7443">
        <v>4.0999999999999996</v>
      </c>
      <c r="D7443">
        <f t="shared" si="817"/>
        <v>5</v>
      </c>
      <c r="E7443">
        <v>9898</v>
      </c>
      <c r="F7443" t="s">
        <v>1072</v>
      </c>
      <c r="G7443">
        <f t="shared" si="812"/>
        <v>63000000</v>
      </c>
      <c r="H7443" s="3" t="s">
        <v>56</v>
      </c>
      <c r="I7443" t="str">
        <f t="shared" si="813"/>
        <v>1000000+</v>
      </c>
      <c r="J7443" s="1">
        <f t="shared" si="814"/>
        <v>1000000</v>
      </c>
      <c r="K7443" t="s">
        <v>17</v>
      </c>
      <c r="L7443" s="2">
        <v>0</v>
      </c>
      <c r="M7443" s="1">
        <f t="shared" si="818"/>
        <v>0</v>
      </c>
      <c r="N7443" t="s">
        <v>375</v>
      </c>
      <c r="O7443" t="s">
        <v>2538</v>
      </c>
      <c r="P7443" t="s">
        <v>496</v>
      </c>
      <c r="Q7443" t="str">
        <f t="shared" si="815"/>
        <v>2018</v>
      </c>
      <c r="R7443" t="str">
        <f t="shared" si="816"/>
        <v>February</v>
      </c>
      <c r="S7443" t="s">
        <v>39</v>
      </c>
      <c r="T7443" t="s">
        <v>22</v>
      </c>
    </row>
    <row r="7444" spans="1:20" x14ac:dyDescent="0.3">
      <c r="A7444" t="s">
        <v>9925</v>
      </c>
      <c r="B7444" t="s">
        <v>505</v>
      </c>
      <c r="C7444">
        <v>5</v>
      </c>
      <c r="D7444">
        <f t="shared" si="817"/>
        <v>5</v>
      </c>
      <c r="E7444">
        <v>1</v>
      </c>
      <c r="F7444" t="s">
        <v>110</v>
      </c>
      <c r="G7444">
        <f t="shared" si="812"/>
        <v>4200000</v>
      </c>
      <c r="H7444" s="3" t="s">
        <v>1147</v>
      </c>
      <c r="I7444" t="str">
        <f t="shared" si="813"/>
        <v>10+</v>
      </c>
      <c r="J7444" s="1">
        <f t="shared" si="814"/>
        <v>10</v>
      </c>
      <c r="K7444" t="s">
        <v>17</v>
      </c>
      <c r="L7444" s="2">
        <v>0</v>
      </c>
      <c r="M7444" s="1">
        <f t="shared" si="818"/>
        <v>0</v>
      </c>
      <c r="N7444" t="s">
        <v>18</v>
      </c>
      <c r="O7444" t="s">
        <v>506</v>
      </c>
      <c r="P7444" t="s">
        <v>5945</v>
      </c>
      <c r="Q7444" t="str">
        <f t="shared" si="815"/>
        <v>2017</v>
      </c>
      <c r="R7444" t="str">
        <f t="shared" si="816"/>
        <v>May</v>
      </c>
      <c r="S7444" t="s">
        <v>127</v>
      </c>
      <c r="T7444" t="s">
        <v>22</v>
      </c>
    </row>
    <row r="7445" spans="1:20" x14ac:dyDescent="0.3">
      <c r="A7445" t="s">
        <v>9926</v>
      </c>
      <c r="B7445" t="s">
        <v>1872</v>
      </c>
      <c r="C7445">
        <v>3.5</v>
      </c>
      <c r="D7445">
        <f t="shared" si="817"/>
        <v>4</v>
      </c>
      <c r="E7445">
        <v>0</v>
      </c>
      <c r="F7445" t="s">
        <v>242</v>
      </c>
      <c r="G7445">
        <f t="shared" si="812"/>
        <v>16000000</v>
      </c>
      <c r="H7445" s="3" t="s">
        <v>1147</v>
      </c>
      <c r="I7445" t="str">
        <f t="shared" si="813"/>
        <v>10+</v>
      </c>
      <c r="J7445" s="1">
        <f t="shared" si="814"/>
        <v>10</v>
      </c>
      <c r="K7445" t="s">
        <v>17</v>
      </c>
      <c r="L7445" s="2">
        <v>0</v>
      </c>
      <c r="M7445" s="1">
        <f t="shared" si="818"/>
        <v>0</v>
      </c>
      <c r="N7445" t="s">
        <v>18</v>
      </c>
      <c r="O7445" t="s">
        <v>1873</v>
      </c>
      <c r="P7445" t="s">
        <v>868</v>
      </c>
      <c r="Q7445" t="str">
        <f t="shared" si="815"/>
        <v>2018</v>
      </c>
      <c r="R7445" t="str">
        <f t="shared" si="816"/>
        <v>January</v>
      </c>
      <c r="S7445">
        <v>1.1000000000000001</v>
      </c>
      <c r="T7445" t="s">
        <v>71</v>
      </c>
    </row>
    <row r="7446" spans="1:20" x14ac:dyDescent="0.3">
      <c r="A7446" t="s">
        <v>3778</v>
      </c>
      <c r="B7446" t="s">
        <v>3748</v>
      </c>
      <c r="C7446">
        <v>3.7</v>
      </c>
      <c r="D7446">
        <f t="shared" si="817"/>
        <v>4</v>
      </c>
      <c r="E7446">
        <v>18253</v>
      </c>
      <c r="F7446" t="s">
        <v>168</v>
      </c>
      <c r="G7446">
        <f t="shared" si="812"/>
        <v>10000000</v>
      </c>
      <c r="H7446" s="3" t="s">
        <v>79</v>
      </c>
      <c r="I7446" t="str">
        <f t="shared" si="813"/>
        <v>10000000+</v>
      </c>
      <c r="J7446" s="1">
        <f t="shared" si="814"/>
        <v>10000000</v>
      </c>
      <c r="K7446" t="s">
        <v>17</v>
      </c>
      <c r="L7446" s="2">
        <v>0</v>
      </c>
      <c r="M7446" s="1">
        <f t="shared" si="818"/>
        <v>0</v>
      </c>
      <c r="N7446" t="s">
        <v>18</v>
      </c>
      <c r="O7446" t="s">
        <v>3749</v>
      </c>
      <c r="P7446" t="s">
        <v>2864</v>
      </c>
      <c r="Q7446" t="str">
        <f t="shared" si="815"/>
        <v>2018</v>
      </c>
      <c r="R7446" t="str">
        <f t="shared" si="816"/>
        <v>August</v>
      </c>
      <c r="S7446" t="s">
        <v>3779</v>
      </c>
      <c r="T7446" t="s">
        <v>71</v>
      </c>
    </row>
    <row r="7447" spans="1:20" x14ac:dyDescent="0.3">
      <c r="A7447" t="s">
        <v>9927</v>
      </c>
      <c r="B7447" t="s">
        <v>505</v>
      </c>
      <c r="C7447">
        <v>3.5</v>
      </c>
      <c r="D7447">
        <f t="shared" si="817"/>
        <v>4</v>
      </c>
      <c r="E7447">
        <v>0</v>
      </c>
      <c r="F7447" t="s">
        <v>276</v>
      </c>
      <c r="G7447">
        <f t="shared" si="812"/>
        <v>18000000</v>
      </c>
      <c r="H7447" s="3" t="s">
        <v>1147</v>
      </c>
      <c r="I7447" t="str">
        <f t="shared" si="813"/>
        <v>10+</v>
      </c>
      <c r="J7447" s="1">
        <f t="shared" si="814"/>
        <v>10</v>
      </c>
      <c r="K7447" t="s">
        <v>17</v>
      </c>
      <c r="L7447" s="2">
        <v>0</v>
      </c>
      <c r="M7447" s="1">
        <f t="shared" si="818"/>
        <v>0</v>
      </c>
      <c r="N7447" t="s">
        <v>18</v>
      </c>
      <c r="O7447" t="s">
        <v>506</v>
      </c>
      <c r="P7447" t="s">
        <v>9928</v>
      </c>
      <c r="Q7447" t="str">
        <f t="shared" si="815"/>
        <v>2015</v>
      </c>
      <c r="R7447" t="str">
        <f t="shared" si="816"/>
        <v>July</v>
      </c>
      <c r="S7447" t="s">
        <v>9929</v>
      </c>
      <c r="T7447" t="s">
        <v>76</v>
      </c>
    </row>
    <row r="7448" spans="1:20" x14ac:dyDescent="0.3">
      <c r="A7448" t="s">
        <v>9930</v>
      </c>
      <c r="B7448" t="s">
        <v>2910</v>
      </c>
      <c r="C7448">
        <v>3.5</v>
      </c>
      <c r="D7448">
        <f t="shared" si="817"/>
        <v>4</v>
      </c>
      <c r="E7448">
        <v>0</v>
      </c>
      <c r="F7448" t="s">
        <v>73</v>
      </c>
      <c r="G7448">
        <f t="shared" si="812"/>
        <v>12000000</v>
      </c>
      <c r="H7448" s="3" t="s">
        <v>937</v>
      </c>
      <c r="I7448" t="str">
        <f t="shared" si="813"/>
        <v>50+</v>
      </c>
      <c r="J7448" s="1">
        <f t="shared" si="814"/>
        <v>50</v>
      </c>
      <c r="K7448" t="s">
        <v>17</v>
      </c>
      <c r="L7448" s="2">
        <v>0</v>
      </c>
      <c r="M7448" s="1">
        <f t="shared" si="818"/>
        <v>0</v>
      </c>
      <c r="N7448" t="s">
        <v>18</v>
      </c>
      <c r="O7448" t="s">
        <v>1216</v>
      </c>
      <c r="P7448" t="s">
        <v>4690</v>
      </c>
      <c r="Q7448" t="str">
        <f t="shared" si="815"/>
        <v>2014</v>
      </c>
      <c r="R7448" t="str">
        <f t="shared" si="816"/>
        <v>June</v>
      </c>
      <c r="S7448">
        <v>1</v>
      </c>
      <c r="T7448" t="s">
        <v>211</v>
      </c>
    </row>
    <row r="7449" spans="1:20" x14ac:dyDescent="0.3">
      <c r="A7449" t="s">
        <v>9931</v>
      </c>
      <c r="B7449" t="s">
        <v>2519</v>
      </c>
      <c r="C7449">
        <v>4.0999999999999996</v>
      </c>
      <c r="D7449">
        <f t="shared" si="817"/>
        <v>5</v>
      </c>
      <c r="E7449">
        <v>3371</v>
      </c>
      <c r="F7449" t="s">
        <v>1500</v>
      </c>
      <c r="G7449">
        <f t="shared" si="812"/>
        <v>78000000</v>
      </c>
      <c r="H7449" s="3" t="s">
        <v>43</v>
      </c>
      <c r="I7449" t="str">
        <f t="shared" si="813"/>
        <v>100000+</v>
      </c>
      <c r="J7449" s="1">
        <f t="shared" si="814"/>
        <v>100000</v>
      </c>
      <c r="K7449" t="s">
        <v>17</v>
      </c>
      <c r="L7449" s="2">
        <v>0</v>
      </c>
      <c r="M7449" s="1">
        <f t="shared" si="818"/>
        <v>0</v>
      </c>
      <c r="N7449" t="s">
        <v>37</v>
      </c>
      <c r="O7449" t="s">
        <v>2538</v>
      </c>
      <c r="P7449" t="s">
        <v>4089</v>
      </c>
      <c r="Q7449" t="str">
        <f t="shared" si="815"/>
        <v>2017</v>
      </c>
      <c r="R7449" t="str">
        <f t="shared" si="816"/>
        <v>September</v>
      </c>
      <c r="S7449">
        <v>1.1000000000000001</v>
      </c>
      <c r="T7449" t="s">
        <v>22</v>
      </c>
    </row>
    <row r="7450" spans="1:20" x14ac:dyDescent="0.3">
      <c r="A7450" t="s">
        <v>9932</v>
      </c>
      <c r="B7450" t="s">
        <v>5080</v>
      </c>
      <c r="C7450">
        <v>3.5</v>
      </c>
      <c r="D7450">
        <f t="shared" si="817"/>
        <v>4</v>
      </c>
      <c r="E7450">
        <v>254</v>
      </c>
      <c r="F7450" t="s">
        <v>261</v>
      </c>
      <c r="G7450">
        <f t="shared" si="812"/>
        <v>38000000</v>
      </c>
      <c r="H7450" s="3" t="s">
        <v>16</v>
      </c>
      <c r="I7450" t="str">
        <f t="shared" si="813"/>
        <v>10000+</v>
      </c>
      <c r="J7450" s="1">
        <f t="shared" si="814"/>
        <v>10000</v>
      </c>
      <c r="K7450" t="s">
        <v>17</v>
      </c>
      <c r="L7450" s="2">
        <v>0</v>
      </c>
      <c r="M7450" s="1">
        <f t="shared" si="818"/>
        <v>0</v>
      </c>
      <c r="N7450" t="s">
        <v>111</v>
      </c>
      <c r="O7450" t="s">
        <v>5081</v>
      </c>
      <c r="P7450" t="s">
        <v>45</v>
      </c>
      <c r="Q7450" t="str">
        <f t="shared" si="815"/>
        <v>2018</v>
      </c>
      <c r="R7450" t="str">
        <f t="shared" si="816"/>
        <v>June</v>
      </c>
      <c r="S7450" t="s">
        <v>9933</v>
      </c>
      <c r="T7450" t="s">
        <v>245</v>
      </c>
    </row>
    <row r="7451" spans="1:20" x14ac:dyDescent="0.3">
      <c r="A7451" t="s">
        <v>9934</v>
      </c>
      <c r="B7451" t="s">
        <v>2910</v>
      </c>
      <c r="C7451">
        <v>3.9</v>
      </c>
      <c r="D7451">
        <f t="shared" si="817"/>
        <v>4</v>
      </c>
      <c r="E7451">
        <v>39038</v>
      </c>
      <c r="F7451" t="s">
        <v>409</v>
      </c>
      <c r="G7451">
        <f t="shared" si="812"/>
        <v>9500000</v>
      </c>
      <c r="H7451" s="3" t="s">
        <v>31</v>
      </c>
      <c r="I7451" t="str">
        <f t="shared" si="813"/>
        <v>5000000+</v>
      </c>
      <c r="J7451" s="1">
        <f t="shared" si="814"/>
        <v>5000000</v>
      </c>
      <c r="K7451" t="s">
        <v>17</v>
      </c>
      <c r="L7451" s="2">
        <v>0</v>
      </c>
      <c r="M7451" s="1">
        <f t="shared" si="818"/>
        <v>0</v>
      </c>
      <c r="N7451" t="s">
        <v>375</v>
      </c>
      <c r="O7451" t="s">
        <v>1445</v>
      </c>
      <c r="P7451" t="s">
        <v>91</v>
      </c>
      <c r="Q7451" t="str">
        <f t="shared" si="815"/>
        <v>2018</v>
      </c>
      <c r="R7451" t="str">
        <f t="shared" si="816"/>
        <v>June</v>
      </c>
      <c r="S7451" t="s">
        <v>925</v>
      </c>
      <c r="T7451" t="s">
        <v>46</v>
      </c>
    </row>
    <row r="7452" spans="1:20" x14ac:dyDescent="0.3">
      <c r="A7452" t="s">
        <v>9935</v>
      </c>
      <c r="B7452" t="s">
        <v>2910</v>
      </c>
      <c r="C7452">
        <v>4.2</v>
      </c>
      <c r="D7452">
        <f t="shared" si="817"/>
        <v>5</v>
      </c>
      <c r="E7452">
        <v>9403</v>
      </c>
      <c r="F7452" t="s">
        <v>39</v>
      </c>
      <c r="G7452">
        <f t="shared" si="812"/>
        <v>1000</v>
      </c>
      <c r="H7452" s="3" t="s">
        <v>56</v>
      </c>
      <c r="I7452" t="str">
        <f t="shared" si="813"/>
        <v>1000000+</v>
      </c>
      <c r="J7452" s="1">
        <f t="shared" si="814"/>
        <v>1000000</v>
      </c>
      <c r="K7452" t="s">
        <v>17</v>
      </c>
      <c r="L7452" s="2">
        <v>0</v>
      </c>
      <c r="M7452" s="1">
        <f t="shared" si="818"/>
        <v>0</v>
      </c>
      <c r="N7452" t="s">
        <v>37</v>
      </c>
      <c r="O7452" t="s">
        <v>2652</v>
      </c>
      <c r="P7452" t="s">
        <v>66</v>
      </c>
      <c r="Q7452" t="str">
        <f t="shared" si="815"/>
        <v>2018</v>
      </c>
      <c r="R7452" t="str">
        <f t="shared" si="816"/>
        <v>July</v>
      </c>
      <c r="S7452" t="s">
        <v>39</v>
      </c>
      <c r="T7452" t="s">
        <v>71</v>
      </c>
    </row>
    <row r="7453" spans="1:20" x14ac:dyDescent="0.3">
      <c r="A7453" t="s">
        <v>9936</v>
      </c>
      <c r="B7453" t="s">
        <v>2519</v>
      </c>
      <c r="C7453">
        <v>3.8</v>
      </c>
      <c r="D7453">
        <f t="shared" si="817"/>
        <v>4</v>
      </c>
      <c r="E7453">
        <v>17372</v>
      </c>
      <c r="F7453" t="s">
        <v>1063</v>
      </c>
      <c r="G7453">
        <f t="shared" si="812"/>
        <v>45000000</v>
      </c>
      <c r="H7453" s="3" t="s">
        <v>56</v>
      </c>
      <c r="I7453" t="str">
        <f t="shared" si="813"/>
        <v>1000000+</v>
      </c>
      <c r="J7453" s="1">
        <f t="shared" si="814"/>
        <v>1000000</v>
      </c>
      <c r="K7453" t="s">
        <v>17</v>
      </c>
      <c r="L7453" s="2">
        <v>0</v>
      </c>
      <c r="M7453" s="1">
        <f t="shared" si="818"/>
        <v>0</v>
      </c>
      <c r="N7453" t="s">
        <v>375</v>
      </c>
      <c r="O7453" t="s">
        <v>2523</v>
      </c>
      <c r="P7453" t="s">
        <v>8529</v>
      </c>
      <c r="Q7453" t="str">
        <f t="shared" si="815"/>
        <v>2015</v>
      </c>
      <c r="R7453" t="str">
        <f t="shared" si="816"/>
        <v>August</v>
      </c>
      <c r="S7453">
        <v>1.3</v>
      </c>
      <c r="T7453" t="s">
        <v>51</v>
      </c>
    </row>
    <row r="7454" spans="1:20" x14ac:dyDescent="0.3">
      <c r="A7454" t="s">
        <v>9937</v>
      </c>
      <c r="B7454" t="s">
        <v>2519</v>
      </c>
      <c r="C7454">
        <v>3.7</v>
      </c>
      <c r="D7454">
        <f t="shared" si="817"/>
        <v>4</v>
      </c>
      <c r="E7454">
        <v>7885</v>
      </c>
      <c r="F7454" t="s">
        <v>68</v>
      </c>
      <c r="G7454">
        <f t="shared" si="812"/>
        <v>28000000</v>
      </c>
      <c r="H7454" s="3" t="s">
        <v>25</v>
      </c>
      <c r="I7454" t="str">
        <f t="shared" si="813"/>
        <v>500000+</v>
      </c>
      <c r="J7454" s="1">
        <f t="shared" si="814"/>
        <v>500000</v>
      </c>
      <c r="K7454" t="s">
        <v>17</v>
      </c>
      <c r="L7454" s="2">
        <v>0</v>
      </c>
      <c r="M7454" s="1">
        <f t="shared" si="818"/>
        <v>0</v>
      </c>
      <c r="N7454" t="s">
        <v>375</v>
      </c>
      <c r="O7454" t="s">
        <v>2588</v>
      </c>
      <c r="P7454" t="s">
        <v>5896</v>
      </c>
      <c r="Q7454" t="str">
        <f t="shared" si="815"/>
        <v>2018</v>
      </c>
      <c r="R7454" t="str">
        <f t="shared" si="816"/>
        <v>February</v>
      </c>
      <c r="S7454">
        <v>1.07</v>
      </c>
      <c r="T7454" t="s">
        <v>76</v>
      </c>
    </row>
    <row r="7455" spans="1:20" x14ac:dyDescent="0.3">
      <c r="A7455" t="s">
        <v>1725</v>
      </c>
      <c r="B7455" t="s">
        <v>1680</v>
      </c>
      <c r="C7455">
        <v>4.7</v>
      </c>
      <c r="D7455">
        <f t="shared" si="817"/>
        <v>5</v>
      </c>
      <c r="E7455">
        <v>706618</v>
      </c>
      <c r="F7455" t="s">
        <v>39</v>
      </c>
      <c r="G7455">
        <f t="shared" si="812"/>
        <v>1000</v>
      </c>
      <c r="H7455" s="3" t="s">
        <v>79</v>
      </c>
      <c r="I7455" t="str">
        <f t="shared" si="813"/>
        <v>10000000+</v>
      </c>
      <c r="J7455" s="1">
        <f t="shared" si="814"/>
        <v>10000000</v>
      </c>
      <c r="K7455" t="s">
        <v>17</v>
      </c>
      <c r="L7455" s="2">
        <v>0</v>
      </c>
      <c r="M7455" s="1">
        <f t="shared" si="818"/>
        <v>0</v>
      </c>
      <c r="N7455" t="s">
        <v>18</v>
      </c>
      <c r="O7455" t="s">
        <v>1681</v>
      </c>
      <c r="P7455" t="s">
        <v>74</v>
      </c>
      <c r="Q7455" t="str">
        <f t="shared" si="815"/>
        <v>2018</v>
      </c>
      <c r="R7455" t="str">
        <f t="shared" si="816"/>
        <v>July</v>
      </c>
      <c r="S7455" t="s">
        <v>39</v>
      </c>
      <c r="T7455" t="s">
        <v>39</v>
      </c>
    </row>
    <row r="7456" spans="1:20" x14ac:dyDescent="0.3">
      <c r="A7456" t="s">
        <v>9938</v>
      </c>
      <c r="B7456" t="s">
        <v>2377</v>
      </c>
      <c r="C7456">
        <v>2.8</v>
      </c>
      <c r="D7456">
        <f t="shared" si="817"/>
        <v>3</v>
      </c>
      <c r="E7456">
        <v>81</v>
      </c>
      <c r="F7456" t="s">
        <v>1598</v>
      </c>
      <c r="G7456">
        <f t="shared" si="812"/>
        <v>7700000</v>
      </c>
      <c r="H7456" s="3" t="s">
        <v>16</v>
      </c>
      <c r="I7456" t="str">
        <f t="shared" si="813"/>
        <v>10000+</v>
      </c>
      <c r="J7456" s="1">
        <f t="shared" si="814"/>
        <v>10000</v>
      </c>
      <c r="K7456" t="s">
        <v>17</v>
      </c>
      <c r="L7456" s="2">
        <v>0</v>
      </c>
      <c r="M7456" s="1">
        <f t="shared" si="818"/>
        <v>0</v>
      </c>
      <c r="N7456" t="s">
        <v>18</v>
      </c>
      <c r="O7456" t="s">
        <v>2378</v>
      </c>
      <c r="P7456" t="s">
        <v>2549</v>
      </c>
      <c r="Q7456" t="str">
        <f t="shared" si="815"/>
        <v>2018</v>
      </c>
      <c r="R7456" t="str">
        <f t="shared" si="816"/>
        <v>March</v>
      </c>
      <c r="S7456" t="s">
        <v>9939</v>
      </c>
      <c r="T7456" t="s">
        <v>157</v>
      </c>
    </row>
    <row r="7457" spans="1:20" x14ac:dyDescent="0.3">
      <c r="A7457" t="s">
        <v>9940</v>
      </c>
      <c r="B7457" t="s">
        <v>3748</v>
      </c>
      <c r="C7457">
        <v>4.7</v>
      </c>
      <c r="D7457">
        <f t="shared" si="817"/>
        <v>5</v>
      </c>
      <c r="E7457">
        <v>221</v>
      </c>
      <c r="F7457" t="s">
        <v>409</v>
      </c>
      <c r="G7457">
        <f t="shared" si="812"/>
        <v>9500000</v>
      </c>
      <c r="H7457" s="3" t="s">
        <v>49</v>
      </c>
      <c r="I7457" t="str">
        <f t="shared" si="813"/>
        <v>50000+</v>
      </c>
      <c r="J7457" s="1">
        <f t="shared" si="814"/>
        <v>50000</v>
      </c>
      <c r="K7457" t="s">
        <v>17</v>
      </c>
      <c r="L7457" s="2">
        <v>0</v>
      </c>
      <c r="M7457" s="1">
        <f t="shared" si="818"/>
        <v>0</v>
      </c>
      <c r="N7457" t="s">
        <v>37</v>
      </c>
      <c r="O7457" t="s">
        <v>3749</v>
      </c>
      <c r="P7457" t="s">
        <v>6416</v>
      </c>
      <c r="Q7457" t="str">
        <f t="shared" si="815"/>
        <v>2017</v>
      </c>
      <c r="R7457" t="str">
        <f t="shared" si="816"/>
        <v>August</v>
      </c>
      <c r="S7457" t="s">
        <v>2737</v>
      </c>
      <c r="T7457" t="s">
        <v>71</v>
      </c>
    </row>
    <row r="7458" spans="1:20" x14ac:dyDescent="0.3">
      <c r="A7458" t="s">
        <v>9941</v>
      </c>
      <c r="B7458" t="s">
        <v>2910</v>
      </c>
      <c r="C7458">
        <v>4.3</v>
      </c>
      <c r="D7458">
        <f t="shared" si="817"/>
        <v>5</v>
      </c>
      <c r="E7458">
        <v>1364</v>
      </c>
      <c r="F7458" t="s">
        <v>139</v>
      </c>
      <c r="G7458">
        <f t="shared" si="812"/>
        <v>5200000</v>
      </c>
      <c r="H7458" s="3" t="s">
        <v>43</v>
      </c>
      <c r="I7458" t="str">
        <f t="shared" si="813"/>
        <v>100000+</v>
      </c>
      <c r="J7458" s="1">
        <f t="shared" si="814"/>
        <v>100000</v>
      </c>
      <c r="K7458" t="s">
        <v>17</v>
      </c>
      <c r="L7458" s="2">
        <v>0</v>
      </c>
      <c r="M7458" s="1">
        <f t="shared" si="818"/>
        <v>0</v>
      </c>
      <c r="N7458" t="s">
        <v>18</v>
      </c>
      <c r="O7458" t="s">
        <v>1445</v>
      </c>
      <c r="P7458" t="s">
        <v>112</v>
      </c>
      <c r="Q7458" t="str">
        <f t="shared" si="815"/>
        <v>2018</v>
      </c>
      <c r="R7458" t="str">
        <f t="shared" si="816"/>
        <v>July</v>
      </c>
      <c r="S7458" t="s">
        <v>9942</v>
      </c>
      <c r="T7458" t="s">
        <v>51</v>
      </c>
    </row>
    <row r="7459" spans="1:20" x14ac:dyDescent="0.3">
      <c r="A7459" t="s">
        <v>9943</v>
      </c>
      <c r="B7459" t="s">
        <v>2910</v>
      </c>
      <c r="C7459">
        <v>4.0999999999999996</v>
      </c>
      <c r="D7459">
        <f t="shared" si="817"/>
        <v>5</v>
      </c>
      <c r="E7459">
        <v>155649</v>
      </c>
      <c r="F7459" t="s">
        <v>261</v>
      </c>
      <c r="G7459">
        <f t="shared" si="812"/>
        <v>38000000</v>
      </c>
      <c r="H7459" s="3" t="s">
        <v>79</v>
      </c>
      <c r="I7459" t="str">
        <f t="shared" si="813"/>
        <v>10000000+</v>
      </c>
      <c r="J7459" s="1">
        <f t="shared" si="814"/>
        <v>10000000</v>
      </c>
      <c r="K7459" t="s">
        <v>17</v>
      </c>
      <c r="L7459" s="2">
        <v>0</v>
      </c>
      <c r="M7459" s="1">
        <f t="shared" si="818"/>
        <v>0</v>
      </c>
      <c r="N7459" t="s">
        <v>18</v>
      </c>
      <c r="O7459" t="s">
        <v>2527</v>
      </c>
      <c r="P7459" t="s">
        <v>150</v>
      </c>
      <c r="Q7459" t="str">
        <f t="shared" si="815"/>
        <v>2018</v>
      </c>
      <c r="R7459" t="str">
        <f t="shared" si="816"/>
        <v>July</v>
      </c>
      <c r="S7459">
        <v>1.38</v>
      </c>
      <c r="T7459" t="s">
        <v>71</v>
      </c>
    </row>
    <row r="7460" spans="1:20" x14ac:dyDescent="0.3">
      <c r="A7460" t="s">
        <v>9944</v>
      </c>
      <c r="B7460" t="s">
        <v>305</v>
      </c>
      <c r="C7460">
        <v>3.5</v>
      </c>
      <c r="D7460">
        <f t="shared" si="817"/>
        <v>4</v>
      </c>
      <c r="E7460">
        <v>0</v>
      </c>
      <c r="F7460" t="s">
        <v>362</v>
      </c>
      <c r="G7460">
        <f t="shared" si="812"/>
        <v>3700000</v>
      </c>
      <c r="H7460" s="3" t="s">
        <v>1122</v>
      </c>
      <c r="I7460" t="str">
        <f t="shared" si="813"/>
        <v>500+</v>
      </c>
      <c r="J7460" s="1">
        <f t="shared" si="814"/>
        <v>500</v>
      </c>
      <c r="K7460" t="s">
        <v>17</v>
      </c>
      <c r="L7460" s="2">
        <v>0</v>
      </c>
      <c r="M7460" s="1">
        <f t="shared" si="818"/>
        <v>0</v>
      </c>
      <c r="N7460" t="s">
        <v>18</v>
      </c>
      <c r="O7460" t="s">
        <v>306</v>
      </c>
      <c r="P7460" t="s">
        <v>1243</v>
      </c>
      <c r="Q7460" t="str">
        <f t="shared" si="815"/>
        <v>2018</v>
      </c>
      <c r="R7460" t="str">
        <f t="shared" si="816"/>
        <v>March</v>
      </c>
      <c r="S7460">
        <v>1</v>
      </c>
      <c r="T7460" t="s">
        <v>71</v>
      </c>
    </row>
    <row r="7461" spans="1:20" x14ac:dyDescent="0.3">
      <c r="A7461" t="s">
        <v>9945</v>
      </c>
      <c r="B7461" t="s">
        <v>2910</v>
      </c>
      <c r="C7461">
        <v>4.7</v>
      </c>
      <c r="D7461">
        <f t="shared" si="817"/>
        <v>5</v>
      </c>
      <c r="E7461">
        <v>244</v>
      </c>
      <c r="F7461" t="s">
        <v>35</v>
      </c>
      <c r="G7461">
        <f t="shared" si="812"/>
        <v>25000000</v>
      </c>
      <c r="H7461" s="3" t="s">
        <v>16</v>
      </c>
      <c r="I7461" t="str">
        <f t="shared" si="813"/>
        <v>10000+</v>
      </c>
      <c r="J7461" s="1">
        <f t="shared" si="814"/>
        <v>10000</v>
      </c>
      <c r="K7461" t="s">
        <v>17</v>
      </c>
      <c r="L7461" s="2">
        <v>0</v>
      </c>
      <c r="M7461" s="1">
        <f t="shared" si="818"/>
        <v>0</v>
      </c>
      <c r="N7461" t="s">
        <v>375</v>
      </c>
      <c r="O7461" t="s">
        <v>1445</v>
      </c>
      <c r="P7461" t="s">
        <v>126</v>
      </c>
      <c r="Q7461" t="str">
        <f t="shared" si="815"/>
        <v>2017</v>
      </c>
      <c r="R7461" t="str">
        <f t="shared" si="816"/>
        <v>October</v>
      </c>
      <c r="S7461" t="s">
        <v>1249</v>
      </c>
      <c r="T7461" t="s">
        <v>71</v>
      </c>
    </row>
    <row r="7462" spans="1:20" x14ac:dyDescent="0.3">
      <c r="A7462" t="s">
        <v>9946</v>
      </c>
      <c r="B7462" t="s">
        <v>2910</v>
      </c>
      <c r="C7462">
        <v>4.2</v>
      </c>
      <c r="D7462">
        <f t="shared" si="817"/>
        <v>5</v>
      </c>
      <c r="E7462">
        <v>562</v>
      </c>
      <c r="F7462" t="s">
        <v>78</v>
      </c>
      <c r="G7462">
        <f t="shared" si="812"/>
        <v>20000000</v>
      </c>
      <c r="H7462" s="3" t="s">
        <v>49</v>
      </c>
      <c r="I7462" t="str">
        <f t="shared" si="813"/>
        <v>50000+</v>
      </c>
      <c r="J7462" s="1">
        <f t="shared" si="814"/>
        <v>50000</v>
      </c>
      <c r="K7462" t="s">
        <v>17</v>
      </c>
      <c r="L7462" s="2">
        <v>0</v>
      </c>
      <c r="M7462" s="1">
        <f t="shared" si="818"/>
        <v>0</v>
      </c>
      <c r="N7462" t="s">
        <v>18</v>
      </c>
      <c r="O7462" t="s">
        <v>1214</v>
      </c>
      <c r="P7462" t="s">
        <v>2772</v>
      </c>
      <c r="Q7462" t="str">
        <f t="shared" si="815"/>
        <v>2017</v>
      </c>
      <c r="R7462" t="str">
        <f t="shared" si="816"/>
        <v>December</v>
      </c>
      <c r="S7462" t="s">
        <v>9947</v>
      </c>
      <c r="T7462" t="s">
        <v>71</v>
      </c>
    </row>
    <row r="7463" spans="1:20" x14ac:dyDescent="0.3">
      <c r="A7463" t="s">
        <v>9948</v>
      </c>
      <c r="B7463" t="s">
        <v>2377</v>
      </c>
      <c r="C7463">
        <v>4</v>
      </c>
      <c r="D7463">
        <f t="shared" si="817"/>
        <v>4</v>
      </c>
      <c r="E7463">
        <v>294</v>
      </c>
      <c r="F7463" t="s">
        <v>9949</v>
      </c>
      <c r="G7463">
        <f t="shared" si="812"/>
        <v>153000</v>
      </c>
      <c r="H7463" s="3" t="s">
        <v>16</v>
      </c>
      <c r="I7463" t="str">
        <f t="shared" si="813"/>
        <v>10000+</v>
      </c>
      <c r="J7463" s="1">
        <f t="shared" si="814"/>
        <v>10000</v>
      </c>
      <c r="K7463" t="s">
        <v>17</v>
      </c>
      <c r="L7463" s="2">
        <v>0</v>
      </c>
      <c r="M7463" s="1">
        <f t="shared" si="818"/>
        <v>0</v>
      </c>
      <c r="N7463" t="s">
        <v>18</v>
      </c>
      <c r="O7463" t="s">
        <v>2378</v>
      </c>
      <c r="P7463" t="s">
        <v>9665</v>
      </c>
      <c r="Q7463" t="str">
        <f t="shared" si="815"/>
        <v>2013</v>
      </c>
      <c r="R7463" t="str">
        <f t="shared" si="816"/>
        <v>July</v>
      </c>
      <c r="S7463" t="s">
        <v>2031</v>
      </c>
      <c r="T7463" t="s">
        <v>465</v>
      </c>
    </row>
    <row r="7464" spans="1:20" x14ac:dyDescent="0.3">
      <c r="A7464" t="s">
        <v>9950</v>
      </c>
      <c r="B7464" t="s">
        <v>4573</v>
      </c>
      <c r="C7464">
        <v>3.2</v>
      </c>
      <c r="D7464">
        <f t="shared" si="817"/>
        <v>4</v>
      </c>
      <c r="E7464">
        <v>8</v>
      </c>
      <c r="F7464" t="s">
        <v>1321</v>
      </c>
      <c r="G7464">
        <f t="shared" si="812"/>
        <v>5300000</v>
      </c>
      <c r="H7464" s="3" t="s">
        <v>942</v>
      </c>
      <c r="I7464" t="str">
        <f t="shared" si="813"/>
        <v>100+</v>
      </c>
      <c r="J7464" s="1">
        <f t="shared" si="814"/>
        <v>100</v>
      </c>
      <c r="K7464" t="s">
        <v>17</v>
      </c>
      <c r="L7464" s="2">
        <v>0</v>
      </c>
      <c r="M7464" s="1">
        <f t="shared" si="818"/>
        <v>0</v>
      </c>
      <c r="N7464" t="s">
        <v>18</v>
      </c>
      <c r="O7464" t="s">
        <v>4574</v>
      </c>
      <c r="P7464" t="s">
        <v>9951</v>
      </c>
      <c r="Q7464" t="str">
        <f t="shared" si="815"/>
        <v>2015</v>
      </c>
      <c r="R7464" t="str">
        <f t="shared" si="816"/>
        <v>June</v>
      </c>
      <c r="S7464">
        <v>1.1000000000000001</v>
      </c>
      <c r="T7464" t="s">
        <v>535</v>
      </c>
    </row>
    <row r="7465" spans="1:20" x14ac:dyDescent="0.3">
      <c r="A7465" t="s">
        <v>9952</v>
      </c>
      <c r="B7465" t="s">
        <v>2519</v>
      </c>
      <c r="C7465">
        <v>4.5999999999999996</v>
      </c>
      <c r="D7465">
        <f t="shared" si="817"/>
        <v>5</v>
      </c>
      <c r="E7465">
        <v>8</v>
      </c>
      <c r="F7465" t="s">
        <v>1614</v>
      </c>
      <c r="G7465">
        <f t="shared" si="812"/>
        <v>6300000</v>
      </c>
      <c r="H7465" s="3" t="s">
        <v>942</v>
      </c>
      <c r="I7465" t="str">
        <f t="shared" si="813"/>
        <v>100+</v>
      </c>
      <c r="J7465" s="1">
        <f t="shared" si="814"/>
        <v>100</v>
      </c>
      <c r="K7465" t="s">
        <v>596</v>
      </c>
      <c r="L7465" s="2" t="s">
        <v>3134</v>
      </c>
      <c r="M7465" s="1">
        <f t="shared" si="818"/>
        <v>0.99</v>
      </c>
      <c r="N7465" t="s">
        <v>37</v>
      </c>
      <c r="O7465" t="s">
        <v>2538</v>
      </c>
      <c r="P7465" t="s">
        <v>9953</v>
      </c>
      <c r="Q7465" t="str">
        <f t="shared" si="815"/>
        <v>2015</v>
      </c>
      <c r="R7465" t="str">
        <f t="shared" si="816"/>
        <v>July</v>
      </c>
      <c r="S7465" t="s">
        <v>21</v>
      </c>
      <c r="T7465" t="s">
        <v>51</v>
      </c>
    </row>
    <row r="7466" spans="1:20" x14ac:dyDescent="0.3">
      <c r="A7466" t="s">
        <v>9954</v>
      </c>
      <c r="B7466" t="s">
        <v>2519</v>
      </c>
      <c r="C7466">
        <v>5</v>
      </c>
      <c r="D7466">
        <f t="shared" si="817"/>
        <v>5</v>
      </c>
      <c r="E7466">
        <v>8</v>
      </c>
      <c r="F7466" t="s">
        <v>261</v>
      </c>
      <c r="G7466">
        <f t="shared" si="812"/>
        <v>38000000</v>
      </c>
      <c r="H7466" s="3" t="s">
        <v>1147</v>
      </c>
      <c r="I7466" t="str">
        <f t="shared" si="813"/>
        <v>10+</v>
      </c>
      <c r="J7466" s="1">
        <f t="shared" si="814"/>
        <v>10</v>
      </c>
      <c r="K7466" t="s">
        <v>596</v>
      </c>
      <c r="L7466" s="2" t="s">
        <v>3134</v>
      </c>
      <c r="M7466" s="1">
        <f t="shared" si="818"/>
        <v>0.99</v>
      </c>
      <c r="N7466" t="s">
        <v>37</v>
      </c>
      <c r="O7466" t="s">
        <v>2523</v>
      </c>
      <c r="P7466" t="s">
        <v>2586</v>
      </c>
      <c r="Q7466" t="str">
        <f t="shared" si="815"/>
        <v>2018</v>
      </c>
      <c r="R7466" t="str">
        <f t="shared" si="816"/>
        <v>April</v>
      </c>
      <c r="S7466">
        <v>1.3</v>
      </c>
      <c r="T7466" t="s">
        <v>71</v>
      </c>
    </row>
    <row r="7467" spans="1:20" x14ac:dyDescent="0.3">
      <c r="A7467" t="s">
        <v>9955</v>
      </c>
      <c r="B7467" t="s">
        <v>2519</v>
      </c>
      <c r="C7467">
        <v>4.4000000000000004</v>
      </c>
      <c r="D7467">
        <f t="shared" si="817"/>
        <v>5</v>
      </c>
      <c r="E7467">
        <v>206602</v>
      </c>
      <c r="F7467" t="s">
        <v>435</v>
      </c>
      <c r="G7467">
        <f t="shared" si="812"/>
        <v>13000000</v>
      </c>
      <c r="H7467" s="3" t="s">
        <v>31</v>
      </c>
      <c r="I7467" t="str">
        <f t="shared" si="813"/>
        <v>5000000+</v>
      </c>
      <c r="J7467" s="1">
        <f t="shared" si="814"/>
        <v>5000000</v>
      </c>
      <c r="K7467" t="s">
        <v>17</v>
      </c>
      <c r="L7467" s="2">
        <v>0</v>
      </c>
      <c r="M7467" s="1">
        <f t="shared" si="818"/>
        <v>0</v>
      </c>
      <c r="N7467" t="s">
        <v>375</v>
      </c>
      <c r="O7467" t="s">
        <v>2538</v>
      </c>
      <c r="P7467" t="s">
        <v>8608</v>
      </c>
      <c r="Q7467" t="str">
        <f t="shared" si="815"/>
        <v>2013</v>
      </c>
      <c r="R7467" t="str">
        <f t="shared" si="816"/>
        <v>July</v>
      </c>
      <c r="S7467" t="s">
        <v>692</v>
      </c>
      <c r="T7467" t="s">
        <v>465</v>
      </c>
    </row>
    <row r="7468" spans="1:20" x14ac:dyDescent="0.3">
      <c r="A7468" t="s">
        <v>9956</v>
      </c>
      <c r="B7468" t="s">
        <v>3748</v>
      </c>
      <c r="C7468">
        <v>4.5</v>
      </c>
      <c r="D7468">
        <f t="shared" si="817"/>
        <v>5</v>
      </c>
      <c r="E7468">
        <v>118</v>
      </c>
      <c r="F7468" t="s">
        <v>380</v>
      </c>
      <c r="G7468">
        <f t="shared" si="812"/>
        <v>6400000</v>
      </c>
      <c r="H7468" s="3" t="s">
        <v>90</v>
      </c>
      <c r="I7468" t="str">
        <f t="shared" si="813"/>
        <v>5000+</v>
      </c>
      <c r="J7468" s="1">
        <f t="shared" si="814"/>
        <v>5000</v>
      </c>
      <c r="K7468" t="s">
        <v>17</v>
      </c>
      <c r="L7468" s="2">
        <v>0</v>
      </c>
      <c r="M7468" s="1">
        <f t="shared" si="818"/>
        <v>0</v>
      </c>
      <c r="N7468" t="s">
        <v>18</v>
      </c>
      <c r="O7468" t="s">
        <v>3749</v>
      </c>
      <c r="P7468" t="s">
        <v>487</v>
      </c>
      <c r="Q7468" t="str">
        <f t="shared" si="815"/>
        <v>2018</v>
      </c>
      <c r="R7468" t="str">
        <f t="shared" si="816"/>
        <v>June</v>
      </c>
      <c r="S7468" t="s">
        <v>9957</v>
      </c>
      <c r="T7468" t="s">
        <v>245</v>
      </c>
    </row>
    <row r="7469" spans="1:20" x14ac:dyDescent="0.3">
      <c r="A7469" t="s">
        <v>9958</v>
      </c>
      <c r="B7469" t="s">
        <v>2910</v>
      </c>
      <c r="C7469">
        <v>4</v>
      </c>
      <c r="D7469">
        <f t="shared" si="817"/>
        <v>4</v>
      </c>
      <c r="E7469">
        <v>24</v>
      </c>
      <c r="F7469" t="s">
        <v>1311</v>
      </c>
      <c r="G7469">
        <f t="shared" si="812"/>
        <v>1900000</v>
      </c>
      <c r="H7469" s="3" t="s">
        <v>719</v>
      </c>
      <c r="I7469" t="str">
        <f t="shared" si="813"/>
        <v>1000+</v>
      </c>
      <c r="J7469" s="1">
        <f t="shared" si="814"/>
        <v>1000</v>
      </c>
      <c r="K7469" t="s">
        <v>17</v>
      </c>
      <c r="L7469" s="2">
        <v>0</v>
      </c>
      <c r="M7469" s="1">
        <f t="shared" si="818"/>
        <v>0</v>
      </c>
      <c r="N7469" t="s">
        <v>375</v>
      </c>
      <c r="O7469" t="s">
        <v>1445</v>
      </c>
      <c r="P7469" t="s">
        <v>9959</v>
      </c>
      <c r="Q7469" t="str">
        <f t="shared" si="815"/>
        <v>2016</v>
      </c>
      <c r="R7469" t="str">
        <f t="shared" si="816"/>
        <v>September</v>
      </c>
      <c r="S7469" t="s">
        <v>315</v>
      </c>
      <c r="T7469" t="s">
        <v>51</v>
      </c>
    </row>
    <row r="7470" spans="1:20" x14ac:dyDescent="0.3">
      <c r="A7470" t="s">
        <v>9960</v>
      </c>
      <c r="B7470" t="s">
        <v>3748</v>
      </c>
      <c r="C7470">
        <v>4.5999999999999996</v>
      </c>
      <c r="D7470">
        <f t="shared" si="817"/>
        <v>5</v>
      </c>
      <c r="E7470">
        <v>69</v>
      </c>
      <c r="F7470" t="s">
        <v>380</v>
      </c>
      <c r="G7470">
        <f t="shared" si="812"/>
        <v>6400000</v>
      </c>
      <c r="H7470" s="3" t="s">
        <v>90</v>
      </c>
      <c r="I7470" t="str">
        <f t="shared" si="813"/>
        <v>5000+</v>
      </c>
      <c r="J7470" s="1">
        <f t="shared" si="814"/>
        <v>5000</v>
      </c>
      <c r="K7470" t="s">
        <v>17</v>
      </c>
      <c r="L7470" s="2">
        <v>0</v>
      </c>
      <c r="M7470" s="1">
        <f t="shared" si="818"/>
        <v>0</v>
      </c>
      <c r="N7470" t="s">
        <v>18</v>
      </c>
      <c r="O7470" t="s">
        <v>3749</v>
      </c>
      <c r="P7470" t="s">
        <v>487</v>
      </c>
      <c r="Q7470" t="str">
        <f t="shared" si="815"/>
        <v>2018</v>
      </c>
      <c r="R7470" t="str">
        <f t="shared" si="816"/>
        <v>June</v>
      </c>
      <c r="S7470" t="s">
        <v>9957</v>
      </c>
      <c r="T7470" t="s">
        <v>245</v>
      </c>
    </row>
    <row r="7471" spans="1:20" x14ac:dyDescent="0.3">
      <c r="A7471" t="s">
        <v>9961</v>
      </c>
      <c r="B7471" t="s">
        <v>3748</v>
      </c>
      <c r="C7471">
        <v>4.7</v>
      </c>
      <c r="D7471">
        <f t="shared" si="817"/>
        <v>5</v>
      </c>
      <c r="E7471">
        <v>10</v>
      </c>
      <c r="F7471" t="s">
        <v>1307</v>
      </c>
      <c r="G7471">
        <f t="shared" si="812"/>
        <v>2000000</v>
      </c>
      <c r="H7471" s="3" t="s">
        <v>1122</v>
      </c>
      <c r="I7471" t="str">
        <f t="shared" si="813"/>
        <v>500+</v>
      </c>
      <c r="J7471" s="1">
        <f t="shared" si="814"/>
        <v>500</v>
      </c>
      <c r="K7471" t="s">
        <v>17</v>
      </c>
      <c r="L7471" s="2">
        <v>0</v>
      </c>
      <c r="M7471" s="1">
        <f t="shared" si="818"/>
        <v>0</v>
      </c>
      <c r="N7471" t="s">
        <v>18</v>
      </c>
      <c r="O7471" t="s">
        <v>3749</v>
      </c>
      <c r="P7471" t="s">
        <v>994</v>
      </c>
      <c r="Q7471" t="str">
        <f t="shared" si="815"/>
        <v>2017</v>
      </c>
      <c r="R7471" t="str">
        <f t="shared" si="816"/>
        <v>February</v>
      </c>
      <c r="S7471">
        <v>1.5</v>
      </c>
      <c r="T7471" t="s">
        <v>63</v>
      </c>
    </row>
    <row r="7472" spans="1:20" x14ac:dyDescent="0.3">
      <c r="A7472" t="s">
        <v>9962</v>
      </c>
      <c r="B7472" t="s">
        <v>1997</v>
      </c>
      <c r="C7472">
        <v>3.5</v>
      </c>
      <c r="D7472">
        <f t="shared" si="817"/>
        <v>4</v>
      </c>
      <c r="E7472">
        <v>0</v>
      </c>
      <c r="F7472" t="s">
        <v>220</v>
      </c>
      <c r="G7472">
        <f t="shared" si="812"/>
        <v>8600000</v>
      </c>
      <c r="H7472" s="3" t="s">
        <v>937</v>
      </c>
      <c r="I7472" t="str">
        <f t="shared" si="813"/>
        <v>50+</v>
      </c>
      <c r="J7472" s="1">
        <f t="shared" si="814"/>
        <v>50</v>
      </c>
      <c r="K7472" t="s">
        <v>17</v>
      </c>
      <c r="L7472" s="2">
        <v>0</v>
      </c>
      <c r="M7472" s="1">
        <f t="shared" si="818"/>
        <v>0</v>
      </c>
      <c r="N7472" t="s">
        <v>18</v>
      </c>
      <c r="O7472" t="s">
        <v>1998</v>
      </c>
      <c r="P7472" t="s">
        <v>313</v>
      </c>
      <c r="Q7472" t="str">
        <f t="shared" si="815"/>
        <v>2018</v>
      </c>
      <c r="R7472" t="str">
        <f t="shared" si="816"/>
        <v>May</v>
      </c>
      <c r="S7472" t="s">
        <v>2851</v>
      </c>
      <c r="T7472" t="s">
        <v>71</v>
      </c>
    </row>
    <row r="7473" spans="1:20" x14ac:dyDescent="0.3">
      <c r="A7473" t="s">
        <v>9963</v>
      </c>
      <c r="B7473" t="s">
        <v>2910</v>
      </c>
      <c r="C7473">
        <v>4.0999999999999996</v>
      </c>
      <c r="D7473">
        <f t="shared" si="817"/>
        <v>5</v>
      </c>
      <c r="E7473">
        <v>30</v>
      </c>
      <c r="F7473" t="s">
        <v>152</v>
      </c>
      <c r="G7473">
        <f t="shared" si="812"/>
        <v>24000000</v>
      </c>
      <c r="H7473" s="3" t="s">
        <v>90</v>
      </c>
      <c r="I7473" t="str">
        <f t="shared" si="813"/>
        <v>5000+</v>
      </c>
      <c r="J7473" s="1">
        <f t="shared" si="814"/>
        <v>5000</v>
      </c>
      <c r="K7473" t="s">
        <v>17</v>
      </c>
      <c r="L7473" s="2">
        <v>0</v>
      </c>
      <c r="M7473" s="1">
        <f t="shared" si="818"/>
        <v>0</v>
      </c>
      <c r="N7473" t="s">
        <v>18</v>
      </c>
      <c r="O7473" t="s">
        <v>1214</v>
      </c>
      <c r="P7473" t="s">
        <v>608</v>
      </c>
      <c r="Q7473" t="str">
        <f t="shared" si="815"/>
        <v>2018</v>
      </c>
      <c r="R7473" t="str">
        <f t="shared" si="816"/>
        <v>April</v>
      </c>
      <c r="S7473" t="s">
        <v>1171</v>
      </c>
      <c r="T7473" t="s">
        <v>71</v>
      </c>
    </row>
    <row r="7474" spans="1:20" x14ac:dyDescent="0.3">
      <c r="A7474" t="s">
        <v>9964</v>
      </c>
      <c r="B7474" t="s">
        <v>2519</v>
      </c>
      <c r="C7474">
        <v>4.5</v>
      </c>
      <c r="D7474">
        <f t="shared" si="817"/>
        <v>5</v>
      </c>
      <c r="E7474">
        <v>219821</v>
      </c>
      <c r="F7474" t="s">
        <v>168</v>
      </c>
      <c r="G7474">
        <f t="shared" si="812"/>
        <v>10000000</v>
      </c>
      <c r="H7474" s="3" t="s">
        <v>56</v>
      </c>
      <c r="I7474" t="str">
        <f t="shared" si="813"/>
        <v>1000000+</v>
      </c>
      <c r="J7474" s="1">
        <f t="shared" si="814"/>
        <v>1000000</v>
      </c>
      <c r="K7474" t="s">
        <v>17</v>
      </c>
      <c r="L7474" s="2">
        <v>0</v>
      </c>
      <c r="M7474" s="1">
        <f t="shared" si="818"/>
        <v>0</v>
      </c>
      <c r="N7474" t="s">
        <v>375</v>
      </c>
      <c r="O7474" t="s">
        <v>2538</v>
      </c>
      <c r="P7474" t="s">
        <v>9965</v>
      </c>
      <c r="Q7474" t="str">
        <f t="shared" si="815"/>
        <v>2013</v>
      </c>
      <c r="R7474" t="str">
        <f t="shared" si="816"/>
        <v>October</v>
      </c>
      <c r="S7474" t="s">
        <v>166</v>
      </c>
      <c r="T7474" t="s">
        <v>465</v>
      </c>
    </row>
    <row r="7475" spans="1:20" x14ac:dyDescent="0.3">
      <c r="A7475" t="s">
        <v>9966</v>
      </c>
      <c r="B7475" t="s">
        <v>2519</v>
      </c>
      <c r="C7475">
        <v>4.3</v>
      </c>
      <c r="D7475">
        <f t="shared" si="817"/>
        <v>5</v>
      </c>
      <c r="E7475">
        <v>3</v>
      </c>
      <c r="F7475" t="s">
        <v>99</v>
      </c>
      <c r="G7475">
        <f t="shared" si="812"/>
        <v>39000000</v>
      </c>
      <c r="H7475" s="3" t="s">
        <v>1147</v>
      </c>
      <c r="I7475" t="str">
        <f t="shared" si="813"/>
        <v>10+</v>
      </c>
      <c r="J7475" s="1">
        <f t="shared" si="814"/>
        <v>10</v>
      </c>
      <c r="K7475" t="s">
        <v>17</v>
      </c>
      <c r="L7475" s="2">
        <v>0</v>
      </c>
      <c r="M7475" s="1">
        <f t="shared" si="818"/>
        <v>0</v>
      </c>
      <c r="N7475" t="s">
        <v>375</v>
      </c>
      <c r="O7475" t="s">
        <v>2538</v>
      </c>
      <c r="P7475" t="s">
        <v>5453</v>
      </c>
      <c r="Q7475" t="str">
        <f t="shared" si="815"/>
        <v>2017</v>
      </c>
      <c r="R7475" t="str">
        <f t="shared" si="816"/>
        <v>September</v>
      </c>
      <c r="S7475">
        <v>1</v>
      </c>
      <c r="T7475" t="s">
        <v>71</v>
      </c>
    </row>
    <row r="7476" spans="1:20" x14ac:dyDescent="0.3">
      <c r="A7476" t="s">
        <v>9967</v>
      </c>
      <c r="B7476" t="s">
        <v>1997</v>
      </c>
      <c r="C7476">
        <v>3.5</v>
      </c>
      <c r="D7476">
        <f t="shared" si="817"/>
        <v>4</v>
      </c>
      <c r="E7476">
        <v>3</v>
      </c>
      <c r="F7476" t="s">
        <v>2074</v>
      </c>
      <c r="G7476">
        <f t="shared" si="812"/>
        <v>60000000</v>
      </c>
      <c r="H7476" s="3" t="s">
        <v>942</v>
      </c>
      <c r="I7476" t="str">
        <f t="shared" si="813"/>
        <v>100+</v>
      </c>
      <c r="J7476" s="1">
        <f t="shared" si="814"/>
        <v>100</v>
      </c>
      <c r="K7476" t="s">
        <v>17</v>
      </c>
      <c r="L7476" s="2">
        <v>0</v>
      </c>
      <c r="M7476" s="1">
        <f t="shared" si="818"/>
        <v>0</v>
      </c>
      <c r="N7476" t="s">
        <v>37</v>
      </c>
      <c r="O7476" t="s">
        <v>1998</v>
      </c>
      <c r="P7476" t="s">
        <v>153</v>
      </c>
      <c r="Q7476" t="str">
        <f t="shared" si="815"/>
        <v>2018</v>
      </c>
      <c r="R7476" t="str">
        <f t="shared" si="816"/>
        <v>August</v>
      </c>
      <c r="S7476" t="s">
        <v>28</v>
      </c>
      <c r="T7476" t="s">
        <v>46</v>
      </c>
    </row>
    <row r="7477" spans="1:20" x14ac:dyDescent="0.3">
      <c r="A7477" t="s">
        <v>9968</v>
      </c>
      <c r="B7477" t="s">
        <v>2910</v>
      </c>
      <c r="C7477">
        <v>5</v>
      </c>
      <c r="D7477">
        <f t="shared" si="817"/>
        <v>5</v>
      </c>
      <c r="E7477">
        <v>1</v>
      </c>
      <c r="F7477" t="s">
        <v>708</v>
      </c>
      <c r="G7477">
        <f t="shared" si="812"/>
        <v>40000000</v>
      </c>
      <c r="H7477" s="3" t="s">
        <v>1147</v>
      </c>
      <c r="I7477" t="str">
        <f t="shared" si="813"/>
        <v>10+</v>
      </c>
      <c r="J7477" s="1">
        <f t="shared" si="814"/>
        <v>10</v>
      </c>
      <c r="K7477" t="s">
        <v>596</v>
      </c>
      <c r="L7477" s="2" t="s">
        <v>3332</v>
      </c>
      <c r="M7477" s="1">
        <f t="shared" si="818"/>
        <v>19.989999999999998</v>
      </c>
      <c r="N7477" t="s">
        <v>18</v>
      </c>
      <c r="O7477" t="s">
        <v>1216</v>
      </c>
      <c r="P7477" t="s">
        <v>6691</v>
      </c>
      <c r="Q7477" t="str">
        <f t="shared" si="815"/>
        <v>2014</v>
      </c>
      <c r="R7477" t="str">
        <f t="shared" si="816"/>
        <v>May</v>
      </c>
      <c r="S7477">
        <v>2.4700000000000002</v>
      </c>
      <c r="T7477" t="s">
        <v>211</v>
      </c>
    </row>
    <row r="7478" spans="1:20" x14ac:dyDescent="0.3">
      <c r="A7478" t="s">
        <v>9969</v>
      </c>
      <c r="B7478" t="s">
        <v>505</v>
      </c>
      <c r="C7478">
        <v>5</v>
      </c>
      <c r="D7478">
        <f t="shared" si="817"/>
        <v>5</v>
      </c>
      <c r="E7478">
        <v>7</v>
      </c>
      <c r="F7478" t="s">
        <v>164</v>
      </c>
      <c r="G7478">
        <f t="shared" si="812"/>
        <v>15000000</v>
      </c>
      <c r="H7478" s="3" t="s">
        <v>719</v>
      </c>
      <c r="I7478" t="str">
        <f t="shared" si="813"/>
        <v>1000+</v>
      </c>
      <c r="J7478" s="1">
        <f t="shared" si="814"/>
        <v>1000</v>
      </c>
      <c r="K7478" t="s">
        <v>17</v>
      </c>
      <c r="L7478" s="2">
        <v>0</v>
      </c>
      <c r="M7478" s="1">
        <f t="shared" si="818"/>
        <v>0</v>
      </c>
      <c r="N7478" t="s">
        <v>18</v>
      </c>
      <c r="O7478" t="s">
        <v>506</v>
      </c>
      <c r="P7478" t="s">
        <v>5275</v>
      </c>
      <c r="Q7478" t="str">
        <f t="shared" si="815"/>
        <v>2017</v>
      </c>
      <c r="R7478" t="str">
        <f t="shared" si="816"/>
        <v>January</v>
      </c>
      <c r="S7478" t="s">
        <v>210</v>
      </c>
      <c r="T7478" t="s">
        <v>71</v>
      </c>
    </row>
    <row r="7479" spans="1:20" x14ac:dyDescent="0.3">
      <c r="A7479" t="s">
        <v>9970</v>
      </c>
      <c r="B7479" t="s">
        <v>2910</v>
      </c>
      <c r="C7479">
        <v>4.2</v>
      </c>
      <c r="D7479">
        <f t="shared" si="817"/>
        <v>5</v>
      </c>
      <c r="E7479">
        <v>1415</v>
      </c>
      <c r="F7479" t="s">
        <v>9971</v>
      </c>
      <c r="G7479">
        <f t="shared" si="812"/>
        <v>209000</v>
      </c>
      <c r="H7479" s="3" t="s">
        <v>43</v>
      </c>
      <c r="I7479" t="str">
        <f t="shared" si="813"/>
        <v>100000+</v>
      </c>
      <c r="J7479" s="1">
        <f t="shared" si="814"/>
        <v>100000</v>
      </c>
      <c r="K7479" t="s">
        <v>17</v>
      </c>
      <c r="L7479" s="2">
        <v>0</v>
      </c>
      <c r="M7479" s="1">
        <f t="shared" si="818"/>
        <v>0</v>
      </c>
      <c r="N7479" t="s">
        <v>18</v>
      </c>
      <c r="O7479" t="s">
        <v>1445</v>
      </c>
      <c r="P7479" t="s">
        <v>9972</v>
      </c>
      <c r="Q7479" t="str">
        <f t="shared" si="815"/>
        <v>2010</v>
      </c>
      <c r="R7479" t="str">
        <f t="shared" si="816"/>
        <v>May</v>
      </c>
      <c r="S7479">
        <v>3.1</v>
      </c>
      <c r="T7479" t="s">
        <v>415</v>
      </c>
    </row>
    <row r="7480" spans="1:20" x14ac:dyDescent="0.3">
      <c r="A7480" t="s">
        <v>9973</v>
      </c>
      <c r="B7480" t="s">
        <v>2910</v>
      </c>
      <c r="C7480">
        <v>4</v>
      </c>
      <c r="D7480">
        <f t="shared" si="817"/>
        <v>4</v>
      </c>
      <c r="E7480">
        <v>28</v>
      </c>
      <c r="F7480" t="s">
        <v>575</v>
      </c>
      <c r="G7480">
        <f t="shared" si="812"/>
        <v>1500000</v>
      </c>
      <c r="H7480" s="3" t="s">
        <v>90</v>
      </c>
      <c r="I7480" t="str">
        <f t="shared" si="813"/>
        <v>5000+</v>
      </c>
      <c r="J7480" s="1">
        <f t="shared" si="814"/>
        <v>5000</v>
      </c>
      <c r="K7480" t="s">
        <v>17</v>
      </c>
      <c r="L7480" s="2">
        <v>0</v>
      </c>
      <c r="M7480" s="1">
        <f t="shared" si="818"/>
        <v>0</v>
      </c>
      <c r="N7480" t="s">
        <v>18</v>
      </c>
      <c r="O7480" t="s">
        <v>1216</v>
      </c>
      <c r="P7480" t="s">
        <v>9974</v>
      </c>
      <c r="Q7480" t="str">
        <f t="shared" si="815"/>
        <v>2014</v>
      </c>
      <c r="R7480" t="str">
        <f t="shared" si="816"/>
        <v>May</v>
      </c>
      <c r="S7480">
        <v>2.46</v>
      </c>
      <c r="T7480" t="s">
        <v>211</v>
      </c>
    </row>
    <row r="7481" spans="1:20" x14ac:dyDescent="0.3">
      <c r="A7481" t="s">
        <v>9975</v>
      </c>
      <c r="B7481" t="s">
        <v>505</v>
      </c>
      <c r="C7481">
        <v>3.5</v>
      </c>
      <c r="D7481">
        <f t="shared" si="817"/>
        <v>4</v>
      </c>
      <c r="E7481">
        <v>3</v>
      </c>
      <c r="F7481" t="s">
        <v>481</v>
      </c>
      <c r="G7481">
        <f t="shared" si="812"/>
        <v>2300000</v>
      </c>
      <c r="H7481" s="3" t="s">
        <v>719</v>
      </c>
      <c r="I7481" t="str">
        <f t="shared" si="813"/>
        <v>1000+</v>
      </c>
      <c r="J7481" s="1">
        <f t="shared" si="814"/>
        <v>1000</v>
      </c>
      <c r="K7481" t="s">
        <v>17</v>
      </c>
      <c r="L7481" s="2">
        <v>0</v>
      </c>
      <c r="M7481" s="1">
        <f t="shared" si="818"/>
        <v>0</v>
      </c>
      <c r="N7481" t="s">
        <v>18</v>
      </c>
      <c r="O7481" t="s">
        <v>506</v>
      </c>
      <c r="P7481" t="s">
        <v>1460</v>
      </c>
      <c r="Q7481" t="str">
        <f t="shared" si="815"/>
        <v>2015</v>
      </c>
      <c r="R7481" t="str">
        <f t="shared" si="816"/>
        <v>July</v>
      </c>
      <c r="S7481">
        <v>2.38</v>
      </c>
      <c r="T7481" t="s">
        <v>76</v>
      </c>
    </row>
    <row r="7482" spans="1:20" x14ac:dyDescent="0.3">
      <c r="A7482" t="s">
        <v>9976</v>
      </c>
      <c r="B7482" t="s">
        <v>2910</v>
      </c>
      <c r="C7482">
        <v>5</v>
      </c>
      <c r="D7482">
        <f t="shared" si="817"/>
        <v>5</v>
      </c>
      <c r="E7482">
        <v>3</v>
      </c>
      <c r="F7482" t="s">
        <v>435</v>
      </c>
      <c r="G7482">
        <f t="shared" si="812"/>
        <v>13000000</v>
      </c>
      <c r="H7482" s="3" t="s">
        <v>1147</v>
      </c>
      <c r="I7482" t="str">
        <f t="shared" si="813"/>
        <v>10+</v>
      </c>
      <c r="J7482" s="1">
        <f t="shared" si="814"/>
        <v>10</v>
      </c>
      <c r="K7482" t="s">
        <v>17</v>
      </c>
      <c r="L7482" s="2">
        <v>0</v>
      </c>
      <c r="M7482" s="1">
        <f t="shared" si="818"/>
        <v>0</v>
      </c>
      <c r="N7482" t="s">
        <v>18</v>
      </c>
      <c r="O7482" t="s">
        <v>2548</v>
      </c>
      <c r="P7482" t="s">
        <v>66</v>
      </c>
      <c r="Q7482" t="str">
        <f t="shared" si="815"/>
        <v>2018</v>
      </c>
      <c r="R7482" t="str">
        <f t="shared" si="816"/>
        <v>July</v>
      </c>
      <c r="S7482">
        <v>1</v>
      </c>
      <c r="T7482" t="s">
        <v>22</v>
      </c>
    </row>
    <row r="7483" spans="1:20" x14ac:dyDescent="0.3">
      <c r="A7483" t="s">
        <v>9977</v>
      </c>
      <c r="B7483" t="s">
        <v>1997</v>
      </c>
      <c r="C7483">
        <v>2.7</v>
      </c>
      <c r="D7483">
        <f t="shared" si="817"/>
        <v>3</v>
      </c>
      <c r="E7483">
        <v>3</v>
      </c>
      <c r="F7483" t="s">
        <v>161</v>
      </c>
      <c r="G7483">
        <f t="shared" si="812"/>
        <v>9400000</v>
      </c>
      <c r="H7483" s="3" t="s">
        <v>942</v>
      </c>
      <c r="I7483" t="str">
        <f t="shared" si="813"/>
        <v>100+</v>
      </c>
      <c r="J7483" s="1">
        <f t="shared" si="814"/>
        <v>100</v>
      </c>
      <c r="K7483" t="s">
        <v>17</v>
      </c>
      <c r="L7483" s="2">
        <v>0</v>
      </c>
      <c r="M7483" s="1">
        <f t="shared" si="818"/>
        <v>0</v>
      </c>
      <c r="N7483" t="s">
        <v>111</v>
      </c>
      <c r="O7483" t="s">
        <v>1998</v>
      </c>
      <c r="P7483" t="s">
        <v>423</v>
      </c>
      <c r="Q7483" t="str">
        <f t="shared" si="815"/>
        <v>2018</v>
      </c>
      <c r="R7483" t="str">
        <f t="shared" si="816"/>
        <v>June</v>
      </c>
      <c r="S7483" t="s">
        <v>9978</v>
      </c>
      <c r="T7483" t="s">
        <v>22</v>
      </c>
    </row>
    <row r="7484" spans="1:20" x14ac:dyDescent="0.3">
      <c r="A7484" t="s">
        <v>9979</v>
      </c>
      <c r="B7484" t="s">
        <v>2910</v>
      </c>
      <c r="C7484">
        <v>4.0999999999999996</v>
      </c>
      <c r="D7484">
        <f t="shared" si="817"/>
        <v>5</v>
      </c>
      <c r="E7484">
        <v>2167</v>
      </c>
      <c r="F7484" t="s">
        <v>362</v>
      </c>
      <c r="G7484">
        <f t="shared" si="812"/>
        <v>3700000</v>
      </c>
      <c r="H7484" s="3" t="s">
        <v>49</v>
      </c>
      <c r="I7484" t="str">
        <f t="shared" si="813"/>
        <v>50000+</v>
      </c>
      <c r="J7484" s="1">
        <f t="shared" si="814"/>
        <v>50000</v>
      </c>
      <c r="K7484" t="s">
        <v>17</v>
      </c>
      <c r="L7484" s="2">
        <v>0</v>
      </c>
      <c r="M7484" s="1">
        <f t="shared" si="818"/>
        <v>0</v>
      </c>
      <c r="N7484" t="s">
        <v>18</v>
      </c>
      <c r="O7484" t="s">
        <v>2715</v>
      </c>
      <c r="P7484" t="s">
        <v>1584</v>
      </c>
      <c r="Q7484" t="str">
        <f t="shared" si="815"/>
        <v>2017</v>
      </c>
      <c r="R7484" t="str">
        <f t="shared" si="816"/>
        <v>December</v>
      </c>
      <c r="S7484">
        <v>202</v>
      </c>
      <c r="T7484" t="s">
        <v>535</v>
      </c>
    </row>
    <row r="7485" spans="1:20" x14ac:dyDescent="0.3">
      <c r="A7485" t="s">
        <v>9980</v>
      </c>
      <c r="B7485" t="s">
        <v>730</v>
      </c>
      <c r="C7485">
        <v>3.5</v>
      </c>
      <c r="D7485">
        <f t="shared" si="817"/>
        <v>4</v>
      </c>
      <c r="E7485">
        <v>0</v>
      </c>
      <c r="F7485" t="s">
        <v>110</v>
      </c>
      <c r="G7485">
        <f t="shared" si="812"/>
        <v>4200000</v>
      </c>
      <c r="H7485" s="3" t="s">
        <v>1147</v>
      </c>
      <c r="I7485" t="str">
        <f t="shared" si="813"/>
        <v>10+</v>
      </c>
      <c r="J7485" s="1">
        <f t="shared" si="814"/>
        <v>10</v>
      </c>
      <c r="K7485" t="s">
        <v>17</v>
      </c>
      <c r="L7485" s="2">
        <v>0</v>
      </c>
      <c r="M7485" s="1">
        <f t="shared" si="818"/>
        <v>0</v>
      </c>
      <c r="N7485" t="s">
        <v>18</v>
      </c>
      <c r="O7485" t="s">
        <v>731</v>
      </c>
      <c r="P7485" t="s">
        <v>9217</v>
      </c>
      <c r="Q7485" t="str">
        <f t="shared" si="815"/>
        <v>2017</v>
      </c>
      <c r="R7485" t="str">
        <f t="shared" si="816"/>
        <v>April</v>
      </c>
      <c r="S7485" t="s">
        <v>5856</v>
      </c>
      <c r="T7485" t="s">
        <v>211</v>
      </c>
    </row>
    <row r="7486" spans="1:20" x14ac:dyDescent="0.3">
      <c r="A7486" t="s">
        <v>9981</v>
      </c>
      <c r="B7486" t="s">
        <v>2377</v>
      </c>
      <c r="C7486">
        <v>3.5</v>
      </c>
      <c r="D7486">
        <f t="shared" si="817"/>
        <v>4</v>
      </c>
      <c r="E7486">
        <v>0</v>
      </c>
      <c r="F7486" t="s">
        <v>364</v>
      </c>
      <c r="G7486">
        <f t="shared" si="812"/>
        <v>22000000</v>
      </c>
      <c r="H7486" s="3" t="s">
        <v>1147</v>
      </c>
      <c r="I7486" t="str">
        <f t="shared" si="813"/>
        <v>10+</v>
      </c>
      <c r="J7486" s="1">
        <f t="shared" si="814"/>
        <v>10</v>
      </c>
      <c r="K7486" t="s">
        <v>17</v>
      </c>
      <c r="L7486" s="2">
        <v>0</v>
      </c>
      <c r="M7486" s="1">
        <f t="shared" si="818"/>
        <v>0</v>
      </c>
      <c r="N7486" t="s">
        <v>18</v>
      </c>
      <c r="O7486" t="s">
        <v>2378</v>
      </c>
      <c r="P7486" t="s">
        <v>9982</v>
      </c>
      <c r="Q7486" t="str">
        <f t="shared" si="815"/>
        <v>2016</v>
      </c>
      <c r="R7486" t="str">
        <f t="shared" si="816"/>
        <v>April</v>
      </c>
      <c r="S7486">
        <v>1</v>
      </c>
      <c r="T7486" t="s">
        <v>51</v>
      </c>
    </row>
    <row r="7487" spans="1:20" x14ac:dyDescent="0.3">
      <c r="A7487" t="s">
        <v>9983</v>
      </c>
      <c r="B7487" t="s">
        <v>2519</v>
      </c>
      <c r="C7487">
        <v>4.4000000000000004</v>
      </c>
      <c r="D7487">
        <f t="shared" si="817"/>
        <v>5</v>
      </c>
      <c r="E7487">
        <v>144545</v>
      </c>
      <c r="F7487" t="s">
        <v>435</v>
      </c>
      <c r="G7487">
        <f t="shared" si="812"/>
        <v>13000000</v>
      </c>
      <c r="H7487" s="3" t="s">
        <v>31</v>
      </c>
      <c r="I7487" t="str">
        <f t="shared" si="813"/>
        <v>5000000+</v>
      </c>
      <c r="J7487" s="1">
        <f t="shared" si="814"/>
        <v>5000000</v>
      </c>
      <c r="K7487" t="s">
        <v>17</v>
      </c>
      <c r="L7487" s="2">
        <v>0</v>
      </c>
      <c r="M7487" s="1">
        <f t="shared" si="818"/>
        <v>0</v>
      </c>
      <c r="N7487" t="s">
        <v>37</v>
      </c>
      <c r="O7487" t="s">
        <v>2538</v>
      </c>
      <c r="P7487" t="s">
        <v>9984</v>
      </c>
      <c r="Q7487" t="str">
        <f t="shared" si="815"/>
        <v>2011</v>
      </c>
      <c r="R7487" t="str">
        <f t="shared" si="816"/>
        <v>December</v>
      </c>
      <c r="S7487" t="s">
        <v>146</v>
      </c>
      <c r="T7487" t="s">
        <v>465</v>
      </c>
    </row>
    <row r="7488" spans="1:20" x14ac:dyDescent="0.3">
      <c r="A7488" t="s">
        <v>9985</v>
      </c>
      <c r="B7488" t="s">
        <v>4390</v>
      </c>
      <c r="C7488">
        <v>3.5</v>
      </c>
      <c r="D7488">
        <f t="shared" si="817"/>
        <v>4</v>
      </c>
      <c r="E7488">
        <v>13</v>
      </c>
      <c r="F7488" t="s">
        <v>1200</v>
      </c>
      <c r="G7488">
        <f t="shared" si="812"/>
        <v>8100000</v>
      </c>
      <c r="H7488" s="3" t="s">
        <v>719</v>
      </c>
      <c r="I7488" t="str">
        <f t="shared" si="813"/>
        <v>1000+</v>
      </c>
      <c r="J7488" s="1">
        <f t="shared" si="814"/>
        <v>1000</v>
      </c>
      <c r="K7488" t="s">
        <v>17</v>
      </c>
      <c r="L7488" s="2">
        <v>0</v>
      </c>
      <c r="M7488" s="1">
        <f t="shared" si="818"/>
        <v>0</v>
      </c>
      <c r="N7488" t="s">
        <v>18</v>
      </c>
      <c r="O7488" t="s">
        <v>4391</v>
      </c>
      <c r="P7488" t="s">
        <v>1841</v>
      </c>
      <c r="Q7488" t="str">
        <f t="shared" si="815"/>
        <v>2018</v>
      </c>
      <c r="R7488" t="str">
        <f t="shared" si="816"/>
        <v>May</v>
      </c>
      <c r="S7488">
        <v>1.1000000000000001</v>
      </c>
      <c r="T7488" t="s">
        <v>245</v>
      </c>
    </row>
    <row r="7489" spans="1:20" x14ac:dyDescent="0.3">
      <c r="A7489" t="s">
        <v>9986</v>
      </c>
      <c r="B7489" t="s">
        <v>2910</v>
      </c>
      <c r="C7489">
        <v>4.3</v>
      </c>
      <c r="D7489">
        <f t="shared" si="817"/>
        <v>5</v>
      </c>
      <c r="E7489">
        <v>104</v>
      </c>
      <c r="F7489" t="s">
        <v>73</v>
      </c>
      <c r="G7489">
        <f t="shared" ref="G7489:G7552" si="819">IF(RIGHT(F7489,1)="M",LEFT(F7489,LEN(F7489)-1)*1000000,IF(RIGHT(F7489,1)="K",LEFT(F7489,LEN(F7489)-1)*1000, 1000))</f>
        <v>12000000</v>
      </c>
      <c r="H7489" s="3" t="s">
        <v>16</v>
      </c>
      <c r="I7489" t="str">
        <f t="shared" ref="I7489:I7552" si="820">SUBSTITUTE(H7489,",","")</f>
        <v>10000+</v>
      </c>
      <c r="J7489" s="1">
        <f t="shared" ref="J7489:J7552" si="821">VALUE(LEFT(I7489,LEN(I7489)-1))</f>
        <v>10000</v>
      </c>
      <c r="K7489" t="s">
        <v>17</v>
      </c>
      <c r="L7489" s="2">
        <v>0</v>
      </c>
      <c r="M7489" s="1">
        <f t="shared" si="818"/>
        <v>0</v>
      </c>
      <c r="N7489" t="s">
        <v>18</v>
      </c>
      <c r="O7489" t="s">
        <v>1214</v>
      </c>
      <c r="P7489" t="s">
        <v>508</v>
      </c>
      <c r="Q7489" t="str">
        <f t="shared" ref="Q7489:Q7552" si="822">RIGHT(P7489,4)</f>
        <v>2018</v>
      </c>
      <c r="R7489" t="str">
        <f t="shared" ref="R7489:R7552" si="823">LEFT(P7489,FIND(" ",P7489)-1)</f>
        <v>May</v>
      </c>
      <c r="S7489" t="s">
        <v>315</v>
      </c>
      <c r="T7489" t="s">
        <v>71</v>
      </c>
    </row>
    <row r="7490" spans="1:20" x14ac:dyDescent="0.3">
      <c r="A7490" t="s">
        <v>9987</v>
      </c>
      <c r="B7490" t="s">
        <v>2519</v>
      </c>
      <c r="C7490">
        <v>4.0999999999999996</v>
      </c>
      <c r="D7490">
        <f t="shared" si="817"/>
        <v>5</v>
      </c>
      <c r="E7490">
        <v>349503</v>
      </c>
      <c r="F7490" t="s">
        <v>15</v>
      </c>
      <c r="G7490">
        <f t="shared" si="819"/>
        <v>19000000</v>
      </c>
      <c r="H7490" s="3" t="s">
        <v>79</v>
      </c>
      <c r="I7490" t="str">
        <f t="shared" si="820"/>
        <v>10000000+</v>
      </c>
      <c r="J7490" s="1">
        <f t="shared" si="821"/>
        <v>10000000</v>
      </c>
      <c r="K7490" t="s">
        <v>17</v>
      </c>
      <c r="L7490" s="2">
        <v>0</v>
      </c>
      <c r="M7490" s="1">
        <f t="shared" si="818"/>
        <v>0</v>
      </c>
      <c r="N7490" t="s">
        <v>18</v>
      </c>
      <c r="O7490" t="s">
        <v>2523</v>
      </c>
      <c r="P7490" t="s">
        <v>9618</v>
      </c>
      <c r="Q7490" t="str">
        <f t="shared" si="822"/>
        <v>2015</v>
      </c>
      <c r="R7490" t="str">
        <f t="shared" si="823"/>
        <v>August</v>
      </c>
      <c r="S7490">
        <v>1.31</v>
      </c>
      <c r="T7490" t="s">
        <v>76</v>
      </c>
    </row>
    <row r="7491" spans="1:20" x14ac:dyDescent="0.3">
      <c r="A7491" t="s">
        <v>9988</v>
      </c>
      <c r="B7491" t="s">
        <v>4954</v>
      </c>
      <c r="C7491">
        <v>4.7</v>
      </c>
      <c r="D7491">
        <f t="shared" ref="D7491:D7554" si="824">IF(C7491&gt;4,5,IF(C7491&gt;3,4,IF(C7491&gt;2,3,IF(C7491&gt;1,2,1))))</f>
        <v>5</v>
      </c>
      <c r="E7491">
        <v>20001</v>
      </c>
      <c r="F7491" t="s">
        <v>39</v>
      </c>
      <c r="G7491">
        <f t="shared" si="819"/>
        <v>1000</v>
      </c>
      <c r="H7491" s="3" t="s">
        <v>56</v>
      </c>
      <c r="I7491" t="str">
        <f t="shared" si="820"/>
        <v>1000000+</v>
      </c>
      <c r="J7491" s="1">
        <f t="shared" si="821"/>
        <v>1000000</v>
      </c>
      <c r="K7491" t="s">
        <v>17</v>
      </c>
      <c r="L7491" s="2">
        <v>0</v>
      </c>
      <c r="M7491" s="1">
        <f t="shared" ref="M7491:M7554" si="825">VALUE(IF(RIGHT(L7491,LEN(L7491)-1)="",0,RIGHT(L7491,LEN(L7491)-1)))</f>
        <v>0</v>
      </c>
      <c r="N7491" t="s">
        <v>375</v>
      </c>
      <c r="O7491" t="s">
        <v>4955</v>
      </c>
      <c r="P7491" t="s">
        <v>192</v>
      </c>
      <c r="Q7491" t="str">
        <f t="shared" si="822"/>
        <v>2018</v>
      </c>
      <c r="R7491" t="str">
        <f t="shared" si="823"/>
        <v>July</v>
      </c>
      <c r="S7491" t="s">
        <v>39</v>
      </c>
      <c r="T7491" t="s">
        <v>39</v>
      </c>
    </row>
    <row r="7492" spans="1:20" x14ac:dyDescent="0.3">
      <c r="A7492" t="s">
        <v>9989</v>
      </c>
      <c r="B7492" t="s">
        <v>3213</v>
      </c>
      <c r="C7492">
        <v>4.4000000000000004</v>
      </c>
      <c r="D7492">
        <f t="shared" si="824"/>
        <v>5</v>
      </c>
      <c r="E7492">
        <v>34</v>
      </c>
      <c r="F7492" t="s">
        <v>406</v>
      </c>
      <c r="G7492">
        <f t="shared" si="819"/>
        <v>4900000</v>
      </c>
      <c r="H7492" s="3" t="s">
        <v>16</v>
      </c>
      <c r="I7492" t="str">
        <f t="shared" si="820"/>
        <v>10000+</v>
      </c>
      <c r="J7492" s="1">
        <f t="shared" si="821"/>
        <v>10000</v>
      </c>
      <c r="K7492" t="s">
        <v>17</v>
      </c>
      <c r="L7492" s="2">
        <v>0</v>
      </c>
      <c r="M7492" s="1">
        <f t="shared" si="825"/>
        <v>0</v>
      </c>
      <c r="N7492" t="s">
        <v>18</v>
      </c>
      <c r="O7492" t="s">
        <v>3215</v>
      </c>
      <c r="P7492" t="s">
        <v>9990</v>
      </c>
      <c r="Q7492" t="str">
        <f t="shared" si="822"/>
        <v>2015</v>
      </c>
      <c r="R7492" t="str">
        <f t="shared" si="823"/>
        <v>May</v>
      </c>
      <c r="S7492">
        <v>1.2</v>
      </c>
      <c r="T7492" t="s">
        <v>913</v>
      </c>
    </row>
    <row r="7493" spans="1:20" x14ac:dyDescent="0.3">
      <c r="A7493" t="s">
        <v>9991</v>
      </c>
      <c r="B7493" t="s">
        <v>1997</v>
      </c>
      <c r="C7493">
        <v>3.5</v>
      </c>
      <c r="D7493">
        <f t="shared" si="824"/>
        <v>4</v>
      </c>
      <c r="E7493">
        <v>0</v>
      </c>
      <c r="F7493" t="s">
        <v>1472</v>
      </c>
      <c r="G7493">
        <f t="shared" si="819"/>
        <v>9700000</v>
      </c>
      <c r="H7493" s="3" t="s">
        <v>1147</v>
      </c>
      <c r="I7493" t="str">
        <f t="shared" si="820"/>
        <v>10+</v>
      </c>
      <c r="J7493" s="1">
        <f t="shared" si="821"/>
        <v>10</v>
      </c>
      <c r="K7493" t="s">
        <v>17</v>
      </c>
      <c r="L7493" s="2">
        <v>0</v>
      </c>
      <c r="M7493" s="1">
        <f t="shared" si="825"/>
        <v>0</v>
      </c>
      <c r="N7493" t="s">
        <v>18</v>
      </c>
      <c r="O7493" t="s">
        <v>1998</v>
      </c>
      <c r="P7493" t="s">
        <v>2647</v>
      </c>
      <c r="Q7493" t="str">
        <f t="shared" si="822"/>
        <v>2018</v>
      </c>
      <c r="R7493" t="str">
        <f t="shared" si="823"/>
        <v>February</v>
      </c>
      <c r="S7493" t="s">
        <v>2014</v>
      </c>
      <c r="T7493" t="s">
        <v>76</v>
      </c>
    </row>
    <row r="7494" spans="1:20" x14ac:dyDescent="0.3">
      <c r="A7494" t="s">
        <v>9992</v>
      </c>
      <c r="B7494" t="s">
        <v>2910</v>
      </c>
      <c r="C7494">
        <v>3.5</v>
      </c>
      <c r="D7494">
        <f t="shared" si="824"/>
        <v>4</v>
      </c>
      <c r="E7494">
        <v>0</v>
      </c>
      <c r="F7494" t="s">
        <v>213</v>
      </c>
      <c r="G7494">
        <f t="shared" si="819"/>
        <v>3600000</v>
      </c>
      <c r="H7494" s="3" t="s">
        <v>1194</v>
      </c>
      <c r="I7494" t="str">
        <f t="shared" si="820"/>
        <v>5+</v>
      </c>
      <c r="J7494" s="1">
        <f t="shared" si="821"/>
        <v>5</v>
      </c>
      <c r="K7494" t="s">
        <v>17</v>
      </c>
      <c r="L7494" s="2">
        <v>0</v>
      </c>
      <c r="M7494" s="1">
        <f t="shared" si="825"/>
        <v>0</v>
      </c>
      <c r="N7494" t="s">
        <v>18</v>
      </c>
      <c r="O7494" t="s">
        <v>1216</v>
      </c>
      <c r="P7494" t="s">
        <v>326</v>
      </c>
      <c r="Q7494" t="str">
        <f t="shared" si="822"/>
        <v>2018</v>
      </c>
      <c r="R7494" t="str">
        <f t="shared" si="823"/>
        <v>June</v>
      </c>
      <c r="S7494">
        <v>1</v>
      </c>
      <c r="T7494" t="s">
        <v>22</v>
      </c>
    </row>
    <row r="7495" spans="1:20" x14ac:dyDescent="0.3">
      <c r="A7495" t="s">
        <v>9993</v>
      </c>
      <c r="B7495" t="s">
        <v>3906</v>
      </c>
      <c r="C7495">
        <v>3.6</v>
      </c>
      <c r="D7495">
        <f t="shared" si="824"/>
        <v>4</v>
      </c>
      <c r="E7495">
        <v>100</v>
      </c>
      <c r="F7495" t="s">
        <v>231</v>
      </c>
      <c r="G7495">
        <f t="shared" si="819"/>
        <v>2500000</v>
      </c>
      <c r="H7495" s="3" t="s">
        <v>16</v>
      </c>
      <c r="I7495" t="str">
        <f t="shared" si="820"/>
        <v>10000+</v>
      </c>
      <c r="J7495" s="1">
        <f t="shared" si="821"/>
        <v>10000</v>
      </c>
      <c r="K7495" t="s">
        <v>17</v>
      </c>
      <c r="L7495" s="2">
        <v>0</v>
      </c>
      <c r="M7495" s="1">
        <f t="shared" si="825"/>
        <v>0</v>
      </c>
      <c r="N7495" t="s">
        <v>18</v>
      </c>
      <c r="O7495" t="s">
        <v>3907</v>
      </c>
      <c r="P7495" t="s">
        <v>2108</v>
      </c>
      <c r="Q7495" t="str">
        <f t="shared" si="822"/>
        <v>2018</v>
      </c>
      <c r="R7495" t="str">
        <f t="shared" si="823"/>
        <v>August</v>
      </c>
      <c r="S7495">
        <v>4.2</v>
      </c>
      <c r="T7495" t="s">
        <v>40</v>
      </c>
    </row>
    <row r="7496" spans="1:20" x14ac:dyDescent="0.3">
      <c r="A7496" t="s">
        <v>9994</v>
      </c>
      <c r="B7496" t="s">
        <v>3906</v>
      </c>
      <c r="C7496">
        <v>4</v>
      </c>
      <c r="D7496">
        <f t="shared" si="824"/>
        <v>4</v>
      </c>
      <c r="E7496">
        <v>2480</v>
      </c>
      <c r="F7496" t="s">
        <v>231</v>
      </c>
      <c r="G7496">
        <f t="shared" si="819"/>
        <v>2500000</v>
      </c>
      <c r="H7496" s="3" t="s">
        <v>43</v>
      </c>
      <c r="I7496" t="str">
        <f t="shared" si="820"/>
        <v>100000+</v>
      </c>
      <c r="J7496" s="1">
        <f t="shared" si="821"/>
        <v>100000</v>
      </c>
      <c r="K7496" t="s">
        <v>17</v>
      </c>
      <c r="L7496" s="2">
        <v>0</v>
      </c>
      <c r="M7496" s="1">
        <f t="shared" si="825"/>
        <v>0</v>
      </c>
      <c r="N7496" t="s">
        <v>18</v>
      </c>
      <c r="O7496" t="s">
        <v>3907</v>
      </c>
      <c r="P7496" t="s">
        <v>32</v>
      </c>
      <c r="Q7496" t="str">
        <f t="shared" si="822"/>
        <v>2018</v>
      </c>
      <c r="R7496" t="str">
        <f t="shared" si="823"/>
        <v>August</v>
      </c>
      <c r="S7496">
        <v>4</v>
      </c>
      <c r="T7496" t="s">
        <v>71</v>
      </c>
    </row>
    <row r="7497" spans="1:20" x14ac:dyDescent="0.3">
      <c r="A7497" t="s">
        <v>9995</v>
      </c>
      <c r="B7497" t="s">
        <v>3748</v>
      </c>
      <c r="C7497">
        <v>4.0999999999999996</v>
      </c>
      <c r="D7497">
        <f t="shared" si="824"/>
        <v>5</v>
      </c>
      <c r="E7497">
        <v>1288</v>
      </c>
      <c r="F7497" t="s">
        <v>276</v>
      </c>
      <c r="G7497">
        <f t="shared" si="819"/>
        <v>18000000</v>
      </c>
      <c r="H7497" s="3" t="s">
        <v>43</v>
      </c>
      <c r="I7497" t="str">
        <f t="shared" si="820"/>
        <v>100000+</v>
      </c>
      <c r="J7497" s="1">
        <f t="shared" si="821"/>
        <v>100000</v>
      </c>
      <c r="K7497" t="s">
        <v>17</v>
      </c>
      <c r="L7497" s="2">
        <v>0</v>
      </c>
      <c r="M7497" s="1">
        <f t="shared" si="825"/>
        <v>0</v>
      </c>
      <c r="N7497" t="s">
        <v>375</v>
      </c>
      <c r="O7497" t="s">
        <v>3749</v>
      </c>
      <c r="P7497" t="s">
        <v>533</v>
      </c>
      <c r="Q7497" t="str">
        <f t="shared" si="822"/>
        <v>2018</v>
      </c>
      <c r="R7497" t="str">
        <f t="shared" si="823"/>
        <v>July</v>
      </c>
      <c r="S7497">
        <v>48</v>
      </c>
      <c r="T7497" t="s">
        <v>71</v>
      </c>
    </row>
    <row r="7498" spans="1:20" x14ac:dyDescent="0.3">
      <c r="A7498" t="s">
        <v>9996</v>
      </c>
      <c r="B7498" t="s">
        <v>402</v>
      </c>
      <c r="C7498">
        <v>4</v>
      </c>
      <c r="D7498">
        <f t="shared" si="824"/>
        <v>4</v>
      </c>
      <c r="E7498">
        <v>10774</v>
      </c>
      <c r="F7498" t="s">
        <v>197</v>
      </c>
      <c r="G7498">
        <f t="shared" si="819"/>
        <v>35000000</v>
      </c>
      <c r="H7498" s="3" t="s">
        <v>43</v>
      </c>
      <c r="I7498" t="str">
        <f t="shared" si="820"/>
        <v>100000+</v>
      </c>
      <c r="J7498" s="1">
        <f t="shared" si="821"/>
        <v>100000</v>
      </c>
      <c r="K7498" t="s">
        <v>17</v>
      </c>
      <c r="L7498" s="2">
        <v>0</v>
      </c>
      <c r="M7498" s="1">
        <f t="shared" si="825"/>
        <v>0</v>
      </c>
      <c r="N7498" t="s">
        <v>18</v>
      </c>
      <c r="O7498" t="s">
        <v>404</v>
      </c>
      <c r="P7498" t="s">
        <v>423</v>
      </c>
      <c r="Q7498" t="str">
        <f t="shared" si="822"/>
        <v>2018</v>
      </c>
      <c r="R7498" t="str">
        <f t="shared" si="823"/>
        <v>June</v>
      </c>
      <c r="S7498" t="s">
        <v>9997</v>
      </c>
      <c r="T7498" t="s">
        <v>71</v>
      </c>
    </row>
    <row r="7499" spans="1:20" x14ac:dyDescent="0.3">
      <c r="A7499" t="s">
        <v>9998</v>
      </c>
      <c r="B7499" t="s">
        <v>4390</v>
      </c>
      <c r="C7499">
        <v>4.0999999999999996</v>
      </c>
      <c r="D7499">
        <f t="shared" si="824"/>
        <v>5</v>
      </c>
      <c r="E7499">
        <v>61</v>
      </c>
      <c r="F7499" t="s">
        <v>1614</v>
      </c>
      <c r="G7499">
        <f t="shared" si="819"/>
        <v>6300000</v>
      </c>
      <c r="H7499" s="3" t="s">
        <v>719</v>
      </c>
      <c r="I7499" t="str">
        <f t="shared" si="820"/>
        <v>1000+</v>
      </c>
      <c r="J7499" s="1">
        <f t="shared" si="821"/>
        <v>1000</v>
      </c>
      <c r="K7499" t="s">
        <v>17</v>
      </c>
      <c r="L7499" s="2">
        <v>0</v>
      </c>
      <c r="M7499" s="1">
        <f t="shared" si="825"/>
        <v>0</v>
      </c>
      <c r="N7499" t="s">
        <v>18</v>
      </c>
      <c r="O7499" t="s">
        <v>4391</v>
      </c>
      <c r="P7499" t="s">
        <v>3310</v>
      </c>
      <c r="Q7499" t="str">
        <f t="shared" si="822"/>
        <v>2017</v>
      </c>
      <c r="R7499" t="str">
        <f t="shared" si="823"/>
        <v>September</v>
      </c>
      <c r="S7499">
        <v>1.9</v>
      </c>
      <c r="T7499" t="s">
        <v>71</v>
      </c>
    </row>
    <row r="7500" spans="1:20" x14ac:dyDescent="0.3">
      <c r="A7500" t="s">
        <v>9999</v>
      </c>
      <c r="B7500" t="s">
        <v>3748</v>
      </c>
      <c r="C7500">
        <v>4</v>
      </c>
      <c r="D7500">
        <f t="shared" si="824"/>
        <v>4</v>
      </c>
      <c r="E7500">
        <v>119</v>
      </c>
      <c r="F7500" t="s">
        <v>3482</v>
      </c>
      <c r="G7500">
        <f t="shared" si="819"/>
        <v>1300000</v>
      </c>
      <c r="H7500" s="3" t="s">
        <v>16</v>
      </c>
      <c r="I7500" t="str">
        <f t="shared" si="820"/>
        <v>10000+</v>
      </c>
      <c r="J7500" s="1">
        <f t="shared" si="821"/>
        <v>10000</v>
      </c>
      <c r="K7500" t="s">
        <v>17</v>
      </c>
      <c r="L7500" s="2">
        <v>0</v>
      </c>
      <c r="M7500" s="1">
        <f t="shared" si="825"/>
        <v>0</v>
      </c>
      <c r="N7500" t="s">
        <v>18</v>
      </c>
      <c r="O7500" t="s">
        <v>3749</v>
      </c>
      <c r="P7500" t="s">
        <v>10000</v>
      </c>
      <c r="Q7500" t="str">
        <f t="shared" si="822"/>
        <v>2017</v>
      </c>
      <c r="R7500" t="str">
        <f t="shared" si="823"/>
        <v>July</v>
      </c>
      <c r="S7500" t="s">
        <v>10001</v>
      </c>
      <c r="T7500" t="s">
        <v>76</v>
      </c>
    </row>
    <row r="7501" spans="1:20" x14ac:dyDescent="0.3">
      <c r="A7501" t="s">
        <v>2698</v>
      </c>
      <c r="B7501" t="s">
        <v>2910</v>
      </c>
      <c r="C7501">
        <v>4.5999999999999996</v>
      </c>
      <c r="D7501">
        <f t="shared" si="824"/>
        <v>5</v>
      </c>
      <c r="E7501">
        <v>4578890</v>
      </c>
      <c r="F7501" t="s">
        <v>152</v>
      </c>
      <c r="G7501">
        <f t="shared" si="819"/>
        <v>24000000</v>
      </c>
      <c r="H7501" s="3" t="s">
        <v>36</v>
      </c>
      <c r="I7501" t="str">
        <f t="shared" si="820"/>
        <v>50000000+</v>
      </c>
      <c r="J7501" s="1">
        <f t="shared" si="821"/>
        <v>50000000</v>
      </c>
      <c r="K7501" t="s">
        <v>17</v>
      </c>
      <c r="L7501" s="2">
        <v>0</v>
      </c>
      <c r="M7501" s="1">
        <f t="shared" si="825"/>
        <v>0</v>
      </c>
      <c r="N7501" t="s">
        <v>111</v>
      </c>
      <c r="O7501" t="s">
        <v>2540</v>
      </c>
      <c r="P7501" t="s">
        <v>369</v>
      </c>
      <c r="Q7501" t="str">
        <f t="shared" si="822"/>
        <v>2018</v>
      </c>
      <c r="R7501" t="str">
        <f t="shared" si="823"/>
        <v>July</v>
      </c>
      <c r="S7501" t="s">
        <v>2699</v>
      </c>
      <c r="T7501" t="s">
        <v>71</v>
      </c>
    </row>
    <row r="7502" spans="1:20" x14ac:dyDescent="0.3">
      <c r="A7502" t="s">
        <v>10002</v>
      </c>
      <c r="B7502" t="s">
        <v>4573</v>
      </c>
      <c r="C7502">
        <v>3.5</v>
      </c>
      <c r="D7502">
        <f t="shared" si="824"/>
        <v>4</v>
      </c>
      <c r="E7502">
        <v>7</v>
      </c>
      <c r="F7502" t="s">
        <v>250</v>
      </c>
      <c r="G7502">
        <f t="shared" si="819"/>
        <v>3400000</v>
      </c>
      <c r="H7502" s="3" t="s">
        <v>942</v>
      </c>
      <c r="I7502" t="str">
        <f t="shared" si="820"/>
        <v>100+</v>
      </c>
      <c r="J7502" s="1">
        <f t="shared" si="821"/>
        <v>100</v>
      </c>
      <c r="K7502" t="s">
        <v>17</v>
      </c>
      <c r="L7502" s="2">
        <v>0</v>
      </c>
      <c r="M7502" s="1">
        <f t="shared" si="825"/>
        <v>0</v>
      </c>
      <c r="N7502" t="s">
        <v>18</v>
      </c>
      <c r="O7502" t="s">
        <v>4574</v>
      </c>
      <c r="P7502" t="s">
        <v>4843</v>
      </c>
      <c r="Q7502" t="str">
        <f t="shared" si="822"/>
        <v>2018</v>
      </c>
      <c r="R7502" t="str">
        <f t="shared" si="823"/>
        <v>May</v>
      </c>
      <c r="S7502" t="s">
        <v>1183</v>
      </c>
      <c r="T7502" t="s">
        <v>76</v>
      </c>
    </row>
    <row r="7503" spans="1:20" x14ac:dyDescent="0.3">
      <c r="A7503" t="s">
        <v>10003</v>
      </c>
      <c r="B7503" t="s">
        <v>4573</v>
      </c>
      <c r="C7503">
        <v>3.5</v>
      </c>
      <c r="D7503">
        <f t="shared" si="824"/>
        <v>4</v>
      </c>
      <c r="E7503">
        <v>3</v>
      </c>
      <c r="F7503" t="s">
        <v>250</v>
      </c>
      <c r="G7503">
        <f t="shared" si="819"/>
        <v>3400000</v>
      </c>
      <c r="H7503" s="3" t="s">
        <v>1147</v>
      </c>
      <c r="I7503" t="str">
        <f t="shared" si="820"/>
        <v>10+</v>
      </c>
      <c r="J7503" s="1">
        <f t="shared" si="821"/>
        <v>10</v>
      </c>
      <c r="K7503" t="s">
        <v>17</v>
      </c>
      <c r="L7503" s="2">
        <v>0</v>
      </c>
      <c r="M7503" s="1">
        <f t="shared" si="825"/>
        <v>0</v>
      </c>
      <c r="N7503" t="s">
        <v>18</v>
      </c>
      <c r="O7503" t="s">
        <v>4574</v>
      </c>
      <c r="P7503" t="s">
        <v>533</v>
      </c>
      <c r="Q7503" t="str">
        <f t="shared" si="822"/>
        <v>2018</v>
      </c>
      <c r="R7503" t="str">
        <f t="shared" si="823"/>
        <v>July</v>
      </c>
      <c r="S7503" t="s">
        <v>1183</v>
      </c>
      <c r="T7503" t="s">
        <v>76</v>
      </c>
    </row>
    <row r="7504" spans="1:20" x14ac:dyDescent="0.3">
      <c r="A7504" t="s">
        <v>10004</v>
      </c>
      <c r="B7504" t="s">
        <v>730</v>
      </c>
      <c r="C7504">
        <v>3.5</v>
      </c>
      <c r="D7504">
        <f t="shared" si="824"/>
        <v>4</v>
      </c>
      <c r="E7504">
        <v>4</v>
      </c>
      <c r="F7504" t="s">
        <v>250</v>
      </c>
      <c r="G7504">
        <f t="shared" si="819"/>
        <v>3400000</v>
      </c>
      <c r="H7504" s="3" t="s">
        <v>1147</v>
      </c>
      <c r="I7504" t="str">
        <f t="shared" si="820"/>
        <v>10+</v>
      </c>
      <c r="J7504" s="1">
        <f t="shared" si="821"/>
        <v>10</v>
      </c>
      <c r="K7504" t="s">
        <v>596</v>
      </c>
      <c r="L7504" s="2" t="s">
        <v>3134</v>
      </c>
      <c r="M7504" s="1">
        <f t="shared" si="825"/>
        <v>0.99</v>
      </c>
      <c r="N7504" t="s">
        <v>375</v>
      </c>
      <c r="O7504" t="s">
        <v>731</v>
      </c>
      <c r="P7504" t="s">
        <v>6000</v>
      </c>
      <c r="Q7504" t="str">
        <f t="shared" si="822"/>
        <v>2018</v>
      </c>
      <c r="R7504" t="str">
        <f t="shared" si="823"/>
        <v>February</v>
      </c>
      <c r="S7504">
        <v>11</v>
      </c>
      <c r="T7504" t="s">
        <v>22</v>
      </c>
    </row>
    <row r="7505" spans="1:20" x14ac:dyDescent="0.3">
      <c r="A7505" t="s">
        <v>10005</v>
      </c>
      <c r="B7505" t="s">
        <v>4573</v>
      </c>
      <c r="C7505">
        <v>3.5</v>
      </c>
      <c r="D7505">
        <f t="shared" si="824"/>
        <v>4</v>
      </c>
      <c r="E7505">
        <v>1</v>
      </c>
      <c r="F7505" t="s">
        <v>250</v>
      </c>
      <c r="G7505">
        <f t="shared" si="819"/>
        <v>3400000</v>
      </c>
      <c r="H7505" s="3" t="s">
        <v>1147</v>
      </c>
      <c r="I7505" t="str">
        <f t="shared" si="820"/>
        <v>10+</v>
      </c>
      <c r="J7505" s="1">
        <f t="shared" si="821"/>
        <v>10</v>
      </c>
      <c r="K7505" t="s">
        <v>17</v>
      </c>
      <c r="L7505" s="2">
        <v>0</v>
      </c>
      <c r="M7505" s="1">
        <f t="shared" si="825"/>
        <v>0</v>
      </c>
      <c r="N7505" t="s">
        <v>18</v>
      </c>
      <c r="O7505" t="s">
        <v>4574</v>
      </c>
      <c r="P7505" t="s">
        <v>262</v>
      </c>
      <c r="Q7505" t="str">
        <f t="shared" si="822"/>
        <v>2018</v>
      </c>
      <c r="R7505" t="str">
        <f t="shared" si="823"/>
        <v>July</v>
      </c>
      <c r="S7505" t="s">
        <v>1183</v>
      </c>
      <c r="T7505" t="s">
        <v>76</v>
      </c>
    </row>
    <row r="7506" spans="1:20" x14ac:dyDescent="0.3">
      <c r="A7506" t="s">
        <v>10006</v>
      </c>
      <c r="B7506" t="s">
        <v>4390</v>
      </c>
      <c r="C7506">
        <v>5</v>
      </c>
      <c r="D7506">
        <f t="shared" si="824"/>
        <v>5</v>
      </c>
      <c r="E7506">
        <v>47</v>
      </c>
      <c r="F7506" t="s">
        <v>96</v>
      </c>
      <c r="G7506">
        <f t="shared" si="819"/>
        <v>17000000</v>
      </c>
      <c r="H7506" s="3" t="s">
        <v>719</v>
      </c>
      <c r="I7506" t="str">
        <f t="shared" si="820"/>
        <v>1000+</v>
      </c>
      <c r="J7506" s="1">
        <f t="shared" si="821"/>
        <v>1000</v>
      </c>
      <c r="K7506" t="s">
        <v>17</v>
      </c>
      <c r="L7506" s="2">
        <v>0</v>
      </c>
      <c r="M7506" s="1">
        <f t="shared" si="825"/>
        <v>0</v>
      </c>
      <c r="N7506" t="s">
        <v>18</v>
      </c>
      <c r="O7506" t="s">
        <v>4391</v>
      </c>
      <c r="P7506" t="s">
        <v>1956</v>
      </c>
      <c r="Q7506" t="str">
        <f t="shared" si="822"/>
        <v>2018</v>
      </c>
      <c r="R7506" t="str">
        <f t="shared" si="823"/>
        <v>April</v>
      </c>
      <c r="S7506" t="s">
        <v>4554</v>
      </c>
      <c r="T7506" t="s">
        <v>71</v>
      </c>
    </row>
    <row r="7507" spans="1:20" x14ac:dyDescent="0.3">
      <c r="A7507" t="s">
        <v>10007</v>
      </c>
      <c r="B7507" t="s">
        <v>3748</v>
      </c>
      <c r="C7507">
        <v>3.6</v>
      </c>
      <c r="D7507">
        <f t="shared" si="824"/>
        <v>4</v>
      </c>
      <c r="E7507">
        <v>48</v>
      </c>
      <c r="F7507" t="s">
        <v>300</v>
      </c>
      <c r="G7507">
        <f t="shared" si="819"/>
        <v>2200000</v>
      </c>
      <c r="H7507" s="3" t="s">
        <v>90</v>
      </c>
      <c r="I7507" t="str">
        <f t="shared" si="820"/>
        <v>5000+</v>
      </c>
      <c r="J7507" s="1">
        <f t="shared" si="821"/>
        <v>5000</v>
      </c>
      <c r="K7507" t="s">
        <v>17</v>
      </c>
      <c r="L7507" s="2">
        <v>0</v>
      </c>
      <c r="M7507" s="1">
        <f t="shared" si="825"/>
        <v>0</v>
      </c>
      <c r="N7507" t="s">
        <v>18</v>
      </c>
      <c r="O7507" t="s">
        <v>3749</v>
      </c>
      <c r="P7507" t="s">
        <v>9515</v>
      </c>
      <c r="Q7507" t="str">
        <f t="shared" si="822"/>
        <v>2016</v>
      </c>
      <c r="R7507" t="str">
        <f t="shared" si="823"/>
        <v>September</v>
      </c>
      <c r="S7507" t="s">
        <v>10008</v>
      </c>
      <c r="T7507" t="s">
        <v>76</v>
      </c>
    </row>
    <row r="7508" spans="1:20" x14ac:dyDescent="0.3">
      <c r="A7508" t="s">
        <v>10009</v>
      </c>
      <c r="B7508" t="s">
        <v>2377</v>
      </c>
      <c r="C7508">
        <v>4.0999999999999996</v>
      </c>
      <c r="D7508">
        <f t="shared" si="824"/>
        <v>5</v>
      </c>
      <c r="E7508">
        <v>5025</v>
      </c>
      <c r="F7508" t="s">
        <v>39</v>
      </c>
      <c r="G7508">
        <f t="shared" si="819"/>
        <v>1000</v>
      </c>
      <c r="H7508" s="3" t="s">
        <v>25</v>
      </c>
      <c r="I7508" t="str">
        <f t="shared" si="820"/>
        <v>500000+</v>
      </c>
      <c r="J7508" s="1">
        <f t="shared" si="821"/>
        <v>500000</v>
      </c>
      <c r="K7508" t="s">
        <v>17</v>
      </c>
      <c r="L7508" s="2">
        <v>0</v>
      </c>
      <c r="M7508" s="1">
        <f t="shared" si="825"/>
        <v>0</v>
      </c>
      <c r="N7508" t="s">
        <v>375</v>
      </c>
      <c r="O7508" t="s">
        <v>2378</v>
      </c>
      <c r="P7508" t="s">
        <v>153</v>
      </c>
      <c r="Q7508" t="str">
        <f t="shared" si="822"/>
        <v>2018</v>
      </c>
      <c r="R7508" t="str">
        <f t="shared" si="823"/>
        <v>August</v>
      </c>
      <c r="S7508" t="s">
        <v>39</v>
      </c>
      <c r="T7508" t="s">
        <v>39</v>
      </c>
    </row>
    <row r="7509" spans="1:20" x14ac:dyDescent="0.3">
      <c r="A7509" t="s">
        <v>10010</v>
      </c>
      <c r="B7509" t="s">
        <v>2377</v>
      </c>
      <c r="C7509">
        <v>4.3</v>
      </c>
      <c r="D7509">
        <f t="shared" si="824"/>
        <v>5</v>
      </c>
      <c r="E7509">
        <v>707</v>
      </c>
      <c r="F7509" t="s">
        <v>427</v>
      </c>
      <c r="G7509">
        <f t="shared" si="819"/>
        <v>5000000</v>
      </c>
      <c r="H7509" s="3" t="s">
        <v>43</v>
      </c>
      <c r="I7509" t="str">
        <f t="shared" si="820"/>
        <v>100000+</v>
      </c>
      <c r="J7509" s="1">
        <f t="shared" si="821"/>
        <v>100000</v>
      </c>
      <c r="K7509" t="s">
        <v>17</v>
      </c>
      <c r="L7509" s="2">
        <v>0</v>
      </c>
      <c r="M7509" s="1">
        <f t="shared" si="825"/>
        <v>0</v>
      </c>
      <c r="N7509" t="s">
        <v>18</v>
      </c>
      <c r="O7509" t="s">
        <v>2378</v>
      </c>
      <c r="P7509" t="s">
        <v>1841</v>
      </c>
      <c r="Q7509" t="str">
        <f t="shared" si="822"/>
        <v>2018</v>
      </c>
      <c r="R7509" t="str">
        <f t="shared" si="823"/>
        <v>May</v>
      </c>
      <c r="S7509" t="s">
        <v>10011</v>
      </c>
      <c r="T7509" t="s">
        <v>71</v>
      </c>
    </row>
    <row r="7510" spans="1:20" x14ac:dyDescent="0.3">
      <c r="A7510" t="s">
        <v>10012</v>
      </c>
      <c r="B7510" t="s">
        <v>3748</v>
      </c>
      <c r="C7510">
        <v>4.0999999999999996</v>
      </c>
      <c r="D7510">
        <f t="shared" si="824"/>
        <v>5</v>
      </c>
      <c r="E7510">
        <v>5618</v>
      </c>
      <c r="F7510" t="s">
        <v>132</v>
      </c>
      <c r="G7510">
        <f t="shared" si="819"/>
        <v>4600000</v>
      </c>
      <c r="H7510" s="3" t="s">
        <v>25</v>
      </c>
      <c r="I7510" t="str">
        <f t="shared" si="820"/>
        <v>500000+</v>
      </c>
      <c r="J7510" s="1">
        <f t="shared" si="821"/>
        <v>500000</v>
      </c>
      <c r="K7510" t="s">
        <v>17</v>
      </c>
      <c r="L7510" s="2">
        <v>0</v>
      </c>
      <c r="M7510" s="1">
        <f t="shared" si="825"/>
        <v>0</v>
      </c>
      <c r="N7510" t="s">
        <v>37</v>
      </c>
      <c r="O7510" t="s">
        <v>3749</v>
      </c>
      <c r="P7510" t="s">
        <v>1841</v>
      </c>
      <c r="Q7510" t="str">
        <f t="shared" si="822"/>
        <v>2018</v>
      </c>
      <c r="R7510" t="str">
        <f t="shared" si="823"/>
        <v>May</v>
      </c>
      <c r="S7510" t="s">
        <v>10013</v>
      </c>
      <c r="T7510" t="s">
        <v>71</v>
      </c>
    </row>
    <row r="7511" spans="1:20" x14ac:dyDescent="0.3">
      <c r="A7511" t="s">
        <v>10014</v>
      </c>
      <c r="B7511" t="s">
        <v>187</v>
      </c>
      <c r="C7511">
        <v>2.6</v>
      </c>
      <c r="D7511">
        <f t="shared" si="824"/>
        <v>3</v>
      </c>
      <c r="E7511">
        <v>5</v>
      </c>
      <c r="F7511" t="s">
        <v>325</v>
      </c>
      <c r="G7511">
        <f t="shared" si="819"/>
        <v>9000000</v>
      </c>
      <c r="H7511" s="3" t="s">
        <v>719</v>
      </c>
      <c r="I7511" t="str">
        <f t="shared" si="820"/>
        <v>1000+</v>
      </c>
      <c r="J7511" s="1">
        <f t="shared" si="821"/>
        <v>1000</v>
      </c>
      <c r="K7511" t="s">
        <v>17</v>
      </c>
      <c r="L7511" s="2">
        <v>0</v>
      </c>
      <c r="M7511" s="1">
        <f t="shared" si="825"/>
        <v>0</v>
      </c>
      <c r="N7511" t="s">
        <v>18</v>
      </c>
      <c r="O7511" t="s">
        <v>188</v>
      </c>
      <c r="P7511" t="s">
        <v>1699</v>
      </c>
      <c r="Q7511" t="str">
        <f t="shared" si="822"/>
        <v>2018</v>
      </c>
      <c r="R7511" t="str">
        <f t="shared" si="823"/>
        <v>May</v>
      </c>
      <c r="S7511" t="s">
        <v>21</v>
      </c>
      <c r="T7511" t="s">
        <v>157</v>
      </c>
    </row>
    <row r="7512" spans="1:20" x14ac:dyDescent="0.3">
      <c r="A7512" t="s">
        <v>10015</v>
      </c>
      <c r="B7512" t="s">
        <v>505</v>
      </c>
      <c r="C7512">
        <v>2.7</v>
      </c>
      <c r="D7512">
        <f t="shared" si="824"/>
        <v>3</v>
      </c>
      <c r="E7512">
        <v>7</v>
      </c>
      <c r="F7512" t="s">
        <v>3482</v>
      </c>
      <c r="G7512">
        <f t="shared" si="819"/>
        <v>1300000</v>
      </c>
      <c r="H7512" s="3" t="s">
        <v>719</v>
      </c>
      <c r="I7512" t="str">
        <f t="shared" si="820"/>
        <v>1000+</v>
      </c>
      <c r="J7512" s="1">
        <f t="shared" si="821"/>
        <v>1000</v>
      </c>
      <c r="K7512" t="s">
        <v>17</v>
      </c>
      <c r="L7512" s="2">
        <v>0</v>
      </c>
      <c r="M7512" s="1">
        <f t="shared" si="825"/>
        <v>0</v>
      </c>
      <c r="N7512" t="s">
        <v>18</v>
      </c>
      <c r="O7512" t="s">
        <v>506</v>
      </c>
      <c r="P7512" t="s">
        <v>3058</v>
      </c>
      <c r="Q7512" t="str">
        <f t="shared" si="822"/>
        <v>2016</v>
      </c>
      <c r="R7512" t="str">
        <f t="shared" si="823"/>
        <v>July</v>
      </c>
      <c r="S7512">
        <v>1</v>
      </c>
      <c r="T7512" t="s">
        <v>245</v>
      </c>
    </row>
    <row r="7513" spans="1:20" x14ac:dyDescent="0.3">
      <c r="A7513" t="s">
        <v>10016</v>
      </c>
      <c r="B7513" t="s">
        <v>2910</v>
      </c>
      <c r="C7513">
        <v>3.8</v>
      </c>
      <c r="D7513">
        <f t="shared" si="824"/>
        <v>4</v>
      </c>
      <c r="E7513">
        <v>120</v>
      </c>
      <c r="F7513" t="s">
        <v>152</v>
      </c>
      <c r="G7513">
        <f t="shared" si="819"/>
        <v>24000000</v>
      </c>
      <c r="H7513" s="3" t="s">
        <v>16</v>
      </c>
      <c r="I7513" t="str">
        <f t="shared" si="820"/>
        <v>10000+</v>
      </c>
      <c r="J7513" s="1">
        <f t="shared" si="821"/>
        <v>10000</v>
      </c>
      <c r="K7513" t="s">
        <v>17</v>
      </c>
      <c r="L7513" s="2">
        <v>0</v>
      </c>
      <c r="M7513" s="1">
        <f t="shared" si="825"/>
        <v>0</v>
      </c>
      <c r="N7513" t="s">
        <v>18</v>
      </c>
      <c r="O7513" t="s">
        <v>1216</v>
      </c>
      <c r="P7513" t="s">
        <v>508</v>
      </c>
      <c r="Q7513" t="str">
        <f t="shared" si="822"/>
        <v>2018</v>
      </c>
      <c r="R7513" t="str">
        <f t="shared" si="823"/>
        <v>May</v>
      </c>
      <c r="S7513" t="s">
        <v>2851</v>
      </c>
      <c r="T7513" t="s">
        <v>22</v>
      </c>
    </row>
    <row r="7514" spans="1:20" x14ac:dyDescent="0.3">
      <c r="A7514" t="s">
        <v>10017</v>
      </c>
      <c r="B7514" t="s">
        <v>4390</v>
      </c>
      <c r="C7514">
        <v>5</v>
      </c>
      <c r="D7514">
        <f t="shared" si="824"/>
        <v>5</v>
      </c>
      <c r="E7514">
        <v>24</v>
      </c>
      <c r="F7514" t="s">
        <v>382</v>
      </c>
      <c r="G7514">
        <f t="shared" si="819"/>
        <v>3200000</v>
      </c>
      <c r="H7514" s="3" t="s">
        <v>90</v>
      </c>
      <c r="I7514" t="str">
        <f t="shared" si="820"/>
        <v>5000+</v>
      </c>
      <c r="J7514" s="1">
        <f t="shared" si="821"/>
        <v>5000</v>
      </c>
      <c r="K7514" t="s">
        <v>17</v>
      </c>
      <c r="L7514" s="2">
        <v>0</v>
      </c>
      <c r="M7514" s="1">
        <f t="shared" si="825"/>
        <v>0</v>
      </c>
      <c r="N7514" t="s">
        <v>18</v>
      </c>
      <c r="O7514" t="s">
        <v>4391</v>
      </c>
      <c r="P7514" t="s">
        <v>1016</v>
      </c>
      <c r="Q7514" t="str">
        <f t="shared" si="822"/>
        <v>2018</v>
      </c>
      <c r="R7514" t="str">
        <f t="shared" si="823"/>
        <v>June</v>
      </c>
      <c r="S7514" t="s">
        <v>121</v>
      </c>
      <c r="T7514" t="s">
        <v>535</v>
      </c>
    </row>
    <row r="7515" spans="1:20" x14ac:dyDescent="0.3">
      <c r="A7515" t="s">
        <v>10018</v>
      </c>
      <c r="B7515" t="s">
        <v>2910</v>
      </c>
      <c r="C7515">
        <v>4.2</v>
      </c>
      <c r="D7515">
        <f t="shared" si="824"/>
        <v>5</v>
      </c>
      <c r="E7515">
        <v>2233681</v>
      </c>
      <c r="F7515" t="s">
        <v>1299</v>
      </c>
      <c r="G7515">
        <f t="shared" si="819"/>
        <v>97000000</v>
      </c>
      <c r="H7515" s="3" t="s">
        <v>36</v>
      </c>
      <c r="I7515" t="str">
        <f t="shared" si="820"/>
        <v>50000000+</v>
      </c>
      <c r="J7515" s="1">
        <f t="shared" si="821"/>
        <v>50000000</v>
      </c>
      <c r="K7515" t="s">
        <v>17</v>
      </c>
      <c r="L7515" s="2">
        <v>0</v>
      </c>
      <c r="M7515" s="1">
        <f t="shared" si="825"/>
        <v>0</v>
      </c>
      <c r="N7515" t="s">
        <v>37</v>
      </c>
      <c r="O7515" t="s">
        <v>2540</v>
      </c>
      <c r="P7515" t="s">
        <v>32</v>
      </c>
      <c r="Q7515" t="str">
        <f t="shared" si="822"/>
        <v>2018</v>
      </c>
      <c r="R7515" t="str">
        <f t="shared" si="823"/>
        <v>August</v>
      </c>
      <c r="S7515" t="s">
        <v>10019</v>
      </c>
      <c r="T7515" t="s">
        <v>157</v>
      </c>
    </row>
    <row r="7516" spans="1:20" x14ac:dyDescent="0.3">
      <c r="A7516" t="s">
        <v>10020</v>
      </c>
      <c r="B7516" t="s">
        <v>4098</v>
      </c>
      <c r="C7516">
        <v>3.5</v>
      </c>
      <c r="D7516">
        <f t="shared" si="824"/>
        <v>4</v>
      </c>
      <c r="E7516">
        <v>41</v>
      </c>
      <c r="F7516" t="s">
        <v>10021</v>
      </c>
      <c r="G7516">
        <f t="shared" si="819"/>
        <v>353000</v>
      </c>
      <c r="H7516" s="3" t="s">
        <v>16</v>
      </c>
      <c r="I7516" t="str">
        <f t="shared" si="820"/>
        <v>10000+</v>
      </c>
      <c r="J7516" s="1">
        <f t="shared" si="821"/>
        <v>10000</v>
      </c>
      <c r="K7516" t="s">
        <v>17</v>
      </c>
      <c r="L7516" s="2">
        <v>0</v>
      </c>
      <c r="M7516" s="1">
        <f t="shared" si="825"/>
        <v>0</v>
      </c>
      <c r="N7516" t="s">
        <v>18</v>
      </c>
      <c r="O7516" t="s">
        <v>2572</v>
      </c>
      <c r="P7516" t="s">
        <v>10022</v>
      </c>
      <c r="Q7516" t="str">
        <f t="shared" si="822"/>
        <v>2013</v>
      </c>
      <c r="R7516" t="str">
        <f t="shared" si="823"/>
        <v>May</v>
      </c>
      <c r="S7516" t="s">
        <v>9495</v>
      </c>
      <c r="T7516" t="s">
        <v>913</v>
      </c>
    </row>
    <row r="7517" spans="1:20" x14ac:dyDescent="0.3">
      <c r="A7517" t="s">
        <v>10023</v>
      </c>
      <c r="B7517" t="s">
        <v>4390</v>
      </c>
      <c r="C7517">
        <v>5</v>
      </c>
      <c r="D7517">
        <f t="shared" si="824"/>
        <v>5</v>
      </c>
      <c r="E7517">
        <v>36</v>
      </c>
      <c r="F7517" t="s">
        <v>382</v>
      </c>
      <c r="G7517">
        <f t="shared" si="819"/>
        <v>3200000</v>
      </c>
      <c r="H7517" s="3" t="s">
        <v>942</v>
      </c>
      <c r="I7517" t="str">
        <f t="shared" si="820"/>
        <v>100+</v>
      </c>
      <c r="J7517" s="1">
        <f t="shared" si="821"/>
        <v>100</v>
      </c>
      <c r="K7517" t="s">
        <v>17</v>
      </c>
      <c r="L7517" s="2">
        <v>0</v>
      </c>
      <c r="M7517" s="1">
        <f t="shared" si="825"/>
        <v>0</v>
      </c>
      <c r="N7517" t="s">
        <v>37</v>
      </c>
      <c r="O7517" t="s">
        <v>4391</v>
      </c>
      <c r="P7517" t="s">
        <v>2459</v>
      </c>
      <c r="Q7517" t="str">
        <f t="shared" si="822"/>
        <v>2017</v>
      </c>
      <c r="R7517" t="str">
        <f t="shared" si="823"/>
        <v>August</v>
      </c>
      <c r="S7517">
        <v>1</v>
      </c>
      <c r="T7517" t="s">
        <v>76</v>
      </c>
    </row>
    <row r="7518" spans="1:20" x14ac:dyDescent="0.3">
      <c r="A7518" t="s">
        <v>10024</v>
      </c>
      <c r="B7518" t="s">
        <v>3906</v>
      </c>
      <c r="C7518">
        <v>2.6</v>
      </c>
      <c r="D7518">
        <f t="shared" si="824"/>
        <v>3</v>
      </c>
      <c r="E7518">
        <v>8</v>
      </c>
      <c r="F7518" t="s">
        <v>224</v>
      </c>
      <c r="G7518">
        <f t="shared" si="819"/>
        <v>2400000</v>
      </c>
      <c r="H7518" s="3" t="s">
        <v>719</v>
      </c>
      <c r="I7518" t="str">
        <f t="shared" si="820"/>
        <v>1000+</v>
      </c>
      <c r="J7518" s="1">
        <f t="shared" si="821"/>
        <v>1000</v>
      </c>
      <c r="K7518" t="s">
        <v>17</v>
      </c>
      <c r="L7518" s="2">
        <v>0</v>
      </c>
      <c r="M7518" s="1">
        <f t="shared" si="825"/>
        <v>0</v>
      </c>
      <c r="N7518" t="s">
        <v>18</v>
      </c>
      <c r="O7518" t="s">
        <v>3907</v>
      </c>
      <c r="P7518" t="s">
        <v>353</v>
      </c>
      <c r="Q7518" t="str">
        <f t="shared" si="822"/>
        <v>2017</v>
      </c>
      <c r="R7518" t="str">
        <f t="shared" si="823"/>
        <v>November</v>
      </c>
      <c r="S7518">
        <v>1</v>
      </c>
      <c r="T7518" t="s">
        <v>71</v>
      </c>
    </row>
    <row r="7519" spans="1:20" x14ac:dyDescent="0.3">
      <c r="A7519" t="s">
        <v>10025</v>
      </c>
      <c r="B7519" t="s">
        <v>3748</v>
      </c>
      <c r="C7519">
        <v>4.4000000000000004</v>
      </c>
      <c r="D7519">
        <f t="shared" si="824"/>
        <v>5</v>
      </c>
      <c r="E7519">
        <v>385764</v>
      </c>
      <c r="F7519" t="s">
        <v>836</v>
      </c>
      <c r="G7519">
        <f t="shared" si="819"/>
        <v>8400000</v>
      </c>
      <c r="H7519" s="3" t="s">
        <v>79</v>
      </c>
      <c r="I7519" t="str">
        <f t="shared" si="820"/>
        <v>10000000+</v>
      </c>
      <c r="J7519" s="1">
        <f t="shared" si="821"/>
        <v>10000000</v>
      </c>
      <c r="K7519" t="s">
        <v>17</v>
      </c>
      <c r="L7519" s="2">
        <v>0</v>
      </c>
      <c r="M7519" s="1">
        <f t="shared" si="825"/>
        <v>0</v>
      </c>
      <c r="N7519" t="s">
        <v>375</v>
      </c>
      <c r="O7519" t="s">
        <v>3749</v>
      </c>
      <c r="P7519" t="s">
        <v>2108</v>
      </c>
      <c r="Q7519" t="str">
        <f t="shared" si="822"/>
        <v>2018</v>
      </c>
      <c r="R7519" t="str">
        <f t="shared" si="823"/>
        <v>August</v>
      </c>
      <c r="S7519">
        <v>3.82</v>
      </c>
      <c r="T7519" t="s">
        <v>71</v>
      </c>
    </row>
    <row r="7520" spans="1:20" x14ac:dyDescent="0.3">
      <c r="A7520" t="s">
        <v>10026</v>
      </c>
      <c r="B7520" t="s">
        <v>3748</v>
      </c>
      <c r="C7520">
        <v>4.3</v>
      </c>
      <c r="D7520">
        <f t="shared" si="824"/>
        <v>5</v>
      </c>
      <c r="E7520">
        <v>151095</v>
      </c>
      <c r="F7520" t="s">
        <v>73</v>
      </c>
      <c r="G7520">
        <f t="shared" si="819"/>
        <v>12000000</v>
      </c>
      <c r="H7520" s="3" t="s">
        <v>31</v>
      </c>
      <c r="I7520" t="str">
        <f t="shared" si="820"/>
        <v>5000000+</v>
      </c>
      <c r="J7520" s="1">
        <f t="shared" si="821"/>
        <v>5000000</v>
      </c>
      <c r="K7520" t="s">
        <v>17</v>
      </c>
      <c r="L7520" s="2">
        <v>0</v>
      </c>
      <c r="M7520" s="1">
        <f t="shared" si="825"/>
        <v>0</v>
      </c>
      <c r="N7520" t="s">
        <v>375</v>
      </c>
      <c r="O7520" t="s">
        <v>3749</v>
      </c>
      <c r="P7520" t="s">
        <v>2369</v>
      </c>
      <c r="Q7520" t="str">
        <f t="shared" si="822"/>
        <v>2018</v>
      </c>
      <c r="R7520" t="str">
        <f t="shared" si="823"/>
        <v>July</v>
      </c>
      <c r="S7520" t="s">
        <v>10027</v>
      </c>
      <c r="T7520" t="s">
        <v>71</v>
      </c>
    </row>
    <row r="7521" spans="1:20" x14ac:dyDescent="0.3">
      <c r="A7521" t="s">
        <v>10028</v>
      </c>
      <c r="B7521" t="s">
        <v>4573</v>
      </c>
      <c r="C7521">
        <v>3.5</v>
      </c>
      <c r="D7521">
        <f t="shared" si="824"/>
        <v>4</v>
      </c>
      <c r="E7521">
        <v>0</v>
      </c>
      <c r="F7521" t="s">
        <v>250</v>
      </c>
      <c r="G7521">
        <f t="shared" si="819"/>
        <v>3400000</v>
      </c>
      <c r="H7521" s="3" t="s">
        <v>1178</v>
      </c>
      <c r="I7521" t="str">
        <f t="shared" si="820"/>
        <v>1+</v>
      </c>
      <c r="J7521" s="1">
        <f t="shared" si="821"/>
        <v>1</v>
      </c>
      <c r="K7521" t="s">
        <v>17</v>
      </c>
      <c r="L7521" s="2">
        <v>0</v>
      </c>
      <c r="M7521" s="1">
        <f t="shared" si="825"/>
        <v>0</v>
      </c>
      <c r="N7521" t="s">
        <v>18</v>
      </c>
      <c r="O7521" t="s">
        <v>4574</v>
      </c>
      <c r="P7521" t="s">
        <v>32</v>
      </c>
      <c r="Q7521" t="str">
        <f t="shared" si="822"/>
        <v>2018</v>
      </c>
      <c r="R7521" t="str">
        <f t="shared" si="823"/>
        <v>August</v>
      </c>
      <c r="S7521" t="s">
        <v>1183</v>
      </c>
      <c r="T7521" t="s">
        <v>76</v>
      </c>
    </row>
    <row r="7522" spans="1:20" x14ac:dyDescent="0.3">
      <c r="A7522" t="s">
        <v>10029</v>
      </c>
      <c r="B7522" t="s">
        <v>4573</v>
      </c>
      <c r="C7522">
        <v>3.5</v>
      </c>
      <c r="D7522">
        <f t="shared" si="824"/>
        <v>4</v>
      </c>
      <c r="E7522">
        <v>0</v>
      </c>
      <c r="F7522" t="s">
        <v>250</v>
      </c>
      <c r="G7522">
        <f t="shared" si="819"/>
        <v>3400000</v>
      </c>
      <c r="H7522" s="3" t="s">
        <v>1178</v>
      </c>
      <c r="I7522" t="str">
        <f t="shared" si="820"/>
        <v>1+</v>
      </c>
      <c r="J7522" s="1">
        <f t="shared" si="821"/>
        <v>1</v>
      </c>
      <c r="K7522" t="s">
        <v>17</v>
      </c>
      <c r="L7522" s="2">
        <v>0</v>
      </c>
      <c r="M7522" s="1">
        <f t="shared" si="825"/>
        <v>0</v>
      </c>
      <c r="N7522" t="s">
        <v>18</v>
      </c>
      <c r="O7522" t="s">
        <v>4574</v>
      </c>
      <c r="P7522" t="s">
        <v>203</v>
      </c>
      <c r="Q7522" t="str">
        <f t="shared" si="822"/>
        <v>2018</v>
      </c>
      <c r="R7522" t="str">
        <f t="shared" si="823"/>
        <v>July</v>
      </c>
      <c r="S7522" t="s">
        <v>1183</v>
      </c>
      <c r="T7522" t="s">
        <v>76</v>
      </c>
    </row>
    <row r="7523" spans="1:20" x14ac:dyDescent="0.3">
      <c r="A7523" t="s">
        <v>10030</v>
      </c>
      <c r="B7523" t="s">
        <v>3213</v>
      </c>
      <c r="C7523">
        <v>4.7</v>
      </c>
      <c r="D7523">
        <f t="shared" si="824"/>
        <v>5</v>
      </c>
      <c r="E7523">
        <v>19</v>
      </c>
      <c r="F7523" t="s">
        <v>499</v>
      </c>
      <c r="G7523">
        <f t="shared" si="819"/>
        <v>7300000</v>
      </c>
      <c r="H7523" s="3" t="s">
        <v>942</v>
      </c>
      <c r="I7523" t="str">
        <f t="shared" si="820"/>
        <v>100+</v>
      </c>
      <c r="J7523" s="1">
        <f t="shared" si="821"/>
        <v>100</v>
      </c>
      <c r="K7523" t="s">
        <v>17</v>
      </c>
      <c r="L7523" s="2">
        <v>0</v>
      </c>
      <c r="M7523" s="1">
        <f t="shared" si="825"/>
        <v>0</v>
      </c>
      <c r="N7523" t="s">
        <v>18</v>
      </c>
      <c r="O7523" t="s">
        <v>3215</v>
      </c>
      <c r="P7523" t="s">
        <v>482</v>
      </c>
      <c r="Q7523" t="str">
        <f t="shared" si="822"/>
        <v>2018</v>
      </c>
      <c r="R7523" t="str">
        <f t="shared" si="823"/>
        <v>June</v>
      </c>
      <c r="S7523" t="s">
        <v>7966</v>
      </c>
      <c r="T7523" t="s">
        <v>71</v>
      </c>
    </row>
    <row r="7524" spans="1:20" x14ac:dyDescent="0.3">
      <c r="A7524" t="s">
        <v>10031</v>
      </c>
      <c r="B7524" t="s">
        <v>2910</v>
      </c>
      <c r="C7524">
        <v>2.8</v>
      </c>
      <c r="D7524">
        <f t="shared" si="824"/>
        <v>3</v>
      </c>
      <c r="E7524">
        <v>4</v>
      </c>
      <c r="F7524" t="s">
        <v>110</v>
      </c>
      <c r="G7524">
        <f t="shared" si="819"/>
        <v>4200000</v>
      </c>
      <c r="H7524" s="3" t="s">
        <v>1122</v>
      </c>
      <c r="I7524" t="str">
        <f t="shared" si="820"/>
        <v>500+</v>
      </c>
      <c r="J7524" s="1">
        <f t="shared" si="821"/>
        <v>500</v>
      </c>
      <c r="K7524" t="s">
        <v>17</v>
      </c>
      <c r="L7524" s="2">
        <v>0</v>
      </c>
      <c r="M7524" s="1">
        <f t="shared" si="825"/>
        <v>0</v>
      </c>
      <c r="N7524" t="s">
        <v>18</v>
      </c>
      <c r="O7524" t="s">
        <v>1216</v>
      </c>
      <c r="P7524" t="s">
        <v>322</v>
      </c>
      <c r="Q7524" t="str">
        <f t="shared" si="822"/>
        <v>2018</v>
      </c>
      <c r="R7524" t="str">
        <f t="shared" si="823"/>
        <v>July</v>
      </c>
      <c r="S7524" t="s">
        <v>1249</v>
      </c>
      <c r="T7524" t="s">
        <v>245</v>
      </c>
    </row>
    <row r="7525" spans="1:20" x14ac:dyDescent="0.3">
      <c r="A7525" t="s">
        <v>10032</v>
      </c>
      <c r="B7525" t="s">
        <v>2910</v>
      </c>
      <c r="C7525">
        <v>4.0999999999999996</v>
      </c>
      <c r="D7525">
        <f t="shared" si="824"/>
        <v>5</v>
      </c>
      <c r="E7525">
        <v>488039</v>
      </c>
      <c r="F7525" t="s">
        <v>1819</v>
      </c>
      <c r="G7525">
        <f t="shared" si="819"/>
        <v>58000000</v>
      </c>
      <c r="H7525" s="3" t="s">
        <v>79</v>
      </c>
      <c r="I7525" t="str">
        <f t="shared" si="820"/>
        <v>10000000+</v>
      </c>
      <c r="J7525" s="1">
        <f t="shared" si="821"/>
        <v>10000000</v>
      </c>
      <c r="K7525" t="s">
        <v>17</v>
      </c>
      <c r="L7525" s="2">
        <v>0</v>
      </c>
      <c r="M7525" s="1">
        <f t="shared" si="825"/>
        <v>0</v>
      </c>
      <c r="N7525" t="s">
        <v>37</v>
      </c>
      <c r="O7525" t="s">
        <v>2540</v>
      </c>
      <c r="P7525" t="s">
        <v>3232</v>
      </c>
      <c r="Q7525" t="str">
        <f t="shared" si="822"/>
        <v>2017</v>
      </c>
      <c r="R7525" t="str">
        <f t="shared" si="823"/>
        <v>November</v>
      </c>
      <c r="S7525" t="s">
        <v>10033</v>
      </c>
      <c r="T7525" t="s">
        <v>157</v>
      </c>
    </row>
    <row r="7526" spans="1:20" x14ac:dyDescent="0.3">
      <c r="A7526" t="s">
        <v>10034</v>
      </c>
      <c r="B7526" t="s">
        <v>1997</v>
      </c>
      <c r="C7526">
        <v>3.5</v>
      </c>
      <c r="D7526">
        <f t="shared" si="824"/>
        <v>4</v>
      </c>
      <c r="E7526">
        <v>2</v>
      </c>
      <c r="F7526" t="s">
        <v>467</v>
      </c>
      <c r="G7526">
        <f t="shared" si="819"/>
        <v>6800000</v>
      </c>
      <c r="H7526" s="3" t="s">
        <v>1194</v>
      </c>
      <c r="I7526" t="str">
        <f t="shared" si="820"/>
        <v>5+</v>
      </c>
      <c r="J7526" s="1">
        <f t="shared" si="821"/>
        <v>5</v>
      </c>
      <c r="K7526" t="s">
        <v>17</v>
      </c>
      <c r="L7526" s="2">
        <v>0</v>
      </c>
      <c r="M7526" s="1">
        <f t="shared" si="825"/>
        <v>0</v>
      </c>
      <c r="N7526" t="s">
        <v>18</v>
      </c>
      <c r="O7526" t="s">
        <v>1998</v>
      </c>
      <c r="P7526" t="s">
        <v>57</v>
      </c>
      <c r="Q7526" t="str">
        <f t="shared" si="822"/>
        <v>2018</v>
      </c>
      <c r="R7526" t="str">
        <f t="shared" si="823"/>
        <v>June</v>
      </c>
      <c r="S7526">
        <v>1.3</v>
      </c>
      <c r="T7526" t="s">
        <v>22</v>
      </c>
    </row>
    <row r="7527" spans="1:20" x14ac:dyDescent="0.3">
      <c r="A7527" t="s">
        <v>10035</v>
      </c>
      <c r="B7527" t="s">
        <v>2377</v>
      </c>
      <c r="C7527">
        <v>3.6</v>
      </c>
      <c r="D7527">
        <f t="shared" si="824"/>
        <v>4</v>
      </c>
      <c r="E7527">
        <v>67</v>
      </c>
      <c r="F7527" t="s">
        <v>10036</v>
      </c>
      <c r="G7527">
        <f t="shared" si="819"/>
        <v>499000</v>
      </c>
      <c r="H7527" s="3" t="s">
        <v>90</v>
      </c>
      <c r="I7527" t="str">
        <f t="shared" si="820"/>
        <v>5000+</v>
      </c>
      <c r="J7527" s="1">
        <f t="shared" si="821"/>
        <v>5000</v>
      </c>
      <c r="K7527" t="s">
        <v>17</v>
      </c>
      <c r="L7527" s="2">
        <v>0</v>
      </c>
      <c r="M7527" s="1">
        <f t="shared" si="825"/>
        <v>0</v>
      </c>
      <c r="N7527" t="s">
        <v>18</v>
      </c>
      <c r="O7527" t="s">
        <v>2378</v>
      </c>
      <c r="P7527" t="s">
        <v>10037</v>
      </c>
      <c r="Q7527" t="str">
        <f t="shared" si="822"/>
        <v>2015</v>
      </c>
      <c r="R7527" t="str">
        <f t="shared" si="823"/>
        <v>December</v>
      </c>
      <c r="S7527">
        <v>3.5</v>
      </c>
      <c r="T7527" t="s">
        <v>76</v>
      </c>
    </row>
    <row r="7528" spans="1:20" x14ac:dyDescent="0.3">
      <c r="A7528" t="s">
        <v>10038</v>
      </c>
      <c r="B7528" t="s">
        <v>4390</v>
      </c>
      <c r="C7528">
        <v>3.5</v>
      </c>
      <c r="D7528">
        <f t="shared" si="824"/>
        <v>4</v>
      </c>
      <c r="E7528">
        <v>1</v>
      </c>
      <c r="F7528" t="s">
        <v>382</v>
      </c>
      <c r="G7528">
        <f t="shared" si="819"/>
        <v>3200000</v>
      </c>
      <c r="H7528" s="3" t="s">
        <v>1147</v>
      </c>
      <c r="I7528" t="str">
        <f t="shared" si="820"/>
        <v>10+</v>
      </c>
      <c r="J7528" s="1">
        <f t="shared" si="821"/>
        <v>10</v>
      </c>
      <c r="K7528" t="s">
        <v>17</v>
      </c>
      <c r="L7528" s="2">
        <v>0</v>
      </c>
      <c r="M7528" s="1">
        <f t="shared" si="825"/>
        <v>0</v>
      </c>
      <c r="N7528" t="s">
        <v>18</v>
      </c>
      <c r="O7528" t="s">
        <v>4391</v>
      </c>
      <c r="P7528" t="s">
        <v>350</v>
      </c>
      <c r="Q7528" t="str">
        <f t="shared" si="822"/>
        <v>2018</v>
      </c>
      <c r="R7528" t="str">
        <f t="shared" si="823"/>
        <v>May</v>
      </c>
      <c r="S7528" t="s">
        <v>281</v>
      </c>
      <c r="T7528" t="s">
        <v>22</v>
      </c>
    </row>
    <row r="7529" spans="1:20" x14ac:dyDescent="0.3">
      <c r="A7529" t="s">
        <v>10039</v>
      </c>
      <c r="B7529" t="s">
        <v>4390</v>
      </c>
      <c r="C7529">
        <v>3.5</v>
      </c>
      <c r="D7529">
        <f t="shared" si="824"/>
        <v>4</v>
      </c>
      <c r="E7529">
        <v>1</v>
      </c>
      <c r="F7529" t="s">
        <v>701</v>
      </c>
      <c r="G7529">
        <f t="shared" si="819"/>
        <v>3300000</v>
      </c>
      <c r="H7529" s="3" t="s">
        <v>1147</v>
      </c>
      <c r="I7529" t="str">
        <f t="shared" si="820"/>
        <v>10+</v>
      </c>
      <c r="J7529" s="1">
        <f t="shared" si="821"/>
        <v>10</v>
      </c>
      <c r="K7529" t="s">
        <v>17</v>
      </c>
      <c r="L7529" s="2">
        <v>0</v>
      </c>
      <c r="M7529" s="1">
        <f t="shared" si="825"/>
        <v>0</v>
      </c>
      <c r="N7529" t="s">
        <v>18</v>
      </c>
      <c r="O7529" t="s">
        <v>4391</v>
      </c>
      <c r="P7529" t="s">
        <v>350</v>
      </c>
      <c r="Q7529" t="str">
        <f t="shared" si="822"/>
        <v>2018</v>
      </c>
      <c r="R7529" t="str">
        <f t="shared" si="823"/>
        <v>May</v>
      </c>
      <c r="S7529" t="s">
        <v>281</v>
      </c>
      <c r="T7529" t="s">
        <v>22</v>
      </c>
    </row>
    <row r="7530" spans="1:20" x14ac:dyDescent="0.3">
      <c r="A7530" t="s">
        <v>10040</v>
      </c>
      <c r="B7530" t="s">
        <v>1680</v>
      </c>
      <c r="C7530">
        <v>4</v>
      </c>
      <c r="D7530">
        <f t="shared" si="824"/>
        <v>4</v>
      </c>
      <c r="E7530">
        <v>210</v>
      </c>
      <c r="F7530" t="s">
        <v>362</v>
      </c>
      <c r="G7530">
        <f t="shared" si="819"/>
        <v>3700000</v>
      </c>
      <c r="H7530" s="3" t="s">
        <v>16</v>
      </c>
      <c r="I7530" t="str">
        <f t="shared" si="820"/>
        <v>10000+</v>
      </c>
      <c r="J7530" s="1">
        <f t="shared" si="821"/>
        <v>10000</v>
      </c>
      <c r="K7530" t="s">
        <v>17</v>
      </c>
      <c r="L7530" s="2">
        <v>0</v>
      </c>
      <c r="M7530" s="1">
        <f t="shared" si="825"/>
        <v>0</v>
      </c>
      <c r="N7530" t="s">
        <v>18</v>
      </c>
      <c r="O7530" t="s">
        <v>1681</v>
      </c>
      <c r="P7530" t="s">
        <v>103</v>
      </c>
      <c r="Q7530" t="str">
        <f t="shared" si="822"/>
        <v>2018</v>
      </c>
      <c r="R7530" t="str">
        <f t="shared" si="823"/>
        <v>July</v>
      </c>
      <c r="S7530" t="s">
        <v>4032</v>
      </c>
      <c r="T7530" t="s">
        <v>40</v>
      </c>
    </row>
    <row r="7531" spans="1:20" x14ac:dyDescent="0.3">
      <c r="A7531" t="s">
        <v>10041</v>
      </c>
      <c r="B7531" t="s">
        <v>2377</v>
      </c>
      <c r="C7531">
        <v>3.5</v>
      </c>
      <c r="D7531">
        <f t="shared" si="824"/>
        <v>4</v>
      </c>
      <c r="E7531">
        <v>0</v>
      </c>
      <c r="F7531" t="s">
        <v>35</v>
      </c>
      <c r="G7531">
        <f t="shared" si="819"/>
        <v>25000000</v>
      </c>
      <c r="H7531" s="3" t="s">
        <v>1147</v>
      </c>
      <c r="I7531" t="str">
        <f t="shared" si="820"/>
        <v>10+</v>
      </c>
      <c r="J7531" s="1">
        <f t="shared" si="821"/>
        <v>10</v>
      </c>
      <c r="K7531" t="s">
        <v>17</v>
      </c>
      <c r="L7531" s="2">
        <v>0</v>
      </c>
      <c r="M7531" s="1">
        <f t="shared" si="825"/>
        <v>0</v>
      </c>
      <c r="N7531" t="s">
        <v>18</v>
      </c>
      <c r="O7531" t="s">
        <v>2378</v>
      </c>
      <c r="P7531" t="s">
        <v>6475</v>
      </c>
      <c r="Q7531" t="str">
        <f t="shared" si="822"/>
        <v>2017</v>
      </c>
      <c r="R7531" t="str">
        <f t="shared" si="823"/>
        <v>June</v>
      </c>
      <c r="S7531">
        <v>1</v>
      </c>
      <c r="T7531" t="s">
        <v>71</v>
      </c>
    </row>
    <row r="7532" spans="1:20" x14ac:dyDescent="0.3">
      <c r="A7532" t="s">
        <v>10042</v>
      </c>
      <c r="B7532" t="s">
        <v>4573</v>
      </c>
      <c r="C7532">
        <v>3.5</v>
      </c>
      <c r="D7532">
        <f t="shared" si="824"/>
        <v>4</v>
      </c>
      <c r="E7532">
        <v>2</v>
      </c>
      <c r="F7532" t="s">
        <v>73</v>
      </c>
      <c r="G7532">
        <f t="shared" si="819"/>
        <v>12000000</v>
      </c>
      <c r="H7532" s="3" t="s">
        <v>942</v>
      </c>
      <c r="I7532" t="str">
        <f t="shared" si="820"/>
        <v>100+</v>
      </c>
      <c r="J7532" s="1">
        <f t="shared" si="821"/>
        <v>100</v>
      </c>
      <c r="K7532" t="s">
        <v>17</v>
      </c>
      <c r="L7532" s="2">
        <v>0</v>
      </c>
      <c r="M7532" s="1">
        <f t="shared" si="825"/>
        <v>0</v>
      </c>
      <c r="N7532" t="s">
        <v>37</v>
      </c>
      <c r="O7532" t="s">
        <v>4574</v>
      </c>
      <c r="P7532" t="s">
        <v>864</v>
      </c>
      <c r="Q7532" t="str">
        <f t="shared" si="822"/>
        <v>2017</v>
      </c>
      <c r="R7532" t="str">
        <f t="shared" si="823"/>
        <v>March</v>
      </c>
      <c r="S7532">
        <v>1</v>
      </c>
      <c r="T7532" t="s">
        <v>71</v>
      </c>
    </row>
    <row r="7533" spans="1:20" x14ac:dyDescent="0.3">
      <c r="A7533" t="s">
        <v>10043</v>
      </c>
      <c r="B7533" t="s">
        <v>2377</v>
      </c>
      <c r="C7533">
        <v>5</v>
      </c>
      <c r="D7533">
        <f t="shared" si="824"/>
        <v>5</v>
      </c>
      <c r="E7533">
        <v>2</v>
      </c>
      <c r="F7533" t="s">
        <v>3482</v>
      </c>
      <c r="G7533">
        <f t="shared" si="819"/>
        <v>1300000</v>
      </c>
      <c r="H7533" s="3" t="s">
        <v>942</v>
      </c>
      <c r="I7533" t="str">
        <f t="shared" si="820"/>
        <v>100+</v>
      </c>
      <c r="J7533" s="1">
        <f t="shared" si="821"/>
        <v>100</v>
      </c>
      <c r="K7533" t="s">
        <v>17</v>
      </c>
      <c r="L7533" s="2">
        <v>0</v>
      </c>
      <c r="M7533" s="1">
        <f t="shared" si="825"/>
        <v>0</v>
      </c>
      <c r="N7533" t="s">
        <v>18</v>
      </c>
      <c r="O7533" t="s">
        <v>2378</v>
      </c>
      <c r="P7533" t="s">
        <v>6537</v>
      </c>
      <c r="Q7533" t="str">
        <f t="shared" si="822"/>
        <v>2017</v>
      </c>
      <c r="R7533" t="str">
        <f t="shared" si="823"/>
        <v>February</v>
      </c>
      <c r="S7533">
        <v>1.01</v>
      </c>
      <c r="T7533" t="s">
        <v>22</v>
      </c>
    </row>
    <row r="7534" spans="1:20" x14ac:dyDescent="0.3">
      <c r="A7534" t="s">
        <v>10044</v>
      </c>
      <c r="B7534" t="s">
        <v>1997</v>
      </c>
      <c r="C7534">
        <v>5</v>
      </c>
      <c r="D7534">
        <f t="shared" si="824"/>
        <v>5</v>
      </c>
      <c r="E7534">
        <v>3</v>
      </c>
      <c r="F7534" t="s">
        <v>708</v>
      </c>
      <c r="G7534">
        <f t="shared" si="819"/>
        <v>40000000</v>
      </c>
      <c r="H7534" s="3" t="s">
        <v>937</v>
      </c>
      <c r="I7534" t="str">
        <f t="shared" si="820"/>
        <v>50+</v>
      </c>
      <c r="J7534" s="1">
        <f t="shared" si="821"/>
        <v>50</v>
      </c>
      <c r="K7534" t="s">
        <v>17</v>
      </c>
      <c r="L7534" s="2">
        <v>0</v>
      </c>
      <c r="M7534" s="1">
        <f t="shared" si="825"/>
        <v>0</v>
      </c>
      <c r="N7534" t="s">
        <v>18</v>
      </c>
      <c r="O7534" t="s">
        <v>1998</v>
      </c>
      <c r="P7534" t="s">
        <v>801</v>
      </c>
      <c r="Q7534" t="str">
        <f t="shared" si="822"/>
        <v>2018</v>
      </c>
      <c r="R7534" t="str">
        <f t="shared" si="823"/>
        <v>June</v>
      </c>
      <c r="S7534" t="s">
        <v>10045</v>
      </c>
      <c r="T7534" t="s">
        <v>71</v>
      </c>
    </row>
    <row r="7535" spans="1:20" x14ac:dyDescent="0.3">
      <c r="A7535" t="s">
        <v>10046</v>
      </c>
      <c r="B7535" t="s">
        <v>3213</v>
      </c>
      <c r="C7535">
        <v>4.7</v>
      </c>
      <c r="D7535">
        <f t="shared" si="824"/>
        <v>5</v>
      </c>
      <c r="E7535">
        <v>6</v>
      </c>
      <c r="F7535" t="s">
        <v>139</v>
      </c>
      <c r="G7535">
        <f t="shared" si="819"/>
        <v>5200000</v>
      </c>
      <c r="H7535" s="3" t="s">
        <v>942</v>
      </c>
      <c r="I7535" t="str">
        <f t="shared" si="820"/>
        <v>100+</v>
      </c>
      <c r="J7535" s="1">
        <f t="shared" si="821"/>
        <v>100</v>
      </c>
      <c r="K7535" t="s">
        <v>17</v>
      </c>
      <c r="L7535" s="2">
        <v>0</v>
      </c>
      <c r="M7535" s="1">
        <f t="shared" si="825"/>
        <v>0</v>
      </c>
      <c r="N7535" t="s">
        <v>18</v>
      </c>
      <c r="O7535" t="s">
        <v>3215</v>
      </c>
      <c r="P7535" t="s">
        <v>1952</v>
      </c>
      <c r="Q7535" t="str">
        <f t="shared" si="822"/>
        <v>2017</v>
      </c>
      <c r="R7535" t="str">
        <f t="shared" si="823"/>
        <v>February</v>
      </c>
      <c r="S7535">
        <v>1.1000000000000001</v>
      </c>
      <c r="T7535" t="s">
        <v>76</v>
      </c>
    </row>
    <row r="7536" spans="1:20" x14ac:dyDescent="0.3">
      <c r="A7536" t="s">
        <v>10047</v>
      </c>
      <c r="B7536" t="s">
        <v>4390</v>
      </c>
      <c r="C7536">
        <v>4.7</v>
      </c>
      <c r="D7536">
        <f t="shared" si="824"/>
        <v>5</v>
      </c>
      <c r="E7536">
        <v>24900999</v>
      </c>
      <c r="F7536" t="s">
        <v>39</v>
      </c>
      <c r="G7536">
        <f t="shared" si="819"/>
        <v>1000</v>
      </c>
      <c r="H7536" s="3" t="s">
        <v>742</v>
      </c>
      <c r="I7536" t="str">
        <f t="shared" si="820"/>
        <v>500000000+</v>
      </c>
      <c r="J7536" s="1">
        <f t="shared" si="821"/>
        <v>500000000</v>
      </c>
      <c r="K7536" t="s">
        <v>17</v>
      </c>
      <c r="L7536" s="2">
        <v>0</v>
      </c>
      <c r="M7536" s="1">
        <f t="shared" si="825"/>
        <v>0</v>
      </c>
      <c r="N7536" t="s">
        <v>18</v>
      </c>
      <c r="O7536" t="s">
        <v>4391</v>
      </c>
      <c r="P7536" t="s">
        <v>279</v>
      </c>
      <c r="Q7536" t="str">
        <f t="shared" si="822"/>
        <v>2018</v>
      </c>
      <c r="R7536" t="str">
        <f t="shared" si="823"/>
        <v>August</v>
      </c>
      <c r="S7536" t="s">
        <v>10048</v>
      </c>
      <c r="T7536" t="s">
        <v>39</v>
      </c>
    </row>
    <row r="7537" spans="1:20" x14ac:dyDescent="0.3">
      <c r="A7537" t="s">
        <v>4585</v>
      </c>
      <c r="B7537" t="s">
        <v>4573</v>
      </c>
      <c r="C7537">
        <v>4.5999999999999996</v>
      </c>
      <c r="D7537">
        <f t="shared" si="824"/>
        <v>5</v>
      </c>
      <c r="E7537">
        <v>6700847</v>
      </c>
      <c r="F7537" t="s">
        <v>96</v>
      </c>
      <c r="G7537">
        <f t="shared" si="819"/>
        <v>17000000</v>
      </c>
      <c r="H7537" s="3" t="s">
        <v>403</v>
      </c>
      <c r="I7537" t="str">
        <f t="shared" si="820"/>
        <v>100000000+</v>
      </c>
      <c r="J7537" s="1">
        <f t="shared" si="821"/>
        <v>100000000</v>
      </c>
      <c r="K7537" t="s">
        <v>17</v>
      </c>
      <c r="L7537" s="2">
        <v>0</v>
      </c>
      <c r="M7537" s="1">
        <f t="shared" si="825"/>
        <v>0</v>
      </c>
      <c r="N7537" t="s">
        <v>37</v>
      </c>
      <c r="O7537" t="s">
        <v>4574</v>
      </c>
      <c r="P7537" t="s">
        <v>86</v>
      </c>
      <c r="Q7537" t="str">
        <f t="shared" si="822"/>
        <v>2018</v>
      </c>
      <c r="R7537" t="str">
        <f t="shared" si="823"/>
        <v>August</v>
      </c>
      <c r="S7537" t="s">
        <v>4586</v>
      </c>
      <c r="T7537" t="s">
        <v>22</v>
      </c>
    </row>
    <row r="7538" spans="1:20" x14ac:dyDescent="0.3">
      <c r="A7538" t="s">
        <v>10049</v>
      </c>
      <c r="B7538" t="s">
        <v>4573</v>
      </c>
      <c r="C7538">
        <v>4.7</v>
      </c>
      <c r="D7538">
        <f t="shared" si="824"/>
        <v>5</v>
      </c>
      <c r="E7538">
        <v>23802</v>
      </c>
      <c r="F7538" t="s">
        <v>10050</v>
      </c>
      <c r="G7538">
        <f t="shared" si="819"/>
        <v>173000</v>
      </c>
      <c r="H7538" s="3" t="s">
        <v>43</v>
      </c>
      <c r="I7538" t="str">
        <f t="shared" si="820"/>
        <v>100000+</v>
      </c>
      <c r="J7538" s="1">
        <f t="shared" si="821"/>
        <v>100000</v>
      </c>
      <c r="K7538" t="s">
        <v>596</v>
      </c>
      <c r="L7538" s="2" t="s">
        <v>597</v>
      </c>
      <c r="M7538" s="1">
        <f t="shared" si="825"/>
        <v>4.99</v>
      </c>
      <c r="N7538" t="s">
        <v>18</v>
      </c>
      <c r="O7538" t="s">
        <v>4574</v>
      </c>
      <c r="P7538" t="s">
        <v>1354</v>
      </c>
      <c r="Q7538" t="str">
        <f t="shared" si="822"/>
        <v>2016</v>
      </c>
      <c r="R7538" t="str">
        <f t="shared" si="823"/>
        <v>November</v>
      </c>
      <c r="S7538" t="s">
        <v>154</v>
      </c>
      <c r="T7538" t="s">
        <v>76</v>
      </c>
    </row>
    <row r="7539" spans="1:20" x14ac:dyDescent="0.3">
      <c r="A7539" t="s">
        <v>4557</v>
      </c>
      <c r="B7539" t="s">
        <v>4390</v>
      </c>
      <c r="C7539">
        <v>4.5999999999999996</v>
      </c>
      <c r="D7539">
        <f t="shared" si="824"/>
        <v>5</v>
      </c>
      <c r="E7539">
        <v>3090680</v>
      </c>
      <c r="F7539" t="s">
        <v>39</v>
      </c>
      <c r="G7539">
        <f t="shared" si="819"/>
        <v>1000</v>
      </c>
      <c r="H7539" s="3" t="s">
        <v>403</v>
      </c>
      <c r="I7539" t="str">
        <f t="shared" si="820"/>
        <v>100000000+</v>
      </c>
      <c r="J7539" s="1">
        <f t="shared" si="821"/>
        <v>100000000</v>
      </c>
      <c r="K7539" t="s">
        <v>17</v>
      </c>
      <c r="L7539" s="2">
        <v>0</v>
      </c>
      <c r="M7539" s="1">
        <f t="shared" si="825"/>
        <v>0</v>
      </c>
      <c r="N7539" t="s">
        <v>18</v>
      </c>
      <c r="O7539" t="s">
        <v>4391</v>
      </c>
      <c r="P7539" t="s">
        <v>74</v>
      </c>
      <c r="Q7539" t="str">
        <f t="shared" si="822"/>
        <v>2018</v>
      </c>
      <c r="R7539" t="str">
        <f t="shared" si="823"/>
        <v>July</v>
      </c>
      <c r="S7539" t="s">
        <v>39</v>
      </c>
      <c r="T7539" t="s">
        <v>39</v>
      </c>
    </row>
    <row r="7540" spans="1:20" x14ac:dyDescent="0.3">
      <c r="A7540" t="s">
        <v>10051</v>
      </c>
      <c r="B7540" t="s">
        <v>4390</v>
      </c>
      <c r="C7540">
        <v>4.5999999999999996</v>
      </c>
      <c r="D7540">
        <f t="shared" si="824"/>
        <v>5</v>
      </c>
      <c r="E7540">
        <v>2246379</v>
      </c>
      <c r="F7540" t="s">
        <v>768</v>
      </c>
      <c r="G7540">
        <f t="shared" si="819"/>
        <v>5100000</v>
      </c>
      <c r="H7540" s="3" t="s">
        <v>36</v>
      </c>
      <c r="I7540" t="str">
        <f t="shared" si="820"/>
        <v>50000000+</v>
      </c>
      <c r="J7540" s="1">
        <f t="shared" si="821"/>
        <v>50000000</v>
      </c>
      <c r="K7540" t="s">
        <v>17</v>
      </c>
      <c r="L7540" s="2">
        <v>0</v>
      </c>
      <c r="M7540" s="1">
        <f t="shared" si="825"/>
        <v>0</v>
      </c>
      <c r="N7540" t="s">
        <v>18</v>
      </c>
      <c r="O7540" t="s">
        <v>4391</v>
      </c>
      <c r="P7540" t="s">
        <v>423</v>
      </c>
      <c r="Q7540" t="str">
        <f t="shared" si="822"/>
        <v>2018</v>
      </c>
      <c r="R7540" t="str">
        <f t="shared" si="823"/>
        <v>June</v>
      </c>
      <c r="S7540" t="s">
        <v>1781</v>
      </c>
      <c r="T7540" t="s">
        <v>76</v>
      </c>
    </row>
    <row r="7541" spans="1:20" x14ac:dyDescent="0.3">
      <c r="A7541" t="s">
        <v>10052</v>
      </c>
      <c r="B7541" t="s">
        <v>4390</v>
      </c>
      <c r="C7541">
        <v>4.5999999999999996</v>
      </c>
      <c r="D7541">
        <f t="shared" si="824"/>
        <v>5</v>
      </c>
      <c r="E7541">
        <v>85496</v>
      </c>
      <c r="F7541" t="s">
        <v>1035</v>
      </c>
      <c r="G7541">
        <f t="shared" si="819"/>
        <v>5800000</v>
      </c>
      <c r="H7541" s="3" t="s">
        <v>56</v>
      </c>
      <c r="I7541" t="str">
        <f t="shared" si="820"/>
        <v>1000000+</v>
      </c>
      <c r="J7541" s="1">
        <f t="shared" si="821"/>
        <v>1000000</v>
      </c>
      <c r="K7541" t="s">
        <v>17</v>
      </c>
      <c r="L7541" s="2">
        <v>0</v>
      </c>
      <c r="M7541" s="1">
        <f t="shared" si="825"/>
        <v>0</v>
      </c>
      <c r="N7541" t="s">
        <v>18</v>
      </c>
      <c r="O7541" t="s">
        <v>4391</v>
      </c>
      <c r="P7541" t="s">
        <v>1510</v>
      </c>
      <c r="Q7541" t="str">
        <f t="shared" si="822"/>
        <v>2018</v>
      </c>
      <c r="R7541" t="str">
        <f t="shared" si="823"/>
        <v>February</v>
      </c>
      <c r="S7541" t="s">
        <v>2481</v>
      </c>
      <c r="T7541" t="s">
        <v>22</v>
      </c>
    </row>
    <row r="7542" spans="1:20" x14ac:dyDescent="0.3">
      <c r="A7542" t="s">
        <v>10053</v>
      </c>
      <c r="B7542" t="s">
        <v>4390</v>
      </c>
      <c r="C7542">
        <v>4.5999999999999996</v>
      </c>
      <c r="D7542">
        <f t="shared" si="824"/>
        <v>5</v>
      </c>
      <c r="E7542">
        <v>262076</v>
      </c>
      <c r="F7542" t="s">
        <v>171</v>
      </c>
      <c r="G7542">
        <f t="shared" si="819"/>
        <v>1200000</v>
      </c>
      <c r="H7542" s="3" t="s">
        <v>79</v>
      </c>
      <c r="I7542" t="str">
        <f t="shared" si="820"/>
        <v>10000000+</v>
      </c>
      <c r="J7542" s="1">
        <f t="shared" si="821"/>
        <v>10000000</v>
      </c>
      <c r="K7542" t="s">
        <v>17</v>
      </c>
      <c r="L7542" s="2">
        <v>0</v>
      </c>
      <c r="M7542" s="1">
        <f t="shared" si="825"/>
        <v>0</v>
      </c>
      <c r="N7542" t="s">
        <v>18</v>
      </c>
      <c r="O7542" t="s">
        <v>4391</v>
      </c>
      <c r="P7542" t="s">
        <v>6720</v>
      </c>
      <c r="Q7542" t="str">
        <f t="shared" si="822"/>
        <v>2018</v>
      </c>
      <c r="R7542" t="str">
        <f t="shared" si="823"/>
        <v>January</v>
      </c>
      <c r="S7542" t="s">
        <v>1198</v>
      </c>
      <c r="T7542" t="s">
        <v>51</v>
      </c>
    </row>
    <row r="7543" spans="1:20" x14ac:dyDescent="0.3">
      <c r="A7543" t="s">
        <v>10054</v>
      </c>
      <c r="B7543" t="s">
        <v>730</v>
      </c>
      <c r="C7543">
        <v>4.5999999999999996</v>
      </c>
      <c r="D7543">
        <f t="shared" si="824"/>
        <v>5</v>
      </c>
      <c r="E7543">
        <v>71740</v>
      </c>
      <c r="F7543" t="s">
        <v>1035</v>
      </c>
      <c r="G7543">
        <f t="shared" si="819"/>
        <v>5800000</v>
      </c>
      <c r="H7543" s="3" t="s">
        <v>31</v>
      </c>
      <c r="I7543" t="str">
        <f t="shared" si="820"/>
        <v>5000000+</v>
      </c>
      <c r="J7543" s="1">
        <f t="shared" si="821"/>
        <v>5000000</v>
      </c>
      <c r="K7543" t="s">
        <v>17</v>
      </c>
      <c r="L7543" s="2">
        <v>0</v>
      </c>
      <c r="M7543" s="1">
        <f t="shared" si="825"/>
        <v>0</v>
      </c>
      <c r="N7543" t="s">
        <v>18</v>
      </c>
      <c r="O7543" t="s">
        <v>731</v>
      </c>
      <c r="P7543" t="s">
        <v>801</v>
      </c>
      <c r="Q7543" t="str">
        <f t="shared" si="822"/>
        <v>2018</v>
      </c>
      <c r="R7543" t="str">
        <f t="shared" si="823"/>
        <v>June</v>
      </c>
      <c r="S7543" t="s">
        <v>10055</v>
      </c>
      <c r="T7543" t="s">
        <v>76</v>
      </c>
    </row>
    <row r="7544" spans="1:20" x14ac:dyDescent="0.3">
      <c r="A7544" t="s">
        <v>4479</v>
      </c>
      <c r="B7544" t="s">
        <v>4390</v>
      </c>
      <c r="C7544">
        <v>4.4000000000000004</v>
      </c>
      <c r="D7544">
        <f t="shared" si="824"/>
        <v>5</v>
      </c>
      <c r="E7544">
        <v>166363</v>
      </c>
      <c r="F7544" t="s">
        <v>1314</v>
      </c>
      <c r="G7544">
        <f t="shared" si="819"/>
        <v>1800000</v>
      </c>
      <c r="H7544" s="3" t="s">
        <v>31</v>
      </c>
      <c r="I7544" t="str">
        <f t="shared" si="820"/>
        <v>5000000+</v>
      </c>
      <c r="J7544" s="1">
        <f t="shared" si="821"/>
        <v>5000000</v>
      </c>
      <c r="K7544" t="s">
        <v>17</v>
      </c>
      <c r="L7544" s="2">
        <v>0</v>
      </c>
      <c r="M7544" s="1">
        <f t="shared" si="825"/>
        <v>0</v>
      </c>
      <c r="N7544" t="s">
        <v>18</v>
      </c>
      <c r="O7544" t="s">
        <v>4391</v>
      </c>
      <c r="P7544" t="s">
        <v>235</v>
      </c>
      <c r="Q7544" t="str">
        <f t="shared" si="822"/>
        <v>2018</v>
      </c>
      <c r="R7544" t="str">
        <f t="shared" si="823"/>
        <v>May</v>
      </c>
      <c r="S7544" t="s">
        <v>1118</v>
      </c>
      <c r="T7544" t="s">
        <v>51</v>
      </c>
    </row>
    <row r="7545" spans="1:20" x14ac:dyDescent="0.3">
      <c r="A7545" t="s">
        <v>10056</v>
      </c>
      <c r="B7545" t="s">
        <v>4390</v>
      </c>
      <c r="C7545">
        <v>3.8</v>
      </c>
      <c r="D7545">
        <f t="shared" si="824"/>
        <v>4</v>
      </c>
      <c r="E7545">
        <v>3341</v>
      </c>
      <c r="F7545" t="s">
        <v>1311</v>
      </c>
      <c r="G7545">
        <f t="shared" si="819"/>
        <v>1900000</v>
      </c>
      <c r="H7545" s="3" t="s">
        <v>43</v>
      </c>
      <c r="I7545" t="str">
        <f t="shared" si="820"/>
        <v>100000+</v>
      </c>
      <c r="J7545" s="1">
        <f t="shared" si="821"/>
        <v>100000</v>
      </c>
      <c r="K7545" t="s">
        <v>17</v>
      </c>
      <c r="L7545" s="2">
        <v>0</v>
      </c>
      <c r="M7545" s="1">
        <f t="shared" si="825"/>
        <v>0</v>
      </c>
      <c r="N7545" t="s">
        <v>18</v>
      </c>
      <c r="O7545" t="s">
        <v>4391</v>
      </c>
      <c r="P7545" t="s">
        <v>10057</v>
      </c>
      <c r="Q7545" t="str">
        <f t="shared" si="822"/>
        <v>2016</v>
      </c>
      <c r="R7545" t="str">
        <f t="shared" si="823"/>
        <v>April</v>
      </c>
      <c r="S7545">
        <v>4.5</v>
      </c>
      <c r="T7545" t="s">
        <v>40</v>
      </c>
    </row>
    <row r="7546" spans="1:20" x14ac:dyDescent="0.3">
      <c r="A7546" t="s">
        <v>10058</v>
      </c>
      <c r="B7546" t="s">
        <v>4390</v>
      </c>
      <c r="C7546">
        <v>4.0999999999999996</v>
      </c>
      <c r="D7546">
        <f t="shared" si="824"/>
        <v>5</v>
      </c>
      <c r="E7546">
        <v>843</v>
      </c>
      <c r="F7546" t="s">
        <v>213</v>
      </c>
      <c r="G7546">
        <f t="shared" si="819"/>
        <v>3600000</v>
      </c>
      <c r="H7546" s="3" t="s">
        <v>43</v>
      </c>
      <c r="I7546" t="str">
        <f t="shared" si="820"/>
        <v>100000+</v>
      </c>
      <c r="J7546" s="1">
        <f t="shared" si="821"/>
        <v>100000</v>
      </c>
      <c r="K7546" t="s">
        <v>17</v>
      </c>
      <c r="L7546" s="2">
        <v>0</v>
      </c>
      <c r="M7546" s="1">
        <f t="shared" si="825"/>
        <v>0</v>
      </c>
      <c r="N7546" t="s">
        <v>18</v>
      </c>
      <c r="O7546" t="s">
        <v>4391</v>
      </c>
      <c r="P7546" t="s">
        <v>1002</v>
      </c>
      <c r="Q7546" t="str">
        <f t="shared" si="822"/>
        <v>2016</v>
      </c>
      <c r="R7546" t="str">
        <f t="shared" si="823"/>
        <v>February</v>
      </c>
      <c r="S7546" t="s">
        <v>28</v>
      </c>
      <c r="T7546" t="s">
        <v>76</v>
      </c>
    </row>
    <row r="7547" spans="1:20" x14ac:dyDescent="0.3">
      <c r="A7547" t="s">
        <v>10059</v>
      </c>
      <c r="B7547" t="s">
        <v>4390</v>
      </c>
      <c r="C7547">
        <v>3.4</v>
      </c>
      <c r="D7547">
        <f t="shared" si="824"/>
        <v>4</v>
      </c>
      <c r="E7547">
        <v>2889</v>
      </c>
      <c r="F7547" t="s">
        <v>231</v>
      </c>
      <c r="G7547">
        <f t="shared" si="819"/>
        <v>2500000</v>
      </c>
      <c r="H7547" s="3" t="s">
        <v>25</v>
      </c>
      <c r="I7547" t="str">
        <f t="shared" si="820"/>
        <v>500000+</v>
      </c>
      <c r="J7547" s="1">
        <f t="shared" si="821"/>
        <v>500000</v>
      </c>
      <c r="K7547" t="s">
        <v>17</v>
      </c>
      <c r="L7547" s="2">
        <v>0</v>
      </c>
      <c r="M7547" s="1">
        <f t="shared" si="825"/>
        <v>0</v>
      </c>
      <c r="N7547" t="s">
        <v>18</v>
      </c>
      <c r="O7547" t="s">
        <v>4391</v>
      </c>
      <c r="P7547" t="s">
        <v>4408</v>
      </c>
      <c r="Q7547" t="str">
        <f t="shared" si="822"/>
        <v>2016</v>
      </c>
      <c r="R7547" t="str">
        <f t="shared" si="823"/>
        <v>July</v>
      </c>
      <c r="S7547" t="s">
        <v>146</v>
      </c>
      <c r="T7547" t="s">
        <v>51</v>
      </c>
    </row>
    <row r="7548" spans="1:20" x14ac:dyDescent="0.3">
      <c r="A7548" t="s">
        <v>10060</v>
      </c>
      <c r="B7548" t="s">
        <v>4390</v>
      </c>
      <c r="C7548">
        <v>4.5</v>
      </c>
      <c r="D7548">
        <f t="shared" si="824"/>
        <v>5</v>
      </c>
      <c r="E7548">
        <v>112482</v>
      </c>
      <c r="F7548" t="s">
        <v>493</v>
      </c>
      <c r="G7548">
        <f t="shared" si="819"/>
        <v>2100000</v>
      </c>
      <c r="H7548" s="3" t="s">
        <v>31</v>
      </c>
      <c r="I7548" t="str">
        <f t="shared" si="820"/>
        <v>5000000+</v>
      </c>
      <c r="J7548" s="1">
        <f t="shared" si="821"/>
        <v>5000000</v>
      </c>
      <c r="K7548" t="s">
        <v>17</v>
      </c>
      <c r="L7548" s="2">
        <v>0</v>
      </c>
      <c r="M7548" s="1">
        <f t="shared" si="825"/>
        <v>0</v>
      </c>
      <c r="N7548" t="s">
        <v>18</v>
      </c>
      <c r="O7548" t="s">
        <v>4391</v>
      </c>
      <c r="P7548" t="s">
        <v>553</v>
      </c>
      <c r="Q7548" t="str">
        <f t="shared" si="822"/>
        <v>2018</v>
      </c>
      <c r="R7548" t="str">
        <f t="shared" si="823"/>
        <v>July</v>
      </c>
      <c r="S7548" t="s">
        <v>585</v>
      </c>
      <c r="T7548" t="s">
        <v>76</v>
      </c>
    </row>
    <row r="7549" spans="1:20" x14ac:dyDescent="0.3">
      <c r="A7549" t="s">
        <v>10061</v>
      </c>
      <c r="B7549" t="s">
        <v>4573</v>
      </c>
      <c r="C7549">
        <v>4.5</v>
      </c>
      <c r="D7549">
        <f t="shared" si="824"/>
        <v>5</v>
      </c>
      <c r="E7549">
        <v>3989</v>
      </c>
      <c r="F7549" t="s">
        <v>283</v>
      </c>
      <c r="G7549">
        <f t="shared" si="819"/>
        <v>1100000</v>
      </c>
      <c r="H7549" s="3" t="s">
        <v>43</v>
      </c>
      <c r="I7549" t="str">
        <f t="shared" si="820"/>
        <v>100000+</v>
      </c>
      <c r="J7549" s="1">
        <f t="shared" si="821"/>
        <v>100000</v>
      </c>
      <c r="K7549" t="s">
        <v>17</v>
      </c>
      <c r="L7549" s="2">
        <v>0</v>
      </c>
      <c r="M7549" s="1">
        <f t="shared" si="825"/>
        <v>0</v>
      </c>
      <c r="N7549" t="s">
        <v>18</v>
      </c>
      <c r="O7549" t="s">
        <v>4574</v>
      </c>
      <c r="P7549" t="s">
        <v>547</v>
      </c>
      <c r="Q7549" t="str">
        <f t="shared" si="822"/>
        <v>2015</v>
      </c>
      <c r="R7549" t="str">
        <f t="shared" si="823"/>
        <v>September</v>
      </c>
      <c r="S7549" t="s">
        <v>1183</v>
      </c>
      <c r="T7549" t="s">
        <v>76</v>
      </c>
    </row>
    <row r="7550" spans="1:20" x14ac:dyDescent="0.3">
      <c r="A7550" t="s">
        <v>10062</v>
      </c>
      <c r="B7550" t="s">
        <v>4390</v>
      </c>
      <c r="C7550">
        <v>4.5</v>
      </c>
      <c r="D7550">
        <f t="shared" si="824"/>
        <v>5</v>
      </c>
      <c r="E7550">
        <v>8190074</v>
      </c>
      <c r="F7550" t="s">
        <v>96</v>
      </c>
      <c r="G7550">
        <f t="shared" si="819"/>
        <v>17000000</v>
      </c>
      <c r="H7550" s="3" t="s">
        <v>403</v>
      </c>
      <c r="I7550" t="str">
        <f t="shared" si="820"/>
        <v>100000000+</v>
      </c>
      <c r="J7550" s="1">
        <f t="shared" si="821"/>
        <v>100000000</v>
      </c>
      <c r="K7550" t="s">
        <v>17</v>
      </c>
      <c r="L7550" s="2">
        <v>0</v>
      </c>
      <c r="M7550" s="1">
        <f t="shared" si="825"/>
        <v>0</v>
      </c>
      <c r="N7550" t="s">
        <v>18</v>
      </c>
      <c r="O7550" t="s">
        <v>4391</v>
      </c>
      <c r="P7550" t="s">
        <v>383</v>
      </c>
      <c r="Q7550" t="str">
        <f t="shared" si="822"/>
        <v>2018</v>
      </c>
      <c r="R7550" t="str">
        <f t="shared" si="823"/>
        <v>June</v>
      </c>
      <c r="S7550">
        <v>6.24</v>
      </c>
      <c r="T7550" t="s">
        <v>76</v>
      </c>
    </row>
    <row r="7551" spans="1:20" x14ac:dyDescent="0.3">
      <c r="A7551" t="s">
        <v>10063</v>
      </c>
      <c r="B7551" t="s">
        <v>4716</v>
      </c>
      <c r="C7551">
        <v>4</v>
      </c>
      <c r="D7551">
        <f t="shared" si="824"/>
        <v>4</v>
      </c>
      <c r="E7551">
        <v>319</v>
      </c>
      <c r="F7551" t="s">
        <v>493</v>
      </c>
      <c r="G7551">
        <f t="shared" si="819"/>
        <v>2100000</v>
      </c>
      <c r="H7551" s="3" t="s">
        <v>43</v>
      </c>
      <c r="I7551" t="str">
        <f t="shared" si="820"/>
        <v>100000+</v>
      </c>
      <c r="J7551" s="1">
        <f t="shared" si="821"/>
        <v>100000</v>
      </c>
      <c r="K7551" t="s">
        <v>17</v>
      </c>
      <c r="L7551" s="2">
        <v>0</v>
      </c>
      <c r="M7551" s="1">
        <f t="shared" si="825"/>
        <v>0</v>
      </c>
      <c r="N7551" t="s">
        <v>18</v>
      </c>
      <c r="O7551" t="s">
        <v>4717</v>
      </c>
      <c r="P7551" t="s">
        <v>5952</v>
      </c>
      <c r="Q7551" t="str">
        <f t="shared" si="822"/>
        <v>2017</v>
      </c>
      <c r="R7551" t="str">
        <f t="shared" si="823"/>
        <v>August</v>
      </c>
      <c r="S7551" t="s">
        <v>166</v>
      </c>
      <c r="T7551" t="s">
        <v>157</v>
      </c>
    </row>
    <row r="7552" spans="1:20" x14ac:dyDescent="0.3">
      <c r="A7552" t="s">
        <v>10064</v>
      </c>
      <c r="B7552" t="s">
        <v>4390</v>
      </c>
      <c r="C7552">
        <v>4.7</v>
      </c>
      <c r="D7552">
        <f t="shared" si="824"/>
        <v>5</v>
      </c>
      <c r="E7552">
        <v>85079</v>
      </c>
      <c r="F7552" t="s">
        <v>42</v>
      </c>
      <c r="G7552">
        <f t="shared" si="819"/>
        <v>2800000</v>
      </c>
      <c r="H7552" s="3" t="s">
        <v>56</v>
      </c>
      <c r="I7552" t="str">
        <f t="shared" si="820"/>
        <v>1000000+</v>
      </c>
      <c r="J7552" s="1">
        <f t="shared" si="821"/>
        <v>1000000</v>
      </c>
      <c r="K7552" t="s">
        <v>17</v>
      </c>
      <c r="L7552" s="2">
        <v>0</v>
      </c>
      <c r="M7552" s="1">
        <f t="shared" si="825"/>
        <v>0</v>
      </c>
      <c r="N7552" t="s">
        <v>18</v>
      </c>
      <c r="O7552" t="s">
        <v>4391</v>
      </c>
      <c r="P7552" t="s">
        <v>369</v>
      </c>
      <c r="Q7552" t="str">
        <f t="shared" si="822"/>
        <v>2018</v>
      </c>
      <c r="R7552" t="str">
        <f t="shared" si="823"/>
        <v>July</v>
      </c>
      <c r="S7552" t="s">
        <v>70</v>
      </c>
      <c r="T7552" t="s">
        <v>51</v>
      </c>
    </row>
    <row r="7553" spans="1:20" x14ac:dyDescent="0.3">
      <c r="A7553" t="s">
        <v>10065</v>
      </c>
      <c r="B7553" t="s">
        <v>4390</v>
      </c>
      <c r="C7553">
        <v>4.4000000000000004</v>
      </c>
      <c r="D7553">
        <f t="shared" si="824"/>
        <v>5</v>
      </c>
      <c r="E7553">
        <v>953790</v>
      </c>
      <c r="F7553" t="s">
        <v>39</v>
      </c>
      <c r="G7553">
        <f t="shared" ref="G7553:G7616" si="826">IF(RIGHT(F7553,1)="M",LEFT(F7553,LEN(F7553)-1)*1000000,IF(RIGHT(F7553,1)="K",LEFT(F7553,LEN(F7553)-1)*1000, 1000))</f>
        <v>1000</v>
      </c>
      <c r="H7553" s="3" t="s">
        <v>36</v>
      </c>
      <c r="I7553" t="str">
        <f t="shared" ref="I7553:I7616" si="827">SUBSTITUTE(H7553,",","")</f>
        <v>50000000+</v>
      </c>
      <c r="J7553" s="1">
        <f t="shared" ref="J7553:J7616" si="828">VALUE(LEFT(I7553,LEN(I7553)-1))</f>
        <v>50000000</v>
      </c>
      <c r="K7553" t="s">
        <v>17</v>
      </c>
      <c r="L7553" s="2">
        <v>0</v>
      </c>
      <c r="M7553" s="1">
        <f t="shared" si="825"/>
        <v>0</v>
      </c>
      <c r="N7553" t="s">
        <v>18</v>
      </c>
      <c r="O7553" t="s">
        <v>4391</v>
      </c>
      <c r="P7553" t="s">
        <v>2108</v>
      </c>
      <c r="Q7553" t="str">
        <f t="shared" ref="Q7553:Q7616" si="829">RIGHT(P7553,4)</f>
        <v>2018</v>
      </c>
      <c r="R7553" t="str">
        <f t="shared" ref="R7553:R7616" si="830">LEFT(P7553,FIND(" ",P7553)-1)</f>
        <v>August</v>
      </c>
      <c r="S7553" t="s">
        <v>39</v>
      </c>
      <c r="T7553" t="s">
        <v>39</v>
      </c>
    </row>
    <row r="7554" spans="1:20" x14ac:dyDescent="0.3">
      <c r="A7554" t="s">
        <v>10066</v>
      </c>
      <c r="B7554" t="s">
        <v>4573</v>
      </c>
      <c r="C7554">
        <v>4.4000000000000004</v>
      </c>
      <c r="D7554">
        <f t="shared" si="824"/>
        <v>5</v>
      </c>
      <c r="E7554">
        <v>10093</v>
      </c>
      <c r="F7554" t="s">
        <v>94</v>
      </c>
      <c r="G7554">
        <f t="shared" si="826"/>
        <v>5500000</v>
      </c>
      <c r="H7554" s="3" t="s">
        <v>56</v>
      </c>
      <c r="I7554" t="str">
        <f t="shared" si="827"/>
        <v>1000000+</v>
      </c>
      <c r="J7554" s="1">
        <f t="shared" si="828"/>
        <v>1000000</v>
      </c>
      <c r="K7554" t="s">
        <v>17</v>
      </c>
      <c r="L7554" s="2">
        <v>0</v>
      </c>
      <c r="M7554" s="1">
        <f t="shared" si="825"/>
        <v>0</v>
      </c>
      <c r="N7554" t="s">
        <v>18</v>
      </c>
      <c r="O7554" t="s">
        <v>4574</v>
      </c>
      <c r="P7554" t="s">
        <v>10067</v>
      </c>
      <c r="Q7554" t="str">
        <f t="shared" si="829"/>
        <v>2016</v>
      </c>
      <c r="R7554" t="str">
        <f t="shared" si="830"/>
        <v>February</v>
      </c>
      <c r="S7554" t="s">
        <v>21</v>
      </c>
      <c r="T7554" t="s">
        <v>76</v>
      </c>
    </row>
    <row r="7555" spans="1:20" x14ac:dyDescent="0.3">
      <c r="A7555" t="s">
        <v>10068</v>
      </c>
      <c r="B7555" t="s">
        <v>4573</v>
      </c>
      <c r="C7555">
        <v>4.7</v>
      </c>
      <c r="D7555">
        <f t="shared" ref="D7555:D7618" si="831">IF(C7555&gt;4,5,IF(C7555&gt;3,4,IF(C7555&gt;2,3,IF(C7555&gt;1,2,1))))</f>
        <v>5</v>
      </c>
      <c r="E7555">
        <v>1500</v>
      </c>
      <c r="F7555" t="s">
        <v>614</v>
      </c>
      <c r="G7555">
        <f t="shared" si="826"/>
        <v>41000000</v>
      </c>
      <c r="H7555" s="3" t="s">
        <v>16</v>
      </c>
      <c r="I7555" t="str">
        <f t="shared" si="827"/>
        <v>10000+</v>
      </c>
      <c r="J7555" s="1">
        <f t="shared" si="828"/>
        <v>10000</v>
      </c>
      <c r="K7555" t="s">
        <v>596</v>
      </c>
      <c r="L7555" s="2" t="s">
        <v>2766</v>
      </c>
      <c r="M7555" s="1">
        <f t="shared" ref="M7555:M7618" si="832">VALUE(IF(RIGHT(L7555,LEN(L7555)-1)="",0,RIGHT(L7555,LEN(L7555)-1)))</f>
        <v>1.99</v>
      </c>
      <c r="N7555" t="s">
        <v>18</v>
      </c>
      <c r="O7555" t="s">
        <v>4574</v>
      </c>
      <c r="P7555" t="s">
        <v>5275</v>
      </c>
      <c r="Q7555" t="str">
        <f t="shared" si="829"/>
        <v>2017</v>
      </c>
      <c r="R7555" t="str">
        <f t="shared" si="830"/>
        <v>January</v>
      </c>
      <c r="S7555" t="s">
        <v>10069</v>
      </c>
      <c r="T7555" t="s">
        <v>245</v>
      </c>
    </row>
    <row r="7556" spans="1:20" x14ac:dyDescent="0.3">
      <c r="A7556" t="s">
        <v>10070</v>
      </c>
      <c r="B7556" t="s">
        <v>4573</v>
      </c>
      <c r="C7556">
        <v>4.7</v>
      </c>
      <c r="D7556">
        <f t="shared" si="831"/>
        <v>5</v>
      </c>
      <c r="E7556">
        <v>1873</v>
      </c>
      <c r="F7556" t="s">
        <v>24</v>
      </c>
      <c r="G7556">
        <f t="shared" si="826"/>
        <v>14000000</v>
      </c>
      <c r="H7556" s="3" t="s">
        <v>43</v>
      </c>
      <c r="I7556" t="str">
        <f t="shared" si="827"/>
        <v>100000+</v>
      </c>
      <c r="J7556" s="1">
        <f t="shared" si="828"/>
        <v>100000</v>
      </c>
      <c r="K7556" t="s">
        <v>17</v>
      </c>
      <c r="L7556" s="2">
        <v>0</v>
      </c>
      <c r="M7556" s="1">
        <f t="shared" si="832"/>
        <v>0</v>
      </c>
      <c r="N7556" t="s">
        <v>18</v>
      </c>
      <c r="O7556" t="s">
        <v>4574</v>
      </c>
      <c r="P7556" t="s">
        <v>2345</v>
      </c>
      <c r="Q7556" t="str">
        <f t="shared" si="829"/>
        <v>2016</v>
      </c>
      <c r="R7556" t="str">
        <f t="shared" si="830"/>
        <v>November</v>
      </c>
      <c r="S7556" t="s">
        <v>39</v>
      </c>
      <c r="T7556" t="s">
        <v>39</v>
      </c>
    </row>
    <row r="7557" spans="1:20" x14ac:dyDescent="0.3">
      <c r="A7557" t="s">
        <v>10071</v>
      </c>
      <c r="B7557" t="s">
        <v>4390</v>
      </c>
      <c r="C7557">
        <v>4.2</v>
      </c>
      <c r="D7557">
        <f t="shared" si="831"/>
        <v>5</v>
      </c>
      <c r="E7557">
        <v>498</v>
      </c>
      <c r="F7557" t="s">
        <v>10072</v>
      </c>
      <c r="G7557">
        <f t="shared" si="826"/>
        <v>597000</v>
      </c>
      <c r="H7557" s="3" t="s">
        <v>43</v>
      </c>
      <c r="I7557" t="str">
        <f t="shared" si="827"/>
        <v>100000+</v>
      </c>
      <c r="J7557" s="1">
        <f t="shared" si="828"/>
        <v>100000</v>
      </c>
      <c r="K7557" t="s">
        <v>17</v>
      </c>
      <c r="L7557" s="2">
        <v>0</v>
      </c>
      <c r="M7557" s="1">
        <f t="shared" si="832"/>
        <v>0</v>
      </c>
      <c r="N7557" t="s">
        <v>18</v>
      </c>
      <c r="O7557" t="s">
        <v>4391</v>
      </c>
      <c r="P7557" t="s">
        <v>3455</v>
      </c>
      <c r="Q7557" t="str">
        <f t="shared" si="829"/>
        <v>2013</v>
      </c>
      <c r="R7557" t="str">
        <f t="shared" si="830"/>
        <v>October</v>
      </c>
      <c r="S7557">
        <v>1</v>
      </c>
      <c r="T7557" t="s">
        <v>211</v>
      </c>
    </row>
    <row r="7558" spans="1:20" x14ac:dyDescent="0.3">
      <c r="A7558" t="s">
        <v>10073</v>
      </c>
      <c r="B7558" t="s">
        <v>4390</v>
      </c>
      <c r="C7558">
        <v>4.2</v>
      </c>
      <c r="D7558">
        <f t="shared" si="831"/>
        <v>5</v>
      </c>
      <c r="E7558">
        <v>1147</v>
      </c>
      <c r="F7558" t="s">
        <v>89</v>
      </c>
      <c r="G7558">
        <f t="shared" si="826"/>
        <v>2700000</v>
      </c>
      <c r="H7558" s="3" t="s">
        <v>43</v>
      </c>
      <c r="I7558" t="str">
        <f t="shared" si="827"/>
        <v>100000+</v>
      </c>
      <c r="J7558" s="1">
        <f t="shared" si="828"/>
        <v>100000</v>
      </c>
      <c r="K7558" t="s">
        <v>17</v>
      </c>
      <c r="L7558" s="2">
        <v>0</v>
      </c>
      <c r="M7558" s="1">
        <f t="shared" si="832"/>
        <v>0</v>
      </c>
      <c r="N7558" t="s">
        <v>18</v>
      </c>
      <c r="O7558" t="s">
        <v>4391</v>
      </c>
      <c r="P7558" t="s">
        <v>3342</v>
      </c>
      <c r="Q7558" t="str">
        <f t="shared" si="829"/>
        <v>2017</v>
      </c>
      <c r="R7558" t="str">
        <f t="shared" si="830"/>
        <v>October</v>
      </c>
      <c r="S7558" t="s">
        <v>439</v>
      </c>
      <c r="T7558" t="s">
        <v>76</v>
      </c>
    </row>
    <row r="7559" spans="1:20" x14ac:dyDescent="0.3">
      <c r="A7559" t="s">
        <v>10074</v>
      </c>
      <c r="B7559" t="s">
        <v>4390</v>
      </c>
      <c r="C7559">
        <v>4</v>
      </c>
      <c r="D7559">
        <f t="shared" si="831"/>
        <v>4</v>
      </c>
      <c r="E7559">
        <v>19</v>
      </c>
      <c r="F7559" t="s">
        <v>382</v>
      </c>
      <c r="G7559">
        <f t="shared" si="826"/>
        <v>3200000</v>
      </c>
      <c r="H7559" s="3" t="s">
        <v>16</v>
      </c>
      <c r="I7559" t="str">
        <f t="shared" si="827"/>
        <v>10000+</v>
      </c>
      <c r="J7559" s="1">
        <f t="shared" si="828"/>
        <v>10000</v>
      </c>
      <c r="K7559" t="s">
        <v>17</v>
      </c>
      <c r="L7559" s="2">
        <v>0</v>
      </c>
      <c r="M7559" s="1">
        <f t="shared" si="832"/>
        <v>0</v>
      </c>
      <c r="N7559" t="s">
        <v>18</v>
      </c>
      <c r="O7559" t="s">
        <v>4391</v>
      </c>
      <c r="P7559" t="s">
        <v>5606</v>
      </c>
      <c r="Q7559" t="str">
        <f t="shared" si="829"/>
        <v>2017</v>
      </c>
      <c r="R7559" t="str">
        <f t="shared" si="830"/>
        <v>October</v>
      </c>
      <c r="S7559">
        <v>1</v>
      </c>
      <c r="T7559" t="s">
        <v>40</v>
      </c>
    </row>
    <row r="7560" spans="1:20" x14ac:dyDescent="0.3">
      <c r="A7560" t="s">
        <v>10075</v>
      </c>
      <c r="B7560" t="s">
        <v>4390</v>
      </c>
      <c r="C7560">
        <v>3.6</v>
      </c>
      <c r="D7560">
        <f t="shared" si="831"/>
        <v>4</v>
      </c>
      <c r="E7560">
        <v>661</v>
      </c>
      <c r="F7560" t="s">
        <v>10076</v>
      </c>
      <c r="G7560">
        <f t="shared" si="826"/>
        <v>809000</v>
      </c>
      <c r="H7560" s="3" t="s">
        <v>43</v>
      </c>
      <c r="I7560" t="str">
        <f t="shared" si="827"/>
        <v>100000+</v>
      </c>
      <c r="J7560" s="1">
        <f t="shared" si="828"/>
        <v>100000</v>
      </c>
      <c r="K7560" t="s">
        <v>17</v>
      </c>
      <c r="L7560" s="2">
        <v>0</v>
      </c>
      <c r="M7560" s="1">
        <f t="shared" si="832"/>
        <v>0</v>
      </c>
      <c r="N7560" t="s">
        <v>18</v>
      </c>
      <c r="O7560" t="s">
        <v>4391</v>
      </c>
      <c r="P7560" t="s">
        <v>10077</v>
      </c>
      <c r="Q7560" t="str">
        <f t="shared" si="829"/>
        <v>2014</v>
      </c>
      <c r="R7560" t="str">
        <f t="shared" si="830"/>
        <v>September</v>
      </c>
      <c r="S7560">
        <v>2.1</v>
      </c>
      <c r="T7560" t="s">
        <v>211</v>
      </c>
    </row>
    <row r="7561" spans="1:20" x14ac:dyDescent="0.3">
      <c r="A7561" t="s">
        <v>10078</v>
      </c>
      <c r="B7561" t="s">
        <v>4390</v>
      </c>
      <c r="C7561">
        <v>4.7</v>
      </c>
      <c r="D7561">
        <f t="shared" si="831"/>
        <v>5</v>
      </c>
      <c r="E7561">
        <v>76</v>
      </c>
      <c r="F7561" t="s">
        <v>300</v>
      </c>
      <c r="G7561">
        <f t="shared" si="826"/>
        <v>2200000</v>
      </c>
      <c r="H7561" s="3" t="s">
        <v>49</v>
      </c>
      <c r="I7561" t="str">
        <f t="shared" si="827"/>
        <v>50000+</v>
      </c>
      <c r="J7561" s="1">
        <f t="shared" si="828"/>
        <v>50000</v>
      </c>
      <c r="K7561" t="s">
        <v>17</v>
      </c>
      <c r="L7561" s="2">
        <v>0</v>
      </c>
      <c r="M7561" s="1">
        <f t="shared" si="832"/>
        <v>0</v>
      </c>
      <c r="N7561" t="s">
        <v>18</v>
      </c>
      <c r="O7561" t="s">
        <v>4391</v>
      </c>
      <c r="P7561" t="s">
        <v>345</v>
      </c>
      <c r="Q7561" t="str">
        <f t="shared" si="829"/>
        <v>2018</v>
      </c>
      <c r="R7561" t="str">
        <f t="shared" si="830"/>
        <v>April</v>
      </c>
      <c r="S7561">
        <v>1.4</v>
      </c>
      <c r="T7561" t="s">
        <v>22</v>
      </c>
    </row>
    <row r="7562" spans="1:20" x14ac:dyDescent="0.3">
      <c r="A7562" t="s">
        <v>10079</v>
      </c>
      <c r="B7562" t="s">
        <v>4390</v>
      </c>
      <c r="C7562">
        <v>4.4000000000000004</v>
      </c>
      <c r="D7562">
        <f t="shared" si="831"/>
        <v>5</v>
      </c>
      <c r="E7562">
        <v>1264</v>
      </c>
      <c r="F7562" t="s">
        <v>386</v>
      </c>
      <c r="G7562">
        <f t="shared" si="826"/>
        <v>8199999.9999999991</v>
      </c>
      <c r="H7562" s="3" t="s">
        <v>43</v>
      </c>
      <c r="I7562" t="str">
        <f t="shared" si="827"/>
        <v>100000+</v>
      </c>
      <c r="J7562" s="1">
        <f t="shared" si="828"/>
        <v>100000</v>
      </c>
      <c r="K7562" t="s">
        <v>17</v>
      </c>
      <c r="L7562" s="2">
        <v>0</v>
      </c>
      <c r="M7562" s="1">
        <f t="shared" si="832"/>
        <v>0</v>
      </c>
      <c r="N7562" t="s">
        <v>18</v>
      </c>
      <c r="O7562" t="s">
        <v>4391</v>
      </c>
      <c r="P7562" t="s">
        <v>2864</v>
      </c>
      <c r="Q7562" t="str">
        <f t="shared" si="829"/>
        <v>2018</v>
      </c>
      <c r="R7562" t="str">
        <f t="shared" si="830"/>
        <v>August</v>
      </c>
      <c r="S7562" t="s">
        <v>5293</v>
      </c>
      <c r="T7562" t="s">
        <v>535</v>
      </c>
    </row>
    <row r="7563" spans="1:20" x14ac:dyDescent="0.3">
      <c r="A7563" t="s">
        <v>10080</v>
      </c>
      <c r="B7563" t="s">
        <v>4390</v>
      </c>
      <c r="C7563">
        <v>4.3</v>
      </c>
      <c r="D7563">
        <f t="shared" si="831"/>
        <v>5</v>
      </c>
      <c r="E7563">
        <v>246</v>
      </c>
      <c r="F7563" t="s">
        <v>42</v>
      </c>
      <c r="G7563">
        <f t="shared" si="826"/>
        <v>2800000</v>
      </c>
      <c r="H7563" s="3" t="s">
        <v>43</v>
      </c>
      <c r="I7563" t="str">
        <f t="shared" si="827"/>
        <v>100000+</v>
      </c>
      <c r="J7563" s="1">
        <f t="shared" si="828"/>
        <v>100000</v>
      </c>
      <c r="K7563" t="s">
        <v>17</v>
      </c>
      <c r="L7563" s="2">
        <v>0</v>
      </c>
      <c r="M7563" s="1">
        <f t="shared" si="832"/>
        <v>0</v>
      </c>
      <c r="N7563" t="s">
        <v>18</v>
      </c>
      <c r="O7563" t="s">
        <v>4391</v>
      </c>
      <c r="P7563" t="s">
        <v>3828</v>
      </c>
      <c r="Q7563" t="str">
        <f t="shared" si="829"/>
        <v>2018</v>
      </c>
      <c r="R7563" t="str">
        <f t="shared" si="830"/>
        <v>February</v>
      </c>
      <c r="S7563">
        <v>1.1000000000000001</v>
      </c>
      <c r="T7563" t="s">
        <v>76</v>
      </c>
    </row>
    <row r="7564" spans="1:20" x14ac:dyDescent="0.3">
      <c r="A7564" t="s">
        <v>10081</v>
      </c>
      <c r="B7564" t="s">
        <v>4573</v>
      </c>
      <c r="C7564">
        <v>4.4000000000000004</v>
      </c>
      <c r="D7564">
        <f t="shared" si="831"/>
        <v>5</v>
      </c>
      <c r="E7564">
        <v>7519</v>
      </c>
      <c r="F7564" t="s">
        <v>477</v>
      </c>
      <c r="G7564">
        <f t="shared" si="826"/>
        <v>4000000</v>
      </c>
      <c r="H7564" s="3" t="s">
        <v>25</v>
      </c>
      <c r="I7564" t="str">
        <f t="shared" si="827"/>
        <v>500000+</v>
      </c>
      <c r="J7564" s="1">
        <f t="shared" si="828"/>
        <v>500000</v>
      </c>
      <c r="K7564" t="s">
        <v>17</v>
      </c>
      <c r="L7564" s="2">
        <v>0</v>
      </c>
      <c r="M7564" s="1">
        <f t="shared" si="832"/>
        <v>0</v>
      </c>
      <c r="N7564" t="s">
        <v>18</v>
      </c>
      <c r="O7564" t="s">
        <v>4574</v>
      </c>
      <c r="P7564" t="s">
        <v>9024</v>
      </c>
      <c r="Q7564" t="str">
        <f t="shared" si="829"/>
        <v>2016</v>
      </c>
      <c r="R7564" t="str">
        <f t="shared" si="830"/>
        <v>January</v>
      </c>
      <c r="S7564" t="s">
        <v>210</v>
      </c>
      <c r="T7564" t="s">
        <v>76</v>
      </c>
    </row>
    <row r="7565" spans="1:20" x14ac:dyDescent="0.3">
      <c r="A7565" t="s">
        <v>10082</v>
      </c>
      <c r="B7565" t="s">
        <v>4390</v>
      </c>
      <c r="C7565">
        <v>4.4000000000000004</v>
      </c>
      <c r="D7565">
        <f t="shared" si="831"/>
        <v>5</v>
      </c>
      <c r="E7565">
        <v>8</v>
      </c>
      <c r="F7565" t="s">
        <v>1314</v>
      </c>
      <c r="G7565">
        <f t="shared" si="826"/>
        <v>1800000</v>
      </c>
      <c r="H7565" s="3" t="s">
        <v>1122</v>
      </c>
      <c r="I7565" t="str">
        <f t="shared" si="827"/>
        <v>500+</v>
      </c>
      <c r="J7565" s="1">
        <f t="shared" si="828"/>
        <v>500</v>
      </c>
      <c r="K7565" t="s">
        <v>17</v>
      </c>
      <c r="L7565" s="2">
        <v>0</v>
      </c>
      <c r="M7565" s="1">
        <f t="shared" si="832"/>
        <v>0</v>
      </c>
      <c r="N7565" t="s">
        <v>18</v>
      </c>
      <c r="O7565" t="s">
        <v>4391</v>
      </c>
      <c r="P7565" t="s">
        <v>10083</v>
      </c>
      <c r="Q7565" t="str">
        <f t="shared" si="829"/>
        <v>2015</v>
      </c>
      <c r="R7565" t="str">
        <f t="shared" si="830"/>
        <v>March</v>
      </c>
      <c r="S7565">
        <v>1</v>
      </c>
      <c r="T7565" t="s">
        <v>51</v>
      </c>
    </row>
    <row r="7566" spans="1:20" x14ac:dyDescent="0.3">
      <c r="A7566" t="s">
        <v>10084</v>
      </c>
      <c r="B7566" t="s">
        <v>4390</v>
      </c>
      <c r="C7566">
        <v>4.4000000000000004</v>
      </c>
      <c r="D7566">
        <f t="shared" si="831"/>
        <v>5</v>
      </c>
      <c r="E7566">
        <v>29</v>
      </c>
      <c r="F7566" t="s">
        <v>8692</v>
      </c>
      <c r="G7566">
        <f t="shared" si="826"/>
        <v>70000</v>
      </c>
      <c r="H7566" s="3" t="s">
        <v>16</v>
      </c>
      <c r="I7566" t="str">
        <f t="shared" si="827"/>
        <v>10000+</v>
      </c>
      <c r="J7566" s="1">
        <f t="shared" si="828"/>
        <v>10000</v>
      </c>
      <c r="K7566" t="s">
        <v>17</v>
      </c>
      <c r="L7566" s="2">
        <v>0</v>
      </c>
      <c r="M7566" s="1">
        <f t="shared" si="832"/>
        <v>0</v>
      </c>
      <c r="N7566" t="s">
        <v>18</v>
      </c>
      <c r="O7566" t="s">
        <v>4391</v>
      </c>
      <c r="P7566" t="s">
        <v>10085</v>
      </c>
      <c r="Q7566" t="str">
        <f t="shared" si="829"/>
        <v>2015</v>
      </c>
      <c r="R7566" t="str">
        <f t="shared" si="830"/>
        <v>January</v>
      </c>
      <c r="S7566">
        <v>1.4</v>
      </c>
      <c r="T7566" t="s">
        <v>76</v>
      </c>
    </row>
    <row r="7567" spans="1:20" x14ac:dyDescent="0.3">
      <c r="A7567" t="s">
        <v>10086</v>
      </c>
      <c r="B7567" t="s">
        <v>4573</v>
      </c>
      <c r="C7567">
        <v>4.3</v>
      </c>
      <c r="D7567">
        <f t="shared" si="831"/>
        <v>5</v>
      </c>
      <c r="E7567">
        <v>2910</v>
      </c>
      <c r="F7567" t="s">
        <v>481</v>
      </c>
      <c r="G7567">
        <f t="shared" si="826"/>
        <v>2300000</v>
      </c>
      <c r="H7567" s="3" t="s">
        <v>25</v>
      </c>
      <c r="I7567" t="str">
        <f t="shared" si="827"/>
        <v>500000+</v>
      </c>
      <c r="J7567" s="1">
        <f t="shared" si="828"/>
        <v>500000</v>
      </c>
      <c r="K7567" t="s">
        <v>17</v>
      </c>
      <c r="L7567" s="2">
        <v>0</v>
      </c>
      <c r="M7567" s="1">
        <f t="shared" si="832"/>
        <v>0</v>
      </c>
      <c r="N7567" t="s">
        <v>18</v>
      </c>
      <c r="O7567" t="s">
        <v>4574</v>
      </c>
      <c r="P7567" t="s">
        <v>3264</v>
      </c>
      <c r="Q7567" t="str">
        <f t="shared" si="829"/>
        <v>2016</v>
      </c>
      <c r="R7567" t="str">
        <f t="shared" si="830"/>
        <v>January</v>
      </c>
      <c r="S7567" t="s">
        <v>21</v>
      </c>
      <c r="T7567" t="s">
        <v>76</v>
      </c>
    </row>
    <row r="7568" spans="1:20" x14ac:dyDescent="0.3">
      <c r="A7568" t="s">
        <v>10087</v>
      </c>
      <c r="B7568" t="s">
        <v>4390</v>
      </c>
      <c r="C7568">
        <v>3.3</v>
      </c>
      <c r="D7568">
        <f t="shared" si="831"/>
        <v>4</v>
      </c>
      <c r="E7568">
        <v>16</v>
      </c>
      <c r="F7568" t="s">
        <v>3482</v>
      </c>
      <c r="G7568">
        <f t="shared" si="826"/>
        <v>1300000</v>
      </c>
      <c r="H7568" s="3" t="s">
        <v>16</v>
      </c>
      <c r="I7568" t="str">
        <f t="shared" si="827"/>
        <v>10000+</v>
      </c>
      <c r="J7568" s="1">
        <f t="shared" si="828"/>
        <v>10000</v>
      </c>
      <c r="K7568" t="s">
        <v>17</v>
      </c>
      <c r="L7568" s="2">
        <v>0</v>
      </c>
      <c r="M7568" s="1">
        <f t="shared" si="832"/>
        <v>0</v>
      </c>
      <c r="N7568" t="s">
        <v>18</v>
      </c>
      <c r="O7568" t="s">
        <v>4391</v>
      </c>
      <c r="P7568" t="s">
        <v>8777</v>
      </c>
      <c r="Q7568" t="str">
        <f t="shared" si="829"/>
        <v>2016</v>
      </c>
      <c r="R7568" t="str">
        <f t="shared" si="830"/>
        <v>November</v>
      </c>
      <c r="S7568">
        <v>2</v>
      </c>
      <c r="T7568" t="s">
        <v>76</v>
      </c>
    </row>
    <row r="7569" spans="1:20" x14ac:dyDescent="0.3">
      <c r="A7569" t="s">
        <v>10088</v>
      </c>
      <c r="B7569" t="s">
        <v>4390</v>
      </c>
      <c r="C7569">
        <v>3.6</v>
      </c>
      <c r="D7569">
        <f t="shared" si="831"/>
        <v>4</v>
      </c>
      <c r="E7569">
        <v>373</v>
      </c>
      <c r="F7569" t="s">
        <v>10089</v>
      </c>
      <c r="G7569">
        <f t="shared" si="826"/>
        <v>122000</v>
      </c>
      <c r="H7569" s="3" t="s">
        <v>16</v>
      </c>
      <c r="I7569" t="str">
        <f t="shared" si="827"/>
        <v>10000+</v>
      </c>
      <c r="J7569" s="1">
        <f t="shared" si="828"/>
        <v>10000</v>
      </c>
      <c r="K7569" t="s">
        <v>17</v>
      </c>
      <c r="L7569" s="2">
        <v>0</v>
      </c>
      <c r="M7569" s="1">
        <f t="shared" si="832"/>
        <v>0</v>
      </c>
      <c r="N7569" t="s">
        <v>18</v>
      </c>
      <c r="O7569" t="s">
        <v>4391</v>
      </c>
      <c r="P7569" t="s">
        <v>9049</v>
      </c>
      <c r="Q7569" t="str">
        <f t="shared" si="829"/>
        <v>2017</v>
      </c>
      <c r="R7569" t="str">
        <f t="shared" si="830"/>
        <v>February</v>
      </c>
      <c r="S7569" t="s">
        <v>154</v>
      </c>
      <c r="T7569" t="s">
        <v>71</v>
      </c>
    </row>
    <row r="7570" spans="1:20" x14ac:dyDescent="0.3">
      <c r="A7570" t="s">
        <v>2258</v>
      </c>
      <c r="B7570" t="s">
        <v>4390</v>
      </c>
      <c r="C7570">
        <v>4.5</v>
      </c>
      <c r="D7570">
        <f t="shared" si="831"/>
        <v>5</v>
      </c>
      <c r="E7570">
        <v>27180</v>
      </c>
      <c r="F7570" t="s">
        <v>3711</v>
      </c>
      <c r="G7570">
        <f t="shared" si="826"/>
        <v>4099999.9999999995</v>
      </c>
      <c r="H7570" s="3" t="s">
        <v>56</v>
      </c>
      <c r="I7570" t="str">
        <f t="shared" si="827"/>
        <v>1000000+</v>
      </c>
      <c r="J7570" s="1">
        <f t="shared" si="828"/>
        <v>1000000</v>
      </c>
      <c r="K7570" t="s">
        <v>17</v>
      </c>
      <c r="L7570" s="2">
        <v>0</v>
      </c>
      <c r="M7570" s="1">
        <f t="shared" si="832"/>
        <v>0</v>
      </c>
      <c r="N7570" t="s">
        <v>18</v>
      </c>
      <c r="O7570" t="s">
        <v>4391</v>
      </c>
      <c r="P7570" t="s">
        <v>688</v>
      </c>
      <c r="Q7570" t="str">
        <f t="shared" si="829"/>
        <v>2018</v>
      </c>
      <c r="R7570" t="str">
        <f t="shared" si="830"/>
        <v>July</v>
      </c>
      <c r="S7570">
        <v>3.24</v>
      </c>
      <c r="T7570" t="s">
        <v>71</v>
      </c>
    </row>
    <row r="7571" spans="1:20" x14ac:dyDescent="0.3">
      <c r="A7571" t="s">
        <v>10090</v>
      </c>
      <c r="B7571" t="s">
        <v>4573</v>
      </c>
      <c r="C7571">
        <v>4.5</v>
      </c>
      <c r="D7571">
        <f t="shared" si="831"/>
        <v>5</v>
      </c>
      <c r="E7571">
        <v>314</v>
      </c>
      <c r="F7571" t="s">
        <v>142</v>
      </c>
      <c r="G7571">
        <f t="shared" si="826"/>
        <v>11000000</v>
      </c>
      <c r="H7571" s="3" t="s">
        <v>16</v>
      </c>
      <c r="I7571" t="str">
        <f t="shared" si="827"/>
        <v>10000+</v>
      </c>
      <c r="J7571" s="1">
        <f t="shared" si="828"/>
        <v>10000</v>
      </c>
      <c r="K7571" t="s">
        <v>17</v>
      </c>
      <c r="L7571" s="2">
        <v>0</v>
      </c>
      <c r="M7571" s="1">
        <f t="shared" si="832"/>
        <v>0</v>
      </c>
      <c r="N7571" t="s">
        <v>18</v>
      </c>
      <c r="O7571" t="s">
        <v>4574</v>
      </c>
      <c r="P7571" t="s">
        <v>3127</v>
      </c>
      <c r="Q7571" t="str">
        <f t="shared" si="829"/>
        <v>2016</v>
      </c>
      <c r="R7571" t="str">
        <f t="shared" si="830"/>
        <v>September</v>
      </c>
      <c r="S7571">
        <v>1.9</v>
      </c>
      <c r="T7571" t="s">
        <v>10091</v>
      </c>
    </row>
    <row r="7572" spans="1:20" x14ac:dyDescent="0.3">
      <c r="A7572" t="s">
        <v>3983</v>
      </c>
      <c r="B7572" t="s">
        <v>3906</v>
      </c>
      <c r="C7572">
        <v>4.5999999999999996</v>
      </c>
      <c r="D7572">
        <f t="shared" si="831"/>
        <v>5</v>
      </c>
      <c r="E7572">
        <v>847144</v>
      </c>
      <c r="F7572" t="s">
        <v>110</v>
      </c>
      <c r="G7572">
        <f t="shared" si="826"/>
        <v>4200000</v>
      </c>
      <c r="H7572" s="3" t="s">
        <v>79</v>
      </c>
      <c r="I7572" t="str">
        <f t="shared" si="827"/>
        <v>10000000+</v>
      </c>
      <c r="J7572" s="1">
        <f t="shared" si="828"/>
        <v>10000000</v>
      </c>
      <c r="K7572" t="s">
        <v>17</v>
      </c>
      <c r="L7572" s="2">
        <v>0</v>
      </c>
      <c r="M7572" s="1">
        <f t="shared" si="832"/>
        <v>0</v>
      </c>
      <c r="N7572" t="s">
        <v>18</v>
      </c>
      <c r="O7572" t="s">
        <v>3907</v>
      </c>
      <c r="P7572" t="s">
        <v>3984</v>
      </c>
      <c r="Q7572" t="str">
        <f t="shared" si="829"/>
        <v>2017</v>
      </c>
      <c r="R7572" t="str">
        <f t="shared" si="830"/>
        <v>November</v>
      </c>
      <c r="S7572" t="s">
        <v>3985</v>
      </c>
      <c r="T7572" t="s">
        <v>76</v>
      </c>
    </row>
    <row r="7573" spans="1:20" x14ac:dyDescent="0.3">
      <c r="A7573" t="s">
        <v>10092</v>
      </c>
      <c r="B7573" t="s">
        <v>4390</v>
      </c>
      <c r="C7573">
        <v>4.3</v>
      </c>
      <c r="D7573">
        <f t="shared" si="831"/>
        <v>5</v>
      </c>
      <c r="E7573">
        <v>10</v>
      </c>
      <c r="F7573" t="s">
        <v>386</v>
      </c>
      <c r="G7573">
        <f t="shared" si="826"/>
        <v>8199999.9999999991</v>
      </c>
      <c r="H7573" s="3" t="s">
        <v>16</v>
      </c>
      <c r="I7573" t="str">
        <f t="shared" si="827"/>
        <v>10000+</v>
      </c>
      <c r="J7573" s="1">
        <f t="shared" si="828"/>
        <v>10000</v>
      </c>
      <c r="K7573" t="s">
        <v>17</v>
      </c>
      <c r="L7573" s="2">
        <v>0</v>
      </c>
      <c r="M7573" s="1">
        <f t="shared" si="832"/>
        <v>0</v>
      </c>
      <c r="N7573" t="s">
        <v>18</v>
      </c>
      <c r="O7573" t="s">
        <v>4391</v>
      </c>
      <c r="P7573" t="s">
        <v>2854</v>
      </c>
      <c r="Q7573" t="str">
        <f t="shared" si="829"/>
        <v>2017</v>
      </c>
      <c r="R7573" t="str">
        <f t="shared" si="830"/>
        <v>July</v>
      </c>
      <c r="S7573">
        <v>1.2</v>
      </c>
      <c r="T7573" t="s">
        <v>71</v>
      </c>
    </row>
    <row r="7574" spans="1:20" x14ac:dyDescent="0.3">
      <c r="A7574" t="s">
        <v>10093</v>
      </c>
      <c r="B7574" t="s">
        <v>4390</v>
      </c>
      <c r="C7574">
        <v>3.6</v>
      </c>
      <c r="D7574">
        <f t="shared" si="831"/>
        <v>4</v>
      </c>
      <c r="E7574">
        <v>949</v>
      </c>
      <c r="F7574" t="s">
        <v>10094</v>
      </c>
      <c r="G7574">
        <f t="shared" si="826"/>
        <v>411000</v>
      </c>
      <c r="H7574" s="3" t="s">
        <v>43</v>
      </c>
      <c r="I7574" t="str">
        <f t="shared" si="827"/>
        <v>100000+</v>
      </c>
      <c r="J7574" s="1">
        <f t="shared" si="828"/>
        <v>100000</v>
      </c>
      <c r="K7574" t="s">
        <v>17</v>
      </c>
      <c r="L7574" s="2">
        <v>0</v>
      </c>
      <c r="M7574" s="1">
        <f t="shared" si="832"/>
        <v>0</v>
      </c>
      <c r="N7574" t="s">
        <v>18</v>
      </c>
      <c r="O7574" t="s">
        <v>4391</v>
      </c>
      <c r="P7574" t="s">
        <v>2566</v>
      </c>
      <c r="Q7574" t="str">
        <f t="shared" si="829"/>
        <v>2018</v>
      </c>
      <c r="R7574" t="str">
        <f t="shared" si="830"/>
        <v>April</v>
      </c>
      <c r="S7574">
        <v>3</v>
      </c>
      <c r="T7574" t="s">
        <v>389</v>
      </c>
    </row>
    <row r="7575" spans="1:20" x14ac:dyDescent="0.3">
      <c r="A7575" t="s">
        <v>10095</v>
      </c>
      <c r="B7575" t="s">
        <v>4716</v>
      </c>
      <c r="C7575">
        <v>4.3</v>
      </c>
      <c r="D7575">
        <f t="shared" si="831"/>
        <v>5</v>
      </c>
      <c r="E7575">
        <v>176</v>
      </c>
      <c r="F7575" t="s">
        <v>481</v>
      </c>
      <c r="G7575">
        <f t="shared" si="826"/>
        <v>2300000</v>
      </c>
      <c r="H7575" s="3" t="s">
        <v>43</v>
      </c>
      <c r="I7575" t="str">
        <f t="shared" si="827"/>
        <v>100000+</v>
      </c>
      <c r="J7575" s="1">
        <f t="shared" si="828"/>
        <v>100000</v>
      </c>
      <c r="K7575" t="s">
        <v>17</v>
      </c>
      <c r="L7575" s="2">
        <v>0</v>
      </c>
      <c r="M7575" s="1">
        <f t="shared" si="832"/>
        <v>0</v>
      </c>
      <c r="N7575" t="s">
        <v>18</v>
      </c>
      <c r="O7575" t="s">
        <v>4717</v>
      </c>
      <c r="P7575" t="s">
        <v>2450</v>
      </c>
      <c r="Q7575" t="str">
        <f t="shared" si="829"/>
        <v>2016</v>
      </c>
      <c r="R7575" t="str">
        <f t="shared" si="830"/>
        <v>September</v>
      </c>
      <c r="S7575">
        <v>1.1000000000000001</v>
      </c>
      <c r="T7575" t="s">
        <v>157</v>
      </c>
    </row>
    <row r="7576" spans="1:20" x14ac:dyDescent="0.3">
      <c r="A7576" t="s">
        <v>10096</v>
      </c>
      <c r="B7576" t="s">
        <v>4573</v>
      </c>
      <c r="C7576">
        <v>4.4000000000000004</v>
      </c>
      <c r="D7576">
        <f t="shared" si="831"/>
        <v>5</v>
      </c>
      <c r="E7576">
        <v>6271</v>
      </c>
      <c r="F7576" t="s">
        <v>215</v>
      </c>
      <c r="G7576">
        <f t="shared" si="826"/>
        <v>5700000</v>
      </c>
      <c r="H7576" s="3" t="s">
        <v>25</v>
      </c>
      <c r="I7576" t="str">
        <f t="shared" si="827"/>
        <v>500000+</v>
      </c>
      <c r="J7576" s="1">
        <f t="shared" si="828"/>
        <v>500000</v>
      </c>
      <c r="K7576" t="s">
        <v>17</v>
      </c>
      <c r="L7576" s="2">
        <v>0</v>
      </c>
      <c r="M7576" s="1">
        <f t="shared" si="832"/>
        <v>0</v>
      </c>
      <c r="N7576" t="s">
        <v>18</v>
      </c>
      <c r="O7576" t="s">
        <v>4574</v>
      </c>
      <c r="P7576" t="s">
        <v>6201</v>
      </c>
      <c r="Q7576" t="str">
        <f t="shared" si="829"/>
        <v>2016</v>
      </c>
      <c r="R7576" t="str">
        <f t="shared" si="830"/>
        <v>February</v>
      </c>
      <c r="S7576" t="s">
        <v>21</v>
      </c>
      <c r="T7576" t="s">
        <v>76</v>
      </c>
    </row>
    <row r="7577" spans="1:20" x14ac:dyDescent="0.3">
      <c r="A7577" t="s">
        <v>10097</v>
      </c>
      <c r="B7577" t="s">
        <v>4390</v>
      </c>
      <c r="C7577">
        <v>4.0999999999999996</v>
      </c>
      <c r="D7577">
        <f t="shared" si="831"/>
        <v>5</v>
      </c>
      <c r="E7577">
        <v>24226</v>
      </c>
      <c r="F7577" t="s">
        <v>39</v>
      </c>
      <c r="G7577">
        <f t="shared" si="826"/>
        <v>1000</v>
      </c>
      <c r="H7577" s="3" t="s">
        <v>56</v>
      </c>
      <c r="I7577" t="str">
        <f t="shared" si="827"/>
        <v>1000000+</v>
      </c>
      <c r="J7577" s="1">
        <f t="shared" si="828"/>
        <v>1000000</v>
      </c>
      <c r="K7577" t="s">
        <v>17</v>
      </c>
      <c r="L7577" s="2">
        <v>0</v>
      </c>
      <c r="M7577" s="1">
        <f t="shared" si="832"/>
        <v>0</v>
      </c>
      <c r="N7577" t="s">
        <v>18</v>
      </c>
      <c r="O7577" t="s">
        <v>4391</v>
      </c>
      <c r="P7577" t="s">
        <v>6732</v>
      </c>
      <c r="Q7577" t="str">
        <f t="shared" si="829"/>
        <v>2017</v>
      </c>
      <c r="R7577" t="str">
        <f t="shared" si="830"/>
        <v>June</v>
      </c>
      <c r="S7577" t="s">
        <v>585</v>
      </c>
      <c r="T7577" t="s">
        <v>39</v>
      </c>
    </row>
    <row r="7578" spans="1:20" x14ac:dyDescent="0.3">
      <c r="A7578" t="s">
        <v>10098</v>
      </c>
      <c r="B7578" t="s">
        <v>505</v>
      </c>
      <c r="C7578">
        <v>4.2</v>
      </c>
      <c r="D7578">
        <f t="shared" si="831"/>
        <v>5</v>
      </c>
      <c r="E7578">
        <v>2359</v>
      </c>
      <c r="F7578" t="s">
        <v>89</v>
      </c>
      <c r="G7578">
        <f t="shared" si="826"/>
        <v>2700000</v>
      </c>
      <c r="H7578" s="3" t="s">
        <v>16</v>
      </c>
      <c r="I7578" t="str">
        <f t="shared" si="827"/>
        <v>10000+</v>
      </c>
      <c r="J7578" s="1">
        <f t="shared" si="828"/>
        <v>10000</v>
      </c>
      <c r="K7578" t="s">
        <v>596</v>
      </c>
      <c r="L7578" s="2" t="s">
        <v>943</v>
      </c>
      <c r="M7578" s="1">
        <f t="shared" si="832"/>
        <v>2.99</v>
      </c>
      <c r="N7578" t="s">
        <v>18</v>
      </c>
      <c r="O7578" t="s">
        <v>506</v>
      </c>
      <c r="P7578" t="s">
        <v>10099</v>
      </c>
      <c r="Q7578" t="str">
        <f t="shared" si="829"/>
        <v>2016</v>
      </c>
      <c r="R7578" t="str">
        <f t="shared" si="830"/>
        <v>February</v>
      </c>
      <c r="S7578" t="s">
        <v>10100</v>
      </c>
      <c r="T7578" t="s">
        <v>389</v>
      </c>
    </row>
    <row r="7579" spans="1:20" x14ac:dyDescent="0.3">
      <c r="A7579" t="s">
        <v>10101</v>
      </c>
      <c r="B7579" t="s">
        <v>4390</v>
      </c>
      <c r="C7579">
        <v>4.8</v>
      </c>
      <c r="D7579">
        <f t="shared" si="831"/>
        <v>5</v>
      </c>
      <c r="E7579">
        <v>52</v>
      </c>
      <c r="F7579" t="s">
        <v>1311</v>
      </c>
      <c r="G7579">
        <f t="shared" si="826"/>
        <v>1900000</v>
      </c>
      <c r="H7579" s="3" t="s">
        <v>90</v>
      </c>
      <c r="I7579" t="str">
        <f t="shared" si="827"/>
        <v>5000+</v>
      </c>
      <c r="J7579" s="1">
        <f t="shared" si="828"/>
        <v>5000</v>
      </c>
      <c r="K7579" t="s">
        <v>17</v>
      </c>
      <c r="L7579" s="2">
        <v>0</v>
      </c>
      <c r="M7579" s="1">
        <f t="shared" si="832"/>
        <v>0</v>
      </c>
      <c r="N7579" t="s">
        <v>18</v>
      </c>
      <c r="O7579" t="s">
        <v>4391</v>
      </c>
      <c r="P7579" t="s">
        <v>2457</v>
      </c>
      <c r="Q7579" t="str">
        <f t="shared" si="829"/>
        <v>2018</v>
      </c>
      <c r="R7579" t="str">
        <f t="shared" si="830"/>
        <v>May</v>
      </c>
      <c r="S7579" t="s">
        <v>407</v>
      </c>
      <c r="T7579" t="s">
        <v>76</v>
      </c>
    </row>
    <row r="7580" spans="1:20" x14ac:dyDescent="0.3">
      <c r="A7580" t="s">
        <v>10102</v>
      </c>
      <c r="B7580" t="s">
        <v>4573</v>
      </c>
      <c r="C7580">
        <v>4.2</v>
      </c>
      <c r="D7580">
        <f t="shared" si="831"/>
        <v>5</v>
      </c>
      <c r="E7580">
        <v>12</v>
      </c>
      <c r="F7580" t="s">
        <v>15</v>
      </c>
      <c r="G7580">
        <f t="shared" si="826"/>
        <v>19000000</v>
      </c>
      <c r="H7580" s="3" t="s">
        <v>942</v>
      </c>
      <c r="I7580" t="str">
        <f t="shared" si="827"/>
        <v>100+</v>
      </c>
      <c r="J7580" s="1">
        <f t="shared" si="828"/>
        <v>100</v>
      </c>
      <c r="K7580" t="s">
        <v>596</v>
      </c>
      <c r="L7580" s="2" t="s">
        <v>3134</v>
      </c>
      <c r="M7580" s="1">
        <f t="shared" si="832"/>
        <v>0.99</v>
      </c>
      <c r="N7580" t="s">
        <v>18</v>
      </c>
      <c r="O7580" t="s">
        <v>4574</v>
      </c>
      <c r="P7580" t="s">
        <v>6653</v>
      </c>
      <c r="Q7580" t="str">
        <f t="shared" si="829"/>
        <v>2015</v>
      </c>
      <c r="R7580" t="str">
        <f t="shared" si="830"/>
        <v>August</v>
      </c>
      <c r="S7580">
        <v>1</v>
      </c>
      <c r="T7580" t="s">
        <v>245</v>
      </c>
    </row>
    <row r="7581" spans="1:20" x14ac:dyDescent="0.3">
      <c r="A7581" t="s">
        <v>10103</v>
      </c>
      <c r="B7581" t="s">
        <v>4390</v>
      </c>
      <c r="C7581">
        <v>3.5</v>
      </c>
      <c r="D7581">
        <f t="shared" si="831"/>
        <v>4</v>
      </c>
      <c r="E7581">
        <v>0</v>
      </c>
      <c r="F7581" t="s">
        <v>481</v>
      </c>
      <c r="G7581">
        <f t="shared" si="826"/>
        <v>2300000</v>
      </c>
      <c r="H7581" s="3" t="s">
        <v>1147</v>
      </c>
      <c r="I7581" t="str">
        <f t="shared" si="827"/>
        <v>10+</v>
      </c>
      <c r="J7581" s="1">
        <f t="shared" si="828"/>
        <v>10</v>
      </c>
      <c r="K7581" t="s">
        <v>17</v>
      </c>
      <c r="L7581" s="2">
        <v>0</v>
      </c>
      <c r="M7581" s="1">
        <f t="shared" si="832"/>
        <v>0</v>
      </c>
      <c r="N7581" t="s">
        <v>18</v>
      </c>
      <c r="O7581" t="s">
        <v>4391</v>
      </c>
      <c r="P7581" t="s">
        <v>345</v>
      </c>
      <c r="Q7581" t="str">
        <f t="shared" si="829"/>
        <v>2018</v>
      </c>
      <c r="R7581" t="str">
        <f t="shared" si="830"/>
        <v>April</v>
      </c>
      <c r="S7581">
        <v>1.1000000000000001</v>
      </c>
      <c r="T7581" t="s">
        <v>22</v>
      </c>
    </row>
    <row r="7582" spans="1:20" x14ac:dyDescent="0.3">
      <c r="A7582" t="s">
        <v>5064</v>
      </c>
      <c r="B7582" t="s">
        <v>2910</v>
      </c>
      <c r="C7582">
        <v>4</v>
      </c>
      <c r="D7582">
        <f t="shared" si="831"/>
        <v>4</v>
      </c>
      <c r="E7582">
        <v>119173</v>
      </c>
      <c r="F7582" t="s">
        <v>39</v>
      </c>
      <c r="G7582">
        <f t="shared" si="826"/>
        <v>1000</v>
      </c>
      <c r="H7582" s="3" t="s">
        <v>79</v>
      </c>
      <c r="I7582" t="str">
        <f t="shared" si="827"/>
        <v>10000000+</v>
      </c>
      <c r="J7582" s="1">
        <f t="shared" si="828"/>
        <v>10000000</v>
      </c>
      <c r="K7582" t="s">
        <v>17</v>
      </c>
      <c r="L7582" s="2">
        <v>0</v>
      </c>
      <c r="M7582" s="1">
        <f t="shared" si="832"/>
        <v>0</v>
      </c>
      <c r="N7582" t="s">
        <v>111</v>
      </c>
      <c r="O7582" t="s">
        <v>5065</v>
      </c>
      <c r="P7582" t="s">
        <v>326</v>
      </c>
      <c r="Q7582" t="str">
        <f t="shared" si="829"/>
        <v>2018</v>
      </c>
      <c r="R7582" t="str">
        <f t="shared" si="830"/>
        <v>June</v>
      </c>
      <c r="S7582" t="s">
        <v>39</v>
      </c>
      <c r="T7582" t="s">
        <v>39</v>
      </c>
    </row>
    <row r="7583" spans="1:20" x14ac:dyDescent="0.3">
      <c r="A7583" t="s">
        <v>10104</v>
      </c>
      <c r="B7583" t="s">
        <v>2910</v>
      </c>
      <c r="C7583">
        <v>3.7</v>
      </c>
      <c r="D7583">
        <f t="shared" si="831"/>
        <v>4</v>
      </c>
      <c r="E7583">
        <v>985</v>
      </c>
      <c r="F7583" t="s">
        <v>1083</v>
      </c>
      <c r="G7583">
        <f t="shared" si="826"/>
        <v>49000000</v>
      </c>
      <c r="H7583" s="3" t="s">
        <v>43</v>
      </c>
      <c r="I7583" t="str">
        <f t="shared" si="827"/>
        <v>100000+</v>
      </c>
      <c r="J7583" s="1">
        <f t="shared" si="828"/>
        <v>100000</v>
      </c>
      <c r="K7583" t="s">
        <v>17</v>
      </c>
      <c r="L7583" s="2">
        <v>0</v>
      </c>
      <c r="M7583" s="1">
        <f t="shared" si="832"/>
        <v>0</v>
      </c>
      <c r="N7583" t="s">
        <v>18</v>
      </c>
      <c r="O7583" t="s">
        <v>1485</v>
      </c>
      <c r="P7583" t="s">
        <v>350</v>
      </c>
      <c r="Q7583" t="str">
        <f t="shared" si="829"/>
        <v>2018</v>
      </c>
      <c r="R7583" t="str">
        <f t="shared" si="830"/>
        <v>May</v>
      </c>
      <c r="S7583">
        <v>1.1000000000000001</v>
      </c>
      <c r="T7583" t="s">
        <v>46</v>
      </c>
    </row>
    <row r="7584" spans="1:20" x14ac:dyDescent="0.3">
      <c r="A7584" t="s">
        <v>10105</v>
      </c>
      <c r="B7584" t="s">
        <v>2910</v>
      </c>
      <c r="C7584">
        <v>4.5</v>
      </c>
      <c r="D7584">
        <f t="shared" si="831"/>
        <v>5</v>
      </c>
      <c r="E7584">
        <v>1985</v>
      </c>
      <c r="F7584" t="s">
        <v>68</v>
      </c>
      <c r="G7584">
        <f t="shared" si="826"/>
        <v>28000000</v>
      </c>
      <c r="H7584" s="3" t="s">
        <v>16</v>
      </c>
      <c r="I7584" t="str">
        <f t="shared" si="827"/>
        <v>10000+</v>
      </c>
      <c r="J7584" s="1">
        <f t="shared" si="828"/>
        <v>10000</v>
      </c>
      <c r="K7584" t="s">
        <v>596</v>
      </c>
      <c r="L7584" s="2" t="s">
        <v>860</v>
      </c>
      <c r="M7584" s="1">
        <f t="shared" si="832"/>
        <v>3.99</v>
      </c>
      <c r="N7584" t="s">
        <v>111</v>
      </c>
      <c r="O7584" t="s">
        <v>2848</v>
      </c>
      <c r="P7584" t="s">
        <v>200</v>
      </c>
      <c r="Q7584" t="str">
        <f t="shared" si="829"/>
        <v>2018</v>
      </c>
      <c r="R7584" t="str">
        <f t="shared" si="830"/>
        <v>July</v>
      </c>
      <c r="S7584" t="s">
        <v>1198</v>
      </c>
      <c r="T7584" t="s">
        <v>501</v>
      </c>
    </row>
    <row r="7585" spans="1:20" x14ac:dyDescent="0.3">
      <c r="A7585" t="s">
        <v>10106</v>
      </c>
      <c r="B7585" t="s">
        <v>2910</v>
      </c>
      <c r="C7585">
        <v>4.0999999999999996</v>
      </c>
      <c r="D7585">
        <f t="shared" si="831"/>
        <v>5</v>
      </c>
      <c r="E7585">
        <v>3863</v>
      </c>
      <c r="F7585" t="s">
        <v>614</v>
      </c>
      <c r="G7585">
        <f t="shared" si="826"/>
        <v>41000000</v>
      </c>
      <c r="H7585" s="3" t="s">
        <v>43</v>
      </c>
      <c r="I7585" t="str">
        <f t="shared" si="827"/>
        <v>100000+</v>
      </c>
      <c r="J7585" s="1">
        <f t="shared" si="828"/>
        <v>100000</v>
      </c>
      <c r="K7585" t="s">
        <v>596</v>
      </c>
      <c r="L7585" s="2" t="s">
        <v>943</v>
      </c>
      <c r="M7585" s="1">
        <f t="shared" si="832"/>
        <v>2.99</v>
      </c>
      <c r="N7585" t="s">
        <v>18</v>
      </c>
      <c r="O7585" t="s">
        <v>3016</v>
      </c>
      <c r="P7585" t="s">
        <v>350</v>
      </c>
      <c r="Q7585" t="str">
        <f t="shared" si="829"/>
        <v>2018</v>
      </c>
      <c r="R7585" t="str">
        <f t="shared" si="830"/>
        <v>May</v>
      </c>
      <c r="S7585" t="s">
        <v>1183</v>
      </c>
      <c r="T7585" t="s">
        <v>71</v>
      </c>
    </row>
    <row r="7586" spans="1:20" x14ac:dyDescent="0.3">
      <c r="A7586" t="s">
        <v>10107</v>
      </c>
      <c r="B7586" t="s">
        <v>2910</v>
      </c>
      <c r="C7586">
        <v>4.5999999999999996</v>
      </c>
      <c r="D7586">
        <f t="shared" si="831"/>
        <v>5</v>
      </c>
      <c r="E7586">
        <v>20463</v>
      </c>
      <c r="F7586" t="s">
        <v>35</v>
      </c>
      <c r="G7586">
        <f t="shared" si="826"/>
        <v>25000000</v>
      </c>
      <c r="H7586" s="3" t="s">
        <v>43</v>
      </c>
      <c r="I7586" t="str">
        <f t="shared" si="827"/>
        <v>100000+</v>
      </c>
      <c r="J7586" s="1">
        <f t="shared" si="828"/>
        <v>100000</v>
      </c>
      <c r="K7586" t="s">
        <v>596</v>
      </c>
      <c r="L7586" s="2" t="s">
        <v>860</v>
      </c>
      <c r="M7586" s="1">
        <f t="shared" si="832"/>
        <v>3.99</v>
      </c>
      <c r="N7586" t="s">
        <v>111</v>
      </c>
      <c r="O7586" t="s">
        <v>3076</v>
      </c>
      <c r="P7586" t="s">
        <v>200</v>
      </c>
      <c r="Q7586" t="str">
        <f t="shared" si="829"/>
        <v>2018</v>
      </c>
      <c r="R7586" t="str">
        <f t="shared" si="830"/>
        <v>July</v>
      </c>
      <c r="S7586" t="s">
        <v>989</v>
      </c>
      <c r="T7586" t="s">
        <v>71</v>
      </c>
    </row>
    <row r="7587" spans="1:20" x14ac:dyDescent="0.3">
      <c r="A7587" t="s">
        <v>10108</v>
      </c>
      <c r="B7587" t="s">
        <v>2910</v>
      </c>
      <c r="C7587">
        <v>4.5</v>
      </c>
      <c r="D7587">
        <f t="shared" si="831"/>
        <v>5</v>
      </c>
      <c r="E7587">
        <v>85</v>
      </c>
      <c r="F7587" t="s">
        <v>35</v>
      </c>
      <c r="G7587">
        <f t="shared" si="826"/>
        <v>25000000</v>
      </c>
      <c r="H7587" s="3" t="s">
        <v>16</v>
      </c>
      <c r="I7587" t="str">
        <f t="shared" si="827"/>
        <v>10000+</v>
      </c>
      <c r="J7587" s="1">
        <f t="shared" si="828"/>
        <v>10000</v>
      </c>
      <c r="K7587" t="s">
        <v>17</v>
      </c>
      <c r="L7587" s="2">
        <v>0</v>
      </c>
      <c r="M7587" s="1">
        <f t="shared" si="832"/>
        <v>0</v>
      </c>
      <c r="N7587" t="s">
        <v>18</v>
      </c>
      <c r="O7587" t="s">
        <v>1445</v>
      </c>
      <c r="P7587" t="s">
        <v>259</v>
      </c>
      <c r="Q7587" t="str">
        <f t="shared" si="829"/>
        <v>2018</v>
      </c>
      <c r="R7587" t="str">
        <f t="shared" si="830"/>
        <v>March</v>
      </c>
      <c r="S7587">
        <v>1.22</v>
      </c>
      <c r="T7587" t="s">
        <v>46</v>
      </c>
    </row>
    <row r="7588" spans="1:20" x14ac:dyDescent="0.3">
      <c r="A7588" t="s">
        <v>10109</v>
      </c>
      <c r="B7588" t="s">
        <v>2910</v>
      </c>
      <c r="C7588">
        <v>4.7</v>
      </c>
      <c r="D7588">
        <f t="shared" si="831"/>
        <v>5</v>
      </c>
      <c r="E7588">
        <v>21979</v>
      </c>
      <c r="F7588" t="s">
        <v>261</v>
      </c>
      <c r="G7588">
        <f t="shared" si="826"/>
        <v>38000000</v>
      </c>
      <c r="H7588" s="3" t="s">
        <v>56</v>
      </c>
      <c r="I7588" t="str">
        <f t="shared" si="827"/>
        <v>1000000+</v>
      </c>
      <c r="J7588" s="1">
        <f t="shared" si="828"/>
        <v>1000000</v>
      </c>
      <c r="K7588" t="s">
        <v>17</v>
      </c>
      <c r="L7588" s="2">
        <v>0</v>
      </c>
      <c r="M7588" s="1">
        <f t="shared" si="832"/>
        <v>0</v>
      </c>
      <c r="N7588" t="s">
        <v>18</v>
      </c>
      <c r="O7588" t="s">
        <v>2548</v>
      </c>
      <c r="P7588" t="s">
        <v>533</v>
      </c>
      <c r="Q7588" t="str">
        <f t="shared" si="829"/>
        <v>2018</v>
      </c>
      <c r="R7588" t="str">
        <f t="shared" si="830"/>
        <v>July</v>
      </c>
      <c r="S7588" t="s">
        <v>121</v>
      </c>
      <c r="T7588" t="s">
        <v>501</v>
      </c>
    </row>
    <row r="7589" spans="1:20" x14ac:dyDescent="0.3">
      <c r="A7589" t="s">
        <v>10110</v>
      </c>
      <c r="B7589" t="s">
        <v>2910</v>
      </c>
      <c r="C7589">
        <v>4.3</v>
      </c>
      <c r="D7589">
        <f t="shared" si="831"/>
        <v>5</v>
      </c>
      <c r="E7589">
        <v>920571</v>
      </c>
      <c r="F7589" t="s">
        <v>68</v>
      </c>
      <c r="G7589">
        <f t="shared" si="826"/>
        <v>28000000</v>
      </c>
      <c r="H7589" s="3" t="s">
        <v>79</v>
      </c>
      <c r="I7589" t="str">
        <f t="shared" si="827"/>
        <v>10000000+</v>
      </c>
      <c r="J7589" s="1">
        <f t="shared" si="828"/>
        <v>10000000</v>
      </c>
      <c r="K7589" t="s">
        <v>17</v>
      </c>
      <c r="L7589" s="2">
        <v>0</v>
      </c>
      <c r="M7589" s="1">
        <f t="shared" si="832"/>
        <v>0</v>
      </c>
      <c r="N7589" t="s">
        <v>111</v>
      </c>
      <c r="O7589" t="s">
        <v>3210</v>
      </c>
      <c r="P7589" t="s">
        <v>10111</v>
      </c>
      <c r="Q7589" t="str">
        <f t="shared" si="829"/>
        <v>2017</v>
      </c>
      <c r="R7589" t="str">
        <f t="shared" si="830"/>
        <v>January</v>
      </c>
      <c r="S7589" t="s">
        <v>3510</v>
      </c>
      <c r="T7589" t="s">
        <v>22</v>
      </c>
    </row>
    <row r="7590" spans="1:20" x14ac:dyDescent="0.3">
      <c r="A7590" t="s">
        <v>10112</v>
      </c>
      <c r="B7590" t="s">
        <v>2910</v>
      </c>
      <c r="C7590">
        <v>4.3</v>
      </c>
      <c r="D7590">
        <f t="shared" si="831"/>
        <v>5</v>
      </c>
      <c r="E7590">
        <v>2263</v>
      </c>
      <c r="F7590" t="s">
        <v>538</v>
      </c>
      <c r="G7590">
        <f t="shared" si="826"/>
        <v>55000000</v>
      </c>
      <c r="H7590" s="3" t="s">
        <v>43</v>
      </c>
      <c r="I7590" t="str">
        <f t="shared" si="827"/>
        <v>100000+</v>
      </c>
      <c r="J7590" s="1">
        <f t="shared" si="828"/>
        <v>100000</v>
      </c>
      <c r="K7590" t="s">
        <v>17</v>
      </c>
      <c r="L7590" s="2">
        <v>0</v>
      </c>
      <c r="M7590" s="1">
        <f t="shared" si="832"/>
        <v>0</v>
      </c>
      <c r="N7590" t="s">
        <v>18</v>
      </c>
      <c r="O7590" t="s">
        <v>3043</v>
      </c>
      <c r="P7590" t="s">
        <v>3230</v>
      </c>
      <c r="Q7590" t="str">
        <f t="shared" si="829"/>
        <v>2017</v>
      </c>
      <c r="R7590" t="str">
        <f t="shared" si="830"/>
        <v>September</v>
      </c>
      <c r="S7590">
        <v>14.15</v>
      </c>
      <c r="T7590" t="s">
        <v>535</v>
      </c>
    </row>
    <row r="7591" spans="1:20" x14ac:dyDescent="0.3">
      <c r="A7591" t="s">
        <v>10113</v>
      </c>
      <c r="B7591" t="s">
        <v>2910</v>
      </c>
      <c r="C7591">
        <v>4.5999999999999996</v>
      </c>
      <c r="D7591">
        <f t="shared" si="831"/>
        <v>5</v>
      </c>
      <c r="E7591">
        <v>5395</v>
      </c>
      <c r="F7591" t="s">
        <v>1819</v>
      </c>
      <c r="G7591">
        <f t="shared" si="826"/>
        <v>58000000</v>
      </c>
      <c r="H7591" s="3" t="s">
        <v>25</v>
      </c>
      <c r="I7591" t="str">
        <f t="shared" si="827"/>
        <v>500000+</v>
      </c>
      <c r="J7591" s="1">
        <f t="shared" si="828"/>
        <v>500000</v>
      </c>
      <c r="K7591" t="s">
        <v>17</v>
      </c>
      <c r="L7591" s="2">
        <v>0</v>
      </c>
      <c r="M7591" s="1">
        <f t="shared" si="832"/>
        <v>0</v>
      </c>
      <c r="N7591" t="s">
        <v>18</v>
      </c>
      <c r="O7591" t="s">
        <v>3034</v>
      </c>
      <c r="P7591" t="s">
        <v>350</v>
      </c>
      <c r="Q7591" t="str">
        <f t="shared" si="829"/>
        <v>2018</v>
      </c>
      <c r="R7591" t="str">
        <f t="shared" si="830"/>
        <v>May</v>
      </c>
      <c r="S7591" t="s">
        <v>1249</v>
      </c>
      <c r="T7591" t="s">
        <v>22</v>
      </c>
    </row>
    <row r="7592" spans="1:20" x14ac:dyDescent="0.3">
      <c r="A7592" t="s">
        <v>10114</v>
      </c>
      <c r="B7592" t="s">
        <v>2910</v>
      </c>
      <c r="C7592">
        <v>4.0999999999999996</v>
      </c>
      <c r="D7592">
        <f t="shared" si="831"/>
        <v>5</v>
      </c>
      <c r="E7592">
        <v>30444</v>
      </c>
      <c r="F7592" t="s">
        <v>227</v>
      </c>
      <c r="G7592">
        <f t="shared" si="826"/>
        <v>27000000</v>
      </c>
      <c r="H7592" s="3" t="s">
        <v>56</v>
      </c>
      <c r="I7592" t="str">
        <f t="shared" si="827"/>
        <v>1000000+</v>
      </c>
      <c r="J7592" s="1">
        <f t="shared" si="828"/>
        <v>1000000</v>
      </c>
      <c r="K7592" t="s">
        <v>17</v>
      </c>
      <c r="L7592" s="2">
        <v>0</v>
      </c>
      <c r="M7592" s="1">
        <f t="shared" si="832"/>
        <v>0</v>
      </c>
      <c r="N7592" t="s">
        <v>111</v>
      </c>
      <c r="O7592" t="s">
        <v>3034</v>
      </c>
      <c r="P7592" t="s">
        <v>7765</v>
      </c>
      <c r="Q7592" t="str">
        <f t="shared" si="829"/>
        <v>2015</v>
      </c>
      <c r="R7592" t="str">
        <f t="shared" si="830"/>
        <v>October</v>
      </c>
      <c r="S7592" t="s">
        <v>585</v>
      </c>
      <c r="T7592" t="s">
        <v>535</v>
      </c>
    </row>
    <row r="7593" spans="1:20" x14ac:dyDescent="0.3">
      <c r="A7593" t="s">
        <v>10115</v>
      </c>
      <c r="B7593" t="s">
        <v>2910</v>
      </c>
      <c r="C7593">
        <v>4.2</v>
      </c>
      <c r="D7593">
        <f t="shared" si="831"/>
        <v>5</v>
      </c>
      <c r="E7593">
        <v>256916</v>
      </c>
      <c r="F7593" t="s">
        <v>35</v>
      </c>
      <c r="G7593">
        <f t="shared" si="826"/>
        <v>25000000</v>
      </c>
      <c r="H7593" s="3" t="s">
        <v>79</v>
      </c>
      <c r="I7593" t="str">
        <f t="shared" si="827"/>
        <v>10000000+</v>
      </c>
      <c r="J7593" s="1">
        <f t="shared" si="828"/>
        <v>10000000</v>
      </c>
      <c r="K7593" t="s">
        <v>17</v>
      </c>
      <c r="L7593" s="2">
        <v>0</v>
      </c>
      <c r="M7593" s="1">
        <f t="shared" si="832"/>
        <v>0</v>
      </c>
      <c r="N7593" t="s">
        <v>18</v>
      </c>
      <c r="O7593" t="s">
        <v>3034</v>
      </c>
      <c r="P7593" t="s">
        <v>8010</v>
      </c>
      <c r="Q7593" t="str">
        <f t="shared" si="829"/>
        <v>2015</v>
      </c>
      <c r="R7593" t="str">
        <f t="shared" si="830"/>
        <v>October</v>
      </c>
      <c r="S7593" t="s">
        <v>70</v>
      </c>
      <c r="T7593" t="s">
        <v>76</v>
      </c>
    </row>
    <row r="7594" spans="1:20" x14ac:dyDescent="0.3">
      <c r="A7594" t="s">
        <v>10116</v>
      </c>
      <c r="B7594" t="s">
        <v>2519</v>
      </c>
      <c r="C7594">
        <v>4.3</v>
      </c>
      <c r="D7594">
        <f t="shared" si="831"/>
        <v>5</v>
      </c>
      <c r="E7594">
        <v>37513</v>
      </c>
      <c r="F7594" t="s">
        <v>102</v>
      </c>
      <c r="G7594">
        <f t="shared" si="826"/>
        <v>31000000</v>
      </c>
      <c r="H7594" s="3" t="s">
        <v>31</v>
      </c>
      <c r="I7594" t="str">
        <f t="shared" si="827"/>
        <v>5000000+</v>
      </c>
      <c r="J7594" s="1">
        <f t="shared" si="828"/>
        <v>5000000</v>
      </c>
      <c r="K7594" t="s">
        <v>17</v>
      </c>
      <c r="L7594" s="2">
        <v>0</v>
      </c>
      <c r="M7594" s="1">
        <f t="shared" si="832"/>
        <v>0</v>
      </c>
      <c r="N7594" t="s">
        <v>18</v>
      </c>
      <c r="O7594" t="s">
        <v>2523</v>
      </c>
      <c r="P7594" t="s">
        <v>5614</v>
      </c>
      <c r="Q7594" t="str">
        <f t="shared" si="829"/>
        <v>2015</v>
      </c>
      <c r="R7594" t="str">
        <f t="shared" si="830"/>
        <v>December</v>
      </c>
      <c r="S7594">
        <v>4</v>
      </c>
      <c r="T7594" t="s">
        <v>51</v>
      </c>
    </row>
    <row r="7595" spans="1:20" x14ac:dyDescent="0.3">
      <c r="A7595" t="s">
        <v>10117</v>
      </c>
      <c r="B7595" t="s">
        <v>2519</v>
      </c>
      <c r="C7595">
        <v>4.2</v>
      </c>
      <c r="D7595">
        <f t="shared" si="831"/>
        <v>5</v>
      </c>
      <c r="E7595">
        <v>40847</v>
      </c>
      <c r="F7595" t="s">
        <v>2116</v>
      </c>
      <c r="G7595">
        <f t="shared" si="826"/>
        <v>94000000</v>
      </c>
      <c r="H7595" s="3" t="s">
        <v>56</v>
      </c>
      <c r="I7595" t="str">
        <f t="shared" si="827"/>
        <v>1000000+</v>
      </c>
      <c r="J7595" s="1">
        <f t="shared" si="828"/>
        <v>1000000</v>
      </c>
      <c r="K7595" t="s">
        <v>17</v>
      </c>
      <c r="L7595" s="2">
        <v>0</v>
      </c>
      <c r="M7595" s="1">
        <f t="shared" si="832"/>
        <v>0</v>
      </c>
      <c r="N7595" t="s">
        <v>18</v>
      </c>
      <c r="O7595" t="s">
        <v>2538</v>
      </c>
      <c r="P7595" t="s">
        <v>9787</v>
      </c>
      <c r="Q7595" t="str">
        <f t="shared" si="829"/>
        <v>2016</v>
      </c>
      <c r="R7595" t="str">
        <f t="shared" si="830"/>
        <v>January</v>
      </c>
      <c r="S7595" t="s">
        <v>692</v>
      </c>
      <c r="T7595" t="s">
        <v>157</v>
      </c>
    </row>
    <row r="7596" spans="1:20" x14ac:dyDescent="0.3">
      <c r="A7596" t="s">
        <v>10118</v>
      </c>
      <c r="B7596" t="s">
        <v>2910</v>
      </c>
      <c r="C7596">
        <v>4.3</v>
      </c>
      <c r="D7596">
        <f t="shared" si="831"/>
        <v>5</v>
      </c>
      <c r="E7596">
        <v>96045</v>
      </c>
      <c r="F7596" t="s">
        <v>35</v>
      </c>
      <c r="G7596">
        <f t="shared" si="826"/>
        <v>25000000</v>
      </c>
      <c r="H7596" s="3" t="s">
        <v>31</v>
      </c>
      <c r="I7596" t="str">
        <f t="shared" si="827"/>
        <v>5000000+</v>
      </c>
      <c r="J7596" s="1">
        <f t="shared" si="828"/>
        <v>5000000</v>
      </c>
      <c r="K7596" t="s">
        <v>17</v>
      </c>
      <c r="L7596" s="2">
        <v>0</v>
      </c>
      <c r="M7596" s="1">
        <f t="shared" si="832"/>
        <v>0</v>
      </c>
      <c r="N7596" t="s">
        <v>18</v>
      </c>
      <c r="O7596" t="s">
        <v>2848</v>
      </c>
      <c r="P7596" t="s">
        <v>6680</v>
      </c>
      <c r="Q7596" t="str">
        <f t="shared" si="829"/>
        <v>2016</v>
      </c>
      <c r="R7596" t="str">
        <f t="shared" si="830"/>
        <v>July</v>
      </c>
      <c r="S7596" t="s">
        <v>70</v>
      </c>
      <c r="T7596" t="s">
        <v>71</v>
      </c>
    </row>
    <row r="7597" spans="1:20" x14ac:dyDescent="0.3">
      <c r="A7597" t="s">
        <v>10119</v>
      </c>
      <c r="B7597" t="s">
        <v>2910</v>
      </c>
      <c r="C7597">
        <v>3.6</v>
      </c>
      <c r="D7597">
        <f t="shared" si="831"/>
        <v>4</v>
      </c>
      <c r="E7597">
        <v>21433</v>
      </c>
      <c r="F7597" t="s">
        <v>82</v>
      </c>
      <c r="G7597">
        <f t="shared" si="826"/>
        <v>21000000</v>
      </c>
      <c r="H7597" s="3" t="s">
        <v>56</v>
      </c>
      <c r="I7597" t="str">
        <f t="shared" si="827"/>
        <v>1000000+</v>
      </c>
      <c r="J7597" s="1">
        <f t="shared" si="828"/>
        <v>1000000</v>
      </c>
      <c r="K7597" t="s">
        <v>17</v>
      </c>
      <c r="L7597" s="2">
        <v>0</v>
      </c>
      <c r="M7597" s="1">
        <f t="shared" si="832"/>
        <v>0</v>
      </c>
      <c r="N7597" t="s">
        <v>375</v>
      </c>
      <c r="O7597" t="s">
        <v>1445</v>
      </c>
      <c r="P7597" t="s">
        <v>359</v>
      </c>
      <c r="Q7597" t="str">
        <f t="shared" si="829"/>
        <v>2018</v>
      </c>
      <c r="R7597" t="str">
        <f t="shared" si="830"/>
        <v>May</v>
      </c>
      <c r="S7597" t="s">
        <v>10120</v>
      </c>
      <c r="T7597" t="s">
        <v>245</v>
      </c>
    </row>
    <row r="7598" spans="1:20" x14ac:dyDescent="0.3">
      <c r="A7598" t="s">
        <v>10121</v>
      </c>
      <c r="B7598" t="s">
        <v>2910</v>
      </c>
      <c r="C7598">
        <v>4.2</v>
      </c>
      <c r="D7598">
        <f t="shared" si="831"/>
        <v>5</v>
      </c>
      <c r="E7598">
        <v>82005</v>
      </c>
      <c r="F7598" t="s">
        <v>1063</v>
      </c>
      <c r="G7598">
        <f t="shared" si="826"/>
        <v>45000000</v>
      </c>
      <c r="H7598" s="3" t="s">
        <v>79</v>
      </c>
      <c r="I7598" t="str">
        <f t="shared" si="827"/>
        <v>10000000+</v>
      </c>
      <c r="J7598" s="1">
        <f t="shared" si="828"/>
        <v>10000000</v>
      </c>
      <c r="K7598" t="s">
        <v>17</v>
      </c>
      <c r="L7598" s="2">
        <v>0</v>
      </c>
      <c r="M7598" s="1">
        <f t="shared" si="832"/>
        <v>0</v>
      </c>
      <c r="N7598" t="s">
        <v>111</v>
      </c>
      <c r="O7598" t="s">
        <v>2848</v>
      </c>
      <c r="P7598" t="s">
        <v>6180</v>
      </c>
      <c r="Q7598" t="str">
        <f t="shared" si="829"/>
        <v>2017</v>
      </c>
      <c r="R7598" t="str">
        <f t="shared" si="830"/>
        <v>October</v>
      </c>
      <c r="S7598" t="s">
        <v>989</v>
      </c>
      <c r="T7598" t="s">
        <v>46</v>
      </c>
    </row>
    <row r="7599" spans="1:20" x14ac:dyDescent="0.3">
      <c r="A7599" t="s">
        <v>10122</v>
      </c>
      <c r="B7599" t="s">
        <v>2910</v>
      </c>
      <c r="C7599">
        <v>4.2</v>
      </c>
      <c r="D7599">
        <f t="shared" si="831"/>
        <v>5</v>
      </c>
      <c r="E7599">
        <v>120035</v>
      </c>
      <c r="F7599" t="s">
        <v>1063</v>
      </c>
      <c r="G7599">
        <f t="shared" si="826"/>
        <v>45000000</v>
      </c>
      <c r="H7599" s="3" t="s">
        <v>31</v>
      </c>
      <c r="I7599" t="str">
        <f t="shared" si="827"/>
        <v>5000000+</v>
      </c>
      <c r="J7599" s="1">
        <f t="shared" si="828"/>
        <v>5000000</v>
      </c>
      <c r="K7599" t="s">
        <v>17</v>
      </c>
      <c r="L7599" s="2">
        <v>0</v>
      </c>
      <c r="M7599" s="1">
        <f t="shared" si="832"/>
        <v>0</v>
      </c>
      <c r="N7599" t="s">
        <v>18</v>
      </c>
      <c r="O7599" t="s">
        <v>3037</v>
      </c>
      <c r="P7599" t="s">
        <v>6720</v>
      </c>
      <c r="Q7599" t="str">
        <f t="shared" si="829"/>
        <v>2018</v>
      </c>
      <c r="R7599" t="str">
        <f t="shared" si="830"/>
        <v>January</v>
      </c>
      <c r="S7599" t="s">
        <v>1666</v>
      </c>
      <c r="T7599" t="s">
        <v>71</v>
      </c>
    </row>
    <row r="7600" spans="1:20" x14ac:dyDescent="0.3">
      <c r="A7600" t="s">
        <v>10123</v>
      </c>
      <c r="B7600" t="s">
        <v>2519</v>
      </c>
      <c r="C7600">
        <v>4</v>
      </c>
      <c r="D7600">
        <f t="shared" si="831"/>
        <v>4</v>
      </c>
      <c r="E7600">
        <v>6386</v>
      </c>
      <c r="F7600" t="s">
        <v>152</v>
      </c>
      <c r="G7600">
        <f t="shared" si="826"/>
        <v>24000000</v>
      </c>
      <c r="H7600" s="3" t="s">
        <v>25</v>
      </c>
      <c r="I7600" t="str">
        <f t="shared" si="827"/>
        <v>500000+</v>
      </c>
      <c r="J7600" s="1">
        <f t="shared" si="828"/>
        <v>500000</v>
      </c>
      <c r="K7600" t="s">
        <v>17</v>
      </c>
      <c r="L7600" s="2">
        <v>0</v>
      </c>
      <c r="M7600" s="1">
        <f t="shared" si="832"/>
        <v>0</v>
      </c>
      <c r="N7600" t="s">
        <v>18</v>
      </c>
      <c r="O7600" t="s">
        <v>2523</v>
      </c>
      <c r="P7600" t="s">
        <v>5025</v>
      </c>
      <c r="Q7600" t="str">
        <f t="shared" si="829"/>
        <v>2017</v>
      </c>
      <c r="R7600" t="str">
        <f t="shared" si="830"/>
        <v>November</v>
      </c>
      <c r="S7600">
        <v>0.99</v>
      </c>
      <c r="T7600" t="s">
        <v>501</v>
      </c>
    </row>
    <row r="7601" spans="1:20" x14ac:dyDescent="0.3">
      <c r="A7601" t="s">
        <v>10124</v>
      </c>
      <c r="B7601" t="s">
        <v>2910</v>
      </c>
      <c r="C7601">
        <v>4.5999999999999996</v>
      </c>
      <c r="D7601">
        <f t="shared" si="831"/>
        <v>5</v>
      </c>
      <c r="E7601">
        <v>43314</v>
      </c>
      <c r="F7601" t="s">
        <v>2806</v>
      </c>
      <c r="G7601">
        <f t="shared" si="826"/>
        <v>83000000</v>
      </c>
      <c r="H7601" s="3" t="s">
        <v>56</v>
      </c>
      <c r="I7601" t="str">
        <f t="shared" si="827"/>
        <v>1000000+</v>
      </c>
      <c r="J7601" s="1">
        <f t="shared" si="828"/>
        <v>1000000</v>
      </c>
      <c r="K7601" t="s">
        <v>17</v>
      </c>
      <c r="L7601" s="2">
        <v>0</v>
      </c>
      <c r="M7601" s="1">
        <f t="shared" si="832"/>
        <v>0</v>
      </c>
      <c r="N7601" t="s">
        <v>111</v>
      </c>
      <c r="O7601" t="s">
        <v>3001</v>
      </c>
      <c r="P7601" t="s">
        <v>5400</v>
      </c>
      <c r="Q7601" t="str">
        <f t="shared" si="829"/>
        <v>2017</v>
      </c>
      <c r="R7601" t="str">
        <f t="shared" si="830"/>
        <v>June</v>
      </c>
      <c r="S7601" t="s">
        <v>1198</v>
      </c>
      <c r="T7601" t="s">
        <v>71</v>
      </c>
    </row>
    <row r="7602" spans="1:20" x14ac:dyDescent="0.3">
      <c r="A7602" t="s">
        <v>10125</v>
      </c>
      <c r="B7602" t="s">
        <v>2519</v>
      </c>
      <c r="C7602">
        <v>4.3</v>
      </c>
      <c r="D7602">
        <f t="shared" si="831"/>
        <v>5</v>
      </c>
      <c r="E7602">
        <v>24628</v>
      </c>
      <c r="F7602" t="s">
        <v>2829</v>
      </c>
      <c r="G7602">
        <f t="shared" si="826"/>
        <v>88000000</v>
      </c>
      <c r="H7602" s="3" t="s">
        <v>56</v>
      </c>
      <c r="I7602" t="str">
        <f t="shared" si="827"/>
        <v>1000000+</v>
      </c>
      <c r="J7602" s="1">
        <f t="shared" si="828"/>
        <v>1000000</v>
      </c>
      <c r="K7602" t="s">
        <v>17</v>
      </c>
      <c r="L7602" s="2">
        <v>0</v>
      </c>
      <c r="M7602" s="1">
        <f t="shared" si="832"/>
        <v>0</v>
      </c>
      <c r="N7602" t="s">
        <v>18</v>
      </c>
      <c r="O7602" t="s">
        <v>2538</v>
      </c>
      <c r="P7602" t="s">
        <v>192</v>
      </c>
      <c r="Q7602" t="str">
        <f t="shared" si="829"/>
        <v>2018</v>
      </c>
      <c r="R7602" t="str">
        <f t="shared" si="830"/>
        <v>July</v>
      </c>
      <c r="S7602" t="s">
        <v>10126</v>
      </c>
      <c r="T7602" t="s">
        <v>46</v>
      </c>
    </row>
    <row r="7603" spans="1:20" x14ac:dyDescent="0.3">
      <c r="A7603" t="s">
        <v>10127</v>
      </c>
      <c r="B7603" t="s">
        <v>2519</v>
      </c>
      <c r="C7603">
        <v>4.4000000000000004</v>
      </c>
      <c r="D7603">
        <f t="shared" si="831"/>
        <v>5</v>
      </c>
      <c r="E7603">
        <v>39698</v>
      </c>
      <c r="F7603" t="s">
        <v>611</v>
      </c>
      <c r="G7603">
        <f t="shared" si="826"/>
        <v>51000000</v>
      </c>
      <c r="H7603" s="3" t="s">
        <v>31</v>
      </c>
      <c r="I7603" t="str">
        <f t="shared" si="827"/>
        <v>5000000+</v>
      </c>
      <c r="J7603" s="1">
        <f t="shared" si="828"/>
        <v>5000000</v>
      </c>
      <c r="K7603" t="s">
        <v>17</v>
      </c>
      <c r="L7603" s="2">
        <v>0</v>
      </c>
      <c r="M7603" s="1">
        <f t="shared" si="832"/>
        <v>0</v>
      </c>
      <c r="N7603" t="s">
        <v>18</v>
      </c>
      <c r="O7603" t="s">
        <v>2523</v>
      </c>
      <c r="P7603" t="s">
        <v>7810</v>
      </c>
      <c r="Q7603" t="str">
        <f t="shared" si="829"/>
        <v>2016</v>
      </c>
      <c r="R7603" t="str">
        <f t="shared" si="830"/>
        <v>December</v>
      </c>
      <c r="S7603" t="s">
        <v>21</v>
      </c>
      <c r="T7603" t="s">
        <v>71</v>
      </c>
    </row>
    <row r="7604" spans="1:20" x14ac:dyDescent="0.3">
      <c r="A7604" t="s">
        <v>10128</v>
      </c>
      <c r="B7604" t="s">
        <v>2519</v>
      </c>
      <c r="C7604">
        <v>4.5</v>
      </c>
      <c r="D7604">
        <f t="shared" si="831"/>
        <v>5</v>
      </c>
      <c r="E7604">
        <v>121533</v>
      </c>
      <c r="F7604" t="s">
        <v>1072</v>
      </c>
      <c r="G7604">
        <f t="shared" si="826"/>
        <v>63000000</v>
      </c>
      <c r="H7604" s="3" t="s">
        <v>79</v>
      </c>
      <c r="I7604" t="str">
        <f t="shared" si="827"/>
        <v>10000000+</v>
      </c>
      <c r="J7604" s="1">
        <f t="shared" si="828"/>
        <v>10000000</v>
      </c>
      <c r="K7604" t="s">
        <v>17</v>
      </c>
      <c r="L7604" s="2">
        <v>0</v>
      </c>
      <c r="M7604" s="1">
        <f t="shared" si="832"/>
        <v>0</v>
      </c>
      <c r="N7604" t="s">
        <v>18</v>
      </c>
      <c r="O7604" t="s">
        <v>2523</v>
      </c>
      <c r="P7604" t="s">
        <v>10129</v>
      </c>
      <c r="Q7604" t="str">
        <f t="shared" si="829"/>
        <v>2016</v>
      </c>
      <c r="R7604" t="str">
        <f t="shared" si="830"/>
        <v>March</v>
      </c>
      <c r="S7604" t="s">
        <v>21</v>
      </c>
      <c r="T7604" t="s">
        <v>157</v>
      </c>
    </row>
    <row r="7605" spans="1:20" x14ac:dyDescent="0.3">
      <c r="A7605" t="s">
        <v>10130</v>
      </c>
      <c r="B7605" t="s">
        <v>2910</v>
      </c>
      <c r="C7605">
        <v>4.3</v>
      </c>
      <c r="D7605">
        <f t="shared" si="831"/>
        <v>5</v>
      </c>
      <c r="E7605">
        <v>10776</v>
      </c>
      <c r="F7605" t="s">
        <v>82</v>
      </c>
      <c r="G7605">
        <f t="shared" si="826"/>
        <v>21000000</v>
      </c>
      <c r="H7605" s="3" t="s">
        <v>56</v>
      </c>
      <c r="I7605" t="str">
        <f t="shared" si="827"/>
        <v>1000000+</v>
      </c>
      <c r="J7605" s="1">
        <f t="shared" si="828"/>
        <v>1000000</v>
      </c>
      <c r="K7605" t="s">
        <v>17</v>
      </c>
      <c r="L7605" s="2">
        <v>0</v>
      </c>
      <c r="M7605" s="1">
        <f t="shared" si="832"/>
        <v>0</v>
      </c>
      <c r="N7605" t="s">
        <v>18</v>
      </c>
      <c r="O7605" t="s">
        <v>3034</v>
      </c>
      <c r="P7605" t="s">
        <v>1261</v>
      </c>
      <c r="Q7605" t="str">
        <f t="shared" si="829"/>
        <v>2017</v>
      </c>
      <c r="R7605" t="str">
        <f t="shared" si="830"/>
        <v>October</v>
      </c>
      <c r="S7605">
        <v>3.4</v>
      </c>
      <c r="T7605" t="s">
        <v>71</v>
      </c>
    </row>
    <row r="7606" spans="1:20" x14ac:dyDescent="0.3">
      <c r="A7606" t="s">
        <v>1565</v>
      </c>
      <c r="B7606" t="s">
        <v>2910</v>
      </c>
      <c r="C7606">
        <v>3.7</v>
      </c>
      <c r="D7606">
        <f t="shared" si="831"/>
        <v>4</v>
      </c>
      <c r="E7606">
        <v>17250</v>
      </c>
      <c r="F7606" t="s">
        <v>486</v>
      </c>
      <c r="G7606">
        <f t="shared" si="826"/>
        <v>7200000</v>
      </c>
      <c r="H7606" s="3" t="s">
        <v>56</v>
      </c>
      <c r="I7606" t="str">
        <f t="shared" si="827"/>
        <v>1000000+</v>
      </c>
      <c r="J7606" s="1">
        <f t="shared" si="828"/>
        <v>1000000</v>
      </c>
      <c r="K7606" t="s">
        <v>17</v>
      </c>
      <c r="L7606" s="2">
        <v>0</v>
      </c>
      <c r="M7606" s="1">
        <f t="shared" si="832"/>
        <v>0</v>
      </c>
      <c r="N7606" t="s">
        <v>111</v>
      </c>
      <c r="O7606" t="s">
        <v>1452</v>
      </c>
      <c r="P7606" t="s">
        <v>279</v>
      </c>
      <c r="Q7606" t="str">
        <f t="shared" si="829"/>
        <v>2018</v>
      </c>
      <c r="R7606" t="str">
        <f t="shared" si="830"/>
        <v>August</v>
      </c>
      <c r="S7606" t="s">
        <v>1566</v>
      </c>
      <c r="T7606" t="s">
        <v>245</v>
      </c>
    </row>
    <row r="7607" spans="1:20" x14ac:dyDescent="0.3">
      <c r="A7607" t="s">
        <v>10131</v>
      </c>
      <c r="B7607" t="s">
        <v>2910</v>
      </c>
      <c r="C7607">
        <v>4.2</v>
      </c>
      <c r="D7607">
        <f t="shared" si="831"/>
        <v>5</v>
      </c>
      <c r="E7607">
        <v>13519</v>
      </c>
      <c r="F7607" t="s">
        <v>611</v>
      </c>
      <c r="G7607">
        <f t="shared" si="826"/>
        <v>51000000</v>
      </c>
      <c r="H7607" s="3" t="s">
        <v>56</v>
      </c>
      <c r="I7607" t="str">
        <f t="shared" si="827"/>
        <v>1000000+</v>
      </c>
      <c r="J7607" s="1">
        <f t="shared" si="828"/>
        <v>1000000</v>
      </c>
      <c r="K7607" t="s">
        <v>17</v>
      </c>
      <c r="L7607" s="2">
        <v>0</v>
      </c>
      <c r="M7607" s="1">
        <f t="shared" si="832"/>
        <v>0</v>
      </c>
      <c r="N7607" t="s">
        <v>18</v>
      </c>
      <c r="O7607" t="s">
        <v>1452</v>
      </c>
      <c r="P7607" t="s">
        <v>248</v>
      </c>
      <c r="Q7607" t="str">
        <f t="shared" si="829"/>
        <v>2018</v>
      </c>
      <c r="R7607" t="str">
        <f t="shared" si="830"/>
        <v>July</v>
      </c>
      <c r="S7607">
        <v>2.1800000000000002</v>
      </c>
      <c r="T7607" t="s">
        <v>245</v>
      </c>
    </row>
    <row r="7608" spans="1:20" x14ac:dyDescent="0.3">
      <c r="A7608" t="s">
        <v>10132</v>
      </c>
      <c r="B7608" t="s">
        <v>2910</v>
      </c>
      <c r="C7608">
        <v>4.7</v>
      </c>
      <c r="D7608">
        <f t="shared" si="831"/>
        <v>5</v>
      </c>
      <c r="E7608">
        <v>39153</v>
      </c>
      <c r="F7608" t="s">
        <v>2562</v>
      </c>
      <c r="G7608">
        <f t="shared" si="826"/>
        <v>98000000</v>
      </c>
      <c r="H7608" s="3" t="s">
        <v>56</v>
      </c>
      <c r="I7608" t="str">
        <f t="shared" si="827"/>
        <v>1000000+</v>
      </c>
      <c r="J7608" s="1">
        <f t="shared" si="828"/>
        <v>1000000</v>
      </c>
      <c r="K7608" t="s">
        <v>17</v>
      </c>
      <c r="L7608" s="2">
        <v>0</v>
      </c>
      <c r="M7608" s="1">
        <f t="shared" si="832"/>
        <v>0</v>
      </c>
      <c r="N7608" t="s">
        <v>18</v>
      </c>
      <c r="O7608" t="s">
        <v>2548</v>
      </c>
      <c r="P7608" t="s">
        <v>322</v>
      </c>
      <c r="Q7608" t="str">
        <f t="shared" si="829"/>
        <v>2018</v>
      </c>
      <c r="R7608" t="str">
        <f t="shared" si="830"/>
        <v>July</v>
      </c>
      <c r="S7608" t="s">
        <v>2851</v>
      </c>
      <c r="T7608" t="s">
        <v>71</v>
      </c>
    </row>
    <row r="7609" spans="1:20" x14ac:dyDescent="0.3">
      <c r="A7609" t="s">
        <v>10133</v>
      </c>
      <c r="B7609" t="s">
        <v>2910</v>
      </c>
      <c r="C7609">
        <v>4.5999999999999996</v>
      </c>
      <c r="D7609">
        <f t="shared" si="831"/>
        <v>5</v>
      </c>
      <c r="E7609">
        <v>51973</v>
      </c>
      <c r="F7609" t="s">
        <v>227</v>
      </c>
      <c r="G7609">
        <f t="shared" si="826"/>
        <v>27000000</v>
      </c>
      <c r="H7609" s="3" t="s">
        <v>56</v>
      </c>
      <c r="I7609" t="str">
        <f t="shared" si="827"/>
        <v>1000000+</v>
      </c>
      <c r="J7609" s="1">
        <f t="shared" si="828"/>
        <v>1000000</v>
      </c>
      <c r="K7609" t="s">
        <v>17</v>
      </c>
      <c r="L7609" s="2">
        <v>0</v>
      </c>
      <c r="M7609" s="1">
        <f t="shared" si="832"/>
        <v>0</v>
      </c>
      <c r="N7609" t="s">
        <v>18</v>
      </c>
      <c r="O7609" t="s">
        <v>2715</v>
      </c>
      <c r="P7609" t="s">
        <v>153</v>
      </c>
      <c r="Q7609" t="str">
        <f t="shared" si="829"/>
        <v>2018</v>
      </c>
      <c r="R7609" t="str">
        <f t="shared" si="830"/>
        <v>August</v>
      </c>
      <c r="S7609" t="s">
        <v>2717</v>
      </c>
      <c r="T7609" t="s">
        <v>46</v>
      </c>
    </row>
    <row r="7610" spans="1:20" x14ac:dyDescent="0.3">
      <c r="A7610" t="s">
        <v>10134</v>
      </c>
      <c r="B7610" t="s">
        <v>2910</v>
      </c>
      <c r="C7610">
        <v>4.5</v>
      </c>
      <c r="D7610">
        <f t="shared" si="831"/>
        <v>5</v>
      </c>
      <c r="E7610">
        <v>48754</v>
      </c>
      <c r="F7610" t="s">
        <v>1158</v>
      </c>
      <c r="G7610">
        <f t="shared" si="826"/>
        <v>9300000</v>
      </c>
      <c r="H7610" s="3" t="s">
        <v>43</v>
      </c>
      <c r="I7610" t="str">
        <f t="shared" si="827"/>
        <v>100000+</v>
      </c>
      <c r="J7610" s="1">
        <f t="shared" si="828"/>
        <v>100000</v>
      </c>
      <c r="K7610" t="s">
        <v>596</v>
      </c>
      <c r="L7610" s="2" t="s">
        <v>3134</v>
      </c>
      <c r="M7610" s="1">
        <f t="shared" si="832"/>
        <v>0.99</v>
      </c>
      <c r="N7610" t="s">
        <v>18</v>
      </c>
      <c r="O7610" t="s">
        <v>3034</v>
      </c>
      <c r="P7610" t="s">
        <v>10135</v>
      </c>
      <c r="Q7610" t="str">
        <f t="shared" si="829"/>
        <v>2014</v>
      </c>
      <c r="R7610" t="str">
        <f t="shared" si="830"/>
        <v>October</v>
      </c>
      <c r="S7610" t="s">
        <v>599</v>
      </c>
      <c r="T7610" t="s">
        <v>51</v>
      </c>
    </row>
    <row r="7611" spans="1:20" x14ac:dyDescent="0.3">
      <c r="A7611" t="s">
        <v>10136</v>
      </c>
      <c r="B7611" t="s">
        <v>2910</v>
      </c>
      <c r="C7611">
        <v>4.0999999999999996</v>
      </c>
      <c r="D7611">
        <f t="shared" si="831"/>
        <v>5</v>
      </c>
      <c r="E7611">
        <v>7046</v>
      </c>
      <c r="F7611" t="s">
        <v>2627</v>
      </c>
      <c r="G7611">
        <f t="shared" si="826"/>
        <v>87000000</v>
      </c>
      <c r="H7611" s="3" t="s">
        <v>25</v>
      </c>
      <c r="I7611" t="str">
        <f t="shared" si="827"/>
        <v>500000+</v>
      </c>
      <c r="J7611" s="1">
        <f t="shared" si="828"/>
        <v>500000</v>
      </c>
      <c r="K7611" t="s">
        <v>17</v>
      </c>
      <c r="L7611" s="2">
        <v>0</v>
      </c>
      <c r="M7611" s="1">
        <f t="shared" si="832"/>
        <v>0</v>
      </c>
      <c r="N7611" t="s">
        <v>111</v>
      </c>
      <c r="O7611" t="s">
        <v>2548</v>
      </c>
      <c r="P7611" t="s">
        <v>2489</v>
      </c>
      <c r="Q7611" t="str">
        <f t="shared" si="829"/>
        <v>2017</v>
      </c>
      <c r="R7611" t="str">
        <f t="shared" si="830"/>
        <v>October</v>
      </c>
      <c r="S7611" t="s">
        <v>9341</v>
      </c>
      <c r="T7611" t="s">
        <v>22</v>
      </c>
    </row>
    <row r="7612" spans="1:20" x14ac:dyDescent="0.3">
      <c r="A7612" t="s">
        <v>10137</v>
      </c>
      <c r="B7612" t="s">
        <v>2910</v>
      </c>
      <c r="C7612">
        <v>4.5</v>
      </c>
      <c r="D7612">
        <f t="shared" si="831"/>
        <v>5</v>
      </c>
      <c r="E7612">
        <v>773</v>
      </c>
      <c r="F7612" t="s">
        <v>538</v>
      </c>
      <c r="G7612">
        <f t="shared" si="826"/>
        <v>55000000</v>
      </c>
      <c r="H7612" s="3" t="s">
        <v>43</v>
      </c>
      <c r="I7612" t="str">
        <f t="shared" si="827"/>
        <v>100000+</v>
      </c>
      <c r="J7612" s="1">
        <f t="shared" si="828"/>
        <v>100000</v>
      </c>
      <c r="K7612" t="s">
        <v>17</v>
      </c>
      <c r="L7612" s="2">
        <v>0</v>
      </c>
      <c r="M7612" s="1">
        <f t="shared" si="832"/>
        <v>0</v>
      </c>
      <c r="N7612" t="s">
        <v>18</v>
      </c>
      <c r="O7612" t="s">
        <v>3034</v>
      </c>
      <c r="P7612" t="s">
        <v>134</v>
      </c>
      <c r="Q7612" t="str">
        <f t="shared" si="829"/>
        <v>2017</v>
      </c>
      <c r="R7612" t="str">
        <f t="shared" si="830"/>
        <v>August</v>
      </c>
      <c r="S7612" t="s">
        <v>210</v>
      </c>
      <c r="T7612" t="s">
        <v>501</v>
      </c>
    </row>
    <row r="7613" spans="1:20" x14ac:dyDescent="0.3">
      <c r="A7613" t="s">
        <v>2977</v>
      </c>
      <c r="B7613" t="s">
        <v>2910</v>
      </c>
      <c r="C7613">
        <v>4.3</v>
      </c>
      <c r="D7613">
        <f t="shared" si="831"/>
        <v>5</v>
      </c>
      <c r="E7613">
        <v>82499</v>
      </c>
      <c r="F7613" t="s">
        <v>39</v>
      </c>
      <c r="G7613">
        <f t="shared" si="826"/>
        <v>1000</v>
      </c>
      <c r="H7613" s="3" t="s">
        <v>31</v>
      </c>
      <c r="I7613" t="str">
        <f t="shared" si="827"/>
        <v>5000000+</v>
      </c>
      <c r="J7613" s="1">
        <f t="shared" si="828"/>
        <v>5000000</v>
      </c>
      <c r="K7613" t="s">
        <v>17</v>
      </c>
      <c r="L7613" s="2">
        <v>0</v>
      </c>
      <c r="M7613" s="1">
        <f t="shared" si="832"/>
        <v>0</v>
      </c>
      <c r="N7613" t="s">
        <v>18</v>
      </c>
      <c r="O7613" t="s">
        <v>1452</v>
      </c>
      <c r="P7613" t="s">
        <v>704</v>
      </c>
      <c r="Q7613" t="str">
        <f t="shared" si="829"/>
        <v>2018</v>
      </c>
      <c r="R7613" t="str">
        <f t="shared" si="830"/>
        <v>July</v>
      </c>
      <c r="S7613" t="s">
        <v>39</v>
      </c>
      <c r="T7613" t="s">
        <v>46</v>
      </c>
    </row>
    <row r="7614" spans="1:20" x14ac:dyDescent="0.3">
      <c r="A7614" t="s">
        <v>10138</v>
      </c>
      <c r="B7614" t="s">
        <v>2910</v>
      </c>
      <c r="C7614">
        <v>3.4</v>
      </c>
      <c r="D7614">
        <f t="shared" si="831"/>
        <v>4</v>
      </c>
      <c r="E7614">
        <v>642</v>
      </c>
      <c r="F7614" t="s">
        <v>178</v>
      </c>
      <c r="G7614">
        <f t="shared" si="826"/>
        <v>26000000</v>
      </c>
      <c r="H7614" s="3" t="s">
        <v>16</v>
      </c>
      <c r="I7614" t="str">
        <f t="shared" si="827"/>
        <v>10000+</v>
      </c>
      <c r="J7614" s="1">
        <f t="shared" si="828"/>
        <v>10000</v>
      </c>
      <c r="K7614" t="s">
        <v>596</v>
      </c>
      <c r="L7614" s="2" t="s">
        <v>2766</v>
      </c>
      <c r="M7614" s="1">
        <f t="shared" si="832"/>
        <v>1.99</v>
      </c>
      <c r="N7614" t="s">
        <v>111</v>
      </c>
      <c r="O7614" t="s">
        <v>3034</v>
      </c>
      <c r="P7614" t="s">
        <v>3981</v>
      </c>
      <c r="Q7614" t="str">
        <f t="shared" si="829"/>
        <v>2015</v>
      </c>
      <c r="R7614" t="str">
        <f t="shared" si="830"/>
        <v>August</v>
      </c>
      <c r="S7614" t="s">
        <v>1198</v>
      </c>
      <c r="T7614" t="s">
        <v>157</v>
      </c>
    </row>
    <row r="7615" spans="1:20" x14ac:dyDescent="0.3">
      <c r="A7615" t="s">
        <v>10139</v>
      </c>
      <c r="B7615" t="s">
        <v>2910</v>
      </c>
      <c r="C7615">
        <v>4.2</v>
      </c>
      <c r="D7615">
        <f t="shared" si="831"/>
        <v>5</v>
      </c>
      <c r="E7615">
        <v>117461</v>
      </c>
      <c r="F7615" t="s">
        <v>39</v>
      </c>
      <c r="G7615">
        <f t="shared" si="826"/>
        <v>1000</v>
      </c>
      <c r="H7615" s="3" t="s">
        <v>31</v>
      </c>
      <c r="I7615" t="str">
        <f t="shared" si="827"/>
        <v>5000000+</v>
      </c>
      <c r="J7615" s="1">
        <f t="shared" si="828"/>
        <v>5000000</v>
      </c>
      <c r="K7615" t="s">
        <v>17</v>
      </c>
      <c r="L7615" s="2">
        <v>0</v>
      </c>
      <c r="M7615" s="1">
        <f t="shared" si="832"/>
        <v>0</v>
      </c>
      <c r="N7615" t="s">
        <v>18</v>
      </c>
      <c r="O7615" t="s">
        <v>1452</v>
      </c>
      <c r="P7615" t="s">
        <v>456</v>
      </c>
      <c r="Q7615" t="str">
        <f t="shared" si="829"/>
        <v>2018</v>
      </c>
      <c r="R7615" t="str">
        <f t="shared" si="830"/>
        <v>June</v>
      </c>
      <c r="S7615" t="s">
        <v>39</v>
      </c>
      <c r="T7615" t="s">
        <v>39</v>
      </c>
    </row>
    <row r="7616" spans="1:20" x14ac:dyDescent="0.3">
      <c r="A7616" t="s">
        <v>10140</v>
      </c>
      <c r="B7616" t="s">
        <v>2519</v>
      </c>
      <c r="C7616">
        <v>3.9</v>
      </c>
      <c r="D7616">
        <f t="shared" si="831"/>
        <v>4</v>
      </c>
      <c r="E7616">
        <v>108336</v>
      </c>
      <c r="F7616" t="s">
        <v>2542</v>
      </c>
      <c r="G7616">
        <f t="shared" si="826"/>
        <v>62000000</v>
      </c>
      <c r="H7616" s="3" t="s">
        <v>56</v>
      </c>
      <c r="I7616" t="str">
        <f t="shared" si="827"/>
        <v>1000000+</v>
      </c>
      <c r="J7616" s="1">
        <f t="shared" si="828"/>
        <v>1000000</v>
      </c>
      <c r="K7616" t="s">
        <v>17</v>
      </c>
      <c r="L7616" s="2">
        <v>0</v>
      </c>
      <c r="M7616" s="1">
        <f t="shared" si="832"/>
        <v>0</v>
      </c>
      <c r="N7616" t="s">
        <v>18</v>
      </c>
      <c r="O7616" t="s">
        <v>2661</v>
      </c>
      <c r="P7616" t="s">
        <v>9691</v>
      </c>
      <c r="Q7616" t="str">
        <f t="shared" si="829"/>
        <v>2016</v>
      </c>
      <c r="R7616" t="str">
        <f t="shared" si="830"/>
        <v>June</v>
      </c>
      <c r="S7616" t="s">
        <v>10141</v>
      </c>
      <c r="T7616" t="s">
        <v>46</v>
      </c>
    </row>
    <row r="7617" spans="1:20" x14ac:dyDescent="0.3">
      <c r="A7617" t="s">
        <v>10142</v>
      </c>
      <c r="B7617" t="s">
        <v>2910</v>
      </c>
      <c r="C7617">
        <v>4.4000000000000004</v>
      </c>
      <c r="D7617">
        <f t="shared" si="831"/>
        <v>5</v>
      </c>
      <c r="E7617">
        <v>412</v>
      </c>
      <c r="F7617" t="s">
        <v>364</v>
      </c>
      <c r="G7617">
        <f t="shared" ref="G7617:G7680" si="833">IF(RIGHT(F7617,1)="M",LEFT(F7617,LEN(F7617)-1)*1000000,IF(RIGHT(F7617,1)="K",LEFT(F7617,LEN(F7617)-1)*1000, 1000))</f>
        <v>22000000</v>
      </c>
      <c r="H7617" s="3" t="s">
        <v>16</v>
      </c>
      <c r="I7617" t="str">
        <f t="shared" ref="I7617:I7680" si="834">SUBSTITUTE(H7617,",","")</f>
        <v>10000+</v>
      </c>
      <c r="J7617" s="1">
        <f t="shared" ref="J7617:J7680" si="835">VALUE(LEFT(I7617,LEN(I7617)-1))</f>
        <v>10000</v>
      </c>
      <c r="K7617" t="s">
        <v>596</v>
      </c>
      <c r="L7617" s="2" t="s">
        <v>943</v>
      </c>
      <c r="M7617" s="1">
        <f t="shared" si="832"/>
        <v>2.99</v>
      </c>
      <c r="N7617" t="s">
        <v>111</v>
      </c>
      <c r="O7617" t="s">
        <v>2848</v>
      </c>
      <c r="P7617" t="s">
        <v>2408</v>
      </c>
      <c r="Q7617" t="str">
        <f t="shared" ref="Q7617:Q7680" si="836">RIGHT(P7617,4)</f>
        <v>2016</v>
      </c>
      <c r="R7617" t="str">
        <f t="shared" ref="R7617:R7680" si="837">LEFT(P7617,FIND(" ",P7617)-1)</f>
        <v>June</v>
      </c>
      <c r="S7617" t="s">
        <v>1198</v>
      </c>
      <c r="T7617" t="s">
        <v>76</v>
      </c>
    </row>
    <row r="7618" spans="1:20" x14ac:dyDescent="0.3">
      <c r="A7618" t="s">
        <v>10143</v>
      </c>
      <c r="B7618" t="s">
        <v>2519</v>
      </c>
      <c r="C7618">
        <v>4.0999999999999996</v>
      </c>
      <c r="D7618">
        <f t="shared" si="831"/>
        <v>5</v>
      </c>
      <c r="E7618">
        <v>4107</v>
      </c>
      <c r="F7618" t="s">
        <v>708</v>
      </c>
      <c r="G7618">
        <f t="shared" si="833"/>
        <v>40000000</v>
      </c>
      <c r="H7618" s="3" t="s">
        <v>49</v>
      </c>
      <c r="I7618" t="str">
        <f t="shared" si="834"/>
        <v>50000+</v>
      </c>
      <c r="J7618" s="1">
        <f t="shared" si="835"/>
        <v>50000</v>
      </c>
      <c r="K7618" t="s">
        <v>596</v>
      </c>
      <c r="L7618" s="2" t="s">
        <v>597</v>
      </c>
      <c r="M7618" s="1">
        <f t="shared" si="832"/>
        <v>4.99</v>
      </c>
      <c r="N7618" t="s">
        <v>18</v>
      </c>
      <c r="O7618" t="s">
        <v>2661</v>
      </c>
      <c r="P7618" t="s">
        <v>1460</v>
      </c>
      <c r="Q7618" t="str">
        <f t="shared" si="836"/>
        <v>2015</v>
      </c>
      <c r="R7618" t="str">
        <f t="shared" si="837"/>
        <v>July</v>
      </c>
      <c r="S7618" t="s">
        <v>1249</v>
      </c>
      <c r="T7618" t="s">
        <v>71</v>
      </c>
    </row>
    <row r="7619" spans="1:20" x14ac:dyDescent="0.3">
      <c r="A7619" t="s">
        <v>10144</v>
      </c>
      <c r="B7619" t="s">
        <v>2519</v>
      </c>
      <c r="C7619">
        <v>4.3</v>
      </c>
      <c r="D7619">
        <f t="shared" ref="D7619:D7682" si="838">IF(C7619&gt;4,5,IF(C7619&gt;3,4,IF(C7619&gt;2,3,IF(C7619&gt;1,2,1))))</f>
        <v>5</v>
      </c>
      <c r="E7619">
        <v>3904</v>
      </c>
      <c r="F7619" t="s">
        <v>94</v>
      </c>
      <c r="G7619">
        <f t="shared" si="833"/>
        <v>5500000</v>
      </c>
      <c r="H7619" s="3" t="s">
        <v>16</v>
      </c>
      <c r="I7619" t="str">
        <f t="shared" si="834"/>
        <v>10000+</v>
      </c>
      <c r="J7619" s="1">
        <f t="shared" si="835"/>
        <v>10000</v>
      </c>
      <c r="K7619" t="s">
        <v>596</v>
      </c>
      <c r="L7619" s="2" t="s">
        <v>943</v>
      </c>
      <c r="M7619" s="1">
        <f t="shared" ref="M7619:M7682" si="839">VALUE(IF(RIGHT(L7619,LEN(L7619)-1)="",0,RIGHT(L7619,LEN(L7619)-1)))</f>
        <v>2.99</v>
      </c>
      <c r="N7619" t="s">
        <v>111</v>
      </c>
      <c r="O7619" t="s">
        <v>2538</v>
      </c>
      <c r="P7619" t="s">
        <v>10077</v>
      </c>
      <c r="Q7619" t="str">
        <f t="shared" si="836"/>
        <v>2014</v>
      </c>
      <c r="R7619" t="str">
        <f t="shared" si="837"/>
        <v>September</v>
      </c>
      <c r="S7619" t="s">
        <v>989</v>
      </c>
      <c r="T7619" t="s">
        <v>76</v>
      </c>
    </row>
    <row r="7620" spans="1:20" x14ac:dyDescent="0.3">
      <c r="A7620" t="s">
        <v>10145</v>
      </c>
      <c r="B7620" t="s">
        <v>2910</v>
      </c>
      <c r="C7620">
        <v>3.9</v>
      </c>
      <c r="D7620">
        <f t="shared" si="838"/>
        <v>4</v>
      </c>
      <c r="E7620">
        <v>1213</v>
      </c>
      <c r="F7620" t="s">
        <v>276</v>
      </c>
      <c r="G7620">
        <f t="shared" si="833"/>
        <v>18000000</v>
      </c>
      <c r="H7620" s="3" t="s">
        <v>16</v>
      </c>
      <c r="I7620" t="str">
        <f t="shared" si="834"/>
        <v>10000+</v>
      </c>
      <c r="J7620" s="1">
        <f t="shared" si="835"/>
        <v>10000</v>
      </c>
      <c r="K7620" t="s">
        <v>596</v>
      </c>
      <c r="L7620" s="2" t="s">
        <v>943</v>
      </c>
      <c r="M7620" s="1">
        <f t="shared" si="839"/>
        <v>2.99</v>
      </c>
      <c r="N7620" t="s">
        <v>18</v>
      </c>
      <c r="O7620" t="s">
        <v>2969</v>
      </c>
      <c r="P7620" t="s">
        <v>10146</v>
      </c>
      <c r="Q7620" t="str">
        <f t="shared" si="836"/>
        <v>2015</v>
      </c>
      <c r="R7620" t="str">
        <f t="shared" si="837"/>
        <v>June</v>
      </c>
      <c r="S7620" t="s">
        <v>1005</v>
      </c>
      <c r="T7620" t="s">
        <v>157</v>
      </c>
    </row>
    <row r="7621" spans="1:20" x14ac:dyDescent="0.3">
      <c r="A7621" t="s">
        <v>10147</v>
      </c>
      <c r="B7621" t="s">
        <v>2519</v>
      </c>
      <c r="C7621">
        <v>4</v>
      </c>
      <c r="D7621">
        <f t="shared" si="838"/>
        <v>4</v>
      </c>
      <c r="E7621">
        <v>14563</v>
      </c>
      <c r="F7621" t="s">
        <v>2526</v>
      </c>
      <c r="G7621">
        <f t="shared" si="833"/>
        <v>74000000</v>
      </c>
      <c r="H7621" s="3" t="s">
        <v>56</v>
      </c>
      <c r="I7621" t="str">
        <f t="shared" si="834"/>
        <v>1000000+</v>
      </c>
      <c r="J7621" s="1">
        <f t="shared" si="835"/>
        <v>1000000</v>
      </c>
      <c r="K7621" t="s">
        <v>17</v>
      </c>
      <c r="L7621" s="2">
        <v>0</v>
      </c>
      <c r="M7621" s="1">
        <f t="shared" si="839"/>
        <v>0</v>
      </c>
      <c r="N7621" t="s">
        <v>111</v>
      </c>
      <c r="O7621" t="s">
        <v>2661</v>
      </c>
      <c r="P7621" t="s">
        <v>2613</v>
      </c>
      <c r="Q7621" t="str">
        <f t="shared" si="836"/>
        <v>2017</v>
      </c>
      <c r="R7621" t="str">
        <f t="shared" si="837"/>
        <v>December</v>
      </c>
      <c r="S7621" t="s">
        <v>10148</v>
      </c>
      <c r="T7621" t="s">
        <v>71</v>
      </c>
    </row>
    <row r="7622" spans="1:20" x14ac:dyDescent="0.3">
      <c r="A7622" t="s">
        <v>10149</v>
      </c>
      <c r="B7622" t="s">
        <v>2910</v>
      </c>
      <c r="C7622">
        <v>3.5</v>
      </c>
      <c r="D7622">
        <f t="shared" si="838"/>
        <v>4</v>
      </c>
      <c r="E7622">
        <v>5</v>
      </c>
      <c r="F7622" t="s">
        <v>242</v>
      </c>
      <c r="G7622">
        <f t="shared" si="833"/>
        <v>16000000</v>
      </c>
      <c r="H7622" s="3" t="s">
        <v>719</v>
      </c>
      <c r="I7622" t="str">
        <f t="shared" si="834"/>
        <v>1000+</v>
      </c>
      <c r="J7622" s="1">
        <f t="shared" si="835"/>
        <v>1000</v>
      </c>
      <c r="K7622" t="s">
        <v>17</v>
      </c>
      <c r="L7622" s="2">
        <v>0</v>
      </c>
      <c r="M7622" s="1">
        <f t="shared" si="839"/>
        <v>0</v>
      </c>
      <c r="N7622" t="s">
        <v>18</v>
      </c>
      <c r="O7622" t="s">
        <v>1445</v>
      </c>
      <c r="P7622" t="s">
        <v>2130</v>
      </c>
      <c r="Q7622" t="str">
        <f t="shared" si="836"/>
        <v>2018</v>
      </c>
      <c r="R7622" t="str">
        <f t="shared" si="837"/>
        <v>February</v>
      </c>
      <c r="S7622">
        <v>2</v>
      </c>
      <c r="T7622" t="s">
        <v>22</v>
      </c>
    </row>
    <row r="7623" spans="1:20" x14ac:dyDescent="0.3">
      <c r="A7623" t="s">
        <v>10150</v>
      </c>
      <c r="B7623" t="s">
        <v>2910</v>
      </c>
      <c r="C7623">
        <v>5</v>
      </c>
      <c r="D7623">
        <f t="shared" si="838"/>
        <v>5</v>
      </c>
      <c r="E7623">
        <v>1</v>
      </c>
      <c r="F7623" t="s">
        <v>1888</v>
      </c>
      <c r="G7623">
        <f t="shared" si="833"/>
        <v>64000000</v>
      </c>
      <c r="H7623" s="3" t="s">
        <v>942</v>
      </c>
      <c r="I7623" t="str">
        <f t="shared" si="834"/>
        <v>100+</v>
      </c>
      <c r="J7623" s="1">
        <f t="shared" si="835"/>
        <v>100</v>
      </c>
      <c r="K7623" t="s">
        <v>17</v>
      </c>
      <c r="L7623" s="2">
        <v>0</v>
      </c>
      <c r="M7623" s="1">
        <f t="shared" si="839"/>
        <v>0</v>
      </c>
      <c r="N7623" t="s">
        <v>18</v>
      </c>
      <c r="O7623" t="s">
        <v>1445</v>
      </c>
      <c r="P7623" t="s">
        <v>7565</v>
      </c>
      <c r="Q7623" t="str">
        <f t="shared" si="836"/>
        <v>2017</v>
      </c>
      <c r="R7623" t="str">
        <f t="shared" si="837"/>
        <v>May</v>
      </c>
      <c r="S7623">
        <v>40.1</v>
      </c>
      <c r="T7623" t="s">
        <v>71</v>
      </c>
    </row>
    <row r="7624" spans="1:20" x14ac:dyDescent="0.3">
      <c r="A7624" t="s">
        <v>10151</v>
      </c>
      <c r="B7624" t="s">
        <v>2910</v>
      </c>
      <c r="C7624">
        <v>4.2</v>
      </c>
      <c r="D7624">
        <f t="shared" si="838"/>
        <v>5</v>
      </c>
      <c r="E7624">
        <v>17786</v>
      </c>
      <c r="F7624" t="s">
        <v>242</v>
      </c>
      <c r="G7624">
        <f t="shared" si="833"/>
        <v>16000000</v>
      </c>
      <c r="H7624" s="3" t="s">
        <v>56</v>
      </c>
      <c r="I7624" t="str">
        <f t="shared" si="834"/>
        <v>1000000+</v>
      </c>
      <c r="J7624" s="1">
        <f t="shared" si="835"/>
        <v>1000000</v>
      </c>
      <c r="K7624" t="s">
        <v>17</v>
      </c>
      <c r="L7624" s="2">
        <v>0</v>
      </c>
      <c r="M7624" s="1">
        <f t="shared" si="839"/>
        <v>0</v>
      </c>
      <c r="N7624" t="s">
        <v>18</v>
      </c>
      <c r="O7624" t="s">
        <v>2527</v>
      </c>
      <c r="P7624" t="s">
        <v>366</v>
      </c>
      <c r="Q7624" t="str">
        <f t="shared" si="836"/>
        <v>2018</v>
      </c>
      <c r="R7624" t="str">
        <f t="shared" si="837"/>
        <v>May</v>
      </c>
      <c r="S7624" t="s">
        <v>2813</v>
      </c>
      <c r="T7624" t="s">
        <v>76</v>
      </c>
    </row>
    <row r="7625" spans="1:20" x14ac:dyDescent="0.3">
      <c r="A7625" t="s">
        <v>10152</v>
      </c>
      <c r="B7625" t="s">
        <v>3748</v>
      </c>
      <c r="C7625">
        <v>4.3</v>
      </c>
      <c r="D7625">
        <f t="shared" si="838"/>
        <v>5</v>
      </c>
      <c r="E7625">
        <v>199</v>
      </c>
      <c r="F7625" t="s">
        <v>35</v>
      </c>
      <c r="G7625">
        <f t="shared" si="833"/>
        <v>25000000</v>
      </c>
      <c r="H7625" s="3" t="s">
        <v>16</v>
      </c>
      <c r="I7625" t="str">
        <f t="shared" si="834"/>
        <v>10000+</v>
      </c>
      <c r="J7625" s="1">
        <f t="shared" si="835"/>
        <v>10000</v>
      </c>
      <c r="K7625" t="s">
        <v>17</v>
      </c>
      <c r="L7625" s="2">
        <v>0</v>
      </c>
      <c r="M7625" s="1">
        <f t="shared" si="839"/>
        <v>0</v>
      </c>
      <c r="N7625" t="s">
        <v>18</v>
      </c>
      <c r="O7625" t="s">
        <v>3749</v>
      </c>
      <c r="P7625" t="s">
        <v>153</v>
      </c>
      <c r="Q7625" t="str">
        <f t="shared" si="836"/>
        <v>2018</v>
      </c>
      <c r="R7625" t="str">
        <f t="shared" si="837"/>
        <v>August</v>
      </c>
      <c r="S7625" t="s">
        <v>3758</v>
      </c>
      <c r="T7625" t="s">
        <v>245</v>
      </c>
    </row>
    <row r="7626" spans="1:20" x14ac:dyDescent="0.3">
      <c r="A7626" t="s">
        <v>10153</v>
      </c>
      <c r="B7626" t="s">
        <v>1680</v>
      </c>
      <c r="C7626">
        <v>4.5</v>
      </c>
      <c r="D7626">
        <f t="shared" si="838"/>
        <v>5</v>
      </c>
      <c r="E7626">
        <v>175</v>
      </c>
      <c r="F7626" t="s">
        <v>73</v>
      </c>
      <c r="G7626">
        <f t="shared" si="833"/>
        <v>12000000</v>
      </c>
      <c r="H7626" s="3" t="s">
        <v>16</v>
      </c>
      <c r="I7626" t="str">
        <f t="shared" si="834"/>
        <v>10000+</v>
      </c>
      <c r="J7626" s="1">
        <f t="shared" si="835"/>
        <v>10000</v>
      </c>
      <c r="K7626" t="s">
        <v>17</v>
      </c>
      <c r="L7626" s="2">
        <v>0</v>
      </c>
      <c r="M7626" s="1">
        <f t="shared" si="839"/>
        <v>0</v>
      </c>
      <c r="N7626" t="s">
        <v>18</v>
      </c>
      <c r="O7626" t="s">
        <v>1681</v>
      </c>
      <c r="P7626" t="s">
        <v>86</v>
      </c>
      <c r="Q7626" t="str">
        <f t="shared" si="836"/>
        <v>2018</v>
      </c>
      <c r="R7626" t="str">
        <f t="shared" si="837"/>
        <v>August</v>
      </c>
      <c r="S7626" t="s">
        <v>396</v>
      </c>
      <c r="T7626" t="s">
        <v>245</v>
      </c>
    </row>
    <row r="7627" spans="1:20" x14ac:dyDescent="0.3">
      <c r="A7627" t="s">
        <v>10154</v>
      </c>
      <c r="B7627" t="s">
        <v>2910</v>
      </c>
      <c r="C7627">
        <v>4.5</v>
      </c>
      <c r="D7627">
        <f t="shared" si="838"/>
        <v>5</v>
      </c>
      <c r="E7627">
        <v>709</v>
      </c>
      <c r="F7627" t="s">
        <v>276</v>
      </c>
      <c r="G7627">
        <f t="shared" si="833"/>
        <v>18000000</v>
      </c>
      <c r="H7627" s="3" t="s">
        <v>90</v>
      </c>
      <c r="I7627" t="str">
        <f t="shared" si="834"/>
        <v>5000+</v>
      </c>
      <c r="J7627" s="1">
        <f t="shared" si="835"/>
        <v>5000</v>
      </c>
      <c r="K7627" t="s">
        <v>596</v>
      </c>
      <c r="L7627" s="2" t="s">
        <v>943</v>
      </c>
      <c r="M7627" s="1">
        <f t="shared" si="839"/>
        <v>2.99</v>
      </c>
      <c r="N7627" t="s">
        <v>18</v>
      </c>
      <c r="O7627" t="s">
        <v>2548</v>
      </c>
      <c r="P7627" t="s">
        <v>8504</v>
      </c>
      <c r="Q7627" t="str">
        <f t="shared" si="836"/>
        <v>2015</v>
      </c>
      <c r="R7627" t="str">
        <f t="shared" si="837"/>
        <v>April</v>
      </c>
      <c r="S7627" t="s">
        <v>2975</v>
      </c>
      <c r="T7627" t="s">
        <v>51</v>
      </c>
    </row>
    <row r="7628" spans="1:20" x14ac:dyDescent="0.3">
      <c r="A7628" t="s">
        <v>2470</v>
      </c>
      <c r="B7628" t="s">
        <v>2377</v>
      </c>
      <c r="C7628">
        <v>3.9</v>
      </c>
      <c r="D7628">
        <f t="shared" si="838"/>
        <v>4</v>
      </c>
      <c r="E7628">
        <v>987</v>
      </c>
      <c r="F7628" t="s">
        <v>302</v>
      </c>
      <c r="G7628">
        <f t="shared" si="833"/>
        <v>4500000</v>
      </c>
      <c r="H7628" s="3" t="s">
        <v>16</v>
      </c>
      <c r="I7628" t="str">
        <f t="shared" si="834"/>
        <v>10000+</v>
      </c>
      <c r="J7628" s="1">
        <f t="shared" si="835"/>
        <v>10000</v>
      </c>
      <c r="K7628" t="s">
        <v>17</v>
      </c>
      <c r="L7628" s="2">
        <v>0</v>
      </c>
      <c r="M7628" s="1">
        <f t="shared" si="839"/>
        <v>0</v>
      </c>
      <c r="N7628" t="s">
        <v>18</v>
      </c>
      <c r="O7628" t="s">
        <v>2378</v>
      </c>
      <c r="P7628" t="s">
        <v>2471</v>
      </c>
      <c r="Q7628" t="str">
        <f t="shared" si="836"/>
        <v>2017</v>
      </c>
      <c r="R7628" t="str">
        <f t="shared" si="837"/>
        <v>August</v>
      </c>
      <c r="S7628" t="s">
        <v>1765</v>
      </c>
      <c r="T7628" t="s">
        <v>76</v>
      </c>
    </row>
    <row r="7629" spans="1:20" x14ac:dyDescent="0.3">
      <c r="A7629" t="s">
        <v>10155</v>
      </c>
      <c r="B7629" t="s">
        <v>2910</v>
      </c>
      <c r="C7629">
        <v>3.5</v>
      </c>
      <c r="D7629">
        <f t="shared" si="838"/>
        <v>4</v>
      </c>
      <c r="E7629">
        <v>9</v>
      </c>
      <c r="F7629" t="s">
        <v>1113</v>
      </c>
      <c r="G7629">
        <f t="shared" si="833"/>
        <v>77000000</v>
      </c>
      <c r="H7629" s="3" t="s">
        <v>942</v>
      </c>
      <c r="I7629" t="str">
        <f t="shared" si="834"/>
        <v>100+</v>
      </c>
      <c r="J7629" s="1">
        <f t="shared" si="835"/>
        <v>100</v>
      </c>
      <c r="K7629" t="s">
        <v>596</v>
      </c>
      <c r="L7629" s="2" t="s">
        <v>943</v>
      </c>
      <c r="M7629" s="1">
        <f t="shared" si="839"/>
        <v>2.99</v>
      </c>
      <c r="N7629" t="s">
        <v>18</v>
      </c>
      <c r="O7629" t="s">
        <v>10156</v>
      </c>
      <c r="P7629" t="s">
        <v>9595</v>
      </c>
      <c r="Q7629" t="str">
        <f t="shared" si="836"/>
        <v>2017</v>
      </c>
      <c r="R7629" t="str">
        <f t="shared" si="837"/>
        <v>March</v>
      </c>
      <c r="S7629">
        <v>2.4900000000000002</v>
      </c>
      <c r="T7629" t="s">
        <v>71</v>
      </c>
    </row>
    <row r="7630" spans="1:20" x14ac:dyDescent="0.3">
      <c r="A7630" t="s">
        <v>10157</v>
      </c>
      <c r="B7630" t="s">
        <v>2910</v>
      </c>
      <c r="C7630">
        <v>4.5</v>
      </c>
      <c r="D7630">
        <f t="shared" si="838"/>
        <v>5</v>
      </c>
      <c r="E7630">
        <v>81001</v>
      </c>
      <c r="F7630" t="s">
        <v>2596</v>
      </c>
      <c r="G7630">
        <f t="shared" si="833"/>
        <v>85000000</v>
      </c>
      <c r="H7630" s="3" t="s">
        <v>56</v>
      </c>
      <c r="I7630" t="str">
        <f t="shared" si="834"/>
        <v>1000000+</v>
      </c>
      <c r="J7630" s="1">
        <f t="shared" si="835"/>
        <v>1000000</v>
      </c>
      <c r="K7630" t="s">
        <v>17</v>
      </c>
      <c r="L7630" s="2">
        <v>0</v>
      </c>
      <c r="M7630" s="1">
        <f t="shared" si="839"/>
        <v>0</v>
      </c>
      <c r="N7630" t="s">
        <v>18</v>
      </c>
      <c r="O7630" t="s">
        <v>2548</v>
      </c>
      <c r="P7630" t="s">
        <v>148</v>
      </c>
      <c r="Q7630" t="str">
        <f t="shared" si="836"/>
        <v>2018</v>
      </c>
      <c r="R7630" t="str">
        <f t="shared" si="837"/>
        <v>April</v>
      </c>
      <c r="S7630" t="s">
        <v>10158</v>
      </c>
      <c r="T7630" t="s">
        <v>71</v>
      </c>
    </row>
    <row r="7631" spans="1:20" x14ac:dyDescent="0.3">
      <c r="A7631" t="s">
        <v>10159</v>
      </c>
      <c r="B7631" t="s">
        <v>4880</v>
      </c>
      <c r="C7631">
        <v>3.5</v>
      </c>
      <c r="D7631">
        <f t="shared" si="838"/>
        <v>4</v>
      </c>
      <c r="E7631">
        <v>159</v>
      </c>
      <c r="F7631" t="s">
        <v>2596</v>
      </c>
      <c r="G7631">
        <f t="shared" si="833"/>
        <v>85000000</v>
      </c>
      <c r="H7631" s="3" t="s">
        <v>16</v>
      </c>
      <c r="I7631" t="str">
        <f t="shared" si="834"/>
        <v>10000+</v>
      </c>
      <c r="J7631" s="1">
        <f t="shared" si="835"/>
        <v>10000</v>
      </c>
      <c r="K7631" t="s">
        <v>17</v>
      </c>
      <c r="L7631" s="2">
        <v>0</v>
      </c>
      <c r="M7631" s="1">
        <f t="shared" si="839"/>
        <v>0</v>
      </c>
      <c r="N7631" t="s">
        <v>18</v>
      </c>
      <c r="O7631" t="s">
        <v>4881</v>
      </c>
      <c r="P7631" t="s">
        <v>74</v>
      </c>
      <c r="Q7631" t="str">
        <f t="shared" si="836"/>
        <v>2018</v>
      </c>
      <c r="R7631" t="str">
        <f t="shared" si="837"/>
        <v>July</v>
      </c>
      <c r="S7631" t="s">
        <v>10160</v>
      </c>
      <c r="T7631" t="s">
        <v>46</v>
      </c>
    </row>
    <row r="7632" spans="1:20" x14ac:dyDescent="0.3">
      <c r="A7632" t="s">
        <v>10161</v>
      </c>
      <c r="B7632" t="s">
        <v>2377</v>
      </c>
      <c r="C7632">
        <v>3.6</v>
      </c>
      <c r="D7632">
        <f t="shared" si="838"/>
        <v>4</v>
      </c>
      <c r="E7632">
        <v>581</v>
      </c>
      <c r="F7632" t="s">
        <v>178</v>
      </c>
      <c r="G7632">
        <f t="shared" si="833"/>
        <v>26000000</v>
      </c>
      <c r="H7632" s="3" t="s">
        <v>43</v>
      </c>
      <c r="I7632" t="str">
        <f t="shared" si="834"/>
        <v>100000+</v>
      </c>
      <c r="J7632" s="1">
        <f t="shared" si="835"/>
        <v>100000</v>
      </c>
      <c r="K7632" t="s">
        <v>17</v>
      </c>
      <c r="L7632" s="2">
        <v>0</v>
      </c>
      <c r="M7632" s="1">
        <f t="shared" si="839"/>
        <v>0</v>
      </c>
      <c r="N7632" t="s">
        <v>18</v>
      </c>
      <c r="O7632" t="s">
        <v>2378</v>
      </c>
      <c r="P7632" t="s">
        <v>6394</v>
      </c>
      <c r="Q7632" t="str">
        <f t="shared" si="836"/>
        <v>2018</v>
      </c>
      <c r="R7632" t="str">
        <f t="shared" si="837"/>
        <v>March</v>
      </c>
      <c r="S7632" t="s">
        <v>6888</v>
      </c>
      <c r="T7632" t="s">
        <v>46</v>
      </c>
    </row>
    <row r="7633" spans="1:20" x14ac:dyDescent="0.3">
      <c r="A7633" t="s">
        <v>10162</v>
      </c>
      <c r="B7633" t="s">
        <v>4390</v>
      </c>
      <c r="C7633">
        <v>1.9</v>
      </c>
      <c r="D7633">
        <f t="shared" si="838"/>
        <v>2</v>
      </c>
      <c r="E7633">
        <v>12</v>
      </c>
      <c r="F7633" t="s">
        <v>1307</v>
      </c>
      <c r="G7633">
        <f t="shared" si="833"/>
        <v>2000000</v>
      </c>
      <c r="H7633" s="3" t="s">
        <v>719</v>
      </c>
      <c r="I7633" t="str">
        <f t="shared" si="834"/>
        <v>1000+</v>
      </c>
      <c r="J7633" s="1">
        <f t="shared" si="835"/>
        <v>1000</v>
      </c>
      <c r="K7633" t="s">
        <v>17</v>
      </c>
      <c r="L7633" s="2">
        <v>0</v>
      </c>
      <c r="M7633" s="1">
        <f t="shared" si="839"/>
        <v>0</v>
      </c>
      <c r="N7633" t="s">
        <v>18</v>
      </c>
      <c r="O7633" t="s">
        <v>4391</v>
      </c>
      <c r="P7633" t="s">
        <v>5714</v>
      </c>
      <c r="Q7633" t="str">
        <f t="shared" si="836"/>
        <v>2017</v>
      </c>
      <c r="R7633" t="str">
        <f t="shared" si="837"/>
        <v>October</v>
      </c>
      <c r="S7633" t="s">
        <v>6750</v>
      </c>
      <c r="T7633" t="s">
        <v>535</v>
      </c>
    </row>
    <row r="7634" spans="1:20" x14ac:dyDescent="0.3">
      <c r="A7634" t="s">
        <v>10163</v>
      </c>
      <c r="B7634" t="s">
        <v>2377</v>
      </c>
      <c r="C7634">
        <v>4.3</v>
      </c>
      <c r="D7634">
        <f t="shared" si="838"/>
        <v>5</v>
      </c>
      <c r="E7634">
        <v>87</v>
      </c>
      <c r="F7634" t="s">
        <v>255</v>
      </c>
      <c r="G7634">
        <f t="shared" si="833"/>
        <v>3900000</v>
      </c>
      <c r="H7634" s="3" t="s">
        <v>16</v>
      </c>
      <c r="I7634" t="str">
        <f t="shared" si="834"/>
        <v>10000+</v>
      </c>
      <c r="J7634" s="1">
        <f t="shared" si="835"/>
        <v>10000</v>
      </c>
      <c r="K7634" t="s">
        <v>17</v>
      </c>
      <c r="L7634" s="2">
        <v>0</v>
      </c>
      <c r="M7634" s="1">
        <f t="shared" si="839"/>
        <v>0</v>
      </c>
      <c r="N7634" t="s">
        <v>18</v>
      </c>
      <c r="O7634" t="s">
        <v>2378</v>
      </c>
      <c r="P7634" t="s">
        <v>2862</v>
      </c>
      <c r="Q7634" t="str">
        <f t="shared" si="836"/>
        <v>2018</v>
      </c>
      <c r="R7634" t="str">
        <f t="shared" si="837"/>
        <v>March</v>
      </c>
      <c r="S7634">
        <v>1.2</v>
      </c>
      <c r="T7634" t="s">
        <v>71</v>
      </c>
    </row>
    <row r="7635" spans="1:20" x14ac:dyDescent="0.3">
      <c r="A7635" t="s">
        <v>10164</v>
      </c>
      <c r="B7635" t="s">
        <v>5080</v>
      </c>
      <c r="C7635">
        <v>3.2</v>
      </c>
      <c r="D7635">
        <f t="shared" si="838"/>
        <v>4</v>
      </c>
      <c r="E7635">
        <v>77</v>
      </c>
      <c r="F7635" t="s">
        <v>142</v>
      </c>
      <c r="G7635">
        <f t="shared" si="833"/>
        <v>11000000</v>
      </c>
      <c r="H7635" s="3" t="s">
        <v>90</v>
      </c>
      <c r="I7635" t="str">
        <f t="shared" si="834"/>
        <v>5000+</v>
      </c>
      <c r="J7635" s="1">
        <f t="shared" si="835"/>
        <v>5000</v>
      </c>
      <c r="K7635" t="s">
        <v>17</v>
      </c>
      <c r="L7635" s="2">
        <v>0</v>
      </c>
      <c r="M7635" s="1">
        <f t="shared" si="839"/>
        <v>0</v>
      </c>
      <c r="N7635" t="s">
        <v>18</v>
      </c>
      <c r="O7635" t="s">
        <v>5081</v>
      </c>
      <c r="P7635" t="s">
        <v>5724</v>
      </c>
      <c r="Q7635" t="str">
        <f t="shared" si="836"/>
        <v>2018</v>
      </c>
      <c r="R7635" t="str">
        <f t="shared" si="837"/>
        <v>March</v>
      </c>
      <c r="S7635" t="s">
        <v>1086</v>
      </c>
      <c r="T7635" t="s">
        <v>40</v>
      </c>
    </row>
    <row r="7636" spans="1:20" x14ac:dyDescent="0.3">
      <c r="A7636" t="s">
        <v>10165</v>
      </c>
      <c r="B7636" t="s">
        <v>3748</v>
      </c>
      <c r="C7636">
        <v>1.6</v>
      </c>
      <c r="D7636">
        <f t="shared" si="838"/>
        <v>2</v>
      </c>
      <c r="E7636">
        <v>8</v>
      </c>
      <c r="F7636" t="s">
        <v>276</v>
      </c>
      <c r="G7636">
        <f t="shared" si="833"/>
        <v>18000000</v>
      </c>
      <c r="H7636" s="3" t="s">
        <v>719</v>
      </c>
      <c r="I7636" t="str">
        <f t="shared" si="834"/>
        <v>1000+</v>
      </c>
      <c r="J7636" s="1">
        <f t="shared" si="835"/>
        <v>1000</v>
      </c>
      <c r="K7636" t="s">
        <v>17</v>
      </c>
      <c r="L7636" s="2">
        <v>0</v>
      </c>
      <c r="M7636" s="1">
        <f t="shared" si="839"/>
        <v>0</v>
      </c>
      <c r="N7636" t="s">
        <v>18</v>
      </c>
      <c r="O7636" t="s">
        <v>3749</v>
      </c>
      <c r="P7636" t="s">
        <v>1695</v>
      </c>
      <c r="Q7636" t="str">
        <f t="shared" si="836"/>
        <v>2018</v>
      </c>
      <c r="R7636" t="str">
        <f t="shared" si="837"/>
        <v>May</v>
      </c>
      <c r="S7636">
        <v>1.5</v>
      </c>
      <c r="T7636" t="s">
        <v>71</v>
      </c>
    </row>
    <row r="7637" spans="1:20" x14ac:dyDescent="0.3">
      <c r="A7637" t="s">
        <v>10166</v>
      </c>
      <c r="B7637" t="s">
        <v>730</v>
      </c>
      <c r="C7637">
        <v>4.2</v>
      </c>
      <c r="D7637">
        <f t="shared" si="838"/>
        <v>5</v>
      </c>
      <c r="E7637">
        <v>21</v>
      </c>
      <c r="F7637" t="s">
        <v>30</v>
      </c>
      <c r="G7637">
        <f t="shared" si="833"/>
        <v>8700000</v>
      </c>
      <c r="H7637" s="3" t="s">
        <v>90</v>
      </c>
      <c r="I7637" t="str">
        <f t="shared" si="834"/>
        <v>5000+</v>
      </c>
      <c r="J7637" s="1">
        <f t="shared" si="835"/>
        <v>5000</v>
      </c>
      <c r="K7637" t="s">
        <v>17</v>
      </c>
      <c r="L7637" s="2">
        <v>0</v>
      </c>
      <c r="M7637" s="1">
        <f t="shared" si="839"/>
        <v>0</v>
      </c>
      <c r="N7637" t="s">
        <v>18</v>
      </c>
      <c r="O7637" t="s">
        <v>731</v>
      </c>
      <c r="P7637" t="s">
        <v>265</v>
      </c>
      <c r="Q7637" t="str">
        <f t="shared" si="836"/>
        <v>2018</v>
      </c>
      <c r="R7637" t="str">
        <f t="shared" si="837"/>
        <v>July</v>
      </c>
      <c r="S7637" t="s">
        <v>146</v>
      </c>
      <c r="T7637" t="s">
        <v>22</v>
      </c>
    </row>
    <row r="7638" spans="1:20" x14ac:dyDescent="0.3">
      <c r="A7638" t="s">
        <v>10167</v>
      </c>
      <c r="B7638" t="s">
        <v>2377</v>
      </c>
      <c r="C7638">
        <v>4.9000000000000004</v>
      </c>
      <c r="D7638">
        <f t="shared" si="838"/>
        <v>5</v>
      </c>
      <c r="E7638">
        <v>206</v>
      </c>
      <c r="F7638" t="s">
        <v>255</v>
      </c>
      <c r="G7638">
        <f t="shared" si="833"/>
        <v>3900000</v>
      </c>
      <c r="H7638" s="3" t="s">
        <v>719</v>
      </c>
      <c r="I7638" t="str">
        <f t="shared" si="834"/>
        <v>1000+</v>
      </c>
      <c r="J7638" s="1">
        <f t="shared" si="835"/>
        <v>1000</v>
      </c>
      <c r="K7638" t="s">
        <v>17</v>
      </c>
      <c r="L7638" s="2">
        <v>0</v>
      </c>
      <c r="M7638" s="1">
        <f t="shared" si="839"/>
        <v>0</v>
      </c>
      <c r="N7638" t="s">
        <v>18</v>
      </c>
      <c r="O7638" t="s">
        <v>2378</v>
      </c>
      <c r="P7638" t="s">
        <v>5400</v>
      </c>
      <c r="Q7638" t="str">
        <f t="shared" si="836"/>
        <v>2017</v>
      </c>
      <c r="R7638" t="str">
        <f t="shared" si="837"/>
        <v>June</v>
      </c>
      <c r="S7638" t="s">
        <v>10168</v>
      </c>
      <c r="T7638" t="s">
        <v>40</v>
      </c>
    </row>
    <row r="7639" spans="1:20" x14ac:dyDescent="0.3">
      <c r="A7639" t="s">
        <v>10169</v>
      </c>
      <c r="B7639" t="s">
        <v>505</v>
      </c>
      <c r="C7639">
        <v>4.4000000000000004</v>
      </c>
      <c r="D7639">
        <f t="shared" si="838"/>
        <v>5</v>
      </c>
      <c r="E7639">
        <v>373</v>
      </c>
      <c r="F7639" t="s">
        <v>477</v>
      </c>
      <c r="G7639">
        <f t="shared" si="833"/>
        <v>4000000</v>
      </c>
      <c r="H7639" s="3" t="s">
        <v>16</v>
      </c>
      <c r="I7639" t="str">
        <f t="shared" si="834"/>
        <v>10000+</v>
      </c>
      <c r="J7639" s="1">
        <f t="shared" si="835"/>
        <v>10000</v>
      </c>
      <c r="K7639" t="s">
        <v>17</v>
      </c>
      <c r="L7639" s="2">
        <v>0</v>
      </c>
      <c r="M7639" s="1">
        <f t="shared" si="839"/>
        <v>0</v>
      </c>
      <c r="N7639" t="s">
        <v>18</v>
      </c>
      <c r="O7639" t="s">
        <v>506</v>
      </c>
      <c r="P7639" t="s">
        <v>1102</v>
      </c>
      <c r="Q7639" t="str">
        <f t="shared" si="836"/>
        <v>2018</v>
      </c>
      <c r="R7639" t="str">
        <f t="shared" si="837"/>
        <v>February</v>
      </c>
      <c r="S7639" t="s">
        <v>756</v>
      </c>
      <c r="T7639" t="s">
        <v>913</v>
      </c>
    </row>
    <row r="7640" spans="1:20" x14ac:dyDescent="0.3">
      <c r="A7640" t="s">
        <v>10170</v>
      </c>
      <c r="B7640" t="s">
        <v>2910</v>
      </c>
      <c r="C7640">
        <v>3.6</v>
      </c>
      <c r="D7640">
        <f t="shared" si="838"/>
        <v>4</v>
      </c>
      <c r="E7640">
        <v>32416</v>
      </c>
      <c r="F7640" t="s">
        <v>39</v>
      </c>
      <c r="G7640">
        <f t="shared" si="833"/>
        <v>1000</v>
      </c>
      <c r="H7640" s="3" t="s">
        <v>56</v>
      </c>
      <c r="I7640" t="str">
        <f t="shared" si="834"/>
        <v>1000000+</v>
      </c>
      <c r="J7640" s="1">
        <f t="shared" si="835"/>
        <v>1000000</v>
      </c>
      <c r="K7640" t="s">
        <v>17</v>
      </c>
      <c r="L7640" s="2">
        <v>0</v>
      </c>
      <c r="M7640" s="1">
        <f t="shared" si="839"/>
        <v>0</v>
      </c>
      <c r="N7640" t="s">
        <v>18</v>
      </c>
      <c r="O7640" t="s">
        <v>5888</v>
      </c>
      <c r="P7640" t="s">
        <v>855</v>
      </c>
      <c r="Q7640" t="str">
        <f t="shared" si="836"/>
        <v>2017</v>
      </c>
      <c r="R7640" t="str">
        <f t="shared" si="837"/>
        <v>July</v>
      </c>
      <c r="S7640" t="s">
        <v>39</v>
      </c>
      <c r="T7640" t="s">
        <v>39</v>
      </c>
    </row>
    <row r="7641" spans="1:20" x14ac:dyDescent="0.3">
      <c r="A7641" t="s">
        <v>10171</v>
      </c>
      <c r="B7641" t="s">
        <v>5201</v>
      </c>
      <c r="C7641">
        <v>3.4</v>
      </c>
      <c r="D7641">
        <f t="shared" si="838"/>
        <v>4</v>
      </c>
      <c r="E7641">
        <v>168</v>
      </c>
      <c r="F7641" t="s">
        <v>967</v>
      </c>
      <c r="G7641">
        <f t="shared" si="833"/>
        <v>53000000</v>
      </c>
      <c r="H7641" s="3" t="s">
        <v>16</v>
      </c>
      <c r="I7641" t="str">
        <f t="shared" si="834"/>
        <v>10000+</v>
      </c>
      <c r="J7641" s="1">
        <f t="shared" si="835"/>
        <v>10000</v>
      </c>
      <c r="K7641" t="s">
        <v>17</v>
      </c>
      <c r="L7641" s="2">
        <v>0</v>
      </c>
      <c r="M7641" s="1">
        <f t="shared" si="839"/>
        <v>0</v>
      </c>
      <c r="N7641" t="s">
        <v>18</v>
      </c>
      <c r="O7641" t="s">
        <v>5202</v>
      </c>
      <c r="P7641" t="s">
        <v>484</v>
      </c>
      <c r="Q7641" t="str">
        <f t="shared" si="836"/>
        <v>2018</v>
      </c>
      <c r="R7641" t="str">
        <f t="shared" si="837"/>
        <v>May</v>
      </c>
      <c r="S7641" t="s">
        <v>9235</v>
      </c>
      <c r="T7641" t="s">
        <v>245</v>
      </c>
    </row>
    <row r="7642" spans="1:20" x14ac:dyDescent="0.3">
      <c r="A7642" t="s">
        <v>10172</v>
      </c>
      <c r="B7642" t="s">
        <v>2519</v>
      </c>
      <c r="C7642">
        <v>3.5</v>
      </c>
      <c r="D7642">
        <f t="shared" si="838"/>
        <v>4</v>
      </c>
      <c r="E7642">
        <v>9</v>
      </c>
      <c r="F7642" t="s">
        <v>406</v>
      </c>
      <c r="G7642">
        <f t="shared" si="833"/>
        <v>4900000</v>
      </c>
      <c r="H7642" s="3" t="s">
        <v>719</v>
      </c>
      <c r="I7642" t="str">
        <f t="shared" si="834"/>
        <v>1000+</v>
      </c>
      <c r="J7642" s="1">
        <f t="shared" si="835"/>
        <v>1000</v>
      </c>
      <c r="K7642" t="s">
        <v>17</v>
      </c>
      <c r="L7642" s="2">
        <v>0</v>
      </c>
      <c r="M7642" s="1">
        <f t="shared" si="839"/>
        <v>0</v>
      </c>
      <c r="N7642" t="s">
        <v>18</v>
      </c>
      <c r="O7642" t="s">
        <v>2685</v>
      </c>
      <c r="P7642" t="s">
        <v>172</v>
      </c>
      <c r="Q7642" t="str">
        <f t="shared" si="836"/>
        <v>2018</v>
      </c>
      <c r="R7642" t="str">
        <f t="shared" si="837"/>
        <v>April</v>
      </c>
      <c r="S7642">
        <v>1.2</v>
      </c>
      <c r="T7642" t="s">
        <v>71</v>
      </c>
    </row>
    <row r="7643" spans="1:20" x14ac:dyDescent="0.3">
      <c r="A7643" t="s">
        <v>10173</v>
      </c>
      <c r="B7643" t="s">
        <v>2519</v>
      </c>
      <c r="C7643">
        <v>4.7</v>
      </c>
      <c r="D7643">
        <f t="shared" si="838"/>
        <v>5</v>
      </c>
      <c r="E7643">
        <v>8038</v>
      </c>
      <c r="F7643" t="s">
        <v>319</v>
      </c>
      <c r="G7643">
        <f t="shared" si="833"/>
        <v>52000000</v>
      </c>
      <c r="H7643" s="3" t="s">
        <v>43</v>
      </c>
      <c r="I7643" t="str">
        <f t="shared" si="834"/>
        <v>100000+</v>
      </c>
      <c r="J7643" s="1">
        <f t="shared" si="835"/>
        <v>100000</v>
      </c>
      <c r="K7643" t="s">
        <v>17</v>
      </c>
      <c r="L7643" s="2">
        <v>0</v>
      </c>
      <c r="M7643" s="1">
        <f t="shared" si="839"/>
        <v>0</v>
      </c>
      <c r="N7643" t="s">
        <v>37</v>
      </c>
      <c r="O7643" t="s">
        <v>2671</v>
      </c>
      <c r="P7643" t="s">
        <v>112</v>
      </c>
      <c r="Q7643" t="str">
        <f t="shared" si="836"/>
        <v>2018</v>
      </c>
      <c r="R7643" t="str">
        <f t="shared" si="837"/>
        <v>July</v>
      </c>
      <c r="S7643" t="s">
        <v>6247</v>
      </c>
      <c r="T7643" t="s">
        <v>71</v>
      </c>
    </row>
    <row r="7644" spans="1:20" x14ac:dyDescent="0.3">
      <c r="A7644" t="s">
        <v>10174</v>
      </c>
      <c r="B7644" t="s">
        <v>1680</v>
      </c>
      <c r="C7644">
        <v>2.9</v>
      </c>
      <c r="D7644">
        <f t="shared" si="838"/>
        <v>3</v>
      </c>
      <c r="E7644">
        <v>320</v>
      </c>
      <c r="F7644" t="s">
        <v>119</v>
      </c>
      <c r="G7644">
        <f t="shared" si="833"/>
        <v>23000000</v>
      </c>
      <c r="H7644" s="3" t="s">
        <v>16</v>
      </c>
      <c r="I7644" t="str">
        <f t="shared" si="834"/>
        <v>10000+</v>
      </c>
      <c r="J7644" s="1">
        <f t="shared" si="835"/>
        <v>10000</v>
      </c>
      <c r="K7644" t="s">
        <v>17</v>
      </c>
      <c r="L7644" s="2">
        <v>0</v>
      </c>
      <c r="M7644" s="1">
        <f t="shared" si="839"/>
        <v>0</v>
      </c>
      <c r="N7644" t="s">
        <v>18</v>
      </c>
      <c r="O7644" t="s">
        <v>1681</v>
      </c>
      <c r="P7644" t="s">
        <v>57</v>
      </c>
      <c r="Q7644" t="str">
        <f t="shared" si="836"/>
        <v>2018</v>
      </c>
      <c r="R7644" t="str">
        <f t="shared" si="837"/>
        <v>June</v>
      </c>
      <c r="S7644" t="s">
        <v>10175</v>
      </c>
      <c r="T7644" t="s">
        <v>46</v>
      </c>
    </row>
    <row r="7645" spans="1:20" x14ac:dyDescent="0.3">
      <c r="A7645" t="s">
        <v>10176</v>
      </c>
      <c r="B7645" t="s">
        <v>505</v>
      </c>
      <c r="C7645">
        <v>4.3</v>
      </c>
      <c r="D7645">
        <f t="shared" si="838"/>
        <v>5</v>
      </c>
      <c r="E7645">
        <v>327</v>
      </c>
      <c r="F7645" t="s">
        <v>435</v>
      </c>
      <c r="G7645">
        <f t="shared" si="833"/>
        <v>13000000</v>
      </c>
      <c r="H7645" s="3" t="s">
        <v>16</v>
      </c>
      <c r="I7645" t="str">
        <f t="shared" si="834"/>
        <v>10000+</v>
      </c>
      <c r="J7645" s="1">
        <f t="shared" si="835"/>
        <v>10000</v>
      </c>
      <c r="K7645" t="s">
        <v>17</v>
      </c>
      <c r="L7645" s="2">
        <v>0</v>
      </c>
      <c r="M7645" s="1">
        <f t="shared" si="839"/>
        <v>0</v>
      </c>
      <c r="N7645" t="s">
        <v>18</v>
      </c>
      <c r="O7645" t="s">
        <v>506</v>
      </c>
      <c r="P7645" t="s">
        <v>452</v>
      </c>
      <c r="Q7645" t="str">
        <f t="shared" si="836"/>
        <v>2018</v>
      </c>
      <c r="R7645" t="str">
        <f t="shared" si="837"/>
        <v>June</v>
      </c>
      <c r="S7645">
        <v>1.48</v>
      </c>
      <c r="T7645" t="s">
        <v>71</v>
      </c>
    </row>
    <row r="7646" spans="1:20" x14ac:dyDescent="0.3">
      <c r="A7646" t="s">
        <v>10177</v>
      </c>
      <c r="B7646" t="s">
        <v>1680</v>
      </c>
      <c r="C7646">
        <v>4.4000000000000004</v>
      </c>
      <c r="D7646">
        <f t="shared" si="838"/>
        <v>5</v>
      </c>
      <c r="E7646">
        <v>5</v>
      </c>
      <c r="F7646" t="s">
        <v>336</v>
      </c>
      <c r="G7646">
        <f t="shared" si="833"/>
        <v>30000000</v>
      </c>
      <c r="H7646" s="3" t="s">
        <v>719</v>
      </c>
      <c r="I7646" t="str">
        <f t="shared" si="834"/>
        <v>1000+</v>
      </c>
      <c r="J7646" s="1">
        <f t="shared" si="835"/>
        <v>1000</v>
      </c>
      <c r="K7646" t="s">
        <v>17</v>
      </c>
      <c r="L7646" s="2">
        <v>0</v>
      </c>
      <c r="M7646" s="1">
        <f t="shared" si="839"/>
        <v>0</v>
      </c>
      <c r="N7646" t="s">
        <v>18</v>
      </c>
      <c r="O7646" t="s">
        <v>1681</v>
      </c>
      <c r="P7646" t="s">
        <v>124</v>
      </c>
      <c r="Q7646" t="str">
        <f t="shared" si="836"/>
        <v>2018</v>
      </c>
      <c r="R7646" t="str">
        <f t="shared" si="837"/>
        <v>April</v>
      </c>
      <c r="S7646" t="s">
        <v>10178</v>
      </c>
      <c r="T7646" t="s">
        <v>245</v>
      </c>
    </row>
    <row r="7647" spans="1:20" x14ac:dyDescent="0.3">
      <c r="A7647" t="s">
        <v>10179</v>
      </c>
      <c r="B7647" t="s">
        <v>3634</v>
      </c>
      <c r="C7647">
        <v>4.3</v>
      </c>
      <c r="D7647">
        <f t="shared" si="838"/>
        <v>5</v>
      </c>
      <c r="E7647">
        <v>420</v>
      </c>
      <c r="F7647" t="s">
        <v>276</v>
      </c>
      <c r="G7647">
        <f t="shared" si="833"/>
        <v>18000000</v>
      </c>
      <c r="H7647" s="3" t="s">
        <v>49</v>
      </c>
      <c r="I7647" t="str">
        <f t="shared" si="834"/>
        <v>50000+</v>
      </c>
      <c r="J7647" s="1">
        <f t="shared" si="835"/>
        <v>50000</v>
      </c>
      <c r="K7647" t="s">
        <v>17</v>
      </c>
      <c r="L7647" s="2">
        <v>0</v>
      </c>
      <c r="M7647" s="1">
        <f t="shared" si="839"/>
        <v>0</v>
      </c>
      <c r="N7647" t="s">
        <v>18</v>
      </c>
      <c r="O7647" t="s">
        <v>3635</v>
      </c>
      <c r="P7647" t="s">
        <v>7790</v>
      </c>
      <c r="Q7647" t="str">
        <f t="shared" si="836"/>
        <v>2016</v>
      </c>
      <c r="R7647" t="str">
        <f t="shared" si="837"/>
        <v>December</v>
      </c>
      <c r="S7647">
        <v>1.1000000000000001</v>
      </c>
      <c r="T7647" t="s">
        <v>22</v>
      </c>
    </row>
    <row r="7648" spans="1:20" x14ac:dyDescent="0.3">
      <c r="A7648" t="s">
        <v>10180</v>
      </c>
      <c r="B7648" t="s">
        <v>2519</v>
      </c>
      <c r="C7648">
        <v>4.5999999999999996</v>
      </c>
      <c r="D7648">
        <f t="shared" si="838"/>
        <v>5</v>
      </c>
      <c r="E7648">
        <v>963</v>
      </c>
      <c r="F7648" t="s">
        <v>3711</v>
      </c>
      <c r="G7648">
        <f t="shared" si="833"/>
        <v>4099999.9999999995</v>
      </c>
      <c r="H7648" s="3" t="s">
        <v>49</v>
      </c>
      <c r="I7648" t="str">
        <f t="shared" si="834"/>
        <v>50000+</v>
      </c>
      <c r="J7648" s="1">
        <f t="shared" si="835"/>
        <v>50000</v>
      </c>
      <c r="K7648" t="s">
        <v>17</v>
      </c>
      <c r="L7648" s="2">
        <v>0</v>
      </c>
      <c r="M7648" s="1">
        <f t="shared" si="839"/>
        <v>0</v>
      </c>
      <c r="N7648" t="s">
        <v>18</v>
      </c>
      <c r="O7648" t="s">
        <v>2671</v>
      </c>
      <c r="P7648" t="s">
        <v>3261</v>
      </c>
      <c r="Q7648" t="str">
        <f t="shared" si="836"/>
        <v>2017</v>
      </c>
      <c r="R7648" t="str">
        <f t="shared" si="837"/>
        <v>April</v>
      </c>
      <c r="S7648" t="s">
        <v>1183</v>
      </c>
      <c r="T7648" t="s">
        <v>51</v>
      </c>
    </row>
    <row r="7649" spans="1:20" x14ac:dyDescent="0.3">
      <c r="A7649" t="s">
        <v>10181</v>
      </c>
      <c r="B7649" t="s">
        <v>4716</v>
      </c>
      <c r="C7649">
        <v>4.5999999999999996</v>
      </c>
      <c r="D7649">
        <f t="shared" si="838"/>
        <v>5</v>
      </c>
      <c r="E7649">
        <v>38</v>
      </c>
      <c r="F7649" t="s">
        <v>435</v>
      </c>
      <c r="G7649">
        <f t="shared" si="833"/>
        <v>13000000</v>
      </c>
      <c r="H7649" s="3" t="s">
        <v>719</v>
      </c>
      <c r="I7649" t="str">
        <f t="shared" si="834"/>
        <v>1000+</v>
      </c>
      <c r="J7649" s="1">
        <f t="shared" si="835"/>
        <v>1000</v>
      </c>
      <c r="K7649" t="s">
        <v>17</v>
      </c>
      <c r="L7649" s="2">
        <v>0</v>
      </c>
      <c r="M7649" s="1">
        <f t="shared" si="839"/>
        <v>0</v>
      </c>
      <c r="N7649" t="s">
        <v>18</v>
      </c>
      <c r="O7649" t="s">
        <v>4717</v>
      </c>
      <c r="P7649" t="s">
        <v>369</v>
      </c>
      <c r="Q7649" t="str">
        <f t="shared" si="836"/>
        <v>2018</v>
      </c>
      <c r="R7649" t="str">
        <f t="shared" si="837"/>
        <v>July</v>
      </c>
      <c r="S7649" t="s">
        <v>1051</v>
      </c>
      <c r="T7649" t="s">
        <v>267</v>
      </c>
    </row>
    <row r="7650" spans="1:20" x14ac:dyDescent="0.3">
      <c r="A7650" t="s">
        <v>10182</v>
      </c>
      <c r="B7650" t="s">
        <v>2519</v>
      </c>
      <c r="C7650">
        <v>4.2</v>
      </c>
      <c r="D7650">
        <f t="shared" si="838"/>
        <v>5</v>
      </c>
      <c r="E7650">
        <v>6947</v>
      </c>
      <c r="F7650" t="s">
        <v>78</v>
      </c>
      <c r="G7650">
        <f t="shared" si="833"/>
        <v>20000000</v>
      </c>
      <c r="H7650" s="3" t="s">
        <v>25</v>
      </c>
      <c r="I7650" t="str">
        <f t="shared" si="834"/>
        <v>500000+</v>
      </c>
      <c r="J7650" s="1">
        <f t="shared" si="835"/>
        <v>500000</v>
      </c>
      <c r="K7650" t="s">
        <v>17</v>
      </c>
      <c r="L7650" s="2">
        <v>0</v>
      </c>
      <c r="M7650" s="1">
        <f t="shared" si="839"/>
        <v>0</v>
      </c>
      <c r="N7650" t="s">
        <v>18</v>
      </c>
      <c r="O7650" t="s">
        <v>2671</v>
      </c>
      <c r="P7650" t="s">
        <v>935</v>
      </c>
      <c r="Q7650" t="str">
        <f t="shared" si="836"/>
        <v>2017</v>
      </c>
      <c r="R7650" t="str">
        <f t="shared" si="837"/>
        <v>October</v>
      </c>
      <c r="S7650" t="s">
        <v>10183</v>
      </c>
      <c r="T7650" t="s">
        <v>51</v>
      </c>
    </row>
    <row r="7651" spans="1:20" x14ac:dyDescent="0.3">
      <c r="A7651" t="s">
        <v>10184</v>
      </c>
      <c r="B7651" t="s">
        <v>4716</v>
      </c>
      <c r="C7651">
        <v>3.5</v>
      </c>
      <c r="D7651">
        <f t="shared" si="838"/>
        <v>4</v>
      </c>
      <c r="E7651">
        <v>16</v>
      </c>
      <c r="F7651" t="s">
        <v>82</v>
      </c>
      <c r="G7651">
        <f t="shared" si="833"/>
        <v>21000000</v>
      </c>
      <c r="H7651" s="3" t="s">
        <v>719</v>
      </c>
      <c r="I7651" t="str">
        <f t="shared" si="834"/>
        <v>1000+</v>
      </c>
      <c r="J7651" s="1">
        <f t="shared" si="835"/>
        <v>1000</v>
      </c>
      <c r="K7651" t="s">
        <v>17</v>
      </c>
      <c r="L7651" s="2">
        <v>0</v>
      </c>
      <c r="M7651" s="1">
        <f t="shared" si="839"/>
        <v>0</v>
      </c>
      <c r="N7651" t="s">
        <v>18</v>
      </c>
      <c r="O7651" t="s">
        <v>4717</v>
      </c>
      <c r="P7651" t="s">
        <v>165</v>
      </c>
      <c r="Q7651" t="str">
        <f t="shared" si="836"/>
        <v>2018</v>
      </c>
      <c r="R7651" t="str">
        <f t="shared" si="837"/>
        <v>July</v>
      </c>
      <c r="S7651" t="s">
        <v>2426</v>
      </c>
      <c r="T7651" t="s">
        <v>245</v>
      </c>
    </row>
    <row r="7652" spans="1:20" x14ac:dyDescent="0.3">
      <c r="A7652" t="s">
        <v>10185</v>
      </c>
      <c r="B7652" t="s">
        <v>2377</v>
      </c>
      <c r="C7652">
        <v>3.5</v>
      </c>
      <c r="D7652">
        <f t="shared" si="838"/>
        <v>4</v>
      </c>
      <c r="E7652">
        <v>0</v>
      </c>
      <c r="F7652" t="s">
        <v>73</v>
      </c>
      <c r="G7652">
        <f t="shared" si="833"/>
        <v>12000000</v>
      </c>
      <c r="H7652" s="3" t="s">
        <v>1122</v>
      </c>
      <c r="I7652" t="str">
        <f t="shared" si="834"/>
        <v>500+</v>
      </c>
      <c r="J7652" s="1">
        <f t="shared" si="835"/>
        <v>500</v>
      </c>
      <c r="K7652" t="s">
        <v>17</v>
      </c>
      <c r="L7652" s="2">
        <v>0</v>
      </c>
      <c r="M7652" s="1">
        <f t="shared" si="839"/>
        <v>0</v>
      </c>
      <c r="N7652" t="s">
        <v>18</v>
      </c>
      <c r="O7652" t="s">
        <v>2378</v>
      </c>
      <c r="P7652" t="s">
        <v>320</v>
      </c>
      <c r="Q7652" t="str">
        <f t="shared" si="836"/>
        <v>2018</v>
      </c>
      <c r="R7652" t="str">
        <f t="shared" si="837"/>
        <v>February</v>
      </c>
      <c r="S7652" t="s">
        <v>210</v>
      </c>
      <c r="T7652" t="s">
        <v>71</v>
      </c>
    </row>
    <row r="7653" spans="1:20" x14ac:dyDescent="0.3">
      <c r="A7653" t="s">
        <v>10186</v>
      </c>
      <c r="B7653" t="s">
        <v>1680</v>
      </c>
      <c r="C7653">
        <v>2.9</v>
      </c>
      <c r="D7653">
        <f t="shared" si="838"/>
        <v>3</v>
      </c>
      <c r="E7653">
        <v>252</v>
      </c>
      <c r="F7653" t="s">
        <v>276</v>
      </c>
      <c r="G7653">
        <f t="shared" si="833"/>
        <v>18000000</v>
      </c>
      <c r="H7653" s="3" t="s">
        <v>16</v>
      </c>
      <c r="I7653" t="str">
        <f t="shared" si="834"/>
        <v>10000+</v>
      </c>
      <c r="J7653" s="1">
        <f t="shared" si="835"/>
        <v>10000</v>
      </c>
      <c r="K7653" t="s">
        <v>17</v>
      </c>
      <c r="L7653" s="2">
        <v>0</v>
      </c>
      <c r="M7653" s="1">
        <f t="shared" si="839"/>
        <v>0</v>
      </c>
      <c r="N7653" t="s">
        <v>18</v>
      </c>
      <c r="O7653" t="s">
        <v>1681</v>
      </c>
      <c r="P7653" t="s">
        <v>126</v>
      </c>
      <c r="Q7653" t="str">
        <f t="shared" si="836"/>
        <v>2017</v>
      </c>
      <c r="R7653" t="str">
        <f t="shared" si="837"/>
        <v>October</v>
      </c>
      <c r="S7653" t="s">
        <v>10187</v>
      </c>
      <c r="T7653" t="s">
        <v>71</v>
      </c>
    </row>
    <row r="7654" spans="1:20" x14ac:dyDescent="0.3">
      <c r="A7654" t="s">
        <v>10188</v>
      </c>
      <c r="B7654" t="s">
        <v>505</v>
      </c>
      <c r="C7654">
        <v>4.4000000000000004</v>
      </c>
      <c r="D7654">
        <f t="shared" si="838"/>
        <v>5</v>
      </c>
      <c r="E7654">
        <v>26572</v>
      </c>
      <c r="F7654" t="s">
        <v>614</v>
      </c>
      <c r="G7654">
        <f t="shared" si="833"/>
        <v>41000000</v>
      </c>
      <c r="H7654" s="3" t="s">
        <v>56</v>
      </c>
      <c r="I7654" t="str">
        <f t="shared" si="834"/>
        <v>1000000+</v>
      </c>
      <c r="J7654" s="1">
        <f t="shared" si="835"/>
        <v>1000000</v>
      </c>
      <c r="K7654" t="s">
        <v>17</v>
      </c>
      <c r="L7654" s="2">
        <v>0</v>
      </c>
      <c r="M7654" s="1">
        <f t="shared" si="839"/>
        <v>0</v>
      </c>
      <c r="N7654" t="s">
        <v>18</v>
      </c>
      <c r="O7654" t="s">
        <v>506</v>
      </c>
      <c r="P7654" t="s">
        <v>265</v>
      </c>
      <c r="Q7654" t="str">
        <f t="shared" si="836"/>
        <v>2018</v>
      </c>
      <c r="R7654" t="str">
        <f t="shared" si="837"/>
        <v>July</v>
      </c>
      <c r="S7654" t="s">
        <v>7175</v>
      </c>
      <c r="T7654" t="s">
        <v>71</v>
      </c>
    </row>
    <row r="7655" spans="1:20" x14ac:dyDescent="0.3">
      <c r="A7655" t="s">
        <v>10189</v>
      </c>
      <c r="B7655" t="s">
        <v>1680</v>
      </c>
      <c r="C7655">
        <v>4.7</v>
      </c>
      <c r="D7655">
        <f t="shared" si="838"/>
        <v>5</v>
      </c>
      <c r="E7655">
        <v>65</v>
      </c>
      <c r="F7655" t="s">
        <v>73</v>
      </c>
      <c r="G7655">
        <f t="shared" si="833"/>
        <v>12000000</v>
      </c>
      <c r="H7655" s="3" t="s">
        <v>90</v>
      </c>
      <c r="I7655" t="str">
        <f t="shared" si="834"/>
        <v>5000+</v>
      </c>
      <c r="J7655" s="1">
        <f t="shared" si="835"/>
        <v>5000</v>
      </c>
      <c r="K7655" t="s">
        <v>17</v>
      </c>
      <c r="L7655" s="2">
        <v>0</v>
      </c>
      <c r="M7655" s="1">
        <f t="shared" si="839"/>
        <v>0</v>
      </c>
      <c r="N7655" t="s">
        <v>18</v>
      </c>
      <c r="O7655" t="s">
        <v>1681</v>
      </c>
      <c r="P7655" t="s">
        <v>225</v>
      </c>
      <c r="Q7655" t="str">
        <f t="shared" si="836"/>
        <v>2018</v>
      </c>
      <c r="R7655" t="str">
        <f t="shared" si="837"/>
        <v>June</v>
      </c>
      <c r="S7655" t="s">
        <v>1856</v>
      </c>
      <c r="T7655" t="s">
        <v>245</v>
      </c>
    </row>
    <row r="7656" spans="1:20" x14ac:dyDescent="0.3">
      <c r="A7656" t="s">
        <v>10190</v>
      </c>
      <c r="B7656" t="s">
        <v>1680</v>
      </c>
      <c r="C7656">
        <v>4.5</v>
      </c>
      <c r="D7656">
        <f t="shared" si="838"/>
        <v>5</v>
      </c>
      <c r="E7656">
        <v>159</v>
      </c>
      <c r="F7656" t="s">
        <v>24</v>
      </c>
      <c r="G7656">
        <f t="shared" si="833"/>
        <v>14000000</v>
      </c>
      <c r="H7656" s="3" t="s">
        <v>719</v>
      </c>
      <c r="I7656" t="str">
        <f t="shared" si="834"/>
        <v>1000+</v>
      </c>
      <c r="J7656" s="1">
        <f t="shared" si="835"/>
        <v>1000</v>
      </c>
      <c r="K7656" t="s">
        <v>17</v>
      </c>
      <c r="L7656" s="2">
        <v>0</v>
      </c>
      <c r="M7656" s="1">
        <f t="shared" si="839"/>
        <v>0</v>
      </c>
      <c r="N7656" t="s">
        <v>18</v>
      </c>
      <c r="O7656" t="s">
        <v>1681</v>
      </c>
      <c r="P7656" t="s">
        <v>331</v>
      </c>
      <c r="Q7656" t="str">
        <f t="shared" si="836"/>
        <v>2017</v>
      </c>
      <c r="R7656" t="str">
        <f t="shared" si="837"/>
        <v>September</v>
      </c>
      <c r="S7656" t="s">
        <v>10191</v>
      </c>
      <c r="T7656" t="s">
        <v>22</v>
      </c>
    </row>
    <row r="7657" spans="1:20" x14ac:dyDescent="0.3">
      <c r="A7657" t="s">
        <v>10192</v>
      </c>
      <c r="B7657" t="s">
        <v>1680</v>
      </c>
      <c r="C7657">
        <v>4.4000000000000004</v>
      </c>
      <c r="D7657">
        <f t="shared" si="838"/>
        <v>5</v>
      </c>
      <c r="E7657">
        <v>218</v>
      </c>
      <c r="F7657" t="s">
        <v>39</v>
      </c>
      <c r="G7657">
        <f t="shared" si="833"/>
        <v>1000</v>
      </c>
      <c r="H7657" s="3" t="s">
        <v>16</v>
      </c>
      <c r="I7657" t="str">
        <f t="shared" si="834"/>
        <v>10000+</v>
      </c>
      <c r="J7657" s="1">
        <f t="shared" si="835"/>
        <v>10000</v>
      </c>
      <c r="K7657" t="s">
        <v>17</v>
      </c>
      <c r="L7657" s="2">
        <v>0</v>
      </c>
      <c r="M7657" s="1">
        <f t="shared" si="839"/>
        <v>0</v>
      </c>
      <c r="N7657" t="s">
        <v>18</v>
      </c>
      <c r="O7657" t="s">
        <v>1681</v>
      </c>
      <c r="P7657" t="s">
        <v>6596</v>
      </c>
      <c r="Q7657" t="str">
        <f t="shared" si="836"/>
        <v>2017</v>
      </c>
      <c r="R7657" t="str">
        <f t="shared" si="837"/>
        <v>June</v>
      </c>
      <c r="S7657" t="s">
        <v>39</v>
      </c>
      <c r="T7657" t="s">
        <v>39</v>
      </c>
    </row>
    <row r="7658" spans="1:20" x14ac:dyDescent="0.3">
      <c r="A7658" t="s">
        <v>10193</v>
      </c>
      <c r="B7658" t="s">
        <v>4880</v>
      </c>
      <c r="C7658">
        <v>2</v>
      </c>
      <c r="D7658">
        <f t="shared" si="838"/>
        <v>2</v>
      </c>
      <c r="E7658">
        <v>23</v>
      </c>
      <c r="F7658" t="s">
        <v>39</v>
      </c>
      <c r="G7658">
        <f t="shared" si="833"/>
        <v>1000</v>
      </c>
      <c r="H7658" s="3" t="s">
        <v>942</v>
      </c>
      <c r="I7658" t="str">
        <f t="shared" si="834"/>
        <v>100+</v>
      </c>
      <c r="J7658" s="1">
        <f t="shared" si="835"/>
        <v>100</v>
      </c>
      <c r="K7658" t="s">
        <v>596</v>
      </c>
      <c r="L7658" s="2" t="s">
        <v>10194</v>
      </c>
      <c r="M7658" s="1">
        <f t="shared" si="839"/>
        <v>4.59</v>
      </c>
      <c r="N7658" t="s">
        <v>18</v>
      </c>
      <c r="O7658" t="s">
        <v>4881</v>
      </c>
      <c r="P7658" t="s">
        <v>10195</v>
      </c>
      <c r="Q7658" t="str">
        <f t="shared" si="836"/>
        <v>2016</v>
      </c>
      <c r="R7658" t="str">
        <f t="shared" si="837"/>
        <v>June</v>
      </c>
      <c r="S7658" t="s">
        <v>3829</v>
      </c>
      <c r="T7658" t="s">
        <v>76</v>
      </c>
    </row>
    <row r="7659" spans="1:20" x14ac:dyDescent="0.3">
      <c r="A7659" t="s">
        <v>10196</v>
      </c>
      <c r="B7659" t="s">
        <v>2377</v>
      </c>
      <c r="C7659">
        <v>4.7</v>
      </c>
      <c r="D7659">
        <f t="shared" si="838"/>
        <v>5</v>
      </c>
      <c r="E7659">
        <v>12</v>
      </c>
      <c r="F7659" t="s">
        <v>123</v>
      </c>
      <c r="G7659">
        <f t="shared" si="833"/>
        <v>6000000</v>
      </c>
      <c r="H7659" s="3" t="s">
        <v>1122</v>
      </c>
      <c r="I7659" t="str">
        <f t="shared" si="834"/>
        <v>500+</v>
      </c>
      <c r="J7659" s="1">
        <f t="shared" si="835"/>
        <v>500</v>
      </c>
      <c r="K7659" t="s">
        <v>17</v>
      </c>
      <c r="L7659" s="2">
        <v>0</v>
      </c>
      <c r="M7659" s="1">
        <f t="shared" si="839"/>
        <v>0</v>
      </c>
      <c r="N7659" t="s">
        <v>18</v>
      </c>
      <c r="O7659" t="s">
        <v>2378</v>
      </c>
      <c r="P7659" t="s">
        <v>573</v>
      </c>
      <c r="Q7659" t="str">
        <f t="shared" si="836"/>
        <v>2018</v>
      </c>
      <c r="R7659" t="str">
        <f t="shared" si="837"/>
        <v>February</v>
      </c>
      <c r="S7659" t="s">
        <v>10197</v>
      </c>
      <c r="T7659" t="s">
        <v>76</v>
      </c>
    </row>
    <row r="7660" spans="1:20" x14ac:dyDescent="0.3">
      <c r="A7660" t="s">
        <v>10198</v>
      </c>
      <c r="B7660" t="s">
        <v>2519</v>
      </c>
      <c r="C7660">
        <v>4.4000000000000004</v>
      </c>
      <c r="D7660">
        <f t="shared" si="838"/>
        <v>5</v>
      </c>
      <c r="E7660">
        <v>248417</v>
      </c>
      <c r="F7660" t="s">
        <v>96</v>
      </c>
      <c r="G7660">
        <f t="shared" si="833"/>
        <v>17000000</v>
      </c>
      <c r="H7660" s="3" t="s">
        <v>31</v>
      </c>
      <c r="I7660" t="str">
        <f t="shared" si="834"/>
        <v>5000000+</v>
      </c>
      <c r="J7660" s="1">
        <f t="shared" si="835"/>
        <v>5000000</v>
      </c>
      <c r="K7660" t="s">
        <v>17</v>
      </c>
      <c r="L7660" s="2">
        <v>0</v>
      </c>
      <c r="M7660" s="1">
        <f t="shared" si="839"/>
        <v>0</v>
      </c>
      <c r="N7660" t="s">
        <v>37</v>
      </c>
      <c r="O7660" t="s">
        <v>2523</v>
      </c>
      <c r="P7660" t="s">
        <v>4004</v>
      </c>
      <c r="Q7660" t="str">
        <f t="shared" si="836"/>
        <v>2015</v>
      </c>
      <c r="R7660" t="str">
        <f t="shared" si="837"/>
        <v>February</v>
      </c>
      <c r="S7660" t="s">
        <v>3389</v>
      </c>
      <c r="T7660" t="s">
        <v>157</v>
      </c>
    </row>
    <row r="7661" spans="1:20" x14ac:dyDescent="0.3">
      <c r="A7661" t="s">
        <v>10199</v>
      </c>
      <c r="B7661" t="s">
        <v>1680</v>
      </c>
      <c r="C7661">
        <v>4.4000000000000004</v>
      </c>
      <c r="D7661">
        <f t="shared" si="838"/>
        <v>5</v>
      </c>
      <c r="E7661">
        <v>137</v>
      </c>
      <c r="F7661" t="s">
        <v>10200</v>
      </c>
      <c r="G7661">
        <f t="shared" si="833"/>
        <v>400000</v>
      </c>
      <c r="H7661" s="3" t="s">
        <v>16</v>
      </c>
      <c r="I7661" t="str">
        <f t="shared" si="834"/>
        <v>10000+</v>
      </c>
      <c r="J7661" s="1">
        <f t="shared" si="835"/>
        <v>10000</v>
      </c>
      <c r="K7661" t="s">
        <v>17</v>
      </c>
      <c r="L7661" s="2">
        <v>0</v>
      </c>
      <c r="M7661" s="1">
        <f t="shared" si="839"/>
        <v>0</v>
      </c>
      <c r="N7661" t="s">
        <v>18</v>
      </c>
      <c r="O7661" t="s">
        <v>1681</v>
      </c>
      <c r="P7661" t="s">
        <v>10201</v>
      </c>
      <c r="Q7661" t="str">
        <f t="shared" si="836"/>
        <v>2013</v>
      </c>
      <c r="R7661" t="str">
        <f t="shared" si="837"/>
        <v>June</v>
      </c>
      <c r="S7661" t="s">
        <v>6888</v>
      </c>
      <c r="T7661" t="s">
        <v>389</v>
      </c>
    </row>
    <row r="7662" spans="1:20" x14ac:dyDescent="0.3">
      <c r="A7662" t="s">
        <v>10202</v>
      </c>
      <c r="B7662" t="s">
        <v>2910</v>
      </c>
      <c r="C7662">
        <v>4.4000000000000004</v>
      </c>
      <c r="D7662">
        <f t="shared" si="838"/>
        <v>5</v>
      </c>
      <c r="E7662">
        <v>102215</v>
      </c>
      <c r="F7662" t="s">
        <v>495</v>
      </c>
      <c r="G7662">
        <f t="shared" si="833"/>
        <v>42000000</v>
      </c>
      <c r="H7662" s="3" t="s">
        <v>56</v>
      </c>
      <c r="I7662" t="str">
        <f t="shared" si="834"/>
        <v>1000000+</v>
      </c>
      <c r="J7662" s="1">
        <f t="shared" si="835"/>
        <v>1000000</v>
      </c>
      <c r="K7662" t="s">
        <v>17</v>
      </c>
      <c r="L7662" s="2">
        <v>0</v>
      </c>
      <c r="M7662" s="1">
        <f t="shared" si="839"/>
        <v>0</v>
      </c>
      <c r="N7662" t="s">
        <v>37</v>
      </c>
      <c r="O7662" t="s">
        <v>2715</v>
      </c>
      <c r="P7662" t="s">
        <v>452</v>
      </c>
      <c r="Q7662" t="str">
        <f t="shared" si="836"/>
        <v>2018</v>
      </c>
      <c r="R7662" t="str">
        <f t="shared" si="837"/>
        <v>June</v>
      </c>
      <c r="S7662">
        <v>3.1</v>
      </c>
      <c r="T7662" t="s">
        <v>22</v>
      </c>
    </row>
    <row r="7663" spans="1:20" x14ac:dyDescent="0.3">
      <c r="A7663" t="s">
        <v>10203</v>
      </c>
      <c r="B7663" t="s">
        <v>2910</v>
      </c>
      <c r="C7663">
        <v>3.5</v>
      </c>
      <c r="D7663">
        <f t="shared" si="838"/>
        <v>4</v>
      </c>
      <c r="E7663">
        <v>0</v>
      </c>
      <c r="F7663" t="s">
        <v>206</v>
      </c>
      <c r="G7663">
        <f t="shared" si="833"/>
        <v>54000000</v>
      </c>
      <c r="H7663" s="3" t="s">
        <v>942</v>
      </c>
      <c r="I7663" t="str">
        <f t="shared" si="834"/>
        <v>100+</v>
      </c>
      <c r="J7663" s="1">
        <f t="shared" si="835"/>
        <v>100</v>
      </c>
      <c r="K7663" t="s">
        <v>17</v>
      </c>
      <c r="L7663" s="2">
        <v>0</v>
      </c>
      <c r="M7663" s="1">
        <f t="shared" si="839"/>
        <v>0</v>
      </c>
      <c r="N7663" t="s">
        <v>18</v>
      </c>
      <c r="O7663" t="s">
        <v>1216</v>
      </c>
      <c r="P7663" t="s">
        <v>3644</v>
      </c>
      <c r="Q7663" t="str">
        <f t="shared" si="836"/>
        <v>2018</v>
      </c>
      <c r="R7663" t="str">
        <f t="shared" si="837"/>
        <v>January</v>
      </c>
      <c r="S7663">
        <v>1.3</v>
      </c>
      <c r="T7663" t="s">
        <v>71</v>
      </c>
    </row>
    <row r="7664" spans="1:20" x14ac:dyDescent="0.3">
      <c r="A7664" t="s">
        <v>10204</v>
      </c>
      <c r="B7664" t="s">
        <v>2910</v>
      </c>
      <c r="C7664">
        <v>4.5</v>
      </c>
      <c r="D7664">
        <f t="shared" si="838"/>
        <v>5</v>
      </c>
      <c r="E7664">
        <v>41</v>
      </c>
      <c r="F7664" t="s">
        <v>142</v>
      </c>
      <c r="G7664">
        <f t="shared" si="833"/>
        <v>11000000</v>
      </c>
      <c r="H7664" s="3" t="s">
        <v>719</v>
      </c>
      <c r="I7664" t="str">
        <f t="shared" si="834"/>
        <v>1000+</v>
      </c>
      <c r="J7664" s="1">
        <f t="shared" si="835"/>
        <v>1000</v>
      </c>
      <c r="K7664" t="s">
        <v>17</v>
      </c>
      <c r="L7664" s="2">
        <v>0</v>
      </c>
      <c r="M7664" s="1">
        <f t="shared" si="839"/>
        <v>0</v>
      </c>
      <c r="N7664" t="s">
        <v>18</v>
      </c>
      <c r="O7664" t="s">
        <v>1216</v>
      </c>
      <c r="P7664" t="s">
        <v>1111</v>
      </c>
      <c r="Q7664" t="str">
        <f t="shared" si="836"/>
        <v>2017</v>
      </c>
      <c r="R7664" t="str">
        <f t="shared" si="837"/>
        <v>June</v>
      </c>
      <c r="S7664" t="s">
        <v>3434</v>
      </c>
      <c r="T7664" t="s">
        <v>71</v>
      </c>
    </row>
    <row r="7665" spans="1:20" x14ac:dyDescent="0.3">
      <c r="A7665" t="s">
        <v>10205</v>
      </c>
      <c r="B7665" t="s">
        <v>2519</v>
      </c>
      <c r="C7665">
        <v>3.5</v>
      </c>
      <c r="D7665">
        <f t="shared" si="838"/>
        <v>4</v>
      </c>
      <c r="E7665">
        <v>23</v>
      </c>
      <c r="F7665" t="s">
        <v>85</v>
      </c>
      <c r="G7665">
        <f t="shared" si="833"/>
        <v>37000000</v>
      </c>
      <c r="H7665" s="3" t="s">
        <v>719</v>
      </c>
      <c r="I7665" t="str">
        <f t="shared" si="834"/>
        <v>1000+</v>
      </c>
      <c r="J7665" s="1">
        <f t="shared" si="835"/>
        <v>1000</v>
      </c>
      <c r="K7665" t="s">
        <v>596</v>
      </c>
      <c r="L7665" s="2" t="s">
        <v>3134</v>
      </c>
      <c r="M7665" s="1">
        <f t="shared" si="839"/>
        <v>0.99</v>
      </c>
      <c r="N7665" t="s">
        <v>18</v>
      </c>
      <c r="O7665" t="s">
        <v>2671</v>
      </c>
      <c r="P7665" t="s">
        <v>674</v>
      </c>
      <c r="Q7665" t="str">
        <f t="shared" si="836"/>
        <v>2017</v>
      </c>
      <c r="R7665" t="str">
        <f t="shared" si="837"/>
        <v>December</v>
      </c>
      <c r="S7665" t="s">
        <v>2761</v>
      </c>
      <c r="T7665" t="s">
        <v>71</v>
      </c>
    </row>
    <row r="7666" spans="1:20" x14ac:dyDescent="0.3">
      <c r="A7666" t="s">
        <v>10206</v>
      </c>
      <c r="B7666" t="s">
        <v>2519</v>
      </c>
      <c r="C7666">
        <v>4.2</v>
      </c>
      <c r="D7666">
        <f t="shared" si="838"/>
        <v>5</v>
      </c>
      <c r="E7666">
        <v>33</v>
      </c>
      <c r="F7666" t="s">
        <v>435</v>
      </c>
      <c r="G7666">
        <f t="shared" si="833"/>
        <v>13000000</v>
      </c>
      <c r="H7666" s="3" t="s">
        <v>719</v>
      </c>
      <c r="I7666" t="str">
        <f t="shared" si="834"/>
        <v>1000+</v>
      </c>
      <c r="J7666" s="1">
        <f t="shared" si="835"/>
        <v>1000</v>
      </c>
      <c r="K7666" t="s">
        <v>17</v>
      </c>
      <c r="L7666" s="2">
        <v>0</v>
      </c>
      <c r="M7666" s="1">
        <f t="shared" si="839"/>
        <v>0</v>
      </c>
      <c r="N7666" t="s">
        <v>37</v>
      </c>
      <c r="O7666" t="s">
        <v>2538</v>
      </c>
      <c r="P7666" t="s">
        <v>2369</v>
      </c>
      <c r="Q7666" t="str">
        <f t="shared" si="836"/>
        <v>2018</v>
      </c>
      <c r="R7666" t="str">
        <f t="shared" si="837"/>
        <v>July</v>
      </c>
      <c r="S7666" t="s">
        <v>10207</v>
      </c>
      <c r="T7666" t="s">
        <v>51</v>
      </c>
    </row>
    <row r="7667" spans="1:20" x14ac:dyDescent="0.3">
      <c r="A7667" t="s">
        <v>10208</v>
      </c>
      <c r="B7667" t="s">
        <v>4239</v>
      </c>
      <c r="C7667">
        <v>3.7</v>
      </c>
      <c r="D7667">
        <f t="shared" si="838"/>
        <v>4</v>
      </c>
      <c r="E7667">
        <v>19</v>
      </c>
      <c r="F7667" t="s">
        <v>567</v>
      </c>
      <c r="G7667">
        <f t="shared" si="833"/>
        <v>6500000</v>
      </c>
      <c r="H7667" s="3" t="s">
        <v>719</v>
      </c>
      <c r="I7667" t="str">
        <f t="shared" si="834"/>
        <v>1000+</v>
      </c>
      <c r="J7667" s="1">
        <f t="shared" si="835"/>
        <v>1000</v>
      </c>
      <c r="K7667" t="s">
        <v>17</v>
      </c>
      <c r="L7667" s="2">
        <v>0</v>
      </c>
      <c r="M7667" s="1">
        <f t="shared" si="839"/>
        <v>0</v>
      </c>
      <c r="N7667" t="s">
        <v>18</v>
      </c>
      <c r="O7667" t="s">
        <v>4240</v>
      </c>
      <c r="P7667" t="s">
        <v>2536</v>
      </c>
      <c r="Q7667" t="str">
        <f t="shared" si="836"/>
        <v>2018</v>
      </c>
      <c r="R7667" t="str">
        <f t="shared" si="837"/>
        <v>April</v>
      </c>
      <c r="S7667" t="s">
        <v>87</v>
      </c>
      <c r="T7667" t="s">
        <v>71</v>
      </c>
    </row>
    <row r="7668" spans="1:20" x14ac:dyDescent="0.3">
      <c r="A7668" t="s">
        <v>10209</v>
      </c>
      <c r="B7668" t="s">
        <v>4390</v>
      </c>
      <c r="C7668">
        <v>4.4000000000000004</v>
      </c>
      <c r="D7668">
        <f t="shared" si="838"/>
        <v>5</v>
      </c>
      <c r="E7668">
        <v>15911</v>
      </c>
      <c r="F7668" t="s">
        <v>242</v>
      </c>
      <c r="G7668">
        <f t="shared" si="833"/>
        <v>16000000</v>
      </c>
      <c r="H7668" s="3" t="s">
        <v>56</v>
      </c>
      <c r="I7668" t="str">
        <f t="shared" si="834"/>
        <v>1000000+</v>
      </c>
      <c r="J7668" s="1">
        <f t="shared" si="835"/>
        <v>1000000</v>
      </c>
      <c r="K7668" t="s">
        <v>17</v>
      </c>
      <c r="L7668" s="2">
        <v>0</v>
      </c>
      <c r="M7668" s="1">
        <f t="shared" si="839"/>
        <v>0</v>
      </c>
      <c r="N7668" t="s">
        <v>18</v>
      </c>
      <c r="O7668" t="s">
        <v>4391</v>
      </c>
      <c r="P7668" t="s">
        <v>1593</v>
      </c>
      <c r="Q7668" t="str">
        <f t="shared" si="836"/>
        <v>2018</v>
      </c>
      <c r="R7668" t="str">
        <f t="shared" si="837"/>
        <v>June</v>
      </c>
      <c r="S7668" t="s">
        <v>10210</v>
      </c>
      <c r="T7668" t="s">
        <v>71</v>
      </c>
    </row>
    <row r="7669" spans="1:20" x14ac:dyDescent="0.3">
      <c r="A7669" t="s">
        <v>10211</v>
      </c>
      <c r="B7669" t="s">
        <v>5201</v>
      </c>
      <c r="C7669">
        <v>3.4</v>
      </c>
      <c r="D7669">
        <f t="shared" si="838"/>
        <v>4</v>
      </c>
      <c r="E7669">
        <v>1147</v>
      </c>
      <c r="F7669" t="s">
        <v>15</v>
      </c>
      <c r="G7669">
        <f t="shared" si="833"/>
        <v>19000000</v>
      </c>
      <c r="H7669" s="3" t="s">
        <v>43</v>
      </c>
      <c r="I7669" t="str">
        <f t="shared" si="834"/>
        <v>100000+</v>
      </c>
      <c r="J7669" s="1">
        <f t="shared" si="835"/>
        <v>100000</v>
      </c>
      <c r="K7669" t="s">
        <v>17</v>
      </c>
      <c r="L7669" s="2">
        <v>0</v>
      </c>
      <c r="M7669" s="1">
        <f t="shared" si="839"/>
        <v>0</v>
      </c>
      <c r="N7669" t="s">
        <v>18</v>
      </c>
      <c r="O7669" t="s">
        <v>5202</v>
      </c>
      <c r="P7669" t="s">
        <v>185</v>
      </c>
      <c r="Q7669" t="str">
        <f t="shared" si="836"/>
        <v>2018</v>
      </c>
      <c r="R7669" t="str">
        <f t="shared" si="837"/>
        <v>May</v>
      </c>
      <c r="S7669" t="s">
        <v>10212</v>
      </c>
      <c r="T7669" t="s">
        <v>22</v>
      </c>
    </row>
    <row r="7670" spans="1:20" x14ac:dyDescent="0.3">
      <c r="A7670" t="s">
        <v>10213</v>
      </c>
      <c r="B7670" t="s">
        <v>3634</v>
      </c>
      <c r="C7670">
        <v>4.3</v>
      </c>
      <c r="D7670">
        <f t="shared" si="838"/>
        <v>5</v>
      </c>
      <c r="E7670">
        <v>64</v>
      </c>
      <c r="F7670" t="s">
        <v>701</v>
      </c>
      <c r="G7670">
        <f t="shared" si="833"/>
        <v>3300000</v>
      </c>
      <c r="H7670" s="3" t="s">
        <v>49</v>
      </c>
      <c r="I7670" t="str">
        <f t="shared" si="834"/>
        <v>50000+</v>
      </c>
      <c r="J7670" s="1">
        <f t="shared" si="835"/>
        <v>50000</v>
      </c>
      <c r="K7670" t="s">
        <v>17</v>
      </c>
      <c r="L7670" s="2">
        <v>0</v>
      </c>
      <c r="M7670" s="1">
        <f t="shared" si="839"/>
        <v>0</v>
      </c>
      <c r="N7670" t="s">
        <v>37</v>
      </c>
      <c r="O7670" t="s">
        <v>3635</v>
      </c>
      <c r="P7670" t="s">
        <v>641</v>
      </c>
      <c r="Q7670" t="str">
        <f t="shared" si="836"/>
        <v>2018</v>
      </c>
      <c r="R7670" t="str">
        <f t="shared" si="837"/>
        <v>March</v>
      </c>
      <c r="S7670" t="s">
        <v>1237</v>
      </c>
      <c r="T7670" t="s">
        <v>71</v>
      </c>
    </row>
    <row r="7671" spans="1:20" x14ac:dyDescent="0.3">
      <c r="A7671" t="s">
        <v>10214</v>
      </c>
      <c r="B7671" t="s">
        <v>1680</v>
      </c>
      <c r="C7671">
        <v>3.6</v>
      </c>
      <c r="D7671">
        <f t="shared" si="838"/>
        <v>4</v>
      </c>
      <c r="E7671">
        <v>180</v>
      </c>
      <c r="F7671" t="s">
        <v>197</v>
      </c>
      <c r="G7671">
        <f t="shared" si="833"/>
        <v>35000000</v>
      </c>
      <c r="H7671" s="3" t="s">
        <v>16</v>
      </c>
      <c r="I7671" t="str">
        <f t="shared" si="834"/>
        <v>10000+</v>
      </c>
      <c r="J7671" s="1">
        <f t="shared" si="835"/>
        <v>10000</v>
      </c>
      <c r="K7671" t="s">
        <v>17</v>
      </c>
      <c r="L7671" s="2">
        <v>0</v>
      </c>
      <c r="M7671" s="1">
        <f t="shared" si="839"/>
        <v>0</v>
      </c>
      <c r="N7671" t="s">
        <v>18</v>
      </c>
      <c r="O7671" t="s">
        <v>1681</v>
      </c>
      <c r="P7671" t="s">
        <v>2961</v>
      </c>
      <c r="Q7671" t="str">
        <f t="shared" si="836"/>
        <v>2017</v>
      </c>
      <c r="R7671" t="str">
        <f t="shared" si="837"/>
        <v>October</v>
      </c>
      <c r="S7671" t="s">
        <v>10215</v>
      </c>
      <c r="T7671" t="s">
        <v>40</v>
      </c>
    </row>
    <row r="7672" spans="1:20" x14ac:dyDescent="0.3">
      <c r="A7672" t="s">
        <v>10216</v>
      </c>
      <c r="B7672" t="s">
        <v>5201</v>
      </c>
      <c r="C7672">
        <v>4.5999999999999996</v>
      </c>
      <c r="D7672">
        <f t="shared" si="838"/>
        <v>5</v>
      </c>
      <c r="E7672">
        <v>2681</v>
      </c>
      <c r="F7672" t="s">
        <v>1614</v>
      </c>
      <c r="G7672">
        <f t="shared" si="833"/>
        <v>6300000</v>
      </c>
      <c r="H7672" s="3" t="s">
        <v>43</v>
      </c>
      <c r="I7672" t="str">
        <f t="shared" si="834"/>
        <v>100000+</v>
      </c>
      <c r="J7672" s="1">
        <f t="shared" si="835"/>
        <v>100000</v>
      </c>
      <c r="K7672" t="s">
        <v>17</v>
      </c>
      <c r="L7672" s="2">
        <v>0</v>
      </c>
      <c r="M7672" s="1">
        <f t="shared" si="839"/>
        <v>0</v>
      </c>
      <c r="N7672" t="s">
        <v>18</v>
      </c>
      <c r="O7672" t="s">
        <v>5202</v>
      </c>
      <c r="P7672" t="s">
        <v>4591</v>
      </c>
      <c r="Q7672" t="str">
        <f t="shared" si="836"/>
        <v>2017</v>
      </c>
      <c r="R7672" t="str">
        <f t="shared" si="837"/>
        <v>September</v>
      </c>
      <c r="S7672" t="s">
        <v>1249</v>
      </c>
      <c r="T7672" t="s">
        <v>22</v>
      </c>
    </row>
    <row r="7673" spans="1:20" x14ac:dyDescent="0.3">
      <c r="A7673" t="s">
        <v>10217</v>
      </c>
      <c r="B7673" t="s">
        <v>2910</v>
      </c>
      <c r="C7673">
        <v>4.5999999999999996</v>
      </c>
      <c r="D7673">
        <f t="shared" si="838"/>
        <v>5</v>
      </c>
      <c r="E7673">
        <v>7</v>
      </c>
      <c r="F7673" t="s">
        <v>73</v>
      </c>
      <c r="G7673">
        <f t="shared" si="833"/>
        <v>12000000</v>
      </c>
      <c r="H7673" s="3" t="s">
        <v>1122</v>
      </c>
      <c r="I7673" t="str">
        <f t="shared" si="834"/>
        <v>500+</v>
      </c>
      <c r="J7673" s="1">
        <f t="shared" si="835"/>
        <v>500</v>
      </c>
      <c r="K7673" t="s">
        <v>17</v>
      </c>
      <c r="L7673" s="2">
        <v>0</v>
      </c>
      <c r="M7673" s="1">
        <f t="shared" si="839"/>
        <v>0</v>
      </c>
      <c r="N7673" t="s">
        <v>111</v>
      </c>
      <c r="O7673" t="s">
        <v>1216</v>
      </c>
      <c r="P7673" t="s">
        <v>130</v>
      </c>
      <c r="Q7673" t="str">
        <f t="shared" si="836"/>
        <v>2018</v>
      </c>
      <c r="R7673" t="str">
        <f t="shared" si="837"/>
        <v>March</v>
      </c>
      <c r="S7673" t="s">
        <v>146</v>
      </c>
      <c r="T7673" t="s">
        <v>71</v>
      </c>
    </row>
    <row r="7674" spans="1:20" x14ac:dyDescent="0.3">
      <c r="A7674" t="s">
        <v>10218</v>
      </c>
      <c r="B7674" t="s">
        <v>2377</v>
      </c>
      <c r="C7674">
        <v>4.2</v>
      </c>
      <c r="D7674">
        <f t="shared" si="838"/>
        <v>5</v>
      </c>
      <c r="E7674">
        <v>251</v>
      </c>
      <c r="F7674" t="s">
        <v>427</v>
      </c>
      <c r="G7674">
        <f t="shared" si="833"/>
        <v>5000000</v>
      </c>
      <c r="H7674" s="3" t="s">
        <v>16</v>
      </c>
      <c r="I7674" t="str">
        <f t="shared" si="834"/>
        <v>10000+</v>
      </c>
      <c r="J7674" s="1">
        <f t="shared" si="835"/>
        <v>10000</v>
      </c>
      <c r="K7674" t="s">
        <v>17</v>
      </c>
      <c r="L7674" s="2">
        <v>0</v>
      </c>
      <c r="M7674" s="1">
        <f t="shared" si="839"/>
        <v>0</v>
      </c>
      <c r="N7674" t="s">
        <v>18</v>
      </c>
      <c r="O7674" t="s">
        <v>2378</v>
      </c>
      <c r="P7674" t="s">
        <v>641</v>
      </c>
      <c r="Q7674" t="str">
        <f t="shared" si="836"/>
        <v>2018</v>
      </c>
      <c r="R7674" t="str">
        <f t="shared" si="837"/>
        <v>March</v>
      </c>
      <c r="S7674" t="s">
        <v>10219</v>
      </c>
      <c r="T7674" t="s">
        <v>71</v>
      </c>
    </row>
    <row r="7675" spans="1:20" x14ac:dyDescent="0.3">
      <c r="A7675" t="s">
        <v>10220</v>
      </c>
      <c r="B7675" t="s">
        <v>2910</v>
      </c>
      <c r="C7675">
        <v>4.3</v>
      </c>
      <c r="D7675">
        <f t="shared" si="838"/>
        <v>5</v>
      </c>
      <c r="E7675">
        <v>9465</v>
      </c>
      <c r="F7675" t="s">
        <v>1590</v>
      </c>
      <c r="G7675">
        <f t="shared" si="833"/>
        <v>43000000</v>
      </c>
      <c r="H7675" s="3" t="s">
        <v>25</v>
      </c>
      <c r="I7675" t="str">
        <f t="shared" si="834"/>
        <v>500000+</v>
      </c>
      <c r="J7675" s="1">
        <f t="shared" si="835"/>
        <v>500000</v>
      </c>
      <c r="K7675" t="s">
        <v>17</v>
      </c>
      <c r="L7675" s="2">
        <v>0</v>
      </c>
      <c r="M7675" s="1">
        <f t="shared" si="839"/>
        <v>0</v>
      </c>
      <c r="N7675" t="s">
        <v>18</v>
      </c>
      <c r="O7675" t="s">
        <v>1445</v>
      </c>
      <c r="P7675" t="s">
        <v>216</v>
      </c>
      <c r="Q7675" t="str">
        <f t="shared" si="836"/>
        <v>2018</v>
      </c>
      <c r="R7675" t="str">
        <f t="shared" si="837"/>
        <v>July</v>
      </c>
      <c r="S7675" t="s">
        <v>10221</v>
      </c>
      <c r="T7675" t="s">
        <v>46</v>
      </c>
    </row>
    <row r="7676" spans="1:20" x14ac:dyDescent="0.3">
      <c r="A7676" t="s">
        <v>10222</v>
      </c>
      <c r="B7676" t="s">
        <v>2910</v>
      </c>
      <c r="C7676">
        <v>3.8</v>
      </c>
      <c r="D7676">
        <f t="shared" si="838"/>
        <v>4</v>
      </c>
      <c r="E7676">
        <v>128</v>
      </c>
      <c r="F7676" t="s">
        <v>258</v>
      </c>
      <c r="G7676">
        <f t="shared" si="833"/>
        <v>2900000</v>
      </c>
      <c r="H7676" s="3" t="s">
        <v>16</v>
      </c>
      <c r="I7676" t="str">
        <f t="shared" si="834"/>
        <v>10000+</v>
      </c>
      <c r="J7676" s="1">
        <f t="shared" si="835"/>
        <v>10000</v>
      </c>
      <c r="K7676" t="s">
        <v>17</v>
      </c>
      <c r="L7676" s="2">
        <v>0</v>
      </c>
      <c r="M7676" s="1">
        <f t="shared" si="839"/>
        <v>0</v>
      </c>
      <c r="N7676" t="s">
        <v>37</v>
      </c>
      <c r="O7676" t="s">
        <v>1445</v>
      </c>
      <c r="P7676" t="s">
        <v>10223</v>
      </c>
      <c r="Q7676" t="str">
        <f t="shared" si="836"/>
        <v>2016</v>
      </c>
      <c r="R7676" t="str">
        <f t="shared" si="837"/>
        <v>July</v>
      </c>
      <c r="S7676" t="s">
        <v>1198</v>
      </c>
      <c r="T7676" t="s">
        <v>22</v>
      </c>
    </row>
    <row r="7677" spans="1:20" x14ac:dyDescent="0.3">
      <c r="A7677" t="s">
        <v>10224</v>
      </c>
      <c r="B7677" t="s">
        <v>4390</v>
      </c>
      <c r="C7677">
        <v>1.4</v>
      </c>
      <c r="D7677">
        <f t="shared" si="838"/>
        <v>2</v>
      </c>
      <c r="E7677">
        <v>20</v>
      </c>
      <c r="F7677" t="s">
        <v>3711</v>
      </c>
      <c r="G7677">
        <f t="shared" si="833"/>
        <v>4099999.9999999995</v>
      </c>
      <c r="H7677" s="3" t="s">
        <v>719</v>
      </c>
      <c r="I7677" t="str">
        <f t="shared" si="834"/>
        <v>1000+</v>
      </c>
      <c r="J7677" s="1">
        <f t="shared" si="835"/>
        <v>1000</v>
      </c>
      <c r="K7677" t="s">
        <v>17</v>
      </c>
      <c r="L7677" s="2">
        <v>0</v>
      </c>
      <c r="M7677" s="1">
        <f t="shared" si="839"/>
        <v>0</v>
      </c>
      <c r="N7677" t="s">
        <v>18</v>
      </c>
      <c r="O7677" t="s">
        <v>4391</v>
      </c>
      <c r="P7677" t="s">
        <v>688</v>
      </c>
      <c r="Q7677" t="str">
        <f t="shared" si="836"/>
        <v>2018</v>
      </c>
      <c r="R7677" t="str">
        <f t="shared" si="837"/>
        <v>July</v>
      </c>
      <c r="S7677" t="s">
        <v>4753</v>
      </c>
      <c r="T7677" t="s">
        <v>535</v>
      </c>
    </row>
    <row r="7678" spans="1:20" x14ac:dyDescent="0.3">
      <c r="A7678" t="s">
        <v>10225</v>
      </c>
      <c r="B7678" t="s">
        <v>3213</v>
      </c>
      <c r="C7678">
        <v>4.4000000000000004</v>
      </c>
      <c r="D7678">
        <f t="shared" si="838"/>
        <v>5</v>
      </c>
      <c r="E7678">
        <v>38</v>
      </c>
      <c r="F7678" t="s">
        <v>631</v>
      </c>
      <c r="G7678">
        <f t="shared" si="833"/>
        <v>8500000</v>
      </c>
      <c r="H7678" s="3" t="s">
        <v>719</v>
      </c>
      <c r="I7678" t="str">
        <f t="shared" si="834"/>
        <v>1000+</v>
      </c>
      <c r="J7678" s="1">
        <f t="shared" si="835"/>
        <v>1000</v>
      </c>
      <c r="K7678" t="s">
        <v>17</v>
      </c>
      <c r="L7678" s="2">
        <v>0</v>
      </c>
      <c r="M7678" s="1">
        <f t="shared" si="839"/>
        <v>0</v>
      </c>
      <c r="N7678" t="s">
        <v>18</v>
      </c>
      <c r="O7678" t="s">
        <v>3215</v>
      </c>
      <c r="P7678" t="s">
        <v>9735</v>
      </c>
      <c r="Q7678" t="str">
        <f t="shared" si="836"/>
        <v>2014</v>
      </c>
      <c r="R7678" t="str">
        <f t="shared" si="837"/>
        <v>July</v>
      </c>
      <c r="S7678">
        <v>2</v>
      </c>
      <c r="T7678" t="s">
        <v>63</v>
      </c>
    </row>
    <row r="7679" spans="1:20" x14ac:dyDescent="0.3">
      <c r="A7679" t="s">
        <v>10226</v>
      </c>
      <c r="B7679" t="s">
        <v>3213</v>
      </c>
      <c r="C7679">
        <v>3.5</v>
      </c>
      <c r="D7679">
        <f t="shared" si="838"/>
        <v>4</v>
      </c>
      <c r="E7679">
        <v>6</v>
      </c>
      <c r="F7679" t="s">
        <v>115</v>
      </c>
      <c r="G7679">
        <f t="shared" si="833"/>
        <v>7000000</v>
      </c>
      <c r="H7679" s="3" t="s">
        <v>719</v>
      </c>
      <c r="I7679" t="str">
        <f t="shared" si="834"/>
        <v>1000+</v>
      </c>
      <c r="J7679" s="1">
        <f t="shared" si="835"/>
        <v>1000</v>
      </c>
      <c r="K7679" t="s">
        <v>17</v>
      </c>
      <c r="L7679" s="2">
        <v>0</v>
      </c>
      <c r="M7679" s="1">
        <f t="shared" si="839"/>
        <v>0</v>
      </c>
      <c r="N7679" t="s">
        <v>18</v>
      </c>
      <c r="O7679" t="s">
        <v>3215</v>
      </c>
      <c r="P7679" t="s">
        <v>6572</v>
      </c>
      <c r="Q7679" t="str">
        <f t="shared" si="836"/>
        <v>2016</v>
      </c>
      <c r="R7679" t="str">
        <f t="shared" si="837"/>
        <v>July</v>
      </c>
      <c r="S7679">
        <v>5</v>
      </c>
      <c r="T7679" t="s">
        <v>63</v>
      </c>
    </row>
    <row r="7680" spans="1:20" x14ac:dyDescent="0.3">
      <c r="A7680" t="s">
        <v>10227</v>
      </c>
      <c r="B7680" t="s">
        <v>2910</v>
      </c>
      <c r="C7680">
        <v>4</v>
      </c>
      <c r="D7680">
        <f t="shared" si="838"/>
        <v>4</v>
      </c>
      <c r="E7680">
        <v>4607</v>
      </c>
      <c r="F7680" t="s">
        <v>15</v>
      </c>
      <c r="G7680">
        <f t="shared" si="833"/>
        <v>19000000</v>
      </c>
      <c r="H7680" s="3" t="s">
        <v>43</v>
      </c>
      <c r="I7680" t="str">
        <f t="shared" si="834"/>
        <v>100000+</v>
      </c>
      <c r="J7680" s="1">
        <f t="shared" si="835"/>
        <v>100000</v>
      </c>
      <c r="K7680" t="s">
        <v>17</v>
      </c>
      <c r="L7680" s="2">
        <v>0</v>
      </c>
      <c r="M7680" s="1">
        <f t="shared" si="839"/>
        <v>0</v>
      </c>
      <c r="N7680" t="s">
        <v>18</v>
      </c>
      <c r="O7680" t="s">
        <v>2652</v>
      </c>
      <c r="P7680" t="s">
        <v>5724</v>
      </c>
      <c r="Q7680" t="str">
        <f t="shared" si="836"/>
        <v>2018</v>
      </c>
      <c r="R7680" t="str">
        <f t="shared" si="837"/>
        <v>March</v>
      </c>
      <c r="S7680">
        <v>3</v>
      </c>
      <c r="T7680" t="s">
        <v>76</v>
      </c>
    </row>
    <row r="7681" spans="1:20" x14ac:dyDescent="0.3">
      <c r="A7681" t="s">
        <v>10228</v>
      </c>
      <c r="B7681" t="s">
        <v>2910</v>
      </c>
      <c r="C7681">
        <v>3.5</v>
      </c>
      <c r="D7681">
        <f t="shared" si="838"/>
        <v>4</v>
      </c>
      <c r="E7681">
        <v>1</v>
      </c>
      <c r="F7681" t="s">
        <v>242</v>
      </c>
      <c r="G7681">
        <f t="shared" ref="G7681:G7744" si="840">IF(RIGHT(F7681,1)="M",LEFT(F7681,LEN(F7681)-1)*1000000,IF(RIGHT(F7681,1)="K",LEFT(F7681,LEN(F7681)-1)*1000, 1000))</f>
        <v>16000000</v>
      </c>
      <c r="H7681" s="3" t="s">
        <v>1147</v>
      </c>
      <c r="I7681" t="str">
        <f t="shared" ref="I7681:I7744" si="841">SUBSTITUTE(H7681,",","")</f>
        <v>10+</v>
      </c>
      <c r="J7681" s="1">
        <f t="shared" ref="J7681:J7744" si="842">VALUE(LEFT(I7681,LEN(I7681)-1))</f>
        <v>10</v>
      </c>
      <c r="K7681" t="s">
        <v>17</v>
      </c>
      <c r="L7681" s="2">
        <v>0</v>
      </c>
      <c r="M7681" s="1">
        <f t="shared" si="839"/>
        <v>0</v>
      </c>
      <c r="N7681" t="s">
        <v>18</v>
      </c>
      <c r="O7681" t="s">
        <v>1216</v>
      </c>
      <c r="P7681" t="s">
        <v>45</v>
      </c>
      <c r="Q7681" t="str">
        <f t="shared" ref="Q7681:Q7744" si="843">RIGHT(P7681,4)</f>
        <v>2018</v>
      </c>
      <c r="R7681" t="str">
        <f t="shared" ref="R7681:R7744" si="844">LEFT(P7681,FIND(" ",P7681)-1)</f>
        <v>June</v>
      </c>
      <c r="S7681">
        <v>1</v>
      </c>
      <c r="T7681" t="s">
        <v>76</v>
      </c>
    </row>
    <row r="7682" spans="1:20" x14ac:dyDescent="0.3">
      <c r="A7682" t="s">
        <v>10229</v>
      </c>
      <c r="B7682" t="s">
        <v>505</v>
      </c>
      <c r="C7682">
        <v>4.5999999999999996</v>
      </c>
      <c r="D7682">
        <f t="shared" si="838"/>
        <v>5</v>
      </c>
      <c r="E7682">
        <v>70</v>
      </c>
      <c r="F7682" t="s">
        <v>24</v>
      </c>
      <c r="G7682">
        <f t="shared" si="840"/>
        <v>14000000</v>
      </c>
      <c r="H7682" s="3" t="s">
        <v>719</v>
      </c>
      <c r="I7682" t="str">
        <f t="shared" si="841"/>
        <v>1000+</v>
      </c>
      <c r="J7682" s="1">
        <f t="shared" si="842"/>
        <v>1000</v>
      </c>
      <c r="K7682" t="s">
        <v>17</v>
      </c>
      <c r="L7682" s="2">
        <v>0</v>
      </c>
      <c r="M7682" s="1">
        <f t="shared" si="839"/>
        <v>0</v>
      </c>
      <c r="N7682" t="s">
        <v>18</v>
      </c>
      <c r="O7682" t="s">
        <v>506</v>
      </c>
      <c r="P7682" t="s">
        <v>4008</v>
      </c>
      <c r="Q7682" t="str">
        <f t="shared" si="843"/>
        <v>2015</v>
      </c>
      <c r="R7682" t="str">
        <f t="shared" si="844"/>
        <v>February</v>
      </c>
      <c r="S7682" t="s">
        <v>2712</v>
      </c>
      <c r="T7682" t="s">
        <v>157</v>
      </c>
    </row>
    <row r="7683" spans="1:20" x14ac:dyDescent="0.3">
      <c r="A7683" t="s">
        <v>10230</v>
      </c>
      <c r="B7683" t="s">
        <v>3213</v>
      </c>
      <c r="C7683">
        <v>3.9</v>
      </c>
      <c r="D7683">
        <f t="shared" ref="D7683:D7746" si="845">IF(C7683&gt;4,5,IF(C7683&gt;3,4,IF(C7683&gt;2,3,IF(C7683&gt;1,2,1))))</f>
        <v>4</v>
      </c>
      <c r="E7683">
        <v>22</v>
      </c>
      <c r="F7683" t="s">
        <v>10231</v>
      </c>
      <c r="G7683">
        <f t="shared" si="840"/>
        <v>801000</v>
      </c>
      <c r="H7683" s="3" t="s">
        <v>90</v>
      </c>
      <c r="I7683" t="str">
        <f t="shared" si="841"/>
        <v>5000+</v>
      </c>
      <c r="J7683" s="1">
        <f t="shared" si="842"/>
        <v>5000</v>
      </c>
      <c r="K7683" t="s">
        <v>17</v>
      </c>
      <c r="L7683" s="2">
        <v>0</v>
      </c>
      <c r="M7683" s="1">
        <f t="shared" ref="M7683:M7746" si="846">VALUE(IF(RIGHT(L7683,LEN(L7683)-1)="",0,RIGHT(L7683,LEN(L7683)-1)))</f>
        <v>0</v>
      </c>
      <c r="N7683" t="s">
        <v>18</v>
      </c>
      <c r="O7683" t="s">
        <v>3215</v>
      </c>
      <c r="P7683" t="s">
        <v>5919</v>
      </c>
      <c r="Q7683" t="str">
        <f t="shared" si="843"/>
        <v>2017</v>
      </c>
      <c r="R7683" t="str">
        <f t="shared" si="844"/>
        <v>March</v>
      </c>
      <c r="S7683">
        <v>1.1399999999999999</v>
      </c>
      <c r="T7683" t="s">
        <v>63</v>
      </c>
    </row>
    <row r="7684" spans="1:20" x14ac:dyDescent="0.3">
      <c r="A7684" t="s">
        <v>10232</v>
      </c>
      <c r="B7684" t="s">
        <v>2377</v>
      </c>
      <c r="C7684">
        <v>3.8</v>
      </c>
      <c r="D7684">
        <f t="shared" si="845"/>
        <v>4</v>
      </c>
      <c r="E7684">
        <v>85</v>
      </c>
      <c r="F7684" t="s">
        <v>48</v>
      </c>
      <c r="G7684">
        <f t="shared" si="840"/>
        <v>5600000</v>
      </c>
      <c r="H7684" s="3" t="s">
        <v>90</v>
      </c>
      <c r="I7684" t="str">
        <f t="shared" si="841"/>
        <v>5000+</v>
      </c>
      <c r="J7684" s="1">
        <f t="shared" si="842"/>
        <v>5000</v>
      </c>
      <c r="K7684" t="s">
        <v>17</v>
      </c>
      <c r="L7684" s="2">
        <v>0</v>
      </c>
      <c r="M7684" s="1">
        <f t="shared" si="846"/>
        <v>0</v>
      </c>
      <c r="N7684" t="s">
        <v>37</v>
      </c>
      <c r="O7684" t="s">
        <v>2378</v>
      </c>
      <c r="P7684" t="s">
        <v>2276</v>
      </c>
      <c r="Q7684" t="str">
        <f t="shared" si="843"/>
        <v>2015</v>
      </c>
      <c r="R7684" t="str">
        <f t="shared" si="844"/>
        <v>March</v>
      </c>
      <c r="S7684" t="s">
        <v>10233</v>
      </c>
      <c r="T7684" t="s">
        <v>22</v>
      </c>
    </row>
    <row r="7685" spans="1:20" x14ac:dyDescent="0.3">
      <c r="A7685" t="s">
        <v>10234</v>
      </c>
      <c r="B7685" t="s">
        <v>4390</v>
      </c>
      <c r="C7685">
        <v>4.7</v>
      </c>
      <c r="D7685">
        <f t="shared" si="845"/>
        <v>5</v>
      </c>
      <c r="E7685">
        <v>92958</v>
      </c>
      <c r="F7685" t="s">
        <v>1206</v>
      </c>
      <c r="G7685">
        <f t="shared" si="840"/>
        <v>36000000</v>
      </c>
      <c r="H7685" s="3" t="s">
        <v>56</v>
      </c>
      <c r="I7685" t="str">
        <f t="shared" si="841"/>
        <v>1000000+</v>
      </c>
      <c r="J7685" s="1">
        <f t="shared" si="842"/>
        <v>1000000</v>
      </c>
      <c r="K7685" t="s">
        <v>17</v>
      </c>
      <c r="L7685" s="2">
        <v>0</v>
      </c>
      <c r="M7685" s="1">
        <f t="shared" si="846"/>
        <v>0</v>
      </c>
      <c r="N7685" t="s">
        <v>18</v>
      </c>
      <c r="O7685" t="s">
        <v>4391</v>
      </c>
      <c r="P7685" t="s">
        <v>248</v>
      </c>
      <c r="Q7685" t="str">
        <f t="shared" si="843"/>
        <v>2018</v>
      </c>
      <c r="R7685" t="str">
        <f t="shared" si="844"/>
        <v>July</v>
      </c>
      <c r="S7685" t="s">
        <v>10235</v>
      </c>
      <c r="T7685" t="s">
        <v>245</v>
      </c>
    </row>
    <row r="7686" spans="1:20" x14ac:dyDescent="0.3">
      <c r="A7686" t="s">
        <v>10236</v>
      </c>
      <c r="B7686" t="s">
        <v>4390</v>
      </c>
      <c r="C7686">
        <v>4.2</v>
      </c>
      <c r="D7686">
        <f t="shared" si="845"/>
        <v>5</v>
      </c>
      <c r="E7686">
        <v>242</v>
      </c>
      <c r="F7686" t="s">
        <v>382</v>
      </c>
      <c r="G7686">
        <f t="shared" si="840"/>
        <v>3200000</v>
      </c>
      <c r="H7686" s="3" t="s">
        <v>16</v>
      </c>
      <c r="I7686" t="str">
        <f t="shared" si="841"/>
        <v>10000+</v>
      </c>
      <c r="J7686" s="1">
        <f t="shared" si="842"/>
        <v>10000</v>
      </c>
      <c r="K7686" t="s">
        <v>17</v>
      </c>
      <c r="L7686" s="2">
        <v>0</v>
      </c>
      <c r="M7686" s="1">
        <f t="shared" si="846"/>
        <v>0</v>
      </c>
      <c r="N7686" t="s">
        <v>18</v>
      </c>
      <c r="O7686" t="s">
        <v>4391</v>
      </c>
      <c r="P7686" t="s">
        <v>5514</v>
      </c>
      <c r="Q7686" t="str">
        <f t="shared" si="843"/>
        <v>2016</v>
      </c>
      <c r="R7686" t="str">
        <f t="shared" si="844"/>
        <v>October</v>
      </c>
      <c r="S7686">
        <v>1.3</v>
      </c>
      <c r="T7686" t="s">
        <v>40</v>
      </c>
    </row>
    <row r="7687" spans="1:20" x14ac:dyDescent="0.3">
      <c r="A7687" t="s">
        <v>10237</v>
      </c>
      <c r="B7687" t="s">
        <v>505</v>
      </c>
      <c r="C7687">
        <v>4.3</v>
      </c>
      <c r="D7687">
        <f t="shared" si="845"/>
        <v>5</v>
      </c>
      <c r="E7687">
        <v>236</v>
      </c>
      <c r="F7687" t="s">
        <v>115</v>
      </c>
      <c r="G7687">
        <f t="shared" si="840"/>
        <v>7000000</v>
      </c>
      <c r="H7687" s="3" t="s">
        <v>49</v>
      </c>
      <c r="I7687" t="str">
        <f t="shared" si="841"/>
        <v>50000+</v>
      </c>
      <c r="J7687" s="1">
        <f t="shared" si="842"/>
        <v>50000</v>
      </c>
      <c r="K7687" t="s">
        <v>17</v>
      </c>
      <c r="L7687" s="2">
        <v>0</v>
      </c>
      <c r="M7687" s="1">
        <f t="shared" si="846"/>
        <v>0</v>
      </c>
      <c r="N7687" t="s">
        <v>18</v>
      </c>
      <c r="O7687" t="s">
        <v>506</v>
      </c>
      <c r="P7687" t="s">
        <v>1269</v>
      </c>
      <c r="Q7687" t="str">
        <f t="shared" si="843"/>
        <v>2018</v>
      </c>
      <c r="R7687" t="str">
        <f t="shared" si="844"/>
        <v>March</v>
      </c>
      <c r="S7687" t="s">
        <v>70</v>
      </c>
      <c r="T7687" t="s">
        <v>76</v>
      </c>
    </row>
    <row r="7688" spans="1:20" x14ac:dyDescent="0.3">
      <c r="A7688" t="s">
        <v>10238</v>
      </c>
      <c r="B7688" t="s">
        <v>2910</v>
      </c>
      <c r="C7688">
        <v>4.0999999999999996</v>
      </c>
      <c r="D7688">
        <f t="shared" si="845"/>
        <v>5</v>
      </c>
      <c r="E7688">
        <v>187</v>
      </c>
      <c r="F7688" t="s">
        <v>258</v>
      </c>
      <c r="G7688">
        <f t="shared" si="840"/>
        <v>2900000</v>
      </c>
      <c r="H7688" s="3" t="s">
        <v>16</v>
      </c>
      <c r="I7688" t="str">
        <f t="shared" si="841"/>
        <v>10000+</v>
      </c>
      <c r="J7688" s="1">
        <f t="shared" si="842"/>
        <v>10000</v>
      </c>
      <c r="K7688" t="s">
        <v>17</v>
      </c>
      <c r="L7688" s="2">
        <v>0</v>
      </c>
      <c r="M7688" s="1">
        <f t="shared" si="846"/>
        <v>0</v>
      </c>
      <c r="N7688" t="s">
        <v>18</v>
      </c>
      <c r="O7688" t="s">
        <v>1445</v>
      </c>
      <c r="P7688" t="s">
        <v>9509</v>
      </c>
      <c r="Q7688" t="str">
        <f t="shared" si="843"/>
        <v>2016</v>
      </c>
      <c r="R7688" t="str">
        <f t="shared" si="844"/>
        <v>September</v>
      </c>
      <c r="S7688">
        <v>3.21</v>
      </c>
      <c r="T7688" t="s">
        <v>71</v>
      </c>
    </row>
    <row r="7689" spans="1:20" x14ac:dyDescent="0.3">
      <c r="A7689" t="s">
        <v>10239</v>
      </c>
      <c r="B7689" t="s">
        <v>2910</v>
      </c>
      <c r="C7689">
        <v>4.3</v>
      </c>
      <c r="D7689">
        <f t="shared" si="845"/>
        <v>5</v>
      </c>
      <c r="E7689">
        <v>1018</v>
      </c>
      <c r="F7689" t="s">
        <v>197</v>
      </c>
      <c r="G7689">
        <f t="shared" si="840"/>
        <v>35000000</v>
      </c>
      <c r="H7689" s="3" t="s">
        <v>43</v>
      </c>
      <c r="I7689" t="str">
        <f t="shared" si="841"/>
        <v>100000+</v>
      </c>
      <c r="J7689" s="1">
        <f t="shared" si="842"/>
        <v>100000</v>
      </c>
      <c r="K7689" t="s">
        <v>17</v>
      </c>
      <c r="L7689" s="2">
        <v>0</v>
      </c>
      <c r="M7689" s="1">
        <f t="shared" si="846"/>
        <v>0</v>
      </c>
      <c r="N7689" t="s">
        <v>18</v>
      </c>
      <c r="O7689" t="s">
        <v>1214</v>
      </c>
      <c r="P7689" t="s">
        <v>2843</v>
      </c>
      <c r="Q7689" t="str">
        <f t="shared" si="843"/>
        <v>2017</v>
      </c>
      <c r="R7689" t="str">
        <f t="shared" si="844"/>
        <v>June</v>
      </c>
      <c r="S7689" t="s">
        <v>1470</v>
      </c>
      <c r="T7689" t="s">
        <v>22</v>
      </c>
    </row>
    <row r="7690" spans="1:20" x14ac:dyDescent="0.3">
      <c r="A7690" t="s">
        <v>10240</v>
      </c>
      <c r="B7690" t="s">
        <v>4390</v>
      </c>
      <c r="C7690">
        <v>4.2</v>
      </c>
      <c r="D7690">
        <f t="shared" si="845"/>
        <v>5</v>
      </c>
      <c r="E7690">
        <v>7935</v>
      </c>
      <c r="F7690" t="s">
        <v>82</v>
      </c>
      <c r="G7690">
        <f t="shared" si="840"/>
        <v>21000000</v>
      </c>
      <c r="H7690" s="3" t="s">
        <v>56</v>
      </c>
      <c r="I7690" t="str">
        <f t="shared" si="841"/>
        <v>1000000+</v>
      </c>
      <c r="J7690" s="1">
        <f t="shared" si="842"/>
        <v>1000000</v>
      </c>
      <c r="K7690" t="s">
        <v>17</v>
      </c>
      <c r="L7690" s="2">
        <v>0</v>
      </c>
      <c r="M7690" s="1">
        <f t="shared" si="846"/>
        <v>0</v>
      </c>
      <c r="N7690" t="s">
        <v>18</v>
      </c>
      <c r="O7690" t="s">
        <v>4391</v>
      </c>
      <c r="P7690" t="s">
        <v>4871</v>
      </c>
      <c r="Q7690" t="str">
        <f t="shared" si="843"/>
        <v>2018</v>
      </c>
      <c r="R7690" t="str">
        <f t="shared" si="844"/>
        <v>January</v>
      </c>
      <c r="S7690" t="s">
        <v>10241</v>
      </c>
      <c r="T7690" t="s">
        <v>63</v>
      </c>
    </row>
    <row r="7691" spans="1:20" x14ac:dyDescent="0.3">
      <c r="A7691" t="s">
        <v>10242</v>
      </c>
      <c r="B7691" t="s">
        <v>4716</v>
      </c>
      <c r="C7691">
        <v>3.5</v>
      </c>
      <c r="D7691">
        <f t="shared" si="845"/>
        <v>4</v>
      </c>
      <c r="E7691">
        <v>0</v>
      </c>
      <c r="F7691" t="s">
        <v>1035</v>
      </c>
      <c r="G7691">
        <f t="shared" si="840"/>
        <v>5800000</v>
      </c>
      <c r="H7691" s="3" t="s">
        <v>1122</v>
      </c>
      <c r="I7691" t="str">
        <f t="shared" si="841"/>
        <v>500+</v>
      </c>
      <c r="J7691" s="1">
        <f t="shared" si="842"/>
        <v>500</v>
      </c>
      <c r="K7691" t="s">
        <v>17</v>
      </c>
      <c r="L7691" s="2">
        <v>0</v>
      </c>
      <c r="M7691" s="1">
        <f t="shared" si="846"/>
        <v>0</v>
      </c>
      <c r="N7691" t="s">
        <v>18</v>
      </c>
      <c r="O7691" t="s">
        <v>4717</v>
      </c>
      <c r="P7691" t="s">
        <v>1305</v>
      </c>
      <c r="Q7691" t="str">
        <f t="shared" si="843"/>
        <v>2017</v>
      </c>
      <c r="R7691" t="str">
        <f t="shared" si="844"/>
        <v>August</v>
      </c>
      <c r="S7691" t="s">
        <v>7732</v>
      </c>
      <c r="T7691" t="s">
        <v>22</v>
      </c>
    </row>
    <row r="7692" spans="1:20" x14ac:dyDescent="0.3">
      <c r="A7692" t="s">
        <v>10243</v>
      </c>
      <c r="B7692" t="s">
        <v>2910</v>
      </c>
      <c r="C7692">
        <v>3.6</v>
      </c>
      <c r="D7692">
        <f t="shared" si="845"/>
        <v>4</v>
      </c>
      <c r="E7692">
        <v>13</v>
      </c>
      <c r="F7692" t="s">
        <v>680</v>
      </c>
      <c r="G7692">
        <f t="shared" si="840"/>
        <v>4700000</v>
      </c>
      <c r="H7692" s="3" t="s">
        <v>1122</v>
      </c>
      <c r="I7692" t="str">
        <f t="shared" si="841"/>
        <v>500+</v>
      </c>
      <c r="J7692" s="1">
        <f t="shared" si="842"/>
        <v>500</v>
      </c>
      <c r="K7692" t="s">
        <v>17</v>
      </c>
      <c r="L7692" s="2">
        <v>0</v>
      </c>
      <c r="M7692" s="1">
        <f t="shared" si="846"/>
        <v>0</v>
      </c>
      <c r="N7692" t="s">
        <v>18</v>
      </c>
      <c r="O7692" t="s">
        <v>1445</v>
      </c>
      <c r="P7692" t="s">
        <v>10244</v>
      </c>
      <c r="Q7692" t="str">
        <f t="shared" si="843"/>
        <v>2016</v>
      </c>
      <c r="R7692" t="str">
        <f t="shared" si="844"/>
        <v>September</v>
      </c>
      <c r="S7692" t="s">
        <v>1198</v>
      </c>
      <c r="T7692" t="s">
        <v>22</v>
      </c>
    </row>
    <row r="7693" spans="1:20" x14ac:dyDescent="0.3">
      <c r="A7693" t="s">
        <v>10245</v>
      </c>
      <c r="B7693" t="s">
        <v>2519</v>
      </c>
      <c r="C7693">
        <v>4.5999999999999996</v>
      </c>
      <c r="D7693">
        <f t="shared" si="845"/>
        <v>5</v>
      </c>
      <c r="E7693">
        <v>132282</v>
      </c>
      <c r="F7693" t="s">
        <v>78</v>
      </c>
      <c r="G7693">
        <f t="shared" si="840"/>
        <v>20000000</v>
      </c>
      <c r="H7693" s="3" t="s">
        <v>56</v>
      </c>
      <c r="I7693" t="str">
        <f t="shared" si="841"/>
        <v>1000000+</v>
      </c>
      <c r="J7693" s="1">
        <f t="shared" si="842"/>
        <v>1000000</v>
      </c>
      <c r="K7693" t="s">
        <v>17</v>
      </c>
      <c r="L7693" s="2">
        <v>0</v>
      </c>
      <c r="M7693" s="1">
        <f t="shared" si="846"/>
        <v>0</v>
      </c>
      <c r="N7693" t="s">
        <v>18</v>
      </c>
      <c r="O7693" t="s">
        <v>2661</v>
      </c>
      <c r="P7693" t="s">
        <v>74</v>
      </c>
      <c r="Q7693" t="str">
        <f t="shared" si="843"/>
        <v>2018</v>
      </c>
      <c r="R7693" t="str">
        <f t="shared" si="844"/>
        <v>July</v>
      </c>
      <c r="S7693">
        <v>15</v>
      </c>
      <c r="T7693" t="s">
        <v>71</v>
      </c>
    </row>
    <row r="7694" spans="1:20" x14ac:dyDescent="0.3">
      <c r="A7694" t="s">
        <v>10246</v>
      </c>
      <c r="B7694" t="s">
        <v>4573</v>
      </c>
      <c r="C7694">
        <v>3.5</v>
      </c>
      <c r="D7694">
        <f t="shared" si="845"/>
        <v>4</v>
      </c>
      <c r="E7694">
        <v>1</v>
      </c>
      <c r="F7694" t="s">
        <v>255</v>
      </c>
      <c r="G7694">
        <f t="shared" si="840"/>
        <v>3900000</v>
      </c>
      <c r="H7694" s="3" t="s">
        <v>1147</v>
      </c>
      <c r="I7694" t="str">
        <f t="shared" si="841"/>
        <v>10+</v>
      </c>
      <c r="J7694" s="1">
        <f t="shared" si="842"/>
        <v>10</v>
      </c>
      <c r="K7694" t="s">
        <v>17</v>
      </c>
      <c r="L7694" s="2">
        <v>0</v>
      </c>
      <c r="M7694" s="1">
        <f t="shared" si="846"/>
        <v>0</v>
      </c>
      <c r="N7694" t="s">
        <v>18</v>
      </c>
      <c r="O7694" t="s">
        <v>4574</v>
      </c>
      <c r="P7694" t="s">
        <v>6141</v>
      </c>
      <c r="Q7694" t="str">
        <f t="shared" si="843"/>
        <v>2017</v>
      </c>
      <c r="R7694" t="str">
        <f t="shared" si="844"/>
        <v>August</v>
      </c>
      <c r="S7694" t="s">
        <v>3621</v>
      </c>
      <c r="T7694" t="s">
        <v>71</v>
      </c>
    </row>
    <row r="7695" spans="1:20" x14ac:dyDescent="0.3">
      <c r="A7695" t="s">
        <v>10247</v>
      </c>
      <c r="B7695" t="s">
        <v>4390</v>
      </c>
      <c r="C7695">
        <v>4.3</v>
      </c>
      <c r="D7695">
        <f t="shared" si="845"/>
        <v>5</v>
      </c>
      <c r="E7695">
        <v>34</v>
      </c>
      <c r="F7695" t="s">
        <v>73</v>
      </c>
      <c r="G7695">
        <f t="shared" si="840"/>
        <v>12000000</v>
      </c>
      <c r="H7695" s="3" t="s">
        <v>719</v>
      </c>
      <c r="I7695" t="str">
        <f t="shared" si="841"/>
        <v>1000+</v>
      </c>
      <c r="J7695" s="1">
        <f t="shared" si="842"/>
        <v>1000</v>
      </c>
      <c r="K7695" t="s">
        <v>17</v>
      </c>
      <c r="L7695" s="2">
        <v>0</v>
      </c>
      <c r="M7695" s="1">
        <f t="shared" si="846"/>
        <v>0</v>
      </c>
      <c r="N7695" t="s">
        <v>18</v>
      </c>
      <c r="O7695" t="s">
        <v>4391</v>
      </c>
      <c r="P7695" t="s">
        <v>1228</v>
      </c>
      <c r="Q7695" t="str">
        <f t="shared" si="843"/>
        <v>2018</v>
      </c>
      <c r="R7695" t="str">
        <f t="shared" si="844"/>
        <v>February</v>
      </c>
      <c r="S7695">
        <v>1.9</v>
      </c>
      <c r="T7695" t="s">
        <v>22</v>
      </c>
    </row>
    <row r="7696" spans="1:20" x14ac:dyDescent="0.3">
      <c r="A7696" t="s">
        <v>10248</v>
      </c>
      <c r="B7696" t="s">
        <v>2910</v>
      </c>
      <c r="C7696">
        <v>5</v>
      </c>
      <c r="D7696">
        <f t="shared" si="845"/>
        <v>5</v>
      </c>
      <c r="E7696">
        <v>4</v>
      </c>
      <c r="F7696" t="s">
        <v>723</v>
      </c>
      <c r="G7696">
        <f t="shared" si="840"/>
        <v>7800000</v>
      </c>
      <c r="H7696" s="3" t="s">
        <v>942</v>
      </c>
      <c r="I7696" t="str">
        <f t="shared" si="841"/>
        <v>100+</v>
      </c>
      <c r="J7696" s="1">
        <f t="shared" si="842"/>
        <v>100</v>
      </c>
      <c r="K7696" t="s">
        <v>17</v>
      </c>
      <c r="L7696" s="2">
        <v>0</v>
      </c>
      <c r="M7696" s="1">
        <f t="shared" si="846"/>
        <v>0</v>
      </c>
      <c r="N7696" t="s">
        <v>37</v>
      </c>
      <c r="O7696" t="s">
        <v>1216</v>
      </c>
      <c r="P7696" t="s">
        <v>452</v>
      </c>
      <c r="Q7696" t="str">
        <f t="shared" si="843"/>
        <v>2018</v>
      </c>
      <c r="R7696" t="str">
        <f t="shared" si="844"/>
        <v>June</v>
      </c>
      <c r="S7696" t="s">
        <v>3421</v>
      </c>
      <c r="T7696" t="s">
        <v>71</v>
      </c>
    </row>
    <row r="7697" spans="1:20" x14ac:dyDescent="0.3">
      <c r="A7697" t="s">
        <v>10249</v>
      </c>
      <c r="B7697" t="s">
        <v>505</v>
      </c>
      <c r="C7697">
        <v>5</v>
      </c>
      <c r="D7697">
        <f t="shared" si="845"/>
        <v>5</v>
      </c>
      <c r="E7697">
        <v>4</v>
      </c>
      <c r="F7697" t="s">
        <v>152</v>
      </c>
      <c r="G7697">
        <f t="shared" si="840"/>
        <v>24000000</v>
      </c>
      <c r="H7697" s="3" t="s">
        <v>942</v>
      </c>
      <c r="I7697" t="str">
        <f t="shared" si="841"/>
        <v>100+</v>
      </c>
      <c r="J7697" s="1">
        <f t="shared" si="842"/>
        <v>100</v>
      </c>
      <c r="K7697" t="s">
        <v>17</v>
      </c>
      <c r="L7697" s="2">
        <v>0</v>
      </c>
      <c r="M7697" s="1">
        <f t="shared" si="846"/>
        <v>0</v>
      </c>
      <c r="N7697" t="s">
        <v>18</v>
      </c>
      <c r="O7697" t="s">
        <v>506</v>
      </c>
      <c r="P7697" t="s">
        <v>265</v>
      </c>
      <c r="Q7697" t="str">
        <f t="shared" si="843"/>
        <v>2018</v>
      </c>
      <c r="R7697" t="str">
        <f t="shared" si="844"/>
        <v>July</v>
      </c>
      <c r="S7697" t="s">
        <v>1773</v>
      </c>
      <c r="T7697" t="s">
        <v>71</v>
      </c>
    </row>
    <row r="7698" spans="1:20" x14ac:dyDescent="0.3">
      <c r="A7698" t="s">
        <v>10250</v>
      </c>
      <c r="B7698" t="s">
        <v>2519</v>
      </c>
      <c r="C7698">
        <v>5</v>
      </c>
      <c r="D7698">
        <f t="shared" si="845"/>
        <v>5</v>
      </c>
      <c r="E7698">
        <v>5</v>
      </c>
      <c r="F7698" t="s">
        <v>73</v>
      </c>
      <c r="G7698">
        <f t="shared" si="840"/>
        <v>12000000</v>
      </c>
      <c r="H7698" s="3" t="s">
        <v>942</v>
      </c>
      <c r="I7698" t="str">
        <f t="shared" si="841"/>
        <v>100+</v>
      </c>
      <c r="J7698" s="1">
        <f t="shared" si="842"/>
        <v>100</v>
      </c>
      <c r="K7698" t="s">
        <v>17</v>
      </c>
      <c r="L7698" s="2">
        <v>0</v>
      </c>
      <c r="M7698" s="1">
        <f t="shared" si="846"/>
        <v>0</v>
      </c>
      <c r="N7698" t="s">
        <v>18</v>
      </c>
      <c r="O7698" t="s">
        <v>2685</v>
      </c>
      <c r="P7698" t="s">
        <v>2864</v>
      </c>
      <c r="Q7698" t="str">
        <f t="shared" si="843"/>
        <v>2018</v>
      </c>
      <c r="R7698" t="str">
        <f t="shared" si="844"/>
        <v>August</v>
      </c>
      <c r="S7698">
        <v>0.99</v>
      </c>
      <c r="T7698" t="s">
        <v>245</v>
      </c>
    </row>
    <row r="7699" spans="1:20" x14ac:dyDescent="0.3">
      <c r="A7699" t="s">
        <v>10251</v>
      </c>
      <c r="B7699" t="s">
        <v>505</v>
      </c>
      <c r="C7699">
        <v>4.5</v>
      </c>
      <c r="D7699">
        <f t="shared" si="845"/>
        <v>5</v>
      </c>
      <c r="E7699">
        <v>56</v>
      </c>
      <c r="F7699" t="s">
        <v>39</v>
      </c>
      <c r="G7699">
        <f t="shared" si="840"/>
        <v>1000</v>
      </c>
      <c r="H7699" s="3" t="s">
        <v>719</v>
      </c>
      <c r="I7699" t="str">
        <f t="shared" si="841"/>
        <v>1000+</v>
      </c>
      <c r="J7699" s="1">
        <f t="shared" si="842"/>
        <v>1000</v>
      </c>
      <c r="K7699" t="s">
        <v>17</v>
      </c>
      <c r="L7699" s="2">
        <v>0</v>
      </c>
      <c r="M7699" s="1">
        <f t="shared" si="846"/>
        <v>0</v>
      </c>
      <c r="N7699" t="s">
        <v>18</v>
      </c>
      <c r="O7699" t="s">
        <v>506</v>
      </c>
      <c r="P7699" t="s">
        <v>682</v>
      </c>
      <c r="Q7699" t="str">
        <f t="shared" si="843"/>
        <v>2018</v>
      </c>
      <c r="R7699" t="str">
        <f t="shared" si="844"/>
        <v>March</v>
      </c>
      <c r="S7699" t="s">
        <v>10252</v>
      </c>
      <c r="T7699" t="s">
        <v>76</v>
      </c>
    </row>
    <row r="7700" spans="1:20" x14ac:dyDescent="0.3">
      <c r="A7700" t="s">
        <v>10253</v>
      </c>
      <c r="B7700" t="s">
        <v>2377</v>
      </c>
      <c r="C7700">
        <v>3.8</v>
      </c>
      <c r="D7700">
        <f t="shared" si="845"/>
        <v>4</v>
      </c>
      <c r="E7700">
        <v>2548</v>
      </c>
      <c r="F7700" t="s">
        <v>406</v>
      </c>
      <c r="G7700">
        <f t="shared" si="840"/>
        <v>4900000</v>
      </c>
      <c r="H7700" s="3" t="s">
        <v>43</v>
      </c>
      <c r="I7700" t="str">
        <f t="shared" si="841"/>
        <v>100000+</v>
      </c>
      <c r="J7700" s="1">
        <f t="shared" si="842"/>
        <v>100000</v>
      </c>
      <c r="K7700" t="s">
        <v>17</v>
      </c>
      <c r="L7700" s="2">
        <v>0</v>
      </c>
      <c r="M7700" s="1">
        <f t="shared" si="846"/>
        <v>0</v>
      </c>
      <c r="N7700" t="s">
        <v>18</v>
      </c>
      <c r="O7700" t="s">
        <v>2378</v>
      </c>
      <c r="P7700" t="s">
        <v>3644</v>
      </c>
      <c r="Q7700" t="str">
        <f t="shared" si="843"/>
        <v>2018</v>
      </c>
      <c r="R7700" t="str">
        <f t="shared" si="844"/>
        <v>January</v>
      </c>
      <c r="S7700" t="s">
        <v>2296</v>
      </c>
      <c r="T7700" t="s">
        <v>71</v>
      </c>
    </row>
    <row r="7701" spans="1:20" x14ac:dyDescent="0.3">
      <c r="A7701" t="s">
        <v>10254</v>
      </c>
      <c r="B7701" t="s">
        <v>4390</v>
      </c>
      <c r="C7701">
        <v>3.9</v>
      </c>
      <c r="D7701">
        <f t="shared" si="845"/>
        <v>4</v>
      </c>
      <c r="E7701">
        <v>116</v>
      </c>
      <c r="F7701" t="s">
        <v>701</v>
      </c>
      <c r="G7701">
        <f t="shared" si="840"/>
        <v>3300000</v>
      </c>
      <c r="H7701" s="3" t="s">
        <v>16</v>
      </c>
      <c r="I7701" t="str">
        <f t="shared" si="841"/>
        <v>10000+</v>
      </c>
      <c r="J7701" s="1">
        <f t="shared" si="842"/>
        <v>10000</v>
      </c>
      <c r="K7701" t="s">
        <v>17</v>
      </c>
      <c r="L7701" s="2">
        <v>0</v>
      </c>
      <c r="M7701" s="1">
        <f t="shared" si="846"/>
        <v>0</v>
      </c>
      <c r="N7701" t="s">
        <v>18</v>
      </c>
      <c r="O7701" t="s">
        <v>4391</v>
      </c>
      <c r="P7701" t="s">
        <v>10255</v>
      </c>
      <c r="Q7701" t="str">
        <f t="shared" si="843"/>
        <v>2016</v>
      </c>
      <c r="R7701" t="str">
        <f t="shared" si="844"/>
        <v>December</v>
      </c>
      <c r="S7701">
        <v>2.6</v>
      </c>
      <c r="T7701" t="s">
        <v>46</v>
      </c>
    </row>
    <row r="7702" spans="1:20" x14ac:dyDescent="0.3">
      <c r="A7702" t="s">
        <v>10256</v>
      </c>
      <c r="B7702" t="s">
        <v>505</v>
      </c>
      <c r="C7702">
        <v>3.5</v>
      </c>
      <c r="D7702">
        <f t="shared" si="845"/>
        <v>4</v>
      </c>
      <c r="E7702">
        <v>3</v>
      </c>
      <c r="F7702" t="s">
        <v>273</v>
      </c>
      <c r="G7702">
        <f t="shared" si="840"/>
        <v>5400000</v>
      </c>
      <c r="H7702" s="3" t="s">
        <v>942</v>
      </c>
      <c r="I7702" t="str">
        <f t="shared" si="841"/>
        <v>100+</v>
      </c>
      <c r="J7702" s="1">
        <f t="shared" si="842"/>
        <v>100</v>
      </c>
      <c r="K7702" t="s">
        <v>17</v>
      </c>
      <c r="L7702" s="2">
        <v>0</v>
      </c>
      <c r="M7702" s="1">
        <f t="shared" si="846"/>
        <v>0</v>
      </c>
      <c r="N7702" t="s">
        <v>18</v>
      </c>
      <c r="O7702" t="s">
        <v>506</v>
      </c>
      <c r="P7702" t="s">
        <v>265</v>
      </c>
      <c r="Q7702" t="str">
        <f t="shared" si="843"/>
        <v>2018</v>
      </c>
      <c r="R7702" t="str">
        <f t="shared" si="844"/>
        <v>July</v>
      </c>
      <c r="S7702">
        <v>2.5</v>
      </c>
      <c r="T7702" t="s">
        <v>46</v>
      </c>
    </row>
    <row r="7703" spans="1:20" x14ac:dyDescent="0.3">
      <c r="A7703" t="s">
        <v>10257</v>
      </c>
      <c r="B7703" t="s">
        <v>2910</v>
      </c>
      <c r="C7703">
        <v>3.5</v>
      </c>
      <c r="D7703">
        <f t="shared" si="845"/>
        <v>4</v>
      </c>
      <c r="E7703">
        <v>5</v>
      </c>
      <c r="F7703" t="s">
        <v>224</v>
      </c>
      <c r="G7703">
        <f t="shared" si="840"/>
        <v>2400000</v>
      </c>
      <c r="H7703" s="3" t="s">
        <v>942</v>
      </c>
      <c r="I7703" t="str">
        <f t="shared" si="841"/>
        <v>100+</v>
      </c>
      <c r="J7703" s="1">
        <f t="shared" si="842"/>
        <v>100</v>
      </c>
      <c r="K7703" t="s">
        <v>17</v>
      </c>
      <c r="L7703" s="2">
        <v>0</v>
      </c>
      <c r="M7703" s="1">
        <f t="shared" si="846"/>
        <v>0</v>
      </c>
      <c r="N7703" t="s">
        <v>18</v>
      </c>
      <c r="O7703" t="s">
        <v>1445</v>
      </c>
      <c r="P7703" t="s">
        <v>10258</v>
      </c>
      <c r="Q7703" t="str">
        <f t="shared" si="843"/>
        <v>2017</v>
      </c>
      <c r="R7703" t="str">
        <f t="shared" si="844"/>
        <v>January</v>
      </c>
      <c r="S7703">
        <v>1</v>
      </c>
      <c r="T7703" t="s">
        <v>22</v>
      </c>
    </row>
    <row r="7704" spans="1:20" x14ac:dyDescent="0.3">
      <c r="A7704" t="s">
        <v>10259</v>
      </c>
      <c r="B7704" t="s">
        <v>730</v>
      </c>
      <c r="C7704">
        <v>4.8</v>
      </c>
      <c r="D7704">
        <f t="shared" si="845"/>
        <v>5</v>
      </c>
      <c r="E7704">
        <v>34443</v>
      </c>
      <c r="F7704" t="s">
        <v>227</v>
      </c>
      <c r="G7704">
        <f t="shared" si="840"/>
        <v>27000000</v>
      </c>
      <c r="H7704" s="3" t="s">
        <v>56</v>
      </c>
      <c r="I7704" t="str">
        <f t="shared" si="841"/>
        <v>1000000+</v>
      </c>
      <c r="J7704" s="1">
        <f t="shared" si="842"/>
        <v>1000000</v>
      </c>
      <c r="K7704" t="s">
        <v>17</v>
      </c>
      <c r="L7704" s="2">
        <v>0</v>
      </c>
      <c r="M7704" s="1">
        <f t="shared" si="846"/>
        <v>0</v>
      </c>
      <c r="N7704" t="s">
        <v>37</v>
      </c>
      <c r="O7704" t="s">
        <v>731</v>
      </c>
      <c r="P7704" t="s">
        <v>423</v>
      </c>
      <c r="Q7704" t="str">
        <f t="shared" si="843"/>
        <v>2018</v>
      </c>
      <c r="R7704" t="str">
        <f t="shared" si="844"/>
        <v>June</v>
      </c>
      <c r="S7704" t="s">
        <v>10260</v>
      </c>
      <c r="T7704" t="s">
        <v>245</v>
      </c>
    </row>
    <row r="7705" spans="1:20" x14ac:dyDescent="0.3">
      <c r="A7705" t="s">
        <v>10261</v>
      </c>
      <c r="B7705" t="s">
        <v>2910</v>
      </c>
      <c r="C7705">
        <v>4.0999999999999996</v>
      </c>
      <c r="D7705">
        <f t="shared" si="845"/>
        <v>5</v>
      </c>
      <c r="E7705">
        <v>7</v>
      </c>
      <c r="F7705" t="s">
        <v>364</v>
      </c>
      <c r="G7705">
        <f t="shared" si="840"/>
        <v>22000000</v>
      </c>
      <c r="H7705" s="3" t="s">
        <v>1122</v>
      </c>
      <c r="I7705" t="str">
        <f t="shared" si="841"/>
        <v>500+</v>
      </c>
      <c r="J7705" s="1">
        <f t="shared" si="842"/>
        <v>500</v>
      </c>
      <c r="K7705" t="s">
        <v>17</v>
      </c>
      <c r="L7705" s="2">
        <v>0</v>
      </c>
      <c r="M7705" s="1">
        <f t="shared" si="846"/>
        <v>0</v>
      </c>
      <c r="N7705" t="s">
        <v>18</v>
      </c>
      <c r="O7705" t="s">
        <v>1445</v>
      </c>
      <c r="P7705" t="s">
        <v>8354</v>
      </c>
      <c r="Q7705" t="str">
        <f t="shared" si="843"/>
        <v>2016</v>
      </c>
      <c r="R7705" t="str">
        <f t="shared" si="844"/>
        <v>September</v>
      </c>
      <c r="S7705">
        <v>1.1000000000000001</v>
      </c>
      <c r="T7705" t="s">
        <v>40</v>
      </c>
    </row>
    <row r="7706" spans="1:20" x14ac:dyDescent="0.3">
      <c r="A7706" t="s">
        <v>10262</v>
      </c>
      <c r="B7706" t="s">
        <v>4390</v>
      </c>
      <c r="C7706">
        <v>4</v>
      </c>
      <c r="D7706">
        <f t="shared" si="845"/>
        <v>4</v>
      </c>
      <c r="E7706">
        <v>1</v>
      </c>
      <c r="F7706" t="s">
        <v>171</v>
      </c>
      <c r="G7706">
        <f t="shared" si="840"/>
        <v>1200000</v>
      </c>
      <c r="H7706" s="3" t="s">
        <v>942</v>
      </c>
      <c r="I7706" t="str">
        <f t="shared" si="841"/>
        <v>100+</v>
      </c>
      <c r="J7706" s="1">
        <f t="shared" si="842"/>
        <v>100</v>
      </c>
      <c r="K7706" t="s">
        <v>17</v>
      </c>
      <c r="L7706" s="2">
        <v>0</v>
      </c>
      <c r="M7706" s="1">
        <f t="shared" si="846"/>
        <v>0</v>
      </c>
      <c r="N7706" t="s">
        <v>18</v>
      </c>
      <c r="O7706" t="s">
        <v>4391</v>
      </c>
      <c r="P7706" t="s">
        <v>45</v>
      </c>
      <c r="Q7706" t="str">
        <f t="shared" si="843"/>
        <v>2018</v>
      </c>
      <c r="R7706" t="str">
        <f t="shared" si="844"/>
        <v>June</v>
      </c>
      <c r="S7706">
        <v>5</v>
      </c>
      <c r="T7706" t="s">
        <v>63</v>
      </c>
    </row>
    <row r="7707" spans="1:20" x14ac:dyDescent="0.3">
      <c r="A7707" t="s">
        <v>10263</v>
      </c>
      <c r="B7707" t="s">
        <v>2910</v>
      </c>
      <c r="C7707">
        <v>4.8</v>
      </c>
      <c r="D7707">
        <f t="shared" si="845"/>
        <v>5</v>
      </c>
      <c r="E7707">
        <v>124</v>
      </c>
      <c r="F7707" t="s">
        <v>231</v>
      </c>
      <c r="G7707">
        <f t="shared" si="840"/>
        <v>2500000</v>
      </c>
      <c r="H7707" s="3" t="s">
        <v>1122</v>
      </c>
      <c r="I7707" t="str">
        <f t="shared" si="841"/>
        <v>500+</v>
      </c>
      <c r="J7707" s="1">
        <f t="shared" si="842"/>
        <v>500</v>
      </c>
      <c r="K7707" t="s">
        <v>17</v>
      </c>
      <c r="L7707" s="2">
        <v>0</v>
      </c>
      <c r="M7707" s="1">
        <f t="shared" si="846"/>
        <v>0</v>
      </c>
      <c r="N7707" t="s">
        <v>18</v>
      </c>
      <c r="O7707" t="s">
        <v>1445</v>
      </c>
      <c r="P7707" t="s">
        <v>4224</v>
      </c>
      <c r="Q7707" t="str">
        <f t="shared" si="843"/>
        <v>2016</v>
      </c>
      <c r="R7707" t="str">
        <f t="shared" si="844"/>
        <v>August</v>
      </c>
      <c r="S7707">
        <v>1.2</v>
      </c>
      <c r="T7707" t="s">
        <v>40</v>
      </c>
    </row>
    <row r="7708" spans="1:20" x14ac:dyDescent="0.3">
      <c r="A7708" t="s">
        <v>10264</v>
      </c>
      <c r="B7708" t="s">
        <v>4390</v>
      </c>
      <c r="C7708">
        <v>4.8</v>
      </c>
      <c r="D7708">
        <f t="shared" si="845"/>
        <v>5</v>
      </c>
      <c r="E7708">
        <v>36557</v>
      </c>
      <c r="F7708" t="s">
        <v>24</v>
      </c>
      <c r="G7708">
        <f t="shared" si="840"/>
        <v>14000000</v>
      </c>
      <c r="H7708" s="3" t="s">
        <v>56</v>
      </c>
      <c r="I7708" t="str">
        <f t="shared" si="841"/>
        <v>1000000+</v>
      </c>
      <c r="J7708" s="1">
        <f t="shared" si="842"/>
        <v>1000000</v>
      </c>
      <c r="K7708" t="s">
        <v>17</v>
      </c>
      <c r="L7708" s="2">
        <v>0</v>
      </c>
      <c r="M7708" s="1">
        <f t="shared" si="846"/>
        <v>0</v>
      </c>
      <c r="N7708" t="s">
        <v>18</v>
      </c>
      <c r="O7708" t="s">
        <v>4391</v>
      </c>
      <c r="P7708" t="s">
        <v>86</v>
      </c>
      <c r="Q7708" t="str">
        <f t="shared" si="843"/>
        <v>2018</v>
      </c>
      <c r="R7708" t="str">
        <f t="shared" si="844"/>
        <v>August</v>
      </c>
      <c r="S7708" t="s">
        <v>10265</v>
      </c>
      <c r="T7708" t="s">
        <v>245</v>
      </c>
    </row>
    <row r="7709" spans="1:20" x14ac:dyDescent="0.3">
      <c r="A7709" t="s">
        <v>10266</v>
      </c>
      <c r="B7709" t="s">
        <v>2910</v>
      </c>
      <c r="C7709">
        <v>4.4000000000000004</v>
      </c>
      <c r="D7709">
        <f t="shared" si="845"/>
        <v>5</v>
      </c>
      <c r="E7709">
        <v>8</v>
      </c>
      <c r="F7709" t="s">
        <v>467</v>
      </c>
      <c r="G7709">
        <f t="shared" si="840"/>
        <v>6800000</v>
      </c>
      <c r="H7709" s="3" t="s">
        <v>1122</v>
      </c>
      <c r="I7709" t="str">
        <f t="shared" si="841"/>
        <v>500+</v>
      </c>
      <c r="J7709" s="1">
        <f t="shared" si="842"/>
        <v>500</v>
      </c>
      <c r="K7709" t="s">
        <v>17</v>
      </c>
      <c r="L7709" s="2">
        <v>0</v>
      </c>
      <c r="M7709" s="1">
        <f t="shared" si="846"/>
        <v>0</v>
      </c>
      <c r="N7709" t="s">
        <v>18</v>
      </c>
      <c r="O7709" t="s">
        <v>1216</v>
      </c>
      <c r="P7709" t="s">
        <v>3984</v>
      </c>
      <c r="Q7709" t="str">
        <f t="shared" si="843"/>
        <v>2017</v>
      </c>
      <c r="R7709" t="str">
        <f t="shared" si="844"/>
        <v>November</v>
      </c>
      <c r="S7709">
        <v>3</v>
      </c>
      <c r="T7709" t="s">
        <v>76</v>
      </c>
    </row>
    <row r="7710" spans="1:20" x14ac:dyDescent="0.3">
      <c r="A7710" t="s">
        <v>10267</v>
      </c>
      <c r="B7710" t="s">
        <v>2377</v>
      </c>
      <c r="C7710">
        <v>3.5</v>
      </c>
      <c r="D7710">
        <f t="shared" si="845"/>
        <v>4</v>
      </c>
      <c r="E7710">
        <v>2</v>
      </c>
      <c r="F7710" t="s">
        <v>171</v>
      </c>
      <c r="G7710">
        <f t="shared" si="840"/>
        <v>1200000</v>
      </c>
      <c r="H7710" s="3" t="s">
        <v>942</v>
      </c>
      <c r="I7710" t="str">
        <f t="shared" si="841"/>
        <v>100+</v>
      </c>
      <c r="J7710" s="1">
        <f t="shared" si="842"/>
        <v>100</v>
      </c>
      <c r="K7710" t="s">
        <v>17</v>
      </c>
      <c r="L7710" s="2">
        <v>0</v>
      </c>
      <c r="M7710" s="1">
        <f t="shared" si="846"/>
        <v>0</v>
      </c>
      <c r="N7710" t="s">
        <v>18</v>
      </c>
      <c r="O7710" t="s">
        <v>2378</v>
      </c>
      <c r="P7710" t="s">
        <v>4657</v>
      </c>
      <c r="Q7710" t="str">
        <f t="shared" si="843"/>
        <v>2016</v>
      </c>
      <c r="R7710" t="str">
        <f t="shared" si="844"/>
        <v>May</v>
      </c>
      <c r="S7710" t="s">
        <v>1198</v>
      </c>
      <c r="T7710" t="s">
        <v>76</v>
      </c>
    </row>
    <row r="7711" spans="1:20" x14ac:dyDescent="0.3">
      <c r="A7711" t="s">
        <v>10268</v>
      </c>
      <c r="B7711" t="s">
        <v>2910</v>
      </c>
      <c r="C7711">
        <v>4.0999999999999996</v>
      </c>
      <c r="D7711">
        <f t="shared" si="845"/>
        <v>5</v>
      </c>
      <c r="E7711">
        <v>78</v>
      </c>
      <c r="F7711" t="s">
        <v>10269</v>
      </c>
      <c r="G7711">
        <f t="shared" si="840"/>
        <v>787000</v>
      </c>
      <c r="H7711" s="3" t="s">
        <v>16</v>
      </c>
      <c r="I7711" t="str">
        <f t="shared" si="841"/>
        <v>10000+</v>
      </c>
      <c r="J7711" s="1">
        <f t="shared" si="842"/>
        <v>10000</v>
      </c>
      <c r="K7711" t="s">
        <v>17</v>
      </c>
      <c r="L7711" s="2">
        <v>0</v>
      </c>
      <c r="M7711" s="1">
        <f t="shared" si="846"/>
        <v>0</v>
      </c>
      <c r="N7711" t="s">
        <v>18</v>
      </c>
      <c r="O7711" t="s">
        <v>5888</v>
      </c>
      <c r="P7711" t="s">
        <v>7107</v>
      </c>
      <c r="Q7711" t="str">
        <f t="shared" si="843"/>
        <v>2017</v>
      </c>
      <c r="R7711" t="str">
        <f t="shared" si="844"/>
        <v>February</v>
      </c>
      <c r="S7711">
        <v>1.3</v>
      </c>
      <c r="T7711" t="s">
        <v>71</v>
      </c>
    </row>
    <row r="7712" spans="1:20" x14ac:dyDescent="0.3">
      <c r="A7712" t="s">
        <v>10270</v>
      </c>
      <c r="B7712" t="s">
        <v>3634</v>
      </c>
      <c r="C7712">
        <v>3.5</v>
      </c>
      <c r="D7712">
        <f t="shared" si="845"/>
        <v>4</v>
      </c>
      <c r="E7712">
        <v>0</v>
      </c>
      <c r="F7712" t="s">
        <v>406</v>
      </c>
      <c r="G7712">
        <f t="shared" si="840"/>
        <v>4900000</v>
      </c>
      <c r="H7712" s="3" t="s">
        <v>1194</v>
      </c>
      <c r="I7712" t="str">
        <f t="shared" si="841"/>
        <v>5+</v>
      </c>
      <c r="J7712" s="1">
        <f t="shared" si="842"/>
        <v>5</v>
      </c>
      <c r="K7712" t="s">
        <v>17</v>
      </c>
      <c r="L7712" s="2">
        <v>0</v>
      </c>
      <c r="M7712" s="1">
        <f t="shared" si="846"/>
        <v>0</v>
      </c>
      <c r="N7712" t="s">
        <v>18</v>
      </c>
      <c r="O7712" t="s">
        <v>3635</v>
      </c>
      <c r="P7712" t="s">
        <v>265</v>
      </c>
      <c r="Q7712" t="str">
        <f t="shared" si="843"/>
        <v>2018</v>
      </c>
      <c r="R7712" t="str">
        <f t="shared" si="844"/>
        <v>July</v>
      </c>
      <c r="S7712">
        <v>8.1999999999999993</v>
      </c>
      <c r="T7712" t="s">
        <v>22</v>
      </c>
    </row>
    <row r="7713" spans="1:20" x14ac:dyDescent="0.3">
      <c r="A7713" t="s">
        <v>10271</v>
      </c>
      <c r="B7713" t="s">
        <v>4098</v>
      </c>
      <c r="C7713">
        <v>3.5</v>
      </c>
      <c r="D7713">
        <f t="shared" si="845"/>
        <v>4</v>
      </c>
      <c r="E7713">
        <v>45</v>
      </c>
      <c r="F7713" t="s">
        <v>1321</v>
      </c>
      <c r="G7713">
        <f t="shared" si="840"/>
        <v>5300000</v>
      </c>
      <c r="H7713" s="3" t="s">
        <v>90</v>
      </c>
      <c r="I7713" t="str">
        <f t="shared" si="841"/>
        <v>5000+</v>
      </c>
      <c r="J7713" s="1">
        <f t="shared" si="842"/>
        <v>5000</v>
      </c>
      <c r="K7713" t="s">
        <v>17</v>
      </c>
      <c r="L7713" s="2">
        <v>0</v>
      </c>
      <c r="M7713" s="1">
        <f t="shared" si="846"/>
        <v>0</v>
      </c>
      <c r="N7713" t="s">
        <v>18</v>
      </c>
      <c r="O7713" t="s">
        <v>2572</v>
      </c>
      <c r="P7713" t="s">
        <v>6180</v>
      </c>
      <c r="Q7713" t="str">
        <f t="shared" si="843"/>
        <v>2017</v>
      </c>
      <c r="R7713" t="str">
        <f t="shared" si="844"/>
        <v>October</v>
      </c>
      <c r="S7713">
        <v>1</v>
      </c>
      <c r="T7713" t="s">
        <v>76</v>
      </c>
    </row>
    <row r="7714" spans="1:20" x14ac:dyDescent="0.3">
      <c r="A7714" t="s">
        <v>10272</v>
      </c>
      <c r="B7714" t="s">
        <v>4390</v>
      </c>
      <c r="C7714">
        <v>3.5</v>
      </c>
      <c r="D7714">
        <f t="shared" si="845"/>
        <v>4</v>
      </c>
      <c r="E7714">
        <v>37</v>
      </c>
      <c r="F7714" t="s">
        <v>567</v>
      </c>
      <c r="G7714">
        <f t="shared" si="840"/>
        <v>6500000</v>
      </c>
      <c r="H7714" s="3" t="s">
        <v>942</v>
      </c>
      <c r="I7714" t="str">
        <f t="shared" si="841"/>
        <v>100+</v>
      </c>
      <c r="J7714" s="1">
        <f t="shared" si="842"/>
        <v>100</v>
      </c>
      <c r="K7714" t="s">
        <v>17</v>
      </c>
      <c r="L7714" s="2">
        <v>0</v>
      </c>
      <c r="M7714" s="1">
        <f t="shared" si="846"/>
        <v>0</v>
      </c>
      <c r="N7714" t="s">
        <v>18</v>
      </c>
      <c r="O7714" t="s">
        <v>4391</v>
      </c>
      <c r="P7714" t="s">
        <v>2108</v>
      </c>
      <c r="Q7714" t="str">
        <f t="shared" si="843"/>
        <v>2018</v>
      </c>
      <c r="R7714" t="str">
        <f t="shared" si="844"/>
        <v>August</v>
      </c>
      <c r="S7714" t="s">
        <v>10273</v>
      </c>
      <c r="T7714" t="s">
        <v>22</v>
      </c>
    </row>
    <row r="7715" spans="1:20" x14ac:dyDescent="0.3">
      <c r="A7715" t="s">
        <v>10274</v>
      </c>
      <c r="B7715" t="s">
        <v>2910</v>
      </c>
      <c r="C7715">
        <v>4.4000000000000004</v>
      </c>
      <c r="D7715">
        <f t="shared" si="845"/>
        <v>5</v>
      </c>
      <c r="E7715">
        <v>475020</v>
      </c>
      <c r="F7715" t="s">
        <v>2553</v>
      </c>
      <c r="G7715">
        <f t="shared" si="840"/>
        <v>69000000</v>
      </c>
      <c r="H7715" s="3" t="s">
        <v>31</v>
      </c>
      <c r="I7715" t="str">
        <f t="shared" si="841"/>
        <v>5000000+</v>
      </c>
      <c r="J7715" s="1">
        <f t="shared" si="842"/>
        <v>5000000</v>
      </c>
      <c r="K7715" t="s">
        <v>17</v>
      </c>
      <c r="L7715" s="2">
        <v>0</v>
      </c>
      <c r="M7715" s="1">
        <f t="shared" si="846"/>
        <v>0</v>
      </c>
      <c r="N7715" t="s">
        <v>111</v>
      </c>
      <c r="O7715" t="s">
        <v>2715</v>
      </c>
      <c r="P7715" t="s">
        <v>192</v>
      </c>
      <c r="Q7715" t="str">
        <f t="shared" si="843"/>
        <v>2018</v>
      </c>
      <c r="R7715" t="str">
        <f t="shared" si="844"/>
        <v>July</v>
      </c>
      <c r="S7715" t="s">
        <v>10275</v>
      </c>
      <c r="T7715" t="s">
        <v>71</v>
      </c>
    </row>
    <row r="7716" spans="1:20" x14ac:dyDescent="0.3">
      <c r="A7716" t="s">
        <v>10276</v>
      </c>
      <c r="B7716" t="s">
        <v>4239</v>
      </c>
      <c r="C7716">
        <v>4.3</v>
      </c>
      <c r="D7716">
        <f t="shared" si="845"/>
        <v>5</v>
      </c>
      <c r="E7716">
        <v>15</v>
      </c>
      <c r="F7716" t="s">
        <v>24</v>
      </c>
      <c r="G7716">
        <f t="shared" si="840"/>
        <v>14000000</v>
      </c>
      <c r="H7716" s="3" t="s">
        <v>16</v>
      </c>
      <c r="I7716" t="str">
        <f t="shared" si="841"/>
        <v>10000+</v>
      </c>
      <c r="J7716" s="1">
        <f t="shared" si="842"/>
        <v>10000</v>
      </c>
      <c r="K7716" t="s">
        <v>17</v>
      </c>
      <c r="L7716" s="2">
        <v>0</v>
      </c>
      <c r="M7716" s="1">
        <f t="shared" si="846"/>
        <v>0</v>
      </c>
      <c r="N7716" t="s">
        <v>18</v>
      </c>
      <c r="O7716" t="s">
        <v>4240</v>
      </c>
      <c r="P7716" t="s">
        <v>688</v>
      </c>
      <c r="Q7716" t="str">
        <f t="shared" si="843"/>
        <v>2018</v>
      </c>
      <c r="R7716" t="str">
        <f t="shared" si="844"/>
        <v>July</v>
      </c>
      <c r="S7716" t="s">
        <v>10277</v>
      </c>
      <c r="T7716" t="s">
        <v>46</v>
      </c>
    </row>
    <row r="7717" spans="1:20" x14ac:dyDescent="0.3">
      <c r="A7717" t="s">
        <v>10278</v>
      </c>
      <c r="B7717" t="s">
        <v>5080</v>
      </c>
      <c r="C7717">
        <v>3.7</v>
      </c>
      <c r="D7717">
        <f t="shared" si="845"/>
        <v>4</v>
      </c>
      <c r="E7717">
        <v>7</v>
      </c>
      <c r="F7717" t="s">
        <v>250</v>
      </c>
      <c r="G7717">
        <f t="shared" si="840"/>
        <v>3400000</v>
      </c>
      <c r="H7717" s="3" t="s">
        <v>719</v>
      </c>
      <c r="I7717" t="str">
        <f t="shared" si="841"/>
        <v>1000+</v>
      </c>
      <c r="J7717" s="1">
        <f t="shared" si="842"/>
        <v>1000</v>
      </c>
      <c r="K7717" t="s">
        <v>17</v>
      </c>
      <c r="L7717" s="2">
        <v>0</v>
      </c>
      <c r="M7717" s="1">
        <f t="shared" si="846"/>
        <v>0</v>
      </c>
      <c r="N7717" t="s">
        <v>111</v>
      </c>
      <c r="O7717" t="s">
        <v>5081</v>
      </c>
      <c r="P7717" t="s">
        <v>417</v>
      </c>
      <c r="Q7717" t="str">
        <f t="shared" si="843"/>
        <v>2018</v>
      </c>
      <c r="R7717" t="str">
        <f t="shared" si="844"/>
        <v>May</v>
      </c>
      <c r="S7717" t="s">
        <v>1666</v>
      </c>
      <c r="T7717" t="s">
        <v>22</v>
      </c>
    </row>
    <row r="7718" spans="1:20" x14ac:dyDescent="0.3">
      <c r="A7718" t="s">
        <v>10279</v>
      </c>
      <c r="B7718" t="s">
        <v>2910</v>
      </c>
      <c r="C7718">
        <v>4.3</v>
      </c>
      <c r="D7718">
        <f t="shared" si="845"/>
        <v>5</v>
      </c>
      <c r="E7718">
        <v>59152</v>
      </c>
      <c r="F7718" t="s">
        <v>1844</v>
      </c>
      <c r="G7718">
        <f t="shared" si="840"/>
        <v>50000000</v>
      </c>
      <c r="H7718" s="3" t="s">
        <v>56</v>
      </c>
      <c r="I7718" t="str">
        <f t="shared" si="841"/>
        <v>1000000+</v>
      </c>
      <c r="J7718" s="1">
        <f t="shared" si="842"/>
        <v>1000000</v>
      </c>
      <c r="K7718" t="s">
        <v>17</v>
      </c>
      <c r="L7718" s="2">
        <v>0</v>
      </c>
      <c r="M7718" s="1">
        <f t="shared" si="846"/>
        <v>0</v>
      </c>
      <c r="N7718" t="s">
        <v>111</v>
      </c>
      <c r="O7718" t="s">
        <v>2715</v>
      </c>
      <c r="P7718" t="s">
        <v>1053</v>
      </c>
      <c r="Q7718" t="str">
        <f t="shared" si="843"/>
        <v>2018</v>
      </c>
      <c r="R7718" t="str">
        <f t="shared" si="844"/>
        <v>March</v>
      </c>
      <c r="S7718" t="s">
        <v>10280</v>
      </c>
      <c r="T7718" t="s">
        <v>22</v>
      </c>
    </row>
    <row r="7719" spans="1:20" x14ac:dyDescent="0.3">
      <c r="A7719" t="s">
        <v>10281</v>
      </c>
      <c r="B7719" t="s">
        <v>730</v>
      </c>
      <c r="C7719">
        <v>3.5</v>
      </c>
      <c r="D7719">
        <f t="shared" si="845"/>
        <v>4</v>
      </c>
      <c r="E7719">
        <v>10</v>
      </c>
      <c r="F7719" t="s">
        <v>1200</v>
      </c>
      <c r="G7719">
        <f t="shared" si="840"/>
        <v>8100000</v>
      </c>
      <c r="H7719" s="3" t="s">
        <v>719</v>
      </c>
      <c r="I7719" t="str">
        <f t="shared" si="841"/>
        <v>1000+</v>
      </c>
      <c r="J7719" s="1">
        <f t="shared" si="842"/>
        <v>1000</v>
      </c>
      <c r="K7719" t="s">
        <v>17</v>
      </c>
      <c r="L7719" s="2">
        <v>0</v>
      </c>
      <c r="M7719" s="1">
        <f t="shared" si="846"/>
        <v>0</v>
      </c>
      <c r="N7719" t="s">
        <v>18</v>
      </c>
      <c r="O7719" t="s">
        <v>731</v>
      </c>
      <c r="P7719" t="s">
        <v>4683</v>
      </c>
      <c r="Q7719" t="str">
        <f t="shared" si="843"/>
        <v>2016</v>
      </c>
      <c r="R7719" t="str">
        <f t="shared" si="844"/>
        <v>November</v>
      </c>
      <c r="S7719" t="s">
        <v>10282</v>
      </c>
      <c r="T7719" t="s">
        <v>76</v>
      </c>
    </row>
    <row r="7720" spans="1:20" x14ac:dyDescent="0.3">
      <c r="A7720" t="s">
        <v>10283</v>
      </c>
      <c r="B7720" t="s">
        <v>4390</v>
      </c>
      <c r="C7720">
        <v>3.5</v>
      </c>
      <c r="D7720">
        <f t="shared" si="845"/>
        <v>4</v>
      </c>
      <c r="E7720">
        <v>0</v>
      </c>
      <c r="F7720" t="s">
        <v>2424</v>
      </c>
      <c r="G7720">
        <f t="shared" si="840"/>
        <v>1700000</v>
      </c>
      <c r="H7720" s="3" t="s">
        <v>942</v>
      </c>
      <c r="I7720" t="str">
        <f t="shared" si="841"/>
        <v>100+</v>
      </c>
      <c r="J7720" s="1">
        <f t="shared" si="842"/>
        <v>100</v>
      </c>
      <c r="K7720" t="s">
        <v>17</v>
      </c>
      <c r="L7720" s="2">
        <v>0</v>
      </c>
      <c r="M7720" s="1">
        <f t="shared" si="846"/>
        <v>0</v>
      </c>
      <c r="N7720" t="s">
        <v>18</v>
      </c>
      <c r="O7720" t="s">
        <v>4391</v>
      </c>
      <c r="P7720" t="s">
        <v>53</v>
      </c>
      <c r="Q7720" t="str">
        <f t="shared" si="843"/>
        <v>2018</v>
      </c>
      <c r="R7720" t="str">
        <f t="shared" si="844"/>
        <v>April</v>
      </c>
      <c r="S7720">
        <v>1.03</v>
      </c>
      <c r="T7720" t="s">
        <v>76</v>
      </c>
    </row>
    <row r="7721" spans="1:20" x14ac:dyDescent="0.3">
      <c r="A7721" t="s">
        <v>10284</v>
      </c>
      <c r="B7721" t="s">
        <v>2910</v>
      </c>
      <c r="C7721">
        <v>4.3</v>
      </c>
      <c r="D7721">
        <f t="shared" si="845"/>
        <v>5</v>
      </c>
      <c r="E7721">
        <v>2871</v>
      </c>
      <c r="F7721" t="s">
        <v>276</v>
      </c>
      <c r="G7721">
        <f t="shared" si="840"/>
        <v>18000000</v>
      </c>
      <c r="H7721" s="3" t="s">
        <v>43</v>
      </c>
      <c r="I7721" t="str">
        <f t="shared" si="841"/>
        <v>100000+</v>
      </c>
      <c r="J7721" s="1">
        <f t="shared" si="842"/>
        <v>100000</v>
      </c>
      <c r="K7721" t="s">
        <v>17</v>
      </c>
      <c r="L7721" s="2">
        <v>0</v>
      </c>
      <c r="M7721" s="1">
        <f t="shared" si="846"/>
        <v>0</v>
      </c>
      <c r="N7721" t="s">
        <v>18</v>
      </c>
      <c r="O7721" t="s">
        <v>1216</v>
      </c>
      <c r="P7721" t="s">
        <v>8461</v>
      </c>
      <c r="Q7721" t="str">
        <f t="shared" si="843"/>
        <v>2015</v>
      </c>
      <c r="R7721" t="str">
        <f t="shared" si="844"/>
        <v>May</v>
      </c>
      <c r="S7721">
        <v>1.6</v>
      </c>
      <c r="T7721" t="s">
        <v>157</v>
      </c>
    </row>
    <row r="7722" spans="1:20" x14ac:dyDescent="0.3">
      <c r="A7722" t="s">
        <v>10285</v>
      </c>
      <c r="B7722" t="s">
        <v>1680</v>
      </c>
      <c r="C7722">
        <v>2.7</v>
      </c>
      <c r="D7722">
        <f t="shared" si="845"/>
        <v>3</v>
      </c>
      <c r="E7722">
        <v>36</v>
      </c>
      <c r="F7722" t="s">
        <v>276</v>
      </c>
      <c r="G7722">
        <f t="shared" si="840"/>
        <v>18000000</v>
      </c>
      <c r="H7722" s="3" t="s">
        <v>719</v>
      </c>
      <c r="I7722" t="str">
        <f t="shared" si="841"/>
        <v>1000+</v>
      </c>
      <c r="J7722" s="1">
        <f t="shared" si="842"/>
        <v>1000</v>
      </c>
      <c r="K7722" t="s">
        <v>17</v>
      </c>
      <c r="L7722" s="2">
        <v>0</v>
      </c>
      <c r="M7722" s="1">
        <f t="shared" si="846"/>
        <v>0</v>
      </c>
      <c r="N7722" t="s">
        <v>18</v>
      </c>
      <c r="O7722" t="s">
        <v>1681</v>
      </c>
      <c r="P7722" t="s">
        <v>553</v>
      </c>
      <c r="Q7722" t="str">
        <f t="shared" si="843"/>
        <v>2018</v>
      </c>
      <c r="R7722" t="str">
        <f t="shared" si="844"/>
        <v>July</v>
      </c>
      <c r="S7722" t="s">
        <v>39</v>
      </c>
      <c r="T7722" t="s">
        <v>39</v>
      </c>
    </row>
    <row r="7723" spans="1:20" x14ac:dyDescent="0.3">
      <c r="A7723" t="s">
        <v>10286</v>
      </c>
      <c r="B7723" t="s">
        <v>2910</v>
      </c>
      <c r="C7723">
        <v>4.4000000000000004</v>
      </c>
      <c r="D7723">
        <f t="shared" si="845"/>
        <v>5</v>
      </c>
      <c r="E7723">
        <v>19207</v>
      </c>
      <c r="F7723" t="s">
        <v>1206</v>
      </c>
      <c r="G7723">
        <f t="shared" si="840"/>
        <v>36000000</v>
      </c>
      <c r="H7723" s="3" t="s">
        <v>43</v>
      </c>
      <c r="I7723" t="str">
        <f t="shared" si="841"/>
        <v>100000+</v>
      </c>
      <c r="J7723" s="1">
        <f t="shared" si="842"/>
        <v>100000</v>
      </c>
      <c r="K7723" t="s">
        <v>17</v>
      </c>
      <c r="L7723" s="2">
        <v>0</v>
      </c>
      <c r="M7723" s="1">
        <f t="shared" si="846"/>
        <v>0</v>
      </c>
      <c r="N7723" t="s">
        <v>18</v>
      </c>
      <c r="O7723" t="s">
        <v>2715</v>
      </c>
      <c r="P7723" t="s">
        <v>10287</v>
      </c>
      <c r="Q7723" t="str">
        <f t="shared" si="843"/>
        <v>2016</v>
      </c>
      <c r="R7723" t="str">
        <f t="shared" si="844"/>
        <v>September</v>
      </c>
      <c r="S7723">
        <v>1.19</v>
      </c>
      <c r="T7723" t="s">
        <v>51</v>
      </c>
    </row>
    <row r="7724" spans="1:20" x14ac:dyDescent="0.3">
      <c r="A7724" t="s">
        <v>10288</v>
      </c>
      <c r="B7724" t="s">
        <v>730</v>
      </c>
      <c r="C7724">
        <v>3.5</v>
      </c>
      <c r="D7724">
        <f t="shared" si="845"/>
        <v>4</v>
      </c>
      <c r="E7724">
        <v>3</v>
      </c>
      <c r="F7724" t="s">
        <v>1200</v>
      </c>
      <c r="G7724">
        <f t="shared" si="840"/>
        <v>8100000</v>
      </c>
      <c r="H7724" s="3" t="s">
        <v>1122</v>
      </c>
      <c r="I7724" t="str">
        <f t="shared" si="841"/>
        <v>500+</v>
      </c>
      <c r="J7724" s="1">
        <f t="shared" si="842"/>
        <v>500</v>
      </c>
      <c r="K7724" t="s">
        <v>17</v>
      </c>
      <c r="L7724" s="2">
        <v>0</v>
      </c>
      <c r="M7724" s="1">
        <f t="shared" si="846"/>
        <v>0</v>
      </c>
      <c r="N7724" t="s">
        <v>18</v>
      </c>
      <c r="O7724" t="s">
        <v>731</v>
      </c>
      <c r="P7724" t="s">
        <v>4683</v>
      </c>
      <c r="Q7724" t="str">
        <f t="shared" si="843"/>
        <v>2016</v>
      </c>
      <c r="R7724" t="str">
        <f t="shared" si="844"/>
        <v>November</v>
      </c>
      <c r="S7724" t="s">
        <v>10282</v>
      </c>
      <c r="T7724" t="s">
        <v>76</v>
      </c>
    </row>
    <row r="7725" spans="1:20" x14ac:dyDescent="0.3">
      <c r="A7725" t="s">
        <v>10289</v>
      </c>
      <c r="B7725" t="s">
        <v>402</v>
      </c>
      <c r="C7725">
        <v>4.5</v>
      </c>
      <c r="D7725">
        <f t="shared" si="845"/>
        <v>5</v>
      </c>
      <c r="E7725">
        <v>8</v>
      </c>
      <c r="F7725" t="s">
        <v>768</v>
      </c>
      <c r="G7725">
        <f t="shared" si="840"/>
        <v>5100000</v>
      </c>
      <c r="H7725" s="3" t="s">
        <v>1122</v>
      </c>
      <c r="I7725" t="str">
        <f t="shared" si="841"/>
        <v>500+</v>
      </c>
      <c r="J7725" s="1">
        <f t="shared" si="842"/>
        <v>500</v>
      </c>
      <c r="K7725" t="s">
        <v>17</v>
      </c>
      <c r="L7725" s="2">
        <v>0</v>
      </c>
      <c r="M7725" s="1">
        <f t="shared" si="846"/>
        <v>0</v>
      </c>
      <c r="N7725" t="s">
        <v>18</v>
      </c>
      <c r="O7725" t="s">
        <v>404</v>
      </c>
      <c r="P7725" t="s">
        <v>450</v>
      </c>
      <c r="Q7725" t="str">
        <f t="shared" si="843"/>
        <v>2018</v>
      </c>
      <c r="R7725" t="str">
        <f t="shared" si="844"/>
        <v>July</v>
      </c>
      <c r="S7725">
        <v>1.2</v>
      </c>
      <c r="T7725" t="s">
        <v>46</v>
      </c>
    </row>
    <row r="7726" spans="1:20" x14ac:dyDescent="0.3">
      <c r="A7726" t="s">
        <v>10290</v>
      </c>
      <c r="B7726" t="s">
        <v>1680</v>
      </c>
      <c r="C7726">
        <v>3.5</v>
      </c>
      <c r="D7726">
        <f t="shared" si="845"/>
        <v>4</v>
      </c>
      <c r="E7726">
        <v>0</v>
      </c>
      <c r="F7726" t="s">
        <v>916</v>
      </c>
      <c r="G7726">
        <f t="shared" si="840"/>
        <v>1600000</v>
      </c>
      <c r="H7726" s="3" t="s">
        <v>1147</v>
      </c>
      <c r="I7726" t="str">
        <f t="shared" si="841"/>
        <v>10+</v>
      </c>
      <c r="J7726" s="1">
        <f t="shared" si="842"/>
        <v>10</v>
      </c>
      <c r="K7726" t="s">
        <v>17</v>
      </c>
      <c r="L7726" s="2">
        <v>0</v>
      </c>
      <c r="M7726" s="1">
        <f t="shared" si="846"/>
        <v>0</v>
      </c>
      <c r="N7726" t="s">
        <v>18</v>
      </c>
      <c r="O7726" t="s">
        <v>1681</v>
      </c>
      <c r="P7726" t="s">
        <v>10291</v>
      </c>
      <c r="Q7726" t="str">
        <f t="shared" si="843"/>
        <v>2017</v>
      </c>
      <c r="R7726" t="str">
        <f t="shared" si="844"/>
        <v>April</v>
      </c>
      <c r="S7726">
        <v>4</v>
      </c>
      <c r="T7726" t="s">
        <v>71</v>
      </c>
    </row>
    <row r="7727" spans="1:20" x14ac:dyDescent="0.3">
      <c r="A7727" t="s">
        <v>10292</v>
      </c>
      <c r="B7727" t="s">
        <v>2519</v>
      </c>
      <c r="C7727">
        <v>4.2</v>
      </c>
      <c r="D7727">
        <f t="shared" si="845"/>
        <v>5</v>
      </c>
      <c r="E7727">
        <v>4</v>
      </c>
      <c r="F7727" t="s">
        <v>809</v>
      </c>
      <c r="G7727">
        <f t="shared" si="840"/>
        <v>61000000</v>
      </c>
      <c r="H7727" s="3" t="s">
        <v>1147</v>
      </c>
      <c r="I7727" t="str">
        <f t="shared" si="841"/>
        <v>10+</v>
      </c>
      <c r="J7727" s="1">
        <f t="shared" si="842"/>
        <v>10</v>
      </c>
      <c r="K7727" t="s">
        <v>17</v>
      </c>
      <c r="L7727" s="2">
        <v>0</v>
      </c>
      <c r="M7727" s="1">
        <f t="shared" si="846"/>
        <v>0</v>
      </c>
      <c r="N7727" t="s">
        <v>18</v>
      </c>
      <c r="O7727" t="s">
        <v>2538</v>
      </c>
      <c r="P7727" t="s">
        <v>5296</v>
      </c>
      <c r="Q7727" t="str">
        <f t="shared" si="843"/>
        <v>2018</v>
      </c>
      <c r="R7727" t="str">
        <f t="shared" si="844"/>
        <v>May</v>
      </c>
      <c r="S7727">
        <v>1.1000000000000001</v>
      </c>
      <c r="T7727" t="s">
        <v>46</v>
      </c>
    </row>
    <row r="7728" spans="1:20" x14ac:dyDescent="0.3">
      <c r="A7728" t="s">
        <v>10293</v>
      </c>
      <c r="B7728" t="s">
        <v>505</v>
      </c>
      <c r="C7728">
        <v>3.5</v>
      </c>
      <c r="D7728">
        <f t="shared" si="845"/>
        <v>4</v>
      </c>
      <c r="E7728">
        <v>0</v>
      </c>
      <c r="F7728" t="s">
        <v>3711</v>
      </c>
      <c r="G7728">
        <f t="shared" si="840"/>
        <v>4099999.9999999995</v>
      </c>
      <c r="H7728" s="3" t="s">
        <v>1122</v>
      </c>
      <c r="I7728" t="str">
        <f t="shared" si="841"/>
        <v>500+</v>
      </c>
      <c r="J7728" s="1">
        <f t="shared" si="842"/>
        <v>500</v>
      </c>
      <c r="K7728" t="s">
        <v>17</v>
      </c>
      <c r="L7728" s="2">
        <v>0</v>
      </c>
      <c r="M7728" s="1">
        <f t="shared" si="846"/>
        <v>0</v>
      </c>
      <c r="N7728" t="s">
        <v>18</v>
      </c>
      <c r="O7728" t="s">
        <v>506</v>
      </c>
      <c r="P7728" t="s">
        <v>5883</v>
      </c>
      <c r="Q7728" t="str">
        <f t="shared" si="843"/>
        <v>2018</v>
      </c>
      <c r="R7728" t="str">
        <f t="shared" si="844"/>
        <v>January</v>
      </c>
      <c r="S7728">
        <v>3.8</v>
      </c>
      <c r="T7728" t="s">
        <v>22</v>
      </c>
    </row>
    <row r="7729" spans="1:20" x14ac:dyDescent="0.3">
      <c r="A7729" t="s">
        <v>10294</v>
      </c>
      <c r="B7729" t="s">
        <v>5080</v>
      </c>
      <c r="C7729">
        <v>3.7</v>
      </c>
      <c r="D7729">
        <f t="shared" si="845"/>
        <v>4</v>
      </c>
      <c r="E7729">
        <v>24</v>
      </c>
      <c r="F7729" t="s">
        <v>168</v>
      </c>
      <c r="G7729">
        <f t="shared" si="840"/>
        <v>10000000</v>
      </c>
      <c r="H7729" s="3" t="s">
        <v>90</v>
      </c>
      <c r="I7729" t="str">
        <f t="shared" si="841"/>
        <v>5000+</v>
      </c>
      <c r="J7729" s="1">
        <f t="shared" si="842"/>
        <v>5000</v>
      </c>
      <c r="K7729" t="s">
        <v>17</v>
      </c>
      <c r="L7729" s="2">
        <v>0</v>
      </c>
      <c r="M7729" s="1">
        <f t="shared" si="846"/>
        <v>0</v>
      </c>
      <c r="N7729" t="s">
        <v>18</v>
      </c>
      <c r="O7729" t="s">
        <v>5081</v>
      </c>
      <c r="P7729" t="s">
        <v>9478</v>
      </c>
      <c r="Q7729" t="str">
        <f t="shared" si="843"/>
        <v>2015</v>
      </c>
      <c r="R7729" t="str">
        <f t="shared" si="844"/>
        <v>December</v>
      </c>
      <c r="S7729">
        <v>1.1000000000000001</v>
      </c>
      <c r="T7729" t="s">
        <v>71</v>
      </c>
    </row>
    <row r="7730" spans="1:20" x14ac:dyDescent="0.3">
      <c r="A7730" t="s">
        <v>10295</v>
      </c>
      <c r="B7730" t="s">
        <v>4390</v>
      </c>
      <c r="C7730">
        <v>3.5</v>
      </c>
      <c r="D7730">
        <f t="shared" si="845"/>
        <v>4</v>
      </c>
      <c r="E7730">
        <v>1</v>
      </c>
      <c r="F7730" t="s">
        <v>10296</v>
      </c>
      <c r="G7730">
        <f t="shared" si="840"/>
        <v>237000</v>
      </c>
      <c r="H7730" s="3" t="s">
        <v>1147</v>
      </c>
      <c r="I7730" t="str">
        <f t="shared" si="841"/>
        <v>10+</v>
      </c>
      <c r="J7730" s="1">
        <f t="shared" si="842"/>
        <v>10</v>
      </c>
      <c r="K7730" t="s">
        <v>596</v>
      </c>
      <c r="L7730" s="2" t="s">
        <v>3134</v>
      </c>
      <c r="M7730" s="1">
        <f t="shared" si="846"/>
        <v>0.99</v>
      </c>
      <c r="N7730" t="s">
        <v>18</v>
      </c>
      <c r="O7730" t="s">
        <v>4391</v>
      </c>
      <c r="P7730" t="s">
        <v>1308</v>
      </c>
      <c r="Q7730" t="str">
        <f t="shared" si="843"/>
        <v>2016</v>
      </c>
      <c r="R7730" t="str">
        <f t="shared" si="844"/>
        <v>July</v>
      </c>
      <c r="S7730" t="s">
        <v>92</v>
      </c>
      <c r="T7730" t="s">
        <v>913</v>
      </c>
    </row>
    <row r="7731" spans="1:20" x14ac:dyDescent="0.3">
      <c r="A7731" t="s">
        <v>10297</v>
      </c>
      <c r="B7731" t="s">
        <v>505</v>
      </c>
      <c r="C7731">
        <v>5</v>
      </c>
      <c r="D7731">
        <f t="shared" si="845"/>
        <v>5</v>
      </c>
      <c r="E7731">
        <v>2</v>
      </c>
      <c r="F7731" t="s">
        <v>250</v>
      </c>
      <c r="G7731">
        <f t="shared" si="840"/>
        <v>3400000</v>
      </c>
      <c r="H7731" s="3" t="s">
        <v>1194</v>
      </c>
      <c r="I7731" t="str">
        <f t="shared" si="841"/>
        <v>5+</v>
      </c>
      <c r="J7731" s="1">
        <f t="shared" si="842"/>
        <v>5</v>
      </c>
      <c r="K7731" t="s">
        <v>17</v>
      </c>
      <c r="L7731" s="2">
        <v>0</v>
      </c>
      <c r="M7731" s="1">
        <f t="shared" si="846"/>
        <v>0</v>
      </c>
      <c r="N7731" t="s">
        <v>18</v>
      </c>
      <c r="O7731" t="s">
        <v>506</v>
      </c>
      <c r="P7731" t="s">
        <v>5447</v>
      </c>
      <c r="Q7731" t="str">
        <f t="shared" si="843"/>
        <v>2017</v>
      </c>
      <c r="R7731" t="str">
        <f t="shared" si="844"/>
        <v>June</v>
      </c>
      <c r="S7731" t="s">
        <v>210</v>
      </c>
      <c r="T7731" t="s">
        <v>71</v>
      </c>
    </row>
    <row r="7732" spans="1:20" x14ac:dyDescent="0.3">
      <c r="A7732" t="s">
        <v>10298</v>
      </c>
      <c r="B7732" t="s">
        <v>4239</v>
      </c>
      <c r="C7732">
        <v>3.5</v>
      </c>
      <c r="D7732">
        <f t="shared" si="845"/>
        <v>4</v>
      </c>
      <c r="E7732">
        <v>0</v>
      </c>
      <c r="F7732" t="s">
        <v>276</v>
      </c>
      <c r="G7732">
        <f t="shared" si="840"/>
        <v>18000000</v>
      </c>
      <c r="H7732" s="3" t="s">
        <v>1194</v>
      </c>
      <c r="I7732" t="str">
        <f t="shared" si="841"/>
        <v>5+</v>
      </c>
      <c r="J7732" s="1">
        <f t="shared" si="842"/>
        <v>5</v>
      </c>
      <c r="K7732" t="s">
        <v>17</v>
      </c>
      <c r="L7732" s="2">
        <v>0</v>
      </c>
      <c r="M7732" s="1">
        <f t="shared" si="846"/>
        <v>0</v>
      </c>
      <c r="N7732" t="s">
        <v>18</v>
      </c>
      <c r="O7732" t="s">
        <v>4240</v>
      </c>
      <c r="P7732" t="s">
        <v>53</v>
      </c>
      <c r="Q7732" t="str">
        <f t="shared" si="843"/>
        <v>2018</v>
      </c>
      <c r="R7732" t="str">
        <f t="shared" si="844"/>
        <v>April</v>
      </c>
      <c r="S7732" t="s">
        <v>10299</v>
      </c>
      <c r="T7732" t="s">
        <v>535</v>
      </c>
    </row>
    <row r="7733" spans="1:20" x14ac:dyDescent="0.3">
      <c r="A7733" t="s">
        <v>10300</v>
      </c>
      <c r="B7733" t="s">
        <v>730</v>
      </c>
      <c r="C7733">
        <v>4.2</v>
      </c>
      <c r="D7733">
        <f t="shared" si="845"/>
        <v>5</v>
      </c>
      <c r="E7733">
        <v>1044</v>
      </c>
      <c r="F7733" t="s">
        <v>475</v>
      </c>
      <c r="G7733">
        <f t="shared" si="840"/>
        <v>3500000</v>
      </c>
      <c r="H7733" s="3" t="s">
        <v>43</v>
      </c>
      <c r="I7733" t="str">
        <f t="shared" si="841"/>
        <v>100000+</v>
      </c>
      <c r="J7733" s="1">
        <f t="shared" si="842"/>
        <v>100000</v>
      </c>
      <c r="K7733" t="s">
        <v>17</v>
      </c>
      <c r="L7733" s="2">
        <v>0</v>
      </c>
      <c r="M7733" s="1">
        <f t="shared" si="846"/>
        <v>0</v>
      </c>
      <c r="N7733" t="s">
        <v>18</v>
      </c>
      <c r="O7733" t="s">
        <v>731</v>
      </c>
      <c r="P7733" t="s">
        <v>1668</v>
      </c>
      <c r="Q7733" t="str">
        <f t="shared" si="843"/>
        <v>2018</v>
      </c>
      <c r="R7733" t="str">
        <f t="shared" si="844"/>
        <v>May</v>
      </c>
      <c r="S7733">
        <v>2</v>
      </c>
      <c r="T7733" t="s">
        <v>46</v>
      </c>
    </row>
    <row r="7734" spans="1:20" x14ac:dyDescent="0.3">
      <c r="A7734" t="s">
        <v>10301</v>
      </c>
      <c r="B7734" t="s">
        <v>2519</v>
      </c>
      <c r="C7734">
        <v>3.9</v>
      </c>
      <c r="D7734">
        <f t="shared" si="845"/>
        <v>4</v>
      </c>
      <c r="E7734">
        <v>783</v>
      </c>
      <c r="F7734" t="s">
        <v>250</v>
      </c>
      <c r="G7734">
        <f t="shared" si="840"/>
        <v>3400000</v>
      </c>
      <c r="H7734" s="3" t="s">
        <v>43</v>
      </c>
      <c r="I7734" t="str">
        <f t="shared" si="841"/>
        <v>100000+</v>
      </c>
      <c r="J7734" s="1">
        <f t="shared" si="842"/>
        <v>100000</v>
      </c>
      <c r="K7734" t="s">
        <v>17</v>
      </c>
      <c r="L7734" s="2">
        <v>0</v>
      </c>
      <c r="M7734" s="1">
        <f t="shared" si="846"/>
        <v>0</v>
      </c>
      <c r="N7734" t="s">
        <v>18</v>
      </c>
      <c r="O7734" t="s">
        <v>2685</v>
      </c>
      <c r="P7734" t="s">
        <v>10302</v>
      </c>
      <c r="Q7734" t="str">
        <f t="shared" si="843"/>
        <v>2014</v>
      </c>
      <c r="R7734" t="str">
        <f t="shared" si="844"/>
        <v>October</v>
      </c>
      <c r="S7734">
        <v>1</v>
      </c>
      <c r="T7734" t="s">
        <v>157</v>
      </c>
    </row>
    <row r="7735" spans="1:20" x14ac:dyDescent="0.3">
      <c r="A7735" t="s">
        <v>10303</v>
      </c>
      <c r="B7735" t="s">
        <v>4716</v>
      </c>
      <c r="C7735">
        <v>3.5</v>
      </c>
      <c r="D7735">
        <f t="shared" si="845"/>
        <v>4</v>
      </c>
      <c r="E7735">
        <v>0</v>
      </c>
      <c r="F7735" t="s">
        <v>520</v>
      </c>
      <c r="G7735">
        <f t="shared" si="840"/>
        <v>9100000</v>
      </c>
      <c r="H7735" s="3" t="s">
        <v>1147</v>
      </c>
      <c r="I7735" t="str">
        <f t="shared" si="841"/>
        <v>10+</v>
      </c>
      <c r="J7735" s="1">
        <f t="shared" si="842"/>
        <v>10</v>
      </c>
      <c r="K7735" t="s">
        <v>17</v>
      </c>
      <c r="L7735" s="2">
        <v>0</v>
      </c>
      <c r="M7735" s="1">
        <f t="shared" si="846"/>
        <v>0</v>
      </c>
      <c r="N7735" t="s">
        <v>18</v>
      </c>
      <c r="O7735" t="s">
        <v>4717</v>
      </c>
      <c r="P7735" t="s">
        <v>452</v>
      </c>
      <c r="Q7735" t="str">
        <f t="shared" si="843"/>
        <v>2018</v>
      </c>
      <c r="R7735" t="str">
        <f t="shared" si="844"/>
        <v>June</v>
      </c>
      <c r="S7735" t="s">
        <v>3249</v>
      </c>
      <c r="T7735" t="s">
        <v>71</v>
      </c>
    </row>
    <row r="7736" spans="1:20" x14ac:dyDescent="0.3">
      <c r="A7736" t="s">
        <v>10304</v>
      </c>
      <c r="B7736" t="s">
        <v>730</v>
      </c>
      <c r="C7736">
        <v>4.5</v>
      </c>
      <c r="D7736">
        <f t="shared" si="845"/>
        <v>5</v>
      </c>
      <c r="E7736">
        <v>192</v>
      </c>
      <c r="F7736" t="s">
        <v>164</v>
      </c>
      <c r="G7736">
        <f t="shared" si="840"/>
        <v>15000000</v>
      </c>
      <c r="H7736" s="3" t="s">
        <v>16</v>
      </c>
      <c r="I7736" t="str">
        <f t="shared" si="841"/>
        <v>10000+</v>
      </c>
      <c r="J7736" s="1">
        <f t="shared" si="842"/>
        <v>10000</v>
      </c>
      <c r="K7736" t="s">
        <v>17</v>
      </c>
      <c r="L7736" s="2">
        <v>0</v>
      </c>
      <c r="M7736" s="1">
        <f t="shared" si="846"/>
        <v>0</v>
      </c>
      <c r="N7736" t="s">
        <v>18</v>
      </c>
      <c r="O7736" t="s">
        <v>731</v>
      </c>
      <c r="P7736" t="s">
        <v>6000</v>
      </c>
      <c r="Q7736" t="str">
        <f t="shared" si="843"/>
        <v>2018</v>
      </c>
      <c r="R7736" t="str">
        <f t="shared" si="844"/>
        <v>February</v>
      </c>
      <c r="S7736" t="s">
        <v>10305</v>
      </c>
      <c r="T7736" t="s">
        <v>63</v>
      </c>
    </row>
    <row r="7737" spans="1:20" x14ac:dyDescent="0.3">
      <c r="A7737" t="s">
        <v>10306</v>
      </c>
      <c r="B7737" t="s">
        <v>4716</v>
      </c>
      <c r="C7737">
        <v>3.5</v>
      </c>
      <c r="D7737">
        <f t="shared" si="845"/>
        <v>4</v>
      </c>
      <c r="E7737">
        <v>0</v>
      </c>
      <c r="F7737" t="s">
        <v>24</v>
      </c>
      <c r="G7737">
        <f t="shared" si="840"/>
        <v>14000000</v>
      </c>
      <c r="H7737" s="3" t="s">
        <v>1178</v>
      </c>
      <c r="I7737" t="str">
        <f t="shared" si="841"/>
        <v>1+</v>
      </c>
      <c r="J7737" s="1">
        <f t="shared" si="842"/>
        <v>1</v>
      </c>
      <c r="K7737" t="s">
        <v>17</v>
      </c>
      <c r="L7737" s="2">
        <v>0</v>
      </c>
      <c r="M7737" s="1">
        <f t="shared" si="846"/>
        <v>0</v>
      </c>
      <c r="N7737" t="s">
        <v>18</v>
      </c>
      <c r="O7737" t="s">
        <v>4717</v>
      </c>
      <c r="P7737" t="s">
        <v>143</v>
      </c>
      <c r="Q7737" t="str">
        <f t="shared" si="843"/>
        <v>2018</v>
      </c>
      <c r="R7737" t="str">
        <f t="shared" si="844"/>
        <v>July</v>
      </c>
      <c r="S7737" t="s">
        <v>21</v>
      </c>
      <c r="T7737" t="s">
        <v>71</v>
      </c>
    </row>
    <row r="7738" spans="1:20" x14ac:dyDescent="0.3">
      <c r="A7738" t="s">
        <v>10307</v>
      </c>
      <c r="B7738" t="s">
        <v>730</v>
      </c>
      <c r="C7738">
        <v>3.5</v>
      </c>
      <c r="D7738">
        <f t="shared" si="845"/>
        <v>4</v>
      </c>
      <c r="E7738">
        <v>10</v>
      </c>
      <c r="F7738" t="s">
        <v>1040</v>
      </c>
      <c r="G7738">
        <f t="shared" si="840"/>
        <v>3800000</v>
      </c>
      <c r="H7738" s="3" t="s">
        <v>942</v>
      </c>
      <c r="I7738" t="str">
        <f t="shared" si="841"/>
        <v>100+</v>
      </c>
      <c r="J7738" s="1">
        <f t="shared" si="842"/>
        <v>100</v>
      </c>
      <c r="K7738" t="s">
        <v>596</v>
      </c>
      <c r="L7738" s="2" t="s">
        <v>938</v>
      </c>
      <c r="M7738" s="1">
        <f t="shared" si="846"/>
        <v>1.49</v>
      </c>
      <c r="N7738" t="s">
        <v>18</v>
      </c>
      <c r="O7738" t="s">
        <v>731</v>
      </c>
      <c r="P7738" t="s">
        <v>1019</v>
      </c>
      <c r="Q7738" t="str">
        <f t="shared" si="843"/>
        <v>2018</v>
      </c>
      <c r="R7738" t="str">
        <f t="shared" si="844"/>
        <v>May</v>
      </c>
      <c r="S7738" t="s">
        <v>1781</v>
      </c>
      <c r="T7738" t="s">
        <v>465</v>
      </c>
    </row>
    <row r="7739" spans="1:20" x14ac:dyDescent="0.3">
      <c r="A7739" t="s">
        <v>10308</v>
      </c>
      <c r="B7739" t="s">
        <v>402</v>
      </c>
      <c r="C7739">
        <v>4.7</v>
      </c>
      <c r="D7739">
        <f t="shared" si="845"/>
        <v>5</v>
      </c>
      <c r="E7739">
        <v>28237</v>
      </c>
      <c r="F7739" t="s">
        <v>168</v>
      </c>
      <c r="G7739">
        <f t="shared" si="840"/>
        <v>10000000</v>
      </c>
      <c r="H7739" s="3" t="s">
        <v>43</v>
      </c>
      <c r="I7739" t="str">
        <f t="shared" si="841"/>
        <v>100000+</v>
      </c>
      <c r="J7739" s="1">
        <f t="shared" si="842"/>
        <v>100000</v>
      </c>
      <c r="K7739" t="s">
        <v>17</v>
      </c>
      <c r="L7739" s="2">
        <v>0</v>
      </c>
      <c r="M7739" s="1">
        <f t="shared" si="846"/>
        <v>0</v>
      </c>
      <c r="N7739" t="s">
        <v>18</v>
      </c>
      <c r="O7739" t="s">
        <v>404</v>
      </c>
      <c r="P7739" t="s">
        <v>5281</v>
      </c>
      <c r="Q7739" t="str">
        <f t="shared" si="843"/>
        <v>2018</v>
      </c>
      <c r="R7739" t="str">
        <f t="shared" si="844"/>
        <v>April</v>
      </c>
      <c r="S7739" t="s">
        <v>10309</v>
      </c>
      <c r="T7739" t="s">
        <v>22</v>
      </c>
    </row>
    <row r="7740" spans="1:20" x14ac:dyDescent="0.3">
      <c r="A7740" t="s">
        <v>10310</v>
      </c>
      <c r="B7740" t="s">
        <v>2519</v>
      </c>
      <c r="C7740">
        <v>4.2</v>
      </c>
      <c r="D7740">
        <f t="shared" si="845"/>
        <v>5</v>
      </c>
      <c r="E7740">
        <v>3247</v>
      </c>
      <c r="F7740" t="s">
        <v>178</v>
      </c>
      <c r="G7740">
        <f t="shared" si="840"/>
        <v>26000000</v>
      </c>
      <c r="H7740" s="3" t="s">
        <v>25</v>
      </c>
      <c r="I7740" t="str">
        <f t="shared" si="841"/>
        <v>500000+</v>
      </c>
      <c r="J7740" s="1">
        <f t="shared" si="842"/>
        <v>500000</v>
      </c>
      <c r="K7740" t="s">
        <v>17</v>
      </c>
      <c r="L7740" s="2">
        <v>0</v>
      </c>
      <c r="M7740" s="1">
        <f t="shared" si="846"/>
        <v>0</v>
      </c>
      <c r="N7740" t="s">
        <v>37</v>
      </c>
      <c r="O7740" t="s">
        <v>2538</v>
      </c>
      <c r="P7740" t="s">
        <v>944</v>
      </c>
      <c r="Q7740" t="str">
        <f t="shared" si="843"/>
        <v>2017</v>
      </c>
      <c r="R7740" t="str">
        <f t="shared" si="844"/>
        <v>July</v>
      </c>
      <c r="S7740">
        <v>1.05</v>
      </c>
      <c r="T7740" t="s">
        <v>51</v>
      </c>
    </row>
    <row r="7741" spans="1:20" x14ac:dyDescent="0.3">
      <c r="A7741" t="s">
        <v>10311</v>
      </c>
      <c r="B7741" t="s">
        <v>2910</v>
      </c>
      <c r="C7741">
        <v>4.4000000000000004</v>
      </c>
      <c r="D7741">
        <f t="shared" si="845"/>
        <v>5</v>
      </c>
      <c r="E7741">
        <v>134</v>
      </c>
      <c r="F7741" t="s">
        <v>39</v>
      </c>
      <c r="G7741">
        <f t="shared" si="840"/>
        <v>1000</v>
      </c>
      <c r="H7741" s="3" t="s">
        <v>16</v>
      </c>
      <c r="I7741" t="str">
        <f t="shared" si="841"/>
        <v>10000+</v>
      </c>
      <c r="J7741" s="1">
        <f t="shared" si="842"/>
        <v>10000</v>
      </c>
      <c r="K7741" t="s">
        <v>17</v>
      </c>
      <c r="L7741" s="2">
        <v>0</v>
      </c>
      <c r="M7741" s="1">
        <f t="shared" si="846"/>
        <v>0</v>
      </c>
      <c r="N7741" t="s">
        <v>37</v>
      </c>
      <c r="O7741" t="s">
        <v>2652</v>
      </c>
      <c r="P7741" t="s">
        <v>6302</v>
      </c>
      <c r="Q7741" t="str">
        <f t="shared" si="843"/>
        <v>2018</v>
      </c>
      <c r="R7741" t="str">
        <f t="shared" si="844"/>
        <v>February</v>
      </c>
      <c r="S7741" t="s">
        <v>39</v>
      </c>
      <c r="T7741" t="s">
        <v>22</v>
      </c>
    </row>
    <row r="7742" spans="1:20" x14ac:dyDescent="0.3">
      <c r="A7742" t="s">
        <v>10312</v>
      </c>
      <c r="B7742" t="s">
        <v>2910</v>
      </c>
      <c r="C7742">
        <v>4.7</v>
      </c>
      <c r="D7742">
        <f t="shared" si="845"/>
        <v>5</v>
      </c>
      <c r="E7742">
        <v>55</v>
      </c>
      <c r="F7742" t="s">
        <v>701</v>
      </c>
      <c r="G7742">
        <f t="shared" si="840"/>
        <v>3300000</v>
      </c>
      <c r="H7742" s="3" t="s">
        <v>719</v>
      </c>
      <c r="I7742" t="str">
        <f t="shared" si="841"/>
        <v>1000+</v>
      </c>
      <c r="J7742" s="1">
        <f t="shared" si="842"/>
        <v>1000</v>
      </c>
      <c r="K7742" t="s">
        <v>17</v>
      </c>
      <c r="L7742" s="2">
        <v>0</v>
      </c>
      <c r="M7742" s="1">
        <f t="shared" si="846"/>
        <v>0</v>
      </c>
      <c r="N7742" t="s">
        <v>18</v>
      </c>
      <c r="O7742" t="s">
        <v>2527</v>
      </c>
      <c r="P7742" t="s">
        <v>265</v>
      </c>
      <c r="Q7742" t="str">
        <f t="shared" si="843"/>
        <v>2018</v>
      </c>
      <c r="R7742" t="str">
        <f t="shared" si="844"/>
        <v>July</v>
      </c>
      <c r="S7742" t="s">
        <v>1136</v>
      </c>
      <c r="T7742" t="s">
        <v>46</v>
      </c>
    </row>
    <row r="7743" spans="1:20" x14ac:dyDescent="0.3">
      <c r="A7743" t="s">
        <v>10313</v>
      </c>
      <c r="B7743" t="s">
        <v>2910</v>
      </c>
      <c r="C7743">
        <v>4.5999999999999996</v>
      </c>
      <c r="D7743">
        <f t="shared" si="845"/>
        <v>5</v>
      </c>
      <c r="E7743">
        <v>222</v>
      </c>
      <c r="F7743" t="s">
        <v>164</v>
      </c>
      <c r="G7743">
        <f t="shared" si="840"/>
        <v>15000000</v>
      </c>
      <c r="H7743" s="3" t="s">
        <v>16</v>
      </c>
      <c r="I7743" t="str">
        <f t="shared" si="841"/>
        <v>10000+</v>
      </c>
      <c r="J7743" s="1">
        <f t="shared" si="842"/>
        <v>10000</v>
      </c>
      <c r="K7743" t="s">
        <v>17</v>
      </c>
      <c r="L7743" s="2">
        <v>0</v>
      </c>
      <c r="M7743" s="1">
        <f t="shared" si="846"/>
        <v>0</v>
      </c>
      <c r="N7743" t="s">
        <v>18</v>
      </c>
      <c r="O7743" t="s">
        <v>1216</v>
      </c>
      <c r="P7743" t="s">
        <v>1928</v>
      </c>
      <c r="Q7743" t="str">
        <f t="shared" si="843"/>
        <v>2018</v>
      </c>
      <c r="R7743" t="str">
        <f t="shared" si="844"/>
        <v>March</v>
      </c>
      <c r="S7743">
        <v>2.8</v>
      </c>
      <c r="T7743" t="s">
        <v>22</v>
      </c>
    </row>
    <row r="7744" spans="1:20" x14ac:dyDescent="0.3">
      <c r="A7744" t="s">
        <v>10314</v>
      </c>
      <c r="B7744" t="s">
        <v>2519</v>
      </c>
      <c r="C7744">
        <v>4</v>
      </c>
      <c r="D7744">
        <f t="shared" si="845"/>
        <v>4</v>
      </c>
      <c r="E7744">
        <v>119368</v>
      </c>
      <c r="F7744" t="s">
        <v>15</v>
      </c>
      <c r="G7744">
        <f t="shared" si="840"/>
        <v>19000000</v>
      </c>
      <c r="H7744" s="3" t="s">
        <v>79</v>
      </c>
      <c r="I7744" t="str">
        <f t="shared" si="841"/>
        <v>10000000+</v>
      </c>
      <c r="J7744" s="1">
        <f t="shared" si="842"/>
        <v>10000000</v>
      </c>
      <c r="K7744" t="s">
        <v>17</v>
      </c>
      <c r="L7744" s="2">
        <v>0</v>
      </c>
      <c r="M7744" s="1">
        <f t="shared" si="846"/>
        <v>0</v>
      </c>
      <c r="N7744" t="s">
        <v>37</v>
      </c>
      <c r="O7744" t="s">
        <v>2538</v>
      </c>
      <c r="P7744" t="s">
        <v>5516</v>
      </c>
      <c r="Q7744" t="str">
        <f t="shared" si="843"/>
        <v>2017</v>
      </c>
      <c r="R7744" t="str">
        <f t="shared" si="844"/>
        <v>February</v>
      </c>
      <c r="S7744" t="s">
        <v>2707</v>
      </c>
      <c r="T7744" t="s">
        <v>51</v>
      </c>
    </row>
    <row r="7745" spans="1:20" x14ac:dyDescent="0.3">
      <c r="A7745" t="s">
        <v>10315</v>
      </c>
      <c r="B7745" t="s">
        <v>4390</v>
      </c>
      <c r="C7745">
        <v>3.5</v>
      </c>
      <c r="D7745">
        <f t="shared" si="845"/>
        <v>4</v>
      </c>
      <c r="E7745">
        <v>0</v>
      </c>
      <c r="F7745" t="s">
        <v>362</v>
      </c>
      <c r="G7745">
        <f t="shared" ref="G7745:G7808" si="847">IF(RIGHT(F7745,1)="M",LEFT(F7745,LEN(F7745)-1)*1000000,IF(RIGHT(F7745,1)="K",LEFT(F7745,LEN(F7745)-1)*1000, 1000))</f>
        <v>3700000</v>
      </c>
      <c r="H7745" s="3" t="s">
        <v>1147</v>
      </c>
      <c r="I7745" t="str">
        <f t="shared" ref="I7745:I7808" si="848">SUBSTITUTE(H7745,",","")</f>
        <v>10+</v>
      </c>
      <c r="J7745" s="1">
        <f t="shared" ref="J7745:J7808" si="849">VALUE(LEFT(I7745,LEN(I7745)-1))</f>
        <v>10</v>
      </c>
      <c r="K7745" t="s">
        <v>596</v>
      </c>
      <c r="L7745" s="2" t="s">
        <v>938</v>
      </c>
      <c r="M7745" s="1">
        <f t="shared" si="846"/>
        <v>1.49</v>
      </c>
      <c r="N7745" t="s">
        <v>18</v>
      </c>
      <c r="O7745" t="s">
        <v>4391</v>
      </c>
      <c r="P7745" t="s">
        <v>417</v>
      </c>
      <c r="Q7745" t="str">
        <f t="shared" ref="Q7745:Q7808" si="850">RIGHT(P7745,4)</f>
        <v>2018</v>
      </c>
      <c r="R7745" t="str">
        <f t="shared" ref="R7745:R7808" si="851">LEFT(P7745,FIND(" ",P7745)-1)</f>
        <v>May</v>
      </c>
      <c r="S7745" t="s">
        <v>1963</v>
      </c>
      <c r="T7745" t="s">
        <v>465</v>
      </c>
    </row>
    <row r="7746" spans="1:20" x14ac:dyDescent="0.3">
      <c r="A7746" t="s">
        <v>10316</v>
      </c>
      <c r="B7746" t="s">
        <v>2910</v>
      </c>
      <c r="C7746">
        <v>2.5</v>
      </c>
      <c r="D7746">
        <f t="shared" si="845"/>
        <v>3</v>
      </c>
      <c r="E7746">
        <v>706</v>
      </c>
      <c r="F7746" t="s">
        <v>39</v>
      </c>
      <c r="G7746">
        <f t="shared" si="847"/>
        <v>1000</v>
      </c>
      <c r="H7746" s="3" t="s">
        <v>16</v>
      </c>
      <c r="I7746" t="str">
        <f t="shared" si="848"/>
        <v>10000+</v>
      </c>
      <c r="J7746" s="1">
        <f t="shared" si="849"/>
        <v>10000</v>
      </c>
      <c r="K7746" t="s">
        <v>17</v>
      </c>
      <c r="L7746" s="2">
        <v>0</v>
      </c>
      <c r="M7746" s="1">
        <f t="shared" si="846"/>
        <v>0</v>
      </c>
      <c r="N7746" t="s">
        <v>18</v>
      </c>
      <c r="O7746" t="s">
        <v>1216</v>
      </c>
      <c r="P7746" t="s">
        <v>3284</v>
      </c>
      <c r="Q7746" t="str">
        <f t="shared" si="850"/>
        <v>2018</v>
      </c>
      <c r="R7746" t="str">
        <f t="shared" si="851"/>
        <v>March</v>
      </c>
      <c r="S7746" t="s">
        <v>39</v>
      </c>
      <c r="T7746" t="s">
        <v>39</v>
      </c>
    </row>
    <row r="7747" spans="1:20" x14ac:dyDescent="0.3">
      <c r="A7747" t="s">
        <v>10317</v>
      </c>
      <c r="B7747" t="s">
        <v>402</v>
      </c>
      <c r="C7747">
        <v>3.5</v>
      </c>
      <c r="D7747">
        <f t="shared" ref="D7747:D7810" si="852">IF(C7747&gt;4,5,IF(C7747&gt;3,4,IF(C7747&gt;2,3,IF(C7747&gt;1,2,1))))</f>
        <v>4</v>
      </c>
      <c r="E7747">
        <v>0</v>
      </c>
      <c r="F7747" t="s">
        <v>493</v>
      </c>
      <c r="G7747">
        <f t="shared" si="847"/>
        <v>2100000</v>
      </c>
      <c r="H7747" s="3" t="s">
        <v>942</v>
      </c>
      <c r="I7747" t="str">
        <f t="shared" si="848"/>
        <v>100+</v>
      </c>
      <c r="J7747" s="1">
        <f t="shared" si="849"/>
        <v>100</v>
      </c>
      <c r="K7747" t="s">
        <v>17</v>
      </c>
      <c r="L7747" s="2">
        <v>0</v>
      </c>
      <c r="M7747" s="1">
        <f t="shared" ref="M7747:M7810" si="853">VALUE(IF(RIGHT(L7747,LEN(L7747)-1)="",0,RIGHT(L7747,LEN(L7747)-1)))</f>
        <v>0</v>
      </c>
      <c r="N7747" t="s">
        <v>18</v>
      </c>
      <c r="O7747" t="s">
        <v>404</v>
      </c>
      <c r="P7747" t="s">
        <v>5614</v>
      </c>
      <c r="Q7747" t="str">
        <f t="shared" si="850"/>
        <v>2015</v>
      </c>
      <c r="R7747" t="str">
        <f t="shared" si="851"/>
        <v>December</v>
      </c>
      <c r="S7747" t="s">
        <v>10318</v>
      </c>
      <c r="T7747" t="s">
        <v>389</v>
      </c>
    </row>
    <row r="7748" spans="1:20" x14ac:dyDescent="0.3">
      <c r="A7748" t="s">
        <v>10319</v>
      </c>
      <c r="B7748" t="s">
        <v>505</v>
      </c>
      <c r="C7748">
        <v>3.5</v>
      </c>
      <c r="D7748">
        <f t="shared" si="852"/>
        <v>4</v>
      </c>
      <c r="E7748">
        <v>0</v>
      </c>
      <c r="F7748" t="s">
        <v>142</v>
      </c>
      <c r="G7748">
        <f t="shared" si="847"/>
        <v>11000000</v>
      </c>
      <c r="H7748" s="3" t="s">
        <v>1147</v>
      </c>
      <c r="I7748" t="str">
        <f t="shared" si="848"/>
        <v>10+</v>
      </c>
      <c r="J7748" s="1">
        <f t="shared" si="849"/>
        <v>10</v>
      </c>
      <c r="K7748" t="s">
        <v>17</v>
      </c>
      <c r="L7748" s="2">
        <v>0</v>
      </c>
      <c r="M7748" s="1">
        <f t="shared" si="853"/>
        <v>0</v>
      </c>
      <c r="N7748" t="s">
        <v>18</v>
      </c>
      <c r="O7748" t="s">
        <v>506</v>
      </c>
      <c r="P7748" t="s">
        <v>3581</v>
      </c>
      <c r="Q7748" t="str">
        <f t="shared" si="850"/>
        <v>2018</v>
      </c>
      <c r="R7748" t="str">
        <f t="shared" si="851"/>
        <v>April</v>
      </c>
      <c r="S7748" t="s">
        <v>585</v>
      </c>
      <c r="T7748" t="s">
        <v>71</v>
      </c>
    </row>
    <row r="7749" spans="1:20" x14ac:dyDescent="0.3">
      <c r="A7749" t="s">
        <v>10320</v>
      </c>
      <c r="B7749" t="s">
        <v>2519</v>
      </c>
      <c r="C7749">
        <v>3.8</v>
      </c>
      <c r="D7749">
        <f t="shared" si="852"/>
        <v>4</v>
      </c>
      <c r="E7749">
        <v>4552</v>
      </c>
      <c r="F7749" t="s">
        <v>1590</v>
      </c>
      <c r="G7749">
        <f t="shared" si="847"/>
        <v>43000000</v>
      </c>
      <c r="H7749" s="3" t="s">
        <v>43</v>
      </c>
      <c r="I7749" t="str">
        <f t="shared" si="848"/>
        <v>100000+</v>
      </c>
      <c r="J7749" s="1">
        <f t="shared" si="849"/>
        <v>100000</v>
      </c>
      <c r="K7749" t="s">
        <v>17</v>
      </c>
      <c r="L7749" s="2">
        <v>0</v>
      </c>
      <c r="M7749" s="1">
        <f t="shared" si="853"/>
        <v>0</v>
      </c>
      <c r="N7749" t="s">
        <v>18</v>
      </c>
      <c r="O7749" t="s">
        <v>2588</v>
      </c>
      <c r="P7749" t="s">
        <v>6767</v>
      </c>
      <c r="Q7749" t="str">
        <f t="shared" si="850"/>
        <v>2016</v>
      </c>
      <c r="R7749" t="str">
        <f t="shared" si="851"/>
        <v>October</v>
      </c>
      <c r="S7749" t="s">
        <v>1118</v>
      </c>
      <c r="T7749" t="s">
        <v>157</v>
      </c>
    </row>
    <row r="7750" spans="1:20" x14ac:dyDescent="0.3">
      <c r="A7750" t="s">
        <v>10321</v>
      </c>
      <c r="B7750" t="s">
        <v>2377</v>
      </c>
      <c r="C7750">
        <v>4.7</v>
      </c>
      <c r="D7750">
        <f t="shared" si="852"/>
        <v>5</v>
      </c>
      <c r="E7750">
        <v>499</v>
      </c>
      <c r="F7750" t="s">
        <v>1149</v>
      </c>
      <c r="G7750">
        <f t="shared" si="847"/>
        <v>6900000</v>
      </c>
      <c r="H7750" s="3" t="s">
        <v>49</v>
      </c>
      <c r="I7750" t="str">
        <f t="shared" si="848"/>
        <v>50000+</v>
      </c>
      <c r="J7750" s="1">
        <f t="shared" si="849"/>
        <v>50000</v>
      </c>
      <c r="K7750" t="s">
        <v>17</v>
      </c>
      <c r="L7750" s="2">
        <v>0</v>
      </c>
      <c r="M7750" s="1">
        <f t="shared" si="853"/>
        <v>0</v>
      </c>
      <c r="N7750" t="s">
        <v>18</v>
      </c>
      <c r="O7750" t="s">
        <v>2378</v>
      </c>
      <c r="P7750" t="s">
        <v>189</v>
      </c>
      <c r="Q7750" t="str">
        <f t="shared" si="850"/>
        <v>2018</v>
      </c>
      <c r="R7750" t="str">
        <f t="shared" si="851"/>
        <v>May</v>
      </c>
      <c r="S7750" t="s">
        <v>2656</v>
      </c>
      <c r="T7750" t="s">
        <v>71</v>
      </c>
    </row>
    <row r="7751" spans="1:20" x14ac:dyDescent="0.3">
      <c r="A7751" t="s">
        <v>10322</v>
      </c>
      <c r="B7751" t="s">
        <v>2910</v>
      </c>
      <c r="C7751">
        <v>4.5</v>
      </c>
      <c r="D7751">
        <f t="shared" si="852"/>
        <v>5</v>
      </c>
      <c r="E7751">
        <v>108130</v>
      </c>
      <c r="F7751" t="s">
        <v>708</v>
      </c>
      <c r="G7751">
        <f t="shared" si="847"/>
        <v>40000000</v>
      </c>
      <c r="H7751" s="3" t="s">
        <v>31</v>
      </c>
      <c r="I7751" t="str">
        <f t="shared" si="848"/>
        <v>5000000+</v>
      </c>
      <c r="J7751" s="1">
        <f t="shared" si="849"/>
        <v>5000000</v>
      </c>
      <c r="K7751" t="s">
        <v>17</v>
      </c>
      <c r="L7751" s="2">
        <v>0</v>
      </c>
      <c r="M7751" s="1">
        <f t="shared" si="853"/>
        <v>0</v>
      </c>
      <c r="N7751" t="s">
        <v>37</v>
      </c>
      <c r="O7751" t="s">
        <v>2540</v>
      </c>
      <c r="P7751" t="s">
        <v>86</v>
      </c>
      <c r="Q7751" t="str">
        <f t="shared" si="850"/>
        <v>2018</v>
      </c>
      <c r="R7751" t="str">
        <f t="shared" si="851"/>
        <v>August</v>
      </c>
      <c r="S7751" t="s">
        <v>3733</v>
      </c>
      <c r="T7751" t="s">
        <v>76</v>
      </c>
    </row>
    <row r="7752" spans="1:20" x14ac:dyDescent="0.3">
      <c r="A7752" t="s">
        <v>10323</v>
      </c>
      <c r="B7752" t="s">
        <v>2519</v>
      </c>
      <c r="C7752">
        <v>4.5999999999999996</v>
      </c>
      <c r="D7752">
        <f t="shared" si="852"/>
        <v>5</v>
      </c>
      <c r="E7752">
        <v>293086</v>
      </c>
      <c r="F7752" t="s">
        <v>39</v>
      </c>
      <c r="G7752">
        <f t="shared" si="847"/>
        <v>1000</v>
      </c>
      <c r="H7752" s="3" t="s">
        <v>31</v>
      </c>
      <c r="I7752" t="str">
        <f t="shared" si="848"/>
        <v>5000000+</v>
      </c>
      <c r="J7752" s="1">
        <f t="shared" si="849"/>
        <v>5000000</v>
      </c>
      <c r="K7752" t="s">
        <v>17</v>
      </c>
      <c r="L7752" s="2">
        <v>0</v>
      </c>
      <c r="M7752" s="1">
        <f t="shared" si="853"/>
        <v>0</v>
      </c>
      <c r="N7752" t="s">
        <v>18</v>
      </c>
      <c r="O7752" t="s">
        <v>2538</v>
      </c>
      <c r="P7752" t="s">
        <v>10324</v>
      </c>
      <c r="Q7752" t="str">
        <f t="shared" si="850"/>
        <v>2015</v>
      </c>
      <c r="R7752" t="str">
        <f t="shared" si="851"/>
        <v>October</v>
      </c>
      <c r="S7752">
        <v>8.1</v>
      </c>
      <c r="T7752" t="s">
        <v>22</v>
      </c>
    </row>
    <row r="7753" spans="1:20" x14ac:dyDescent="0.3">
      <c r="A7753" t="s">
        <v>10325</v>
      </c>
      <c r="B7753" t="s">
        <v>2519</v>
      </c>
      <c r="C7753">
        <v>4.5999999999999996</v>
      </c>
      <c r="D7753">
        <f t="shared" si="852"/>
        <v>5</v>
      </c>
      <c r="E7753">
        <v>8778</v>
      </c>
      <c r="F7753" t="s">
        <v>1206</v>
      </c>
      <c r="G7753">
        <f t="shared" si="847"/>
        <v>36000000</v>
      </c>
      <c r="H7753" s="3" t="s">
        <v>43</v>
      </c>
      <c r="I7753" t="str">
        <f t="shared" si="848"/>
        <v>100000+</v>
      </c>
      <c r="J7753" s="1">
        <f t="shared" si="849"/>
        <v>100000</v>
      </c>
      <c r="K7753" t="s">
        <v>17</v>
      </c>
      <c r="L7753" s="2">
        <v>0</v>
      </c>
      <c r="M7753" s="1">
        <f t="shared" si="853"/>
        <v>0</v>
      </c>
      <c r="N7753" t="s">
        <v>37</v>
      </c>
      <c r="O7753" t="s">
        <v>2575</v>
      </c>
      <c r="P7753" t="s">
        <v>3315</v>
      </c>
      <c r="Q7753" t="str">
        <f t="shared" si="850"/>
        <v>2018</v>
      </c>
      <c r="R7753" t="str">
        <f t="shared" si="851"/>
        <v>January</v>
      </c>
      <c r="S7753" t="s">
        <v>2701</v>
      </c>
      <c r="T7753" t="s">
        <v>535</v>
      </c>
    </row>
    <row r="7754" spans="1:20" x14ac:dyDescent="0.3">
      <c r="A7754" t="s">
        <v>10326</v>
      </c>
      <c r="B7754" t="s">
        <v>4098</v>
      </c>
      <c r="C7754">
        <v>5</v>
      </c>
      <c r="D7754">
        <f t="shared" si="852"/>
        <v>5</v>
      </c>
      <c r="E7754">
        <v>17</v>
      </c>
      <c r="F7754" t="s">
        <v>575</v>
      </c>
      <c r="G7754">
        <f t="shared" si="847"/>
        <v>1500000</v>
      </c>
      <c r="H7754" s="3" t="s">
        <v>937</v>
      </c>
      <c r="I7754" t="str">
        <f t="shared" si="848"/>
        <v>50+</v>
      </c>
      <c r="J7754" s="1">
        <f t="shared" si="849"/>
        <v>50</v>
      </c>
      <c r="K7754" t="s">
        <v>17</v>
      </c>
      <c r="L7754" s="2">
        <v>0</v>
      </c>
      <c r="M7754" s="1">
        <f t="shared" si="853"/>
        <v>0</v>
      </c>
      <c r="N7754" t="s">
        <v>18</v>
      </c>
      <c r="O7754" t="s">
        <v>2572</v>
      </c>
      <c r="P7754" t="s">
        <v>3446</v>
      </c>
      <c r="Q7754" t="str">
        <f t="shared" si="850"/>
        <v>2017</v>
      </c>
      <c r="R7754" t="str">
        <f t="shared" si="851"/>
        <v>December</v>
      </c>
      <c r="S7754">
        <v>1</v>
      </c>
      <c r="T7754" t="s">
        <v>22</v>
      </c>
    </row>
    <row r="7755" spans="1:20" x14ac:dyDescent="0.3">
      <c r="A7755" t="s">
        <v>10327</v>
      </c>
      <c r="B7755" t="s">
        <v>2910</v>
      </c>
      <c r="C7755">
        <v>3.9</v>
      </c>
      <c r="D7755">
        <f t="shared" si="852"/>
        <v>4</v>
      </c>
      <c r="E7755">
        <v>29</v>
      </c>
      <c r="F7755" t="s">
        <v>85</v>
      </c>
      <c r="G7755">
        <f t="shared" si="847"/>
        <v>37000000</v>
      </c>
      <c r="H7755" s="3" t="s">
        <v>719</v>
      </c>
      <c r="I7755" t="str">
        <f t="shared" si="848"/>
        <v>1000+</v>
      </c>
      <c r="J7755" s="1">
        <f t="shared" si="849"/>
        <v>1000</v>
      </c>
      <c r="K7755" t="s">
        <v>17</v>
      </c>
      <c r="L7755" s="2">
        <v>0</v>
      </c>
      <c r="M7755" s="1">
        <f t="shared" si="853"/>
        <v>0</v>
      </c>
      <c r="N7755" t="s">
        <v>111</v>
      </c>
      <c r="O7755" t="s">
        <v>2527</v>
      </c>
      <c r="P7755" t="s">
        <v>513</v>
      </c>
      <c r="Q7755" t="str">
        <f t="shared" si="850"/>
        <v>2018</v>
      </c>
      <c r="R7755" t="str">
        <f t="shared" si="851"/>
        <v>May</v>
      </c>
      <c r="S7755">
        <v>1</v>
      </c>
      <c r="T7755" t="s">
        <v>245</v>
      </c>
    </row>
    <row r="7756" spans="1:20" x14ac:dyDescent="0.3">
      <c r="A7756" t="s">
        <v>10328</v>
      </c>
      <c r="B7756" t="s">
        <v>4716</v>
      </c>
      <c r="C7756">
        <v>5</v>
      </c>
      <c r="D7756">
        <f t="shared" si="852"/>
        <v>5</v>
      </c>
      <c r="E7756">
        <v>8</v>
      </c>
      <c r="F7756" t="s">
        <v>364</v>
      </c>
      <c r="G7756">
        <f t="shared" si="847"/>
        <v>22000000</v>
      </c>
      <c r="H7756" s="3" t="s">
        <v>942</v>
      </c>
      <c r="I7756" t="str">
        <f t="shared" si="848"/>
        <v>100+</v>
      </c>
      <c r="J7756" s="1">
        <f t="shared" si="849"/>
        <v>100</v>
      </c>
      <c r="K7756" t="s">
        <v>17</v>
      </c>
      <c r="L7756" s="2">
        <v>0</v>
      </c>
      <c r="M7756" s="1">
        <f t="shared" si="853"/>
        <v>0</v>
      </c>
      <c r="N7756" t="s">
        <v>18</v>
      </c>
      <c r="O7756" t="s">
        <v>4717</v>
      </c>
      <c r="P7756" t="s">
        <v>2549</v>
      </c>
      <c r="Q7756" t="str">
        <f t="shared" si="850"/>
        <v>2018</v>
      </c>
      <c r="R7756" t="str">
        <f t="shared" si="851"/>
        <v>March</v>
      </c>
      <c r="S7756">
        <v>1.5</v>
      </c>
      <c r="T7756" t="s">
        <v>46</v>
      </c>
    </row>
    <row r="7757" spans="1:20" x14ac:dyDescent="0.3">
      <c r="A7757" t="s">
        <v>10329</v>
      </c>
      <c r="B7757" t="s">
        <v>505</v>
      </c>
      <c r="C7757">
        <v>3.5</v>
      </c>
      <c r="D7757">
        <f t="shared" si="852"/>
        <v>4</v>
      </c>
      <c r="E7757">
        <v>0</v>
      </c>
      <c r="F7757" t="s">
        <v>701</v>
      </c>
      <c r="G7757">
        <f t="shared" si="847"/>
        <v>3300000</v>
      </c>
      <c r="H7757" s="3" t="s">
        <v>937</v>
      </c>
      <c r="I7757" t="str">
        <f t="shared" si="848"/>
        <v>50+</v>
      </c>
      <c r="J7757" s="1">
        <f t="shared" si="849"/>
        <v>50</v>
      </c>
      <c r="K7757" t="s">
        <v>17</v>
      </c>
      <c r="L7757" s="2">
        <v>0</v>
      </c>
      <c r="M7757" s="1">
        <f t="shared" si="853"/>
        <v>0</v>
      </c>
      <c r="N7757" t="s">
        <v>18</v>
      </c>
      <c r="O7757" t="s">
        <v>506</v>
      </c>
      <c r="P7757" t="s">
        <v>2339</v>
      </c>
      <c r="Q7757" t="str">
        <f t="shared" si="850"/>
        <v>2018</v>
      </c>
      <c r="R7757" t="str">
        <f t="shared" si="851"/>
        <v>February</v>
      </c>
      <c r="S7757" t="s">
        <v>146</v>
      </c>
      <c r="T7757" t="s">
        <v>76</v>
      </c>
    </row>
    <row r="7758" spans="1:20" x14ac:dyDescent="0.3">
      <c r="A7758" t="s">
        <v>10330</v>
      </c>
      <c r="B7758" t="s">
        <v>4390</v>
      </c>
      <c r="C7758">
        <v>2.2999999999999998</v>
      </c>
      <c r="D7758">
        <f t="shared" si="852"/>
        <v>3</v>
      </c>
      <c r="E7758">
        <v>395</v>
      </c>
      <c r="F7758" t="s">
        <v>352</v>
      </c>
      <c r="G7758">
        <f t="shared" si="847"/>
        <v>2600000</v>
      </c>
      <c r="H7758" s="3" t="s">
        <v>43</v>
      </c>
      <c r="I7758" t="str">
        <f t="shared" si="848"/>
        <v>100000+</v>
      </c>
      <c r="J7758" s="1">
        <f t="shared" si="849"/>
        <v>100000</v>
      </c>
      <c r="K7758" t="s">
        <v>17</v>
      </c>
      <c r="L7758" s="2">
        <v>0</v>
      </c>
      <c r="M7758" s="1">
        <f t="shared" si="853"/>
        <v>0</v>
      </c>
      <c r="N7758" t="s">
        <v>18</v>
      </c>
      <c r="O7758" t="s">
        <v>4391</v>
      </c>
      <c r="P7758" t="s">
        <v>2108</v>
      </c>
      <c r="Q7758" t="str">
        <f t="shared" si="850"/>
        <v>2018</v>
      </c>
      <c r="R7758" t="str">
        <f t="shared" si="851"/>
        <v>August</v>
      </c>
      <c r="S7758">
        <v>4.2</v>
      </c>
      <c r="T7758" t="s">
        <v>71</v>
      </c>
    </row>
    <row r="7759" spans="1:20" x14ac:dyDescent="0.3">
      <c r="A7759" t="s">
        <v>10331</v>
      </c>
      <c r="B7759" t="s">
        <v>2910</v>
      </c>
      <c r="C7759">
        <v>3.5</v>
      </c>
      <c r="D7759">
        <f t="shared" si="852"/>
        <v>4</v>
      </c>
      <c r="E7759">
        <v>4</v>
      </c>
      <c r="F7759" t="s">
        <v>1677</v>
      </c>
      <c r="G7759">
        <f t="shared" si="847"/>
        <v>34000000</v>
      </c>
      <c r="H7759" s="3" t="s">
        <v>942</v>
      </c>
      <c r="I7759" t="str">
        <f t="shared" si="848"/>
        <v>100+</v>
      </c>
      <c r="J7759" s="1">
        <f t="shared" si="849"/>
        <v>100</v>
      </c>
      <c r="K7759" t="s">
        <v>17</v>
      </c>
      <c r="L7759" s="2">
        <v>0</v>
      </c>
      <c r="M7759" s="1">
        <f t="shared" si="853"/>
        <v>0</v>
      </c>
      <c r="N7759" t="s">
        <v>18</v>
      </c>
      <c r="O7759" t="s">
        <v>2548</v>
      </c>
      <c r="P7759" t="s">
        <v>7884</v>
      </c>
      <c r="Q7759" t="str">
        <f t="shared" si="850"/>
        <v>2016</v>
      </c>
      <c r="R7759" t="str">
        <f t="shared" si="851"/>
        <v>October</v>
      </c>
      <c r="S7759">
        <v>1</v>
      </c>
      <c r="T7759" t="s">
        <v>22</v>
      </c>
    </row>
    <row r="7760" spans="1:20" x14ac:dyDescent="0.3">
      <c r="A7760" t="s">
        <v>10332</v>
      </c>
      <c r="B7760" t="s">
        <v>5201</v>
      </c>
      <c r="C7760">
        <v>3.6</v>
      </c>
      <c r="D7760">
        <f t="shared" si="852"/>
        <v>4</v>
      </c>
      <c r="E7760">
        <v>695</v>
      </c>
      <c r="F7760" t="s">
        <v>258</v>
      </c>
      <c r="G7760">
        <f t="shared" si="847"/>
        <v>2900000</v>
      </c>
      <c r="H7760" s="3" t="s">
        <v>43</v>
      </c>
      <c r="I7760" t="str">
        <f t="shared" si="848"/>
        <v>100000+</v>
      </c>
      <c r="J7760" s="1">
        <f t="shared" si="849"/>
        <v>100000</v>
      </c>
      <c r="K7760" t="s">
        <v>17</v>
      </c>
      <c r="L7760" s="2">
        <v>0</v>
      </c>
      <c r="M7760" s="1">
        <f t="shared" si="853"/>
        <v>0</v>
      </c>
      <c r="N7760" t="s">
        <v>18</v>
      </c>
      <c r="O7760" t="s">
        <v>5202</v>
      </c>
      <c r="P7760" t="s">
        <v>6300</v>
      </c>
      <c r="Q7760" t="str">
        <f t="shared" si="850"/>
        <v>2018</v>
      </c>
      <c r="R7760" t="str">
        <f t="shared" si="851"/>
        <v>January</v>
      </c>
      <c r="S7760">
        <v>5.3</v>
      </c>
      <c r="T7760" t="s">
        <v>76</v>
      </c>
    </row>
    <row r="7761" spans="1:20" x14ac:dyDescent="0.3">
      <c r="A7761" t="s">
        <v>10333</v>
      </c>
      <c r="B7761" t="s">
        <v>2910</v>
      </c>
      <c r="C7761">
        <v>4</v>
      </c>
      <c r="D7761">
        <f t="shared" si="852"/>
        <v>4</v>
      </c>
      <c r="E7761">
        <v>42</v>
      </c>
      <c r="F7761" t="s">
        <v>73</v>
      </c>
      <c r="G7761">
        <f t="shared" si="847"/>
        <v>12000000</v>
      </c>
      <c r="H7761" s="3" t="s">
        <v>719</v>
      </c>
      <c r="I7761" t="str">
        <f t="shared" si="848"/>
        <v>1000+</v>
      </c>
      <c r="J7761" s="1">
        <f t="shared" si="849"/>
        <v>1000</v>
      </c>
      <c r="K7761" t="s">
        <v>17</v>
      </c>
      <c r="L7761" s="2">
        <v>0</v>
      </c>
      <c r="M7761" s="1">
        <f t="shared" si="853"/>
        <v>0</v>
      </c>
      <c r="N7761" t="s">
        <v>18</v>
      </c>
      <c r="O7761" t="s">
        <v>2527</v>
      </c>
      <c r="P7761" t="s">
        <v>9654</v>
      </c>
      <c r="Q7761" t="str">
        <f t="shared" si="850"/>
        <v>2016</v>
      </c>
      <c r="R7761" t="str">
        <f t="shared" si="851"/>
        <v>November</v>
      </c>
      <c r="S7761">
        <v>1.46</v>
      </c>
      <c r="T7761" t="s">
        <v>76</v>
      </c>
    </row>
    <row r="7762" spans="1:20" x14ac:dyDescent="0.3">
      <c r="A7762" t="s">
        <v>10334</v>
      </c>
      <c r="B7762" t="s">
        <v>730</v>
      </c>
      <c r="C7762">
        <v>3.7</v>
      </c>
      <c r="D7762">
        <f t="shared" si="852"/>
        <v>4</v>
      </c>
      <c r="E7762">
        <v>218</v>
      </c>
      <c r="F7762" t="s">
        <v>362</v>
      </c>
      <c r="G7762">
        <f t="shared" si="847"/>
        <v>3700000</v>
      </c>
      <c r="H7762" s="3" t="s">
        <v>16</v>
      </c>
      <c r="I7762" t="str">
        <f t="shared" si="848"/>
        <v>10000+</v>
      </c>
      <c r="J7762" s="1">
        <f t="shared" si="849"/>
        <v>10000</v>
      </c>
      <c r="K7762" t="s">
        <v>17</v>
      </c>
      <c r="L7762" s="2">
        <v>0</v>
      </c>
      <c r="M7762" s="1">
        <f t="shared" si="853"/>
        <v>0</v>
      </c>
      <c r="N7762" t="s">
        <v>18</v>
      </c>
      <c r="O7762" t="s">
        <v>731</v>
      </c>
      <c r="P7762" t="s">
        <v>6052</v>
      </c>
      <c r="Q7762" t="str">
        <f t="shared" si="850"/>
        <v>2014</v>
      </c>
      <c r="R7762" t="str">
        <f t="shared" si="851"/>
        <v>July</v>
      </c>
      <c r="S7762">
        <v>1.1200000000000001</v>
      </c>
      <c r="T7762" t="s">
        <v>51</v>
      </c>
    </row>
    <row r="7763" spans="1:20" x14ac:dyDescent="0.3">
      <c r="A7763" t="s">
        <v>10335</v>
      </c>
      <c r="B7763" t="s">
        <v>4390</v>
      </c>
      <c r="C7763">
        <v>4.2</v>
      </c>
      <c r="D7763">
        <f t="shared" si="852"/>
        <v>5</v>
      </c>
      <c r="E7763">
        <v>7063</v>
      </c>
      <c r="F7763" t="s">
        <v>96</v>
      </c>
      <c r="G7763">
        <f t="shared" si="847"/>
        <v>17000000</v>
      </c>
      <c r="H7763" s="3" t="s">
        <v>56</v>
      </c>
      <c r="I7763" t="str">
        <f t="shared" si="848"/>
        <v>1000000+</v>
      </c>
      <c r="J7763" s="1">
        <f t="shared" si="849"/>
        <v>1000000</v>
      </c>
      <c r="K7763" t="s">
        <v>17</v>
      </c>
      <c r="L7763" s="2">
        <v>0</v>
      </c>
      <c r="M7763" s="1">
        <f t="shared" si="853"/>
        <v>0</v>
      </c>
      <c r="N7763" t="s">
        <v>18</v>
      </c>
      <c r="O7763" t="s">
        <v>4391</v>
      </c>
      <c r="P7763" t="s">
        <v>10336</v>
      </c>
      <c r="Q7763" t="str">
        <f t="shared" si="850"/>
        <v>2017</v>
      </c>
      <c r="R7763" t="str">
        <f t="shared" si="851"/>
        <v>February</v>
      </c>
      <c r="S7763" t="s">
        <v>1309</v>
      </c>
      <c r="T7763" t="s">
        <v>71</v>
      </c>
    </row>
    <row r="7764" spans="1:20" x14ac:dyDescent="0.3">
      <c r="A7764" t="s">
        <v>10337</v>
      </c>
      <c r="B7764" t="s">
        <v>4390</v>
      </c>
      <c r="C7764">
        <v>4.0999999999999996</v>
      </c>
      <c r="D7764">
        <f t="shared" si="852"/>
        <v>5</v>
      </c>
      <c r="E7764">
        <v>37975</v>
      </c>
      <c r="F7764" t="s">
        <v>119</v>
      </c>
      <c r="G7764">
        <f t="shared" si="847"/>
        <v>23000000</v>
      </c>
      <c r="H7764" s="3" t="s">
        <v>31</v>
      </c>
      <c r="I7764" t="str">
        <f t="shared" si="848"/>
        <v>5000000+</v>
      </c>
      <c r="J7764" s="1">
        <f t="shared" si="849"/>
        <v>5000000</v>
      </c>
      <c r="K7764" t="s">
        <v>17</v>
      </c>
      <c r="L7764" s="2">
        <v>0</v>
      </c>
      <c r="M7764" s="1">
        <f t="shared" si="853"/>
        <v>0</v>
      </c>
      <c r="N7764" t="s">
        <v>18</v>
      </c>
      <c r="O7764" t="s">
        <v>4391</v>
      </c>
      <c r="P7764" t="s">
        <v>6537</v>
      </c>
      <c r="Q7764" t="str">
        <f t="shared" si="850"/>
        <v>2017</v>
      </c>
      <c r="R7764" t="str">
        <f t="shared" si="851"/>
        <v>February</v>
      </c>
      <c r="S7764" t="s">
        <v>1118</v>
      </c>
      <c r="T7764" t="s">
        <v>71</v>
      </c>
    </row>
    <row r="7765" spans="1:20" x14ac:dyDescent="0.3">
      <c r="A7765" t="s">
        <v>10338</v>
      </c>
      <c r="B7765" t="s">
        <v>4390</v>
      </c>
      <c r="C7765">
        <v>4.4000000000000004</v>
      </c>
      <c r="D7765">
        <f t="shared" si="852"/>
        <v>5</v>
      </c>
      <c r="E7765">
        <v>117850</v>
      </c>
      <c r="F7765" t="s">
        <v>96</v>
      </c>
      <c r="G7765">
        <f t="shared" si="847"/>
        <v>17000000</v>
      </c>
      <c r="H7765" s="3" t="s">
        <v>79</v>
      </c>
      <c r="I7765" t="str">
        <f t="shared" si="848"/>
        <v>10000000+</v>
      </c>
      <c r="J7765" s="1">
        <f t="shared" si="849"/>
        <v>10000000</v>
      </c>
      <c r="K7765" t="s">
        <v>17</v>
      </c>
      <c r="L7765" s="2">
        <v>0</v>
      </c>
      <c r="M7765" s="1">
        <f t="shared" si="853"/>
        <v>0</v>
      </c>
      <c r="N7765" t="s">
        <v>18</v>
      </c>
      <c r="O7765" t="s">
        <v>4391</v>
      </c>
      <c r="P7765" t="s">
        <v>4843</v>
      </c>
      <c r="Q7765" t="str">
        <f t="shared" si="850"/>
        <v>2018</v>
      </c>
      <c r="R7765" t="str">
        <f t="shared" si="851"/>
        <v>May</v>
      </c>
      <c r="S7765" t="s">
        <v>3733</v>
      </c>
      <c r="T7765" t="s">
        <v>71</v>
      </c>
    </row>
    <row r="7766" spans="1:20" x14ac:dyDescent="0.3">
      <c r="A7766" t="s">
        <v>10339</v>
      </c>
      <c r="B7766" t="s">
        <v>2910</v>
      </c>
      <c r="C7766">
        <v>4.5999999999999996</v>
      </c>
      <c r="D7766">
        <f t="shared" si="852"/>
        <v>5</v>
      </c>
      <c r="E7766">
        <v>167974</v>
      </c>
      <c r="F7766" t="s">
        <v>427</v>
      </c>
      <c r="G7766">
        <f t="shared" si="847"/>
        <v>5000000</v>
      </c>
      <c r="H7766" s="3" t="s">
        <v>25</v>
      </c>
      <c r="I7766" t="str">
        <f t="shared" si="848"/>
        <v>500000+</v>
      </c>
      <c r="J7766" s="1">
        <f t="shared" si="849"/>
        <v>500000</v>
      </c>
      <c r="K7766" t="s">
        <v>17</v>
      </c>
      <c r="L7766" s="2">
        <v>0</v>
      </c>
      <c r="M7766" s="1">
        <f t="shared" si="853"/>
        <v>0</v>
      </c>
      <c r="N7766" t="s">
        <v>18</v>
      </c>
      <c r="O7766" t="s">
        <v>1445</v>
      </c>
      <c r="P7766" t="s">
        <v>248</v>
      </c>
      <c r="Q7766" t="str">
        <f t="shared" si="850"/>
        <v>2018</v>
      </c>
      <c r="R7766" t="str">
        <f t="shared" si="851"/>
        <v>July</v>
      </c>
      <c r="S7766" t="s">
        <v>10340</v>
      </c>
      <c r="T7766" t="s">
        <v>22</v>
      </c>
    </row>
    <row r="7767" spans="1:20" x14ac:dyDescent="0.3">
      <c r="A7767" t="s">
        <v>10341</v>
      </c>
      <c r="B7767" t="s">
        <v>4390</v>
      </c>
      <c r="C7767">
        <v>4.2</v>
      </c>
      <c r="D7767">
        <f t="shared" si="852"/>
        <v>5</v>
      </c>
      <c r="E7767">
        <v>2630</v>
      </c>
      <c r="F7767" t="s">
        <v>276</v>
      </c>
      <c r="G7767">
        <f t="shared" si="847"/>
        <v>18000000</v>
      </c>
      <c r="H7767" s="3" t="s">
        <v>43</v>
      </c>
      <c r="I7767" t="str">
        <f t="shared" si="848"/>
        <v>100000+</v>
      </c>
      <c r="J7767" s="1">
        <f t="shared" si="849"/>
        <v>100000</v>
      </c>
      <c r="K7767" t="s">
        <v>17</v>
      </c>
      <c r="L7767" s="2">
        <v>0</v>
      </c>
      <c r="M7767" s="1">
        <f t="shared" si="853"/>
        <v>0</v>
      </c>
      <c r="N7767" t="s">
        <v>18</v>
      </c>
      <c r="O7767" t="s">
        <v>4391</v>
      </c>
      <c r="P7767" t="s">
        <v>6537</v>
      </c>
      <c r="Q7767" t="str">
        <f t="shared" si="850"/>
        <v>2017</v>
      </c>
      <c r="R7767" t="str">
        <f t="shared" si="851"/>
        <v>February</v>
      </c>
      <c r="S7767" t="s">
        <v>1309</v>
      </c>
      <c r="T7767" t="s">
        <v>71</v>
      </c>
    </row>
    <row r="7768" spans="1:20" x14ac:dyDescent="0.3">
      <c r="A7768" t="s">
        <v>10342</v>
      </c>
      <c r="B7768" t="s">
        <v>2910</v>
      </c>
      <c r="C7768">
        <v>4.4000000000000004</v>
      </c>
      <c r="D7768">
        <f t="shared" si="852"/>
        <v>5</v>
      </c>
      <c r="E7768">
        <v>4756</v>
      </c>
      <c r="F7768" t="s">
        <v>60</v>
      </c>
      <c r="G7768">
        <f t="shared" si="847"/>
        <v>33000000</v>
      </c>
      <c r="H7768" s="3" t="s">
        <v>43</v>
      </c>
      <c r="I7768" t="str">
        <f t="shared" si="848"/>
        <v>100000+</v>
      </c>
      <c r="J7768" s="1">
        <f t="shared" si="849"/>
        <v>100000</v>
      </c>
      <c r="K7768" t="s">
        <v>17</v>
      </c>
      <c r="L7768" s="2">
        <v>0</v>
      </c>
      <c r="M7768" s="1">
        <f t="shared" si="853"/>
        <v>0</v>
      </c>
      <c r="N7768" t="s">
        <v>18</v>
      </c>
      <c r="O7768" t="s">
        <v>2652</v>
      </c>
      <c r="P7768" t="s">
        <v>143</v>
      </c>
      <c r="Q7768" t="str">
        <f t="shared" si="850"/>
        <v>2018</v>
      </c>
      <c r="R7768" t="str">
        <f t="shared" si="851"/>
        <v>July</v>
      </c>
      <c r="S7768" t="s">
        <v>1654</v>
      </c>
      <c r="T7768" t="s">
        <v>71</v>
      </c>
    </row>
    <row r="7769" spans="1:20" x14ac:dyDescent="0.3">
      <c r="A7769" t="s">
        <v>10343</v>
      </c>
      <c r="B7769" t="s">
        <v>2910</v>
      </c>
      <c r="C7769">
        <v>4.3</v>
      </c>
      <c r="D7769">
        <f t="shared" si="852"/>
        <v>5</v>
      </c>
      <c r="E7769">
        <v>13</v>
      </c>
      <c r="F7769" t="s">
        <v>178</v>
      </c>
      <c r="G7769">
        <f t="shared" si="847"/>
        <v>26000000</v>
      </c>
      <c r="H7769" s="3" t="s">
        <v>1122</v>
      </c>
      <c r="I7769" t="str">
        <f t="shared" si="848"/>
        <v>500+</v>
      </c>
      <c r="J7769" s="1">
        <f t="shared" si="849"/>
        <v>500</v>
      </c>
      <c r="K7769" t="s">
        <v>17</v>
      </c>
      <c r="L7769" s="2">
        <v>0</v>
      </c>
      <c r="M7769" s="1">
        <f t="shared" si="853"/>
        <v>0</v>
      </c>
      <c r="N7769" t="s">
        <v>18</v>
      </c>
      <c r="O7769" t="s">
        <v>1445</v>
      </c>
      <c r="P7769" t="s">
        <v>174</v>
      </c>
      <c r="Q7769" t="str">
        <f t="shared" si="850"/>
        <v>2018</v>
      </c>
      <c r="R7769" t="str">
        <f t="shared" si="851"/>
        <v>January</v>
      </c>
      <c r="S7769">
        <v>1.1000000000000001</v>
      </c>
      <c r="T7769" t="s">
        <v>22</v>
      </c>
    </row>
    <row r="7770" spans="1:20" x14ac:dyDescent="0.3">
      <c r="A7770" t="s">
        <v>10344</v>
      </c>
      <c r="B7770" t="s">
        <v>2910</v>
      </c>
      <c r="C7770">
        <v>4</v>
      </c>
      <c r="D7770">
        <f t="shared" si="852"/>
        <v>4</v>
      </c>
      <c r="E7770">
        <v>3788</v>
      </c>
      <c r="F7770" t="s">
        <v>264</v>
      </c>
      <c r="G7770">
        <f t="shared" si="847"/>
        <v>32000000</v>
      </c>
      <c r="H7770" s="3" t="s">
        <v>43</v>
      </c>
      <c r="I7770" t="str">
        <f t="shared" si="848"/>
        <v>100000+</v>
      </c>
      <c r="J7770" s="1">
        <f t="shared" si="849"/>
        <v>100000</v>
      </c>
      <c r="K7770" t="s">
        <v>17</v>
      </c>
      <c r="L7770" s="2">
        <v>0</v>
      </c>
      <c r="M7770" s="1">
        <f t="shared" si="853"/>
        <v>0</v>
      </c>
      <c r="N7770" t="s">
        <v>18</v>
      </c>
      <c r="O7770" t="s">
        <v>1445</v>
      </c>
      <c r="P7770" t="s">
        <v>200</v>
      </c>
      <c r="Q7770" t="str">
        <f t="shared" si="850"/>
        <v>2018</v>
      </c>
      <c r="R7770" t="str">
        <f t="shared" si="851"/>
        <v>July</v>
      </c>
      <c r="S7770" t="s">
        <v>337</v>
      </c>
      <c r="T7770" t="s">
        <v>71</v>
      </c>
    </row>
    <row r="7771" spans="1:20" x14ac:dyDescent="0.3">
      <c r="A7771" t="s">
        <v>10345</v>
      </c>
      <c r="B7771" t="s">
        <v>4573</v>
      </c>
      <c r="C7771">
        <v>4.5</v>
      </c>
      <c r="D7771">
        <f t="shared" si="852"/>
        <v>5</v>
      </c>
      <c r="E7771">
        <v>323</v>
      </c>
      <c r="F7771" t="s">
        <v>261</v>
      </c>
      <c r="G7771">
        <f t="shared" si="847"/>
        <v>38000000</v>
      </c>
      <c r="H7771" s="3" t="s">
        <v>16</v>
      </c>
      <c r="I7771" t="str">
        <f t="shared" si="848"/>
        <v>10000+</v>
      </c>
      <c r="J7771" s="1">
        <f t="shared" si="849"/>
        <v>10000</v>
      </c>
      <c r="K7771" t="s">
        <v>17</v>
      </c>
      <c r="L7771" s="2">
        <v>0</v>
      </c>
      <c r="M7771" s="1">
        <f t="shared" si="853"/>
        <v>0</v>
      </c>
      <c r="N7771" t="s">
        <v>18</v>
      </c>
      <c r="O7771" t="s">
        <v>4574</v>
      </c>
      <c r="P7771" t="s">
        <v>10346</v>
      </c>
      <c r="Q7771" t="str">
        <f t="shared" si="850"/>
        <v>2014</v>
      </c>
      <c r="R7771" t="str">
        <f t="shared" si="851"/>
        <v>December</v>
      </c>
      <c r="S7771">
        <v>1.03</v>
      </c>
      <c r="T7771" t="s">
        <v>157</v>
      </c>
    </row>
    <row r="7772" spans="1:20" x14ac:dyDescent="0.3">
      <c r="A7772" t="s">
        <v>10347</v>
      </c>
      <c r="B7772" t="s">
        <v>2910</v>
      </c>
      <c r="C7772">
        <v>3.9</v>
      </c>
      <c r="D7772">
        <f t="shared" si="852"/>
        <v>4</v>
      </c>
      <c r="E7772">
        <v>14754</v>
      </c>
      <c r="F7772" t="s">
        <v>82</v>
      </c>
      <c r="G7772">
        <f t="shared" si="847"/>
        <v>21000000</v>
      </c>
      <c r="H7772" s="3" t="s">
        <v>56</v>
      </c>
      <c r="I7772" t="str">
        <f t="shared" si="848"/>
        <v>1000000+</v>
      </c>
      <c r="J7772" s="1">
        <f t="shared" si="849"/>
        <v>1000000</v>
      </c>
      <c r="K7772" t="s">
        <v>17</v>
      </c>
      <c r="L7772" s="2">
        <v>0</v>
      </c>
      <c r="M7772" s="1">
        <f t="shared" si="853"/>
        <v>0</v>
      </c>
      <c r="N7772" t="s">
        <v>111</v>
      </c>
      <c r="O7772" t="s">
        <v>1445</v>
      </c>
      <c r="P7772" t="s">
        <v>1170</v>
      </c>
      <c r="Q7772" t="str">
        <f t="shared" si="850"/>
        <v>2018</v>
      </c>
      <c r="R7772" t="str">
        <f t="shared" si="851"/>
        <v>July</v>
      </c>
      <c r="S7772" t="s">
        <v>1338</v>
      </c>
      <c r="T7772" t="s">
        <v>71</v>
      </c>
    </row>
    <row r="7773" spans="1:20" x14ac:dyDescent="0.3">
      <c r="A7773" t="s">
        <v>10348</v>
      </c>
      <c r="B7773" t="s">
        <v>4716</v>
      </c>
      <c r="C7773">
        <v>3.7</v>
      </c>
      <c r="D7773">
        <f t="shared" si="852"/>
        <v>4</v>
      </c>
      <c r="E7773">
        <v>7389</v>
      </c>
      <c r="F7773" t="s">
        <v>614</v>
      </c>
      <c r="G7773">
        <f t="shared" si="847"/>
        <v>41000000</v>
      </c>
      <c r="H7773" s="3" t="s">
        <v>25</v>
      </c>
      <c r="I7773" t="str">
        <f t="shared" si="848"/>
        <v>500000+</v>
      </c>
      <c r="J7773" s="1">
        <f t="shared" si="849"/>
        <v>500000</v>
      </c>
      <c r="K7773" t="s">
        <v>17</v>
      </c>
      <c r="L7773" s="2">
        <v>0</v>
      </c>
      <c r="M7773" s="1">
        <f t="shared" si="853"/>
        <v>0</v>
      </c>
      <c r="N7773" t="s">
        <v>18</v>
      </c>
      <c r="O7773" t="s">
        <v>4717</v>
      </c>
      <c r="P7773" t="s">
        <v>3077</v>
      </c>
      <c r="Q7773" t="str">
        <f t="shared" si="850"/>
        <v>2017</v>
      </c>
      <c r="R7773" t="str">
        <f t="shared" si="851"/>
        <v>March</v>
      </c>
      <c r="S7773" t="s">
        <v>70</v>
      </c>
      <c r="T7773" t="s">
        <v>76</v>
      </c>
    </row>
    <row r="7774" spans="1:20" x14ac:dyDescent="0.3">
      <c r="A7774" t="s">
        <v>10349</v>
      </c>
      <c r="B7774" t="s">
        <v>4390</v>
      </c>
      <c r="C7774">
        <v>4.5999999999999996</v>
      </c>
      <c r="D7774">
        <f t="shared" si="852"/>
        <v>5</v>
      </c>
      <c r="E7774">
        <v>82</v>
      </c>
      <c r="F7774" t="s">
        <v>2424</v>
      </c>
      <c r="G7774">
        <f t="shared" si="847"/>
        <v>1700000</v>
      </c>
      <c r="H7774" s="3" t="s">
        <v>1122</v>
      </c>
      <c r="I7774" t="str">
        <f t="shared" si="848"/>
        <v>500+</v>
      </c>
      <c r="J7774" s="1">
        <f t="shared" si="849"/>
        <v>500</v>
      </c>
      <c r="K7774" t="s">
        <v>596</v>
      </c>
      <c r="L7774" s="2" t="s">
        <v>3134</v>
      </c>
      <c r="M7774" s="1">
        <f t="shared" si="853"/>
        <v>0.99</v>
      </c>
      <c r="N7774" t="s">
        <v>18</v>
      </c>
      <c r="O7774" t="s">
        <v>4391</v>
      </c>
      <c r="P7774" t="s">
        <v>6141</v>
      </c>
      <c r="Q7774" t="str">
        <f t="shared" si="850"/>
        <v>2017</v>
      </c>
      <c r="R7774" t="str">
        <f t="shared" si="851"/>
        <v>August</v>
      </c>
      <c r="S7774">
        <v>3.3</v>
      </c>
      <c r="T7774" t="s">
        <v>63</v>
      </c>
    </row>
    <row r="7775" spans="1:20" x14ac:dyDescent="0.3">
      <c r="A7775" t="s">
        <v>10350</v>
      </c>
      <c r="B7775" t="s">
        <v>4390</v>
      </c>
      <c r="C7775">
        <v>3.5</v>
      </c>
      <c r="D7775">
        <f t="shared" si="852"/>
        <v>4</v>
      </c>
      <c r="E7775">
        <v>55</v>
      </c>
      <c r="F7775" t="s">
        <v>678</v>
      </c>
      <c r="G7775">
        <f t="shared" si="847"/>
        <v>4300000</v>
      </c>
      <c r="H7775" s="3" t="s">
        <v>942</v>
      </c>
      <c r="I7775" t="str">
        <f t="shared" si="848"/>
        <v>100+</v>
      </c>
      <c r="J7775" s="1">
        <f t="shared" si="849"/>
        <v>100</v>
      </c>
      <c r="K7775" t="s">
        <v>596</v>
      </c>
      <c r="L7775" s="2" t="s">
        <v>2766</v>
      </c>
      <c r="M7775" s="1">
        <f t="shared" si="853"/>
        <v>1.99</v>
      </c>
      <c r="N7775" t="s">
        <v>18</v>
      </c>
      <c r="O7775" t="s">
        <v>4391</v>
      </c>
      <c r="P7775" t="s">
        <v>1431</v>
      </c>
      <c r="Q7775" t="str">
        <f t="shared" si="850"/>
        <v>2017</v>
      </c>
      <c r="R7775" t="str">
        <f t="shared" si="851"/>
        <v>December</v>
      </c>
      <c r="S7775" t="s">
        <v>281</v>
      </c>
      <c r="T7775" t="s">
        <v>51</v>
      </c>
    </row>
    <row r="7776" spans="1:20" x14ac:dyDescent="0.3">
      <c r="A7776" t="s">
        <v>10351</v>
      </c>
      <c r="B7776" t="s">
        <v>2910</v>
      </c>
      <c r="C7776">
        <v>3.8</v>
      </c>
      <c r="D7776">
        <f t="shared" si="852"/>
        <v>4</v>
      </c>
      <c r="E7776">
        <v>16</v>
      </c>
      <c r="F7776" t="s">
        <v>391</v>
      </c>
      <c r="G7776">
        <f t="shared" si="847"/>
        <v>9900000</v>
      </c>
      <c r="H7776" s="3" t="s">
        <v>942</v>
      </c>
      <c r="I7776" t="str">
        <f t="shared" si="848"/>
        <v>100+</v>
      </c>
      <c r="J7776" s="1">
        <f t="shared" si="849"/>
        <v>100</v>
      </c>
      <c r="K7776" t="s">
        <v>17</v>
      </c>
      <c r="L7776" s="2">
        <v>0</v>
      </c>
      <c r="M7776" s="1">
        <f t="shared" si="853"/>
        <v>0</v>
      </c>
      <c r="N7776" t="s">
        <v>18</v>
      </c>
      <c r="O7776" t="s">
        <v>1445</v>
      </c>
      <c r="P7776" t="s">
        <v>322</v>
      </c>
      <c r="Q7776" t="str">
        <f t="shared" si="850"/>
        <v>2018</v>
      </c>
      <c r="R7776" t="str">
        <f t="shared" si="851"/>
        <v>July</v>
      </c>
      <c r="S7776" t="s">
        <v>1186</v>
      </c>
      <c r="T7776" t="s">
        <v>71</v>
      </c>
    </row>
    <row r="7777" spans="1:20" x14ac:dyDescent="0.3">
      <c r="A7777" t="s">
        <v>10352</v>
      </c>
      <c r="B7777" t="s">
        <v>2910</v>
      </c>
      <c r="C7777">
        <v>4.7</v>
      </c>
      <c r="D7777">
        <f t="shared" si="852"/>
        <v>5</v>
      </c>
      <c r="E7777">
        <v>92010</v>
      </c>
      <c r="F7777" t="s">
        <v>432</v>
      </c>
      <c r="G7777">
        <f t="shared" si="847"/>
        <v>5900000</v>
      </c>
      <c r="H7777" s="3" t="s">
        <v>56</v>
      </c>
      <c r="I7777" t="str">
        <f t="shared" si="848"/>
        <v>1000000+</v>
      </c>
      <c r="J7777" s="1">
        <f t="shared" si="849"/>
        <v>1000000</v>
      </c>
      <c r="K7777" t="s">
        <v>17</v>
      </c>
      <c r="L7777" s="2">
        <v>0</v>
      </c>
      <c r="M7777" s="1">
        <f t="shared" si="853"/>
        <v>0</v>
      </c>
      <c r="N7777" t="s">
        <v>18</v>
      </c>
      <c r="O7777" t="s">
        <v>2540</v>
      </c>
      <c r="P7777" t="s">
        <v>256</v>
      </c>
      <c r="Q7777" t="str">
        <f t="shared" si="850"/>
        <v>2018</v>
      </c>
      <c r="R7777" t="str">
        <f t="shared" si="851"/>
        <v>July</v>
      </c>
      <c r="S7777" t="s">
        <v>8557</v>
      </c>
      <c r="T7777" t="s">
        <v>40</v>
      </c>
    </row>
    <row r="7778" spans="1:20" x14ac:dyDescent="0.3">
      <c r="A7778" t="s">
        <v>10353</v>
      </c>
      <c r="B7778" t="s">
        <v>2910</v>
      </c>
      <c r="C7778">
        <v>3.5</v>
      </c>
      <c r="D7778">
        <f t="shared" si="852"/>
        <v>4</v>
      </c>
      <c r="E7778">
        <v>68</v>
      </c>
      <c r="F7778" t="s">
        <v>89</v>
      </c>
      <c r="G7778">
        <f t="shared" si="847"/>
        <v>2700000</v>
      </c>
      <c r="H7778" s="3" t="s">
        <v>90</v>
      </c>
      <c r="I7778" t="str">
        <f t="shared" si="848"/>
        <v>5000+</v>
      </c>
      <c r="J7778" s="1">
        <f t="shared" si="849"/>
        <v>5000</v>
      </c>
      <c r="K7778" t="s">
        <v>17</v>
      </c>
      <c r="L7778" s="2">
        <v>0</v>
      </c>
      <c r="M7778" s="1">
        <f t="shared" si="853"/>
        <v>0</v>
      </c>
      <c r="N7778" t="s">
        <v>18</v>
      </c>
      <c r="O7778" t="s">
        <v>1445</v>
      </c>
      <c r="P7778" t="s">
        <v>20</v>
      </c>
      <c r="Q7778" t="str">
        <f t="shared" si="850"/>
        <v>2018</v>
      </c>
      <c r="R7778" t="str">
        <f t="shared" si="851"/>
        <v>January</v>
      </c>
      <c r="S7778" t="s">
        <v>281</v>
      </c>
      <c r="T7778" t="s">
        <v>245</v>
      </c>
    </row>
    <row r="7779" spans="1:20" x14ac:dyDescent="0.3">
      <c r="A7779" t="s">
        <v>10354</v>
      </c>
      <c r="B7779" t="s">
        <v>4390</v>
      </c>
      <c r="C7779">
        <v>3.4</v>
      </c>
      <c r="D7779">
        <f t="shared" si="852"/>
        <v>4</v>
      </c>
      <c r="E7779">
        <v>202</v>
      </c>
      <c r="F7779" t="s">
        <v>73</v>
      </c>
      <c r="G7779">
        <f t="shared" si="847"/>
        <v>12000000</v>
      </c>
      <c r="H7779" s="3" t="s">
        <v>16</v>
      </c>
      <c r="I7779" t="str">
        <f t="shared" si="848"/>
        <v>10000+</v>
      </c>
      <c r="J7779" s="1">
        <f t="shared" si="849"/>
        <v>10000</v>
      </c>
      <c r="K7779" t="s">
        <v>17</v>
      </c>
      <c r="L7779" s="2">
        <v>0</v>
      </c>
      <c r="M7779" s="1">
        <f t="shared" si="853"/>
        <v>0</v>
      </c>
      <c r="N7779" t="s">
        <v>18</v>
      </c>
      <c r="O7779" t="s">
        <v>4391</v>
      </c>
      <c r="P7779" t="s">
        <v>5289</v>
      </c>
      <c r="Q7779" t="str">
        <f t="shared" si="850"/>
        <v>2017</v>
      </c>
      <c r="R7779" t="str">
        <f t="shared" si="851"/>
        <v>June</v>
      </c>
      <c r="S7779">
        <v>1</v>
      </c>
      <c r="T7779" t="s">
        <v>22</v>
      </c>
    </row>
    <row r="7780" spans="1:20" x14ac:dyDescent="0.3">
      <c r="A7780" t="s">
        <v>10355</v>
      </c>
      <c r="B7780" t="s">
        <v>402</v>
      </c>
      <c r="C7780">
        <v>4.5</v>
      </c>
      <c r="D7780">
        <f t="shared" si="852"/>
        <v>5</v>
      </c>
      <c r="E7780">
        <v>68226</v>
      </c>
      <c r="F7780" t="s">
        <v>242</v>
      </c>
      <c r="G7780">
        <f t="shared" si="847"/>
        <v>16000000</v>
      </c>
      <c r="H7780" s="3" t="s">
        <v>56</v>
      </c>
      <c r="I7780" t="str">
        <f t="shared" si="848"/>
        <v>1000000+</v>
      </c>
      <c r="J7780" s="1">
        <f t="shared" si="849"/>
        <v>1000000</v>
      </c>
      <c r="K7780" t="s">
        <v>17</v>
      </c>
      <c r="L7780" s="2">
        <v>0</v>
      </c>
      <c r="M7780" s="1">
        <f t="shared" si="853"/>
        <v>0</v>
      </c>
      <c r="N7780" t="s">
        <v>18</v>
      </c>
      <c r="O7780" t="s">
        <v>404</v>
      </c>
      <c r="P7780" t="s">
        <v>2864</v>
      </c>
      <c r="Q7780" t="str">
        <f t="shared" si="850"/>
        <v>2018</v>
      </c>
      <c r="R7780" t="str">
        <f t="shared" si="851"/>
        <v>August</v>
      </c>
      <c r="S7780" t="s">
        <v>217</v>
      </c>
      <c r="T7780" t="s">
        <v>40</v>
      </c>
    </row>
    <row r="7781" spans="1:20" x14ac:dyDescent="0.3">
      <c r="A7781" t="s">
        <v>10356</v>
      </c>
      <c r="B7781" t="s">
        <v>4390</v>
      </c>
      <c r="C7781">
        <v>4.0999999999999996</v>
      </c>
      <c r="D7781">
        <f t="shared" si="852"/>
        <v>5</v>
      </c>
      <c r="E7781">
        <v>3446</v>
      </c>
      <c r="F7781" t="s">
        <v>15</v>
      </c>
      <c r="G7781">
        <f t="shared" si="847"/>
        <v>19000000</v>
      </c>
      <c r="H7781" s="3" t="s">
        <v>25</v>
      </c>
      <c r="I7781" t="str">
        <f t="shared" si="848"/>
        <v>500000+</v>
      </c>
      <c r="J7781" s="1">
        <f t="shared" si="849"/>
        <v>500000</v>
      </c>
      <c r="K7781" t="s">
        <v>17</v>
      </c>
      <c r="L7781" s="2">
        <v>0</v>
      </c>
      <c r="M7781" s="1">
        <f t="shared" si="853"/>
        <v>0</v>
      </c>
      <c r="N7781" t="s">
        <v>18</v>
      </c>
      <c r="O7781" t="s">
        <v>4391</v>
      </c>
      <c r="P7781" t="s">
        <v>10336</v>
      </c>
      <c r="Q7781" t="str">
        <f t="shared" si="850"/>
        <v>2017</v>
      </c>
      <c r="R7781" t="str">
        <f t="shared" si="851"/>
        <v>February</v>
      </c>
      <c r="S7781" t="s">
        <v>1309</v>
      </c>
      <c r="T7781" t="s">
        <v>71</v>
      </c>
    </row>
    <row r="7782" spans="1:20" x14ac:dyDescent="0.3">
      <c r="A7782" t="s">
        <v>10357</v>
      </c>
      <c r="B7782" t="s">
        <v>4390</v>
      </c>
      <c r="C7782">
        <v>4.3</v>
      </c>
      <c r="D7782">
        <f t="shared" si="852"/>
        <v>5</v>
      </c>
      <c r="E7782">
        <v>297</v>
      </c>
      <c r="F7782" t="s">
        <v>42</v>
      </c>
      <c r="G7782">
        <f t="shared" si="847"/>
        <v>2800000</v>
      </c>
      <c r="H7782" s="3" t="s">
        <v>49</v>
      </c>
      <c r="I7782" t="str">
        <f t="shared" si="848"/>
        <v>50000+</v>
      </c>
      <c r="J7782" s="1">
        <f t="shared" si="849"/>
        <v>50000</v>
      </c>
      <c r="K7782" t="s">
        <v>17</v>
      </c>
      <c r="L7782" s="2">
        <v>0</v>
      </c>
      <c r="M7782" s="1">
        <f t="shared" si="853"/>
        <v>0</v>
      </c>
      <c r="N7782" t="s">
        <v>18</v>
      </c>
      <c r="O7782" t="s">
        <v>4391</v>
      </c>
      <c r="P7782" t="s">
        <v>7038</v>
      </c>
      <c r="Q7782" t="str">
        <f t="shared" si="850"/>
        <v>2018</v>
      </c>
      <c r="R7782" t="str">
        <f t="shared" si="851"/>
        <v>January</v>
      </c>
      <c r="S7782">
        <v>2.2000000000000002</v>
      </c>
      <c r="T7782" t="s">
        <v>76</v>
      </c>
    </row>
    <row r="7783" spans="1:20" x14ac:dyDescent="0.3">
      <c r="A7783" t="s">
        <v>10358</v>
      </c>
      <c r="B7783" t="s">
        <v>2910</v>
      </c>
      <c r="C7783">
        <v>4.5999999999999996</v>
      </c>
      <c r="D7783">
        <f t="shared" si="852"/>
        <v>5</v>
      </c>
      <c r="E7783">
        <v>3106</v>
      </c>
      <c r="F7783" t="s">
        <v>213</v>
      </c>
      <c r="G7783">
        <f t="shared" si="847"/>
        <v>3600000</v>
      </c>
      <c r="H7783" s="3" t="s">
        <v>16</v>
      </c>
      <c r="I7783" t="str">
        <f t="shared" si="848"/>
        <v>10000+</v>
      </c>
      <c r="J7783" s="1">
        <f t="shared" si="849"/>
        <v>10000</v>
      </c>
      <c r="K7783" t="s">
        <v>17</v>
      </c>
      <c r="L7783" s="2">
        <v>0</v>
      </c>
      <c r="M7783" s="1">
        <f t="shared" si="853"/>
        <v>0</v>
      </c>
      <c r="N7783" t="s">
        <v>18</v>
      </c>
      <c r="O7783" t="s">
        <v>1445</v>
      </c>
      <c r="P7783" t="s">
        <v>445</v>
      </c>
      <c r="Q7783" t="str">
        <f t="shared" si="850"/>
        <v>2018</v>
      </c>
      <c r="R7783" t="str">
        <f t="shared" si="851"/>
        <v>May</v>
      </c>
      <c r="S7783">
        <v>7</v>
      </c>
      <c r="T7783" t="s">
        <v>22</v>
      </c>
    </row>
    <row r="7784" spans="1:20" x14ac:dyDescent="0.3">
      <c r="A7784" t="s">
        <v>10359</v>
      </c>
      <c r="B7784" t="s">
        <v>2910</v>
      </c>
      <c r="C7784">
        <v>4.3</v>
      </c>
      <c r="D7784">
        <f t="shared" si="852"/>
        <v>5</v>
      </c>
      <c r="E7784">
        <v>6078</v>
      </c>
      <c r="F7784" t="s">
        <v>85</v>
      </c>
      <c r="G7784">
        <f t="shared" si="847"/>
        <v>37000000</v>
      </c>
      <c r="H7784" s="3" t="s">
        <v>25</v>
      </c>
      <c r="I7784" t="str">
        <f t="shared" si="848"/>
        <v>500000+</v>
      </c>
      <c r="J7784" s="1">
        <f t="shared" si="849"/>
        <v>500000</v>
      </c>
      <c r="K7784" t="s">
        <v>17</v>
      </c>
      <c r="L7784" s="2">
        <v>0</v>
      </c>
      <c r="M7784" s="1">
        <f t="shared" si="853"/>
        <v>0</v>
      </c>
      <c r="N7784" t="s">
        <v>18</v>
      </c>
      <c r="O7784" t="s">
        <v>1445</v>
      </c>
      <c r="P7784" t="s">
        <v>3984</v>
      </c>
      <c r="Q7784" t="str">
        <f t="shared" si="850"/>
        <v>2017</v>
      </c>
      <c r="R7784" t="str">
        <f t="shared" si="851"/>
        <v>November</v>
      </c>
      <c r="S7784" t="s">
        <v>28</v>
      </c>
      <c r="T7784" t="s">
        <v>71</v>
      </c>
    </row>
    <row r="7785" spans="1:20" x14ac:dyDescent="0.3">
      <c r="A7785" t="s">
        <v>10360</v>
      </c>
      <c r="B7785" t="s">
        <v>2910</v>
      </c>
      <c r="C7785">
        <v>4.3</v>
      </c>
      <c r="D7785">
        <f t="shared" si="852"/>
        <v>5</v>
      </c>
      <c r="E7785">
        <v>219</v>
      </c>
      <c r="F7785" t="s">
        <v>678</v>
      </c>
      <c r="G7785">
        <f t="shared" si="847"/>
        <v>4300000</v>
      </c>
      <c r="H7785" s="3" t="s">
        <v>90</v>
      </c>
      <c r="I7785" t="str">
        <f t="shared" si="848"/>
        <v>5000+</v>
      </c>
      <c r="J7785" s="1">
        <f t="shared" si="849"/>
        <v>5000</v>
      </c>
      <c r="K7785" t="s">
        <v>17</v>
      </c>
      <c r="L7785" s="2">
        <v>0</v>
      </c>
      <c r="M7785" s="1">
        <f t="shared" si="853"/>
        <v>0</v>
      </c>
      <c r="N7785" t="s">
        <v>18</v>
      </c>
      <c r="O7785" t="s">
        <v>1445</v>
      </c>
      <c r="P7785" t="s">
        <v>2772</v>
      </c>
      <c r="Q7785" t="str">
        <f t="shared" si="850"/>
        <v>2017</v>
      </c>
      <c r="R7785" t="str">
        <f t="shared" si="851"/>
        <v>December</v>
      </c>
      <c r="S7785" t="s">
        <v>1171</v>
      </c>
      <c r="T7785" t="s">
        <v>51</v>
      </c>
    </row>
    <row r="7786" spans="1:20" x14ac:dyDescent="0.3">
      <c r="A7786" t="s">
        <v>10361</v>
      </c>
      <c r="B7786" t="s">
        <v>4390</v>
      </c>
      <c r="C7786">
        <v>4</v>
      </c>
      <c r="D7786">
        <f t="shared" si="852"/>
        <v>4</v>
      </c>
      <c r="E7786">
        <v>182</v>
      </c>
      <c r="F7786" t="s">
        <v>2424</v>
      </c>
      <c r="G7786">
        <f t="shared" si="847"/>
        <v>1700000</v>
      </c>
      <c r="H7786" s="3" t="s">
        <v>16</v>
      </c>
      <c r="I7786" t="str">
        <f t="shared" si="848"/>
        <v>10000+</v>
      </c>
      <c r="J7786" s="1">
        <f t="shared" si="849"/>
        <v>10000</v>
      </c>
      <c r="K7786" t="s">
        <v>17</v>
      </c>
      <c r="L7786" s="2">
        <v>0</v>
      </c>
      <c r="M7786" s="1">
        <f t="shared" si="853"/>
        <v>0</v>
      </c>
      <c r="N7786" t="s">
        <v>18</v>
      </c>
      <c r="O7786" t="s">
        <v>4391</v>
      </c>
      <c r="P7786" t="s">
        <v>6141</v>
      </c>
      <c r="Q7786" t="str">
        <f t="shared" si="850"/>
        <v>2017</v>
      </c>
      <c r="R7786" t="str">
        <f t="shared" si="851"/>
        <v>August</v>
      </c>
      <c r="S7786">
        <v>3.3</v>
      </c>
      <c r="T7786" t="s">
        <v>63</v>
      </c>
    </row>
    <row r="7787" spans="1:20" x14ac:dyDescent="0.3">
      <c r="A7787" t="s">
        <v>10362</v>
      </c>
      <c r="B7787" t="s">
        <v>4390</v>
      </c>
      <c r="C7787">
        <v>3.5</v>
      </c>
      <c r="D7787">
        <f t="shared" si="852"/>
        <v>4</v>
      </c>
      <c r="E7787">
        <v>4</v>
      </c>
      <c r="F7787" t="s">
        <v>65</v>
      </c>
      <c r="G7787">
        <f t="shared" si="847"/>
        <v>3100000</v>
      </c>
      <c r="H7787" s="3" t="s">
        <v>942</v>
      </c>
      <c r="I7787" t="str">
        <f t="shared" si="848"/>
        <v>100+</v>
      </c>
      <c r="J7787" s="1">
        <f t="shared" si="849"/>
        <v>100</v>
      </c>
      <c r="K7787" t="s">
        <v>17</v>
      </c>
      <c r="L7787" s="2">
        <v>0</v>
      </c>
      <c r="M7787" s="1">
        <f t="shared" si="853"/>
        <v>0</v>
      </c>
      <c r="N7787" t="s">
        <v>18</v>
      </c>
      <c r="O7787" t="s">
        <v>4391</v>
      </c>
      <c r="P7787" t="s">
        <v>2247</v>
      </c>
      <c r="Q7787" t="str">
        <f t="shared" si="850"/>
        <v>2017</v>
      </c>
      <c r="R7787" t="str">
        <f t="shared" si="851"/>
        <v>September</v>
      </c>
      <c r="S7787">
        <v>2</v>
      </c>
      <c r="T7787" t="s">
        <v>71</v>
      </c>
    </row>
    <row r="7788" spans="1:20" x14ac:dyDescent="0.3">
      <c r="A7788" t="s">
        <v>10363</v>
      </c>
      <c r="B7788" t="s">
        <v>2910</v>
      </c>
      <c r="C7788">
        <v>3.5</v>
      </c>
      <c r="D7788">
        <f t="shared" si="852"/>
        <v>4</v>
      </c>
      <c r="E7788">
        <v>34</v>
      </c>
      <c r="F7788" t="s">
        <v>336</v>
      </c>
      <c r="G7788">
        <f t="shared" si="847"/>
        <v>30000000</v>
      </c>
      <c r="H7788" s="3" t="s">
        <v>719</v>
      </c>
      <c r="I7788" t="str">
        <f t="shared" si="848"/>
        <v>1000+</v>
      </c>
      <c r="J7788" s="1">
        <f t="shared" si="849"/>
        <v>1000</v>
      </c>
      <c r="K7788" t="s">
        <v>17</v>
      </c>
      <c r="L7788" s="2">
        <v>0</v>
      </c>
      <c r="M7788" s="1">
        <f t="shared" si="853"/>
        <v>0</v>
      </c>
      <c r="N7788" t="s">
        <v>18</v>
      </c>
      <c r="O7788" t="s">
        <v>2540</v>
      </c>
      <c r="P7788" t="s">
        <v>8255</v>
      </c>
      <c r="Q7788" t="str">
        <f t="shared" si="850"/>
        <v>2017</v>
      </c>
      <c r="R7788" t="str">
        <f t="shared" si="851"/>
        <v>July</v>
      </c>
      <c r="S7788">
        <v>1.03</v>
      </c>
      <c r="T7788" t="s">
        <v>22</v>
      </c>
    </row>
    <row r="7789" spans="1:20" x14ac:dyDescent="0.3">
      <c r="A7789" t="s">
        <v>10364</v>
      </c>
      <c r="B7789" t="s">
        <v>2910</v>
      </c>
      <c r="C7789">
        <v>2.2999999999999998</v>
      </c>
      <c r="D7789">
        <f t="shared" si="852"/>
        <v>3</v>
      </c>
      <c r="E7789">
        <v>10</v>
      </c>
      <c r="F7789" t="s">
        <v>139</v>
      </c>
      <c r="G7789">
        <f t="shared" si="847"/>
        <v>5200000</v>
      </c>
      <c r="H7789" s="3" t="s">
        <v>719</v>
      </c>
      <c r="I7789" t="str">
        <f t="shared" si="848"/>
        <v>1000+</v>
      </c>
      <c r="J7789" s="1">
        <f t="shared" si="849"/>
        <v>1000</v>
      </c>
      <c r="K7789" t="s">
        <v>17</v>
      </c>
      <c r="L7789" s="2">
        <v>0</v>
      </c>
      <c r="M7789" s="1">
        <f t="shared" si="853"/>
        <v>0</v>
      </c>
      <c r="N7789" t="s">
        <v>18</v>
      </c>
      <c r="O7789" t="s">
        <v>1216</v>
      </c>
      <c r="P7789" t="s">
        <v>5637</v>
      </c>
      <c r="Q7789" t="str">
        <f t="shared" si="850"/>
        <v>2017</v>
      </c>
      <c r="R7789" t="str">
        <f t="shared" si="851"/>
        <v>February</v>
      </c>
      <c r="S7789" t="s">
        <v>21</v>
      </c>
      <c r="T7789" t="s">
        <v>71</v>
      </c>
    </row>
    <row r="7790" spans="1:20" x14ac:dyDescent="0.3">
      <c r="A7790" t="s">
        <v>10365</v>
      </c>
      <c r="B7790" t="s">
        <v>187</v>
      </c>
      <c r="C7790">
        <v>3.5</v>
      </c>
      <c r="D7790">
        <f t="shared" si="852"/>
        <v>4</v>
      </c>
      <c r="E7790">
        <v>1</v>
      </c>
      <c r="F7790" t="s">
        <v>42</v>
      </c>
      <c r="G7790">
        <f t="shared" si="847"/>
        <v>2800000</v>
      </c>
      <c r="H7790" s="3" t="s">
        <v>1194</v>
      </c>
      <c r="I7790" t="str">
        <f t="shared" si="848"/>
        <v>5+</v>
      </c>
      <c r="J7790" s="1">
        <f t="shared" si="849"/>
        <v>5</v>
      </c>
      <c r="K7790" t="s">
        <v>17</v>
      </c>
      <c r="L7790" s="2">
        <v>0</v>
      </c>
      <c r="M7790" s="1">
        <f t="shared" si="853"/>
        <v>0</v>
      </c>
      <c r="N7790" t="s">
        <v>18</v>
      </c>
      <c r="O7790" t="s">
        <v>188</v>
      </c>
      <c r="P7790" t="s">
        <v>148</v>
      </c>
      <c r="Q7790" t="str">
        <f t="shared" si="850"/>
        <v>2018</v>
      </c>
      <c r="R7790" t="str">
        <f t="shared" si="851"/>
        <v>April</v>
      </c>
      <c r="S7790">
        <v>1</v>
      </c>
      <c r="T7790" t="s">
        <v>76</v>
      </c>
    </row>
    <row r="7791" spans="1:20" x14ac:dyDescent="0.3">
      <c r="A7791" t="s">
        <v>10366</v>
      </c>
      <c r="B7791" t="s">
        <v>4390</v>
      </c>
      <c r="C7791">
        <v>3.9</v>
      </c>
      <c r="D7791">
        <f t="shared" si="852"/>
        <v>4</v>
      </c>
      <c r="E7791">
        <v>114</v>
      </c>
      <c r="F7791" t="s">
        <v>276</v>
      </c>
      <c r="G7791">
        <f t="shared" si="847"/>
        <v>18000000</v>
      </c>
      <c r="H7791" s="3" t="s">
        <v>90</v>
      </c>
      <c r="I7791" t="str">
        <f t="shared" si="848"/>
        <v>5000+</v>
      </c>
      <c r="J7791" s="1">
        <f t="shared" si="849"/>
        <v>5000</v>
      </c>
      <c r="K7791" t="s">
        <v>17</v>
      </c>
      <c r="L7791" s="2">
        <v>0</v>
      </c>
      <c r="M7791" s="1">
        <f t="shared" si="853"/>
        <v>0</v>
      </c>
      <c r="N7791" t="s">
        <v>18</v>
      </c>
      <c r="O7791" t="s">
        <v>4391</v>
      </c>
      <c r="P7791" t="s">
        <v>2862</v>
      </c>
      <c r="Q7791" t="str">
        <f t="shared" si="850"/>
        <v>2018</v>
      </c>
      <c r="R7791" t="str">
        <f t="shared" si="851"/>
        <v>March</v>
      </c>
      <c r="S7791" t="s">
        <v>10367</v>
      </c>
      <c r="T7791" t="s">
        <v>76</v>
      </c>
    </row>
    <row r="7792" spans="1:20" x14ac:dyDescent="0.3">
      <c r="A7792" t="s">
        <v>10368</v>
      </c>
      <c r="B7792" t="s">
        <v>4098</v>
      </c>
      <c r="C7792">
        <v>4.0999999999999996</v>
      </c>
      <c r="D7792">
        <f t="shared" si="852"/>
        <v>5</v>
      </c>
      <c r="E7792">
        <v>7</v>
      </c>
      <c r="F7792" t="s">
        <v>250</v>
      </c>
      <c r="G7792">
        <f t="shared" si="847"/>
        <v>3400000</v>
      </c>
      <c r="H7792" s="3" t="s">
        <v>942</v>
      </c>
      <c r="I7792" t="str">
        <f t="shared" si="848"/>
        <v>100+</v>
      </c>
      <c r="J7792" s="1">
        <f t="shared" si="849"/>
        <v>100</v>
      </c>
      <c r="K7792" t="s">
        <v>596</v>
      </c>
      <c r="L7792" s="2" t="s">
        <v>1958</v>
      </c>
      <c r="M7792" s="1">
        <f t="shared" si="853"/>
        <v>3.49</v>
      </c>
      <c r="N7792" t="s">
        <v>18</v>
      </c>
      <c r="O7792" t="s">
        <v>2572</v>
      </c>
      <c r="P7792" t="s">
        <v>530</v>
      </c>
      <c r="Q7792" t="str">
        <f t="shared" si="850"/>
        <v>2016</v>
      </c>
      <c r="R7792" t="str">
        <f t="shared" si="851"/>
        <v>April</v>
      </c>
      <c r="S7792">
        <v>2.2000000000000002</v>
      </c>
      <c r="T7792" t="s">
        <v>63</v>
      </c>
    </row>
    <row r="7793" spans="1:20" x14ac:dyDescent="0.3">
      <c r="A7793" t="s">
        <v>10369</v>
      </c>
      <c r="B7793" t="s">
        <v>4573</v>
      </c>
      <c r="C7793">
        <v>4.5</v>
      </c>
      <c r="D7793">
        <f t="shared" si="852"/>
        <v>5</v>
      </c>
      <c r="E7793">
        <v>561</v>
      </c>
      <c r="F7793" t="s">
        <v>614</v>
      </c>
      <c r="G7793">
        <f t="shared" si="847"/>
        <v>41000000</v>
      </c>
      <c r="H7793" s="3" t="s">
        <v>16</v>
      </c>
      <c r="I7793" t="str">
        <f t="shared" si="848"/>
        <v>10000+</v>
      </c>
      <c r="J7793" s="1">
        <f t="shared" si="849"/>
        <v>10000</v>
      </c>
      <c r="K7793" t="s">
        <v>17</v>
      </c>
      <c r="L7793" s="2">
        <v>0</v>
      </c>
      <c r="M7793" s="1">
        <f t="shared" si="853"/>
        <v>0</v>
      </c>
      <c r="N7793" t="s">
        <v>18</v>
      </c>
      <c r="O7793" t="s">
        <v>4574</v>
      </c>
      <c r="P7793" t="s">
        <v>10346</v>
      </c>
      <c r="Q7793" t="str">
        <f t="shared" si="850"/>
        <v>2014</v>
      </c>
      <c r="R7793" t="str">
        <f t="shared" si="851"/>
        <v>December</v>
      </c>
      <c r="S7793">
        <v>1.05</v>
      </c>
      <c r="T7793" t="s">
        <v>157</v>
      </c>
    </row>
    <row r="7794" spans="1:20" x14ac:dyDescent="0.3">
      <c r="A7794" t="s">
        <v>10370</v>
      </c>
      <c r="B7794" t="s">
        <v>2910</v>
      </c>
      <c r="C7794">
        <v>4.5999999999999996</v>
      </c>
      <c r="D7794">
        <f t="shared" si="852"/>
        <v>5</v>
      </c>
      <c r="E7794">
        <v>2167</v>
      </c>
      <c r="F7794" t="s">
        <v>435</v>
      </c>
      <c r="G7794">
        <f t="shared" si="847"/>
        <v>13000000</v>
      </c>
      <c r="H7794" s="3" t="s">
        <v>43</v>
      </c>
      <c r="I7794" t="str">
        <f t="shared" si="848"/>
        <v>100000+</v>
      </c>
      <c r="J7794" s="1">
        <f t="shared" si="849"/>
        <v>100000</v>
      </c>
      <c r="K7794" t="s">
        <v>17</v>
      </c>
      <c r="L7794" s="2">
        <v>0</v>
      </c>
      <c r="M7794" s="1">
        <f t="shared" si="853"/>
        <v>0</v>
      </c>
      <c r="N7794" t="s">
        <v>18</v>
      </c>
      <c r="O7794" t="s">
        <v>1445</v>
      </c>
      <c r="P7794" t="s">
        <v>2864</v>
      </c>
      <c r="Q7794" t="str">
        <f t="shared" si="850"/>
        <v>2018</v>
      </c>
      <c r="R7794" t="str">
        <f t="shared" si="851"/>
        <v>August</v>
      </c>
      <c r="S7794" t="s">
        <v>2837</v>
      </c>
      <c r="T7794" t="s">
        <v>46</v>
      </c>
    </row>
    <row r="7795" spans="1:20" x14ac:dyDescent="0.3">
      <c r="A7795" t="s">
        <v>10371</v>
      </c>
      <c r="B7795" t="s">
        <v>2910</v>
      </c>
      <c r="C7795">
        <v>4.4000000000000004</v>
      </c>
      <c r="D7795">
        <f t="shared" si="852"/>
        <v>5</v>
      </c>
      <c r="E7795">
        <v>2420</v>
      </c>
      <c r="F7795" t="s">
        <v>334</v>
      </c>
      <c r="G7795">
        <f t="shared" si="847"/>
        <v>6700000</v>
      </c>
      <c r="H7795" s="3" t="s">
        <v>49</v>
      </c>
      <c r="I7795" t="str">
        <f t="shared" si="848"/>
        <v>50000+</v>
      </c>
      <c r="J7795" s="1">
        <f t="shared" si="849"/>
        <v>50000</v>
      </c>
      <c r="K7795" t="s">
        <v>17</v>
      </c>
      <c r="L7795" s="2">
        <v>0</v>
      </c>
      <c r="M7795" s="1">
        <f t="shared" si="853"/>
        <v>0</v>
      </c>
      <c r="N7795" t="s">
        <v>37</v>
      </c>
      <c r="O7795" t="s">
        <v>1445</v>
      </c>
      <c r="P7795" t="s">
        <v>221</v>
      </c>
      <c r="Q7795" t="str">
        <f t="shared" si="850"/>
        <v>2018</v>
      </c>
      <c r="R7795" t="str">
        <f t="shared" si="851"/>
        <v>July</v>
      </c>
      <c r="S7795" t="s">
        <v>10372</v>
      </c>
      <c r="T7795" t="s">
        <v>71</v>
      </c>
    </row>
    <row r="7796" spans="1:20" x14ac:dyDescent="0.3">
      <c r="A7796" t="s">
        <v>10373</v>
      </c>
      <c r="B7796" t="s">
        <v>2910</v>
      </c>
      <c r="C7796">
        <v>3.1</v>
      </c>
      <c r="D7796">
        <f t="shared" si="852"/>
        <v>4</v>
      </c>
      <c r="E7796">
        <v>52</v>
      </c>
      <c r="F7796" t="s">
        <v>312</v>
      </c>
      <c r="G7796">
        <f t="shared" si="847"/>
        <v>9800000</v>
      </c>
      <c r="H7796" s="3" t="s">
        <v>90</v>
      </c>
      <c r="I7796" t="str">
        <f t="shared" si="848"/>
        <v>5000+</v>
      </c>
      <c r="J7796" s="1">
        <f t="shared" si="849"/>
        <v>5000</v>
      </c>
      <c r="K7796" t="s">
        <v>17</v>
      </c>
      <c r="L7796" s="2">
        <v>0</v>
      </c>
      <c r="M7796" s="1">
        <f t="shared" si="853"/>
        <v>0</v>
      </c>
      <c r="N7796" t="s">
        <v>18</v>
      </c>
      <c r="O7796" t="s">
        <v>1445</v>
      </c>
      <c r="P7796" t="s">
        <v>7035</v>
      </c>
      <c r="Q7796" t="str">
        <f t="shared" si="850"/>
        <v>2017</v>
      </c>
      <c r="R7796" t="str">
        <f t="shared" si="851"/>
        <v>May</v>
      </c>
      <c r="S7796">
        <v>1</v>
      </c>
      <c r="T7796" t="s">
        <v>22</v>
      </c>
    </row>
    <row r="7797" spans="1:20" x14ac:dyDescent="0.3">
      <c r="A7797" t="s">
        <v>10374</v>
      </c>
      <c r="B7797" t="s">
        <v>4390</v>
      </c>
      <c r="C7797">
        <v>4.3</v>
      </c>
      <c r="D7797">
        <f t="shared" si="852"/>
        <v>5</v>
      </c>
      <c r="E7797">
        <v>77717</v>
      </c>
      <c r="F7797" t="s">
        <v>24</v>
      </c>
      <c r="G7797">
        <f t="shared" si="847"/>
        <v>14000000</v>
      </c>
      <c r="H7797" s="3" t="s">
        <v>31</v>
      </c>
      <c r="I7797" t="str">
        <f t="shared" si="848"/>
        <v>5000000+</v>
      </c>
      <c r="J7797" s="1">
        <f t="shared" si="849"/>
        <v>5000000</v>
      </c>
      <c r="K7797" t="s">
        <v>17</v>
      </c>
      <c r="L7797" s="2">
        <v>0</v>
      </c>
      <c r="M7797" s="1">
        <f t="shared" si="853"/>
        <v>0</v>
      </c>
      <c r="N7797" t="s">
        <v>18</v>
      </c>
      <c r="O7797" t="s">
        <v>4391</v>
      </c>
      <c r="P7797" t="s">
        <v>10375</v>
      </c>
      <c r="Q7797" t="str">
        <f t="shared" si="850"/>
        <v>2016</v>
      </c>
      <c r="R7797" t="str">
        <f t="shared" si="851"/>
        <v>December</v>
      </c>
      <c r="S7797" t="s">
        <v>1249</v>
      </c>
      <c r="T7797" t="s">
        <v>71</v>
      </c>
    </row>
    <row r="7798" spans="1:20" x14ac:dyDescent="0.3">
      <c r="A7798" t="s">
        <v>10376</v>
      </c>
      <c r="B7798" t="s">
        <v>5201</v>
      </c>
      <c r="C7798">
        <v>3.3</v>
      </c>
      <c r="D7798">
        <f t="shared" si="852"/>
        <v>4</v>
      </c>
      <c r="E7798">
        <v>3</v>
      </c>
      <c r="F7798" t="s">
        <v>178</v>
      </c>
      <c r="G7798">
        <f t="shared" si="847"/>
        <v>26000000</v>
      </c>
      <c r="H7798" s="3" t="s">
        <v>942</v>
      </c>
      <c r="I7798" t="str">
        <f t="shared" si="848"/>
        <v>100+</v>
      </c>
      <c r="J7798" s="1">
        <f t="shared" si="849"/>
        <v>100</v>
      </c>
      <c r="K7798" t="s">
        <v>596</v>
      </c>
      <c r="L7798" s="2" t="s">
        <v>2776</v>
      </c>
      <c r="M7798" s="1">
        <f t="shared" si="853"/>
        <v>9.99</v>
      </c>
      <c r="N7798" t="s">
        <v>18</v>
      </c>
      <c r="O7798" t="s">
        <v>5202</v>
      </c>
      <c r="P7798" t="s">
        <v>7884</v>
      </c>
      <c r="Q7798" t="str">
        <f t="shared" si="850"/>
        <v>2016</v>
      </c>
      <c r="R7798" t="str">
        <f t="shared" si="851"/>
        <v>October</v>
      </c>
      <c r="S7798" t="s">
        <v>127</v>
      </c>
      <c r="T7798" t="s">
        <v>46</v>
      </c>
    </row>
    <row r="7799" spans="1:20" x14ac:dyDescent="0.3">
      <c r="A7799" t="s">
        <v>10377</v>
      </c>
      <c r="B7799" t="s">
        <v>2910</v>
      </c>
      <c r="C7799">
        <v>5</v>
      </c>
      <c r="D7799">
        <f t="shared" si="852"/>
        <v>5</v>
      </c>
      <c r="E7799">
        <v>7</v>
      </c>
      <c r="F7799" t="s">
        <v>364</v>
      </c>
      <c r="G7799">
        <f t="shared" si="847"/>
        <v>22000000</v>
      </c>
      <c r="H7799" s="3" t="s">
        <v>942</v>
      </c>
      <c r="I7799" t="str">
        <f t="shared" si="848"/>
        <v>100+</v>
      </c>
      <c r="J7799" s="1">
        <f t="shared" si="849"/>
        <v>100</v>
      </c>
      <c r="K7799" t="s">
        <v>17</v>
      </c>
      <c r="L7799" s="2">
        <v>0</v>
      </c>
      <c r="M7799" s="1">
        <f t="shared" si="853"/>
        <v>0</v>
      </c>
      <c r="N7799" t="s">
        <v>18</v>
      </c>
      <c r="O7799" t="s">
        <v>1216</v>
      </c>
      <c r="P7799" t="s">
        <v>921</v>
      </c>
      <c r="Q7799" t="str">
        <f t="shared" si="850"/>
        <v>2017</v>
      </c>
      <c r="R7799" t="str">
        <f t="shared" si="851"/>
        <v>August</v>
      </c>
      <c r="S7799">
        <v>1</v>
      </c>
      <c r="T7799" t="s">
        <v>71</v>
      </c>
    </row>
    <row r="7800" spans="1:20" x14ac:dyDescent="0.3">
      <c r="A7800" t="s">
        <v>10378</v>
      </c>
      <c r="B7800" t="s">
        <v>1997</v>
      </c>
      <c r="C7800">
        <v>3.5</v>
      </c>
      <c r="D7800">
        <f t="shared" si="852"/>
        <v>4</v>
      </c>
      <c r="E7800">
        <v>5</v>
      </c>
      <c r="F7800" t="s">
        <v>30</v>
      </c>
      <c r="G7800">
        <f t="shared" si="847"/>
        <v>8700000</v>
      </c>
      <c r="H7800" s="3" t="s">
        <v>942</v>
      </c>
      <c r="I7800" t="str">
        <f t="shared" si="848"/>
        <v>100+</v>
      </c>
      <c r="J7800" s="1">
        <f t="shared" si="849"/>
        <v>100</v>
      </c>
      <c r="K7800" t="s">
        <v>17</v>
      </c>
      <c r="L7800" s="2">
        <v>0</v>
      </c>
      <c r="M7800" s="1">
        <f t="shared" si="853"/>
        <v>0</v>
      </c>
      <c r="N7800" t="s">
        <v>18</v>
      </c>
      <c r="O7800" t="s">
        <v>1998</v>
      </c>
      <c r="P7800" t="s">
        <v>533</v>
      </c>
      <c r="Q7800" t="str">
        <f t="shared" si="850"/>
        <v>2018</v>
      </c>
      <c r="R7800" t="str">
        <f t="shared" si="851"/>
        <v>July</v>
      </c>
      <c r="S7800" t="s">
        <v>2371</v>
      </c>
      <c r="T7800" t="s">
        <v>71</v>
      </c>
    </row>
    <row r="7801" spans="1:20" x14ac:dyDescent="0.3">
      <c r="A7801" t="s">
        <v>10379</v>
      </c>
      <c r="B7801" t="s">
        <v>187</v>
      </c>
      <c r="C7801">
        <v>4.2</v>
      </c>
      <c r="D7801">
        <f t="shared" si="852"/>
        <v>5</v>
      </c>
      <c r="E7801">
        <v>12</v>
      </c>
      <c r="F7801" t="s">
        <v>2829</v>
      </c>
      <c r="G7801">
        <f t="shared" si="847"/>
        <v>88000000</v>
      </c>
      <c r="H7801" s="3" t="s">
        <v>1122</v>
      </c>
      <c r="I7801" t="str">
        <f t="shared" si="848"/>
        <v>500+</v>
      </c>
      <c r="J7801" s="1">
        <f t="shared" si="849"/>
        <v>500</v>
      </c>
      <c r="K7801" t="s">
        <v>17</v>
      </c>
      <c r="L7801" s="2">
        <v>0</v>
      </c>
      <c r="M7801" s="1">
        <f t="shared" si="853"/>
        <v>0</v>
      </c>
      <c r="N7801" t="s">
        <v>18</v>
      </c>
      <c r="O7801" t="s">
        <v>188</v>
      </c>
      <c r="P7801" t="s">
        <v>5253</v>
      </c>
      <c r="Q7801" t="str">
        <f t="shared" si="850"/>
        <v>2018</v>
      </c>
      <c r="R7801" t="str">
        <f t="shared" si="851"/>
        <v>February</v>
      </c>
      <c r="S7801">
        <v>1.2</v>
      </c>
      <c r="T7801" t="s">
        <v>71</v>
      </c>
    </row>
    <row r="7802" spans="1:20" x14ac:dyDescent="0.3">
      <c r="A7802" t="s">
        <v>10380</v>
      </c>
      <c r="B7802" t="s">
        <v>4390</v>
      </c>
      <c r="C7802">
        <v>3.8</v>
      </c>
      <c r="D7802">
        <f t="shared" si="852"/>
        <v>4</v>
      </c>
      <c r="E7802">
        <v>434</v>
      </c>
      <c r="F7802" t="s">
        <v>276</v>
      </c>
      <c r="G7802">
        <f t="shared" si="847"/>
        <v>18000000</v>
      </c>
      <c r="H7802" s="3" t="s">
        <v>49</v>
      </c>
      <c r="I7802" t="str">
        <f t="shared" si="848"/>
        <v>50000+</v>
      </c>
      <c r="J7802" s="1">
        <f t="shared" si="849"/>
        <v>50000</v>
      </c>
      <c r="K7802" t="s">
        <v>17</v>
      </c>
      <c r="L7802" s="2">
        <v>0</v>
      </c>
      <c r="M7802" s="1">
        <f t="shared" si="853"/>
        <v>0</v>
      </c>
      <c r="N7802" t="s">
        <v>18</v>
      </c>
      <c r="O7802" t="s">
        <v>4391</v>
      </c>
      <c r="P7802" t="s">
        <v>2862</v>
      </c>
      <c r="Q7802" t="str">
        <f t="shared" si="850"/>
        <v>2018</v>
      </c>
      <c r="R7802" t="str">
        <f t="shared" si="851"/>
        <v>March</v>
      </c>
      <c r="S7802" t="s">
        <v>10367</v>
      </c>
      <c r="T7802" t="s">
        <v>76</v>
      </c>
    </row>
    <row r="7803" spans="1:20" x14ac:dyDescent="0.3">
      <c r="A7803" t="s">
        <v>10381</v>
      </c>
      <c r="B7803" t="s">
        <v>4390</v>
      </c>
      <c r="C7803">
        <v>3.3</v>
      </c>
      <c r="D7803">
        <f t="shared" si="852"/>
        <v>4</v>
      </c>
      <c r="E7803">
        <v>47</v>
      </c>
      <c r="F7803" t="s">
        <v>276</v>
      </c>
      <c r="G7803">
        <f t="shared" si="847"/>
        <v>18000000</v>
      </c>
      <c r="H7803" s="3" t="s">
        <v>90</v>
      </c>
      <c r="I7803" t="str">
        <f t="shared" si="848"/>
        <v>5000+</v>
      </c>
      <c r="J7803" s="1">
        <f t="shared" si="849"/>
        <v>5000</v>
      </c>
      <c r="K7803" t="s">
        <v>17</v>
      </c>
      <c r="L7803" s="2">
        <v>0</v>
      </c>
      <c r="M7803" s="1">
        <f t="shared" si="853"/>
        <v>0</v>
      </c>
      <c r="N7803" t="s">
        <v>18</v>
      </c>
      <c r="O7803" t="s">
        <v>4391</v>
      </c>
      <c r="P7803" t="s">
        <v>2862</v>
      </c>
      <c r="Q7803" t="str">
        <f t="shared" si="850"/>
        <v>2018</v>
      </c>
      <c r="R7803" t="str">
        <f t="shared" si="851"/>
        <v>March</v>
      </c>
      <c r="S7803" t="s">
        <v>10367</v>
      </c>
      <c r="T7803" t="s">
        <v>76</v>
      </c>
    </row>
    <row r="7804" spans="1:20" x14ac:dyDescent="0.3">
      <c r="A7804" t="s">
        <v>10382</v>
      </c>
      <c r="B7804" t="s">
        <v>1997</v>
      </c>
      <c r="C7804">
        <v>3.5</v>
      </c>
      <c r="D7804">
        <f t="shared" si="852"/>
        <v>4</v>
      </c>
      <c r="E7804">
        <v>14</v>
      </c>
      <c r="F7804" t="s">
        <v>3482</v>
      </c>
      <c r="G7804">
        <f t="shared" si="847"/>
        <v>1300000</v>
      </c>
      <c r="H7804" s="3" t="s">
        <v>719</v>
      </c>
      <c r="I7804" t="str">
        <f t="shared" si="848"/>
        <v>1000+</v>
      </c>
      <c r="J7804" s="1">
        <f t="shared" si="849"/>
        <v>1000</v>
      </c>
      <c r="K7804" t="s">
        <v>17</v>
      </c>
      <c r="L7804" s="2">
        <v>0</v>
      </c>
      <c r="M7804" s="1">
        <f t="shared" si="853"/>
        <v>0</v>
      </c>
      <c r="N7804" t="s">
        <v>18</v>
      </c>
      <c r="O7804" t="s">
        <v>1998</v>
      </c>
      <c r="P7804" t="s">
        <v>2121</v>
      </c>
      <c r="Q7804" t="str">
        <f t="shared" si="850"/>
        <v>2018</v>
      </c>
      <c r="R7804" t="str">
        <f t="shared" si="851"/>
        <v>March</v>
      </c>
      <c r="S7804">
        <v>3</v>
      </c>
      <c r="T7804" t="s">
        <v>22</v>
      </c>
    </row>
    <row r="7805" spans="1:20" x14ac:dyDescent="0.3">
      <c r="A7805" t="s">
        <v>10383</v>
      </c>
      <c r="B7805" t="s">
        <v>4390</v>
      </c>
      <c r="C7805">
        <v>5</v>
      </c>
      <c r="D7805">
        <f t="shared" si="852"/>
        <v>5</v>
      </c>
      <c r="E7805">
        <v>6</v>
      </c>
      <c r="F7805" t="s">
        <v>302</v>
      </c>
      <c r="G7805">
        <f t="shared" si="847"/>
        <v>4500000</v>
      </c>
      <c r="H7805" s="3" t="s">
        <v>937</v>
      </c>
      <c r="I7805" t="str">
        <f t="shared" si="848"/>
        <v>50+</v>
      </c>
      <c r="J7805" s="1">
        <f t="shared" si="849"/>
        <v>50</v>
      </c>
      <c r="K7805" t="s">
        <v>17</v>
      </c>
      <c r="L7805" s="2">
        <v>0</v>
      </c>
      <c r="M7805" s="1">
        <f t="shared" si="853"/>
        <v>0</v>
      </c>
      <c r="N7805" t="s">
        <v>18</v>
      </c>
      <c r="O7805" t="s">
        <v>4391</v>
      </c>
      <c r="P7805" t="s">
        <v>328</v>
      </c>
      <c r="Q7805" t="str">
        <f t="shared" si="850"/>
        <v>2018</v>
      </c>
      <c r="R7805" t="str">
        <f t="shared" si="851"/>
        <v>June</v>
      </c>
      <c r="S7805" t="s">
        <v>1198</v>
      </c>
      <c r="T7805" t="s">
        <v>71</v>
      </c>
    </row>
    <row r="7806" spans="1:20" x14ac:dyDescent="0.3">
      <c r="A7806" t="s">
        <v>10384</v>
      </c>
      <c r="B7806" t="s">
        <v>505</v>
      </c>
      <c r="C7806">
        <v>1</v>
      </c>
      <c r="D7806">
        <f t="shared" si="852"/>
        <v>1</v>
      </c>
      <c r="E7806">
        <v>1</v>
      </c>
      <c r="F7806" t="s">
        <v>723</v>
      </c>
      <c r="G7806">
        <f t="shared" si="847"/>
        <v>7800000</v>
      </c>
      <c r="H7806" s="3" t="s">
        <v>942</v>
      </c>
      <c r="I7806" t="str">
        <f t="shared" si="848"/>
        <v>100+</v>
      </c>
      <c r="J7806" s="1">
        <f t="shared" si="849"/>
        <v>100</v>
      </c>
      <c r="K7806" t="s">
        <v>17</v>
      </c>
      <c r="L7806" s="2">
        <v>0</v>
      </c>
      <c r="M7806" s="1">
        <f t="shared" si="853"/>
        <v>0</v>
      </c>
      <c r="N7806" t="s">
        <v>18</v>
      </c>
      <c r="O7806" t="s">
        <v>506</v>
      </c>
      <c r="P7806" t="s">
        <v>2178</v>
      </c>
      <c r="Q7806" t="str">
        <f t="shared" si="850"/>
        <v>2014</v>
      </c>
      <c r="R7806" t="str">
        <f t="shared" si="851"/>
        <v>July</v>
      </c>
      <c r="S7806" t="s">
        <v>2237</v>
      </c>
      <c r="T7806" t="s">
        <v>157</v>
      </c>
    </row>
    <row r="7807" spans="1:20" x14ac:dyDescent="0.3">
      <c r="A7807" t="s">
        <v>10385</v>
      </c>
      <c r="B7807" t="s">
        <v>4716</v>
      </c>
      <c r="C7807">
        <v>4.5</v>
      </c>
      <c r="D7807">
        <f t="shared" si="852"/>
        <v>5</v>
      </c>
      <c r="E7807">
        <v>40328</v>
      </c>
      <c r="F7807" t="s">
        <v>119</v>
      </c>
      <c r="G7807">
        <f t="shared" si="847"/>
        <v>23000000</v>
      </c>
      <c r="H7807" s="3" t="s">
        <v>56</v>
      </c>
      <c r="I7807" t="str">
        <f t="shared" si="848"/>
        <v>1000000+</v>
      </c>
      <c r="J7807" s="1">
        <f t="shared" si="849"/>
        <v>1000000</v>
      </c>
      <c r="K7807" t="s">
        <v>17</v>
      </c>
      <c r="L7807" s="2">
        <v>0</v>
      </c>
      <c r="M7807" s="1">
        <f t="shared" si="853"/>
        <v>0</v>
      </c>
      <c r="N7807" t="s">
        <v>18</v>
      </c>
      <c r="O7807" t="s">
        <v>4717</v>
      </c>
      <c r="P7807" t="s">
        <v>3423</v>
      </c>
      <c r="Q7807" t="str">
        <f t="shared" si="850"/>
        <v>2016</v>
      </c>
      <c r="R7807" t="str">
        <f t="shared" si="851"/>
        <v>October</v>
      </c>
      <c r="S7807">
        <v>1.9</v>
      </c>
      <c r="T7807" t="s">
        <v>51</v>
      </c>
    </row>
    <row r="7808" spans="1:20" x14ac:dyDescent="0.3">
      <c r="A7808" t="s">
        <v>10386</v>
      </c>
      <c r="B7808" t="s">
        <v>4716</v>
      </c>
      <c r="C7808">
        <v>4.5999999999999996</v>
      </c>
      <c r="D7808">
        <f t="shared" si="852"/>
        <v>5</v>
      </c>
      <c r="E7808">
        <v>1502622</v>
      </c>
      <c r="F7808" t="s">
        <v>39</v>
      </c>
      <c r="G7808">
        <f t="shared" si="847"/>
        <v>1000</v>
      </c>
      <c r="H7808" s="3" t="s">
        <v>403</v>
      </c>
      <c r="I7808" t="str">
        <f t="shared" si="848"/>
        <v>100000000+</v>
      </c>
      <c r="J7808" s="1">
        <f t="shared" si="849"/>
        <v>100000000</v>
      </c>
      <c r="K7808" t="s">
        <v>17</v>
      </c>
      <c r="L7808" s="2">
        <v>0</v>
      </c>
      <c r="M7808" s="1">
        <f t="shared" si="853"/>
        <v>0</v>
      </c>
      <c r="N7808" t="s">
        <v>18</v>
      </c>
      <c r="O7808" t="s">
        <v>4717</v>
      </c>
      <c r="P7808" t="s">
        <v>66</v>
      </c>
      <c r="Q7808" t="str">
        <f t="shared" si="850"/>
        <v>2018</v>
      </c>
      <c r="R7808" t="str">
        <f t="shared" si="851"/>
        <v>July</v>
      </c>
      <c r="S7808" t="s">
        <v>39</v>
      </c>
      <c r="T7808" t="s">
        <v>39</v>
      </c>
    </row>
    <row r="7809" spans="1:20" x14ac:dyDescent="0.3">
      <c r="A7809" t="s">
        <v>10387</v>
      </c>
      <c r="B7809" t="s">
        <v>2519</v>
      </c>
      <c r="C7809">
        <v>4.3</v>
      </c>
      <c r="D7809">
        <f t="shared" si="852"/>
        <v>5</v>
      </c>
      <c r="E7809">
        <v>22773</v>
      </c>
      <c r="F7809" t="s">
        <v>39</v>
      </c>
      <c r="G7809">
        <f t="shared" ref="G7809:G7872" si="854">IF(RIGHT(F7809,1)="M",LEFT(F7809,LEN(F7809)-1)*1000000,IF(RIGHT(F7809,1)="K",LEFT(F7809,LEN(F7809)-1)*1000, 1000))</f>
        <v>1000</v>
      </c>
      <c r="H7809" s="3" t="s">
        <v>56</v>
      </c>
      <c r="I7809" t="str">
        <f t="shared" ref="I7809:I7872" si="855">SUBSTITUTE(H7809,",","")</f>
        <v>1000000+</v>
      </c>
      <c r="J7809" s="1">
        <f t="shared" ref="J7809:J7872" si="856">VALUE(LEFT(I7809,LEN(I7809)-1))</f>
        <v>1000000</v>
      </c>
      <c r="K7809" t="s">
        <v>17</v>
      </c>
      <c r="L7809" s="2">
        <v>0</v>
      </c>
      <c r="M7809" s="1">
        <f t="shared" si="853"/>
        <v>0</v>
      </c>
      <c r="N7809" t="s">
        <v>375</v>
      </c>
      <c r="O7809" t="s">
        <v>2538</v>
      </c>
      <c r="P7809" t="s">
        <v>86</v>
      </c>
      <c r="Q7809" t="str">
        <f t="shared" ref="Q7809:Q7872" si="857">RIGHT(P7809,4)</f>
        <v>2018</v>
      </c>
      <c r="R7809" t="str">
        <f t="shared" ref="R7809:R7872" si="858">LEFT(P7809,FIND(" ",P7809)-1)</f>
        <v>August</v>
      </c>
      <c r="S7809">
        <v>4.84</v>
      </c>
      <c r="T7809" t="s">
        <v>71</v>
      </c>
    </row>
    <row r="7810" spans="1:20" x14ac:dyDescent="0.3">
      <c r="A7810" t="s">
        <v>10388</v>
      </c>
      <c r="B7810" t="s">
        <v>4716</v>
      </c>
      <c r="C7810">
        <v>4.4000000000000004</v>
      </c>
      <c r="D7810">
        <f t="shared" si="852"/>
        <v>5</v>
      </c>
      <c r="E7810">
        <v>26358</v>
      </c>
      <c r="F7810" t="s">
        <v>10389</v>
      </c>
      <c r="G7810">
        <f t="shared" si="854"/>
        <v>50000</v>
      </c>
      <c r="H7810" s="3" t="s">
        <v>25</v>
      </c>
      <c r="I7810" t="str">
        <f t="shared" si="855"/>
        <v>500000+</v>
      </c>
      <c r="J7810" s="1">
        <f t="shared" si="856"/>
        <v>500000</v>
      </c>
      <c r="K7810" t="s">
        <v>596</v>
      </c>
      <c r="L7810" s="2" t="s">
        <v>2766</v>
      </c>
      <c r="M7810" s="1">
        <f t="shared" si="853"/>
        <v>1.99</v>
      </c>
      <c r="N7810" t="s">
        <v>18</v>
      </c>
      <c r="O7810" t="s">
        <v>4717</v>
      </c>
      <c r="P7810" t="s">
        <v>10390</v>
      </c>
      <c r="Q7810" t="str">
        <f t="shared" si="857"/>
        <v>2014</v>
      </c>
      <c r="R7810" t="str">
        <f t="shared" si="858"/>
        <v>January</v>
      </c>
      <c r="S7810">
        <v>1.7</v>
      </c>
      <c r="T7810" t="s">
        <v>913</v>
      </c>
    </row>
    <row r="7811" spans="1:20" x14ac:dyDescent="0.3">
      <c r="A7811" t="s">
        <v>10391</v>
      </c>
      <c r="B7811" t="s">
        <v>2519</v>
      </c>
      <c r="C7811">
        <v>4.0999999999999996</v>
      </c>
      <c r="D7811">
        <f t="shared" ref="D7811:D7874" si="859">IF(C7811&gt;4,5,IF(C7811&gt;3,4,IF(C7811&gt;2,3,IF(C7811&gt;1,2,1))))</f>
        <v>5</v>
      </c>
      <c r="E7811">
        <v>52163</v>
      </c>
      <c r="F7811" t="s">
        <v>1135</v>
      </c>
      <c r="G7811">
        <f t="shared" si="854"/>
        <v>70000000</v>
      </c>
      <c r="H7811" s="3" t="s">
        <v>56</v>
      </c>
      <c r="I7811" t="str">
        <f t="shared" si="855"/>
        <v>1000000+</v>
      </c>
      <c r="J7811" s="1">
        <f t="shared" si="856"/>
        <v>1000000</v>
      </c>
      <c r="K7811" t="s">
        <v>17</v>
      </c>
      <c r="L7811" s="2">
        <v>0</v>
      </c>
      <c r="M7811" s="1">
        <f t="shared" ref="M7811:M7874" si="860">VALUE(IF(RIGHT(L7811,LEN(L7811)-1)="",0,RIGHT(L7811,LEN(L7811)-1)))</f>
        <v>0</v>
      </c>
      <c r="N7811" t="s">
        <v>375</v>
      </c>
      <c r="O7811" t="s">
        <v>2538</v>
      </c>
      <c r="P7811" t="s">
        <v>10392</v>
      </c>
      <c r="Q7811" t="str">
        <f t="shared" si="857"/>
        <v>2016</v>
      </c>
      <c r="R7811" t="str">
        <f t="shared" si="858"/>
        <v>July</v>
      </c>
      <c r="S7811" t="s">
        <v>2975</v>
      </c>
      <c r="T7811" t="s">
        <v>51</v>
      </c>
    </row>
    <row r="7812" spans="1:20" x14ac:dyDescent="0.3">
      <c r="A7812" t="s">
        <v>10393</v>
      </c>
      <c r="B7812" t="s">
        <v>2519</v>
      </c>
      <c r="C7812">
        <v>4.5</v>
      </c>
      <c r="D7812">
        <f t="shared" si="859"/>
        <v>5</v>
      </c>
      <c r="E7812">
        <v>299046</v>
      </c>
      <c r="F7812" t="s">
        <v>1340</v>
      </c>
      <c r="G7812">
        <f t="shared" si="854"/>
        <v>47000000</v>
      </c>
      <c r="H7812" s="3" t="s">
        <v>79</v>
      </c>
      <c r="I7812" t="str">
        <f t="shared" si="855"/>
        <v>10000000+</v>
      </c>
      <c r="J7812" s="1">
        <f t="shared" si="856"/>
        <v>10000000</v>
      </c>
      <c r="K7812" t="s">
        <v>17</v>
      </c>
      <c r="L7812" s="2">
        <v>0</v>
      </c>
      <c r="M7812" s="1">
        <f t="shared" si="860"/>
        <v>0</v>
      </c>
      <c r="N7812" t="s">
        <v>375</v>
      </c>
      <c r="O7812" t="s">
        <v>2538</v>
      </c>
      <c r="P7812" t="s">
        <v>112</v>
      </c>
      <c r="Q7812" t="str">
        <f t="shared" si="857"/>
        <v>2018</v>
      </c>
      <c r="R7812" t="str">
        <f t="shared" si="858"/>
        <v>July</v>
      </c>
      <c r="S7812" t="s">
        <v>10394</v>
      </c>
      <c r="T7812" t="s">
        <v>71</v>
      </c>
    </row>
    <row r="7813" spans="1:20" x14ac:dyDescent="0.3">
      <c r="A7813" t="s">
        <v>10395</v>
      </c>
      <c r="B7813" t="s">
        <v>2519</v>
      </c>
      <c r="C7813">
        <v>4.2</v>
      </c>
      <c r="D7813">
        <f t="shared" si="859"/>
        <v>5</v>
      </c>
      <c r="E7813">
        <v>41089</v>
      </c>
      <c r="F7813" t="s">
        <v>495</v>
      </c>
      <c r="G7813">
        <f t="shared" si="854"/>
        <v>42000000</v>
      </c>
      <c r="H7813" s="3" t="s">
        <v>31</v>
      </c>
      <c r="I7813" t="str">
        <f t="shared" si="855"/>
        <v>5000000+</v>
      </c>
      <c r="J7813" s="1">
        <f t="shared" si="856"/>
        <v>5000000</v>
      </c>
      <c r="K7813" t="s">
        <v>17</v>
      </c>
      <c r="L7813" s="2">
        <v>0</v>
      </c>
      <c r="M7813" s="1">
        <f t="shared" si="860"/>
        <v>0</v>
      </c>
      <c r="N7813" t="s">
        <v>37</v>
      </c>
      <c r="O7813" t="s">
        <v>2538</v>
      </c>
      <c r="P7813" t="s">
        <v>322</v>
      </c>
      <c r="Q7813" t="str">
        <f t="shared" si="857"/>
        <v>2018</v>
      </c>
      <c r="R7813" t="str">
        <f t="shared" si="858"/>
        <v>July</v>
      </c>
      <c r="S7813">
        <v>2.7</v>
      </c>
      <c r="T7813" t="s">
        <v>71</v>
      </c>
    </row>
    <row r="7814" spans="1:20" x14ac:dyDescent="0.3">
      <c r="A7814" t="s">
        <v>10396</v>
      </c>
      <c r="B7814" t="s">
        <v>730</v>
      </c>
      <c r="C7814">
        <v>3.7</v>
      </c>
      <c r="D7814">
        <f t="shared" si="859"/>
        <v>4</v>
      </c>
      <c r="E7814">
        <v>25</v>
      </c>
      <c r="F7814" t="s">
        <v>362</v>
      </c>
      <c r="G7814">
        <f t="shared" si="854"/>
        <v>3700000</v>
      </c>
      <c r="H7814" s="3" t="s">
        <v>719</v>
      </c>
      <c r="I7814" t="str">
        <f t="shared" si="855"/>
        <v>1000+</v>
      </c>
      <c r="J7814" s="1">
        <f t="shared" si="856"/>
        <v>1000</v>
      </c>
      <c r="K7814" t="s">
        <v>17</v>
      </c>
      <c r="L7814" s="2">
        <v>0</v>
      </c>
      <c r="M7814" s="1">
        <f t="shared" si="860"/>
        <v>0</v>
      </c>
      <c r="N7814" t="s">
        <v>18</v>
      </c>
      <c r="O7814" t="s">
        <v>731</v>
      </c>
      <c r="P7814" t="s">
        <v>8413</v>
      </c>
      <c r="Q7814" t="str">
        <f t="shared" si="857"/>
        <v>2017</v>
      </c>
      <c r="R7814" t="str">
        <f t="shared" si="858"/>
        <v>February</v>
      </c>
      <c r="S7814" t="s">
        <v>9685</v>
      </c>
      <c r="T7814" t="s">
        <v>63</v>
      </c>
    </row>
    <row r="7815" spans="1:20" x14ac:dyDescent="0.3">
      <c r="A7815" t="s">
        <v>10397</v>
      </c>
      <c r="B7815" t="s">
        <v>2519</v>
      </c>
      <c r="C7815">
        <v>4.0999999999999996</v>
      </c>
      <c r="D7815">
        <f t="shared" si="859"/>
        <v>5</v>
      </c>
      <c r="E7815">
        <v>1019</v>
      </c>
      <c r="F7815" t="s">
        <v>99</v>
      </c>
      <c r="G7815">
        <f t="shared" si="854"/>
        <v>39000000</v>
      </c>
      <c r="H7815" s="3" t="s">
        <v>43</v>
      </c>
      <c r="I7815" t="str">
        <f t="shared" si="855"/>
        <v>100000+</v>
      </c>
      <c r="J7815" s="1">
        <f t="shared" si="856"/>
        <v>100000</v>
      </c>
      <c r="K7815" t="s">
        <v>17</v>
      </c>
      <c r="L7815" s="2">
        <v>0</v>
      </c>
      <c r="M7815" s="1">
        <f t="shared" si="860"/>
        <v>0</v>
      </c>
      <c r="N7815" t="s">
        <v>37</v>
      </c>
      <c r="O7815" t="s">
        <v>2538</v>
      </c>
      <c r="P7815" t="s">
        <v>274</v>
      </c>
      <c r="Q7815" t="str">
        <f t="shared" si="857"/>
        <v>2018</v>
      </c>
      <c r="R7815" t="str">
        <f t="shared" si="858"/>
        <v>July</v>
      </c>
      <c r="S7815" t="s">
        <v>1171</v>
      </c>
      <c r="T7815" t="s">
        <v>71</v>
      </c>
    </row>
    <row r="7816" spans="1:20" x14ac:dyDescent="0.3">
      <c r="A7816" t="s">
        <v>10398</v>
      </c>
      <c r="B7816" t="s">
        <v>2910</v>
      </c>
      <c r="C7816">
        <v>3.9</v>
      </c>
      <c r="D7816">
        <f t="shared" si="859"/>
        <v>4</v>
      </c>
      <c r="E7816">
        <v>337</v>
      </c>
      <c r="F7816" t="s">
        <v>364</v>
      </c>
      <c r="G7816">
        <f t="shared" si="854"/>
        <v>22000000</v>
      </c>
      <c r="H7816" s="3" t="s">
        <v>16</v>
      </c>
      <c r="I7816" t="str">
        <f t="shared" si="855"/>
        <v>10000+</v>
      </c>
      <c r="J7816" s="1">
        <f t="shared" si="856"/>
        <v>10000</v>
      </c>
      <c r="K7816" t="s">
        <v>17</v>
      </c>
      <c r="L7816" s="2">
        <v>0</v>
      </c>
      <c r="M7816" s="1">
        <f t="shared" si="860"/>
        <v>0</v>
      </c>
      <c r="N7816" t="s">
        <v>18</v>
      </c>
      <c r="O7816" t="s">
        <v>1216</v>
      </c>
      <c r="P7816" t="s">
        <v>1833</v>
      </c>
      <c r="Q7816" t="str">
        <f t="shared" si="857"/>
        <v>2018</v>
      </c>
      <c r="R7816" t="str">
        <f t="shared" si="858"/>
        <v>May</v>
      </c>
      <c r="S7816">
        <v>3.6</v>
      </c>
      <c r="T7816" t="s">
        <v>245</v>
      </c>
    </row>
    <row r="7817" spans="1:20" x14ac:dyDescent="0.3">
      <c r="A7817" t="s">
        <v>10399</v>
      </c>
      <c r="B7817" t="s">
        <v>2519</v>
      </c>
      <c r="C7817">
        <v>4.5</v>
      </c>
      <c r="D7817">
        <f t="shared" si="859"/>
        <v>5</v>
      </c>
      <c r="E7817">
        <v>2526</v>
      </c>
      <c r="F7817" t="s">
        <v>364</v>
      </c>
      <c r="G7817">
        <f t="shared" si="854"/>
        <v>22000000</v>
      </c>
      <c r="H7817" s="3" t="s">
        <v>43</v>
      </c>
      <c r="I7817" t="str">
        <f t="shared" si="855"/>
        <v>100000+</v>
      </c>
      <c r="J7817" s="1">
        <f t="shared" si="856"/>
        <v>100000</v>
      </c>
      <c r="K7817" t="s">
        <v>17</v>
      </c>
      <c r="L7817" s="2">
        <v>0</v>
      </c>
      <c r="M7817" s="1">
        <f t="shared" si="860"/>
        <v>0</v>
      </c>
      <c r="N7817" t="s">
        <v>18</v>
      </c>
      <c r="O7817" t="s">
        <v>2685</v>
      </c>
      <c r="P7817" t="s">
        <v>1510</v>
      </c>
      <c r="Q7817" t="str">
        <f t="shared" si="857"/>
        <v>2018</v>
      </c>
      <c r="R7817" t="str">
        <f t="shared" si="858"/>
        <v>February</v>
      </c>
      <c r="S7817" t="s">
        <v>1309</v>
      </c>
      <c r="T7817" t="s">
        <v>71</v>
      </c>
    </row>
    <row r="7818" spans="1:20" x14ac:dyDescent="0.3">
      <c r="A7818" t="s">
        <v>10400</v>
      </c>
      <c r="B7818" t="s">
        <v>2519</v>
      </c>
      <c r="C7818">
        <v>3.6</v>
      </c>
      <c r="D7818">
        <f t="shared" si="859"/>
        <v>4</v>
      </c>
      <c r="E7818">
        <v>2328</v>
      </c>
      <c r="F7818" t="s">
        <v>73</v>
      </c>
      <c r="G7818">
        <f t="shared" si="854"/>
        <v>12000000</v>
      </c>
      <c r="H7818" s="3" t="s">
        <v>43</v>
      </c>
      <c r="I7818" t="str">
        <f t="shared" si="855"/>
        <v>100000+</v>
      </c>
      <c r="J7818" s="1">
        <f t="shared" si="856"/>
        <v>100000</v>
      </c>
      <c r="K7818" t="s">
        <v>17</v>
      </c>
      <c r="L7818" s="2">
        <v>0</v>
      </c>
      <c r="M7818" s="1">
        <f t="shared" si="860"/>
        <v>0</v>
      </c>
      <c r="N7818" t="s">
        <v>18</v>
      </c>
      <c r="O7818" t="s">
        <v>2538</v>
      </c>
      <c r="P7818" t="s">
        <v>10401</v>
      </c>
      <c r="Q7818" t="str">
        <f t="shared" si="857"/>
        <v>2014</v>
      </c>
      <c r="R7818" t="str">
        <f t="shared" si="858"/>
        <v>October</v>
      </c>
      <c r="S7818">
        <v>1.8</v>
      </c>
      <c r="T7818" t="s">
        <v>51</v>
      </c>
    </row>
    <row r="7819" spans="1:20" x14ac:dyDescent="0.3">
      <c r="A7819" t="s">
        <v>10402</v>
      </c>
      <c r="B7819" t="s">
        <v>2519</v>
      </c>
      <c r="C7819">
        <v>3.2</v>
      </c>
      <c r="D7819">
        <f t="shared" si="859"/>
        <v>4</v>
      </c>
      <c r="E7819">
        <v>655</v>
      </c>
      <c r="F7819" t="s">
        <v>24</v>
      </c>
      <c r="G7819">
        <f t="shared" si="854"/>
        <v>14000000</v>
      </c>
      <c r="H7819" s="3" t="s">
        <v>49</v>
      </c>
      <c r="I7819" t="str">
        <f t="shared" si="855"/>
        <v>50000+</v>
      </c>
      <c r="J7819" s="1">
        <f t="shared" si="856"/>
        <v>50000</v>
      </c>
      <c r="K7819" t="s">
        <v>17</v>
      </c>
      <c r="L7819" s="2">
        <v>0</v>
      </c>
      <c r="M7819" s="1">
        <f t="shared" si="860"/>
        <v>0</v>
      </c>
      <c r="N7819" t="s">
        <v>37</v>
      </c>
      <c r="O7819" t="s">
        <v>2538</v>
      </c>
      <c r="P7819" t="s">
        <v>10403</v>
      </c>
      <c r="Q7819" t="str">
        <f t="shared" si="857"/>
        <v>2016</v>
      </c>
      <c r="R7819" t="str">
        <f t="shared" si="858"/>
        <v>May</v>
      </c>
      <c r="S7819" t="s">
        <v>1198</v>
      </c>
      <c r="T7819" t="s">
        <v>76</v>
      </c>
    </row>
    <row r="7820" spans="1:20" x14ac:dyDescent="0.3">
      <c r="A7820" t="s">
        <v>10404</v>
      </c>
      <c r="B7820" t="s">
        <v>505</v>
      </c>
      <c r="C7820">
        <v>3.5</v>
      </c>
      <c r="D7820">
        <f t="shared" si="859"/>
        <v>4</v>
      </c>
      <c r="E7820">
        <v>125</v>
      </c>
      <c r="F7820" t="s">
        <v>678</v>
      </c>
      <c r="G7820">
        <f t="shared" si="854"/>
        <v>4300000</v>
      </c>
      <c r="H7820" s="3" t="s">
        <v>16</v>
      </c>
      <c r="I7820" t="str">
        <f t="shared" si="855"/>
        <v>10000+</v>
      </c>
      <c r="J7820" s="1">
        <f t="shared" si="856"/>
        <v>10000</v>
      </c>
      <c r="K7820" t="s">
        <v>17</v>
      </c>
      <c r="L7820" s="2">
        <v>0</v>
      </c>
      <c r="M7820" s="1">
        <f t="shared" si="860"/>
        <v>0</v>
      </c>
      <c r="N7820" t="s">
        <v>18</v>
      </c>
      <c r="O7820" t="s">
        <v>506</v>
      </c>
      <c r="P7820" t="s">
        <v>868</v>
      </c>
      <c r="Q7820" t="str">
        <f t="shared" si="857"/>
        <v>2018</v>
      </c>
      <c r="R7820" t="str">
        <f t="shared" si="858"/>
        <v>January</v>
      </c>
      <c r="S7820" t="s">
        <v>1935</v>
      </c>
      <c r="T7820" t="s">
        <v>63</v>
      </c>
    </row>
    <row r="7821" spans="1:20" x14ac:dyDescent="0.3">
      <c r="A7821" t="s">
        <v>10405</v>
      </c>
      <c r="B7821" t="s">
        <v>2910</v>
      </c>
      <c r="C7821">
        <v>3.7</v>
      </c>
      <c r="D7821">
        <f t="shared" si="859"/>
        <v>4</v>
      </c>
      <c r="E7821">
        <v>433</v>
      </c>
      <c r="F7821" t="s">
        <v>39</v>
      </c>
      <c r="G7821">
        <f t="shared" si="854"/>
        <v>1000</v>
      </c>
      <c r="H7821" s="3" t="s">
        <v>49</v>
      </c>
      <c r="I7821" t="str">
        <f t="shared" si="855"/>
        <v>50000+</v>
      </c>
      <c r="J7821" s="1">
        <f t="shared" si="856"/>
        <v>50000</v>
      </c>
      <c r="K7821" t="s">
        <v>17</v>
      </c>
      <c r="L7821" s="2">
        <v>0</v>
      </c>
      <c r="M7821" s="1">
        <f t="shared" si="860"/>
        <v>0</v>
      </c>
      <c r="N7821" t="s">
        <v>37</v>
      </c>
      <c r="O7821" t="s">
        <v>1445</v>
      </c>
      <c r="P7821" t="s">
        <v>6756</v>
      </c>
      <c r="Q7821" t="str">
        <f t="shared" si="857"/>
        <v>2013</v>
      </c>
      <c r="R7821" t="str">
        <f t="shared" si="858"/>
        <v>August</v>
      </c>
      <c r="S7821">
        <v>1.5</v>
      </c>
      <c r="T7821" t="s">
        <v>211</v>
      </c>
    </row>
    <row r="7822" spans="1:20" x14ac:dyDescent="0.3">
      <c r="A7822" t="s">
        <v>10406</v>
      </c>
      <c r="B7822" t="s">
        <v>4573</v>
      </c>
      <c r="C7822">
        <v>4.5999999999999996</v>
      </c>
      <c r="D7822">
        <f t="shared" si="859"/>
        <v>5</v>
      </c>
      <c r="E7822">
        <v>26</v>
      </c>
      <c r="F7822" t="s">
        <v>631</v>
      </c>
      <c r="G7822">
        <f t="shared" si="854"/>
        <v>8500000</v>
      </c>
      <c r="H7822" s="3" t="s">
        <v>942</v>
      </c>
      <c r="I7822" t="str">
        <f t="shared" si="855"/>
        <v>100+</v>
      </c>
      <c r="J7822" s="1">
        <f t="shared" si="856"/>
        <v>100</v>
      </c>
      <c r="K7822" t="s">
        <v>596</v>
      </c>
      <c r="L7822" s="2" t="s">
        <v>3289</v>
      </c>
      <c r="M7822" s="1">
        <f t="shared" si="860"/>
        <v>2.4900000000000002</v>
      </c>
      <c r="N7822" t="s">
        <v>18</v>
      </c>
      <c r="O7822" t="s">
        <v>4574</v>
      </c>
      <c r="P7822" t="s">
        <v>6066</v>
      </c>
      <c r="Q7822" t="str">
        <f t="shared" si="857"/>
        <v>2017</v>
      </c>
      <c r="R7822" t="str">
        <f t="shared" si="858"/>
        <v>December</v>
      </c>
      <c r="S7822" t="s">
        <v>981</v>
      </c>
      <c r="T7822" t="s">
        <v>22</v>
      </c>
    </row>
    <row r="7823" spans="1:20" x14ac:dyDescent="0.3">
      <c r="A7823" t="s">
        <v>10407</v>
      </c>
      <c r="B7823" t="s">
        <v>2910</v>
      </c>
      <c r="C7823">
        <v>4.8</v>
      </c>
      <c r="D7823">
        <f t="shared" si="859"/>
        <v>5</v>
      </c>
      <c r="E7823">
        <v>33</v>
      </c>
      <c r="F7823" t="s">
        <v>334</v>
      </c>
      <c r="G7823">
        <f t="shared" si="854"/>
        <v>6700000</v>
      </c>
      <c r="H7823" s="3" t="s">
        <v>90</v>
      </c>
      <c r="I7823" t="str">
        <f t="shared" si="855"/>
        <v>5000+</v>
      </c>
      <c r="J7823" s="1">
        <f t="shared" si="856"/>
        <v>5000</v>
      </c>
      <c r="K7823" t="s">
        <v>17</v>
      </c>
      <c r="L7823" s="2">
        <v>0</v>
      </c>
      <c r="M7823" s="1">
        <f t="shared" si="860"/>
        <v>0</v>
      </c>
      <c r="N7823" t="s">
        <v>18</v>
      </c>
      <c r="O7823" t="s">
        <v>1216</v>
      </c>
      <c r="P7823" t="s">
        <v>980</v>
      </c>
      <c r="Q7823" t="str">
        <f t="shared" si="857"/>
        <v>2017</v>
      </c>
      <c r="R7823" t="str">
        <f t="shared" si="858"/>
        <v>January</v>
      </c>
      <c r="S7823">
        <v>1.5</v>
      </c>
      <c r="T7823" t="s">
        <v>71</v>
      </c>
    </row>
    <row r="7824" spans="1:20" x14ac:dyDescent="0.3">
      <c r="A7824" t="s">
        <v>10408</v>
      </c>
      <c r="B7824" t="s">
        <v>2519</v>
      </c>
      <c r="C7824">
        <v>4.0999999999999996</v>
      </c>
      <c r="D7824">
        <f t="shared" si="859"/>
        <v>5</v>
      </c>
      <c r="E7824">
        <v>4946</v>
      </c>
      <c r="F7824" t="s">
        <v>578</v>
      </c>
      <c r="G7824">
        <f t="shared" si="854"/>
        <v>7500000</v>
      </c>
      <c r="H7824" s="3" t="s">
        <v>43</v>
      </c>
      <c r="I7824" t="str">
        <f t="shared" si="855"/>
        <v>100000+</v>
      </c>
      <c r="J7824" s="1">
        <f t="shared" si="856"/>
        <v>100000</v>
      </c>
      <c r="K7824" t="s">
        <v>17</v>
      </c>
      <c r="L7824" s="2">
        <v>0</v>
      </c>
      <c r="M7824" s="1">
        <f t="shared" si="860"/>
        <v>0</v>
      </c>
      <c r="N7824" t="s">
        <v>37</v>
      </c>
      <c r="O7824" t="s">
        <v>2685</v>
      </c>
      <c r="P7824" t="s">
        <v>2180</v>
      </c>
      <c r="Q7824" t="str">
        <f t="shared" si="857"/>
        <v>2017</v>
      </c>
      <c r="R7824" t="str">
        <f t="shared" si="858"/>
        <v>July</v>
      </c>
      <c r="S7824">
        <v>1.82</v>
      </c>
      <c r="T7824" t="s">
        <v>22</v>
      </c>
    </row>
    <row r="7825" spans="1:20" x14ac:dyDescent="0.3">
      <c r="A7825" t="s">
        <v>10409</v>
      </c>
      <c r="B7825" t="s">
        <v>2910</v>
      </c>
      <c r="C7825">
        <v>4.4000000000000004</v>
      </c>
      <c r="D7825">
        <f t="shared" si="859"/>
        <v>5</v>
      </c>
      <c r="E7825">
        <v>16459</v>
      </c>
      <c r="F7825" t="s">
        <v>2829</v>
      </c>
      <c r="G7825">
        <f t="shared" si="854"/>
        <v>88000000</v>
      </c>
      <c r="H7825" s="3" t="s">
        <v>25</v>
      </c>
      <c r="I7825" t="str">
        <f t="shared" si="855"/>
        <v>500000+</v>
      </c>
      <c r="J7825" s="1">
        <f t="shared" si="856"/>
        <v>500000</v>
      </c>
      <c r="K7825" t="s">
        <v>17</v>
      </c>
      <c r="L7825" s="2">
        <v>0</v>
      </c>
      <c r="M7825" s="1">
        <f t="shared" si="860"/>
        <v>0</v>
      </c>
      <c r="N7825" t="s">
        <v>18</v>
      </c>
      <c r="O7825" t="s">
        <v>1445</v>
      </c>
      <c r="P7825" t="s">
        <v>10410</v>
      </c>
      <c r="Q7825" t="str">
        <f t="shared" si="857"/>
        <v>2017</v>
      </c>
      <c r="R7825" t="str">
        <f t="shared" si="858"/>
        <v>July</v>
      </c>
      <c r="S7825" t="s">
        <v>918</v>
      </c>
      <c r="T7825" t="s">
        <v>51</v>
      </c>
    </row>
    <row r="7826" spans="1:20" x14ac:dyDescent="0.3">
      <c r="A7826" t="s">
        <v>10411</v>
      </c>
      <c r="B7826" t="s">
        <v>2910</v>
      </c>
      <c r="C7826">
        <v>4.3</v>
      </c>
      <c r="D7826">
        <f t="shared" si="859"/>
        <v>5</v>
      </c>
      <c r="E7826">
        <v>99</v>
      </c>
      <c r="F7826" t="s">
        <v>283</v>
      </c>
      <c r="G7826">
        <f t="shared" si="854"/>
        <v>1100000</v>
      </c>
      <c r="H7826" s="3" t="s">
        <v>16</v>
      </c>
      <c r="I7826" t="str">
        <f t="shared" si="855"/>
        <v>10000+</v>
      </c>
      <c r="J7826" s="1">
        <f t="shared" si="856"/>
        <v>10000</v>
      </c>
      <c r="K7826" t="s">
        <v>17</v>
      </c>
      <c r="L7826" s="2">
        <v>0</v>
      </c>
      <c r="M7826" s="1">
        <f t="shared" si="860"/>
        <v>0</v>
      </c>
      <c r="N7826" t="s">
        <v>18</v>
      </c>
      <c r="O7826" t="s">
        <v>1216</v>
      </c>
      <c r="P7826" t="s">
        <v>10412</v>
      </c>
      <c r="Q7826" t="str">
        <f t="shared" si="857"/>
        <v>2013</v>
      </c>
      <c r="R7826" t="str">
        <f t="shared" si="858"/>
        <v>February</v>
      </c>
      <c r="S7826">
        <v>1.1299999999999999</v>
      </c>
      <c r="T7826" t="s">
        <v>211</v>
      </c>
    </row>
    <row r="7827" spans="1:20" x14ac:dyDescent="0.3">
      <c r="A7827" t="s">
        <v>10413</v>
      </c>
      <c r="B7827" t="s">
        <v>505</v>
      </c>
      <c r="C7827">
        <v>3.5</v>
      </c>
      <c r="D7827">
        <f t="shared" si="859"/>
        <v>4</v>
      </c>
      <c r="E7827">
        <v>5</v>
      </c>
      <c r="F7827" t="s">
        <v>676</v>
      </c>
      <c r="G7827">
        <f t="shared" si="854"/>
        <v>8300000.0000000009</v>
      </c>
      <c r="H7827" s="3" t="s">
        <v>942</v>
      </c>
      <c r="I7827" t="str">
        <f t="shared" si="855"/>
        <v>100+</v>
      </c>
      <c r="J7827" s="1">
        <f t="shared" si="856"/>
        <v>100</v>
      </c>
      <c r="K7827" t="s">
        <v>17</v>
      </c>
      <c r="L7827" s="2">
        <v>0</v>
      </c>
      <c r="M7827" s="1">
        <f t="shared" si="860"/>
        <v>0</v>
      </c>
      <c r="N7827" t="s">
        <v>18</v>
      </c>
      <c r="O7827" t="s">
        <v>506</v>
      </c>
      <c r="P7827" t="s">
        <v>7919</v>
      </c>
      <c r="Q7827" t="str">
        <f t="shared" si="857"/>
        <v>2015</v>
      </c>
      <c r="R7827" t="str">
        <f t="shared" si="858"/>
        <v>August</v>
      </c>
      <c r="S7827" t="s">
        <v>10414</v>
      </c>
      <c r="T7827" t="s">
        <v>71</v>
      </c>
    </row>
    <row r="7828" spans="1:20" x14ac:dyDescent="0.3">
      <c r="A7828" t="s">
        <v>10415</v>
      </c>
      <c r="B7828" t="s">
        <v>505</v>
      </c>
      <c r="C7828">
        <v>4</v>
      </c>
      <c r="D7828">
        <f t="shared" si="859"/>
        <v>4</v>
      </c>
      <c r="E7828">
        <v>13</v>
      </c>
      <c r="F7828" t="s">
        <v>215</v>
      </c>
      <c r="G7828">
        <f t="shared" si="854"/>
        <v>5700000</v>
      </c>
      <c r="H7828" s="3" t="s">
        <v>719</v>
      </c>
      <c r="I7828" t="str">
        <f t="shared" si="855"/>
        <v>1000+</v>
      </c>
      <c r="J7828" s="1">
        <f t="shared" si="856"/>
        <v>1000</v>
      </c>
      <c r="K7828" t="s">
        <v>17</v>
      </c>
      <c r="L7828" s="2">
        <v>0</v>
      </c>
      <c r="M7828" s="1">
        <f t="shared" si="860"/>
        <v>0</v>
      </c>
      <c r="N7828" t="s">
        <v>18</v>
      </c>
      <c r="O7828" t="s">
        <v>506</v>
      </c>
      <c r="P7828" t="s">
        <v>2961</v>
      </c>
      <c r="Q7828" t="str">
        <f t="shared" si="857"/>
        <v>2017</v>
      </c>
      <c r="R7828" t="str">
        <f t="shared" si="858"/>
        <v>October</v>
      </c>
      <c r="S7828" t="s">
        <v>1249</v>
      </c>
      <c r="T7828" t="s">
        <v>46</v>
      </c>
    </row>
    <row r="7829" spans="1:20" x14ac:dyDescent="0.3">
      <c r="A7829" t="s">
        <v>10416</v>
      </c>
      <c r="B7829" t="s">
        <v>2519</v>
      </c>
      <c r="C7829">
        <v>3.1</v>
      </c>
      <c r="D7829">
        <f t="shared" si="859"/>
        <v>4</v>
      </c>
      <c r="E7829">
        <v>1015</v>
      </c>
      <c r="F7829" t="s">
        <v>10417</v>
      </c>
      <c r="G7829">
        <f t="shared" si="854"/>
        <v>643000</v>
      </c>
      <c r="H7829" s="3" t="s">
        <v>43</v>
      </c>
      <c r="I7829" t="str">
        <f t="shared" si="855"/>
        <v>100000+</v>
      </c>
      <c r="J7829" s="1">
        <f t="shared" si="856"/>
        <v>100000</v>
      </c>
      <c r="K7829" t="s">
        <v>17</v>
      </c>
      <c r="L7829" s="2">
        <v>0</v>
      </c>
      <c r="M7829" s="1">
        <f t="shared" si="860"/>
        <v>0</v>
      </c>
      <c r="N7829" t="s">
        <v>18</v>
      </c>
      <c r="O7829" t="s">
        <v>2538</v>
      </c>
      <c r="P7829" t="s">
        <v>7775</v>
      </c>
      <c r="Q7829" t="str">
        <f t="shared" si="857"/>
        <v>2015</v>
      </c>
      <c r="R7829" t="str">
        <f t="shared" si="858"/>
        <v>November</v>
      </c>
      <c r="S7829">
        <v>1.3</v>
      </c>
      <c r="T7829" t="s">
        <v>157</v>
      </c>
    </row>
    <row r="7830" spans="1:20" x14ac:dyDescent="0.3">
      <c r="A7830" t="s">
        <v>10418</v>
      </c>
      <c r="B7830" t="s">
        <v>2519</v>
      </c>
      <c r="C7830">
        <v>4.2</v>
      </c>
      <c r="D7830">
        <f t="shared" si="859"/>
        <v>5</v>
      </c>
      <c r="E7830">
        <v>211</v>
      </c>
      <c r="F7830" t="s">
        <v>903</v>
      </c>
      <c r="G7830">
        <f t="shared" si="854"/>
        <v>44000000</v>
      </c>
      <c r="H7830" s="3" t="s">
        <v>16</v>
      </c>
      <c r="I7830" t="str">
        <f t="shared" si="855"/>
        <v>10000+</v>
      </c>
      <c r="J7830" s="1">
        <f t="shared" si="856"/>
        <v>10000</v>
      </c>
      <c r="K7830" t="s">
        <v>17</v>
      </c>
      <c r="L7830" s="2">
        <v>0</v>
      </c>
      <c r="M7830" s="1">
        <f t="shared" si="860"/>
        <v>0</v>
      </c>
      <c r="N7830" t="s">
        <v>37</v>
      </c>
      <c r="O7830" t="s">
        <v>2538</v>
      </c>
      <c r="P7830" t="s">
        <v>7807</v>
      </c>
      <c r="Q7830" t="str">
        <f t="shared" si="857"/>
        <v>2017</v>
      </c>
      <c r="R7830" t="str">
        <f t="shared" si="858"/>
        <v>August</v>
      </c>
      <c r="S7830">
        <v>1.1000000000000001</v>
      </c>
      <c r="T7830" t="s">
        <v>51</v>
      </c>
    </row>
    <row r="7831" spans="1:20" x14ac:dyDescent="0.3">
      <c r="A7831" t="s">
        <v>10419</v>
      </c>
      <c r="B7831" t="s">
        <v>2377</v>
      </c>
      <c r="C7831">
        <v>4.0999999999999996</v>
      </c>
      <c r="D7831">
        <f t="shared" si="859"/>
        <v>5</v>
      </c>
      <c r="E7831">
        <v>75</v>
      </c>
      <c r="F7831" t="s">
        <v>142</v>
      </c>
      <c r="G7831">
        <f t="shared" si="854"/>
        <v>11000000</v>
      </c>
      <c r="H7831" s="3" t="s">
        <v>16</v>
      </c>
      <c r="I7831" t="str">
        <f t="shared" si="855"/>
        <v>10000+</v>
      </c>
      <c r="J7831" s="1">
        <f t="shared" si="856"/>
        <v>10000</v>
      </c>
      <c r="K7831" t="s">
        <v>17</v>
      </c>
      <c r="L7831" s="2">
        <v>0</v>
      </c>
      <c r="M7831" s="1">
        <f t="shared" si="860"/>
        <v>0</v>
      </c>
      <c r="N7831" t="s">
        <v>18</v>
      </c>
      <c r="O7831" t="s">
        <v>2378</v>
      </c>
      <c r="P7831" t="s">
        <v>3337</v>
      </c>
      <c r="Q7831" t="str">
        <f t="shared" si="857"/>
        <v>2018</v>
      </c>
      <c r="R7831" t="str">
        <f t="shared" si="858"/>
        <v>January</v>
      </c>
      <c r="S7831" t="s">
        <v>210</v>
      </c>
      <c r="T7831" t="s">
        <v>71</v>
      </c>
    </row>
    <row r="7832" spans="1:20" x14ac:dyDescent="0.3">
      <c r="A7832" t="s">
        <v>10420</v>
      </c>
      <c r="B7832" t="s">
        <v>2910</v>
      </c>
      <c r="C7832">
        <v>3.5</v>
      </c>
      <c r="D7832">
        <f t="shared" si="859"/>
        <v>4</v>
      </c>
      <c r="E7832">
        <v>7</v>
      </c>
      <c r="F7832" t="s">
        <v>68</v>
      </c>
      <c r="G7832">
        <f t="shared" si="854"/>
        <v>28000000</v>
      </c>
      <c r="H7832" s="3" t="s">
        <v>1147</v>
      </c>
      <c r="I7832" t="str">
        <f t="shared" si="855"/>
        <v>10+</v>
      </c>
      <c r="J7832" s="1">
        <f t="shared" si="856"/>
        <v>10</v>
      </c>
      <c r="K7832" t="s">
        <v>596</v>
      </c>
      <c r="L7832" s="2" t="s">
        <v>3134</v>
      </c>
      <c r="M7832" s="1">
        <f t="shared" si="860"/>
        <v>0.99</v>
      </c>
      <c r="N7832" t="s">
        <v>18</v>
      </c>
      <c r="O7832" t="s">
        <v>2527</v>
      </c>
      <c r="P7832" t="s">
        <v>508</v>
      </c>
      <c r="Q7832" t="str">
        <f t="shared" si="857"/>
        <v>2018</v>
      </c>
      <c r="R7832" t="str">
        <f t="shared" si="858"/>
        <v>May</v>
      </c>
      <c r="S7832">
        <v>1.01</v>
      </c>
      <c r="T7832" t="s">
        <v>71</v>
      </c>
    </row>
    <row r="7833" spans="1:20" x14ac:dyDescent="0.3">
      <c r="A7833" t="s">
        <v>10421</v>
      </c>
      <c r="B7833" t="s">
        <v>2519</v>
      </c>
      <c r="C7833">
        <v>3.5</v>
      </c>
      <c r="D7833">
        <f t="shared" si="859"/>
        <v>4</v>
      </c>
      <c r="E7833">
        <v>14823</v>
      </c>
      <c r="F7833" t="s">
        <v>708</v>
      </c>
      <c r="G7833">
        <f t="shared" si="854"/>
        <v>40000000</v>
      </c>
      <c r="H7833" s="3" t="s">
        <v>56</v>
      </c>
      <c r="I7833" t="str">
        <f t="shared" si="855"/>
        <v>1000000+</v>
      </c>
      <c r="J7833" s="1">
        <f t="shared" si="856"/>
        <v>1000000</v>
      </c>
      <c r="K7833" t="s">
        <v>17</v>
      </c>
      <c r="L7833" s="2">
        <v>0</v>
      </c>
      <c r="M7833" s="1">
        <f t="shared" si="860"/>
        <v>0</v>
      </c>
      <c r="N7833" t="s">
        <v>37</v>
      </c>
      <c r="O7833" t="s">
        <v>2538</v>
      </c>
      <c r="P7833" t="s">
        <v>1362</v>
      </c>
      <c r="Q7833" t="str">
        <f t="shared" si="857"/>
        <v>2017</v>
      </c>
      <c r="R7833" t="str">
        <f t="shared" si="858"/>
        <v>February</v>
      </c>
      <c r="S7833">
        <v>4</v>
      </c>
      <c r="T7833" t="s">
        <v>51</v>
      </c>
    </row>
    <row r="7834" spans="1:20" x14ac:dyDescent="0.3">
      <c r="A7834" t="s">
        <v>10422</v>
      </c>
      <c r="B7834" t="s">
        <v>2519</v>
      </c>
      <c r="C7834">
        <v>4.3</v>
      </c>
      <c r="D7834">
        <f t="shared" si="859"/>
        <v>5</v>
      </c>
      <c r="E7834">
        <v>8668</v>
      </c>
      <c r="F7834" t="s">
        <v>520</v>
      </c>
      <c r="G7834">
        <f t="shared" si="854"/>
        <v>9100000</v>
      </c>
      <c r="H7834" s="3" t="s">
        <v>25</v>
      </c>
      <c r="I7834" t="str">
        <f t="shared" si="855"/>
        <v>500000+</v>
      </c>
      <c r="J7834" s="1">
        <f t="shared" si="856"/>
        <v>500000</v>
      </c>
      <c r="K7834" t="s">
        <v>17</v>
      </c>
      <c r="L7834" s="2">
        <v>0</v>
      </c>
      <c r="M7834" s="1">
        <f t="shared" si="860"/>
        <v>0</v>
      </c>
      <c r="N7834" t="s">
        <v>37</v>
      </c>
      <c r="O7834" t="s">
        <v>2538</v>
      </c>
      <c r="P7834" t="s">
        <v>6032</v>
      </c>
      <c r="Q7834" t="str">
        <f t="shared" si="857"/>
        <v>2017</v>
      </c>
      <c r="R7834" t="str">
        <f t="shared" si="858"/>
        <v>April</v>
      </c>
      <c r="S7834">
        <v>1.33</v>
      </c>
      <c r="T7834" t="s">
        <v>415</v>
      </c>
    </row>
    <row r="7835" spans="1:20" x14ac:dyDescent="0.3">
      <c r="A7835" t="s">
        <v>10423</v>
      </c>
      <c r="B7835" t="s">
        <v>730</v>
      </c>
      <c r="C7835">
        <v>3.8</v>
      </c>
      <c r="D7835">
        <f t="shared" si="859"/>
        <v>4</v>
      </c>
      <c r="E7835">
        <v>52</v>
      </c>
      <c r="F7835" t="s">
        <v>493</v>
      </c>
      <c r="G7835">
        <f t="shared" si="854"/>
        <v>2100000</v>
      </c>
      <c r="H7835" s="3" t="s">
        <v>719</v>
      </c>
      <c r="I7835" t="str">
        <f t="shared" si="855"/>
        <v>1000+</v>
      </c>
      <c r="J7835" s="1">
        <f t="shared" si="856"/>
        <v>1000</v>
      </c>
      <c r="K7835" t="s">
        <v>17</v>
      </c>
      <c r="L7835" s="2">
        <v>0</v>
      </c>
      <c r="M7835" s="1">
        <f t="shared" si="860"/>
        <v>0</v>
      </c>
      <c r="N7835" t="s">
        <v>18</v>
      </c>
      <c r="O7835" t="s">
        <v>731</v>
      </c>
      <c r="P7835" t="s">
        <v>2500</v>
      </c>
      <c r="Q7835" t="str">
        <f t="shared" si="857"/>
        <v>2015</v>
      </c>
      <c r="R7835" t="str">
        <f t="shared" si="858"/>
        <v>August</v>
      </c>
      <c r="S7835">
        <v>2</v>
      </c>
      <c r="T7835" t="s">
        <v>63</v>
      </c>
    </row>
    <row r="7836" spans="1:20" x14ac:dyDescent="0.3">
      <c r="A7836" t="s">
        <v>10424</v>
      </c>
      <c r="B7836" t="s">
        <v>2519</v>
      </c>
      <c r="C7836">
        <v>4.3</v>
      </c>
      <c r="D7836">
        <f t="shared" si="859"/>
        <v>5</v>
      </c>
      <c r="E7836">
        <v>112565</v>
      </c>
      <c r="F7836" t="s">
        <v>264</v>
      </c>
      <c r="G7836">
        <f t="shared" si="854"/>
        <v>32000000</v>
      </c>
      <c r="H7836" s="3" t="s">
        <v>56</v>
      </c>
      <c r="I7836" t="str">
        <f t="shared" si="855"/>
        <v>1000000+</v>
      </c>
      <c r="J7836" s="1">
        <f t="shared" si="856"/>
        <v>1000000</v>
      </c>
      <c r="K7836" t="s">
        <v>17</v>
      </c>
      <c r="L7836" s="2">
        <v>0</v>
      </c>
      <c r="M7836" s="1">
        <f t="shared" si="860"/>
        <v>0</v>
      </c>
      <c r="N7836" t="s">
        <v>37</v>
      </c>
      <c r="O7836" t="s">
        <v>2538</v>
      </c>
      <c r="P7836" t="s">
        <v>740</v>
      </c>
      <c r="Q7836" t="str">
        <f t="shared" si="857"/>
        <v>2018</v>
      </c>
      <c r="R7836" t="str">
        <f t="shared" si="858"/>
        <v>July</v>
      </c>
      <c r="S7836" t="s">
        <v>10425</v>
      </c>
      <c r="T7836" t="s">
        <v>46</v>
      </c>
    </row>
    <row r="7837" spans="1:20" x14ac:dyDescent="0.3">
      <c r="A7837" t="s">
        <v>10426</v>
      </c>
      <c r="B7837" t="s">
        <v>2910</v>
      </c>
      <c r="C7837">
        <v>4.8</v>
      </c>
      <c r="D7837">
        <f t="shared" si="859"/>
        <v>5</v>
      </c>
      <c r="E7837">
        <v>16</v>
      </c>
      <c r="F7837" t="s">
        <v>723</v>
      </c>
      <c r="G7837">
        <f t="shared" si="854"/>
        <v>7800000</v>
      </c>
      <c r="H7837" s="3" t="s">
        <v>942</v>
      </c>
      <c r="I7837" t="str">
        <f t="shared" si="855"/>
        <v>100+</v>
      </c>
      <c r="J7837" s="1">
        <f t="shared" si="856"/>
        <v>100</v>
      </c>
      <c r="K7837" t="s">
        <v>17</v>
      </c>
      <c r="L7837" s="2">
        <v>0</v>
      </c>
      <c r="M7837" s="1">
        <f t="shared" si="860"/>
        <v>0</v>
      </c>
      <c r="N7837" t="s">
        <v>18</v>
      </c>
      <c r="O7837" t="s">
        <v>1216</v>
      </c>
      <c r="P7837" t="s">
        <v>203</v>
      </c>
      <c r="Q7837" t="str">
        <f t="shared" si="857"/>
        <v>2018</v>
      </c>
      <c r="R7837" t="str">
        <f t="shared" si="858"/>
        <v>July</v>
      </c>
      <c r="S7837">
        <v>4</v>
      </c>
      <c r="T7837" t="s">
        <v>71</v>
      </c>
    </row>
    <row r="7838" spans="1:20" x14ac:dyDescent="0.3">
      <c r="A7838" t="s">
        <v>10427</v>
      </c>
      <c r="B7838" t="s">
        <v>2519</v>
      </c>
      <c r="C7838">
        <v>2.2999999999999998</v>
      </c>
      <c r="D7838">
        <f t="shared" si="859"/>
        <v>3</v>
      </c>
      <c r="E7838">
        <v>278</v>
      </c>
      <c r="F7838" t="s">
        <v>224</v>
      </c>
      <c r="G7838">
        <f t="shared" si="854"/>
        <v>2400000</v>
      </c>
      <c r="H7838" s="3" t="s">
        <v>16</v>
      </c>
      <c r="I7838" t="str">
        <f t="shared" si="855"/>
        <v>10000+</v>
      </c>
      <c r="J7838" s="1">
        <f t="shared" si="856"/>
        <v>10000</v>
      </c>
      <c r="K7838" t="s">
        <v>17</v>
      </c>
      <c r="L7838" s="2">
        <v>0</v>
      </c>
      <c r="M7838" s="1">
        <f t="shared" si="860"/>
        <v>0</v>
      </c>
      <c r="N7838" t="s">
        <v>37</v>
      </c>
      <c r="O7838" t="s">
        <v>2685</v>
      </c>
      <c r="P7838" t="s">
        <v>10428</v>
      </c>
      <c r="Q7838" t="str">
        <f t="shared" si="857"/>
        <v>2017</v>
      </c>
      <c r="R7838" t="str">
        <f t="shared" si="858"/>
        <v>February</v>
      </c>
      <c r="S7838">
        <v>1</v>
      </c>
      <c r="T7838" t="s">
        <v>51</v>
      </c>
    </row>
    <row r="7839" spans="1:20" x14ac:dyDescent="0.3">
      <c r="A7839" t="s">
        <v>10429</v>
      </c>
      <c r="B7839" t="s">
        <v>730</v>
      </c>
      <c r="C7839">
        <v>4.3</v>
      </c>
      <c r="D7839">
        <f t="shared" si="859"/>
        <v>5</v>
      </c>
      <c r="E7839">
        <v>125</v>
      </c>
      <c r="F7839" t="s">
        <v>967</v>
      </c>
      <c r="G7839">
        <f t="shared" si="854"/>
        <v>53000000</v>
      </c>
      <c r="H7839" s="3" t="s">
        <v>90</v>
      </c>
      <c r="I7839" t="str">
        <f t="shared" si="855"/>
        <v>5000+</v>
      </c>
      <c r="J7839" s="1">
        <f t="shared" si="856"/>
        <v>5000</v>
      </c>
      <c r="K7839" t="s">
        <v>17</v>
      </c>
      <c r="L7839" s="2">
        <v>0</v>
      </c>
      <c r="M7839" s="1">
        <f t="shared" si="860"/>
        <v>0</v>
      </c>
      <c r="N7839" t="s">
        <v>18</v>
      </c>
      <c r="O7839" t="s">
        <v>731</v>
      </c>
      <c r="P7839" t="s">
        <v>1414</v>
      </c>
      <c r="Q7839" t="str">
        <f t="shared" si="857"/>
        <v>2017</v>
      </c>
      <c r="R7839" t="str">
        <f t="shared" si="858"/>
        <v>October</v>
      </c>
      <c r="S7839" t="s">
        <v>10430</v>
      </c>
      <c r="T7839" t="s">
        <v>71</v>
      </c>
    </row>
    <row r="7840" spans="1:20" x14ac:dyDescent="0.3">
      <c r="A7840" t="s">
        <v>10431</v>
      </c>
      <c r="B7840" t="s">
        <v>4390</v>
      </c>
      <c r="C7840">
        <v>4.4000000000000004</v>
      </c>
      <c r="D7840">
        <f t="shared" si="859"/>
        <v>5</v>
      </c>
      <c r="E7840">
        <v>208</v>
      </c>
      <c r="F7840" t="s">
        <v>123</v>
      </c>
      <c r="G7840">
        <f t="shared" si="854"/>
        <v>6000000</v>
      </c>
      <c r="H7840" s="3" t="s">
        <v>16</v>
      </c>
      <c r="I7840" t="str">
        <f t="shared" si="855"/>
        <v>10000+</v>
      </c>
      <c r="J7840" s="1">
        <f t="shared" si="856"/>
        <v>10000</v>
      </c>
      <c r="K7840" t="s">
        <v>17</v>
      </c>
      <c r="L7840" s="2">
        <v>0</v>
      </c>
      <c r="M7840" s="1">
        <f t="shared" si="860"/>
        <v>0</v>
      </c>
      <c r="N7840" t="s">
        <v>18</v>
      </c>
      <c r="O7840" t="s">
        <v>4391</v>
      </c>
      <c r="P7840" t="s">
        <v>3159</v>
      </c>
      <c r="Q7840" t="str">
        <f t="shared" si="857"/>
        <v>2016</v>
      </c>
      <c r="R7840" t="str">
        <f t="shared" si="858"/>
        <v>June</v>
      </c>
      <c r="S7840" t="s">
        <v>989</v>
      </c>
      <c r="T7840" t="s">
        <v>71</v>
      </c>
    </row>
    <row r="7841" spans="1:20" x14ac:dyDescent="0.3">
      <c r="A7841" t="s">
        <v>10432</v>
      </c>
      <c r="B7841" t="s">
        <v>2910</v>
      </c>
      <c r="C7841">
        <v>3.6</v>
      </c>
      <c r="D7841">
        <f t="shared" si="859"/>
        <v>4</v>
      </c>
      <c r="E7841">
        <v>783</v>
      </c>
      <c r="F7841" t="s">
        <v>35</v>
      </c>
      <c r="G7841">
        <f t="shared" si="854"/>
        <v>25000000</v>
      </c>
      <c r="H7841" s="3" t="s">
        <v>49</v>
      </c>
      <c r="I7841" t="str">
        <f t="shared" si="855"/>
        <v>50000+</v>
      </c>
      <c r="J7841" s="1">
        <f t="shared" si="856"/>
        <v>50000</v>
      </c>
      <c r="K7841" t="s">
        <v>17</v>
      </c>
      <c r="L7841" s="2">
        <v>0</v>
      </c>
      <c r="M7841" s="1">
        <f t="shared" si="860"/>
        <v>0</v>
      </c>
      <c r="N7841" t="s">
        <v>37</v>
      </c>
      <c r="O7841" t="s">
        <v>1445</v>
      </c>
      <c r="P7841" t="s">
        <v>10433</v>
      </c>
      <c r="Q7841" t="str">
        <f t="shared" si="857"/>
        <v>2016</v>
      </c>
      <c r="R7841" t="str">
        <f t="shared" si="858"/>
        <v>June</v>
      </c>
      <c r="S7841" t="s">
        <v>756</v>
      </c>
      <c r="T7841" t="s">
        <v>76</v>
      </c>
    </row>
    <row r="7842" spans="1:20" x14ac:dyDescent="0.3">
      <c r="A7842" t="s">
        <v>10434</v>
      </c>
      <c r="B7842" t="s">
        <v>2910</v>
      </c>
      <c r="C7842">
        <v>5</v>
      </c>
      <c r="D7842">
        <f t="shared" si="859"/>
        <v>5</v>
      </c>
      <c r="E7842">
        <v>43</v>
      </c>
      <c r="F7842" t="s">
        <v>701</v>
      </c>
      <c r="G7842">
        <f t="shared" si="854"/>
        <v>3300000</v>
      </c>
      <c r="H7842" s="3" t="s">
        <v>719</v>
      </c>
      <c r="I7842" t="str">
        <f t="shared" si="855"/>
        <v>1000+</v>
      </c>
      <c r="J7842" s="1">
        <f t="shared" si="856"/>
        <v>1000</v>
      </c>
      <c r="K7842" t="s">
        <v>17</v>
      </c>
      <c r="L7842" s="2">
        <v>0</v>
      </c>
      <c r="M7842" s="1">
        <f t="shared" si="860"/>
        <v>0</v>
      </c>
      <c r="N7842" t="s">
        <v>18</v>
      </c>
      <c r="O7842" t="s">
        <v>1216</v>
      </c>
      <c r="P7842" t="s">
        <v>259</v>
      </c>
      <c r="Q7842" t="str">
        <f t="shared" si="857"/>
        <v>2018</v>
      </c>
      <c r="R7842" t="str">
        <f t="shared" si="858"/>
        <v>March</v>
      </c>
      <c r="S7842">
        <v>1.1000000000000001</v>
      </c>
      <c r="T7842" t="s">
        <v>40</v>
      </c>
    </row>
    <row r="7843" spans="1:20" x14ac:dyDescent="0.3">
      <c r="A7843" t="s">
        <v>10435</v>
      </c>
      <c r="B7843" t="s">
        <v>402</v>
      </c>
      <c r="C7843">
        <v>3.5</v>
      </c>
      <c r="D7843">
        <f t="shared" si="859"/>
        <v>4</v>
      </c>
      <c r="E7843">
        <v>1</v>
      </c>
      <c r="F7843" t="s">
        <v>1677</v>
      </c>
      <c r="G7843">
        <f t="shared" si="854"/>
        <v>34000000</v>
      </c>
      <c r="H7843" s="3" t="s">
        <v>937</v>
      </c>
      <c r="I7843" t="str">
        <f t="shared" si="855"/>
        <v>50+</v>
      </c>
      <c r="J7843" s="1">
        <f t="shared" si="856"/>
        <v>50</v>
      </c>
      <c r="K7843" t="s">
        <v>17</v>
      </c>
      <c r="L7843" s="2">
        <v>0</v>
      </c>
      <c r="M7843" s="1">
        <f t="shared" si="860"/>
        <v>0</v>
      </c>
      <c r="N7843" t="s">
        <v>18</v>
      </c>
      <c r="O7843" t="s">
        <v>404</v>
      </c>
      <c r="P7843" t="s">
        <v>265</v>
      </c>
      <c r="Q7843" t="str">
        <f t="shared" si="857"/>
        <v>2018</v>
      </c>
      <c r="R7843" t="str">
        <f t="shared" si="858"/>
        <v>July</v>
      </c>
      <c r="S7843">
        <v>3</v>
      </c>
      <c r="T7843" t="s">
        <v>71</v>
      </c>
    </row>
    <row r="7844" spans="1:20" x14ac:dyDescent="0.3">
      <c r="A7844" t="s">
        <v>10436</v>
      </c>
      <c r="B7844" t="s">
        <v>2519</v>
      </c>
      <c r="C7844">
        <v>4.3</v>
      </c>
      <c r="D7844">
        <f t="shared" si="859"/>
        <v>5</v>
      </c>
      <c r="E7844">
        <v>211</v>
      </c>
      <c r="F7844" t="s">
        <v>213</v>
      </c>
      <c r="G7844">
        <f t="shared" si="854"/>
        <v>3600000</v>
      </c>
      <c r="H7844" s="3" t="s">
        <v>49</v>
      </c>
      <c r="I7844" t="str">
        <f t="shared" si="855"/>
        <v>50000+</v>
      </c>
      <c r="J7844" s="1">
        <f t="shared" si="856"/>
        <v>50000</v>
      </c>
      <c r="K7844" t="s">
        <v>17</v>
      </c>
      <c r="L7844" s="2">
        <v>0</v>
      </c>
      <c r="M7844" s="1">
        <f t="shared" si="860"/>
        <v>0</v>
      </c>
      <c r="N7844" t="s">
        <v>18</v>
      </c>
      <c r="O7844" t="s">
        <v>2538</v>
      </c>
      <c r="P7844" t="s">
        <v>7572</v>
      </c>
      <c r="Q7844" t="str">
        <f t="shared" si="857"/>
        <v>2018</v>
      </c>
      <c r="R7844" t="str">
        <f t="shared" si="858"/>
        <v>January</v>
      </c>
      <c r="S7844">
        <v>2.1</v>
      </c>
      <c r="T7844" t="s">
        <v>22</v>
      </c>
    </row>
    <row r="7845" spans="1:20" x14ac:dyDescent="0.3">
      <c r="A7845" t="s">
        <v>10437</v>
      </c>
      <c r="B7845" t="s">
        <v>2910</v>
      </c>
      <c r="C7845">
        <v>4.2</v>
      </c>
      <c r="D7845">
        <f t="shared" si="859"/>
        <v>5</v>
      </c>
      <c r="E7845">
        <v>162</v>
      </c>
      <c r="F7845" t="s">
        <v>933</v>
      </c>
      <c r="G7845">
        <f t="shared" si="854"/>
        <v>6200000</v>
      </c>
      <c r="H7845" s="3" t="s">
        <v>16</v>
      </c>
      <c r="I7845" t="str">
        <f t="shared" si="855"/>
        <v>10000+</v>
      </c>
      <c r="J7845" s="1">
        <f t="shared" si="856"/>
        <v>10000</v>
      </c>
      <c r="K7845" t="s">
        <v>17</v>
      </c>
      <c r="L7845" s="2">
        <v>0</v>
      </c>
      <c r="M7845" s="1">
        <f t="shared" si="860"/>
        <v>0</v>
      </c>
      <c r="N7845" t="s">
        <v>18</v>
      </c>
      <c r="O7845" t="s">
        <v>1216</v>
      </c>
      <c r="P7845" t="s">
        <v>496</v>
      </c>
      <c r="Q7845" t="str">
        <f t="shared" si="857"/>
        <v>2018</v>
      </c>
      <c r="R7845" t="str">
        <f t="shared" si="858"/>
        <v>February</v>
      </c>
      <c r="S7845" t="s">
        <v>10438</v>
      </c>
      <c r="T7845" t="s">
        <v>71</v>
      </c>
    </row>
    <row r="7846" spans="1:20" x14ac:dyDescent="0.3">
      <c r="A7846" t="s">
        <v>10439</v>
      </c>
      <c r="B7846" t="s">
        <v>2910</v>
      </c>
      <c r="C7846">
        <v>4.3</v>
      </c>
      <c r="D7846">
        <f t="shared" si="859"/>
        <v>5</v>
      </c>
      <c r="E7846">
        <v>14604</v>
      </c>
      <c r="F7846" t="s">
        <v>1861</v>
      </c>
      <c r="G7846">
        <f t="shared" si="854"/>
        <v>68000000</v>
      </c>
      <c r="H7846" s="3" t="s">
        <v>25</v>
      </c>
      <c r="I7846" t="str">
        <f t="shared" si="855"/>
        <v>500000+</v>
      </c>
      <c r="J7846" s="1">
        <f t="shared" si="856"/>
        <v>500000</v>
      </c>
      <c r="K7846" t="s">
        <v>17</v>
      </c>
      <c r="L7846" s="2">
        <v>0</v>
      </c>
      <c r="M7846" s="1">
        <f t="shared" si="860"/>
        <v>0</v>
      </c>
      <c r="N7846" t="s">
        <v>37</v>
      </c>
      <c r="O7846" t="s">
        <v>2652</v>
      </c>
      <c r="P7846" t="s">
        <v>256</v>
      </c>
      <c r="Q7846" t="str">
        <f t="shared" si="857"/>
        <v>2018</v>
      </c>
      <c r="R7846" t="str">
        <f t="shared" si="858"/>
        <v>July</v>
      </c>
      <c r="S7846" t="s">
        <v>4402</v>
      </c>
      <c r="T7846" t="s">
        <v>40</v>
      </c>
    </row>
    <row r="7847" spans="1:20" x14ac:dyDescent="0.3">
      <c r="A7847" t="s">
        <v>10440</v>
      </c>
      <c r="B7847" t="s">
        <v>2910</v>
      </c>
      <c r="C7847">
        <v>4.7</v>
      </c>
      <c r="D7847">
        <f t="shared" si="859"/>
        <v>5</v>
      </c>
      <c r="E7847">
        <v>160</v>
      </c>
      <c r="F7847" t="s">
        <v>15</v>
      </c>
      <c r="G7847">
        <f t="shared" si="854"/>
        <v>19000000</v>
      </c>
      <c r="H7847" s="3" t="s">
        <v>90</v>
      </c>
      <c r="I7847" t="str">
        <f t="shared" si="855"/>
        <v>5000+</v>
      </c>
      <c r="J7847" s="1">
        <f t="shared" si="856"/>
        <v>5000</v>
      </c>
      <c r="K7847" t="s">
        <v>17</v>
      </c>
      <c r="L7847" s="2">
        <v>0</v>
      </c>
      <c r="M7847" s="1">
        <f t="shared" si="860"/>
        <v>0</v>
      </c>
      <c r="N7847" t="s">
        <v>18</v>
      </c>
      <c r="O7847" t="s">
        <v>1216</v>
      </c>
      <c r="P7847" t="s">
        <v>322</v>
      </c>
      <c r="Q7847" t="str">
        <f t="shared" si="857"/>
        <v>2018</v>
      </c>
      <c r="R7847" t="str">
        <f t="shared" si="858"/>
        <v>July</v>
      </c>
      <c r="S7847">
        <v>1</v>
      </c>
      <c r="T7847" t="s">
        <v>46</v>
      </c>
    </row>
    <row r="7848" spans="1:20" x14ac:dyDescent="0.3">
      <c r="A7848" t="s">
        <v>10441</v>
      </c>
      <c r="B7848" t="s">
        <v>2910</v>
      </c>
      <c r="C7848">
        <v>3.9</v>
      </c>
      <c r="D7848">
        <f t="shared" si="859"/>
        <v>4</v>
      </c>
      <c r="E7848">
        <v>3253</v>
      </c>
      <c r="F7848" t="s">
        <v>213</v>
      </c>
      <c r="G7848">
        <f t="shared" si="854"/>
        <v>3600000</v>
      </c>
      <c r="H7848" s="3" t="s">
        <v>43</v>
      </c>
      <c r="I7848" t="str">
        <f t="shared" si="855"/>
        <v>100000+</v>
      </c>
      <c r="J7848" s="1">
        <f t="shared" si="856"/>
        <v>100000</v>
      </c>
      <c r="K7848" t="s">
        <v>17</v>
      </c>
      <c r="L7848" s="2">
        <v>0</v>
      </c>
      <c r="M7848" s="1">
        <f t="shared" si="860"/>
        <v>0</v>
      </c>
      <c r="N7848" t="s">
        <v>18</v>
      </c>
      <c r="O7848" t="s">
        <v>1445</v>
      </c>
      <c r="P7848" t="s">
        <v>7249</v>
      </c>
      <c r="Q7848" t="str">
        <f t="shared" si="857"/>
        <v>2015</v>
      </c>
      <c r="R7848" t="str">
        <f t="shared" si="858"/>
        <v>April</v>
      </c>
      <c r="S7848">
        <v>1.3</v>
      </c>
      <c r="T7848" t="s">
        <v>211</v>
      </c>
    </row>
    <row r="7849" spans="1:20" x14ac:dyDescent="0.3">
      <c r="A7849" t="s">
        <v>10442</v>
      </c>
      <c r="B7849" t="s">
        <v>2910</v>
      </c>
      <c r="C7849">
        <v>4.4000000000000004</v>
      </c>
      <c r="D7849">
        <f t="shared" si="859"/>
        <v>5</v>
      </c>
      <c r="E7849">
        <v>431</v>
      </c>
      <c r="F7849" t="s">
        <v>96</v>
      </c>
      <c r="G7849">
        <f t="shared" si="854"/>
        <v>17000000</v>
      </c>
      <c r="H7849" s="3" t="s">
        <v>16</v>
      </c>
      <c r="I7849" t="str">
        <f t="shared" si="855"/>
        <v>10000+</v>
      </c>
      <c r="J7849" s="1">
        <f t="shared" si="856"/>
        <v>10000</v>
      </c>
      <c r="K7849" t="s">
        <v>17</v>
      </c>
      <c r="L7849" s="2">
        <v>0</v>
      </c>
      <c r="M7849" s="1">
        <f t="shared" si="860"/>
        <v>0</v>
      </c>
      <c r="N7849" t="s">
        <v>18</v>
      </c>
      <c r="O7849" t="s">
        <v>1445</v>
      </c>
      <c r="P7849" t="s">
        <v>7047</v>
      </c>
      <c r="Q7849" t="str">
        <f t="shared" si="857"/>
        <v>2016</v>
      </c>
      <c r="R7849" t="str">
        <f t="shared" si="858"/>
        <v>June</v>
      </c>
      <c r="S7849" t="s">
        <v>1183</v>
      </c>
      <c r="T7849" t="s">
        <v>76</v>
      </c>
    </row>
    <row r="7850" spans="1:20" x14ac:dyDescent="0.3">
      <c r="A7850" t="s">
        <v>10443</v>
      </c>
      <c r="B7850" t="s">
        <v>2519</v>
      </c>
      <c r="C7850">
        <v>4.4000000000000004</v>
      </c>
      <c r="D7850">
        <f t="shared" si="859"/>
        <v>5</v>
      </c>
      <c r="E7850">
        <v>460</v>
      </c>
      <c r="F7850" t="s">
        <v>102</v>
      </c>
      <c r="G7850">
        <f t="shared" si="854"/>
        <v>31000000</v>
      </c>
      <c r="H7850" s="3" t="s">
        <v>49</v>
      </c>
      <c r="I7850" t="str">
        <f t="shared" si="855"/>
        <v>50000+</v>
      </c>
      <c r="J7850" s="1">
        <f t="shared" si="856"/>
        <v>50000</v>
      </c>
      <c r="K7850" t="s">
        <v>17</v>
      </c>
      <c r="L7850" s="2">
        <v>0</v>
      </c>
      <c r="M7850" s="1">
        <f t="shared" si="860"/>
        <v>0</v>
      </c>
      <c r="N7850" t="s">
        <v>18</v>
      </c>
      <c r="O7850" t="s">
        <v>2685</v>
      </c>
      <c r="P7850" t="s">
        <v>1644</v>
      </c>
      <c r="Q7850" t="str">
        <f t="shared" si="857"/>
        <v>2018</v>
      </c>
      <c r="R7850" t="str">
        <f t="shared" si="858"/>
        <v>June</v>
      </c>
      <c r="S7850">
        <v>4.2</v>
      </c>
      <c r="T7850" t="s">
        <v>22</v>
      </c>
    </row>
    <row r="7851" spans="1:20" x14ac:dyDescent="0.3">
      <c r="A7851" t="s">
        <v>10444</v>
      </c>
      <c r="B7851" t="s">
        <v>2519</v>
      </c>
      <c r="C7851">
        <v>4.3</v>
      </c>
      <c r="D7851">
        <f t="shared" si="859"/>
        <v>5</v>
      </c>
      <c r="E7851">
        <v>247</v>
      </c>
      <c r="F7851" t="s">
        <v>276</v>
      </c>
      <c r="G7851">
        <f t="shared" si="854"/>
        <v>18000000</v>
      </c>
      <c r="H7851" s="3" t="s">
        <v>16</v>
      </c>
      <c r="I7851" t="str">
        <f t="shared" si="855"/>
        <v>10000+</v>
      </c>
      <c r="J7851" s="1">
        <f t="shared" si="856"/>
        <v>10000</v>
      </c>
      <c r="K7851" t="s">
        <v>17</v>
      </c>
      <c r="L7851" s="2">
        <v>0</v>
      </c>
      <c r="M7851" s="1">
        <f t="shared" si="860"/>
        <v>0</v>
      </c>
      <c r="N7851" t="s">
        <v>18</v>
      </c>
      <c r="O7851" t="s">
        <v>2580</v>
      </c>
      <c r="P7851" t="s">
        <v>10445</v>
      </c>
      <c r="Q7851" t="str">
        <f t="shared" si="857"/>
        <v>2016</v>
      </c>
      <c r="R7851" t="str">
        <f t="shared" si="858"/>
        <v>September</v>
      </c>
      <c r="S7851">
        <v>1.53</v>
      </c>
      <c r="T7851" t="s">
        <v>22</v>
      </c>
    </row>
    <row r="7852" spans="1:20" x14ac:dyDescent="0.3">
      <c r="A7852" t="s">
        <v>10446</v>
      </c>
      <c r="B7852" t="s">
        <v>4716</v>
      </c>
      <c r="C7852">
        <v>2.6</v>
      </c>
      <c r="D7852">
        <f t="shared" si="859"/>
        <v>3</v>
      </c>
      <c r="E7852">
        <v>85</v>
      </c>
      <c r="F7852" t="s">
        <v>123</v>
      </c>
      <c r="G7852">
        <f t="shared" si="854"/>
        <v>6000000</v>
      </c>
      <c r="H7852" s="3" t="s">
        <v>90</v>
      </c>
      <c r="I7852" t="str">
        <f t="shared" si="855"/>
        <v>5000+</v>
      </c>
      <c r="J7852" s="1">
        <f t="shared" si="856"/>
        <v>5000</v>
      </c>
      <c r="K7852" t="s">
        <v>17</v>
      </c>
      <c r="L7852" s="2">
        <v>0</v>
      </c>
      <c r="M7852" s="1">
        <f t="shared" si="860"/>
        <v>0</v>
      </c>
      <c r="N7852" t="s">
        <v>18</v>
      </c>
      <c r="O7852" t="s">
        <v>4717</v>
      </c>
      <c r="P7852" t="s">
        <v>5788</v>
      </c>
      <c r="Q7852" t="str">
        <f t="shared" si="857"/>
        <v>2016</v>
      </c>
      <c r="R7852" t="str">
        <f t="shared" si="858"/>
        <v>April</v>
      </c>
      <c r="S7852" t="s">
        <v>2975</v>
      </c>
      <c r="T7852" t="s">
        <v>76</v>
      </c>
    </row>
    <row r="7853" spans="1:20" x14ac:dyDescent="0.3">
      <c r="A7853" t="s">
        <v>10447</v>
      </c>
      <c r="B7853" t="s">
        <v>2910</v>
      </c>
      <c r="C7853">
        <v>4.3</v>
      </c>
      <c r="D7853">
        <f t="shared" si="859"/>
        <v>5</v>
      </c>
      <c r="E7853">
        <v>445</v>
      </c>
      <c r="F7853" t="s">
        <v>55</v>
      </c>
      <c r="G7853">
        <f t="shared" si="854"/>
        <v>29000000</v>
      </c>
      <c r="H7853" s="3" t="s">
        <v>49</v>
      </c>
      <c r="I7853" t="str">
        <f t="shared" si="855"/>
        <v>50000+</v>
      </c>
      <c r="J7853" s="1">
        <f t="shared" si="856"/>
        <v>50000</v>
      </c>
      <c r="K7853" t="s">
        <v>17</v>
      </c>
      <c r="L7853" s="2">
        <v>0</v>
      </c>
      <c r="M7853" s="1">
        <f t="shared" si="860"/>
        <v>0</v>
      </c>
      <c r="N7853" t="s">
        <v>18</v>
      </c>
      <c r="O7853" t="s">
        <v>1445</v>
      </c>
      <c r="P7853" t="s">
        <v>3575</v>
      </c>
      <c r="Q7853" t="str">
        <f t="shared" si="857"/>
        <v>2017</v>
      </c>
      <c r="R7853" t="str">
        <f t="shared" si="858"/>
        <v>June</v>
      </c>
      <c r="S7853">
        <v>3</v>
      </c>
      <c r="T7853" t="s">
        <v>76</v>
      </c>
    </row>
    <row r="7854" spans="1:20" x14ac:dyDescent="0.3">
      <c r="A7854" t="s">
        <v>10448</v>
      </c>
      <c r="B7854" t="s">
        <v>3213</v>
      </c>
      <c r="C7854">
        <v>3.5</v>
      </c>
      <c r="D7854">
        <f t="shared" si="859"/>
        <v>4</v>
      </c>
      <c r="E7854">
        <v>2</v>
      </c>
      <c r="F7854" t="s">
        <v>1113</v>
      </c>
      <c r="G7854">
        <f t="shared" si="854"/>
        <v>77000000</v>
      </c>
      <c r="H7854" s="3" t="s">
        <v>942</v>
      </c>
      <c r="I7854" t="str">
        <f t="shared" si="855"/>
        <v>100+</v>
      </c>
      <c r="J7854" s="1">
        <f t="shared" si="856"/>
        <v>100</v>
      </c>
      <c r="K7854" t="s">
        <v>17</v>
      </c>
      <c r="L7854" s="2">
        <v>0</v>
      </c>
      <c r="M7854" s="1">
        <f t="shared" si="860"/>
        <v>0</v>
      </c>
      <c r="N7854" t="s">
        <v>18</v>
      </c>
      <c r="O7854" t="s">
        <v>3215</v>
      </c>
      <c r="P7854" t="s">
        <v>3230</v>
      </c>
      <c r="Q7854" t="str">
        <f t="shared" si="857"/>
        <v>2017</v>
      </c>
      <c r="R7854" t="str">
        <f t="shared" si="858"/>
        <v>September</v>
      </c>
      <c r="S7854" t="s">
        <v>21</v>
      </c>
      <c r="T7854" t="s">
        <v>76</v>
      </c>
    </row>
    <row r="7855" spans="1:20" x14ac:dyDescent="0.3">
      <c r="A7855" t="s">
        <v>10449</v>
      </c>
      <c r="B7855" t="s">
        <v>3213</v>
      </c>
      <c r="C7855">
        <v>3.8</v>
      </c>
      <c r="D7855">
        <f t="shared" si="859"/>
        <v>4</v>
      </c>
      <c r="E7855">
        <v>568</v>
      </c>
      <c r="F7855" t="s">
        <v>495</v>
      </c>
      <c r="G7855">
        <f t="shared" si="854"/>
        <v>42000000</v>
      </c>
      <c r="H7855" s="3" t="s">
        <v>49</v>
      </c>
      <c r="I7855" t="str">
        <f t="shared" si="855"/>
        <v>50000+</v>
      </c>
      <c r="J7855" s="1">
        <f t="shared" si="856"/>
        <v>50000</v>
      </c>
      <c r="K7855" t="s">
        <v>17</v>
      </c>
      <c r="L7855" s="2">
        <v>0</v>
      </c>
      <c r="M7855" s="1">
        <f t="shared" si="860"/>
        <v>0</v>
      </c>
      <c r="N7855" t="s">
        <v>18</v>
      </c>
      <c r="O7855" t="s">
        <v>3215</v>
      </c>
      <c r="P7855" t="s">
        <v>10450</v>
      </c>
      <c r="Q7855" t="str">
        <f t="shared" si="857"/>
        <v>2014</v>
      </c>
      <c r="R7855" t="str">
        <f t="shared" si="858"/>
        <v>January</v>
      </c>
      <c r="S7855">
        <v>1.2</v>
      </c>
      <c r="T7855" t="s">
        <v>76</v>
      </c>
    </row>
    <row r="7856" spans="1:20" x14ac:dyDescent="0.3">
      <c r="A7856" t="s">
        <v>10451</v>
      </c>
      <c r="B7856" t="s">
        <v>3213</v>
      </c>
      <c r="C7856">
        <v>4.2</v>
      </c>
      <c r="D7856">
        <f t="shared" si="859"/>
        <v>5</v>
      </c>
      <c r="E7856">
        <v>345</v>
      </c>
      <c r="F7856" t="s">
        <v>24</v>
      </c>
      <c r="G7856">
        <f t="shared" si="854"/>
        <v>14000000</v>
      </c>
      <c r="H7856" s="3" t="s">
        <v>49</v>
      </c>
      <c r="I7856" t="str">
        <f t="shared" si="855"/>
        <v>50000+</v>
      </c>
      <c r="J7856" s="1">
        <f t="shared" si="856"/>
        <v>50000</v>
      </c>
      <c r="K7856" t="s">
        <v>17</v>
      </c>
      <c r="L7856" s="2">
        <v>0</v>
      </c>
      <c r="M7856" s="1">
        <f t="shared" si="860"/>
        <v>0</v>
      </c>
      <c r="N7856" t="s">
        <v>18</v>
      </c>
      <c r="O7856" t="s">
        <v>3215</v>
      </c>
      <c r="P7856" t="s">
        <v>1447</v>
      </c>
      <c r="Q7856" t="str">
        <f t="shared" si="857"/>
        <v>2018</v>
      </c>
      <c r="R7856" t="str">
        <f t="shared" si="858"/>
        <v>January</v>
      </c>
      <c r="S7856">
        <v>1.6</v>
      </c>
      <c r="T7856" t="s">
        <v>76</v>
      </c>
    </row>
    <row r="7857" spans="1:20" x14ac:dyDescent="0.3">
      <c r="A7857" t="s">
        <v>10452</v>
      </c>
      <c r="B7857" t="s">
        <v>3213</v>
      </c>
      <c r="C7857">
        <v>4.2</v>
      </c>
      <c r="D7857">
        <f t="shared" si="859"/>
        <v>5</v>
      </c>
      <c r="E7857">
        <v>6</v>
      </c>
      <c r="F7857" t="s">
        <v>55</v>
      </c>
      <c r="G7857">
        <f t="shared" si="854"/>
        <v>29000000</v>
      </c>
      <c r="H7857" s="3" t="s">
        <v>719</v>
      </c>
      <c r="I7857" t="str">
        <f t="shared" si="855"/>
        <v>1000+</v>
      </c>
      <c r="J7857" s="1">
        <f t="shared" si="856"/>
        <v>1000</v>
      </c>
      <c r="K7857" t="s">
        <v>17</v>
      </c>
      <c r="L7857" s="2">
        <v>0</v>
      </c>
      <c r="M7857" s="1">
        <f t="shared" si="860"/>
        <v>0</v>
      </c>
      <c r="N7857" t="s">
        <v>18</v>
      </c>
      <c r="O7857" t="s">
        <v>3215</v>
      </c>
      <c r="P7857" t="s">
        <v>45</v>
      </c>
      <c r="Q7857" t="str">
        <f t="shared" si="857"/>
        <v>2018</v>
      </c>
      <c r="R7857" t="str">
        <f t="shared" si="858"/>
        <v>June</v>
      </c>
      <c r="S7857">
        <v>1</v>
      </c>
      <c r="T7857" t="s">
        <v>51</v>
      </c>
    </row>
    <row r="7858" spans="1:20" x14ac:dyDescent="0.3">
      <c r="A7858" t="s">
        <v>10453</v>
      </c>
      <c r="B7858" t="s">
        <v>402</v>
      </c>
      <c r="C7858">
        <v>4.0999999999999996</v>
      </c>
      <c r="D7858">
        <f t="shared" si="859"/>
        <v>5</v>
      </c>
      <c r="E7858">
        <v>10</v>
      </c>
      <c r="F7858" t="s">
        <v>215</v>
      </c>
      <c r="G7858">
        <f t="shared" si="854"/>
        <v>5700000</v>
      </c>
      <c r="H7858" s="3" t="s">
        <v>90</v>
      </c>
      <c r="I7858" t="str">
        <f t="shared" si="855"/>
        <v>5000+</v>
      </c>
      <c r="J7858" s="1">
        <f t="shared" si="856"/>
        <v>5000</v>
      </c>
      <c r="K7858" t="s">
        <v>17</v>
      </c>
      <c r="L7858" s="2">
        <v>0</v>
      </c>
      <c r="M7858" s="1">
        <f t="shared" si="860"/>
        <v>0</v>
      </c>
      <c r="N7858" t="s">
        <v>18</v>
      </c>
      <c r="O7858" t="s">
        <v>404</v>
      </c>
      <c r="P7858" t="s">
        <v>1170</v>
      </c>
      <c r="Q7858" t="str">
        <f t="shared" si="857"/>
        <v>2018</v>
      </c>
      <c r="R7858" t="str">
        <f t="shared" si="858"/>
        <v>July</v>
      </c>
      <c r="S7858">
        <v>1.5</v>
      </c>
      <c r="T7858" t="s">
        <v>71</v>
      </c>
    </row>
    <row r="7859" spans="1:20" x14ac:dyDescent="0.3">
      <c r="A7859" t="s">
        <v>10454</v>
      </c>
      <c r="B7859" t="s">
        <v>3213</v>
      </c>
      <c r="C7859">
        <v>4</v>
      </c>
      <c r="D7859">
        <f t="shared" si="859"/>
        <v>4</v>
      </c>
      <c r="E7859">
        <v>36</v>
      </c>
      <c r="F7859" t="s">
        <v>1206</v>
      </c>
      <c r="G7859">
        <f t="shared" si="854"/>
        <v>36000000</v>
      </c>
      <c r="H7859" s="3" t="s">
        <v>16</v>
      </c>
      <c r="I7859" t="str">
        <f t="shared" si="855"/>
        <v>10000+</v>
      </c>
      <c r="J7859" s="1">
        <f t="shared" si="856"/>
        <v>10000</v>
      </c>
      <c r="K7859" t="s">
        <v>17</v>
      </c>
      <c r="L7859" s="2">
        <v>0</v>
      </c>
      <c r="M7859" s="1">
        <f t="shared" si="860"/>
        <v>0</v>
      </c>
      <c r="N7859" t="s">
        <v>18</v>
      </c>
      <c r="O7859" t="s">
        <v>3215</v>
      </c>
      <c r="P7859" t="s">
        <v>1447</v>
      </c>
      <c r="Q7859" t="str">
        <f t="shared" si="857"/>
        <v>2018</v>
      </c>
      <c r="R7859" t="str">
        <f t="shared" si="858"/>
        <v>January</v>
      </c>
      <c r="S7859">
        <v>2</v>
      </c>
      <c r="T7859" t="s">
        <v>76</v>
      </c>
    </row>
    <row r="7860" spans="1:20" x14ac:dyDescent="0.3">
      <c r="A7860" t="s">
        <v>10455</v>
      </c>
      <c r="B7860" t="s">
        <v>3213</v>
      </c>
      <c r="C7860">
        <v>4.4000000000000004</v>
      </c>
      <c r="D7860">
        <f t="shared" si="859"/>
        <v>5</v>
      </c>
      <c r="E7860">
        <v>7</v>
      </c>
      <c r="F7860" t="s">
        <v>252</v>
      </c>
      <c r="G7860">
        <f t="shared" si="854"/>
        <v>8900000</v>
      </c>
      <c r="H7860" s="3" t="s">
        <v>719</v>
      </c>
      <c r="I7860" t="str">
        <f t="shared" si="855"/>
        <v>1000+</v>
      </c>
      <c r="J7860" s="1">
        <f t="shared" si="856"/>
        <v>1000</v>
      </c>
      <c r="K7860" t="s">
        <v>17</v>
      </c>
      <c r="L7860" s="2">
        <v>0</v>
      </c>
      <c r="M7860" s="1">
        <f t="shared" si="860"/>
        <v>0</v>
      </c>
      <c r="N7860" t="s">
        <v>18</v>
      </c>
      <c r="O7860" t="s">
        <v>3215</v>
      </c>
      <c r="P7860" t="s">
        <v>1447</v>
      </c>
      <c r="Q7860" t="str">
        <f t="shared" si="857"/>
        <v>2018</v>
      </c>
      <c r="R7860" t="str">
        <f t="shared" si="858"/>
        <v>January</v>
      </c>
      <c r="S7860">
        <v>2</v>
      </c>
      <c r="T7860" t="s">
        <v>76</v>
      </c>
    </row>
    <row r="7861" spans="1:20" x14ac:dyDescent="0.3">
      <c r="A7861" t="s">
        <v>10456</v>
      </c>
      <c r="B7861" t="s">
        <v>2910</v>
      </c>
      <c r="C7861">
        <v>4.7</v>
      </c>
      <c r="D7861">
        <f t="shared" si="859"/>
        <v>5</v>
      </c>
      <c r="E7861">
        <v>6</v>
      </c>
      <c r="F7861" t="s">
        <v>768</v>
      </c>
      <c r="G7861">
        <f t="shared" si="854"/>
        <v>5100000</v>
      </c>
      <c r="H7861" s="3" t="s">
        <v>719</v>
      </c>
      <c r="I7861" t="str">
        <f t="shared" si="855"/>
        <v>1000+</v>
      </c>
      <c r="J7861" s="1">
        <f t="shared" si="856"/>
        <v>1000</v>
      </c>
      <c r="K7861" t="s">
        <v>17</v>
      </c>
      <c r="L7861" s="2">
        <v>0</v>
      </c>
      <c r="M7861" s="1">
        <f t="shared" si="860"/>
        <v>0</v>
      </c>
      <c r="N7861" t="s">
        <v>18</v>
      </c>
      <c r="O7861" t="s">
        <v>1216</v>
      </c>
      <c r="P7861" t="s">
        <v>4933</v>
      </c>
      <c r="Q7861" t="str">
        <f t="shared" si="857"/>
        <v>2018</v>
      </c>
      <c r="R7861" t="str">
        <f t="shared" si="858"/>
        <v>April</v>
      </c>
      <c r="S7861">
        <v>1</v>
      </c>
      <c r="T7861" t="s">
        <v>76</v>
      </c>
    </row>
    <row r="7862" spans="1:20" x14ac:dyDescent="0.3">
      <c r="A7862" t="s">
        <v>10457</v>
      </c>
      <c r="B7862" t="s">
        <v>3213</v>
      </c>
      <c r="C7862">
        <v>3.5</v>
      </c>
      <c r="D7862">
        <f t="shared" si="859"/>
        <v>4</v>
      </c>
      <c r="E7862">
        <v>2</v>
      </c>
      <c r="F7862" t="s">
        <v>15</v>
      </c>
      <c r="G7862">
        <f t="shared" si="854"/>
        <v>19000000</v>
      </c>
      <c r="H7862" s="3" t="s">
        <v>1147</v>
      </c>
      <c r="I7862" t="str">
        <f t="shared" si="855"/>
        <v>10+</v>
      </c>
      <c r="J7862" s="1">
        <f t="shared" si="856"/>
        <v>10</v>
      </c>
      <c r="K7862" t="s">
        <v>596</v>
      </c>
      <c r="L7862" s="2" t="s">
        <v>3134</v>
      </c>
      <c r="M7862" s="1">
        <f t="shared" si="860"/>
        <v>0.99</v>
      </c>
      <c r="N7862" t="s">
        <v>18</v>
      </c>
      <c r="O7862" t="s">
        <v>3215</v>
      </c>
      <c r="P7862" t="s">
        <v>2536</v>
      </c>
      <c r="Q7862" t="str">
        <f t="shared" si="857"/>
        <v>2018</v>
      </c>
      <c r="R7862" t="str">
        <f t="shared" si="858"/>
        <v>April</v>
      </c>
      <c r="S7862" t="s">
        <v>21</v>
      </c>
      <c r="T7862" t="s">
        <v>71</v>
      </c>
    </row>
    <row r="7863" spans="1:20" x14ac:dyDescent="0.3">
      <c r="A7863" t="s">
        <v>10458</v>
      </c>
      <c r="B7863" t="s">
        <v>5080</v>
      </c>
      <c r="C7863">
        <v>2.6</v>
      </c>
      <c r="D7863">
        <f t="shared" si="859"/>
        <v>3</v>
      </c>
      <c r="E7863">
        <v>13</v>
      </c>
      <c r="F7863" t="s">
        <v>678</v>
      </c>
      <c r="G7863">
        <f t="shared" si="854"/>
        <v>4300000</v>
      </c>
      <c r="H7863" s="3" t="s">
        <v>719</v>
      </c>
      <c r="I7863" t="str">
        <f t="shared" si="855"/>
        <v>1000+</v>
      </c>
      <c r="J7863" s="1">
        <f t="shared" si="856"/>
        <v>1000</v>
      </c>
      <c r="K7863" t="s">
        <v>17</v>
      </c>
      <c r="L7863" s="2">
        <v>0</v>
      </c>
      <c r="M7863" s="1">
        <f t="shared" si="860"/>
        <v>0</v>
      </c>
      <c r="N7863" t="s">
        <v>18</v>
      </c>
      <c r="O7863" t="s">
        <v>5081</v>
      </c>
      <c r="P7863" t="s">
        <v>4646</v>
      </c>
      <c r="Q7863" t="str">
        <f t="shared" si="857"/>
        <v>2016</v>
      </c>
      <c r="R7863" t="str">
        <f t="shared" si="858"/>
        <v>November</v>
      </c>
      <c r="S7863" t="s">
        <v>281</v>
      </c>
      <c r="T7863" t="s">
        <v>46</v>
      </c>
    </row>
    <row r="7864" spans="1:20" x14ac:dyDescent="0.3">
      <c r="A7864" t="s">
        <v>10459</v>
      </c>
      <c r="B7864" t="s">
        <v>2910</v>
      </c>
      <c r="C7864">
        <v>4.3</v>
      </c>
      <c r="D7864">
        <f t="shared" si="859"/>
        <v>5</v>
      </c>
      <c r="E7864">
        <v>7</v>
      </c>
      <c r="F7864" t="s">
        <v>2542</v>
      </c>
      <c r="G7864">
        <f t="shared" si="854"/>
        <v>62000000</v>
      </c>
      <c r="H7864" s="3" t="s">
        <v>719</v>
      </c>
      <c r="I7864" t="str">
        <f t="shared" si="855"/>
        <v>1000+</v>
      </c>
      <c r="J7864" s="1">
        <f t="shared" si="856"/>
        <v>1000</v>
      </c>
      <c r="K7864" t="s">
        <v>17</v>
      </c>
      <c r="L7864" s="2">
        <v>0</v>
      </c>
      <c r="M7864" s="1">
        <f t="shared" si="860"/>
        <v>0</v>
      </c>
      <c r="N7864" t="s">
        <v>18</v>
      </c>
      <c r="O7864" t="s">
        <v>1216</v>
      </c>
      <c r="P7864" t="s">
        <v>5516</v>
      </c>
      <c r="Q7864" t="str">
        <f t="shared" si="857"/>
        <v>2017</v>
      </c>
      <c r="R7864" t="str">
        <f t="shared" si="858"/>
        <v>February</v>
      </c>
      <c r="S7864">
        <v>1</v>
      </c>
      <c r="T7864" t="s">
        <v>46</v>
      </c>
    </row>
    <row r="7865" spans="1:20" x14ac:dyDescent="0.3">
      <c r="A7865" t="s">
        <v>10460</v>
      </c>
      <c r="B7865" t="s">
        <v>2910</v>
      </c>
      <c r="C7865">
        <v>5</v>
      </c>
      <c r="D7865">
        <f t="shared" si="859"/>
        <v>5</v>
      </c>
      <c r="E7865">
        <v>3</v>
      </c>
      <c r="F7865" t="s">
        <v>55</v>
      </c>
      <c r="G7865">
        <f t="shared" si="854"/>
        <v>29000000</v>
      </c>
      <c r="H7865" s="3" t="s">
        <v>1122</v>
      </c>
      <c r="I7865" t="str">
        <f t="shared" si="855"/>
        <v>500+</v>
      </c>
      <c r="J7865" s="1">
        <f t="shared" si="856"/>
        <v>500</v>
      </c>
      <c r="K7865" t="s">
        <v>17</v>
      </c>
      <c r="L7865" s="2">
        <v>0</v>
      </c>
      <c r="M7865" s="1">
        <f t="shared" si="860"/>
        <v>0</v>
      </c>
      <c r="N7865" t="s">
        <v>18</v>
      </c>
      <c r="O7865" t="s">
        <v>1216</v>
      </c>
      <c r="P7865" t="s">
        <v>256</v>
      </c>
      <c r="Q7865" t="str">
        <f t="shared" si="857"/>
        <v>2018</v>
      </c>
      <c r="R7865" t="str">
        <f t="shared" si="858"/>
        <v>July</v>
      </c>
      <c r="S7865" t="s">
        <v>3540</v>
      </c>
      <c r="T7865" t="s">
        <v>76</v>
      </c>
    </row>
    <row r="7866" spans="1:20" x14ac:dyDescent="0.3">
      <c r="A7866" t="s">
        <v>10461</v>
      </c>
      <c r="B7866" t="s">
        <v>2910</v>
      </c>
      <c r="C7866">
        <v>3.7</v>
      </c>
      <c r="D7866">
        <f t="shared" si="859"/>
        <v>4</v>
      </c>
      <c r="E7866">
        <v>6</v>
      </c>
      <c r="F7866" t="s">
        <v>723</v>
      </c>
      <c r="G7866">
        <f t="shared" si="854"/>
        <v>7800000</v>
      </c>
      <c r="H7866" s="3" t="s">
        <v>719</v>
      </c>
      <c r="I7866" t="str">
        <f t="shared" si="855"/>
        <v>1000+</v>
      </c>
      <c r="J7866" s="1">
        <f t="shared" si="856"/>
        <v>1000</v>
      </c>
      <c r="K7866" t="s">
        <v>17</v>
      </c>
      <c r="L7866" s="2">
        <v>0</v>
      </c>
      <c r="M7866" s="1">
        <f t="shared" si="860"/>
        <v>0</v>
      </c>
      <c r="N7866" t="s">
        <v>18</v>
      </c>
      <c r="O7866" t="s">
        <v>1216</v>
      </c>
      <c r="P7866" t="s">
        <v>91</v>
      </c>
      <c r="Q7866" t="str">
        <f t="shared" si="857"/>
        <v>2018</v>
      </c>
      <c r="R7866" t="str">
        <f t="shared" si="858"/>
        <v>June</v>
      </c>
      <c r="S7866">
        <v>1.5</v>
      </c>
      <c r="T7866" t="s">
        <v>76</v>
      </c>
    </row>
    <row r="7867" spans="1:20" x14ac:dyDescent="0.3">
      <c r="A7867" t="s">
        <v>10462</v>
      </c>
      <c r="B7867" t="s">
        <v>3213</v>
      </c>
      <c r="C7867">
        <v>4.3</v>
      </c>
      <c r="D7867">
        <f t="shared" si="859"/>
        <v>5</v>
      </c>
      <c r="E7867">
        <v>62</v>
      </c>
      <c r="F7867" t="s">
        <v>78</v>
      </c>
      <c r="G7867">
        <f t="shared" si="854"/>
        <v>20000000</v>
      </c>
      <c r="H7867" s="3" t="s">
        <v>90</v>
      </c>
      <c r="I7867" t="str">
        <f t="shared" si="855"/>
        <v>5000+</v>
      </c>
      <c r="J7867" s="1">
        <f t="shared" si="856"/>
        <v>5000</v>
      </c>
      <c r="K7867" t="s">
        <v>17</v>
      </c>
      <c r="L7867" s="2">
        <v>0</v>
      </c>
      <c r="M7867" s="1">
        <f t="shared" si="860"/>
        <v>0</v>
      </c>
      <c r="N7867" t="s">
        <v>18</v>
      </c>
      <c r="O7867" t="s">
        <v>3215</v>
      </c>
      <c r="P7867" t="s">
        <v>8991</v>
      </c>
      <c r="Q7867" t="str">
        <f t="shared" si="857"/>
        <v>2014</v>
      </c>
      <c r="R7867" t="str">
        <f t="shared" si="858"/>
        <v>December</v>
      </c>
      <c r="S7867">
        <v>2.2000000000000002</v>
      </c>
      <c r="T7867" t="s">
        <v>51</v>
      </c>
    </row>
    <row r="7868" spans="1:20" x14ac:dyDescent="0.3">
      <c r="A7868" t="s">
        <v>10463</v>
      </c>
      <c r="B7868" t="s">
        <v>4390</v>
      </c>
      <c r="C7868">
        <v>4.0999999999999996</v>
      </c>
      <c r="D7868">
        <f t="shared" si="859"/>
        <v>5</v>
      </c>
      <c r="E7868">
        <v>41</v>
      </c>
      <c r="F7868" t="s">
        <v>10464</v>
      </c>
      <c r="G7868">
        <f t="shared" si="854"/>
        <v>986000</v>
      </c>
      <c r="H7868" s="3" t="s">
        <v>16</v>
      </c>
      <c r="I7868" t="str">
        <f t="shared" si="855"/>
        <v>10000+</v>
      </c>
      <c r="J7868" s="1">
        <f t="shared" si="856"/>
        <v>10000</v>
      </c>
      <c r="K7868" t="s">
        <v>17</v>
      </c>
      <c r="L7868" s="2">
        <v>0</v>
      </c>
      <c r="M7868" s="1">
        <f t="shared" si="860"/>
        <v>0</v>
      </c>
      <c r="N7868" t="s">
        <v>18</v>
      </c>
      <c r="O7868" t="s">
        <v>4391</v>
      </c>
      <c r="P7868" t="s">
        <v>3317</v>
      </c>
      <c r="Q7868" t="str">
        <f t="shared" si="857"/>
        <v>2013</v>
      </c>
      <c r="R7868" t="str">
        <f t="shared" si="858"/>
        <v>July</v>
      </c>
      <c r="S7868">
        <v>3</v>
      </c>
      <c r="T7868" t="s">
        <v>63</v>
      </c>
    </row>
    <row r="7869" spans="1:20" x14ac:dyDescent="0.3">
      <c r="A7869" t="s">
        <v>10465</v>
      </c>
      <c r="B7869" t="s">
        <v>3213</v>
      </c>
      <c r="C7869">
        <v>4.3</v>
      </c>
      <c r="D7869">
        <f t="shared" si="859"/>
        <v>5</v>
      </c>
      <c r="E7869">
        <v>22</v>
      </c>
      <c r="F7869" t="s">
        <v>276</v>
      </c>
      <c r="G7869">
        <f t="shared" si="854"/>
        <v>18000000</v>
      </c>
      <c r="H7869" s="3" t="s">
        <v>16</v>
      </c>
      <c r="I7869" t="str">
        <f t="shared" si="855"/>
        <v>10000+</v>
      </c>
      <c r="J7869" s="1">
        <f t="shared" si="856"/>
        <v>10000</v>
      </c>
      <c r="K7869" t="s">
        <v>17</v>
      </c>
      <c r="L7869" s="2">
        <v>0</v>
      </c>
      <c r="M7869" s="1">
        <f t="shared" si="860"/>
        <v>0</v>
      </c>
      <c r="N7869" t="s">
        <v>18</v>
      </c>
      <c r="O7869" t="s">
        <v>3215</v>
      </c>
      <c r="P7869" t="s">
        <v>2862</v>
      </c>
      <c r="Q7869" t="str">
        <f t="shared" si="857"/>
        <v>2018</v>
      </c>
      <c r="R7869" t="str">
        <f t="shared" si="858"/>
        <v>March</v>
      </c>
      <c r="S7869">
        <v>2</v>
      </c>
      <c r="T7869" t="s">
        <v>22</v>
      </c>
    </row>
    <row r="7870" spans="1:20" x14ac:dyDescent="0.3">
      <c r="A7870" t="s">
        <v>10466</v>
      </c>
      <c r="B7870" t="s">
        <v>3213</v>
      </c>
      <c r="C7870">
        <v>3.8</v>
      </c>
      <c r="D7870">
        <f t="shared" si="859"/>
        <v>4</v>
      </c>
      <c r="E7870">
        <v>534</v>
      </c>
      <c r="F7870" t="s">
        <v>24</v>
      </c>
      <c r="G7870">
        <f t="shared" si="854"/>
        <v>14000000</v>
      </c>
      <c r="H7870" s="3" t="s">
        <v>43</v>
      </c>
      <c r="I7870" t="str">
        <f t="shared" si="855"/>
        <v>100000+</v>
      </c>
      <c r="J7870" s="1">
        <f t="shared" si="856"/>
        <v>100000</v>
      </c>
      <c r="K7870" t="s">
        <v>17</v>
      </c>
      <c r="L7870" s="2">
        <v>0</v>
      </c>
      <c r="M7870" s="1">
        <f t="shared" si="860"/>
        <v>0</v>
      </c>
      <c r="N7870" t="s">
        <v>18</v>
      </c>
      <c r="O7870" t="s">
        <v>3215</v>
      </c>
      <c r="P7870" t="s">
        <v>10467</v>
      </c>
      <c r="Q7870" t="str">
        <f t="shared" si="857"/>
        <v>2012</v>
      </c>
      <c r="R7870" t="str">
        <f t="shared" si="858"/>
        <v>July</v>
      </c>
      <c r="S7870">
        <v>1.2</v>
      </c>
      <c r="T7870" t="s">
        <v>211</v>
      </c>
    </row>
    <row r="7871" spans="1:20" x14ac:dyDescent="0.3">
      <c r="A7871" t="s">
        <v>10468</v>
      </c>
      <c r="B7871" t="s">
        <v>3213</v>
      </c>
      <c r="C7871">
        <v>4.5</v>
      </c>
      <c r="D7871">
        <f t="shared" si="859"/>
        <v>5</v>
      </c>
      <c r="E7871">
        <v>18</v>
      </c>
      <c r="F7871" t="s">
        <v>1158</v>
      </c>
      <c r="G7871">
        <f t="shared" si="854"/>
        <v>9300000</v>
      </c>
      <c r="H7871" s="3" t="s">
        <v>90</v>
      </c>
      <c r="I7871" t="str">
        <f t="shared" si="855"/>
        <v>5000+</v>
      </c>
      <c r="J7871" s="1">
        <f t="shared" si="856"/>
        <v>5000</v>
      </c>
      <c r="K7871" t="s">
        <v>17</v>
      </c>
      <c r="L7871" s="2">
        <v>0</v>
      </c>
      <c r="M7871" s="1">
        <f t="shared" si="860"/>
        <v>0</v>
      </c>
      <c r="N7871" t="s">
        <v>18</v>
      </c>
      <c r="O7871" t="s">
        <v>3215</v>
      </c>
      <c r="P7871" t="s">
        <v>7121</v>
      </c>
      <c r="Q7871" t="str">
        <f t="shared" si="857"/>
        <v>2018</v>
      </c>
      <c r="R7871" t="str">
        <f t="shared" si="858"/>
        <v>March</v>
      </c>
      <c r="S7871">
        <v>2</v>
      </c>
      <c r="T7871" t="s">
        <v>22</v>
      </c>
    </row>
    <row r="7872" spans="1:20" x14ac:dyDescent="0.3">
      <c r="A7872" t="s">
        <v>10469</v>
      </c>
      <c r="B7872" t="s">
        <v>3213</v>
      </c>
      <c r="C7872">
        <v>5</v>
      </c>
      <c r="D7872">
        <f t="shared" si="859"/>
        <v>5</v>
      </c>
      <c r="E7872">
        <v>5</v>
      </c>
      <c r="F7872" t="s">
        <v>96</v>
      </c>
      <c r="G7872">
        <f t="shared" si="854"/>
        <v>17000000</v>
      </c>
      <c r="H7872" s="3" t="s">
        <v>719</v>
      </c>
      <c r="I7872" t="str">
        <f t="shared" si="855"/>
        <v>1000+</v>
      </c>
      <c r="J7872" s="1">
        <f t="shared" si="856"/>
        <v>1000</v>
      </c>
      <c r="K7872" t="s">
        <v>17</v>
      </c>
      <c r="L7872" s="2">
        <v>0</v>
      </c>
      <c r="M7872" s="1">
        <f t="shared" si="860"/>
        <v>0</v>
      </c>
      <c r="N7872" t="s">
        <v>18</v>
      </c>
      <c r="O7872" t="s">
        <v>3215</v>
      </c>
      <c r="P7872" t="s">
        <v>1447</v>
      </c>
      <c r="Q7872" t="str">
        <f t="shared" si="857"/>
        <v>2018</v>
      </c>
      <c r="R7872" t="str">
        <f t="shared" si="858"/>
        <v>January</v>
      </c>
      <c r="S7872">
        <v>2</v>
      </c>
      <c r="T7872" t="s">
        <v>76</v>
      </c>
    </row>
    <row r="7873" spans="1:20" x14ac:dyDescent="0.3">
      <c r="A7873" t="s">
        <v>10470</v>
      </c>
      <c r="B7873" t="s">
        <v>3213</v>
      </c>
      <c r="C7873">
        <v>3.5</v>
      </c>
      <c r="D7873">
        <f t="shared" si="859"/>
        <v>4</v>
      </c>
      <c r="E7873">
        <v>2</v>
      </c>
      <c r="F7873" t="s">
        <v>1001</v>
      </c>
      <c r="G7873">
        <f t="shared" ref="G7873:G7936" si="861">IF(RIGHT(F7873,1)="M",LEFT(F7873,LEN(F7873)-1)*1000000,IF(RIGHT(F7873,1)="K",LEFT(F7873,LEN(F7873)-1)*1000, 1000))</f>
        <v>1400000</v>
      </c>
      <c r="H7873" s="3" t="s">
        <v>942</v>
      </c>
      <c r="I7873" t="str">
        <f t="shared" ref="I7873:I7936" si="862">SUBSTITUTE(H7873,",","")</f>
        <v>100+</v>
      </c>
      <c r="J7873" s="1">
        <f t="shared" ref="J7873:J7936" si="863">VALUE(LEFT(I7873,LEN(I7873)-1))</f>
        <v>100</v>
      </c>
      <c r="K7873" t="s">
        <v>17</v>
      </c>
      <c r="L7873" s="2">
        <v>0</v>
      </c>
      <c r="M7873" s="1">
        <f t="shared" si="860"/>
        <v>0</v>
      </c>
      <c r="N7873" t="s">
        <v>18</v>
      </c>
      <c r="O7873" t="s">
        <v>3215</v>
      </c>
      <c r="P7873" t="s">
        <v>8218</v>
      </c>
      <c r="Q7873" t="str">
        <f t="shared" ref="Q7873:Q7936" si="864">RIGHT(P7873,4)</f>
        <v>2017</v>
      </c>
      <c r="R7873" t="str">
        <f t="shared" ref="R7873:R7936" si="865">LEFT(P7873,FIND(" ",P7873)-1)</f>
        <v>April</v>
      </c>
      <c r="S7873">
        <v>1.1000000000000001</v>
      </c>
      <c r="T7873" t="s">
        <v>22</v>
      </c>
    </row>
    <row r="7874" spans="1:20" x14ac:dyDescent="0.3">
      <c r="A7874" t="s">
        <v>10471</v>
      </c>
      <c r="B7874" t="s">
        <v>2910</v>
      </c>
      <c r="C7874">
        <v>3.5</v>
      </c>
      <c r="D7874">
        <f t="shared" si="859"/>
        <v>4</v>
      </c>
      <c r="E7874">
        <v>1</v>
      </c>
      <c r="F7874" t="s">
        <v>242</v>
      </c>
      <c r="G7874">
        <f t="shared" si="861"/>
        <v>16000000</v>
      </c>
      <c r="H7874" s="3" t="s">
        <v>942</v>
      </c>
      <c r="I7874" t="str">
        <f t="shared" si="862"/>
        <v>100+</v>
      </c>
      <c r="J7874" s="1">
        <f t="shared" si="863"/>
        <v>100</v>
      </c>
      <c r="K7874" t="s">
        <v>17</v>
      </c>
      <c r="L7874" s="2">
        <v>0</v>
      </c>
      <c r="M7874" s="1">
        <f t="shared" si="860"/>
        <v>0</v>
      </c>
      <c r="N7874" t="s">
        <v>18</v>
      </c>
      <c r="O7874" t="s">
        <v>1216</v>
      </c>
      <c r="P7874" t="s">
        <v>1519</v>
      </c>
      <c r="Q7874" t="str">
        <f t="shared" si="864"/>
        <v>2018</v>
      </c>
      <c r="R7874" t="str">
        <f t="shared" si="865"/>
        <v>June</v>
      </c>
      <c r="S7874" t="s">
        <v>210</v>
      </c>
      <c r="T7874" t="s">
        <v>76</v>
      </c>
    </row>
    <row r="7875" spans="1:20" x14ac:dyDescent="0.3">
      <c r="A7875" t="s">
        <v>10472</v>
      </c>
      <c r="B7875" t="s">
        <v>3213</v>
      </c>
      <c r="C7875">
        <v>3.9</v>
      </c>
      <c r="D7875">
        <f t="shared" ref="D7875:D7938" si="866">IF(C7875&gt;4,5,IF(C7875&gt;3,4,IF(C7875&gt;2,3,IF(C7875&gt;1,2,1))))</f>
        <v>4</v>
      </c>
      <c r="E7875">
        <v>40</v>
      </c>
      <c r="F7875" t="s">
        <v>477</v>
      </c>
      <c r="G7875">
        <f t="shared" si="861"/>
        <v>4000000</v>
      </c>
      <c r="H7875" s="3" t="s">
        <v>90</v>
      </c>
      <c r="I7875" t="str">
        <f t="shared" si="862"/>
        <v>5000+</v>
      </c>
      <c r="J7875" s="1">
        <f t="shared" si="863"/>
        <v>5000</v>
      </c>
      <c r="K7875" t="s">
        <v>17</v>
      </c>
      <c r="L7875" s="2">
        <v>0</v>
      </c>
      <c r="M7875" s="1">
        <f t="shared" ref="M7875:M7938" si="867">VALUE(IF(RIGHT(L7875,LEN(L7875)-1)="",0,RIGHT(L7875,LEN(L7875)-1)))</f>
        <v>0</v>
      </c>
      <c r="N7875" t="s">
        <v>18</v>
      </c>
      <c r="O7875" t="s">
        <v>3215</v>
      </c>
      <c r="P7875" t="s">
        <v>10473</v>
      </c>
      <c r="Q7875" t="str">
        <f t="shared" si="864"/>
        <v>2015</v>
      </c>
      <c r="R7875" t="str">
        <f t="shared" si="865"/>
        <v>July</v>
      </c>
      <c r="S7875" t="s">
        <v>699</v>
      </c>
      <c r="T7875" t="s">
        <v>157</v>
      </c>
    </row>
    <row r="7876" spans="1:20" x14ac:dyDescent="0.3">
      <c r="A7876" t="s">
        <v>10474</v>
      </c>
      <c r="B7876" t="s">
        <v>2910</v>
      </c>
      <c r="C7876">
        <v>3.8</v>
      </c>
      <c r="D7876">
        <f t="shared" si="866"/>
        <v>4</v>
      </c>
      <c r="E7876">
        <v>271</v>
      </c>
      <c r="F7876" t="s">
        <v>676</v>
      </c>
      <c r="G7876">
        <f t="shared" si="861"/>
        <v>8300000.0000000009</v>
      </c>
      <c r="H7876" s="3" t="s">
        <v>49</v>
      </c>
      <c r="I7876" t="str">
        <f t="shared" si="862"/>
        <v>50000+</v>
      </c>
      <c r="J7876" s="1">
        <f t="shared" si="863"/>
        <v>50000</v>
      </c>
      <c r="K7876" t="s">
        <v>17</v>
      </c>
      <c r="L7876" s="2">
        <v>0</v>
      </c>
      <c r="M7876" s="1">
        <f t="shared" si="867"/>
        <v>0</v>
      </c>
      <c r="N7876" t="s">
        <v>37</v>
      </c>
      <c r="O7876" t="s">
        <v>1445</v>
      </c>
      <c r="P7876" t="s">
        <v>8273</v>
      </c>
      <c r="Q7876" t="str">
        <f t="shared" si="864"/>
        <v>2017</v>
      </c>
      <c r="R7876" t="str">
        <f t="shared" si="865"/>
        <v>June</v>
      </c>
      <c r="S7876" t="s">
        <v>1249</v>
      </c>
      <c r="T7876" t="s">
        <v>76</v>
      </c>
    </row>
    <row r="7877" spans="1:20" x14ac:dyDescent="0.3">
      <c r="A7877" t="s">
        <v>10475</v>
      </c>
      <c r="B7877" t="s">
        <v>2910</v>
      </c>
      <c r="C7877">
        <v>4.5999999999999996</v>
      </c>
      <c r="D7877">
        <f t="shared" si="866"/>
        <v>5</v>
      </c>
      <c r="E7877">
        <v>186</v>
      </c>
      <c r="F7877" t="s">
        <v>1055</v>
      </c>
      <c r="G7877">
        <f t="shared" si="861"/>
        <v>9600000</v>
      </c>
      <c r="H7877" s="3" t="s">
        <v>16</v>
      </c>
      <c r="I7877" t="str">
        <f t="shared" si="862"/>
        <v>10000+</v>
      </c>
      <c r="J7877" s="1">
        <f t="shared" si="863"/>
        <v>10000</v>
      </c>
      <c r="K7877" t="s">
        <v>17</v>
      </c>
      <c r="L7877" s="2">
        <v>0</v>
      </c>
      <c r="M7877" s="1">
        <f t="shared" si="867"/>
        <v>0</v>
      </c>
      <c r="N7877" t="s">
        <v>18</v>
      </c>
      <c r="O7877" t="s">
        <v>1216</v>
      </c>
      <c r="P7877" t="s">
        <v>2489</v>
      </c>
      <c r="Q7877" t="str">
        <f t="shared" si="864"/>
        <v>2017</v>
      </c>
      <c r="R7877" t="str">
        <f t="shared" si="865"/>
        <v>October</v>
      </c>
      <c r="S7877" t="s">
        <v>1237</v>
      </c>
      <c r="T7877" t="s">
        <v>71</v>
      </c>
    </row>
    <row r="7878" spans="1:20" x14ac:dyDescent="0.3">
      <c r="A7878" t="s">
        <v>10476</v>
      </c>
      <c r="B7878" t="s">
        <v>3213</v>
      </c>
      <c r="C7878">
        <v>3.5</v>
      </c>
      <c r="D7878">
        <f t="shared" si="866"/>
        <v>4</v>
      </c>
      <c r="E7878">
        <v>0</v>
      </c>
      <c r="F7878" t="s">
        <v>142</v>
      </c>
      <c r="G7878">
        <f t="shared" si="861"/>
        <v>11000000</v>
      </c>
      <c r="H7878" s="3" t="s">
        <v>942</v>
      </c>
      <c r="I7878" t="str">
        <f t="shared" si="862"/>
        <v>100+</v>
      </c>
      <c r="J7878" s="1">
        <f t="shared" si="863"/>
        <v>100</v>
      </c>
      <c r="K7878" t="s">
        <v>17</v>
      </c>
      <c r="L7878" s="2">
        <v>0</v>
      </c>
      <c r="M7878" s="1">
        <f t="shared" si="867"/>
        <v>0</v>
      </c>
      <c r="N7878" t="s">
        <v>18</v>
      </c>
      <c r="O7878" t="s">
        <v>3215</v>
      </c>
      <c r="P7878" t="s">
        <v>2862</v>
      </c>
      <c r="Q7878" t="str">
        <f t="shared" si="864"/>
        <v>2018</v>
      </c>
      <c r="R7878" t="str">
        <f t="shared" si="865"/>
        <v>March</v>
      </c>
      <c r="S7878">
        <v>1</v>
      </c>
      <c r="T7878" t="s">
        <v>71</v>
      </c>
    </row>
    <row r="7879" spans="1:20" x14ac:dyDescent="0.3">
      <c r="A7879" t="s">
        <v>10477</v>
      </c>
      <c r="B7879" t="s">
        <v>1997</v>
      </c>
      <c r="C7879">
        <v>4.5999999999999996</v>
      </c>
      <c r="D7879">
        <f t="shared" si="866"/>
        <v>5</v>
      </c>
      <c r="E7879">
        <v>28</v>
      </c>
      <c r="F7879" t="s">
        <v>78</v>
      </c>
      <c r="G7879">
        <f t="shared" si="861"/>
        <v>20000000</v>
      </c>
      <c r="H7879" s="3" t="s">
        <v>719</v>
      </c>
      <c r="I7879" t="str">
        <f t="shared" si="862"/>
        <v>1000+</v>
      </c>
      <c r="J7879" s="1">
        <f t="shared" si="863"/>
        <v>1000</v>
      </c>
      <c r="K7879" t="s">
        <v>17</v>
      </c>
      <c r="L7879" s="2">
        <v>0</v>
      </c>
      <c r="M7879" s="1">
        <f t="shared" si="867"/>
        <v>0</v>
      </c>
      <c r="N7879" t="s">
        <v>375</v>
      </c>
      <c r="O7879" t="s">
        <v>1998</v>
      </c>
      <c r="P7879" t="s">
        <v>1660</v>
      </c>
      <c r="Q7879" t="str">
        <f t="shared" si="864"/>
        <v>2017</v>
      </c>
      <c r="R7879" t="str">
        <f t="shared" si="865"/>
        <v>April</v>
      </c>
      <c r="S7879">
        <v>1</v>
      </c>
      <c r="T7879" t="s">
        <v>22</v>
      </c>
    </row>
    <row r="7880" spans="1:20" x14ac:dyDescent="0.3">
      <c r="A7880" t="s">
        <v>10478</v>
      </c>
      <c r="B7880" t="s">
        <v>4716</v>
      </c>
      <c r="C7880">
        <v>4.7</v>
      </c>
      <c r="D7880">
        <f t="shared" si="866"/>
        <v>5</v>
      </c>
      <c r="E7880">
        <v>315</v>
      </c>
      <c r="F7880" t="s">
        <v>24</v>
      </c>
      <c r="G7880">
        <f t="shared" si="861"/>
        <v>14000000</v>
      </c>
      <c r="H7880" s="3" t="s">
        <v>16</v>
      </c>
      <c r="I7880" t="str">
        <f t="shared" si="862"/>
        <v>10000+</v>
      </c>
      <c r="J7880" s="1">
        <f t="shared" si="863"/>
        <v>10000</v>
      </c>
      <c r="K7880" t="s">
        <v>17</v>
      </c>
      <c r="L7880" s="2">
        <v>0</v>
      </c>
      <c r="M7880" s="1">
        <f t="shared" si="867"/>
        <v>0</v>
      </c>
      <c r="N7880" t="s">
        <v>18</v>
      </c>
      <c r="O7880" t="s">
        <v>4717</v>
      </c>
      <c r="P7880" t="s">
        <v>3825</v>
      </c>
      <c r="Q7880" t="str">
        <f t="shared" si="864"/>
        <v>2018</v>
      </c>
      <c r="R7880" t="str">
        <f t="shared" si="865"/>
        <v>January</v>
      </c>
      <c r="S7880" t="s">
        <v>10479</v>
      </c>
      <c r="T7880" t="s">
        <v>76</v>
      </c>
    </row>
    <row r="7881" spans="1:20" x14ac:dyDescent="0.3">
      <c r="A7881" t="s">
        <v>10480</v>
      </c>
      <c r="B7881" t="s">
        <v>3213</v>
      </c>
      <c r="C7881">
        <v>5</v>
      </c>
      <c r="D7881">
        <f t="shared" si="866"/>
        <v>5</v>
      </c>
      <c r="E7881">
        <v>6</v>
      </c>
      <c r="F7881" t="s">
        <v>96</v>
      </c>
      <c r="G7881">
        <f t="shared" si="861"/>
        <v>17000000</v>
      </c>
      <c r="H7881" s="3" t="s">
        <v>719</v>
      </c>
      <c r="I7881" t="str">
        <f t="shared" si="862"/>
        <v>1000+</v>
      </c>
      <c r="J7881" s="1">
        <f t="shared" si="863"/>
        <v>1000</v>
      </c>
      <c r="K7881" t="s">
        <v>17</v>
      </c>
      <c r="L7881" s="2">
        <v>0</v>
      </c>
      <c r="M7881" s="1">
        <f t="shared" si="867"/>
        <v>0</v>
      </c>
      <c r="N7881" t="s">
        <v>18</v>
      </c>
      <c r="O7881" t="s">
        <v>3215</v>
      </c>
      <c r="P7881" t="s">
        <v>7121</v>
      </c>
      <c r="Q7881" t="str">
        <f t="shared" si="864"/>
        <v>2018</v>
      </c>
      <c r="R7881" t="str">
        <f t="shared" si="865"/>
        <v>March</v>
      </c>
      <c r="S7881">
        <v>2</v>
      </c>
      <c r="T7881" t="s">
        <v>22</v>
      </c>
    </row>
    <row r="7882" spans="1:20" x14ac:dyDescent="0.3">
      <c r="A7882" t="s">
        <v>10481</v>
      </c>
      <c r="B7882" t="s">
        <v>3213</v>
      </c>
      <c r="C7882">
        <v>3.5</v>
      </c>
      <c r="D7882">
        <f t="shared" si="866"/>
        <v>4</v>
      </c>
      <c r="E7882">
        <v>1</v>
      </c>
      <c r="F7882" t="s">
        <v>164</v>
      </c>
      <c r="G7882">
        <f t="shared" si="861"/>
        <v>15000000</v>
      </c>
      <c r="H7882" s="3" t="s">
        <v>719</v>
      </c>
      <c r="I7882" t="str">
        <f t="shared" si="862"/>
        <v>1000+</v>
      </c>
      <c r="J7882" s="1">
        <f t="shared" si="863"/>
        <v>1000</v>
      </c>
      <c r="K7882" t="s">
        <v>17</v>
      </c>
      <c r="L7882" s="2">
        <v>0</v>
      </c>
      <c r="M7882" s="1">
        <f t="shared" si="867"/>
        <v>0</v>
      </c>
      <c r="N7882" t="s">
        <v>18</v>
      </c>
      <c r="O7882" t="s">
        <v>3215</v>
      </c>
      <c r="P7882" t="s">
        <v>7121</v>
      </c>
      <c r="Q7882" t="str">
        <f t="shared" si="864"/>
        <v>2018</v>
      </c>
      <c r="R7882" t="str">
        <f t="shared" si="865"/>
        <v>March</v>
      </c>
      <c r="S7882">
        <v>2</v>
      </c>
      <c r="T7882" t="s">
        <v>22</v>
      </c>
    </row>
    <row r="7883" spans="1:20" x14ac:dyDescent="0.3">
      <c r="A7883" t="s">
        <v>10482</v>
      </c>
      <c r="B7883" t="s">
        <v>3213</v>
      </c>
      <c r="C7883">
        <v>4.5</v>
      </c>
      <c r="D7883">
        <f t="shared" si="866"/>
        <v>5</v>
      </c>
      <c r="E7883">
        <v>18</v>
      </c>
      <c r="F7883" t="s">
        <v>435</v>
      </c>
      <c r="G7883">
        <f t="shared" si="861"/>
        <v>13000000</v>
      </c>
      <c r="H7883" s="3" t="s">
        <v>16</v>
      </c>
      <c r="I7883" t="str">
        <f t="shared" si="862"/>
        <v>10000+</v>
      </c>
      <c r="J7883" s="1">
        <f t="shared" si="863"/>
        <v>10000</v>
      </c>
      <c r="K7883" t="s">
        <v>17</v>
      </c>
      <c r="L7883" s="2">
        <v>0</v>
      </c>
      <c r="M7883" s="1">
        <f t="shared" si="867"/>
        <v>0</v>
      </c>
      <c r="N7883" t="s">
        <v>18</v>
      </c>
      <c r="O7883" t="s">
        <v>3215</v>
      </c>
      <c r="P7883" t="s">
        <v>2862</v>
      </c>
      <c r="Q7883" t="str">
        <f t="shared" si="864"/>
        <v>2018</v>
      </c>
      <c r="R7883" t="str">
        <f t="shared" si="865"/>
        <v>March</v>
      </c>
      <c r="S7883">
        <v>2</v>
      </c>
      <c r="T7883" t="s">
        <v>22</v>
      </c>
    </row>
    <row r="7884" spans="1:20" x14ac:dyDescent="0.3">
      <c r="A7884" t="s">
        <v>10483</v>
      </c>
      <c r="B7884" t="s">
        <v>4390</v>
      </c>
      <c r="C7884">
        <v>3.5</v>
      </c>
      <c r="D7884">
        <f t="shared" si="866"/>
        <v>4</v>
      </c>
      <c r="E7884">
        <v>4</v>
      </c>
      <c r="F7884" t="s">
        <v>142</v>
      </c>
      <c r="G7884">
        <f t="shared" si="861"/>
        <v>11000000</v>
      </c>
      <c r="H7884" s="3" t="s">
        <v>942</v>
      </c>
      <c r="I7884" t="str">
        <f t="shared" si="862"/>
        <v>100+</v>
      </c>
      <c r="J7884" s="1">
        <f t="shared" si="863"/>
        <v>100</v>
      </c>
      <c r="K7884" t="s">
        <v>17</v>
      </c>
      <c r="L7884" s="2">
        <v>0</v>
      </c>
      <c r="M7884" s="1">
        <f t="shared" si="867"/>
        <v>0</v>
      </c>
      <c r="N7884" t="s">
        <v>18</v>
      </c>
      <c r="O7884" t="s">
        <v>4391</v>
      </c>
      <c r="P7884" t="s">
        <v>2779</v>
      </c>
      <c r="Q7884" t="str">
        <f t="shared" si="864"/>
        <v>2017</v>
      </c>
      <c r="R7884" t="str">
        <f t="shared" si="865"/>
        <v>November</v>
      </c>
      <c r="S7884" t="s">
        <v>1198</v>
      </c>
      <c r="T7884" t="s">
        <v>535</v>
      </c>
    </row>
    <row r="7885" spans="1:20" x14ac:dyDescent="0.3">
      <c r="A7885" t="s">
        <v>3539</v>
      </c>
      <c r="B7885" t="s">
        <v>3213</v>
      </c>
      <c r="C7885">
        <v>4.3</v>
      </c>
      <c r="D7885">
        <f t="shared" si="866"/>
        <v>5</v>
      </c>
      <c r="E7885">
        <v>10</v>
      </c>
      <c r="F7885" t="s">
        <v>644</v>
      </c>
      <c r="G7885">
        <f t="shared" si="861"/>
        <v>46000000</v>
      </c>
      <c r="H7885" s="3" t="s">
        <v>942</v>
      </c>
      <c r="I7885" t="str">
        <f t="shared" si="862"/>
        <v>100+</v>
      </c>
      <c r="J7885" s="1">
        <f t="shared" si="863"/>
        <v>100</v>
      </c>
      <c r="K7885" t="s">
        <v>17</v>
      </c>
      <c r="L7885" s="2">
        <v>0</v>
      </c>
      <c r="M7885" s="1">
        <f t="shared" si="867"/>
        <v>0</v>
      </c>
      <c r="N7885" t="s">
        <v>18</v>
      </c>
      <c r="O7885" t="s">
        <v>3215</v>
      </c>
      <c r="P7885" t="s">
        <v>143</v>
      </c>
      <c r="Q7885" t="str">
        <f t="shared" si="864"/>
        <v>2018</v>
      </c>
      <c r="R7885" t="str">
        <f t="shared" si="865"/>
        <v>July</v>
      </c>
      <c r="S7885" t="s">
        <v>3540</v>
      </c>
      <c r="T7885" t="s">
        <v>71</v>
      </c>
    </row>
    <row r="7886" spans="1:20" x14ac:dyDescent="0.3">
      <c r="A7886" t="s">
        <v>10484</v>
      </c>
      <c r="B7886" t="s">
        <v>4390</v>
      </c>
      <c r="C7886">
        <v>3.5</v>
      </c>
      <c r="D7886">
        <f t="shared" si="866"/>
        <v>4</v>
      </c>
      <c r="E7886">
        <v>3988</v>
      </c>
      <c r="F7886" t="s">
        <v>142</v>
      </c>
      <c r="G7886">
        <f t="shared" si="861"/>
        <v>11000000</v>
      </c>
      <c r="H7886" s="3" t="s">
        <v>56</v>
      </c>
      <c r="I7886" t="str">
        <f t="shared" si="862"/>
        <v>1000000+</v>
      </c>
      <c r="J7886" s="1">
        <f t="shared" si="863"/>
        <v>1000000</v>
      </c>
      <c r="K7886" t="s">
        <v>17</v>
      </c>
      <c r="L7886" s="2">
        <v>0</v>
      </c>
      <c r="M7886" s="1">
        <f t="shared" si="867"/>
        <v>0</v>
      </c>
      <c r="N7886" t="s">
        <v>18</v>
      </c>
      <c r="O7886" t="s">
        <v>4391</v>
      </c>
      <c r="P7886" t="s">
        <v>2088</v>
      </c>
      <c r="Q7886" t="str">
        <f t="shared" si="864"/>
        <v>2015</v>
      </c>
      <c r="R7886" t="str">
        <f t="shared" si="865"/>
        <v>December</v>
      </c>
      <c r="S7886" t="s">
        <v>585</v>
      </c>
      <c r="T7886" t="s">
        <v>46</v>
      </c>
    </row>
    <row r="7887" spans="1:20" x14ac:dyDescent="0.3">
      <c r="A7887" t="s">
        <v>10485</v>
      </c>
      <c r="B7887" t="s">
        <v>2519</v>
      </c>
      <c r="C7887">
        <v>3.3</v>
      </c>
      <c r="D7887">
        <f t="shared" si="866"/>
        <v>4</v>
      </c>
      <c r="E7887">
        <v>19</v>
      </c>
      <c r="F7887" t="s">
        <v>916</v>
      </c>
      <c r="G7887">
        <f t="shared" si="861"/>
        <v>1600000</v>
      </c>
      <c r="H7887" s="3" t="s">
        <v>942</v>
      </c>
      <c r="I7887" t="str">
        <f t="shared" si="862"/>
        <v>100+</v>
      </c>
      <c r="J7887" s="1">
        <f t="shared" si="863"/>
        <v>100</v>
      </c>
      <c r="K7887" t="s">
        <v>596</v>
      </c>
      <c r="L7887" s="2" t="s">
        <v>4705</v>
      </c>
      <c r="M7887" s="1">
        <f t="shared" si="867"/>
        <v>4.49</v>
      </c>
      <c r="N7887" t="s">
        <v>18</v>
      </c>
      <c r="O7887" t="s">
        <v>2538</v>
      </c>
      <c r="P7887" t="s">
        <v>4004</v>
      </c>
      <c r="Q7887" t="str">
        <f t="shared" si="864"/>
        <v>2015</v>
      </c>
      <c r="R7887" t="str">
        <f t="shared" si="865"/>
        <v>February</v>
      </c>
      <c r="S7887">
        <v>1.4</v>
      </c>
      <c r="T7887" t="s">
        <v>51</v>
      </c>
    </row>
    <row r="7888" spans="1:20" x14ac:dyDescent="0.3">
      <c r="A7888" t="s">
        <v>10486</v>
      </c>
      <c r="B7888" t="s">
        <v>4716</v>
      </c>
      <c r="C7888">
        <v>3.5</v>
      </c>
      <c r="D7888">
        <f t="shared" si="866"/>
        <v>4</v>
      </c>
      <c r="E7888">
        <v>2</v>
      </c>
      <c r="F7888" t="s">
        <v>68</v>
      </c>
      <c r="G7888">
        <f t="shared" si="861"/>
        <v>28000000</v>
      </c>
      <c r="H7888" s="3" t="s">
        <v>937</v>
      </c>
      <c r="I7888" t="str">
        <f t="shared" si="862"/>
        <v>50+</v>
      </c>
      <c r="J7888" s="1">
        <f t="shared" si="863"/>
        <v>50</v>
      </c>
      <c r="K7888" t="s">
        <v>17</v>
      </c>
      <c r="L7888" s="2">
        <v>0</v>
      </c>
      <c r="M7888" s="1">
        <f t="shared" si="867"/>
        <v>0</v>
      </c>
      <c r="N7888" t="s">
        <v>18</v>
      </c>
      <c r="O7888" t="s">
        <v>4717</v>
      </c>
      <c r="P7888" t="s">
        <v>376</v>
      </c>
      <c r="Q7888" t="str">
        <f t="shared" si="864"/>
        <v>2017</v>
      </c>
      <c r="R7888" t="str">
        <f t="shared" si="865"/>
        <v>August</v>
      </c>
      <c r="S7888" t="s">
        <v>2220</v>
      </c>
      <c r="T7888" t="s">
        <v>71</v>
      </c>
    </row>
    <row r="7889" spans="1:20" x14ac:dyDescent="0.3">
      <c r="A7889" t="s">
        <v>10487</v>
      </c>
      <c r="B7889" t="s">
        <v>2519</v>
      </c>
      <c r="C7889">
        <v>4.8</v>
      </c>
      <c r="D7889">
        <f t="shared" si="866"/>
        <v>5</v>
      </c>
      <c r="E7889">
        <v>8191</v>
      </c>
      <c r="F7889" t="s">
        <v>39</v>
      </c>
      <c r="G7889">
        <f t="shared" si="861"/>
        <v>1000</v>
      </c>
      <c r="H7889" s="3" t="s">
        <v>43</v>
      </c>
      <c r="I7889" t="str">
        <f t="shared" si="862"/>
        <v>100000+</v>
      </c>
      <c r="J7889" s="1">
        <f t="shared" si="863"/>
        <v>100000</v>
      </c>
      <c r="K7889" t="s">
        <v>17</v>
      </c>
      <c r="L7889" s="2">
        <v>0</v>
      </c>
      <c r="M7889" s="1">
        <f t="shared" si="867"/>
        <v>0</v>
      </c>
      <c r="N7889" t="s">
        <v>18</v>
      </c>
      <c r="O7889" t="s">
        <v>2671</v>
      </c>
      <c r="P7889" t="s">
        <v>1977</v>
      </c>
      <c r="Q7889" t="str">
        <f t="shared" si="864"/>
        <v>2018</v>
      </c>
      <c r="R7889" t="str">
        <f t="shared" si="865"/>
        <v>May</v>
      </c>
      <c r="S7889" t="s">
        <v>146</v>
      </c>
      <c r="T7889" t="s">
        <v>71</v>
      </c>
    </row>
    <row r="7890" spans="1:20" x14ac:dyDescent="0.3">
      <c r="A7890" t="s">
        <v>10488</v>
      </c>
      <c r="B7890" t="s">
        <v>2910</v>
      </c>
      <c r="C7890">
        <v>3.9</v>
      </c>
      <c r="D7890">
        <f t="shared" si="866"/>
        <v>4</v>
      </c>
      <c r="E7890">
        <v>84</v>
      </c>
      <c r="F7890" t="s">
        <v>142</v>
      </c>
      <c r="G7890">
        <f t="shared" si="861"/>
        <v>11000000</v>
      </c>
      <c r="H7890" s="3" t="s">
        <v>16</v>
      </c>
      <c r="I7890" t="str">
        <f t="shared" si="862"/>
        <v>10000+</v>
      </c>
      <c r="J7890" s="1">
        <f t="shared" si="863"/>
        <v>10000</v>
      </c>
      <c r="K7890" t="s">
        <v>17</v>
      </c>
      <c r="L7890" s="2">
        <v>0</v>
      </c>
      <c r="M7890" s="1">
        <f t="shared" si="867"/>
        <v>0</v>
      </c>
      <c r="N7890" t="s">
        <v>18</v>
      </c>
      <c r="O7890" t="s">
        <v>1445</v>
      </c>
      <c r="P7890" t="s">
        <v>10489</v>
      </c>
      <c r="Q7890" t="str">
        <f t="shared" si="864"/>
        <v>2016</v>
      </c>
      <c r="R7890" t="str">
        <f t="shared" si="865"/>
        <v>November</v>
      </c>
      <c r="S7890">
        <v>3.4</v>
      </c>
      <c r="T7890" t="s">
        <v>63</v>
      </c>
    </row>
    <row r="7891" spans="1:20" x14ac:dyDescent="0.3">
      <c r="A7891" t="s">
        <v>10490</v>
      </c>
      <c r="B7891" t="s">
        <v>3213</v>
      </c>
      <c r="C7891">
        <v>3.5</v>
      </c>
      <c r="D7891">
        <f t="shared" si="866"/>
        <v>4</v>
      </c>
      <c r="E7891">
        <v>0</v>
      </c>
      <c r="F7891" t="s">
        <v>406</v>
      </c>
      <c r="G7891">
        <f t="shared" si="861"/>
        <v>4900000</v>
      </c>
      <c r="H7891" s="3" t="s">
        <v>942</v>
      </c>
      <c r="I7891" t="str">
        <f t="shared" si="862"/>
        <v>100+</v>
      </c>
      <c r="J7891" s="1">
        <f t="shared" si="863"/>
        <v>100</v>
      </c>
      <c r="K7891" t="s">
        <v>17</v>
      </c>
      <c r="L7891" s="2">
        <v>0</v>
      </c>
      <c r="M7891" s="1">
        <f t="shared" si="867"/>
        <v>0</v>
      </c>
      <c r="N7891" t="s">
        <v>18</v>
      </c>
      <c r="O7891" t="s">
        <v>3215</v>
      </c>
      <c r="P7891" t="s">
        <v>3448</v>
      </c>
      <c r="Q7891" t="str">
        <f t="shared" si="864"/>
        <v>2018</v>
      </c>
      <c r="R7891" t="str">
        <f t="shared" si="865"/>
        <v>March</v>
      </c>
      <c r="S7891">
        <v>1</v>
      </c>
      <c r="T7891" t="s">
        <v>76</v>
      </c>
    </row>
    <row r="7892" spans="1:20" x14ac:dyDescent="0.3">
      <c r="A7892" t="s">
        <v>10491</v>
      </c>
      <c r="B7892" t="s">
        <v>2910</v>
      </c>
      <c r="C7892">
        <v>4.5</v>
      </c>
      <c r="D7892">
        <f t="shared" si="866"/>
        <v>5</v>
      </c>
      <c r="E7892">
        <v>86</v>
      </c>
      <c r="F7892" t="s">
        <v>220</v>
      </c>
      <c r="G7892">
        <f t="shared" si="861"/>
        <v>8600000</v>
      </c>
      <c r="H7892" s="3" t="s">
        <v>90</v>
      </c>
      <c r="I7892" t="str">
        <f t="shared" si="862"/>
        <v>5000+</v>
      </c>
      <c r="J7892" s="1">
        <f t="shared" si="863"/>
        <v>5000</v>
      </c>
      <c r="K7892" t="s">
        <v>17</v>
      </c>
      <c r="L7892" s="2">
        <v>0</v>
      </c>
      <c r="M7892" s="1">
        <f t="shared" si="867"/>
        <v>0</v>
      </c>
      <c r="N7892" t="s">
        <v>37</v>
      </c>
      <c r="O7892" t="s">
        <v>1445</v>
      </c>
      <c r="P7892" t="s">
        <v>2188</v>
      </c>
      <c r="Q7892" t="str">
        <f t="shared" si="864"/>
        <v>2017</v>
      </c>
      <c r="R7892" t="str">
        <f t="shared" si="865"/>
        <v>March</v>
      </c>
      <c r="S7892">
        <v>5.0999999999999996</v>
      </c>
      <c r="T7892" t="s">
        <v>71</v>
      </c>
    </row>
    <row r="7893" spans="1:20" x14ac:dyDescent="0.3">
      <c r="A7893" t="s">
        <v>10492</v>
      </c>
      <c r="B7893" t="s">
        <v>3213</v>
      </c>
      <c r="C7893">
        <v>3.5</v>
      </c>
      <c r="D7893">
        <f t="shared" si="866"/>
        <v>4</v>
      </c>
      <c r="E7893">
        <v>2</v>
      </c>
      <c r="F7893" t="s">
        <v>119</v>
      </c>
      <c r="G7893">
        <f t="shared" si="861"/>
        <v>23000000</v>
      </c>
      <c r="H7893" s="3" t="s">
        <v>942</v>
      </c>
      <c r="I7893" t="str">
        <f t="shared" si="862"/>
        <v>100+</v>
      </c>
      <c r="J7893" s="1">
        <f t="shared" si="863"/>
        <v>100</v>
      </c>
      <c r="K7893" t="s">
        <v>596</v>
      </c>
      <c r="L7893" s="2" t="s">
        <v>2776</v>
      </c>
      <c r="M7893" s="1">
        <f t="shared" si="867"/>
        <v>9.99</v>
      </c>
      <c r="N7893" t="s">
        <v>18</v>
      </c>
      <c r="O7893" t="s">
        <v>3215</v>
      </c>
      <c r="P7893" t="s">
        <v>6117</v>
      </c>
      <c r="Q7893" t="str">
        <f t="shared" si="864"/>
        <v>2016</v>
      </c>
      <c r="R7893" t="str">
        <f t="shared" si="865"/>
        <v>July</v>
      </c>
      <c r="S7893">
        <v>1.1000000000000001</v>
      </c>
      <c r="T7893" t="s">
        <v>76</v>
      </c>
    </row>
    <row r="7894" spans="1:20" x14ac:dyDescent="0.3">
      <c r="A7894" t="s">
        <v>10493</v>
      </c>
      <c r="B7894" t="s">
        <v>3213</v>
      </c>
      <c r="C7894">
        <v>3.4</v>
      </c>
      <c r="D7894">
        <f t="shared" si="866"/>
        <v>4</v>
      </c>
      <c r="E7894">
        <v>35</v>
      </c>
      <c r="F7894" t="s">
        <v>152</v>
      </c>
      <c r="G7894">
        <f t="shared" si="861"/>
        <v>24000000</v>
      </c>
      <c r="H7894" s="3" t="s">
        <v>719</v>
      </c>
      <c r="I7894" t="str">
        <f t="shared" si="862"/>
        <v>1000+</v>
      </c>
      <c r="J7894" s="1">
        <f t="shared" si="863"/>
        <v>1000</v>
      </c>
      <c r="K7894" t="s">
        <v>596</v>
      </c>
      <c r="L7894" s="2" t="s">
        <v>10494</v>
      </c>
      <c r="M7894" s="1">
        <f t="shared" si="867"/>
        <v>15.46</v>
      </c>
      <c r="N7894" t="s">
        <v>18</v>
      </c>
      <c r="O7894" t="s">
        <v>3215</v>
      </c>
      <c r="P7894" t="s">
        <v>10495</v>
      </c>
      <c r="Q7894" t="str">
        <f t="shared" si="864"/>
        <v>2015</v>
      </c>
      <c r="R7894" t="str">
        <f t="shared" si="865"/>
        <v>May</v>
      </c>
      <c r="S7894" t="s">
        <v>1963</v>
      </c>
      <c r="T7894" t="s">
        <v>211</v>
      </c>
    </row>
    <row r="7895" spans="1:20" x14ac:dyDescent="0.3">
      <c r="A7895" t="s">
        <v>10496</v>
      </c>
      <c r="B7895" t="s">
        <v>3748</v>
      </c>
      <c r="C7895">
        <v>5</v>
      </c>
      <c r="D7895">
        <f t="shared" si="866"/>
        <v>5</v>
      </c>
      <c r="E7895">
        <v>4</v>
      </c>
      <c r="F7895" t="s">
        <v>916</v>
      </c>
      <c r="G7895">
        <f t="shared" si="861"/>
        <v>1600000</v>
      </c>
      <c r="H7895" s="3" t="s">
        <v>719</v>
      </c>
      <c r="I7895" t="str">
        <f t="shared" si="862"/>
        <v>1000+</v>
      </c>
      <c r="J7895" s="1">
        <f t="shared" si="863"/>
        <v>1000</v>
      </c>
      <c r="K7895" t="s">
        <v>17</v>
      </c>
      <c r="L7895" s="2">
        <v>0</v>
      </c>
      <c r="M7895" s="1">
        <f t="shared" si="867"/>
        <v>0</v>
      </c>
      <c r="N7895" t="s">
        <v>18</v>
      </c>
      <c r="O7895" t="s">
        <v>3749</v>
      </c>
      <c r="P7895" t="s">
        <v>8055</v>
      </c>
      <c r="Q7895" t="str">
        <f t="shared" si="864"/>
        <v>2016</v>
      </c>
      <c r="R7895" t="str">
        <f t="shared" si="865"/>
        <v>May</v>
      </c>
      <c r="S7895">
        <v>1.3</v>
      </c>
      <c r="T7895" t="s">
        <v>76</v>
      </c>
    </row>
    <row r="7896" spans="1:20" x14ac:dyDescent="0.3">
      <c r="A7896" t="s">
        <v>10497</v>
      </c>
      <c r="B7896" t="s">
        <v>1680</v>
      </c>
      <c r="C7896">
        <v>5</v>
      </c>
      <c r="D7896">
        <f t="shared" si="866"/>
        <v>5</v>
      </c>
      <c r="E7896">
        <v>1</v>
      </c>
      <c r="F7896" t="s">
        <v>836</v>
      </c>
      <c r="G7896">
        <f t="shared" si="861"/>
        <v>8400000</v>
      </c>
      <c r="H7896" s="3" t="s">
        <v>937</v>
      </c>
      <c r="I7896" t="str">
        <f t="shared" si="862"/>
        <v>50+</v>
      </c>
      <c r="J7896" s="1">
        <f t="shared" si="863"/>
        <v>50</v>
      </c>
      <c r="K7896" t="s">
        <v>17</v>
      </c>
      <c r="L7896" s="2">
        <v>0</v>
      </c>
      <c r="M7896" s="1">
        <f t="shared" si="867"/>
        <v>0</v>
      </c>
      <c r="N7896" t="s">
        <v>18</v>
      </c>
      <c r="O7896" t="s">
        <v>1681</v>
      </c>
      <c r="P7896" t="s">
        <v>10498</v>
      </c>
      <c r="Q7896" t="str">
        <f t="shared" si="864"/>
        <v>2017</v>
      </c>
      <c r="R7896" t="str">
        <f t="shared" si="865"/>
        <v>April</v>
      </c>
      <c r="S7896">
        <v>1.2</v>
      </c>
      <c r="T7896" t="s">
        <v>40</v>
      </c>
    </row>
    <row r="7897" spans="1:20" x14ac:dyDescent="0.3">
      <c r="A7897" t="s">
        <v>10499</v>
      </c>
      <c r="B7897" t="s">
        <v>3213</v>
      </c>
      <c r="C7897">
        <v>3.5</v>
      </c>
      <c r="D7897">
        <f t="shared" si="866"/>
        <v>4</v>
      </c>
      <c r="E7897">
        <v>3</v>
      </c>
      <c r="F7897" t="s">
        <v>10500</v>
      </c>
      <c r="G7897">
        <f t="shared" si="861"/>
        <v>97000</v>
      </c>
      <c r="H7897" s="3" t="s">
        <v>937</v>
      </c>
      <c r="I7897" t="str">
        <f t="shared" si="862"/>
        <v>50+</v>
      </c>
      <c r="J7897" s="1">
        <f t="shared" si="863"/>
        <v>50</v>
      </c>
      <c r="K7897" t="s">
        <v>596</v>
      </c>
      <c r="L7897" s="2" t="s">
        <v>3134</v>
      </c>
      <c r="M7897" s="1">
        <f t="shared" si="867"/>
        <v>0.99</v>
      </c>
      <c r="N7897" t="s">
        <v>18</v>
      </c>
      <c r="O7897" t="s">
        <v>3215</v>
      </c>
      <c r="P7897" t="s">
        <v>10450</v>
      </c>
      <c r="Q7897" t="str">
        <f t="shared" si="864"/>
        <v>2014</v>
      </c>
      <c r="R7897" t="str">
        <f t="shared" si="865"/>
        <v>January</v>
      </c>
      <c r="S7897">
        <v>2014.01</v>
      </c>
      <c r="T7897" t="s">
        <v>389</v>
      </c>
    </row>
    <row r="7898" spans="1:20" x14ac:dyDescent="0.3">
      <c r="A7898" t="s">
        <v>10501</v>
      </c>
      <c r="B7898" t="s">
        <v>3213</v>
      </c>
      <c r="C7898">
        <v>3.5</v>
      </c>
      <c r="D7898">
        <f t="shared" si="866"/>
        <v>4</v>
      </c>
      <c r="E7898">
        <v>2</v>
      </c>
      <c r="F7898" t="s">
        <v>78</v>
      </c>
      <c r="G7898">
        <f t="shared" si="861"/>
        <v>20000000</v>
      </c>
      <c r="H7898" s="3" t="s">
        <v>942</v>
      </c>
      <c r="I7898" t="str">
        <f t="shared" si="862"/>
        <v>100+</v>
      </c>
      <c r="J7898" s="1">
        <f t="shared" si="863"/>
        <v>100</v>
      </c>
      <c r="K7898" t="s">
        <v>596</v>
      </c>
      <c r="L7898" s="2" t="s">
        <v>2776</v>
      </c>
      <c r="M7898" s="1">
        <f t="shared" si="867"/>
        <v>9.99</v>
      </c>
      <c r="N7898" t="s">
        <v>18</v>
      </c>
      <c r="O7898" t="s">
        <v>3215</v>
      </c>
      <c r="P7898" t="s">
        <v>10502</v>
      </c>
      <c r="Q7898" t="str">
        <f t="shared" si="864"/>
        <v>2016</v>
      </c>
      <c r="R7898" t="str">
        <f t="shared" si="865"/>
        <v>July</v>
      </c>
      <c r="S7898">
        <v>1.1000000000000001</v>
      </c>
      <c r="T7898" t="s">
        <v>76</v>
      </c>
    </row>
    <row r="7899" spans="1:20" x14ac:dyDescent="0.3">
      <c r="A7899" t="s">
        <v>10503</v>
      </c>
      <c r="B7899" t="s">
        <v>3213</v>
      </c>
      <c r="C7899">
        <v>4.8</v>
      </c>
      <c r="D7899">
        <f t="shared" si="866"/>
        <v>5</v>
      </c>
      <c r="E7899">
        <v>12</v>
      </c>
      <c r="F7899" t="s">
        <v>903</v>
      </c>
      <c r="G7899">
        <f t="shared" si="861"/>
        <v>44000000</v>
      </c>
      <c r="H7899" s="3" t="s">
        <v>942</v>
      </c>
      <c r="I7899" t="str">
        <f t="shared" si="862"/>
        <v>100+</v>
      </c>
      <c r="J7899" s="1">
        <f t="shared" si="863"/>
        <v>100</v>
      </c>
      <c r="K7899" t="s">
        <v>596</v>
      </c>
      <c r="L7899" s="2" t="s">
        <v>934</v>
      </c>
      <c r="M7899" s="1">
        <f t="shared" si="867"/>
        <v>6.99</v>
      </c>
      <c r="N7899" t="s">
        <v>18</v>
      </c>
      <c r="O7899" t="s">
        <v>3215</v>
      </c>
      <c r="P7899" t="s">
        <v>10450</v>
      </c>
      <c r="Q7899" t="str">
        <f t="shared" si="864"/>
        <v>2014</v>
      </c>
      <c r="R7899" t="str">
        <f t="shared" si="865"/>
        <v>January</v>
      </c>
      <c r="S7899">
        <v>1.3</v>
      </c>
      <c r="T7899" t="s">
        <v>76</v>
      </c>
    </row>
    <row r="7900" spans="1:20" x14ac:dyDescent="0.3">
      <c r="A7900" t="s">
        <v>10504</v>
      </c>
      <c r="B7900" t="s">
        <v>3213</v>
      </c>
      <c r="C7900">
        <v>3.6</v>
      </c>
      <c r="D7900">
        <f t="shared" si="866"/>
        <v>4</v>
      </c>
      <c r="E7900">
        <v>35</v>
      </c>
      <c r="F7900" t="s">
        <v>2829</v>
      </c>
      <c r="G7900">
        <f t="shared" si="861"/>
        <v>88000000</v>
      </c>
      <c r="H7900" s="3" t="s">
        <v>16</v>
      </c>
      <c r="I7900" t="str">
        <f t="shared" si="862"/>
        <v>10000+</v>
      </c>
      <c r="J7900" s="1">
        <f t="shared" si="863"/>
        <v>10000</v>
      </c>
      <c r="K7900" t="s">
        <v>17</v>
      </c>
      <c r="L7900" s="2">
        <v>0</v>
      </c>
      <c r="M7900" s="1">
        <f t="shared" si="867"/>
        <v>0</v>
      </c>
      <c r="N7900" t="s">
        <v>18</v>
      </c>
      <c r="O7900" t="s">
        <v>3215</v>
      </c>
      <c r="P7900" t="s">
        <v>1447</v>
      </c>
      <c r="Q7900" t="str">
        <f t="shared" si="864"/>
        <v>2018</v>
      </c>
      <c r="R7900" t="str">
        <f t="shared" si="865"/>
        <v>January</v>
      </c>
      <c r="S7900">
        <v>2</v>
      </c>
      <c r="T7900" t="s">
        <v>76</v>
      </c>
    </row>
    <row r="7901" spans="1:20" x14ac:dyDescent="0.3">
      <c r="A7901" t="s">
        <v>10505</v>
      </c>
      <c r="B7901" t="s">
        <v>3213</v>
      </c>
      <c r="C7901">
        <v>3.5</v>
      </c>
      <c r="D7901">
        <f t="shared" si="866"/>
        <v>4</v>
      </c>
      <c r="E7901">
        <v>0</v>
      </c>
      <c r="F7901" t="s">
        <v>1132</v>
      </c>
      <c r="G7901">
        <f t="shared" si="861"/>
        <v>4800000</v>
      </c>
      <c r="H7901" s="3" t="s">
        <v>937</v>
      </c>
      <c r="I7901" t="str">
        <f t="shared" si="862"/>
        <v>50+</v>
      </c>
      <c r="J7901" s="1">
        <f t="shared" si="863"/>
        <v>50</v>
      </c>
      <c r="K7901" t="s">
        <v>17</v>
      </c>
      <c r="L7901" s="2">
        <v>0</v>
      </c>
      <c r="M7901" s="1">
        <f t="shared" si="867"/>
        <v>0</v>
      </c>
      <c r="N7901" t="s">
        <v>18</v>
      </c>
      <c r="O7901" t="s">
        <v>3215</v>
      </c>
      <c r="P7901" t="s">
        <v>200</v>
      </c>
      <c r="Q7901" t="str">
        <f t="shared" si="864"/>
        <v>2018</v>
      </c>
      <c r="R7901" t="str">
        <f t="shared" si="865"/>
        <v>July</v>
      </c>
      <c r="S7901">
        <v>1</v>
      </c>
      <c r="T7901" t="s">
        <v>76</v>
      </c>
    </row>
    <row r="7902" spans="1:20" x14ac:dyDescent="0.3">
      <c r="A7902" t="s">
        <v>10506</v>
      </c>
      <c r="B7902" t="s">
        <v>1680</v>
      </c>
      <c r="C7902">
        <v>4.3</v>
      </c>
      <c r="D7902">
        <f t="shared" si="866"/>
        <v>5</v>
      </c>
      <c r="E7902">
        <v>693</v>
      </c>
      <c r="F7902" t="s">
        <v>264</v>
      </c>
      <c r="G7902">
        <f t="shared" si="861"/>
        <v>32000000</v>
      </c>
      <c r="H7902" s="3" t="s">
        <v>43</v>
      </c>
      <c r="I7902" t="str">
        <f t="shared" si="862"/>
        <v>100000+</v>
      </c>
      <c r="J7902" s="1">
        <f t="shared" si="863"/>
        <v>100000</v>
      </c>
      <c r="K7902" t="s">
        <v>17</v>
      </c>
      <c r="L7902" s="2">
        <v>0</v>
      </c>
      <c r="M7902" s="1">
        <f t="shared" si="867"/>
        <v>0</v>
      </c>
      <c r="N7902" t="s">
        <v>37</v>
      </c>
      <c r="O7902" t="s">
        <v>1681</v>
      </c>
      <c r="P7902" t="s">
        <v>1695</v>
      </c>
      <c r="Q7902" t="str">
        <f t="shared" si="864"/>
        <v>2018</v>
      </c>
      <c r="R7902" t="str">
        <f t="shared" si="865"/>
        <v>May</v>
      </c>
      <c r="S7902" t="s">
        <v>10507</v>
      </c>
      <c r="T7902" t="s">
        <v>40</v>
      </c>
    </row>
    <row r="7903" spans="1:20" x14ac:dyDescent="0.3">
      <c r="A7903" t="s">
        <v>10508</v>
      </c>
      <c r="B7903" t="s">
        <v>1680</v>
      </c>
      <c r="C7903">
        <v>4</v>
      </c>
      <c r="D7903">
        <f t="shared" si="866"/>
        <v>4</v>
      </c>
      <c r="E7903">
        <v>347</v>
      </c>
      <c r="F7903" t="s">
        <v>35</v>
      </c>
      <c r="G7903">
        <f t="shared" si="861"/>
        <v>25000000</v>
      </c>
      <c r="H7903" s="3" t="s">
        <v>16</v>
      </c>
      <c r="I7903" t="str">
        <f t="shared" si="862"/>
        <v>10000+</v>
      </c>
      <c r="J7903" s="1">
        <f t="shared" si="863"/>
        <v>10000</v>
      </c>
      <c r="K7903" t="s">
        <v>17</v>
      </c>
      <c r="L7903" s="2">
        <v>0</v>
      </c>
      <c r="M7903" s="1">
        <f t="shared" si="867"/>
        <v>0</v>
      </c>
      <c r="N7903" t="s">
        <v>18</v>
      </c>
      <c r="O7903" t="s">
        <v>1681</v>
      </c>
      <c r="P7903" t="s">
        <v>3828</v>
      </c>
      <c r="Q7903" t="str">
        <f t="shared" si="864"/>
        <v>2018</v>
      </c>
      <c r="R7903" t="str">
        <f t="shared" si="865"/>
        <v>February</v>
      </c>
      <c r="S7903" t="s">
        <v>10509</v>
      </c>
      <c r="T7903" t="s">
        <v>71</v>
      </c>
    </row>
    <row r="7904" spans="1:20" x14ac:dyDescent="0.3">
      <c r="A7904" t="s">
        <v>10510</v>
      </c>
      <c r="B7904" t="s">
        <v>1680</v>
      </c>
      <c r="C7904">
        <v>4.5</v>
      </c>
      <c r="D7904">
        <f t="shared" si="866"/>
        <v>5</v>
      </c>
      <c r="E7904">
        <v>853</v>
      </c>
      <c r="F7904" t="s">
        <v>227</v>
      </c>
      <c r="G7904">
        <f t="shared" si="861"/>
        <v>27000000</v>
      </c>
      <c r="H7904" s="3" t="s">
        <v>16</v>
      </c>
      <c r="I7904" t="str">
        <f t="shared" si="862"/>
        <v>10000+</v>
      </c>
      <c r="J7904" s="1">
        <f t="shared" si="863"/>
        <v>10000</v>
      </c>
      <c r="K7904" t="s">
        <v>17</v>
      </c>
      <c r="L7904" s="2">
        <v>0</v>
      </c>
      <c r="M7904" s="1">
        <f t="shared" si="867"/>
        <v>0</v>
      </c>
      <c r="N7904" t="s">
        <v>18</v>
      </c>
      <c r="O7904" t="s">
        <v>1681</v>
      </c>
      <c r="P7904" t="s">
        <v>112</v>
      </c>
      <c r="Q7904" t="str">
        <f t="shared" si="864"/>
        <v>2018</v>
      </c>
      <c r="R7904" t="str">
        <f t="shared" si="865"/>
        <v>July</v>
      </c>
      <c r="S7904" t="s">
        <v>10511</v>
      </c>
      <c r="T7904" t="s">
        <v>71</v>
      </c>
    </row>
    <row r="7905" spans="1:20" x14ac:dyDescent="0.3">
      <c r="A7905" t="s">
        <v>10512</v>
      </c>
      <c r="B7905" t="s">
        <v>4716</v>
      </c>
      <c r="C7905">
        <v>4.5999999999999996</v>
      </c>
      <c r="D7905">
        <f t="shared" si="866"/>
        <v>5</v>
      </c>
      <c r="E7905">
        <v>48</v>
      </c>
      <c r="F7905" t="s">
        <v>499</v>
      </c>
      <c r="G7905">
        <f t="shared" si="861"/>
        <v>7300000</v>
      </c>
      <c r="H7905" s="3" t="s">
        <v>719</v>
      </c>
      <c r="I7905" t="str">
        <f t="shared" si="862"/>
        <v>1000+</v>
      </c>
      <c r="J7905" s="1">
        <f t="shared" si="863"/>
        <v>1000</v>
      </c>
      <c r="K7905" t="s">
        <v>17</v>
      </c>
      <c r="L7905" s="2">
        <v>0</v>
      </c>
      <c r="M7905" s="1">
        <f t="shared" si="867"/>
        <v>0</v>
      </c>
      <c r="N7905" t="s">
        <v>18</v>
      </c>
      <c r="O7905" t="s">
        <v>4717</v>
      </c>
      <c r="P7905" t="s">
        <v>3032</v>
      </c>
      <c r="Q7905" t="str">
        <f t="shared" si="864"/>
        <v>2017</v>
      </c>
      <c r="R7905" t="str">
        <f t="shared" si="865"/>
        <v>November</v>
      </c>
      <c r="S7905" t="s">
        <v>87</v>
      </c>
      <c r="T7905" t="s">
        <v>71</v>
      </c>
    </row>
    <row r="7906" spans="1:20" x14ac:dyDescent="0.3">
      <c r="A7906" t="s">
        <v>10513</v>
      </c>
      <c r="B7906" t="s">
        <v>1680</v>
      </c>
      <c r="C7906">
        <v>4.7</v>
      </c>
      <c r="D7906">
        <f t="shared" si="866"/>
        <v>5</v>
      </c>
      <c r="E7906">
        <v>6208</v>
      </c>
      <c r="F7906" t="s">
        <v>24</v>
      </c>
      <c r="G7906">
        <f t="shared" si="861"/>
        <v>14000000</v>
      </c>
      <c r="H7906" s="3" t="s">
        <v>43</v>
      </c>
      <c r="I7906" t="str">
        <f t="shared" si="862"/>
        <v>100000+</v>
      </c>
      <c r="J7906" s="1">
        <f t="shared" si="863"/>
        <v>100000</v>
      </c>
      <c r="K7906" t="s">
        <v>17</v>
      </c>
      <c r="L7906" s="2">
        <v>0</v>
      </c>
      <c r="M7906" s="1">
        <f t="shared" si="867"/>
        <v>0</v>
      </c>
      <c r="N7906" t="s">
        <v>18</v>
      </c>
      <c r="O7906" t="s">
        <v>1681</v>
      </c>
      <c r="P7906" t="s">
        <v>225</v>
      </c>
      <c r="Q7906" t="str">
        <f t="shared" si="864"/>
        <v>2018</v>
      </c>
      <c r="R7906" t="str">
        <f t="shared" si="865"/>
        <v>June</v>
      </c>
      <c r="S7906" t="s">
        <v>1856</v>
      </c>
      <c r="T7906" t="s">
        <v>245</v>
      </c>
    </row>
    <row r="7907" spans="1:20" x14ac:dyDescent="0.3">
      <c r="A7907" t="s">
        <v>10514</v>
      </c>
      <c r="B7907" t="s">
        <v>1680</v>
      </c>
      <c r="C7907">
        <v>3.8</v>
      </c>
      <c r="D7907">
        <f t="shared" si="866"/>
        <v>4</v>
      </c>
      <c r="E7907">
        <v>480</v>
      </c>
      <c r="F7907" t="s">
        <v>164</v>
      </c>
      <c r="G7907">
        <f t="shared" si="861"/>
        <v>15000000</v>
      </c>
      <c r="H7907" s="3" t="s">
        <v>49</v>
      </c>
      <c r="I7907" t="str">
        <f t="shared" si="862"/>
        <v>50000+</v>
      </c>
      <c r="J7907" s="1">
        <f t="shared" si="863"/>
        <v>50000</v>
      </c>
      <c r="K7907" t="s">
        <v>17</v>
      </c>
      <c r="L7907" s="2">
        <v>0</v>
      </c>
      <c r="M7907" s="1">
        <f t="shared" si="867"/>
        <v>0</v>
      </c>
      <c r="N7907" t="s">
        <v>18</v>
      </c>
      <c r="O7907" t="s">
        <v>1681</v>
      </c>
      <c r="P7907" t="s">
        <v>350</v>
      </c>
      <c r="Q7907" t="str">
        <f t="shared" si="864"/>
        <v>2018</v>
      </c>
      <c r="R7907" t="str">
        <f t="shared" si="865"/>
        <v>May</v>
      </c>
      <c r="S7907" t="s">
        <v>692</v>
      </c>
      <c r="T7907" t="s">
        <v>76</v>
      </c>
    </row>
    <row r="7908" spans="1:20" x14ac:dyDescent="0.3">
      <c r="A7908" t="s">
        <v>10515</v>
      </c>
      <c r="B7908" t="s">
        <v>1680</v>
      </c>
      <c r="C7908">
        <v>3.4</v>
      </c>
      <c r="D7908">
        <f t="shared" si="866"/>
        <v>4</v>
      </c>
      <c r="E7908">
        <v>295</v>
      </c>
      <c r="F7908" t="s">
        <v>39</v>
      </c>
      <c r="G7908">
        <f t="shared" si="861"/>
        <v>1000</v>
      </c>
      <c r="H7908" s="3" t="s">
        <v>16</v>
      </c>
      <c r="I7908" t="str">
        <f t="shared" si="862"/>
        <v>10000+</v>
      </c>
      <c r="J7908" s="1">
        <f t="shared" si="863"/>
        <v>10000</v>
      </c>
      <c r="K7908" t="s">
        <v>17</v>
      </c>
      <c r="L7908" s="2">
        <v>0</v>
      </c>
      <c r="M7908" s="1">
        <f t="shared" si="867"/>
        <v>0</v>
      </c>
      <c r="N7908" t="s">
        <v>18</v>
      </c>
      <c r="O7908" t="s">
        <v>1681</v>
      </c>
      <c r="P7908" t="s">
        <v>626</v>
      </c>
      <c r="Q7908" t="str">
        <f t="shared" si="864"/>
        <v>2018</v>
      </c>
      <c r="R7908" t="str">
        <f t="shared" si="865"/>
        <v>February</v>
      </c>
      <c r="S7908" t="s">
        <v>6821</v>
      </c>
      <c r="T7908" t="s">
        <v>46</v>
      </c>
    </row>
    <row r="7909" spans="1:20" x14ac:dyDescent="0.3">
      <c r="A7909" t="s">
        <v>10516</v>
      </c>
      <c r="B7909" t="s">
        <v>1680</v>
      </c>
      <c r="C7909">
        <v>4.7</v>
      </c>
      <c r="D7909">
        <f t="shared" si="866"/>
        <v>5</v>
      </c>
      <c r="E7909">
        <v>2374</v>
      </c>
      <c r="F7909" t="s">
        <v>242</v>
      </c>
      <c r="G7909">
        <f t="shared" si="861"/>
        <v>16000000</v>
      </c>
      <c r="H7909" s="3" t="s">
        <v>16</v>
      </c>
      <c r="I7909" t="str">
        <f t="shared" si="862"/>
        <v>10000+</v>
      </c>
      <c r="J7909" s="1">
        <f t="shared" si="863"/>
        <v>10000</v>
      </c>
      <c r="K7909" t="s">
        <v>17</v>
      </c>
      <c r="L7909" s="2">
        <v>0</v>
      </c>
      <c r="M7909" s="1">
        <f t="shared" si="867"/>
        <v>0</v>
      </c>
      <c r="N7909" t="s">
        <v>18</v>
      </c>
      <c r="O7909" t="s">
        <v>1681</v>
      </c>
      <c r="P7909" t="s">
        <v>74</v>
      </c>
      <c r="Q7909" t="str">
        <f t="shared" si="864"/>
        <v>2018</v>
      </c>
      <c r="R7909" t="str">
        <f t="shared" si="865"/>
        <v>July</v>
      </c>
      <c r="S7909" t="s">
        <v>10517</v>
      </c>
      <c r="T7909" t="s">
        <v>245</v>
      </c>
    </row>
    <row r="7910" spans="1:20" x14ac:dyDescent="0.3">
      <c r="A7910" t="s">
        <v>10518</v>
      </c>
      <c r="B7910" t="s">
        <v>1680</v>
      </c>
      <c r="C7910">
        <v>4</v>
      </c>
      <c r="D7910">
        <f t="shared" si="866"/>
        <v>4</v>
      </c>
      <c r="E7910">
        <v>253</v>
      </c>
      <c r="F7910" t="s">
        <v>35</v>
      </c>
      <c r="G7910">
        <f t="shared" si="861"/>
        <v>25000000</v>
      </c>
      <c r="H7910" s="3" t="s">
        <v>16</v>
      </c>
      <c r="I7910" t="str">
        <f t="shared" si="862"/>
        <v>10000+</v>
      </c>
      <c r="J7910" s="1">
        <f t="shared" si="863"/>
        <v>10000</v>
      </c>
      <c r="K7910" t="s">
        <v>17</v>
      </c>
      <c r="L7910" s="2">
        <v>0</v>
      </c>
      <c r="M7910" s="1">
        <f t="shared" si="867"/>
        <v>0</v>
      </c>
      <c r="N7910" t="s">
        <v>18</v>
      </c>
      <c r="O7910" t="s">
        <v>1681</v>
      </c>
      <c r="P7910" t="s">
        <v>1223</v>
      </c>
      <c r="Q7910" t="str">
        <f t="shared" si="864"/>
        <v>2018</v>
      </c>
      <c r="R7910" t="str">
        <f t="shared" si="865"/>
        <v>May</v>
      </c>
      <c r="S7910" t="s">
        <v>10519</v>
      </c>
      <c r="T7910" t="s">
        <v>22</v>
      </c>
    </row>
    <row r="7911" spans="1:20" x14ac:dyDescent="0.3">
      <c r="A7911" t="s">
        <v>10520</v>
      </c>
      <c r="B7911" t="s">
        <v>1680</v>
      </c>
      <c r="C7911">
        <v>4.5999999999999996</v>
      </c>
      <c r="D7911">
        <f t="shared" si="866"/>
        <v>5</v>
      </c>
      <c r="E7911">
        <v>1231</v>
      </c>
      <c r="F7911" t="s">
        <v>24</v>
      </c>
      <c r="G7911">
        <f t="shared" si="861"/>
        <v>14000000</v>
      </c>
      <c r="H7911" s="3" t="s">
        <v>16</v>
      </c>
      <c r="I7911" t="str">
        <f t="shared" si="862"/>
        <v>10000+</v>
      </c>
      <c r="J7911" s="1">
        <f t="shared" si="863"/>
        <v>10000</v>
      </c>
      <c r="K7911" t="s">
        <v>17</v>
      </c>
      <c r="L7911" s="2">
        <v>0</v>
      </c>
      <c r="M7911" s="1">
        <f t="shared" si="867"/>
        <v>0</v>
      </c>
      <c r="N7911" t="s">
        <v>18</v>
      </c>
      <c r="O7911" t="s">
        <v>1681</v>
      </c>
      <c r="P7911" t="s">
        <v>225</v>
      </c>
      <c r="Q7911" t="str">
        <f t="shared" si="864"/>
        <v>2018</v>
      </c>
      <c r="R7911" t="str">
        <f t="shared" si="865"/>
        <v>June</v>
      </c>
      <c r="S7911" t="s">
        <v>1856</v>
      </c>
      <c r="T7911" t="s">
        <v>245</v>
      </c>
    </row>
    <row r="7912" spans="1:20" x14ac:dyDescent="0.3">
      <c r="A7912" t="s">
        <v>10521</v>
      </c>
      <c r="B7912" t="s">
        <v>1680</v>
      </c>
      <c r="C7912">
        <v>2</v>
      </c>
      <c r="D7912">
        <f t="shared" si="866"/>
        <v>2</v>
      </c>
      <c r="E7912">
        <v>207</v>
      </c>
      <c r="F7912" t="s">
        <v>258</v>
      </c>
      <c r="G7912">
        <f t="shared" si="861"/>
        <v>2900000</v>
      </c>
      <c r="H7912" s="3" t="s">
        <v>16</v>
      </c>
      <c r="I7912" t="str">
        <f t="shared" si="862"/>
        <v>10000+</v>
      </c>
      <c r="J7912" s="1">
        <f t="shared" si="863"/>
        <v>10000</v>
      </c>
      <c r="K7912" t="s">
        <v>17</v>
      </c>
      <c r="L7912" s="2">
        <v>0</v>
      </c>
      <c r="M7912" s="1">
        <f t="shared" si="867"/>
        <v>0</v>
      </c>
      <c r="N7912" t="s">
        <v>18</v>
      </c>
      <c r="O7912" t="s">
        <v>1681</v>
      </c>
      <c r="P7912" t="s">
        <v>1102</v>
      </c>
      <c r="Q7912" t="str">
        <f t="shared" si="864"/>
        <v>2018</v>
      </c>
      <c r="R7912" t="str">
        <f t="shared" si="865"/>
        <v>February</v>
      </c>
      <c r="S7912" t="s">
        <v>6550</v>
      </c>
      <c r="T7912" t="s">
        <v>46</v>
      </c>
    </row>
    <row r="7913" spans="1:20" x14ac:dyDescent="0.3">
      <c r="A7913" t="s">
        <v>10522</v>
      </c>
      <c r="B7913" t="s">
        <v>1680</v>
      </c>
      <c r="C7913">
        <v>4.3</v>
      </c>
      <c r="D7913">
        <f t="shared" si="866"/>
        <v>5</v>
      </c>
      <c r="E7913">
        <v>231</v>
      </c>
      <c r="F7913" t="s">
        <v>276</v>
      </c>
      <c r="G7913">
        <f t="shared" si="861"/>
        <v>18000000</v>
      </c>
      <c r="H7913" s="3" t="s">
        <v>16</v>
      </c>
      <c r="I7913" t="str">
        <f t="shared" si="862"/>
        <v>10000+</v>
      </c>
      <c r="J7913" s="1">
        <f t="shared" si="863"/>
        <v>10000</v>
      </c>
      <c r="K7913" t="s">
        <v>17</v>
      </c>
      <c r="L7913" s="2">
        <v>0</v>
      </c>
      <c r="M7913" s="1">
        <f t="shared" si="867"/>
        <v>0</v>
      </c>
      <c r="N7913" t="s">
        <v>18</v>
      </c>
      <c r="O7913" t="s">
        <v>1681</v>
      </c>
      <c r="P7913" t="s">
        <v>7711</v>
      </c>
      <c r="Q7913" t="str">
        <f t="shared" si="864"/>
        <v>2017</v>
      </c>
      <c r="R7913" t="str">
        <f t="shared" si="865"/>
        <v>September</v>
      </c>
      <c r="S7913" t="s">
        <v>10523</v>
      </c>
      <c r="T7913" t="s">
        <v>22</v>
      </c>
    </row>
    <row r="7914" spans="1:20" x14ac:dyDescent="0.3">
      <c r="A7914" t="s">
        <v>10524</v>
      </c>
      <c r="B7914" t="s">
        <v>1680</v>
      </c>
      <c r="C7914">
        <v>2</v>
      </c>
      <c r="D7914">
        <f t="shared" si="866"/>
        <v>2</v>
      </c>
      <c r="E7914">
        <v>314</v>
      </c>
      <c r="F7914" t="s">
        <v>197</v>
      </c>
      <c r="G7914">
        <f t="shared" si="861"/>
        <v>35000000</v>
      </c>
      <c r="H7914" s="3" t="s">
        <v>16</v>
      </c>
      <c r="I7914" t="str">
        <f t="shared" si="862"/>
        <v>10000+</v>
      </c>
      <c r="J7914" s="1">
        <f t="shared" si="863"/>
        <v>10000</v>
      </c>
      <c r="K7914" t="s">
        <v>17</v>
      </c>
      <c r="L7914" s="2">
        <v>0</v>
      </c>
      <c r="M7914" s="1">
        <f t="shared" si="867"/>
        <v>0</v>
      </c>
      <c r="N7914" t="s">
        <v>18</v>
      </c>
      <c r="O7914" t="s">
        <v>1681</v>
      </c>
      <c r="P7914" t="s">
        <v>2845</v>
      </c>
      <c r="Q7914" t="str">
        <f t="shared" si="864"/>
        <v>2017</v>
      </c>
      <c r="R7914" t="str">
        <f t="shared" si="865"/>
        <v>March</v>
      </c>
      <c r="S7914" t="s">
        <v>10525</v>
      </c>
      <c r="T7914" t="s">
        <v>40</v>
      </c>
    </row>
    <row r="7915" spans="1:20" x14ac:dyDescent="0.3">
      <c r="A7915" t="s">
        <v>10526</v>
      </c>
      <c r="B7915" t="s">
        <v>1680</v>
      </c>
      <c r="C7915">
        <v>3.6</v>
      </c>
      <c r="D7915">
        <f t="shared" si="866"/>
        <v>4</v>
      </c>
      <c r="E7915">
        <v>117</v>
      </c>
      <c r="F7915" t="s">
        <v>35</v>
      </c>
      <c r="G7915">
        <f t="shared" si="861"/>
        <v>25000000</v>
      </c>
      <c r="H7915" s="3" t="s">
        <v>16</v>
      </c>
      <c r="I7915" t="str">
        <f t="shared" si="862"/>
        <v>10000+</v>
      </c>
      <c r="J7915" s="1">
        <f t="shared" si="863"/>
        <v>10000</v>
      </c>
      <c r="K7915" t="s">
        <v>17</v>
      </c>
      <c r="L7915" s="2">
        <v>0</v>
      </c>
      <c r="M7915" s="1">
        <f t="shared" si="867"/>
        <v>0</v>
      </c>
      <c r="N7915" t="s">
        <v>18</v>
      </c>
      <c r="O7915" t="s">
        <v>1681</v>
      </c>
      <c r="P7915" t="s">
        <v>885</v>
      </c>
      <c r="Q7915" t="str">
        <f t="shared" si="864"/>
        <v>2018</v>
      </c>
      <c r="R7915" t="str">
        <f t="shared" si="865"/>
        <v>June</v>
      </c>
      <c r="S7915" t="s">
        <v>10527</v>
      </c>
      <c r="T7915" t="s">
        <v>40</v>
      </c>
    </row>
    <row r="7916" spans="1:20" x14ac:dyDescent="0.3">
      <c r="A7916" t="s">
        <v>10528</v>
      </c>
      <c r="B7916" t="s">
        <v>1680</v>
      </c>
      <c r="C7916">
        <v>4.7</v>
      </c>
      <c r="D7916">
        <f t="shared" si="866"/>
        <v>5</v>
      </c>
      <c r="E7916">
        <v>3661</v>
      </c>
      <c r="F7916" t="s">
        <v>24</v>
      </c>
      <c r="G7916">
        <f t="shared" si="861"/>
        <v>14000000</v>
      </c>
      <c r="H7916" s="3" t="s">
        <v>49</v>
      </c>
      <c r="I7916" t="str">
        <f t="shared" si="862"/>
        <v>50000+</v>
      </c>
      <c r="J7916" s="1">
        <f t="shared" si="863"/>
        <v>50000</v>
      </c>
      <c r="K7916" t="s">
        <v>17</v>
      </c>
      <c r="L7916" s="2">
        <v>0</v>
      </c>
      <c r="M7916" s="1">
        <f t="shared" si="867"/>
        <v>0</v>
      </c>
      <c r="N7916" t="s">
        <v>18</v>
      </c>
      <c r="O7916" t="s">
        <v>1681</v>
      </c>
      <c r="P7916" t="s">
        <v>225</v>
      </c>
      <c r="Q7916" t="str">
        <f t="shared" si="864"/>
        <v>2018</v>
      </c>
      <c r="R7916" t="str">
        <f t="shared" si="865"/>
        <v>June</v>
      </c>
      <c r="S7916" t="s">
        <v>1856</v>
      </c>
      <c r="T7916" t="s">
        <v>245</v>
      </c>
    </row>
    <row r="7917" spans="1:20" x14ac:dyDescent="0.3">
      <c r="A7917" t="s">
        <v>10529</v>
      </c>
      <c r="B7917" t="s">
        <v>1680</v>
      </c>
      <c r="C7917">
        <v>3.5</v>
      </c>
      <c r="D7917">
        <f t="shared" si="866"/>
        <v>4</v>
      </c>
      <c r="E7917">
        <v>805</v>
      </c>
      <c r="F7917" t="s">
        <v>567</v>
      </c>
      <c r="G7917">
        <f t="shared" si="861"/>
        <v>6500000</v>
      </c>
      <c r="H7917" s="3" t="s">
        <v>49</v>
      </c>
      <c r="I7917" t="str">
        <f t="shared" si="862"/>
        <v>50000+</v>
      </c>
      <c r="J7917" s="1">
        <f t="shared" si="863"/>
        <v>50000</v>
      </c>
      <c r="K7917" t="s">
        <v>17</v>
      </c>
      <c r="L7917" s="2">
        <v>0</v>
      </c>
      <c r="M7917" s="1">
        <f t="shared" si="867"/>
        <v>0</v>
      </c>
      <c r="N7917" t="s">
        <v>18</v>
      </c>
      <c r="O7917" t="s">
        <v>1681</v>
      </c>
      <c r="P7917" t="s">
        <v>369</v>
      </c>
      <c r="Q7917" t="str">
        <f t="shared" si="864"/>
        <v>2018</v>
      </c>
      <c r="R7917" t="str">
        <f t="shared" si="865"/>
        <v>July</v>
      </c>
      <c r="S7917" t="s">
        <v>10530</v>
      </c>
      <c r="T7917" t="s">
        <v>245</v>
      </c>
    </row>
    <row r="7918" spans="1:20" x14ac:dyDescent="0.3">
      <c r="A7918" t="s">
        <v>10531</v>
      </c>
      <c r="B7918" t="s">
        <v>1680</v>
      </c>
      <c r="C7918">
        <v>4</v>
      </c>
      <c r="D7918">
        <f t="shared" si="866"/>
        <v>4</v>
      </c>
      <c r="E7918">
        <v>732</v>
      </c>
      <c r="F7918" t="s">
        <v>94</v>
      </c>
      <c r="G7918">
        <f t="shared" si="861"/>
        <v>5500000</v>
      </c>
      <c r="H7918" s="3" t="s">
        <v>49</v>
      </c>
      <c r="I7918" t="str">
        <f t="shared" si="862"/>
        <v>50000+</v>
      </c>
      <c r="J7918" s="1">
        <f t="shared" si="863"/>
        <v>50000</v>
      </c>
      <c r="K7918" t="s">
        <v>17</v>
      </c>
      <c r="L7918" s="2">
        <v>0</v>
      </c>
      <c r="M7918" s="1">
        <f t="shared" si="867"/>
        <v>0</v>
      </c>
      <c r="N7918" t="s">
        <v>18</v>
      </c>
      <c r="O7918" t="s">
        <v>1681</v>
      </c>
      <c r="P7918" t="s">
        <v>80</v>
      </c>
      <c r="Q7918" t="str">
        <f t="shared" si="864"/>
        <v>2018</v>
      </c>
      <c r="R7918" t="str">
        <f t="shared" si="865"/>
        <v>April</v>
      </c>
      <c r="S7918" t="s">
        <v>10532</v>
      </c>
      <c r="T7918" t="s">
        <v>76</v>
      </c>
    </row>
    <row r="7919" spans="1:20" x14ac:dyDescent="0.3">
      <c r="A7919" t="s">
        <v>10533</v>
      </c>
      <c r="B7919" t="s">
        <v>1680</v>
      </c>
      <c r="C7919">
        <v>3.5</v>
      </c>
      <c r="D7919">
        <f t="shared" si="866"/>
        <v>4</v>
      </c>
      <c r="E7919">
        <v>256</v>
      </c>
      <c r="F7919" t="s">
        <v>68</v>
      </c>
      <c r="G7919">
        <f t="shared" si="861"/>
        <v>28000000</v>
      </c>
      <c r="H7919" s="3" t="s">
        <v>16</v>
      </c>
      <c r="I7919" t="str">
        <f t="shared" si="862"/>
        <v>10000+</v>
      </c>
      <c r="J7919" s="1">
        <f t="shared" si="863"/>
        <v>10000</v>
      </c>
      <c r="K7919" t="s">
        <v>17</v>
      </c>
      <c r="L7919" s="2">
        <v>0</v>
      </c>
      <c r="M7919" s="1">
        <f t="shared" si="867"/>
        <v>0</v>
      </c>
      <c r="N7919" t="s">
        <v>18</v>
      </c>
      <c r="O7919" t="s">
        <v>1681</v>
      </c>
      <c r="P7919" t="s">
        <v>5257</v>
      </c>
      <c r="Q7919" t="str">
        <f t="shared" si="864"/>
        <v>2017</v>
      </c>
      <c r="R7919" t="str">
        <f t="shared" si="865"/>
        <v>November</v>
      </c>
      <c r="S7919">
        <v>200</v>
      </c>
      <c r="T7919" t="s">
        <v>22</v>
      </c>
    </row>
    <row r="7920" spans="1:20" x14ac:dyDescent="0.3">
      <c r="A7920" t="s">
        <v>10534</v>
      </c>
      <c r="B7920" t="s">
        <v>1680</v>
      </c>
      <c r="C7920">
        <v>4.3</v>
      </c>
      <c r="D7920">
        <f t="shared" si="866"/>
        <v>5</v>
      </c>
      <c r="E7920">
        <v>323</v>
      </c>
      <c r="F7920" t="s">
        <v>96</v>
      </c>
      <c r="G7920">
        <f t="shared" si="861"/>
        <v>17000000</v>
      </c>
      <c r="H7920" s="3" t="s">
        <v>16</v>
      </c>
      <c r="I7920" t="str">
        <f t="shared" si="862"/>
        <v>10000+</v>
      </c>
      <c r="J7920" s="1">
        <f t="shared" si="863"/>
        <v>10000</v>
      </c>
      <c r="K7920" t="s">
        <v>17</v>
      </c>
      <c r="L7920" s="2">
        <v>0</v>
      </c>
      <c r="M7920" s="1">
        <f t="shared" si="867"/>
        <v>0</v>
      </c>
      <c r="N7920" t="s">
        <v>18</v>
      </c>
      <c r="O7920" t="s">
        <v>1681</v>
      </c>
      <c r="P7920" t="s">
        <v>4089</v>
      </c>
      <c r="Q7920" t="str">
        <f t="shared" si="864"/>
        <v>2017</v>
      </c>
      <c r="R7920" t="str">
        <f t="shared" si="865"/>
        <v>September</v>
      </c>
      <c r="S7920" t="s">
        <v>10523</v>
      </c>
      <c r="T7920" t="s">
        <v>22</v>
      </c>
    </row>
    <row r="7921" spans="1:20" x14ac:dyDescent="0.3">
      <c r="A7921" t="s">
        <v>10535</v>
      </c>
      <c r="B7921" t="s">
        <v>1680</v>
      </c>
      <c r="C7921">
        <v>4.0999999999999996</v>
      </c>
      <c r="D7921">
        <f t="shared" si="866"/>
        <v>5</v>
      </c>
      <c r="E7921">
        <v>196</v>
      </c>
      <c r="F7921" t="s">
        <v>499</v>
      </c>
      <c r="G7921">
        <f t="shared" si="861"/>
        <v>7300000</v>
      </c>
      <c r="H7921" s="3" t="s">
        <v>16</v>
      </c>
      <c r="I7921" t="str">
        <f t="shared" si="862"/>
        <v>10000+</v>
      </c>
      <c r="J7921" s="1">
        <f t="shared" si="863"/>
        <v>10000</v>
      </c>
      <c r="K7921" t="s">
        <v>17</v>
      </c>
      <c r="L7921" s="2">
        <v>0</v>
      </c>
      <c r="M7921" s="1">
        <f t="shared" si="867"/>
        <v>0</v>
      </c>
      <c r="N7921" t="s">
        <v>18</v>
      </c>
      <c r="O7921" t="s">
        <v>1681</v>
      </c>
      <c r="P7921" t="s">
        <v>1593</v>
      </c>
      <c r="Q7921" t="str">
        <f t="shared" si="864"/>
        <v>2018</v>
      </c>
      <c r="R7921" t="str">
        <f t="shared" si="865"/>
        <v>June</v>
      </c>
      <c r="S7921" t="s">
        <v>1221</v>
      </c>
      <c r="T7921" t="s">
        <v>46</v>
      </c>
    </row>
    <row r="7922" spans="1:20" x14ac:dyDescent="0.3">
      <c r="A7922" t="s">
        <v>10536</v>
      </c>
      <c r="B7922" t="s">
        <v>1680</v>
      </c>
      <c r="C7922">
        <v>4.5999999999999996</v>
      </c>
      <c r="D7922">
        <f t="shared" si="866"/>
        <v>5</v>
      </c>
      <c r="E7922">
        <v>1992</v>
      </c>
      <c r="F7922" t="s">
        <v>152</v>
      </c>
      <c r="G7922">
        <f t="shared" si="861"/>
        <v>24000000</v>
      </c>
      <c r="H7922" s="3" t="s">
        <v>49</v>
      </c>
      <c r="I7922" t="str">
        <f t="shared" si="862"/>
        <v>50000+</v>
      </c>
      <c r="J7922" s="1">
        <f t="shared" si="863"/>
        <v>50000</v>
      </c>
      <c r="K7922" t="s">
        <v>17</v>
      </c>
      <c r="L7922" s="2">
        <v>0</v>
      </c>
      <c r="M7922" s="1">
        <f t="shared" si="867"/>
        <v>0</v>
      </c>
      <c r="N7922" t="s">
        <v>18</v>
      </c>
      <c r="O7922" t="s">
        <v>1681</v>
      </c>
      <c r="P7922" t="s">
        <v>45</v>
      </c>
      <c r="Q7922" t="str">
        <f t="shared" si="864"/>
        <v>2018</v>
      </c>
      <c r="R7922" t="str">
        <f t="shared" si="865"/>
        <v>June</v>
      </c>
      <c r="S7922" t="s">
        <v>10537</v>
      </c>
      <c r="T7922" t="s">
        <v>245</v>
      </c>
    </row>
    <row r="7923" spans="1:20" x14ac:dyDescent="0.3">
      <c r="A7923" t="s">
        <v>10538</v>
      </c>
      <c r="B7923" t="s">
        <v>1680</v>
      </c>
      <c r="C7923">
        <v>3.8</v>
      </c>
      <c r="D7923">
        <f t="shared" si="866"/>
        <v>4</v>
      </c>
      <c r="E7923">
        <v>922</v>
      </c>
      <c r="F7923" t="s">
        <v>493</v>
      </c>
      <c r="G7923">
        <f t="shared" si="861"/>
        <v>2100000</v>
      </c>
      <c r="H7923" s="3" t="s">
        <v>43</v>
      </c>
      <c r="I7923" t="str">
        <f t="shared" si="862"/>
        <v>100000+</v>
      </c>
      <c r="J7923" s="1">
        <f t="shared" si="863"/>
        <v>100000</v>
      </c>
      <c r="K7923" t="s">
        <v>17</v>
      </c>
      <c r="L7923" s="2">
        <v>0</v>
      </c>
      <c r="M7923" s="1">
        <f t="shared" si="867"/>
        <v>0</v>
      </c>
      <c r="N7923" t="s">
        <v>18</v>
      </c>
      <c r="O7923" t="s">
        <v>1681</v>
      </c>
      <c r="P7923" t="s">
        <v>3098</v>
      </c>
      <c r="Q7923" t="str">
        <f t="shared" si="864"/>
        <v>2017</v>
      </c>
      <c r="R7923" t="str">
        <f t="shared" si="865"/>
        <v>July</v>
      </c>
      <c r="S7923" t="s">
        <v>10539</v>
      </c>
      <c r="T7923" t="s">
        <v>51</v>
      </c>
    </row>
    <row r="7924" spans="1:20" x14ac:dyDescent="0.3">
      <c r="A7924" t="s">
        <v>10540</v>
      </c>
      <c r="B7924" t="s">
        <v>1680</v>
      </c>
      <c r="C7924">
        <v>4.3</v>
      </c>
      <c r="D7924">
        <f t="shared" si="866"/>
        <v>5</v>
      </c>
      <c r="E7924">
        <v>4290</v>
      </c>
      <c r="F7924" t="s">
        <v>152</v>
      </c>
      <c r="G7924">
        <f t="shared" si="861"/>
        <v>24000000</v>
      </c>
      <c r="H7924" s="3" t="s">
        <v>49</v>
      </c>
      <c r="I7924" t="str">
        <f t="shared" si="862"/>
        <v>50000+</v>
      </c>
      <c r="J7924" s="1">
        <f t="shared" si="863"/>
        <v>50000</v>
      </c>
      <c r="K7924" t="s">
        <v>17</v>
      </c>
      <c r="L7924" s="2">
        <v>0</v>
      </c>
      <c r="M7924" s="1">
        <f t="shared" si="867"/>
        <v>0</v>
      </c>
      <c r="N7924" t="s">
        <v>18</v>
      </c>
      <c r="O7924" t="s">
        <v>1681</v>
      </c>
      <c r="P7924" t="s">
        <v>143</v>
      </c>
      <c r="Q7924" t="str">
        <f t="shared" si="864"/>
        <v>2018</v>
      </c>
      <c r="R7924" t="str">
        <f t="shared" si="865"/>
        <v>July</v>
      </c>
      <c r="S7924" t="s">
        <v>10541</v>
      </c>
      <c r="T7924" t="s">
        <v>245</v>
      </c>
    </row>
    <row r="7925" spans="1:20" x14ac:dyDescent="0.3">
      <c r="A7925" t="s">
        <v>10542</v>
      </c>
      <c r="B7925" t="s">
        <v>1680</v>
      </c>
      <c r="C7925">
        <v>3.8</v>
      </c>
      <c r="D7925">
        <f t="shared" si="866"/>
        <v>4</v>
      </c>
      <c r="E7925">
        <v>109</v>
      </c>
      <c r="F7925" t="s">
        <v>42</v>
      </c>
      <c r="G7925">
        <f t="shared" si="861"/>
        <v>2800000</v>
      </c>
      <c r="H7925" s="3" t="s">
        <v>16</v>
      </c>
      <c r="I7925" t="str">
        <f t="shared" si="862"/>
        <v>10000+</v>
      </c>
      <c r="J7925" s="1">
        <f t="shared" si="863"/>
        <v>10000</v>
      </c>
      <c r="K7925" t="s">
        <v>17</v>
      </c>
      <c r="L7925" s="2">
        <v>0</v>
      </c>
      <c r="M7925" s="1">
        <f t="shared" si="867"/>
        <v>0</v>
      </c>
      <c r="N7925" t="s">
        <v>18</v>
      </c>
      <c r="O7925" t="s">
        <v>1681</v>
      </c>
      <c r="P7925" t="s">
        <v>9513</v>
      </c>
      <c r="Q7925" t="str">
        <f t="shared" si="864"/>
        <v>2017</v>
      </c>
      <c r="R7925" t="str">
        <f t="shared" si="865"/>
        <v>July</v>
      </c>
      <c r="S7925">
        <v>1.1000000000000001</v>
      </c>
      <c r="T7925" t="s">
        <v>51</v>
      </c>
    </row>
    <row r="7926" spans="1:20" x14ac:dyDescent="0.3">
      <c r="A7926" t="s">
        <v>10543</v>
      </c>
      <c r="B7926" t="s">
        <v>1680</v>
      </c>
      <c r="C7926">
        <v>1</v>
      </c>
      <c r="D7926">
        <f t="shared" si="866"/>
        <v>1</v>
      </c>
      <c r="E7926">
        <v>2</v>
      </c>
      <c r="F7926" t="s">
        <v>486</v>
      </c>
      <c r="G7926">
        <f t="shared" si="861"/>
        <v>7200000</v>
      </c>
      <c r="H7926" s="3" t="s">
        <v>719</v>
      </c>
      <c r="I7926" t="str">
        <f t="shared" si="862"/>
        <v>1000+</v>
      </c>
      <c r="J7926" s="1">
        <f t="shared" si="863"/>
        <v>1000</v>
      </c>
      <c r="K7926" t="s">
        <v>17</v>
      </c>
      <c r="L7926" s="2">
        <v>0</v>
      </c>
      <c r="M7926" s="1">
        <f t="shared" si="867"/>
        <v>0</v>
      </c>
      <c r="N7926" t="s">
        <v>18</v>
      </c>
      <c r="O7926" t="s">
        <v>1681</v>
      </c>
      <c r="P7926" t="s">
        <v>944</v>
      </c>
      <c r="Q7926" t="str">
        <f t="shared" si="864"/>
        <v>2017</v>
      </c>
      <c r="R7926" t="str">
        <f t="shared" si="865"/>
        <v>July</v>
      </c>
      <c r="S7926" t="s">
        <v>210</v>
      </c>
      <c r="T7926" t="s">
        <v>76</v>
      </c>
    </row>
    <row r="7927" spans="1:20" x14ac:dyDescent="0.3">
      <c r="A7927" t="s">
        <v>10544</v>
      </c>
      <c r="B7927" t="s">
        <v>1680</v>
      </c>
      <c r="C7927">
        <v>3.8</v>
      </c>
      <c r="D7927">
        <f t="shared" si="866"/>
        <v>4</v>
      </c>
      <c r="E7927">
        <v>472</v>
      </c>
      <c r="F7927" t="s">
        <v>220</v>
      </c>
      <c r="G7927">
        <f t="shared" si="861"/>
        <v>8600000</v>
      </c>
      <c r="H7927" s="3" t="s">
        <v>49</v>
      </c>
      <c r="I7927" t="str">
        <f t="shared" si="862"/>
        <v>50000+</v>
      </c>
      <c r="J7927" s="1">
        <f t="shared" si="863"/>
        <v>50000</v>
      </c>
      <c r="K7927" t="s">
        <v>17</v>
      </c>
      <c r="L7927" s="2">
        <v>0</v>
      </c>
      <c r="M7927" s="1">
        <f t="shared" si="867"/>
        <v>0</v>
      </c>
      <c r="N7927" t="s">
        <v>18</v>
      </c>
      <c r="O7927" t="s">
        <v>1681</v>
      </c>
      <c r="P7927" t="s">
        <v>2446</v>
      </c>
      <c r="Q7927" t="str">
        <f t="shared" si="864"/>
        <v>2018</v>
      </c>
      <c r="R7927" t="str">
        <f t="shared" si="865"/>
        <v>February</v>
      </c>
      <c r="S7927" t="s">
        <v>1221</v>
      </c>
      <c r="T7927" t="s">
        <v>76</v>
      </c>
    </row>
    <row r="7928" spans="1:20" x14ac:dyDescent="0.3">
      <c r="A7928" t="s">
        <v>10545</v>
      </c>
      <c r="B7928" t="s">
        <v>1680</v>
      </c>
      <c r="C7928">
        <v>3.3</v>
      </c>
      <c r="D7928">
        <f t="shared" si="866"/>
        <v>4</v>
      </c>
      <c r="E7928">
        <v>343</v>
      </c>
      <c r="F7928" t="s">
        <v>481</v>
      </c>
      <c r="G7928">
        <f t="shared" si="861"/>
        <v>2300000</v>
      </c>
      <c r="H7928" s="3" t="s">
        <v>16</v>
      </c>
      <c r="I7928" t="str">
        <f t="shared" si="862"/>
        <v>10000+</v>
      </c>
      <c r="J7928" s="1">
        <f t="shared" si="863"/>
        <v>10000</v>
      </c>
      <c r="K7928" t="s">
        <v>17</v>
      </c>
      <c r="L7928" s="2">
        <v>0</v>
      </c>
      <c r="M7928" s="1">
        <f t="shared" si="867"/>
        <v>0</v>
      </c>
      <c r="N7928" t="s">
        <v>18</v>
      </c>
      <c r="O7928" t="s">
        <v>1681</v>
      </c>
      <c r="P7928" t="s">
        <v>6923</v>
      </c>
      <c r="Q7928" t="str">
        <f t="shared" si="864"/>
        <v>2017</v>
      </c>
      <c r="R7928" t="str">
        <f t="shared" si="865"/>
        <v>June</v>
      </c>
      <c r="S7928">
        <v>2.79</v>
      </c>
      <c r="T7928" t="s">
        <v>211</v>
      </c>
    </row>
    <row r="7929" spans="1:20" x14ac:dyDescent="0.3">
      <c r="A7929" t="s">
        <v>10546</v>
      </c>
      <c r="B7929" t="s">
        <v>1680</v>
      </c>
      <c r="C7929">
        <v>4.8</v>
      </c>
      <c r="D7929">
        <f t="shared" si="866"/>
        <v>5</v>
      </c>
      <c r="E7929">
        <v>495</v>
      </c>
      <c r="F7929" t="s">
        <v>73</v>
      </c>
      <c r="G7929">
        <f t="shared" si="861"/>
        <v>12000000</v>
      </c>
      <c r="H7929" s="3" t="s">
        <v>90</v>
      </c>
      <c r="I7929" t="str">
        <f t="shared" si="862"/>
        <v>5000+</v>
      </c>
      <c r="J7929" s="1">
        <f t="shared" si="863"/>
        <v>5000</v>
      </c>
      <c r="K7929" t="s">
        <v>17</v>
      </c>
      <c r="L7929" s="2">
        <v>0</v>
      </c>
      <c r="M7929" s="1">
        <f t="shared" si="867"/>
        <v>0</v>
      </c>
      <c r="N7929" t="s">
        <v>18</v>
      </c>
      <c r="O7929" t="s">
        <v>1681</v>
      </c>
      <c r="P7929" t="s">
        <v>484</v>
      </c>
      <c r="Q7929" t="str">
        <f t="shared" si="864"/>
        <v>2018</v>
      </c>
      <c r="R7929" t="str">
        <f t="shared" si="865"/>
        <v>May</v>
      </c>
      <c r="S7929" t="s">
        <v>10547</v>
      </c>
      <c r="T7929" t="s">
        <v>245</v>
      </c>
    </row>
    <row r="7930" spans="1:20" x14ac:dyDescent="0.3">
      <c r="A7930" t="s">
        <v>10548</v>
      </c>
      <c r="B7930" t="s">
        <v>1680</v>
      </c>
      <c r="C7930">
        <v>3</v>
      </c>
      <c r="D7930">
        <f t="shared" si="866"/>
        <v>3</v>
      </c>
      <c r="E7930">
        <v>4</v>
      </c>
      <c r="F7930" t="s">
        <v>39</v>
      </c>
      <c r="G7930">
        <f t="shared" si="861"/>
        <v>1000</v>
      </c>
      <c r="H7930" s="3" t="s">
        <v>942</v>
      </c>
      <c r="I7930" t="str">
        <f t="shared" si="862"/>
        <v>100+</v>
      </c>
      <c r="J7930" s="1">
        <f t="shared" si="863"/>
        <v>100</v>
      </c>
      <c r="K7930" t="s">
        <v>17</v>
      </c>
      <c r="L7930" s="2">
        <v>0</v>
      </c>
      <c r="M7930" s="1">
        <f t="shared" si="867"/>
        <v>0</v>
      </c>
      <c r="N7930" t="s">
        <v>18</v>
      </c>
      <c r="O7930" t="s">
        <v>1681</v>
      </c>
      <c r="P7930" t="s">
        <v>32</v>
      </c>
      <c r="Q7930" t="str">
        <f t="shared" si="864"/>
        <v>2018</v>
      </c>
      <c r="R7930" t="str">
        <f t="shared" si="865"/>
        <v>August</v>
      </c>
      <c r="S7930" t="s">
        <v>1198</v>
      </c>
      <c r="T7930" t="s">
        <v>39</v>
      </c>
    </row>
    <row r="7931" spans="1:20" x14ac:dyDescent="0.3">
      <c r="A7931" t="s">
        <v>10549</v>
      </c>
      <c r="B7931" t="s">
        <v>2910</v>
      </c>
      <c r="C7931">
        <v>4</v>
      </c>
      <c r="D7931">
        <f t="shared" si="866"/>
        <v>4</v>
      </c>
      <c r="E7931">
        <v>28136</v>
      </c>
      <c r="F7931" t="s">
        <v>39</v>
      </c>
      <c r="G7931">
        <f t="shared" si="861"/>
        <v>1000</v>
      </c>
      <c r="H7931" s="3" t="s">
        <v>31</v>
      </c>
      <c r="I7931" t="str">
        <f t="shared" si="862"/>
        <v>5000000+</v>
      </c>
      <c r="J7931" s="1">
        <f t="shared" si="863"/>
        <v>5000000</v>
      </c>
      <c r="K7931" t="s">
        <v>17</v>
      </c>
      <c r="L7931" s="2">
        <v>0</v>
      </c>
      <c r="M7931" s="1">
        <f t="shared" si="867"/>
        <v>0</v>
      </c>
      <c r="N7931" t="s">
        <v>18</v>
      </c>
      <c r="O7931" t="s">
        <v>2527</v>
      </c>
      <c r="P7931" t="s">
        <v>9411</v>
      </c>
      <c r="Q7931" t="str">
        <f t="shared" si="864"/>
        <v>2017</v>
      </c>
      <c r="R7931" t="str">
        <f t="shared" si="865"/>
        <v>August</v>
      </c>
      <c r="S7931" t="s">
        <v>39</v>
      </c>
      <c r="T7931" t="s">
        <v>39</v>
      </c>
    </row>
    <row r="7932" spans="1:20" x14ac:dyDescent="0.3">
      <c r="A7932" t="s">
        <v>10550</v>
      </c>
      <c r="B7932" t="s">
        <v>4239</v>
      </c>
      <c r="C7932">
        <v>3.6</v>
      </c>
      <c r="D7932">
        <f t="shared" si="866"/>
        <v>4</v>
      </c>
      <c r="E7932">
        <v>892</v>
      </c>
      <c r="F7932" t="s">
        <v>1135</v>
      </c>
      <c r="G7932">
        <f t="shared" si="861"/>
        <v>70000000</v>
      </c>
      <c r="H7932" s="3" t="s">
        <v>49</v>
      </c>
      <c r="I7932" t="str">
        <f t="shared" si="862"/>
        <v>50000+</v>
      </c>
      <c r="J7932" s="1">
        <f t="shared" si="863"/>
        <v>50000</v>
      </c>
      <c r="K7932" t="s">
        <v>596</v>
      </c>
      <c r="L7932" s="2" t="s">
        <v>3289</v>
      </c>
      <c r="M7932" s="1">
        <f t="shared" si="867"/>
        <v>2.4900000000000002</v>
      </c>
      <c r="N7932" t="s">
        <v>18</v>
      </c>
      <c r="O7932" t="s">
        <v>4240</v>
      </c>
      <c r="P7932" t="s">
        <v>32</v>
      </c>
      <c r="Q7932" t="str">
        <f t="shared" si="864"/>
        <v>2018</v>
      </c>
      <c r="R7932" t="str">
        <f t="shared" si="865"/>
        <v>August</v>
      </c>
      <c r="S7932">
        <v>1.08</v>
      </c>
      <c r="T7932" t="s">
        <v>76</v>
      </c>
    </row>
    <row r="7933" spans="1:20" x14ac:dyDescent="0.3">
      <c r="A7933" t="s">
        <v>10551</v>
      </c>
      <c r="B7933" t="s">
        <v>730</v>
      </c>
      <c r="C7933">
        <v>3.8</v>
      </c>
      <c r="D7933">
        <f t="shared" si="866"/>
        <v>4</v>
      </c>
      <c r="E7933">
        <v>12667</v>
      </c>
      <c r="F7933" t="s">
        <v>1677</v>
      </c>
      <c r="G7933">
        <f t="shared" si="861"/>
        <v>34000000</v>
      </c>
      <c r="H7933" s="3" t="s">
        <v>56</v>
      </c>
      <c r="I7933" t="str">
        <f t="shared" si="862"/>
        <v>1000000+</v>
      </c>
      <c r="J7933" s="1">
        <f t="shared" si="863"/>
        <v>1000000</v>
      </c>
      <c r="K7933" t="s">
        <v>17</v>
      </c>
      <c r="L7933" s="2">
        <v>0</v>
      </c>
      <c r="M7933" s="1">
        <f t="shared" si="867"/>
        <v>0</v>
      </c>
      <c r="N7933" t="s">
        <v>18</v>
      </c>
      <c r="O7933" t="s">
        <v>731</v>
      </c>
      <c r="P7933" t="s">
        <v>32</v>
      </c>
      <c r="Q7933" t="str">
        <f t="shared" si="864"/>
        <v>2018</v>
      </c>
      <c r="R7933" t="str">
        <f t="shared" si="865"/>
        <v>August</v>
      </c>
      <c r="S7933" t="s">
        <v>10552</v>
      </c>
      <c r="T7933" t="s">
        <v>535</v>
      </c>
    </row>
    <row r="7934" spans="1:20" x14ac:dyDescent="0.3">
      <c r="A7934" t="s">
        <v>10553</v>
      </c>
      <c r="B7934" t="s">
        <v>4390</v>
      </c>
      <c r="C7934">
        <v>4.3</v>
      </c>
      <c r="D7934">
        <f t="shared" si="866"/>
        <v>5</v>
      </c>
      <c r="E7934">
        <v>40907</v>
      </c>
      <c r="F7934" t="s">
        <v>352</v>
      </c>
      <c r="G7934">
        <f t="shared" si="861"/>
        <v>2600000</v>
      </c>
      <c r="H7934" s="3" t="s">
        <v>31</v>
      </c>
      <c r="I7934" t="str">
        <f t="shared" si="862"/>
        <v>5000000+</v>
      </c>
      <c r="J7934" s="1">
        <f t="shared" si="863"/>
        <v>5000000</v>
      </c>
      <c r="K7934" t="s">
        <v>17</v>
      </c>
      <c r="L7934" s="2">
        <v>0</v>
      </c>
      <c r="M7934" s="1">
        <f t="shared" si="867"/>
        <v>0</v>
      </c>
      <c r="N7934" t="s">
        <v>18</v>
      </c>
      <c r="O7934" t="s">
        <v>4391</v>
      </c>
      <c r="P7934" t="s">
        <v>10554</v>
      </c>
      <c r="Q7934" t="str">
        <f t="shared" si="864"/>
        <v>2017</v>
      </c>
      <c r="R7934" t="str">
        <f t="shared" si="865"/>
        <v>July</v>
      </c>
      <c r="S7934" t="s">
        <v>10555</v>
      </c>
      <c r="T7934" t="s">
        <v>211</v>
      </c>
    </row>
    <row r="7935" spans="1:20" x14ac:dyDescent="0.3">
      <c r="A7935" t="s">
        <v>10556</v>
      </c>
      <c r="B7935" t="s">
        <v>2910</v>
      </c>
      <c r="C7935">
        <v>3.9</v>
      </c>
      <c r="D7935">
        <f t="shared" si="866"/>
        <v>4</v>
      </c>
      <c r="E7935">
        <v>475944</v>
      </c>
      <c r="F7935" t="s">
        <v>197</v>
      </c>
      <c r="G7935">
        <f t="shared" si="861"/>
        <v>35000000</v>
      </c>
      <c r="H7935" s="3" t="s">
        <v>79</v>
      </c>
      <c r="I7935" t="str">
        <f t="shared" si="862"/>
        <v>10000000+</v>
      </c>
      <c r="J7935" s="1">
        <f t="shared" si="863"/>
        <v>10000000</v>
      </c>
      <c r="K7935" t="s">
        <v>17</v>
      </c>
      <c r="L7935" s="2">
        <v>0</v>
      </c>
      <c r="M7935" s="1">
        <f t="shared" si="867"/>
        <v>0</v>
      </c>
      <c r="N7935" t="s">
        <v>18</v>
      </c>
      <c r="O7935" t="s">
        <v>2652</v>
      </c>
      <c r="P7935" t="s">
        <v>83</v>
      </c>
      <c r="Q7935" t="str">
        <f t="shared" si="864"/>
        <v>2018</v>
      </c>
      <c r="R7935" t="str">
        <f t="shared" si="865"/>
        <v>June</v>
      </c>
      <c r="S7935" t="s">
        <v>893</v>
      </c>
      <c r="T7935" t="s">
        <v>71</v>
      </c>
    </row>
    <row r="7936" spans="1:20" x14ac:dyDescent="0.3">
      <c r="A7936" t="s">
        <v>10557</v>
      </c>
      <c r="B7936" t="s">
        <v>2519</v>
      </c>
      <c r="C7936">
        <v>4.2</v>
      </c>
      <c r="D7936">
        <f t="shared" si="866"/>
        <v>5</v>
      </c>
      <c r="E7936">
        <v>115176</v>
      </c>
      <c r="F7936" t="s">
        <v>152</v>
      </c>
      <c r="G7936">
        <f t="shared" si="861"/>
        <v>24000000</v>
      </c>
      <c r="H7936" s="3" t="s">
        <v>79</v>
      </c>
      <c r="I7936" t="str">
        <f t="shared" si="862"/>
        <v>10000000+</v>
      </c>
      <c r="J7936" s="1">
        <f t="shared" si="863"/>
        <v>10000000</v>
      </c>
      <c r="K7936" t="s">
        <v>17</v>
      </c>
      <c r="L7936" s="2">
        <v>0</v>
      </c>
      <c r="M7936" s="1">
        <f t="shared" si="867"/>
        <v>0</v>
      </c>
      <c r="N7936" t="s">
        <v>37</v>
      </c>
      <c r="O7936" t="s">
        <v>2588</v>
      </c>
      <c r="P7936" t="s">
        <v>487</v>
      </c>
      <c r="Q7936" t="str">
        <f t="shared" si="864"/>
        <v>2018</v>
      </c>
      <c r="R7936" t="str">
        <f t="shared" si="865"/>
        <v>June</v>
      </c>
      <c r="S7936" t="s">
        <v>989</v>
      </c>
      <c r="T7936" t="s">
        <v>76</v>
      </c>
    </row>
    <row r="7937" spans="1:20" x14ac:dyDescent="0.3">
      <c r="A7937" t="s">
        <v>2828</v>
      </c>
      <c r="B7937" t="s">
        <v>2519</v>
      </c>
      <c r="C7937">
        <v>4.5999999999999996</v>
      </c>
      <c r="D7937">
        <f t="shared" si="866"/>
        <v>5</v>
      </c>
      <c r="E7937">
        <v>10981850</v>
      </c>
      <c r="F7937" t="s">
        <v>2829</v>
      </c>
      <c r="G7937">
        <f t="shared" ref="G7937:G8000" si="868">IF(RIGHT(F7937,1)="M",LEFT(F7937,LEN(F7937)-1)*1000000,IF(RIGHT(F7937,1)="K",LEFT(F7937,LEN(F7937)-1)*1000, 1000))</f>
        <v>88000000</v>
      </c>
      <c r="H7937" s="3" t="s">
        <v>403</v>
      </c>
      <c r="I7937" t="str">
        <f t="shared" ref="I7937:I8000" si="869">SUBSTITUTE(H7937,",","")</f>
        <v>100000000+</v>
      </c>
      <c r="J7937" s="1">
        <f t="shared" ref="J7937:J8000" si="870">VALUE(LEFT(I7937,LEN(I7937)-1))</f>
        <v>100000000</v>
      </c>
      <c r="K7937" t="s">
        <v>17</v>
      </c>
      <c r="L7937" s="2">
        <v>0</v>
      </c>
      <c r="M7937" s="1">
        <f t="shared" si="867"/>
        <v>0</v>
      </c>
      <c r="N7937" t="s">
        <v>111</v>
      </c>
      <c r="O7937" t="s">
        <v>2538</v>
      </c>
      <c r="P7937" t="s">
        <v>371</v>
      </c>
      <c r="Q7937" t="str">
        <f t="shared" ref="Q7937:Q8000" si="871">RIGHT(P7937,4)</f>
        <v>2018</v>
      </c>
      <c r="R7937" t="str">
        <f t="shared" ref="R7937:R8000" si="872">LEFT(P7937,FIND(" ",P7937)-1)</f>
        <v>July</v>
      </c>
      <c r="S7937" t="s">
        <v>2830</v>
      </c>
      <c r="T7937" t="s">
        <v>63</v>
      </c>
    </row>
    <row r="7938" spans="1:20" x14ac:dyDescent="0.3">
      <c r="A7938" t="s">
        <v>10558</v>
      </c>
      <c r="B7938" t="s">
        <v>2519</v>
      </c>
      <c r="C7938">
        <v>4</v>
      </c>
      <c r="D7938">
        <f t="shared" si="866"/>
        <v>4</v>
      </c>
      <c r="E7938">
        <v>121082</v>
      </c>
      <c r="F7938" t="s">
        <v>115</v>
      </c>
      <c r="G7938">
        <f t="shared" si="868"/>
        <v>7000000</v>
      </c>
      <c r="H7938" s="3" t="s">
        <v>79</v>
      </c>
      <c r="I7938" t="str">
        <f t="shared" si="869"/>
        <v>10000000+</v>
      </c>
      <c r="J7938" s="1">
        <f t="shared" si="870"/>
        <v>10000000</v>
      </c>
      <c r="K7938" t="s">
        <v>17</v>
      </c>
      <c r="L7938" s="2">
        <v>0</v>
      </c>
      <c r="M7938" s="1">
        <f t="shared" si="867"/>
        <v>0</v>
      </c>
      <c r="N7938" t="s">
        <v>37</v>
      </c>
      <c r="O7938" t="s">
        <v>2661</v>
      </c>
      <c r="P7938" t="s">
        <v>2094</v>
      </c>
      <c r="Q7938" t="str">
        <f t="shared" si="871"/>
        <v>2018</v>
      </c>
      <c r="R7938" t="str">
        <f t="shared" si="872"/>
        <v>January</v>
      </c>
      <c r="S7938" t="s">
        <v>1171</v>
      </c>
      <c r="T7938" t="s">
        <v>465</v>
      </c>
    </row>
    <row r="7939" spans="1:20" x14ac:dyDescent="0.3">
      <c r="A7939" t="s">
        <v>524</v>
      </c>
      <c r="B7939" t="s">
        <v>505</v>
      </c>
      <c r="C7939">
        <v>4.5</v>
      </c>
      <c r="D7939">
        <f t="shared" ref="D7939:D8002" si="873">IF(C7939&gt;4,5,IF(C7939&gt;3,4,IF(C7939&gt;2,3,IF(C7939&gt;1,2,1))))</f>
        <v>5</v>
      </c>
      <c r="E7939">
        <v>4571</v>
      </c>
      <c r="F7939" t="s">
        <v>255</v>
      </c>
      <c r="G7939">
        <f t="shared" si="868"/>
        <v>3900000</v>
      </c>
      <c r="H7939" s="3" t="s">
        <v>25</v>
      </c>
      <c r="I7939" t="str">
        <f t="shared" si="869"/>
        <v>500000+</v>
      </c>
      <c r="J7939" s="1">
        <f t="shared" si="870"/>
        <v>500000</v>
      </c>
      <c r="K7939" t="s">
        <v>17</v>
      </c>
      <c r="L7939" s="2">
        <v>0</v>
      </c>
      <c r="M7939" s="1">
        <f t="shared" ref="M7939:M8002" si="874">VALUE(IF(RIGHT(L7939,LEN(L7939)-1)="",0,RIGHT(L7939,LEN(L7939)-1)))</f>
        <v>0</v>
      </c>
      <c r="N7939" t="s">
        <v>18</v>
      </c>
      <c r="O7939" t="s">
        <v>506</v>
      </c>
      <c r="P7939" t="s">
        <v>216</v>
      </c>
      <c r="Q7939" t="str">
        <f t="shared" si="871"/>
        <v>2018</v>
      </c>
      <c r="R7939" t="str">
        <f t="shared" si="872"/>
        <v>July</v>
      </c>
      <c r="S7939">
        <v>3.3</v>
      </c>
      <c r="T7939" t="s">
        <v>71</v>
      </c>
    </row>
    <row r="7940" spans="1:20" x14ac:dyDescent="0.3">
      <c r="A7940" t="s">
        <v>10559</v>
      </c>
      <c r="B7940" t="s">
        <v>505</v>
      </c>
      <c r="C7940">
        <v>4.5999999999999996</v>
      </c>
      <c r="D7940">
        <f t="shared" si="873"/>
        <v>5</v>
      </c>
      <c r="E7940">
        <v>15830</v>
      </c>
      <c r="F7940" t="s">
        <v>39</v>
      </c>
      <c r="G7940">
        <f t="shared" si="868"/>
        <v>1000</v>
      </c>
      <c r="H7940" s="3" t="s">
        <v>56</v>
      </c>
      <c r="I7940" t="str">
        <f t="shared" si="869"/>
        <v>1000000+</v>
      </c>
      <c r="J7940" s="1">
        <f t="shared" si="870"/>
        <v>1000000</v>
      </c>
      <c r="K7940" t="s">
        <v>17</v>
      </c>
      <c r="L7940" s="2">
        <v>0</v>
      </c>
      <c r="M7940" s="1">
        <f t="shared" si="874"/>
        <v>0</v>
      </c>
      <c r="N7940" t="s">
        <v>18</v>
      </c>
      <c r="O7940" t="s">
        <v>506</v>
      </c>
      <c r="P7940" t="s">
        <v>143</v>
      </c>
      <c r="Q7940" t="str">
        <f t="shared" si="871"/>
        <v>2018</v>
      </c>
      <c r="R7940" t="str">
        <f t="shared" si="872"/>
        <v>July</v>
      </c>
      <c r="S7940" t="s">
        <v>39</v>
      </c>
      <c r="T7940" t="s">
        <v>39</v>
      </c>
    </row>
    <row r="7941" spans="1:20" x14ac:dyDescent="0.3">
      <c r="A7941" t="s">
        <v>10560</v>
      </c>
      <c r="B7941" t="s">
        <v>505</v>
      </c>
      <c r="C7941">
        <v>4.5999999999999996</v>
      </c>
      <c r="D7941">
        <f t="shared" si="873"/>
        <v>5</v>
      </c>
      <c r="E7941">
        <v>213</v>
      </c>
      <c r="F7941" t="s">
        <v>1040</v>
      </c>
      <c r="G7941">
        <f t="shared" si="868"/>
        <v>3800000</v>
      </c>
      <c r="H7941" s="3" t="s">
        <v>16</v>
      </c>
      <c r="I7941" t="str">
        <f t="shared" si="869"/>
        <v>10000+</v>
      </c>
      <c r="J7941" s="1">
        <f t="shared" si="870"/>
        <v>10000</v>
      </c>
      <c r="K7941" t="s">
        <v>17</v>
      </c>
      <c r="L7941" s="2">
        <v>0</v>
      </c>
      <c r="M7941" s="1">
        <f t="shared" si="874"/>
        <v>0</v>
      </c>
      <c r="N7941" t="s">
        <v>18</v>
      </c>
      <c r="O7941" t="s">
        <v>506</v>
      </c>
      <c r="P7941" t="s">
        <v>2586</v>
      </c>
      <c r="Q7941" t="str">
        <f t="shared" si="871"/>
        <v>2018</v>
      </c>
      <c r="R7941" t="str">
        <f t="shared" si="872"/>
        <v>April</v>
      </c>
      <c r="S7941" t="s">
        <v>5661</v>
      </c>
      <c r="T7941" t="s">
        <v>245</v>
      </c>
    </row>
    <row r="7942" spans="1:20" x14ac:dyDescent="0.3">
      <c r="A7942" t="s">
        <v>10561</v>
      </c>
      <c r="B7942" t="s">
        <v>2910</v>
      </c>
      <c r="C7942">
        <v>4.5</v>
      </c>
      <c r="D7942">
        <f t="shared" si="873"/>
        <v>5</v>
      </c>
      <c r="E7942">
        <v>625</v>
      </c>
      <c r="F7942" t="s">
        <v>178</v>
      </c>
      <c r="G7942">
        <f t="shared" si="868"/>
        <v>26000000</v>
      </c>
      <c r="H7942" s="3" t="s">
        <v>43</v>
      </c>
      <c r="I7942" t="str">
        <f t="shared" si="869"/>
        <v>100000+</v>
      </c>
      <c r="J7942" s="1">
        <f t="shared" si="870"/>
        <v>100000</v>
      </c>
      <c r="K7942" t="s">
        <v>17</v>
      </c>
      <c r="L7942" s="2">
        <v>0</v>
      </c>
      <c r="M7942" s="1">
        <f t="shared" si="874"/>
        <v>0</v>
      </c>
      <c r="N7942" t="s">
        <v>18</v>
      </c>
      <c r="O7942" t="s">
        <v>1216</v>
      </c>
      <c r="P7942" t="s">
        <v>103</v>
      </c>
      <c r="Q7942" t="str">
        <f t="shared" si="871"/>
        <v>2018</v>
      </c>
      <c r="R7942" t="str">
        <f t="shared" si="872"/>
        <v>July</v>
      </c>
      <c r="S7942">
        <v>4</v>
      </c>
      <c r="T7942" t="s">
        <v>22</v>
      </c>
    </row>
    <row r="7943" spans="1:20" x14ac:dyDescent="0.3">
      <c r="A7943" t="s">
        <v>10562</v>
      </c>
      <c r="B7943" t="s">
        <v>505</v>
      </c>
      <c r="C7943">
        <v>3.7</v>
      </c>
      <c r="D7943">
        <f t="shared" si="873"/>
        <v>4</v>
      </c>
      <c r="E7943">
        <v>3757</v>
      </c>
      <c r="F7943" t="s">
        <v>427</v>
      </c>
      <c r="G7943">
        <f t="shared" si="868"/>
        <v>5000000</v>
      </c>
      <c r="H7943" s="3" t="s">
        <v>56</v>
      </c>
      <c r="I7943" t="str">
        <f t="shared" si="869"/>
        <v>1000000+</v>
      </c>
      <c r="J7943" s="1">
        <f t="shared" si="870"/>
        <v>1000000</v>
      </c>
      <c r="K7943" t="s">
        <v>17</v>
      </c>
      <c r="L7943" s="2">
        <v>0</v>
      </c>
      <c r="M7943" s="1">
        <f t="shared" si="874"/>
        <v>0</v>
      </c>
      <c r="N7943" t="s">
        <v>18</v>
      </c>
      <c r="O7943" t="s">
        <v>506</v>
      </c>
      <c r="P7943" t="s">
        <v>10563</v>
      </c>
      <c r="Q7943" t="str">
        <f t="shared" si="871"/>
        <v>2016</v>
      </c>
      <c r="R7943" t="str">
        <f t="shared" si="872"/>
        <v>March</v>
      </c>
      <c r="S7943">
        <v>2.8</v>
      </c>
      <c r="T7943" t="s">
        <v>157</v>
      </c>
    </row>
    <row r="7944" spans="1:20" x14ac:dyDescent="0.3">
      <c r="A7944" t="s">
        <v>10564</v>
      </c>
      <c r="B7944" t="s">
        <v>505</v>
      </c>
      <c r="C7944">
        <v>4.4000000000000004</v>
      </c>
      <c r="D7944">
        <f t="shared" si="873"/>
        <v>5</v>
      </c>
      <c r="E7944">
        <v>9555</v>
      </c>
      <c r="F7944" t="s">
        <v>680</v>
      </c>
      <c r="G7944">
        <f t="shared" si="868"/>
        <v>4700000</v>
      </c>
      <c r="H7944" s="3" t="s">
        <v>56</v>
      </c>
      <c r="I7944" t="str">
        <f t="shared" si="869"/>
        <v>1000000+</v>
      </c>
      <c r="J7944" s="1">
        <f t="shared" si="870"/>
        <v>1000000</v>
      </c>
      <c r="K7944" t="s">
        <v>17</v>
      </c>
      <c r="L7944" s="2">
        <v>0</v>
      </c>
      <c r="M7944" s="1">
        <f t="shared" si="874"/>
        <v>0</v>
      </c>
      <c r="N7944" t="s">
        <v>18</v>
      </c>
      <c r="O7944" t="s">
        <v>506</v>
      </c>
      <c r="P7944" t="s">
        <v>143</v>
      </c>
      <c r="Q7944" t="str">
        <f t="shared" si="871"/>
        <v>2018</v>
      </c>
      <c r="R7944" t="str">
        <f t="shared" si="872"/>
        <v>July</v>
      </c>
      <c r="S7944">
        <v>7.7</v>
      </c>
      <c r="T7944" t="s">
        <v>71</v>
      </c>
    </row>
    <row r="7945" spans="1:20" x14ac:dyDescent="0.3">
      <c r="A7945" t="s">
        <v>10565</v>
      </c>
      <c r="B7945" t="s">
        <v>505</v>
      </c>
      <c r="C7945">
        <v>4.5999999999999996</v>
      </c>
      <c r="D7945">
        <f t="shared" si="873"/>
        <v>5</v>
      </c>
      <c r="E7945">
        <v>770</v>
      </c>
      <c r="F7945" t="s">
        <v>48</v>
      </c>
      <c r="G7945">
        <f t="shared" si="868"/>
        <v>5600000</v>
      </c>
      <c r="H7945" s="3" t="s">
        <v>43</v>
      </c>
      <c r="I7945" t="str">
        <f t="shared" si="869"/>
        <v>100000+</v>
      </c>
      <c r="J7945" s="1">
        <f t="shared" si="870"/>
        <v>100000</v>
      </c>
      <c r="K7945" t="s">
        <v>17</v>
      </c>
      <c r="L7945" s="2">
        <v>0</v>
      </c>
      <c r="M7945" s="1">
        <f t="shared" si="874"/>
        <v>0</v>
      </c>
      <c r="N7945" t="s">
        <v>18</v>
      </c>
      <c r="O7945" t="s">
        <v>506</v>
      </c>
      <c r="P7945" t="s">
        <v>86</v>
      </c>
      <c r="Q7945" t="str">
        <f t="shared" si="871"/>
        <v>2018</v>
      </c>
      <c r="R7945" t="str">
        <f t="shared" si="872"/>
        <v>August</v>
      </c>
      <c r="S7945">
        <v>1.9</v>
      </c>
      <c r="T7945" t="s">
        <v>46</v>
      </c>
    </row>
    <row r="7946" spans="1:20" x14ac:dyDescent="0.3">
      <c r="A7946" t="s">
        <v>10566</v>
      </c>
      <c r="B7946" t="s">
        <v>402</v>
      </c>
      <c r="C7946">
        <v>3.9</v>
      </c>
      <c r="D7946">
        <f t="shared" si="873"/>
        <v>4</v>
      </c>
      <c r="E7946">
        <v>88</v>
      </c>
      <c r="F7946" t="s">
        <v>1321</v>
      </c>
      <c r="G7946">
        <f t="shared" si="868"/>
        <v>5300000</v>
      </c>
      <c r="H7946" s="3" t="s">
        <v>16</v>
      </c>
      <c r="I7946" t="str">
        <f t="shared" si="869"/>
        <v>10000+</v>
      </c>
      <c r="J7946" s="1">
        <f t="shared" si="870"/>
        <v>10000</v>
      </c>
      <c r="K7946" t="s">
        <v>17</v>
      </c>
      <c r="L7946" s="2">
        <v>0</v>
      </c>
      <c r="M7946" s="1">
        <f t="shared" si="874"/>
        <v>0</v>
      </c>
      <c r="N7946" t="s">
        <v>18</v>
      </c>
      <c r="O7946" t="s">
        <v>404</v>
      </c>
      <c r="P7946" t="s">
        <v>162</v>
      </c>
      <c r="Q7946" t="str">
        <f t="shared" si="871"/>
        <v>2018</v>
      </c>
      <c r="R7946" t="str">
        <f t="shared" si="872"/>
        <v>March</v>
      </c>
      <c r="S7946">
        <v>1.1000000000000001</v>
      </c>
      <c r="T7946" t="s">
        <v>76</v>
      </c>
    </row>
    <row r="7947" spans="1:20" x14ac:dyDescent="0.3">
      <c r="A7947" t="s">
        <v>10567</v>
      </c>
      <c r="B7947" t="s">
        <v>505</v>
      </c>
      <c r="C7947">
        <v>4.4000000000000004</v>
      </c>
      <c r="D7947">
        <f t="shared" si="873"/>
        <v>5</v>
      </c>
      <c r="E7947">
        <v>2147</v>
      </c>
      <c r="F7947" t="s">
        <v>300</v>
      </c>
      <c r="G7947">
        <f t="shared" si="868"/>
        <v>2200000</v>
      </c>
      <c r="H7947" s="3" t="s">
        <v>25</v>
      </c>
      <c r="I7947" t="str">
        <f t="shared" si="869"/>
        <v>500000+</v>
      </c>
      <c r="J7947" s="1">
        <f t="shared" si="870"/>
        <v>500000</v>
      </c>
      <c r="K7947" t="s">
        <v>17</v>
      </c>
      <c r="L7947" s="2">
        <v>0</v>
      </c>
      <c r="M7947" s="1">
        <f t="shared" si="874"/>
        <v>0</v>
      </c>
      <c r="N7947" t="s">
        <v>18</v>
      </c>
      <c r="O7947" t="s">
        <v>506</v>
      </c>
      <c r="P7947" t="s">
        <v>1584</v>
      </c>
      <c r="Q7947" t="str">
        <f t="shared" si="871"/>
        <v>2017</v>
      </c>
      <c r="R7947" t="str">
        <f t="shared" si="872"/>
        <v>December</v>
      </c>
      <c r="S7947">
        <v>1.8</v>
      </c>
      <c r="T7947" t="s">
        <v>46</v>
      </c>
    </row>
    <row r="7948" spans="1:20" x14ac:dyDescent="0.3">
      <c r="A7948" t="s">
        <v>10568</v>
      </c>
      <c r="B7948" t="s">
        <v>4716</v>
      </c>
      <c r="C7948">
        <v>4.5</v>
      </c>
      <c r="D7948">
        <f t="shared" si="873"/>
        <v>5</v>
      </c>
      <c r="E7948">
        <v>48</v>
      </c>
      <c r="F7948" t="s">
        <v>178</v>
      </c>
      <c r="G7948">
        <f t="shared" si="868"/>
        <v>26000000</v>
      </c>
      <c r="H7948" s="3" t="s">
        <v>90</v>
      </c>
      <c r="I7948" t="str">
        <f t="shared" si="869"/>
        <v>5000+</v>
      </c>
      <c r="J7948" s="1">
        <f t="shared" si="870"/>
        <v>5000</v>
      </c>
      <c r="K7948" t="s">
        <v>17</v>
      </c>
      <c r="L7948" s="2">
        <v>0</v>
      </c>
      <c r="M7948" s="1">
        <f t="shared" si="874"/>
        <v>0</v>
      </c>
      <c r="N7948" t="s">
        <v>18</v>
      </c>
      <c r="O7948" t="s">
        <v>4717</v>
      </c>
      <c r="P7948" t="s">
        <v>274</v>
      </c>
      <c r="Q7948" t="str">
        <f t="shared" si="871"/>
        <v>2018</v>
      </c>
      <c r="R7948" t="str">
        <f t="shared" si="872"/>
        <v>July</v>
      </c>
      <c r="S7948" t="s">
        <v>2839</v>
      </c>
      <c r="T7948" t="s">
        <v>245</v>
      </c>
    </row>
    <row r="7949" spans="1:20" x14ac:dyDescent="0.3">
      <c r="A7949" t="s">
        <v>10569</v>
      </c>
      <c r="B7949" t="s">
        <v>505</v>
      </c>
      <c r="C7949">
        <v>4.5</v>
      </c>
      <c r="D7949">
        <f t="shared" si="873"/>
        <v>5</v>
      </c>
      <c r="E7949">
        <v>3972</v>
      </c>
      <c r="F7949" t="s">
        <v>48</v>
      </c>
      <c r="G7949">
        <f t="shared" si="868"/>
        <v>5600000</v>
      </c>
      <c r="H7949" s="3" t="s">
        <v>43</v>
      </c>
      <c r="I7949" t="str">
        <f t="shared" si="869"/>
        <v>100000+</v>
      </c>
      <c r="J7949" s="1">
        <f t="shared" si="870"/>
        <v>100000</v>
      </c>
      <c r="K7949" t="s">
        <v>17</v>
      </c>
      <c r="L7949" s="2">
        <v>0</v>
      </c>
      <c r="M7949" s="1">
        <f t="shared" si="874"/>
        <v>0</v>
      </c>
      <c r="N7949" t="s">
        <v>37</v>
      </c>
      <c r="O7949" t="s">
        <v>506</v>
      </c>
      <c r="P7949" t="s">
        <v>452</v>
      </c>
      <c r="Q7949" t="str">
        <f t="shared" si="871"/>
        <v>2018</v>
      </c>
      <c r="R7949" t="str">
        <f t="shared" si="872"/>
        <v>June</v>
      </c>
      <c r="S7949" t="s">
        <v>10570</v>
      </c>
      <c r="T7949" t="s">
        <v>76</v>
      </c>
    </row>
    <row r="7950" spans="1:20" x14ac:dyDescent="0.3">
      <c r="A7950" t="s">
        <v>10571</v>
      </c>
      <c r="B7950" t="s">
        <v>2910</v>
      </c>
      <c r="C7950">
        <v>4.3</v>
      </c>
      <c r="D7950">
        <f t="shared" si="873"/>
        <v>5</v>
      </c>
      <c r="E7950">
        <v>374</v>
      </c>
      <c r="F7950" t="s">
        <v>178</v>
      </c>
      <c r="G7950">
        <f t="shared" si="868"/>
        <v>26000000</v>
      </c>
      <c r="H7950" s="3" t="s">
        <v>43</v>
      </c>
      <c r="I7950" t="str">
        <f t="shared" si="869"/>
        <v>100000+</v>
      </c>
      <c r="J7950" s="1">
        <f t="shared" si="870"/>
        <v>100000</v>
      </c>
      <c r="K7950" t="s">
        <v>17</v>
      </c>
      <c r="L7950" s="2">
        <v>0</v>
      </c>
      <c r="M7950" s="1">
        <f t="shared" si="874"/>
        <v>0</v>
      </c>
      <c r="N7950" t="s">
        <v>18</v>
      </c>
      <c r="O7950" t="s">
        <v>1216</v>
      </c>
      <c r="P7950" t="s">
        <v>4730</v>
      </c>
      <c r="Q7950" t="str">
        <f t="shared" si="871"/>
        <v>2017</v>
      </c>
      <c r="R7950" t="str">
        <f t="shared" si="872"/>
        <v>October</v>
      </c>
      <c r="S7950">
        <v>1</v>
      </c>
      <c r="T7950" t="s">
        <v>22</v>
      </c>
    </row>
    <row r="7951" spans="1:20" x14ac:dyDescent="0.3">
      <c r="A7951" t="s">
        <v>10572</v>
      </c>
      <c r="B7951" t="s">
        <v>505</v>
      </c>
      <c r="C7951">
        <v>3.7</v>
      </c>
      <c r="D7951">
        <f t="shared" si="873"/>
        <v>4</v>
      </c>
      <c r="E7951">
        <v>113</v>
      </c>
      <c r="F7951" t="s">
        <v>220</v>
      </c>
      <c r="G7951">
        <f t="shared" si="868"/>
        <v>8600000</v>
      </c>
      <c r="H7951" s="3" t="s">
        <v>16</v>
      </c>
      <c r="I7951" t="str">
        <f t="shared" si="869"/>
        <v>10000+</v>
      </c>
      <c r="J7951" s="1">
        <f t="shared" si="870"/>
        <v>10000</v>
      </c>
      <c r="K7951" t="s">
        <v>17</v>
      </c>
      <c r="L7951" s="2">
        <v>0</v>
      </c>
      <c r="M7951" s="1">
        <f t="shared" si="874"/>
        <v>0</v>
      </c>
      <c r="N7951" t="s">
        <v>18</v>
      </c>
      <c r="O7951" t="s">
        <v>506</v>
      </c>
      <c r="P7951" t="s">
        <v>1721</v>
      </c>
      <c r="Q7951" t="str">
        <f t="shared" si="871"/>
        <v>2018</v>
      </c>
      <c r="R7951" t="str">
        <f t="shared" si="872"/>
        <v>June</v>
      </c>
      <c r="S7951" t="s">
        <v>3301</v>
      </c>
      <c r="T7951" t="s">
        <v>71</v>
      </c>
    </row>
    <row r="7952" spans="1:20" x14ac:dyDescent="0.3">
      <c r="A7952" t="s">
        <v>10573</v>
      </c>
      <c r="B7952" t="s">
        <v>4390</v>
      </c>
      <c r="C7952">
        <v>3.9</v>
      </c>
      <c r="D7952">
        <f t="shared" si="873"/>
        <v>4</v>
      </c>
      <c r="E7952">
        <v>37</v>
      </c>
      <c r="F7952" t="s">
        <v>82</v>
      </c>
      <c r="G7952">
        <f t="shared" si="868"/>
        <v>21000000</v>
      </c>
      <c r="H7952" s="3" t="s">
        <v>16</v>
      </c>
      <c r="I7952" t="str">
        <f t="shared" si="869"/>
        <v>10000+</v>
      </c>
      <c r="J7952" s="1">
        <f t="shared" si="870"/>
        <v>10000</v>
      </c>
      <c r="K7952" t="s">
        <v>17</v>
      </c>
      <c r="L7952" s="2">
        <v>0</v>
      </c>
      <c r="M7952" s="1">
        <f t="shared" si="874"/>
        <v>0</v>
      </c>
      <c r="N7952" t="s">
        <v>18</v>
      </c>
      <c r="O7952" t="s">
        <v>4391</v>
      </c>
      <c r="P7952" t="s">
        <v>200</v>
      </c>
      <c r="Q7952" t="str">
        <f t="shared" si="871"/>
        <v>2018</v>
      </c>
      <c r="R7952" t="str">
        <f t="shared" si="872"/>
        <v>July</v>
      </c>
      <c r="S7952">
        <v>1.3</v>
      </c>
      <c r="T7952" t="s">
        <v>46</v>
      </c>
    </row>
    <row r="7953" spans="1:20" x14ac:dyDescent="0.3">
      <c r="A7953" t="s">
        <v>10574</v>
      </c>
      <c r="B7953" t="s">
        <v>2910</v>
      </c>
      <c r="C7953">
        <v>3.9</v>
      </c>
      <c r="D7953">
        <f t="shared" si="873"/>
        <v>4</v>
      </c>
      <c r="E7953">
        <v>139</v>
      </c>
      <c r="F7953" t="s">
        <v>1132</v>
      </c>
      <c r="G7953">
        <f t="shared" si="868"/>
        <v>4800000</v>
      </c>
      <c r="H7953" s="3" t="s">
        <v>49</v>
      </c>
      <c r="I7953" t="str">
        <f t="shared" si="869"/>
        <v>50000+</v>
      </c>
      <c r="J7953" s="1">
        <f t="shared" si="870"/>
        <v>50000</v>
      </c>
      <c r="K7953" t="s">
        <v>17</v>
      </c>
      <c r="L7953" s="2">
        <v>0</v>
      </c>
      <c r="M7953" s="1">
        <f t="shared" si="874"/>
        <v>0</v>
      </c>
      <c r="N7953" t="s">
        <v>18</v>
      </c>
      <c r="O7953" t="s">
        <v>1216</v>
      </c>
      <c r="P7953" t="s">
        <v>237</v>
      </c>
      <c r="Q7953" t="str">
        <f t="shared" si="871"/>
        <v>2018</v>
      </c>
      <c r="R7953" t="str">
        <f t="shared" si="872"/>
        <v>July</v>
      </c>
      <c r="S7953">
        <v>2.1</v>
      </c>
      <c r="T7953" t="s">
        <v>22</v>
      </c>
    </row>
    <row r="7954" spans="1:20" x14ac:dyDescent="0.3">
      <c r="A7954" t="s">
        <v>10575</v>
      </c>
      <c r="B7954" t="s">
        <v>4716</v>
      </c>
      <c r="C7954">
        <v>4.3</v>
      </c>
      <c r="D7954">
        <f t="shared" si="873"/>
        <v>5</v>
      </c>
      <c r="E7954">
        <v>2303</v>
      </c>
      <c r="F7954" t="s">
        <v>164</v>
      </c>
      <c r="G7954">
        <f t="shared" si="868"/>
        <v>15000000</v>
      </c>
      <c r="H7954" s="3" t="s">
        <v>43</v>
      </c>
      <c r="I7954" t="str">
        <f t="shared" si="869"/>
        <v>100000+</v>
      </c>
      <c r="J7954" s="1">
        <f t="shared" si="870"/>
        <v>100000</v>
      </c>
      <c r="K7954" t="s">
        <v>17</v>
      </c>
      <c r="L7954" s="2">
        <v>0</v>
      </c>
      <c r="M7954" s="1">
        <f t="shared" si="874"/>
        <v>0</v>
      </c>
      <c r="N7954" t="s">
        <v>18</v>
      </c>
      <c r="O7954" t="s">
        <v>4717</v>
      </c>
      <c r="P7954" t="s">
        <v>153</v>
      </c>
      <c r="Q7954" t="str">
        <f t="shared" si="871"/>
        <v>2018</v>
      </c>
      <c r="R7954" t="str">
        <f t="shared" si="872"/>
        <v>August</v>
      </c>
      <c r="S7954" t="s">
        <v>10576</v>
      </c>
      <c r="T7954" t="s">
        <v>22</v>
      </c>
    </row>
    <row r="7955" spans="1:20" x14ac:dyDescent="0.3">
      <c r="A7955" t="s">
        <v>10577</v>
      </c>
      <c r="B7955" t="s">
        <v>505</v>
      </c>
      <c r="C7955">
        <v>4.0999999999999996</v>
      </c>
      <c r="D7955">
        <f t="shared" si="873"/>
        <v>5</v>
      </c>
      <c r="E7955">
        <v>489</v>
      </c>
      <c r="F7955" t="s">
        <v>78</v>
      </c>
      <c r="G7955">
        <f t="shared" si="868"/>
        <v>20000000</v>
      </c>
      <c r="H7955" s="3" t="s">
        <v>43</v>
      </c>
      <c r="I7955" t="str">
        <f t="shared" si="869"/>
        <v>100000+</v>
      </c>
      <c r="J7955" s="1">
        <f t="shared" si="870"/>
        <v>100000</v>
      </c>
      <c r="K7955" t="s">
        <v>17</v>
      </c>
      <c r="L7955" s="2">
        <v>0</v>
      </c>
      <c r="M7955" s="1">
        <f t="shared" si="874"/>
        <v>0</v>
      </c>
      <c r="N7955" t="s">
        <v>18</v>
      </c>
      <c r="O7955" t="s">
        <v>506</v>
      </c>
      <c r="P7955" t="s">
        <v>801</v>
      </c>
      <c r="Q7955" t="str">
        <f t="shared" si="871"/>
        <v>2018</v>
      </c>
      <c r="R7955" t="str">
        <f t="shared" si="872"/>
        <v>June</v>
      </c>
      <c r="S7955">
        <v>14</v>
      </c>
      <c r="T7955" t="s">
        <v>22</v>
      </c>
    </row>
    <row r="7956" spans="1:20" x14ac:dyDescent="0.3">
      <c r="A7956" t="s">
        <v>10578</v>
      </c>
      <c r="B7956" t="s">
        <v>505</v>
      </c>
      <c r="C7956">
        <v>4.0999999999999996</v>
      </c>
      <c r="D7956">
        <f t="shared" si="873"/>
        <v>5</v>
      </c>
      <c r="E7956">
        <v>423</v>
      </c>
      <c r="F7956" t="s">
        <v>78</v>
      </c>
      <c r="G7956">
        <f t="shared" si="868"/>
        <v>20000000</v>
      </c>
      <c r="H7956" s="3" t="s">
        <v>43</v>
      </c>
      <c r="I7956" t="str">
        <f t="shared" si="869"/>
        <v>100000+</v>
      </c>
      <c r="J7956" s="1">
        <f t="shared" si="870"/>
        <v>100000</v>
      </c>
      <c r="K7956" t="s">
        <v>17</v>
      </c>
      <c r="L7956" s="2">
        <v>0</v>
      </c>
      <c r="M7956" s="1">
        <f t="shared" si="874"/>
        <v>0</v>
      </c>
      <c r="N7956" t="s">
        <v>18</v>
      </c>
      <c r="O7956" t="s">
        <v>506</v>
      </c>
      <c r="P7956" t="s">
        <v>373</v>
      </c>
      <c r="Q7956" t="str">
        <f t="shared" si="871"/>
        <v>2018</v>
      </c>
      <c r="R7956" t="str">
        <f t="shared" si="872"/>
        <v>June</v>
      </c>
      <c r="S7956">
        <v>11</v>
      </c>
      <c r="T7956" t="s">
        <v>22</v>
      </c>
    </row>
    <row r="7957" spans="1:20" x14ac:dyDescent="0.3">
      <c r="A7957" t="s">
        <v>10579</v>
      </c>
      <c r="B7957" t="s">
        <v>2910</v>
      </c>
      <c r="C7957">
        <v>4.4000000000000004</v>
      </c>
      <c r="D7957">
        <f t="shared" si="873"/>
        <v>5</v>
      </c>
      <c r="E7957">
        <v>14</v>
      </c>
      <c r="F7957" t="s">
        <v>94</v>
      </c>
      <c r="G7957">
        <f t="shared" si="868"/>
        <v>5500000</v>
      </c>
      <c r="H7957" s="3" t="s">
        <v>719</v>
      </c>
      <c r="I7957" t="str">
        <f t="shared" si="869"/>
        <v>1000+</v>
      </c>
      <c r="J7957" s="1">
        <f t="shared" si="870"/>
        <v>1000</v>
      </c>
      <c r="K7957" t="s">
        <v>17</v>
      </c>
      <c r="L7957" s="2">
        <v>0</v>
      </c>
      <c r="M7957" s="1">
        <f t="shared" si="874"/>
        <v>0</v>
      </c>
      <c r="N7957" t="s">
        <v>18</v>
      </c>
      <c r="O7957" t="s">
        <v>1216</v>
      </c>
      <c r="P7957" t="s">
        <v>259</v>
      </c>
      <c r="Q7957" t="str">
        <f t="shared" si="871"/>
        <v>2018</v>
      </c>
      <c r="R7957" t="str">
        <f t="shared" si="872"/>
        <v>March</v>
      </c>
      <c r="S7957">
        <v>1</v>
      </c>
      <c r="T7957" t="s">
        <v>76</v>
      </c>
    </row>
    <row r="7958" spans="1:20" x14ac:dyDescent="0.3">
      <c r="A7958" t="s">
        <v>10580</v>
      </c>
      <c r="B7958" t="s">
        <v>505</v>
      </c>
      <c r="C7958">
        <v>4.4000000000000004</v>
      </c>
      <c r="D7958">
        <f t="shared" si="873"/>
        <v>5</v>
      </c>
      <c r="E7958">
        <v>20921</v>
      </c>
      <c r="F7958" t="s">
        <v>215</v>
      </c>
      <c r="G7958">
        <f t="shared" si="868"/>
        <v>5700000</v>
      </c>
      <c r="H7958" s="3" t="s">
        <v>56</v>
      </c>
      <c r="I7958" t="str">
        <f t="shared" si="869"/>
        <v>1000000+</v>
      </c>
      <c r="J7958" s="1">
        <f t="shared" si="870"/>
        <v>1000000</v>
      </c>
      <c r="K7958" t="s">
        <v>17</v>
      </c>
      <c r="L7958" s="2">
        <v>0</v>
      </c>
      <c r="M7958" s="1">
        <f t="shared" si="874"/>
        <v>0</v>
      </c>
      <c r="N7958" t="s">
        <v>18</v>
      </c>
      <c r="O7958" t="s">
        <v>506</v>
      </c>
      <c r="P7958" t="s">
        <v>2454</v>
      </c>
      <c r="Q7958" t="str">
        <f t="shared" si="871"/>
        <v>2018</v>
      </c>
      <c r="R7958" t="str">
        <f t="shared" si="872"/>
        <v>January</v>
      </c>
      <c r="S7958" t="s">
        <v>291</v>
      </c>
      <c r="T7958" t="s">
        <v>71</v>
      </c>
    </row>
    <row r="7959" spans="1:20" x14ac:dyDescent="0.3">
      <c r="A7959" t="s">
        <v>10581</v>
      </c>
      <c r="B7959" t="s">
        <v>505</v>
      </c>
      <c r="C7959">
        <v>4.2</v>
      </c>
      <c r="D7959">
        <f t="shared" si="873"/>
        <v>5</v>
      </c>
      <c r="E7959">
        <v>831</v>
      </c>
      <c r="F7959" t="s">
        <v>142</v>
      </c>
      <c r="G7959">
        <f t="shared" si="868"/>
        <v>11000000</v>
      </c>
      <c r="H7959" s="3" t="s">
        <v>49</v>
      </c>
      <c r="I7959" t="str">
        <f t="shared" si="869"/>
        <v>50000+</v>
      </c>
      <c r="J7959" s="1">
        <f t="shared" si="870"/>
        <v>50000</v>
      </c>
      <c r="K7959" t="s">
        <v>17</v>
      </c>
      <c r="L7959" s="2">
        <v>0</v>
      </c>
      <c r="M7959" s="1">
        <f t="shared" si="874"/>
        <v>0</v>
      </c>
      <c r="N7959" t="s">
        <v>18</v>
      </c>
      <c r="O7959" t="s">
        <v>506</v>
      </c>
      <c r="P7959" t="s">
        <v>1016</v>
      </c>
      <c r="Q7959" t="str">
        <f t="shared" si="871"/>
        <v>2018</v>
      </c>
      <c r="R7959" t="str">
        <f t="shared" si="872"/>
        <v>June</v>
      </c>
      <c r="S7959" t="s">
        <v>10582</v>
      </c>
      <c r="T7959" t="s">
        <v>76</v>
      </c>
    </row>
    <row r="7960" spans="1:20" x14ac:dyDescent="0.3">
      <c r="A7960" t="s">
        <v>10583</v>
      </c>
      <c r="B7960" t="s">
        <v>4716</v>
      </c>
      <c r="C7960">
        <v>4.5</v>
      </c>
      <c r="D7960">
        <f t="shared" si="873"/>
        <v>5</v>
      </c>
      <c r="E7960">
        <v>27820</v>
      </c>
      <c r="F7960" t="s">
        <v>680</v>
      </c>
      <c r="G7960">
        <f t="shared" si="868"/>
        <v>4700000</v>
      </c>
      <c r="H7960" s="3" t="s">
        <v>56</v>
      </c>
      <c r="I7960" t="str">
        <f t="shared" si="869"/>
        <v>1000000+</v>
      </c>
      <c r="J7960" s="1">
        <f t="shared" si="870"/>
        <v>1000000</v>
      </c>
      <c r="K7960" t="s">
        <v>17</v>
      </c>
      <c r="L7960" s="2">
        <v>0</v>
      </c>
      <c r="M7960" s="1">
        <f t="shared" si="874"/>
        <v>0</v>
      </c>
      <c r="N7960" t="s">
        <v>18</v>
      </c>
      <c r="O7960" t="s">
        <v>4717</v>
      </c>
      <c r="P7960" t="s">
        <v>203</v>
      </c>
      <c r="Q7960" t="str">
        <f t="shared" si="871"/>
        <v>2018</v>
      </c>
      <c r="R7960" t="str">
        <f t="shared" si="872"/>
        <v>July</v>
      </c>
      <c r="S7960">
        <v>2.1</v>
      </c>
      <c r="T7960" t="s">
        <v>157</v>
      </c>
    </row>
    <row r="7961" spans="1:20" x14ac:dyDescent="0.3">
      <c r="A7961" t="s">
        <v>10584</v>
      </c>
      <c r="B7961" t="s">
        <v>402</v>
      </c>
      <c r="C7961">
        <v>4.5999999999999996</v>
      </c>
      <c r="D7961">
        <f t="shared" si="873"/>
        <v>5</v>
      </c>
      <c r="E7961">
        <v>244</v>
      </c>
      <c r="F7961" t="s">
        <v>3711</v>
      </c>
      <c r="G7961">
        <f t="shared" si="868"/>
        <v>4099999.9999999995</v>
      </c>
      <c r="H7961" s="3" t="s">
        <v>43</v>
      </c>
      <c r="I7961" t="str">
        <f t="shared" si="869"/>
        <v>100000+</v>
      </c>
      <c r="J7961" s="1">
        <f t="shared" si="870"/>
        <v>100000</v>
      </c>
      <c r="K7961" t="s">
        <v>17</v>
      </c>
      <c r="L7961" s="2">
        <v>0</v>
      </c>
      <c r="M7961" s="1">
        <f t="shared" si="874"/>
        <v>0</v>
      </c>
      <c r="N7961" t="s">
        <v>18</v>
      </c>
      <c r="O7961" t="s">
        <v>404</v>
      </c>
      <c r="P7961" t="s">
        <v>4745</v>
      </c>
      <c r="Q7961" t="str">
        <f t="shared" si="871"/>
        <v>2016</v>
      </c>
      <c r="R7961" t="str">
        <f t="shared" si="872"/>
        <v>April</v>
      </c>
      <c r="S7961" t="s">
        <v>21</v>
      </c>
      <c r="T7961" t="s">
        <v>76</v>
      </c>
    </row>
    <row r="7962" spans="1:20" x14ac:dyDescent="0.3">
      <c r="A7962" t="s">
        <v>10585</v>
      </c>
      <c r="B7962" t="s">
        <v>505</v>
      </c>
      <c r="C7962">
        <v>4.4000000000000004</v>
      </c>
      <c r="D7962">
        <f t="shared" si="873"/>
        <v>5</v>
      </c>
      <c r="E7962">
        <v>244</v>
      </c>
      <c r="F7962" t="s">
        <v>1149</v>
      </c>
      <c r="G7962">
        <f t="shared" si="868"/>
        <v>6900000</v>
      </c>
      <c r="H7962" s="3" t="s">
        <v>719</v>
      </c>
      <c r="I7962" t="str">
        <f t="shared" si="869"/>
        <v>1000+</v>
      </c>
      <c r="J7962" s="1">
        <f t="shared" si="870"/>
        <v>1000</v>
      </c>
      <c r="K7962" t="s">
        <v>596</v>
      </c>
      <c r="L7962" s="2" t="s">
        <v>597</v>
      </c>
      <c r="M7962" s="1">
        <f t="shared" si="874"/>
        <v>4.99</v>
      </c>
      <c r="N7962" t="s">
        <v>18</v>
      </c>
      <c r="O7962" t="s">
        <v>506</v>
      </c>
      <c r="P7962" t="s">
        <v>1305</v>
      </c>
      <c r="Q7962" t="str">
        <f t="shared" si="871"/>
        <v>2017</v>
      </c>
      <c r="R7962" t="str">
        <f t="shared" si="872"/>
        <v>August</v>
      </c>
      <c r="S7962">
        <v>4.38</v>
      </c>
      <c r="T7962" t="s">
        <v>51</v>
      </c>
    </row>
    <row r="7963" spans="1:20" x14ac:dyDescent="0.3">
      <c r="A7963" t="s">
        <v>10586</v>
      </c>
      <c r="B7963" t="s">
        <v>505</v>
      </c>
      <c r="C7963">
        <v>4.4000000000000004</v>
      </c>
      <c r="D7963">
        <f t="shared" si="873"/>
        <v>5</v>
      </c>
      <c r="E7963">
        <v>25</v>
      </c>
      <c r="F7963" t="s">
        <v>73</v>
      </c>
      <c r="G7963">
        <f t="shared" si="868"/>
        <v>12000000</v>
      </c>
      <c r="H7963" s="3" t="s">
        <v>90</v>
      </c>
      <c r="I7963" t="str">
        <f t="shared" si="869"/>
        <v>5000+</v>
      </c>
      <c r="J7963" s="1">
        <f t="shared" si="870"/>
        <v>5000</v>
      </c>
      <c r="K7963" t="s">
        <v>17</v>
      </c>
      <c r="L7963" s="2">
        <v>0</v>
      </c>
      <c r="M7963" s="1">
        <f t="shared" si="874"/>
        <v>0</v>
      </c>
      <c r="N7963" t="s">
        <v>18</v>
      </c>
      <c r="O7963" t="s">
        <v>506</v>
      </c>
      <c r="P7963" t="s">
        <v>1721</v>
      </c>
      <c r="Q7963" t="str">
        <f t="shared" si="871"/>
        <v>2018</v>
      </c>
      <c r="R7963" t="str">
        <f t="shared" si="872"/>
        <v>June</v>
      </c>
      <c r="S7963">
        <v>1.5</v>
      </c>
      <c r="T7963" t="s">
        <v>46</v>
      </c>
    </row>
    <row r="7964" spans="1:20" x14ac:dyDescent="0.3">
      <c r="A7964" t="s">
        <v>10587</v>
      </c>
      <c r="B7964" t="s">
        <v>505</v>
      </c>
      <c r="C7964">
        <v>4.4000000000000004</v>
      </c>
      <c r="D7964">
        <f t="shared" si="873"/>
        <v>5</v>
      </c>
      <c r="E7964">
        <v>11310</v>
      </c>
      <c r="F7964" t="s">
        <v>39</v>
      </c>
      <c r="G7964">
        <f t="shared" si="868"/>
        <v>1000</v>
      </c>
      <c r="H7964" s="3" t="s">
        <v>56</v>
      </c>
      <c r="I7964" t="str">
        <f t="shared" si="869"/>
        <v>1000000+</v>
      </c>
      <c r="J7964" s="1">
        <f t="shared" si="870"/>
        <v>1000000</v>
      </c>
      <c r="K7964" t="s">
        <v>17</v>
      </c>
      <c r="L7964" s="2">
        <v>0</v>
      </c>
      <c r="M7964" s="1">
        <f t="shared" si="874"/>
        <v>0</v>
      </c>
      <c r="N7964" t="s">
        <v>18</v>
      </c>
      <c r="O7964" t="s">
        <v>506</v>
      </c>
      <c r="P7964" t="s">
        <v>143</v>
      </c>
      <c r="Q7964" t="str">
        <f t="shared" si="871"/>
        <v>2018</v>
      </c>
      <c r="R7964" t="str">
        <f t="shared" si="872"/>
        <v>July</v>
      </c>
      <c r="S7964" t="s">
        <v>39</v>
      </c>
      <c r="T7964" t="s">
        <v>39</v>
      </c>
    </row>
    <row r="7965" spans="1:20" x14ac:dyDescent="0.3">
      <c r="A7965" t="s">
        <v>10588</v>
      </c>
      <c r="B7965" t="s">
        <v>505</v>
      </c>
      <c r="C7965">
        <v>3.8</v>
      </c>
      <c r="D7965">
        <f t="shared" si="873"/>
        <v>4</v>
      </c>
      <c r="E7965">
        <v>203</v>
      </c>
      <c r="F7965" t="s">
        <v>432</v>
      </c>
      <c r="G7965">
        <f t="shared" si="868"/>
        <v>5900000</v>
      </c>
      <c r="H7965" s="3" t="s">
        <v>16</v>
      </c>
      <c r="I7965" t="str">
        <f t="shared" si="869"/>
        <v>10000+</v>
      </c>
      <c r="J7965" s="1">
        <f t="shared" si="870"/>
        <v>10000</v>
      </c>
      <c r="K7965" t="s">
        <v>17</v>
      </c>
      <c r="L7965" s="2">
        <v>0</v>
      </c>
      <c r="M7965" s="1">
        <f t="shared" si="874"/>
        <v>0</v>
      </c>
      <c r="N7965" t="s">
        <v>18</v>
      </c>
      <c r="O7965" t="s">
        <v>506</v>
      </c>
      <c r="P7965" t="s">
        <v>6707</v>
      </c>
      <c r="Q7965" t="str">
        <f t="shared" si="871"/>
        <v>2016</v>
      </c>
      <c r="R7965" t="str">
        <f t="shared" si="872"/>
        <v>September</v>
      </c>
      <c r="S7965" t="s">
        <v>10589</v>
      </c>
      <c r="T7965" t="s">
        <v>51</v>
      </c>
    </row>
    <row r="7966" spans="1:20" x14ac:dyDescent="0.3">
      <c r="A7966" t="s">
        <v>10590</v>
      </c>
      <c r="B7966" t="s">
        <v>4716</v>
      </c>
      <c r="C7966">
        <v>2.6</v>
      </c>
      <c r="D7966">
        <f t="shared" si="873"/>
        <v>3</v>
      </c>
      <c r="E7966">
        <v>80</v>
      </c>
      <c r="F7966" t="s">
        <v>300</v>
      </c>
      <c r="G7966">
        <f t="shared" si="868"/>
        <v>2200000</v>
      </c>
      <c r="H7966" s="3" t="s">
        <v>16</v>
      </c>
      <c r="I7966" t="str">
        <f t="shared" si="869"/>
        <v>10000+</v>
      </c>
      <c r="J7966" s="1">
        <f t="shared" si="870"/>
        <v>10000</v>
      </c>
      <c r="K7966" t="s">
        <v>17</v>
      </c>
      <c r="L7966" s="2">
        <v>0</v>
      </c>
      <c r="M7966" s="1">
        <f t="shared" si="874"/>
        <v>0</v>
      </c>
      <c r="N7966" t="s">
        <v>18</v>
      </c>
      <c r="O7966" t="s">
        <v>4717</v>
      </c>
      <c r="P7966" t="s">
        <v>6934</v>
      </c>
      <c r="Q7966" t="str">
        <f t="shared" si="871"/>
        <v>2017</v>
      </c>
      <c r="R7966" t="str">
        <f t="shared" si="872"/>
        <v>May</v>
      </c>
      <c r="S7966" t="s">
        <v>10591</v>
      </c>
      <c r="T7966" t="s">
        <v>71</v>
      </c>
    </row>
    <row r="7967" spans="1:20" x14ac:dyDescent="0.3">
      <c r="A7967" t="s">
        <v>10592</v>
      </c>
      <c r="B7967" t="s">
        <v>505</v>
      </c>
      <c r="C7967">
        <v>4.2</v>
      </c>
      <c r="D7967">
        <f t="shared" si="873"/>
        <v>5</v>
      </c>
      <c r="E7967">
        <v>715</v>
      </c>
      <c r="F7967" t="s">
        <v>358</v>
      </c>
      <c r="G7967">
        <f t="shared" si="868"/>
        <v>7100000</v>
      </c>
      <c r="H7967" s="3" t="s">
        <v>43</v>
      </c>
      <c r="I7967" t="str">
        <f t="shared" si="869"/>
        <v>100000+</v>
      </c>
      <c r="J7967" s="1">
        <f t="shared" si="870"/>
        <v>100000</v>
      </c>
      <c r="K7967" t="s">
        <v>17</v>
      </c>
      <c r="L7967" s="2">
        <v>0</v>
      </c>
      <c r="M7967" s="1">
        <f t="shared" si="874"/>
        <v>0</v>
      </c>
      <c r="N7967" t="s">
        <v>18</v>
      </c>
      <c r="O7967" t="s">
        <v>506</v>
      </c>
      <c r="P7967" t="s">
        <v>32</v>
      </c>
      <c r="Q7967" t="str">
        <f t="shared" si="871"/>
        <v>2018</v>
      </c>
      <c r="R7967" t="str">
        <f t="shared" si="872"/>
        <v>August</v>
      </c>
      <c r="S7967">
        <v>1.8</v>
      </c>
      <c r="T7967" t="s">
        <v>22</v>
      </c>
    </row>
    <row r="7968" spans="1:20" x14ac:dyDescent="0.3">
      <c r="A7968" t="s">
        <v>10593</v>
      </c>
      <c r="B7968" t="s">
        <v>505</v>
      </c>
      <c r="C7968">
        <v>4.4000000000000004</v>
      </c>
      <c r="D7968">
        <f t="shared" si="873"/>
        <v>5</v>
      </c>
      <c r="E7968">
        <v>25</v>
      </c>
      <c r="F7968" t="s">
        <v>184</v>
      </c>
      <c r="G7968">
        <f t="shared" si="868"/>
        <v>7900000</v>
      </c>
      <c r="H7968" s="3" t="s">
        <v>90</v>
      </c>
      <c r="I7968" t="str">
        <f t="shared" si="869"/>
        <v>5000+</v>
      </c>
      <c r="J7968" s="1">
        <f t="shared" si="870"/>
        <v>5000</v>
      </c>
      <c r="K7968" t="s">
        <v>17</v>
      </c>
      <c r="L7968" s="2">
        <v>0</v>
      </c>
      <c r="M7968" s="1">
        <f t="shared" si="874"/>
        <v>0</v>
      </c>
      <c r="N7968" t="s">
        <v>18</v>
      </c>
      <c r="O7968" t="s">
        <v>506</v>
      </c>
      <c r="P7968" t="s">
        <v>1560</v>
      </c>
      <c r="Q7968" t="str">
        <f t="shared" si="871"/>
        <v>2018</v>
      </c>
      <c r="R7968" t="str">
        <f t="shared" si="872"/>
        <v>January</v>
      </c>
      <c r="S7968" t="s">
        <v>281</v>
      </c>
      <c r="T7968" t="s">
        <v>22</v>
      </c>
    </row>
    <row r="7969" spans="1:20" x14ac:dyDescent="0.3">
      <c r="A7969" t="s">
        <v>10594</v>
      </c>
      <c r="B7969" t="s">
        <v>4390</v>
      </c>
      <c r="C7969">
        <v>4.2</v>
      </c>
      <c r="D7969">
        <f t="shared" si="873"/>
        <v>5</v>
      </c>
      <c r="E7969">
        <v>75</v>
      </c>
      <c r="F7969" t="s">
        <v>35</v>
      </c>
      <c r="G7969">
        <f t="shared" si="868"/>
        <v>25000000</v>
      </c>
      <c r="H7969" s="3" t="s">
        <v>16</v>
      </c>
      <c r="I7969" t="str">
        <f t="shared" si="869"/>
        <v>10000+</v>
      </c>
      <c r="J7969" s="1">
        <f t="shared" si="870"/>
        <v>10000</v>
      </c>
      <c r="K7969" t="s">
        <v>17</v>
      </c>
      <c r="L7969" s="2">
        <v>0</v>
      </c>
      <c r="M7969" s="1">
        <f t="shared" si="874"/>
        <v>0</v>
      </c>
      <c r="N7969" t="s">
        <v>18</v>
      </c>
      <c r="O7969" t="s">
        <v>4391</v>
      </c>
      <c r="P7969" t="s">
        <v>581</v>
      </c>
      <c r="Q7969" t="str">
        <f t="shared" si="871"/>
        <v>2018</v>
      </c>
      <c r="R7969" t="str">
        <f t="shared" si="872"/>
        <v>January</v>
      </c>
      <c r="S7969">
        <v>1.1000000000000001</v>
      </c>
      <c r="T7969" t="s">
        <v>76</v>
      </c>
    </row>
    <row r="7970" spans="1:20" x14ac:dyDescent="0.3">
      <c r="A7970" t="s">
        <v>10595</v>
      </c>
      <c r="B7970" t="s">
        <v>2910</v>
      </c>
      <c r="C7970">
        <v>4</v>
      </c>
      <c r="D7970">
        <f t="shared" si="873"/>
        <v>4</v>
      </c>
      <c r="E7970">
        <v>13</v>
      </c>
      <c r="F7970" t="s">
        <v>178</v>
      </c>
      <c r="G7970">
        <f t="shared" si="868"/>
        <v>26000000</v>
      </c>
      <c r="H7970" s="3" t="s">
        <v>90</v>
      </c>
      <c r="I7970" t="str">
        <f t="shared" si="869"/>
        <v>5000+</v>
      </c>
      <c r="J7970" s="1">
        <f t="shared" si="870"/>
        <v>5000</v>
      </c>
      <c r="K7970" t="s">
        <v>17</v>
      </c>
      <c r="L7970" s="2">
        <v>0</v>
      </c>
      <c r="M7970" s="1">
        <f t="shared" si="874"/>
        <v>0</v>
      </c>
      <c r="N7970" t="s">
        <v>18</v>
      </c>
      <c r="O7970" t="s">
        <v>1216</v>
      </c>
      <c r="P7970" t="s">
        <v>4730</v>
      </c>
      <c r="Q7970" t="str">
        <f t="shared" si="871"/>
        <v>2017</v>
      </c>
      <c r="R7970" t="str">
        <f t="shared" si="872"/>
        <v>October</v>
      </c>
      <c r="S7970">
        <v>1.1000000000000001</v>
      </c>
      <c r="T7970" t="s">
        <v>22</v>
      </c>
    </row>
    <row r="7971" spans="1:20" x14ac:dyDescent="0.3">
      <c r="A7971" t="s">
        <v>10596</v>
      </c>
      <c r="B7971" t="s">
        <v>2910</v>
      </c>
      <c r="C7971">
        <v>4.2</v>
      </c>
      <c r="D7971">
        <f t="shared" si="873"/>
        <v>5</v>
      </c>
      <c r="E7971">
        <v>593</v>
      </c>
      <c r="F7971" t="s">
        <v>406</v>
      </c>
      <c r="G7971">
        <f t="shared" si="868"/>
        <v>4900000</v>
      </c>
      <c r="H7971" s="3" t="s">
        <v>43</v>
      </c>
      <c r="I7971" t="str">
        <f t="shared" si="869"/>
        <v>100000+</v>
      </c>
      <c r="J7971" s="1">
        <f t="shared" si="870"/>
        <v>100000</v>
      </c>
      <c r="K7971" t="s">
        <v>17</v>
      </c>
      <c r="L7971" s="2">
        <v>0</v>
      </c>
      <c r="M7971" s="1">
        <f t="shared" si="874"/>
        <v>0</v>
      </c>
      <c r="N7971" t="s">
        <v>18</v>
      </c>
      <c r="O7971" t="s">
        <v>1216</v>
      </c>
      <c r="P7971" t="s">
        <v>5683</v>
      </c>
      <c r="Q7971" t="str">
        <f t="shared" si="871"/>
        <v>2018</v>
      </c>
      <c r="R7971" t="str">
        <f t="shared" si="872"/>
        <v>January</v>
      </c>
      <c r="S7971" t="s">
        <v>1198</v>
      </c>
      <c r="T7971" t="s">
        <v>63</v>
      </c>
    </row>
    <row r="7972" spans="1:20" x14ac:dyDescent="0.3">
      <c r="A7972" t="s">
        <v>10597</v>
      </c>
      <c r="B7972" t="s">
        <v>4390</v>
      </c>
      <c r="C7972">
        <v>4</v>
      </c>
      <c r="D7972">
        <f t="shared" si="873"/>
        <v>4</v>
      </c>
      <c r="E7972">
        <v>114</v>
      </c>
      <c r="F7972" t="s">
        <v>35</v>
      </c>
      <c r="G7972">
        <f t="shared" si="868"/>
        <v>25000000</v>
      </c>
      <c r="H7972" s="3" t="s">
        <v>16</v>
      </c>
      <c r="I7972" t="str">
        <f t="shared" si="869"/>
        <v>10000+</v>
      </c>
      <c r="J7972" s="1">
        <f t="shared" si="870"/>
        <v>10000</v>
      </c>
      <c r="K7972" t="s">
        <v>17</v>
      </c>
      <c r="L7972" s="2">
        <v>0</v>
      </c>
      <c r="M7972" s="1">
        <f t="shared" si="874"/>
        <v>0</v>
      </c>
      <c r="N7972" t="s">
        <v>18</v>
      </c>
      <c r="O7972" t="s">
        <v>4391</v>
      </c>
      <c r="P7972" t="s">
        <v>1721</v>
      </c>
      <c r="Q7972" t="str">
        <f t="shared" si="871"/>
        <v>2018</v>
      </c>
      <c r="R7972" t="str">
        <f t="shared" si="872"/>
        <v>June</v>
      </c>
      <c r="S7972">
        <v>1.5</v>
      </c>
      <c r="T7972" t="s">
        <v>76</v>
      </c>
    </row>
    <row r="7973" spans="1:20" x14ac:dyDescent="0.3">
      <c r="A7973" t="s">
        <v>10598</v>
      </c>
      <c r="B7973" t="s">
        <v>2910</v>
      </c>
      <c r="C7973">
        <v>4.4000000000000004</v>
      </c>
      <c r="D7973">
        <f t="shared" si="873"/>
        <v>5</v>
      </c>
      <c r="E7973">
        <v>31</v>
      </c>
      <c r="F7973" t="s">
        <v>676</v>
      </c>
      <c r="G7973">
        <f t="shared" si="868"/>
        <v>8300000.0000000009</v>
      </c>
      <c r="H7973" s="3" t="s">
        <v>16</v>
      </c>
      <c r="I7973" t="str">
        <f t="shared" si="869"/>
        <v>10000+</v>
      </c>
      <c r="J7973" s="1">
        <f t="shared" si="870"/>
        <v>10000</v>
      </c>
      <c r="K7973" t="s">
        <v>17</v>
      </c>
      <c r="L7973" s="2">
        <v>0</v>
      </c>
      <c r="M7973" s="1">
        <f t="shared" si="874"/>
        <v>0</v>
      </c>
      <c r="N7973" t="s">
        <v>18</v>
      </c>
      <c r="O7973" t="s">
        <v>1216</v>
      </c>
      <c r="P7973" t="s">
        <v>4871</v>
      </c>
      <c r="Q7973" t="str">
        <f t="shared" si="871"/>
        <v>2018</v>
      </c>
      <c r="R7973" t="str">
        <f t="shared" si="872"/>
        <v>January</v>
      </c>
      <c r="S7973" t="s">
        <v>989</v>
      </c>
      <c r="T7973" t="s">
        <v>40</v>
      </c>
    </row>
    <row r="7974" spans="1:20" x14ac:dyDescent="0.3">
      <c r="A7974" t="s">
        <v>10599</v>
      </c>
      <c r="B7974" t="s">
        <v>505</v>
      </c>
      <c r="C7974">
        <v>4.5</v>
      </c>
      <c r="D7974">
        <f t="shared" si="873"/>
        <v>5</v>
      </c>
      <c r="E7974">
        <v>416</v>
      </c>
      <c r="F7974" t="s">
        <v>123</v>
      </c>
      <c r="G7974">
        <f t="shared" si="868"/>
        <v>6000000</v>
      </c>
      <c r="H7974" s="3" t="s">
        <v>16</v>
      </c>
      <c r="I7974" t="str">
        <f t="shared" si="869"/>
        <v>10000+</v>
      </c>
      <c r="J7974" s="1">
        <f t="shared" si="870"/>
        <v>10000</v>
      </c>
      <c r="K7974" t="s">
        <v>17</v>
      </c>
      <c r="L7974" s="2">
        <v>0</v>
      </c>
      <c r="M7974" s="1">
        <f t="shared" si="874"/>
        <v>0</v>
      </c>
      <c r="N7974" t="s">
        <v>18</v>
      </c>
      <c r="O7974" t="s">
        <v>506</v>
      </c>
      <c r="P7974" t="s">
        <v>1593</v>
      </c>
      <c r="Q7974" t="str">
        <f t="shared" si="871"/>
        <v>2018</v>
      </c>
      <c r="R7974" t="str">
        <f t="shared" si="872"/>
        <v>June</v>
      </c>
      <c r="S7974">
        <v>1.2</v>
      </c>
      <c r="T7974" t="s">
        <v>76</v>
      </c>
    </row>
    <row r="7975" spans="1:20" x14ac:dyDescent="0.3">
      <c r="A7975" t="s">
        <v>10600</v>
      </c>
      <c r="B7975" t="s">
        <v>4573</v>
      </c>
      <c r="C7975">
        <v>3.2</v>
      </c>
      <c r="D7975">
        <f t="shared" si="873"/>
        <v>4</v>
      </c>
      <c r="E7975">
        <v>114</v>
      </c>
      <c r="F7975" t="s">
        <v>1015</v>
      </c>
      <c r="G7975">
        <f t="shared" si="868"/>
        <v>3000000</v>
      </c>
      <c r="H7975" s="3" t="s">
        <v>16</v>
      </c>
      <c r="I7975" t="str">
        <f t="shared" si="869"/>
        <v>10000+</v>
      </c>
      <c r="J7975" s="1">
        <f t="shared" si="870"/>
        <v>10000</v>
      </c>
      <c r="K7975" t="s">
        <v>17</v>
      </c>
      <c r="L7975" s="2">
        <v>0</v>
      </c>
      <c r="M7975" s="1">
        <f t="shared" si="874"/>
        <v>0</v>
      </c>
      <c r="N7975" t="s">
        <v>18</v>
      </c>
      <c r="O7975" t="s">
        <v>4574</v>
      </c>
      <c r="P7975" t="s">
        <v>10601</v>
      </c>
      <c r="Q7975" t="str">
        <f t="shared" si="871"/>
        <v>2016</v>
      </c>
      <c r="R7975" t="str">
        <f t="shared" si="872"/>
        <v>March</v>
      </c>
      <c r="S7975">
        <v>1.02</v>
      </c>
      <c r="T7975" t="s">
        <v>22</v>
      </c>
    </row>
    <row r="7976" spans="1:20" x14ac:dyDescent="0.3">
      <c r="A7976" t="s">
        <v>10602</v>
      </c>
      <c r="B7976" t="s">
        <v>505</v>
      </c>
      <c r="C7976">
        <v>4.3</v>
      </c>
      <c r="D7976">
        <f t="shared" si="873"/>
        <v>5</v>
      </c>
      <c r="E7976">
        <v>740</v>
      </c>
      <c r="F7976" t="s">
        <v>15</v>
      </c>
      <c r="G7976">
        <f t="shared" si="868"/>
        <v>19000000</v>
      </c>
      <c r="H7976" s="3" t="s">
        <v>49</v>
      </c>
      <c r="I7976" t="str">
        <f t="shared" si="869"/>
        <v>50000+</v>
      </c>
      <c r="J7976" s="1">
        <f t="shared" si="870"/>
        <v>50000</v>
      </c>
      <c r="K7976" t="s">
        <v>17</v>
      </c>
      <c r="L7976" s="2">
        <v>0</v>
      </c>
      <c r="M7976" s="1">
        <f t="shared" si="874"/>
        <v>0</v>
      </c>
      <c r="N7976" t="s">
        <v>18</v>
      </c>
      <c r="O7976" t="s">
        <v>506</v>
      </c>
      <c r="P7976" t="s">
        <v>279</v>
      </c>
      <c r="Q7976" t="str">
        <f t="shared" si="871"/>
        <v>2018</v>
      </c>
      <c r="R7976" t="str">
        <f t="shared" si="872"/>
        <v>August</v>
      </c>
      <c r="S7976" t="s">
        <v>2975</v>
      </c>
      <c r="T7976" t="s">
        <v>22</v>
      </c>
    </row>
    <row r="7977" spans="1:20" x14ac:dyDescent="0.3">
      <c r="A7977" t="s">
        <v>10603</v>
      </c>
      <c r="B7977" t="s">
        <v>505</v>
      </c>
      <c r="C7977">
        <v>3.4</v>
      </c>
      <c r="D7977">
        <f t="shared" si="873"/>
        <v>4</v>
      </c>
      <c r="E7977">
        <v>22</v>
      </c>
      <c r="F7977" t="s">
        <v>3711</v>
      </c>
      <c r="G7977">
        <f t="shared" si="868"/>
        <v>4099999.9999999995</v>
      </c>
      <c r="H7977" s="3" t="s">
        <v>719</v>
      </c>
      <c r="I7977" t="str">
        <f t="shared" si="869"/>
        <v>1000+</v>
      </c>
      <c r="J7977" s="1">
        <f t="shared" si="870"/>
        <v>1000</v>
      </c>
      <c r="K7977" t="s">
        <v>17</v>
      </c>
      <c r="L7977" s="2">
        <v>0</v>
      </c>
      <c r="M7977" s="1">
        <f t="shared" si="874"/>
        <v>0</v>
      </c>
      <c r="N7977" t="s">
        <v>18</v>
      </c>
      <c r="O7977" t="s">
        <v>506</v>
      </c>
      <c r="P7977" t="s">
        <v>6864</v>
      </c>
      <c r="Q7977" t="str">
        <f t="shared" si="871"/>
        <v>2017</v>
      </c>
      <c r="R7977" t="str">
        <f t="shared" si="872"/>
        <v>May</v>
      </c>
      <c r="S7977">
        <v>1.9</v>
      </c>
      <c r="T7977" t="s">
        <v>22</v>
      </c>
    </row>
    <row r="7978" spans="1:20" x14ac:dyDescent="0.3">
      <c r="A7978" t="s">
        <v>10604</v>
      </c>
      <c r="B7978" t="s">
        <v>730</v>
      </c>
      <c r="C7978">
        <v>2.2999999999999998</v>
      </c>
      <c r="D7978">
        <f t="shared" si="873"/>
        <v>3</v>
      </c>
      <c r="E7978">
        <v>42</v>
      </c>
      <c r="F7978" t="s">
        <v>123</v>
      </c>
      <c r="G7978">
        <f t="shared" si="868"/>
        <v>6000000</v>
      </c>
      <c r="H7978" s="3" t="s">
        <v>719</v>
      </c>
      <c r="I7978" t="str">
        <f t="shared" si="869"/>
        <v>1000+</v>
      </c>
      <c r="J7978" s="1">
        <f t="shared" si="870"/>
        <v>1000</v>
      </c>
      <c r="K7978" t="s">
        <v>596</v>
      </c>
      <c r="L7978" s="2" t="s">
        <v>3134</v>
      </c>
      <c r="M7978" s="1">
        <f t="shared" si="874"/>
        <v>0.99</v>
      </c>
      <c r="N7978" t="s">
        <v>18</v>
      </c>
      <c r="O7978" t="s">
        <v>731</v>
      </c>
      <c r="P7978" t="s">
        <v>8506</v>
      </c>
      <c r="Q7978" t="str">
        <f t="shared" si="871"/>
        <v>2017</v>
      </c>
      <c r="R7978" t="str">
        <f t="shared" si="872"/>
        <v>January</v>
      </c>
      <c r="S7978" t="s">
        <v>585</v>
      </c>
      <c r="T7978" t="s">
        <v>71</v>
      </c>
    </row>
    <row r="7979" spans="1:20" x14ac:dyDescent="0.3">
      <c r="A7979" t="s">
        <v>10605</v>
      </c>
      <c r="B7979" t="s">
        <v>505</v>
      </c>
      <c r="C7979">
        <v>4.4000000000000004</v>
      </c>
      <c r="D7979">
        <f t="shared" si="873"/>
        <v>5</v>
      </c>
      <c r="E7979">
        <v>6997</v>
      </c>
      <c r="F7979" t="s">
        <v>132</v>
      </c>
      <c r="G7979">
        <f t="shared" si="868"/>
        <v>4600000</v>
      </c>
      <c r="H7979" s="3" t="s">
        <v>43</v>
      </c>
      <c r="I7979" t="str">
        <f t="shared" si="869"/>
        <v>100000+</v>
      </c>
      <c r="J7979" s="1">
        <f t="shared" si="870"/>
        <v>100000</v>
      </c>
      <c r="K7979" t="s">
        <v>17</v>
      </c>
      <c r="L7979" s="2">
        <v>0</v>
      </c>
      <c r="M7979" s="1">
        <f t="shared" si="874"/>
        <v>0</v>
      </c>
      <c r="N7979" t="s">
        <v>18</v>
      </c>
      <c r="O7979" t="s">
        <v>506</v>
      </c>
      <c r="P7979" t="s">
        <v>688</v>
      </c>
      <c r="Q7979" t="str">
        <f t="shared" si="871"/>
        <v>2018</v>
      </c>
      <c r="R7979" t="str">
        <f t="shared" si="872"/>
        <v>July</v>
      </c>
      <c r="S7979" t="s">
        <v>10606</v>
      </c>
      <c r="T7979" t="s">
        <v>71</v>
      </c>
    </row>
    <row r="7980" spans="1:20" x14ac:dyDescent="0.3">
      <c r="A7980" t="s">
        <v>10607</v>
      </c>
      <c r="B7980" t="s">
        <v>505</v>
      </c>
      <c r="C7980">
        <v>4.3</v>
      </c>
      <c r="D7980">
        <f t="shared" si="873"/>
        <v>5</v>
      </c>
      <c r="E7980">
        <v>34</v>
      </c>
      <c r="F7980" t="s">
        <v>178</v>
      </c>
      <c r="G7980">
        <f t="shared" si="868"/>
        <v>26000000</v>
      </c>
      <c r="H7980" s="3" t="s">
        <v>16</v>
      </c>
      <c r="I7980" t="str">
        <f t="shared" si="869"/>
        <v>10000+</v>
      </c>
      <c r="J7980" s="1">
        <f t="shared" si="870"/>
        <v>10000</v>
      </c>
      <c r="K7980" t="s">
        <v>17</v>
      </c>
      <c r="L7980" s="2">
        <v>0</v>
      </c>
      <c r="M7980" s="1">
        <f t="shared" si="874"/>
        <v>0</v>
      </c>
      <c r="N7980" t="s">
        <v>18</v>
      </c>
      <c r="O7980" t="s">
        <v>506</v>
      </c>
      <c r="P7980" t="s">
        <v>3382</v>
      </c>
      <c r="Q7980" t="str">
        <f t="shared" si="871"/>
        <v>2017</v>
      </c>
      <c r="R7980" t="str">
        <f t="shared" si="872"/>
        <v>October</v>
      </c>
      <c r="S7980">
        <v>1</v>
      </c>
      <c r="T7980" t="s">
        <v>22</v>
      </c>
    </row>
    <row r="7981" spans="1:20" x14ac:dyDescent="0.3">
      <c r="A7981" t="s">
        <v>10608</v>
      </c>
      <c r="B7981" t="s">
        <v>505</v>
      </c>
      <c r="C7981">
        <v>3.5</v>
      </c>
      <c r="D7981">
        <f t="shared" si="873"/>
        <v>4</v>
      </c>
      <c r="E7981">
        <v>4</v>
      </c>
      <c r="F7981" t="s">
        <v>1130</v>
      </c>
      <c r="G7981">
        <f t="shared" si="868"/>
        <v>4400000</v>
      </c>
      <c r="H7981" s="3" t="s">
        <v>90</v>
      </c>
      <c r="I7981" t="str">
        <f t="shared" si="869"/>
        <v>5000+</v>
      </c>
      <c r="J7981" s="1">
        <f t="shared" si="870"/>
        <v>5000</v>
      </c>
      <c r="K7981" t="s">
        <v>17</v>
      </c>
      <c r="L7981" s="2">
        <v>0</v>
      </c>
      <c r="M7981" s="1">
        <f t="shared" si="874"/>
        <v>0</v>
      </c>
      <c r="N7981" t="s">
        <v>18</v>
      </c>
      <c r="O7981" t="s">
        <v>506</v>
      </c>
      <c r="P7981" t="s">
        <v>674</v>
      </c>
      <c r="Q7981" t="str">
        <f t="shared" si="871"/>
        <v>2017</v>
      </c>
      <c r="R7981" t="str">
        <f t="shared" si="872"/>
        <v>December</v>
      </c>
      <c r="S7981">
        <v>1.1000000000000001</v>
      </c>
      <c r="T7981" t="s">
        <v>22</v>
      </c>
    </row>
    <row r="7982" spans="1:20" x14ac:dyDescent="0.3">
      <c r="A7982" t="s">
        <v>10609</v>
      </c>
      <c r="B7982" t="s">
        <v>4390</v>
      </c>
      <c r="C7982">
        <v>4.3</v>
      </c>
      <c r="D7982">
        <f t="shared" si="873"/>
        <v>5</v>
      </c>
      <c r="E7982">
        <v>996</v>
      </c>
      <c r="F7982" t="s">
        <v>168</v>
      </c>
      <c r="G7982">
        <f t="shared" si="868"/>
        <v>10000000</v>
      </c>
      <c r="H7982" s="3" t="s">
        <v>49</v>
      </c>
      <c r="I7982" t="str">
        <f t="shared" si="869"/>
        <v>50000+</v>
      </c>
      <c r="J7982" s="1">
        <f t="shared" si="870"/>
        <v>50000</v>
      </c>
      <c r="K7982" t="s">
        <v>17</v>
      </c>
      <c r="L7982" s="2">
        <v>0</v>
      </c>
      <c r="M7982" s="1">
        <f t="shared" si="874"/>
        <v>0</v>
      </c>
      <c r="N7982" t="s">
        <v>18</v>
      </c>
      <c r="O7982" t="s">
        <v>4391</v>
      </c>
      <c r="P7982" t="s">
        <v>1280</v>
      </c>
      <c r="Q7982" t="str">
        <f t="shared" si="871"/>
        <v>2017</v>
      </c>
      <c r="R7982" t="str">
        <f t="shared" si="872"/>
        <v>September</v>
      </c>
      <c r="S7982">
        <v>2.2999999999999998</v>
      </c>
      <c r="T7982" t="s">
        <v>22</v>
      </c>
    </row>
    <row r="7983" spans="1:20" x14ac:dyDescent="0.3">
      <c r="A7983" t="s">
        <v>10610</v>
      </c>
      <c r="B7983" t="s">
        <v>505</v>
      </c>
      <c r="C7983">
        <v>3.6</v>
      </c>
      <c r="D7983">
        <f t="shared" si="873"/>
        <v>4</v>
      </c>
      <c r="E7983">
        <v>125</v>
      </c>
      <c r="F7983" t="s">
        <v>427</v>
      </c>
      <c r="G7983">
        <f t="shared" si="868"/>
        <v>5000000</v>
      </c>
      <c r="H7983" s="3" t="s">
        <v>16</v>
      </c>
      <c r="I7983" t="str">
        <f t="shared" si="869"/>
        <v>10000+</v>
      </c>
      <c r="J7983" s="1">
        <f t="shared" si="870"/>
        <v>10000</v>
      </c>
      <c r="K7983" t="s">
        <v>17</v>
      </c>
      <c r="L7983" s="2">
        <v>0</v>
      </c>
      <c r="M7983" s="1">
        <f t="shared" si="874"/>
        <v>0</v>
      </c>
      <c r="N7983" t="s">
        <v>18</v>
      </c>
      <c r="O7983" t="s">
        <v>506</v>
      </c>
      <c r="P7983" t="s">
        <v>6624</v>
      </c>
      <c r="Q7983" t="str">
        <f t="shared" si="871"/>
        <v>2015</v>
      </c>
      <c r="R7983" t="str">
        <f t="shared" si="872"/>
        <v>December</v>
      </c>
      <c r="S7983">
        <v>2</v>
      </c>
      <c r="T7983" t="s">
        <v>157</v>
      </c>
    </row>
    <row r="7984" spans="1:20" x14ac:dyDescent="0.3">
      <c r="A7984" t="s">
        <v>10611</v>
      </c>
      <c r="B7984" t="s">
        <v>505</v>
      </c>
      <c r="C7984">
        <v>4.5999999999999996</v>
      </c>
      <c r="D7984">
        <f t="shared" si="873"/>
        <v>5</v>
      </c>
      <c r="E7984">
        <v>2555</v>
      </c>
      <c r="F7984" t="s">
        <v>242</v>
      </c>
      <c r="G7984">
        <f t="shared" si="868"/>
        <v>16000000</v>
      </c>
      <c r="H7984" s="3" t="s">
        <v>43</v>
      </c>
      <c r="I7984" t="str">
        <f t="shared" si="869"/>
        <v>100000+</v>
      </c>
      <c r="J7984" s="1">
        <f t="shared" si="870"/>
        <v>100000</v>
      </c>
      <c r="K7984" t="s">
        <v>17</v>
      </c>
      <c r="L7984" s="2">
        <v>0</v>
      </c>
      <c r="M7984" s="1">
        <f t="shared" si="874"/>
        <v>0</v>
      </c>
      <c r="N7984" t="s">
        <v>18</v>
      </c>
      <c r="O7984" t="s">
        <v>506</v>
      </c>
      <c r="P7984" t="s">
        <v>6584</v>
      </c>
      <c r="Q7984" t="str">
        <f t="shared" si="871"/>
        <v>2017</v>
      </c>
      <c r="R7984" t="str">
        <f t="shared" si="872"/>
        <v>June</v>
      </c>
      <c r="S7984" t="s">
        <v>2680</v>
      </c>
      <c r="T7984" t="s">
        <v>46</v>
      </c>
    </row>
    <row r="7985" spans="1:20" x14ac:dyDescent="0.3">
      <c r="A7985" t="s">
        <v>10612</v>
      </c>
      <c r="B7985" t="s">
        <v>4390</v>
      </c>
      <c r="C7985">
        <v>4.2</v>
      </c>
      <c r="D7985">
        <f t="shared" si="873"/>
        <v>5</v>
      </c>
      <c r="E7985">
        <v>54</v>
      </c>
      <c r="F7985" t="s">
        <v>364</v>
      </c>
      <c r="G7985">
        <f t="shared" si="868"/>
        <v>22000000</v>
      </c>
      <c r="H7985" s="3" t="s">
        <v>90</v>
      </c>
      <c r="I7985" t="str">
        <f t="shared" si="869"/>
        <v>5000+</v>
      </c>
      <c r="J7985" s="1">
        <f t="shared" si="870"/>
        <v>5000</v>
      </c>
      <c r="K7985" t="s">
        <v>17</v>
      </c>
      <c r="L7985" s="2">
        <v>0</v>
      </c>
      <c r="M7985" s="1">
        <f t="shared" si="874"/>
        <v>0</v>
      </c>
      <c r="N7985" t="s">
        <v>18</v>
      </c>
      <c r="O7985" t="s">
        <v>4391</v>
      </c>
      <c r="P7985" t="s">
        <v>172</v>
      </c>
      <c r="Q7985" t="str">
        <f t="shared" si="871"/>
        <v>2018</v>
      </c>
      <c r="R7985" t="str">
        <f t="shared" si="872"/>
        <v>April</v>
      </c>
      <c r="S7985" t="s">
        <v>315</v>
      </c>
      <c r="T7985" t="s">
        <v>22</v>
      </c>
    </row>
    <row r="7986" spans="1:20" x14ac:dyDescent="0.3">
      <c r="A7986" t="s">
        <v>10613</v>
      </c>
      <c r="B7986" t="s">
        <v>505</v>
      </c>
      <c r="C7986">
        <v>4</v>
      </c>
      <c r="D7986">
        <f t="shared" si="873"/>
        <v>4</v>
      </c>
      <c r="E7986">
        <v>12</v>
      </c>
      <c r="F7986" t="s">
        <v>1200</v>
      </c>
      <c r="G7986">
        <f t="shared" si="868"/>
        <v>8100000</v>
      </c>
      <c r="H7986" s="3" t="s">
        <v>90</v>
      </c>
      <c r="I7986" t="str">
        <f t="shared" si="869"/>
        <v>5000+</v>
      </c>
      <c r="J7986" s="1">
        <f t="shared" si="870"/>
        <v>5000</v>
      </c>
      <c r="K7986" t="s">
        <v>17</v>
      </c>
      <c r="L7986" s="2">
        <v>0</v>
      </c>
      <c r="M7986" s="1">
        <f t="shared" si="874"/>
        <v>0</v>
      </c>
      <c r="N7986" t="s">
        <v>18</v>
      </c>
      <c r="O7986" t="s">
        <v>506</v>
      </c>
      <c r="P7986" t="s">
        <v>373</v>
      </c>
      <c r="Q7986" t="str">
        <f t="shared" si="871"/>
        <v>2018</v>
      </c>
      <c r="R7986" t="str">
        <f t="shared" si="872"/>
        <v>June</v>
      </c>
      <c r="S7986">
        <v>1.9</v>
      </c>
      <c r="T7986" t="s">
        <v>22</v>
      </c>
    </row>
    <row r="7987" spans="1:20" x14ac:dyDescent="0.3">
      <c r="A7987" t="s">
        <v>1547</v>
      </c>
      <c r="B7987" t="s">
        <v>2910</v>
      </c>
      <c r="C7987">
        <v>4.4000000000000004</v>
      </c>
      <c r="D7987">
        <f t="shared" si="873"/>
        <v>5</v>
      </c>
      <c r="E7987">
        <v>288209</v>
      </c>
      <c r="F7987" t="s">
        <v>82</v>
      </c>
      <c r="G7987">
        <f t="shared" si="868"/>
        <v>21000000</v>
      </c>
      <c r="H7987" s="3" t="s">
        <v>31</v>
      </c>
      <c r="I7987" t="str">
        <f t="shared" si="869"/>
        <v>5000000+</v>
      </c>
      <c r="J7987" s="1">
        <f t="shared" si="870"/>
        <v>5000000</v>
      </c>
      <c r="K7987" t="s">
        <v>17</v>
      </c>
      <c r="L7987" s="2">
        <v>0</v>
      </c>
      <c r="M7987" s="1">
        <f t="shared" si="874"/>
        <v>0</v>
      </c>
      <c r="N7987" t="s">
        <v>37</v>
      </c>
      <c r="O7987" t="s">
        <v>1445</v>
      </c>
      <c r="P7987" t="s">
        <v>274</v>
      </c>
      <c r="Q7987" t="str">
        <f t="shared" si="871"/>
        <v>2018</v>
      </c>
      <c r="R7987" t="str">
        <f t="shared" si="872"/>
        <v>July</v>
      </c>
      <c r="S7987">
        <v>2.17</v>
      </c>
      <c r="T7987" t="s">
        <v>46</v>
      </c>
    </row>
    <row r="7988" spans="1:20" x14ac:dyDescent="0.3">
      <c r="A7988" t="s">
        <v>1556</v>
      </c>
      <c r="B7988" t="s">
        <v>2910</v>
      </c>
      <c r="C7988">
        <v>4.5</v>
      </c>
      <c r="D7988">
        <f t="shared" si="873"/>
        <v>5</v>
      </c>
      <c r="E7988">
        <v>16391</v>
      </c>
      <c r="F7988" t="s">
        <v>435</v>
      </c>
      <c r="G7988">
        <f t="shared" si="868"/>
        <v>13000000</v>
      </c>
      <c r="H7988" s="3" t="s">
        <v>25</v>
      </c>
      <c r="I7988" t="str">
        <f t="shared" si="869"/>
        <v>500000+</v>
      </c>
      <c r="J7988" s="1">
        <f t="shared" si="870"/>
        <v>500000</v>
      </c>
      <c r="K7988" t="s">
        <v>17</v>
      </c>
      <c r="L7988" s="2">
        <v>0</v>
      </c>
      <c r="M7988" s="1">
        <f t="shared" si="874"/>
        <v>0</v>
      </c>
      <c r="N7988" t="s">
        <v>37</v>
      </c>
      <c r="O7988" t="s">
        <v>1445</v>
      </c>
      <c r="P7988" t="s">
        <v>200</v>
      </c>
      <c r="Q7988" t="str">
        <f t="shared" si="871"/>
        <v>2018</v>
      </c>
      <c r="R7988" t="str">
        <f t="shared" si="872"/>
        <v>July</v>
      </c>
      <c r="S7988">
        <v>1.1599999999999999</v>
      </c>
      <c r="T7988" t="s">
        <v>46</v>
      </c>
    </row>
    <row r="7989" spans="1:20" x14ac:dyDescent="0.3">
      <c r="A7989" t="s">
        <v>10614</v>
      </c>
      <c r="B7989" t="s">
        <v>2910</v>
      </c>
      <c r="C7989">
        <v>3.2</v>
      </c>
      <c r="D7989">
        <f t="shared" si="873"/>
        <v>4</v>
      </c>
      <c r="E7989">
        <v>24</v>
      </c>
      <c r="F7989" t="s">
        <v>1132</v>
      </c>
      <c r="G7989">
        <f t="shared" si="868"/>
        <v>4800000</v>
      </c>
      <c r="H7989" s="3" t="s">
        <v>90</v>
      </c>
      <c r="I7989" t="str">
        <f t="shared" si="869"/>
        <v>5000+</v>
      </c>
      <c r="J7989" s="1">
        <f t="shared" si="870"/>
        <v>5000</v>
      </c>
      <c r="K7989" t="s">
        <v>17</v>
      </c>
      <c r="L7989" s="2">
        <v>0</v>
      </c>
      <c r="M7989" s="1">
        <f t="shared" si="874"/>
        <v>0</v>
      </c>
      <c r="N7989" t="s">
        <v>18</v>
      </c>
      <c r="O7989" t="s">
        <v>1445</v>
      </c>
      <c r="P7989" t="s">
        <v>221</v>
      </c>
      <c r="Q7989" t="str">
        <f t="shared" si="871"/>
        <v>2018</v>
      </c>
      <c r="R7989" t="str">
        <f t="shared" si="872"/>
        <v>July</v>
      </c>
      <c r="S7989">
        <v>1.1000000000000001</v>
      </c>
      <c r="T7989" t="s">
        <v>1411</v>
      </c>
    </row>
    <row r="7990" spans="1:20" x14ac:dyDescent="0.3">
      <c r="A7990" t="s">
        <v>10615</v>
      </c>
      <c r="B7990" t="s">
        <v>5080</v>
      </c>
      <c r="C7990">
        <v>1.7</v>
      </c>
      <c r="D7990">
        <f t="shared" si="873"/>
        <v>2</v>
      </c>
      <c r="E7990">
        <v>367</v>
      </c>
      <c r="F7990" t="s">
        <v>129</v>
      </c>
      <c r="G7990">
        <f t="shared" si="868"/>
        <v>6100000</v>
      </c>
      <c r="H7990" s="3" t="s">
        <v>49</v>
      </c>
      <c r="I7990" t="str">
        <f t="shared" si="869"/>
        <v>50000+</v>
      </c>
      <c r="J7990" s="1">
        <f t="shared" si="870"/>
        <v>50000</v>
      </c>
      <c r="K7990" t="s">
        <v>17</v>
      </c>
      <c r="L7990" s="2">
        <v>0</v>
      </c>
      <c r="M7990" s="1">
        <f t="shared" si="874"/>
        <v>0</v>
      </c>
      <c r="N7990" t="s">
        <v>18</v>
      </c>
      <c r="O7990" t="s">
        <v>5081</v>
      </c>
      <c r="P7990" t="s">
        <v>5470</v>
      </c>
      <c r="Q7990" t="str">
        <f t="shared" si="871"/>
        <v>2018</v>
      </c>
      <c r="R7990" t="str">
        <f t="shared" si="872"/>
        <v>March</v>
      </c>
      <c r="S7990">
        <v>1.7</v>
      </c>
      <c r="T7990" t="s">
        <v>76</v>
      </c>
    </row>
    <row r="7991" spans="1:20" x14ac:dyDescent="0.3">
      <c r="A7991" t="s">
        <v>10616</v>
      </c>
      <c r="B7991" t="s">
        <v>2910</v>
      </c>
      <c r="C7991">
        <v>2.2000000000000002</v>
      </c>
      <c r="D7991">
        <f t="shared" si="873"/>
        <v>3</v>
      </c>
      <c r="E7991">
        <v>54</v>
      </c>
      <c r="F7991" t="s">
        <v>678</v>
      </c>
      <c r="G7991">
        <f t="shared" si="868"/>
        <v>4300000</v>
      </c>
      <c r="H7991" s="3" t="s">
        <v>16</v>
      </c>
      <c r="I7991" t="str">
        <f t="shared" si="869"/>
        <v>10000+</v>
      </c>
      <c r="J7991" s="1">
        <f t="shared" si="870"/>
        <v>10000</v>
      </c>
      <c r="K7991" t="s">
        <v>17</v>
      </c>
      <c r="L7991" s="2">
        <v>0</v>
      </c>
      <c r="M7991" s="1">
        <f t="shared" si="874"/>
        <v>0</v>
      </c>
      <c r="N7991" t="s">
        <v>18</v>
      </c>
      <c r="O7991" t="s">
        <v>1445</v>
      </c>
      <c r="P7991" t="s">
        <v>5710</v>
      </c>
      <c r="Q7991" t="str">
        <f t="shared" si="871"/>
        <v>2018</v>
      </c>
      <c r="R7991" t="str">
        <f t="shared" si="872"/>
        <v>April</v>
      </c>
      <c r="S7991">
        <v>1</v>
      </c>
      <c r="T7991" t="s">
        <v>1411</v>
      </c>
    </row>
    <row r="7992" spans="1:20" x14ac:dyDescent="0.3">
      <c r="A7992" t="s">
        <v>10617</v>
      </c>
      <c r="B7992" t="s">
        <v>657</v>
      </c>
      <c r="C7992">
        <v>3.8</v>
      </c>
      <c r="D7992">
        <f t="shared" si="873"/>
        <v>4</v>
      </c>
      <c r="E7992">
        <v>5084</v>
      </c>
      <c r="F7992" t="s">
        <v>933</v>
      </c>
      <c r="G7992">
        <f t="shared" si="868"/>
        <v>6200000</v>
      </c>
      <c r="H7992" s="3" t="s">
        <v>43</v>
      </c>
      <c r="I7992" t="str">
        <f t="shared" si="869"/>
        <v>100000+</v>
      </c>
      <c r="J7992" s="1">
        <f t="shared" si="870"/>
        <v>100000</v>
      </c>
      <c r="K7992" t="s">
        <v>17</v>
      </c>
      <c r="L7992" s="2">
        <v>0</v>
      </c>
      <c r="M7992" s="1">
        <f t="shared" si="874"/>
        <v>0</v>
      </c>
      <c r="N7992" t="s">
        <v>18</v>
      </c>
      <c r="O7992" t="s">
        <v>658</v>
      </c>
      <c r="P7992" t="s">
        <v>763</v>
      </c>
      <c r="Q7992" t="str">
        <f t="shared" si="871"/>
        <v>2018</v>
      </c>
      <c r="R7992" t="str">
        <f t="shared" si="872"/>
        <v>June</v>
      </c>
      <c r="S7992" t="s">
        <v>396</v>
      </c>
      <c r="T7992" t="s">
        <v>535</v>
      </c>
    </row>
    <row r="7993" spans="1:20" x14ac:dyDescent="0.3">
      <c r="A7993" t="s">
        <v>10618</v>
      </c>
      <c r="B7993" t="s">
        <v>730</v>
      </c>
      <c r="C7993">
        <v>4.8</v>
      </c>
      <c r="D7993">
        <f t="shared" si="873"/>
        <v>5</v>
      </c>
      <c r="E7993">
        <v>6</v>
      </c>
      <c r="F7993" t="s">
        <v>475</v>
      </c>
      <c r="G7993">
        <f t="shared" si="868"/>
        <v>3500000</v>
      </c>
      <c r="H7993" s="3" t="s">
        <v>942</v>
      </c>
      <c r="I7993" t="str">
        <f t="shared" si="869"/>
        <v>100+</v>
      </c>
      <c r="J7993" s="1">
        <f t="shared" si="870"/>
        <v>100</v>
      </c>
      <c r="K7993" t="s">
        <v>596</v>
      </c>
      <c r="L7993" s="2" t="s">
        <v>938</v>
      </c>
      <c r="M7993" s="1">
        <f t="shared" si="874"/>
        <v>1.49</v>
      </c>
      <c r="N7993" t="s">
        <v>18</v>
      </c>
      <c r="O7993" t="s">
        <v>731</v>
      </c>
      <c r="P7993" t="s">
        <v>682</v>
      </c>
      <c r="Q7993" t="str">
        <f t="shared" si="871"/>
        <v>2018</v>
      </c>
      <c r="R7993" t="str">
        <f t="shared" si="872"/>
        <v>March</v>
      </c>
      <c r="S7993" t="s">
        <v>154</v>
      </c>
      <c r="T7993" t="s">
        <v>389</v>
      </c>
    </row>
    <row r="7994" spans="1:20" x14ac:dyDescent="0.3">
      <c r="A7994" t="s">
        <v>10619</v>
      </c>
      <c r="B7994" t="s">
        <v>2910</v>
      </c>
      <c r="C7994">
        <v>3.5</v>
      </c>
      <c r="D7994">
        <f t="shared" si="873"/>
        <v>4</v>
      </c>
      <c r="E7994">
        <v>0</v>
      </c>
      <c r="F7994" t="s">
        <v>224</v>
      </c>
      <c r="G7994">
        <f t="shared" si="868"/>
        <v>2400000</v>
      </c>
      <c r="H7994" s="3" t="s">
        <v>1147</v>
      </c>
      <c r="I7994" t="str">
        <f t="shared" si="869"/>
        <v>10+</v>
      </c>
      <c r="J7994" s="1">
        <f t="shared" si="870"/>
        <v>10</v>
      </c>
      <c r="K7994" t="s">
        <v>17</v>
      </c>
      <c r="L7994" s="2">
        <v>0</v>
      </c>
      <c r="M7994" s="1">
        <f t="shared" si="874"/>
        <v>0</v>
      </c>
      <c r="N7994" t="s">
        <v>18</v>
      </c>
      <c r="O7994" t="s">
        <v>2715</v>
      </c>
      <c r="P7994" t="s">
        <v>3828</v>
      </c>
      <c r="Q7994" t="str">
        <f t="shared" si="871"/>
        <v>2018</v>
      </c>
      <c r="R7994" t="str">
        <f t="shared" si="872"/>
        <v>February</v>
      </c>
      <c r="S7994">
        <v>2.0299999999999998</v>
      </c>
      <c r="T7994" t="s">
        <v>22</v>
      </c>
    </row>
    <row r="7995" spans="1:20" x14ac:dyDescent="0.3">
      <c r="A7995" t="s">
        <v>10620</v>
      </c>
      <c r="B7995" t="s">
        <v>2519</v>
      </c>
      <c r="C7995">
        <v>4.4000000000000004</v>
      </c>
      <c r="D7995">
        <f t="shared" si="873"/>
        <v>5</v>
      </c>
      <c r="E7995">
        <v>165656</v>
      </c>
      <c r="F7995" t="s">
        <v>261</v>
      </c>
      <c r="G7995">
        <f t="shared" si="868"/>
        <v>38000000</v>
      </c>
      <c r="H7995" s="3" t="s">
        <v>31</v>
      </c>
      <c r="I7995" t="str">
        <f t="shared" si="869"/>
        <v>5000000+</v>
      </c>
      <c r="J7995" s="1">
        <f t="shared" si="870"/>
        <v>5000000</v>
      </c>
      <c r="K7995" t="s">
        <v>17</v>
      </c>
      <c r="L7995" s="2">
        <v>0</v>
      </c>
      <c r="M7995" s="1">
        <f t="shared" si="874"/>
        <v>0</v>
      </c>
      <c r="N7995" t="s">
        <v>37</v>
      </c>
      <c r="O7995" t="s">
        <v>2523</v>
      </c>
      <c r="P7995" t="s">
        <v>1516</v>
      </c>
      <c r="Q7995" t="str">
        <f t="shared" si="871"/>
        <v>2018</v>
      </c>
      <c r="R7995" t="str">
        <f t="shared" si="872"/>
        <v>February</v>
      </c>
      <c r="S7995" t="s">
        <v>146</v>
      </c>
      <c r="T7995" t="s">
        <v>51</v>
      </c>
    </row>
    <row r="7996" spans="1:20" x14ac:dyDescent="0.3">
      <c r="A7996" t="s">
        <v>10621</v>
      </c>
      <c r="B7996" t="s">
        <v>2910</v>
      </c>
      <c r="C7996">
        <v>4.5</v>
      </c>
      <c r="D7996">
        <f t="shared" si="873"/>
        <v>5</v>
      </c>
      <c r="E7996">
        <v>3935</v>
      </c>
      <c r="F7996" t="s">
        <v>409</v>
      </c>
      <c r="G7996">
        <f t="shared" si="868"/>
        <v>9500000</v>
      </c>
      <c r="H7996" s="3" t="s">
        <v>43</v>
      </c>
      <c r="I7996" t="str">
        <f t="shared" si="869"/>
        <v>100000+</v>
      </c>
      <c r="J7996" s="1">
        <f t="shared" si="870"/>
        <v>100000</v>
      </c>
      <c r="K7996" t="s">
        <v>17</v>
      </c>
      <c r="L7996" s="2">
        <v>0</v>
      </c>
      <c r="M7996" s="1">
        <f t="shared" si="874"/>
        <v>0</v>
      </c>
      <c r="N7996" t="s">
        <v>375</v>
      </c>
      <c r="O7996" t="s">
        <v>1445</v>
      </c>
      <c r="P7996" t="s">
        <v>373</v>
      </c>
      <c r="Q7996" t="str">
        <f t="shared" si="871"/>
        <v>2018</v>
      </c>
      <c r="R7996" t="str">
        <f t="shared" si="872"/>
        <v>June</v>
      </c>
      <c r="S7996" t="s">
        <v>925</v>
      </c>
      <c r="T7996" t="s">
        <v>46</v>
      </c>
    </row>
    <row r="7997" spans="1:20" x14ac:dyDescent="0.3">
      <c r="A7997" t="s">
        <v>10622</v>
      </c>
      <c r="B7997" t="s">
        <v>730</v>
      </c>
      <c r="C7997">
        <v>4.8</v>
      </c>
      <c r="D7997">
        <f t="shared" si="873"/>
        <v>5</v>
      </c>
      <c r="E7997">
        <v>10</v>
      </c>
      <c r="F7997" t="s">
        <v>10623</v>
      </c>
      <c r="G7997">
        <f t="shared" si="868"/>
        <v>516000</v>
      </c>
      <c r="H7997" s="3" t="s">
        <v>942</v>
      </c>
      <c r="I7997" t="str">
        <f t="shared" si="869"/>
        <v>100+</v>
      </c>
      <c r="J7997" s="1">
        <f t="shared" si="870"/>
        <v>100</v>
      </c>
      <c r="K7997" t="s">
        <v>596</v>
      </c>
      <c r="L7997" s="2" t="s">
        <v>938</v>
      </c>
      <c r="M7997" s="1">
        <f t="shared" si="874"/>
        <v>1.49</v>
      </c>
      <c r="N7997" t="s">
        <v>18</v>
      </c>
      <c r="O7997" t="s">
        <v>731</v>
      </c>
      <c r="P7997" t="s">
        <v>10624</v>
      </c>
      <c r="Q7997" t="str">
        <f t="shared" si="871"/>
        <v>2015</v>
      </c>
      <c r="R7997" t="str">
        <f t="shared" si="872"/>
        <v>January</v>
      </c>
      <c r="S7997" t="s">
        <v>10625</v>
      </c>
      <c r="T7997" t="s">
        <v>389</v>
      </c>
    </row>
    <row r="7998" spans="1:20" x14ac:dyDescent="0.3">
      <c r="A7998" t="s">
        <v>10626</v>
      </c>
      <c r="B7998" t="s">
        <v>730</v>
      </c>
      <c r="C7998">
        <v>4.5999999999999996</v>
      </c>
      <c r="D7998">
        <f t="shared" si="873"/>
        <v>5</v>
      </c>
      <c r="E7998">
        <v>649</v>
      </c>
      <c r="F7998" t="s">
        <v>10627</v>
      </c>
      <c r="G7998">
        <f t="shared" si="868"/>
        <v>837000</v>
      </c>
      <c r="H7998" s="3" t="s">
        <v>49</v>
      </c>
      <c r="I7998" t="str">
        <f t="shared" si="869"/>
        <v>50000+</v>
      </c>
      <c r="J7998" s="1">
        <f t="shared" si="870"/>
        <v>50000</v>
      </c>
      <c r="K7998" t="s">
        <v>17</v>
      </c>
      <c r="L7998" s="2">
        <v>0</v>
      </c>
      <c r="M7998" s="1">
        <f t="shared" si="874"/>
        <v>0</v>
      </c>
      <c r="N7998" t="s">
        <v>18</v>
      </c>
      <c r="O7998" t="s">
        <v>731</v>
      </c>
      <c r="P7998" t="s">
        <v>10628</v>
      </c>
      <c r="Q7998" t="str">
        <f t="shared" si="871"/>
        <v>2013</v>
      </c>
      <c r="R7998" t="str">
        <f t="shared" si="872"/>
        <v>August</v>
      </c>
      <c r="S7998" t="s">
        <v>10629</v>
      </c>
      <c r="T7998" t="s">
        <v>465</v>
      </c>
    </row>
    <row r="7999" spans="1:20" x14ac:dyDescent="0.3">
      <c r="A7999" t="s">
        <v>10630</v>
      </c>
      <c r="B7999" t="s">
        <v>730</v>
      </c>
      <c r="C7999">
        <v>3.7</v>
      </c>
      <c r="D7999">
        <f t="shared" si="873"/>
        <v>4</v>
      </c>
      <c r="E7999">
        <v>166</v>
      </c>
      <c r="F7999" t="s">
        <v>1307</v>
      </c>
      <c r="G7999">
        <f t="shared" si="868"/>
        <v>2000000</v>
      </c>
      <c r="H7999" s="3" t="s">
        <v>90</v>
      </c>
      <c r="I7999" t="str">
        <f t="shared" si="869"/>
        <v>5000+</v>
      </c>
      <c r="J7999" s="1">
        <f t="shared" si="870"/>
        <v>5000</v>
      </c>
      <c r="K7999" t="s">
        <v>596</v>
      </c>
      <c r="L7999" s="2" t="s">
        <v>597</v>
      </c>
      <c r="M7999" s="1">
        <f t="shared" si="874"/>
        <v>4.99</v>
      </c>
      <c r="N7999" t="s">
        <v>18</v>
      </c>
      <c r="O7999" t="s">
        <v>731</v>
      </c>
      <c r="P7999" t="s">
        <v>2845</v>
      </c>
      <c r="Q7999" t="str">
        <f t="shared" si="871"/>
        <v>2017</v>
      </c>
      <c r="R7999" t="str">
        <f t="shared" si="872"/>
        <v>March</v>
      </c>
      <c r="S7999">
        <v>1.52</v>
      </c>
      <c r="T7999" t="s">
        <v>51</v>
      </c>
    </row>
    <row r="8000" spans="1:20" x14ac:dyDescent="0.3">
      <c r="A8000" t="s">
        <v>10631</v>
      </c>
      <c r="B8000" t="s">
        <v>730</v>
      </c>
      <c r="C8000">
        <v>4.4000000000000004</v>
      </c>
      <c r="D8000">
        <f t="shared" si="873"/>
        <v>5</v>
      </c>
      <c r="E8000">
        <v>14</v>
      </c>
      <c r="F8000" t="s">
        <v>96</v>
      </c>
      <c r="G8000">
        <f t="shared" si="868"/>
        <v>17000000</v>
      </c>
      <c r="H8000" s="3" t="s">
        <v>942</v>
      </c>
      <c r="I8000" t="str">
        <f t="shared" si="869"/>
        <v>100+</v>
      </c>
      <c r="J8000" s="1">
        <f t="shared" si="870"/>
        <v>100</v>
      </c>
      <c r="K8000" t="s">
        <v>17</v>
      </c>
      <c r="L8000" s="2">
        <v>0</v>
      </c>
      <c r="M8000" s="1">
        <f t="shared" si="874"/>
        <v>0</v>
      </c>
      <c r="N8000" t="s">
        <v>18</v>
      </c>
      <c r="O8000" t="s">
        <v>731</v>
      </c>
      <c r="P8000" t="s">
        <v>6915</v>
      </c>
      <c r="Q8000" t="str">
        <f t="shared" si="871"/>
        <v>2017</v>
      </c>
      <c r="R8000" t="str">
        <f t="shared" si="872"/>
        <v>October</v>
      </c>
      <c r="S8000">
        <v>1</v>
      </c>
      <c r="T8000" t="s">
        <v>76</v>
      </c>
    </row>
    <row r="8001" spans="1:20" x14ac:dyDescent="0.3">
      <c r="A8001" t="s">
        <v>10632</v>
      </c>
      <c r="B8001" t="s">
        <v>3906</v>
      </c>
      <c r="C8001">
        <v>3.5</v>
      </c>
      <c r="D8001">
        <f t="shared" si="873"/>
        <v>4</v>
      </c>
      <c r="E8001">
        <v>12204</v>
      </c>
      <c r="F8001" t="s">
        <v>467</v>
      </c>
      <c r="G8001">
        <f t="shared" ref="G8001:G8064" si="875">IF(RIGHT(F8001,1)="M",LEFT(F8001,LEN(F8001)-1)*1000000,IF(RIGHT(F8001,1)="K",LEFT(F8001,LEN(F8001)-1)*1000, 1000))</f>
        <v>6800000</v>
      </c>
      <c r="H8001" s="3" t="s">
        <v>56</v>
      </c>
      <c r="I8001" t="str">
        <f t="shared" ref="I8001:I8064" si="876">SUBSTITUTE(H8001,",","")</f>
        <v>1000000+</v>
      </c>
      <c r="J8001" s="1">
        <f t="shared" ref="J8001:J8064" si="877">VALUE(LEFT(I8001,LEN(I8001)-1))</f>
        <v>1000000</v>
      </c>
      <c r="K8001" t="s">
        <v>17</v>
      </c>
      <c r="L8001" s="2">
        <v>0</v>
      </c>
      <c r="M8001" s="1">
        <f t="shared" si="874"/>
        <v>0</v>
      </c>
      <c r="N8001" t="s">
        <v>18</v>
      </c>
      <c r="O8001" t="s">
        <v>3907</v>
      </c>
      <c r="P8001" t="s">
        <v>2845</v>
      </c>
      <c r="Q8001" t="str">
        <f t="shared" ref="Q8001:Q8064" si="878">RIGHT(P8001,4)</f>
        <v>2017</v>
      </c>
      <c r="R8001" t="str">
        <f t="shared" ref="R8001:R8064" si="879">LEFT(P8001,FIND(" ",P8001)-1)</f>
        <v>March</v>
      </c>
      <c r="S8001" t="s">
        <v>10633</v>
      </c>
      <c r="T8001" t="s">
        <v>157</v>
      </c>
    </row>
    <row r="8002" spans="1:20" x14ac:dyDescent="0.3">
      <c r="A8002" t="s">
        <v>10634</v>
      </c>
      <c r="B8002" t="s">
        <v>2910</v>
      </c>
      <c r="C8002">
        <v>3.8</v>
      </c>
      <c r="D8002">
        <f t="shared" si="873"/>
        <v>4</v>
      </c>
      <c r="E8002">
        <v>5</v>
      </c>
      <c r="F8002" t="s">
        <v>283</v>
      </c>
      <c r="G8002">
        <f t="shared" si="875"/>
        <v>1100000</v>
      </c>
      <c r="H8002" s="3" t="s">
        <v>1122</v>
      </c>
      <c r="I8002" t="str">
        <f t="shared" si="876"/>
        <v>500+</v>
      </c>
      <c r="J8002" s="1">
        <f t="shared" si="877"/>
        <v>500</v>
      </c>
      <c r="K8002" t="s">
        <v>17</v>
      </c>
      <c r="L8002" s="2">
        <v>0</v>
      </c>
      <c r="M8002" s="1">
        <f t="shared" si="874"/>
        <v>0</v>
      </c>
      <c r="N8002" t="s">
        <v>18</v>
      </c>
      <c r="O8002" t="s">
        <v>2715</v>
      </c>
      <c r="P8002" t="s">
        <v>74</v>
      </c>
      <c r="Q8002" t="str">
        <f t="shared" si="878"/>
        <v>2018</v>
      </c>
      <c r="R8002" t="str">
        <f t="shared" si="879"/>
        <v>July</v>
      </c>
      <c r="S8002" t="s">
        <v>8434</v>
      </c>
      <c r="T8002" t="s">
        <v>22</v>
      </c>
    </row>
    <row r="8003" spans="1:20" x14ac:dyDescent="0.3">
      <c r="A8003" t="s">
        <v>10635</v>
      </c>
      <c r="B8003" t="s">
        <v>730</v>
      </c>
      <c r="C8003">
        <v>3.8</v>
      </c>
      <c r="D8003">
        <f t="shared" ref="D8003:D8066" si="880">IF(C8003&gt;4,5,IF(C8003&gt;3,4,IF(C8003&gt;2,3,IF(C8003&gt;1,2,1))))</f>
        <v>4</v>
      </c>
      <c r="E8003">
        <v>9</v>
      </c>
      <c r="F8003" t="s">
        <v>10636</v>
      </c>
      <c r="G8003">
        <f t="shared" si="875"/>
        <v>780000</v>
      </c>
      <c r="H8003" s="3" t="s">
        <v>942</v>
      </c>
      <c r="I8003" t="str">
        <f t="shared" si="876"/>
        <v>100+</v>
      </c>
      <c r="J8003" s="1">
        <f t="shared" si="877"/>
        <v>100</v>
      </c>
      <c r="K8003" t="s">
        <v>596</v>
      </c>
      <c r="L8003" s="2" t="s">
        <v>3134</v>
      </c>
      <c r="M8003" s="1">
        <f t="shared" ref="M8003:M8066" si="881">VALUE(IF(RIGHT(L8003,LEN(L8003)-1)="",0,RIGHT(L8003,LEN(L8003)-1)))</f>
        <v>0.99</v>
      </c>
      <c r="N8003" t="s">
        <v>18</v>
      </c>
      <c r="O8003" t="s">
        <v>731</v>
      </c>
      <c r="P8003" t="s">
        <v>5663</v>
      </c>
      <c r="Q8003" t="str">
        <f t="shared" si="878"/>
        <v>2015</v>
      </c>
      <c r="R8003" t="str">
        <f t="shared" si="879"/>
        <v>May</v>
      </c>
      <c r="S8003">
        <v>1.2</v>
      </c>
      <c r="T8003" t="s">
        <v>157</v>
      </c>
    </row>
    <row r="8004" spans="1:20" x14ac:dyDescent="0.3">
      <c r="A8004" t="s">
        <v>10637</v>
      </c>
      <c r="B8004" t="s">
        <v>730</v>
      </c>
      <c r="C8004">
        <v>4.3</v>
      </c>
      <c r="D8004">
        <f t="shared" si="880"/>
        <v>5</v>
      </c>
      <c r="E8004">
        <v>12</v>
      </c>
      <c r="F8004" t="s">
        <v>362</v>
      </c>
      <c r="G8004">
        <f t="shared" si="875"/>
        <v>3700000</v>
      </c>
      <c r="H8004" s="3" t="s">
        <v>942</v>
      </c>
      <c r="I8004" t="str">
        <f t="shared" si="876"/>
        <v>100+</v>
      </c>
      <c r="J8004" s="1">
        <f t="shared" si="877"/>
        <v>100</v>
      </c>
      <c r="K8004" t="s">
        <v>596</v>
      </c>
      <c r="L8004" s="2" t="s">
        <v>938</v>
      </c>
      <c r="M8004" s="1">
        <f t="shared" si="881"/>
        <v>1.49</v>
      </c>
      <c r="N8004" t="s">
        <v>18</v>
      </c>
      <c r="O8004" t="s">
        <v>731</v>
      </c>
      <c r="P8004" t="s">
        <v>1977</v>
      </c>
      <c r="Q8004" t="str">
        <f t="shared" si="878"/>
        <v>2018</v>
      </c>
      <c r="R8004" t="str">
        <f t="shared" si="879"/>
        <v>May</v>
      </c>
      <c r="S8004" t="s">
        <v>821</v>
      </c>
      <c r="T8004" t="s">
        <v>465</v>
      </c>
    </row>
    <row r="8005" spans="1:20" x14ac:dyDescent="0.3">
      <c r="A8005" t="s">
        <v>10638</v>
      </c>
      <c r="B8005" t="s">
        <v>730</v>
      </c>
      <c r="C8005">
        <v>3.5</v>
      </c>
      <c r="D8005">
        <f t="shared" si="880"/>
        <v>4</v>
      </c>
      <c r="E8005">
        <v>3</v>
      </c>
      <c r="F8005" t="s">
        <v>10639</v>
      </c>
      <c r="G8005">
        <f t="shared" si="875"/>
        <v>961000</v>
      </c>
      <c r="H8005" s="3" t="s">
        <v>942</v>
      </c>
      <c r="I8005" t="str">
        <f t="shared" si="876"/>
        <v>100+</v>
      </c>
      <c r="J8005" s="1">
        <f t="shared" si="877"/>
        <v>100</v>
      </c>
      <c r="K8005" t="s">
        <v>17</v>
      </c>
      <c r="L8005" s="2">
        <v>0</v>
      </c>
      <c r="M8005" s="1">
        <f t="shared" si="881"/>
        <v>0</v>
      </c>
      <c r="N8005" t="s">
        <v>18</v>
      </c>
      <c r="O8005" t="s">
        <v>731</v>
      </c>
      <c r="P8005" t="s">
        <v>162</v>
      </c>
      <c r="Q8005" t="str">
        <f t="shared" si="878"/>
        <v>2018</v>
      </c>
      <c r="R8005" t="str">
        <f t="shared" si="879"/>
        <v>March</v>
      </c>
      <c r="S8005">
        <v>1.2</v>
      </c>
      <c r="T8005" t="s">
        <v>267</v>
      </c>
    </row>
    <row r="8006" spans="1:20" x14ac:dyDescent="0.3">
      <c r="A8006" t="s">
        <v>10640</v>
      </c>
      <c r="B8006" t="s">
        <v>730</v>
      </c>
      <c r="C8006">
        <v>4.5999999999999996</v>
      </c>
      <c r="D8006">
        <f t="shared" si="880"/>
        <v>5</v>
      </c>
      <c r="E8006">
        <v>265</v>
      </c>
      <c r="F8006" t="s">
        <v>352</v>
      </c>
      <c r="G8006">
        <f t="shared" si="875"/>
        <v>2600000</v>
      </c>
      <c r="H8006" s="3" t="s">
        <v>16</v>
      </c>
      <c r="I8006" t="str">
        <f t="shared" si="876"/>
        <v>10000+</v>
      </c>
      <c r="J8006" s="1">
        <f t="shared" si="877"/>
        <v>10000</v>
      </c>
      <c r="K8006" t="s">
        <v>596</v>
      </c>
      <c r="L8006" s="2" t="s">
        <v>943</v>
      </c>
      <c r="M8006" s="1">
        <f t="shared" si="881"/>
        <v>2.99</v>
      </c>
      <c r="N8006" t="s">
        <v>18</v>
      </c>
      <c r="O8006" t="s">
        <v>731</v>
      </c>
      <c r="P8006" t="s">
        <v>145</v>
      </c>
      <c r="Q8006" t="str">
        <f t="shared" si="878"/>
        <v>2018</v>
      </c>
      <c r="R8006" t="str">
        <f t="shared" si="879"/>
        <v>January</v>
      </c>
      <c r="S8006">
        <v>2.2799999999999998</v>
      </c>
      <c r="T8006" t="s">
        <v>51</v>
      </c>
    </row>
    <row r="8007" spans="1:20" x14ac:dyDescent="0.3">
      <c r="A8007" t="s">
        <v>10641</v>
      </c>
      <c r="B8007" t="s">
        <v>2910</v>
      </c>
      <c r="C8007">
        <v>3.5</v>
      </c>
      <c r="D8007">
        <f t="shared" si="880"/>
        <v>4</v>
      </c>
      <c r="E8007">
        <v>0</v>
      </c>
      <c r="F8007" t="s">
        <v>1132</v>
      </c>
      <c r="G8007">
        <f t="shared" si="875"/>
        <v>4800000</v>
      </c>
      <c r="H8007" s="3" t="s">
        <v>1147</v>
      </c>
      <c r="I8007" t="str">
        <f t="shared" si="876"/>
        <v>10+</v>
      </c>
      <c r="J8007" s="1">
        <f t="shared" si="877"/>
        <v>10</v>
      </c>
      <c r="K8007" t="s">
        <v>17</v>
      </c>
      <c r="L8007" s="2">
        <v>0</v>
      </c>
      <c r="M8007" s="1">
        <f t="shared" si="881"/>
        <v>0</v>
      </c>
      <c r="N8007" t="s">
        <v>18</v>
      </c>
      <c r="O8007" t="s">
        <v>1445</v>
      </c>
      <c r="P8007" t="s">
        <v>221</v>
      </c>
      <c r="Q8007" t="str">
        <f t="shared" si="878"/>
        <v>2018</v>
      </c>
      <c r="R8007" t="str">
        <f t="shared" si="879"/>
        <v>July</v>
      </c>
      <c r="S8007">
        <v>1</v>
      </c>
      <c r="T8007" t="s">
        <v>1411</v>
      </c>
    </row>
    <row r="8008" spans="1:20" x14ac:dyDescent="0.3">
      <c r="A8008" t="s">
        <v>10642</v>
      </c>
      <c r="B8008" t="s">
        <v>2377</v>
      </c>
      <c r="C8008">
        <v>4.5</v>
      </c>
      <c r="D8008">
        <f t="shared" si="880"/>
        <v>5</v>
      </c>
      <c r="E8008">
        <v>2</v>
      </c>
      <c r="F8008" t="s">
        <v>723</v>
      </c>
      <c r="G8008">
        <f t="shared" si="875"/>
        <v>7800000</v>
      </c>
      <c r="H8008" s="3" t="s">
        <v>942</v>
      </c>
      <c r="I8008" t="str">
        <f t="shared" si="876"/>
        <v>100+</v>
      </c>
      <c r="J8008" s="1">
        <f t="shared" si="877"/>
        <v>100</v>
      </c>
      <c r="K8008" t="s">
        <v>17</v>
      </c>
      <c r="L8008" s="2">
        <v>0</v>
      </c>
      <c r="M8008" s="1">
        <f t="shared" si="881"/>
        <v>0</v>
      </c>
      <c r="N8008" t="s">
        <v>37</v>
      </c>
      <c r="O8008" t="s">
        <v>2378</v>
      </c>
      <c r="P8008" t="s">
        <v>452</v>
      </c>
      <c r="Q8008" t="str">
        <f t="shared" si="878"/>
        <v>2018</v>
      </c>
      <c r="R8008" t="str">
        <f t="shared" si="879"/>
        <v>June</v>
      </c>
      <c r="S8008" t="s">
        <v>3421</v>
      </c>
      <c r="T8008" t="s">
        <v>71</v>
      </c>
    </row>
    <row r="8009" spans="1:20" x14ac:dyDescent="0.3">
      <c r="A8009" t="s">
        <v>10643</v>
      </c>
      <c r="B8009" t="s">
        <v>2910</v>
      </c>
      <c r="C8009">
        <v>3.5</v>
      </c>
      <c r="D8009">
        <f t="shared" si="880"/>
        <v>4</v>
      </c>
      <c r="E8009">
        <v>3</v>
      </c>
      <c r="F8009" t="s">
        <v>364</v>
      </c>
      <c r="G8009">
        <f t="shared" si="875"/>
        <v>22000000</v>
      </c>
      <c r="H8009" s="3" t="s">
        <v>937</v>
      </c>
      <c r="I8009" t="str">
        <f t="shared" si="876"/>
        <v>50+</v>
      </c>
      <c r="J8009" s="1">
        <f t="shared" si="877"/>
        <v>50</v>
      </c>
      <c r="K8009" t="s">
        <v>17</v>
      </c>
      <c r="L8009" s="2">
        <v>0</v>
      </c>
      <c r="M8009" s="1">
        <f t="shared" si="881"/>
        <v>0</v>
      </c>
      <c r="N8009" t="s">
        <v>18</v>
      </c>
      <c r="O8009" t="s">
        <v>1216</v>
      </c>
      <c r="P8009" t="s">
        <v>452</v>
      </c>
      <c r="Q8009" t="str">
        <f t="shared" si="878"/>
        <v>2018</v>
      </c>
      <c r="R8009" t="str">
        <f t="shared" si="879"/>
        <v>June</v>
      </c>
      <c r="S8009" t="s">
        <v>10644</v>
      </c>
      <c r="T8009" t="s">
        <v>40</v>
      </c>
    </row>
    <row r="8010" spans="1:20" x14ac:dyDescent="0.3">
      <c r="A8010" t="s">
        <v>10645</v>
      </c>
      <c r="B8010" t="s">
        <v>2910</v>
      </c>
      <c r="C8010">
        <v>3.7</v>
      </c>
      <c r="D8010">
        <f t="shared" si="880"/>
        <v>4</v>
      </c>
      <c r="E8010">
        <v>29229</v>
      </c>
      <c r="F8010" t="s">
        <v>39</v>
      </c>
      <c r="G8010">
        <f t="shared" si="875"/>
        <v>1000</v>
      </c>
      <c r="H8010" s="3" t="s">
        <v>56</v>
      </c>
      <c r="I8010" t="str">
        <f t="shared" si="876"/>
        <v>1000000+</v>
      </c>
      <c r="J8010" s="1">
        <f t="shared" si="877"/>
        <v>1000000</v>
      </c>
      <c r="K8010" t="s">
        <v>17</v>
      </c>
      <c r="L8010" s="2">
        <v>0</v>
      </c>
      <c r="M8010" s="1">
        <f t="shared" si="881"/>
        <v>0</v>
      </c>
      <c r="N8010" t="s">
        <v>37</v>
      </c>
      <c r="O8010" t="s">
        <v>1445</v>
      </c>
      <c r="P8010" t="s">
        <v>2864</v>
      </c>
      <c r="Q8010" t="str">
        <f t="shared" si="878"/>
        <v>2018</v>
      </c>
      <c r="R8010" t="str">
        <f t="shared" si="879"/>
        <v>August</v>
      </c>
      <c r="S8010" t="s">
        <v>39</v>
      </c>
      <c r="T8010" t="s">
        <v>39</v>
      </c>
    </row>
    <row r="8011" spans="1:20" x14ac:dyDescent="0.3">
      <c r="A8011" t="s">
        <v>10646</v>
      </c>
      <c r="B8011" t="s">
        <v>730</v>
      </c>
      <c r="C8011">
        <v>3.5</v>
      </c>
      <c r="D8011">
        <f t="shared" si="880"/>
        <v>4</v>
      </c>
      <c r="E8011">
        <v>2</v>
      </c>
      <c r="F8011" t="s">
        <v>575</v>
      </c>
      <c r="G8011">
        <f t="shared" si="875"/>
        <v>1500000</v>
      </c>
      <c r="H8011" s="3" t="s">
        <v>1122</v>
      </c>
      <c r="I8011" t="str">
        <f t="shared" si="876"/>
        <v>500+</v>
      </c>
      <c r="J8011" s="1">
        <f t="shared" si="877"/>
        <v>500</v>
      </c>
      <c r="K8011" t="s">
        <v>17</v>
      </c>
      <c r="L8011" s="2">
        <v>0</v>
      </c>
      <c r="M8011" s="1">
        <f t="shared" si="881"/>
        <v>0</v>
      </c>
      <c r="N8011" t="s">
        <v>18</v>
      </c>
      <c r="O8011" t="s">
        <v>731</v>
      </c>
      <c r="P8011" t="s">
        <v>2517</v>
      </c>
      <c r="Q8011" t="str">
        <f t="shared" si="878"/>
        <v>2017</v>
      </c>
      <c r="R8011" t="str">
        <f t="shared" si="879"/>
        <v>March</v>
      </c>
      <c r="S8011">
        <v>1</v>
      </c>
      <c r="T8011" t="s">
        <v>46</v>
      </c>
    </row>
    <row r="8012" spans="1:20" x14ac:dyDescent="0.3">
      <c r="A8012" t="s">
        <v>10647</v>
      </c>
      <c r="B8012" t="s">
        <v>730</v>
      </c>
      <c r="C8012">
        <v>4.8</v>
      </c>
      <c r="D8012">
        <f t="shared" si="880"/>
        <v>5</v>
      </c>
      <c r="E8012">
        <v>341</v>
      </c>
      <c r="F8012" t="s">
        <v>1055</v>
      </c>
      <c r="G8012">
        <f t="shared" si="875"/>
        <v>9600000</v>
      </c>
      <c r="H8012" s="3" t="s">
        <v>90</v>
      </c>
      <c r="I8012" t="str">
        <f t="shared" si="876"/>
        <v>5000+</v>
      </c>
      <c r="J8012" s="1">
        <f t="shared" si="877"/>
        <v>5000</v>
      </c>
      <c r="K8012" t="s">
        <v>596</v>
      </c>
      <c r="L8012" s="2" t="s">
        <v>3134</v>
      </c>
      <c r="M8012" s="1">
        <f t="shared" si="881"/>
        <v>0.99</v>
      </c>
      <c r="N8012" t="s">
        <v>18</v>
      </c>
      <c r="O8012" t="s">
        <v>731</v>
      </c>
      <c r="P8012" t="s">
        <v>10648</v>
      </c>
      <c r="Q8012" t="str">
        <f t="shared" si="878"/>
        <v>2015</v>
      </c>
      <c r="R8012" t="str">
        <f t="shared" si="879"/>
        <v>February</v>
      </c>
      <c r="S8012" t="s">
        <v>10649</v>
      </c>
      <c r="T8012" t="s">
        <v>913</v>
      </c>
    </row>
    <row r="8013" spans="1:20" x14ac:dyDescent="0.3">
      <c r="A8013" t="s">
        <v>10650</v>
      </c>
      <c r="B8013" t="s">
        <v>4716</v>
      </c>
      <c r="C8013">
        <v>4.3</v>
      </c>
      <c r="D8013">
        <f t="shared" si="880"/>
        <v>5</v>
      </c>
      <c r="E8013">
        <v>253</v>
      </c>
      <c r="F8013" t="s">
        <v>39</v>
      </c>
      <c r="G8013">
        <f t="shared" si="875"/>
        <v>1000</v>
      </c>
      <c r="H8013" s="3" t="s">
        <v>90</v>
      </c>
      <c r="I8013" t="str">
        <f t="shared" si="876"/>
        <v>5000+</v>
      </c>
      <c r="J8013" s="1">
        <f t="shared" si="877"/>
        <v>5000</v>
      </c>
      <c r="K8013" t="s">
        <v>596</v>
      </c>
      <c r="L8013" s="2" t="s">
        <v>860</v>
      </c>
      <c r="M8013" s="1">
        <f t="shared" si="881"/>
        <v>3.99</v>
      </c>
      <c r="N8013" t="s">
        <v>18</v>
      </c>
      <c r="O8013" t="s">
        <v>4717</v>
      </c>
      <c r="P8013" t="s">
        <v>6394</v>
      </c>
      <c r="Q8013" t="str">
        <f t="shared" si="878"/>
        <v>2018</v>
      </c>
      <c r="R8013" t="str">
        <f t="shared" si="879"/>
        <v>March</v>
      </c>
      <c r="S8013" t="s">
        <v>39</v>
      </c>
      <c r="T8013" t="s">
        <v>39</v>
      </c>
    </row>
    <row r="8014" spans="1:20" x14ac:dyDescent="0.3">
      <c r="A8014" t="s">
        <v>10651</v>
      </c>
      <c r="B8014" t="s">
        <v>2910</v>
      </c>
      <c r="C8014">
        <v>5</v>
      </c>
      <c r="D8014">
        <f t="shared" si="880"/>
        <v>5</v>
      </c>
      <c r="E8014">
        <v>12</v>
      </c>
      <c r="F8014" t="s">
        <v>224</v>
      </c>
      <c r="G8014">
        <f t="shared" si="875"/>
        <v>2400000</v>
      </c>
      <c r="H8014" s="3" t="s">
        <v>942</v>
      </c>
      <c r="I8014" t="str">
        <f t="shared" si="876"/>
        <v>100+</v>
      </c>
      <c r="J8014" s="1">
        <f t="shared" si="877"/>
        <v>100</v>
      </c>
      <c r="K8014" t="s">
        <v>596</v>
      </c>
      <c r="L8014" s="2" t="s">
        <v>2766</v>
      </c>
      <c r="M8014" s="1">
        <f t="shared" si="881"/>
        <v>1.99</v>
      </c>
      <c r="N8014" t="s">
        <v>18</v>
      </c>
      <c r="O8014" t="s">
        <v>1216</v>
      </c>
      <c r="P8014" t="s">
        <v>6312</v>
      </c>
      <c r="Q8014" t="str">
        <f t="shared" si="878"/>
        <v>2017</v>
      </c>
      <c r="R8014" t="str">
        <f t="shared" si="879"/>
        <v>January</v>
      </c>
      <c r="S8014" t="s">
        <v>1520</v>
      </c>
      <c r="T8014" t="s">
        <v>63</v>
      </c>
    </row>
    <row r="8015" spans="1:20" x14ac:dyDescent="0.3">
      <c r="A8015" t="s">
        <v>10652</v>
      </c>
      <c r="B8015" t="s">
        <v>2910</v>
      </c>
      <c r="C8015">
        <v>3.9</v>
      </c>
      <c r="D8015">
        <f t="shared" si="880"/>
        <v>4</v>
      </c>
      <c r="E8015">
        <v>31552</v>
      </c>
      <c r="F8015" t="s">
        <v>39</v>
      </c>
      <c r="G8015">
        <f t="shared" si="875"/>
        <v>1000</v>
      </c>
      <c r="H8015" s="3" t="s">
        <v>56</v>
      </c>
      <c r="I8015" t="str">
        <f t="shared" si="876"/>
        <v>1000000+</v>
      </c>
      <c r="J8015" s="1">
        <f t="shared" si="877"/>
        <v>1000000</v>
      </c>
      <c r="K8015" t="s">
        <v>17</v>
      </c>
      <c r="L8015" s="2">
        <v>0</v>
      </c>
      <c r="M8015" s="1">
        <f t="shared" si="881"/>
        <v>0</v>
      </c>
      <c r="N8015" t="s">
        <v>37</v>
      </c>
      <c r="O8015" t="s">
        <v>1445</v>
      </c>
      <c r="P8015" t="s">
        <v>274</v>
      </c>
      <c r="Q8015" t="str">
        <f t="shared" si="878"/>
        <v>2018</v>
      </c>
      <c r="R8015" t="str">
        <f t="shared" si="879"/>
        <v>July</v>
      </c>
      <c r="S8015" t="s">
        <v>39</v>
      </c>
      <c r="T8015" t="s">
        <v>46</v>
      </c>
    </row>
    <row r="8016" spans="1:20" x14ac:dyDescent="0.3">
      <c r="A8016" t="s">
        <v>10653</v>
      </c>
      <c r="B8016" t="s">
        <v>4390</v>
      </c>
      <c r="C8016">
        <v>3</v>
      </c>
      <c r="D8016">
        <f t="shared" si="880"/>
        <v>3</v>
      </c>
      <c r="E8016">
        <v>1</v>
      </c>
      <c r="F8016" t="s">
        <v>538</v>
      </c>
      <c r="G8016">
        <f t="shared" si="875"/>
        <v>55000000</v>
      </c>
      <c r="H8016" s="3" t="s">
        <v>942</v>
      </c>
      <c r="I8016" t="str">
        <f t="shared" si="876"/>
        <v>100+</v>
      </c>
      <c r="J8016" s="1">
        <f t="shared" si="877"/>
        <v>100</v>
      </c>
      <c r="K8016" t="s">
        <v>17</v>
      </c>
      <c r="L8016" s="2">
        <v>0</v>
      </c>
      <c r="M8016" s="1">
        <f t="shared" si="881"/>
        <v>0</v>
      </c>
      <c r="N8016" t="s">
        <v>18</v>
      </c>
      <c r="O8016" t="s">
        <v>4391</v>
      </c>
      <c r="P8016" t="s">
        <v>779</v>
      </c>
      <c r="Q8016" t="str">
        <f t="shared" si="878"/>
        <v>2016</v>
      </c>
      <c r="R8016" t="str">
        <f t="shared" si="879"/>
        <v>October</v>
      </c>
      <c r="S8016" t="s">
        <v>10654</v>
      </c>
      <c r="T8016" t="s">
        <v>71</v>
      </c>
    </row>
    <row r="8017" spans="1:20" x14ac:dyDescent="0.3">
      <c r="A8017" t="s">
        <v>10655</v>
      </c>
      <c r="B8017" t="s">
        <v>730</v>
      </c>
      <c r="C8017">
        <v>3.5</v>
      </c>
      <c r="D8017">
        <f t="shared" si="880"/>
        <v>4</v>
      </c>
      <c r="E8017">
        <v>0</v>
      </c>
      <c r="F8017" t="s">
        <v>10656</v>
      </c>
      <c r="G8017">
        <f t="shared" si="875"/>
        <v>269000</v>
      </c>
      <c r="H8017" s="3" t="s">
        <v>1147</v>
      </c>
      <c r="I8017" t="str">
        <f t="shared" si="876"/>
        <v>10+</v>
      </c>
      <c r="J8017" s="1">
        <f t="shared" si="877"/>
        <v>10</v>
      </c>
      <c r="K8017" t="s">
        <v>596</v>
      </c>
      <c r="L8017" s="2" t="s">
        <v>3289</v>
      </c>
      <c r="M8017" s="1">
        <f t="shared" si="881"/>
        <v>2.4900000000000002</v>
      </c>
      <c r="N8017" t="s">
        <v>18</v>
      </c>
      <c r="O8017" t="s">
        <v>731</v>
      </c>
      <c r="P8017" t="s">
        <v>2862</v>
      </c>
      <c r="Q8017" t="str">
        <f t="shared" si="878"/>
        <v>2018</v>
      </c>
      <c r="R8017" t="str">
        <f t="shared" si="879"/>
        <v>March</v>
      </c>
      <c r="S8017" t="s">
        <v>1198</v>
      </c>
      <c r="T8017" t="s">
        <v>211</v>
      </c>
    </row>
    <row r="8018" spans="1:20" x14ac:dyDescent="0.3">
      <c r="A8018" t="s">
        <v>10657</v>
      </c>
      <c r="B8018" t="s">
        <v>2910</v>
      </c>
      <c r="C8018">
        <v>5</v>
      </c>
      <c r="D8018">
        <f t="shared" si="880"/>
        <v>5</v>
      </c>
      <c r="E8018">
        <v>1</v>
      </c>
      <c r="F8018" t="s">
        <v>362</v>
      </c>
      <c r="G8018">
        <f t="shared" si="875"/>
        <v>3700000</v>
      </c>
      <c r="H8018" s="3" t="s">
        <v>1147</v>
      </c>
      <c r="I8018" t="str">
        <f t="shared" si="876"/>
        <v>10+</v>
      </c>
      <c r="J8018" s="1">
        <f t="shared" si="877"/>
        <v>10</v>
      </c>
      <c r="K8018" t="s">
        <v>596</v>
      </c>
      <c r="L8018" s="2" t="s">
        <v>938</v>
      </c>
      <c r="M8018" s="1">
        <f t="shared" si="881"/>
        <v>1.49</v>
      </c>
      <c r="N8018" t="s">
        <v>18</v>
      </c>
      <c r="O8018" t="s">
        <v>1216</v>
      </c>
      <c r="P8018" t="s">
        <v>417</v>
      </c>
      <c r="Q8018" t="str">
        <f t="shared" si="878"/>
        <v>2018</v>
      </c>
      <c r="R8018" t="str">
        <f t="shared" si="879"/>
        <v>May</v>
      </c>
      <c r="S8018" t="s">
        <v>2752</v>
      </c>
      <c r="T8018" t="s">
        <v>465</v>
      </c>
    </row>
    <row r="8019" spans="1:20" x14ac:dyDescent="0.3">
      <c r="A8019" t="s">
        <v>10658</v>
      </c>
      <c r="B8019" t="s">
        <v>2910</v>
      </c>
      <c r="C8019">
        <v>3.5</v>
      </c>
      <c r="D8019">
        <f t="shared" si="880"/>
        <v>4</v>
      </c>
      <c r="E8019">
        <v>0</v>
      </c>
      <c r="F8019" t="s">
        <v>82</v>
      </c>
      <c r="G8019">
        <f t="shared" si="875"/>
        <v>21000000</v>
      </c>
      <c r="H8019" s="3" t="s">
        <v>1178</v>
      </c>
      <c r="I8019" t="str">
        <f t="shared" si="876"/>
        <v>1+</v>
      </c>
      <c r="J8019" s="1">
        <f t="shared" si="877"/>
        <v>1</v>
      </c>
      <c r="K8019" t="s">
        <v>596</v>
      </c>
      <c r="L8019" s="2" t="s">
        <v>3289</v>
      </c>
      <c r="M8019" s="1">
        <f t="shared" si="881"/>
        <v>2.4900000000000002</v>
      </c>
      <c r="N8019" t="s">
        <v>18</v>
      </c>
      <c r="O8019" t="s">
        <v>1216</v>
      </c>
      <c r="P8019" t="s">
        <v>3222</v>
      </c>
      <c r="Q8019" t="str">
        <f t="shared" si="878"/>
        <v>2018</v>
      </c>
      <c r="R8019" t="str">
        <f t="shared" si="879"/>
        <v>April</v>
      </c>
      <c r="S8019">
        <v>1.1000000000000001</v>
      </c>
      <c r="T8019" t="s">
        <v>535</v>
      </c>
    </row>
    <row r="8020" spans="1:20" x14ac:dyDescent="0.3">
      <c r="A8020" t="s">
        <v>10659</v>
      </c>
      <c r="B8020" t="s">
        <v>2910</v>
      </c>
      <c r="C8020">
        <v>4.4000000000000004</v>
      </c>
      <c r="D8020">
        <f t="shared" si="880"/>
        <v>5</v>
      </c>
      <c r="E8020">
        <v>12639</v>
      </c>
      <c r="F8020" t="s">
        <v>2623</v>
      </c>
      <c r="G8020">
        <f t="shared" si="875"/>
        <v>96000000</v>
      </c>
      <c r="H8020" s="3" t="s">
        <v>25</v>
      </c>
      <c r="I8020" t="str">
        <f t="shared" si="876"/>
        <v>500000+</v>
      </c>
      <c r="J8020" s="1">
        <f t="shared" si="877"/>
        <v>500000</v>
      </c>
      <c r="K8020" t="s">
        <v>17</v>
      </c>
      <c r="L8020" s="2">
        <v>0</v>
      </c>
      <c r="M8020" s="1">
        <f t="shared" si="881"/>
        <v>0</v>
      </c>
      <c r="N8020" t="s">
        <v>37</v>
      </c>
      <c r="O8020" t="s">
        <v>1445</v>
      </c>
      <c r="P8020" t="s">
        <v>1264</v>
      </c>
      <c r="Q8020" t="str">
        <f t="shared" si="878"/>
        <v>2017</v>
      </c>
      <c r="R8020" t="str">
        <f t="shared" si="879"/>
        <v>October</v>
      </c>
      <c r="S8020">
        <v>3.5</v>
      </c>
      <c r="T8020" t="s">
        <v>71</v>
      </c>
    </row>
    <row r="8021" spans="1:20" x14ac:dyDescent="0.3">
      <c r="A8021" t="s">
        <v>10660</v>
      </c>
      <c r="B8021" t="s">
        <v>730</v>
      </c>
      <c r="C8021">
        <v>4.5999999999999996</v>
      </c>
      <c r="D8021">
        <f t="shared" si="880"/>
        <v>5</v>
      </c>
      <c r="E8021">
        <v>94</v>
      </c>
      <c r="F8021" t="s">
        <v>283</v>
      </c>
      <c r="G8021">
        <f t="shared" si="875"/>
        <v>1100000</v>
      </c>
      <c r="H8021" s="3" t="s">
        <v>719</v>
      </c>
      <c r="I8021" t="str">
        <f t="shared" si="876"/>
        <v>1000+</v>
      </c>
      <c r="J8021" s="1">
        <f t="shared" si="877"/>
        <v>1000</v>
      </c>
      <c r="K8021" t="s">
        <v>596</v>
      </c>
      <c r="L8021" s="2" t="s">
        <v>3289</v>
      </c>
      <c r="M8021" s="1">
        <f t="shared" si="881"/>
        <v>2.4900000000000002</v>
      </c>
      <c r="N8021" t="s">
        <v>18</v>
      </c>
      <c r="O8021" t="s">
        <v>731</v>
      </c>
      <c r="P8021" t="s">
        <v>10661</v>
      </c>
      <c r="Q8021" t="str">
        <f t="shared" si="878"/>
        <v>2015</v>
      </c>
      <c r="R8021" t="str">
        <f t="shared" si="879"/>
        <v>February</v>
      </c>
      <c r="S8021" t="s">
        <v>1520</v>
      </c>
      <c r="T8021" t="s">
        <v>211</v>
      </c>
    </row>
    <row r="8022" spans="1:20" x14ac:dyDescent="0.3">
      <c r="A8022" t="s">
        <v>10662</v>
      </c>
      <c r="B8022" t="s">
        <v>730</v>
      </c>
      <c r="C8022">
        <v>3.9</v>
      </c>
      <c r="D8022">
        <f t="shared" si="880"/>
        <v>4</v>
      </c>
      <c r="E8022">
        <v>1436</v>
      </c>
      <c r="F8022" t="s">
        <v>10663</v>
      </c>
      <c r="G8022">
        <f t="shared" si="875"/>
        <v>20000</v>
      </c>
      <c r="H8022" s="3" t="s">
        <v>43</v>
      </c>
      <c r="I8022" t="str">
        <f t="shared" si="876"/>
        <v>100000+</v>
      </c>
      <c r="J8022" s="1">
        <f t="shared" si="877"/>
        <v>100000</v>
      </c>
      <c r="K8022" t="s">
        <v>17</v>
      </c>
      <c r="L8022" s="2">
        <v>0</v>
      </c>
      <c r="M8022" s="1">
        <f t="shared" si="881"/>
        <v>0</v>
      </c>
      <c r="N8022" t="s">
        <v>18</v>
      </c>
      <c r="O8022" t="s">
        <v>731</v>
      </c>
      <c r="P8022" t="s">
        <v>10664</v>
      </c>
      <c r="Q8022" t="str">
        <f t="shared" si="878"/>
        <v>2013</v>
      </c>
      <c r="R8022" t="str">
        <f t="shared" si="879"/>
        <v>August</v>
      </c>
      <c r="S8022">
        <v>1</v>
      </c>
      <c r="T8022" t="s">
        <v>389</v>
      </c>
    </row>
    <row r="8023" spans="1:20" x14ac:dyDescent="0.3">
      <c r="A8023" t="s">
        <v>10665</v>
      </c>
      <c r="B8023" t="s">
        <v>402</v>
      </c>
      <c r="C8023">
        <v>3.3</v>
      </c>
      <c r="D8023">
        <f t="shared" si="880"/>
        <v>4</v>
      </c>
      <c r="E8023">
        <v>15</v>
      </c>
      <c r="F8023" t="s">
        <v>73</v>
      </c>
      <c r="G8023">
        <f t="shared" si="875"/>
        <v>12000000</v>
      </c>
      <c r="H8023" s="3" t="s">
        <v>719</v>
      </c>
      <c r="I8023" t="str">
        <f t="shared" si="876"/>
        <v>1000+</v>
      </c>
      <c r="J8023" s="1">
        <f t="shared" si="877"/>
        <v>1000</v>
      </c>
      <c r="K8023" t="s">
        <v>17</v>
      </c>
      <c r="L8023" s="2">
        <v>0</v>
      </c>
      <c r="M8023" s="1">
        <f t="shared" si="881"/>
        <v>0</v>
      </c>
      <c r="N8023" t="s">
        <v>18</v>
      </c>
      <c r="O8023" t="s">
        <v>404</v>
      </c>
      <c r="P8023" t="s">
        <v>5795</v>
      </c>
      <c r="Q8023" t="str">
        <f t="shared" si="878"/>
        <v>2017</v>
      </c>
      <c r="R8023" t="str">
        <f t="shared" si="879"/>
        <v>November</v>
      </c>
      <c r="S8023">
        <v>1.2</v>
      </c>
      <c r="T8023" t="s">
        <v>76</v>
      </c>
    </row>
    <row r="8024" spans="1:20" x14ac:dyDescent="0.3">
      <c r="A8024" t="s">
        <v>10666</v>
      </c>
      <c r="B8024" t="s">
        <v>4716</v>
      </c>
      <c r="C8024">
        <v>4.0999999999999996</v>
      </c>
      <c r="D8024">
        <f t="shared" si="880"/>
        <v>5</v>
      </c>
      <c r="E8024">
        <v>4513</v>
      </c>
      <c r="F8024" t="s">
        <v>39</v>
      </c>
      <c r="G8024">
        <f t="shared" si="875"/>
        <v>1000</v>
      </c>
      <c r="H8024" s="3" t="s">
        <v>43</v>
      </c>
      <c r="I8024" t="str">
        <f t="shared" si="876"/>
        <v>100000+</v>
      </c>
      <c r="J8024" s="1">
        <f t="shared" si="877"/>
        <v>100000</v>
      </c>
      <c r="K8024" t="s">
        <v>17</v>
      </c>
      <c r="L8024" s="2">
        <v>0</v>
      </c>
      <c r="M8024" s="1">
        <f t="shared" si="881"/>
        <v>0</v>
      </c>
      <c r="N8024" t="s">
        <v>18</v>
      </c>
      <c r="O8024" t="s">
        <v>4717</v>
      </c>
      <c r="P8024" t="s">
        <v>6394</v>
      </c>
      <c r="Q8024" t="str">
        <f t="shared" si="878"/>
        <v>2018</v>
      </c>
      <c r="R8024" t="str">
        <f t="shared" si="879"/>
        <v>March</v>
      </c>
      <c r="S8024" t="s">
        <v>39</v>
      </c>
      <c r="T8024" t="s">
        <v>39</v>
      </c>
    </row>
    <row r="8025" spans="1:20" x14ac:dyDescent="0.3">
      <c r="A8025" t="s">
        <v>10667</v>
      </c>
      <c r="B8025" t="s">
        <v>505</v>
      </c>
      <c r="C8025">
        <v>3</v>
      </c>
      <c r="D8025">
        <f t="shared" si="880"/>
        <v>3</v>
      </c>
      <c r="E8025">
        <v>4</v>
      </c>
      <c r="F8025" t="s">
        <v>10668</v>
      </c>
      <c r="G8025">
        <f t="shared" si="875"/>
        <v>498000</v>
      </c>
      <c r="H8025" s="3" t="s">
        <v>719</v>
      </c>
      <c r="I8025" t="str">
        <f t="shared" si="876"/>
        <v>1000+</v>
      </c>
      <c r="J8025" s="1">
        <f t="shared" si="877"/>
        <v>1000</v>
      </c>
      <c r="K8025" t="s">
        <v>17</v>
      </c>
      <c r="L8025" s="2">
        <v>0</v>
      </c>
      <c r="M8025" s="1">
        <f t="shared" si="881"/>
        <v>0</v>
      </c>
      <c r="N8025" t="s">
        <v>18</v>
      </c>
      <c r="O8025" t="s">
        <v>506</v>
      </c>
      <c r="P8025" t="s">
        <v>10669</v>
      </c>
      <c r="Q8025" t="str">
        <f t="shared" si="878"/>
        <v>2014</v>
      </c>
      <c r="R8025" t="str">
        <f t="shared" si="879"/>
        <v>February</v>
      </c>
      <c r="S8025" t="s">
        <v>4753</v>
      </c>
      <c r="T8025" t="s">
        <v>465</v>
      </c>
    </row>
    <row r="8026" spans="1:20" x14ac:dyDescent="0.3">
      <c r="A8026" t="s">
        <v>10670</v>
      </c>
      <c r="B8026" t="s">
        <v>2910</v>
      </c>
      <c r="C8026">
        <v>4.2</v>
      </c>
      <c r="D8026">
        <f t="shared" si="880"/>
        <v>5</v>
      </c>
      <c r="E8026">
        <v>6784</v>
      </c>
      <c r="F8026" t="s">
        <v>435</v>
      </c>
      <c r="G8026">
        <f t="shared" si="875"/>
        <v>13000000</v>
      </c>
      <c r="H8026" s="3" t="s">
        <v>25</v>
      </c>
      <c r="I8026" t="str">
        <f t="shared" si="876"/>
        <v>500000+</v>
      </c>
      <c r="J8026" s="1">
        <f t="shared" si="877"/>
        <v>500000</v>
      </c>
      <c r="K8026" t="s">
        <v>17</v>
      </c>
      <c r="L8026" s="2">
        <v>0</v>
      </c>
      <c r="M8026" s="1">
        <f t="shared" si="881"/>
        <v>0</v>
      </c>
      <c r="N8026" t="s">
        <v>18</v>
      </c>
      <c r="O8026" t="s">
        <v>1445</v>
      </c>
      <c r="P8026" t="s">
        <v>2284</v>
      </c>
      <c r="Q8026" t="str">
        <f t="shared" si="878"/>
        <v>2017</v>
      </c>
      <c r="R8026" t="str">
        <f t="shared" si="879"/>
        <v>August</v>
      </c>
      <c r="S8026" t="s">
        <v>310</v>
      </c>
      <c r="T8026" t="s">
        <v>46</v>
      </c>
    </row>
    <row r="8027" spans="1:20" x14ac:dyDescent="0.3">
      <c r="A8027" t="s">
        <v>10671</v>
      </c>
      <c r="B8027" t="s">
        <v>2910</v>
      </c>
      <c r="C8027">
        <v>4.2</v>
      </c>
      <c r="D8027">
        <f t="shared" si="880"/>
        <v>5</v>
      </c>
      <c r="E8027">
        <v>268</v>
      </c>
      <c r="F8027" t="s">
        <v>110</v>
      </c>
      <c r="G8027">
        <f t="shared" si="875"/>
        <v>4200000</v>
      </c>
      <c r="H8027" s="3" t="s">
        <v>49</v>
      </c>
      <c r="I8027" t="str">
        <f t="shared" si="876"/>
        <v>50000+</v>
      </c>
      <c r="J8027" s="1">
        <f t="shared" si="877"/>
        <v>50000</v>
      </c>
      <c r="K8027" t="s">
        <v>17</v>
      </c>
      <c r="L8027" s="2">
        <v>0</v>
      </c>
      <c r="M8027" s="1">
        <f t="shared" si="881"/>
        <v>0</v>
      </c>
      <c r="N8027" t="s">
        <v>18</v>
      </c>
      <c r="O8027" t="s">
        <v>1216</v>
      </c>
      <c r="P8027" t="s">
        <v>6312</v>
      </c>
      <c r="Q8027" t="str">
        <f t="shared" si="878"/>
        <v>2017</v>
      </c>
      <c r="R8027" t="str">
        <f t="shared" si="879"/>
        <v>January</v>
      </c>
      <c r="S8027" t="s">
        <v>1520</v>
      </c>
      <c r="T8027" t="s">
        <v>63</v>
      </c>
    </row>
    <row r="8028" spans="1:20" x14ac:dyDescent="0.3">
      <c r="A8028" t="s">
        <v>10672</v>
      </c>
      <c r="B8028" t="s">
        <v>5080</v>
      </c>
      <c r="C8028">
        <v>4.2</v>
      </c>
      <c r="D8028">
        <f t="shared" si="880"/>
        <v>5</v>
      </c>
      <c r="E8028">
        <v>1137</v>
      </c>
      <c r="F8028" t="s">
        <v>142</v>
      </c>
      <c r="G8028">
        <f t="shared" si="875"/>
        <v>11000000</v>
      </c>
      <c r="H8028" s="3" t="s">
        <v>49</v>
      </c>
      <c r="I8028" t="str">
        <f t="shared" si="876"/>
        <v>50000+</v>
      </c>
      <c r="J8028" s="1">
        <f t="shared" si="877"/>
        <v>50000</v>
      </c>
      <c r="K8028" t="s">
        <v>17</v>
      </c>
      <c r="L8028" s="2">
        <v>0</v>
      </c>
      <c r="M8028" s="1">
        <f t="shared" si="881"/>
        <v>0</v>
      </c>
      <c r="N8028" t="s">
        <v>18</v>
      </c>
      <c r="O8028" t="s">
        <v>5081</v>
      </c>
      <c r="P8028" t="s">
        <v>274</v>
      </c>
      <c r="Q8028" t="str">
        <f t="shared" si="878"/>
        <v>2018</v>
      </c>
      <c r="R8028" t="str">
        <f t="shared" si="879"/>
        <v>July</v>
      </c>
      <c r="S8028" t="s">
        <v>10282</v>
      </c>
      <c r="T8028" t="s">
        <v>535</v>
      </c>
    </row>
    <row r="8029" spans="1:20" x14ac:dyDescent="0.3">
      <c r="A8029" t="s">
        <v>1549</v>
      </c>
      <c r="B8029" t="s">
        <v>2910</v>
      </c>
      <c r="C8029">
        <v>4</v>
      </c>
      <c r="D8029">
        <f t="shared" si="880"/>
        <v>4</v>
      </c>
      <c r="E8029">
        <v>319777</v>
      </c>
      <c r="F8029" t="s">
        <v>39</v>
      </c>
      <c r="G8029">
        <f t="shared" si="875"/>
        <v>1000</v>
      </c>
      <c r="H8029" s="3" t="s">
        <v>79</v>
      </c>
      <c r="I8029" t="str">
        <f t="shared" si="876"/>
        <v>10000000+</v>
      </c>
      <c r="J8029" s="1">
        <f t="shared" si="877"/>
        <v>10000000</v>
      </c>
      <c r="K8029" t="s">
        <v>17</v>
      </c>
      <c r="L8029" s="2">
        <v>0</v>
      </c>
      <c r="M8029" s="1">
        <f t="shared" si="881"/>
        <v>0</v>
      </c>
      <c r="N8029" t="s">
        <v>37</v>
      </c>
      <c r="O8029" t="s">
        <v>1445</v>
      </c>
      <c r="P8029" t="s">
        <v>86</v>
      </c>
      <c r="Q8029" t="str">
        <f t="shared" si="878"/>
        <v>2018</v>
      </c>
      <c r="R8029" t="str">
        <f t="shared" si="879"/>
        <v>August</v>
      </c>
      <c r="S8029" t="s">
        <v>39</v>
      </c>
      <c r="T8029" t="s">
        <v>245</v>
      </c>
    </row>
    <row r="8030" spans="1:20" x14ac:dyDescent="0.3">
      <c r="A8030" t="s">
        <v>10673</v>
      </c>
      <c r="B8030" t="s">
        <v>730</v>
      </c>
      <c r="C8030">
        <v>4</v>
      </c>
      <c r="D8030">
        <f t="shared" si="880"/>
        <v>4</v>
      </c>
      <c r="E8030">
        <v>27</v>
      </c>
      <c r="F8030" t="s">
        <v>10674</v>
      </c>
      <c r="G8030">
        <f t="shared" si="875"/>
        <v>600000</v>
      </c>
      <c r="H8030" s="3" t="s">
        <v>90</v>
      </c>
      <c r="I8030" t="str">
        <f t="shared" si="876"/>
        <v>5000+</v>
      </c>
      <c r="J8030" s="1">
        <f t="shared" si="877"/>
        <v>5000</v>
      </c>
      <c r="K8030" t="s">
        <v>17</v>
      </c>
      <c r="L8030" s="2">
        <v>0</v>
      </c>
      <c r="M8030" s="1">
        <f t="shared" si="881"/>
        <v>0</v>
      </c>
      <c r="N8030" t="s">
        <v>18</v>
      </c>
      <c r="O8030" t="s">
        <v>731</v>
      </c>
      <c r="P8030" t="s">
        <v>1699</v>
      </c>
      <c r="Q8030" t="str">
        <f t="shared" si="878"/>
        <v>2018</v>
      </c>
      <c r="R8030" t="str">
        <f t="shared" si="879"/>
        <v>May</v>
      </c>
      <c r="S8030">
        <v>5</v>
      </c>
      <c r="T8030" t="s">
        <v>211</v>
      </c>
    </row>
    <row r="8031" spans="1:20" x14ac:dyDescent="0.3">
      <c r="A8031" t="s">
        <v>10675</v>
      </c>
      <c r="B8031" t="s">
        <v>2910</v>
      </c>
      <c r="C8031">
        <v>3.2</v>
      </c>
      <c r="D8031">
        <f t="shared" si="880"/>
        <v>4</v>
      </c>
      <c r="E8031">
        <v>3069</v>
      </c>
      <c r="F8031" t="s">
        <v>276</v>
      </c>
      <c r="G8031">
        <f t="shared" si="875"/>
        <v>18000000</v>
      </c>
      <c r="H8031" s="3" t="s">
        <v>25</v>
      </c>
      <c r="I8031" t="str">
        <f t="shared" si="876"/>
        <v>500000+</v>
      </c>
      <c r="J8031" s="1">
        <f t="shared" si="877"/>
        <v>500000</v>
      </c>
      <c r="K8031" t="s">
        <v>17</v>
      </c>
      <c r="L8031" s="2">
        <v>0</v>
      </c>
      <c r="M8031" s="1">
        <f t="shared" si="881"/>
        <v>0</v>
      </c>
      <c r="N8031" t="s">
        <v>37</v>
      </c>
      <c r="O8031" t="s">
        <v>1445</v>
      </c>
      <c r="P8031" t="s">
        <v>350</v>
      </c>
      <c r="Q8031" t="str">
        <f t="shared" si="878"/>
        <v>2018</v>
      </c>
      <c r="R8031" t="str">
        <f t="shared" si="879"/>
        <v>May</v>
      </c>
      <c r="S8031" t="s">
        <v>1563</v>
      </c>
      <c r="T8031" t="s">
        <v>46</v>
      </c>
    </row>
    <row r="8032" spans="1:20" x14ac:dyDescent="0.3">
      <c r="A8032" t="s">
        <v>10676</v>
      </c>
      <c r="B8032" t="s">
        <v>4390</v>
      </c>
      <c r="C8032">
        <v>4.5999999999999996</v>
      </c>
      <c r="D8032">
        <f t="shared" si="880"/>
        <v>5</v>
      </c>
      <c r="E8032">
        <v>79</v>
      </c>
      <c r="F8032" t="s">
        <v>1015</v>
      </c>
      <c r="G8032">
        <f t="shared" si="875"/>
        <v>3000000</v>
      </c>
      <c r="H8032" s="3" t="s">
        <v>719</v>
      </c>
      <c r="I8032" t="str">
        <f t="shared" si="876"/>
        <v>1000+</v>
      </c>
      <c r="J8032" s="1">
        <f t="shared" si="877"/>
        <v>1000</v>
      </c>
      <c r="K8032" t="s">
        <v>17</v>
      </c>
      <c r="L8032" s="2">
        <v>0</v>
      </c>
      <c r="M8032" s="1">
        <f t="shared" si="881"/>
        <v>0</v>
      </c>
      <c r="N8032" t="s">
        <v>18</v>
      </c>
      <c r="O8032" t="s">
        <v>4391</v>
      </c>
      <c r="P8032" t="s">
        <v>3875</v>
      </c>
      <c r="Q8032" t="str">
        <f t="shared" si="878"/>
        <v>2017</v>
      </c>
      <c r="R8032" t="str">
        <f t="shared" si="879"/>
        <v>November</v>
      </c>
      <c r="S8032" t="s">
        <v>4893</v>
      </c>
      <c r="T8032" t="s">
        <v>22</v>
      </c>
    </row>
    <row r="8033" spans="1:20" x14ac:dyDescent="0.3">
      <c r="A8033" t="s">
        <v>10677</v>
      </c>
      <c r="B8033" t="s">
        <v>2910</v>
      </c>
      <c r="C8033">
        <v>3.2</v>
      </c>
      <c r="D8033">
        <f t="shared" si="880"/>
        <v>4</v>
      </c>
      <c r="E8033">
        <v>20843</v>
      </c>
      <c r="F8033" t="s">
        <v>24</v>
      </c>
      <c r="G8033">
        <f t="shared" si="875"/>
        <v>14000000</v>
      </c>
      <c r="H8033" s="3" t="s">
        <v>56</v>
      </c>
      <c r="I8033" t="str">
        <f t="shared" si="876"/>
        <v>1000000+</v>
      </c>
      <c r="J8033" s="1">
        <f t="shared" si="877"/>
        <v>1000000</v>
      </c>
      <c r="K8033" t="s">
        <v>17</v>
      </c>
      <c r="L8033" s="2">
        <v>0</v>
      </c>
      <c r="M8033" s="1">
        <f t="shared" si="881"/>
        <v>0</v>
      </c>
      <c r="N8033" t="s">
        <v>37</v>
      </c>
      <c r="O8033" t="s">
        <v>1445</v>
      </c>
      <c r="P8033" t="s">
        <v>153</v>
      </c>
      <c r="Q8033" t="str">
        <f t="shared" si="878"/>
        <v>2018</v>
      </c>
      <c r="R8033" t="str">
        <f t="shared" si="879"/>
        <v>August</v>
      </c>
      <c r="S8033" t="s">
        <v>10678</v>
      </c>
      <c r="T8033" t="s">
        <v>46</v>
      </c>
    </row>
    <row r="8034" spans="1:20" x14ac:dyDescent="0.3">
      <c r="A8034" t="s">
        <v>10679</v>
      </c>
      <c r="B8034" t="s">
        <v>2910</v>
      </c>
      <c r="C8034">
        <v>4.0999999999999996</v>
      </c>
      <c r="D8034">
        <f t="shared" si="880"/>
        <v>5</v>
      </c>
      <c r="E8034">
        <v>137674</v>
      </c>
      <c r="F8034" t="s">
        <v>1522</v>
      </c>
      <c r="G8034">
        <f t="shared" si="875"/>
        <v>72000000</v>
      </c>
      <c r="H8034" s="3" t="s">
        <v>31</v>
      </c>
      <c r="I8034" t="str">
        <f t="shared" si="876"/>
        <v>5000000+</v>
      </c>
      <c r="J8034" s="1">
        <f t="shared" si="877"/>
        <v>5000000</v>
      </c>
      <c r="K8034" t="s">
        <v>17</v>
      </c>
      <c r="L8034" s="2">
        <v>0</v>
      </c>
      <c r="M8034" s="1">
        <f t="shared" si="881"/>
        <v>0</v>
      </c>
      <c r="N8034" t="s">
        <v>37</v>
      </c>
      <c r="O8034" t="s">
        <v>2715</v>
      </c>
      <c r="P8034" t="s">
        <v>256</v>
      </c>
      <c r="Q8034" t="str">
        <f t="shared" si="878"/>
        <v>2018</v>
      </c>
      <c r="R8034" t="str">
        <f t="shared" si="879"/>
        <v>July</v>
      </c>
      <c r="S8034" t="s">
        <v>2752</v>
      </c>
      <c r="T8034" t="s">
        <v>51</v>
      </c>
    </row>
    <row r="8035" spans="1:20" x14ac:dyDescent="0.3">
      <c r="A8035" t="s">
        <v>10680</v>
      </c>
      <c r="B8035" t="s">
        <v>2910</v>
      </c>
      <c r="C8035">
        <v>3.3</v>
      </c>
      <c r="D8035">
        <f t="shared" si="880"/>
        <v>4</v>
      </c>
      <c r="E8035">
        <v>50428</v>
      </c>
      <c r="F8035" t="s">
        <v>39</v>
      </c>
      <c r="G8035">
        <f t="shared" si="875"/>
        <v>1000</v>
      </c>
      <c r="H8035" s="3" t="s">
        <v>31</v>
      </c>
      <c r="I8035" t="str">
        <f t="shared" si="876"/>
        <v>5000000+</v>
      </c>
      <c r="J8035" s="1">
        <f t="shared" si="877"/>
        <v>5000000</v>
      </c>
      <c r="K8035" t="s">
        <v>17</v>
      </c>
      <c r="L8035" s="2">
        <v>0</v>
      </c>
      <c r="M8035" s="1">
        <f t="shared" si="881"/>
        <v>0</v>
      </c>
      <c r="N8035" t="s">
        <v>37</v>
      </c>
      <c r="O8035" t="s">
        <v>1445</v>
      </c>
      <c r="P8035" t="s">
        <v>322</v>
      </c>
      <c r="Q8035" t="str">
        <f t="shared" si="878"/>
        <v>2018</v>
      </c>
      <c r="R8035" t="str">
        <f t="shared" si="879"/>
        <v>July</v>
      </c>
      <c r="S8035" t="s">
        <v>39</v>
      </c>
      <c r="T8035" t="s">
        <v>245</v>
      </c>
    </row>
    <row r="8036" spans="1:20" x14ac:dyDescent="0.3">
      <c r="A8036" t="s">
        <v>10681</v>
      </c>
      <c r="B8036" t="s">
        <v>505</v>
      </c>
      <c r="C8036">
        <v>4.4000000000000004</v>
      </c>
      <c r="D8036">
        <f t="shared" si="880"/>
        <v>5</v>
      </c>
      <c r="E8036">
        <v>48</v>
      </c>
      <c r="F8036" t="s">
        <v>206</v>
      </c>
      <c r="G8036">
        <f t="shared" si="875"/>
        <v>54000000</v>
      </c>
      <c r="H8036" s="3" t="s">
        <v>90</v>
      </c>
      <c r="I8036" t="str">
        <f t="shared" si="876"/>
        <v>5000+</v>
      </c>
      <c r="J8036" s="1">
        <f t="shared" si="877"/>
        <v>5000</v>
      </c>
      <c r="K8036" t="s">
        <v>17</v>
      </c>
      <c r="L8036" s="2">
        <v>0</v>
      </c>
      <c r="M8036" s="1">
        <f t="shared" si="881"/>
        <v>0</v>
      </c>
      <c r="N8036" t="s">
        <v>18</v>
      </c>
      <c r="O8036" t="s">
        <v>506</v>
      </c>
      <c r="P8036" t="s">
        <v>120</v>
      </c>
      <c r="Q8036" t="str">
        <f t="shared" si="878"/>
        <v>2018</v>
      </c>
      <c r="R8036" t="str">
        <f t="shared" si="879"/>
        <v>July</v>
      </c>
      <c r="S8036" t="s">
        <v>10682</v>
      </c>
      <c r="T8036" t="s">
        <v>46</v>
      </c>
    </row>
    <row r="8037" spans="1:20" x14ac:dyDescent="0.3">
      <c r="A8037" t="s">
        <v>10683</v>
      </c>
      <c r="B8037" t="s">
        <v>2910</v>
      </c>
      <c r="C8037">
        <v>4</v>
      </c>
      <c r="D8037">
        <f t="shared" si="880"/>
        <v>4</v>
      </c>
      <c r="E8037">
        <v>1419</v>
      </c>
      <c r="F8037" t="s">
        <v>73</v>
      </c>
      <c r="G8037">
        <f t="shared" si="875"/>
        <v>12000000</v>
      </c>
      <c r="H8037" s="3" t="s">
        <v>43</v>
      </c>
      <c r="I8037" t="str">
        <f t="shared" si="876"/>
        <v>100000+</v>
      </c>
      <c r="J8037" s="1">
        <f t="shared" si="877"/>
        <v>100000</v>
      </c>
      <c r="K8037" t="s">
        <v>17</v>
      </c>
      <c r="L8037" s="2">
        <v>0</v>
      </c>
      <c r="M8037" s="1">
        <f t="shared" si="881"/>
        <v>0</v>
      </c>
      <c r="N8037" t="s">
        <v>18</v>
      </c>
      <c r="O8037" t="s">
        <v>2527</v>
      </c>
      <c r="P8037" t="s">
        <v>935</v>
      </c>
      <c r="Q8037" t="str">
        <f t="shared" si="878"/>
        <v>2017</v>
      </c>
      <c r="R8037" t="str">
        <f t="shared" si="879"/>
        <v>October</v>
      </c>
      <c r="S8037" t="s">
        <v>10684</v>
      </c>
      <c r="T8037" t="s">
        <v>76</v>
      </c>
    </row>
    <row r="8038" spans="1:20" x14ac:dyDescent="0.3">
      <c r="A8038" t="s">
        <v>10685</v>
      </c>
      <c r="B8038" t="s">
        <v>2910</v>
      </c>
      <c r="C8038">
        <v>4.2</v>
      </c>
      <c r="D8038">
        <f t="shared" si="880"/>
        <v>5</v>
      </c>
      <c r="E8038">
        <v>18</v>
      </c>
      <c r="F8038" t="s">
        <v>85</v>
      </c>
      <c r="G8038">
        <f t="shared" si="875"/>
        <v>37000000</v>
      </c>
      <c r="H8038" s="3" t="s">
        <v>719</v>
      </c>
      <c r="I8038" t="str">
        <f t="shared" si="876"/>
        <v>1000+</v>
      </c>
      <c r="J8038" s="1">
        <f t="shared" si="877"/>
        <v>1000</v>
      </c>
      <c r="K8038" t="s">
        <v>17</v>
      </c>
      <c r="L8038" s="2">
        <v>0</v>
      </c>
      <c r="M8038" s="1">
        <f t="shared" si="881"/>
        <v>0</v>
      </c>
      <c r="N8038" t="s">
        <v>18</v>
      </c>
      <c r="O8038" t="s">
        <v>1445</v>
      </c>
      <c r="P8038" t="s">
        <v>581</v>
      </c>
      <c r="Q8038" t="str">
        <f t="shared" si="878"/>
        <v>2018</v>
      </c>
      <c r="R8038" t="str">
        <f t="shared" si="879"/>
        <v>January</v>
      </c>
      <c r="S8038" t="s">
        <v>3843</v>
      </c>
      <c r="T8038" t="s">
        <v>535</v>
      </c>
    </row>
    <row r="8039" spans="1:20" x14ac:dyDescent="0.3">
      <c r="A8039" t="s">
        <v>10686</v>
      </c>
      <c r="B8039" t="s">
        <v>2910</v>
      </c>
      <c r="C8039">
        <v>4.0999999999999996</v>
      </c>
      <c r="D8039">
        <f t="shared" si="880"/>
        <v>5</v>
      </c>
      <c r="E8039">
        <v>62</v>
      </c>
      <c r="F8039" t="s">
        <v>567</v>
      </c>
      <c r="G8039">
        <f t="shared" si="875"/>
        <v>6500000</v>
      </c>
      <c r="H8039" s="3" t="s">
        <v>16</v>
      </c>
      <c r="I8039" t="str">
        <f t="shared" si="876"/>
        <v>10000+</v>
      </c>
      <c r="J8039" s="1">
        <f t="shared" si="877"/>
        <v>10000</v>
      </c>
      <c r="K8039" t="s">
        <v>17</v>
      </c>
      <c r="L8039" s="2">
        <v>0</v>
      </c>
      <c r="M8039" s="1">
        <f t="shared" si="881"/>
        <v>0</v>
      </c>
      <c r="N8039" t="s">
        <v>18</v>
      </c>
      <c r="O8039" t="s">
        <v>1445</v>
      </c>
      <c r="P8039" t="s">
        <v>10687</v>
      </c>
      <c r="Q8039" t="str">
        <f t="shared" si="878"/>
        <v>2015</v>
      </c>
      <c r="R8039" t="str">
        <f t="shared" si="879"/>
        <v>November</v>
      </c>
      <c r="S8039">
        <v>1.4</v>
      </c>
      <c r="T8039" t="s">
        <v>211</v>
      </c>
    </row>
    <row r="8040" spans="1:20" x14ac:dyDescent="0.3">
      <c r="A8040" t="s">
        <v>10688</v>
      </c>
      <c r="B8040" t="s">
        <v>2910</v>
      </c>
      <c r="C8040">
        <v>4.3</v>
      </c>
      <c r="D8040">
        <f t="shared" si="880"/>
        <v>5</v>
      </c>
      <c r="E8040">
        <v>49</v>
      </c>
      <c r="F8040" t="s">
        <v>758</v>
      </c>
      <c r="G8040">
        <f t="shared" si="875"/>
        <v>6600000</v>
      </c>
      <c r="H8040" s="3" t="s">
        <v>16</v>
      </c>
      <c r="I8040" t="str">
        <f t="shared" si="876"/>
        <v>10000+</v>
      </c>
      <c r="J8040" s="1">
        <f t="shared" si="877"/>
        <v>10000</v>
      </c>
      <c r="K8040" t="s">
        <v>17</v>
      </c>
      <c r="L8040" s="2">
        <v>0</v>
      </c>
      <c r="M8040" s="1">
        <f t="shared" si="881"/>
        <v>0</v>
      </c>
      <c r="N8040" t="s">
        <v>18</v>
      </c>
      <c r="O8040" t="s">
        <v>1445</v>
      </c>
      <c r="P8040" t="s">
        <v>130</v>
      </c>
      <c r="Q8040" t="str">
        <f t="shared" si="878"/>
        <v>2018</v>
      </c>
      <c r="R8040" t="str">
        <f t="shared" si="879"/>
        <v>March</v>
      </c>
      <c r="S8040">
        <v>2.2999999999999998</v>
      </c>
      <c r="T8040" t="s">
        <v>535</v>
      </c>
    </row>
    <row r="8041" spans="1:20" x14ac:dyDescent="0.3">
      <c r="A8041" t="s">
        <v>10689</v>
      </c>
      <c r="B8041" t="s">
        <v>4239</v>
      </c>
      <c r="C8041">
        <v>3.3</v>
      </c>
      <c r="D8041">
        <f t="shared" si="880"/>
        <v>4</v>
      </c>
      <c r="E8041">
        <v>4069</v>
      </c>
      <c r="F8041" t="s">
        <v>1844</v>
      </c>
      <c r="G8041">
        <f t="shared" si="875"/>
        <v>50000000</v>
      </c>
      <c r="H8041" s="3" t="s">
        <v>56</v>
      </c>
      <c r="I8041" t="str">
        <f t="shared" si="876"/>
        <v>1000000+</v>
      </c>
      <c r="J8041" s="1">
        <f t="shared" si="877"/>
        <v>1000000</v>
      </c>
      <c r="K8041" t="s">
        <v>17</v>
      </c>
      <c r="L8041" s="2">
        <v>0</v>
      </c>
      <c r="M8041" s="1">
        <f t="shared" si="881"/>
        <v>0</v>
      </c>
      <c r="N8041" t="s">
        <v>18</v>
      </c>
      <c r="O8041" t="s">
        <v>4240</v>
      </c>
      <c r="P8041" t="s">
        <v>322</v>
      </c>
      <c r="Q8041" t="str">
        <f t="shared" si="878"/>
        <v>2018</v>
      </c>
      <c r="R8041" t="str">
        <f t="shared" si="879"/>
        <v>July</v>
      </c>
      <c r="S8041" t="s">
        <v>1572</v>
      </c>
      <c r="T8041" t="s">
        <v>535</v>
      </c>
    </row>
    <row r="8042" spans="1:20" x14ac:dyDescent="0.3">
      <c r="A8042" t="s">
        <v>10690</v>
      </c>
      <c r="B8042" t="s">
        <v>4390</v>
      </c>
      <c r="C8042">
        <v>4.7</v>
      </c>
      <c r="D8042">
        <f t="shared" si="880"/>
        <v>5</v>
      </c>
      <c r="E8042">
        <v>175</v>
      </c>
      <c r="F8042" t="s">
        <v>678</v>
      </c>
      <c r="G8042">
        <f t="shared" si="875"/>
        <v>4300000</v>
      </c>
      <c r="H8042" s="3" t="s">
        <v>16</v>
      </c>
      <c r="I8042" t="str">
        <f t="shared" si="876"/>
        <v>10000+</v>
      </c>
      <c r="J8042" s="1">
        <f t="shared" si="877"/>
        <v>10000</v>
      </c>
      <c r="K8042" t="s">
        <v>17</v>
      </c>
      <c r="L8042" s="2">
        <v>0</v>
      </c>
      <c r="M8042" s="1">
        <f t="shared" si="881"/>
        <v>0</v>
      </c>
      <c r="N8042" t="s">
        <v>18</v>
      </c>
      <c r="O8042" t="s">
        <v>4391</v>
      </c>
      <c r="P8042" t="s">
        <v>221</v>
      </c>
      <c r="Q8042" t="str">
        <f t="shared" si="878"/>
        <v>2018</v>
      </c>
      <c r="R8042" t="str">
        <f t="shared" si="879"/>
        <v>July</v>
      </c>
      <c r="S8042" t="s">
        <v>1171</v>
      </c>
      <c r="T8042" t="s">
        <v>245</v>
      </c>
    </row>
    <row r="8043" spans="1:20" x14ac:dyDescent="0.3">
      <c r="A8043" t="s">
        <v>10691</v>
      </c>
      <c r="B8043" t="s">
        <v>2910</v>
      </c>
      <c r="C8043">
        <v>4.4000000000000004</v>
      </c>
      <c r="D8043">
        <f t="shared" si="880"/>
        <v>5</v>
      </c>
      <c r="E8043">
        <v>63</v>
      </c>
      <c r="F8043" t="s">
        <v>1413</v>
      </c>
      <c r="G8043">
        <f t="shared" si="875"/>
        <v>7600000</v>
      </c>
      <c r="H8043" s="3" t="s">
        <v>16</v>
      </c>
      <c r="I8043" t="str">
        <f t="shared" si="876"/>
        <v>10000+</v>
      </c>
      <c r="J8043" s="1">
        <f t="shared" si="877"/>
        <v>10000</v>
      </c>
      <c r="K8043" t="s">
        <v>17</v>
      </c>
      <c r="L8043" s="2">
        <v>0</v>
      </c>
      <c r="M8043" s="1">
        <f t="shared" si="881"/>
        <v>0</v>
      </c>
      <c r="N8043" t="s">
        <v>18</v>
      </c>
      <c r="O8043" t="s">
        <v>1445</v>
      </c>
      <c r="P8043" t="s">
        <v>10687</v>
      </c>
      <c r="Q8043" t="str">
        <f t="shared" si="878"/>
        <v>2015</v>
      </c>
      <c r="R8043" t="str">
        <f t="shared" si="879"/>
        <v>November</v>
      </c>
      <c r="S8043">
        <v>1.4</v>
      </c>
      <c r="T8043" t="s">
        <v>211</v>
      </c>
    </row>
    <row r="8044" spans="1:20" x14ac:dyDescent="0.3">
      <c r="A8044" t="s">
        <v>10692</v>
      </c>
      <c r="B8044" t="s">
        <v>2910</v>
      </c>
      <c r="C8044">
        <v>3.1</v>
      </c>
      <c r="D8044">
        <f t="shared" si="880"/>
        <v>4</v>
      </c>
      <c r="E8044">
        <v>47</v>
      </c>
      <c r="F8044" t="s">
        <v>94</v>
      </c>
      <c r="G8044">
        <f t="shared" si="875"/>
        <v>5500000</v>
      </c>
      <c r="H8044" s="3" t="s">
        <v>16</v>
      </c>
      <c r="I8044" t="str">
        <f t="shared" si="876"/>
        <v>10000+</v>
      </c>
      <c r="J8044" s="1">
        <f t="shared" si="877"/>
        <v>10000</v>
      </c>
      <c r="K8044" t="s">
        <v>17</v>
      </c>
      <c r="L8044" s="2">
        <v>0</v>
      </c>
      <c r="M8044" s="1">
        <f t="shared" si="881"/>
        <v>0</v>
      </c>
      <c r="N8044" t="s">
        <v>18</v>
      </c>
      <c r="O8044" t="s">
        <v>1445</v>
      </c>
      <c r="P8044" t="s">
        <v>10687</v>
      </c>
      <c r="Q8044" t="str">
        <f t="shared" si="878"/>
        <v>2015</v>
      </c>
      <c r="R8044" t="str">
        <f t="shared" si="879"/>
        <v>November</v>
      </c>
      <c r="S8044">
        <v>2</v>
      </c>
      <c r="T8044" t="s">
        <v>211</v>
      </c>
    </row>
    <row r="8045" spans="1:20" x14ac:dyDescent="0.3">
      <c r="A8045" t="s">
        <v>10693</v>
      </c>
      <c r="B8045" t="s">
        <v>2910</v>
      </c>
      <c r="C8045">
        <v>3.1</v>
      </c>
      <c r="D8045">
        <f t="shared" si="880"/>
        <v>4</v>
      </c>
      <c r="E8045">
        <v>19</v>
      </c>
      <c r="F8045" t="s">
        <v>2116</v>
      </c>
      <c r="G8045">
        <f t="shared" si="875"/>
        <v>94000000</v>
      </c>
      <c r="H8045" s="3" t="s">
        <v>719</v>
      </c>
      <c r="I8045" t="str">
        <f t="shared" si="876"/>
        <v>1000+</v>
      </c>
      <c r="J8045" s="1">
        <f t="shared" si="877"/>
        <v>1000</v>
      </c>
      <c r="K8045" t="s">
        <v>17</v>
      </c>
      <c r="L8045" s="2">
        <v>0</v>
      </c>
      <c r="M8045" s="1">
        <f t="shared" si="881"/>
        <v>0</v>
      </c>
      <c r="N8045" t="s">
        <v>18</v>
      </c>
      <c r="O8045" t="s">
        <v>2527</v>
      </c>
      <c r="P8045" t="s">
        <v>3339</v>
      </c>
      <c r="Q8045" t="str">
        <f t="shared" si="878"/>
        <v>2017</v>
      </c>
      <c r="R8045" t="str">
        <f t="shared" si="879"/>
        <v>May</v>
      </c>
      <c r="S8045">
        <v>1.6</v>
      </c>
      <c r="T8045" t="s">
        <v>51</v>
      </c>
    </row>
    <row r="8046" spans="1:20" x14ac:dyDescent="0.3">
      <c r="A8046" t="s">
        <v>10694</v>
      </c>
      <c r="B8046" t="s">
        <v>5011</v>
      </c>
      <c r="C8046">
        <v>3.3</v>
      </c>
      <c r="D8046">
        <f t="shared" si="880"/>
        <v>4</v>
      </c>
      <c r="E8046">
        <v>439</v>
      </c>
      <c r="F8046" t="s">
        <v>197</v>
      </c>
      <c r="G8046">
        <f t="shared" si="875"/>
        <v>35000000</v>
      </c>
      <c r="H8046" s="3" t="s">
        <v>49</v>
      </c>
      <c r="I8046" t="str">
        <f t="shared" si="876"/>
        <v>50000+</v>
      </c>
      <c r="J8046" s="1">
        <f t="shared" si="877"/>
        <v>50000</v>
      </c>
      <c r="K8046" t="s">
        <v>17</v>
      </c>
      <c r="L8046" s="2">
        <v>0</v>
      </c>
      <c r="M8046" s="1">
        <f t="shared" si="881"/>
        <v>0</v>
      </c>
      <c r="N8046" t="s">
        <v>18</v>
      </c>
      <c r="O8046" t="s">
        <v>5012</v>
      </c>
      <c r="P8046" t="s">
        <v>10695</v>
      </c>
      <c r="Q8046" t="str">
        <f t="shared" si="878"/>
        <v>2016</v>
      </c>
      <c r="R8046" t="str">
        <f t="shared" si="879"/>
        <v>March</v>
      </c>
      <c r="S8046" t="s">
        <v>10696</v>
      </c>
      <c r="T8046" t="s">
        <v>76</v>
      </c>
    </row>
    <row r="8047" spans="1:20" x14ac:dyDescent="0.3">
      <c r="A8047" t="s">
        <v>10697</v>
      </c>
      <c r="B8047" t="s">
        <v>505</v>
      </c>
      <c r="C8047">
        <v>3.9</v>
      </c>
      <c r="D8047">
        <f t="shared" si="880"/>
        <v>4</v>
      </c>
      <c r="E8047">
        <v>10</v>
      </c>
      <c r="F8047" t="s">
        <v>538</v>
      </c>
      <c r="G8047">
        <f t="shared" si="875"/>
        <v>55000000</v>
      </c>
      <c r="H8047" s="3" t="s">
        <v>1122</v>
      </c>
      <c r="I8047" t="str">
        <f t="shared" si="876"/>
        <v>500+</v>
      </c>
      <c r="J8047" s="1">
        <f t="shared" si="877"/>
        <v>500</v>
      </c>
      <c r="K8047" t="s">
        <v>17</v>
      </c>
      <c r="L8047" s="2">
        <v>0</v>
      </c>
      <c r="M8047" s="1">
        <f t="shared" si="881"/>
        <v>0</v>
      </c>
      <c r="N8047" t="s">
        <v>18</v>
      </c>
      <c r="O8047" t="s">
        <v>506</v>
      </c>
      <c r="P8047" t="s">
        <v>3284</v>
      </c>
      <c r="Q8047" t="str">
        <f t="shared" si="878"/>
        <v>2018</v>
      </c>
      <c r="R8047" t="str">
        <f t="shared" si="879"/>
        <v>March</v>
      </c>
      <c r="S8047">
        <v>1.2</v>
      </c>
      <c r="T8047" t="s">
        <v>76</v>
      </c>
    </row>
    <row r="8048" spans="1:20" x14ac:dyDescent="0.3">
      <c r="A8048" t="s">
        <v>10698</v>
      </c>
      <c r="B8048" t="s">
        <v>2910</v>
      </c>
      <c r="C8048">
        <v>3.4</v>
      </c>
      <c r="D8048">
        <f t="shared" si="880"/>
        <v>4</v>
      </c>
      <c r="E8048">
        <v>12</v>
      </c>
      <c r="F8048" t="s">
        <v>142</v>
      </c>
      <c r="G8048">
        <f t="shared" si="875"/>
        <v>11000000</v>
      </c>
      <c r="H8048" s="3" t="s">
        <v>719</v>
      </c>
      <c r="I8048" t="str">
        <f t="shared" si="876"/>
        <v>1000+</v>
      </c>
      <c r="J8048" s="1">
        <f t="shared" si="877"/>
        <v>1000</v>
      </c>
      <c r="K8048" t="s">
        <v>17</v>
      </c>
      <c r="L8048" s="2">
        <v>0</v>
      </c>
      <c r="M8048" s="1">
        <f t="shared" si="881"/>
        <v>0</v>
      </c>
      <c r="N8048" t="s">
        <v>18</v>
      </c>
      <c r="O8048" t="s">
        <v>2527</v>
      </c>
      <c r="P8048" t="s">
        <v>7711</v>
      </c>
      <c r="Q8048" t="str">
        <f t="shared" si="878"/>
        <v>2017</v>
      </c>
      <c r="R8048" t="str">
        <f t="shared" si="879"/>
        <v>September</v>
      </c>
      <c r="S8048" t="s">
        <v>10699</v>
      </c>
      <c r="T8048" t="s">
        <v>76</v>
      </c>
    </row>
    <row r="8049" spans="1:20" x14ac:dyDescent="0.3">
      <c r="A8049" t="s">
        <v>10700</v>
      </c>
      <c r="B8049" t="s">
        <v>2910</v>
      </c>
      <c r="C8049">
        <v>3.9</v>
      </c>
      <c r="D8049">
        <f t="shared" si="880"/>
        <v>4</v>
      </c>
      <c r="E8049">
        <v>13</v>
      </c>
      <c r="F8049" t="s">
        <v>73</v>
      </c>
      <c r="G8049">
        <f t="shared" si="875"/>
        <v>12000000</v>
      </c>
      <c r="H8049" s="3" t="s">
        <v>719</v>
      </c>
      <c r="I8049" t="str">
        <f t="shared" si="876"/>
        <v>1000+</v>
      </c>
      <c r="J8049" s="1">
        <f t="shared" si="877"/>
        <v>1000</v>
      </c>
      <c r="K8049" t="s">
        <v>17</v>
      </c>
      <c r="L8049" s="2">
        <v>0</v>
      </c>
      <c r="M8049" s="1">
        <f t="shared" si="881"/>
        <v>0</v>
      </c>
      <c r="N8049" t="s">
        <v>18</v>
      </c>
      <c r="O8049" t="s">
        <v>2527</v>
      </c>
      <c r="P8049" t="s">
        <v>7954</v>
      </c>
      <c r="Q8049" t="str">
        <f t="shared" si="878"/>
        <v>2016</v>
      </c>
      <c r="R8049" t="str">
        <f t="shared" si="879"/>
        <v>May</v>
      </c>
      <c r="S8049" t="s">
        <v>8831</v>
      </c>
      <c r="T8049" t="s">
        <v>63</v>
      </c>
    </row>
    <row r="8050" spans="1:20" x14ac:dyDescent="0.3">
      <c r="A8050" t="s">
        <v>10701</v>
      </c>
      <c r="B8050" t="s">
        <v>505</v>
      </c>
      <c r="C8050">
        <v>4.4000000000000004</v>
      </c>
      <c r="D8050">
        <f t="shared" si="880"/>
        <v>5</v>
      </c>
      <c r="E8050">
        <v>21</v>
      </c>
      <c r="F8050" t="s">
        <v>82</v>
      </c>
      <c r="G8050">
        <f t="shared" si="875"/>
        <v>21000000</v>
      </c>
      <c r="H8050" s="3" t="s">
        <v>719</v>
      </c>
      <c r="I8050" t="str">
        <f t="shared" si="876"/>
        <v>1000+</v>
      </c>
      <c r="J8050" s="1">
        <f t="shared" si="877"/>
        <v>1000</v>
      </c>
      <c r="K8050" t="s">
        <v>17</v>
      </c>
      <c r="L8050" s="2">
        <v>0</v>
      </c>
      <c r="M8050" s="1">
        <f t="shared" si="881"/>
        <v>0</v>
      </c>
      <c r="N8050" t="s">
        <v>18</v>
      </c>
      <c r="O8050" t="s">
        <v>506</v>
      </c>
      <c r="P8050" t="s">
        <v>322</v>
      </c>
      <c r="Q8050" t="str">
        <f t="shared" si="878"/>
        <v>2018</v>
      </c>
      <c r="R8050" t="str">
        <f t="shared" si="879"/>
        <v>July</v>
      </c>
      <c r="S8050" t="s">
        <v>10702</v>
      </c>
      <c r="T8050" t="s">
        <v>245</v>
      </c>
    </row>
    <row r="8051" spans="1:20" x14ac:dyDescent="0.3">
      <c r="A8051" t="s">
        <v>10703</v>
      </c>
      <c r="B8051" t="s">
        <v>2910</v>
      </c>
      <c r="C8051">
        <v>3.9</v>
      </c>
      <c r="D8051">
        <f t="shared" si="880"/>
        <v>4</v>
      </c>
      <c r="E8051">
        <v>11</v>
      </c>
      <c r="F8051" t="s">
        <v>227</v>
      </c>
      <c r="G8051">
        <f t="shared" si="875"/>
        <v>27000000</v>
      </c>
      <c r="H8051" s="3" t="s">
        <v>1122</v>
      </c>
      <c r="I8051" t="str">
        <f t="shared" si="876"/>
        <v>500+</v>
      </c>
      <c r="J8051" s="1">
        <f t="shared" si="877"/>
        <v>500</v>
      </c>
      <c r="K8051" t="s">
        <v>596</v>
      </c>
      <c r="L8051" s="2" t="s">
        <v>597</v>
      </c>
      <c r="M8051" s="1">
        <f t="shared" si="881"/>
        <v>4.99</v>
      </c>
      <c r="N8051" t="s">
        <v>18</v>
      </c>
      <c r="O8051" t="s">
        <v>1216</v>
      </c>
      <c r="P8051" t="s">
        <v>740</v>
      </c>
      <c r="Q8051" t="str">
        <f t="shared" si="878"/>
        <v>2018</v>
      </c>
      <c r="R8051" t="str">
        <f t="shared" si="879"/>
        <v>July</v>
      </c>
      <c r="S8051" t="s">
        <v>1309</v>
      </c>
      <c r="T8051" t="s">
        <v>71</v>
      </c>
    </row>
    <row r="8052" spans="1:20" x14ac:dyDescent="0.3">
      <c r="A8052" t="s">
        <v>10704</v>
      </c>
      <c r="B8052" t="s">
        <v>4098</v>
      </c>
      <c r="C8052">
        <v>3.7</v>
      </c>
      <c r="D8052">
        <f t="shared" si="880"/>
        <v>4</v>
      </c>
      <c r="E8052">
        <v>818</v>
      </c>
      <c r="F8052" t="s">
        <v>1321</v>
      </c>
      <c r="G8052">
        <f t="shared" si="875"/>
        <v>5300000</v>
      </c>
      <c r="H8052" s="3" t="s">
        <v>43</v>
      </c>
      <c r="I8052" t="str">
        <f t="shared" si="876"/>
        <v>100000+</v>
      </c>
      <c r="J8052" s="1">
        <f t="shared" si="877"/>
        <v>100000</v>
      </c>
      <c r="K8052" t="s">
        <v>17</v>
      </c>
      <c r="L8052" s="2">
        <v>0</v>
      </c>
      <c r="M8052" s="1">
        <f t="shared" si="881"/>
        <v>0</v>
      </c>
      <c r="N8052" t="s">
        <v>18</v>
      </c>
      <c r="O8052" t="s">
        <v>2572</v>
      </c>
      <c r="P8052" t="s">
        <v>3679</v>
      </c>
      <c r="Q8052" t="str">
        <f t="shared" si="878"/>
        <v>2016</v>
      </c>
      <c r="R8052" t="str">
        <f t="shared" si="879"/>
        <v>June</v>
      </c>
      <c r="S8052" t="s">
        <v>10705</v>
      </c>
      <c r="T8052" t="s">
        <v>76</v>
      </c>
    </row>
    <row r="8053" spans="1:20" x14ac:dyDescent="0.3">
      <c r="A8053" t="s">
        <v>10706</v>
      </c>
      <c r="B8053" t="s">
        <v>2910</v>
      </c>
      <c r="C8053">
        <v>4.5</v>
      </c>
      <c r="D8053">
        <f t="shared" si="880"/>
        <v>5</v>
      </c>
      <c r="E8053">
        <v>4</v>
      </c>
      <c r="F8053" t="s">
        <v>336</v>
      </c>
      <c r="G8053">
        <f t="shared" si="875"/>
        <v>30000000</v>
      </c>
      <c r="H8053" s="3" t="s">
        <v>1122</v>
      </c>
      <c r="I8053" t="str">
        <f t="shared" si="876"/>
        <v>500+</v>
      </c>
      <c r="J8053" s="1">
        <f t="shared" si="877"/>
        <v>500</v>
      </c>
      <c r="K8053" t="s">
        <v>17</v>
      </c>
      <c r="L8053" s="2">
        <v>0</v>
      </c>
      <c r="M8053" s="1">
        <f t="shared" si="881"/>
        <v>0</v>
      </c>
      <c r="N8053" t="s">
        <v>18</v>
      </c>
      <c r="O8053" t="s">
        <v>2527</v>
      </c>
      <c r="P8053" t="s">
        <v>326</v>
      </c>
      <c r="Q8053" t="str">
        <f t="shared" si="878"/>
        <v>2018</v>
      </c>
      <c r="R8053" t="str">
        <f t="shared" si="879"/>
        <v>June</v>
      </c>
      <c r="S8053" t="s">
        <v>10699</v>
      </c>
      <c r="T8053" t="s">
        <v>71</v>
      </c>
    </row>
    <row r="8054" spans="1:20" x14ac:dyDescent="0.3">
      <c r="A8054" t="s">
        <v>10707</v>
      </c>
      <c r="B8054" t="s">
        <v>4573</v>
      </c>
      <c r="C8054">
        <v>4.7</v>
      </c>
      <c r="D8054">
        <f t="shared" si="880"/>
        <v>5</v>
      </c>
      <c r="E8054">
        <v>42</v>
      </c>
      <c r="F8054" t="s">
        <v>168</v>
      </c>
      <c r="G8054">
        <f t="shared" si="875"/>
        <v>10000000</v>
      </c>
      <c r="H8054" s="3" t="s">
        <v>90</v>
      </c>
      <c r="I8054" t="str">
        <f t="shared" si="876"/>
        <v>5000+</v>
      </c>
      <c r="J8054" s="1">
        <f t="shared" si="877"/>
        <v>5000</v>
      </c>
      <c r="K8054" t="s">
        <v>17</v>
      </c>
      <c r="L8054" s="2">
        <v>0</v>
      </c>
      <c r="M8054" s="1">
        <f t="shared" si="881"/>
        <v>0</v>
      </c>
      <c r="N8054" t="s">
        <v>18</v>
      </c>
      <c r="O8054" t="s">
        <v>4574</v>
      </c>
      <c r="P8054" t="s">
        <v>7266</v>
      </c>
      <c r="Q8054" t="str">
        <f t="shared" si="878"/>
        <v>2017</v>
      </c>
      <c r="R8054" t="str">
        <f t="shared" si="879"/>
        <v>May</v>
      </c>
      <c r="S8054" t="s">
        <v>10708</v>
      </c>
      <c r="T8054" t="s">
        <v>76</v>
      </c>
    </row>
    <row r="8055" spans="1:20" x14ac:dyDescent="0.3">
      <c r="A8055" t="s">
        <v>10709</v>
      </c>
      <c r="B8055" t="s">
        <v>2377</v>
      </c>
      <c r="C8055">
        <v>3.5</v>
      </c>
      <c r="D8055">
        <f t="shared" si="880"/>
        <v>4</v>
      </c>
      <c r="E8055">
        <v>6</v>
      </c>
      <c r="F8055" t="s">
        <v>142</v>
      </c>
      <c r="G8055">
        <f t="shared" si="875"/>
        <v>11000000</v>
      </c>
      <c r="H8055" s="3" t="s">
        <v>1122</v>
      </c>
      <c r="I8055" t="str">
        <f t="shared" si="876"/>
        <v>500+</v>
      </c>
      <c r="J8055" s="1">
        <f t="shared" si="877"/>
        <v>500</v>
      </c>
      <c r="K8055" t="s">
        <v>17</v>
      </c>
      <c r="L8055" s="2">
        <v>0</v>
      </c>
      <c r="M8055" s="1">
        <f t="shared" si="881"/>
        <v>0</v>
      </c>
      <c r="N8055" t="s">
        <v>18</v>
      </c>
      <c r="O8055" t="s">
        <v>2378</v>
      </c>
      <c r="P8055" t="s">
        <v>6584</v>
      </c>
      <c r="Q8055" t="str">
        <f t="shared" si="878"/>
        <v>2017</v>
      </c>
      <c r="R8055" t="str">
        <f t="shared" si="879"/>
        <v>June</v>
      </c>
      <c r="S8055">
        <v>2.1</v>
      </c>
      <c r="T8055" t="s">
        <v>76</v>
      </c>
    </row>
    <row r="8056" spans="1:20" x14ac:dyDescent="0.3">
      <c r="A8056" t="s">
        <v>10710</v>
      </c>
      <c r="B8056" t="s">
        <v>2377</v>
      </c>
      <c r="C8056">
        <v>4.5999999999999996</v>
      </c>
      <c r="D8056">
        <f t="shared" si="880"/>
        <v>5</v>
      </c>
      <c r="E8056">
        <v>147</v>
      </c>
      <c r="F8056" t="s">
        <v>312</v>
      </c>
      <c r="G8056">
        <f t="shared" si="875"/>
        <v>9800000</v>
      </c>
      <c r="H8056" s="3" t="s">
        <v>16</v>
      </c>
      <c r="I8056" t="str">
        <f t="shared" si="876"/>
        <v>10000+</v>
      </c>
      <c r="J8056" s="1">
        <f t="shared" si="877"/>
        <v>10000</v>
      </c>
      <c r="K8056" t="s">
        <v>17</v>
      </c>
      <c r="L8056" s="2">
        <v>0</v>
      </c>
      <c r="M8056" s="1">
        <f t="shared" si="881"/>
        <v>0</v>
      </c>
      <c r="N8056" t="s">
        <v>18</v>
      </c>
      <c r="O8056" t="s">
        <v>2378</v>
      </c>
      <c r="P8056" t="s">
        <v>6816</v>
      </c>
      <c r="Q8056" t="str">
        <f t="shared" si="878"/>
        <v>2017</v>
      </c>
      <c r="R8056" t="str">
        <f t="shared" si="879"/>
        <v>May</v>
      </c>
      <c r="S8056" t="s">
        <v>210</v>
      </c>
      <c r="T8056" t="s">
        <v>76</v>
      </c>
    </row>
    <row r="8057" spans="1:20" x14ac:dyDescent="0.3">
      <c r="A8057" t="s">
        <v>10711</v>
      </c>
      <c r="B8057" t="s">
        <v>505</v>
      </c>
      <c r="C8057">
        <v>3.5</v>
      </c>
      <c r="D8057">
        <f t="shared" si="880"/>
        <v>4</v>
      </c>
      <c r="E8057">
        <v>0</v>
      </c>
      <c r="F8057" t="s">
        <v>1861</v>
      </c>
      <c r="G8057">
        <f t="shared" si="875"/>
        <v>68000000</v>
      </c>
      <c r="H8057" s="3" t="s">
        <v>1147</v>
      </c>
      <c r="I8057" t="str">
        <f t="shared" si="876"/>
        <v>10+</v>
      </c>
      <c r="J8057" s="1">
        <f t="shared" si="877"/>
        <v>10</v>
      </c>
      <c r="K8057" t="s">
        <v>17</v>
      </c>
      <c r="L8057" s="2">
        <v>0</v>
      </c>
      <c r="M8057" s="1">
        <f t="shared" si="881"/>
        <v>0</v>
      </c>
      <c r="N8057" t="s">
        <v>18</v>
      </c>
      <c r="O8057" t="s">
        <v>506</v>
      </c>
      <c r="P8057" t="s">
        <v>1519</v>
      </c>
      <c r="Q8057" t="str">
        <f t="shared" si="878"/>
        <v>2018</v>
      </c>
      <c r="R8057" t="str">
        <f t="shared" si="879"/>
        <v>June</v>
      </c>
      <c r="S8057">
        <v>1</v>
      </c>
      <c r="T8057" t="s">
        <v>76</v>
      </c>
    </row>
    <row r="8058" spans="1:20" x14ac:dyDescent="0.3">
      <c r="A8058" t="s">
        <v>10712</v>
      </c>
      <c r="B8058" t="s">
        <v>2377</v>
      </c>
      <c r="C8058">
        <v>5</v>
      </c>
      <c r="D8058">
        <f t="shared" si="880"/>
        <v>5</v>
      </c>
      <c r="E8058">
        <v>103</v>
      </c>
      <c r="F8058" t="s">
        <v>1040</v>
      </c>
      <c r="G8058">
        <f t="shared" si="875"/>
        <v>3800000</v>
      </c>
      <c r="H8058" s="3" t="s">
        <v>90</v>
      </c>
      <c r="I8058" t="str">
        <f t="shared" si="876"/>
        <v>5000+</v>
      </c>
      <c r="J8058" s="1">
        <f t="shared" si="877"/>
        <v>5000</v>
      </c>
      <c r="K8058" t="s">
        <v>17</v>
      </c>
      <c r="L8058" s="2">
        <v>0</v>
      </c>
      <c r="M8058" s="1">
        <f t="shared" si="881"/>
        <v>0</v>
      </c>
      <c r="N8058" t="s">
        <v>18</v>
      </c>
      <c r="O8058" t="s">
        <v>2378</v>
      </c>
      <c r="P8058" t="s">
        <v>331</v>
      </c>
      <c r="Q8058" t="str">
        <f t="shared" si="878"/>
        <v>2017</v>
      </c>
      <c r="R8058" t="str">
        <f t="shared" si="879"/>
        <v>September</v>
      </c>
      <c r="S8058" t="s">
        <v>5188</v>
      </c>
      <c r="T8058" t="s">
        <v>71</v>
      </c>
    </row>
    <row r="8059" spans="1:20" x14ac:dyDescent="0.3">
      <c r="A8059" t="s">
        <v>10713</v>
      </c>
      <c r="B8059" t="s">
        <v>2910</v>
      </c>
      <c r="C8059">
        <v>3</v>
      </c>
      <c r="D8059">
        <f t="shared" si="880"/>
        <v>3</v>
      </c>
      <c r="E8059">
        <v>2</v>
      </c>
      <c r="F8059" t="s">
        <v>60</v>
      </c>
      <c r="G8059">
        <f t="shared" si="875"/>
        <v>33000000</v>
      </c>
      <c r="H8059" s="3" t="s">
        <v>942</v>
      </c>
      <c r="I8059" t="str">
        <f t="shared" si="876"/>
        <v>100+</v>
      </c>
      <c r="J8059" s="1">
        <f t="shared" si="877"/>
        <v>100</v>
      </c>
      <c r="K8059" t="s">
        <v>17</v>
      </c>
      <c r="L8059" s="2">
        <v>0</v>
      </c>
      <c r="M8059" s="1">
        <f t="shared" si="881"/>
        <v>0</v>
      </c>
      <c r="N8059" t="s">
        <v>18</v>
      </c>
      <c r="O8059" t="s">
        <v>1445</v>
      </c>
      <c r="P8059" t="s">
        <v>1584</v>
      </c>
      <c r="Q8059" t="str">
        <f t="shared" si="878"/>
        <v>2017</v>
      </c>
      <c r="R8059" t="str">
        <f t="shared" si="879"/>
        <v>December</v>
      </c>
      <c r="S8059">
        <v>3</v>
      </c>
      <c r="T8059" t="s">
        <v>76</v>
      </c>
    </row>
    <row r="8060" spans="1:20" x14ac:dyDescent="0.3">
      <c r="A8060" t="s">
        <v>10714</v>
      </c>
      <c r="B8060" t="s">
        <v>4716</v>
      </c>
      <c r="C8060">
        <v>3.5</v>
      </c>
      <c r="D8060">
        <f t="shared" si="880"/>
        <v>4</v>
      </c>
      <c r="E8060">
        <v>3</v>
      </c>
      <c r="F8060" t="s">
        <v>152</v>
      </c>
      <c r="G8060">
        <f t="shared" si="875"/>
        <v>24000000</v>
      </c>
      <c r="H8060" s="3" t="s">
        <v>942</v>
      </c>
      <c r="I8060" t="str">
        <f t="shared" si="876"/>
        <v>100+</v>
      </c>
      <c r="J8060" s="1">
        <f t="shared" si="877"/>
        <v>100</v>
      </c>
      <c r="K8060" t="s">
        <v>17</v>
      </c>
      <c r="L8060" s="2">
        <v>0</v>
      </c>
      <c r="M8060" s="1">
        <f t="shared" si="881"/>
        <v>0</v>
      </c>
      <c r="N8060" t="s">
        <v>18</v>
      </c>
      <c r="O8060" t="s">
        <v>4717</v>
      </c>
      <c r="P8060" t="s">
        <v>103</v>
      </c>
      <c r="Q8060" t="str">
        <f t="shared" si="878"/>
        <v>2018</v>
      </c>
      <c r="R8060" t="str">
        <f t="shared" si="879"/>
        <v>July</v>
      </c>
      <c r="S8060" t="s">
        <v>1926</v>
      </c>
      <c r="T8060" t="s">
        <v>71</v>
      </c>
    </row>
    <row r="8061" spans="1:20" x14ac:dyDescent="0.3">
      <c r="A8061" t="s">
        <v>10715</v>
      </c>
      <c r="B8061" t="s">
        <v>730</v>
      </c>
      <c r="C8061">
        <v>3.9</v>
      </c>
      <c r="D8061">
        <f t="shared" si="880"/>
        <v>4</v>
      </c>
      <c r="E8061">
        <v>517</v>
      </c>
      <c r="F8061" t="s">
        <v>197</v>
      </c>
      <c r="G8061">
        <f t="shared" si="875"/>
        <v>35000000</v>
      </c>
      <c r="H8061" s="3" t="s">
        <v>16</v>
      </c>
      <c r="I8061" t="str">
        <f t="shared" si="876"/>
        <v>10000+</v>
      </c>
      <c r="J8061" s="1">
        <f t="shared" si="877"/>
        <v>10000</v>
      </c>
      <c r="K8061" t="s">
        <v>17</v>
      </c>
      <c r="L8061" s="2">
        <v>0</v>
      </c>
      <c r="M8061" s="1">
        <f t="shared" si="881"/>
        <v>0</v>
      </c>
      <c r="N8061" t="s">
        <v>18</v>
      </c>
      <c r="O8061" t="s">
        <v>731</v>
      </c>
      <c r="P8061" t="s">
        <v>2864</v>
      </c>
      <c r="Q8061" t="str">
        <f t="shared" si="878"/>
        <v>2018</v>
      </c>
      <c r="R8061" t="str">
        <f t="shared" si="879"/>
        <v>August</v>
      </c>
      <c r="S8061">
        <v>20180805</v>
      </c>
      <c r="T8061" t="s">
        <v>46</v>
      </c>
    </row>
    <row r="8062" spans="1:20" x14ac:dyDescent="0.3">
      <c r="A8062" t="s">
        <v>10716</v>
      </c>
      <c r="B8062" t="s">
        <v>2519</v>
      </c>
      <c r="C8062">
        <v>3.5</v>
      </c>
      <c r="D8062">
        <f t="shared" si="880"/>
        <v>4</v>
      </c>
      <c r="E8062">
        <v>4</v>
      </c>
      <c r="F8062" t="s">
        <v>78</v>
      </c>
      <c r="G8062">
        <f t="shared" si="875"/>
        <v>20000000</v>
      </c>
      <c r="H8062" s="3" t="s">
        <v>1122</v>
      </c>
      <c r="I8062" t="str">
        <f t="shared" si="876"/>
        <v>500+</v>
      </c>
      <c r="J8062" s="1">
        <f t="shared" si="877"/>
        <v>500</v>
      </c>
      <c r="K8062" t="s">
        <v>17</v>
      </c>
      <c r="L8062" s="2">
        <v>0</v>
      </c>
      <c r="M8062" s="1">
        <f t="shared" si="881"/>
        <v>0</v>
      </c>
      <c r="N8062" t="s">
        <v>18</v>
      </c>
      <c r="O8062" t="s">
        <v>2588</v>
      </c>
      <c r="P8062" t="s">
        <v>7556</v>
      </c>
      <c r="Q8062" t="str">
        <f t="shared" si="878"/>
        <v>2017</v>
      </c>
      <c r="R8062" t="str">
        <f t="shared" si="879"/>
        <v>June</v>
      </c>
      <c r="S8062">
        <v>1</v>
      </c>
      <c r="T8062" t="s">
        <v>211</v>
      </c>
    </row>
    <row r="8063" spans="1:20" x14ac:dyDescent="0.3">
      <c r="A8063" t="s">
        <v>10717</v>
      </c>
      <c r="B8063" t="s">
        <v>4573</v>
      </c>
      <c r="C8063">
        <v>5</v>
      </c>
      <c r="D8063">
        <f t="shared" si="880"/>
        <v>5</v>
      </c>
      <c r="E8063">
        <v>3</v>
      </c>
      <c r="F8063" t="s">
        <v>250</v>
      </c>
      <c r="G8063">
        <f t="shared" si="875"/>
        <v>3400000</v>
      </c>
      <c r="H8063" s="3" t="s">
        <v>937</v>
      </c>
      <c r="I8063" t="str">
        <f t="shared" si="876"/>
        <v>50+</v>
      </c>
      <c r="J8063" s="1">
        <f t="shared" si="877"/>
        <v>50</v>
      </c>
      <c r="K8063" t="s">
        <v>17</v>
      </c>
      <c r="L8063" s="2">
        <v>0</v>
      </c>
      <c r="M8063" s="1">
        <f t="shared" si="881"/>
        <v>0</v>
      </c>
      <c r="N8063" t="s">
        <v>18</v>
      </c>
      <c r="O8063" t="s">
        <v>4574</v>
      </c>
      <c r="P8063" t="s">
        <v>340</v>
      </c>
      <c r="Q8063" t="str">
        <f t="shared" si="878"/>
        <v>2018</v>
      </c>
      <c r="R8063" t="str">
        <f t="shared" si="879"/>
        <v>April</v>
      </c>
      <c r="S8063">
        <v>1</v>
      </c>
      <c r="T8063" t="s">
        <v>76</v>
      </c>
    </row>
    <row r="8064" spans="1:20" x14ac:dyDescent="0.3">
      <c r="A8064" t="s">
        <v>10718</v>
      </c>
      <c r="B8064" t="s">
        <v>4390</v>
      </c>
      <c r="C8064">
        <v>3.9</v>
      </c>
      <c r="D8064">
        <f t="shared" si="880"/>
        <v>4</v>
      </c>
      <c r="E8064">
        <v>12</v>
      </c>
      <c r="F8064" t="s">
        <v>231</v>
      </c>
      <c r="G8064">
        <f t="shared" si="875"/>
        <v>2500000</v>
      </c>
      <c r="H8064" s="3" t="s">
        <v>1122</v>
      </c>
      <c r="I8064" t="str">
        <f t="shared" si="876"/>
        <v>500+</v>
      </c>
      <c r="J8064" s="1">
        <f t="shared" si="877"/>
        <v>500</v>
      </c>
      <c r="K8064" t="s">
        <v>17</v>
      </c>
      <c r="L8064" s="2">
        <v>0</v>
      </c>
      <c r="M8064" s="1">
        <f t="shared" si="881"/>
        <v>0</v>
      </c>
      <c r="N8064" t="s">
        <v>18</v>
      </c>
      <c r="O8064" t="s">
        <v>4391</v>
      </c>
      <c r="P8064" t="s">
        <v>6584</v>
      </c>
      <c r="Q8064" t="str">
        <f t="shared" si="878"/>
        <v>2017</v>
      </c>
      <c r="R8064" t="str">
        <f t="shared" si="879"/>
        <v>June</v>
      </c>
      <c r="S8064">
        <v>1</v>
      </c>
      <c r="T8064" t="s">
        <v>211</v>
      </c>
    </row>
    <row r="8065" spans="1:20" x14ac:dyDescent="0.3">
      <c r="A8065" t="s">
        <v>10719</v>
      </c>
      <c r="B8065" t="s">
        <v>2910</v>
      </c>
      <c r="C8065">
        <v>3.5</v>
      </c>
      <c r="D8065">
        <f t="shared" si="880"/>
        <v>4</v>
      </c>
      <c r="E8065">
        <v>0</v>
      </c>
      <c r="F8065" t="s">
        <v>264</v>
      </c>
      <c r="G8065">
        <f t="shared" ref="G8065:G8128" si="882">IF(RIGHT(F8065,1)="M",LEFT(F8065,LEN(F8065)-1)*1000000,IF(RIGHT(F8065,1)="K",LEFT(F8065,LEN(F8065)-1)*1000, 1000))</f>
        <v>32000000</v>
      </c>
      <c r="H8065" s="3" t="s">
        <v>1147</v>
      </c>
      <c r="I8065" t="str">
        <f t="shared" ref="I8065:I8128" si="883">SUBSTITUTE(H8065,",","")</f>
        <v>10+</v>
      </c>
      <c r="J8065" s="1">
        <f t="shared" ref="J8065:J8128" si="884">VALUE(LEFT(I8065,LEN(I8065)-1))</f>
        <v>10</v>
      </c>
      <c r="K8065" t="s">
        <v>17</v>
      </c>
      <c r="L8065" s="2">
        <v>0</v>
      </c>
      <c r="M8065" s="1">
        <f t="shared" si="881"/>
        <v>0</v>
      </c>
      <c r="N8065" t="s">
        <v>18</v>
      </c>
      <c r="O8065" t="s">
        <v>2527</v>
      </c>
      <c r="P8065" t="s">
        <v>3315</v>
      </c>
      <c r="Q8065" t="str">
        <f t="shared" ref="Q8065:Q8128" si="885">RIGHT(P8065,4)</f>
        <v>2018</v>
      </c>
      <c r="R8065" t="str">
        <f t="shared" ref="R8065:R8128" si="886">LEFT(P8065,FIND(" ",P8065)-1)</f>
        <v>January</v>
      </c>
      <c r="S8065" t="s">
        <v>10720</v>
      </c>
      <c r="T8065" t="s">
        <v>40</v>
      </c>
    </row>
    <row r="8066" spans="1:20" x14ac:dyDescent="0.3">
      <c r="A8066" t="s">
        <v>10721</v>
      </c>
      <c r="B8066" t="s">
        <v>505</v>
      </c>
      <c r="C8066">
        <v>3.5</v>
      </c>
      <c r="D8066">
        <f t="shared" si="880"/>
        <v>4</v>
      </c>
      <c r="E8066">
        <v>1</v>
      </c>
      <c r="F8066" t="s">
        <v>1035</v>
      </c>
      <c r="G8066">
        <f t="shared" si="882"/>
        <v>5800000</v>
      </c>
      <c r="H8066" s="3" t="s">
        <v>942</v>
      </c>
      <c r="I8066" t="str">
        <f t="shared" si="883"/>
        <v>100+</v>
      </c>
      <c r="J8066" s="1">
        <f t="shared" si="884"/>
        <v>100</v>
      </c>
      <c r="K8066" t="s">
        <v>17</v>
      </c>
      <c r="L8066" s="2">
        <v>0</v>
      </c>
      <c r="M8066" s="1">
        <f t="shared" si="881"/>
        <v>0</v>
      </c>
      <c r="N8066" t="s">
        <v>18</v>
      </c>
      <c r="O8066" t="s">
        <v>506</v>
      </c>
      <c r="P8066" t="s">
        <v>831</v>
      </c>
      <c r="Q8066" t="str">
        <f t="shared" si="885"/>
        <v>2018</v>
      </c>
      <c r="R8066" t="str">
        <f t="shared" si="886"/>
        <v>January</v>
      </c>
      <c r="S8066" t="s">
        <v>9215</v>
      </c>
      <c r="T8066" t="s">
        <v>22</v>
      </c>
    </row>
    <row r="8067" spans="1:20" x14ac:dyDescent="0.3">
      <c r="A8067" t="s">
        <v>10722</v>
      </c>
      <c r="B8067" t="s">
        <v>4716</v>
      </c>
      <c r="C8067">
        <v>3.5</v>
      </c>
      <c r="D8067">
        <f t="shared" ref="D8067:D8130" si="887">IF(C8067&gt;4,5,IF(C8067&gt;3,4,IF(C8067&gt;2,3,IF(C8067&gt;1,2,1))))</f>
        <v>4</v>
      </c>
      <c r="E8067">
        <v>0</v>
      </c>
      <c r="F8067" t="s">
        <v>276</v>
      </c>
      <c r="G8067">
        <f t="shared" si="882"/>
        <v>18000000</v>
      </c>
      <c r="H8067" s="3" t="s">
        <v>937</v>
      </c>
      <c r="I8067" t="str">
        <f t="shared" si="883"/>
        <v>50+</v>
      </c>
      <c r="J8067" s="1">
        <f t="shared" si="884"/>
        <v>50</v>
      </c>
      <c r="K8067" t="s">
        <v>17</v>
      </c>
      <c r="L8067" s="2">
        <v>0</v>
      </c>
      <c r="M8067" s="1">
        <f t="shared" ref="M8067:M8130" si="888">VALUE(IF(RIGHT(L8067,LEN(L8067)-1)="",0,RIGHT(L8067,LEN(L8067)-1)))</f>
        <v>0</v>
      </c>
      <c r="N8067" t="s">
        <v>37</v>
      </c>
      <c r="O8067" t="s">
        <v>4717</v>
      </c>
      <c r="P8067" t="s">
        <v>32</v>
      </c>
      <c r="Q8067" t="str">
        <f t="shared" si="885"/>
        <v>2018</v>
      </c>
      <c r="R8067" t="str">
        <f t="shared" si="886"/>
        <v>August</v>
      </c>
      <c r="S8067" t="s">
        <v>10723</v>
      </c>
      <c r="T8067" t="s">
        <v>245</v>
      </c>
    </row>
    <row r="8068" spans="1:20" x14ac:dyDescent="0.3">
      <c r="A8068" t="s">
        <v>10724</v>
      </c>
      <c r="B8068" t="s">
        <v>730</v>
      </c>
      <c r="C8068">
        <v>3.5</v>
      </c>
      <c r="D8068">
        <f t="shared" si="887"/>
        <v>4</v>
      </c>
      <c r="E8068">
        <v>0</v>
      </c>
      <c r="F8068" t="s">
        <v>78</v>
      </c>
      <c r="G8068">
        <f t="shared" si="882"/>
        <v>20000000</v>
      </c>
      <c r="H8068" s="3" t="s">
        <v>937</v>
      </c>
      <c r="I8068" t="str">
        <f t="shared" si="883"/>
        <v>50+</v>
      </c>
      <c r="J8068" s="1">
        <f t="shared" si="884"/>
        <v>50</v>
      </c>
      <c r="K8068" t="s">
        <v>17</v>
      </c>
      <c r="L8068" s="2">
        <v>0</v>
      </c>
      <c r="M8068" s="1">
        <f t="shared" si="888"/>
        <v>0</v>
      </c>
      <c r="N8068" t="s">
        <v>18</v>
      </c>
      <c r="O8068" t="s">
        <v>731</v>
      </c>
      <c r="P8068" t="s">
        <v>433</v>
      </c>
      <c r="Q8068" t="str">
        <f t="shared" si="885"/>
        <v>2018</v>
      </c>
      <c r="R8068" t="str">
        <f t="shared" si="886"/>
        <v>May</v>
      </c>
      <c r="S8068" t="s">
        <v>2653</v>
      </c>
      <c r="T8068" t="s">
        <v>40</v>
      </c>
    </row>
    <row r="8069" spans="1:20" x14ac:dyDescent="0.3">
      <c r="A8069" t="s">
        <v>10725</v>
      </c>
      <c r="B8069" t="s">
        <v>2377</v>
      </c>
      <c r="C8069">
        <v>3.5</v>
      </c>
      <c r="D8069">
        <f t="shared" si="887"/>
        <v>4</v>
      </c>
      <c r="E8069">
        <v>1</v>
      </c>
      <c r="F8069" t="s">
        <v>264</v>
      </c>
      <c r="G8069">
        <f t="shared" si="882"/>
        <v>32000000</v>
      </c>
      <c r="H8069" s="3" t="s">
        <v>942</v>
      </c>
      <c r="I8069" t="str">
        <f t="shared" si="883"/>
        <v>100+</v>
      </c>
      <c r="J8069" s="1">
        <f t="shared" si="884"/>
        <v>100</v>
      </c>
      <c r="K8069" t="s">
        <v>17</v>
      </c>
      <c r="L8069" s="2">
        <v>0</v>
      </c>
      <c r="M8069" s="1">
        <f t="shared" si="888"/>
        <v>0</v>
      </c>
      <c r="N8069" t="s">
        <v>18</v>
      </c>
      <c r="O8069" t="s">
        <v>2378</v>
      </c>
      <c r="P8069" t="s">
        <v>1584</v>
      </c>
      <c r="Q8069" t="str">
        <f t="shared" si="885"/>
        <v>2017</v>
      </c>
      <c r="R8069" t="str">
        <f t="shared" si="886"/>
        <v>December</v>
      </c>
      <c r="S8069">
        <v>3</v>
      </c>
      <c r="T8069" t="s">
        <v>71</v>
      </c>
    </row>
    <row r="8070" spans="1:20" x14ac:dyDescent="0.3">
      <c r="A8070" t="s">
        <v>10726</v>
      </c>
      <c r="B8070" t="s">
        <v>5011</v>
      </c>
      <c r="C8070">
        <v>3.5</v>
      </c>
      <c r="D8070">
        <f t="shared" si="887"/>
        <v>4</v>
      </c>
      <c r="E8070">
        <v>2</v>
      </c>
      <c r="F8070" t="s">
        <v>1149</v>
      </c>
      <c r="G8070">
        <f t="shared" si="882"/>
        <v>6900000</v>
      </c>
      <c r="H8070" s="3" t="s">
        <v>1122</v>
      </c>
      <c r="I8070" t="str">
        <f t="shared" si="883"/>
        <v>500+</v>
      </c>
      <c r="J8070" s="1">
        <f t="shared" si="884"/>
        <v>500</v>
      </c>
      <c r="K8070" t="s">
        <v>17</v>
      </c>
      <c r="L8070" s="2">
        <v>0</v>
      </c>
      <c r="M8070" s="1">
        <f t="shared" si="888"/>
        <v>0</v>
      </c>
      <c r="N8070" t="s">
        <v>18</v>
      </c>
      <c r="O8070" t="s">
        <v>5012</v>
      </c>
      <c r="P8070" t="s">
        <v>9672</v>
      </c>
      <c r="Q8070" t="str">
        <f t="shared" si="885"/>
        <v>2016</v>
      </c>
      <c r="R8070" t="str">
        <f t="shared" si="886"/>
        <v>June</v>
      </c>
      <c r="S8070" t="s">
        <v>4050</v>
      </c>
      <c r="T8070" t="s">
        <v>76</v>
      </c>
    </row>
    <row r="8071" spans="1:20" x14ac:dyDescent="0.3">
      <c r="A8071" t="s">
        <v>10727</v>
      </c>
      <c r="B8071" t="s">
        <v>2910</v>
      </c>
      <c r="C8071">
        <v>3.8</v>
      </c>
      <c r="D8071">
        <f t="shared" si="887"/>
        <v>4</v>
      </c>
      <c r="E8071">
        <v>19</v>
      </c>
      <c r="F8071" t="s">
        <v>73</v>
      </c>
      <c r="G8071">
        <f t="shared" si="882"/>
        <v>12000000</v>
      </c>
      <c r="H8071" s="3" t="s">
        <v>719</v>
      </c>
      <c r="I8071" t="str">
        <f t="shared" si="883"/>
        <v>1000+</v>
      </c>
      <c r="J8071" s="1">
        <f t="shared" si="884"/>
        <v>1000</v>
      </c>
      <c r="K8071" t="s">
        <v>17</v>
      </c>
      <c r="L8071" s="2">
        <v>0</v>
      </c>
      <c r="M8071" s="1">
        <f t="shared" si="888"/>
        <v>0</v>
      </c>
      <c r="N8071" t="s">
        <v>18</v>
      </c>
      <c r="O8071" t="s">
        <v>1445</v>
      </c>
      <c r="P8071" t="s">
        <v>1255</v>
      </c>
      <c r="Q8071" t="str">
        <f t="shared" si="885"/>
        <v>2017</v>
      </c>
      <c r="R8071" t="str">
        <f t="shared" si="886"/>
        <v>January</v>
      </c>
      <c r="S8071">
        <v>2.1</v>
      </c>
      <c r="T8071" t="s">
        <v>211</v>
      </c>
    </row>
    <row r="8072" spans="1:20" x14ac:dyDescent="0.3">
      <c r="A8072" t="s">
        <v>10728</v>
      </c>
      <c r="B8072" t="s">
        <v>4716</v>
      </c>
      <c r="C8072">
        <v>3.5</v>
      </c>
      <c r="D8072">
        <f t="shared" si="887"/>
        <v>4</v>
      </c>
      <c r="E8072">
        <v>1</v>
      </c>
      <c r="F8072" t="s">
        <v>96</v>
      </c>
      <c r="G8072">
        <f t="shared" si="882"/>
        <v>17000000</v>
      </c>
      <c r="H8072" s="3" t="s">
        <v>937</v>
      </c>
      <c r="I8072" t="str">
        <f t="shared" si="883"/>
        <v>50+</v>
      </c>
      <c r="J8072" s="1">
        <f t="shared" si="884"/>
        <v>50</v>
      </c>
      <c r="K8072" t="s">
        <v>17</v>
      </c>
      <c r="L8072" s="2">
        <v>0</v>
      </c>
      <c r="M8072" s="1">
        <f t="shared" si="888"/>
        <v>0</v>
      </c>
      <c r="N8072" t="s">
        <v>37</v>
      </c>
      <c r="O8072" t="s">
        <v>4717</v>
      </c>
      <c r="P8072" t="s">
        <v>61</v>
      </c>
      <c r="Q8072" t="str">
        <f t="shared" si="885"/>
        <v>2017</v>
      </c>
      <c r="R8072" t="str">
        <f t="shared" si="886"/>
        <v>September</v>
      </c>
      <c r="S8072" t="s">
        <v>10729</v>
      </c>
      <c r="T8072" t="s">
        <v>40</v>
      </c>
    </row>
    <row r="8073" spans="1:20" x14ac:dyDescent="0.3">
      <c r="A8073" t="s">
        <v>10730</v>
      </c>
      <c r="B8073" t="s">
        <v>4390</v>
      </c>
      <c r="C8073">
        <v>3.6</v>
      </c>
      <c r="D8073">
        <f t="shared" si="887"/>
        <v>4</v>
      </c>
      <c r="E8073">
        <v>6060</v>
      </c>
      <c r="F8073" t="s">
        <v>8978</v>
      </c>
      <c r="G8073">
        <f t="shared" si="882"/>
        <v>592000</v>
      </c>
      <c r="H8073" s="3" t="s">
        <v>25</v>
      </c>
      <c r="I8073" t="str">
        <f t="shared" si="883"/>
        <v>500000+</v>
      </c>
      <c r="J8073" s="1">
        <f t="shared" si="884"/>
        <v>500000</v>
      </c>
      <c r="K8073" t="s">
        <v>17</v>
      </c>
      <c r="L8073" s="2">
        <v>0</v>
      </c>
      <c r="M8073" s="1">
        <f t="shared" si="888"/>
        <v>0</v>
      </c>
      <c r="N8073" t="s">
        <v>18</v>
      </c>
      <c r="O8073" t="s">
        <v>4391</v>
      </c>
      <c r="P8073" t="s">
        <v>10731</v>
      </c>
      <c r="Q8073" t="str">
        <f t="shared" si="885"/>
        <v>2016</v>
      </c>
      <c r="R8073" t="str">
        <f t="shared" si="886"/>
        <v>February</v>
      </c>
      <c r="S8073">
        <v>2</v>
      </c>
      <c r="T8073" t="s">
        <v>465</v>
      </c>
    </row>
    <row r="8074" spans="1:20" x14ac:dyDescent="0.3">
      <c r="A8074" t="s">
        <v>10732</v>
      </c>
      <c r="B8074" t="s">
        <v>4098</v>
      </c>
      <c r="C8074">
        <v>3.9</v>
      </c>
      <c r="D8074">
        <f t="shared" si="887"/>
        <v>4</v>
      </c>
      <c r="E8074">
        <v>654</v>
      </c>
      <c r="F8074" t="s">
        <v>1844</v>
      </c>
      <c r="G8074">
        <f t="shared" si="882"/>
        <v>50000000</v>
      </c>
      <c r="H8074" s="3" t="s">
        <v>16</v>
      </c>
      <c r="I8074" t="str">
        <f t="shared" si="883"/>
        <v>10000+</v>
      </c>
      <c r="J8074" s="1">
        <f t="shared" si="884"/>
        <v>10000</v>
      </c>
      <c r="K8074" t="s">
        <v>596</v>
      </c>
      <c r="L8074" s="2" t="s">
        <v>597</v>
      </c>
      <c r="M8074" s="1">
        <f t="shared" si="888"/>
        <v>4.99</v>
      </c>
      <c r="N8074" t="s">
        <v>18</v>
      </c>
      <c r="O8074" t="s">
        <v>2572</v>
      </c>
      <c r="P8074" t="s">
        <v>2382</v>
      </c>
      <c r="Q8074" t="str">
        <f t="shared" si="885"/>
        <v>2017</v>
      </c>
      <c r="R8074" t="str">
        <f t="shared" si="886"/>
        <v>December</v>
      </c>
      <c r="S8074">
        <v>3.29</v>
      </c>
      <c r="T8074" t="s">
        <v>71</v>
      </c>
    </row>
    <row r="8075" spans="1:20" x14ac:dyDescent="0.3">
      <c r="A8075" t="s">
        <v>10733</v>
      </c>
      <c r="B8075" t="s">
        <v>2910</v>
      </c>
      <c r="C8075">
        <v>3.8</v>
      </c>
      <c r="D8075">
        <f t="shared" si="887"/>
        <v>4</v>
      </c>
      <c r="E8075">
        <v>316</v>
      </c>
      <c r="F8075" t="s">
        <v>15</v>
      </c>
      <c r="G8075">
        <f t="shared" si="882"/>
        <v>19000000</v>
      </c>
      <c r="H8075" s="3" t="s">
        <v>43</v>
      </c>
      <c r="I8075" t="str">
        <f t="shared" si="883"/>
        <v>100000+</v>
      </c>
      <c r="J8075" s="1">
        <f t="shared" si="884"/>
        <v>100000</v>
      </c>
      <c r="K8075" t="s">
        <v>17</v>
      </c>
      <c r="L8075" s="2">
        <v>0</v>
      </c>
      <c r="M8075" s="1">
        <f t="shared" si="888"/>
        <v>0</v>
      </c>
      <c r="N8075" t="s">
        <v>18</v>
      </c>
      <c r="O8075" t="s">
        <v>1445</v>
      </c>
      <c r="P8075" t="s">
        <v>3575</v>
      </c>
      <c r="Q8075" t="str">
        <f t="shared" si="885"/>
        <v>2017</v>
      </c>
      <c r="R8075" t="str">
        <f t="shared" si="886"/>
        <v>June</v>
      </c>
      <c r="S8075">
        <v>1.8</v>
      </c>
      <c r="T8075" t="s">
        <v>211</v>
      </c>
    </row>
    <row r="8076" spans="1:20" x14ac:dyDescent="0.3">
      <c r="A8076" t="s">
        <v>10734</v>
      </c>
      <c r="B8076" t="s">
        <v>505</v>
      </c>
      <c r="C8076">
        <v>3.5</v>
      </c>
      <c r="D8076">
        <f t="shared" si="887"/>
        <v>4</v>
      </c>
      <c r="E8076">
        <v>0</v>
      </c>
      <c r="F8076" t="s">
        <v>538</v>
      </c>
      <c r="G8076">
        <f t="shared" si="882"/>
        <v>55000000</v>
      </c>
      <c r="H8076" s="3" t="s">
        <v>937</v>
      </c>
      <c r="I8076" t="str">
        <f t="shared" si="883"/>
        <v>50+</v>
      </c>
      <c r="J8076" s="1">
        <f t="shared" si="884"/>
        <v>50</v>
      </c>
      <c r="K8076" t="s">
        <v>17</v>
      </c>
      <c r="L8076" s="2">
        <v>0</v>
      </c>
      <c r="M8076" s="1">
        <f t="shared" si="888"/>
        <v>0</v>
      </c>
      <c r="N8076" t="s">
        <v>18</v>
      </c>
      <c r="O8076" t="s">
        <v>506</v>
      </c>
      <c r="P8076" t="s">
        <v>2931</v>
      </c>
      <c r="Q8076" t="str">
        <f t="shared" si="885"/>
        <v>2018</v>
      </c>
      <c r="R8076" t="str">
        <f t="shared" si="886"/>
        <v>February</v>
      </c>
      <c r="S8076">
        <v>1</v>
      </c>
      <c r="T8076" t="s">
        <v>71</v>
      </c>
    </row>
    <row r="8077" spans="1:20" x14ac:dyDescent="0.3">
      <c r="A8077" t="s">
        <v>10735</v>
      </c>
      <c r="B8077" t="s">
        <v>2910</v>
      </c>
      <c r="C8077">
        <v>4.8</v>
      </c>
      <c r="D8077">
        <f t="shared" si="887"/>
        <v>5</v>
      </c>
      <c r="E8077">
        <v>171</v>
      </c>
      <c r="F8077" t="s">
        <v>7745</v>
      </c>
      <c r="G8077">
        <f t="shared" si="882"/>
        <v>1000000</v>
      </c>
      <c r="H8077" s="3" t="s">
        <v>719</v>
      </c>
      <c r="I8077" t="str">
        <f t="shared" si="883"/>
        <v>1000+</v>
      </c>
      <c r="J8077" s="1">
        <f t="shared" si="884"/>
        <v>1000</v>
      </c>
      <c r="K8077" t="s">
        <v>596</v>
      </c>
      <c r="L8077" s="2" t="s">
        <v>3229</v>
      </c>
      <c r="M8077" s="1">
        <f t="shared" si="888"/>
        <v>10</v>
      </c>
      <c r="N8077" t="s">
        <v>18</v>
      </c>
      <c r="O8077" t="s">
        <v>1216</v>
      </c>
      <c r="P8077" t="s">
        <v>4831</v>
      </c>
      <c r="Q8077" t="str">
        <f t="shared" si="885"/>
        <v>2016</v>
      </c>
      <c r="R8077" t="str">
        <f t="shared" si="886"/>
        <v>October</v>
      </c>
      <c r="S8077" t="s">
        <v>2666</v>
      </c>
      <c r="T8077" t="s">
        <v>211</v>
      </c>
    </row>
    <row r="8078" spans="1:20" x14ac:dyDescent="0.3">
      <c r="A8078" t="s">
        <v>10736</v>
      </c>
      <c r="B8078" t="s">
        <v>505</v>
      </c>
      <c r="C8078">
        <v>3.5</v>
      </c>
      <c r="D8078">
        <f t="shared" si="887"/>
        <v>4</v>
      </c>
      <c r="E8078">
        <v>4</v>
      </c>
      <c r="F8078" t="s">
        <v>1307</v>
      </c>
      <c r="G8078">
        <f t="shared" si="882"/>
        <v>2000000</v>
      </c>
      <c r="H8078" s="3" t="s">
        <v>719</v>
      </c>
      <c r="I8078" t="str">
        <f t="shared" si="883"/>
        <v>1000+</v>
      </c>
      <c r="J8078" s="1">
        <f t="shared" si="884"/>
        <v>1000</v>
      </c>
      <c r="K8078" t="s">
        <v>17</v>
      </c>
      <c r="L8078" s="2">
        <v>0</v>
      </c>
      <c r="M8078" s="1">
        <f t="shared" si="888"/>
        <v>0</v>
      </c>
      <c r="N8078" t="s">
        <v>18</v>
      </c>
      <c r="O8078" t="s">
        <v>506</v>
      </c>
      <c r="P8078" t="s">
        <v>10737</v>
      </c>
      <c r="Q8078" t="str">
        <f t="shared" si="885"/>
        <v>2016</v>
      </c>
      <c r="R8078" t="str">
        <f t="shared" si="886"/>
        <v>July</v>
      </c>
      <c r="S8078" t="s">
        <v>1616</v>
      </c>
      <c r="T8078" t="s">
        <v>157</v>
      </c>
    </row>
    <row r="8079" spans="1:20" x14ac:dyDescent="0.3">
      <c r="A8079" t="s">
        <v>10738</v>
      </c>
      <c r="B8079" t="s">
        <v>505</v>
      </c>
      <c r="C8079">
        <v>3.5</v>
      </c>
      <c r="D8079">
        <f t="shared" si="887"/>
        <v>4</v>
      </c>
      <c r="E8079">
        <v>0</v>
      </c>
      <c r="F8079" t="s">
        <v>578</v>
      </c>
      <c r="G8079">
        <f t="shared" si="882"/>
        <v>7500000</v>
      </c>
      <c r="H8079" s="3" t="s">
        <v>1194</v>
      </c>
      <c r="I8079" t="str">
        <f t="shared" si="883"/>
        <v>5+</v>
      </c>
      <c r="J8079" s="1">
        <f t="shared" si="884"/>
        <v>5</v>
      </c>
      <c r="K8079" t="s">
        <v>17</v>
      </c>
      <c r="L8079" s="2">
        <v>0</v>
      </c>
      <c r="M8079" s="1">
        <f t="shared" si="888"/>
        <v>0</v>
      </c>
      <c r="N8079" t="s">
        <v>18</v>
      </c>
      <c r="O8079" t="s">
        <v>506</v>
      </c>
      <c r="P8079" t="s">
        <v>3339</v>
      </c>
      <c r="Q8079" t="str">
        <f t="shared" si="885"/>
        <v>2017</v>
      </c>
      <c r="R8079" t="str">
        <f t="shared" si="886"/>
        <v>May</v>
      </c>
      <c r="S8079">
        <v>1</v>
      </c>
      <c r="T8079" t="s">
        <v>157</v>
      </c>
    </row>
    <row r="8080" spans="1:20" x14ac:dyDescent="0.3">
      <c r="A8080" t="s">
        <v>10739</v>
      </c>
      <c r="B8080" t="s">
        <v>505</v>
      </c>
      <c r="C8080">
        <v>3.5</v>
      </c>
      <c r="D8080">
        <f t="shared" si="887"/>
        <v>4</v>
      </c>
      <c r="E8080">
        <v>1</v>
      </c>
      <c r="F8080" t="s">
        <v>242</v>
      </c>
      <c r="G8080">
        <f t="shared" si="882"/>
        <v>16000000</v>
      </c>
      <c r="H8080" s="3" t="s">
        <v>937</v>
      </c>
      <c r="I8080" t="str">
        <f t="shared" si="883"/>
        <v>50+</v>
      </c>
      <c r="J8080" s="1">
        <f t="shared" si="884"/>
        <v>50</v>
      </c>
      <c r="K8080" t="s">
        <v>17</v>
      </c>
      <c r="L8080" s="2">
        <v>0</v>
      </c>
      <c r="M8080" s="1">
        <f t="shared" si="888"/>
        <v>0</v>
      </c>
      <c r="N8080" t="s">
        <v>18</v>
      </c>
      <c r="O8080" t="s">
        <v>506</v>
      </c>
      <c r="P8080" t="s">
        <v>86</v>
      </c>
      <c r="Q8080" t="str">
        <f t="shared" si="885"/>
        <v>2018</v>
      </c>
      <c r="R8080" t="str">
        <f t="shared" si="886"/>
        <v>August</v>
      </c>
      <c r="S8080">
        <v>1.3</v>
      </c>
      <c r="T8080" t="s">
        <v>71</v>
      </c>
    </row>
    <row r="8081" spans="1:20" x14ac:dyDescent="0.3">
      <c r="A8081" t="s">
        <v>10740</v>
      </c>
      <c r="B8081" t="s">
        <v>505</v>
      </c>
      <c r="C8081">
        <v>3.5</v>
      </c>
      <c r="D8081">
        <f t="shared" si="887"/>
        <v>4</v>
      </c>
      <c r="E8081">
        <v>0</v>
      </c>
      <c r="F8081" t="s">
        <v>168</v>
      </c>
      <c r="G8081">
        <f t="shared" si="882"/>
        <v>10000000</v>
      </c>
      <c r="H8081" s="3" t="s">
        <v>5992</v>
      </c>
      <c r="I8081" t="str">
        <f t="shared" si="883"/>
        <v>0+</v>
      </c>
      <c r="J8081" s="1">
        <f t="shared" si="884"/>
        <v>0</v>
      </c>
      <c r="K8081" t="s">
        <v>17</v>
      </c>
      <c r="L8081" s="2">
        <v>0</v>
      </c>
      <c r="M8081" s="1">
        <f t="shared" si="888"/>
        <v>0</v>
      </c>
      <c r="N8081" t="s">
        <v>18</v>
      </c>
      <c r="O8081" t="s">
        <v>506</v>
      </c>
      <c r="P8081" t="s">
        <v>2864</v>
      </c>
      <c r="Q8081" t="str">
        <f t="shared" si="885"/>
        <v>2018</v>
      </c>
      <c r="R8081" t="str">
        <f t="shared" si="886"/>
        <v>August</v>
      </c>
      <c r="S8081" t="s">
        <v>2701</v>
      </c>
      <c r="T8081" t="s">
        <v>71</v>
      </c>
    </row>
    <row r="8082" spans="1:20" x14ac:dyDescent="0.3">
      <c r="A8082" t="s">
        <v>3993</v>
      </c>
      <c r="B8082" t="s">
        <v>3906</v>
      </c>
      <c r="C8082">
        <v>4.4000000000000004</v>
      </c>
      <c r="D8082">
        <f t="shared" si="887"/>
        <v>5</v>
      </c>
      <c r="E8082">
        <v>2418165</v>
      </c>
      <c r="F8082" t="s">
        <v>39</v>
      </c>
      <c r="G8082">
        <f t="shared" si="882"/>
        <v>1000</v>
      </c>
      <c r="H8082" s="3" t="s">
        <v>403</v>
      </c>
      <c r="I8082" t="str">
        <f t="shared" si="883"/>
        <v>100000000+</v>
      </c>
      <c r="J8082" s="1">
        <f t="shared" si="884"/>
        <v>100000000</v>
      </c>
      <c r="K8082" t="s">
        <v>17</v>
      </c>
      <c r="L8082" s="2">
        <v>0</v>
      </c>
      <c r="M8082" s="1">
        <f t="shared" si="888"/>
        <v>0</v>
      </c>
      <c r="N8082" t="s">
        <v>18</v>
      </c>
      <c r="O8082" t="s">
        <v>3907</v>
      </c>
      <c r="P8082" t="s">
        <v>112</v>
      </c>
      <c r="Q8082" t="str">
        <f t="shared" si="885"/>
        <v>2018</v>
      </c>
      <c r="R8082" t="str">
        <f t="shared" si="886"/>
        <v>July</v>
      </c>
      <c r="S8082" t="s">
        <v>39</v>
      </c>
      <c r="T8082" t="s">
        <v>39</v>
      </c>
    </row>
    <row r="8083" spans="1:20" x14ac:dyDescent="0.3">
      <c r="A8083" t="s">
        <v>10741</v>
      </c>
      <c r="B8083" t="s">
        <v>4716</v>
      </c>
      <c r="C8083">
        <v>4.5</v>
      </c>
      <c r="D8083">
        <f t="shared" si="887"/>
        <v>5</v>
      </c>
      <c r="E8083">
        <v>75140</v>
      </c>
      <c r="F8083" t="s">
        <v>39</v>
      </c>
      <c r="G8083">
        <f t="shared" si="882"/>
        <v>1000</v>
      </c>
      <c r="H8083" s="3" t="s">
        <v>56</v>
      </c>
      <c r="I8083" t="str">
        <f t="shared" si="883"/>
        <v>1000000+</v>
      </c>
      <c r="J8083" s="1">
        <f t="shared" si="884"/>
        <v>1000000</v>
      </c>
      <c r="K8083" t="s">
        <v>17</v>
      </c>
      <c r="L8083" s="2">
        <v>0</v>
      </c>
      <c r="M8083" s="1">
        <f t="shared" si="888"/>
        <v>0</v>
      </c>
      <c r="N8083" t="s">
        <v>18</v>
      </c>
      <c r="O8083" t="s">
        <v>4717</v>
      </c>
      <c r="P8083" t="s">
        <v>3315</v>
      </c>
      <c r="Q8083" t="str">
        <f t="shared" si="885"/>
        <v>2018</v>
      </c>
      <c r="R8083" t="str">
        <f t="shared" si="886"/>
        <v>January</v>
      </c>
      <c r="S8083" t="s">
        <v>39</v>
      </c>
      <c r="T8083" t="s">
        <v>39</v>
      </c>
    </row>
    <row r="8084" spans="1:20" x14ac:dyDescent="0.3">
      <c r="A8084" t="s">
        <v>10742</v>
      </c>
      <c r="B8084" t="s">
        <v>2519</v>
      </c>
      <c r="C8084">
        <v>4</v>
      </c>
      <c r="D8084">
        <f t="shared" si="887"/>
        <v>4</v>
      </c>
      <c r="E8084">
        <v>387</v>
      </c>
      <c r="F8084" t="s">
        <v>283</v>
      </c>
      <c r="G8084">
        <f t="shared" si="882"/>
        <v>1100000</v>
      </c>
      <c r="H8084" s="3" t="s">
        <v>49</v>
      </c>
      <c r="I8084" t="str">
        <f t="shared" si="883"/>
        <v>50000+</v>
      </c>
      <c r="J8084" s="1">
        <f t="shared" si="884"/>
        <v>50000</v>
      </c>
      <c r="K8084" t="s">
        <v>17</v>
      </c>
      <c r="L8084" s="2">
        <v>0</v>
      </c>
      <c r="M8084" s="1">
        <f t="shared" si="888"/>
        <v>0</v>
      </c>
      <c r="N8084" t="s">
        <v>18</v>
      </c>
      <c r="O8084" t="s">
        <v>2530</v>
      </c>
      <c r="P8084" t="s">
        <v>10743</v>
      </c>
      <c r="Q8084" t="str">
        <f t="shared" si="885"/>
        <v>2011</v>
      </c>
      <c r="R8084" t="str">
        <f t="shared" si="886"/>
        <v>April</v>
      </c>
      <c r="S8084" t="s">
        <v>2688</v>
      </c>
      <c r="T8084" t="s">
        <v>389</v>
      </c>
    </row>
    <row r="8085" spans="1:20" x14ac:dyDescent="0.3">
      <c r="A8085" t="s">
        <v>10744</v>
      </c>
      <c r="B8085" t="s">
        <v>2519</v>
      </c>
      <c r="C8085">
        <v>4.7</v>
      </c>
      <c r="D8085">
        <f t="shared" si="887"/>
        <v>5</v>
      </c>
      <c r="E8085">
        <v>16851</v>
      </c>
      <c r="F8085" t="s">
        <v>2747</v>
      </c>
      <c r="G8085">
        <f t="shared" si="882"/>
        <v>81000000</v>
      </c>
      <c r="H8085" s="3" t="s">
        <v>43</v>
      </c>
      <c r="I8085" t="str">
        <f t="shared" si="883"/>
        <v>100000+</v>
      </c>
      <c r="J8085" s="1">
        <f t="shared" si="884"/>
        <v>100000</v>
      </c>
      <c r="K8085" t="s">
        <v>596</v>
      </c>
      <c r="L8085" s="2" t="s">
        <v>2766</v>
      </c>
      <c r="M8085" s="1">
        <f t="shared" si="888"/>
        <v>1.99</v>
      </c>
      <c r="N8085" t="s">
        <v>111</v>
      </c>
      <c r="O8085" t="s">
        <v>2575</v>
      </c>
      <c r="P8085" t="s">
        <v>86</v>
      </c>
      <c r="Q8085" t="str">
        <f t="shared" si="885"/>
        <v>2018</v>
      </c>
      <c r="R8085" t="str">
        <f t="shared" si="886"/>
        <v>August</v>
      </c>
      <c r="S8085" t="s">
        <v>1616</v>
      </c>
      <c r="T8085" t="s">
        <v>46</v>
      </c>
    </row>
    <row r="8086" spans="1:20" x14ac:dyDescent="0.3">
      <c r="A8086" t="s">
        <v>10745</v>
      </c>
      <c r="B8086" t="s">
        <v>2910</v>
      </c>
      <c r="C8086">
        <v>4.8</v>
      </c>
      <c r="D8086">
        <f t="shared" si="887"/>
        <v>5</v>
      </c>
      <c r="E8086">
        <v>17</v>
      </c>
      <c r="F8086" t="s">
        <v>164</v>
      </c>
      <c r="G8086">
        <f t="shared" si="882"/>
        <v>15000000</v>
      </c>
      <c r="H8086" s="3" t="s">
        <v>942</v>
      </c>
      <c r="I8086" t="str">
        <f t="shared" si="883"/>
        <v>100+</v>
      </c>
      <c r="J8086" s="1">
        <f t="shared" si="884"/>
        <v>100</v>
      </c>
      <c r="K8086" t="s">
        <v>17</v>
      </c>
      <c r="L8086" s="2">
        <v>0</v>
      </c>
      <c r="M8086" s="1">
        <f t="shared" si="888"/>
        <v>0</v>
      </c>
      <c r="N8086" t="s">
        <v>18</v>
      </c>
      <c r="O8086" t="s">
        <v>1216</v>
      </c>
      <c r="P8086" t="s">
        <v>86</v>
      </c>
      <c r="Q8086" t="str">
        <f t="shared" si="885"/>
        <v>2018</v>
      </c>
      <c r="R8086" t="str">
        <f t="shared" si="886"/>
        <v>August</v>
      </c>
      <c r="S8086">
        <v>1.7</v>
      </c>
      <c r="T8086" t="s">
        <v>40</v>
      </c>
    </row>
    <row r="8087" spans="1:20" x14ac:dyDescent="0.3">
      <c r="A8087" t="s">
        <v>10746</v>
      </c>
      <c r="B8087" t="s">
        <v>1680</v>
      </c>
      <c r="C8087">
        <v>4.7</v>
      </c>
      <c r="D8087">
        <f t="shared" si="887"/>
        <v>5</v>
      </c>
      <c r="E8087">
        <v>439</v>
      </c>
      <c r="F8087" t="s">
        <v>435</v>
      </c>
      <c r="G8087">
        <f t="shared" si="882"/>
        <v>13000000</v>
      </c>
      <c r="H8087" s="3" t="s">
        <v>90</v>
      </c>
      <c r="I8087" t="str">
        <f t="shared" si="883"/>
        <v>5000+</v>
      </c>
      <c r="J8087" s="1">
        <f t="shared" si="884"/>
        <v>5000</v>
      </c>
      <c r="K8087" t="s">
        <v>17</v>
      </c>
      <c r="L8087" s="2">
        <v>0</v>
      </c>
      <c r="M8087" s="1">
        <f t="shared" si="888"/>
        <v>0</v>
      </c>
      <c r="N8087" t="s">
        <v>18</v>
      </c>
      <c r="O8087" t="s">
        <v>1681</v>
      </c>
      <c r="P8087" t="s">
        <v>3644</v>
      </c>
      <c r="Q8087" t="str">
        <f t="shared" si="885"/>
        <v>2018</v>
      </c>
      <c r="R8087" t="str">
        <f t="shared" si="886"/>
        <v>January</v>
      </c>
      <c r="S8087" t="s">
        <v>10547</v>
      </c>
      <c r="T8087" t="s">
        <v>245</v>
      </c>
    </row>
    <row r="8088" spans="1:20" x14ac:dyDescent="0.3">
      <c r="A8088" t="s">
        <v>10747</v>
      </c>
      <c r="B8088" t="s">
        <v>2519</v>
      </c>
      <c r="C8088">
        <v>4.7</v>
      </c>
      <c r="D8088">
        <f t="shared" si="887"/>
        <v>5</v>
      </c>
      <c r="E8088">
        <v>541732</v>
      </c>
      <c r="F8088" t="s">
        <v>78</v>
      </c>
      <c r="G8088">
        <f t="shared" si="882"/>
        <v>20000000</v>
      </c>
      <c r="H8088" s="3" t="s">
        <v>31</v>
      </c>
      <c r="I8088" t="str">
        <f t="shared" si="883"/>
        <v>5000000+</v>
      </c>
      <c r="J8088" s="1">
        <f t="shared" si="884"/>
        <v>5000000</v>
      </c>
      <c r="K8088" t="s">
        <v>17</v>
      </c>
      <c r="L8088" s="2">
        <v>0</v>
      </c>
      <c r="M8088" s="1">
        <f t="shared" si="888"/>
        <v>0</v>
      </c>
      <c r="N8088" t="s">
        <v>18</v>
      </c>
      <c r="O8088" t="s">
        <v>2575</v>
      </c>
      <c r="P8088" t="s">
        <v>5896</v>
      </c>
      <c r="Q8088" t="str">
        <f t="shared" si="885"/>
        <v>2018</v>
      </c>
      <c r="R8088" t="str">
        <f t="shared" si="886"/>
        <v>February</v>
      </c>
      <c r="S8088" t="s">
        <v>10748</v>
      </c>
      <c r="T8088" t="s">
        <v>51</v>
      </c>
    </row>
    <row r="8089" spans="1:20" x14ac:dyDescent="0.3">
      <c r="A8089" t="s">
        <v>10749</v>
      </c>
      <c r="B8089" t="s">
        <v>5080</v>
      </c>
      <c r="C8089">
        <v>4.5</v>
      </c>
      <c r="D8089">
        <f t="shared" si="887"/>
        <v>5</v>
      </c>
      <c r="E8089">
        <v>27</v>
      </c>
      <c r="F8089" t="s">
        <v>358</v>
      </c>
      <c r="G8089">
        <f t="shared" si="882"/>
        <v>7100000</v>
      </c>
      <c r="H8089" s="3" t="s">
        <v>1122</v>
      </c>
      <c r="I8089" t="str">
        <f t="shared" si="883"/>
        <v>500+</v>
      </c>
      <c r="J8089" s="1">
        <f t="shared" si="884"/>
        <v>500</v>
      </c>
      <c r="K8089" t="s">
        <v>17</v>
      </c>
      <c r="L8089" s="2">
        <v>0</v>
      </c>
      <c r="M8089" s="1">
        <f t="shared" si="888"/>
        <v>0</v>
      </c>
      <c r="N8089" t="s">
        <v>18</v>
      </c>
      <c r="O8089" t="s">
        <v>5081</v>
      </c>
      <c r="P8089" t="s">
        <v>5968</v>
      </c>
      <c r="Q8089" t="str">
        <f t="shared" si="885"/>
        <v>2018</v>
      </c>
      <c r="R8089" t="str">
        <f t="shared" si="886"/>
        <v>May</v>
      </c>
      <c r="S8089" t="s">
        <v>1578</v>
      </c>
      <c r="T8089" t="s">
        <v>71</v>
      </c>
    </row>
    <row r="8090" spans="1:20" x14ac:dyDescent="0.3">
      <c r="A8090" t="s">
        <v>10750</v>
      </c>
      <c r="B8090" t="s">
        <v>2377</v>
      </c>
      <c r="C8090">
        <v>4</v>
      </c>
      <c r="D8090">
        <f t="shared" si="887"/>
        <v>4</v>
      </c>
      <c r="E8090">
        <v>47</v>
      </c>
      <c r="F8090" t="s">
        <v>302</v>
      </c>
      <c r="G8090">
        <f t="shared" si="882"/>
        <v>4500000</v>
      </c>
      <c r="H8090" s="3" t="s">
        <v>719</v>
      </c>
      <c r="I8090" t="str">
        <f t="shared" si="883"/>
        <v>1000+</v>
      </c>
      <c r="J8090" s="1">
        <f t="shared" si="884"/>
        <v>1000</v>
      </c>
      <c r="K8090" t="s">
        <v>17</v>
      </c>
      <c r="L8090" s="2">
        <v>0</v>
      </c>
      <c r="M8090" s="1">
        <f t="shared" si="888"/>
        <v>0</v>
      </c>
      <c r="N8090" t="s">
        <v>18</v>
      </c>
      <c r="O8090" t="s">
        <v>2378</v>
      </c>
      <c r="P8090" t="s">
        <v>2459</v>
      </c>
      <c r="Q8090" t="str">
        <f t="shared" si="885"/>
        <v>2017</v>
      </c>
      <c r="R8090" t="str">
        <f t="shared" si="886"/>
        <v>August</v>
      </c>
      <c r="S8090">
        <v>2</v>
      </c>
      <c r="T8090" t="s">
        <v>1411</v>
      </c>
    </row>
    <row r="8091" spans="1:20" x14ac:dyDescent="0.3">
      <c r="A8091" t="s">
        <v>10751</v>
      </c>
      <c r="B8091" t="s">
        <v>4573</v>
      </c>
      <c r="C8091">
        <v>3.5</v>
      </c>
      <c r="D8091">
        <f t="shared" si="887"/>
        <v>4</v>
      </c>
      <c r="E8091">
        <v>1</v>
      </c>
      <c r="F8091" t="s">
        <v>3482</v>
      </c>
      <c r="G8091">
        <f t="shared" si="882"/>
        <v>1300000</v>
      </c>
      <c r="H8091" s="3" t="s">
        <v>942</v>
      </c>
      <c r="I8091" t="str">
        <f t="shared" si="883"/>
        <v>100+</v>
      </c>
      <c r="J8091" s="1">
        <f t="shared" si="884"/>
        <v>100</v>
      </c>
      <c r="K8091" t="s">
        <v>17</v>
      </c>
      <c r="L8091" s="2">
        <v>0</v>
      </c>
      <c r="M8091" s="1">
        <f t="shared" si="888"/>
        <v>0</v>
      </c>
      <c r="N8091" t="s">
        <v>18</v>
      </c>
      <c r="O8091" t="s">
        <v>4574</v>
      </c>
      <c r="P8091" t="s">
        <v>801</v>
      </c>
      <c r="Q8091" t="str">
        <f t="shared" si="885"/>
        <v>2018</v>
      </c>
      <c r="R8091" t="str">
        <f t="shared" si="886"/>
        <v>June</v>
      </c>
      <c r="S8091">
        <v>3</v>
      </c>
      <c r="T8091" t="s">
        <v>501</v>
      </c>
    </row>
    <row r="8092" spans="1:20" x14ac:dyDescent="0.3">
      <c r="A8092" t="s">
        <v>10752</v>
      </c>
      <c r="B8092" t="s">
        <v>1680</v>
      </c>
      <c r="C8092">
        <v>3.2</v>
      </c>
      <c r="D8092">
        <f t="shared" si="887"/>
        <v>4</v>
      </c>
      <c r="E8092">
        <v>191</v>
      </c>
      <c r="F8092" t="s">
        <v>168</v>
      </c>
      <c r="G8092">
        <f t="shared" si="882"/>
        <v>10000000</v>
      </c>
      <c r="H8092" s="3" t="s">
        <v>16</v>
      </c>
      <c r="I8092" t="str">
        <f t="shared" si="883"/>
        <v>10000+</v>
      </c>
      <c r="J8092" s="1">
        <f t="shared" si="884"/>
        <v>10000</v>
      </c>
      <c r="K8092" t="s">
        <v>17</v>
      </c>
      <c r="L8092" s="2">
        <v>0</v>
      </c>
      <c r="M8092" s="1">
        <f t="shared" si="888"/>
        <v>0</v>
      </c>
      <c r="N8092" t="s">
        <v>18</v>
      </c>
      <c r="O8092" t="s">
        <v>1681</v>
      </c>
      <c r="P8092" t="s">
        <v>1937</v>
      </c>
      <c r="Q8092" t="str">
        <f t="shared" si="885"/>
        <v>2018</v>
      </c>
      <c r="R8092" t="str">
        <f t="shared" si="886"/>
        <v>January</v>
      </c>
      <c r="S8092" t="s">
        <v>10753</v>
      </c>
      <c r="T8092" t="s">
        <v>76</v>
      </c>
    </row>
    <row r="8093" spans="1:20" x14ac:dyDescent="0.3">
      <c r="A8093" t="s">
        <v>10754</v>
      </c>
      <c r="B8093" t="s">
        <v>4390</v>
      </c>
      <c r="C8093">
        <v>3.5</v>
      </c>
      <c r="D8093">
        <f t="shared" si="887"/>
        <v>4</v>
      </c>
      <c r="E8093">
        <v>1</v>
      </c>
      <c r="F8093" t="s">
        <v>55</v>
      </c>
      <c r="G8093">
        <f t="shared" si="882"/>
        <v>29000000</v>
      </c>
      <c r="H8093" s="3" t="s">
        <v>942</v>
      </c>
      <c r="I8093" t="str">
        <f t="shared" si="883"/>
        <v>100+</v>
      </c>
      <c r="J8093" s="1">
        <f t="shared" si="884"/>
        <v>100</v>
      </c>
      <c r="K8093" t="s">
        <v>17</v>
      </c>
      <c r="L8093" s="2">
        <v>0</v>
      </c>
      <c r="M8093" s="1">
        <f t="shared" si="888"/>
        <v>0</v>
      </c>
      <c r="N8093" t="s">
        <v>18</v>
      </c>
      <c r="O8093" t="s">
        <v>4391</v>
      </c>
      <c r="P8093" t="s">
        <v>8413</v>
      </c>
      <c r="Q8093" t="str">
        <f t="shared" si="885"/>
        <v>2017</v>
      </c>
      <c r="R8093" t="str">
        <f t="shared" si="886"/>
        <v>February</v>
      </c>
      <c r="S8093" t="s">
        <v>10755</v>
      </c>
      <c r="T8093" t="s">
        <v>76</v>
      </c>
    </row>
    <row r="8094" spans="1:20" x14ac:dyDescent="0.3">
      <c r="A8094" t="s">
        <v>10756</v>
      </c>
      <c r="B8094" t="s">
        <v>5201</v>
      </c>
      <c r="C8094">
        <v>3.5</v>
      </c>
      <c r="D8094">
        <f t="shared" si="887"/>
        <v>4</v>
      </c>
      <c r="E8094">
        <v>8</v>
      </c>
      <c r="F8094" t="s">
        <v>10757</v>
      </c>
      <c r="G8094">
        <f t="shared" si="882"/>
        <v>749000</v>
      </c>
      <c r="H8094" s="3" t="s">
        <v>719</v>
      </c>
      <c r="I8094" t="str">
        <f t="shared" si="883"/>
        <v>1000+</v>
      </c>
      <c r="J8094" s="1">
        <f t="shared" si="884"/>
        <v>1000</v>
      </c>
      <c r="K8094" t="s">
        <v>17</v>
      </c>
      <c r="L8094" s="2">
        <v>0</v>
      </c>
      <c r="M8094" s="1">
        <f t="shared" si="888"/>
        <v>0</v>
      </c>
      <c r="N8094" t="s">
        <v>18</v>
      </c>
      <c r="O8094" t="s">
        <v>5202</v>
      </c>
      <c r="P8094" t="s">
        <v>10758</v>
      </c>
      <c r="Q8094" t="str">
        <f t="shared" si="885"/>
        <v>2013</v>
      </c>
      <c r="R8094" t="str">
        <f t="shared" si="886"/>
        <v>September</v>
      </c>
      <c r="S8094">
        <v>1.08</v>
      </c>
      <c r="T8094" t="s">
        <v>211</v>
      </c>
    </row>
    <row r="8095" spans="1:20" x14ac:dyDescent="0.3">
      <c r="A8095" t="s">
        <v>10759</v>
      </c>
      <c r="B8095" t="s">
        <v>1680</v>
      </c>
      <c r="C8095">
        <v>4.7</v>
      </c>
      <c r="D8095">
        <f t="shared" si="887"/>
        <v>5</v>
      </c>
      <c r="E8095">
        <v>39</v>
      </c>
      <c r="F8095" t="s">
        <v>78</v>
      </c>
      <c r="G8095">
        <f t="shared" si="882"/>
        <v>20000000</v>
      </c>
      <c r="H8095" s="3" t="s">
        <v>719</v>
      </c>
      <c r="I8095" t="str">
        <f t="shared" si="883"/>
        <v>1000+</v>
      </c>
      <c r="J8095" s="1">
        <f t="shared" si="884"/>
        <v>1000</v>
      </c>
      <c r="K8095" t="s">
        <v>17</v>
      </c>
      <c r="L8095" s="2">
        <v>0</v>
      </c>
      <c r="M8095" s="1">
        <f t="shared" si="888"/>
        <v>0</v>
      </c>
      <c r="N8095" t="s">
        <v>18</v>
      </c>
      <c r="O8095" t="s">
        <v>1681</v>
      </c>
      <c r="P8095" t="s">
        <v>108</v>
      </c>
      <c r="Q8095" t="str">
        <f t="shared" si="885"/>
        <v>2018</v>
      </c>
      <c r="R8095" t="str">
        <f t="shared" si="886"/>
        <v>March</v>
      </c>
      <c r="S8095">
        <v>1.1100000000000001</v>
      </c>
      <c r="T8095" t="s">
        <v>535</v>
      </c>
    </row>
    <row r="8096" spans="1:20" x14ac:dyDescent="0.3">
      <c r="A8096" t="s">
        <v>10760</v>
      </c>
      <c r="B8096" t="s">
        <v>730</v>
      </c>
      <c r="C8096">
        <v>4.5</v>
      </c>
      <c r="D8096">
        <f t="shared" si="887"/>
        <v>5</v>
      </c>
      <c r="E8096">
        <v>4</v>
      </c>
      <c r="F8096" t="s">
        <v>1200</v>
      </c>
      <c r="G8096">
        <f t="shared" si="882"/>
        <v>8100000</v>
      </c>
      <c r="H8096" s="3" t="s">
        <v>942</v>
      </c>
      <c r="I8096" t="str">
        <f t="shared" si="883"/>
        <v>100+</v>
      </c>
      <c r="J8096" s="1">
        <f t="shared" si="884"/>
        <v>100</v>
      </c>
      <c r="K8096" t="s">
        <v>17</v>
      </c>
      <c r="L8096" s="2">
        <v>0</v>
      </c>
      <c r="M8096" s="1">
        <f t="shared" si="888"/>
        <v>0</v>
      </c>
      <c r="N8096" t="s">
        <v>18</v>
      </c>
      <c r="O8096" t="s">
        <v>731</v>
      </c>
      <c r="P8096" t="s">
        <v>10761</v>
      </c>
      <c r="Q8096" t="str">
        <f t="shared" si="885"/>
        <v>2014</v>
      </c>
      <c r="R8096" t="str">
        <f t="shared" si="886"/>
        <v>August</v>
      </c>
      <c r="S8096" t="s">
        <v>1309</v>
      </c>
      <c r="T8096" t="s">
        <v>157</v>
      </c>
    </row>
    <row r="8097" spans="1:20" x14ac:dyDescent="0.3">
      <c r="A8097" t="s">
        <v>10762</v>
      </c>
      <c r="B8097" t="s">
        <v>730</v>
      </c>
      <c r="C8097">
        <v>3.5</v>
      </c>
      <c r="D8097">
        <f t="shared" si="887"/>
        <v>4</v>
      </c>
      <c r="E8097">
        <v>4</v>
      </c>
      <c r="F8097" t="s">
        <v>1040</v>
      </c>
      <c r="G8097">
        <f t="shared" si="882"/>
        <v>3800000</v>
      </c>
      <c r="H8097" s="3" t="s">
        <v>942</v>
      </c>
      <c r="I8097" t="str">
        <f t="shared" si="883"/>
        <v>100+</v>
      </c>
      <c r="J8097" s="1">
        <f t="shared" si="884"/>
        <v>100</v>
      </c>
      <c r="K8097" t="s">
        <v>17</v>
      </c>
      <c r="L8097" s="2">
        <v>0</v>
      </c>
      <c r="M8097" s="1">
        <f t="shared" si="888"/>
        <v>0</v>
      </c>
      <c r="N8097" t="s">
        <v>18</v>
      </c>
      <c r="O8097" t="s">
        <v>731</v>
      </c>
      <c r="P8097" t="s">
        <v>2931</v>
      </c>
      <c r="Q8097" t="str">
        <f t="shared" si="885"/>
        <v>2018</v>
      </c>
      <c r="R8097" t="str">
        <f t="shared" si="886"/>
        <v>February</v>
      </c>
      <c r="S8097">
        <v>2.0699999999999998</v>
      </c>
      <c r="T8097" t="s">
        <v>71</v>
      </c>
    </row>
    <row r="8098" spans="1:20" x14ac:dyDescent="0.3">
      <c r="A8098" t="s">
        <v>10763</v>
      </c>
      <c r="B8098" t="s">
        <v>2910</v>
      </c>
      <c r="C8098">
        <v>4.5</v>
      </c>
      <c r="D8098">
        <f t="shared" si="887"/>
        <v>5</v>
      </c>
      <c r="E8098">
        <v>93</v>
      </c>
      <c r="F8098" t="s">
        <v>916</v>
      </c>
      <c r="G8098">
        <f t="shared" si="882"/>
        <v>1600000</v>
      </c>
      <c r="H8098" s="3" t="s">
        <v>49</v>
      </c>
      <c r="I8098" t="str">
        <f t="shared" si="883"/>
        <v>50000+</v>
      </c>
      <c r="J8098" s="1">
        <f t="shared" si="884"/>
        <v>50000</v>
      </c>
      <c r="K8098" t="s">
        <v>17</v>
      </c>
      <c r="L8098" s="2">
        <v>0</v>
      </c>
      <c r="M8098" s="1">
        <f t="shared" si="888"/>
        <v>0</v>
      </c>
      <c r="N8098" t="s">
        <v>18</v>
      </c>
      <c r="O8098" t="s">
        <v>1445</v>
      </c>
      <c r="P8098" t="s">
        <v>4511</v>
      </c>
      <c r="Q8098" t="str">
        <f t="shared" si="885"/>
        <v>2018</v>
      </c>
      <c r="R8098" t="str">
        <f t="shared" si="886"/>
        <v>February</v>
      </c>
      <c r="S8098" t="s">
        <v>10764</v>
      </c>
      <c r="T8098" t="s">
        <v>389</v>
      </c>
    </row>
    <row r="8099" spans="1:20" x14ac:dyDescent="0.3">
      <c r="A8099" t="s">
        <v>10765</v>
      </c>
      <c r="B8099" t="s">
        <v>3213</v>
      </c>
      <c r="C8099">
        <v>4.9000000000000004</v>
      </c>
      <c r="D8099">
        <f t="shared" si="887"/>
        <v>5</v>
      </c>
      <c r="E8099">
        <v>57</v>
      </c>
      <c r="F8099" t="s">
        <v>129</v>
      </c>
      <c r="G8099">
        <f t="shared" si="882"/>
        <v>6100000</v>
      </c>
      <c r="H8099" s="3" t="s">
        <v>719</v>
      </c>
      <c r="I8099" t="str">
        <f t="shared" si="883"/>
        <v>1000+</v>
      </c>
      <c r="J8099" s="1">
        <f t="shared" si="884"/>
        <v>1000</v>
      </c>
      <c r="K8099" t="s">
        <v>17</v>
      </c>
      <c r="L8099" s="2">
        <v>0</v>
      </c>
      <c r="M8099" s="1">
        <f t="shared" si="888"/>
        <v>0</v>
      </c>
      <c r="N8099" t="s">
        <v>18</v>
      </c>
      <c r="O8099" t="s">
        <v>3215</v>
      </c>
      <c r="P8099" t="s">
        <v>7775</v>
      </c>
      <c r="Q8099" t="str">
        <f t="shared" si="885"/>
        <v>2015</v>
      </c>
      <c r="R8099" t="str">
        <f t="shared" si="886"/>
        <v>November</v>
      </c>
      <c r="S8099">
        <v>1.7</v>
      </c>
      <c r="T8099" t="s">
        <v>63</v>
      </c>
    </row>
    <row r="8100" spans="1:20" x14ac:dyDescent="0.3">
      <c r="A8100" t="s">
        <v>10766</v>
      </c>
      <c r="B8100" t="s">
        <v>3748</v>
      </c>
      <c r="C8100">
        <v>4.2</v>
      </c>
      <c r="D8100">
        <f t="shared" si="887"/>
        <v>5</v>
      </c>
      <c r="E8100">
        <v>182</v>
      </c>
      <c r="F8100" t="s">
        <v>406</v>
      </c>
      <c r="G8100">
        <f t="shared" si="882"/>
        <v>4900000</v>
      </c>
      <c r="H8100" s="3" t="s">
        <v>90</v>
      </c>
      <c r="I8100" t="str">
        <f t="shared" si="883"/>
        <v>5000+</v>
      </c>
      <c r="J8100" s="1">
        <f t="shared" si="884"/>
        <v>5000</v>
      </c>
      <c r="K8100" t="s">
        <v>17</v>
      </c>
      <c r="L8100" s="2">
        <v>0</v>
      </c>
      <c r="M8100" s="1">
        <f t="shared" si="888"/>
        <v>0</v>
      </c>
      <c r="N8100" t="s">
        <v>18</v>
      </c>
      <c r="O8100" t="s">
        <v>3749</v>
      </c>
      <c r="P8100" t="s">
        <v>86</v>
      </c>
      <c r="Q8100" t="str">
        <f t="shared" si="885"/>
        <v>2018</v>
      </c>
      <c r="R8100" t="str">
        <f t="shared" si="886"/>
        <v>August</v>
      </c>
      <c r="S8100">
        <v>1.3</v>
      </c>
      <c r="T8100" t="s">
        <v>211</v>
      </c>
    </row>
    <row r="8101" spans="1:20" x14ac:dyDescent="0.3">
      <c r="A8101" t="s">
        <v>10767</v>
      </c>
      <c r="B8101" t="s">
        <v>5080</v>
      </c>
      <c r="C8101">
        <v>5</v>
      </c>
      <c r="D8101">
        <f t="shared" si="887"/>
        <v>5</v>
      </c>
      <c r="E8101">
        <v>3</v>
      </c>
      <c r="F8101" t="s">
        <v>39</v>
      </c>
      <c r="G8101">
        <f t="shared" si="882"/>
        <v>1000</v>
      </c>
      <c r="H8101" s="3" t="s">
        <v>942</v>
      </c>
      <c r="I8101" t="str">
        <f t="shared" si="883"/>
        <v>100+</v>
      </c>
      <c r="J8101" s="1">
        <f t="shared" si="884"/>
        <v>100</v>
      </c>
      <c r="K8101" t="s">
        <v>17</v>
      </c>
      <c r="L8101" s="2">
        <v>0</v>
      </c>
      <c r="M8101" s="1">
        <f t="shared" si="888"/>
        <v>0</v>
      </c>
      <c r="N8101" t="s">
        <v>18</v>
      </c>
      <c r="O8101" t="s">
        <v>5081</v>
      </c>
      <c r="P8101" t="s">
        <v>10768</v>
      </c>
      <c r="Q8101" t="str">
        <f t="shared" si="885"/>
        <v>2016</v>
      </c>
      <c r="R8101" t="str">
        <f t="shared" si="886"/>
        <v>May</v>
      </c>
      <c r="S8101">
        <v>700</v>
      </c>
      <c r="T8101" t="s">
        <v>76</v>
      </c>
    </row>
    <row r="8102" spans="1:20" x14ac:dyDescent="0.3">
      <c r="A8102" t="s">
        <v>10769</v>
      </c>
      <c r="B8102" t="s">
        <v>3213</v>
      </c>
      <c r="C8102">
        <v>5</v>
      </c>
      <c r="D8102">
        <f t="shared" si="887"/>
        <v>5</v>
      </c>
      <c r="E8102">
        <v>2</v>
      </c>
      <c r="F8102" t="s">
        <v>78</v>
      </c>
      <c r="G8102">
        <f t="shared" si="882"/>
        <v>20000000</v>
      </c>
      <c r="H8102" s="3" t="s">
        <v>942</v>
      </c>
      <c r="I8102" t="str">
        <f t="shared" si="883"/>
        <v>100+</v>
      </c>
      <c r="J8102" s="1">
        <f t="shared" si="884"/>
        <v>100</v>
      </c>
      <c r="K8102" t="s">
        <v>17</v>
      </c>
      <c r="L8102" s="2">
        <v>0</v>
      </c>
      <c r="M8102" s="1">
        <f t="shared" si="888"/>
        <v>0</v>
      </c>
      <c r="N8102" t="s">
        <v>111</v>
      </c>
      <c r="O8102" t="s">
        <v>3215</v>
      </c>
      <c r="P8102" t="s">
        <v>3230</v>
      </c>
      <c r="Q8102" t="str">
        <f t="shared" si="885"/>
        <v>2017</v>
      </c>
      <c r="R8102" t="str">
        <f t="shared" si="886"/>
        <v>September</v>
      </c>
      <c r="S8102" t="s">
        <v>3006</v>
      </c>
      <c r="T8102" t="s">
        <v>71</v>
      </c>
    </row>
    <row r="8103" spans="1:20" x14ac:dyDescent="0.3">
      <c r="A8103" t="s">
        <v>10770</v>
      </c>
      <c r="B8103" t="s">
        <v>1680</v>
      </c>
      <c r="C8103">
        <v>3.5</v>
      </c>
      <c r="D8103">
        <f t="shared" si="887"/>
        <v>4</v>
      </c>
      <c r="E8103">
        <v>30</v>
      </c>
      <c r="F8103" t="s">
        <v>164</v>
      </c>
      <c r="G8103">
        <f t="shared" si="882"/>
        <v>15000000</v>
      </c>
      <c r="H8103" s="3" t="s">
        <v>942</v>
      </c>
      <c r="I8103" t="str">
        <f t="shared" si="883"/>
        <v>100+</v>
      </c>
      <c r="J8103" s="1">
        <f t="shared" si="884"/>
        <v>100</v>
      </c>
      <c r="K8103" t="s">
        <v>17</v>
      </c>
      <c r="L8103" s="2">
        <v>0</v>
      </c>
      <c r="M8103" s="1">
        <f t="shared" si="888"/>
        <v>0</v>
      </c>
      <c r="N8103" t="s">
        <v>18</v>
      </c>
      <c r="O8103" t="s">
        <v>1681</v>
      </c>
      <c r="P8103" t="s">
        <v>225</v>
      </c>
      <c r="Q8103" t="str">
        <f t="shared" si="885"/>
        <v>2018</v>
      </c>
      <c r="R8103" t="str">
        <f t="shared" si="886"/>
        <v>June</v>
      </c>
      <c r="S8103" t="s">
        <v>210</v>
      </c>
      <c r="T8103" t="s">
        <v>535</v>
      </c>
    </row>
    <row r="8104" spans="1:20" x14ac:dyDescent="0.3">
      <c r="A8104" t="s">
        <v>10771</v>
      </c>
      <c r="B8104" t="s">
        <v>2377</v>
      </c>
      <c r="C8104">
        <v>5</v>
      </c>
      <c r="D8104">
        <f t="shared" si="887"/>
        <v>5</v>
      </c>
      <c r="E8104">
        <v>2</v>
      </c>
      <c r="F8104" t="s">
        <v>1158</v>
      </c>
      <c r="G8104">
        <f t="shared" si="882"/>
        <v>9300000</v>
      </c>
      <c r="H8104" s="3" t="s">
        <v>942</v>
      </c>
      <c r="I8104" t="str">
        <f t="shared" si="883"/>
        <v>100+</v>
      </c>
      <c r="J8104" s="1">
        <f t="shared" si="884"/>
        <v>100</v>
      </c>
      <c r="K8104" t="s">
        <v>17</v>
      </c>
      <c r="L8104" s="2">
        <v>0</v>
      </c>
      <c r="M8104" s="1">
        <f t="shared" si="888"/>
        <v>0</v>
      </c>
      <c r="N8104" t="s">
        <v>18</v>
      </c>
      <c r="O8104" t="s">
        <v>2378</v>
      </c>
      <c r="P8104" t="s">
        <v>348</v>
      </c>
      <c r="Q8104" t="str">
        <f t="shared" si="885"/>
        <v>2017</v>
      </c>
      <c r="R8104" t="str">
        <f t="shared" si="886"/>
        <v>August</v>
      </c>
      <c r="S8104" t="s">
        <v>10772</v>
      </c>
      <c r="T8104" t="s">
        <v>71</v>
      </c>
    </row>
    <row r="8105" spans="1:20" x14ac:dyDescent="0.3">
      <c r="A8105" t="s">
        <v>10773</v>
      </c>
      <c r="B8105" t="s">
        <v>2910</v>
      </c>
      <c r="C8105">
        <v>3.5</v>
      </c>
      <c r="D8105">
        <f t="shared" si="887"/>
        <v>4</v>
      </c>
      <c r="E8105">
        <v>0</v>
      </c>
      <c r="F8105" t="s">
        <v>73</v>
      </c>
      <c r="G8105">
        <f t="shared" si="882"/>
        <v>12000000</v>
      </c>
      <c r="H8105" s="3" t="s">
        <v>1147</v>
      </c>
      <c r="I8105" t="str">
        <f t="shared" si="883"/>
        <v>10+</v>
      </c>
      <c r="J8105" s="1">
        <f t="shared" si="884"/>
        <v>10</v>
      </c>
      <c r="K8105" t="s">
        <v>17</v>
      </c>
      <c r="L8105" s="2">
        <v>0</v>
      </c>
      <c r="M8105" s="1">
        <f t="shared" si="888"/>
        <v>0</v>
      </c>
      <c r="N8105" t="s">
        <v>18</v>
      </c>
      <c r="O8105" t="s">
        <v>1445</v>
      </c>
      <c r="P8105" t="s">
        <v>6371</v>
      </c>
      <c r="Q8105" t="str">
        <f t="shared" si="885"/>
        <v>2017</v>
      </c>
      <c r="R8105" t="str">
        <f t="shared" si="886"/>
        <v>December</v>
      </c>
      <c r="S8105">
        <v>1</v>
      </c>
      <c r="T8105" t="s">
        <v>71</v>
      </c>
    </row>
    <row r="8106" spans="1:20" x14ac:dyDescent="0.3">
      <c r="A8106" t="s">
        <v>10774</v>
      </c>
      <c r="B8106" t="s">
        <v>5080</v>
      </c>
      <c r="C8106">
        <v>3.5</v>
      </c>
      <c r="D8106">
        <f t="shared" si="887"/>
        <v>4</v>
      </c>
      <c r="E8106">
        <v>0</v>
      </c>
      <c r="F8106" t="s">
        <v>255</v>
      </c>
      <c r="G8106">
        <f t="shared" si="882"/>
        <v>3900000</v>
      </c>
      <c r="H8106" s="3" t="s">
        <v>1147</v>
      </c>
      <c r="I8106" t="str">
        <f t="shared" si="883"/>
        <v>10+</v>
      </c>
      <c r="J8106" s="1">
        <f t="shared" si="884"/>
        <v>10</v>
      </c>
      <c r="K8106" t="s">
        <v>17</v>
      </c>
      <c r="L8106" s="2">
        <v>0</v>
      </c>
      <c r="M8106" s="1">
        <f t="shared" si="888"/>
        <v>0</v>
      </c>
      <c r="N8106" t="s">
        <v>18</v>
      </c>
      <c r="O8106" t="s">
        <v>5081</v>
      </c>
      <c r="P8106" t="s">
        <v>3104</v>
      </c>
      <c r="Q8106" t="str">
        <f t="shared" si="885"/>
        <v>2017</v>
      </c>
      <c r="R8106" t="str">
        <f t="shared" si="886"/>
        <v>March</v>
      </c>
      <c r="S8106" t="s">
        <v>6582</v>
      </c>
      <c r="T8106" t="s">
        <v>71</v>
      </c>
    </row>
    <row r="8107" spans="1:20" x14ac:dyDescent="0.3">
      <c r="A8107" t="s">
        <v>10775</v>
      </c>
      <c r="B8107" t="s">
        <v>2519</v>
      </c>
      <c r="C8107">
        <v>4.2</v>
      </c>
      <c r="D8107">
        <f t="shared" si="887"/>
        <v>5</v>
      </c>
      <c r="E8107">
        <v>47340</v>
      </c>
      <c r="F8107" t="s">
        <v>809</v>
      </c>
      <c r="G8107">
        <f t="shared" si="882"/>
        <v>61000000</v>
      </c>
      <c r="H8107" s="3" t="s">
        <v>56</v>
      </c>
      <c r="I8107" t="str">
        <f t="shared" si="883"/>
        <v>1000000+</v>
      </c>
      <c r="J8107" s="1">
        <f t="shared" si="884"/>
        <v>1000000</v>
      </c>
      <c r="K8107" t="s">
        <v>17</v>
      </c>
      <c r="L8107" s="2">
        <v>0</v>
      </c>
      <c r="M8107" s="1">
        <f t="shared" si="888"/>
        <v>0</v>
      </c>
      <c r="N8107" t="s">
        <v>37</v>
      </c>
      <c r="O8107" t="s">
        <v>2530</v>
      </c>
      <c r="P8107" t="s">
        <v>103</v>
      </c>
      <c r="Q8107" t="str">
        <f t="shared" si="885"/>
        <v>2018</v>
      </c>
      <c r="R8107" t="str">
        <f t="shared" si="886"/>
        <v>July</v>
      </c>
      <c r="S8107" t="s">
        <v>10776</v>
      </c>
      <c r="T8107" t="s">
        <v>71</v>
      </c>
    </row>
    <row r="8108" spans="1:20" x14ac:dyDescent="0.3">
      <c r="A8108" t="s">
        <v>10777</v>
      </c>
      <c r="B8108" t="s">
        <v>3748</v>
      </c>
      <c r="C8108">
        <v>4.7</v>
      </c>
      <c r="D8108">
        <f t="shared" si="887"/>
        <v>5</v>
      </c>
      <c r="E8108">
        <v>3</v>
      </c>
      <c r="F8108" t="s">
        <v>1035</v>
      </c>
      <c r="G8108">
        <f t="shared" si="882"/>
        <v>5800000</v>
      </c>
      <c r="H8108" s="3" t="s">
        <v>1122</v>
      </c>
      <c r="I8108" t="str">
        <f t="shared" si="883"/>
        <v>500+</v>
      </c>
      <c r="J8108" s="1">
        <f t="shared" si="884"/>
        <v>500</v>
      </c>
      <c r="K8108" t="s">
        <v>17</v>
      </c>
      <c r="L8108" s="2">
        <v>0</v>
      </c>
      <c r="M8108" s="1">
        <f t="shared" si="888"/>
        <v>0</v>
      </c>
      <c r="N8108" t="s">
        <v>18</v>
      </c>
      <c r="O8108" t="s">
        <v>3749</v>
      </c>
      <c r="P8108" t="s">
        <v>6416</v>
      </c>
      <c r="Q8108" t="str">
        <f t="shared" si="885"/>
        <v>2017</v>
      </c>
      <c r="R8108" t="str">
        <f t="shared" si="886"/>
        <v>August</v>
      </c>
      <c r="S8108" t="s">
        <v>28</v>
      </c>
      <c r="T8108" t="s">
        <v>76</v>
      </c>
    </row>
    <row r="8109" spans="1:20" x14ac:dyDescent="0.3">
      <c r="A8109" t="s">
        <v>10778</v>
      </c>
      <c r="B8109" t="s">
        <v>505</v>
      </c>
      <c r="C8109">
        <v>3.5</v>
      </c>
      <c r="D8109">
        <f t="shared" si="887"/>
        <v>4</v>
      </c>
      <c r="E8109">
        <v>0</v>
      </c>
      <c r="F8109" t="s">
        <v>427</v>
      </c>
      <c r="G8109">
        <f t="shared" si="882"/>
        <v>5000000</v>
      </c>
      <c r="H8109" s="3" t="s">
        <v>1194</v>
      </c>
      <c r="I8109" t="str">
        <f t="shared" si="883"/>
        <v>5+</v>
      </c>
      <c r="J8109" s="1">
        <f t="shared" si="884"/>
        <v>5</v>
      </c>
      <c r="K8109" t="s">
        <v>17</v>
      </c>
      <c r="L8109" s="2">
        <v>0</v>
      </c>
      <c r="M8109" s="1">
        <f t="shared" si="888"/>
        <v>0</v>
      </c>
      <c r="N8109" t="s">
        <v>18</v>
      </c>
      <c r="O8109" t="s">
        <v>506</v>
      </c>
      <c r="P8109" t="s">
        <v>91</v>
      </c>
      <c r="Q8109" t="str">
        <f t="shared" si="885"/>
        <v>2018</v>
      </c>
      <c r="R8109" t="str">
        <f t="shared" si="886"/>
        <v>June</v>
      </c>
      <c r="S8109" t="s">
        <v>10779</v>
      </c>
      <c r="T8109" t="s">
        <v>71</v>
      </c>
    </row>
    <row r="8110" spans="1:20" x14ac:dyDescent="0.3">
      <c r="A8110" t="s">
        <v>10780</v>
      </c>
      <c r="B8110" t="s">
        <v>5080</v>
      </c>
      <c r="C8110">
        <v>3.5</v>
      </c>
      <c r="D8110">
        <f t="shared" si="887"/>
        <v>4</v>
      </c>
      <c r="E8110">
        <v>17</v>
      </c>
      <c r="F8110" t="s">
        <v>1130</v>
      </c>
      <c r="G8110">
        <f t="shared" si="882"/>
        <v>4400000</v>
      </c>
      <c r="H8110" s="3" t="s">
        <v>942</v>
      </c>
      <c r="I8110" t="str">
        <f t="shared" si="883"/>
        <v>100+</v>
      </c>
      <c r="J8110" s="1">
        <f t="shared" si="884"/>
        <v>100</v>
      </c>
      <c r="K8110" t="s">
        <v>17</v>
      </c>
      <c r="L8110" s="2">
        <v>0</v>
      </c>
      <c r="M8110" s="1">
        <f t="shared" si="888"/>
        <v>0</v>
      </c>
      <c r="N8110" t="s">
        <v>18</v>
      </c>
      <c r="O8110" t="s">
        <v>5081</v>
      </c>
      <c r="P8110" t="s">
        <v>2845</v>
      </c>
      <c r="Q8110" t="str">
        <f t="shared" si="885"/>
        <v>2017</v>
      </c>
      <c r="R8110" t="str">
        <f t="shared" si="886"/>
        <v>March</v>
      </c>
      <c r="S8110" t="s">
        <v>1666</v>
      </c>
      <c r="T8110" t="s">
        <v>71</v>
      </c>
    </row>
    <row r="8111" spans="1:20" x14ac:dyDescent="0.3">
      <c r="A8111" t="s">
        <v>10781</v>
      </c>
      <c r="B8111" t="s">
        <v>4716</v>
      </c>
      <c r="C8111">
        <v>4.5</v>
      </c>
      <c r="D8111">
        <f t="shared" si="887"/>
        <v>5</v>
      </c>
      <c r="E8111">
        <v>81502</v>
      </c>
      <c r="F8111" t="s">
        <v>39</v>
      </c>
      <c r="G8111">
        <f t="shared" si="882"/>
        <v>1000</v>
      </c>
      <c r="H8111" s="3" t="s">
        <v>56</v>
      </c>
      <c r="I8111" t="str">
        <f t="shared" si="883"/>
        <v>1000000+</v>
      </c>
      <c r="J8111" s="1">
        <f t="shared" si="884"/>
        <v>1000000</v>
      </c>
      <c r="K8111" t="s">
        <v>17</v>
      </c>
      <c r="L8111" s="2">
        <v>0</v>
      </c>
      <c r="M8111" s="1">
        <f t="shared" si="888"/>
        <v>0</v>
      </c>
      <c r="N8111" t="s">
        <v>18</v>
      </c>
      <c r="O8111" t="s">
        <v>4717</v>
      </c>
      <c r="P8111" t="s">
        <v>1053</v>
      </c>
      <c r="Q8111" t="str">
        <f t="shared" si="885"/>
        <v>2018</v>
      </c>
      <c r="R8111" t="str">
        <f t="shared" si="886"/>
        <v>March</v>
      </c>
      <c r="S8111" t="s">
        <v>39</v>
      </c>
      <c r="T8111" t="s">
        <v>39</v>
      </c>
    </row>
    <row r="8112" spans="1:20" x14ac:dyDescent="0.3">
      <c r="A8112" t="s">
        <v>10782</v>
      </c>
      <c r="B8112" t="s">
        <v>505</v>
      </c>
      <c r="C8112">
        <v>3.5</v>
      </c>
      <c r="D8112">
        <f t="shared" si="887"/>
        <v>4</v>
      </c>
      <c r="E8112">
        <v>0</v>
      </c>
      <c r="F8112" t="s">
        <v>10783</v>
      </c>
      <c r="G8112">
        <f t="shared" si="882"/>
        <v>642000</v>
      </c>
      <c r="H8112" s="3" t="s">
        <v>942</v>
      </c>
      <c r="I8112" t="str">
        <f t="shared" si="883"/>
        <v>100+</v>
      </c>
      <c r="J8112" s="1">
        <f t="shared" si="884"/>
        <v>100</v>
      </c>
      <c r="K8112" t="s">
        <v>17</v>
      </c>
      <c r="L8112" s="2">
        <v>0</v>
      </c>
      <c r="M8112" s="1">
        <f t="shared" si="888"/>
        <v>0</v>
      </c>
      <c r="N8112" t="s">
        <v>18</v>
      </c>
      <c r="O8112" t="s">
        <v>506</v>
      </c>
      <c r="P8112" t="s">
        <v>10784</v>
      </c>
      <c r="Q8112" t="str">
        <f t="shared" si="885"/>
        <v>2013</v>
      </c>
      <c r="R8112" t="str">
        <f t="shared" si="886"/>
        <v>May</v>
      </c>
      <c r="S8112" t="s">
        <v>2589</v>
      </c>
      <c r="T8112" t="s">
        <v>389</v>
      </c>
    </row>
    <row r="8113" spans="1:20" x14ac:dyDescent="0.3">
      <c r="A8113" t="s">
        <v>10785</v>
      </c>
      <c r="B8113" t="s">
        <v>1997</v>
      </c>
      <c r="C8113">
        <v>3.5</v>
      </c>
      <c r="D8113">
        <f t="shared" si="887"/>
        <v>4</v>
      </c>
      <c r="E8113">
        <v>0</v>
      </c>
      <c r="F8113" t="s">
        <v>161</v>
      </c>
      <c r="G8113">
        <f t="shared" si="882"/>
        <v>9400000</v>
      </c>
      <c r="H8113" s="3" t="s">
        <v>1147</v>
      </c>
      <c r="I8113" t="str">
        <f t="shared" si="883"/>
        <v>10+</v>
      </c>
      <c r="J8113" s="1">
        <f t="shared" si="884"/>
        <v>10</v>
      </c>
      <c r="K8113" t="s">
        <v>17</v>
      </c>
      <c r="L8113" s="2">
        <v>0</v>
      </c>
      <c r="M8113" s="1">
        <f t="shared" si="888"/>
        <v>0</v>
      </c>
      <c r="N8113" t="s">
        <v>111</v>
      </c>
      <c r="O8113" t="s">
        <v>1998</v>
      </c>
      <c r="P8113" t="s">
        <v>423</v>
      </c>
      <c r="Q8113" t="str">
        <f t="shared" si="885"/>
        <v>2018</v>
      </c>
      <c r="R8113" t="str">
        <f t="shared" si="886"/>
        <v>June</v>
      </c>
      <c r="S8113" t="s">
        <v>9978</v>
      </c>
      <c r="T8113" t="s">
        <v>22</v>
      </c>
    </row>
    <row r="8114" spans="1:20" x14ac:dyDescent="0.3">
      <c r="A8114" t="s">
        <v>10786</v>
      </c>
      <c r="B8114" t="s">
        <v>402</v>
      </c>
      <c r="C8114">
        <v>3.5</v>
      </c>
      <c r="D8114">
        <f t="shared" si="887"/>
        <v>4</v>
      </c>
      <c r="E8114">
        <v>0</v>
      </c>
      <c r="F8114" t="s">
        <v>701</v>
      </c>
      <c r="G8114">
        <f t="shared" si="882"/>
        <v>3300000</v>
      </c>
      <c r="H8114" s="3" t="s">
        <v>1147</v>
      </c>
      <c r="I8114" t="str">
        <f t="shared" si="883"/>
        <v>10+</v>
      </c>
      <c r="J8114" s="1">
        <f t="shared" si="884"/>
        <v>10</v>
      </c>
      <c r="K8114" t="s">
        <v>17</v>
      </c>
      <c r="L8114" s="2">
        <v>0</v>
      </c>
      <c r="M8114" s="1">
        <f t="shared" si="888"/>
        <v>0</v>
      </c>
      <c r="N8114" t="s">
        <v>18</v>
      </c>
      <c r="O8114" t="s">
        <v>404</v>
      </c>
      <c r="P8114" t="s">
        <v>348</v>
      </c>
      <c r="Q8114" t="str">
        <f t="shared" si="885"/>
        <v>2017</v>
      </c>
      <c r="R8114" t="str">
        <f t="shared" si="886"/>
        <v>August</v>
      </c>
      <c r="S8114" t="s">
        <v>10787</v>
      </c>
      <c r="T8114" t="s">
        <v>22</v>
      </c>
    </row>
    <row r="8115" spans="1:20" x14ac:dyDescent="0.3">
      <c r="A8115" t="s">
        <v>10788</v>
      </c>
      <c r="B8115" t="s">
        <v>4716</v>
      </c>
      <c r="C8115">
        <v>4.5</v>
      </c>
      <c r="D8115">
        <f t="shared" si="887"/>
        <v>5</v>
      </c>
      <c r="E8115">
        <v>208543</v>
      </c>
      <c r="F8115" t="s">
        <v>39</v>
      </c>
      <c r="G8115">
        <f t="shared" si="882"/>
        <v>1000</v>
      </c>
      <c r="H8115" s="3" t="s">
        <v>79</v>
      </c>
      <c r="I8115" t="str">
        <f t="shared" si="883"/>
        <v>10000000+</v>
      </c>
      <c r="J8115" s="1">
        <f t="shared" si="884"/>
        <v>10000000</v>
      </c>
      <c r="K8115" t="s">
        <v>17</v>
      </c>
      <c r="L8115" s="2">
        <v>0</v>
      </c>
      <c r="M8115" s="1">
        <f t="shared" si="888"/>
        <v>0</v>
      </c>
      <c r="N8115" t="s">
        <v>18</v>
      </c>
      <c r="O8115" t="s">
        <v>4717</v>
      </c>
      <c r="P8115" t="s">
        <v>704</v>
      </c>
      <c r="Q8115" t="str">
        <f t="shared" si="885"/>
        <v>2018</v>
      </c>
      <c r="R8115" t="str">
        <f t="shared" si="886"/>
        <v>July</v>
      </c>
      <c r="S8115" t="s">
        <v>39</v>
      </c>
      <c r="T8115" t="s">
        <v>39</v>
      </c>
    </row>
    <row r="8116" spans="1:20" x14ac:dyDescent="0.3">
      <c r="A8116" t="s">
        <v>10789</v>
      </c>
      <c r="B8116" t="s">
        <v>2910</v>
      </c>
      <c r="C8116">
        <v>4.5</v>
      </c>
      <c r="D8116">
        <f t="shared" si="887"/>
        <v>5</v>
      </c>
      <c r="E8116">
        <v>10159</v>
      </c>
      <c r="F8116" t="s">
        <v>380</v>
      </c>
      <c r="G8116">
        <f t="shared" si="882"/>
        <v>6400000</v>
      </c>
      <c r="H8116" s="3" t="s">
        <v>56</v>
      </c>
      <c r="I8116" t="str">
        <f t="shared" si="883"/>
        <v>1000000+</v>
      </c>
      <c r="J8116" s="1">
        <f t="shared" si="884"/>
        <v>1000000</v>
      </c>
      <c r="K8116" t="s">
        <v>17</v>
      </c>
      <c r="L8116" s="2">
        <v>0</v>
      </c>
      <c r="M8116" s="1">
        <f t="shared" si="888"/>
        <v>0</v>
      </c>
      <c r="N8116" t="s">
        <v>18</v>
      </c>
      <c r="O8116" t="s">
        <v>1216</v>
      </c>
      <c r="P8116" t="s">
        <v>2566</v>
      </c>
      <c r="Q8116" t="str">
        <f t="shared" si="885"/>
        <v>2018</v>
      </c>
      <c r="R8116" t="str">
        <f t="shared" si="886"/>
        <v>April</v>
      </c>
      <c r="S8116">
        <v>2.17</v>
      </c>
      <c r="T8116" t="s">
        <v>71</v>
      </c>
    </row>
    <row r="8117" spans="1:20" x14ac:dyDescent="0.3">
      <c r="A8117" t="s">
        <v>10790</v>
      </c>
      <c r="B8117" t="s">
        <v>1680</v>
      </c>
      <c r="C8117">
        <v>3.8</v>
      </c>
      <c r="D8117">
        <f t="shared" si="887"/>
        <v>4</v>
      </c>
      <c r="E8117">
        <v>57</v>
      </c>
      <c r="F8117" t="s">
        <v>477</v>
      </c>
      <c r="G8117">
        <f t="shared" si="882"/>
        <v>4000000</v>
      </c>
      <c r="H8117" s="3" t="s">
        <v>90</v>
      </c>
      <c r="I8117" t="str">
        <f t="shared" si="883"/>
        <v>5000+</v>
      </c>
      <c r="J8117" s="1">
        <f t="shared" si="884"/>
        <v>5000</v>
      </c>
      <c r="K8117" t="s">
        <v>17</v>
      </c>
      <c r="L8117" s="2">
        <v>0</v>
      </c>
      <c r="M8117" s="1">
        <f t="shared" si="888"/>
        <v>0</v>
      </c>
      <c r="N8117" t="s">
        <v>18</v>
      </c>
      <c r="O8117" t="s">
        <v>1681</v>
      </c>
      <c r="P8117" t="s">
        <v>1665</v>
      </c>
      <c r="Q8117" t="str">
        <f t="shared" si="885"/>
        <v>2017</v>
      </c>
      <c r="R8117" t="str">
        <f t="shared" si="886"/>
        <v>December</v>
      </c>
      <c r="S8117">
        <v>4.0999999999999996</v>
      </c>
      <c r="T8117" t="s">
        <v>51</v>
      </c>
    </row>
    <row r="8118" spans="1:20" x14ac:dyDescent="0.3">
      <c r="A8118" t="s">
        <v>10791</v>
      </c>
      <c r="B8118" t="s">
        <v>2910</v>
      </c>
      <c r="C8118">
        <v>4.5</v>
      </c>
      <c r="D8118">
        <f t="shared" si="887"/>
        <v>5</v>
      </c>
      <c r="E8118">
        <v>85015</v>
      </c>
      <c r="F8118" t="s">
        <v>644</v>
      </c>
      <c r="G8118">
        <f t="shared" si="882"/>
        <v>46000000</v>
      </c>
      <c r="H8118" s="3" t="s">
        <v>56</v>
      </c>
      <c r="I8118" t="str">
        <f t="shared" si="883"/>
        <v>1000000+</v>
      </c>
      <c r="J8118" s="1">
        <f t="shared" si="884"/>
        <v>1000000</v>
      </c>
      <c r="K8118" t="s">
        <v>17</v>
      </c>
      <c r="L8118" s="2">
        <v>0</v>
      </c>
      <c r="M8118" s="1">
        <f t="shared" si="888"/>
        <v>0</v>
      </c>
      <c r="N8118" t="s">
        <v>111</v>
      </c>
      <c r="O8118" t="s">
        <v>2540</v>
      </c>
      <c r="P8118" t="s">
        <v>32</v>
      </c>
      <c r="Q8118" t="str">
        <f t="shared" si="885"/>
        <v>2018</v>
      </c>
      <c r="R8118" t="str">
        <f t="shared" si="886"/>
        <v>August</v>
      </c>
      <c r="S8118" t="s">
        <v>10792</v>
      </c>
      <c r="T8118" t="s">
        <v>76</v>
      </c>
    </row>
    <row r="8119" spans="1:20" x14ac:dyDescent="0.3">
      <c r="A8119" t="s">
        <v>10793</v>
      </c>
      <c r="B8119" t="s">
        <v>402</v>
      </c>
      <c r="C8119">
        <v>3.5</v>
      </c>
      <c r="D8119">
        <f t="shared" si="887"/>
        <v>4</v>
      </c>
      <c r="E8119">
        <v>0</v>
      </c>
      <c r="F8119" t="s">
        <v>73</v>
      </c>
      <c r="G8119">
        <f t="shared" si="882"/>
        <v>12000000</v>
      </c>
      <c r="H8119" s="3" t="s">
        <v>1194</v>
      </c>
      <c r="I8119" t="str">
        <f t="shared" si="883"/>
        <v>5+</v>
      </c>
      <c r="J8119" s="1">
        <f t="shared" si="884"/>
        <v>5</v>
      </c>
      <c r="K8119" t="s">
        <v>17</v>
      </c>
      <c r="L8119" s="2">
        <v>0</v>
      </c>
      <c r="M8119" s="1">
        <f t="shared" si="888"/>
        <v>0</v>
      </c>
      <c r="N8119" t="s">
        <v>18</v>
      </c>
      <c r="O8119" t="s">
        <v>404</v>
      </c>
      <c r="P8119" t="s">
        <v>445</v>
      </c>
      <c r="Q8119" t="str">
        <f t="shared" si="885"/>
        <v>2018</v>
      </c>
      <c r="R8119" t="str">
        <f t="shared" si="886"/>
        <v>May</v>
      </c>
      <c r="S8119">
        <v>1</v>
      </c>
      <c r="T8119" t="s">
        <v>76</v>
      </c>
    </row>
    <row r="8120" spans="1:20" x14ac:dyDescent="0.3">
      <c r="A8120" t="s">
        <v>10794</v>
      </c>
      <c r="B8120" t="s">
        <v>2910</v>
      </c>
      <c r="C8120">
        <v>4.3</v>
      </c>
      <c r="D8120">
        <f t="shared" si="887"/>
        <v>5</v>
      </c>
      <c r="E8120">
        <v>2250</v>
      </c>
      <c r="F8120" t="s">
        <v>336</v>
      </c>
      <c r="G8120">
        <f t="shared" si="882"/>
        <v>30000000</v>
      </c>
      <c r="H8120" s="3" t="s">
        <v>43</v>
      </c>
      <c r="I8120" t="str">
        <f t="shared" si="883"/>
        <v>100000+</v>
      </c>
      <c r="J8120" s="1">
        <f t="shared" si="884"/>
        <v>100000</v>
      </c>
      <c r="K8120" t="s">
        <v>17</v>
      </c>
      <c r="L8120" s="2">
        <v>0</v>
      </c>
      <c r="M8120" s="1">
        <f t="shared" si="888"/>
        <v>0</v>
      </c>
      <c r="N8120" t="s">
        <v>18</v>
      </c>
      <c r="O8120" t="s">
        <v>1216</v>
      </c>
      <c r="P8120" t="s">
        <v>353</v>
      </c>
      <c r="Q8120" t="str">
        <f t="shared" si="885"/>
        <v>2017</v>
      </c>
      <c r="R8120" t="str">
        <f t="shared" si="886"/>
        <v>November</v>
      </c>
      <c r="S8120">
        <v>1.2</v>
      </c>
      <c r="T8120" t="s">
        <v>71</v>
      </c>
    </row>
    <row r="8121" spans="1:20" x14ac:dyDescent="0.3">
      <c r="A8121" t="s">
        <v>10795</v>
      </c>
      <c r="B8121" t="s">
        <v>2519</v>
      </c>
      <c r="C8121">
        <v>3.9</v>
      </c>
      <c r="D8121">
        <f t="shared" si="887"/>
        <v>4</v>
      </c>
      <c r="E8121">
        <v>6200</v>
      </c>
      <c r="F8121" t="s">
        <v>39</v>
      </c>
      <c r="G8121">
        <f t="shared" si="882"/>
        <v>1000</v>
      </c>
      <c r="H8121" s="3" t="s">
        <v>25</v>
      </c>
      <c r="I8121" t="str">
        <f t="shared" si="883"/>
        <v>500000+</v>
      </c>
      <c r="J8121" s="1">
        <f t="shared" si="884"/>
        <v>500000</v>
      </c>
      <c r="K8121" t="s">
        <v>17</v>
      </c>
      <c r="L8121" s="2">
        <v>0</v>
      </c>
      <c r="M8121" s="1">
        <f t="shared" si="888"/>
        <v>0</v>
      </c>
      <c r="N8121" t="s">
        <v>111</v>
      </c>
      <c r="O8121" t="s">
        <v>2588</v>
      </c>
      <c r="P8121" t="s">
        <v>688</v>
      </c>
      <c r="Q8121" t="str">
        <f t="shared" si="885"/>
        <v>2018</v>
      </c>
      <c r="R8121" t="str">
        <f t="shared" si="886"/>
        <v>July</v>
      </c>
      <c r="S8121" t="s">
        <v>39</v>
      </c>
      <c r="T8121" t="s">
        <v>39</v>
      </c>
    </row>
    <row r="8122" spans="1:20" x14ac:dyDescent="0.3">
      <c r="A8122" t="s">
        <v>10796</v>
      </c>
      <c r="B8122" t="s">
        <v>5201</v>
      </c>
      <c r="C8122">
        <v>3.9</v>
      </c>
      <c r="D8122">
        <f t="shared" si="887"/>
        <v>4</v>
      </c>
      <c r="E8122">
        <v>112</v>
      </c>
      <c r="F8122" t="s">
        <v>1001</v>
      </c>
      <c r="G8122">
        <f t="shared" si="882"/>
        <v>1400000</v>
      </c>
      <c r="H8122" s="3" t="s">
        <v>16</v>
      </c>
      <c r="I8122" t="str">
        <f t="shared" si="883"/>
        <v>10000+</v>
      </c>
      <c r="J8122" s="1">
        <f t="shared" si="884"/>
        <v>10000</v>
      </c>
      <c r="K8122" t="s">
        <v>17</v>
      </c>
      <c r="L8122" s="2">
        <v>0</v>
      </c>
      <c r="M8122" s="1">
        <f t="shared" si="888"/>
        <v>0</v>
      </c>
      <c r="N8122" t="s">
        <v>18</v>
      </c>
      <c r="O8122" t="s">
        <v>5202</v>
      </c>
      <c r="P8122" t="s">
        <v>10797</v>
      </c>
      <c r="Q8122" t="str">
        <f t="shared" si="885"/>
        <v>2013</v>
      </c>
      <c r="R8122" t="str">
        <f t="shared" si="886"/>
        <v>December</v>
      </c>
      <c r="S8122">
        <v>1.3</v>
      </c>
      <c r="T8122" t="s">
        <v>211</v>
      </c>
    </row>
    <row r="8123" spans="1:20" x14ac:dyDescent="0.3">
      <c r="A8123" t="s">
        <v>10798</v>
      </c>
      <c r="B8123" t="s">
        <v>3634</v>
      </c>
      <c r="C8123">
        <v>4.2</v>
      </c>
      <c r="D8123">
        <f t="shared" si="887"/>
        <v>5</v>
      </c>
      <c r="E8123">
        <v>226</v>
      </c>
      <c r="F8123" t="s">
        <v>164</v>
      </c>
      <c r="G8123">
        <f t="shared" si="882"/>
        <v>15000000</v>
      </c>
      <c r="H8123" s="3" t="s">
        <v>16</v>
      </c>
      <c r="I8123" t="str">
        <f t="shared" si="883"/>
        <v>10000+</v>
      </c>
      <c r="J8123" s="1">
        <f t="shared" si="884"/>
        <v>10000</v>
      </c>
      <c r="K8123" t="s">
        <v>17</v>
      </c>
      <c r="L8123" s="2">
        <v>0</v>
      </c>
      <c r="M8123" s="1">
        <f t="shared" si="888"/>
        <v>0</v>
      </c>
      <c r="N8123" t="s">
        <v>111</v>
      </c>
      <c r="O8123" t="s">
        <v>3635</v>
      </c>
      <c r="P8123" t="s">
        <v>581</v>
      </c>
      <c r="Q8123" t="str">
        <f t="shared" si="885"/>
        <v>2018</v>
      </c>
      <c r="R8123" t="str">
        <f t="shared" si="886"/>
        <v>January</v>
      </c>
      <c r="S8123" t="s">
        <v>10799</v>
      </c>
      <c r="T8123" t="s">
        <v>211</v>
      </c>
    </row>
    <row r="8124" spans="1:20" x14ac:dyDescent="0.3">
      <c r="A8124" t="s">
        <v>10800</v>
      </c>
      <c r="B8124" t="s">
        <v>3748</v>
      </c>
      <c r="C8124">
        <v>4.5</v>
      </c>
      <c r="D8124">
        <f t="shared" si="887"/>
        <v>5</v>
      </c>
      <c r="E8124">
        <v>214</v>
      </c>
      <c r="F8124" t="s">
        <v>1314</v>
      </c>
      <c r="G8124">
        <f t="shared" si="882"/>
        <v>1800000</v>
      </c>
      <c r="H8124" s="3" t="s">
        <v>16</v>
      </c>
      <c r="I8124" t="str">
        <f t="shared" si="883"/>
        <v>10000+</v>
      </c>
      <c r="J8124" s="1">
        <f t="shared" si="884"/>
        <v>10000</v>
      </c>
      <c r="K8124" t="s">
        <v>17</v>
      </c>
      <c r="L8124" s="2">
        <v>0</v>
      </c>
      <c r="M8124" s="1">
        <f t="shared" si="888"/>
        <v>0</v>
      </c>
      <c r="N8124" t="s">
        <v>18</v>
      </c>
      <c r="O8124" t="s">
        <v>3749</v>
      </c>
      <c r="P8124" t="s">
        <v>2647</v>
      </c>
      <c r="Q8124" t="str">
        <f t="shared" si="885"/>
        <v>2018</v>
      </c>
      <c r="R8124" t="str">
        <f t="shared" si="886"/>
        <v>February</v>
      </c>
      <c r="S8124">
        <v>2.92</v>
      </c>
      <c r="T8124" t="s">
        <v>22</v>
      </c>
    </row>
    <row r="8125" spans="1:20" x14ac:dyDescent="0.3">
      <c r="A8125" t="s">
        <v>10801</v>
      </c>
      <c r="B8125" t="s">
        <v>2910</v>
      </c>
      <c r="C8125">
        <v>4.0999999999999996</v>
      </c>
      <c r="D8125">
        <f t="shared" si="887"/>
        <v>5</v>
      </c>
      <c r="E8125">
        <v>11179</v>
      </c>
      <c r="F8125" t="s">
        <v>15</v>
      </c>
      <c r="G8125">
        <f t="shared" si="882"/>
        <v>19000000</v>
      </c>
      <c r="H8125" s="3" t="s">
        <v>56</v>
      </c>
      <c r="I8125" t="str">
        <f t="shared" si="883"/>
        <v>1000000+</v>
      </c>
      <c r="J8125" s="1">
        <f t="shared" si="884"/>
        <v>1000000</v>
      </c>
      <c r="K8125" t="s">
        <v>17</v>
      </c>
      <c r="L8125" s="2">
        <v>0</v>
      </c>
      <c r="M8125" s="1">
        <f t="shared" si="888"/>
        <v>0</v>
      </c>
      <c r="N8125" t="s">
        <v>37</v>
      </c>
      <c r="O8125" t="s">
        <v>2715</v>
      </c>
      <c r="P8125" t="s">
        <v>10445</v>
      </c>
      <c r="Q8125" t="str">
        <f t="shared" si="885"/>
        <v>2016</v>
      </c>
      <c r="R8125" t="str">
        <f t="shared" si="886"/>
        <v>September</v>
      </c>
      <c r="S8125">
        <v>2.7</v>
      </c>
      <c r="T8125" t="s">
        <v>51</v>
      </c>
    </row>
    <row r="8126" spans="1:20" x14ac:dyDescent="0.3">
      <c r="A8126" t="s">
        <v>3947</v>
      </c>
      <c r="B8126" t="s">
        <v>3906</v>
      </c>
      <c r="C8126">
        <v>4.4000000000000004</v>
      </c>
      <c r="D8126">
        <f t="shared" si="887"/>
        <v>5</v>
      </c>
      <c r="E8126">
        <v>221878</v>
      </c>
      <c r="F8126" t="s">
        <v>39</v>
      </c>
      <c r="G8126">
        <f t="shared" si="882"/>
        <v>1000</v>
      </c>
      <c r="H8126" s="3" t="s">
        <v>79</v>
      </c>
      <c r="I8126" t="str">
        <f t="shared" si="883"/>
        <v>10000000+</v>
      </c>
      <c r="J8126" s="1">
        <f t="shared" si="884"/>
        <v>10000000</v>
      </c>
      <c r="K8126" t="s">
        <v>17</v>
      </c>
      <c r="L8126" s="2">
        <v>0</v>
      </c>
      <c r="M8126" s="1">
        <f t="shared" si="888"/>
        <v>0</v>
      </c>
      <c r="N8126" t="s">
        <v>18</v>
      </c>
      <c r="O8126" t="s">
        <v>3907</v>
      </c>
      <c r="P8126" t="s">
        <v>32</v>
      </c>
      <c r="Q8126" t="str">
        <f t="shared" si="885"/>
        <v>2018</v>
      </c>
      <c r="R8126" t="str">
        <f t="shared" si="886"/>
        <v>August</v>
      </c>
      <c r="S8126" t="s">
        <v>39</v>
      </c>
      <c r="T8126" t="s">
        <v>71</v>
      </c>
    </row>
    <row r="8127" spans="1:20" x14ac:dyDescent="0.3">
      <c r="A8127" t="s">
        <v>10802</v>
      </c>
      <c r="B8127" t="s">
        <v>1680</v>
      </c>
      <c r="C8127">
        <v>4.0999999999999996</v>
      </c>
      <c r="D8127">
        <f t="shared" si="887"/>
        <v>5</v>
      </c>
      <c r="E8127">
        <v>1514</v>
      </c>
      <c r="F8127" t="s">
        <v>73</v>
      </c>
      <c r="G8127">
        <f t="shared" si="882"/>
        <v>12000000</v>
      </c>
      <c r="H8127" s="3" t="s">
        <v>43</v>
      </c>
      <c r="I8127" t="str">
        <f t="shared" si="883"/>
        <v>100000+</v>
      </c>
      <c r="J8127" s="1">
        <f t="shared" si="884"/>
        <v>100000</v>
      </c>
      <c r="K8127" t="s">
        <v>17</v>
      </c>
      <c r="L8127" s="2">
        <v>0</v>
      </c>
      <c r="M8127" s="1">
        <f t="shared" si="888"/>
        <v>0</v>
      </c>
      <c r="N8127" t="s">
        <v>18</v>
      </c>
      <c r="O8127" t="s">
        <v>1681</v>
      </c>
      <c r="P8127" t="s">
        <v>1510</v>
      </c>
      <c r="Q8127" t="str">
        <f t="shared" si="885"/>
        <v>2018</v>
      </c>
      <c r="R8127" t="str">
        <f t="shared" si="886"/>
        <v>February</v>
      </c>
      <c r="S8127">
        <v>1.1000000000000001</v>
      </c>
      <c r="T8127" t="s">
        <v>71</v>
      </c>
    </row>
    <row r="8128" spans="1:20" x14ac:dyDescent="0.3">
      <c r="A8128" t="s">
        <v>10803</v>
      </c>
      <c r="B8128" t="s">
        <v>4239</v>
      </c>
      <c r="C8128">
        <v>4.5999999999999996</v>
      </c>
      <c r="D8128">
        <f t="shared" si="887"/>
        <v>5</v>
      </c>
      <c r="E8128">
        <v>470</v>
      </c>
      <c r="F8128" t="s">
        <v>82</v>
      </c>
      <c r="G8128">
        <f t="shared" si="882"/>
        <v>21000000</v>
      </c>
      <c r="H8128" s="3" t="s">
        <v>16</v>
      </c>
      <c r="I8128" t="str">
        <f t="shared" si="883"/>
        <v>10000+</v>
      </c>
      <c r="J8128" s="1">
        <f t="shared" si="884"/>
        <v>10000</v>
      </c>
      <c r="K8128" t="s">
        <v>17</v>
      </c>
      <c r="L8128" s="2">
        <v>0</v>
      </c>
      <c r="M8128" s="1">
        <f t="shared" si="888"/>
        <v>0</v>
      </c>
      <c r="N8128" t="s">
        <v>18</v>
      </c>
      <c r="O8128" t="s">
        <v>4240</v>
      </c>
      <c r="P8128" t="s">
        <v>5724</v>
      </c>
      <c r="Q8128" t="str">
        <f t="shared" si="885"/>
        <v>2018</v>
      </c>
      <c r="R8128" t="str">
        <f t="shared" si="886"/>
        <v>March</v>
      </c>
      <c r="S8128">
        <v>3.9</v>
      </c>
      <c r="T8128" t="s">
        <v>51</v>
      </c>
    </row>
    <row r="8129" spans="1:20" x14ac:dyDescent="0.3">
      <c r="A8129" t="s">
        <v>10804</v>
      </c>
      <c r="B8129" t="s">
        <v>1872</v>
      </c>
      <c r="C8129">
        <v>3.3</v>
      </c>
      <c r="D8129">
        <f t="shared" si="887"/>
        <v>4</v>
      </c>
      <c r="E8129">
        <v>60</v>
      </c>
      <c r="F8129" t="s">
        <v>35</v>
      </c>
      <c r="G8129">
        <f t="shared" ref="G8129:G8192" si="889">IF(RIGHT(F8129,1)="M",LEFT(F8129,LEN(F8129)-1)*1000000,IF(RIGHT(F8129,1)="K",LEFT(F8129,LEN(F8129)-1)*1000, 1000))</f>
        <v>25000000</v>
      </c>
      <c r="H8129" s="3" t="s">
        <v>16</v>
      </c>
      <c r="I8129" t="str">
        <f t="shared" ref="I8129:I8192" si="890">SUBSTITUTE(H8129,",","")</f>
        <v>10000+</v>
      </c>
      <c r="J8129" s="1">
        <f t="shared" ref="J8129:J8192" si="891">VALUE(LEFT(I8129,LEN(I8129)-1))</f>
        <v>10000</v>
      </c>
      <c r="K8129" t="s">
        <v>17</v>
      </c>
      <c r="L8129" s="2">
        <v>0</v>
      </c>
      <c r="M8129" s="1">
        <f t="shared" si="888"/>
        <v>0</v>
      </c>
      <c r="N8129" t="s">
        <v>18</v>
      </c>
      <c r="O8129" t="s">
        <v>1873</v>
      </c>
      <c r="P8129" t="s">
        <v>366</v>
      </c>
      <c r="Q8129" t="str">
        <f t="shared" ref="Q8129:Q8192" si="892">RIGHT(P8129,4)</f>
        <v>2018</v>
      </c>
      <c r="R8129" t="str">
        <f t="shared" ref="R8129:R8192" si="893">LEFT(P8129,FIND(" ",P8129)-1)</f>
        <v>May</v>
      </c>
      <c r="S8129" t="s">
        <v>10805</v>
      </c>
      <c r="T8129" t="s">
        <v>535</v>
      </c>
    </row>
    <row r="8130" spans="1:20" x14ac:dyDescent="0.3">
      <c r="A8130" t="s">
        <v>10806</v>
      </c>
      <c r="B8130" t="s">
        <v>2377</v>
      </c>
      <c r="C8130">
        <v>4.5</v>
      </c>
      <c r="D8130">
        <f t="shared" si="887"/>
        <v>5</v>
      </c>
      <c r="E8130">
        <v>11</v>
      </c>
      <c r="F8130" t="s">
        <v>250</v>
      </c>
      <c r="G8130">
        <f t="shared" si="889"/>
        <v>3400000</v>
      </c>
      <c r="H8130" s="3" t="s">
        <v>719</v>
      </c>
      <c r="I8130" t="str">
        <f t="shared" si="890"/>
        <v>1000+</v>
      </c>
      <c r="J8130" s="1">
        <f t="shared" si="891"/>
        <v>1000</v>
      </c>
      <c r="K8130" t="s">
        <v>17</v>
      </c>
      <c r="L8130" s="2">
        <v>0</v>
      </c>
      <c r="M8130" s="1">
        <f t="shared" si="888"/>
        <v>0</v>
      </c>
      <c r="N8130" t="s">
        <v>18</v>
      </c>
      <c r="O8130" t="s">
        <v>2378</v>
      </c>
      <c r="P8130" t="s">
        <v>7115</v>
      </c>
      <c r="Q8130" t="str">
        <f t="shared" si="892"/>
        <v>2016</v>
      </c>
      <c r="R8130" t="str">
        <f t="shared" si="893"/>
        <v>March</v>
      </c>
      <c r="S8130" t="s">
        <v>1198</v>
      </c>
      <c r="T8130" t="s">
        <v>22</v>
      </c>
    </row>
    <row r="8131" spans="1:20" x14ac:dyDescent="0.3">
      <c r="A8131" t="s">
        <v>10807</v>
      </c>
      <c r="B8131" t="s">
        <v>4390</v>
      </c>
      <c r="C8131">
        <v>2.2000000000000002</v>
      </c>
      <c r="D8131">
        <f t="shared" ref="D8131:D8194" si="894">IF(C8131&gt;4,5,IF(C8131&gt;3,4,IF(C8131&gt;2,3,IF(C8131&gt;1,2,1))))</f>
        <v>3</v>
      </c>
      <c r="E8131">
        <v>876</v>
      </c>
      <c r="F8131" t="s">
        <v>30</v>
      </c>
      <c r="G8131">
        <f t="shared" si="889"/>
        <v>8700000</v>
      </c>
      <c r="H8131" s="3" t="s">
        <v>56</v>
      </c>
      <c r="I8131" t="str">
        <f t="shared" si="890"/>
        <v>1000000+</v>
      </c>
      <c r="J8131" s="1">
        <f t="shared" si="891"/>
        <v>1000000</v>
      </c>
      <c r="K8131" t="s">
        <v>17</v>
      </c>
      <c r="L8131" s="2">
        <v>0</v>
      </c>
      <c r="M8131" s="1">
        <f t="shared" ref="M8131:M8194" si="895">VALUE(IF(RIGHT(L8131,LEN(L8131)-1)="",0,RIGHT(L8131,LEN(L8131)-1)))</f>
        <v>0</v>
      </c>
      <c r="N8131" t="s">
        <v>18</v>
      </c>
      <c r="O8131" t="s">
        <v>4391</v>
      </c>
      <c r="P8131" t="s">
        <v>2864</v>
      </c>
      <c r="Q8131" t="str">
        <f t="shared" si="892"/>
        <v>2018</v>
      </c>
      <c r="R8131" t="str">
        <f t="shared" si="893"/>
        <v>August</v>
      </c>
      <c r="S8131" t="s">
        <v>7158</v>
      </c>
      <c r="T8131" t="s">
        <v>40</v>
      </c>
    </row>
    <row r="8132" spans="1:20" x14ac:dyDescent="0.3">
      <c r="A8132" t="s">
        <v>10808</v>
      </c>
      <c r="B8132" t="s">
        <v>2202</v>
      </c>
      <c r="C8132">
        <v>4.4000000000000004</v>
      </c>
      <c r="D8132">
        <f t="shared" si="894"/>
        <v>5</v>
      </c>
      <c r="E8132">
        <v>137</v>
      </c>
      <c r="F8132" t="s">
        <v>15</v>
      </c>
      <c r="G8132">
        <f t="shared" si="889"/>
        <v>19000000</v>
      </c>
      <c r="H8132" s="3" t="s">
        <v>16</v>
      </c>
      <c r="I8132" t="str">
        <f t="shared" si="890"/>
        <v>10000+</v>
      </c>
      <c r="J8132" s="1">
        <f t="shared" si="891"/>
        <v>10000</v>
      </c>
      <c r="K8132" t="s">
        <v>17</v>
      </c>
      <c r="L8132" s="2">
        <v>0</v>
      </c>
      <c r="M8132" s="1">
        <f t="shared" si="895"/>
        <v>0</v>
      </c>
      <c r="N8132" t="s">
        <v>18</v>
      </c>
      <c r="O8132" t="s">
        <v>2203</v>
      </c>
      <c r="P8132" t="s">
        <v>369</v>
      </c>
      <c r="Q8132" t="str">
        <f t="shared" si="892"/>
        <v>2018</v>
      </c>
      <c r="R8132" t="str">
        <f t="shared" si="893"/>
        <v>July</v>
      </c>
      <c r="S8132" t="s">
        <v>8485</v>
      </c>
      <c r="T8132" t="s">
        <v>71</v>
      </c>
    </row>
    <row r="8133" spans="1:20" x14ac:dyDescent="0.3">
      <c r="A8133" t="s">
        <v>10809</v>
      </c>
      <c r="B8133" t="s">
        <v>3748</v>
      </c>
      <c r="C8133">
        <v>3.9</v>
      </c>
      <c r="D8133">
        <f t="shared" si="894"/>
        <v>4</v>
      </c>
      <c r="E8133">
        <v>117</v>
      </c>
      <c r="F8133" t="s">
        <v>312</v>
      </c>
      <c r="G8133">
        <f t="shared" si="889"/>
        <v>9800000</v>
      </c>
      <c r="H8133" s="3" t="s">
        <v>16</v>
      </c>
      <c r="I8133" t="str">
        <f t="shared" si="890"/>
        <v>10000+</v>
      </c>
      <c r="J8133" s="1">
        <f t="shared" si="891"/>
        <v>10000</v>
      </c>
      <c r="K8133" t="s">
        <v>17</v>
      </c>
      <c r="L8133" s="2">
        <v>0</v>
      </c>
      <c r="M8133" s="1">
        <f t="shared" si="895"/>
        <v>0</v>
      </c>
      <c r="N8133" t="s">
        <v>18</v>
      </c>
      <c r="O8133" t="s">
        <v>3749</v>
      </c>
      <c r="P8133" t="s">
        <v>5296</v>
      </c>
      <c r="Q8133" t="str">
        <f t="shared" si="892"/>
        <v>2018</v>
      </c>
      <c r="R8133" t="str">
        <f t="shared" si="893"/>
        <v>May</v>
      </c>
      <c r="S8133">
        <v>1.3</v>
      </c>
      <c r="T8133" t="s">
        <v>76</v>
      </c>
    </row>
    <row r="8134" spans="1:20" x14ac:dyDescent="0.3">
      <c r="A8134" t="s">
        <v>10810</v>
      </c>
      <c r="B8134" t="s">
        <v>3748</v>
      </c>
      <c r="C8134">
        <v>4.5</v>
      </c>
      <c r="D8134">
        <f t="shared" si="894"/>
        <v>5</v>
      </c>
      <c r="E8134">
        <v>32014</v>
      </c>
      <c r="F8134" t="s">
        <v>276</v>
      </c>
      <c r="G8134">
        <f t="shared" si="889"/>
        <v>18000000</v>
      </c>
      <c r="H8134" s="3" t="s">
        <v>25</v>
      </c>
      <c r="I8134" t="str">
        <f t="shared" si="890"/>
        <v>500000+</v>
      </c>
      <c r="J8134" s="1">
        <f t="shared" si="891"/>
        <v>500000</v>
      </c>
      <c r="K8134" t="s">
        <v>17</v>
      </c>
      <c r="L8134" s="2">
        <v>0</v>
      </c>
      <c r="M8134" s="1">
        <f t="shared" si="895"/>
        <v>0</v>
      </c>
      <c r="N8134" t="s">
        <v>18</v>
      </c>
      <c r="O8134" t="s">
        <v>3749</v>
      </c>
      <c r="P8134" t="s">
        <v>86</v>
      </c>
      <c r="Q8134" t="str">
        <f t="shared" si="892"/>
        <v>2018</v>
      </c>
      <c r="R8134" t="str">
        <f t="shared" si="893"/>
        <v>August</v>
      </c>
      <c r="S8134" t="s">
        <v>39</v>
      </c>
      <c r="T8134" t="s">
        <v>39</v>
      </c>
    </row>
    <row r="8135" spans="1:20" x14ac:dyDescent="0.3">
      <c r="A8135" t="s">
        <v>10811</v>
      </c>
      <c r="B8135" t="s">
        <v>2377</v>
      </c>
      <c r="C8135">
        <v>2.8</v>
      </c>
      <c r="D8135">
        <f t="shared" si="894"/>
        <v>3</v>
      </c>
      <c r="E8135">
        <v>1189</v>
      </c>
      <c r="F8135" t="s">
        <v>276</v>
      </c>
      <c r="G8135">
        <f t="shared" si="889"/>
        <v>18000000</v>
      </c>
      <c r="H8135" s="3" t="s">
        <v>43</v>
      </c>
      <c r="I8135" t="str">
        <f t="shared" si="890"/>
        <v>100000+</v>
      </c>
      <c r="J8135" s="1">
        <f t="shared" si="891"/>
        <v>100000</v>
      </c>
      <c r="K8135" t="s">
        <v>17</v>
      </c>
      <c r="L8135" s="2">
        <v>0</v>
      </c>
      <c r="M8135" s="1">
        <f t="shared" si="895"/>
        <v>0</v>
      </c>
      <c r="N8135" t="s">
        <v>18</v>
      </c>
      <c r="O8135" t="s">
        <v>2378</v>
      </c>
      <c r="P8135" t="s">
        <v>801</v>
      </c>
      <c r="Q8135" t="str">
        <f t="shared" si="892"/>
        <v>2018</v>
      </c>
      <c r="R8135" t="str">
        <f t="shared" si="893"/>
        <v>June</v>
      </c>
      <c r="S8135" t="s">
        <v>6209</v>
      </c>
      <c r="T8135" t="s">
        <v>22</v>
      </c>
    </row>
    <row r="8136" spans="1:20" x14ac:dyDescent="0.3">
      <c r="A8136" t="s">
        <v>10812</v>
      </c>
      <c r="B8136" t="s">
        <v>2910</v>
      </c>
      <c r="C8136">
        <v>3.3</v>
      </c>
      <c r="D8136">
        <f t="shared" si="894"/>
        <v>4</v>
      </c>
      <c r="E8136">
        <v>2802</v>
      </c>
      <c r="F8136" t="s">
        <v>164</v>
      </c>
      <c r="G8136">
        <f t="shared" si="889"/>
        <v>15000000</v>
      </c>
      <c r="H8136" s="3" t="s">
        <v>43</v>
      </c>
      <c r="I8136" t="str">
        <f t="shared" si="890"/>
        <v>100000+</v>
      </c>
      <c r="J8136" s="1">
        <f t="shared" si="891"/>
        <v>100000</v>
      </c>
      <c r="K8136" t="s">
        <v>17</v>
      </c>
      <c r="L8136" s="2">
        <v>0</v>
      </c>
      <c r="M8136" s="1">
        <f t="shared" si="895"/>
        <v>0</v>
      </c>
      <c r="N8136" t="s">
        <v>37</v>
      </c>
      <c r="O8136" t="s">
        <v>1445</v>
      </c>
      <c r="P8136" t="s">
        <v>150</v>
      </c>
      <c r="Q8136" t="str">
        <f t="shared" si="892"/>
        <v>2018</v>
      </c>
      <c r="R8136" t="str">
        <f t="shared" si="893"/>
        <v>July</v>
      </c>
      <c r="S8136">
        <v>5</v>
      </c>
      <c r="T8136" t="s">
        <v>535</v>
      </c>
    </row>
    <row r="8137" spans="1:20" x14ac:dyDescent="0.3">
      <c r="A8137" t="s">
        <v>10813</v>
      </c>
      <c r="B8137" t="s">
        <v>402</v>
      </c>
      <c r="C8137">
        <v>3.5</v>
      </c>
      <c r="D8137">
        <f t="shared" si="894"/>
        <v>4</v>
      </c>
      <c r="E8137">
        <v>2</v>
      </c>
      <c r="F8137" t="s">
        <v>96</v>
      </c>
      <c r="G8137">
        <f t="shared" si="889"/>
        <v>17000000</v>
      </c>
      <c r="H8137" s="3" t="s">
        <v>1147</v>
      </c>
      <c r="I8137" t="str">
        <f t="shared" si="890"/>
        <v>10+</v>
      </c>
      <c r="J8137" s="1">
        <f t="shared" si="891"/>
        <v>10</v>
      </c>
      <c r="K8137" t="s">
        <v>596</v>
      </c>
      <c r="L8137" s="2" t="s">
        <v>1437</v>
      </c>
      <c r="M8137" s="1">
        <f t="shared" si="895"/>
        <v>5.99</v>
      </c>
      <c r="N8137" t="s">
        <v>18</v>
      </c>
      <c r="O8137" t="s">
        <v>404</v>
      </c>
      <c r="P8137" t="s">
        <v>3897</v>
      </c>
      <c r="Q8137" t="str">
        <f t="shared" si="892"/>
        <v>2016</v>
      </c>
      <c r="R8137" t="str">
        <f t="shared" si="893"/>
        <v>November</v>
      </c>
      <c r="S8137" t="s">
        <v>10814</v>
      </c>
      <c r="T8137" t="s">
        <v>389</v>
      </c>
    </row>
    <row r="8138" spans="1:20" x14ac:dyDescent="0.3">
      <c r="A8138" t="s">
        <v>5208</v>
      </c>
      <c r="B8138" t="s">
        <v>5201</v>
      </c>
      <c r="C8138">
        <v>4.5</v>
      </c>
      <c r="D8138">
        <f t="shared" si="894"/>
        <v>5</v>
      </c>
      <c r="E8138">
        <v>56409</v>
      </c>
      <c r="F8138" t="s">
        <v>1590</v>
      </c>
      <c r="G8138">
        <f t="shared" si="889"/>
        <v>43000000</v>
      </c>
      <c r="H8138" s="3" t="s">
        <v>56</v>
      </c>
      <c r="I8138" t="str">
        <f t="shared" si="890"/>
        <v>1000000+</v>
      </c>
      <c r="J8138" s="1">
        <f t="shared" si="891"/>
        <v>1000000</v>
      </c>
      <c r="K8138" t="s">
        <v>17</v>
      </c>
      <c r="L8138" s="2">
        <v>0</v>
      </c>
      <c r="M8138" s="1">
        <f t="shared" si="895"/>
        <v>0</v>
      </c>
      <c r="N8138" t="s">
        <v>18</v>
      </c>
      <c r="O8138" t="s">
        <v>5202</v>
      </c>
      <c r="P8138" t="s">
        <v>83</v>
      </c>
      <c r="Q8138" t="str">
        <f t="shared" si="892"/>
        <v>2018</v>
      </c>
      <c r="R8138" t="str">
        <f t="shared" si="893"/>
        <v>June</v>
      </c>
      <c r="S8138" t="s">
        <v>2406</v>
      </c>
      <c r="T8138" t="s">
        <v>71</v>
      </c>
    </row>
    <row r="8139" spans="1:20" x14ac:dyDescent="0.3">
      <c r="A8139" t="s">
        <v>10815</v>
      </c>
      <c r="B8139" t="s">
        <v>402</v>
      </c>
      <c r="C8139">
        <v>3.5</v>
      </c>
      <c r="D8139">
        <f t="shared" si="894"/>
        <v>4</v>
      </c>
      <c r="E8139">
        <v>0</v>
      </c>
      <c r="F8139" t="s">
        <v>1158</v>
      </c>
      <c r="G8139">
        <f t="shared" si="889"/>
        <v>9300000</v>
      </c>
      <c r="H8139" s="3" t="s">
        <v>1147</v>
      </c>
      <c r="I8139" t="str">
        <f t="shared" si="890"/>
        <v>10+</v>
      </c>
      <c r="J8139" s="1">
        <f t="shared" si="891"/>
        <v>10</v>
      </c>
      <c r="K8139" t="s">
        <v>596</v>
      </c>
      <c r="L8139" s="2" t="s">
        <v>1437</v>
      </c>
      <c r="M8139" s="1">
        <f t="shared" si="895"/>
        <v>5.99</v>
      </c>
      <c r="N8139" t="s">
        <v>18</v>
      </c>
      <c r="O8139" t="s">
        <v>404</v>
      </c>
      <c r="P8139" t="s">
        <v>3137</v>
      </c>
      <c r="Q8139" t="str">
        <f t="shared" si="892"/>
        <v>2015</v>
      </c>
      <c r="R8139" t="str">
        <f t="shared" si="893"/>
        <v>September</v>
      </c>
      <c r="S8139" t="s">
        <v>10816</v>
      </c>
      <c r="T8139" t="s">
        <v>389</v>
      </c>
    </row>
    <row r="8140" spans="1:20" x14ac:dyDescent="0.3">
      <c r="A8140" t="s">
        <v>10817</v>
      </c>
      <c r="B8140" t="s">
        <v>402</v>
      </c>
      <c r="C8140">
        <v>3.5</v>
      </c>
      <c r="D8140">
        <f t="shared" si="894"/>
        <v>4</v>
      </c>
      <c r="E8140">
        <v>1</v>
      </c>
      <c r="F8140" t="s">
        <v>142</v>
      </c>
      <c r="G8140">
        <f t="shared" si="889"/>
        <v>11000000</v>
      </c>
      <c r="H8140" s="3" t="s">
        <v>1147</v>
      </c>
      <c r="I8140" t="str">
        <f t="shared" si="890"/>
        <v>10+</v>
      </c>
      <c r="J8140" s="1">
        <f t="shared" si="891"/>
        <v>10</v>
      </c>
      <c r="K8140" t="s">
        <v>596</v>
      </c>
      <c r="L8140" s="2" t="s">
        <v>1437</v>
      </c>
      <c r="M8140" s="1">
        <f t="shared" si="895"/>
        <v>5.99</v>
      </c>
      <c r="N8140" t="s">
        <v>18</v>
      </c>
      <c r="O8140" t="s">
        <v>404</v>
      </c>
      <c r="P8140" t="s">
        <v>816</v>
      </c>
      <c r="Q8140" t="str">
        <f t="shared" si="892"/>
        <v>2015</v>
      </c>
      <c r="R8140" t="str">
        <f t="shared" si="893"/>
        <v>September</v>
      </c>
      <c r="S8140" t="s">
        <v>10816</v>
      </c>
      <c r="T8140" t="s">
        <v>389</v>
      </c>
    </row>
    <row r="8141" spans="1:20" x14ac:dyDescent="0.3">
      <c r="A8141" t="s">
        <v>10818</v>
      </c>
      <c r="B8141" t="s">
        <v>5011</v>
      </c>
      <c r="C8141">
        <v>3.1</v>
      </c>
      <c r="D8141">
        <f t="shared" si="894"/>
        <v>4</v>
      </c>
      <c r="E8141">
        <v>167</v>
      </c>
      <c r="F8141" t="s">
        <v>1307</v>
      </c>
      <c r="G8141">
        <f t="shared" si="889"/>
        <v>2000000</v>
      </c>
      <c r="H8141" s="3" t="s">
        <v>719</v>
      </c>
      <c r="I8141" t="str">
        <f t="shared" si="890"/>
        <v>1000+</v>
      </c>
      <c r="J8141" s="1">
        <f t="shared" si="891"/>
        <v>1000</v>
      </c>
      <c r="K8141" t="s">
        <v>596</v>
      </c>
      <c r="L8141" s="2" t="s">
        <v>3134</v>
      </c>
      <c r="M8141" s="1">
        <f t="shared" si="895"/>
        <v>0.99</v>
      </c>
      <c r="N8141" t="s">
        <v>18</v>
      </c>
      <c r="O8141" t="s">
        <v>5012</v>
      </c>
      <c r="P8141" t="s">
        <v>326</v>
      </c>
      <c r="Q8141" t="str">
        <f t="shared" si="892"/>
        <v>2018</v>
      </c>
      <c r="R8141" t="str">
        <f t="shared" si="893"/>
        <v>June</v>
      </c>
      <c r="S8141" t="s">
        <v>7713</v>
      </c>
      <c r="T8141" t="s">
        <v>22</v>
      </c>
    </row>
    <row r="8142" spans="1:20" x14ac:dyDescent="0.3">
      <c r="A8142" t="s">
        <v>10819</v>
      </c>
      <c r="B8142" t="s">
        <v>3634</v>
      </c>
      <c r="C8142">
        <v>3.2</v>
      </c>
      <c r="D8142">
        <f t="shared" si="894"/>
        <v>4</v>
      </c>
      <c r="E8142">
        <v>398</v>
      </c>
      <c r="F8142" t="s">
        <v>300</v>
      </c>
      <c r="G8142">
        <f t="shared" si="889"/>
        <v>2200000</v>
      </c>
      <c r="H8142" s="3" t="s">
        <v>49</v>
      </c>
      <c r="I8142" t="str">
        <f t="shared" si="890"/>
        <v>50000+</v>
      </c>
      <c r="J8142" s="1">
        <f t="shared" si="891"/>
        <v>50000</v>
      </c>
      <c r="K8142" t="s">
        <v>17</v>
      </c>
      <c r="L8142" s="2">
        <v>0</v>
      </c>
      <c r="M8142" s="1">
        <f t="shared" si="895"/>
        <v>0</v>
      </c>
      <c r="N8142" t="s">
        <v>375</v>
      </c>
      <c r="O8142" t="s">
        <v>3635</v>
      </c>
      <c r="P8142" t="s">
        <v>3259</v>
      </c>
      <c r="Q8142" t="str">
        <f t="shared" si="892"/>
        <v>2014</v>
      </c>
      <c r="R8142" t="str">
        <f t="shared" si="893"/>
        <v>December</v>
      </c>
      <c r="S8142" t="s">
        <v>210</v>
      </c>
      <c r="T8142" t="s">
        <v>157</v>
      </c>
    </row>
    <row r="8143" spans="1:20" x14ac:dyDescent="0.3">
      <c r="A8143" t="s">
        <v>10820</v>
      </c>
      <c r="B8143" t="s">
        <v>2377</v>
      </c>
      <c r="C8143">
        <v>4.4000000000000004</v>
      </c>
      <c r="D8143">
        <f t="shared" si="894"/>
        <v>5</v>
      </c>
      <c r="E8143">
        <v>1740</v>
      </c>
      <c r="F8143" t="s">
        <v>1130</v>
      </c>
      <c r="G8143">
        <f t="shared" si="889"/>
        <v>4400000</v>
      </c>
      <c r="H8143" s="3" t="s">
        <v>49</v>
      </c>
      <c r="I8143" t="str">
        <f t="shared" si="890"/>
        <v>50000+</v>
      </c>
      <c r="J8143" s="1">
        <f t="shared" si="891"/>
        <v>50000</v>
      </c>
      <c r="K8143" t="s">
        <v>17</v>
      </c>
      <c r="L8143" s="2">
        <v>0</v>
      </c>
      <c r="M8143" s="1">
        <f t="shared" si="895"/>
        <v>0</v>
      </c>
      <c r="N8143" t="s">
        <v>37</v>
      </c>
      <c r="O8143" t="s">
        <v>2378</v>
      </c>
      <c r="P8143" t="s">
        <v>10554</v>
      </c>
      <c r="Q8143" t="str">
        <f t="shared" si="892"/>
        <v>2017</v>
      </c>
      <c r="R8143" t="str">
        <f t="shared" si="893"/>
        <v>July</v>
      </c>
      <c r="S8143" t="s">
        <v>692</v>
      </c>
      <c r="T8143" t="s">
        <v>71</v>
      </c>
    </row>
    <row r="8144" spans="1:20" x14ac:dyDescent="0.3">
      <c r="A8144" t="s">
        <v>10821</v>
      </c>
      <c r="B8144" t="s">
        <v>2202</v>
      </c>
      <c r="C8144">
        <v>4.0999999999999996</v>
      </c>
      <c r="D8144">
        <f t="shared" si="894"/>
        <v>5</v>
      </c>
      <c r="E8144">
        <v>1372</v>
      </c>
      <c r="F8144" t="s">
        <v>273</v>
      </c>
      <c r="G8144">
        <f t="shared" si="889"/>
        <v>5400000</v>
      </c>
      <c r="H8144" s="3" t="s">
        <v>49</v>
      </c>
      <c r="I8144" t="str">
        <f t="shared" si="890"/>
        <v>50000+</v>
      </c>
      <c r="J8144" s="1">
        <f t="shared" si="891"/>
        <v>50000</v>
      </c>
      <c r="K8144" t="s">
        <v>17</v>
      </c>
      <c r="L8144" s="2">
        <v>0</v>
      </c>
      <c r="M8144" s="1">
        <f t="shared" si="895"/>
        <v>0</v>
      </c>
      <c r="N8144" t="s">
        <v>18</v>
      </c>
      <c r="O8144" t="s">
        <v>2203</v>
      </c>
      <c r="P8144" t="s">
        <v>496</v>
      </c>
      <c r="Q8144" t="str">
        <f t="shared" si="892"/>
        <v>2018</v>
      </c>
      <c r="R8144" t="str">
        <f t="shared" si="893"/>
        <v>February</v>
      </c>
      <c r="S8144" t="s">
        <v>1237</v>
      </c>
      <c r="T8144" t="s">
        <v>71</v>
      </c>
    </row>
    <row r="8145" spans="1:20" x14ac:dyDescent="0.3">
      <c r="A8145" t="s">
        <v>10822</v>
      </c>
      <c r="B8145" t="s">
        <v>402</v>
      </c>
      <c r="C8145">
        <v>3.5</v>
      </c>
      <c r="D8145">
        <f t="shared" si="894"/>
        <v>4</v>
      </c>
      <c r="E8145">
        <v>1</v>
      </c>
      <c r="F8145" t="s">
        <v>73</v>
      </c>
      <c r="G8145">
        <f t="shared" si="889"/>
        <v>12000000</v>
      </c>
      <c r="H8145" s="3" t="s">
        <v>1147</v>
      </c>
      <c r="I8145" t="str">
        <f t="shared" si="890"/>
        <v>10+</v>
      </c>
      <c r="J8145" s="1">
        <f t="shared" si="891"/>
        <v>10</v>
      </c>
      <c r="K8145" t="s">
        <v>596</v>
      </c>
      <c r="L8145" s="2" t="s">
        <v>3221</v>
      </c>
      <c r="M8145" s="1">
        <f t="shared" si="895"/>
        <v>5.49</v>
      </c>
      <c r="N8145" t="s">
        <v>18</v>
      </c>
      <c r="O8145" t="s">
        <v>404</v>
      </c>
      <c r="P8145" t="s">
        <v>4742</v>
      </c>
      <c r="Q8145" t="str">
        <f t="shared" si="892"/>
        <v>2017</v>
      </c>
      <c r="R8145" t="str">
        <f t="shared" si="893"/>
        <v>August</v>
      </c>
      <c r="S8145" t="s">
        <v>10823</v>
      </c>
      <c r="T8145" t="s">
        <v>389</v>
      </c>
    </row>
    <row r="8146" spans="1:20" x14ac:dyDescent="0.3">
      <c r="A8146" t="s">
        <v>10824</v>
      </c>
      <c r="B8146" t="s">
        <v>402</v>
      </c>
      <c r="C8146">
        <v>5</v>
      </c>
      <c r="D8146">
        <f t="shared" si="894"/>
        <v>5</v>
      </c>
      <c r="E8146">
        <v>2</v>
      </c>
      <c r="F8146" t="s">
        <v>1001</v>
      </c>
      <c r="G8146">
        <f t="shared" si="889"/>
        <v>1400000</v>
      </c>
      <c r="H8146" s="3" t="s">
        <v>1194</v>
      </c>
      <c r="I8146" t="str">
        <f t="shared" si="890"/>
        <v>5+</v>
      </c>
      <c r="J8146" s="1">
        <f t="shared" si="891"/>
        <v>5</v>
      </c>
      <c r="K8146" t="s">
        <v>17</v>
      </c>
      <c r="L8146" s="2">
        <v>0</v>
      </c>
      <c r="M8146" s="1">
        <f t="shared" si="895"/>
        <v>0</v>
      </c>
      <c r="N8146" t="s">
        <v>18</v>
      </c>
      <c r="O8146" t="s">
        <v>404</v>
      </c>
      <c r="P8146" t="s">
        <v>450</v>
      </c>
      <c r="Q8146" t="str">
        <f t="shared" si="892"/>
        <v>2018</v>
      </c>
      <c r="R8146" t="str">
        <f t="shared" si="893"/>
        <v>July</v>
      </c>
      <c r="S8146">
        <v>0.1</v>
      </c>
      <c r="T8146" t="s">
        <v>46</v>
      </c>
    </row>
    <row r="8147" spans="1:20" x14ac:dyDescent="0.3">
      <c r="A8147" t="s">
        <v>10825</v>
      </c>
      <c r="B8147" t="s">
        <v>730</v>
      </c>
      <c r="C8147">
        <v>3.5</v>
      </c>
      <c r="D8147">
        <f t="shared" si="894"/>
        <v>4</v>
      </c>
      <c r="E8147">
        <v>0</v>
      </c>
      <c r="F8147" t="s">
        <v>96</v>
      </c>
      <c r="G8147">
        <f t="shared" si="889"/>
        <v>17000000</v>
      </c>
      <c r="H8147" s="3" t="s">
        <v>1147</v>
      </c>
      <c r="I8147" t="str">
        <f t="shared" si="890"/>
        <v>10+</v>
      </c>
      <c r="J8147" s="1">
        <f t="shared" si="891"/>
        <v>10</v>
      </c>
      <c r="K8147" t="s">
        <v>17</v>
      </c>
      <c r="L8147" s="2">
        <v>0</v>
      </c>
      <c r="M8147" s="1">
        <f t="shared" si="895"/>
        <v>0</v>
      </c>
      <c r="N8147" t="s">
        <v>18</v>
      </c>
      <c r="O8147" t="s">
        <v>731</v>
      </c>
      <c r="P8147" t="s">
        <v>248</v>
      </c>
      <c r="Q8147" t="str">
        <f t="shared" si="892"/>
        <v>2018</v>
      </c>
      <c r="R8147" t="str">
        <f t="shared" si="893"/>
        <v>July</v>
      </c>
      <c r="S8147" t="s">
        <v>3389</v>
      </c>
      <c r="T8147" t="s">
        <v>71</v>
      </c>
    </row>
    <row r="8148" spans="1:20" x14ac:dyDescent="0.3">
      <c r="A8148" t="s">
        <v>10826</v>
      </c>
      <c r="B8148" t="s">
        <v>3634</v>
      </c>
      <c r="C8148">
        <v>3.5</v>
      </c>
      <c r="D8148">
        <f t="shared" si="894"/>
        <v>4</v>
      </c>
      <c r="E8148">
        <v>38</v>
      </c>
      <c r="F8148" t="s">
        <v>10827</v>
      </c>
      <c r="G8148">
        <f t="shared" si="889"/>
        <v>881000</v>
      </c>
      <c r="H8148" s="3" t="s">
        <v>719</v>
      </c>
      <c r="I8148" t="str">
        <f t="shared" si="890"/>
        <v>1000+</v>
      </c>
      <c r="J8148" s="1">
        <f t="shared" si="891"/>
        <v>1000</v>
      </c>
      <c r="K8148" t="s">
        <v>17</v>
      </c>
      <c r="L8148" s="2">
        <v>0</v>
      </c>
      <c r="M8148" s="1">
        <f t="shared" si="895"/>
        <v>0</v>
      </c>
      <c r="N8148" t="s">
        <v>18</v>
      </c>
      <c r="O8148" t="s">
        <v>3635</v>
      </c>
      <c r="P8148" t="s">
        <v>10828</v>
      </c>
      <c r="Q8148" t="str">
        <f t="shared" si="892"/>
        <v>2013</v>
      </c>
      <c r="R8148" t="str">
        <f t="shared" si="893"/>
        <v>May</v>
      </c>
      <c r="S8148">
        <v>1.1000000000000001</v>
      </c>
      <c r="T8148" t="s">
        <v>211</v>
      </c>
    </row>
    <row r="8149" spans="1:20" x14ac:dyDescent="0.3">
      <c r="A8149" t="s">
        <v>10829</v>
      </c>
      <c r="B8149" t="s">
        <v>4390</v>
      </c>
      <c r="C8149">
        <v>3.8</v>
      </c>
      <c r="D8149">
        <f t="shared" si="894"/>
        <v>4</v>
      </c>
      <c r="E8149">
        <v>131</v>
      </c>
      <c r="F8149" t="s">
        <v>701</v>
      </c>
      <c r="G8149">
        <f t="shared" si="889"/>
        <v>3300000</v>
      </c>
      <c r="H8149" s="3" t="s">
        <v>719</v>
      </c>
      <c r="I8149" t="str">
        <f t="shared" si="890"/>
        <v>1000+</v>
      </c>
      <c r="J8149" s="1">
        <f t="shared" si="891"/>
        <v>1000</v>
      </c>
      <c r="K8149" t="s">
        <v>596</v>
      </c>
      <c r="L8149" s="2" t="s">
        <v>1437</v>
      </c>
      <c r="M8149" s="1">
        <f t="shared" si="895"/>
        <v>5.99</v>
      </c>
      <c r="N8149" t="s">
        <v>18</v>
      </c>
      <c r="O8149" t="s">
        <v>4391</v>
      </c>
      <c r="P8149" t="s">
        <v>3038</v>
      </c>
      <c r="Q8149" t="str">
        <f t="shared" si="892"/>
        <v>2017</v>
      </c>
      <c r="R8149" t="str">
        <f t="shared" si="893"/>
        <v>March</v>
      </c>
      <c r="S8149" t="s">
        <v>10830</v>
      </c>
      <c r="T8149" t="s">
        <v>211</v>
      </c>
    </row>
    <row r="8150" spans="1:20" x14ac:dyDescent="0.3">
      <c r="A8150" t="s">
        <v>10831</v>
      </c>
      <c r="B8150" t="s">
        <v>402</v>
      </c>
      <c r="C8150">
        <v>3.5</v>
      </c>
      <c r="D8150">
        <f t="shared" si="894"/>
        <v>4</v>
      </c>
      <c r="E8150">
        <v>0</v>
      </c>
      <c r="F8150" t="s">
        <v>96</v>
      </c>
      <c r="G8150">
        <f t="shared" si="889"/>
        <v>17000000</v>
      </c>
      <c r="H8150" s="3" t="s">
        <v>1178</v>
      </c>
      <c r="I8150" t="str">
        <f t="shared" si="890"/>
        <v>1+</v>
      </c>
      <c r="J8150" s="1">
        <f t="shared" si="891"/>
        <v>1</v>
      </c>
      <c r="K8150" t="s">
        <v>596</v>
      </c>
      <c r="L8150" s="2" t="s">
        <v>1437</v>
      </c>
      <c r="M8150" s="1">
        <f t="shared" si="895"/>
        <v>5.99</v>
      </c>
      <c r="N8150" t="s">
        <v>18</v>
      </c>
      <c r="O8150" t="s">
        <v>404</v>
      </c>
      <c r="P8150" t="s">
        <v>4646</v>
      </c>
      <c r="Q8150" t="str">
        <f t="shared" si="892"/>
        <v>2016</v>
      </c>
      <c r="R8150" t="str">
        <f t="shared" si="893"/>
        <v>November</v>
      </c>
      <c r="S8150" t="s">
        <v>10832</v>
      </c>
      <c r="T8150" t="s">
        <v>389</v>
      </c>
    </row>
    <row r="8151" spans="1:20" x14ac:dyDescent="0.3">
      <c r="A8151" t="s">
        <v>10833</v>
      </c>
      <c r="B8151" t="s">
        <v>402</v>
      </c>
      <c r="C8151">
        <v>3.5</v>
      </c>
      <c r="D8151">
        <f t="shared" si="894"/>
        <v>4</v>
      </c>
      <c r="E8151">
        <v>0</v>
      </c>
      <c r="F8151" t="s">
        <v>435</v>
      </c>
      <c r="G8151">
        <f t="shared" si="889"/>
        <v>13000000</v>
      </c>
      <c r="H8151" s="3" t="s">
        <v>1194</v>
      </c>
      <c r="I8151" t="str">
        <f t="shared" si="890"/>
        <v>5+</v>
      </c>
      <c r="J8151" s="1">
        <f t="shared" si="891"/>
        <v>5</v>
      </c>
      <c r="K8151" t="s">
        <v>596</v>
      </c>
      <c r="L8151" s="2" t="s">
        <v>1437</v>
      </c>
      <c r="M8151" s="1">
        <f t="shared" si="895"/>
        <v>5.99</v>
      </c>
      <c r="N8151" t="s">
        <v>18</v>
      </c>
      <c r="O8151" t="s">
        <v>404</v>
      </c>
      <c r="P8151" t="s">
        <v>4742</v>
      </c>
      <c r="Q8151" t="str">
        <f t="shared" si="892"/>
        <v>2017</v>
      </c>
      <c r="R8151" t="str">
        <f t="shared" si="893"/>
        <v>August</v>
      </c>
      <c r="S8151" t="s">
        <v>10834</v>
      </c>
      <c r="T8151" t="s">
        <v>389</v>
      </c>
    </row>
    <row r="8152" spans="1:20" x14ac:dyDescent="0.3">
      <c r="A8152" t="s">
        <v>10835</v>
      </c>
      <c r="B8152" t="s">
        <v>4390</v>
      </c>
      <c r="C8152">
        <v>4.3</v>
      </c>
      <c r="D8152">
        <f t="shared" si="894"/>
        <v>5</v>
      </c>
      <c r="E8152">
        <v>87</v>
      </c>
      <c r="F8152" t="s">
        <v>499</v>
      </c>
      <c r="G8152">
        <f t="shared" si="889"/>
        <v>7300000</v>
      </c>
      <c r="H8152" s="3" t="s">
        <v>16</v>
      </c>
      <c r="I8152" t="str">
        <f t="shared" si="890"/>
        <v>10000+</v>
      </c>
      <c r="J8152" s="1">
        <f t="shared" si="891"/>
        <v>10000</v>
      </c>
      <c r="K8152" t="s">
        <v>17</v>
      </c>
      <c r="L8152" s="2">
        <v>0</v>
      </c>
      <c r="M8152" s="1">
        <f t="shared" si="895"/>
        <v>0</v>
      </c>
      <c r="N8152" t="s">
        <v>18</v>
      </c>
      <c r="O8152" t="s">
        <v>4391</v>
      </c>
      <c r="P8152" t="s">
        <v>8226</v>
      </c>
      <c r="Q8152" t="str">
        <f t="shared" si="892"/>
        <v>2015</v>
      </c>
      <c r="R8152" t="str">
        <f t="shared" si="893"/>
        <v>November</v>
      </c>
      <c r="S8152" t="s">
        <v>10836</v>
      </c>
      <c r="T8152" t="s">
        <v>245</v>
      </c>
    </row>
    <row r="8153" spans="1:20" x14ac:dyDescent="0.3">
      <c r="A8153" t="s">
        <v>10837</v>
      </c>
      <c r="B8153" t="s">
        <v>4954</v>
      </c>
      <c r="C8153">
        <v>4.5999999999999996</v>
      </c>
      <c r="D8153">
        <f t="shared" si="894"/>
        <v>5</v>
      </c>
      <c r="E8153">
        <v>3963</v>
      </c>
      <c r="F8153" t="s">
        <v>119</v>
      </c>
      <c r="G8153">
        <f t="shared" si="889"/>
        <v>23000000</v>
      </c>
      <c r="H8153" s="3" t="s">
        <v>43</v>
      </c>
      <c r="I8153" t="str">
        <f t="shared" si="890"/>
        <v>100000+</v>
      </c>
      <c r="J8153" s="1">
        <f t="shared" si="891"/>
        <v>100000</v>
      </c>
      <c r="K8153" t="s">
        <v>17</v>
      </c>
      <c r="L8153" s="2">
        <v>0</v>
      </c>
      <c r="M8153" s="1">
        <f t="shared" si="895"/>
        <v>0</v>
      </c>
      <c r="N8153" t="s">
        <v>18</v>
      </c>
      <c r="O8153" t="s">
        <v>4955</v>
      </c>
      <c r="P8153" t="s">
        <v>369</v>
      </c>
      <c r="Q8153" t="str">
        <f t="shared" si="892"/>
        <v>2018</v>
      </c>
      <c r="R8153" t="str">
        <f t="shared" si="893"/>
        <v>July</v>
      </c>
      <c r="S8153" t="s">
        <v>10838</v>
      </c>
      <c r="T8153" t="s">
        <v>40</v>
      </c>
    </row>
    <row r="8154" spans="1:20" x14ac:dyDescent="0.3">
      <c r="A8154" t="s">
        <v>10839</v>
      </c>
      <c r="B8154" t="s">
        <v>4573</v>
      </c>
      <c r="C8154">
        <v>3.5</v>
      </c>
      <c r="D8154">
        <f t="shared" si="894"/>
        <v>4</v>
      </c>
      <c r="E8154">
        <v>0</v>
      </c>
      <c r="F8154" t="s">
        <v>73</v>
      </c>
      <c r="G8154">
        <f t="shared" si="889"/>
        <v>12000000</v>
      </c>
      <c r="H8154" s="3" t="s">
        <v>1147</v>
      </c>
      <c r="I8154" t="str">
        <f t="shared" si="890"/>
        <v>10+</v>
      </c>
      <c r="J8154" s="1">
        <f t="shared" si="891"/>
        <v>10</v>
      </c>
      <c r="K8154" t="s">
        <v>17</v>
      </c>
      <c r="L8154" s="2">
        <v>0</v>
      </c>
      <c r="M8154" s="1">
        <f t="shared" si="895"/>
        <v>0</v>
      </c>
      <c r="N8154" t="s">
        <v>37</v>
      </c>
      <c r="O8154" t="s">
        <v>4574</v>
      </c>
      <c r="P8154" t="s">
        <v>1534</v>
      </c>
      <c r="Q8154" t="str">
        <f t="shared" si="892"/>
        <v>2018</v>
      </c>
      <c r="R8154" t="str">
        <f t="shared" si="893"/>
        <v>April</v>
      </c>
      <c r="S8154">
        <v>1</v>
      </c>
      <c r="T8154" t="s">
        <v>71</v>
      </c>
    </row>
    <row r="8155" spans="1:20" x14ac:dyDescent="0.3">
      <c r="A8155" t="s">
        <v>10840</v>
      </c>
      <c r="B8155" t="s">
        <v>730</v>
      </c>
      <c r="C8155">
        <v>3.5</v>
      </c>
      <c r="D8155">
        <f t="shared" si="894"/>
        <v>4</v>
      </c>
      <c r="E8155">
        <v>12</v>
      </c>
      <c r="F8155" t="s">
        <v>10841</v>
      </c>
      <c r="G8155">
        <f t="shared" si="889"/>
        <v>72000</v>
      </c>
      <c r="H8155" s="3" t="s">
        <v>719</v>
      </c>
      <c r="I8155" t="str">
        <f t="shared" si="890"/>
        <v>1000+</v>
      </c>
      <c r="J8155" s="1">
        <f t="shared" si="891"/>
        <v>1000</v>
      </c>
      <c r="K8155" t="s">
        <v>17</v>
      </c>
      <c r="L8155" s="2">
        <v>0</v>
      </c>
      <c r="M8155" s="1">
        <f t="shared" si="895"/>
        <v>0</v>
      </c>
      <c r="N8155" t="s">
        <v>18</v>
      </c>
      <c r="O8155" t="s">
        <v>731</v>
      </c>
      <c r="P8155" t="s">
        <v>10842</v>
      </c>
      <c r="Q8155" t="str">
        <f t="shared" si="892"/>
        <v>2012</v>
      </c>
      <c r="R8155" t="str">
        <f t="shared" si="893"/>
        <v>June</v>
      </c>
      <c r="S8155" t="s">
        <v>10843</v>
      </c>
      <c r="T8155" t="s">
        <v>913</v>
      </c>
    </row>
    <row r="8156" spans="1:20" x14ac:dyDescent="0.3">
      <c r="A8156" t="s">
        <v>10844</v>
      </c>
      <c r="B8156" t="s">
        <v>5080</v>
      </c>
      <c r="C8156">
        <v>3.7</v>
      </c>
      <c r="D8156">
        <f t="shared" si="894"/>
        <v>4</v>
      </c>
      <c r="E8156">
        <v>2375</v>
      </c>
      <c r="F8156" t="s">
        <v>39</v>
      </c>
      <c r="G8156">
        <f t="shared" si="889"/>
        <v>1000</v>
      </c>
      <c r="H8156" s="3" t="s">
        <v>43</v>
      </c>
      <c r="I8156" t="str">
        <f t="shared" si="890"/>
        <v>100000+</v>
      </c>
      <c r="J8156" s="1">
        <f t="shared" si="891"/>
        <v>100000</v>
      </c>
      <c r="K8156" t="s">
        <v>17</v>
      </c>
      <c r="L8156" s="2">
        <v>0</v>
      </c>
      <c r="M8156" s="1">
        <f t="shared" si="895"/>
        <v>0</v>
      </c>
      <c r="N8156" t="s">
        <v>18</v>
      </c>
      <c r="O8156" t="s">
        <v>5081</v>
      </c>
      <c r="P8156" t="s">
        <v>6525</v>
      </c>
      <c r="Q8156" t="str">
        <f t="shared" si="892"/>
        <v>2017</v>
      </c>
      <c r="R8156" t="str">
        <f t="shared" si="893"/>
        <v>February</v>
      </c>
      <c r="S8156" t="s">
        <v>39</v>
      </c>
      <c r="T8156" t="s">
        <v>39</v>
      </c>
    </row>
    <row r="8157" spans="1:20" x14ac:dyDescent="0.3">
      <c r="A8157" t="s">
        <v>10845</v>
      </c>
      <c r="B8157" t="s">
        <v>3906</v>
      </c>
      <c r="C8157">
        <v>4.9000000000000004</v>
      </c>
      <c r="D8157">
        <f t="shared" si="894"/>
        <v>5</v>
      </c>
      <c r="E8157">
        <v>7</v>
      </c>
      <c r="F8157" t="s">
        <v>300</v>
      </c>
      <c r="G8157">
        <f t="shared" si="889"/>
        <v>2200000</v>
      </c>
      <c r="H8157" s="3" t="s">
        <v>942</v>
      </c>
      <c r="I8157" t="str">
        <f t="shared" si="890"/>
        <v>100+</v>
      </c>
      <c r="J8157" s="1">
        <f t="shared" si="891"/>
        <v>100</v>
      </c>
      <c r="K8157" t="s">
        <v>17</v>
      </c>
      <c r="L8157" s="2">
        <v>0</v>
      </c>
      <c r="M8157" s="1">
        <f t="shared" si="895"/>
        <v>0</v>
      </c>
      <c r="N8157" t="s">
        <v>18</v>
      </c>
      <c r="O8157" t="s">
        <v>3907</v>
      </c>
      <c r="P8157" t="s">
        <v>8284</v>
      </c>
      <c r="Q8157" t="str">
        <f t="shared" si="892"/>
        <v>2015</v>
      </c>
      <c r="R8157" t="str">
        <f t="shared" si="893"/>
        <v>July</v>
      </c>
      <c r="S8157" t="s">
        <v>1249</v>
      </c>
      <c r="T8157" t="s">
        <v>63</v>
      </c>
    </row>
    <row r="8158" spans="1:20" x14ac:dyDescent="0.3">
      <c r="A8158" t="s">
        <v>10846</v>
      </c>
      <c r="B8158" t="s">
        <v>3748</v>
      </c>
      <c r="C8158">
        <v>4.3</v>
      </c>
      <c r="D8158">
        <f t="shared" si="894"/>
        <v>5</v>
      </c>
      <c r="E8158">
        <v>2221</v>
      </c>
      <c r="F8158" t="s">
        <v>39</v>
      </c>
      <c r="G8158">
        <f t="shared" si="889"/>
        <v>1000</v>
      </c>
      <c r="H8158" s="3" t="s">
        <v>43</v>
      </c>
      <c r="I8158" t="str">
        <f t="shared" si="890"/>
        <v>100000+</v>
      </c>
      <c r="J8158" s="1">
        <f t="shared" si="891"/>
        <v>100000</v>
      </c>
      <c r="K8158" t="s">
        <v>17</v>
      </c>
      <c r="L8158" s="2">
        <v>0</v>
      </c>
      <c r="M8158" s="1">
        <f t="shared" si="895"/>
        <v>0</v>
      </c>
      <c r="N8158" t="s">
        <v>18</v>
      </c>
      <c r="O8158" t="s">
        <v>3749</v>
      </c>
      <c r="P8158" t="s">
        <v>553</v>
      </c>
      <c r="Q8158" t="str">
        <f t="shared" si="892"/>
        <v>2018</v>
      </c>
      <c r="R8158" t="str">
        <f t="shared" si="893"/>
        <v>July</v>
      </c>
      <c r="S8158" t="s">
        <v>39</v>
      </c>
      <c r="T8158" t="s">
        <v>39</v>
      </c>
    </row>
    <row r="8159" spans="1:20" x14ac:dyDescent="0.3">
      <c r="A8159" t="s">
        <v>10847</v>
      </c>
      <c r="B8159" t="s">
        <v>4390</v>
      </c>
      <c r="C8159">
        <v>5</v>
      </c>
      <c r="D8159">
        <f t="shared" si="894"/>
        <v>5</v>
      </c>
      <c r="E8159">
        <v>2</v>
      </c>
      <c r="F8159" t="s">
        <v>475</v>
      </c>
      <c r="G8159">
        <f t="shared" si="889"/>
        <v>3500000</v>
      </c>
      <c r="H8159" s="3" t="s">
        <v>1147</v>
      </c>
      <c r="I8159" t="str">
        <f t="shared" si="890"/>
        <v>10+</v>
      </c>
      <c r="J8159" s="1">
        <f t="shared" si="891"/>
        <v>10</v>
      </c>
      <c r="K8159" t="s">
        <v>17</v>
      </c>
      <c r="L8159" s="2">
        <v>0</v>
      </c>
      <c r="M8159" s="1">
        <f t="shared" si="895"/>
        <v>0</v>
      </c>
      <c r="N8159" t="s">
        <v>18</v>
      </c>
      <c r="O8159" t="s">
        <v>4391</v>
      </c>
      <c r="P8159" t="s">
        <v>533</v>
      </c>
      <c r="Q8159" t="str">
        <f t="shared" si="892"/>
        <v>2018</v>
      </c>
      <c r="R8159" t="str">
        <f t="shared" si="893"/>
        <v>July</v>
      </c>
      <c r="S8159">
        <v>1.1000000000000001</v>
      </c>
      <c r="T8159" t="s">
        <v>76</v>
      </c>
    </row>
    <row r="8160" spans="1:20" x14ac:dyDescent="0.3">
      <c r="A8160" t="s">
        <v>10848</v>
      </c>
      <c r="B8160" t="s">
        <v>402</v>
      </c>
      <c r="C8160">
        <v>3.5</v>
      </c>
      <c r="D8160">
        <f t="shared" si="894"/>
        <v>4</v>
      </c>
      <c r="E8160">
        <v>4</v>
      </c>
      <c r="F8160" t="s">
        <v>276</v>
      </c>
      <c r="G8160">
        <f t="shared" si="889"/>
        <v>18000000</v>
      </c>
      <c r="H8160" s="3" t="s">
        <v>1122</v>
      </c>
      <c r="I8160" t="str">
        <f t="shared" si="890"/>
        <v>500+</v>
      </c>
      <c r="J8160" s="1">
        <f t="shared" si="891"/>
        <v>500</v>
      </c>
      <c r="K8160" t="s">
        <v>17</v>
      </c>
      <c r="L8160" s="2">
        <v>0</v>
      </c>
      <c r="M8160" s="1">
        <f t="shared" si="895"/>
        <v>0</v>
      </c>
      <c r="N8160" t="s">
        <v>18</v>
      </c>
      <c r="O8160" t="s">
        <v>404</v>
      </c>
      <c r="P8160" t="s">
        <v>5669</v>
      </c>
      <c r="Q8160" t="str">
        <f t="shared" si="892"/>
        <v>2018</v>
      </c>
      <c r="R8160" t="str">
        <f t="shared" si="893"/>
        <v>February</v>
      </c>
      <c r="S8160">
        <v>4</v>
      </c>
      <c r="T8160" t="s">
        <v>22</v>
      </c>
    </row>
    <row r="8161" spans="1:20" x14ac:dyDescent="0.3">
      <c r="A8161" t="s">
        <v>10849</v>
      </c>
      <c r="B8161" t="s">
        <v>402</v>
      </c>
      <c r="C8161">
        <v>3.5</v>
      </c>
      <c r="D8161">
        <f t="shared" si="894"/>
        <v>4</v>
      </c>
      <c r="E8161">
        <v>0</v>
      </c>
      <c r="F8161" t="s">
        <v>220</v>
      </c>
      <c r="G8161">
        <f t="shared" si="889"/>
        <v>8600000</v>
      </c>
      <c r="H8161" s="3" t="s">
        <v>1147</v>
      </c>
      <c r="I8161" t="str">
        <f t="shared" si="890"/>
        <v>10+</v>
      </c>
      <c r="J8161" s="1">
        <f t="shared" si="891"/>
        <v>10</v>
      </c>
      <c r="K8161" t="s">
        <v>596</v>
      </c>
      <c r="L8161" s="2" t="s">
        <v>3134</v>
      </c>
      <c r="M8161" s="1">
        <f t="shared" si="895"/>
        <v>0.99</v>
      </c>
      <c r="N8161" t="s">
        <v>18</v>
      </c>
      <c r="O8161" t="s">
        <v>404</v>
      </c>
      <c r="P8161" t="s">
        <v>8499</v>
      </c>
      <c r="Q8161" t="str">
        <f t="shared" si="892"/>
        <v>2015</v>
      </c>
      <c r="R8161" t="str">
        <f t="shared" si="893"/>
        <v>March</v>
      </c>
      <c r="S8161" t="s">
        <v>210</v>
      </c>
      <c r="T8161" t="s">
        <v>22</v>
      </c>
    </row>
    <row r="8162" spans="1:20" x14ac:dyDescent="0.3">
      <c r="A8162" t="s">
        <v>10850</v>
      </c>
      <c r="B8162" t="s">
        <v>5201</v>
      </c>
      <c r="C8162">
        <v>2.9</v>
      </c>
      <c r="D8162">
        <f t="shared" si="894"/>
        <v>3</v>
      </c>
      <c r="E8162">
        <v>30</v>
      </c>
      <c r="F8162" t="s">
        <v>1132</v>
      </c>
      <c r="G8162">
        <f t="shared" si="889"/>
        <v>4800000</v>
      </c>
      <c r="H8162" s="3" t="s">
        <v>90</v>
      </c>
      <c r="I8162" t="str">
        <f t="shared" si="890"/>
        <v>5000+</v>
      </c>
      <c r="J8162" s="1">
        <f t="shared" si="891"/>
        <v>5000</v>
      </c>
      <c r="K8162" t="s">
        <v>17</v>
      </c>
      <c r="L8162" s="2">
        <v>0</v>
      </c>
      <c r="M8162" s="1">
        <f t="shared" si="895"/>
        <v>0</v>
      </c>
      <c r="N8162" t="s">
        <v>18</v>
      </c>
      <c r="O8162" t="s">
        <v>5202</v>
      </c>
      <c r="P8162" t="s">
        <v>10851</v>
      </c>
      <c r="Q8162" t="str">
        <f t="shared" si="892"/>
        <v>2016</v>
      </c>
      <c r="R8162" t="str">
        <f t="shared" si="893"/>
        <v>February</v>
      </c>
      <c r="S8162">
        <v>1.2</v>
      </c>
      <c r="T8162" t="s">
        <v>71</v>
      </c>
    </row>
    <row r="8163" spans="1:20" x14ac:dyDescent="0.3">
      <c r="A8163" t="s">
        <v>10852</v>
      </c>
      <c r="B8163" t="s">
        <v>2910</v>
      </c>
      <c r="C8163">
        <v>4.4000000000000004</v>
      </c>
      <c r="D8163">
        <f t="shared" si="894"/>
        <v>5</v>
      </c>
      <c r="E8163">
        <v>14</v>
      </c>
      <c r="F8163" t="s">
        <v>499</v>
      </c>
      <c r="G8163">
        <f t="shared" si="889"/>
        <v>7300000</v>
      </c>
      <c r="H8163" s="3" t="s">
        <v>1122</v>
      </c>
      <c r="I8163" t="str">
        <f t="shared" si="890"/>
        <v>500+</v>
      </c>
      <c r="J8163" s="1">
        <f t="shared" si="891"/>
        <v>500</v>
      </c>
      <c r="K8163" t="s">
        <v>17</v>
      </c>
      <c r="L8163" s="2">
        <v>0</v>
      </c>
      <c r="M8163" s="1">
        <f t="shared" si="895"/>
        <v>0</v>
      </c>
      <c r="N8163" t="s">
        <v>18</v>
      </c>
      <c r="O8163" t="s">
        <v>1445</v>
      </c>
      <c r="P8163" t="s">
        <v>97</v>
      </c>
      <c r="Q8163" t="str">
        <f t="shared" si="892"/>
        <v>2017</v>
      </c>
      <c r="R8163" t="str">
        <f t="shared" si="893"/>
        <v>November</v>
      </c>
      <c r="S8163" t="s">
        <v>3389</v>
      </c>
      <c r="T8163" t="s">
        <v>71</v>
      </c>
    </row>
    <row r="8164" spans="1:20" x14ac:dyDescent="0.3">
      <c r="A8164" t="s">
        <v>10853</v>
      </c>
      <c r="B8164" t="s">
        <v>1997</v>
      </c>
      <c r="C8164">
        <v>4.4000000000000004</v>
      </c>
      <c r="D8164">
        <f t="shared" si="894"/>
        <v>5</v>
      </c>
      <c r="E8164">
        <v>15753</v>
      </c>
      <c r="F8164" t="s">
        <v>435</v>
      </c>
      <c r="G8164">
        <f t="shared" si="889"/>
        <v>13000000</v>
      </c>
      <c r="H8164" s="3" t="s">
        <v>43</v>
      </c>
      <c r="I8164" t="str">
        <f t="shared" si="890"/>
        <v>100000+</v>
      </c>
      <c r="J8164" s="1">
        <f t="shared" si="891"/>
        <v>100000</v>
      </c>
      <c r="K8164" t="s">
        <v>596</v>
      </c>
      <c r="L8164" s="2" t="s">
        <v>1958</v>
      </c>
      <c r="M8164" s="1">
        <f t="shared" si="895"/>
        <v>3.49</v>
      </c>
      <c r="N8164" t="s">
        <v>18</v>
      </c>
      <c r="O8164" t="s">
        <v>1998</v>
      </c>
      <c r="P8164" t="s">
        <v>192</v>
      </c>
      <c r="Q8164" t="str">
        <f t="shared" si="892"/>
        <v>2018</v>
      </c>
      <c r="R8164" t="str">
        <f t="shared" si="893"/>
        <v>July</v>
      </c>
      <c r="S8164" t="s">
        <v>1463</v>
      </c>
      <c r="T8164" t="s">
        <v>535</v>
      </c>
    </row>
    <row r="8165" spans="1:20" x14ac:dyDescent="0.3">
      <c r="A8165" t="s">
        <v>10854</v>
      </c>
      <c r="B8165" t="s">
        <v>4716</v>
      </c>
      <c r="C8165">
        <v>3.5</v>
      </c>
      <c r="D8165">
        <f t="shared" si="894"/>
        <v>4</v>
      </c>
      <c r="E8165">
        <v>6</v>
      </c>
      <c r="F8165" t="s">
        <v>1321</v>
      </c>
      <c r="G8165">
        <f t="shared" si="889"/>
        <v>5300000</v>
      </c>
      <c r="H8165" s="3" t="s">
        <v>942</v>
      </c>
      <c r="I8165" t="str">
        <f t="shared" si="890"/>
        <v>100+</v>
      </c>
      <c r="J8165" s="1">
        <f t="shared" si="891"/>
        <v>100</v>
      </c>
      <c r="K8165" t="s">
        <v>17</v>
      </c>
      <c r="L8165" s="2">
        <v>0</v>
      </c>
      <c r="M8165" s="1">
        <f t="shared" si="895"/>
        <v>0</v>
      </c>
      <c r="N8165" t="s">
        <v>18</v>
      </c>
      <c r="O8165" t="s">
        <v>4717</v>
      </c>
      <c r="P8165" t="s">
        <v>91</v>
      </c>
      <c r="Q8165" t="str">
        <f t="shared" si="892"/>
        <v>2018</v>
      </c>
      <c r="R8165" t="str">
        <f t="shared" si="893"/>
        <v>June</v>
      </c>
      <c r="S8165" t="s">
        <v>4821</v>
      </c>
      <c r="T8165" t="s">
        <v>22</v>
      </c>
    </row>
    <row r="8166" spans="1:20" x14ac:dyDescent="0.3">
      <c r="A8166" t="s">
        <v>10855</v>
      </c>
      <c r="B8166" t="s">
        <v>4098</v>
      </c>
      <c r="C8166">
        <v>4.5999999999999996</v>
      </c>
      <c r="D8166">
        <f t="shared" si="894"/>
        <v>5</v>
      </c>
      <c r="E8166">
        <v>1641</v>
      </c>
      <c r="F8166" t="s">
        <v>933</v>
      </c>
      <c r="G8166">
        <f t="shared" si="889"/>
        <v>6200000</v>
      </c>
      <c r="H8166" s="3" t="s">
        <v>16</v>
      </c>
      <c r="I8166" t="str">
        <f t="shared" si="890"/>
        <v>10000+</v>
      </c>
      <c r="J8166" s="1">
        <f t="shared" si="891"/>
        <v>10000</v>
      </c>
      <c r="K8166" t="s">
        <v>17</v>
      </c>
      <c r="L8166" s="2">
        <v>0</v>
      </c>
      <c r="M8166" s="1">
        <f t="shared" si="895"/>
        <v>0</v>
      </c>
      <c r="N8166" t="s">
        <v>18</v>
      </c>
      <c r="O8166" t="s">
        <v>2572</v>
      </c>
      <c r="P8166" t="s">
        <v>153</v>
      </c>
      <c r="Q8166" t="str">
        <f t="shared" si="892"/>
        <v>2018</v>
      </c>
      <c r="R8166" t="str">
        <f t="shared" si="893"/>
        <v>August</v>
      </c>
      <c r="S8166" t="s">
        <v>10856</v>
      </c>
      <c r="T8166" t="s">
        <v>76</v>
      </c>
    </row>
    <row r="8167" spans="1:20" x14ac:dyDescent="0.3">
      <c r="A8167" t="s">
        <v>10857</v>
      </c>
      <c r="B8167" t="s">
        <v>4390</v>
      </c>
      <c r="C8167">
        <v>4.5</v>
      </c>
      <c r="D8167">
        <f t="shared" si="894"/>
        <v>5</v>
      </c>
      <c r="E8167">
        <v>4228</v>
      </c>
      <c r="F8167" t="s">
        <v>10858</v>
      </c>
      <c r="G8167">
        <f t="shared" si="889"/>
        <v>656000</v>
      </c>
      <c r="H8167" s="3" t="s">
        <v>25</v>
      </c>
      <c r="I8167" t="str">
        <f t="shared" si="890"/>
        <v>500000+</v>
      </c>
      <c r="J8167" s="1">
        <f t="shared" si="891"/>
        <v>500000</v>
      </c>
      <c r="K8167" t="s">
        <v>17</v>
      </c>
      <c r="L8167" s="2">
        <v>0</v>
      </c>
      <c r="M8167" s="1">
        <f t="shared" si="895"/>
        <v>0</v>
      </c>
      <c r="N8167" t="s">
        <v>18</v>
      </c>
      <c r="O8167" t="s">
        <v>4391</v>
      </c>
      <c r="P8167" t="s">
        <v>371</v>
      </c>
      <c r="Q8167" t="str">
        <f t="shared" si="892"/>
        <v>2018</v>
      </c>
      <c r="R8167" t="str">
        <f t="shared" si="893"/>
        <v>July</v>
      </c>
      <c r="S8167">
        <v>2.95</v>
      </c>
      <c r="T8167" t="s">
        <v>76</v>
      </c>
    </row>
    <row r="8168" spans="1:20" x14ac:dyDescent="0.3">
      <c r="A8168" t="s">
        <v>10859</v>
      </c>
      <c r="B8168" t="s">
        <v>4954</v>
      </c>
      <c r="C8168">
        <v>4</v>
      </c>
      <c r="D8168">
        <f t="shared" si="894"/>
        <v>4</v>
      </c>
      <c r="E8168">
        <v>9307</v>
      </c>
      <c r="F8168" t="s">
        <v>427</v>
      </c>
      <c r="G8168">
        <f t="shared" si="889"/>
        <v>5000000</v>
      </c>
      <c r="H8168" s="3" t="s">
        <v>56</v>
      </c>
      <c r="I8168" t="str">
        <f t="shared" si="890"/>
        <v>1000000+</v>
      </c>
      <c r="J8168" s="1">
        <f t="shared" si="891"/>
        <v>1000000</v>
      </c>
      <c r="K8168" t="s">
        <v>17</v>
      </c>
      <c r="L8168" s="2">
        <v>0</v>
      </c>
      <c r="M8168" s="1">
        <f t="shared" si="895"/>
        <v>0</v>
      </c>
      <c r="N8168" t="s">
        <v>18</v>
      </c>
      <c r="O8168" t="s">
        <v>4955</v>
      </c>
      <c r="P8168" t="s">
        <v>2365</v>
      </c>
      <c r="Q8168" t="str">
        <f t="shared" si="892"/>
        <v>2018</v>
      </c>
      <c r="R8168" t="str">
        <f t="shared" si="893"/>
        <v>January</v>
      </c>
      <c r="S8168" t="s">
        <v>1542</v>
      </c>
      <c r="T8168" t="s">
        <v>46</v>
      </c>
    </row>
    <row r="8169" spans="1:20" x14ac:dyDescent="0.3">
      <c r="A8169" t="s">
        <v>10860</v>
      </c>
      <c r="B8169" t="s">
        <v>2377</v>
      </c>
      <c r="C8169">
        <v>3.5</v>
      </c>
      <c r="D8169">
        <f t="shared" si="894"/>
        <v>4</v>
      </c>
      <c r="E8169">
        <v>86</v>
      </c>
      <c r="F8169" t="s">
        <v>10861</v>
      </c>
      <c r="G8169">
        <f t="shared" si="889"/>
        <v>601000</v>
      </c>
      <c r="H8169" s="3" t="s">
        <v>719</v>
      </c>
      <c r="I8169" t="str">
        <f t="shared" si="890"/>
        <v>1000+</v>
      </c>
      <c r="J8169" s="1">
        <f t="shared" si="891"/>
        <v>1000</v>
      </c>
      <c r="K8169" t="s">
        <v>17</v>
      </c>
      <c r="L8169" s="2">
        <v>0</v>
      </c>
      <c r="M8169" s="1">
        <f t="shared" si="895"/>
        <v>0</v>
      </c>
      <c r="N8169" t="s">
        <v>18</v>
      </c>
      <c r="O8169" t="s">
        <v>2378</v>
      </c>
      <c r="P8169" t="s">
        <v>6492</v>
      </c>
      <c r="Q8169" t="str">
        <f t="shared" si="892"/>
        <v>2016</v>
      </c>
      <c r="R8169" t="str">
        <f t="shared" si="893"/>
        <v>June</v>
      </c>
      <c r="S8169">
        <v>1</v>
      </c>
      <c r="T8169" t="s">
        <v>211</v>
      </c>
    </row>
    <row r="8170" spans="1:20" x14ac:dyDescent="0.3">
      <c r="A8170" t="s">
        <v>10862</v>
      </c>
      <c r="B8170" t="s">
        <v>4098</v>
      </c>
      <c r="C8170">
        <v>3.5</v>
      </c>
      <c r="D8170">
        <f t="shared" si="894"/>
        <v>4</v>
      </c>
      <c r="E8170">
        <v>1151</v>
      </c>
      <c r="F8170" t="s">
        <v>676</v>
      </c>
      <c r="G8170">
        <f t="shared" si="889"/>
        <v>8300000.0000000009</v>
      </c>
      <c r="H8170" s="3" t="s">
        <v>16</v>
      </c>
      <c r="I8170" t="str">
        <f t="shared" si="890"/>
        <v>10000+</v>
      </c>
      <c r="J8170" s="1">
        <f t="shared" si="891"/>
        <v>10000</v>
      </c>
      <c r="K8170" t="s">
        <v>17</v>
      </c>
      <c r="L8170" s="2">
        <v>0</v>
      </c>
      <c r="M8170" s="1">
        <f t="shared" si="895"/>
        <v>0</v>
      </c>
      <c r="N8170" t="s">
        <v>18</v>
      </c>
      <c r="O8170" t="s">
        <v>2572</v>
      </c>
      <c r="P8170" t="s">
        <v>274</v>
      </c>
      <c r="Q8170" t="str">
        <f t="shared" si="892"/>
        <v>2018</v>
      </c>
      <c r="R8170" t="str">
        <f t="shared" si="893"/>
        <v>July</v>
      </c>
      <c r="S8170" t="s">
        <v>10863</v>
      </c>
      <c r="T8170" t="s">
        <v>46</v>
      </c>
    </row>
    <row r="8171" spans="1:20" x14ac:dyDescent="0.3">
      <c r="A8171" t="s">
        <v>10864</v>
      </c>
      <c r="B8171" t="s">
        <v>2910</v>
      </c>
      <c r="C8171">
        <v>4.8</v>
      </c>
      <c r="D8171">
        <f t="shared" si="894"/>
        <v>5</v>
      </c>
      <c r="E8171">
        <v>12400</v>
      </c>
      <c r="F8171" t="s">
        <v>39</v>
      </c>
      <c r="G8171">
        <f t="shared" si="889"/>
        <v>1000</v>
      </c>
      <c r="H8171" s="3" t="s">
        <v>43</v>
      </c>
      <c r="I8171" t="str">
        <f t="shared" si="890"/>
        <v>100000+</v>
      </c>
      <c r="J8171" s="1">
        <f t="shared" si="891"/>
        <v>100000</v>
      </c>
      <c r="K8171" t="s">
        <v>596</v>
      </c>
      <c r="L8171" s="2" t="s">
        <v>597</v>
      </c>
      <c r="M8171" s="1">
        <f t="shared" si="895"/>
        <v>4.99</v>
      </c>
      <c r="N8171" t="s">
        <v>18</v>
      </c>
      <c r="O8171" t="s">
        <v>2548</v>
      </c>
      <c r="P8171" t="s">
        <v>57</v>
      </c>
      <c r="Q8171" t="str">
        <f t="shared" si="892"/>
        <v>2018</v>
      </c>
      <c r="R8171" t="str">
        <f t="shared" si="893"/>
        <v>June</v>
      </c>
      <c r="S8171" t="s">
        <v>70</v>
      </c>
      <c r="T8171" t="s">
        <v>71</v>
      </c>
    </row>
    <row r="8172" spans="1:20" x14ac:dyDescent="0.3">
      <c r="A8172" t="s">
        <v>10865</v>
      </c>
      <c r="B8172" t="s">
        <v>2519</v>
      </c>
      <c r="C8172">
        <v>4.8</v>
      </c>
      <c r="D8172">
        <f t="shared" si="894"/>
        <v>5</v>
      </c>
      <c r="E8172">
        <v>528550</v>
      </c>
      <c r="F8172" t="s">
        <v>461</v>
      </c>
      <c r="G8172">
        <f t="shared" si="889"/>
        <v>73000000</v>
      </c>
      <c r="H8172" s="3" t="s">
        <v>79</v>
      </c>
      <c r="I8172" t="str">
        <f t="shared" si="890"/>
        <v>10000000+</v>
      </c>
      <c r="J8172" s="1">
        <f t="shared" si="891"/>
        <v>10000000</v>
      </c>
      <c r="K8172" t="s">
        <v>17</v>
      </c>
      <c r="L8172" s="2">
        <v>0</v>
      </c>
      <c r="M8172" s="1">
        <f t="shared" si="895"/>
        <v>0</v>
      </c>
      <c r="N8172" t="s">
        <v>37</v>
      </c>
      <c r="O8172" t="s">
        <v>2523</v>
      </c>
      <c r="P8172" t="s">
        <v>192</v>
      </c>
      <c r="Q8172" t="str">
        <f t="shared" si="892"/>
        <v>2018</v>
      </c>
      <c r="R8172" t="str">
        <f t="shared" si="893"/>
        <v>July</v>
      </c>
      <c r="S8172" t="s">
        <v>590</v>
      </c>
      <c r="T8172" t="s">
        <v>71</v>
      </c>
    </row>
    <row r="8173" spans="1:20" x14ac:dyDescent="0.3">
      <c r="A8173" t="s">
        <v>10866</v>
      </c>
      <c r="B8173" t="s">
        <v>2910</v>
      </c>
      <c r="C8173">
        <v>3.5</v>
      </c>
      <c r="D8173">
        <f t="shared" si="894"/>
        <v>4</v>
      </c>
      <c r="E8173">
        <v>35337</v>
      </c>
      <c r="F8173" t="s">
        <v>368</v>
      </c>
      <c r="G8173">
        <f t="shared" si="889"/>
        <v>7400000</v>
      </c>
      <c r="H8173" s="3" t="s">
        <v>31</v>
      </c>
      <c r="I8173" t="str">
        <f t="shared" si="890"/>
        <v>5000000+</v>
      </c>
      <c r="J8173" s="1">
        <f t="shared" si="891"/>
        <v>5000000</v>
      </c>
      <c r="K8173" t="s">
        <v>17</v>
      </c>
      <c r="L8173" s="2">
        <v>0</v>
      </c>
      <c r="M8173" s="1">
        <f t="shared" si="895"/>
        <v>0</v>
      </c>
      <c r="N8173" t="s">
        <v>37</v>
      </c>
      <c r="O8173" t="s">
        <v>1445</v>
      </c>
      <c r="P8173" t="s">
        <v>235</v>
      </c>
      <c r="Q8173" t="str">
        <f t="shared" si="892"/>
        <v>2018</v>
      </c>
      <c r="R8173" t="str">
        <f t="shared" si="893"/>
        <v>May</v>
      </c>
      <c r="S8173" t="s">
        <v>10867</v>
      </c>
      <c r="T8173" t="s">
        <v>76</v>
      </c>
    </row>
    <row r="8174" spans="1:20" x14ac:dyDescent="0.3">
      <c r="A8174" t="s">
        <v>3923</v>
      </c>
      <c r="B8174" t="s">
        <v>3906</v>
      </c>
      <c r="C8174">
        <v>4.7</v>
      </c>
      <c r="D8174">
        <f t="shared" si="894"/>
        <v>5</v>
      </c>
      <c r="E8174">
        <v>142758</v>
      </c>
      <c r="F8174" t="s">
        <v>364</v>
      </c>
      <c r="G8174">
        <f t="shared" si="889"/>
        <v>22000000</v>
      </c>
      <c r="H8174" s="3" t="s">
        <v>79</v>
      </c>
      <c r="I8174" t="str">
        <f t="shared" si="890"/>
        <v>10000000+</v>
      </c>
      <c r="J8174" s="1">
        <f t="shared" si="891"/>
        <v>10000000</v>
      </c>
      <c r="K8174" t="s">
        <v>17</v>
      </c>
      <c r="L8174" s="2">
        <v>0</v>
      </c>
      <c r="M8174" s="1">
        <f t="shared" si="895"/>
        <v>0</v>
      </c>
      <c r="N8174" t="s">
        <v>18</v>
      </c>
      <c r="O8174" t="s">
        <v>3907</v>
      </c>
      <c r="P8174" t="s">
        <v>688</v>
      </c>
      <c r="Q8174" t="str">
        <f t="shared" si="892"/>
        <v>2018</v>
      </c>
      <c r="R8174" t="str">
        <f t="shared" si="893"/>
        <v>July</v>
      </c>
      <c r="S8174" t="s">
        <v>2426</v>
      </c>
      <c r="T8174" t="s">
        <v>46</v>
      </c>
    </row>
    <row r="8175" spans="1:20" x14ac:dyDescent="0.3">
      <c r="A8175" t="s">
        <v>10868</v>
      </c>
      <c r="B8175" t="s">
        <v>4390</v>
      </c>
      <c r="C8175">
        <v>4.5999999999999996</v>
      </c>
      <c r="D8175">
        <f t="shared" si="894"/>
        <v>5</v>
      </c>
      <c r="E8175">
        <v>2674051</v>
      </c>
      <c r="F8175" t="s">
        <v>178</v>
      </c>
      <c r="G8175">
        <f t="shared" si="889"/>
        <v>26000000</v>
      </c>
      <c r="H8175" s="3" t="s">
        <v>36</v>
      </c>
      <c r="I8175" t="str">
        <f t="shared" si="890"/>
        <v>50000000+</v>
      </c>
      <c r="J8175" s="1">
        <f t="shared" si="891"/>
        <v>50000000</v>
      </c>
      <c r="K8175" t="s">
        <v>17</v>
      </c>
      <c r="L8175" s="2">
        <v>0</v>
      </c>
      <c r="M8175" s="1">
        <f t="shared" si="895"/>
        <v>0</v>
      </c>
      <c r="N8175" t="s">
        <v>18</v>
      </c>
      <c r="O8175" t="s">
        <v>4391</v>
      </c>
      <c r="P8175" t="s">
        <v>2864</v>
      </c>
      <c r="Q8175" t="str">
        <f t="shared" si="892"/>
        <v>2018</v>
      </c>
      <c r="R8175" t="str">
        <f t="shared" si="893"/>
        <v>August</v>
      </c>
      <c r="S8175" t="s">
        <v>10869</v>
      </c>
      <c r="T8175" t="s">
        <v>22</v>
      </c>
    </row>
    <row r="8176" spans="1:20" x14ac:dyDescent="0.3">
      <c r="A8176" t="s">
        <v>10870</v>
      </c>
      <c r="B8176" t="s">
        <v>2910</v>
      </c>
      <c r="C8176">
        <v>4.4000000000000004</v>
      </c>
      <c r="D8176">
        <f t="shared" si="894"/>
        <v>5</v>
      </c>
      <c r="E8176">
        <v>766</v>
      </c>
      <c r="F8176" t="s">
        <v>24</v>
      </c>
      <c r="G8176">
        <f t="shared" si="889"/>
        <v>14000000</v>
      </c>
      <c r="H8176" s="3" t="s">
        <v>16</v>
      </c>
      <c r="I8176" t="str">
        <f t="shared" si="890"/>
        <v>10000+</v>
      </c>
      <c r="J8176" s="1">
        <f t="shared" si="891"/>
        <v>10000</v>
      </c>
      <c r="K8176" t="s">
        <v>596</v>
      </c>
      <c r="L8176" s="2" t="s">
        <v>943</v>
      </c>
      <c r="M8176" s="1">
        <f t="shared" si="895"/>
        <v>2.99</v>
      </c>
      <c r="N8176" t="s">
        <v>18</v>
      </c>
      <c r="O8176" t="s">
        <v>1214</v>
      </c>
      <c r="P8176" t="s">
        <v>1977</v>
      </c>
      <c r="Q8176" t="str">
        <f t="shared" si="892"/>
        <v>2018</v>
      </c>
      <c r="R8176" t="str">
        <f t="shared" si="893"/>
        <v>May</v>
      </c>
      <c r="S8176" t="s">
        <v>1666</v>
      </c>
      <c r="T8176" t="s">
        <v>211</v>
      </c>
    </row>
    <row r="8177" spans="1:20" x14ac:dyDescent="0.3">
      <c r="A8177" t="s">
        <v>10871</v>
      </c>
      <c r="B8177" t="s">
        <v>4390</v>
      </c>
      <c r="C8177">
        <v>4.3</v>
      </c>
      <c r="D8177">
        <f t="shared" si="894"/>
        <v>5</v>
      </c>
      <c r="E8177">
        <v>122010</v>
      </c>
      <c r="F8177" t="s">
        <v>499</v>
      </c>
      <c r="G8177">
        <f t="shared" si="889"/>
        <v>7300000</v>
      </c>
      <c r="H8177" s="3" t="s">
        <v>31</v>
      </c>
      <c r="I8177" t="str">
        <f t="shared" si="890"/>
        <v>5000000+</v>
      </c>
      <c r="J8177" s="1">
        <f t="shared" si="891"/>
        <v>5000000</v>
      </c>
      <c r="K8177" t="s">
        <v>17</v>
      </c>
      <c r="L8177" s="2">
        <v>0</v>
      </c>
      <c r="M8177" s="1">
        <f t="shared" si="895"/>
        <v>0</v>
      </c>
      <c r="N8177" t="s">
        <v>18</v>
      </c>
      <c r="O8177" t="s">
        <v>4391</v>
      </c>
      <c r="P8177" t="s">
        <v>156</v>
      </c>
      <c r="Q8177" t="str">
        <f t="shared" si="892"/>
        <v>2018</v>
      </c>
      <c r="R8177" t="str">
        <f t="shared" si="893"/>
        <v>July</v>
      </c>
      <c r="S8177" t="s">
        <v>10872</v>
      </c>
      <c r="T8177" t="s">
        <v>22</v>
      </c>
    </row>
    <row r="8178" spans="1:20" x14ac:dyDescent="0.3">
      <c r="A8178" t="s">
        <v>10873</v>
      </c>
      <c r="B8178" t="s">
        <v>4390</v>
      </c>
      <c r="C8178">
        <v>4.7</v>
      </c>
      <c r="D8178">
        <f t="shared" si="894"/>
        <v>5</v>
      </c>
      <c r="E8178">
        <v>136540</v>
      </c>
      <c r="F8178" t="s">
        <v>65</v>
      </c>
      <c r="G8178">
        <f t="shared" si="889"/>
        <v>3100000</v>
      </c>
      <c r="H8178" s="3" t="s">
        <v>56</v>
      </c>
      <c r="I8178" t="str">
        <f t="shared" si="890"/>
        <v>1000000+</v>
      </c>
      <c r="J8178" s="1">
        <f t="shared" si="891"/>
        <v>1000000</v>
      </c>
      <c r="K8178" t="s">
        <v>17</v>
      </c>
      <c r="L8178" s="2">
        <v>0</v>
      </c>
      <c r="M8178" s="1">
        <f t="shared" si="895"/>
        <v>0</v>
      </c>
      <c r="N8178" t="s">
        <v>18</v>
      </c>
      <c r="O8178" t="s">
        <v>4391</v>
      </c>
      <c r="P8178" t="s">
        <v>553</v>
      </c>
      <c r="Q8178" t="str">
        <f t="shared" si="892"/>
        <v>2018</v>
      </c>
      <c r="R8178" t="str">
        <f t="shared" si="893"/>
        <v>July</v>
      </c>
      <c r="S8178">
        <v>4.75</v>
      </c>
      <c r="T8178" t="s">
        <v>22</v>
      </c>
    </row>
    <row r="8179" spans="1:20" x14ac:dyDescent="0.3">
      <c r="A8179" t="s">
        <v>10874</v>
      </c>
      <c r="B8179" t="s">
        <v>4390</v>
      </c>
      <c r="C8179">
        <v>4.4000000000000004</v>
      </c>
      <c r="D8179">
        <f t="shared" si="894"/>
        <v>5</v>
      </c>
      <c r="E8179">
        <v>134412</v>
      </c>
      <c r="F8179" t="s">
        <v>142</v>
      </c>
      <c r="G8179">
        <f t="shared" si="889"/>
        <v>11000000</v>
      </c>
      <c r="H8179" s="3" t="s">
        <v>31</v>
      </c>
      <c r="I8179" t="str">
        <f t="shared" si="890"/>
        <v>5000000+</v>
      </c>
      <c r="J8179" s="1">
        <f t="shared" si="891"/>
        <v>5000000</v>
      </c>
      <c r="K8179" t="s">
        <v>17</v>
      </c>
      <c r="L8179" s="2">
        <v>0</v>
      </c>
      <c r="M8179" s="1">
        <f t="shared" si="895"/>
        <v>0</v>
      </c>
      <c r="N8179" t="s">
        <v>18</v>
      </c>
      <c r="O8179" t="s">
        <v>4391</v>
      </c>
      <c r="P8179" t="s">
        <v>248</v>
      </c>
      <c r="Q8179" t="str">
        <f t="shared" si="892"/>
        <v>2018</v>
      </c>
      <c r="R8179" t="str">
        <f t="shared" si="893"/>
        <v>July</v>
      </c>
      <c r="S8179" t="s">
        <v>1709</v>
      </c>
      <c r="T8179" t="s">
        <v>46</v>
      </c>
    </row>
    <row r="8180" spans="1:20" x14ac:dyDescent="0.3">
      <c r="A8180" t="s">
        <v>10875</v>
      </c>
      <c r="B8180" t="s">
        <v>4390</v>
      </c>
      <c r="C8180">
        <v>4</v>
      </c>
      <c r="D8180">
        <f t="shared" si="894"/>
        <v>4</v>
      </c>
      <c r="E8180">
        <v>327914</v>
      </c>
      <c r="F8180" t="s">
        <v>39</v>
      </c>
      <c r="G8180">
        <f t="shared" si="889"/>
        <v>1000</v>
      </c>
      <c r="H8180" s="3" t="s">
        <v>79</v>
      </c>
      <c r="I8180" t="str">
        <f t="shared" si="890"/>
        <v>10000000+</v>
      </c>
      <c r="J8180" s="1">
        <f t="shared" si="891"/>
        <v>10000000</v>
      </c>
      <c r="K8180" t="s">
        <v>17</v>
      </c>
      <c r="L8180" s="2">
        <v>0</v>
      </c>
      <c r="M8180" s="1">
        <f t="shared" si="895"/>
        <v>0</v>
      </c>
      <c r="N8180" t="s">
        <v>18</v>
      </c>
      <c r="O8180" t="s">
        <v>4391</v>
      </c>
      <c r="P8180" t="s">
        <v>2586</v>
      </c>
      <c r="Q8180" t="str">
        <f t="shared" si="892"/>
        <v>2018</v>
      </c>
      <c r="R8180" t="str">
        <f t="shared" si="893"/>
        <v>April</v>
      </c>
      <c r="S8180" t="s">
        <v>39</v>
      </c>
      <c r="T8180" t="s">
        <v>39</v>
      </c>
    </row>
    <row r="8181" spans="1:20" x14ac:dyDescent="0.3">
      <c r="A8181" t="s">
        <v>10876</v>
      </c>
      <c r="B8181" t="s">
        <v>2910</v>
      </c>
      <c r="C8181">
        <v>3.5</v>
      </c>
      <c r="D8181">
        <f t="shared" si="894"/>
        <v>4</v>
      </c>
      <c r="E8181">
        <v>38824</v>
      </c>
      <c r="F8181" t="s">
        <v>73</v>
      </c>
      <c r="G8181">
        <f t="shared" si="889"/>
        <v>12000000</v>
      </c>
      <c r="H8181" s="3" t="s">
        <v>56</v>
      </c>
      <c r="I8181" t="str">
        <f t="shared" si="890"/>
        <v>1000000+</v>
      </c>
      <c r="J8181" s="1">
        <f t="shared" si="891"/>
        <v>1000000</v>
      </c>
      <c r="K8181" t="s">
        <v>17</v>
      </c>
      <c r="L8181" s="2">
        <v>0</v>
      </c>
      <c r="M8181" s="1">
        <f t="shared" si="895"/>
        <v>0</v>
      </c>
      <c r="N8181" t="s">
        <v>375</v>
      </c>
      <c r="O8181" t="s">
        <v>1445</v>
      </c>
      <c r="P8181" t="s">
        <v>425</v>
      </c>
      <c r="Q8181" t="str">
        <f t="shared" si="892"/>
        <v>2018</v>
      </c>
      <c r="R8181" t="str">
        <f t="shared" si="893"/>
        <v>January</v>
      </c>
      <c r="S8181" t="s">
        <v>745</v>
      </c>
      <c r="T8181" t="s">
        <v>245</v>
      </c>
    </row>
    <row r="8182" spans="1:20" x14ac:dyDescent="0.3">
      <c r="A8182" t="s">
        <v>10877</v>
      </c>
      <c r="B8182" t="s">
        <v>2910</v>
      </c>
      <c r="C8182">
        <v>4.5999999999999996</v>
      </c>
      <c r="D8182">
        <f t="shared" si="894"/>
        <v>5</v>
      </c>
      <c r="E8182">
        <v>171017</v>
      </c>
      <c r="F8182" t="s">
        <v>435</v>
      </c>
      <c r="G8182">
        <f t="shared" si="889"/>
        <v>13000000</v>
      </c>
      <c r="H8182" s="3" t="s">
        <v>79</v>
      </c>
      <c r="I8182" t="str">
        <f t="shared" si="890"/>
        <v>10000000+</v>
      </c>
      <c r="J8182" s="1">
        <f t="shared" si="891"/>
        <v>10000000</v>
      </c>
      <c r="K8182" t="s">
        <v>17</v>
      </c>
      <c r="L8182" s="2">
        <v>0</v>
      </c>
      <c r="M8182" s="1">
        <f t="shared" si="895"/>
        <v>0</v>
      </c>
      <c r="N8182" t="s">
        <v>37</v>
      </c>
      <c r="O8182" t="s">
        <v>1445</v>
      </c>
      <c r="P8182" t="s">
        <v>1170</v>
      </c>
      <c r="Q8182" t="str">
        <f t="shared" si="892"/>
        <v>2018</v>
      </c>
      <c r="R8182" t="str">
        <f t="shared" si="893"/>
        <v>July</v>
      </c>
      <c r="S8182" t="s">
        <v>1661</v>
      </c>
      <c r="T8182" t="s">
        <v>46</v>
      </c>
    </row>
    <row r="8183" spans="1:20" x14ac:dyDescent="0.3">
      <c r="A8183" t="s">
        <v>10878</v>
      </c>
      <c r="B8183" t="s">
        <v>4098</v>
      </c>
      <c r="C8183">
        <v>3.9</v>
      </c>
      <c r="D8183">
        <f t="shared" si="894"/>
        <v>4</v>
      </c>
      <c r="E8183">
        <v>6289</v>
      </c>
      <c r="F8183" t="s">
        <v>60</v>
      </c>
      <c r="G8183">
        <f t="shared" si="889"/>
        <v>33000000</v>
      </c>
      <c r="H8183" s="3" t="s">
        <v>56</v>
      </c>
      <c r="I8183" t="str">
        <f t="shared" si="890"/>
        <v>1000000+</v>
      </c>
      <c r="J8183" s="1">
        <f t="shared" si="891"/>
        <v>1000000</v>
      </c>
      <c r="K8183" t="s">
        <v>17</v>
      </c>
      <c r="L8183" s="2">
        <v>0</v>
      </c>
      <c r="M8183" s="1">
        <f t="shared" si="895"/>
        <v>0</v>
      </c>
      <c r="N8183" t="s">
        <v>18</v>
      </c>
      <c r="O8183" t="s">
        <v>2572</v>
      </c>
      <c r="P8183" t="s">
        <v>7844</v>
      </c>
      <c r="Q8183" t="str">
        <f t="shared" si="892"/>
        <v>2016</v>
      </c>
      <c r="R8183" t="str">
        <f t="shared" si="893"/>
        <v>July</v>
      </c>
      <c r="S8183">
        <v>1.2</v>
      </c>
      <c r="T8183" t="s">
        <v>51</v>
      </c>
    </row>
    <row r="8184" spans="1:20" x14ac:dyDescent="0.3">
      <c r="A8184" t="s">
        <v>10879</v>
      </c>
      <c r="B8184" t="s">
        <v>3906</v>
      </c>
      <c r="C8184">
        <v>3.5</v>
      </c>
      <c r="D8184">
        <f t="shared" si="894"/>
        <v>4</v>
      </c>
      <c r="E8184">
        <v>49523</v>
      </c>
      <c r="F8184" t="s">
        <v>39</v>
      </c>
      <c r="G8184">
        <f t="shared" si="889"/>
        <v>1000</v>
      </c>
      <c r="H8184" s="3" t="s">
        <v>31</v>
      </c>
      <c r="I8184" t="str">
        <f t="shared" si="890"/>
        <v>5000000+</v>
      </c>
      <c r="J8184" s="1">
        <f t="shared" si="891"/>
        <v>5000000</v>
      </c>
      <c r="K8184" t="s">
        <v>17</v>
      </c>
      <c r="L8184" s="2">
        <v>0</v>
      </c>
      <c r="M8184" s="1">
        <f t="shared" si="895"/>
        <v>0</v>
      </c>
      <c r="N8184" t="s">
        <v>18</v>
      </c>
      <c r="O8184" t="s">
        <v>3907</v>
      </c>
      <c r="P8184" t="s">
        <v>7884</v>
      </c>
      <c r="Q8184" t="str">
        <f t="shared" si="892"/>
        <v>2016</v>
      </c>
      <c r="R8184" t="str">
        <f t="shared" si="893"/>
        <v>October</v>
      </c>
      <c r="S8184" t="s">
        <v>39</v>
      </c>
      <c r="T8184" t="s">
        <v>39</v>
      </c>
    </row>
    <row r="8185" spans="1:20" x14ac:dyDescent="0.3">
      <c r="A8185" t="s">
        <v>10880</v>
      </c>
      <c r="B8185" t="s">
        <v>2519</v>
      </c>
      <c r="C8185">
        <v>4.5999999999999996</v>
      </c>
      <c r="D8185">
        <f t="shared" si="894"/>
        <v>5</v>
      </c>
      <c r="E8185">
        <v>260527</v>
      </c>
      <c r="F8185" t="s">
        <v>1083</v>
      </c>
      <c r="G8185">
        <f t="shared" si="889"/>
        <v>49000000</v>
      </c>
      <c r="H8185" s="3" t="s">
        <v>79</v>
      </c>
      <c r="I8185" t="str">
        <f t="shared" si="890"/>
        <v>10000000+</v>
      </c>
      <c r="J8185" s="1">
        <f t="shared" si="891"/>
        <v>10000000</v>
      </c>
      <c r="K8185" t="s">
        <v>17</v>
      </c>
      <c r="L8185" s="2">
        <v>0</v>
      </c>
      <c r="M8185" s="1">
        <f t="shared" si="895"/>
        <v>0</v>
      </c>
      <c r="N8185" t="s">
        <v>18</v>
      </c>
      <c r="O8185" t="s">
        <v>2523</v>
      </c>
      <c r="P8185" t="s">
        <v>2772</v>
      </c>
      <c r="Q8185" t="str">
        <f t="shared" si="892"/>
        <v>2017</v>
      </c>
      <c r="R8185" t="str">
        <f t="shared" si="893"/>
        <v>December</v>
      </c>
      <c r="S8185">
        <v>1</v>
      </c>
      <c r="T8185" t="s">
        <v>76</v>
      </c>
    </row>
    <row r="8186" spans="1:20" x14ac:dyDescent="0.3">
      <c r="A8186" t="s">
        <v>10881</v>
      </c>
      <c r="B8186" t="s">
        <v>2910</v>
      </c>
      <c r="C8186">
        <v>4.2</v>
      </c>
      <c r="D8186">
        <f t="shared" si="894"/>
        <v>5</v>
      </c>
      <c r="E8186">
        <v>419375</v>
      </c>
      <c r="F8186" t="s">
        <v>102</v>
      </c>
      <c r="G8186">
        <f t="shared" si="889"/>
        <v>31000000</v>
      </c>
      <c r="H8186" s="3" t="s">
        <v>79</v>
      </c>
      <c r="I8186" t="str">
        <f t="shared" si="890"/>
        <v>10000000+</v>
      </c>
      <c r="J8186" s="1">
        <f t="shared" si="891"/>
        <v>10000000</v>
      </c>
      <c r="K8186" t="s">
        <v>17</v>
      </c>
      <c r="L8186" s="2">
        <v>0</v>
      </c>
      <c r="M8186" s="1">
        <f t="shared" si="895"/>
        <v>0</v>
      </c>
      <c r="N8186" t="s">
        <v>111</v>
      </c>
      <c r="O8186" t="s">
        <v>2527</v>
      </c>
      <c r="P8186" t="s">
        <v>6496</v>
      </c>
      <c r="Q8186" t="str">
        <f t="shared" si="892"/>
        <v>2016</v>
      </c>
      <c r="R8186" t="str">
        <f t="shared" si="893"/>
        <v>June</v>
      </c>
      <c r="S8186" t="s">
        <v>1935</v>
      </c>
      <c r="T8186" t="s">
        <v>51</v>
      </c>
    </row>
    <row r="8187" spans="1:20" x14ac:dyDescent="0.3">
      <c r="A8187" t="s">
        <v>2871</v>
      </c>
      <c r="B8187" t="s">
        <v>2519</v>
      </c>
      <c r="C8187">
        <v>4.4000000000000004</v>
      </c>
      <c r="D8187">
        <f t="shared" si="894"/>
        <v>5</v>
      </c>
      <c r="E8187">
        <v>153649</v>
      </c>
      <c r="F8187" t="s">
        <v>39</v>
      </c>
      <c r="G8187">
        <f t="shared" si="889"/>
        <v>1000</v>
      </c>
      <c r="H8187" s="3" t="s">
        <v>79</v>
      </c>
      <c r="I8187" t="str">
        <f t="shared" si="890"/>
        <v>10000000+</v>
      </c>
      <c r="J8187" s="1">
        <f t="shared" si="891"/>
        <v>10000000</v>
      </c>
      <c r="K8187" t="s">
        <v>17</v>
      </c>
      <c r="L8187" s="2">
        <v>0</v>
      </c>
      <c r="M8187" s="1">
        <f t="shared" si="895"/>
        <v>0</v>
      </c>
      <c r="N8187" t="s">
        <v>37</v>
      </c>
      <c r="O8187" t="s">
        <v>2538</v>
      </c>
      <c r="P8187" t="s">
        <v>1359</v>
      </c>
      <c r="Q8187" t="str">
        <f t="shared" si="892"/>
        <v>2018</v>
      </c>
      <c r="R8187" t="str">
        <f t="shared" si="893"/>
        <v>June</v>
      </c>
      <c r="S8187" t="s">
        <v>2872</v>
      </c>
      <c r="T8187" t="s">
        <v>71</v>
      </c>
    </row>
    <row r="8188" spans="1:20" x14ac:dyDescent="0.3">
      <c r="A8188" t="s">
        <v>10882</v>
      </c>
      <c r="B8188" t="s">
        <v>2519</v>
      </c>
      <c r="C8188">
        <v>4.5999999999999996</v>
      </c>
      <c r="D8188">
        <f t="shared" si="894"/>
        <v>5</v>
      </c>
      <c r="E8188">
        <v>2464</v>
      </c>
      <c r="F8188" t="s">
        <v>1677</v>
      </c>
      <c r="G8188">
        <f t="shared" si="889"/>
        <v>34000000</v>
      </c>
      <c r="H8188" s="3" t="s">
        <v>49</v>
      </c>
      <c r="I8188" t="str">
        <f t="shared" si="890"/>
        <v>50000+</v>
      </c>
      <c r="J8188" s="1">
        <f t="shared" si="891"/>
        <v>50000</v>
      </c>
      <c r="K8188" t="s">
        <v>17</v>
      </c>
      <c r="L8188" s="2">
        <v>0</v>
      </c>
      <c r="M8188" s="1">
        <f t="shared" si="895"/>
        <v>0</v>
      </c>
      <c r="N8188" t="s">
        <v>18</v>
      </c>
      <c r="O8188" t="s">
        <v>2685</v>
      </c>
      <c r="P8188" t="s">
        <v>626</v>
      </c>
      <c r="Q8188" t="str">
        <f t="shared" si="892"/>
        <v>2018</v>
      </c>
      <c r="R8188" t="str">
        <f t="shared" si="893"/>
        <v>February</v>
      </c>
      <c r="S8188">
        <v>1.1000000000000001</v>
      </c>
      <c r="T8188" t="s">
        <v>71</v>
      </c>
    </row>
    <row r="8189" spans="1:20" x14ac:dyDescent="0.3">
      <c r="A8189" t="s">
        <v>10883</v>
      </c>
      <c r="B8189" t="s">
        <v>2910</v>
      </c>
      <c r="C8189">
        <v>4</v>
      </c>
      <c r="D8189">
        <f t="shared" si="894"/>
        <v>4</v>
      </c>
      <c r="E8189">
        <v>93898</v>
      </c>
      <c r="F8189" t="s">
        <v>903</v>
      </c>
      <c r="G8189">
        <f t="shared" si="889"/>
        <v>44000000</v>
      </c>
      <c r="H8189" s="3" t="s">
        <v>79</v>
      </c>
      <c r="I8189" t="str">
        <f t="shared" si="890"/>
        <v>10000000+</v>
      </c>
      <c r="J8189" s="1">
        <f t="shared" si="891"/>
        <v>10000000</v>
      </c>
      <c r="K8189" t="s">
        <v>17</v>
      </c>
      <c r="L8189" s="2">
        <v>0</v>
      </c>
      <c r="M8189" s="1">
        <f t="shared" si="895"/>
        <v>0</v>
      </c>
      <c r="N8189" t="s">
        <v>18</v>
      </c>
      <c r="O8189" t="s">
        <v>2527</v>
      </c>
      <c r="P8189" t="s">
        <v>6962</v>
      </c>
      <c r="Q8189" t="str">
        <f t="shared" si="892"/>
        <v>2017</v>
      </c>
      <c r="R8189" t="str">
        <f t="shared" si="893"/>
        <v>May</v>
      </c>
      <c r="S8189">
        <v>1.1000000000000001</v>
      </c>
      <c r="T8189" t="s">
        <v>71</v>
      </c>
    </row>
    <row r="8190" spans="1:20" x14ac:dyDescent="0.3">
      <c r="A8190" t="s">
        <v>10884</v>
      </c>
      <c r="B8190" t="s">
        <v>4573</v>
      </c>
      <c r="C8190">
        <v>4.2</v>
      </c>
      <c r="D8190">
        <f t="shared" si="894"/>
        <v>5</v>
      </c>
      <c r="E8190">
        <v>42190</v>
      </c>
      <c r="F8190" t="s">
        <v>142</v>
      </c>
      <c r="G8190">
        <f t="shared" si="889"/>
        <v>11000000</v>
      </c>
      <c r="H8190" s="3" t="s">
        <v>31</v>
      </c>
      <c r="I8190" t="str">
        <f t="shared" si="890"/>
        <v>5000000+</v>
      </c>
      <c r="J8190" s="1">
        <f t="shared" si="891"/>
        <v>5000000</v>
      </c>
      <c r="K8190" t="s">
        <v>17</v>
      </c>
      <c r="L8190" s="2">
        <v>0</v>
      </c>
      <c r="M8190" s="1">
        <f t="shared" si="895"/>
        <v>0</v>
      </c>
      <c r="N8190" t="s">
        <v>37</v>
      </c>
      <c r="O8190" t="s">
        <v>4574</v>
      </c>
      <c r="P8190" t="s">
        <v>216</v>
      </c>
      <c r="Q8190" t="str">
        <f t="shared" si="892"/>
        <v>2018</v>
      </c>
      <c r="R8190" t="str">
        <f t="shared" si="893"/>
        <v>July</v>
      </c>
      <c r="S8190" t="s">
        <v>39</v>
      </c>
      <c r="T8190" t="s">
        <v>39</v>
      </c>
    </row>
    <row r="8191" spans="1:20" x14ac:dyDescent="0.3">
      <c r="A8191" t="s">
        <v>10885</v>
      </c>
      <c r="B8191" t="s">
        <v>2910</v>
      </c>
      <c r="C8191">
        <v>3.8</v>
      </c>
      <c r="D8191">
        <f t="shared" si="894"/>
        <v>4</v>
      </c>
      <c r="E8191">
        <v>52</v>
      </c>
      <c r="F8191" t="s">
        <v>538</v>
      </c>
      <c r="G8191">
        <f t="shared" si="889"/>
        <v>55000000</v>
      </c>
      <c r="H8191" s="3" t="s">
        <v>16</v>
      </c>
      <c r="I8191" t="str">
        <f t="shared" si="890"/>
        <v>10000+</v>
      </c>
      <c r="J8191" s="1">
        <f t="shared" si="891"/>
        <v>10000</v>
      </c>
      <c r="K8191" t="s">
        <v>596</v>
      </c>
      <c r="L8191" s="2" t="s">
        <v>943</v>
      </c>
      <c r="M8191" s="1">
        <f t="shared" si="895"/>
        <v>2.99</v>
      </c>
      <c r="N8191" t="s">
        <v>18</v>
      </c>
      <c r="O8191" t="s">
        <v>2938</v>
      </c>
      <c r="P8191" t="s">
        <v>376</v>
      </c>
      <c r="Q8191" t="str">
        <f t="shared" si="892"/>
        <v>2017</v>
      </c>
      <c r="R8191" t="str">
        <f t="shared" si="893"/>
        <v>August</v>
      </c>
      <c r="S8191" t="s">
        <v>989</v>
      </c>
      <c r="T8191" t="s">
        <v>51</v>
      </c>
    </row>
    <row r="8192" spans="1:20" x14ac:dyDescent="0.3">
      <c r="A8192" t="s">
        <v>10886</v>
      </c>
      <c r="B8192" t="s">
        <v>4390</v>
      </c>
      <c r="C8192">
        <v>4.0999999999999996</v>
      </c>
      <c r="D8192">
        <f t="shared" si="894"/>
        <v>5</v>
      </c>
      <c r="E8192">
        <v>420518</v>
      </c>
      <c r="F8192" t="s">
        <v>39</v>
      </c>
      <c r="G8192">
        <f t="shared" si="889"/>
        <v>1000</v>
      </c>
      <c r="H8192" s="3" t="s">
        <v>79</v>
      </c>
      <c r="I8192" t="str">
        <f t="shared" si="890"/>
        <v>10000000+</v>
      </c>
      <c r="J8192" s="1">
        <f t="shared" si="891"/>
        <v>10000000</v>
      </c>
      <c r="K8192" t="s">
        <v>17</v>
      </c>
      <c r="L8192" s="2">
        <v>0</v>
      </c>
      <c r="M8192" s="1">
        <f t="shared" si="895"/>
        <v>0</v>
      </c>
      <c r="N8192" t="s">
        <v>18</v>
      </c>
      <c r="O8192" t="s">
        <v>4391</v>
      </c>
      <c r="P8192" t="s">
        <v>256</v>
      </c>
      <c r="Q8192" t="str">
        <f t="shared" si="892"/>
        <v>2018</v>
      </c>
      <c r="R8192" t="str">
        <f t="shared" si="893"/>
        <v>July</v>
      </c>
      <c r="S8192" t="s">
        <v>39</v>
      </c>
      <c r="T8192" t="s">
        <v>39</v>
      </c>
    </row>
    <row r="8193" spans="1:20" x14ac:dyDescent="0.3">
      <c r="A8193" t="s">
        <v>3183</v>
      </c>
      <c r="B8193" t="s">
        <v>2910</v>
      </c>
      <c r="C8193">
        <v>4.3</v>
      </c>
      <c r="D8193">
        <f t="shared" si="894"/>
        <v>5</v>
      </c>
      <c r="E8193">
        <v>528917</v>
      </c>
      <c r="F8193" t="s">
        <v>1417</v>
      </c>
      <c r="G8193">
        <f t="shared" ref="G8193:G8256" si="896">IF(RIGHT(F8193,1)="M",LEFT(F8193,LEN(F8193)-1)*1000000,IF(RIGHT(F8193,1)="K",LEFT(F8193,LEN(F8193)-1)*1000, 1000))</f>
        <v>59000000</v>
      </c>
      <c r="H8193" s="3" t="s">
        <v>79</v>
      </c>
      <c r="I8193" t="str">
        <f t="shared" ref="I8193:I8256" si="897">SUBSTITUTE(H8193,",","")</f>
        <v>10000000+</v>
      </c>
      <c r="J8193" s="1">
        <f t="shared" ref="J8193:J8256" si="898">VALUE(LEFT(I8193,LEN(I8193)-1))</f>
        <v>10000000</v>
      </c>
      <c r="K8193" t="s">
        <v>17</v>
      </c>
      <c r="L8193" s="2">
        <v>0</v>
      </c>
      <c r="M8193" s="1">
        <f t="shared" si="895"/>
        <v>0</v>
      </c>
      <c r="N8193" t="s">
        <v>18</v>
      </c>
      <c r="O8193" t="s">
        <v>2938</v>
      </c>
      <c r="P8193" t="s">
        <v>192</v>
      </c>
      <c r="Q8193" t="str">
        <f t="shared" ref="Q8193:Q8256" si="899">RIGHT(P8193,4)</f>
        <v>2018</v>
      </c>
      <c r="R8193" t="str">
        <f t="shared" ref="R8193:R8256" si="900">LEFT(P8193,FIND(" ",P8193)-1)</f>
        <v>July</v>
      </c>
      <c r="S8193" t="s">
        <v>3184</v>
      </c>
      <c r="T8193" t="s">
        <v>71</v>
      </c>
    </row>
    <row r="8194" spans="1:20" x14ac:dyDescent="0.3">
      <c r="A8194" t="s">
        <v>2696</v>
      </c>
      <c r="B8194" t="s">
        <v>2519</v>
      </c>
      <c r="C8194">
        <v>4.4000000000000004</v>
      </c>
      <c r="D8194">
        <f t="shared" si="894"/>
        <v>5</v>
      </c>
      <c r="E8194">
        <v>276105</v>
      </c>
      <c r="F8194" t="s">
        <v>39</v>
      </c>
      <c r="G8194">
        <f t="shared" si="896"/>
        <v>1000</v>
      </c>
      <c r="H8194" s="3" t="s">
        <v>79</v>
      </c>
      <c r="I8194" t="str">
        <f t="shared" si="897"/>
        <v>10000000+</v>
      </c>
      <c r="J8194" s="1">
        <f t="shared" si="898"/>
        <v>10000000</v>
      </c>
      <c r="K8194" t="s">
        <v>17</v>
      </c>
      <c r="L8194" s="2">
        <v>0</v>
      </c>
      <c r="M8194" s="1">
        <f t="shared" si="895"/>
        <v>0</v>
      </c>
      <c r="N8194" t="s">
        <v>111</v>
      </c>
      <c r="O8194" t="s">
        <v>2523</v>
      </c>
      <c r="P8194" t="s">
        <v>32</v>
      </c>
      <c r="Q8194" t="str">
        <f t="shared" si="899"/>
        <v>2018</v>
      </c>
      <c r="R8194" t="str">
        <f t="shared" si="900"/>
        <v>August</v>
      </c>
      <c r="S8194" t="s">
        <v>39</v>
      </c>
      <c r="T8194" t="s">
        <v>71</v>
      </c>
    </row>
    <row r="8195" spans="1:20" x14ac:dyDescent="0.3">
      <c r="A8195" t="s">
        <v>2649</v>
      </c>
      <c r="B8195" t="s">
        <v>2519</v>
      </c>
      <c r="C8195">
        <v>4.5</v>
      </c>
      <c r="D8195">
        <f t="shared" ref="D8195:D8258" si="901">IF(C8195&gt;4,5,IF(C8195&gt;3,4,IF(C8195&gt;2,3,IF(C8195&gt;1,2,1))))</f>
        <v>5</v>
      </c>
      <c r="E8195">
        <v>462614</v>
      </c>
      <c r="F8195" t="s">
        <v>2074</v>
      </c>
      <c r="G8195">
        <f t="shared" si="896"/>
        <v>60000000</v>
      </c>
      <c r="H8195" s="3" t="s">
        <v>79</v>
      </c>
      <c r="I8195" t="str">
        <f t="shared" si="897"/>
        <v>10000000+</v>
      </c>
      <c r="J8195" s="1">
        <f t="shared" si="898"/>
        <v>10000000</v>
      </c>
      <c r="K8195" t="s">
        <v>17</v>
      </c>
      <c r="L8195" s="2">
        <v>0</v>
      </c>
      <c r="M8195" s="1">
        <f t="shared" ref="M8195:M8258" si="902">VALUE(IF(RIGHT(L8195,LEN(L8195)-1)="",0,RIGHT(L8195,LEN(L8195)-1)))</f>
        <v>0</v>
      </c>
      <c r="N8195" t="s">
        <v>18</v>
      </c>
      <c r="O8195" t="s">
        <v>2523</v>
      </c>
      <c r="P8195" t="s">
        <v>1977</v>
      </c>
      <c r="Q8195" t="str">
        <f t="shared" si="899"/>
        <v>2018</v>
      </c>
      <c r="R8195" t="str">
        <f t="shared" si="900"/>
        <v>May</v>
      </c>
      <c r="S8195" t="s">
        <v>2650</v>
      </c>
      <c r="T8195" t="s">
        <v>22</v>
      </c>
    </row>
    <row r="8196" spans="1:20" x14ac:dyDescent="0.3">
      <c r="A8196" t="s">
        <v>10887</v>
      </c>
      <c r="B8196" t="s">
        <v>2519</v>
      </c>
      <c r="C8196">
        <v>4.0999999999999996</v>
      </c>
      <c r="D8196">
        <f t="shared" si="901"/>
        <v>5</v>
      </c>
      <c r="E8196">
        <v>39895</v>
      </c>
      <c r="F8196" t="s">
        <v>35</v>
      </c>
      <c r="G8196">
        <f t="shared" si="896"/>
        <v>25000000</v>
      </c>
      <c r="H8196" s="3" t="s">
        <v>31</v>
      </c>
      <c r="I8196" t="str">
        <f t="shared" si="897"/>
        <v>5000000+</v>
      </c>
      <c r="J8196" s="1">
        <f t="shared" si="898"/>
        <v>5000000</v>
      </c>
      <c r="K8196" t="s">
        <v>17</v>
      </c>
      <c r="L8196" s="2">
        <v>0</v>
      </c>
      <c r="M8196" s="1">
        <f t="shared" si="902"/>
        <v>0</v>
      </c>
      <c r="N8196" t="s">
        <v>375</v>
      </c>
      <c r="O8196" t="s">
        <v>2661</v>
      </c>
      <c r="P8196" t="s">
        <v>3315</v>
      </c>
      <c r="Q8196" t="str">
        <f t="shared" si="899"/>
        <v>2018</v>
      </c>
      <c r="R8196" t="str">
        <f t="shared" si="900"/>
        <v>January</v>
      </c>
      <c r="S8196" t="s">
        <v>87</v>
      </c>
      <c r="T8196" t="s">
        <v>71</v>
      </c>
    </row>
    <row r="8197" spans="1:20" x14ac:dyDescent="0.3">
      <c r="A8197" t="s">
        <v>10888</v>
      </c>
      <c r="B8197" t="s">
        <v>2519</v>
      </c>
      <c r="C8197">
        <v>4.2</v>
      </c>
      <c r="D8197">
        <f t="shared" si="901"/>
        <v>5</v>
      </c>
      <c r="E8197">
        <v>794058</v>
      </c>
      <c r="F8197" t="s">
        <v>191</v>
      </c>
      <c r="G8197">
        <f t="shared" si="896"/>
        <v>56000000</v>
      </c>
      <c r="H8197" s="3" t="s">
        <v>79</v>
      </c>
      <c r="I8197" t="str">
        <f t="shared" si="897"/>
        <v>10000000+</v>
      </c>
      <c r="J8197" s="1">
        <f t="shared" si="898"/>
        <v>10000000</v>
      </c>
      <c r="K8197" t="s">
        <v>17</v>
      </c>
      <c r="L8197" s="2">
        <v>0</v>
      </c>
      <c r="M8197" s="1">
        <f t="shared" si="902"/>
        <v>0</v>
      </c>
      <c r="N8197" t="s">
        <v>18</v>
      </c>
      <c r="O8197" t="s">
        <v>2575</v>
      </c>
      <c r="P8197" t="s">
        <v>225</v>
      </c>
      <c r="Q8197" t="str">
        <f t="shared" si="899"/>
        <v>2018</v>
      </c>
      <c r="R8197" t="str">
        <f t="shared" si="900"/>
        <v>June</v>
      </c>
      <c r="S8197" t="s">
        <v>310</v>
      </c>
      <c r="T8197" t="s">
        <v>46</v>
      </c>
    </row>
    <row r="8198" spans="1:20" x14ac:dyDescent="0.3">
      <c r="A8198" t="s">
        <v>10889</v>
      </c>
      <c r="B8198" t="s">
        <v>5201</v>
      </c>
      <c r="C8198">
        <v>4</v>
      </c>
      <c r="D8198">
        <f t="shared" si="901"/>
        <v>4</v>
      </c>
      <c r="E8198">
        <v>119685</v>
      </c>
      <c r="F8198" t="s">
        <v>78</v>
      </c>
      <c r="G8198">
        <f t="shared" si="896"/>
        <v>20000000</v>
      </c>
      <c r="H8198" s="3" t="s">
        <v>79</v>
      </c>
      <c r="I8198" t="str">
        <f t="shared" si="897"/>
        <v>10000000+</v>
      </c>
      <c r="J8198" s="1">
        <f t="shared" si="898"/>
        <v>10000000</v>
      </c>
      <c r="K8198" t="s">
        <v>17</v>
      </c>
      <c r="L8198" s="2">
        <v>0</v>
      </c>
      <c r="M8198" s="1">
        <f t="shared" si="902"/>
        <v>0</v>
      </c>
      <c r="N8198" t="s">
        <v>18</v>
      </c>
      <c r="O8198" t="s">
        <v>5202</v>
      </c>
      <c r="P8198" t="s">
        <v>371</v>
      </c>
      <c r="Q8198" t="str">
        <f t="shared" si="899"/>
        <v>2018</v>
      </c>
      <c r="R8198" t="str">
        <f t="shared" si="900"/>
        <v>July</v>
      </c>
      <c r="S8198" t="s">
        <v>10890</v>
      </c>
      <c r="T8198" t="s">
        <v>22</v>
      </c>
    </row>
    <row r="8199" spans="1:20" x14ac:dyDescent="0.3">
      <c r="A8199" t="s">
        <v>10891</v>
      </c>
      <c r="B8199" t="s">
        <v>4390</v>
      </c>
      <c r="C8199">
        <v>3.6</v>
      </c>
      <c r="D8199">
        <f t="shared" si="901"/>
        <v>4</v>
      </c>
      <c r="E8199">
        <v>301</v>
      </c>
      <c r="F8199" t="s">
        <v>481</v>
      </c>
      <c r="G8199">
        <f t="shared" si="896"/>
        <v>2300000</v>
      </c>
      <c r="H8199" s="3" t="s">
        <v>49</v>
      </c>
      <c r="I8199" t="str">
        <f t="shared" si="897"/>
        <v>50000+</v>
      </c>
      <c r="J8199" s="1">
        <f t="shared" si="898"/>
        <v>50000</v>
      </c>
      <c r="K8199" t="s">
        <v>17</v>
      </c>
      <c r="L8199" s="2">
        <v>0</v>
      </c>
      <c r="M8199" s="1">
        <f t="shared" si="902"/>
        <v>0</v>
      </c>
      <c r="N8199" t="s">
        <v>18</v>
      </c>
      <c r="O8199" t="s">
        <v>4391</v>
      </c>
      <c r="P8199" t="s">
        <v>1277</v>
      </c>
      <c r="Q8199" t="str">
        <f t="shared" si="899"/>
        <v>2017</v>
      </c>
      <c r="R8199" t="str">
        <f t="shared" si="900"/>
        <v>November</v>
      </c>
      <c r="S8199" t="s">
        <v>1186</v>
      </c>
      <c r="T8199" t="s">
        <v>76</v>
      </c>
    </row>
    <row r="8200" spans="1:20" x14ac:dyDescent="0.3">
      <c r="A8200" t="s">
        <v>10892</v>
      </c>
      <c r="B8200" t="s">
        <v>4390</v>
      </c>
      <c r="C8200">
        <v>3.3</v>
      </c>
      <c r="D8200">
        <f t="shared" si="901"/>
        <v>4</v>
      </c>
      <c r="E8200">
        <v>236</v>
      </c>
      <c r="F8200" t="s">
        <v>10893</v>
      </c>
      <c r="G8200">
        <f t="shared" si="896"/>
        <v>221000</v>
      </c>
      <c r="H8200" s="3" t="s">
        <v>49</v>
      </c>
      <c r="I8200" t="str">
        <f t="shared" si="897"/>
        <v>50000+</v>
      </c>
      <c r="J8200" s="1">
        <f t="shared" si="898"/>
        <v>50000</v>
      </c>
      <c r="K8200" t="s">
        <v>17</v>
      </c>
      <c r="L8200" s="2">
        <v>0</v>
      </c>
      <c r="M8200" s="1">
        <f t="shared" si="902"/>
        <v>0</v>
      </c>
      <c r="N8200" t="s">
        <v>18</v>
      </c>
      <c r="O8200" t="s">
        <v>4391</v>
      </c>
      <c r="P8200" t="s">
        <v>10894</v>
      </c>
      <c r="Q8200" t="str">
        <f t="shared" si="899"/>
        <v>2011</v>
      </c>
      <c r="R8200" t="str">
        <f t="shared" si="900"/>
        <v>September</v>
      </c>
      <c r="S8200">
        <v>1.6</v>
      </c>
      <c r="T8200" t="s">
        <v>465</v>
      </c>
    </row>
    <row r="8201" spans="1:20" x14ac:dyDescent="0.3">
      <c r="A8201" t="s">
        <v>10895</v>
      </c>
      <c r="B8201" t="s">
        <v>4390</v>
      </c>
      <c r="C8201">
        <v>4.7</v>
      </c>
      <c r="D8201">
        <f t="shared" si="901"/>
        <v>5</v>
      </c>
      <c r="E8201">
        <v>88993</v>
      </c>
      <c r="F8201" t="s">
        <v>575</v>
      </c>
      <c r="G8201">
        <f t="shared" si="896"/>
        <v>1500000</v>
      </c>
      <c r="H8201" s="3" t="s">
        <v>79</v>
      </c>
      <c r="I8201" t="str">
        <f t="shared" si="897"/>
        <v>10000000+</v>
      </c>
      <c r="J8201" s="1">
        <f t="shared" si="898"/>
        <v>10000000</v>
      </c>
      <c r="K8201" t="s">
        <v>17</v>
      </c>
      <c r="L8201" s="2">
        <v>0</v>
      </c>
      <c r="M8201" s="1">
        <f t="shared" si="902"/>
        <v>0</v>
      </c>
      <c r="N8201" t="s">
        <v>18</v>
      </c>
      <c r="O8201" t="s">
        <v>4391</v>
      </c>
      <c r="P8201" t="s">
        <v>1939</v>
      </c>
      <c r="Q8201" t="str">
        <f t="shared" si="899"/>
        <v>2018</v>
      </c>
      <c r="R8201" t="str">
        <f t="shared" si="900"/>
        <v>June</v>
      </c>
      <c r="S8201" t="s">
        <v>3788</v>
      </c>
      <c r="T8201" t="s">
        <v>51</v>
      </c>
    </row>
    <row r="8202" spans="1:20" x14ac:dyDescent="0.3">
      <c r="A8202" t="s">
        <v>2721</v>
      </c>
      <c r="B8202" t="s">
        <v>2519</v>
      </c>
      <c r="C8202">
        <v>4.5999999999999996</v>
      </c>
      <c r="D8202">
        <f t="shared" si="901"/>
        <v>5</v>
      </c>
      <c r="E8202">
        <v>338742</v>
      </c>
      <c r="F8202" t="s">
        <v>621</v>
      </c>
      <c r="G8202">
        <f t="shared" si="896"/>
        <v>48000000</v>
      </c>
      <c r="H8202" s="3" t="s">
        <v>31</v>
      </c>
      <c r="I8202" t="str">
        <f t="shared" si="897"/>
        <v>5000000+</v>
      </c>
      <c r="J8202" s="1">
        <f t="shared" si="898"/>
        <v>5000000</v>
      </c>
      <c r="K8202" t="s">
        <v>17</v>
      </c>
      <c r="L8202" s="2">
        <v>0</v>
      </c>
      <c r="M8202" s="1">
        <f t="shared" si="902"/>
        <v>0</v>
      </c>
      <c r="N8202" t="s">
        <v>37</v>
      </c>
      <c r="O8202" t="s">
        <v>2538</v>
      </c>
      <c r="P8202" t="s">
        <v>86</v>
      </c>
      <c r="Q8202" t="str">
        <f t="shared" si="899"/>
        <v>2018</v>
      </c>
      <c r="R8202" t="str">
        <f t="shared" si="900"/>
        <v>August</v>
      </c>
      <c r="S8202" t="s">
        <v>2722</v>
      </c>
      <c r="T8202" t="s">
        <v>267</v>
      </c>
    </row>
    <row r="8203" spans="1:20" x14ac:dyDescent="0.3">
      <c r="A8203" t="s">
        <v>10896</v>
      </c>
      <c r="B8203" t="s">
        <v>2290</v>
      </c>
      <c r="C8203">
        <v>4.5</v>
      </c>
      <c r="D8203">
        <f t="shared" si="901"/>
        <v>5</v>
      </c>
      <c r="E8203">
        <v>23</v>
      </c>
      <c r="F8203" t="s">
        <v>102</v>
      </c>
      <c r="G8203">
        <f t="shared" si="896"/>
        <v>31000000</v>
      </c>
      <c r="H8203" s="3" t="s">
        <v>90</v>
      </c>
      <c r="I8203" t="str">
        <f t="shared" si="897"/>
        <v>5000+</v>
      </c>
      <c r="J8203" s="1">
        <f t="shared" si="898"/>
        <v>5000</v>
      </c>
      <c r="K8203" t="s">
        <v>17</v>
      </c>
      <c r="L8203" s="2">
        <v>0</v>
      </c>
      <c r="M8203" s="1">
        <f t="shared" si="902"/>
        <v>0</v>
      </c>
      <c r="N8203" t="s">
        <v>18</v>
      </c>
      <c r="O8203" t="s">
        <v>2291</v>
      </c>
      <c r="P8203" t="s">
        <v>150</v>
      </c>
      <c r="Q8203" t="str">
        <f t="shared" si="899"/>
        <v>2018</v>
      </c>
      <c r="R8203" t="str">
        <f t="shared" si="900"/>
        <v>July</v>
      </c>
      <c r="S8203" t="s">
        <v>565</v>
      </c>
      <c r="T8203" t="s">
        <v>63</v>
      </c>
    </row>
    <row r="8204" spans="1:20" x14ac:dyDescent="0.3">
      <c r="A8204" t="s">
        <v>10897</v>
      </c>
      <c r="B8204" t="s">
        <v>5201</v>
      </c>
      <c r="C8204">
        <v>3.9</v>
      </c>
      <c r="D8204">
        <f t="shared" si="901"/>
        <v>4</v>
      </c>
      <c r="E8204">
        <v>4569</v>
      </c>
      <c r="F8204" t="s">
        <v>578</v>
      </c>
      <c r="G8204">
        <f t="shared" si="896"/>
        <v>7500000</v>
      </c>
      <c r="H8204" s="3" t="s">
        <v>25</v>
      </c>
      <c r="I8204" t="str">
        <f t="shared" si="897"/>
        <v>500000+</v>
      </c>
      <c r="J8204" s="1">
        <f t="shared" si="898"/>
        <v>500000</v>
      </c>
      <c r="K8204" t="s">
        <v>17</v>
      </c>
      <c r="L8204" s="2">
        <v>0</v>
      </c>
      <c r="M8204" s="1">
        <f t="shared" si="902"/>
        <v>0</v>
      </c>
      <c r="N8204" t="s">
        <v>18</v>
      </c>
      <c r="O8204" t="s">
        <v>5202</v>
      </c>
      <c r="P8204" t="s">
        <v>2613</v>
      </c>
      <c r="Q8204" t="str">
        <f t="shared" si="899"/>
        <v>2017</v>
      </c>
      <c r="R8204" t="str">
        <f t="shared" si="900"/>
        <v>December</v>
      </c>
      <c r="S8204" t="s">
        <v>10898</v>
      </c>
      <c r="T8204" t="s">
        <v>76</v>
      </c>
    </row>
    <row r="8205" spans="1:20" x14ac:dyDescent="0.3">
      <c r="A8205" t="s">
        <v>10899</v>
      </c>
      <c r="B8205" t="s">
        <v>4390</v>
      </c>
      <c r="C8205">
        <v>4.3</v>
      </c>
      <c r="D8205">
        <f t="shared" si="901"/>
        <v>5</v>
      </c>
      <c r="E8205">
        <v>31</v>
      </c>
      <c r="F8205" t="s">
        <v>10900</v>
      </c>
      <c r="G8205">
        <f t="shared" si="896"/>
        <v>228000</v>
      </c>
      <c r="H8205" s="3" t="s">
        <v>90</v>
      </c>
      <c r="I8205" t="str">
        <f t="shared" si="897"/>
        <v>5000+</v>
      </c>
      <c r="J8205" s="1">
        <f t="shared" si="898"/>
        <v>5000</v>
      </c>
      <c r="K8205" t="s">
        <v>17</v>
      </c>
      <c r="L8205" s="2">
        <v>0</v>
      </c>
      <c r="M8205" s="1">
        <f t="shared" si="902"/>
        <v>0</v>
      </c>
      <c r="N8205" t="s">
        <v>18</v>
      </c>
      <c r="O8205" t="s">
        <v>4391</v>
      </c>
      <c r="P8205" t="s">
        <v>8118</v>
      </c>
      <c r="Q8205" t="str">
        <f t="shared" si="899"/>
        <v>2016</v>
      </c>
      <c r="R8205" t="str">
        <f t="shared" si="900"/>
        <v>December</v>
      </c>
      <c r="S8205">
        <v>1</v>
      </c>
      <c r="T8205" t="s">
        <v>22</v>
      </c>
    </row>
    <row r="8206" spans="1:20" x14ac:dyDescent="0.3">
      <c r="A8206" t="s">
        <v>10901</v>
      </c>
      <c r="B8206" t="s">
        <v>2910</v>
      </c>
      <c r="C8206">
        <v>3.5</v>
      </c>
      <c r="D8206">
        <f t="shared" si="901"/>
        <v>4</v>
      </c>
      <c r="E8206">
        <v>10</v>
      </c>
      <c r="F8206" t="s">
        <v>352</v>
      </c>
      <c r="G8206">
        <f t="shared" si="896"/>
        <v>2600000</v>
      </c>
      <c r="H8206" s="3" t="s">
        <v>719</v>
      </c>
      <c r="I8206" t="str">
        <f t="shared" si="897"/>
        <v>1000+</v>
      </c>
      <c r="J8206" s="1">
        <f t="shared" si="898"/>
        <v>1000</v>
      </c>
      <c r="K8206" t="s">
        <v>17</v>
      </c>
      <c r="L8206" s="2">
        <v>0</v>
      </c>
      <c r="M8206" s="1">
        <f t="shared" si="902"/>
        <v>0</v>
      </c>
      <c r="N8206" t="s">
        <v>37</v>
      </c>
      <c r="O8206" t="s">
        <v>1445</v>
      </c>
      <c r="P8206" t="s">
        <v>10902</v>
      </c>
      <c r="Q8206" t="str">
        <f t="shared" si="899"/>
        <v>2016</v>
      </c>
      <c r="R8206" t="str">
        <f t="shared" si="900"/>
        <v>December</v>
      </c>
      <c r="S8206" t="s">
        <v>210</v>
      </c>
      <c r="T8206" t="s">
        <v>40</v>
      </c>
    </row>
    <row r="8207" spans="1:20" x14ac:dyDescent="0.3">
      <c r="A8207" t="s">
        <v>10903</v>
      </c>
      <c r="B8207" t="s">
        <v>4390</v>
      </c>
      <c r="C8207">
        <v>3.9</v>
      </c>
      <c r="D8207">
        <f t="shared" si="901"/>
        <v>4</v>
      </c>
      <c r="E8207">
        <v>203</v>
      </c>
      <c r="F8207" t="s">
        <v>481</v>
      </c>
      <c r="G8207">
        <f t="shared" si="896"/>
        <v>2300000</v>
      </c>
      <c r="H8207" s="3" t="s">
        <v>16</v>
      </c>
      <c r="I8207" t="str">
        <f t="shared" si="897"/>
        <v>10000+</v>
      </c>
      <c r="J8207" s="1">
        <f t="shared" si="898"/>
        <v>10000</v>
      </c>
      <c r="K8207" t="s">
        <v>17</v>
      </c>
      <c r="L8207" s="2">
        <v>0</v>
      </c>
      <c r="M8207" s="1">
        <f t="shared" si="902"/>
        <v>0</v>
      </c>
      <c r="N8207" t="s">
        <v>18</v>
      </c>
      <c r="O8207" t="s">
        <v>4391</v>
      </c>
      <c r="P8207" t="s">
        <v>4006</v>
      </c>
      <c r="Q8207" t="str">
        <f t="shared" si="899"/>
        <v>2017</v>
      </c>
      <c r="R8207" t="str">
        <f t="shared" si="900"/>
        <v>March</v>
      </c>
      <c r="S8207">
        <v>1.08</v>
      </c>
      <c r="T8207" t="s">
        <v>63</v>
      </c>
    </row>
    <row r="8208" spans="1:20" x14ac:dyDescent="0.3">
      <c r="A8208" t="s">
        <v>10904</v>
      </c>
      <c r="B8208" t="s">
        <v>4390</v>
      </c>
      <c r="C8208">
        <v>4.3</v>
      </c>
      <c r="D8208">
        <f t="shared" si="901"/>
        <v>5</v>
      </c>
      <c r="E8208">
        <v>824</v>
      </c>
      <c r="F8208" t="s">
        <v>42</v>
      </c>
      <c r="G8208">
        <f t="shared" si="896"/>
        <v>2800000</v>
      </c>
      <c r="H8208" s="3" t="s">
        <v>16</v>
      </c>
      <c r="I8208" t="str">
        <f t="shared" si="897"/>
        <v>10000+</v>
      </c>
      <c r="J8208" s="1">
        <f t="shared" si="898"/>
        <v>10000</v>
      </c>
      <c r="K8208" t="s">
        <v>17</v>
      </c>
      <c r="L8208" s="2">
        <v>0</v>
      </c>
      <c r="M8208" s="1">
        <f t="shared" si="902"/>
        <v>0</v>
      </c>
      <c r="N8208" t="s">
        <v>18</v>
      </c>
      <c r="O8208" t="s">
        <v>4391</v>
      </c>
      <c r="P8208" t="s">
        <v>3141</v>
      </c>
      <c r="Q8208" t="str">
        <f t="shared" si="899"/>
        <v>2017</v>
      </c>
      <c r="R8208" t="str">
        <f t="shared" si="900"/>
        <v>December</v>
      </c>
      <c r="S8208" t="s">
        <v>210</v>
      </c>
      <c r="T8208" t="s">
        <v>71</v>
      </c>
    </row>
    <row r="8209" spans="1:20" x14ac:dyDescent="0.3">
      <c r="A8209" t="s">
        <v>10905</v>
      </c>
      <c r="B8209" t="s">
        <v>5080</v>
      </c>
      <c r="C8209">
        <v>3.5</v>
      </c>
      <c r="D8209">
        <f t="shared" si="901"/>
        <v>4</v>
      </c>
      <c r="E8209">
        <v>145</v>
      </c>
      <c r="F8209" t="s">
        <v>242</v>
      </c>
      <c r="G8209">
        <f t="shared" si="896"/>
        <v>16000000</v>
      </c>
      <c r="H8209" s="3" t="s">
        <v>16</v>
      </c>
      <c r="I8209" t="str">
        <f t="shared" si="897"/>
        <v>10000+</v>
      </c>
      <c r="J8209" s="1">
        <f t="shared" si="898"/>
        <v>10000</v>
      </c>
      <c r="K8209" t="s">
        <v>17</v>
      </c>
      <c r="L8209" s="2">
        <v>0</v>
      </c>
      <c r="M8209" s="1">
        <f t="shared" si="902"/>
        <v>0</v>
      </c>
      <c r="N8209" t="s">
        <v>18</v>
      </c>
      <c r="O8209" t="s">
        <v>5081</v>
      </c>
      <c r="P8209" t="s">
        <v>10067</v>
      </c>
      <c r="Q8209" t="str">
        <f t="shared" si="899"/>
        <v>2016</v>
      </c>
      <c r="R8209" t="str">
        <f t="shared" si="900"/>
        <v>February</v>
      </c>
      <c r="S8209" t="s">
        <v>1089</v>
      </c>
      <c r="T8209" t="s">
        <v>76</v>
      </c>
    </row>
    <row r="8210" spans="1:20" x14ac:dyDescent="0.3">
      <c r="A8210" t="s">
        <v>10906</v>
      </c>
      <c r="B8210" t="s">
        <v>4390</v>
      </c>
      <c r="C8210">
        <v>3.5</v>
      </c>
      <c r="D8210">
        <f t="shared" si="901"/>
        <v>4</v>
      </c>
      <c r="E8210">
        <v>0</v>
      </c>
      <c r="F8210" t="s">
        <v>300</v>
      </c>
      <c r="G8210">
        <f t="shared" si="896"/>
        <v>2200000</v>
      </c>
      <c r="H8210" s="3" t="s">
        <v>942</v>
      </c>
      <c r="I8210" t="str">
        <f t="shared" si="897"/>
        <v>100+</v>
      </c>
      <c r="J8210" s="1">
        <f t="shared" si="898"/>
        <v>100</v>
      </c>
      <c r="K8210" t="s">
        <v>17</v>
      </c>
      <c r="L8210" s="2">
        <v>0</v>
      </c>
      <c r="M8210" s="1">
        <f t="shared" si="902"/>
        <v>0</v>
      </c>
      <c r="N8210" t="s">
        <v>18</v>
      </c>
      <c r="O8210" t="s">
        <v>4391</v>
      </c>
      <c r="P8210" t="s">
        <v>2188</v>
      </c>
      <c r="Q8210" t="str">
        <f t="shared" si="899"/>
        <v>2017</v>
      </c>
      <c r="R8210" t="str">
        <f t="shared" si="900"/>
        <v>March</v>
      </c>
      <c r="S8210" t="s">
        <v>8374</v>
      </c>
      <c r="T8210" t="s">
        <v>22</v>
      </c>
    </row>
    <row r="8211" spans="1:20" x14ac:dyDescent="0.3">
      <c r="A8211" t="s">
        <v>10907</v>
      </c>
      <c r="B8211" t="s">
        <v>4716</v>
      </c>
      <c r="C8211">
        <v>3.1</v>
      </c>
      <c r="D8211">
        <f t="shared" si="901"/>
        <v>4</v>
      </c>
      <c r="E8211">
        <v>19</v>
      </c>
      <c r="F8211" t="s">
        <v>302</v>
      </c>
      <c r="G8211">
        <f t="shared" si="896"/>
        <v>4500000</v>
      </c>
      <c r="H8211" s="3" t="s">
        <v>1122</v>
      </c>
      <c r="I8211" t="str">
        <f t="shared" si="897"/>
        <v>500+</v>
      </c>
      <c r="J8211" s="1">
        <f t="shared" si="898"/>
        <v>500</v>
      </c>
      <c r="K8211" t="s">
        <v>596</v>
      </c>
      <c r="L8211" s="2" t="s">
        <v>5511</v>
      </c>
      <c r="M8211" s="1">
        <f t="shared" si="902"/>
        <v>8.99</v>
      </c>
      <c r="N8211" t="s">
        <v>18</v>
      </c>
      <c r="O8211" t="s">
        <v>4717</v>
      </c>
      <c r="P8211" t="s">
        <v>2390</v>
      </c>
      <c r="Q8211" t="str">
        <f t="shared" si="899"/>
        <v>2016</v>
      </c>
      <c r="R8211" t="str">
        <f t="shared" si="900"/>
        <v>November</v>
      </c>
      <c r="S8211" t="s">
        <v>127</v>
      </c>
      <c r="T8211" t="s">
        <v>76</v>
      </c>
    </row>
    <row r="8212" spans="1:20" x14ac:dyDescent="0.3">
      <c r="A8212" t="s">
        <v>10908</v>
      </c>
      <c r="B8212" t="s">
        <v>4390</v>
      </c>
      <c r="C8212">
        <v>4.4000000000000004</v>
      </c>
      <c r="D8212">
        <f t="shared" si="901"/>
        <v>5</v>
      </c>
      <c r="E8212">
        <v>9</v>
      </c>
      <c r="F8212" t="s">
        <v>60</v>
      </c>
      <c r="G8212">
        <f t="shared" si="896"/>
        <v>33000000</v>
      </c>
      <c r="H8212" s="3" t="s">
        <v>937</v>
      </c>
      <c r="I8212" t="str">
        <f t="shared" si="897"/>
        <v>50+</v>
      </c>
      <c r="J8212" s="1">
        <f t="shared" si="898"/>
        <v>50</v>
      </c>
      <c r="K8212" t="s">
        <v>596</v>
      </c>
      <c r="L8212" s="2" t="s">
        <v>943</v>
      </c>
      <c r="M8212" s="1">
        <f t="shared" si="902"/>
        <v>2.99</v>
      </c>
      <c r="N8212" t="s">
        <v>18</v>
      </c>
      <c r="O8212" t="s">
        <v>4391</v>
      </c>
      <c r="P8212" t="s">
        <v>1695</v>
      </c>
      <c r="Q8212" t="str">
        <f t="shared" si="899"/>
        <v>2018</v>
      </c>
      <c r="R8212" t="str">
        <f t="shared" si="900"/>
        <v>May</v>
      </c>
      <c r="S8212" t="s">
        <v>10909</v>
      </c>
      <c r="T8212" t="s">
        <v>535</v>
      </c>
    </row>
    <row r="8213" spans="1:20" x14ac:dyDescent="0.3">
      <c r="A8213" t="s">
        <v>10910</v>
      </c>
      <c r="B8213" t="s">
        <v>2910</v>
      </c>
      <c r="C8213">
        <v>3.7</v>
      </c>
      <c r="D8213">
        <f t="shared" si="901"/>
        <v>4</v>
      </c>
      <c r="E8213">
        <v>6514</v>
      </c>
      <c r="F8213" t="s">
        <v>1522</v>
      </c>
      <c r="G8213">
        <f t="shared" si="896"/>
        <v>72000000</v>
      </c>
      <c r="H8213" s="3" t="s">
        <v>25</v>
      </c>
      <c r="I8213" t="str">
        <f t="shared" si="897"/>
        <v>500000+</v>
      </c>
      <c r="J8213" s="1">
        <f t="shared" si="898"/>
        <v>500000</v>
      </c>
      <c r="K8213" t="s">
        <v>17</v>
      </c>
      <c r="L8213" s="2">
        <v>0</v>
      </c>
      <c r="M8213" s="1">
        <f t="shared" si="902"/>
        <v>0</v>
      </c>
      <c r="N8213" t="s">
        <v>18</v>
      </c>
      <c r="O8213" t="s">
        <v>2652</v>
      </c>
      <c r="P8213" t="s">
        <v>691</v>
      </c>
      <c r="Q8213" t="str">
        <f t="shared" si="899"/>
        <v>2018</v>
      </c>
      <c r="R8213" t="str">
        <f t="shared" si="900"/>
        <v>May</v>
      </c>
      <c r="S8213" t="s">
        <v>2481</v>
      </c>
      <c r="T8213" t="s">
        <v>63</v>
      </c>
    </row>
    <row r="8214" spans="1:20" x14ac:dyDescent="0.3">
      <c r="A8214" t="s">
        <v>10911</v>
      </c>
      <c r="B8214" t="s">
        <v>2910</v>
      </c>
      <c r="C8214">
        <v>4.5999999999999996</v>
      </c>
      <c r="D8214">
        <f t="shared" si="901"/>
        <v>5</v>
      </c>
      <c r="E8214">
        <v>37</v>
      </c>
      <c r="F8214" t="s">
        <v>701</v>
      </c>
      <c r="G8214">
        <f t="shared" si="896"/>
        <v>3300000</v>
      </c>
      <c r="H8214" s="3" t="s">
        <v>719</v>
      </c>
      <c r="I8214" t="str">
        <f t="shared" si="897"/>
        <v>1000+</v>
      </c>
      <c r="J8214" s="1">
        <f t="shared" si="898"/>
        <v>1000</v>
      </c>
      <c r="K8214" t="s">
        <v>17</v>
      </c>
      <c r="L8214" s="2">
        <v>0</v>
      </c>
      <c r="M8214" s="1">
        <f t="shared" si="902"/>
        <v>0</v>
      </c>
      <c r="N8214" t="s">
        <v>18</v>
      </c>
      <c r="O8214" t="s">
        <v>1216</v>
      </c>
      <c r="P8214" t="s">
        <v>10912</v>
      </c>
      <c r="Q8214" t="str">
        <f t="shared" si="899"/>
        <v>2014</v>
      </c>
      <c r="R8214" t="str">
        <f t="shared" si="900"/>
        <v>June</v>
      </c>
      <c r="S8214">
        <v>1.9</v>
      </c>
      <c r="T8214" t="s">
        <v>211</v>
      </c>
    </row>
    <row r="8215" spans="1:20" x14ac:dyDescent="0.3">
      <c r="A8215" t="s">
        <v>10913</v>
      </c>
      <c r="B8215" t="s">
        <v>4390</v>
      </c>
      <c r="C8215">
        <v>4.5999999999999996</v>
      </c>
      <c r="D8215">
        <f t="shared" si="901"/>
        <v>5</v>
      </c>
      <c r="E8215">
        <v>154</v>
      </c>
      <c r="F8215" t="s">
        <v>758</v>
      </c>
      <c r="G8215">
        <f t="shared" si="896"/>
        <v>6600000</v>
      </c>
      <c r="H8215" s="3" t="s">
        <v>16</v>
      </c>
      <c r="I8215" t="str">
        <f t="shared" si="897"/>
        <v>10000+</v>
      </c>
      <c r="J8215" s="1">
        <f t="shared" si="898"/>
        <v>10000</v>
      </c>
      <c r="K8215" t="s">
        <v>17</v>
      </c>
      <c r="L8215" s="2">
        <v>0</v>
      </c>
      <c r="M8215" s="1">
        <f t="shared" si="902"/>
        <v>0</v>
      </c>
      <c r="N8215" t="s">
        <v>18</v>
      </c>
      <c r="O8215" t="s">
        <v>4391</v>
      </c>
      <c r="P8215" t="s">
        <v>192</v>
      </c>
      <c r="Q8215" t="str">
        <f t="shared" si="899"/>
        <v>2018</v>
      </c>
      <c r="R8215" t="str">
        <f t="shared" si="900"/>
        <v>July</v>
      </c>
      <c r="S8215">
        <v>1.1000000000000001</v>
      </c>
      <c r="T8215" t="s">
        <v>46</v>
      </c>
    </row>
    <row r="8216" spans="1:20" x14ac:dyDescent="0.3">
      <c r="A8216" t="s">
        <v>10914</v>
      </c>
      <c r="B8216" t="s">
        <v>4390</v>
      </c>
      <c r="C8216">
        <v>2.7</v>
      </c>
      <c r="D8216">
        <f t="shared" si="901"/>
        <v>3</v>
      </c>
      <c r="E8216">
        <v>7</v>
      </c>
      <c r="F8216" t="s">
        <v>139</v>
      </c>
      <c r="G8216">
        <f t="shared" si="896"/>
        <v>5200000</v>
      </c>
      <c r="H8216" s="3" t="s">
        <v>1122</v>
      </c>
      <c r="I8216" t="str">
        <f t="shared" si="897"/>
        <v>500+</v>
      </c>
      <c r="J8216" s="1">
        <f t="shared" si="898"/>
        <v>500</v>
      </c>
      <c r="K8216" t="s">
        <v>17</v>
      </c>
      <c r="L8216" s="2">
        <v>0</v>
      </c>
      <c r="M8216" s="1">
        <f t="shared" si="902"/>
        <v>0</v>
      </c>
      <c r="N8216" t="s">
        <v>18</v>
      </c>
      <c r="O8216" t="s">
        <v>4391</v>
      </c>
      <c r="P8216" t="s">
        <v>10915</v>
      </c>
      <c r="Q8216" t="str">
        <f t="shared" si="899"/>
        <v>2017</v>
      </c>
      <c r="R8216" t="str">
        <f t="shared" si="900"/>
        <v>June</v>
      </c>
      <c r="S8216" t="s">
        <v>1198</v>
      </c>
      <c r="T8216" t="s">
        <v>46</v>
      </c>
    </row>
    <row r="8217" spans="1:20" x14ac:dyDescent="0.3">
      <c r="A8217" t="s">
        <v>10916</v>
      </c>
      <c r="B8217" t="s">
        <v>4239</v>
      </c>
      <c r="C8217">
        <v>3.5</v>
      </c>
      <c r="D8217">
        <f t="shared" si="901"/>
        <v>4</v>
      </c>
      <c r="E8217">
        <v>4</v>
      </c>
      <c r="F8217" t="s">
        <v>181</v>
      </c>
      <c r="G8217">
        <f t="shared" si="896"/>
        <v>8000000</v>
      </c>
      <c r="H8217" s="3" t="s">
        <v>1122</v>
      </c>
      <c r="I8217" t="str">
        <f t="shared" si="897"/>
        <v>500+</v>
      </c>
      <c r="J8217" s="1">
        <f t="shared" si="898"/>
        <v>500</v>
      </c>
      <c r="K8217" t="s">
        <v>17</v>
      </c>
      <c r="L8217" s="2">
        <v>0</v>
      </c>
      <c r="M8217" s="1">
        <f t="shared" si="902"/>
        <v>0</v>
      </c>
      <c r="N8217" t="s">
        <v>18</v>
      </c>
      <c r="O8217" t="s">
        <v>4240</v>
      </c>
      <c r="P8217" t="s">
        <v>5681</v>
      </c>
      <c r="Q8217" t="str">
        <f t="shared" si="899"/>
        <v>2017</v>
      </c>
      <c r="R8217" t="str">
        <f t="shared" si="900"/>
        <v>December</v>
      </c>
      <c r="S8217">
        <v>1</v>
      </c>
      <c r="T8217" t="s">
        <v>76</v>
      </c>
    </row>
    <row r="8218" spans="1:20" x14ac:dyDescent="0.3">
      <c r="A8218" t="s">
        <v>10917</v>
      </c>
      <c r="B8218" t="s">
        <v>4716</v>
      </c>
      <c r="C8218">
        <v>3.5</v>
      </c>
      <c r="D8218">
        <f t="shared" si="901"/>
        <v>4</v>
      </c>
      <c r="E8218">
        <v>3</v>
      </c>
      <c r="F8218" t="s">
        <v>10918</v>
      </c>
      <c r="G8218">
        <f t="shared" si="896"/>
        <v>108000</v>
      </c>
      <c r="H8218" s="3" t="s">
        <v>719</v>
      </c>
      <c r="I8218" t="str">
        <f t="shared" si="897"/>
        <v>1000+</v>
      </c>
      <c r="J8218" s="1">
        <f t="shared" si="898"/>
        <v>1000</v>
      </c>
      <c r="K8218" t="s">
        <v>17</v>
      </c>
      <c r="L8218" s="2">
        <v>0</v>
      </c>
      <c r="M8218" s="1">
        <f t="shared" si="902"/>
        <v>0</v>
      </c>
      <c r="N8218" t="s">
        <v>18</v>
      </c>
      <c r="O8218" t="s">
        <v>4717</v>
      </c>
      <c r="P8218" t="s">
        <v>10919</v>
      </c>
      <c r="Q8218" t="str">
        <f t="shared" si="899"/>
        <v>2014</v>
      </c>
      <c r="R8218" t="str">
        <f t="shared" si="900"/>
        <v>January</v>
      </c>
      <c r="S8218" t="s">
        <v>28</v>
      </c>
      <c r="T8218" t="s">
        <v>4059</v>
      </c>
    </row>
    <row r="8219" spans="1:20" x14ac:dyDescent="0.3">
      <c r="A8219" t="s">
        <v>10920</v>
      </c>
      <c r="B8219" t="s">
        <v>402</v>
      </c>
      <c r="C8219">
        <v>4.0999999999999996</v>
      </c>
      <c r="D8219">
        <f t="shared" si="901"/>
        <v>5</v>
      </c>
      <c r="E8219">
        <v>70</v>
      </c>
      <c r="F8219" t="s">
        <v>475</v>
      </c>
      <c r="G8219">
        <f t="shared" si="896"/>
        <v>3500000</v>
      </c>
      <c r="H8219" s="3" t="s">
        <v>1122</v>
      </c>
      <c r="I8219" t="str">
        <f t="shared" si="897"/>
        <v>500+</v>
      </c>
      <c r="J8219" s="1">
        <f t="shared" si="898"/>
        <v>500</v>
      </c>
      <c r="K8219" t="s">
        <v>596</v>
      </c>
      <c r="L8219" s="2" t="s">
        <v>3134</v>
      </c>
      <c r="M8219" s="1">
        <f t="shared" si="902"/>
        <v>0.99</v>
      </c>
      <c r="N8219" t="s">
        <v>18</v>
      </c>
      <c r="O8219" t="s">
        <v>404</v>
      </c>
      <c r="P8219" t="s">
        <v>10921</v>
      </c>
      <c r="Q8219" t="str">
        <f t="shared" si="899"/>
        <v>2013</v>
      </c>
      <c r="R8219" t="str">
        <f t="shared" si="900"/>
        <v>August</v>
      </c>
      <c r="S8219">
        <v>1.3</v>
      </c>
      <c r="T8219" t="s">
        <v>465</v>
      </c>
    </row>
    <row r="8220" spans="1:20" x14ac:dyDescent="0.3">
      <c r="A8220" t="s">
        <v>10922</v>
      </c>
      <c r="B8220" t="s">
        <v>402</v>
      </c>
      <c r="C8220">
        <v>4.2</v>
      </c>
      <c r="D8220">
        <f t="shared" si="901"/>
        <v>5</v>
      </c>
      <c r="E8220">
        <v>459</v>
      </c>
      <c r="F8220" t="s">
        <v>142</v>
      </c>
      <c r="G8220">
        <f t="shared" si="896"/>
        <v>11000000</v>
      </c>
      <c r="H8220" s="3" t="s">
        <v>16</v>
      </c>
      <c r="I8220" t="str">
        <f t="shared" si="897"/>
        <v>10000+</v>
      </c>
      <c r="J8220" s="1">
        <f t="shared" si="898"/>
        <v>10000</v>
      </c>
      <c r="K8220" t="s">
        <v>17</v>
      </c>
      <c r="L8220" s="2">
        <v>0</v>
      </c>
      <c r="M8220" s="1">
        <f t="shared" si="902"/>
        <v>0</v>
      </c>
      <c r="N8220" t="s">
        <v>18</v>
      </c>
      <c r="O8220" t="s">
        <v>404</v>
      </c>
      <c r="P8220" t="s">
        <v>10923</v>
      </c>
      <c r="Q8220" t="str">
        <f t="shared" si="899"/>
        <v>2016</v>
      </c>
      <c r="R8220" t="str">
        <f t="shared" si="900"/>
        <v>October</v>
      </c>
      <c r="S8220">
        <v>1.2</v>
      </c>
      <c r="T8220" t="s">
        <v>76</v>
      </c>
    </row>
    <row r="8221" spans="1:20" x14ac:dyDescent="0.3">
      <c r="A8221" t="s">
        <v>10924</v>
      </c>
      <c r="B8221" t="s">
        <v>5201</v>
      </c>
      <c r="C8221">
        <v>1.9</v>
      </c>
      <c r="D8221">
        <f t="shared" si="901"/>
        <v>2</v>
      </c>
      <c r="E8221">
        <v>179</v>
      </c>
      <c r="F8221" t="s">
        <v>168</v>
      </c>
      <c r="G8221">
        <f t="shared" si="896"/>
        <v>10000000</v>
      </c>
      <c r="H8221" s="3" t="s">
        <v>16</v>
      </c>
      <c r="I8221" t="str">
        <f t="shared" si="897"/>
        <v>10000+</v>
      </c>
      <c r="J8221" s="1">
        <f t="shared" si="898"/>
        <v>10000</v>
      </c>
      <c r="K8221" t="s">
        <v>17</v>
      </c>
      <c r="L8221" s="2">
        <v>0</v>
      </c>
      <c r="M8221" s="1">
        <f t="shared" si="902"/>
        <v>0</v>
      </c>
      <c r="N8221" t="s">
        <v>18</v>
      </c>
      <c r="O8221" t="s">
        <v>5202</v>
      </c>
      <c r="P8221" t="s">
        <v>1823</v>
      </c>
      <c r="Q8221" t="str">
        <f t="shared" si="899"/>
        <v>2018</v>
      </c>
      <c r="R8221" t="str">
        <f t="shared" si="900"/>
        <v>March</v>
      </c>
      <c r="S8221">
        <v>3.05</v>
      </c>
      <c r="T8221" t="s">
        <v>71</v>
      </c>
    </row>
    <row r="8222" spans="1:20" x14ac:dyDescent="0.3">
      <c r="A8222" t="s">
        <v>10925</v>
      </c>
      <c r="B8222" t="s">
        <v>505</v>
      </c>
      <c r="C8222">
        <v>4.5999999999999996</v>
      </c>
      <c r="D8222">
        <f t="shared" si="901"/>
        <v>5</v>
      </c>
      <c r="E8222">
        <v>17</v>
      </c>
      <c r="F8222" t="s">
        <v>161</v>
      </c>
      <c r="G8222">
        <f t="shared" si="896"/>
        <v>9400000</v>
      </c>
      <c r="H8222" s="3" t="s">
        <v>719</v>
      </c>
      <c r="I8222" t="str">
        <f t="shared" si="897"/>
        <v>1000+</v>
      </c>
      <c r="J8222" s="1">
        <f t="shared" si="898"/>
        <v>1000</v>
      </c>
      <c r="K8222" t="s">
        <v>17</v>
      </c>
      <c r="L8222" s="2">
        <v>0</v>
      </c>
      <c r="M8222" s="1">
        <f t="shared" si="902"/>
        <v>0</v>
      </c>
      <c r="N8222" t="s">
        <v>18</v>
      </c>
      <c r="O8222" t="s">
        <v>506</v>
      </c>
      <c r="P8222" t="s">
        <v>3446</v>
      </c>
      <c r="Q8222" t="str">
        <f t="shared" si="899"/>
        <v>2017</v>
      </c>
      <c r="R8222" t="str">
        <f t="shared" si="900"/>
        <v>December</v>
      </c>
      <c r="S8222">
        <v>1.4</v>
      </c>
      <c r="T8222" t="s">
        <v>76</v>
      </c>
    </row>
    <row r="8223" spans="1:20" x14ac:dyDescent="0.3">
      <c r="A8223" t="s">
        <v>10926</v>
      </c>
      <c r="B8223" t="s">
        <v>4239</v>
      </c>
      <c r="C8223">
        <v>3.5</v>
      </c>
      <c r="D8223">
        <f t="shared" si="901"/>
        <v>4</v>
      </c>
      <c r="E8223">
        <v>1</v>
      </c>
      <c r="F8223" t="s">
        <v>168</v>
      </c>
      <c r="G8223">
        <f t="shared" si="896"/>
        <v>10000000</v>
      </c>
      <c r="H8223" s="3" t="s">
        <v>719</v>
      </c>
      <c r="I8223" t="str">
        <f t="shared" si="897"/>
        <v>1000+</v>
      </c>
      <c r="J8223" s="1">
        <f t="shared" si="898"/>
        <v>1000</v>
      </c>
      <c r="K8223" t="s">
        <v>17</v>
      </c>
      <c r="L8223" s="2">
        <v>0</v>
      </c>
      <c r="M8223" s="1">
        <f t="shared" si="902"/>
        <v>0</v>
      </c>
      <c r="N8223" t="s">
        <v>18</v>
      </c>
      <c r="O8223" t="s">
        <v>4240</v>
      </c>
      <c r="P8223" t="s">
        <v>7035</v>
      </c>
      <c r="Q8223" t="str">
        <f t="shared" si="899"/>
        <v>2017</v>
      </c>
      <c r="R8223" t="str">
        <f t="shared" si="900"/>
        <v>May</v>
      </c>
      <c r="S8223" t="s">
        <v>1198</v>
      </c>
      <c r="T8223" t="s">
        <v>40</v>
      </c>
    </row>
    <row r="8224" spans="1:20" x14ac:dyDescent="0.3">
      <c r="A8224" t="s">
        <v>10927</v>
      </c>
      <c r="B8224" t="s">
        <v>4390</v>
      </c>
      <c r="C8224">
        <v>4.2</v>
      </c>
      <c r="D8224">
        <f t="shared" si="901"/>
        <v>5</v>
      </c>
      <c r="E8224">
        <v>265</v>
      </c>
      <c r="F8224" t="s">
        <v>39</v>
      </c>
      <c r="G8224">
        <f t="shared" si="896"/>
        <v>1000</v>
      </c>
      <c r="H8224" s="3" t="s">
        <v>16</v>
      </c>
      <c r="I8224" t="str">
        <f t="shared" si="897"/>
        <v>10000+</v>
      </c>
      <c r="J8224" s="1">
        <f t="shared" si="898"/>
        <v>10000</v>
      </c>
      <c r="K8224" t="s">
        <v>17</v>
      </c>
      <c r="L8224" s="2">
        <v>0</v>
      </c>
      <c r="M8224" s="1">
        <f t="shared" si="902"/>
        <v>0</v>
      </c>
      <c r="N8224" t="s">
        <v>18</v>
      </c>
      <c r="O8224" t="s">
        <v>4391</v>
      </c>
      <c r="P8224" t="s">
        <v>10928</v>
      </c>
      <c r="Q8224" t="str">
        <f t="shared" si="899"/>
        <v>2016</v>
      </c>
      <c r="R8224" t="str">
        <f t="shared" si="900"/>
        <v>May</v>
      </c>
      <c r="S8224">
        <v>1.7</v>
      </c>
      <c r="T8224" t="s">
        <v>76</v>
      </c>
    </row>
    <row r="8225" spans="1:20" x14ac:dyDescent="0.3">
      <c r="A8225" t="s">
        <v>10929</v>
      </c>
      <c r="B8225" t="s">
        <v>4390</v>
      </c>
      <c r="C8225">
        <v>3.5</v>
      </c>
      <c r="D8225">
        <f t="shared" si="901"/>
        <v>4</v>
      </c>
      <c r="E8225">
        <v>0</v>
      </c>
      <c r="F8225" t="s">
        <v>10930</v>
      </c>
      <c r="G8225">
        <f t="shared" si="896"/>
        <v>940000</v>
      </c>
      <c r="H8225" s="3" t="s">
        <v>1147</v>
      </c>
      <c r="I8225" t="str">
        <f t="shared" si="897"/>
        <v>10+</v>
      </c>
      <c r="J8225" s="1">
        <f t="shared" si="898"/>
        <v>10</v>
      </c>
      <c r="K8225" t="s">
        <v>596</v>
      </c>
      <c r="L8225" s="2" t="s">
        <v>3134</v>
      </c>
      <c r="M8225" s="1">
        <f t="shared" si="902"/>
        <v>0.99</v>
      </c>
      <c r="N8225" t="s">
        <v>18</v>
      </c>
      <c r="O8225" t="s">
        <v>4391</v>
      </c>
      <c r="P8225" t="s">
        <v>8556</v>
      </c>
      <c r="Q8225" t="str">
        <f t="shared" si="899"/>
        <v>2016</v>
      </c>
      <c r="R8225" t="str">
        <f t="shared" si="900"/>
        <v>February</v>
      </c>
      <c r="S8225" t="s">
        <v>1198</v>
      </c>
      <c r="T8225" t="s">
        <v>245</v>
      </c>
    </row>
    <row r="8226" spans="1:20" x14ac:dyDescent="0.3">
      <c r="A8226" t="s">
        <v>10931</v>
      </c>
      <c r="B8226" t="s">
        <v>402</v>
      </c>
      <c r="C8226">
        <v>4.4000000000000004</v>
      </c>
      <c r="D8226">
        <f t="shared" si="901"/>
        <v>5</v>
      </c>
      <c r="E8226">
        <v>121</v>
      </c>
      <c r="F8226" t="s">
        <v>30</v>
      </c>
      <c r="G8226">
        <f t="shared" si="896"/>
        <v>8700000</v>
      </c>
      <c r="H8226" s="3" t="s">
        <v>16</v>
      </c>
      <c r="I8226" t="str">
        <f t="shared" si="897"/>
        <v>10000+</v>
      </c>
      <c r="J8226" s="1">
        <f t="shared" si="898"/>
        <v>10000</v>
      </c>
      <c r="K8226" t="s">
        <v>17</v>
      </c>
      <c r="L8226" s="2">
        <v>0</v>
      </c>
      <c r="M8226" s="1">
        <f t="shared" si="902"/>
        <v>0</v>
      </c>
      <c r="N8226" t="s">
        <v>18</v>
      </c>
      <c r="O8226" t="s">
        <v>404</v>
      </c>
      <c r="P8226" t="s">
        <v>7320</v>
      </c>
      <c r="Q8226" t="str">
        <f t="shared" si="899"/>
        <v>2016</v>
      </c>
      <c r="R8226" t="str">
        <f t="shared" si="900"/>
        <v>December</v>
      </c>
      <c r="S8226" t="s">
        <v>2975</v>
      </c>
      <c r="T8226" t="s">
        <v>71</v>
      </c>
    </row>
    <row r="8227" spans="1:20" x14ac:dyDescent="0.3">
      <c r="A8227" t="s">
        <v>10932</v>
      </c>
      <c r="B8227" t="s">
        <v>505</v>
      </c>
      <c r="C8227">
        <v>4.2</v>
      </c>
      <c r="D8227">
        <f t="shared" si="901"/>
        <v>5</v>
      </c>
      <c r="E8227">
        <v>100</v>
      </c>
      <c r="F8227" t="s">
        <v>1614</v>
      </c>
      <c r="G8227">
        <f t="shared" si="896"/>
        <v>6300000</v>
      </c>
      <c r="H8227" s="3" t="s">
        <v>16</v>
      </c>
      <c r="I8227" t="str">
        <f t="shared" si="897"/>
        <v>10000+</v>
      </c>
      <c r="J8227" s="1">
        <f t="shared" si="898"/>
        <v>10000</v>
      </c>
      <c r="K8227" t="s">
        <v>17</v>
      </c>
      <c r="L8227" s="2">
        <v>0</v>
      </c>
      <c r="M8227" s="1">
        <f t="shared" si="902"/>
        <v>0</v>
      </c>
      <c r="N8227" t="s">
        <v>18</v>
      </c>
      <c r="O8227" t="s">
        <v>506</v>
      </c>
      <c r="P8227" t="s">
        <v>740</v>
      </c>
      <c r="Q8227" t="str">
        <f t="shared" si="899"/>
        <v>2018</v>
      </c>
      <c r="R8227" t="str">
        <f t="shared" si="900"/>
        <v>July</v>
      </c>
      <c r="S8227" t="s">
        <v>28</v>
      </c>
      <c r="T8227" t="s">
        <v>71</v>
      </c>
    </row>
    <row r="8228" spans="1:20" x14ac:dyDescent="0.3">
      <c r="A8228" t="s">
        <v>10933</v>
      </c>
      <c r="B8228" t="s">
        <v>4390</v>
      </c>
      <c r="C8228">
        <v>3.9</v>
      </c>
      <c r="D8228">
        <f t="shared" si="901"/>
        <v>4</v>
      </c>
      <c r="E8228">
        <v>64</v>
      </c>
      <c r="F8228" t="s">
        <v>3711</v>
      </c>
      <c r="G8228">
        <f t="shared" si="896"/>
        <v>4099999.9999999995</v>
      </c>
      <c r="H8228" s="3" t="s">
        <v>90</v>
      </c>
      <c r="I8228" t="str">
        <f t="shared" si="897"/>
        <v>5000+</v>
      </c>
      <c r="J8228" s="1">
        <f t="shared" si="898"/>
        <v>5000</v>
      </c>
      <c r="K8228" t="s">
        <v>17</v>
      </c>
      <c r="L8228" s="2">
        <v>0</v>
      </c>
      <c r="M8228" s="1">
        <f t="shared" si="902"/>
        <v>0</v>
      </c>
      <c r="N8228" t="s">
        <v>18</v>
      </c>
      <c r="O8228" t="s">
        <v>4391</v>
      </c>
      <c r="P8228" t="s">
        <v>3575</v>
      </c>
      <c r="Q8228" t="str">
        <f t="shared" si="899"/>
        <v>2017</v>
      </c>
      <c r="R8228" t="str">
        <f t="shared" si="900"/>
        <v>June</v>
      </c>
      <c r="S8228">
        <v>1.24</v>
      </c>
      <c r="T8228" t="s">
        <v>46</v>
      </c>
    </row>
    <row r="8229" spans="1:20" x14ac:dyDescent="0.3">
      <c r="A8229" t="s">
        <v>10934</v>
      </c>
      <c r="B8229" t="s">
        <v>3634</v>
      </c>
      <c r="C8229">
        <v>2.4</v>
      </c>
      <c r="D8229">
        <f t="shared" si="901"/>
        <v>3</v>
      </c>
      <c r="E8229">
        <v>37</v>
      </c>
      <c r="F8229" t="s">
        <v>85</v>
      </c>
      <c r="G8229">
        <f t="shared" si="896"/>
        <v>37000000</v>
      </c>
      <c r="H8229" s="3" t="s">
        <v>90</v>
      </c>
      <c r="I8229" t="str">
        <f t="shared" si="897"/>
        <v>5000+</v>
      </c>
      <c r="J8229" s="1">
        <f t="shared" si="898"/>
        <v>5000</v>
      </c>
      <c r="K8229" t="s">
        <v>17</v>
      </c>
      <c r="L8229" s="2">
        <v>0</v>
      </c>
      <c r="M8229" s="1">
        <f t="shared" si="902"/>
        <v>0</v>
      </c>
      <c r="N8229" t="s">
        <v>37</v>
      </c>
      <c r="O8229" t="s">
        <v>3635</v>
      </c>
      <c r="P8229" t="s">
        <v>6245</v>
      </c>
      <c r="Q8229" t="str">
        <f t="shared" si="899"/>
        <v>2017</v>
      </c>
      <c r="R8229" t="str">
        <f t="shared" si="900"/>
        <v>June</v>
      </c>
      <c r="S8229">
        <v>1</v>
      </c>
      <c r="T8229" t="s">
        <v>71</v>
      </c>
    </row>
    <row r="8230" spans="1:20" x14ac:dyDescent="0.3">
      <c r="A8230" t="s">
        <v>10935</v>
      </c>
      <c r="B8230" t="s">
        <v>2377</v>
      </c>
      <c r="C8230">
        <v>5</v>
      </c>
      <c r="D8230">
        <f t="shared" si="901"/>
        <v>5</v>
      </c>
      <c r="E8230">
        <v>5</v>
      </c>
      <c r="F8230" t="s">
        <v>382</v>
      </c>
      <c r="G8230">
        <f t="shared" si="896"/>
        <v>3200000</v>
      </c>
      <c r="H8230" s="3" t="s">
        <v>942</v>
      </c>
      <c r="I8230" t="str">
        <f t="shared" si="897"/>
        <v>100+</v>
      </c>
      <c r="J8230" s="1">
        <f t="shared" si="898"/>
        <v>100</v>
      </c>
      <c r="K8230" t="s">
        <v>17</v>
      </c>
      <c r="L8230" s="2">
        <v>0</v>
      </c>
      <c r="M8230" s="1">
        <f t="shared" si="902"/>
        <v>0</v>
      </c>
      <c r="N8230" t="s">
        <v>18</v>
      </c>
      <c r="O8230" t="s">
        <v>2378</v>
      </c>
      <c r="P8230" t="s">
        <v>3020</v>
      </c>
      <c r="Q8230" t="str">
        <f t="shared" si="899"/>
        <v>2017</v>
      </c>
      <c r="R8230" t="str">
        <f t="shared" si="900"/>
        <v>August</v>
      </c>
      <c r="S8230" t="s">
        <v>210</v>
      </c>
      <c r="T8230" t="s">
        <v>76</v>
      </c>
    </row>
    <row r="8231" spans="1:20" x14ac:dyDescent="0.3">
      <c r="A8231" t="s">
        <v>10936</v>
      </c>
      <c r="B8231" t="s">
        <v>4390</v>
      </c>
      <c r="C8231">
        <v>3.9</v>
      </c>
      <c r="D8231">
        <f t="shared" si="901"/>
        <v>4</v>
      </c>
      <c r="E8231">
        <v>21</v>
      </c>
      <c r="F8231" t="s">
        <v>142</v>
      </c>
      <c r="G8231">
        <f t="shared" si="896"/>
        <v>11000000</v>
      </c>
      <c r="H8231" s="3" t="s">
        <v>16</v>
      </c>
      <c r="I8231" t="str">
        <f t="shared" si="897"/>
        <v>10000+</v>
      </c>
      <c r="J8231" s="1">
        <f t="shared" si="898"/>
        <v>10000</v>
      </c>
      <c r="K8231" t="s">
        <v>17</v>
      </c>
      <c r="L8231" s="2">
        <v>0</v>
      </c>
      <c r="M8231" s="1">
        <f t="shared" si="902"/>
        <v>0</v>
      </c>
      <c r="N8231" t="s">
        <v>18</v>
      </c>
      <c r="O8231" t="s">
        <v>4391</v>
      </c>
      <c r="P8231" t="s">
        <v>1560</v>
      </c>
      <c r="Q8231" t="str">
        <f t="shared" si="899"/>
        <v>2018</v>
      </c>
      <c r="R8231" t="str">
        <f t="shared" si="900"/>
        <v>January</v>
      </c>
      <c r="S8231" t="s">
        <v>10937</v>
      </c>
      <c r="T8231" t="s">
        <v>245</v>
      </c>
    </row>
    <row r="8232" spans="1:20" x14ac:dyDescent="0.3">
      <c r="A8232" t="s">
        <v>10938</v>
      </c>
      <c r="B8232" t="s">
        <v>402</v>
      </c>
      <c r="C8232">
        <v>3.5</v>
      </c>
      <c r="D8232">
        <f t="shared" si="901"/>
        <v>4</v>
      </c>
      <c r="E8232">
        <v>0</v>
      </c>
      <c r="F8232" t="s">
        <v>352</v>
      </c>
      <c r="G8232">
        <f t="shared" si="896"/>
        <v>2600000</v>
      </c>
      <c r="H8232" s="3" t="s">
        <v>1147</v>
      </c>
      <c r="I8232" t="str">
        <f t="shared" si="897"/>
        <v>10+</v>
      </c>
      <c r="J8232" s="1">
        <f t="shared" si="898"/>
        <v>10</v>
      </c>
      <c r="K8232" t="s">
        <v>17</v>
      </c>
      <c r="L8232" s="2">
        <v>0</v>
      </c>
      <c r="M8232" s="1">
        <f t="shared" si="902"/>
        <v>0</v>
      </c>
      <c r="N8232" t="s">
        <v>18</v>
      </c>
      <c r="O8232" t="s">
        <v>404</v>
      </c>
      <c r="P8232" t="s">
        <v>1519</v>
      </c>
      <c r="Q8232" t="str">
        <f t="shared" si="899"/>
        <v>2018</v>
      </c>
      <c r="R8232" t="str">
        <f t="shared" si="900"/>
        <v>June</v>
      </c>
      <c r="S8232" t="s">
        <v>21</v>
      </c>
      <c r="T8232" t="s">
        <v>71</v>
      </c>
    </row>
    <row r="8233" spans="1:20" x14ac:dyDescent="0.3">
      <c r="A8233" t="s">
        <v>10939</v>
      </c>
      <c r="B8233" t="s">
        <v>5201</v>
      </c>
      <c r="C8233">
        <v>3.7</v>
      </c>
      <c r="D8233">
        <f t="shared" si="901"/>
        <v>4</v>
      </c>
      <c r="E8233">
        <v>78</v>
      </c>
      <c r="F8233" t="s">
        <v>1015</v>
      </c>
      <c r="G8233">
        <f t="shared" si="896"/>
        <v>3000000</v>
      </c>
      <c r="H8233" s="3" t="s">
        <v>16</v>
      </c>
      <c r="I8233" t="str">
        <f t="shared" si="897"/>
        <v>10000+</v>
      </c>
      <c r="J8233" s="1">
        <f t="shared" si="898"/>
        <v>10000</v>
      </c>
      <c r="K8233" t="s">
        <v>17</v>
      </c>
      <c r="L8233" s="2">
        <v>0</v>
      </c>
      <c r="M8233" s="1">
        <f t="shared" si="902"/>
        <v>0</v>
      </c>
      <c r="N8233" t="s">
        <v>18</v>
      </c>
      <c r="O8233" t="s">
        <v>5202</v>
      </c>
      <c r="P8233" t="s">
        <v>2825</v>
      </c>
      <c r="Q8233" t="str">
        <f t="shared" si="899"/>
        <v>2017</v>
      </c>
      <c r="R8233" t="str">
        <f t="shared" si="900"/>
        <v>April</v>
      </c>
      <c r="S8233" t="s">
        <v>1198</v>
      </c>
      <c r="T8233" t="s">
        <v>211</v>
      </c>
    </row>
    <row r="8234" spans="1:20" x14ac:dyDescent="0.3">
      <c r="A8234" t="s">
        <v>10940</v>
      </c>
      <c r="B8234" t="s">
        <v>505</v>
      </c>
      <c r="C8234">
        <v>5</v>
      </c>
      <c r="D8234">
        <f t="shared" si="901"/>
        <v>5</v>
      </c>
      <c r="E8234">
        <v>5</v>
      </c>
      <c r="F8234" t="s">
        <v>24</v>
      </c>
      <c r="G8234">
        <f t="shared" si="896"/>
        <v>14000000</v>
      </c>
      <c r="H8234" s="3" t="s">
        <v>942</v>
      </c>
      <c r="I8234" t="str">
        <f t="shared" si="897"/>
        <v>100+</v>
      </c>
      <c r="J8234" s="1">
        <f t="shared" si="898"/>
        <v>100</v>
      </c>
      <c r="K8234" t="s">
        <v>17</v>
      </c>
      <c r="L8234" s="2">
        <v>0</v>
      </c>
      <c r="M8234" s="1">
        <f t="shared" si="902"/>
        <v>0</v>
      </c>
      <c r="N8234" t="s">
        <v>18</v>
      </c>
      <c r="O8234" t="s">
        <v>506</v>
      </c>
      <c r="P8234" t="s">
        <v>108</v>
      </c>
      <c r="Q8234" t="str">
        <f t="shared" si="899"/>
        <v>2018</v>
      </c>
      <c r="R8234" t="str">
        <f t="shared" si="900"/>
        <v>March</v>
      </c>
      <c r="S8234" t="s">
        <v>2752</v>
      </c>
      <c r="T8234" t="s">
        <v>71</v>
      </c>
    </row>
    <row r="8235" spans="1:20" x14ac:dyDescent="0.3">
      <c r="A8235" t="s">
        <v>10941</v>
      </c>
      <c r="B8235" t="s">
        <v>2910</v>
      </c>
      <c r="C8235">
        <v>4</v>
      </c>
      <c r="D8235">
        <f t="shared" si="901"/>
        <v>4</v>
      </c>
      <c r="E8235">
        <v>3323</v>
      </c>
      <c r="F8235" t="s">
        <v>1340</v>
      </c>
      <c r="G8235">
        <f t="shared" si="896"/>
        <v>47000000</v>
      </c>
      <c r="H8235" s="3" t="s">
        <v>43</v>
      </c>
      <c r="I8235" t="str">
        <f t="shared" si="897"/>
        <v>100000+</v>
      </c>
      <c r="J8235" s="1">
        <f t="shared" si="898"/>
        <v>100000</v>
      </c>
      <c r="K8235" t="s">
        <v>17</v>
      </c>
      <c r="L8235" s="2">
        <v>0</v>
      </c>
      <c r="M8235" s="1">
        <f t="shared" si="902"/>
        <v>0</v>
      </c>
      <c r="N8235" t="s">
        <v>18</v>
      </c>
      <c r="O8235" t="s">
        <v>2652</v>
      </c>
      <c r="P8235" t="s">
        <v>1053</v>
      </c>
      <c r="Q8235" t="str">
        <f t="shared" si="899"/>
        <v>2018</v>
      </c>
      <c r="R8235" t="str">
        <f t="shared" si="900"/>
        <v>March</v>
      </c>
      <c r="S8235">
        <v>1.9</v>
      </c>
      <c r="T8235" t="s">
        <v>76</v>
      </c>
    </row>
    <row r="8236" spans="1:20" x14ac:dyDescent="0.3">
      <c r="A8236" t="s">
        <v>10942</v>
      </c>
      <c r="B8236" t="s">
        <v>3906</v>
      </c>
      <c r="C8236">
        <v>3</v>
      </c>
      <c r="D8236">
        <f t="shared" si="901"/>
        <v>3</v>
      </c>
      <c r="E8236">
        <v>1</v>
      </c>
      <c r="F8236" t="s">
        <v>231</v>
      </c>
      <c r="G8236">
        <f t="shared" si="896"/>
        <v>2500000</v>
      </c>
      <c r="H8236" s="3" t="s">
        <v>1147</v>
      </c>
      <c r="I8236" t="str">
        <f t="shared" si="897"/>
        <v>10+</v>
      </c>
      <c r="J8236" s="1">
        <f t="shared" si="898"/>
        <v>10</v>
      </c>
      <c r="K8236" t="s">
        <v>596</v>
      </c>
      <c r="L8236" s="2" t="s">
        <v>1958</v>
      </c>
      <c r="M8236" s="1">
        <f t="shared" si="902"/>
        <v>3.49</v>
      </c>
      <c r="N8236" t="s">
        <v>18</v>
      </c>
      <c r="O8236" t="s">
        <v>3907</v>
      </c>
      <c r="P8236" t="s">
        <v>5714</v>
      </c>
      <c r="Q8236" t="str">
        <f t="shared" si="899"/>
        <v>2017</v>
      </c>
      <c r="R8236" t="str">
        <f t="shared" si="900"/>
        <v>October</v>
      </c>
      <c r="S8236">
        <v>1</v>
      </c>
      <c r="T8236" t="s">
        <v>40</v>
      </c>
    </row>
    <row r="8237" spans="1:20" x14ac:dyDescent="0.3">
      <c r="A8237" t="s">
        <v>10943</v>
      </c>
      <c r="B8237" t="s">
        <v>4390</v>
      </c>
      <c r="C8237">
        <v>4.0999999999999996</v>
      </c>
      <c r="D8237">
        <f t="shared" si="901"/>
        <v>5</v>
      </c>
      <c r="E8237">
        <v>29</v>
      </c>
      <c r="F8237" t="s">
        <v>481</v>
      </c>
      <c r="G8237">
        <f t="shared" si="896"/>
        <v>2300000</v>
      </c>
      <c r="H8237" s="3" t="s">
        <v>90</v>
      </c>
      <c r="I8237" t="str">
        <f t="shared" si="897"/>
        <v>5000+</v>
      </c>
      <c r="J8237" s="1">
        <f t="shared" si="898"/>
        <v>5000</v>
      </c>
      <c r="K8237" t="s">
        <v>17</v>
      </c>
      <c r="L8237" s="2">
        <v>0</v>
      </c>
      <c r="M8237" s="1">
        <f t="shared" si="902"/>
        <v>0</v>
      </c>
      <c r="N8237" t="s">
        <v>18</v>
      </c>
      <c r="O8237" t="s">
        <v>4391</v>
      </c>
      <c r="P8237" t="s">
        <v>4852</v>
      </c>
      <c r="Q8237" t="str">
        <f t="shared" si="899"/>
        <v>2016</v>
      </c>
      <c r="R8237" t="str">
        <f t="shared" si="900"/>
        <v>April</v>
      </c>
      <c r="S8237">
        <v>1.2</v>
      </c>
      <c r="T8237" t="s">
        <v>22</v>
      </c>
    </row>
    <row r="8238" spans="1:20" x14ac:dyDescent="0.3">
      <c r="A8238" t="s">
        <v>10944</v>
      </c>
      <c r="B8238" t="s">
        <v>2910</v>
      </c>
      <c r="C8238">
        <v>4.8</v>
      </c>
      <c r="D8238">
        <f t="shared" si="901"/>
        <v>5</v>
      </c>
      <c r="E8238">
        <v>21</v>
      </c>
      <c r="F8238" t="s">
        <v>1083</v>
      </c>
      <c r="G8238">
        <f t="shared" si="896"/>
        <v>49000000</v>
      </c>
      <c r="H8238" s="3" t="s">
        <v>719</v>
      </c>
      <c r="I8238" t="str">
        <f t="shared" si="897"/>
        <v>1000+</v>
      </c>
      <c r="J8238" s="1">
        <f t="shared" si="898"/>
        <v>1000</v>
      </c>
      <c r="K8238" t="s">
        <v>17</v>
      </c>
      <c r="L8238" s="2">
        <v>0</v>
      </c>
      <c r="M8238" s="1">
        <f t="shared" si="902"/>
        <v>0</v>
      </c>
      <c r="N8238" t="s">
        <v>18</v>
      </c>
      <c r="O8238" t="s">
        <v>2715</v>
      </c>
      <c r="P8238" t="s">
        <v>256</v>
      </c>
      <c r="Q8238" t="str">
        <f t="shared" si="899"/>
        <v>2018</v>
      </c>
      <c r="R8238" t="str">
        <f t="shared" si="900"/>
        <v>July</v>
      </c>
      <c r="S8238">
        <v>1.1000000000000001</v>
      </c>
      <c r="T8238" t="s">
        <v>71</v>
      </c>
    </row>
    <row r="8239" spans="1:20" x14ac:dyDescent="0.3">
      <c r="A8239" t="s">
        <v>10945</v>
      </c>
      <c r="B8239" t="s">
        <v>2519</v>
      </c>
      <c r="C8239">
        <v>4.5</v>
      </c>
      <c r="D8239">
        <f t="shared" si="901"/>
        <v>5</v>
      </c>
      <c r="E8239">
        <v>33</v>
      </c>
      <c r="F8239" t="s">
        <v>903</v>
      </c>
      <c r="G8239">
        <f t="shared" si="896"/>
        <v>44000000</v>
      </c>
      <c r="H8239" s="3" t="s">
        <v>719</v>
      </c>
      <c r="I8239" t="str">
        <f t="shared" si="897"/>
        <v>1000+</v>
      </c>
      <c r="J8239" s="1">
        <f t="shared" si="898"/>
        <v>1000</v>
      </c>
      <c r="K8239" t="s">
        <v>17</v>
      </c>
      <c r="L8239" s="2">
        <v>0</v>
      </c>
      <c r="M8239" s="1">
        <f t="shared" si="902"/>
        <v>0</v>
      </c>
      <c r="N8239" t="s">
        <v>111</v>
      </c>
      <c r="O8239" t="s">
        <v>2538</v>
      </c>
      <c r="P8239" t="s">
        <v>322</v>
      </c>
      <c r="Q8239" t="str">
        <f t="shared" si="899"/>
        <v>2018</v>
      </c>
      <c r="R8239" t="str">
        <f t="shared" si="900"/>
        <v>July</v>
      </c>
      <c r="S8239" t="s">
        <v>2598</v>
      </c>
      <c r="T8239" t="s">
        <v>51</v>
      </c>
    </row>
    <row r="8240" spans="1:20" x14ac:dyDescent="0.3">
      <c r="A8240" t="s">
        <v>10946</v>
      </c>
      <c r="B8240" t="s">
        <v>4390</v>
      </c>
      <c r="C8240">
        <v>3.5</v>
      </c>
      <c r="D8240">
        <f t="shared" si="901"/>
        <v>4</v>
      </c>
      <c r="E8240">
        <v>13</v>
      </c>
      <c r="F8240" t="s">
        <v>1015</v>
      </c>
      <c r="G8240">
        <f t="shared" si="896"/>
        <v>3000000</v>
      </c>
      <c r="H8240" s="3" t="s">
        <v>719</v>
      </c>
      <c r="I8240" t="str">
        <f t="shared" si="897"/>
        <v>1000+</v>
      </c>
      <c r="J8240" s="1">
        <f t="shared" si="898"/>
        <v>1000</v>
      </c>
      <c r="K8240" t="s">
        <v>17</v>
      </c>
      <c r="L8240" s="2">
        <v>0</v>
      </c>
      <c r="M8240" s="1">
        <f t="shared" si="902"/>
        <v>0</v>
      </c>
      <c r="N8240" t="s">
        <v>18</v>
      </c>
      <c r="O8240" t="s">
        <v>4391</v>
      </c>
      <c r="P8240" t="s">
        <v>2506</v>
      </c>
      <c r="Q8240" t="str">
        <f t="shared" si="899"/>
        <v>2017</v>
      </c>
      <c r="R8240" t="str">
        <f t="shared" si="900"/>
        <v>July</v>
      </c>
      <c r="S8240">
        <v>1.01</v>
      </c>
      <c r="T8240" t="s">
        <v>76</v>
      </c>
    </row>
    <row r="8241" spans="1:20" x14ac:dyDescent="0.3">
      <c r="A8241" t="s">
        <v>10947</v>
      </c>
      <c r="B8241" t="s">
        <v>3906</v>
      </c>
      <c r="C8241">
        <v>3.5</v>
      </c>
      <c r="D8241">
        <f t="shared" si="901"/>
        <v>4</v>
      </c>
      <c r="E8241">
        <v>0</v>
      </c>
      <c r="F8241" t="s">
        <v>481</v>
      </c>
      <c r="G8241">
        <f t="shared" si="896"/>
        <v>2300000</v>
      </c>
      <c r="H8241" s="3" t="s">
        <v>942</v>
      </c>
      <c r="I8241" t="str">
        <f t="shared" si="897"/>
        <v>100+</v>
      </c>
      <c r="J8241" s="1">
        <f t="shared" si="898"/>
        <v>100</v>
      </c>
      <c r="K8241" t="s">
        <v>17</v>
      </c>
      <c r="L8241" s="2">
        <v>0</v>
      </c>
      <c r="M8241" s="1">
        <f t="shared" si="902"/>
        <v>0</v>
      </c>
      <c r="N8241" t="s">
        <v>18</v>
      </c>
      <c r="O8241" t="s">
        <v>3907</v>
      </c>
      <c r="P8241" t="s">
        <v>5714</v>
      </c>
      <c r="Q8241" t="str">
        <f t="shared" si="899"/>
        <v>2017</v>
      </c>
      <c r="R8241" t="str">
        <f t="shared" si="900"/>
        <v>October</v>
      </c>
      <c r="S8241">
        <v>1</v>
      </c>
      <c r="T8241" t="s">
        <v>40</v>
      </c>
    </row>
    <row r="8242" spans="1:20" x14ac:dyDescent="0.3">
      <c r="A8242" t="s">
        <v>10948</v>
      </c>
      <c r="B8242" t="s">
        <v>4390</v>
      </c>
      <c r="C8242">
        <v>3.5</v>
      </c>
      <c r="D8242">
        <f t="shared" si="901"/>
        <v>4</v>
      </c>
      <c r="E8242">
        <v>0</v>
      </c>
      <c r="F8242" t="s">
        <v>164</v>
      </c>
      <c r="G8242">
        <f t="shared" si="896"/>
        <v>15000000</v>
      </c>
      <c r="H8242" s="3" t="s">
        <v>1178</v>
      </c>
      <c r="I8242" t="str">
        <f t="shared" si="897"/>
        <v>1+</v>
      </c>
      <c r="J8242" s="1">
        <f t="shared" si="898"/>
        <v>1</v>
      </c>
      <c r="K8242" t="s">
        <v>596</v>
      </c>
      <c r="L8242" s="2" t="s">
        <v>938</v>
      </c>
      <c r="M8242" s="1">
        <f t="shared" si="902"/>
        <v>1.49</v>
      </c>
      <c r="N8242" t="s">
        <v>18</v>
      </c>
      <c r="O8242" t="s">
        <v>4391</v>
      </c>
      <c r="P8242" t="s">
        <v>4761</v>
      </c>
      <c r="Q8242" t="str">
        <f t="shared" si="899"/>
        <v>2018</v>
      </c>
      <c r="R8242" t="str">
        <f t="shared" si="900"/>
        <v>March</v>
      </c>
      <c r="S8242" t="s">
        <v>210</v>
      </c>
      <c r="T8242" t="s">
        <v>71</v>
      </c>
    </row>
    <row r="8243" spans="1:20" x14ac:dyDescent="0.3">
      <c r="A8243" t="s">
        <v>10949</v>
      </c>
      <c r="B8243" t="s">
        <v>5201</v>
      </c>
      <c r="C8243">
        <v>3.5</v>
      </c>
      <c r="D8243">
        <f t="shared" si="901"/>
        <v>4</v>
      </c>
      <c r="E8243">
        <v>9</v>
      </c>
      <c r="F8243" t="s">
        <v>168</v>
      </c>
      <c r="G8243">
        <f t="shared" si="896"/>
        <v>10000000</v>
      </c>
      <c r="H8243" s="3" t="s">
        <v>719</v>
      </c>
      <c r="I8243" t="str">
        <f t="shared" si="897"/>
        <v>1000+</v>
      </c>
      <c r="J8243" s="1">
        <f t="shared" si="898"/>
        <v>1000</v>
      </c>
      <c r="K8243" t="s">
        <v>17</v>
      </c>
      <c r="L8243" s="2">
        <v>0</v>
      </c>
      <c r="M8243" s="1">
        <f t="shared" si="902"/>
        <v>0</v>
      </c>
      <c r="N8243" t="s">
        <v>18</v>
      </c>
      <c r="O8243" t="s">
        <v>5202</v>
      </c>
      <c r="P8243" t="s">
        <v>508</v>
      </c>
      <c r="Q8243" t="str">
        <f t="shared" si="899"/>
        <v>2018</v>
      </c>
      <c r="R8243" t="str">
        <f t="shared" si="900"/>
        <v>May</v>
      </c>
      <c r="S8243">
        <v>2.2999999999999998</v>
      </c>
      <c r="T8243" t="s">
        <v>71</v>
      </c>
    </row>
    <row r="8244" spans="1:20" x14ac:dyDescent="0.3">
      <c r="A8244" t="s">
        <v>10950</v>
      </c>
      <c r="B8244" t="s">
        <v>4390</v>
      </c>
      <c r="C8244">
        <v>4.5</v>
      </c>
      <c r="D8244">
        <f t="shared" si="901"/>
        <v>5</v>
      </c>
      <c r="E8244">
        <v>954</v>
      </c>
      <c r="F8244" t="s">
        <v>1413</v>
      </c>
      <c r="G8244">
        <f t="shared" si="896"/>
        <v>7600000</v>
      </c>
      <c r="H8244" s="3" t="s">
        <v>16</v>
      </c>
      <c r="I8244" t="str">
        <f t="shared" si="897"/>
        <v>10000+</v>
      </c>
      <c r="J8244" s="1">
        <f t="shared" si="898"/>
        <v>10000</v>
      </c>
      <c r="K8244" t="s">
        <v>17</v>
      </c>
      <c r="L8244" s="2">
        <v>0</v>
      </c>
      <c r="M8244" s="1">
        <f t="shared" si="902"/>
        <v>0</v>
      </c>
      <c r="N8244" t="s">
        <v>37</v>
      </c>
      <c r="O8244" t="s">
        <v>4391</v>
      </c>
      <c r="P8244" t="s">
        <v>10223</v>
      </c>
      <c r="Q8244" t="str">
        <f t="shared" si="899"/>
        <v>2016</v>
      </c>
      <c r="R8244" t="str">
        <f t="shared" si="900"/>
        <v>July</v>
      </c>
      <c r="S8244" t="s">
        <v>10951</v>
      </c>
      <c r="T8244" t="s">
        <v>71</v>
      </c>
    </row>
    <row r="8245" spans="1:20" x14ac:dyDescent="0.3">
      <c r="A8245" t="s">
        <v>10952</v>
      </c>
      <c r="B8245" t="s">
        <v>2910</v>
      </c>
      <c r="C8245">
        <v>4.5</v>
      </c>
      <c r="D8245">
        <f t="shared" si="901"/>
        <v>5</v>
      </c>
      <c r="E8245">
        <v>355613</v>
      </c>
      <c r="F8245" t="s">
        <v>1417</v>
      </c>
      <c r="G8245">
        <f t="shared" si="896"/>
        <v>59000000</v>
      </c>
      <c r="H8245" s="3" t="s">
        <v>79</v>
      </c>
      <c r="I8245" t="str">
        <f t="shared" si="897"/>
        <v>10000000+</v>
      </c>
      <c r="J8245" s="1">
        <f t="shared" si="898"/>
        <v>10000000</v>
      </c>
      <c r="K8245" t="s">
        <v>17</v>
      </c>
      <c r="L8245" s="2">
        <v>0</v>
      </c>
      <c r="M8245" s="1">
        <f t="shared" si="902"/>
        <v>0</v>
      </c>
      <c r="N8245" t="s">
        <v>37</v>
      </c>
      <c r="O8245" t="s">
        <v>2715</v>
      </c>
      <c r="P8245" t="s">
        <v>153</v>
      </c>
      <c r="Q8245" t="str">
        <f t="shared" si="899"/>
        <v>2018</v>
      </c>
      <c r="R8245" t="str">
        <f t="shared" si="900"/>
        <v>August</v>
      </c>
      <c r="S8245" t="s">
        <v>10953</v>
      </c>
      <c r="T8245" t="s">
        <v>46</v>
      </c>
    </row>
    <row r="8246" spans="1:20" x14ac:dyDescent="0.3">
      <c r="A8246" t="s">
        <v>693</v>
      </c>
      <c r="B8246" t="s">
        <v>657</v>
      </c>
      <c r="C8246">
        <v>4.2</v>
      </c>
      <c r="D8246">
        <f t="shared" si="901"/>
        <v>5</v>
      </c>
      <c r="E8246">
        <v>25673</v>
      </c>
      <c r="F8246" t="s">
        <v>39</v>
      </c>
      <c r="G8246">
        <f t="shared" si="896"/>
        <v>1000</v>
      </c>
      <c r="H8246" s="3" t="s">
        <v>56</v>
      </c>
      <c r="I8246" t="str">
        <f t="shared" si="897"/>
        <v>1000000+</v>
      </c>
      <c r="J8246" s="1">
        <f t="shared" si="898"/>
        <v>1000000</v>
      </c>
      <c r="K8246" t="s">
        <v>17</v>
      </c>
      <c r="L8246" s="2">
        <v>0</v>
      </c>
      <c r="M8246" s="1">
        <f t="shared" si="902"/>
        <v>0</v>
      </c>
      <c r="N8246" t="s">
        <v>37</v>
      </c>
      <c r="O8246" t="s">
        <v>658</v>
      </c>
      <c r="P8246" t="s">
        <v>328</v>
      </c>
      <c r="Q8246" t="str">
        <f t="shared" si="899"/>
        <v>2018</v>
      </c>
      <c r="R8246" t="str">
        <f t="shared" si="900"/>
        <v>June</v>
      </c>
      <c r="S8246" t="s">
        <v>39</v>
      </c>
      <c r="T8246" t="s">
        <v>39</v>
      </c>
    </row>
    <row r="8247" spans="1:20" x14ac:dyDescent="0.3">
      <c r="A8247" t="s">
        <v>10954</v>
      </c>
      <c r="B8247" t="s">
        <v>2519</v>
      </c>
      <c r="C8247">
        <v>4.3</v>
      </c>
      <c r="D8247">
        <f t="shared" si="901"/>
        <v>5</v>
      </c>
      <c r="E8247">
        <v>504765</v>
      </c>
      <c r="F8247" t="s">
        <v>1206</v>
      </c>
      <c r="G8247">
        <f t="shared" si="896"/>
        <v>36000000</v>
      </c>
      <c r="H8247" s="3" t="s">
        <v>31</v>
      </c>
      <c r="I8247" t="str">
        <f t="shared" si="897"/>
        <v>5000000+</v>
      </c>
      <c r="J8247" s="1">
        <f t="shared" si="898"/>
        <v>5000000</v>
      </c>
      <c r="K8247" t="s">
        <v>17</v>
      </c>
      <c r="L8247" s="2">
        <v>0</v>
      </c>
      <c r="M8247" s="1">
        <f t="shared" si="902"/>
        <v>0</v>
      </c>
      <c r="N8247" t="s">
        <v>37</v>
      </c>
      <c r="O8247" t="s">
        <v>2538</v>
      </c>
      <c r="P8247" t="s">
        <v>103</v>
      </c>
      <c r="Q8247" t="str">
        <f t="shared" si="899"/>
        <v>2018</v>
      </c>
      <c r="R8247" t="str">
        <f t="shared" si="900"/>
        <v>July</v>
      </c>
      <c r="S8247" t="s">
        <v>745</v>
      </c>
      <c r="T8247" t="s">
        <v>46</v>
      </c>
    </row>
    <row r="8248" spans="1:20" x14ac:dyDescent="0.3">
      <c r="A8248" t="s">
        <v>10955</v>
      </c>
      <c r="B8248" t="s">
        <v>2519</v>
      </c>
      <c r="C8248">
        <v>4.4000000000000004</v>
      </c>
      <c r="D8248">
        <f t="shared" si="901"/>
        <v>5</v>
      </c>
      <c r="E8248">
        <v>2440877</v>
      </c>
      <c r="F8248" t="s">
        <v>264</v>
      </c>
      <c r="G8248">
        <f t="shared" si="896"/>
        <v>32000000</v>
      </c>
      <c r="H8248" s="3" t="s">
        <v>79</v>
      </c>
      <c r="I8248" t="str">
        <f t="shared" si="897"/>
        <v>10000000+</v>
      </c>
      <c r="J8248" s="1">
        <f t="shared" si="898"/>
        <v>10000000</v>
      </c>
      <c r="K8248" t="s">
        <v>17</v>
      </c>
      <c r="L8248" s="2">
        <v>0</v>
      </c>
      <c r="M8248" s="1">
        <f t="shared" si="902"/>
        <v>0</v>
      </c>
      <c r="N8248" t="s">
        <v>37</v>
      </c>
      <c r="O8248" t="s">
        <v>2538</v>
      </c>
      <c r="P8248" t="s">
        <v>57</v>
      </c>
      <c r="Q8248" t="str">
        <f t="shared" si="899"/>
        <v>2018</v>
      </c>
      <c r="R8248" t="str">
        <f t="shared" si="900"/>
        <v>June</v>
      </c>
      <c r="S8248">
        <v>2.21</v>
      </c>
      <c r="T8248" t="s">
        <v>76</v>
      </c>
    </row>
    <row r="8249" spans="1:20" x14ac:dyDescent="0.3">
      <c r="A8249" t="s">
        <v>10956</v>
      </c>
      <c r="B8249" t="s">
        <v>2910</v>
      </c>
      <c r="C8249">
        <v>4.4000000000000004</v>
      </c>
      <c r="D8249">
        <f t="shared" si="901"/>
        <v>5</v>
      </c>
      <c r="E8249">
        <v>6715</v>
      </c>
      <c r="F8249" t="s">
        <v>409</v>
      </c>
      <c r="G8249">
        <f t="shared" si="896"/>
        <v>9500000</v>
      </c>
      <c r="H8249" s="3" t="s">
        <v>25</v>
      </c>
      <c r="I8249" t="str">
        <f t="shared" si="897"/>
        <v>500000+</v>
      </c>
      <c r="J8249" s="1">
        <f t="shared" si="898"/>
        <v>500000</v>
      </c>
      <c r="K8249" t="s">
        <v>17</v>
      </c>
      <c r="L8249" s="2">
        <v>0</v>
      </c>
      <c r="M8249" s="1">
        <f t="shared" si="902"/>
        <v>0</v>
      </c>
      <c r="N8249" t="s">
        <v>375</v>
      </c>
      <c r="O8249" t="s">
        <v>1445</v>
      </c>
      <c r="P8249" t="s">
        <v>165</v>
      </c>
      <c r="Q8249" t="str">
        <f t="shared" si="899"/>
        <v>2018</v>
      </c>
      <c r="R8249" t="str">
        <f t="shared" si="900"/>
        <v>July</v>
      </c>
      <c r="S8249" t="s">
        <v>10957</v>
      </c>
      <c r="T8249" t="s">
        <v>46</v>
      </c>
    </row>
    <row r="8250" spans="1:20" x14ac:dyDescent="0.3">
      <c r="A8250" t="s">
        <v>2869</v>
      </c>
      <c r="B8250" t="s">
        <v>2910</v>
      </c>
      <c r="C8250">
        <v>4.3</v>
      </c>
      <c r="D8250">
        <f t="shared" si="901"/>
        <v>5</v>
      </c>
      <c r="E8250">
        <v>43090</v>
      </c>
      <c r="F8250" t="s">
        <v>2324</v>
      </c>
      <c r="G8250">
        <f t="shared" si="896"/>
        <v>95000000</v>
      </c>
      <c r="H8250" s="3" t="s">
        <v>31</v>
      </c>
      <c r="I8250" t="str">
        <f t="shared" si="897"/>
        <v>5000000+</v>
      </c>
      <c r="J8250" s="1">
        <f t="shared" si="898"/>
        <v>5000000</v>
      </c>
      <c r="K8250" t="s">
        <v>17</v>
      </c>
      <c r="L8250" s="2">
        <v>0</v>
      </c>
      <c r="M8250" s="1">
        <f t="shared" si="902"/>
        <v>0</v>
      </c>
      <c r="N8250" t="s">
        <v>18</v>
      </c>
      <c r="O8250" t="s">
        <v>2848</v>
      </c>
      <c r="P8250" t="s">
        <v>456</v>
      </c>
      <c r="Q8250" t="str">
        <f t="shared" si="899"/>
        <v>2018</v>
      </c>
      <c r="R8250" t="str">
        <f t="shared" si="900"/>
        <v>June</v>
      </c>
      <c r="S8250" t="s">
        <v>1070</v>
      </c>
      <c r="T8250" t="s">
        <v>76</v>
      </c>
    </row>
    <row r="8251" spans="1:20" x14ac:dyDescent="0.3">
      <c r="A8251" t="s">
        <v>10958</v>
      </c>
      <c r="B8251" t="s">
        <v>2910</v>
      </c>
      <c r="C8251">
        <v>4.2</v>
      </c>
      <c r="D8251">
        <f t="shared" si="901"/>
        <v>5</v>
      </c>
      <c r="E8251">
        <v>2557</v>
      </c>
      <c r="F8251" t="s">
        <v>1035</v>
      </c>
      <c r="G8251">
        <f t="shared" si="896"/>
        <v>5800000</v>
      </c>
      <c r="H8251" s="3" t="s">
        <v>49</v>
      </c>
      <c r="I8251" t="str">
        <f t="shared" si="897"/>
        <v>50000+</v>
      </c>
      <c r="J8251" s="1">
        <f t="shared" si="898"/>
        <v>50000</v>
      </c>
      <c r="K8251" t="s">
        <v>596</v>
      </c>
      <c r="L8251" s="2" t="s">
        <v>597</v>
      </c>
      <c r="M8251" s="1">
        <f t="shared" si="902"/>
        <v>4.99</v>
      </c>
      <c r="N8251" t="s">
        <v>111</v>
      </c>
      <c r="O8251" t="s">
        <v>2520</v>
      </c>
      <c r="P8251" t="s">
        <v>10959</v>
      </c>
      <c r="Q8251" t="str">
        <f t="shared" si="899"/>
        <v>2016</v>
      </c>
      <c r="R8251" t="str">
        <f t="shared" si="900"/>
        <v>May</v>
      </c>
      <c r="S8251" t="s">
        <v>39</v>
      </c>
      <c r="T8251" t="s">
        <v>22</v>
      </c>
    </row>
    <row r="8252" spans="1:20" x14ac:dyDescent="0.3">
      <c r="A8252" t="s">
        <v>10960</v>
      </c>
      <c r="B8252" t="s">
        <v>2519</v>
      </c>
      <c r="C8252">
        <v>4.5</v>
      </c>
      <c r="D8252">
        <f t="shared" si="901"/>
        <v>5</v>
      </c>
      <c r="E8252">
        <v>937</v>
      </c>
      <c r="F8252" t="s">
        <v>197</v>
      </c>
      <c r="G8252">
        <f t="shared" si="896"/>
        <v>35000000</v>
      </c>
      <c r="H8252" s="3" t="s">
        <v>16</v>
      </c>
      <c r="I8252" t="str">
        <f t="shared" si="897"/>
        <v>10000+</v>
      </c>
      <c r="J8252" s="1">
        <f t="shared" si="898"/>
        <v>10000</v>
      </c>
      <c r="K8252" t="s">
        <v>17</v>
      </c>
      <c r="L8252" s="2">
        <v>0</v>
      </c>
      <c r="M8252" s="1">
        <f t="shared" si="902"/>
        <v>0</v>
      </c>
      <c r="N8252" t="s">
        <v>18</v>
      </c>
      <c r="O8252" t="s">
        <v>2685</v>
      </c>
      <c r="P8252" t="s">
        <v>6386</v>
      </c>
      <c r="Q8252" t="str">
        <f t="shared" si="899"/>
        <v>2017</v>
      </c>
      <c r="R8252" t="str">
        <f t="shared" si="900"/>
        <v>October</v>
      </c>
      <c r="S8252" t="s">
        <v>10961</v>
      </c>
      <c r="T8252" t="s">
        <v>22</v>
      </c>
    </row>
    <row r="8253" spans="1:20" x14ac:dyDescent="0.3">
      <c r="A8253" t="s">
        <v>10962</v>
      </c>
      <c r="B8253" t="s">
        <v>2910</v>
      </c>
      <c r="C8253">
        <v>4.3</v>
      </c>
      <c r="D8253">
        <f t="shared" si="901"/>
        <v>5</v>
      </c>
      <c r="E8253">
        <v>139545</v>
      </c>
      <c r="F8253" t="s">
        <v>1072</v>
      </c>
      <c r="G8253">
        <f t="shared" si="896"/>
        <v>63000000</v>
      </c>
      <c r="H8253" s="3" t="s">
        <v>79</v>
      </c>
      <c r="I8253" t="str">
        <f t="shared" si="897"/>
        <v>10000000+</v>
      </c>
      <c r="J8253" s="1">
        <f t="shared" si="898"/>
        <v>10000000</v>
      </c>
      <c r="K8253" t="s">
        <v>17</v>
      </c>
      <c r="L8253" s="2">
        <v>0</v>
      </c>
      <c r="M8253" s="1">
        <f t="shared" si="902"/>
        <v>0</v>
      </c>
      <c r="N8253" t="s">
        <v>18</v>
      </c>
      <c r="O8253" t="s">
        <v>2969</v>
      </c>
      <c r="P8253" t="s">
        <v>3644</v>
      </c>
      <c r="Q8253" t="str">
        <f t="shared" si="899"/>
        <v>2018</v>
      </c>
      <c r="R8253" t="str">
        <f t="shared" si="900"/>
        <v>January</v>
      </c>
      <c r="S8253" t="s">
        <v>10963</v>
      </c>
      <c r="T8253" t="s">
        <v>71</v>
      </c>
    </row>
    <row r="8254" spans="1:20" x14ac:dyDescent="0.3">
      <c r="A8254" t="s">
        <v>10964</v>
      </c>
      <c r="B8254" t="s">
        <v>2519</v>
      </c>
      <c r="C8254">
        <v>4.3</v>
      </c>
      <c r="D8254">
        <f t="shared" si="901"/>
        <v>5</v>
      </c>
      <c r="E8254">
        <v>22333</v>
      </c>
      <c r="F8254" t="s">
        <v>1472</v>
      </c>
      <c r="G8254">
        <f t="shared" si="896"/>
        <v>9700000</v>
      </c>
      <c r="H8254" s="3" t="s">
        <v>56</v>
      </c>
      <c r="I8254" t="str">
        <f t="shared" si="897"/>
        <v>1000000+</v>
      </c>
      <c r="J8254" s="1">
        <f t="shared" si="898"/>
        <v>1000000</v>
      </c>
      <c r="K8254" t="s">
        <v>17</v>
      </c>
      <c r="L8254" s="2">
        <v>0</v>
      </c>
      <c r="M8254" s="1">
        <f t="shared" si="902"/>
        <v>0</v>
      </c>
      <c r="N8254" t="s">
        <v>111</v>
      </c>
      <c r="O8254" t="s">
        <v>2538</v>
      </c>
      <c r="P8254" t="s">
        <v>4530</v>
      </c>
      <c r="Q8254" t="str">
        <f t="shared" si="899"/>
        <v>2018</v>
      </c>
      <c r="R8254" t="str">
        <f t="shared" si="900"/>
        <v>August</v>
      </c>
      <c r="S8254">
        <v>2.0099999999999998</v>
      </c>
      <c r="T8254" t="s">
        <v>535</v>
      </c>
    </row>
    <row r="8255" spans="1:20" x14ac:dyDescent="0.3">
      <c r="A8255" t="s">
        <v>10965</v>
      </c>
      <c r="B8255" t="s">
        <v>4573</v>
      </c>
      <c r="C8255">
        <v>4.2</v>
      </c>
      <c r="D8255">
        <f t="shared" si="901"/>
        <v>5</v>
      </c>
      <c r="E8255">
        <v>249</v>
      </c>
      <c r="F8255" t="s">
        <v>2714</v>
      </c>
      <c r="G8255">
        <f t="shared" si="896"/>
        <v>91000000</v>
      </c>
      <c r="H8255" s="3" t="s">
        <v>16</v>
      </c>
      <c r="I8255" t="str">
        <f t="shared" si="897"/>
        <v>10000+</v>
      </c>
      <c r="J8255" s="1">
        <f t="shared" si="898"/>
        <v>10000</v>
      </c>
      <c r="K8255" t="s">
        <v>17</v>
      </c>
      <c r="L8255" s="2">
        <v>0</v>
      </c>
      <c r="M8255" s="1">
        <f t="shared" si="902"/>
        <v>0</v>
      </c>
      <c r="N8255" t="s">
        <v>18</v>
      </c>
      <c r="O8255" t="s">
        <v>4574</v>
      </c>
      <c r="P8255" t="s">
        <v>120</v>
      </c>
      <c r="Q8255" t="str">
        <f t="shared" si="899"/>
        <v>2018</v>
      </c>
      <c r="R8255" t="str">
        <f t="shared" si="900"/>
        <v>July</v>
      </c>
      <c r="S8255">
        <v>4</v>
      </c>
      <c r="T8255" t="s">
        <v>71</v>
      </c>
    </row>
    <row r="8256" spans="1:20" x14ac:dyDescent="0.3">
      <c r="A8256" t="s">
        <v>10966</v>
      </c>
      <c r="B8256" t="s">
        <v>3634</v>
      </c>
      <c r="C8256">
        <v>4.9000000000000004</v>
      </c>
      <c r="D8256">
        <f t="shared" si="901"/>
        <v>5</v>
      </c>
      <c r="E8256">
        <v>117</v>
      </c>
      <c r="F8256" t="s">
        <v>1072</v>
      </c>
      <c r="G8256">
        <f t="shared" si="896"/>
        <v>63000000</v>
      </c>
      <c r="H8256" s="3" t="s">
        <v>719</v>
      </c>
      <c r="I8256" t="str">
        <f t="shared" si="897"/>
        <v>1000+</v>
      </c>
      <c r="J8256" s="1">
        <f t="shared" si="898"/>
        <v>1000</v>
      </c>
      <c r="K8256" t="s">
        <v>17</v>
      </c>
      <c r="L8256" s="2">
        <v>0</v>
      </c>
      <c r="M8256" s="1">
        <f t="shared" si="902"/>
        <v>0</v>
      </c>
      <c r="N8256" t="s">
        <v>37</v>
      </c>
      <c r="O8256" t="s">
        <v>3635</v>
      </c>
      <c r="P8256" t="s">
        <v>450</v>
      </c>
      <c r="Q8256" t="str">
        <f t="shared" si="899"/>
        <v>2018</v>
      </c>
      <c r="R8256" t="str">
        <f t="shared" si="900"/>
        <v>July</v>
      </c>
      <c r="S8256" t="s">
        <v>5757</v>
      </c>
      <c r="T8256" t="s">
        <v>22</v>
      </c>
    </row>
    <row r="8257" spans="1:20" x14ac:dyDescent="0.3">
      <c r="A8257" t="s">
        <v>658</v>
      </c>
      <c r="B8257" t="s">
        <v>657</v>
      </c>
      <c r="C8257">
        <v>4.0999999999999996</v>
      </c>
      <c r="D8257">
        <f t="shared" si="901"/>
        <v>5</v>
      </c>
      <c r="E8257">
        <v>45651</v>
      </c>
      <c r="F8257" t="s">
        <v>39</v>
      </c>
      <c r="G8257">
        <f t="shared" ref="G8257:G8320" si="903">IF(RIGHT(F8257,1)="M",LEFT(F8257,LEN(F8257)-1)*1000000,IF(RIGHT(F8257,1)="K",LEFT(F8257,LEN(F8257)-1)*1000, 1000))</f>
        <v>1000</v>
      </c>
      <c r="H8257" s="3" t="s">
        <v>31</v>
      </c>
      <c r="I8257" t="str">
        <f t="shared" ref="I8257:I8320" si="904">SUBSTITUTE(H8257,",","")</f>
        <v>5000000+</v>
      </c>
      <c r="J8257" s="1">
        <f t="shared" ref="J8257:J8320" si="905">VALUE(LEFT(I8257,LEN(I8257)-1))</f>
        <v>5000000</v>
      </c>
      <c r="K8257" t="s">
        <v>17</v>
      </c>
      <c r="L8257" s="2">
        <v>0</v>
      </c>
      <c r="M8257" s="1">
        <f t="shared" si="902"/>
        <v>0</v>
      </c>
      <c r="N8257" t="s">
        <v>37</v>
      </c>
      <c r="O8257" t="s">
        <v>658</v>
      </c>
      <c r="P8257" t="s">
        <v>350</v>
      </c>
      <c r="Q8257" t="str">
        <f t="shared" ref="Q8257:Q8320" si="906">RIGHT(P8257,4)</f>
        <v>2018</v>
      </c>
      <c r="R8257" t="str">
        <f t="shared" ref="R8257:R8320" si="907">LEFT(P8257,FIND(" ",P8257)-1)</f>
        <v>May</v>
      </c>
      <c r="S8257" t="s">
        <v>39</v>
      </c>
      <c r="T8257" t="s">
        <v>39</v>
      </c>
    </row>
    <row r="8258" spans="1:20" x14ac:dyDescent="0.3">
      <c r="A8258" t="s">
        <v>10967</v>
      </c>
      <c r="B8258" t="s">
        <v>2519</v>
      </c>
      <c r="C8258">
        <v>1.4</v>
      </c>
      <c r="D8258">
        <f t="shared" si="901"/>
        <v>2</v>
      </c>
      <c r="E8258">
        <v>33</v>
      </c>
      <c r="F8258" t="s">
        <v>65</v>
      </c>
      <c r="G8258">
        <f t="shared" si="903"/>
        <v>3100000</v>
      </c>
      <c r="H8258" s="3" t="s">
        <v>719</v>
      </c>
      <c r="I8258" t="str">
        <f t="shared" si="904"/>
        <v>1000+</v>
      </c>
      <c r="J8258" s="1">
        <f t="shared" si="905"/>
        <v>1000</v>
      </c>
      <c r="K8258" t="s">
        <v>17</v>
      </c>
      <c r="L8258" s="2">
        <v>0</v>
      </c>
      <c r="M8258" s="1">
        <f t="shared" si="902"/>
        <v>0</v>
      </c>
      <c r="N8258" t="s">
        <v>18</v>
      </c>
      <c r="O8258" t="s">
        <v>2685</v>
      </c>
      <c r="P8258" t="s">
        <v>1322</v>
      </c>
      <c r="Q8258" t="str">
        <f t="shared" si="906"/>
        <v>2017</v>
      </c>
      <c r="R8258" t="str">
        <f t="shared" si="907"/>
        <v>December</v>
      </c>
      <c r="S8258">
        <v>1.1000000000000001</v>
      </c>
      <c r="T8258" t="s">
        <v>71</v>
      </c>
    </row>
    <row r="8259" spans="1:20" x14ac:dyDescent="0.3">
      <c r="A8259" t="s">
        <v>10968</v>
      </c>
      <c r="B8259" t="s">
        <v>2910</v>
      </c>
      <c r="C8259">
        <v>4</v>
      </c>
      <c r="D8259">
        <f t="shared" ref="D8259:D8322" si="908">IF(C8259&gt;4,5,IF(C8259&gt;3,4,IF(C8259&gt;2,3,IF(C8259&gt;1,2,1))))</f>
        <v>4</v>
      </c>
      <c r="E8259">
        <v>16190</v>
      </c>
      <c r="F8259" t="s">
        <v>2829</v>
      </c>
      <c r="G8259">
        <f t="shared" si="903"/>
        <v>88000000</v>
      </c>
      <c r="H8259" s="3" t="s">
        <v>56</v>
      </c>
      <c r="I8259" t="str">
        <f t="shared" si="904"/>
        <v>1000000+</v>
      </c>
      <c r="J8259" s="1">
        <f t="shared" si="905"/>
        <v>1000000</v>
      </c>
      <c r="K8259" t="s">
        <v>17</v>
      </c>
      <c r="L8259" s="2">
        <v>0</v>
      </c>
      <c r="M8259" s="1">
        <f t="shared" ref="M8259:M8322" si="909">VALUE(IF(RIGHT(L8259,LEN(L8259)-1)="",0,RIGHT(L8259,LEN(L8259)-1)))</f>
        <v>0</v>
      </c>
      <c r="N8259" t="s">
        <v>18</v>
      </c>
      <c r="O8259" t="s">
        <v>2848</v>
      </c>
      <c r="P8259" t="s">
        <v>3581</v>
      </c>
      <c r="Q8259" t="str">
        <f t="shared" si="906"/>
        <v>2018</v>
      </c>
      <c r="R8259" t="str">
        <f t="shared" si="907"/>
        <v>April</v>
      </c>
      <c r="S8259" t="s">
        <v>1520</v>
      </c>
      <c r="T8259" t="s">
        <v>76</v>
      </c>
    </row>
    <row r="8260" spans="1:20" x14ac:dyDescent="0.3">
      <c r="A8260" t="s">
        <v>10969</v>
      </c>
      <c r="B8260" t="s">
        <v>657</v>
      </c>
      <c r="C8260">
        <v>5</v>
      </c>
      <c r="D8260">
        <f t="shared" si="908"/>
        <v>5</v>
      </c>
      <c r="E8260">
        <v>34</v>
      </c>
      <c r="F8260" t="s">
        <v>73</v>
      </c>
      <c r="G8260">
        <f t="shared" si="903"/>
        <v>12000000</v>
      </c>
      <c r="H8260" s="3" t="s">
        <v>90</v>
      </c>
      <c r="I8260" t="str">
        <f t="shared" si="904"/>
        <v>5000+</v>
      </c>
      <c r="J8260" s="1">
        <f t="shared" si="905"/>
        <v>5000</v>
      </c>
      <c r="K8260" t="s">
        <v>17</v>
      </c>
      <c r="L8260" s="2">
        <v>0</v>
      </c>
      <c r="M8260" s="1">
        <f t="shared" si="909"/>
        <v>0</v>
      </c>
      <c r="N8260" t="s">
        <v>18</v>
      </c>
      <c r="O8260" t="s">
        <v>658</v>
      </c>
      <c r="P8260" t="s">
        <v>74</v>
      </c>
      <c r="Q8260" t="str">
        <f t="shared" si="906"/>
        <v>2018</v>
      </c>
      <c r="R8260" t="str">
        <f t="shared" si="907"/>
        <v>July</v>
      </c>
      <c r="S8260" t="s">
        <v>585</v>
      </c>
      <c r="T8260" t="s">
        <v>245</v>
      </c>
    </row>
    <row r="8261" spans="1:20" x14ac:dyDescent="0.3">
      <c r="A8261" t="s">
        <v>2788</v>
      </c>
      <c r="B8261" t="s">
        <v>2519</v>
      </c>
      <c r="C8261">
        <v>4.3</v>
      </c>
      <c r="D8261">
        <f t="shared" si="908"/>
        <v>5</v>
      </c>
      <c r="E8261">
        <v>2468915</v>
      </c>
      <c r="F8261" t="s">
        <v>2789</v>
      </c>
      <c r="G8261">
        <f t="shared" si="903"/>
        <v>92000000</v>
      </c>
      <c r="H8261" s="3" t="s">
        <v>36</v>
      </c>
      <c r="I8261" t="str">
        <f t="shared" si="904"/>
        <v>50000000+</v>
      </c>
      <c r="J8261" s="1">
        <f t="shared" si="905"/>
        <v>50000000</v>
      </c>
      <c r="K8261" t="s">
        <v>17</v>
      </c>
      <c r="L8261" s="2">
        <v>0</v>
      </c>
      <c r="M8261" s="1">
        <f t="shared" si="909"/>
        <v>0</v>
      </c>
      <c r="N8261" t="s">
        <v>37</v>
      </c>
      <c r="O8261" t="s">
        <v>2538</v>
      </c>
      <c r="P8261" t="s">
        <v>103</v>
      </c>
      <c r="Q8261" t="str">
        <f t="shared" si="906"/>
        <v>2018</v>
      </c>
      <c r="R8261" t="str">
        <f t="shared" si="907"/>
        <v>July</v>
      </c>
      <c r="S8261" t="s">
        <v>2790</v>
      </c>
      <c r="T8261" t="s">
        <v>22</v>
      </c>
    </row>
    <row r="8262" spans="1:20" x14ac:dyDescent="0.3">
      <c r="A8262" t="s">
        <v>10970</v>
      </c>
      <c r="B8262" t="s">
        <v>2910</v>
      </c>
      <c r="C8262">
        <v>3.5</v>
      </c>
      <c r="D8262">
        <f t="shared" si="908"/>
        <v>4</v>
      </c>
      <c r="E8262">
        <v>3</v>
      </c>
      <c r="F8262" t="s">
        <v>3711</v>
      </c>
      <c r="G8262">
        <f t="shared" si="903"/>
        <v>4099999.9999999995</v>
      </c>
      <c r="H8262" s="3" t="s">
        <v>942</v>
      </c>
      <c r="I8262" t="str">
        <f t="shared" si="904"/>
        <v>100+</v>
      </c>
      <c r="J8262" s="1">
        <f t="shared" si="905"/>
        <v>100</v>
      </c>
      <c r="K8262" t="s">
        <v>17</v>
      </c>
      <c r="L8262" s="2">
        <v>0</v>
      </c>
      <c r="M8262" s="1">
        <f t="shared" si="909"/>
        <v>0</v>
      </c>
      <c r="N8262" t="s">
        <v>18</v>
      </c>
      <c r="O8262" t="s">
        <v>1445</v>
      </c>
      <c r="P8262" t="s">
        <v>203</v>
      </c>
      <c r="Q8262" t="str">
        <f t="shared" si="906"/>
        <v>2018</v>
      </c>
      <c r="R8262" t="str">
        <f t="shared" si="907"/>
        <v>July</v>
      </c>
      <c r="S8262">
        <v>2</v>
      </c>
      <c r="T8262" t="s">
        <v>245</v>
      </c>
    </row>
    <row r="8263" spans="1:20" x14ac:dyDescent="0.3">
      <c r="A8263" t="s">
        <v>10971</v>
      </c>
      <c r="B8263" t="s">
        <v>2519</v>
      </c>
      <c r="C8263">
        <v>4.2</v>
      </c>
      <c r="D8263">
        <f t="shared" si="908"/>
        <v>5</v>
      </c>
      <c r="E8263">
        <v>304106</v>
      </c>
      <c r="F8263" t="s">
        <v>39</v>
      </c>
      <c r="G8263">
        <f t="shared" si="903"/>
        <v>1000</v>
      </c>
      <c r="H8263" s="3" t="s">
        <v>79</v>
      </c>
      <c r="I8263" t="str">
        <f t="shared" si="904"/>
        <v>10000000+</v>
      </c>
      <c r="J8263" s="1">
        <f t="shared" si="905"/>
        <v>10000000</v>
      </c>
      <c r="K8263" t="s">
        <v>17</v>
      </c>
      <c r="L8263" s="2">
        <v>0</v>
      </c>
      <c r="M8263" s="1">
        <f t="shared" si="909"/>
        <v>0</v>
      </c>
      <c r="N8263" t="s">
        <v>37</v>
      </c>
      <c r="O8263" t="s">
        <v>2661</v>
      </c>
      <c r="P8263" t="s">
        <v>2864</v>
      </c>
      <c r="Q8263" t="str">
        <f t="shared" si="906"/>
        <v>2018</v>
      </c>
      <c r="R8263" t="str">
        <f t="shared" si="907"/>
        <v>August</v>
      </c>
      <c r="S8263" t="s">
        <v>289</v>
      </c>
      <c r="T8263" t="s">
        <v>22</v>
      </c>
    </row>
    <row r="8264" spans="1:20" x14ac:dyDescent="0.3">
      <c r="A8264" t="s">
        <v>10972</v>
      </c>
      <c r="B8264" t="s">
        <v>2519</v>
      </c>
      <c r="C8264">
        <v>4.3</v>
      </c>
      <c r="D8264">
        <f t="shared" si="908"/>
        <v>5</v>
      </c>
      <c r="E8264">
        <v>11</v>
      </c>
      <c r="F8264" t="s">
        <v>119</v>
      </c>
      <c r="G8264">
        <f t="shared" si="903"/>
        <v>23000000</v>
      </c>
      <c r="H8264" s="3" t="s">
        <v>1122</v>
      </c>
      <c r="I8264" t="str">
        <f t="shared" si="904"/>
        <v>500+</v>
      </c>
      <c r="J8264" s="1">
        <f t="shared" si="905"/>
        <v>500</v>
      </c>
      <c r="K8264" t="s">
        <v>17</v>
      </c>
      <c r="L8264" s="2">
        <v>0</v>
      </c>
      <c r="M8264" s="1">
        <f t="shared" si="909"/>
        <v>0</v>
      </c>
      <c r="N8264" t="s">
        <v>18</v>
      </c>
      <c r="O8264" t="s">
        <v>2685</v>
      </c>
      <c r="P8264" t="s">
        <v>1977</v>
      </c>
      <c r="Q8264" t="str">
        <f t="shared" si="906"/>
        <v>2018</v>
      </c>
      <c r="R8264" t="str">
        <f t="shared" si="907"/>
        <v>May</v>
      </c>
      <c r="S8264" t="s">
        <v>10973</v>
      </c>
      <c r="T8264" t="s">
        <v>22</v>
      </c>
    </row>
    <row r="8265" spans="1:20" x14ac:dyDescent="0.3">
      <c r="A8265" t="s">
        <v>10974</v>
      </c>
      <c r="B8265" t="s">
        <v>402</v>
      </c>
      <c r="C8265">
        <v>3.8</v>
      </c>
      <c r="D8265">
        <f t="shared" si="908"/>
        <v>4</v>
      </c>
      <c r="E8265">
        <v>38</v>
      </c>
      <c r="F8265" t="s">
        <v>486</v>
      </c>
      <c r="G8265">
        <f t="shared" si="903"/>
        <v>7200000</v>
      </c>
      <c r="H8265" s="3" t="s">
        <v>90</v>
      </c>
      <c r="I8265" t="str">
        <f t="shared" si="904"/>
        <v>5000+</v>
      </c>
      <c r="J8265" s="1">
        <f t="shared" si="905"/>
        <v>5000</v>
      </c>
      <c r="K8265" t="s">
        <v>17</v>
      </c>
      <c r="L8265" s="2">
        <v>0</v>
      </c>
      <c r="M8265" s="1">
        <f t="shared" si="909"/>
        <v>0</v>
      </c>
      <c r="N8265" t="s">
        <v>18</v>
      </c>
      <c r="O8265" t="s">
        <v>404</v>
      </c>
      <c r="P8265" t="s">
        <v>1359</v>
      </c>
      <c r="Q8265" t="str">
        <f t="shared" si="906"/>
        <v>2018</v>
      </c>
      <c r="R8265" t="str">
        <f t="shared" si="907"/>
        <v>June</v>
      </c>
      <c r="S8265">
        <v>4</v>
      </c>
      <c r="T8265" t="s">
        <v>46</v>
      </c>
    </row>
    <row r="8266" spans="1:20" x14ac:dyDescent="0.3">
      <c r="A8266" t="s">
        <v>10975</v>
      </c>
      <c r="B8266" t="s">
        <v>4390</v>
      </c>
      <c r="C8266">
        <v>4.0999999999999996</v>
      </c>
      <c r="D8266">
        <f t="shared" si="908"/>
        <v>5</v>
      </c>
      <c r="E8266">
        <v>1186</v>
      </c>
      <c r="F8266" t="s">
        <v>380</v>
      </c>
      <c r="G8266">
        <f t="shared" si="903"/>
        <v>6400000</v>
      </c>
      <c r="H8266" s="3" t="s">
        <v>49</v>
      </c>
      <c r="I8266" t="str">
        <f t="shared" si="904"/>
        <v>50000+</v>
      </c>
      <c r="J8266" s="1">
        <f t="shared" si="905"/>
        <v>50000</v>
      </c>
      <c r="K8266" t="s">
        <v>17</v>
      </c>
      <c r="L8266" s="2">
        <v>0</v>
      </c>
      <c r="M8266" s="1">
        <f t="shared" si="909"/>
        <v>0</v>
      </c>
      <c r="N8266" t="s">
        <v>9753</v>
      </c>
      <c r="O8266" t="s">
        <v>4391</v>
      </c>
      <c r="P8266" t="s">
        <v>10976</v>
      </c>
      <c r="Q8266" t="str">
        <f t="shared" si="906"/>
        <v>2012</v>
      </c>
      <c r="R8266" t="str">
        <f t="shared" si="907"/>
        <v>February</v>
      </c>
      <c r="S8266">
        <v>1.3</v>
      </c>
      <c r="T8266" t="s">
        <v>157</v>
      </c>
    </row>
    <row r="8267" spans="1:20" x14ac:dyDescent="0.3">
      <c r="A8267" t="s">
        <v>10977</v>
      </c>
      <c r="B8267" t="s">
        <v>402</v>
      </c>
      <c r="C8267">
        <v>4.2</v>
      </c>
      <c r="D8267">
        <f t="shared" si="908"/>
        <v>5</v>
      </c>
      <c r="E8267">
        <v>20</v>
      </c>
      <c r="F8267" t="s">
        <v>250</v>
      </c>
      <c r="G8267">
        <f t="shared" si="903"/>
        <v>3400000</v>
      </c>
      <c r="H8267" s="3" t="s">
        <v>719</v>
      </c>
      <c r="I8267" t="str">
        <f t="shared" si="904"/>
        <v>1000+</v>
      </c>
      <c r="J8267" s="1">
        <f t="shared" si="905"/>
        <v>1000</v>
      </c>
      <c r="K8267" t="s">
        <v>17</v>
      </c>
      <c r="L8267" s="2">
        <v>0</v>
      </c>
      <c r="M8267" s="1">
        <f t="shared" si="909"/>
        <v>0</v>
      </c>
      <c r="N8267" t="s">
        <v>18</v>
      </c>
      <c r="O8267" t="s">
        <v>404</v>
      </c>
      <c r="P8267" t="s">
        <v>9487</v>
      </c>
      <c r="Q8267" t="str">
        <f t="shared" si="906"/>
        <v>2015</v>
      </c>
      <c r="R8267" t="str">
        <f t="shared" si="907"/>
        <v>June</v>
      </c>
      <c r="S8267" t="s">
        <v>10978</v>
      </c>
      <c r="T8267" t="s">
        <v>389</v>
      </c>
    </row>
    <row r="8268" spans="1:20" x14ac:dyDescent="0.3">
      <c r="A8268" t="s">
        <v>2713</v>
      </c>
      <c r="B8268" t="s">
        <v>2910</v>
      </c>
      <c r="C8268">
        <v>4.3</v>
      </c>
      <c r="D8268">
        <f t="shared" si="908"/>
        <v>5</v>
      </c>
      <c r="E8268">
        <v>166312</v>
      </c>
      <c r="F8268" t="s">
        <v>2714</v>
      </c>
      <c r="G8268">
        <f t="shared" si="903"/>
        <v>91000000</v>
      </c>
      <c r="H8268" s="3" t="s">
        <v>31</v>
      </c>
      <c r="I8268" t="str">
        <f t="shared" si="904"/>
        <v>5000000+</v>
      </c>
      <c r="J8268" s="1">
        <f t="shared" si="905"/>
        <v>5000000</v>
      </c>
      <c r="K8268" t="s">
        <v>17</v>
      </c>
      <c r="L8268" s="2">
        <v>0</v>
      </c>
      <c r="M8268" s="1">
        <f t="shared" si="909"/>
        <v>0</v>
      </c>
      <c r="N8268" t="s">
        <v>37</v>
      </c>
      <c r="O8268" t="s">
        <v>2715</v>
      </c>
      <c r="P8268" t="s">
        <v>74</v>
      </c>
      <c r="Q8268" t="str">
        <f t="shared" si="906"/>
        <v>2018</v>
      </c>
      <c r="R8268" t="str">
        <f t="shared" si="907"/>
        <v>July</v>
      </c>
      <c r="S8268" t="s">
        <v>1118</v>
      </c>
      <c r="T8268" t="s">
        <v>46</v>
      </c>
    </row>
    <row r="8269" spans="1:20" x14ac:dyDescent="0.3">
      <c r="A8269" t="s">
        <v>10979</v>
      </c>
      <c r="B8269" t="s">
        <v>4390</v>
      </c>
      <c r="C8269">
        <v>4.0999999999999996</v>
      </c>
      <c r="D8269">
        <f t="shared" si="908"/>
        <v>5</v>
      </c>
      <c r="E8269">
        <v>46</v>
      </c>
      <c r="F8269" t="s">
        <v>129</v>
      </c>
      <c r="G8269">
        <f t="shared" si="903"/>
        <v>6100000</v>
      </c>
      <c r="H8269" s="3" t="s">
        <v>719</v>
      </c>
      <c r="I8269" t="str">
        <f t="shared" si="904"/>
        <v>1000+</v>
      </c>
      <c r="J8269" s="1">
        <f t="shared" si="905"/>
        <v>1000</v>
      </c>
      <c r="K8269" t="s">
        <v>17</v>
      </c>
      <c r="L8269" s="2">
        <v>0</v>
      </c>
      <c r="M8269" s="1">
        <f t="shared" si="909"/>
        <v>0</v>
      </c>
      <c r="N8269" t="s">
        <v>18</v>
      </c>
      <c r="O8269" t="s">
        <v>4391</v>
      </c>
      <c r="P8269" t="s">
        <v>8641</v>
      </c>
      <c r="Q8269" t="str">
        <f t="shared" si="906"/>
        <v>2016</v>
      </c>
      <c r="R8269" t="str">
        <f t="shared" si="907"/>
        <v>September</v>
      </c>
      <c r="S8269" t="s">
        <v>4507</v>
      </c>
      <c r="T8269" t="s">
        <v>22</v>
      </c>
    </row>
    <row r="8270" spans="1:20" x14ac:dyDescent="0.3">
      <c r="A8270" t="s">
        <v>10980</v>
      </c>
      <c r="B8270" t="s">
        <v>2910</v>
      </c>
      <c r="C8270">
        <v>4.3</v>
      </c>
      <c r="D8270">
        <f t="shared" si="908"/>
        <v>5</v>
      </c>
      <c r="E8270">
        <v>128</v>
      </c>
      <c r="F8270" t="s">
        <v>364</v>
      </c>
      <c r="G8270">
        <f t="shared" si="903"/>
        <v>22000000</v>
      </c>
      <c r="H8270" s="3" t="s">
        <v>16</v>
      </c>
      <c r="I8270" t="str">
        <f t="shared" si="904"/>
        <v>10000+</v>
      </c>
      <c r="J8270" s="1">
        <f t="shared" si="905"/>
        <v>10000</v>
      </c>
      <c r="K8270" t="s">
        <v>17</v>
      </c>
      <c r="L8270" s="2">
        <v>0</v>
      </c>
      <c r="M8270" s="1">
        <f t="shared" si="909"/>
        <v>0</v>
      </c>
      <c r="N8270" t="s">
        <v>18</v>
      </c>
      <c r="O8270" t="s">
        <v>2548</v>
      </c>
      <c r="P8270" t="s">
        <v>331</v>
      </c>
      <c r="Q8270" t="str">
        <f t="shared" si="906"/>
        <v>2017</v>
      </c>
      <c r="R8270" t="str">
        <f t="shared" si="907"/>
        <v>September</v>
      </c>
      <c r="S8270" t="s">
        <v>10981</v>
      </c>
      <c r="T8270" t="s">
        <v>22</v>
      </c>
    </row>
    <row r="8271" spans="1:20" x14ac:dyDescent="0.3">
      <c r="A8271" t="s">
        <v>10982</v>
      </c>
      <c r="B8271" t="s">
        <v>5201</v>
      </c>
      <c r="C8271">
        <v>3.6</v>
      </c>
      <c r="D8271">
        <f t="shared" si="908"/>
        <v>4</v>
      </c>
      <c r="E8271">
        <v>258</v>
      </c>
      <c r="F8271" t="s">
        <v>1149</v>
      </c>
      <c r="G8271">
        <f t="shared" si="903"/>
        <v>6900000</v>
      </c>
      <c r="H8271" s="3" t="s">
        <v>49</v>
      </c>
      <c r="I8271" t="str">
        <f t="shared" si="904"/>
        <v>50000+</v>
      </c>
      <c r="J8271" s="1">
        <f t="shared" si="905"/>
        <v>50000</v>
      </c>
      <c r="K8271" t="s">
        <v>17</v>
      </c>
      <c r="L8271" s="2">
        <v>0</v>
      </c>
      <c r="M8271" s="1">
        <f t="shared" si="909"/>
        <v>0</v>
      </c>
      <c r="N8271" t="s">
        <v>18</v>
      </c>
      <c r="O8271" t="s">
        <v>5202</v>
      </c>
      <c r="P8271" t="s">
        <v>1431</v>
      </c>
      <c r="Q8271" t="str">
        <f t="shared" si="906"/>
        <v>2017</v>
      </c>
      <c r="R8271" t="str">
        <f t="shared" si="907"/>
        <v>December</v>
      </c>
      <c r="S8271">
        <v>2.1</v>
      </c>
      <c r="T8271" t="s">
        <v>76</v>
      </c>
    </row>
    <row r="8272" spans="1:20" x14ac:dyDescent="0.3">
      <c r="A8272" t="s">
        <v>10983</v>
      </c>
      <c r="B8272" t="s">
        <v>2519</v>
      </c>
      <c r="C8272">
        <v>4.3</v>
      </c>
      <c r="D8272">
        <f t="shared" si="908"/>
        <v>5</v>
      </c>
      <c r="E8272">
        <v>264755</v>
      </c>
      <c r="F8272" t="s">
        <v>2714</v>
      </c>
      <c r="G8272">
        <f t="shared" si="903"/>
        <v>91000000</v>
      </c>
      <c r="H8272" s="3" t="s">
        <v>79</v>
      </c>
      <c r="I8272" t="str">
        <f t="shared" si="904"/>
        <v>10000000+</v>
      </c>
      <c r="J8272" s="1">
        <f t="shared" si="905"/>
        <v>10000000</v>
      </c>
      <c r="K8272" t="s">
        <v>17</v>
      </c>
      <c r="L8272" s="2">
        <v>0</v>
      </c>
      <c r="M8272" s="1">
        <f t="shared" si="909"/>
        <v>0</v>
      </c>
      <c r="N8272" t="s">
        <v>37</v>
      </c>
      <c r="O8272" t="s">
        <v>2538</v>
      </c>
      <c r="P8272" t="s">
        <v>369</v>
      </c>
      <c r="Q8272" t="str">
        <f t="shared" si="906"/>
        <v>2018</v>
      </c>
      <c r="R8272" t="str">
        <f t="shared" si="907"/>
        <v>July</v>
      </c>
      <c r="S8272" t="s">
        <v>2761</v>
      </c>
      <c r="T8272" t="s">
        <v>76</v>
      </c>
    </row>
    <row r="8273" spans="1:20" x14ac:dyDescent="0.3">
      <c r="A8273" t="s">
        <v>10984</v>
      </c>
      <c r="B8273" t="s">
        <v>2910</v>
      </c>
      <c r="C8273">
        <v>4.5999999999999996</v>
      </c>
      <c r="D8273">
        <f t="shared" si="908"/>
        <v>5</v>
      </c>
      <c r="E8273">
        <v>2354042</v>
      </c>
      <c r="F8273" t="s">
        <v>1522</v>
      </c>
      <c r="G8273">
        <f t="shared" si="903"/>
        <v>72000000</v>
      </c>
      <c r="H8273" s="3" t="s">
        <v>36</v>
      </c>
      <c r="I8273" t="str">
        <f t="shared" si="904"/>
        <v>50000000+</v>
      </c>
      <c r="J8273" s="1">
        <f t="shared" si="905"/>
        <v>50000000</v>
      </c>
      <c r="K8273" t="s">
        <v>17</v>
      </c>
      <c r="L8273" s="2">
        <v>0</v>
      </c>
      <c r="M8273" s="1">
        <f t="shared" si="909"/>
        <v>0</v>
      </c>
      <c r="N8273" t="s">
        <v>111</v>
      </c>
      <c r="O8273" t="s">
        <v>2715</v>
      </c>
      <c r="P8273" t="s">
        <v>66</v>
      </c>
      <c r="Q8273" t="str">
        <f t="shared" si="906"/>
        <v>2018</v>
      </c>
      <c r="R8273" t="str">
        <f t="shared" si="907"/>
        <v>July</v>
      </c>
      <c r="S8273" t="s">
        <v>9232</v>
      </c>
      <c r="T8273" t="s">
        <v>22</v>
      </c>
    </row>
    <row r="8274" spans="1:20" x14ac:dyDescent="0.3">
      <c r="A8274" t="s">
        <v>10985</v>
      </c>
      <c r="B8274" t="s">
        <v>4239</v>
      </c>
      <c r="C8274">
        <v>4.4000000000000004</v>
      </c>
      <c r="D8274">
        <f t="shared" si="908"/>
        <v>5</v>
      </c>
      <c r="E8274">
        <v>6895</v>
      </c>
      <c r="F8274" t="s">
        <v>168</v>
      </c>
      <c r="G8274">
        <f t="shared" si="903"/>
        <v>10000000</v>
      </c>
      <c r="H8274" s="3" t="s">
        <v>25</v>
      </c>
      <c r="I8274" t="str">
        <f t="shared" si="904"/>
        <v>500000+</v>
      </c>
      <c r="J8274" s="1">
        <f t="shared" si="905"/>
        <v>500000</v>
      </c>
      <c r="K8274" t="s">
        <v>17</v>
      </c>
      <c r="L8274" s="2">
        <v>0</v>
      </c>
      <c r="M8274" s="1">
        <f t="shared" si="909"/>
        <v>0</v>
      </c>
      <c r="N8274" t="s">
        <v>18</v>
      </c>
      <c r="O8274" t="s">
        <v>4240</v>
      </c>
      <c r="P8274" t="s">
        <v>313</v>
      </c>
      <c r="Q8274" t="str">
        <f t="shared" si="906"/>
        <v>2018</v>
      </c>
      <c r="R8274" t="str">
        <f t="shared" si="907"/>
        <v>May</v>
      </c>
      <c r="S8274" t="s">
        <v>10986</v>
      </c>
      <c r="T8274" t="s">
        <v>71</v>
      </c>
    </row>
    <row r="8275" spans="1:20" x14ac:dyDescent="0.3">
      <c r="A8275" t="s">
        <v>10987</v>
      </c>
      <c r="B8275" t="s">
        <v>2910</v>
      </c>
      <c r="C8275">
        <v>5</v>
      </c>
      <c r="D8275">
        <f t="shared" si="908"/>
        <v>5</v>
      </c>
      <c r="E8275">
        <v>22</v>
      </c>
      <c r="F8275" t="s">
        <v>300</v>
      </c>
      <c r="G8275">
        <f t="shared" si="903"/>
        <v>2200000</v>
      </c>
      <c r="H8275" s="3" t="s">
        <v>942</v>
      </c>
      <c r="I8275" t="str">
        <f t="shared" si="904"/>
        <v>100+</v>
      </c>
      <c r="J8275" s="1">
        <f t="shared" si="905"/>
        <v>100</v>
      </c>
      <c r="K8275" t="s">
        <v>17</v>
      </c>
      <c r="L8275" s="2">
        <v>0</v>
      </c>
      <c r="M8275" s="1">
        <f t="shared" si="909"/>
        <v>0</v>
      </c>
      <c r="N8275" t="s">
        <v>375</v>
      </c>
      <c r="O8275" t="s">
        <v>1445</v>
      </c>
      <c r="P8275" t="s">
        <v>5257</v>
      </c>
      <c r="Q8275" t="str">
        <f t="shared" si="906"/>
        <v>2017</v>
      </c>
      <c r="R8275" t="str">
        <f t="shared" si="907"/>
        <v>November</v>
      </c>
      <c r="S8275">
        <v>1.4</v>
      </c>
      <c r="T8275" t="s">
        <v>46</v>
      </c>
    </row>
    <row r="8276" spans="1:20" x14ac:dyDescent="0.3">
      <c r="A8276" t="s">
        <v>10988</v>
      </c>
      <c r="B8276" t="s">
        <v>2910</v>
      </c>
      <c r="C8276">
        <v>4.4000000000000004</v>
      </c>
      <c r="D8276">
        <f t="shared" si="908"/>
        <v>5</v>
      </c>
      <c r="E8276">
        <v>160</v>
      </c>
      <c r="F8276" t="s">
        <v>631</v>
      </c>
      <c r="G8276">
        <f t="shared" si="903"/>
        <v>8500000</v>
      </c>
      <c r="H8276" s="3" t="s">
        <v>90</v>
      </c>
      <c r="I8276" t="str">
        <f t="shared" si="904"/>
        <v>5000+</v>
      </c>
      <c r="J8276" s="1">
        <f t="shared" si="905"/>
        <v>5000</v>
      </c>
      <c r="K8276" t="s">
        <v>17</v>
      </c>
      <c r="L8276" s="2">
        <v>0</v>
      </c>
      <c r="M8276" s="1">
        <f t="shared" si="909"/>
        <v>0</v>
      </c>
      <c r="N8276" t="s">
        <v>18</v>
      </c>
      <c r="O8276" t="s">
        <v>1445</v>
      </c>
      <c r="P8276" t="s">
        <v>2188</v>
      </c>
      <c r="Q8276" t="str">
        <f t="shared" si="906"/>
        <v>2017</v>
      </c>
      <c r="R8276" t="str">
        <f t="shared" si="907"/>
        <v>March</v>
      </c>
      <c r="S8276">
        <v>5.0999999999999996</v>
      </c>
      <c r="T8276" t="s">
        <v>71</v>
      </c>
    </row>
    <row r="8277" spans="1:20" x14ac:dyDescent="0.3">
      <c r="A8277" t="s">
        <v>10989</v>
      </c>
      <c r="B8277" t="s">
        <v>5080</v>
      </c>
      <c r="C8277">
        <v>4.5</v>
      </c>
      <c r="D8277">
        <f t="shared" si="908"/>
        <v>5</v>
      </c>
      <c r="E8277">
        <v>1440</v>
      </c>
      <c r="F8277" t="s">
        <v>73</v>
      </c>
      <c r="G8277">
        <f t="shared" si="903"/>
        <v>12000000</v>
      </c>
      <c r="H8277" s="3" t="s">
        <v>43</v>
      </c>
      <c r="I8277" t="str">
        <f t="shared" si="904"/>
        <v>100000+</v>
      </c>
      <c r="J8277" s="1">
        <f t="shared" si="905"/>
        <v>100000</v>
      </c>
      <c r="K8277" t="s">
        <v>17</v>
      </c>
      <c r="L8277" s="2">
        <v>0</v>
      </c>
      <c r="M8277" s="1">
        <f t="shared" si="909"/>
        <v>0</v>
      </c>
      <c r="N8277" t="s">
        <v>18</v>
      </c>
      <c r="O8277" t="s">
        <v>5081</v>
      </c>
      <c r="P8277" t="s">
        <v>1053</v>
      </c>
      <c r="Q8277" t="str">
        <f t="shared" si="906"/>
        <v>2018</v>
      </c>
      <c r="R8277" t="str">
        <f t="shared" si="907"/>
        <v>March</v>
      </c>
      <c r="S8277" t="s">
        <v>10990</v>
      </c>
      <c r="T8277" t="s">
        <v>76</v>
      </c>
    </row>
    <row r="8278" spans="1:20" x14ac:dyDescent="0.3">
      <c r="A8278" t="s">
        <v>10991</v>
      </c>
      <c r="B8278" t="s">
        <v>657</v>
      </c>
      <c r="C8278">
        <v>3.5</v>
      </c>
      <c r="D8278">
        <f t="shared" si="908"/>
        <v>4</v>
      </c>
      <c r="E8278">
        <v>1</v>
      </c>
      <c r="F8278" t="s">
        <v>82</v>
      </c>
      <c r="G8278">
        <f t="shared" si="903"/>
        <v>21000000</v>
      </c>
      <c r="H8278" s="3" t="s">
        <v>937</v>
      </c>
      <c r="I8278" t="str">
        <f t="shared" si="904"/>
        <v>50+</v>
      </c>
      <c r="J8278" s="1">
        <f t="shared" si="905"/>
        <v>50</v>
      </c>
      <c r="K8278" t="s">
        <v>17</v>
      </c>
      <c r="L8278" s="2">
        <v>0</v>
      </c>
      <c r="M8278" s="1">
        <f t="shared" si="909"/>
        <v>0</v>
      </c>
      <c r="N8278" t="s">
        <v>111</v>
      </c>
      <c r="O8278" t="s">
        <v>658</v>
      </c>
      <c r="P8278" t="s">
        <v>83</v>
      </c>
      <c r="Q8278" t="str">
        <f t="shared" si="906"/>
        <v>2018</v>
      </c>
      <c r="R8278" t="str">
        <f t="shared" si="907"/>
        <v>June</v>
      </c>
      <c r="S8278" t="s">
        <v>9555</v>
      </c>
      <c r="T8278" t="s">
        <v>46</v>
      </c>
    </row>
    <row r="8279" spans="1:20" x14ac:dyDescent="0.3">
      <c r="A8279" t="s">
        <v>10992</v>
      </c>
      <c r="B8279" t="s">
        <v>2910</v>
      </c>
      <c r="C8279">
        <v>4.7</v>
      </c>
      <c r="D8279">
        <f t="shared" si="908"/>
        <v>5</v>
      </c>
      <c r="E8279">
        <v>78</v>
      </c>
      <c r="F8279" t="s">
        <v>142</v>
      </c>
      <c r="G8279">
        <f t="shared" si="903"/>
        <v>11000000</v>
      </c>
      <c r="H8279" s="3" t="s">
        <v>90</v>
      </c>
      <c r="I8279" t="str">
        <f t="shared" si="904"/>
        <v>5000+</v>
      </c>
      <c r="J8279" s="1">
        <f t="shared" si="905"/>
        <v>5000</v>
      </c>
      <c r="K8279" t="s">
        <v>17</v>
      </c>
      <c r="L8279" s="2">
        <v>0</v>
      </c>
      <c r="M8279" s="1">
        <f t="shared" si="909"/>
        <v>0</v>
      </c>
      <c r="N8279" t="s">
        <v>18</v>
      </c>
      <c r="O8279" t="s">
        <v>1216</v>
      </c>
      <c r="P8279" t="s">
        <v>2489</v>
      </c>
      <c r="Q8279" t="str">
        <f t="shared" si="906"/>
        <v>2017</v>
      </c>
      <c r="R8279" t="str">
        <f t="shared" si="907"/>
        <v>October</v>
      </c>
      <c r="S8279" t="s">
        <v>1237</v>
      </c>
      <c r="T8279" t="s">
        <v>71</v>
      </c>
    </row>
    <row r="8280" spans="1:20" x14ac:dyDescent="0.3">
      <c r="A8280" t="s">
        <v>10993</v>
      </c>
      <c r="B8280" t="s">
        <v>2910</v>
      </c>
      <c r="C8280">
        <v>3.5</v>
      </c>
      <c r="D8280">
        <f t="shared" si="908"/>
        <v>4</v>
      </c>
      <c r="E8280">
        <v>1</v>
      </c>
      <c r="F8280" t="s">
        <v>481</v>
      </c>
      <c r="G8280">
        <f t="shared" si="903"/>
        <v>2300000</v>
      </c>
      <c r="H8280" s="3" t="s">
        <v>1122</v>
      </c>
      <c r="I8280" t="str">
        <f t="shared" si="904"/>
        <v>500+</v>
      </c>
      <c r="J8280" s="1">
        <f t="shared" si="905"/>
        <v>500</v>
      </c>
      <c r="K8280" t="s">
        <v>17</v>
      </c>
      <c r="L8280" s="2">
        <v>0</v>
      </c>
      <c r="M8280" s="1">
        <f t="shared" si="909"/>
        <v>0</v>
      </c>
      <c r="N8280" t="s">
        <v>18</v>
      </c>
      <c r="O8280" t="s">
        <v>1445</v>
      </c>
      <c r="P8280" t="s">
        <v>5025</v>
      </c>
      <c r="Q8280" t="str">
        <f t="shared" si="906"/>
        <v>2017</v>
      </c>
      <c r="R8280" t="str">
        <f t="shared" si="907"/>
        <v>November</v>
      </c>
      <c r="S8280" t="s">
        <v>210</v>
      </c>
      <c r="T8280" t="s">
        <v>76</v>
      </c>
    </row>
    <row r="8281" spans="1:20" x14ac:dyDescent="0.3">
      <c r="A8281" t="s">
        <v>10994</v>
      </c>
      <c r="B8281" t="s">
        <v>3906</v>
      </c>
      <c r="C8281">
        <v>5</v>
      </c>
      <c r="D8281">
        <f t="shared" si="908"/>
        <v>5</v>
      </c>
      <c r="E8281">
        <v>3</v>
      </c>
      <c r="F8281" t="s">
        <v>242</v>
      </c>
      <c r="G8281">
        <f t="shared" si="903"/>
        <v>16000000</v>
      </c>
      <c r="H8281" s="3" t="s">
        <v>1122</v>
      </c>
      <c r="I8281" t="str">
        <f t="shared" si="904"/>
        <v>500+</v>
      </c>
      <c r="J8281" s="1">
        <f t="shared" si="905"/>
        <v>500</v>
      </c>
      <c r="K8281" t="s">
        <v>17</v>
      </c>
      <c r="L8281" s="2">
        <v>0</v>
      </c>
      <c r="M8281" s="1">
        <f t="shared" si="909"/>
        <v>0</v>
      </c>
      <c r="N8281" t="s">
        <v>18</v>
      </c>
      <c r="O8281" t="s">
        <v>3907</v>
      </c>
      <c r="P8281" t="s">
        <v>57</v>
      </c>
      <c r="Q8281" t="str">
        <f t="shared" si="906"/>
        <v>2018</v>
      </c>
      <c r="R8281" t="str">
        <f t="shared" si="907"/>
        <v>June</v>
      </c>
      <c r="S8281" t="s">
        <v>281</v>
      </c>
      <c r="T8281" t="s">
        <v>71</v>
      </c>
    </row>
    <row r="8282" spans="1:20" x14ac:dyDescent="0.3">
      <c r="A8282" t="s">
        <v>10995</v>
      </c>
      <c r="B8282" t="s">
        <v>4239</v>
      </c>
      <c r="C8282">
        <v>3.5</v>
      </c>
      <c r="D8282">
        <f t="shared" si="908"/>
        <v>4</v>
      </c>
      <c r="E8282">
        <v>0</v>
      </c>
      <c r="F8282" t="s">
        <v>264</v>
      </c>
      <c r="G8282">
        <f t="shared" si="903"/>
        <v>32000000</v>
      </c>
      <c r="H8282" s="3" t="s">
        <v>937</v>
      </c>
      <c r="I8282" t="str">
        <f t="shared" si="904"/>
        <v>50+</v>
      </c>
      <c r="J8282" s="1">
        <f t="shared" si="905"/>
        <v>50</v>
      </c>
      <c r="K8282" t="s">
        <v>596</v>
      </c>
      <c r="L8282" s="2" t="s">
        <v>597</v>
      </c>
      <c r="M8282" s="1">
        <f t="shared" si="909"/>
        <v>4.99</v>
      </c>
      <c r="N8282" t="s">
        <v>18</v>
      </c>
      <c r="O8282" t="s">
        <v>4240</v>
      </c>
      <c r="P8282" t="s">
        <v>248</v>
      </c>
      <c r="Q8282" t="str">
        <f t="shared" si="906"/>
        <v>2018</v>
      </c>
      <c r="R8282" t="str">
        <f t="shared" si="907"/>
        <v>July</v>
      </c>
      <c r="S8282" t="s">
        <v>3421</v>
      </c>
      <c r="T8282" t="s">
        <v>46</v>
      </c>
    </row>
    <row r="8283" spans="1:20" x14ac:dyDescent="0.3">
      <c r="A8283" t="s">
        <v>10996</v>
      </c>
      <c r="B8283" t="s">
        <v>402</v>
      </c>
      <c r="C8283">
        <v>3.5</v>
      </c>
      <c r="D8283">
        <f t="shared" si="908"/>
        <v>4</v>
      </c>
      <c r="E8283">
        <v>7</v>
      </c>
      <c r="F8283" t="s">
        <v>96</v>
      </c>
      <c r="G8283">
        <f t="shared" si="903"/>
        <v>17000000</v>
      </c>
      <c r="H8283" s="3" t="s">
        <v>719</v>
      </c>
      <c r="I8283" t="str">
        <f t="shared" si="904"/>
        <v>1000+</v>
      </c>
      <c r="J8283" s="1">
        <f t="shared" si="905"/>
        <v>1000</v>
      </c>
      <c r="K8283" t="s">
        <v>17</v>
      </c>
      <c r="L8283" s="2">
        <v>0</v>
      </c>
      <c r="M8283" s="1">
        <f t="shared" si="909"/>
        <v>0</v>
      </c>
      <c r="N8283" t="s">
        <v>18</v>
      </c>
      <c r="O8283" t="s">
        <v>404</v>
      </c>
      <c r="P8283" t="s">
        <v>2090</v>
      </c>
      <c r="Q8283" t="str">
        <f t="shared" si="906"/>
        <v>2017</v>
      </c>
      <c r="R8283" t="str">
        <f t="shared" si="907"/>
        <v>February</v>
      </c>
      <c r="S8283">
        <v>1.2</v>
      </c>
      <c r="T8283" t="s">
        <v>22</v>
      </c>
    </row>
    <row r="8284" spans="1:20" x14ac:dyDescent="0.3">
      <c r="A8284" t="s">
        <v>10997</v>
      </c>
      <c r="B8284" t="s">
        <v>5201</v>
      </c>
      <c r="C8284">
        <v>3.4</v>
      </c>
      <c r="D8284">
        <f t="shared" si="908"/>
        <v>4</v>
      </c>
      <c r="E8284">
        <v>59</v>
      </c>
      <c r="F8284" t="s">
        <v>3482</v>
      </c>
      <c r="G8284">
        <f t="shared" si="903"/>
        <v>1300000</v>
      </c>
      <c r="H8284" s="3" t="s">
        <v>16</v>
      </c>
      <c r="I8284" t="str">
        <f t="shared" si="904"/>
        <v>10000+</v>
      </c>
      <c r="J8284" s="1">
        <f t="shared" si="905"/>
        <v>10000</v>
      </c>
      <c r="K8284" t="s">
        <v>17</v>
      </c>
      <c r="L8284" s="2">
        <v>0</v>
      </c>
      <c r="M8284" s="1">
        <f t="shared" si="909"/>
        <v>0</v>
      </c>
      <c r="N8284" t="s">
        <v>18</v>
      </c>
      <c r="O8284" t="s">
        <v>5202</v>
      </c>
      <c r="P8284" t="s">
        <v>10998</v>
      </c>
      <c r="Q8284" t="str">
        <f t="shared" si="906"/>
        <v>2015</v>
      </c>
      <c r="R8284" t="str">
        <f t="shared" si="907"/>
        <v>January</v>
      </c>
      <c r="S8284">
        <v>1</v>
      </c>
      <c r="T8284" t="s">
        <v>415</v>
      </c>
    </row>
    <row r="8285" spans="1:20" x14ac:dyDescent="0.3">
      <c r="A8285" t="s">
        <v>10999</v>
      </c>
      <c r="B8285" t="s">
        <v>4239</v>
      </c>
      <c r="C8285">
        <v>3.1</v>
      </c>
      <c r="D8285">
        <f t="shared" si="908"/>
        <v>4</v>
      </c>
      <c r="E8285">
        <v>16</v>
      </c>
      <c r="F8285" t="s">
        <v>276</v>
      </c>
      <c r="G8285">
        <f t="shared" si="903"/>
        <v>18000000</v>
      </c>
      <c r="H8285" s="3" t="s">
        <v>90</v>
      </c>
      <c r="I8285" t="str">
        <f t="shared" si="904"/>
        <v>5000+</v>
      </c>
      <c r="J8285" s="1">
        <f t="shared" si="905"/>
        <v>5000</v>
      </c>
      <c r="K8285" t="s">
        <v>17</v>
      </c>
      <c r="L8285" s="2">
        <v>0</v>
      </c>
      <c r="M8285" s="1">
        <f t="shared" si="909"/>
        <v>0</v>
      </c>
      <c r="N8285" t="s">
        <v>18</v>
      </c>
      <c r="O8285" t="s">
        <v>4240</v>
      </c>
      <c r="P8285" t="s">
        <v>32</v>
      </c>
      <c r="Q8285" t="str">
        <f t="shared" si="906"/>
        <v>2018</v>
      </c>
      <c r="R8285" t="str">
        <f t="shared" si="907"/>
        <v>August</v>
      </c>
      <c r="S8285" t="s">
        <v>4473</v>
      </c>
      <c r="T8285" t="s">
        <v>22</v>
      </c>
    </row>
    <row r="8286" spans="1:20" x14ac:dyDescent="0.3">
      <c r="A8286" t="s">
        <v>11000</v>
      </c>
      <c r="B8286" t="s">
        <v>4239</v>
      </c>
      <c r="C8286">
        <v>4.5</v>
      </c>
      <c r="D8286">
        <f t="shared" si="908"/>
        <v>5</v>
      </c>
      <c r="E8286">
        <v>339</v>
      </c>
      <c r="F8286" t="s">
        <v>168</v>
      </c>
      <c r="G8286">
        <f t="shared" si="903"/>
        <v>10000000</v>
      </c>
      <c r="H8286" s="3" t="s">
        <v>90</v>
      </c>
      <c r="I8286" t="str">
        <f t="shared" si="904"/>
        <v>5000+</v>
      </c>
      <c r="J8286" s="1">
        <f t="shared" si="905"/>
        <v>5000</v>
      </c>
      <c r="K8286" t="s">
        <v>596</v>
      </c>
      <c r="L8286" s="2" t="s">
        <v>943</v>
      </c>
      <c r="M8286" s="1">
        <f t="shared" si="909"/>
        <v>2.99</v>
      </c>
      <c r="N8286" t="s">
        <v>18</v>
      </c>
      <c r="O8286" t="s">
        <v>4240</v>
      </c>
      <c r="P8286" t="s">
        <v>5296</v>
      </c>
      <c r="Q8286" t="str">
        <f t="shared" si="906"/>
        <v>2018</v>
      </c>
      <c r="R8286" t="str">
        <f t="shared" si="907"/>
        <v>May</v>
      </c>
      <c r="S8286" t="s">
        <v>11001</v>
      </c>
      <c r="T8286" t="s">
        <v>71</v>
      </c>
    </row>
    <row r="8287" spans="1:20" x14ac:dyDescent="0.3">
      <c r="A8287" t="s">
        <v>11002</v>
      </c>
      <c r="B8287" t="s">
        <v>2377</v>
      </c>
      <c r="C8287">
        <v>5</v>
      </c>
      <c r="D8287">
        <f t="shared" si="908"/>
        <v>5</v>
      </c>
      <c r="E8287">
        <v>1</v>
      </c>
      <c r="F8287" t="s">
        <v>171</v>
      </c>
      <c r="G8287">
        <f t="shared" si="903"/>
        <v>1200000</v>
      </c>
      <c r="H8287" s="3" t="s">
        <v>1147</v>
      </c>
      <c r="I8287" t="str">
        <f t="shared" si="904"/>
        <v>10+</v>
      </c>
      <c r="J8287" s="1">
        <f t="shared" si="905"/>
        <v>10</v>
      </c>
      <c r="K8287" t="s">
        <v>596</v>
      </c>
      <c r="L8287" s="2" t="s">
        <v>11003</v>
      </c>
      <c r="M8287" s="1">
        <f t="shared" si="909"/>
        <v>3.04</v>
      </c>
      <c r="N8287" t="s">
        <v>18</v>
      </c>
      <c r="O8287" t="s">
        <v>2378</v>
      </c>
      <c r="P8287" t="s">
        <v>10768</v>
      </c>
      <c r="Q8287" t="str">
        <f t="shared" si="906"/>
        <v>2016</v>
      </c>
      <c r="R8287" t="str">
        <f t="shared" si="907"/>
        <v>May</v>
      </c>
      <c r="S8287">
        <v>1.2</v>
      </c>
      <c r="T8287" t="s">
        <v>51</v>
      </c>
    </row>
    <row r="8288" spans="1:20" x14ac:dyDescent="0.3">
      <c r="A8288" t="s">
        <v>11004</v>
      </c>
      <c r="B8288" t="s">
        <v>5080</v>
      </c>
      <c r="C8288">
        <v>4.3</v>
      </c>
      <c r="D8288">
        <f t="shared" si="908"/>
        <v>5</v>
      </c>
      <c r="E8288">
        <v>80</v>
      </c>
      <c r="F8288" t="s">
        <v>30</v>
      </c>
      <c r="G8288">
        <f t="shared" si="903"/>
        <v>8700000</v>
      </c>
      <c r="H8288" s="3" t="s">
        <v>90</v>
      </c>
      <c r="I8288" t="str">
        <f t="shared" si="904"/>
        <v>5000+</v>
      </c>
      <c r="J8288" s="1">
        <f t="shared" si="905"/>
        <v>5000</v>
      </c>
      <c r="K8288" t="s">
        <v>17</v>
      </c>
      <c r="L8288" s="2">
        <v>0</v>
      </c>
      <c r="M8288" s="1">
        <f t="shared" si="909"/>
        <v>0</v>
      </c>
      <c r="N8288" t="s">
        <v>111</v>
      </c>
      <c r="O8288" t="s">
        <v>5081</v>
      </c>
      <c r="P8288" t="s">
        <v>1359</v>
      </c>
      <c r="Q8288" t="str">
        <f t="shared" si="906"/>
        <v>2018</v>
      </c>
      <c r="R8288" t="str">
        <f t="shared" si="907"/>
        <v>June</v>
      </c>
      <c r="S8288" t="s">
        <v>1903</v>
      </c>
      <c r="T8288" t="s">
        <v>1641</v>
      </c>
    </row>
    <row r="8289" spans="1:20" x14ac:dyDescent="0.3">
      <c r="A8289" t="s">
        <v>11005</v>
      </c>
      <c r="B8289" t="s">
        <v>187</v>
      </c>
      <c r="C8289">
        <v>4.4000000000000004</v>
      </c>
      <c r="D8289">
        <f t="shared" si="908"/>
        <v>5</v>
      </c>
      <c r="E8289">
        <v>186648</v>
      </c>
      <c r="F8289" t="s">
        <v>495</v>
      </c>
      <c r="G8289">
        <f t="shared" si="903"/>
        <v>42000000</v>
      </c>
      <c r="H8289" s="3" t="s">
        <v>79</v>
      </c>
      <c r="I8289" t="str">
        <f t="shared" si="904"/>
        <v>10000000+</v>
      </c>
      <c r="J8289" s="1">
        <f t="shared" si="905"/>
        <v>10000000</v>
      </c>
      <c r="K8289" t="s">
        <v>17</v>
      </c>
      <c r="L8289" s="2">
        <v>0</v>
      </c>
      <c r="M8289" s="1">
        <f t="shared" si="909"/>
        <v>0</v>
      </c>
      <c r="N8289" t="s">
        <v>18</v>
      </c>
      <c r="O8289" t="s">
        <v>188</v>
      </c>
      <c r="P8289" t="s">
        <v>153</v>
      </c>
      <c r="Q8289" t="str">
        <f t="shared" si="906"/>
        <v>2018</v>
      </c>
      <c r="R8289" t="str">
        <f t="shared" si="907"/>
        <v>August</v>
      </c>
      <c r="S8289" t="s">
        <v>11006</v>
      </c>
      <c r="T8289" t="s">
        <v>40</v>
      </c>
    </row>
    <row r="8290" spans="1:20" x14ac:dyDescent="0.3">
      <c r="A8290" t="s">
        <v>11007</v>
      </c>
      <c r="B8290" t="s">
        <v>730</v>
      </c>
      <c r="C8290">
        <v>4.3</v>
      </c>
      <c r="D8290">
        <f t="shared" si="908"/>
        <v>5</v>
      </c>
      <c r="E8290">
        <v>226541</v>
      </c>
      <c r="F8290" t="s">
        <v>39</v>
      </c>
      <c r="G8290">
        <f t="shared" si="903"/>
        <v>1000</v>
      </c>
      <c r="H8290" s="3" t="s">
        <v>79</v>
      </c>
      <c r="I8290" t="str">
        <f t="shared" si="904"/>
        <v>10000000+</v>
      </c>
      <c r="J8290" s="1">
        <f t="shared" si="905"/>
        <v>10000000</v>
      </c>
      <c r="K8290" t="s">
        <v>17</v>
      </c>
      <c r="L8290" s="2">
        <v>0</v>
      </c>
      <c r="M8290" s="1">
        <f t="shared" si="909"/>
        <v>0</v>
      </c>
      <c r="N8290" t="s">
        <v>18</v>
      </c>
      <c r="O8290" t="s">
        <v>731</v>
      </c>
      <c r="P8290" t="s">
        <v>322</v>
      </c>
      <c r="Q8290" t="str">
        <f t="shared" si="906"/>
        <v>2018</v>
      </c>
      <c r="R8290" t="str">
        <f t="shared" si="907"/>
        <v>July</v>
      </c>
      <c r="S8290" t="s">
        <v>39</v>
      </c>
      <c r="T8290" t="s">
        <v>39</v>
      </c>
    </row>
    <row r="8291" spans="1:20" x14ac:dyDescent="0.3">
      <c r="A8291" t="s">
        <v>4990</v>
      </c>
      <c r="B8291" t="s">
        <v>4954</v>
      </c>
      <c r="C8291">
        <v>4.2</v>
      </c>
      <c r="D8291">
        <f t="shared" si="908"/>
        <v>5</v>
      </c>
      <c r="E8291">
        <v>189310</v>
      </c>
      <c r="F8291" t="s">
        <v>261</v>
      </c>
      <c r="G8291">
        <f t="shared" si="903"/>
        <v>38000000</v>
      </c>
      <c r="H8291" s="3" t="s">
        <v>79</v>
      </c>
      <c r="I8291" t="str">
        <f t="shared" si="904"/>
        <v>10000000+</v>
      </c>
      <c r="J8291" s="1">
        <f t="shared" si="905"/>
        <v>10000000</v>
      </c>
      <c r="K8291" t="s">
        <v>17</v>
      </c>
      <c r="L8291" s="2">
        <v>0</v>
      </c>
      <c r="M8291" s="1">
        <f t="shared" si="909"/>
        <v>0</v>
      </c>
      <c r="N8291" t="s">
        <v>18</v>
      </c>
      <c r="O8291" t="s">
        <v>4955</v>
      </c>
      <c r="P8291" t="s">
        <v>2864</v>
      </c>
      <c r="Q8291" t="str">
        <f t="shared" si="906"/>
        <v>2018</v>
      </c>
      <c r="R8291" t="str">
        <f t="shared" si="907"/>
        <v>August</v>
      </c>
      <c r="S8291" t="s">
        <v>39</v>
      </c>
      <c r="T8291" t="s">
        <v>39</v>
      </c>
    </row>
    <row r="8292" spans="1:20" x14ac:dyDescent="0.3">
      <c r="A8292" t="s">
        <v>11008</v>
      </c>
      <c r="B8292" t="s">
        <v>730</v>
      </c>
      <c r="C8292">
        <v>4</v>
      </c>
      <c r="D8292">
        <f t="shared" si="908"/>
        <v>4</v>
      </c>
      <c r="E8292">
        <v>74497</v>
      </c>
      <c r="F8292" t="s">
        <v>1321</v>
      </c>
      <c r="G8292">
        <f t="shared" si="903"/>
        <v>5300000</v>
      </c>
      <c r="H8292" s="3" t="s">
        <v>31</v>
      </c>
      <c r="I8292" t="str">
        <f t="shared" si="904"/>
        <v>5000000+</v>
      </c>
      <c r="J8292" s="1">
        <f t="shared" si="905"/>
        <v>5000000</v>
      </c>
      <c r="K8292" t="s">
        <v>17</v>
      </c>
      <c r="L8292" s="2">
        <v>0</v>
      </c>
      <c r="M8292" s="1">
        <f t="shared" si="909"/>
        <v>0</v>
      </c>
      <c r="N8292" t="s">
        <v>18</v>
      </c>
      <c r="O8292" t="s">
        <v>731</v>
      </c>
      <c r="P8292" t="s">
        <v>4843</v>
      </c>
      <c r="Q8292" t="str">
        <f t="shared" si="906"/>
        <v>2018</v>
      </c>
      <c r="R8292" t="str">
        <f t="shared" si="907"/>
        <v>May</v>
      </c>
      <c r="S8292" t="s">
        <v>11009</v>
      </c>
      <c r="T8292" t="s">
        <v>76</v>
      </c>
    </row>
    <row r="8293" spans="1:20" x14ac:dyDescent="0.3">
      <c r="A8293" t="s">
        <v>11010</v>
      </c>
      <c r="B8293" t="s">
        <v>402</v>
      </c>
      <c r="C8293">
        <v>4.5</v>
      </c>
      <c r="D8293">
        <f t="shared" si="908"/>
        <v>5</v>
      </c>
      <c r="E8293">
        <v>264260</v>
      </c>
      <c r="F8293" t="s">
        <v>39</v>
      </c>
      <c r="G8293">
        <f t="shared" si="903"/>
        <v>1000</v>
      </c>
      <c r="H8293" s="3" t="s">
        <v>79</v>
      </c>
      <c r="I8293" t="str">
        <f t="shared" si="904"/>
        <v>10000000+</v>
      </c>
      <c r="J8293" s="1">
        <f t="shared" si="905"/>
        <v>10000000</v>
      </c>
      <c r="K8293" t="s">
        <v>17</v>
      </c>
      <c r="L8293" s="2">
        <v>0</v>
      </c>
      <c r="M8293" s="1">
        <f t="shared" si="909"/>
        <v>0</v>
      </c>
      <c r="N8293" t="s">
        <v>18</v>
      </c>
      <c r="O8293" t="s">
        <v>404</v>
      </c>
      <c r="P8293" t="s">
        <v>885</v>
      </c>
      <c r="Q8293" t="str">
        <f t="shared" si="906"/>
        <v>2018</v>
      </c>
      <c r="R8293" t="str">
        <f t="shared" si="907"/>
        <v>June</v>
      </c>
      <c r="S8293" t="s">
        <v>39</v>
      </c>
      <c r="T8293" t="s">
        <v>39</v>
      </c>
    </row>
    <row r="8294" spans="1:20" x14ac:dyDescent="0.3">
      <c r="A8294" t="s">
        <v>11011</v>
      </c>
      <c r="B8294" t="s">
        <v>3906</v>
      </c>
      <c r="C8294">
        <v>4</v>
      </c>
      <c r="D8294">
        <f t="shared" si="908"/>
        <v>4</v>
      </c>
      <c r="E8294">
        <v>50109</v>
      </c>
      <c r="F8294" t="s">
        <v>39</v>
      </c>
      <c r="G8294">
        <f t="shared" si="903"/>
        <v>1000</v>
      </c>
      <c r="H8294" s="3" t="s">
        <v>79</v>
      </c>
      <c r="I8294" t="str">
        <f t="shared" si="904"/>
        <v>10000000+</v>
      </c>
      <c r="J8294" s="1">
        <f t="shared" si="905"/>
        <v>10000000</v>
      </c>
      <c r="K8294" t="s">
        <v>17</v>
      </c>
      <c r="L8294" s="2">
        <v>0</v>
      </c>
      <c r="M8294" s="1">
        <f t="shared" si="909"/>
        <v>0</v>
      </c>
      <c r="N8294" t="s">
        <v>18</v>
      </c>
      <c r="O8294" t="s">
        <v>3907</v>
      </c>
      <c r="P8294" t="s">
        <v>373</v>
      </c>
      <c r="Q8294" t="str">
        <f t="shared" si="906"/>
        <v>2018</v>
      </c>
      <c r="R8294" t="str">
        <f t="shared" si="907"/>
        <v>June</v>
      </c>
      <c r="S8294" t="s">
        <v>39</v>
      </c>
      <c r="T8294" t="s">
        <v>39</v>
      </c>
    </row>
    <row r="8295" spans="1:20" x14ac:dyDescent="0.3">
      <c r="A8295" t="s">
        <v>11012</v>
      </c>
      <c r="B8295" t="s">
        <v>5201</v>
      </c>
      <c r="C8295">
        <v>4.0999999999999996</v>
      </c>
      <c r="D8295">
        <f t="shared" si="908"/>
        <v>5</v>
      </c>
      <c r="E8295">
        <v>54034</v>
      </c>
      <c r="F8295" t="s">
        <v>1035</v>
      </c>
      <c r="G8295">
        <f t="shared" si="903"/>
        <v>5800000</v>
      </c>
      <c r="H8295" s="3" t="s">
        <v>31</v>
      </c>
      <c r="I8295" t="str">
        <f t="shared" si="904"/>
        <v>5000000+</v>
      </c>
      <c r="J8295" s="1">
        <f t="shared" si="905"/>
        <v>5000000</v>
      </c>
      <c r="K8295" t="s">
        <v>17</v>
      </c>
      <c r="L8295" s="2">
        <v>0</v>
      </c>
      <c r="M8295" s="1">
        <f t="shared" si="909"/>
        <v>0</v>
      </c>
      <c r="N8295" t="s">
        <v>37</v>
      </c>
      <c r="O8295" t="s">
        <v>5202</v>
      </c>
      <c r="P8295" t="s">
        <v>1668</v>
      </c>
      <c r="Q8295" t="str">
        <f t="shared" si="906"/>
        <v>2018</v>
      </c>
      <c r="R8295" t="str">
        <f t="shared" si="907"/>
        <v>May</v>
      </c>
      <c r="S8295" t="s">
        <v>9088</v>
      </c>
      <c r="T8295" t="s">
        <v>76</v>
      </c>
    </row>
    <row r="8296" spans="1:20" x14ac:dyDescent="0.3">
      <c r="A8296" t="s">
        <v>11013</v>
      </c>
      <c r="B8296" t="s">
        <v>2519</v>
      </c>
      <c r="C8296">
        <v>3.8</v>
      </c>
      <c r="D8296">
        <f t="shared" si="908"/>
        <v>4</v>
      </c>
      <c r="E8296">
        <v>47386</v>
      </c>
      <c r="F8296" t="s">
        <v>2623</v>
      </c>
      <c r="G8296">
        <f t="shared" si="903"/>
        <v>96000000</v>
      </c>
      <c r="H8296" s="3" t="s">
        <v>56</v>
      </c>
      <c r="I8296" t="str">
        <f t="shared" si="904"/>
        <v>1000000+</v>
      </c>
      <c r="J8296" s="1">
        <f t="shared" si="905"/>
        <v>1000000</v>
      </c>
      <c r="K8296" t="s">
        <v>17</v>
      </c>
      <c r="L8296" s="2">
        <v>0</v>
      </c>
      <c r="M8296" s="1">
        <f t="shared" si="909"/>
        <v>0</v>
      </c>
      <c r="N8296" t="s">
        <v>18</v>
      </c>
      <c r="O8296" t="s">
        <v>2588</v>
      </c>
      <c r="P8296" t="s">
        <v>91</v>
      </c>
      <c r="Q8296" t="str">
        <f t="shared" si="906"/>
        <v>2018</v>
      </c>
      <c r="R8296" t="str">
        <f t="shared" si="907"/>
        <v>June</v>
      </c>
      <c r="S8296">
        <v>31</v>
      </c>
      <c r="T8296" t="s">
        <v>40</v>
      </c>
    </row>
    <row r="8297" spans="1:20" x14ac:dyDescent="0.3">
      <c r="A8297" t="s">
        <v>1250</v>
      </c>
      <c r="B8297" t="s">
        <v>2910</v>
      </c>
      <c r="C8297">
        <v>4.3</v>
      </c>
      <c r="D8297">
        <f t="shared" si="908"/>
        <v>5</v>
      </c>
      <c r="E8297">
        <v>267787</v>
      </c>
      <c r="F8297" t="s">
        <v>82</v>
      </c>
      <c r="G8297">
        <f t="shared" si="903"/>
        <v>21000000</v>
      </c>
      <c r="H8297" s="3" t="s">
        <v>79</v>
      </c>
      <c r="I8297" t="str">
        <f t="shared" si="904"/>
        <v>10000000+</v>
      </c>
      <c r="J8297" s="1">
        <f t="shared" si="905"/>
        <v>10000000</v>
      </c>
      <c r="K8297" t="s">
        <v>17</v>
      </c>
      <c r="L8297" s="2">
        <v>0</v>
      </c>
      <c r="M8297" s="1">
        <f t="shared" si="909"/>
        <v>0</v>
      </c>
      <c r="N8297" t="s">
        <v>18</v>
      </c>
      <c r="O8297" t="s">
        <v>1216</v>
      </c>
      <c r="P8297" t="s">
        <v>103</v>
      </c>
      <c r="Q8297" t="str">
        <f t="shared" si="906"/>
        <v>2018</v>
      </c>
      <c r="R8297" t="str">
        <f t="shared" si="907"/>
        <v>July</v>
      </c>
      <c r="S8297" t="s">
        <v>1251</v>
      </c>
      <c r="T8297" t="s">
        <v>46</v>
      </c>
    </row>
    <row r="8298" spans="1:20" x14ac:dyDescent="0.3">
      <c r="A8298" t="s">
        <v>11014</v>
      </c>
      <c r="B8298" t="s">
        <v>2910</v>
      </c>
      <c r="C8298">
        <v>4.5999999999999996</v>
      </c>
      <c r="D8298">
        <f t="shared" si="908"/>
        <v>5</v>
      </c>
      <c r="E8298">
        <v>401211</v>
      </c>
      <c r="F8298" t="s">
        <v>39</v>
      </c>
      <c r="G8298">
        <f t="shared" si="903"/>
        <v>1000</v>
      </c>
      <c r="H8298" s="3" t="s">
        <v>79</v>
      </c>
      <c r="I8298" t="str">
        <f t="shared" si="904"/>
        <v>10000000+</v>
      </c>
      <c r="J8298" s="1">
        <f t="shared" si="905"/>
        <v>10000000</v>
      </c>
      <c r="K8298" t="s">
        <v>17</v>
      </c>
      <c r="L8298" s="2">
        <v>0</v>
      </c>
      <c r="M8298" s="1">
        <f t="shared" si="909"/>
        <v>0</v>
      </c>
      <c r="N8298" t="s">
        <v>18</v>
      </c>
      <c r="O8298" t="s">
        <v>1445</v>
      </c>
      <c r="P8298" t="s">
        <v>200</v>
      </c>
      <c r="Q8298" t="str">
        <f t="shared" si="906"/>
        <v>2018</v>
      </c>
      <c r="R8298" t="str">
        <f t="shared" si="907"/>
        <v>July</v>
      </c>
      <c r="S8298" t="s">
        <v>39</v>
      </c>
      <c r="T8298" t="s">
        <v>39</v>
      </c>
    </row>
    <row r="8299" spans="1:20" x14ac:dyDescent="0.3">
      <c r="A8299" t="s">
        <v>11015</v>
      </c>
      <c r="B8299" t="s">
        <v>4390</v>
      </c>
      <c r="C8299">
        <v>4.0999999999999996</v>
      </c>
      <c r="D8299">
        <f t="shared" si="908"/>
        <v>5</v>
      </c>
      <c r="E8299">
        <v>498894</v>
      </c>
      <c r="F8299" t="s">
        <v>168</v>
      </c>
      <c r="G8299">
        <f t="shared" si="903"/>
        <v>10000000</v>
      </c>
      <c r="H8299" s="3" t="s">
        <v>36</v>
      </c>
      <c r="I8299" t="str">
        <f t="shared" si="904"/>
        <v>50000000+</v>
      </c>
      <c r="J8299" s="1">
        <f t="shared" si="905"/>
        <v>50000000</v>
      </c>
      <c r="K8299" t="s">
        <v>17</v>
      </c>
      <c r="L8299" s="2">
        <v>0</v>
      </c>
      <c r="M8299" s="1">
        <f t="shared" si="909"/>
        <v>0</v>
      </c>
      <c r="N8299" t="s">
        <v>18</v>
      </c>
      <c r="O8299" t="s">
        <v>4391</v>
      </c>
      <c r="P8299" t="s">
        <v>153</v>
      </c>
      <c r="Q8299" t="str">
        <f t="shared" si="906"/>
        <v>2018</v>
      </c>
      <c r="R8299" t="str">
        <f t="shared" si="907"/>
        <v>August</v>
      </c>
      <c r="S8299" t="s">
        <v>11016</v>
      </c>
      <c r="T8299" t="s">
        <v>22</v>
      </c>
    </row>
    <row r="8300" spans="1:20" x14ac:dyDescent="0.3">
      <c r="A8300" t="s">
        <v>11017</v>
      </c>
      <c r="B8300" t="s">
        <v>2910</v>
      </c>
      <c r="C8300">
        <v>4.3</v>
      </c>
      <c r="D8300">
        <f t="shared" si="908"/>
        <v>5</v>
      </c>
      <c r="E8300">
        <v>9149</v>
      </c>
      <c r="F8300" t="s">
        <v>2386</v>
      </c>
      <c r="G8300">
        <f t="shared" si="903"/>
        <v>80000000</v>
      </c>
      <c r="H8300" s="3" t="s">
        <v>56</v>
      </c>
      <c r="I8300" t="str">
        <f t="shared" si="904"/>
        <v>1000000+</v>
      </c>
      <c r="J8300" s="1">
        <f t="shared" si="905"/>
        <v>1000000</v>
      </c>
      <c r="K8300" t="s">
        <v>17</v>
      </c>
      <c r="L8300" s="2">
        <v>0</v>
      </c>
      <c r="M8300" s="1">
        <f t="shared" si="909"/>
        <v>0</v>
      </c>
      <c r="N8300" t="s">
        <v>18</v>
      </c>
      <c r="O8300" t="s">
        <v>2652</v>
      </c>
      <c r="P8300" t="s">
        <v>3077</v>
      </c>
      <c r="Q8300" t="str">
        <f t="shared" si="906"/>
        <v>2017</v>
      </c>
      <c r="R8300" t="str">
        <f t="shared" si="907"/>
        <v>March</v>
      </c>
      <c r="S8300">
        <v>1.3</v>
      </c>
      <c r="T8300" t="s">
        <v>157</v>
      </c>
    </row>
    <row r="8301" spans="1:20" x14ac:dyDescent="0.3">
      <c r="A8301" t="s">
        <v>11018</v>
      </c>
      <c r="B8301" t="s">
        <v>4390</v>
      </c>
      <c r="C8301">
        <v>4.3</v>
      </c>
      <c r="D8301">
        <f t="shared" si="908"/>
        <v>5</v>
      </c>
      <c r="E8301">
        <v>191621</v>
      </c>
      <c r="F8301" t="s">
        <v>129</v>
      </c>
      <c r="G8301">
        <f t="shared" si="903"/>
        <v>6100000</v>
      </c>
      <c r="H8301" s="3" t="s">
        <v>79</v>
      </c>
      <c r="I8301" t="str">
        <f t="shared" si="904"/>
        <v>10000000+</v>
      </c>
      <c r="J8301" s="1">
        <f t="shared" si="905"/>
        <v>10000000</v>
      </c>
      <c r="K8301" t="s">
        <v>17</v>
      </c>
      <c r="L8301" s="2">
        <v>0</v>
      </c>
      <c r="M8301" s="1">
        <f t="shared" si="909"/>
        <v>0</v>
      </c>
      <c r="N8301" t="s">
        <v>18</v>
      </c>
      <c r="O8301" t="s">
        <v>4391</v>
      </c>
      <c r="P8301" t="s">
        <v>359</v>
      </c>
      <c r="Q8301" t="str">
        <f t="shared" si="906"/>
        <v>2018</v>
      </c>
      <c r="R8301" t="str">
        <f t="shared" si="907"/>
        <v>May</v>
      </c>
      <c r="S8301">
        <v>1.43</v>
      </c>
      <c r="T8301" t="s">
        <v>76</v>
      </c>
    </row>
    <row r="8302" spans="1:20" x14ac:dyDescent="0.3">
      <c r="A8302" t="s">
        <v>11019</v>
      </c>
      <c r="B8302" t="s">
        <v>2519</v>
      </c>
      <c r="C8302">
        <v>4.2</v>
      </c>
      <c r="D8302">
        <f t="shared" si="908"/>
        <v>5</v>
      </c>
      <c r="E8302">
        <v>32849</v>
      </c>
      <c r="F8302" t="s">
        <v>575</v>
      </c>
      <c r="G8302">
        <f t="shared" si="903"/>
        <v>1500000</v>
      </c>
      <c r="H8302" s="3" t="s">
        <v>56</v>
      </c>
      <c r="I8302" t="str">
        <f t="shared" si="904"/>
        <v>1000000+</v>
      </c>
      <c r="J8302" s="1">
        <f t="shared" si="905"/>
        <v>1000000</v>
      </c>
      <c r="K8302" t="s">
        <v>17</v>
      </c>
      <c r="L8302" s="2">
        <v>0</v>
      </c>
      <c r="M8302" s="1">
        <f t="shared" si="909"/>
        <v>0</v>
      </c>
      <c r="N8302" t="s">
        <v>18</v>
      </c>
      <c r="O8302" t="s">
        <v>2580</v>
      </c>
      <c r="P8302" t="s">
        <v>9457</v>
      </c>
      <c r="Q8302" t="str">
        <f t="shared" si="906"/>
        <v>2015</v>
      </c>
      <c r="R8302" t="str">
        <f t="shared" si="907"/>
        <v>September</v>
      </c>
      <c r="S8302" t="s">
        <v>11020</v>
      </c>
      <c r="T8302" t="s">
        <v>51</v>
      </c>
    </row>
    <row r="8303" spans="1:20" x14ac:dyDescent="0.3">
      <c r="A8303" t="s">
        <v>11021</v>
      </c>
      <c r="B8303" t="s">
        <v>3906</v>
      </c>
      <c r="C8303">
        <v>4.3</v>
      </c>
      <c r="D8303">
        <f t="shared" si="908"/>
        <v>5</v>
      </c>
      <c r="E8303">
        <v>251686</v>
      </c>
      <c r="F8303" t="s">
        <v>102</v>
      </c>
      <c r="G8303">
        <f t="shared" si="903"/>
        <v>31000000</v>
      </c>
      <c r="H8303" s="3" t="s">
        <v>79</v>
      </c>
      <c r="I8303" t="str">
        <f t="shared" si="904"/>
        <v>10000000+</v>
      </c>
      <c r="J8303" s="1">
        <f t="shared" si="905"/>
        <v>10000000</v>
      </c>
      <c r="K8303" t="s">
        <v>17</v>
      </c>
      <c r="L8303" s="2">
        <v>0</v>
      </c>
      <c r="M8303" s="1">
        <f t="shared" si="909"/>
        <v>0</v>
      </c>
      <c r="N8303" t="s">
        <v>18</v>
      </c>
      <c r="O8303" t="s">
        <v>3907</v>
      </c>
      <c r="P8303" t="s">
        <v>2854</v>
      </c>
      <c r="Q8303" t="str">
        <f t="shared" si="906"/>
        <v>2017</v>
      </c>
      <c r="R8303" t="str">
        <f t="shared" si="907"/>
        <v>July</v>
      </c>
      <c r="S8303" t="s">
        <v>11022</v>
      </c>
      <c r="T8303" t="s">
        <v>71</v>
      </c>
    </row>
    <row r="8304" spans="1:20" x14ac:dyDescent="0.3">
      <c r="A8304" t="s">
        <v>11023</v>
      </c>
      <c r="B8304" t="s">
        <v>2910</v>
      </c>
      <c r="C8304">
        <v>4.4000000000000004</v>
      </c>
      <c r="D8304">
        <f t="shared" si="908"/>
        <v>5</v>
      </c>
      <c r="E8304">
        <v>252006</v>
      </c>
      <c r="F8304" t="s">
        <v>178</v>
      </c>
      <c r="G8304">
        <f t="shared" si="903"/>
        <v>26000000</v>
      </c>
      <c r="H8304" s="3" t="s">
        <v>31</v>
      </c>
      <c r="I8304" t="str">
        <f t="shared" si="904"/>
        <v>5000000+</v>
      </c>
      <c r="J8304" s="1">
        <f t="shared" si="905"/>
        <v>5000000</v>
      </c>
      <c r="K8304" t="s">
        <v>17</v>
      </c>
      <c r="L8304" s="2">
        <v>0</v>
      </c>
      <c r="M8304" s="1">
        <f t="shared" si="909"/>
        <v>0</v>
      </c>
      <c r="N8304" t="s">
        <v>18</v>
      </c>
      <c r="O8304" t="s">
        <v>2652</v>
      </c>
      <c r="P8304" t="s">
        <v>4761</v>
      </c>
      <c r="Q8304" t="str">
        <f t="shared" si="906"/>
        <v>2018</v>
      </c>
      <c r="R8304" t="str">
        <f t="shared" si="907"/>
        <v>March</v>
      </c>
      <c r="S8304">
        <v>1.0840000000000001</v>
      </c>
      <c r="T8304" t="s">
        <v>51</v>
      </c>
    </row>
    <row r="8305" spans="1:20" x14ac:dyDescent="0.3">
      <c r="A8305" t="s">
        <v>881</v>
      </c>
      <c r="B8305" t="s">
        <v>730</v>
      </c>
      <c r="C8305">
        <v>4.4000000000000004</v>
      </c>
      <c r="D8305">
        <f t="shared" si="908"/>
        <v>5</v>
      </c>
      <c r="E8305">
        <v>483782</v>
      </c>
      <c r="F8305" t="s">
        <v>78</v>
      </c>
      <c r="G8305">
        <f t="shared" si="903"/>
        <v>20000000</v>
      </c>
      <c r="H8305" s="3" t="s">
        <v>79</v>
      </c>
      <c r="I8305" t="str">
        <f t="shared" si="904"/>
        <v>10000000+</v>
      </c>
      <c r="J8305" s="1">
        <f t="shared" si="905"/>
        <v>10000000</v>
      </c>
      <c r="K8305" t="s">
        <v>17</v>
      </c>
      <c r="L8305" s="2">
        <v>0</v>
      </c>
      <c r="M8305" s="1">
        <f t="shared" si="909"/>
        <v>0</v>
      </c>
      <c r="N8305" t="s">
        <v>18</v>
      </c>
      <c r="O8305" t="s">
        <v>731</v>
      </c>
      <c r="P8305" t="s">
        <v>203</v>
      </c>
      <c r="Q8305" t="str">
        <f t="shared" si="906"/>
        <v>2018</v>
      </c>
      <c r="R8305" t="str">
        <f t="shared" si="907"/>
        <v>July</v>
      </c>
      <c r="S8305">
        <v>1.286</v>
      </c>
      <c r="T8305" t="s">
        <v>71</v>
      </c>
    </row>
    <row r="8306" spans="1:20" x14ac:dyDescent="0.3">
      <c r="A8306" t="s">
        <v>11024</v>
      </c>
      <c r="B8306" t="s">
        <v>4573</v>
      </c>
      <c r="C8306">
        <v>3.9</v>
      </c>
      <c r="D8306">
        <f t="shared" si="908"/>
        <v>4</v>
      </c>
      <c r="E8306">
        <v>28694</v>
      </c>
      <c r="F8306" t="s">
        <v>258</v>
      </c>
      <c r="G8306">
        <f t="shared" si="903"/>
        <v>2900000</v>
      </c>
      <c r="H8306" s="3" t="s">
        <v>56</v>
      </c>
      <c r="I8306" t="str">
        <f t="shared" si="904"/>
        <v>1000000+</v>
      </c>
      <c r="J8306" s="1">
        <f t="shared" si="905"/>
        <v>1000000</v>
      </c>
      <c r="K8306" t="s">
        <v>17</v>
      </c>
      <c r="L8306" s="2">
        <v>0</v>
      </c>
      <c r="M8306" s="1">
        <f t="shared" si="909"/>
        <v>0</v>
      </c>
      <c r="N8306" t="s">
        <v>18</v>
      </c>
      <c r="O8306" t="s">
        <v>4574</v>
      </c>
      <c r="P8306" t="s">
        <v>3337</v>
      </c>
      <c r="Q8306" t="str">
        <f t="shared" si="906"/>
        <v>2018</v>
      </c>
      <c r="R8306" t="str">
        <f t="shared" si="907"/>
        <v>January</v>
      </c>
      <c r="S8306" t="s">
        <v>2669</v>
      </c>
      <c r="T8306" t="s">
        <v>22</v>
      </c>
    </row>
    <row r="8307" spans="1:20" x14ac:dyDescent="0.3">
      <c r="A8307" t="s">
        <v>3997</v>
      </c>
      <c r="B8307" t="s">
        <v>3906</v>
      </c>
      <c r="C8307">
        <v>4.3</v>
      </c>
      <c r="D8307">
        <f t="shared" si="908"/>
        <v>5</v>
      </c>
      <c r="E8307">
        <v>1517395</v>
      </c>
      <c r="F8307" t="s">
        <v>39</v>
      </c>
      <c r="G8307">
        <f t="shared" si="903"/>
        <v>1000</v>
      </c>
      <c r="H8307" s="3" t="s">
        <v>403</v>
      </c>
      <c r="I8307" t="str">
        <f t="shared" si="904"/>
        <v>100000000+</v>
      </c>
      <c r="J8307" s="1">
        <f t="shared" si="905"/>
        <v>100000000</v>
      </c>
      <c r="K8307" t="s">
        <v>17</v>
      </c>
      <c r="L8307" s="2">
        <v>0</v>
      </c>
      <c r="M8307" s="1">
        <f t="shared" si="909"/>
        <v>0</v>
      </c>
      <c r="N8307" t="s">
        <v>18</v>
      </c>
      <c r="O8307" t="s">
        <v>3907</v>
      </c>
      <c r="P8307" t="s">
        <v>2549</v>
      </c>
      <c r="Q8307" t="str">
        <f t="shared" si="906"/>
        <v>2018</v>
      </c>
      <c r="R8307" t="str">
        <f t="shared" si="907"/>
        <v>March</v>
      </c>
      <c r="S8307" t="s">
        <v>39</v>
      </c>
      <c r="T8307" t="s">
        <v>39</v>
      </c>
    </row>
    <row r="8308" spans="1:20" x14ac:dyDescent="0.3">
      <c r="A8308" t="s">
        <v>11025</v>
      </c>
      <c r="B8308" t="s">
        <v>2519</v>
      </c>
      <c r="C8308">
        <v>4.5</v>
      </c>
      <c r="D8308">
        <f t="shared" si="908"/>
        <v>5</v>
      </c>
      <c r="E8308">
        <v>785622</v>
      </c>
      <c r="F8308" t="s">
        <v>39</v>
      </c>
      <c r="G8308">
        <f t="shared" si="903"/>
        <v>1000</v>
      </c>
      <c r="H8308" s="3" t="s">
        <v>36</v>
      </c>
      <c r="I8308" t="str">
        <f t="shared" si="904"/>
        <v>50000000+</v>
      </c>
      <c r="J8308" s="1">
        <f t="shared" si="905"/>
        <v>50000000</v>
      </c>
      <c r="K8308" t="s">
        <v>17</v>
      </c>
      <c r="L8308" s="2">
        <v>0</v>
      </c>
      <c r="M8308" s="1">
        <f t="shared" si="909"/>
        <v>0</v>
      </c>
      <c r="N8308" t="s">
        <v>18</v>
      </c>
      <c r="O8308" t="s">
        <v>2575</v>
      </c>
      <c r="P8308" t="s">
        <v>456</v>
      </c>
      <c r="Q8308" t="str">
        <f t="shared" si="906"/>
        <v>2018</v>
      </c>
      <c r="R8308" t="str">
        <f t="shared" si="907"/>
        <v>June</v>
      </c>
      <c r="S8308" t="s">
        <v>4837</v>
      </c>
      <c r="T8308" t="s">
        <v>71</v>
      </c>
    </row>
    <row r="8309" spans="1:20" x14ac:dyDescent="0.3">
      <c r="A8309" t="s">
        <v>2905</v>
      </c>
      <c r="B8309" t="s">
        <v>2519</v>
      </c>
      <c r="C8309">
        <v>4.3</v>
      </c>
      <c r="D8309">
        <f t="shared" si="908"/>
        <v>5</v>
      </c>
      <c r="E8309">
        <v>234589</v>
      </c>
      <c r="F8309" t="s">
        <v>261</v>
      </c>
      <c r="G8309">
        <f t="shared" si="903"/>
        <v>38000000</v>
      </c>
      <c r="H8309" s="3" t="s">
        <v>36</v>
      </c>
      <c r="I8309" t="str">
        <f t="shared" si="904"/>
        <v>50000000+</v>
      </c>
      <c r="J8309" s="1">
        <f t="shared" si="905"/>
        <v>50000000</v>
      </c>
      <c r="K8309" t="s">
        <v>17</v>
      </c>
      <c r="L8309" s="2">
        <v>0</v>
      </c>
      <c r="M8309" s="1">
        <f t="shared" si="909"/>
        <v>0</v>
      </c>
      <c r="N8309" t="s">
        <v>18</v>
      </c>
      <c r="O8309" t="s">
        <v>2588</v>
      </c>
      <c r="P8309" t="s">
        <v>2906</v>
      </c>
      <c r="Q8309" t="str">
        <f t="shared" si="906"/>
        <v>2016</v>
      </c>
      <c r="R8309" t="str">
        <f t="shared" si="907"/>
        <v>November</v>
      </c>
      <c r="S8309">
        <v>1</v>
      </c>
      <c r="T8309" t="s">
        <v>157</v>
      </c>
    </row>
    <row r="8310" spans="1:20" x14ac:dyDescent="0.3">
      <c r="A8310" t="s">
        <v>11026</v>
      </c>
      <c r="B8310" t="s">
        <v>2910</v>
      </c>
      <c r="C8310">
        <v>3.5</v>
      </c>
      <c r="D8310">
        <f t="shared" si="908"/>
        <v>4</v>
      </c>
      <c r="E8310">
        <v>113183</v>
      </c>
      <c r="F8310" t="s">
        <v>1206</v>
      </c>
      <c r="G8310">
        <f t="shared" si="903"/>
        <v>36000000</v>
      </c>
      <c r="H8310" s="3" t="s">
        <v>31</v>
      </c>
      <c r="I8310" t="str">
        <f t="shared" si="904"/>
        <v>5000000+</v>
      </c>
      <c r="J8310" s="1">
        <f t="shared" si="905"/>
        <v>5000000</v>
      </c>
      <c r="K8310" t="s">
        <v>17</v>
      </c>
      <c r="L8310" s="2">
        <v>0</v>
      </c>
      <c r="M8310" s="1">
        <f t="shared" si="909"/>
        <v>0</v>
      </c>
      <c r="N8310" t="s">
        <v>18</v>
      </c>
      <c r="O8310" t="s">
        <v>2548</v>
      </c>
      <c r="P8310" t="s">
        <v>1665</v>
      </c>
      <c r="Q8310" t="str">
        <f t="shared" si="906"/>
        <v>2017</v>
      </c>
      <c r="R8310" t="str">
        <f t="shared" si="907"/>
        <v>December</v>
      </c>
      <c r="S8310">
        <v>10.6</v>
      </c>
      <c r="T8310" t="s">
        <v>71</v>
      </c>
    </row>
    <row r="8311" spans="1:20" x14ac:dyDescent="0.3">
      <c r="A8311" t="s">
        <v>11027</v>
      </c>
      <c r="B8311" t="s">
        <v>2519</v>
      </c>
      <c r="C8311">
        <v>4.2</v>
      </c>
      <c r="D8311">
        <f t="shared" si="908"/>
        <v>5</v>
      </c>
      <c r="E8311">
        <v>951435</v>
      </c>
      <c r="F8311" t="s">
        <v>24</v>
      </c>
      <c r="G8311">
        <f t="shared" si="903"/>
        <v>14000000</v>
      </c>
      <c r="H8311" s="3" t="s">
        <v>36</v>
      </c>
      <c r="I8311" t="str">
        <f t="shared" si="904"/>
        <v>50000000+</v>
      </c>
      <c r="J8311" s="1">
        <f t="shared" si="905"/>
        <v>50000000</v>
      </c>
      <c r="K8311" t="s">
        <v>17</v>
      </c>
      <c r="L8311" s="2">
        <v>0</v>
      </c>
      <c r="M8311" s="1">
        <f t="shared" si="909"/>
        <v>0</v>
      </c>
      <c r="N8311" t="s">
        <v>18</v>
      </c>
      <c r="O8311" t="s">
        <v>2588</v>
      </c>
      <c r="P8311" t="s">
        <v>2094</v>
      </c>
      <c r="Q8311" t="str">
        <f t="shared" si="906"/>
        <v>2018</v>
      </c>
      <c r="R8311" t="str">
        <f t="shared" si="907"/>
        <v>January</v>
      </c>
      <c r="S8311">
        <v>2.2000000000000002</v>
      </c>
      <c r="T8311" t="s">
        <v>465</v>
      </c>
    </row>
    <row r="8312" spans="1:20" x14ac:dyDescent="0.3">
      <c r="A8312" t="s">
        <v>11028</v>
      </c>
      <c r="B8312" t="s">
        <v>4390</v>
      </c>
      <c r="C8312">
        <v>4.0999999999999996</v>
      </c>
      <c r="D8312">
        <f t="shared" si="908"/>
        <v>5</v>
      </c>
      <c r="E8312">
        <v>45610</v>
      </c>
      <c r="F8312" t="s">
        <v>11029</v>
      </c>
      <c r="G8312">
        <f t="shared" si="903"/>
        <v>176000</v>
      </c>
      <c r="H8312" s="3" t="s">
        <v>79</v>
      </c>
      <c r="I8312" t="str">
        <f t="shared" si="904"/>
        <v>10000000+</v>
      </c>
      <c r="J8312" s="1">
        <f t="shared" si="905"/>
        <v>10000000</v>
      </c>
      <c r="K8312" t="s">
        <v>17</v>
      </c>
      <c r="L8312" s="2">
        <v>0</v>
      </c>
      <c r="M8312" s="1">
        <f t="shared" si="909"/>
        <v>0</v>
      </c>
      <c r="N8312" t="s">
        <v>18</v>
      </c>
      <c r="O8312" t="s">
        <v>4391</v>
      </c>
      <c r="P8312" t="s">
        <v>3315</v>
      </c>
      <c r="Q8312" t="str">
        <f t="shared" si="906"/>
        <v>2018</v>
      </c>
      <c r="R8312" t="str">
        <f t="shared" si="907"/>
        <v>January</v>
      </c>
      <c r="S8312">
        <v>1.56</v>
      </c>
      <c r="T8312" t="s">
        <v>389</v>
      </c>
    </row>
    <row r="8313" spans="1:20" x14ac:dyDescent="0.3">
      <c r="A8313" t="s">
        <v>11030</v>
      </c>
      <c r="B8313" t="s">
        <v>2519</v>
      </c>
      <c r="C8313">
        <v>4.0999999999999996</v>
      </c>
      <c r="D8313">
        <f t="shared" si="908"/>
        <v>5</v>
      </c>
      <c r="E8313">
        <v>257531</v>
      </c>
      <c r="F8313" t="s">
        <v>903</v>
      </c>
      <c r="G8313">
        <f t="shared" si="903"/>
        <v>44000000</v>
      </c>
      <c r="H8313" s="3" t="s">
        <v>79</v>
      </c>
      <c r="I8313" t="str">
        <f t="shared" si="904"/>
        <v>10000000+</v>
      </c>
      <c r="J8313" s="1">
        <f t="shared" si="905"/>
        <v>10000000</v>
      </c>
      <c r="K8313" t="s">
        <v>17</v>
      </c>
      <c r="L8313" s="2">
        <v>0</v>
      </c>
      <c r="M8313" s="1">
        <f t="shared" si="909"/>
        <v>0</v>
      </c>
      <c r="N8313" t="s">
        <v>111</v>
      </c>
      <c r="O8313" t="s">
        <v>2588</v>
      </c>
      <c r="P8313" t="s">
        <v>5481</v>
      </c>
      <c r="Q8313" t="str">
        <f t="shared" si="906"/>
        <v>2018</v>
      </c>
      <c r="R8313" t="str">
        <f t="shared" si="907"/>
        <v>January</v>
      </c>
      <c r="S8313">
        <v>7</v>
      </c>
      <c r="T8313" t="s">
        <v>71</v>
      </c>
    </row>
    <row r="8314" spans="1:20" x14ac:dyDescent="0.3">
      <c r="A8314" t="s">
        <v>11031</v>
      </c>
      <c r="B8314" t="s">
        <v>2910</v>
      </c>
      <c r="C8314">
        <v>4.7</v>
      </c>
      <c r="D8314">
        <f t="shared" si="908"/>
        <v>5</v>
      </c>
      <c r="E8314">
        <v>198480</v>
      </c>
      <c r="F8314" t="s">
        <v>2620</v>
      </c>
      <c r="G8314">
        <f t="shared" si="903"/>
        <v>82000000</v>
      </c>
      <c r="H8314" s="3" t="s">
        <v>31</v>
      </c>
      <c r="I8314" t="str">
        <f t="shared" si="904"/>
        <v>5000000+</v>
      </c>
      <c r="J8314" s="1">
        <f t="shared" si="905"/>
        <v>5000000</v>
      </c>
      <c r="K8314" t="s">
        <v>17</v>
      </c>
      <c r="L8314" s="2">
        <v>0</v>
      </c>
      <c r="M8314" s="1">
        <f t="shared" si="909"/>
        <v>0</v>
      </c>
      <c r="N8314" t="s">
        <v>18</v>
      </c>
      <c r="O8314" t="s">
        <v>2652</v>
      </c>
      <c r="P8314" t="s">
        <v>86</v>
      </c>
      <c r="Q8314" t="str">
        <f t="shared" si="906"/>
        <v>2018</v>
      </c>
      <c r="R8314" t="str">
        <f t="shared" si="907"/>
        <v>August</v>
      </c>
      <c r="S8314">
        <v>20</v>
      </c>
      <c r="T8314" t="s">
        <v>71</v>
      </c>
    </row>
    <row r="8315" spans="1:20" x14ac:dyDescent="0.3">
      <c r="A8315" t="s">
        <v>11032</v>
      </c>
      <c r="B8315" t="s">
        <v>2519</v>
      </c>
      <c r="C8315">
        <v>4.5</v>
      </c>
      <c r="D8315">
        <f t="shared" si="908"/>
        <v>5</v>
      </c>
      <c r="E8315">
        <v>375996</v>
      </c>
      <c r="F8315" t="s">
        <v>701</v>
      </c>
      <c r="G8315">
        <f t="shared" si="903"/>
        <v>3300000</v>
      </c>
      <c r="H8315" s="3" t="s">
        <v>79</v>
      </c>
      <c r="I8315" t="str">
        <f t="shared" si="904"/>
        <v>10000000+</v>
      </c>
      <c r="J8315" s="1">
        <f t="shared" si="905"/>
        <v>10000000</v>
      </c>
      <c r="K8315" t="s">
        <v>17</v>
      </c>
      <c r="L8315" s="2">
        <v>0</v>
      </c>
      <c r="M8315" s="1">
        <f t="shared" si="909"/>
        <v>0</v>
      </c>
      <c r="N8315" t="s">
        <v>18</v>
      </c>
      <c r="O8315" t="s">
        <v>2671</v>
      </c>
      <c r="P8315" t="s">
        <v>2864</v>
      </c>
      <c r="Q8315" t="str">
        <f t="shared" si="906"/>
        <v>2018</v>
      </c>
      <c r="R8315" t="str">
        <f t="shared" si="907"/>
        <v>August</v>
      </c>
      <c r="S8315" t="s">
        <v>11033</v>
      </c>
      <c r="T8315" t="s">
        <v>71</v>
      </c>
    </row>
    <row r="8316" spans="1:20" x14ac:dyDescent="0.3">
      <c r="A8316" t="s">
        <v>11034</v>
      </c>
      <c r="B8316" t="s">
        <v>2519</v>
      </c>
      <c r="C8316">
        <v>3.3</v>
      </c>
      <c r="D8316">
        <f t="shared" si="908"/>
        <v>4</v>
      </c>
      <c r="E8316">
        <v>152102</v>
      </c>
      <c r="F8316" t="s">
        <v>276</v>
      </c>
      <c r="G8316">
        <f t="shared" si="903"/>
        <v>18000000</v>
      </c>
      <c r="H8316" s="3" t="s">
        <v>79</v>
      </c>
      <c r="I8316" t="str">
        <f t="shared" si="904"/>
        <v>10000000+</v>
      </c>
      <c r="J8316" s="1">
        <f t="shared" si="905"/>
        <v>10000000</v>
      </c>
      <c r="K8316" t="s">
        <v>17</v>
      </c>
      <c r="L8316" s="2">
        <v>0</v>
      </c>
      <c r="M8316" s="1">
        <f t="shared" si="909"/>
        <v>0</v>
      </c>
      <c r="N8316" t="s">
        <v>37</v>
      </c>
      <c r="O8316" t="s">
        <v>2685</v>
      </c>
      <c r="P8316" t="s">
        <v>1593</v>
      </c>
      <c r="Q8316" t="str">
        <f t="shared" si="906"/>
        <v>2018</v>
      </c>
      <c r="R8316" t="str">
        <f t="shared" si="907"/>
        <v>June</v>
      </c>
      <c r="S8316">
        <v>4.16</v>
      </c>
      <c r="T8316" t="s">
        <v>71</v>
      </c>
    </row>
    <row r="8317" spans="1:20" x14ac:dyDescent="0.3">
      <c r="A8317" t="s">
        <v>11035</v>
      </c>
      <c r="B8317" t="s">
        <v>2910</v>
      </c>
      <c r="C8317">
        <v>4.2</v>
      </c>
      <c r="D8317">
        <f t="shared" si="908"/>
        <v>5</v>
      </c>
      <c r="E8317">
        <v>17108</v>
      </c>
      <c r="F8317" t="s">
        <v>676</v>
      </c>
      <c r="G8317">
        <f t="shared" si="903"/>
        <v>8300000.0000000009</v>
      </c>
      <c r="H8317" s="3" t="s">
        <v>43</v>
      </c>
      <c r="I8317" t="str">
        <f t="shared" si="904"/>
        <v>100000+</v>
      </c>
      <c r="J8317" s="1">
        <f t="shared" si="905"/>
        <v>100000</v>
      </c>
      <c r="K8317" t="s">
        <v>17</v>
      </c>
      <c r="L8317" s="2">
        <v>0</v>
      </c>
      <c r="M8317" s="1">
        <f t="shared" si="909"/>
        <v>0</v>
      </c>
      <c r="N8317" t="s">
        <v>18</v>
      </c>
      <c r="O8317" t="s">
        <v>2540</v>
      </c>
      <c r="P8317" t="s">
        <v>11036</v>
      </c>
      <c r="Q8317" t="str">
        <f t="shared" si="906"/>
        <v>2016</v>
      </c>
      <c r="R8317" t="str">
        <f t="shared" si="907"/>
        <v>June</v>
      </c>
      <c r="S8317" t="s">
        <v>4941</v>
      </c>
      <c r="T8317" t="s">
        <v>157</v>
      </c>
    </row>
    <row r="8318" spans="1:20" x14ac:dyDescent="0.3">
      <c r="A8318" t="s">
        <v>11037</v>
      </c>
      <c r="B8318" t="s">
        <v>4390</v>
      </c>
      <c r="C8318">
        <v>3.5</v>
      </c>
      <c r="D8318">
        <f t="shared" si="908"/>
        <v>4</v>
      </c>
      <c r="E8318">
        <v>4</v>
      </c>
      <c r="F8318" t="s">
        <v>11038</v>
      </c>
      <c r="G8318">
        <f t="shared" si="903"/>
        <v>33000</v>
      </c>
      <c r="H8318" s="3" t="s">
        <v>719</v>
      </c>
      <c r="I8318" t="str">
        <f t="shared" si="904"/>
        <v>1000+</v>
      </c>
      <c r="J8318" s="1">
        <f t="shared" si="905"/>
        <v>1000</v>
      </c>
      <c r="K8318" t="s">
        <v>17</v>
      </c>
      <c r="L8318" s="2">
        <v>0</v>
      </c>
      <c r="M8318" s="1">
        <f t="shared" si="909"/>
        <v>0</v>
      </c>
      <c r="N8318" t="s">
        <v>18</v>
      </c>
      <c r="O8318" t="s">
        <v>4391</v>
      </c>
      <c r="P8318" t="s">
        <v>8465</v>
      </c>
      <c r="Q8318" t="str">
        <f t="shared" si="906"/>
        <v>2016</v>
      </c>
      <c r="R8318" t="str">
        <f t="shared" si="907"/>
        <v>August</v>
      </c>
      <c r="S8318">
        <v>1</v>
      </c>
      <c r="T8318" t="s">
        <v>415</v>
      </c>
    </row>
    <row r="8319" spans="1:20" x14ac:dyDescent="0.3">
      <c r="A8319" t="s">
        <v>11039</v>
      </c>
      <c r="B8319" t="s">
        <v>2519</v>
      </c>
      <c r="C8319">
        <v>3.5</v>
      </c>
      <c r="D8319">
        <f t="shared" si="908"/>
        <v>4</v>
      </c>
      <c r="E8319">
        <v>1</v>
      </c>
      <c r="F8319" t="s">
        <v>24</v>
      </c>
      <c r="G8319">
        <f t="shared" si="903"/>
        <v>14000000</v>
      </c>
      <c r="H8319" s="3" t="s">
        <v>942</v>
      </c>
      <c r="I8319" t="str">
        <f t="shared" si="904"/>
        <v>100+</v>
      </c>
      <c r="J8319" s="1">
        <f t="shared" si="905"/>
        <v>100</v>
      </c>
      <c r="K8319" t="s">
        <v>17</v>
      </c>
      <c r="L8319" s="2">
        <v>0</v>
      </c>
      <c r="M8319" s="1">
        <f t="shared" si="909"/>
        <v>0</v>
      </c>
      <c r="N8319" t="s">
        <v>18</v>
      </c>
      <c r="O8319" t="s">
        <v>2671</v>
      </c>
      <c r="P8319" t="s">
        <v>11040</v>
      </c>
      <c r="Q8319" t="str">
        <f t="shared" si="906"/>
        <v>2013</v>
      </c>
      <c r="R8319" t="str">
        <f t="shared" si="907"/>
        <v>December</v>
      </c>
      <c r="S8319">
        <v>1</v>
      </c>
      <c r="T8319" t="s">
        <v>51</v>
      </c>
    </row>
    <row r="8320" spans="1:20" x14ac:dyDescent="0.3">
      <c r="A8320" t="s">
        <v>4729</v>
      </c>
      <c r="B8320" t="s">
        <v>4716</v>
      </c>
      <c r="C8320">
        <v>4.2</v>
      </c>
      <c r="D8320">
        <f t="shared" si="908"/>
        <v>5</v>
      </c>
      <c r="E8320">
        <v>226453</v>
      </c>
      <c r="F8320" t="s">
        <v>39</v>
      </c>
      <c r="G8320">
        <f t="shared" si="903"/>
        <v>1000</v>
      </c>
      <c r="H8320" s="3" t="s">
        <v>79</v>
      </c>
      <c r="I8320" t="str">
        <f t="shared" si="904"/>
        <v>10000000+</v>
      </c>
      <c r="J8320" s="1">
        <f t="shared" si="905"/>
        <v>10000000</v>
      </c>
      <c r="K8320" t="s">
        <v>17</v>
      </c>
      <c r="L8320" s="2">
        <v>0</v>
      </c>
      <c r="M8320" s="1">
        <f t="shared" si="909"/>
        <v>0</v>
      </c>
      <c r="N8320" t="s">
        <v>18</v>
      </c>
      <c r="O8320" t="s">
        <v>4717</v>
      </c>
      <c r="P8320" t="s">
        <v>4730</v>
      </c>
      <c r="Q8320" t="str">
        <f t="shared" si="906"/>
        <v>2017</v>
      </c>
      <c r="R8320" t="str">
        <f t="shared" si="907"/>
        <v>October</v>
      </c>
      <c r="S8320" t="s">
        <v>39</v>
      </c>
      <c r="T8320" t="s">
        <v>39</v>
      </c>
    </row>
    <row r="8321" spans="1:20" x14ac:dyDescent="0.3">
      <c r="A8321" t="s">
        <v>11041</v>
      </c>
      <c r="B8321" t="s">
        <v>2910</v>
      </c>
      <c r="C8321">
        <v>4.5999999999999996</v>
      </c>
      <c r="D8321">
        <f t="shared" si="908"/>
        <v>5</v>
      </c>
      <c r="E8321">
        <v>1764</v>
      </c>
      <c r="F8321" t="s">
        <v>676</v>
      </c>
      <c r="G8321">
        <f t="shared" ref="G8321:G8384" si="910">IF(RIGHT(F8321,1)="M",LEFT(F8321,LEN(F8321)-1)*1000000,IF(RIGHT(F8321,1)="K",LEFT(F8321,LEN(F8321)-1)*1000, 1000))</f>
        <v>8300000.0000000009</v>
      </c>
      <c r="H8321" s="3" t="s">
        <v>16</v>
      </c>
      <c r="I8321" t="str">
        <f t="shared" ref="I8321:I8384" si="911">SUBSTITUTE(H8321,",","")</f>
        <v>10000+</v>
      </c>
      <c r="J8321" s="1">
        <f t="shared" ref="J8321:J8384" si="912">VALUE(LEFT(I8321,LEN(I8321)-1))</f>
        <v>10000</v>
      </c>
      <c r="K8321" t="s">
        <v>596</v>
      </c>
      <c r="L8321" s="2" t="s">
        <v>860</v>
      </c>
      <c r="M8321" s="1">
        <f t="shared" si="909"/>
        <v>3.99</v>
      </c>
      <c r="N8321" t="s">
        <v>111</v>
      </c>
      <c r="O8321" t="s">
        <v>2540</v>
      </c>
      <c r="P8321" t="s">
        <v>7418</v>
      </c>
      <c r="Q8321" t="str">
        <f t="shared" ref="Q8321:Q8384" si="913">RIGHT(P8321,4)</f>
        <v>2016</v>
      </c>
      <c r="R8321" t="str">
        <f t="shared" ref="R8321:R8384" si="914">LEFT(P8321,FIND(" ",P8321)-1)</f>
        <v>June</v>
      </c>
      <c r="S8321" t="s">
        <v>1231</v>
      </c>
      <c r="T8321" t="s">
        <v>157</v>
      </c>
    </row>
    <row r="8322" spans="1:20" x14ac:dyDescent="0.3">
      <c r="A8322" t="s">
        <v>11042</v>
      </c>
      <c r="B8322" t="s">
        <v>5201</v>
      </c>
      <c r="C8322">
        <v>3.5</v>
      </c>
      <c r="D8322">
        <f t="shared" si="908"/>
        <v>4</v>
      </c>
      <c r="E8322">
        <v>9</v>
      </c>
      <c r="F8322" t="s">
        <v>391</v>
      </c>
      <c r="G8322">
        <f t="shared" si="910"/>
        <v>9900000</v>
      </c>
      <c r="H8322" s="3" t="s">
        <v>1122</v>
      </c>
      <c r="I8322" t="str">
        <f t="shared" si="911"/>
        <v>500+</v>
      </c>
      <c r="J8322" s="1">
        <f t="shared" si="912"/>
        <v>500</v>
      </c>
      <c r="K8322" t="s">
        <v>17</v>
      </c>
      <c r="L8322" s="2">
        <v>0</v>
      </c>
      <c r="M8322" s="1">
        <f t="shared" si="909"/>
        <v>0</v>
      </c>
      <c r="N8322" t="s">
        <v>18</v>
      </c>
      <c r="O8322" t="s">
        <v>5202</v>
      </c>
      <c r="P8322" t="s">
        <v>2864</v>
      </c>
      <c r="Q8322" t="str">
        <f t="shared" si="913"/>
        <v>2018</v>
      </c>
      <c r="R8322" t="str">
        <f t="shared" si="914"/>
        <v>August</v>
      </c>
      <c r="S8322" t="s">
        <v>11043</v>
      </c>
      <c r="T8322" t="s">
        <v>245</v>
      </c>
    </row>
    <row r="8323" spans="1:20" x14ac:dyDescent="0.3">
      <c r="A8323" t="s">
        <v>11044</v>
      </c>
      <c r="B8323" t="s">
        <v>505</v>
      </c>
      <c r="C8323">
        <v>4.3</v>
      </c>
      <c r="D8323">
        <f t="shared" ref="D8323:D8386" si="915">IF(C8323&gt;4,5,IF(C8323&gt;3,4,IF(C8323&gt;2,3,IF(C8323&gt;1,2,1))))</f>
        <v>5</v>
      </c>
      <c r="E8323">
        <v>24</v>
      </c>
      <c r="F8323" t="s">
        <v>181</v>
      </c>
      <c r="G8323">
        <f t="shared" si="910"/>
        <v>8000000</v>
      </c>
      <c r="H8323" s="3" t="s">
        <v>719</v>
      </c>
      <c r="I8323" t="str">
        <f t="shared" si="911"/>
        <v>1000+</v>
      </c>
      <c r="J8323" s="1">
        <f t="shared" si="912"/>
        <v>1000</v>
      </c>
      <c r="K8323" t="s">
        <v>17</v>
      </c>
      <c r="L8323" s="2">
        <v>0</v>
      </c>
      <c r="M8323" s="1">
        <f t="shared" ref="M8323:M8386" si="916">VALUE(IF(RIGHT(L8323,LEN(L8323)-1)="",0,RIGHT(L8323,LEN(L8323)-1)))</f>
        <v>0</v>
      </c>
      <c r="N8323" t="s">
        <v>18</v>
      </c>
      <c r="O8323" t="s">
        <v>506</v>
      </c>
      <c r="P8323" t="s">
        <v>1261</v>
      </c>
      <c r="Q8323" t="str">
        <f t="shared" si="913"/>
        <v>2017</v>
      </c>
      <c r="R8323" t="str">
        <f t="shared" si="914"/>
        <v>October</v>
      </c>
      <c r="S8323" t="s">
        <v>11045</v>
      </c>
      <c r="T8323" t="s">
        <v>1411</v>
      </c>
    </row>
    <row r="8324" spans="1:20" x14ac:dyDescent="0.3">
      <c r="A8324" t="s">
        <v>11046</v>
      </c>
      <c r="B8324" t="s">
        <v>3906</v>
      </c>
      <c r="C8324">
        <v>4.3</v>
      </c>
      <c r="D8324">
        <f t="shared" si="915"/>
        <v>5</v>
      </c>
      <c r="E8324">
        <v>194</v>
      </c>
      <c r="F8324" t="s">
        <v>575</v>
      </c>
      <c r="G8324">
        <f t="shared" si="910"/>
        <v>1500000</v>
      </c>
      <c r="H8324" s="3" t="s">
        <v>16</v>
      </c>
      <c r="I8324" t="str">
        <f t="shared" si="911"/>
        <v>10000+</v>
      </c>
      <c r="J8324" s="1">
        <f t="shared" si="912"/>
        <v>10000</v>
      </c>
      <c r="K8324" t="s">
        <v>17</v>
      </c>
      <c r="L8324" s="2">
        <v>0</v>
      </c>
      <c r="M8324" s="1">
        <f t="shared" si="916"/>
        <v>0</v>
      </c>
      <c r="N8324" t="s">
        <v>18</v>
      </c>
      <c r="O8324" t="s">
        <v>3907</v>
      </c>
      <c r="P8324" t="s">
        <v>496</v>
      </c>
      <c r="Q8324" t="str">
        <f t="shared" si="913"/>
        <v>2018</v>
      </c>
      <c r="R8324" t="str">
        <f t="shared" si="914"/>
        <v>February</v>
      </c>
      <c r="S8324" t="s">
        <v>3933</v>
      </c>
      <c r="T8324" t="s">
        <v>76</v>
      </c>
    </row>
    <row r="8325" spans="1:20" x14ac:dyDescent="0.3">
      <c r="A8325" t="s">
        <v>11047</v>
      </c>
      <c r="B8325" t="s">
        <v>4098</v>
      </c>
      <c r="C8325">
        <v>4</v>
      </c>
      <c r="D8325">
        <f t="shared" si="915"/>
        <v>4</v>
      </c>
      <c r="E8325">
        <v>1</v>
      </c>
      <c r="F8325" t="s">
        <v>213</v>
      </c>
      <c r="G8325">
        <f t="shared" si="910"/>
        <v>3600000</v>
      </c>
      <c r="H8325" s="3" t="s">
        <v>942</v>
      </c>
      <c r="I8325" t="str">
        <f t="shared" si="911"/>
        <v>100+</v>
      </c>
      <c r="J8325" s="1">
        <f t="shared" si="912"/>
        <v>100</v>
      </c>
      <c r="K8325" t="s">
        <v>17</v>
      </c>
      <c r="L8325" s="2">
        <v>0</v>
      </c>
      <c r="M8325" s="1">
        <f t="shared" si="916"/>
        <v>0</v>
      </c>
      <c r="N8325" t="s">
        <v>18</v>
      </c>
      <c r="O8325" t="s">
        <v>2572</v>
      </c>
      <c r="P8325" t="s">
        <v>350</v>
      </c>
      <c r="Q8325" t="str">
        <f t="shared" si="913"/>
        <v>2018</v>
      </c>
      <c r="R8325" t="str">
        <f t="shared" si="914"/>
        <v>May</v>
      </c>
      <c r="S8325" t="s">
        <v>210</v>
      </c>
      <c r="T8325" t="s">
        <v>71</v>
      </c>
    </row>
    <row r="8326" spans="1:20" x14ac:dyDescent="0.3">
      <c r="A8326" t="s">
        <v>11048</v>
      </c>
      <c r="B8326" t="s">
        <v>4390</v>
      </c>
      <c r="C8326">
        <v>4.7</v>
      </c>
      <c r="D8326">
        <f t="shared" si="915"/>
        <v>5</v>
      </c>
      <c r="E8326">
        <v>3408</v>
      </c>
      <c r="F8326" t="s">
        <v>164</v>
      </c>
      <c r="G8326">
        <f t="shared" si="910"/>
        <v>15000000</v>
      </c>
      <c r="H8326" s="3" t="s">
        <v>49</v>
      </c>
      <c r="I8326" t="str">
        <f t="shared" si="911"/>
        <v>50000+</v>
      </c>
      <c r="J8326" s="1">
        <f t="shared" si="912"/>
        <v>50000</v>
      </c>
      <c r="K8326" t="s">
        <v>17</v>
      </c>
      <c r="L8326" s="2">
        <v>0</v>
      </c>
      <c r="M8326" s="1">
        <f t="shared" si="916"/>
        <v>0</v>
      </c>
      <c r="N8326" t="s">
        <v>18</v>
      </c>
      <c r="O8326" t="s">
        <v>4391</v>
      </c>
      <c r="P8326" t="s">
        <v>1668</v>
      </c>
      <c r="Q8326" t="str">
        <f t="shared" si="913"/>
        <v>2018</v>
      </c>
      <c r="R8326" t="str">
        <f t="shared" si="914"/>
        <v>May</v>
      </c>
      <c r="S8326" t="s">
        <v>1520</v>
      </c>
      <c r="T8326" t="s">
        <v>71</v>
      </c>
    </row>
    <row r="8327" spans="1:20" x14ac:dyDescent="0.3">
      <c r="A8327" t="s">
        <v>11049</v>
      </c>
      <c r="B8327" t="s">
        <v>2377</v>
      </c>
      <c r="C8327">
        <v>5</v>
      </c>
      <c r="D8327">
        <f t="shared" si="915"/>
        <v>5</v>
      </c>
      <c r="E8327">
        <v>8</v>
      </c>
      <c r="F8327" t="s">
        <v>334</v>
      </c>
      <c r="G8327">
        <f t="shared" si="910"/>
        <v>6700000</v>
      </c>
      <c r="H8327" s="3" t="s">
        <v>719</v>
      </c>
      <c r="I8327" t="str">
        <f t="shared" si="911"/>
        <v>1000+</v>
      </c>
      <c r="J8327" s="1">
        <f t="shared" si="912"/>
        <v>1000</v>
      </c>
      <c r="K8327" t="s">
        <v>17</v>
      </c>
      <c r="L8327" s="2">
        <v>0</v>
      </c>
      <c r="M8327" s="1">
        <f t="shared" si="916"/>
        <v>0</v>
      </c>
      <c r="N8327" t="s">
        <v>18</v>
      </c>
      <c r="O8327" t="s">
        <v>2378</v>
      </c>
      <c r="P8327" t="s">
        <v>8055</v>
      </c>
      <c r="Q8327" t="str">
        <f t="shared" si="913"/>
        <v>2016</v>
      </c>
      <c r="R8327" t="str">
        <f t="shared" si="914"/>
        <v>May</v>
      </c>
      <c r="S8327" t="s">
        <v>9555</v>
      </c>
      <c r="T8327" t="s">
        <v>71</v>
      </c>
    </row>
    <row r="8328" spans="1:20" x14ac:dyDescent="0.3">
      <c r="A8328" t="s">
        <v>11050</v>
      </c>
      <c r="B8328" t="s">
        <v>3906</v>
      </c>
      <c r="C8328">
        <v>3.5</v>
      </c>
      <c r="D8328">
        <f t="shared" si="915"/>
        <v>4</v>
      </c>
      <c r="E8328">
        <v>1</v>
      </c>
      <c r="F8328" t="s">
        <v>11051</v>
      </c>
      <c r="G8328">
        <f t="shared" si="910"/>
        <v>663000</v>
      </c>
      <c r="H8328" s="3" t="s">
        <v>1147</v>
      </c>
      <c r="I8328" t="str">
        <f t="shared" si="911"/>
        <v>10+</v>
      </c>
      <c r="J8328" s="1">
        <f t="shared" si="912"/>
        <v>10</v>
      </c>
      <c r="K8328" t="s">
        <v>596</v>
      </c>
      <c r="L8328" s="2" t="s">
        <v>3266</v>
      </c>
      <c r="M8328" s="1">
        <f t="shared" si="916"/>
        <v>29.99</v>
      </c>
      <c r="N8328" t="s">
        <v>18</v>
      </c>
      <c r="O8328" t="s">
        <v>3907</v>
      </c>
      <c r="P8328" t="s">
        <v>11052</v>
      </c>
      <c r="Q8328" t="str">
        <f t="shared" si="913"/>
        <v>2014</v>
      </c>
      <c r="R8328" t="str">
        <f t="shared" si="914"/>
        <v>February</v>
      </c>
      <c r="S8328" t="s">
        <v>28</v>
      </c>
      <c r="T8328" t="s">
        <v>22</v>
      </c>
    </row>
    <row r="8329" spans="1:20" x14ac:dyDescent="0.3">
      <c r="A8329" t="s">
        <v>11053</v>
      </c>
      <c r="B8329" t="s">
        <v>3634</v>
      </c>
      <c r="C8329">
        <v>3.5</v>
      </c>
      <c r="D8329">
        <f t="shared" si="915"/>
        <v>4</v>
      </c>
      <c r="E8329">
        <v>7</v>
      </c>
      <c r="F8329" t="s">
        <v>1001</v>
      </c>
      <c r="G8329">
        <f t="shared" si="910"/>
        <v>1400000</v>
      </c>
      <c r="H8329" s="3" t="s">
        <v>1122</v>
      </c>
      <c r="I8329" t="str">
        <f t="shared" si="911"/>
        <v>500+</v>
      </c>
      <c r="J8329" s="1">
        <f t="shared" si="912"/>
        <v>500</v>
      </c>
      <c r="K8329" t="s">
        <v>17</v>
      </c>
      <c r="L8329" s="2">
        <v>0</v>
      </c>
      <c r="M8329" s="1">
        <f t="shared" si="916"/>
        <v>0</v>
      </c>
      <c r="N8329" t="s">
        <v>37</v>
      </c>
      <c r="O8329" t="s">
        <v>3635</v>
      </c>
      <c r="P8329" t="s">
        <v>11054</v>
      </c>
      <c r="Q8329" t="str">
        <f t="shared" si="913"/>
        <v>2015</v>
      </c>
      <c r="R8329" t="str">
        <f t="shared" si="914"/>
        <v>October</v>
      </c>
      <c r="S8329">
        <v>1</v>
      </c>
      <c r="T8329" t="s">
        <v>245</v>
      </c>
    </row>
    <row r="8330" spans="1:20" x14ac:dyDescent="0.3">
      <c r="A8330" t="s">
        <v>11055</v>
      </c>
      <c r="B8330" t="s">
        <v>4390</v>
      </c>
      <c r="C8330">
        <v>3.5</v>
      </c>
      <c r="D8330">
        <f t="shared" si="915"/>
        <v>4</v>
      </c>
      <c r="E8330">
        <v>2</v>
      </c>
      <c r="F8330" t="s">
        <v>78</v>
      </c>
      <c r="G8330">
        <f t="shared" si="910"/>
        <v>20000000</v>
      </c>
      <c r="H8330" s="3" t="s">
        <v>942</v>
      </c>
      <c r="I8330" t="str">
        <f t="shared" si="911"/>
        <v>100+</v>
      </c>
      <c r="J8330" s="1">
        <f t="shared" si="912"/>
        <v>100</v>
      </c>
      <c r="K8330" t="s">
        <v>17</v>
      </c>
      <c r="L8330" s="2">
        <v>0</v>
      </c>
      <c r="M8330" s="1">
        <f t="shared" si="916"/>
        <v>0</v>
      </c>
      <c r="N8330" t="s">
        <v>18</v>
      </c>
      <c r="O8330" t="s">
        <v>4391</v>
      </c>
      <c r="P8330" t="s">
        <v>288</v>
      </c>
      <c r="Q8330" t="str">
        <f t="shared" si="913"/>
        <v>2018</v>
      </c>
      <c r="R8330" t="str">
        <f t="shared" si="914"/>
        <v>May</v>
      </c>
      <c r="S8330" t="s">
        <v>166</v>
      </c>
      <c r="T8330" t="s">
        <v>535</v>
      </c>
    </row>
    <row r="8331" spans="1:20" x14ac:dyDescent="0.3">
      <c r="A8331" t="s">
        <v>11056</v>
      </c>
      <c r="B8331" t="s">
        <v>505</v>
      </c>
      <c r="C8331">
        <v>3.5</v>
      </c>
      <c r="D8331">
        <f t="shared" si="915"/>
        <v>4</v>
      </c>
      <c r="E8331">
        <v>2</v>
      </c>
      <c r="F8331" t="s">
        <v>123</v>
      </c>
      <c r="G8331">
        <f t="shared" si="910"/>
        <v>6000000</v>
      </c>
      <c r="H8331" s="3" t="s">
        <v>942</v>
      </c>
      <c r="I8331" t="str">
        <f t="shared" si="911"/>
        <v>100+</v>
      </c>
      <c r="J8331" s="1">
        <f t="shared" si="912"/>
        <v>100</v>
      </c>
      <c r="K8331" t="s">
        <v>17</v>
      </c>
      <c r="L8331" s="2">
        <v>0</v>
      </c>
      <c r="M8331" s="1">
        <f t="shared" si="916"/>
        <v>0</v>
      </c>
      <c r="N8331" t="s">
        <v>18</v>
      </c>
      <c r="O8331" t="s">
        <v>506</v>
      </c>
      <c r="P8331" t="s">
        <v>2327</v>
      </c>
      <c r="Q8331" t="str">
        <f t="shared" si="913"/>
        <v>2017</v>
      </c>
      <c r="R8331" t="str">
        <f t="shared" si="914"/>
        <v>September</v>
      </c>
      <c r="S8331">
        <v>1</v>
      </c>
      <c r="T8331" t="s">
        <v>22</v>
      </c>
    </row>
    <row r="8332" spans="1:20" x14ac:dyDescent="0.3">
      <c r="A8332" t="s">
        <v>11057</v>
      </c>
      <c r="B8332" t="s">
        <v>4098</v>
      </c>
      <c r="C8332">
        <v>3.5</v>
      </c>
      <c r="D8332">
        <f t="shared" si="915"/>
        <v>4</v>
      </c>
      <c r="E8332">
        <v>29</v>
      </c>
      <c r="F8332" t="s">
        <v>24</v>
      </c>
      <c r="G8332">
        <f t="shared" si="910"/>
        <v>14000000</v>
      </c>
      <c r="H8332" s="3" t="s">
        <v>942</v>
      </c>
      <c r="I8332" t="str">
        <f t="shared" si="911"/>
        <v>100+</v>
      </c>
      <c r="J8332" s="1">
        <f t="shared" si="912"/>
        <v>100</v>
      </c>
      <c r="K8332" t="s">
        <v>17</v>
      </c>
      <c r="L8332" s="2">
        <v>0</v>
      </c>
      <c r="M8332" s="1">
        <f t="shared" si="916"/>
        <v>0</v>
      </c>
      <c r="N8332" t="s">
        <v>18</v>
      </c>
      <c r="O8332" t="s">
        <v>2572</v>
      </c>
      <c r="P8332" t="s">
        <v>2235</v>
      </c>
      <c r="Q8332" t="str">
        <f t="shared" si="913"/>
        <v>2018</v>
      </c>
      <c r="R8332" t="str">
        <f t="shared" si="914"/>
        <v>February</v>
      </c>
      <c r="S8332">
        <v>22</v>
      </c>
      <c r="T8332" t="s">
        <v>245</v>
      </c>
    </row>
    <row r="8333" spans="1:20" x14ac:dyDescent="0.3">
      <c r="A8333" t="s">
        <v>11058</v>
      </c>
      <c r="B8333" t="s">
        <v>2910</v>
      </c>
      <c r="C8333">
        <v>3.5</v>
      </c>
      <c r="D8333">
        <f t="shared" si="915"/>
        <v>4</v>
      </c>
      <c r="E8333">
        <v>24</v>
      </c>
      <c r="F8333" t="s">
        <v>575</v>
      </c>
      <c r="G8333">
        <f t="shared" si="910"/>
        <v>1500000</v>
      </c>
      <c r="H8333" s="3" t="s">
        <v>719</v>
      </c>
      <c r="I8333" t="str">
        <f t="shared" si="911"/>
        <v>1000+</v>
      </c>
      <c r="J8333" s="1">
        <f t="shared" si="912"/>
        <v>1000</v>
      </c>
      <c r="K8333" t="s">
        <v>17</v>
      </c>
      <c r="L8333" s="2">
        <v>0</v>
      </c>
      <c r="M8333" s="1">
        <f t="shared" si="916"/>
        <v>0</v>
      </c>
      <c r="N8333" t="s">
        <v>18</v>
      </c>
      <c r="O8333" t="s">
        <v>1445</v>
      </c>
      <c r="P8333" t="s">
        <v>348</v>
      </c>
      <c r="Q8333" t="str">
        <f t="shared" si="913"/>
        <v>2017</v>
      </c>
      <c r="R8333" t="str">
        <f t="shared" si="914"/>
        <v>August</v>
      </c>
      <c r="S8333">
        <v>3</v>
      </c>
      <c r="T8333" t="s">
        <v>51</v>
      </c>
    </row>
    <row r="8334" spans="1:20" x14ac:dyDescent="0.3">
      <c r="A8334" t="s">
        <v>11059</v>
      </c>
      <c r="B8334" t="s">
        <v>3634</v>
      </c>
      <c r="C8334">
        <v>3.5</v>
      </c>
      <c r="D8334">
        <f t="shared" si="915"/>
        <v>4</v>
      </c>
      <c r="E8334">
        <v>2</v>
      </c>
      <c r="F8334" t="s">
        <v>481</v>
      </c>
      <c r="G8334">
        <f t="shared" si="910"/>
        <v>2300000</v>
      </c>
      <c r="H8334" s="3" t="s">
        <v>719</v>
      </c>
      <c r="I8334" t="str">
        <f t="shared" si="911"/>
        <v>1000+</v>
      </c>
      <c r="J8334" s="1">
        <f t="shared" si="912"/>
        <v>1000</v>
      </c>
      <c r="K8334" t="s">
        <v>17</v>
      </c>
      <c r="L8334" s="2">
        <v>0</v>
      </c>
      <c r="M8334" s="1">
        <f t="shared" si="916"/>
        <v>0</v>
      </c>
      <c r="N8334" t="s">
        <v>18</v>
      </c>
      <c r="O8334" t="s">
        <v>3635</v>
      </c>
      <c r="P8334" t="s">
        <v>5901</v>
      </c>
      <c r="Q8334" t="str">
        <f t="shared" si="913"/>
        <v>2015</v>
      </c>
      <c r="R8334" t="str">
        <f t="shared" si="914"/>
        <v>May</v>
      </c>
      <c r="S8334">
        <v>1</v>
      </c>
      <c r="T8334" t="s">
        <v>51</v>
      </c>
    </row>
    <row r="8335" spans="1:20" x14ac:dyDescent="0.3">
      <c r="A8335" t="s">
        <v>11060</v>
      </c>
      <c r="B8335" t="s">
        <v>4880</v>
      </c>
      <c r="C8335">
        <v>5</v>
      </c>
      <c r="D8335">
        <f t="shared" si="915"/>
        <v>5</v>
      </c>
      <c r="E8335">
        <v>1</v>
      </c>
      <c r="F8335" t="s">
        <v>227</v>
      </c>
      <c r="G8335">
        <f t="shared" si="910"/>
        <v>27000000</v>
      </c>
      <c r="H8335" s="3" t="s">
        <v>1147</v>
      </c>
      <c r="I8335" t="str">
        <f t="shared" si="911"/>
        <v>10+</v>
      </c>
      <c r="J8335" s="1">
        <f t="shared" si="912"/>
        <v>10</v>
      </c>
      <c r="K8335" t="s">
        <v>17</v>
      </c>
      <c r="L8335" s="2">
        <v>0</v>
      </c>
      <c r="M8335" s="1">
        <f t="shared" si="916"/>
        <v>0</v>
      </c>
      <c r="N8335" t="s">
        <v>18</v>
      </c>
      <c r="O8335" t="s">
        <v>4881</v>
      </c>
      <c r="P8335" t="s">
        <v>1560</v>
      </c>
      <c r="Q8335" t="str">
        <f t="shared" si="913"/>
        <v>2018</v>
      </c>
      <c r="R8335" t="str">
        <f t="shared" si="914"/>
        <v>January</v>
      </c>
      <c r="S8335" t="s">
        <v>11061</v>
      </c>
      <c r="T8335" t="s">
        <v>40</v>
      </c>
    </row>
    <row r="8336" spans="1:20" x14ac:dyDescent="0.3">
      <c r="A8336" t="s">
        <v>11062</v>
      </c>
      <c r="B8336" t="s">
        <v>4716</v>
      </c>
      <c r="C8336">
        <v>4.9000000000000004</v>
      </c>
      <c r="D8336">
        <f t="shared" si="915"/>
        <v>5</v>
      </c>
      <c r="E8336">
        <v>17</v>
      </c>
      <c r="F8336" t="s">
        <v>1367</v>
      </c>
      <c r="G8336">
        <f t="shared" si="910"/>
        <v>76000000</v>
      </c>
      <c r="H8336" s="3" t="s">
        <v>942</v>
      </c>
      <c r="I8336" t="str">
        <f t="shared" si="911"/>
        <v>100+</v>
      </c>
      <c r="J8336" s="1">
        <f t="shared" si="912"/>
        <v>100</v>
      </c>
      <c r="K8336" t="s">
        <v>17</v>
      </c>
      <c r="L8336" s="2">
        <v>0</v>
      </c>
      <c r="M8336" s="1">
        <f t="shared" si="916"/>
        <v>0</v>
      </c>
      <c r="N8336" t="s">
        <v>18</v>
      </c>
      <c r="O8336" t="s">
        <v>4717</v>
      </c>
      <c r="P8336" t="s">
        <v>898</v>
      </c>
      <c r="Q8336" t="str">
        <f t="shared" si="913"/>
        <v>2016</v>
      </c>
      <c r="R8336" t="str">
        <f t="shared" si="914"/>
        <v>June</v>
      </c>
      <c r="S8336" t="s">
        <v>21</v>
      </c>
      <c r="T8336" t="s">
        <v>46</v>
      </c>
    </row>
    <row r="8337" spans="1:20" x14ac:dyDescent="0.3">
      <c r="A8337" t="s">
        <v>11063</v>
      </c>
      <c r="B8337" t="s">
        <v>505</v>
      </c>
      <c r="C8337">
        <v>3.5</v>
      </c>
      <c r="D8337">
        <f t="shared" si="915"/>
        <v>4</v>
      </c>
      <c r="E8337">
        <v>0</v>
      </c>
      <c r="F8337" t="s">
        <v>164</v>
      </c>
      <c r="G8337">
        <f t="shared" si="910"/>
        <v>15000000</v>
      </c>
      <c r="H8337" s="3" t="s">
        <v>942</v>
      </c>
      <c r="I8337" t="str">
        <f t="shared" si="911"/>
        <v>100+</v>
      </c>
      <c r="J8337" s="1">
        <f t="shared" si="912"/>
        <v>100</v>
      </c>
      <c r="K8337" t="s">
        <v>17</v>
      </c>
      <c r="L8337" s="2">
        <v>0</v>
      </c>
      <c r="M8337" s="1">
        <f t="shared" si="916"/>
        <v>0</v>
      </c>
      <c r="N8337" t="s">
        <v>18</v>
      </c>
      <c r="O8337" t="s">
        <v>506</v>
      </c>
      <c r="P8337" t="s">
        <v>5679</v>
      </c>
      <c r="Q8337" t="str">
        <f t="shared" si="913"/>
        <v>2016</v>
      </c>
      <c r="R8337" t="str">
        <f t="shared" si="914"/>
        <v>January</v>
      </c>
      <c r="S8337" t="s">
        <v>154</v>
      </c>
      <c r="T8337" t="s">
        <v>76</v>
      </c>
    </row>
    <row r="8338" spans="1:20" x14ac:dyDescent="0.3">
      <c r="A8338" t="s">
        <v>11064</v>
      </c>
      <c r="B8338" t="s">
        <v>2377</v>
      </c>
      <c r="C8338">
        <v>3.5</v>
      </c>
      <c r="D8338">
        <f t="shared" si="915"/>
        <v>4</v>
      </c>
      <c r="E8338">
        <v>2</v>
      </c>
      <c r="F8338" t="s">
        <v>264</v>
      </c>
      <c r="G8338">
        <f t="shared" si="910"/>
        <v>32000000</v>
      </c>
      <c r="H8338" s="3" t="s">
        <v>1122</v>
      </c>
      <c r="I8338" t="str">
        <f t="shared" si="911"/>
        <v>500+</v>
      </c>
      <c r="J8338" s="1">
        <f t="shared" si="912"/>
        <v>500</v>
      </c>
      <c r="K8338" t="s">
        <v>17</v>
      </c>
      <c r="L8338" s="2">
        <v>0</v>
      </c>
      <c r="M8338" s="1">
        <f t="shared" si="916"/>
        <v>0</v>
      </c>
      <c r="N8338" t="s">
        <v>18</v>
      </c>
      <c r="O8338" t="s">
        <v>2378</v>
      </c>
      <c r="P8338" t="s">
        <v>256</v>
      </c>
      <c r="Q8338" t="str">
        <f t="shared" si="913"/>
        <v>2018</v>
      </c>
      <c r="R8338" t="str">
        <f t="shared" si="914"/>
        <v>July</v>
      </c>
      <c r="S8338">
        <v>1.9</v>
      </c>
      <c r="T8338" t="s">
        <v>22</v>
      </c>
    </row>
    <row r="8339" spans="1:20" x14ac:dyDescent="0.3">
      <c r="A8339" t="s">
        <v>11065</v>
      </c>
      <c r="B8339" t="s">
        <v>4390</v>
      </c>
      <c r="C8339">
        <v>3.5</v>
      </c>
      <c r="D8339">
        <f t="shared" si="915"/>
        <v>4</v>
      </c>
      <c r="E8339">
        <v>9</v>
      </c>
      <c r="F8339" t="s">
        <v>1614</v>
      </c>
      <c r="G8339">
        <f t="shared" si="910"/>
        <v>6300000</v>
      </c>
      <c r="H8339" s="3" t="s">
        <v>1122</v>
      </c>
      <c r="I8339" t="str">
        <f t="shared" si="911"/>
        <v>500+</v>
      </c>
      <c r="J8339" s="1">
        <f t="shared" si="912"/>
        <v>500</v>
      </c>
      <c r="K8339" t="s">
        <v>17</v>
      </c>
      <c r="L8339" s="2">
        <v>0</v>
      </c>
      <c r="M8339" s="1">
        <f t="shared" si="916"/>
        <v>0</v>
      </c>
      <c r="N8339" t="s">
        <v>18</v>
      </c>
      <c r="O8339" t="s">
        <v>4391</v>
      </c>
      <c r="P8339" t="s">
        <v>5952</v>
      </c>
      <c r="Q8339" t="str">
        <f t="shared" si="913"/>
        <v>2017</v>
      </c>
      <c r="R8339" t="str">
        <f t="shared" si="914"/>
        <v>August</v>
      </c>
      <c r="S8339">
        <v>1</v>
      </c>
      <c r="T8339" t="s">
        <v>22</v>
      </c>
    </row>
    <row r="8340" spans="1:20" x14ac:dyDescent="0.3">
      <c r="A8340" t="s">
        <v>11066</v>
      </c>
      <c r="B8340" t="s">
        <v>1680</v>
      </c>
      <c r="C8340">
        <v>3.5</v>
      </c>
      <c r="D8340">
        <f t="shared" si="915"/>
        <v>4</v>
      </c>
      <c r="E8340">
        <v>30</v>
      </c>
      <c r="F8340" t="s">
        <v>152</v>
      </c>
      <c r="G8340">
        <f t="shared" si="910"/>
        <v>24000000</v>
      </c>
      <c r="H8340" s="3" t="s">
        <v>16</v>
      </c>
      <c r="I8340" t="str">
        <f t="shared" si="911"/>
        <v>10000+</v>
      </c>
      <c r="J8340" s="1">
        <f t="shared" si="912"/>
        <v>10000</v>
      </c>
      <c r="K8340" t="s">
        <v>17</v>
      </c>
      <c r="L8340" s="2">
        <v>0</v>
      </c>
      <c r="M8340" s="1">
        <f t="shared" si="916"/>
        <v>0</v>
      </c>
      <c r="N8340" t="s">
        <v>18</v>
      </c>
      <c r="O8340" t="s">
        <v>1681</v>
      </c>
      <c r="P8340" t="s">
        <v>1359</v>
      </c>
      <c r="Q8340" t="str">
        <f t="shared" si="913"/>
        <v>2018</v>
      </c>
      <c r="R8340" t="str">
        <f t="shared" si="914"/>
        <v>June</v>
      </c>
      <c r="S8340" t="s">
        <v>11067</v>
      </c>
      <c r="T8340" t="s">
        <v>71</v>
      </c>
    </row>
    <row r="8341" spans="1:20" x14ac:dyDescent="0.3">
      <c r="A8341" t="s">
        <v>11068</v>
      </c>
      <c r="B8341" t="s">
        <v>2910</v>
      </c>
      <c r="C8341">
        <v>3.5</v>
      </c>
      <c r="D8341">
        <f t="shared" si="915"/>
        <v>4</v>
      </c>
      <c r="E8341">
        <v>5</v>
      </c>
      <c r="F8341" t="s">
        <v>1001</v>
      </c>
      <c r="G8341">
        <f t="shared" si="910"/>
        <v>1400000</v>
      </c>
      <c r="H8341" s="3" t="s">
        <v>942</v>
      </c>
      <c r="I8341" t="str">
        <f t="shared" si="911"/>
        <v>100+</v>
      </c>
      <c r="J8341" s="1">
        <f t="shared" si="912"/>
        <v>100</v>
      </c>
      <c r="K8341" t="s">
        <v>17</v>
      </c>
      <c r="L8341" s="2">
        <v>0</v>
      </c>
      <c r="M8341" s="1">
        <f t="shared" si="916"/>
        <v>0</v>
      </c>
      <c r="N8341" t="s">
        <v>18</v>
      </c>
      <c r="O8341" t="s">
        <v>1445</v>
      </c>
      <c r="P8341" t="s">
        <v>5453</v>
      </c>
      <c r="Q8341" t="str">
        <f t="shared" si="913"/>
        <v>2017</v>
      </c>
      <c r="R8341" t="str">
        <f t="shared" si="914"/>
        <v>September</v>
      </c>
      <c r="S8341">
        <v>1</v>
      </c>
      <c r="T8341" t="s">
        <v>51</v>
      </c>
    </row>
    <row r="8342" spans="1:20" x14ac:dyDescent="0.3">
      <c r="A8342" t="s">
        <v>11069</v>
      </c>
      <c r="B8342" t="s">
        <v>4390</v>
      </c>
      <c r="C8342">
        <v>3.5</v>
      </c>
      <c r="D8342">
        <f t="shared" si="915"/>
        <v>4</v>
      </c>
      <c r="E8342">
        <v>0</v>
      </c>
      <c r="F8342" t="s">
        <v>1206</v>
      </c>
      <c r="G8342">
        <f t="shared" si="910"/>
        <v>36000000</v>
      </c>
      <c r="H8342" s="3" t="s">
        <v>1147</v>
      </c>
      <c r="I8342" t="str">
        <f t="shared" si="911"/>
        <v>10+</v>
      </c>
      <c r="J8342" s="1">
        <f t="shared" si="912"/>
        <v>10</v>
      </c>
      <c r="K8342" t="s">
        <v>17</v>
      </c>
      <c r="L8342" s="2">
        <v>0</v>
      </c>
      <c r="M8342" s="1">
        <f t="shared" si="916"/>
        <v>0</v>
      </c>
      <c r="N8342" t="s">
        <v>18</v>
      </c>
      <c r="O8342" t="s">
        <v>4391</v>
      </c>
      <c r="P8342" t="s">
        <v>2339</v>
      </c>
      <c r="Q8342" t="str">
        <f t="shared" si="913"/>
        <v>2018</v>
      </c>
      <c r="R8342" t="str">
        <f t="shared" si="914"/>
        <v>February</v>
      </c>
      <c r="S8342" t="s">
        <v>210</v>
      </c>
      <c r="T8342" t="s">
        <v>71</v>
      </c>
    </row>
    <row r="8343" spans="1:20" x14ac:dyDescent="0.3">
      <c r="A8343" t="s">
        <v>11070</v>
      </c>
      <c r="B8343" t="s">
        <v>5201</v>
      </c>
      <c r="C8343">
        <v>4.3</v>
      </c>
      <c r="D8343">
        <f t="shared" si="915"/>
        <v>5</v>
      </c>
      <c r="E8343">
        <v>11100</v>
      </c>
      <c r="F8343" t="s">
        <v>164</v>
      </c>
      <c r="G8343">
        <f t="shared" si="910"/>
        <v>15000000</v>
      </c>
      <c r="H8343" s="3" t="s">
        <v>25</v>
      </c>
      <c r="I8343" t="str">
        <f t="shared" si="911"/>
        <v>500000+</v>
      </c>
      <c r="J8343" s="1">
        <f t="shared" si="912"/>
        <v>500000</v>
      </c>
      <c r="K8343" t="s">
        <v>17</v>
      </c>
      <c r="L8343" s="2">
        <v>0</v>
      </c>
      <c r="M8343" s="1">
        <f t="shared" si="916"/>
        <v>0</v>
      </c>
      <c r="N8343" t="s">
        <v>18</v>
      </c>
      <c r="O8343" t="s">
        <v>5202</v>
      </c>
      <c r="P8343" t="s">
        <v>6103</v>
      </c>
      <c r="Q8343" t="str">
        <f t="shared" si="913"/>
        <v>2018</v>
      </c>
      <c r="R8343" t="str">
        <f t="shared" si="914"/>
        <v>April</v>
      </c>
      <c r="S8343" t="s">
        <v>11071</v>
      </c>
      <c r="T8343" t="s">
        <v>22</v>
      </c>
    </row>
    <row r="8344" spans="1:20" x14ac:dyDescent="0.3">
      <c r="A8344" t="s">
        <v>11072</v>
      </c>
      <c r="B8344" t="s">
        <v>505</v>
      </c>
      <c r="C8344">
        <v>3.5</v>
      </c>
      <c r="D8344">
        <f t="shared" si="915"/>
        <v>4</v>
      </c>
      <c r="E8344">
        <v>0</v>
      </c>
      <c r="F8344" t="s">
        <v>1015</v>
      </c>
      <c r="G8344">
        <f t="shared" si="910"/>
        <v>3000000</v>
      </c>
      <c r="H8344" s="3" t="s">
        <v>937</v>
      </c>
      <c r="I8344" t="str">
        <f t="shared" si="911"/>
        <v>50+</v>
      </c>
      <c r="J8344" s="1">
        <f t="shared" si="912"/>
        <v>50</v>
      </c>
      <c r="K8344" t="s">
        <v>17</v>
      </c>
      <c r="L8344" s="2">
        <v>0</v>
      </c>
      <c r="M8344" s="1">
        <f t="shared" si="916"/>
        <v>0</v>
      </c>
      <c r="N8344" t="s">
        <v>18</v>
      </c>
      <c r="O8344" t="s">
        <v>506</v>
      </c>
      <c r="P8344" t="s">
        <v>1359</v>
      </c>
      <c r="Q8344" t="str">
        <f t="shared" si="913"/>
        <v>2018</v>
      </c>
      <c r="R8344" t="str">
        <f t="shared" si="914"/>
        <v>June</v>
      </c>
      <c r="S8344" t="s">
        <v>21</v>
      </c>
      <c r="T8344" t="s">
        <v>71</v>
      </c>
    </row>
    <row r="8345" spans="1:20" x14ac:dyDescent="0.3">
      <c r="A8345" t="s">
        <v>11073</v>
      </c>
      <c r="B8345" t="s">
        <v>4390</v>
      </c>
      <c r="C8345">
        <v>3.5</v>
      </c>
      <c r="D8345">
        <f t="shared" si="915"/>
        <v>4</v>
      </c>
      <c r="E8345">
        <v>2</v>
      </c>
      <c r="F8345" t="s">
        <v>24</v>
      </c>
      <c r="G8345">
        <f t="shared" si="910"/>
        <v>14000000</v>
      </c>
      <c r="H8345" s="3" t="s">
        <v>1194</v>
      </c>
      <c r="I8345" t="str">
        <f t="shared" si="911"/>
        <v>5+</v>
      </c>
      <c r="J8345" s="1">
        <f t="shared" si="912"/>
        <v>5</v>
      </c>
      <c r="K8345" t="s">
        <v>17</v>
      </c>
      <c r="L8345" s="2">
        <v>0</v>
      </c>
      <c r="M8345" s="1">
        <f t="shared" si="916"/>
        <v>0</v>
      </c>
      <c r="N8345" t="s">
        <v>18</v>
      </c>
      <c r="O8345" t="s">
        <v>4391</v>
      </c>
      <c r="P8345" t="s">
        <v>74</v>
      </c>
      <c r="Q8345" t="str">
        <f t="shared" si="913"/>
        <v>2018</v>
      </c>
      <c r="R8345" t="str">
        <f t="shared" si="914"/>
        <v>July</v>
      </c>
      <c r="S8345">
        <v>1</v>
      </c>
      <c r="T8345" t="s">
        <v>46</v>
      </c>
    </row>
    <row r="8346" spans="1:20" x14ac:dyDescent="0.3">
      <c r="A8346" t="s">
        <v>11074</v>
      </c>
      <c r="B8346" t="s">
        <v>4716</v>
      </c>
      <c r="C8346">
        <v>3.5</v>
      </c>
      <c r="D8346">
        <f t="shared" si="915"/>
        <v>4</v>
      </c>
      <c r="E8346">
        <v>1</v>
      </c>
      <c r="F8346" t="s">
        <v>168</v>
      </c>
      <c r="G8346">
        <f t="shared" si="910"/>
        <v>10000000</v>
      </c>
      <c r="H8346" s="3" t="s">
        <v>1147</v>
      </c>
      <c r="I8346" t="str">
        <f t="shared" si="911"/>
        <v>10+</v>
      </c>
      <c r="J8346" s="1">
        <f t="shared" si="912"/>
        <v>10</v>
      </c>
      <c r="K8346" t="s">
        <v>596</v>
      </c>
      <c r="L8346" s="2" t="s">
        <v>943</v>
      </c>
      <c r="M8346" s="1">
        <f t="shared" si="916"/>
        <v>2.99</v>
      </c>
      <c r="N8346" t="s">
        <v>18</v>
      </c>
      <c r="O8346" t="s">
        <v>4717</v>
      </c>
      <c r="P8346" t="s">
        <v>456</v>
      </c>
      <c r="Q8346" t="str">
        <f t="shared" si="913"/>
        <v>2018</v>
      </c>
      <c r="R8346" t="str">
        <f t="shared" si="914"/>
        <v>June</v>
      </c>
      <c r="S8346">
        <v>6</v>
      </c>
      <c r="T8346" t="s">
        <v>22</v>
      </c>
    </row>
    <row r="8347" spans="1:20" x14ac:dyDescent="0.3">
      <c r="A8347" t="s">
        <v>3681</v>
      </c>
      <c r="B8347" t="s">
        <v>3634</v>
      </c>
      <c r="C8347">
        <v>4</v>
      </c>
      <c r="D8347">
        <f t="shared" si="915"/>
        <v>4</v>
      </c>
      <c r="E8347">
        <v>479939</v>
      </c>
      <c r="F8347" t="s">
        <v>164</v>
      </c>
      <c r="G8347">
        <f t="shared" si="910"/>
        <v>15000000</v>
      </c>
      <c r="H8347" s="3" t="s">
        <v>79</v>
      </c>
      <c r="I8347" t="str">
        <f t="shared" si="911"/>
        <v>10000000+</v>
      </c>
      <c r="J8347" s="1">
        <f t="shared" si="912"/>
        <v>10000000</v>
      </c>
      <c r="K8347" t="s">
        <v>17</v>
      </c>
      <c r="L8347" s="2">
        <v>0</v>
      </c>
      <c r="M8347" s="1">
        <f t="shared" si="916"/>
        <v>0</v>
      </c>
      <c r="N8347" t="s">
        <v>375</v>
      </c>
      <c r="O8347" t="s">
        <v>3635</v>
      </c>
      <c r="P8347" t="s">
        <v>533</v>
      </c>
      <c r="Q8347" t="str">
        <f t="shared" si="913"/>
        <v>2018</v>
      </c>
      <c r="R8347" t="str">
        <f t="shared" si="914"/>
        <v>July</v>
      </c>
      <c r="S8347" t="s">
        <v>3682</v>
      </c>
      <c r="T8347" t="s">
        <v>46</v>
      </c>
    </row>
    <row r="8348" spans="1:20" x14ac:dyDescent="0.3">
      <c r="A8348" t="s">
        <v>11075</v>
      </c>
      <c r="B8348" t="s">
        <v>4716</v>
      </c>
      <c r="C8348">
        <v>3.5</v>
      </c>
      <c r="D8348">
        <f t="shared" si="915"/>
        <v>4</v>
      </c>
      <c r="E8348">
        <v>0</v>
      </c>
      <c r="F8348" t="s">
        <v>139</v>
      </c>
      <c r="G8348">
        <f t="shared" si="910"/>
        <v>5200000</v>
      </c>
      <c r="H8348" s="3" t="s">
        <v>1147</v>
      </c>
      <c r="I8348" t="str">
        <f t="shared" si="911"/>
        <v>10+</v>
      </c>
      <c r="J8348" s="1">
        <f t="shared" si="912"/>
        <v>10</v>
      </c>
      <c r="K8348" t="s">
        <v>596</v>
      </c>
      <c r="L8348" s="2" t="s">
        <v>943</v>
      </c>
      <c r="M8348" s="1">
        <f t="shared" si="916"/>
        <v>2.99</v>
      </c>
      <c r="N8348" t="s">
        <v>18</v>
      </c>
      <c r="O8348" t="s">
        <v>4717</v>
      </c>
      <c r="P8348" t="s">
        <v>2457</v>
      </c>
      <c r="Q8348" t="str">
        <f t="shared" si="913"/>
        <v>2018</v>
      </c>
      <c r="R8348" t="str">
        <f t="shared" si="914"/>
        <v>May</v>
      </c>
      <c r="S8348">
        <v>3</v>
      </c>
      <c r="T8348" t="s">
        <v>76</v>
      </c>
    </row>
    <row r="8349" spans="1:20" x14ac:dyDescent="0.3">
      <c r="A8349" t="s">
        <v>11076</v>
      </c>
      <c r="B8349" t="s">
        <v>4390</v>
      </c>
      <c r="C8349">
        <v>3.5</v>
      </c>
      <c r="D8349">
        <f t="shared" si="915"/>
        <v>4</v>
      </c>
      <c r="E8349">
        <v>0</v>
      </c>
      <c r="F8349" t="s">
        <v>258</v>
      </c>
      <c r="G8349">
        <f t="shared" si="910"/>
        <v>2900000</v>
      </c>
      <c r="H8349" s="3" t="s">
        <v>1147</v>
      </c>
      <c r="I8349" t="str">
        <f t="shared" si="911"/>
        <v>10+</v>
      </c>
      <c r="J8349" s="1">
        <f t="shared" si="912"/>
        <v>10</v>
      </c>
      <c r="K8349" t="s">
        <v>17</v>
      </c>
      <c r="L8349" s="2">
        <v>0</v>
      </c>
      <c r="M8349" s="1">
        <f t="shared" si="916"/>
        <v>0</v>
      </c>
      <c r="N8349" t="s">
        <v>18</v>
      </c>
      <c r="O8349" t="s">
        <v>4391</v>
      </c>
      <c r="P8349" t="s">
        <v>274</v>
      </c>
      <c r="Q8349" t="str">
        <f t="shared" si="913"/>
        <v>2018</v>
      </c>
      <c r="R8349" t="str">
        <f t="shared" si="914"/>
        <v>July</v>
      </c>
      <c r="S8349">
        <v>2.5</v>
      </c>
      <c r="T8349" t="s">
        <v>76</v>
      </c>
    </row>
    <row r="8350" spans="1:20" x14ac:dyDescent="0.3">
      <c r="A8350" t="s">
        <v>11077</v>
      </c>
      <c r="B8350" t="s">
        <v>4390</v>
      </c>
      <c r="C8350">
        <v>4.5</v>
      </c>
      <c r="D8350">
        <f t="shared" si="915"/>
        <v>5</v>
      </c>
      <c r="E8350">
        <v>2</v>
      </c>
      <c r="F8350" t="s">
        <v>701</v>
      </c>
      <c r="G8350">
        <f t="shared" si="910"/>
        <v>3300000</v>
      </c>
      <c r="H8350" s="3" t="s">
        <v>942</v>
      </c>
      <c r="I8350" t="str">
        <f t="shared" si="911"/>
        <v>100+</v>
      </c>
      <c r="J8350" s="1">
        <f t="shared" si="912"/>
        <v>100</v>
      </c>
      <c r="K8350" t="s">
        <v>596</v>
      </c>
      <c r="L8350" s="2" t="s">
        <v>860</v>
      </c>
      <c r="M8350" s="1">
        <f t="shared" si="916"/>
        <v>3.99</v>
      </c>
      <c r="N8350" t="s">
        <v>18</v>
      </c>
      <c r="O8350" t="s">
        <v>4391</v>
      </c>
      <c r="P8350" t="s">
        <v>143</v>
      </c>
      <c r="Q8350" t="str">
        <f t="shared" si="913"/>
        <v>2018</v>
      </c>
      <c r="R8350" t="str">
        <f t="shared" si="914"/>
        <v>July</v>
      </c>
      <c r="S8350">
        <v>1.4</v>
      </c>
      <c r="T8350" t="s">
        <v>22</v>
      </c>
    </row>
    <row r="8351" spans="1:20" x14ac:dyDescent="0.3">
      <c r="A8351" t="s">
        <v>11078</v>
      </c>
      <c r="B8351" t="s">
        <v>5080</v>
      </c>
      <c r="C8351">
        <v>3.5</v>
      </c>
      <c r="D8351">
        <f t="shared" si="915"/>
        <v>4</v>
      </c>
      <c r="E8351">
        <v>2</v>
      </c>
      <c r="F8351" t="s">
        <v>215</v>
      </c>
      <c r="G8351">
        <f t="shared" si="910"/>
        <v>5700000</v>
      </c>
      <c r="H8351" s="3" t="s">
        <v>942</v>
      </c>
      <c r="I8351" t="str">
        <f t="shared" si="911"/>
        <v>100+</v>
      </c>
      <c r="J8351" s="1">
        <f t="shared" si="912"/>
        <v>100</v>
      </c>
      <c r="K8351" t="s">
        <v>17</v>
      </c>
      <c r="L8351" s="2">
        <v>0</v>
      </c>
      <c r="M8351" s="1">
        <f t="shared" si="916"/>
        <v>0</v>
      </c>
      <c r="N8351" t="s">
        <v>18</v>
      </c>
      <c r="O8351" t="s">
        <v>5081</v>
      </c>
      <c r="P8351" t="s">
        <v>10959</v>
      </c>
      <c r="Q8351" t="str">
        <f t="shared" si="913"/>
        <v>2016</v>
      </c>
      <c r="R8351" t="str">
        <f t="shared" si="914"/>
        <v>May</v>
      </c>
      <c r="S8351">
        <v>1.1000000000000001</v>
      </c>
      <c r="T8351" t="s">
        <v>22</v>
      </c>
    </row>
    <row r="8352" spans="1:20" x14ac:dyDescent="0.3">
      <c r="A8352" t="s">
        <v>11079</v>
      </c>
      <c r="B8352" t="s">
        <v>4390</v>
      </c>
      <c r="C8352">
        <v>4.0999999999999996</v>
      </c>
      <c r="D8352">
        <f t="shared" si="915"/>
        <v>5</v>
      </c>
      <c r="E8352">
        <v>1648</v>
      </c>
      <c r="F8352" t="s">
        <v>1206</v>
      </c>
      <c r="G8352">
        <f t="shared" si="910"/>
        <v>36000000</v>
      </c>
      <c r="H8352" s="3" t="s">
        <v>25</v>
      </c>
      <c r="I8352" t="str">
        <f t="shared" si="911"/>
        <v>500000+</v>
      </c>
      <c r="J8352" s="1">
        <f t="shared" si="912"/>
        <v>500000</v>
      </c>
      <c r="K8352" t="s">
        <v>17</v>
      </c>
      <c r="L8352" s="2">
        <v>0</v>
      </c>
      <c r="M8352" s="1">
        <f t="shared" si="916"/>
        <v>0</v>
      </c>
      <c r="N8352" t="s">
        <v>18</v>
      </c>
      <c r="O8352" t="s">
        <v>4391</v>
      </c>
      <c r="P8352" t="s">
        <v>74</v>
      </c>
      <c r="Q8352" t="str">
        <f t="shared" si="913"/>
        <v>2018</v>
      </c>
      <c r="R8352" t="str">
        <f t="shared" si="914"/>
        <v>July</v>
      </c>
      <c r="S8352" t="s">
        <v>11080</v>
      </c>
      <c r="T8352" t="s">
        <v>71</v>
      </c>
    </row>
    <row r="8353" spans="1:20" x14ac:dyDescent="0.3">
      <c r="A8353" t="s">
        <v>11081</v>
      </c>
      <c r="B8353" t="s">
        <v>402</v>
      </c>
      <c r="C8353">
        <v>4.3</v>
      </c>
      <c r="D8353">
        <f t="shared" si="915"/>
        <v>5</v>
      </c>
      <c r="E8353">
        <v>18</v>
      </c>
      <c r="F8353" t="s">
        <v>215</v>
      </c>
      <c r="G8353">
        <f t="shared" si="910"/>
        <v>5700000</v>
      </c>
      <c r="H8353" s="3" t="s">
        <v>719</v>
      </c>
      <c r="I8353" t="str">
        <f t="shared" si="911"/>
        <v>1000+</v>
      </c>
      <c r="J8353" s="1">
        <f t="shared" si="912"/>
        <v>1000</v>
      </c>
      <c r="K8353" t="s">
        <v>17</v>
      </c>
      <c r="L8353" s="2">
        <v>0</v>
      </c>
      <c r="M8353" s="1">
        <f t="shared" si="916"/>
        <v>0</v>
      </c>
      <c r="N8353" t="s">
        <v>18</v>
      </c>
      <c r="O8353" t="s">
        <v>404</v>
      </c>
      <c r="P8353" t="s">
        <v>8106</v>
      </c>
      <c r="Q8353" t="str">
        <f t="shared" si="913"/>
        <v>2017</v>
      </c>
      <c r="R8353" t="str">
        <f t="shared" si="914"/>
        <v>July</v>
      </c>
      <c r="S8353">
        <v>1</v>
      </c>
      <c r="T8353" t="s">
        <v>76</v>
      </c>
    </row>
    <row r="8354" spans="1:20" x14ac:dyDescent="0.3">
      <c r="A8354" t="s">
        <v>11082</v>
      </c>
      <c r="B8354" t="s">
        <v>505</v>
      </c>
      <c r="C8354">
        <v>3.5</v>
      </c>
      <c r="D8354">
        <f t="shared" si="915"/>
        <v>4</v>
      </c>
      <c r="E8354">
        <v>0</v>
      </c>
      <c r="F8354" t="s">
        <v>258</v>
      </c>
      <c r="G8354">
        <f t="shared" si="910"/>
        <v>2900000</v>
      </c>
      <c r="H8354" s="3" t="s">
        <v>1194</v>
      </c>
      <c r="I8354" t="str">
        <f t="shared" si="911"/>
        <v>5+</v>
      </c>
      <c r="J8354" s="1">
        <f t="shared" si="912"/>
        <v>5</v>
      </c>
      <c r="K8354" t="s">
        <v>17</v>
      </c>
      <c r="L8354" s="2">
        <v>0</v>
      </c>
      <c r="M8354" s="1">
        <f t="shared" si="916"/>
        <v>0</v>
      </c>
      <c r="N8354" t="s">
        <v>18</v>
      </c>
      <c r="O8354" t="s">
        <v>506</v>
      </c>
      <c r="P8354" t="s">
        <v>1519</v>
      </c>
      <c r="Q8354" t="str">
        <f t="shared" si="913"/>
        <v>2018</v>
      </c>
      <c r="R8354" t="str">
        <f t="shared" si="914"/>
        <v>June</v>
      </c>
      <c r="S8354">
        <v>1.1000000000000001</v>
      </c>
      <c r="T8354" t="s">
        <v>22</v>
      </c>
    </row>
    <row r="8355" spans="1:20" x14ac:dyDescent="0.3">
      <c r="A8355" t="s">
        <v>11083</v>
      </c>
      <c r="B8355" t="s">
        <v>2377</v>
      </c>
      <c r="C8355">
        <v>3.5</v>
      </c>
      <c r="D8355">
        <f t="shared" si="915"/>
        <v>4</v>
      </c>
      <c r="E8355">
        <v>0</v>
      </c>
      <c r="F8355" t="s">
        <v>701</v>
      </c>
      <c r="G8355">
        <f t="shared" si="910"/>
        <v>3300000</v>
      </c>
      <c r="H8355" s="3" t="s">
        <v>1178</v>
      </c>
      <c r="I8355" t="str">
        <f t="shared" si="911"/>
        <v>1+</v>
      </c>
      <c r="J8355" s="1">
        <f t="shared" si="912"/>
        <v>1</v>
      </c>
      <c r="K8355" t="s">
        <v>17</v>
      </c>
      <c r="L8355" s="2">
        <v>0</v>
      </c>
      <c r="M8355" s="1">
        <f t="shared" si="916"/>
        <v>0</v>
      </c>
      <c r="N8355" t="s">
        <v>18</v>
      </c>
      <c r="O8355" t="s">
        <v>2378</v>
      </c>
      <c r="P8355" t="s">
        <v>153</v>
      </c>
      <c r="Q8355" t="str">
        <f t="shared" si="913"/>
        <v>2018</v>
      </c>
      <c r="R8355" t="str">
        <f t="shared" si="914"/>
        <v>August</v>
      </c>
      <c r="S8355">
        <v>1</v>
      </c>
      <c r="T8355" t="s">
        <v>76</v>
      </c>
    </row>
    <row r="8356" spans="1:20" x14ac:dyDescent="0.3">
      <c r="A8356" t="s">
        <v>11084</v>
      </c>
      <c r="B8356" t="s">
        <v>1610</v>
      </c>
      <c r="C8356">
        <v>3.5</v>
      </c>
      <c r="D8356">
        <f t="shared" si="915"/>
        <v>4</v>
      </c>
      <c r="E8356">
        <v>0</v>
      </c>
      <c r="F8356" t="s">
        <v>302</v>
      </c>
      <c r="G8356">
        <f t="shared" si="910"/>
        <v>4500000</v>
      </c>
      <c r="H8356" s="3" t="s">
        <v>1147</v>
      </c>
      <c r="I8356" t="str">
        <f t="shared" si="911"/>
        <v>10+</v>
      </c>
      <c r="J8356" s="1">
        <f t="shared" si="912"/>
        <v>10</v>
      </c>
      <c r="K8356" t="s">
        <v>17</v>
      </c>
      <c r="L8356" s="2">
        <v>0</v>
      </c>
      <c r="M8356" s="1">
        <f t="shared" si="916"/>
        <v>0</v>
      </c>
      <c r="N8356" t="s">
        <v>18</v>
      </c>
      <c r="O8356" t="s">
        <v>1611</v>
      </c>
      <c r="P8356" t="s">
        <v>3729</v>
      </c>
      <c r="Q8356" t="str">
        <f t="shared" si="913"/>
        <v>2017</v>
      </c>
      <c r="R8356" t="str">
        <f t="shared" si="914"/>
        <v>December</v>
      </c>
      <c r="S8356" t="s">
        <v>210</v>
      </c>
      <c r="T8356" t="s">
        <v>71</v>
      </c>
    </row>
    <row r="8357" spans="1:20" x14ac:dyDescent="0.3">
      <c r="A8357" t="s">
        <v>11085</v>
      </c>
      <c r="B8357" t="s">
        <v>5201</v>
      </c>
      <c r="C8357">
        <v>4.5</v>
      </c>
      <c r="D8357">
        <f t="shared" si="915"/>
        <v>5</v>
      </c>
      <c r="E8357">
        <v>65448</v>
      </c>
      <c r="F8357" t="s">
        <v>39</v>
      </c>
      <c r="G8357">
        <f t="shared" si="910"/>
        <v>1000</v>
      </c>
      <c r="H8357" s="3" t="s">
        <v>31</v>
      </c>
      <c r="I8357" t="str">
        <f t="shared" si="911"/>
        <v>5000000+</v>
      </c>
      <c r="J8357" s="1">
        <f t="shared" si="912"/>
        <v>5000000</v>
      </c>
      <c r="K8357" t="s">
        <v>17</v>
      </c>
      <c r="L8357" s="2">
        <v>0</v>
      </c>
      <c r="M8357" s="1">
        <f t="shared" si="916"/>
        <v>0</v>
      </c>
      <c r="N8357" t="s">
        <v>18</v>
      </c>
      <c r="O8357" t="s">
        <v>5202</v>
      </c>
      <c r="P8357" t="s">
        <v>153</v>
      </c>
      <c r="Q8357" t="str">
        <f t="shared" si="913"/>
        <v>2018</v>
      </c>
      <c r="R8357" t="str">
        <f t="shared" si="914"/>
        <v>August</v>
      </c>
      <c r="S8357" t="s">
        <v>39</v>
      </c>
      <c r="T8357" t="s">
        <v>39</v>
      </c>
    </row>
    <row r="8358" spans="1:20" x14ac:dyDescent="0.3">
      <c r="A8358" t="s">
        <v>11086</v>
      </c>
      <c r="B8358" t="s">
        <v>730</v>
      </c>
      <c r="C8358">
        <v>3.5</v>
      </c>
      <c r="D8358">
        <f t="shared" si="915"/>
        <v>4</v>
      </c>
      <c r="E8358">
        <v>12</v>
      </c>
      <c r="F8358" t="s">
        <v>916</v>
      </c>
      <c r="G8358">
        <f t="shared" si="910"/>
        <v>1600000</v>
      </c>
      <c r="H8358" s="3" t="s">
        <v>1122</v>
      </c>
      <c r="I8358" t="str">
        <f t="shared" si="911"/>
        <v>500+</v>
      </c>
      <c r="J8358" s="1">
        <f t="shared" si="912"/>
        <v>500</v>
      </c>
      <c r="K8358" t="s">
        <v>17</v>
      </c>
      <c r="L8358" s="2">
        <v>0</v>
      </c>
      <c r="M8358" s="1">
        <f t="shared" si="916"/>
        <v>0</v>
      </c>
      <c r="N8358" t="s">
        <v>18</v>
      </c>
      <c r="O8358" t="s">
        <v>731</v>
      </c>
      <c r="P8358" t="s">
        <v>2092</v>
      </c>
      <c r="Q8358" t="str">
        <f t="shared" si="913"/>
        <v>2016</v>
      </c>
      <c r="R8358" t="str">
        <f t="shared" si="914"/>
        <v>July</v>
      </c>
      <c r="S8358">
        <v>3.1</v>
      </c>
      <c r="T8358" t="s">
        <v>51</v>
      </c>
    </row>
    <row r="8359" spans="1:20" x14ac:dyDescent="0.3">
      <c r="A8359" t="s">
        <v>11087</v>
      </c>
      <c r="B8359" t="s">
        <v>4716</v>
      </c>
      <c r="C8359">
        <v>3.5</v>
      </c>
      <c r="D8359">
        <f t="shared" si="915"/>
        <v>4</v>
      </c>
      <c r="E8359">
        <v>6</v>
      </c>
      <c r="F8359" t="s">
        <v>42</v>
      </c>
      <c r="G8359">
        <f t="shared" si="910"/>
        <v>2800000</v>
      </c>
      <c r="H8359" s="3" t="s">
        <v>942</v>
      </c>
      <c r="I8359" t="str">
        <f t="shared" si="911"/>
        <v>100+</v>
      </c>
      <c r="J8359" s="1">
        <f t="shared" si="912"/>
        <v>100</v>
      </c>
      <c r="K8359" t="s">
        <v>596</v>
      </c>
      <c r="L8359" s="2" t="s">
        <v>3134</v>
      </c>
      <c r="M8359" s="1">
        <f t="shared" si="916"/>
        <v>0.99</v>
      </c>
      <c r="N8359" t="s">
        <v>18</v>
      </c>
      <c r="O8359" t="s">
        <v>4717</v>
      </c>
      <c r="P8359" t="s">
        <v>576</v>
      </c>
      <c r="Q8359" t="str">
        <f t="shared" si="913"/>
        <v>2018</v>
      </c>
      <c r="R8359" t="str">
        <f t="shared" si="914"/>
        <v>March</v>
      </c>
      <c r="S8359">
        <v>2</v>
      </c>
      <c r="T8359" t="s">
        <v>71</v>
      </c>
    </row>
    <row r="8360" spans="1:20" x14ac:dyDescent="0.3">
      <c r="A8360" t="s">
        <v>11088</v>
      </c>
      <c r="B8360" t="s">
        <v>3748</v>
      </c>
      <c r="C8360">
        <v>3.9</v>
      </c>
      <c r="D8360">
        <f t="shared" si="915"/>
        <v>4</v>
      </c>
      <c r="E8360">
        <v>16678</v>
      </c>
      <c r="F8360" t="s">
        <v>39</v>
      </c>
      <c r="G8360">
        <f t="shared" si="910"/>
        <v>1000</v>
      </c>
      <c r="H8360" s="3" t="s">
        <v>31</v>
      </c>
      <c r="I8360" t="str">
        <f t="shared" si="911"/>
        <v>5000000+</v>
      </c>
      <c r="J8360" s="1">
        <f t="shared" si="912"/>
        <v>5000000</v>
      </c>
      <c r="K8360" t="s">
        <v>17</v>
      </c>
      <c r="L8360" s="2">
        <v>0</v>
      </c>
      <c r="M8360" s="1">
        <f t="shared" si="916"/>
        <v>0</v>
      </c>
      <c r="N8360" t="s">
        <v>18</v>
      </c>
      <c r="O8360" t="s">
        <v>3749</v>
      </c>
      <c r="P8360" t="s">
        <v>322</v>
      </c>
      <c r="Q8360" t="str">
        <f t="shared" si="913"/>
        <v>2018</v>
      </c>
      <c r="R8360" t="str">
        <f t="shared" si="914"/>
        <v>July</v>
      </c>
      <c r="S8360" t="s">
        <v>39</v>
      </c>
      <c r="T8360" t="s">
        <v>39</v>
      </c>
    </row>
    <row r="8361" spans="1:20" x14ac:dyDescent="0.3">
      <c r="A8361" t="s">
        <v>11089</v>
      </c>
      <c r="B8361" t="s">
        <v>3748</v>
      </c>
      <c r="C8361">
        <v>3.7</v>
      </c>
      <c r="D8361">
        <f t="shared" si="915"/>
        <v>4</v>
      </c>
      <c r="E8361">
        <v>668</v>
      </c>
      <c r="F8361" t="s">
        <v>283</v>
      </c>
      <c r="G8361">
        <f t="shared" si="910"/>
        <v>1100000</v>
      </c>
      <c r="H8361" s="3" t="s">
        <v>43</v>
      </c>
      <c r="I8361" t="str">
        <f t="shared" si="911"/>
        <v>100000+</v>
      </c>
      <c r="J8361" s="1">
        <f t="shared" si="912"/>
        <v>100000</v>
      </c>
      <c r="K8361" t="s">
        <v>17</v>
      </c>
      <c r="L8361" s="2">
        <v>0</v>
      </c>
      <c r="M8361" s="1">
        <f t="shared" si="916"/>
        <v>0</v>
      </c>
      <c r="N8361" t="s">
        <v>18</v>
      </c>
      <c r="O8361" t="s">
        <v>3749</v>
      </c>
      <c r="P8361" t="s">
        <v>237</v>
      </c>
      <c r="Q8361" t="str">
        <f t="shared" si="913"/>
        <v>2018</v>
      </c>
      <c r="R8361" t="str">
        <f t="shared" si="914"/>
        <v>July</v>
      </c>
      <c r="S8361">
        <v>20</v>
      </c>
      <c r="T8361" t="s">
        <v>76</v>
      </c>
    </row>
    <row r="8362" spans="1:20" x14ac:dyDescent="0.3">
      <c r="A8362" t="s">
        <v>11090</v>
      </c>
      <c r="B8362" t="s">
        <v>3748</v>
      </c>
      <c r="C8362">
        <v>4.2</v>
      </c>
      <c r="D8362">
        <f t="shared" si="915"/>
        <v>5</v>
      </c>
      <c r="E8362">
        <v>470</v>
      </c>
      <c r="F8362" t="s">
        <v>3711</v>
      </c>
      <c r="G8362">
        <f t="shared" si="910"/>
        <v>4099999.9999999995</v>
      </c>
      <c r="H8362" s="3" t="s">
        <v>16</v>
      </c>
      <c r="I8362" t="str">
        <f t="shared" si="911"/>
        <v>10000+</v>
      </c>
      <c r="J8362" s="1">
        <f t="shared" si="912"/>
        <v>10000</v>
      </c>
      <c r="K8362" t="s">
        <v>596</v>
      </c>
      <c r="L8362" s="2" t="s">
        <v>943</v>
      </c>
      <c r="M8362" s="1">
        <f t="shared" si="916"/>
        <v>2.99</v>
      </c>
      <c r="N8362" t="s">
        <v>18</v>
      </c>
      <c r="O8362" t="s">
        <v>3749</v>
      </c>
      <c r="P8362" t="s">
        <v>369</v>
      </c>
      <c r="Q8362" t="str">
        <f t="shared" si="913"/>
        <v>2018</v>
      </c>
      <c r="R8362" t="str">
        <f t="shared" si="914"/>
        <v>July</v>
      </c>
      <c r="S8362" t="s">
        <v>2598</v>
      </c>
      <c r="T8362" t="s">
        <v>71</v>
      </c>
    </row>
    <row r="8363" spans="1:20" x14ac:dyDescent="0.3">
      <c r="A8363" t="s">
        <v>11091</v>
      </c>
      <c r="B8363" t="s">
        <v>3748</v>
      </c>
      <c r="C8363">
        <v>3.6</v>
      </c>
      <c r="D8363">
        <f t="shared" si="915"/>
        <v>4</v>
      </c>
      <c r="E8363">
        <v>38</v>
      </c>
      <c r="F8363" t="s">
        <v>283</v>
      </c>
      <c r="G8363">
        <f t="shared" si="910"/>
        <v>1100000</v>
      </c>
      <c r="H8363" s="3" t="s">
        <v>16</v>
      </c>
      <c r="I8363" t="str">
        <f t="shared" si="911"/>
        <v>10000+</v>
      </c>
      <c r="J8363" s="1">
        <f t="shared" si="912"/>
        <v>10000</v>
      </c>
      <c r="K8363" t="s">
        <v>17</v>
      </c>
      <c r="L8363" s="2">
        <v>0</v>
      </c>
      <c r="M8363" s="1">
        <f t="shared" si="916"/>
        <v>0</v>
      </c>
      <c r="N8363" t="s">
        <v>18</v>
      </c>
      <c r="O8363" t="s">
        <v>3749</v>
      </c>
      <c r="P8363" t="s">
        <v>2369</v>
      </c>
      <c r="Q8363" t="str">
        <f t="shared" si="913"/>
        <v>2018</v>
      </c>
      <c r="R8363" t="str">
        <f t="shared" si="914"/>
        <v>July</v>
      </c>
      <c r="S8363">
        <v>20</v>
      </c>
      <c r="T8363" t="s">
        <v>76</v>
      </c>
    </row>
    <row r="8364" spans="1:20" x14ac:dyDescent="0.3">
      <c r="A8364" t="s">
        <v>11092</v>
      </c>
      <c r="B8364" t="s">
        <v>505</v>
      </c>
      <c r="C8364">
        <v>3.6</v>
      </c>
      <c r="D8364">
        <f t="shared" si="915"/>
        <v>4</v>
      </c>
      <c r="E8364">
        <v>5</v>
      </c>
      <c r="F8364" t="s">
        <v>467</v>
      </c>
      <c r="G8364">
        <f t="shared" si="910"/>
        <v>6800000</v>
      </c>
      <c r="H8364" s="3" t="s">
        <v>937</v>
      </c>
      <c r="I8364" t="str">
        <f t="shared" si="911"/>
        <v>50+</v>
      </c>
      <c r="J8364" s="1">
        <f t="shared" si="912"/>
        <v>50</v>
      </c>
      <c r="K8364" t="s">
        <v>596</v>
      </c>
      <c r="L8364" s="2" t="s">
        <v>5511</v>
      </c>
      <c r="M8364" s="1">
        <f t="shared" si="916"/>
        <v>8.99</v>
      </c>
      <c r="N8364" t="s">
        <v>18</v>
      </c>
      <c r="O8364" t="s">
        <v>506</v>
      </c>
      <c r="P8364" t="s">
        <v>5710</v>
      </c>
      <c r="Q8364" t="str">
        <f t="shared" si="913"/>
        <v>2018</v>
      </c>
      <c r="R8364" t="str">
        <f t="shared" si="914"/>
        <v>April</v>
      </c>
      <c r="S8364">
        <v>6</v>
      </c>
      <c r="T8364" t="s">
        <v>22</v>
      </c>
    </row>
    <row r="8365" spans="1:20" x14ac:dyDescent="0.3">
      <c r="A8365" t="s">
        <v>11093</v>
      </c>
      <c r="B8365" t="s">
        <v>4390</v>
      </c>
      <c r="C8365">
        <v>2.1</v>
      </c>
      <c r="D8365">
        <f t="shared" si="915"/>
        <v>3</v>
      </c>
      <c r="E8365">
        <v>14</v>
      </c>
      <c r="F8365" t="s">
        <v>68</v>
      </c>
      <c r="G8365">
        <f t="shared" si="910"/>
        <v>28000000</v>
      </c>
      <c r="H8365" s="3" t="s">
        <v>719</v>
      </c>
      <c r="I8365" t="str">
        <f t="shared" si="911"/>
        <v>1000+</v>
      </c>
      <c r="J8365" s="1">
        <f t="shared" si="912"/>
        <v>1000</v>
      </c>
      <c r="K8365" t="s">
        <v>17</v>
      </c>
      <c r="L8365" s="2">
        <v>0</v>
      </c>
      <c r="M8365" s="1">
        <f t="shared" si="916"/>
        <v>0</v>
      </c>
      <c r="N8365" t="s">
        <v>18</v>
      </c>
      <c r="O8365" t="s">
        <v>4391</v>
      </c>
      <c r="P8365" t="s">
        <v>5690</v>
      </c>
      <c r="Q8365" t="str">
        <f t="shared" si="913"/>
        <v>2017</v>
      </c>
      <c r="R8365" t="str">
        <f t="shared" si="914"/>
        <v>September</v>
      </c>
      <c r="S8365" t="s">
        <v>585</v>
      </c>
      <c r="T8365" t="s">
        <v>71</v>
      </c>
    </row>
    <row r="8366" spans="1:20" x14ac:dyDescent="0.3">
      <c r="A8366" t="s">
        <v>11094</v>
      </c>
      <c r="B8366" t="s">
        <v>3748</v>
      </c>
      <c r="C8366">
        <v>4.7</v>
      </c>
      <c r="D8366">
        <f t="shared" si="915"/>
        <v>5</v>
      </c>
      <c r="E8366">
        <v>10318</v>
      </c>
      <c r="F8366" t="s">
        <v>264</v>
      </c>
      <c r="G8366">
        <f t="shared" si="910"/>
        <v>32000000</v>
      </c>
      <c r="H8366" s="3" t="s">
        <v>56</v>
      </c>
      <c r="I8366" t="str">
        <f t="shared" si="911"/>
        <v>1000000+</v>
      </c>
      <c r="J8366" s="1">
        <f t="shared" si="912"/>
        <v>1000000</v>
      </c>
      <c r="K8366" t="s">
        <v>17</v>
      </c>
      <c r="L8366" s="2">
        <v>0</v>
      </c>
      <c r="M8366" s="1">
        <f t="shared" si="916"/>
        <v>0</v>
      </c>
      <c r="N8366" t="s">
        <v>18</v>
      </c>
      <c r="O8366" t="s">
        <v>3749</v>
      </c>
      <c r="P8366" t="s">
        <v>763</v>
      </c>
      <c r="Q8366" t="str">
        <f t="shared" si="913"/>
        <v>2018</v>
      </c>
      <c r="R8366" t="str">
        <f t="shared" si="914"/>
        <v>June</v>
      </c>
      <c r="S8366" t="s">
        <v>1233</v>
      </c>
      <c r="T8366" t="s">
        <v>46</v>
      </c>
    </row>
    <row r="8367" spans="1:20" x14ac:dyDescent="0.3">
      <c r="A8367" t="s">
        <v>11095</v>
      </c>
      <c r="B8367" t="s">
        <v>5011</v>
      </c>
      <c r="C8367">
        <v>3.2</v>
      </c>
      <c r="D8367">
        <f t="shared" si="915"/>
        <v>4</v>
      </c>
      <c r="E8367">
        <v>39</v>
      </c>
      <c r="F8367" t="s">
        <v>73</v>
      </c>
      <c r="G8367">
        <f t="shared" si="910"/>
        <v>12000000</v>
      </c>
      <c r="H8367" s="3" t="s">
        <v>16</v>
      </c>
      <c r="I8367" t="str">
        <f t="shared" si="911"/>
        <v>10000+</v>
      </c>
      <c r="J8367" s="1">
        <f t="shared" si="912"/>
        <v>10000</v>
      </c>
      <c r="K8367" t="s">
        <v>17</v>
      </c>
      <c r="L8367" s="2">
        <v>0</v>
      </c>
      <c r="M8367" s="1">
        <f t="shared" si="916"/>
        <v>0</v>
      </c>
      <c r="N8367" t="s">
        <v>18</v>
      </c>
      <c r="O8367" t="s">
        <v>5012</v>
      </c>
      <c r="P8367" t="s">
        <v>10601</v>
      </c>
      <c r="Q8367" t="str">
        <f t="shared" si="913"/>
        <v>2016</v>
      </c>
      <c r="R8367" t="str">
        <f t="shared" si="914"/>
        <v>March</v>
      </c>
      <c r="S8367">
        <v>2</v>
      </c>
      <c r="T8367" t="s">
        <v>22</v>
      </c>
    </row>
    <row r="8368" spans="1:20" x14ac:dyDescent="0.3">
      <c r="A8368" t="s">
        <v>11096</v>
      </c>
      <c r="B8368" t="s">
        <v>4390</v>
      </c>
      <c r="C8368">
        <v>3</v>
      </c>
      <c r="D8368">
        <f t="shared" si="915"/>
        <v>3</v>
      </c>
      <c r="E8368">
        <v>19</v>
      </c>
      <c r="F8368" t="s">
        <v>364</v>
      </c>
      <c r="G8368">
        <f t="shared" si="910"/>
        <v>22000000</v>
      </c>
      <c r="H8368" s="3" t="s">
        <v>719</v>
      </c>
      <c r="I8368" t="str">
        <f t="shared" si="911"/>
        <v>1000+</v>
      </c>
      <c r="J8368" s="1">
        <f t="shared" si="912"/>
        <v>1000</v>
      </c>
      <c r="K8368" t="s">
        <v>596</v>
      </c>
      <c r="L8368" s="2" t="s">
        <v>597</v>
      </c>
      <c r="M8368" s="1">
        <f t="shared" si="916"/>
        <v>4.99</v>
      </c>
      <c r="N8368" t="s">
        <v>18</v>
      </c>
      <c r="O8368" t="s">
        <v>4391</v>
      </c>
      <c r="P8368" t="s">
        <v>10502</v>
      </c>
      <c r="Q8368" t="str">
        <f t="shared" si="913"/>
        <v>2016</v>
      </c>
      <c r="R8368" t="str">
        <f t="shared" si="914"/>
        <v>July</v>
      </c>
      <c r="S8368" t="s">
        <v>11097</v>
      </c>
      <c r="T8368" t="s">
        <v>76</v>
      </c>
    </row>
    <row r="8369" spans="1:20" x14ac:dyDescent="0.3">
      <c r="A8369" t="s">
        <v>11098</v>
      </c>
      <c r="B8369" t="s">
        <v>2519</v>
      </c>
      <c r="C8369">
        <v>4.3</v>
      </c>
      <c r="D8369">
        <f t="shared" si="915"/>
        <v>5</v>
      </c>
      <c r="E8369">
        <v>59</v>
      </c>
      <c r="F8369" t="s">
        <v>1001</v>
      </c>
      <c r="G8369">
        <f t="shared" si="910"/>
        <v>1400000</v>
      </c>
      <c r="H8369" s="3" t="s">
        <v>719</v>
      </c>
      <c r="I8369" t="str">
        <f t="shared" si="911"/>
        <v>1000+</v>
      </c>
      <c r="J8369" s="1">
        <f t="shared" si="912"/>
        <v>1000</v>
      </c>
      <c r="K8369" t="s">
        <v>17</v>
      </c>
      <c r="L8369" s="2">
        <v>0</v>
      </c>
      <c r="M8369" s="1">
        <f t="shared" si="916"/>
        <v>0</v>
      </c>
      <c r="N8369" t="s">
        <v>18</v>
      </c>
      <c r="O8369" t="s">
        <v>2671</v>
      </c>
      <c r="P8369" t="s">
        <v>7638</v>
      </c>
      <c r="Q8369" t="str">
        <f t="shared" si="913"/>
        <v>2017</v>
      </c>
      <c r="R8369" t="str">
        <f t="shared" si="914"/>
        <v>April</v>
      </c>
      <c r="S8369" t="s">
        <v>11099</v>
      </c>
      <c r="T8369" t="s">
        <v>51</v>
      </c>
    </row>
    <row r="8370" spans="1:20" x14ac:dyDescent="0.3">
      <c r="A8370" t="s">
        <v>11100</v>
      </c>
      <c r="B8370" t="s">
        <v>3748</v>
      </c>
      <c r="C8370">
        <v>3</v>
      </c>
      <c r="D8370">
        <f t="shared" si="915"/>
        <v>3</v>
      </c>
      <c r="E8370">
        <v>4</v>
      </c>
      <c r="F8370" t="s">
        <v>171</v>
      </c>
      <c r="G8370">
        <f t="shared" si="910"/>
        <v>1200000</v>
      </c>
      <c r="H8370" s="3" t="s">
        <v>719</v>
      </c>
      <c r="I8370" t="str">
        <f t="shared" si="911"/>
        <v>1000+</v>
      </c>
      <c r="J8370" s="1">
        <f t="shared" si="912"/>
        <v>1000</v>
      </c>
      <c r="K8370" t="s">
        <v>17</v>
      </c>
      <c r="L8370" s="2">
        <v>0</v>
      </c>
      <c r="M8370" s="1">
        <f t="shared" si="916"/>
        <v>0</v>
      </c>
      <c r="N8370" t="s">
        <v>18</v>
      </c>
      <c r="O8370" t="s">
        <v>3749</v>
      </c>
      <c r="P8370" t="s">
        <v>2369</v>
      </c>
      <c r="Q8370" t="str">
        <f t="shared" si="913"/>
        <v>2018</v>
      </c>
      <c r="R8370" t="str">
        <f t="shared" si="914"/>
        <v>July</v>
      </c>
      <c r="S8370">
        <v>10</v>
      </c>
      <c r="T8370" t="s">
        <v>76</v>
      </c>
    </row>
    <row r="8371" spans="1:20" x14ac:dyDescent="0.3">
      <c r="A8371" t="s">
        <v>11101</v>
      </c>
      <c r="B8371" t="s">
        <v>2910</v>
      </c>
      <c r="C8371">
        <v>4.3</v>
      </c>
      <c r="D8371">
        <f t="shared" si="915"/>
        <v>5</v>
      </c>
      <c r="E8371">
        <v>10</v>
      </c>
      <c r="F8371" t="s">
        <v>78</v>
      </c>
      <c r="G8371">
        <f t="shared" si="910"/>
        <v>20000000</v>
      </c>
      <c r="H8371" s="3" t="s">
        <v>942</v>
      </c>
      <c r="I8371" t="str">
        <f t="shared" si="911"/>
        <v>100+</v>
      </c>
      <c r="J8371" s="1">
        <f t="shared" si="912"/>
        <v>100</v>
      </c>
      <c r="K8371" t="s">
        <v>596</v>
      </c>
      <c r="L8371" s="2" t="s">
        <v>3273</v>
      </c>
      <c r="M8371" s="1">
        <f t="shared" si="916"/>
        <v>12.99</v>
      </c>
      <c r="N8371" t="s">
        <v>18</v>
      </c>
      <c r="O8371" t="s">
        <v>2652</v>
      </c>
      <c r="P8371" t="s">
        <v>279</v>
      </c>
      <c r="Q8371" t="str">
        <f t="shared" si="913"/>
        <v>2018</v>
      </c>
      <c r="R8371" t="str">
        <f t="shared" si="914"/>
        <v>August</v>
      </c>
      <c r="S8371" t="s">
        <v>39</v>
      </c>
      <c r="T8371" t="s">
        <v>39</v>
      </c>
    </row>
    <row r="8372" spans="1:20" x14ac:dyDescent="0.3">
      <c r="A8372" t="s">
        <v>11102</v>
      </c>
      <c r="B8372" t="s">
        <v>2910</v>
      </c>
      <c r="C8372">
        <v>3.9</v>
      </c>
      <c r="D8372">
        <f t="shared" si="915"/>
        <v>4</v>
      </c>
      <c r="E8372">
        <v>53301</v>
      </c>
      <c r="F8372" t="s">
        <v>1413</v>
      </c>
      <c r="G8372">
        <f t="shared" si="910"/>
        <v>7600000</v>
      </c>
      <c r="H8372" s="3" t="s">
        <v>79</v>
      </c>
      <c r="I8372" t="str">
        <f t="shared" si="911"/>
        <v>10000000+</v>
      </c>
      <c r="J8372" s="1">
        <f t="shared" si="912"/>
        <v>10000000</v>
      </c>
      <c r="K8372" t="s">
        <v>17</v>
      </c>
      <c r="L8372" s="2">
        <v>0</v>
      </c>
      <c r="M8372" s="1">
        <f t="shared" si="916"/>
        <v>0</v>
      </c>
      <c r="N8372" t="s">
        <v>18</v>
      </c>
      <c r="O8372" t="s">
        <v>1445</v>
      </c>
      <c r="P8372" t="s">
        <v>5289</v>
      </c>
      <c r="Q8372" t="str">
        <f t="shared" si="913"/>
        <v>2017</v>
      </c>
      <c r="R8372" t="str">
        <f t="shared" si="914"/>
        <v>June</v>
      </c>
      <c r="S8372" t="s">
        <v>3933</v>
      </c>
      <c r="T8372" t="s">
        <v>22</v>
      </c>
    </row>
    <row r="8373" spans="1:20" x14ac:dyDescent="0.3">
      <c r="A8373" t="s">
        <v>11103</v>
      </c>
      <c r="B8373" t="s">
        <v>5011</v>
      </c>
      <c r="C8373">
        <v>3.3</v>
      </c>
      <c r="D8373">
        <f t="shared" si="915"/>
        <v>4</v>
      </c>
      <c r="E8373">
        <v>12</v>
      </c>
      <c r="F8373" t="s">
        <v>258</v>
      </c>
      <c r="G8373">
        <f t="shared" si="910"/>
        <v>2900000</v>
      </c>
      <c r="H8373" s="3" t="s">
        <v>1122</v>
      </c>
      <c r="I8373" t="str">
        <f t="shared" si="911"/>
        <v>500+</v>
      </c>
      <c r="J8373" s="1">
        <f t="shared" si="912"/>
        <v>500</v>
      </c>
      <c r="K8373" t="s">
        <v>17</v>
      </c>
      <c r="L8373" s="2">
        <v>0</v>
      </c>
      <c r="M8373" s="1">
        <f t="shared" si="916"/>
        <v>0</v>
      </c>
      <c r="N8373" t="s">
        <v>18</v>
      </c>
      <c r="O8373" t="s">
        <v>5012</v>
      </c>
      <c r="P8373" t="s">
        <v>7750</v>
      </c>
      <c r="Q8373" t="str">
        <f t="shared" si="913"/>
        <v>2015</v>
      </c>
      <c r="R8373" t="str">
        <f t="shared" si="914"/>
        <v>October</v>
      </c>
      <c r="S8373">
        <v>1.7</v>
      </c>
      <c r="T8373" t="s">
        <v>245</v>
      </c>
    </row>
    <row r="8374" spans="1:20" x14ac:dyDescent="0.3">
      <c r="A8374" t="s">
        <v>11104</v>
      </c>
      <c r="B8374" t="s">
        <v>4716</v>
      </c>
      <c r="C8374">
        <v>4.3</v>
      </c>
      <c r="D8374">
        <f t="shared" si="915"/>
        <v>5</v>
      </c>
      <c r="E8374">
        <v>195</v>
      </c>
      <c r="F8374" t="s">
        <v>39</v>
      </c>
      <c r="G8374">
        <f t="shared" si="910"/>
        <v>1000</v>
      </c>
      <c r="H8374" s="3" t="s">
        <v>16</v>
      </c>
      <c r="I8374" t="str">
        <f t="shared" si="911"/>
        <v>10000+</v>
      </c>
      <c r="J8374" s="1">
        <f t="shared" si="912"/>
        <v>10000</v>
      </c>
      <c r="K8374" t="s">
        <v>17</v>
      </c>
      <c r="L8374" s="2">
        <v>0</v>
      </c>
      <c r="M8374" s="1">
        <f t="shared" si="916"/>
        <v>0</v>
      </c>
      <c r="N8374" t="s">
        <v>18</v>
      </c>
      <c r="O8374" t="s">
        <v>4717</v>
      </c>
      <c r="P8374" t="s">
        <v>3828</v>
      </c>
      <c r="Q8374" t="str">
        <f t="shared" si="913"/>
        <v>2018</v>
      </c>
      <c r="R8374" t="str">
        <f t="shared" si="914"/>
        <v>February</v>
      </c>
      <c r="S8374" t="s">
        <v>39</v>
      </c>
      <c r="T8374" t="s">
        <v>39</v>
      </c>
    </row>
    <row r="8375" spans="1:20" x14ac:dyDescent="0.3">
      <c r="A8375" t="s">
        <v>11105</v>
      </c>
      <c r="B8375" t="s">
        <v>5011</v>
      </c>
      <c r="C8375">
        <v>4</v>
      </c>
      <c r="D8375">
        <f t="shared" si="915"/>
        <v>4</v>
      </c>
      <c r="E8375">
        <v>486</v>
      </c>
      <c r="F8375" t="s">
        <v>231</v>
      </c>
      <c r="G8375">
        <f t="shared" si="910"/>
        <v>2500000</v>
      </c>
      <c r="H8375" s="3" t="s">
        <v>16</v>
      </c>
      <c r="I8375" t="str">
        <f t="shared" si="911"/>
        <v>10000+</v>
      </c>
      <c r="J8375" s="1">
        <f t="shared" si="912"/>
        <v>10000</v>
      </c>
      <c r="K8375" t="s">
        <v>17</v>
      </c>
      <c r="L8375" s="2">
        <v>0</v>
      </c>
      <c r="M8375" s="1">
        <f t="shared" si="916"/>
        <v>0</v>
      </c>
      <c r="N8375" t="s">
        <v>18</v>
      </c>
      <c r="O8375" t="s">
        <v>5012</v>
      </c>
      <c r="P8375" t="s">
        <v>3463</v>
      </c>
      <c r="Q8375" t="str">
        <f t="shared" si="913"/>
        <v>2016</v>
      </c>
      <c r="R8375" t="str">
        <f t="shared" si="914"/>
        <v>September</v>
      </c>
      <c r="S8375" t="s">
        <v>281</v>
      </c>
      <c r="T8375" t="s">
        <v>46</v>
      </c>
    </row>
    <row r="8376" spans="1:20" x14ac:dyDescent="0.3">
      <c r="A8376" t="s">
        <v>11106</v>
      </c>
      <c r="B8376" t="s">
        <v>505</v>
      </c>
      <c r="C8376">
        <v>3.7</v>
      </c>
      <c r="D8376">
        <f t="shared" si="915"/>
        <v>4</v>
      </c>
      <c r="E8376">
        <v>3</v>
      </c>
      <c r="F8376" t="s">
        <v>142</v>
      </c>
      <c r="G8376">
        <f t="shared" si="910"/>
        <v>11000000</v>
      </c>
      <c r="H8376" s="3" t="s">
        <v>1147</v>
      </c>
      <c r="I8376" t="str">
        <f t="shared" si="911"/>
        <v>10+</v>
      </c>
      <c r="J8376" s="1">
        <f t="shared" si="912"/>
        <v>10</v>
      </c>
      <c r="K8376" t="s">
        <v>596</v>
      </c>
      <c r="L8376" s="2" t="s">
        <v>3289</v>
      </c>
      <c r="M8376" s="1">
        <f t="shared" si="916"/>
        <v>2.4900000000000002</v>
      </c>
      <c r="N8376" t="s">
        <v>18</v>
      </c>
      <c r="O8376" t="s">
        <v>506</v>
      </c>
      <c r="P8376" t="s">
        <v>11107</v>
      </c>
      <c r="Q8376" t="str">
        <f t="shared" si="913"/>
        <v>2014</v>
      </c>
      <c r="R8376" t="str">
        <f t="shared" si="914"/>
        <v>June</v>
      </c>
      <c r="S8376" t="s">
        <v>11108</v>
      </c>
      <c r="T8376" t="s">
        <v>211</v>
      </c>
    </row>
    <row r="8377" spans="1:20" x14ac:dyDescent="0.3">
      <c r="A8377" t="s">
        <v>11109</v>
      </c>
      <c r="B8377" t="s">
        <v>4390</v>
      </c>
      <c r="C8377">
        <v>2.8</v>
      </c>
      <c r="D8377">
        <f t="shared" si="915"/>
        <v>3</v>
      </c>
      <c r="E8377">
        <v>27</v>
      </c>
      <c r="F8377" t="s">
        <v>1677</v>
      </c>
      <c r="G8377">
        <f t="shared" si="910"/>
        <v>34000000</v>
      </c>
      <c r="H8377" s="3" t="s">
        <v>719</v>
      </c>
      <c r="I8377" t="str">
        <f t="shared" si="911"/>
        <v>1000+</v>
      </c>
      <c r="J8377" s="1">
        <f t="shared" si="912"/>
        <v>1000</v>
      </c>
      <c r="K8377" t="s">
        <v>17</v>
      </c>
      <c r="L8377" s="2">
        <v>0</v>
      </c>
      <c r="M8377" s="1">
        <f t="shared" si="916"/>
        <v>0</v>
      </c>
      <c r="N8377" t="s">
        <v>18</v>
      </c>
      <c r="O8377" t="s">
        <v>4391</v>
      </c>
      <c r="P8377" t="s">
        <v>2300</v>
      </c>
      <c r="Q8377" t="str">
        <f t="shared" si="913"/>
        <v>2018</v>
      </c>
      <c r="R8377" t="str">
        <f t="shared" si="914"/>
        <v>February</v>
      </c>
      <c r="S8377">
        <v>1.42</v>
      </c>
      <c r="T8377" t="s">
        <v>46</v>
      </c>
    </row>
    <row r="8378" spans="1:20" x14ac:dyDescent="0.3">
      <c r="A8378" t="s">
        <v>11110</v>
      </c>
      <c r="B8378" t="s">
        <v>2519</v>
      </c>
      <c r="C8378">
        <v>4.4000000000000004</v>
      </c>
      <c r="D8378">
        <f t="shared" si="915"/>
        <v>5</v>
      </c>
      <c r="E8378">
        <v>10786</v>
      </c>
      <c r="F8378" t="s">
        <v>82</v>
      </c>
      <c r="G8378">
        <f t="shared" si="910"/>
        <v>21000000</v>
      </c>
      <c r="H8378" s="3" t="s">
        <v>56</v>
      </c>
      <c r="I8378" t="str">
        <f t="shared" si="911"/>
        <v>1000000+</v>
      </c>
      <c r="J8378" s="1">
        <f t="shared" si="912"/>
        <v>1000000</v>
      </c>
      <c r="K8378" t="s">
        <v>17</v>
      </c>
      <c r="L8378" s="2">
        <v>0</v>
      </c>
      <c r="M8378" s="1">
        <f t="shared" si="916"/>
        <v>0</v>
      </c>
      <c r="N8378" t="s">
        <v>18</v>
      </c>
      <c r="O8378" t="s">
        <v>2523</v>
      </c>
      <c r="P8378" t="s">
        <v>9584</v>
      </c>
      <c r="Q8378" t="str">
        <f t="shared" si="913"/>
        <v>2017</v>
      </c>
      <c r="R8378" t="str">
        <f t="shared" si="914"/>
        <v>January</v>
      </c>
      <c r="S8378">
        <v>1.02</v>
      </c>
      <c r="T8378" t="s">
        <v>22</v>
      </c>
    </row>
    <row r="8379" spans="1:20" x14ac:dyDescent="0.3">
      <c r="A8379" t="s">
        <v>11111</v>
      </c>
      <c r="B8379" t="s">
        <v>4390</v>
      </c>
      <c r="C8379">
        <v>5</v>
      </c>
      <c r="D8379">
        <f t="shared" si="915"/>
        <v>5</v>
      </c>
      <c r="E8379">
        <v>1</v>
      </c>
      <c r="F8379" t="s">
        <v>302</v>
      </c>
      <c r="G8379">
        <f t="shared" si="910"/>
        <v>4500000</v>
      </c>
      <c r="H8379" s="3" t="s">
        <v>1122</v>
      </c>
      <c r="I8379" t="str">
        <f t="shared" si="911"/>
        <v>500+</v>
      </c>
      <c r="J8379" s="1">
        <f t="shared" si="912"/>
        <v>500</v>
      </c>
      <c r="K8379" t="s">
        <v>17</v>
      </c>
      <c r="L8379" s="2">
        <v>0</v>
      </c>
      <c r="M8379" s="1">
        <f t="shared" si="916"/>
        <v>0</v>
      </c>
      <c r="N8379" t="s">
        <v>18</v>
      </c>
      <c r="O8379" t="s">
        <v>4391</v>
      </c>
      <c r="P8379" t="s">
        <v>159</v>
      </c>
      <c r="Q8379" t="str">
        <f t="shared" si="913"/>
        <v>2017</v>
      </c>
      <c r="R8379" t="str">
        <f t="shared" si="914"/>
        <v>November</v>
      </c>
      <c r="S8379" t="s">
        <v>2589</v>
      </c>
      <c r="T8379" t="s">
        <v>71</v>
      </c>
    </row>
    <row r="8380" spans="1:20" x14ac:dyDescent="0.3">
      <c r="A8380" t="s">
        <v>11112</v>
      </c>
      <c r="B8380" t="s">
        <v>4239</v>
      </c>
      <c r="C8380">
        <v>3.9</v>
      </c>
      <c r="D8380">
        <f t="shared" si="915"/>
        <v>4</v>
      </c>
      <c r="E8380">
        <v>58</v>
      </c>
      <c r="F8380" t="s">
        <v>364</v>
      </c>
      <c r="G8380">
        <f t="shared" si="910"/>
        <v>22000000</v>
      </c>
      <c r="H8380" s="3" t="s">
        <v>16</v>
      </c>
      <c r="I8380" t="str">
        <f t="shared" si="911"/>
        <v>10000+</v>
      </c>
      <c r="J8380" s="1">
        <f t="shared" si="912"/>
        <v>10000</v>
      </c>
      <c r="K8380" t="s">
        <v>17</v>
      </c>
      <c r="L8380" s="2">
        <v>0</v>
      </c>
      <c r="M8380" s="1">
        <f t="shared" si="916"/>
        <v>0</v>
      </c>
      <c r="N8380" t="s">
        <v>18</v>
      </c>
      <c r="O8380" t="s">
        <v>4240</v>
      </c>
      <c r="P8380" t="s">
        <v>3170</v>
      </c>
      <c r="Q8380" t="str">
        <f t="shared" si="913"/>
        <v>2016</v>
      </c>
      <c r="R8380" t="str">
        <f t="shared" si="914"/>
        <v>October</v>
      </c>
      <c r="S8380" t="s">
        <v>166</v>
      </c>
      <c r="T8380" t="s">
        <v>22</v>
      </c>
    </row>
    <row r="8381" spans="1:20" x14ac:dyDescent="0.3">
      <c r="A8381" t="s">
        <v>11113</v>
      </c>
      <c r="B8381" t="s">
        <v>4716</v>
      </c>
      <c r="C8381">
        <v>4.2</v>
      </c>
      <c r="D8381">
        <f t="shared" si="915"/>
        <v>5</v>
      </c>
      <c r="E8381">
        <v>43</v>
      </c>
      <c r="F8381" t="s">
        <v>11114</v>
      </c>
      <c r="G8381">
        <f t="shared" si="910"/>
        <v>34000</v>
      </c>
      <c r="H8381" s="3" t="s">
        <v>719</v>
      </c>
      <c r="I8381" t="str">
        <f t="shared" si="911"/>
        <v>1000+</v>
      </c>
      <c r="J8381" s="1">
        <f t="shared" si="912"/>
        <v>1000</v>
      </c>
      <c r="K8381" t="s">
        <v>17</v>
      </c>
      <c r="L8381" s="2">
        <v>0</v>
      </c>
      <c r="M8381" s="1">
        <f t="shared" si="916"/>
        <v>0</v>
      </c>
      <c r="N8381" t="s">
        <v>18</v>
      </c>
      <c r="O8381" t="s">
        <v>4717</v>
      </c>
      <c r="P8381" t="s">
        <v>8178</v>
      </c>
      <c r="Q8381" t="str">
        <f t="shared" si="913"/>
        <v>2015</v>
      </c>
      <c r="R8381" t="str">
        <f t="shared" si="914"/>
        <v>June</v>
      </c>
      <c r="S8381">
        <v>2.04</v>
      </c>
      <c r="T8381" t="s">
        <v>76</v>
      </c>
    </row>
    <row r="8382" spans="1:20" x14ac:dyDescent="0.3">
      <c r="A8382" t="s">
        <v>11115</v>
      </c>
      <c r="B8382" t="s">
        <v>1997</v>
      </c>
      <c r="C8382">
        <v>4.8</v>
      </c>
      <c r="D8382">
        <f t="shared" si="915"/>
        <v>5</v>
      </c>
      <c r="E8382">
        <v>6</v>
      </c>
      <c r="F8382" t="s">
        <v>24</v>
      </c>
      <c r="G8382">
        <f t="shared" si="910"/>
        <v>14000000</v>
      </c>
      <c r="H8382" s="3" t="s">
        <v>942</v>
      </c>
      <c r="I8382" t="str">
        <f t="shared" si="911"/>
        <v>100+</v>
      </c>
      <c r="J8382" s="1">
        <f t="shared" si="912"/>
        <v>100</v>
      </c>
      <c r="K8382" t="s">
        <v>17</v>
      </c>
      <c r="L8382" s="2">
        <v>0</v>
      </c>
      <c r="M8382" s="1">
        <f t="shared" si="916"/>
        <v>0</v>
      </c>
      <c r="N8382" t="s">
        <v>18</v>
      </c>
      <c r="O8382" t="s">
        <v>1998</v>
      </c>
      <c r="P8382" t="s">
        <v>1243</v>
      </c>
      <c r="Q8382" t="str">
        <f t="shared" si="913"/>
        <v>2018</v>
      </c>
      <c r="R8382" t="str">
        <f t="shared" si="914"/>
        <v>March</v>
      </c>
      <c r="S8382" t="s">
        <v>11116</v>
      </c>
      <c r="T8382" t="s">
        <v>71</v>
      </c>
    </row>
    <row r="8383" spans="1:20" x14ac:dyDescent="0.3">
      <c r="A8383" t="s">
        <v>11117</v>
      </c>
      <c r="B8383" t="s">
        <v>3748</v>
      </c>
      <c r="C8383">
        <v>4</v>
      </c>
      <c r="D8383">
        <f t="shared" si="915"/>
        <v>4</v>
      </c>
      <c r="E8383">
        <v>7006</v>
      </c>
      <c r="F8383" t="s">
        <v>73</v>
      </c>
      <c r="G8383">
        <f t="shared" si="910"/>
        <v>12000000</v>
      </c>
      <c r="H8383" s="3" t="s">
        <v>25</v>
      </c>
      <c r="I8383" t="str">
        <f t="shared" si="911"/>
        <v>500000+</v>
      </c>
      <c r="J8383" s="1">
        <f t="shared" si="912"/>
        <v>500000</v>
      </c>
      <c r="K8383" t="s">
        <v>17</v>
      </c>
      <c r="L8383" s="2">
        <v>0</v>
      </c>
      <c r="M8383" s="1">
        <f t="shared" si="916"/>
        <v>0</v>
      </c>
      <c r="N8383" t="s">
        <v>18</v>
      </c>
      <c r="O8383" t="s">
        <v>3749</v>
      </c>
      <c r="P8383" t="s">
        <v>1019</v>
      </c>
      <c r="Q8383" t="str">
        <f t="shared" si="913"/>
        <v>2018</v>
      </c>
      <c r="R8383" t="str">
        <f t="shared" si="914"/>
        <v>May</v>
      </c>
      <c r="S8383">
        <v>3.1</v>
      </c>
      <c r="T8383" t="s">
        <v>46</v>
      </c>
    </row>
    <row r="8384" spans="1:20" x14ac:dyDescent="0.3">
      <c r="A8384" t="s">
        <v>11118</v>
      </c>
      <c r="B8384" t="s">
        <v>730</v>
      </c>
      <c r="C8384">
        <v>3.5</v>
      </c>
      <c r="D8384">
        <f t="shared" si="915"/>
        <v>4</v>
      </c>
      <c r="E8384">
        <v>0</v>
      </c>
      <c r="F8384" t="s">
        <v>39</v>
      </c>
      <c r="G8384">
        <f t="shared" si="910"/>
        <v>1000</v>
      </c>
      <c r="H8384" s="3" t="s">
        <v>942</v>
      </c>
      <c r="I8384" t="str">
        <f t="shared" si="911"/>
        <v>100+</v>
      </c>
      <c r="J8384" s="1">
        <f t="shared" si="912"/>
        <v>100</v>
      </c>
      <c r="K8384" t="s">
        <v>17</v>
      </c>
      <c r="L8384" s="2">
        <v>0</v>
      </c>
      <c r="M8384" s="1">
        <f t="shared" si="916"/>
        <v>0</v>
      </c>
      <c r="N8384" t="s">
        <v>18</v>
      </c>
      <c r="O8384" t="s">
        <v>731</v>
      </c>
      <c r="P8384" t="s">
        <v>7405</v>
      </c>
      <c r="Q8384" t="str">
        <f t="shared" si="913"/>
        <v>2017</v>
      </c>
      <c r="R8384" t="str">
        <f t="shared" si="914"/>
        <v>August</v>
      </c>
      <c r="S8384" t="s">
        <v>39</v>
      </c>
      <c r="T8384" t="s">
        <v>39</v>
      </c>
    </row>
    <row r="8385" spans="1:20" x14ac:dyDescent="0.3">
      <c r="A8385" t="s">
        <v>11119</v>
      </c>
      <c r="B8385" t="s">
        <v>3748</v>
      </c>
      <c r="C8385">
        <v>3</v>
      </c>
      <c r="D8385">
        <f t="shared" si="915"/>
        <v>3</v>
      </c>
      <c r="E8385">
        <v>2</v>
      </c>
      <c r="F8385" t="s">
        <v>3482</v>
      </c>
      <c r="G8385">
        <f t="shared" ref="G8385:G8448" si="917">IF(RIGHT(F8385,1)="M",LEFT(F8385,LEN(F8385)-1)*1000000,IF(RIGHT(F8385,1)="K",LEFT(F8385,LEN(F8385)-1)*1000, 1000))</f>
        <v>1300000</v>
      </c>
      <c r="H8385" s="3" t="s">
        <v>942</v>
      </c>
      <c r="I8385" t="str">
        <f t="shared" ref="I8385:I8448" si="918">SUBSTITUTE(H8385,",","")</f>
        <v>100+</v>
      </c>
      <c r="J8385" s="1">
        <f t="shared" ref="J8385:J8448" si="919">VALUE(LEFT(I8385,LEN(I8385)-1))</f>
        <v>100</v>
      </c>
      <c r="K8385" t="s">
        <v>17</v>
      </c>
      <c r="L8385" s="2">
        <v>0</v>
      </c>
      <c r="M8385" s="1">
        <f t="shared" si="916"/>
        <v>0</v>
      </c>
      <c r="N8385" t="s">
        <v>18</v>
      </c>
      <c r="O8385" t="s">
        <v>3749</v>
      </c>
      <c r="P8385" t="s">
        <v>1668</v>
      </c>
      <c r="Q8385" t="str">
        <f t="shared" ref="Q8385:Q8448" si="920">RIGHT(P8385,4)</f>
        <v>2018</v>
      </c>
      <c r="R8385" t="str">
        <f t="shared" ref="R8385:R8448" si="921">LEFT(P8385,FIND(" ",P8385)-1)</f>
        <v>May</v>
      </c>
      <c r="S8385">
        <v>6</v>
      </c>
      <c r="T8385" t="s">
        <v>63</v>
      </c>
    </row>
    <row r="8386" spans="1:20" x14ac:dyDescent="0.3">
      <c r="A8386" t="s">
        <v>11120</v>
      </c>
      <c r="B8386" t="s">
        <v>4716</v>
      </c>
      <c r="C8386">
        <v>4.5</v>
      </c>
      <c r="D8386">
        <f t="shared" si="915"/>
        <v>5</v>
      </c>
      <c r="E8386">
        <v>8</v>
      </c>
      <c r="F8386" t="s">
        <v>65</v>
      </c>
      <c r="G8386">
        <f t="shared" si="917"/>
        <v>3100000</v>
      </c>
      <c r="H8386" s="3" t="s">
        <v>942</v>
      </c>
      <c r="I8386" t="str">
        <f t="shared" si="918"/>
        <v>100+</v>
      </c>
      <c r="J8386" s="1">
        <f t="shared" si="919"/>
        <v>100</v>
      </c>
      <c r="K8386" t="s">
        <v>17</v>
      </c>
      <c r="L8386" s="2">
        <v>0</v>
      </c>
      <c r="M8386" s="1">
        <f t="shared" si="916"/>
        <v>0</v>
      </c>
      <c r="N8386" t="s">
        <v>18</v>
      </c>
      <c r="O8386" t="s">
        <v>4717</v>
      </c>
      <c r="P8386" t="s">
        <v>373</v>
      </c>
      <c r="Q8386" t="str">
        <f t="shared" si="920"/>
        <v>2018</v>
      </c>
      <c r="R8386" t="str">
        <f t="shared" si="921"/>
        <v>June</v>
      </c>
      <c r="S8386">
        <v>1.2</v>
      </c>
      <c r="T8386" t="s">
        <v>22</v>
      </c>
    </row>
    <row r="8387" spans="1:20" x14ac:dyDescent="0.3">
      <c r="A8387" t="s">
        <v>11121</v>
      </c>
      <c r="B8387" t="s">
        <v>4239</v>
      </c>
      <c r="C8387">
        <v>2.6</v>
      </c>
      <c r="D8387">
        <f t="shared" ref="D8387:D8450" si="922">IF(C8387&gt;4,5,IF(C8387&gt;3,4,IF(C8387&gt;2,3,IF(C8387&gt;1,2,1))))</f>
        <v>3</v>
      </c>
      <c r="E8387">
        <v>122</v>
      </c>
      <c r="F8387" t="s">
        <v>142</v>
      </c>
      <c r="G8387">
        <f t="shared" si="917"/>
        <v>11000000</v>
      </c>
      <c r="H8387" s="3" t="s">
        <v>16</v>
      </c>
      <c r="I8387" t="str">
        <f t="shared" si="918"/>
        <v>10000+</v>
      </c>
      <c r="J8387" s="1">
        <f t="shared" si="919"/>
        <v>10000</v>
      </c>
      <c r="K8387" t="s">
        <v>17</v>
      </c>
      <c r="L8387" s="2">
        <v>0</v>
      </c>
      <c r="M8387" s="1">
        <f t="shared" ref="M8387:M8450" si="923">VALUE(IF(RIGHT(L8387,LEN(L8387)-1)="",0,RIGHT(L8387,LEN(L8387)-1)))</f>
        <v>0</v>
      </c>
      <c r="N8387" t="s">
        <v>18</v>
      </c>
      <c r="O8387" t="s">
        <v>4240</v>
      </c>
      <c r="P8387" t="s">
        <v>38</v>
      </c>
      <c r="Q8387" t="str">
        <f t="shared" si="920"/>
        <v>2018</v>
      </c>
      <c r="R8387" t="str">
        <f t="shared" si="921"/>
        <v>June</v>
      </c>
      <c r="S8387" t="s">
        <v>11122</v>
      </c>
      <c r="T8387" t="s">
        <v>71</v>
      </c>
    </row>
    <row r="8388" spans="1:20" x14ac:dyDescent="0.3">
      <c r="A8388" t="s">
        <v>11123</v>
      </c>
      <c r="B8388" t="s">
        <v>1680</v>
      </c>
      <c r="C8388">
        <v>5</v>
      </c>
      <c r="D8388">
        <f t="shared" si="922"/>
        <v>5</v>
      </c>
      <c r="E8388">
        <v>4</v>
      </c>
      <c r="F8388" t="s">
        <v>432</v>
      </c>
      <c r="G8388">
        <f t="shared" si="917"/>
        <v>5900000</v>
      </c>
      <c r="H8388" s="3" t="s">
        <v>942</v>
      </c>
      <c r="I8388" t="str">
        <f t="shared" si="918"/>
        <v>100+</v>
      </c>
      <c r="J8388" s="1">
        <f t="shared" si="919"/>
        <v>100</v>
      </c>
      <c r="K8388" t="s">
        <v>17</v>
      </c>
      <c r="L8388" s="2">
        <v>0</v>
      </c>
      <c r="M8388" s="1">
        <f t="shared" si="923"/>
        <v>0</v>
      </c>
      <c r="N8388" t="s">
        <v>18</v>
      </c>
      <c r="O8388" t="s">
        <v>1681</v>
      </c>
      <c r="P8388" t="s">
        <v>221</v>
      </c>
      <c r="Q8388" t="str">
        <f t="shared" si="920"/>
        <v>2018</v>
      </c>
      <c r="R8388" t="str">
        <f t="shared" si="921"/>
        <v>July</v>
      </c>
      <c r="S8388">
        <v>1.5</v>
      </c>
      <c r="T8388" t="s">
        <v>46</v>
      </c>
    </row>
    <row r="8389" spans="1:20" x14ac:dyDescent="0.3">
      <c r="A8389" t="s">
        <v>11124</v>
      </c>
      <c r="B8389" t="s">
        <v>2377</v>
      </c>
      <c r="C8389">
        <v>3.5</v>
      </c>
      <c r="D8389">
        <f t="shared" si="922"/>
        <v>4</v>
      </c>
      <c r="E8389">
        <v>0</v>
      </c>
      <c r="F8389" t="s">
        <v>1015</v>
      </c>
      <c r="G8389">
        <f t="shared" si="917"/>
        <v>3000000</v>
      </c>
      <c r="H8389" s="3" t="s">
        <v>1147</v>
      </c>
      <c r="I8389" t="str">
        <f t="shared" si="918"/>
        <v>10+</v>
      </c>
      <c r="J8389" s="1">
        <f t="shared" si="919"/>
        <v>10</v>
      </c>
      <c r="K8389" t="s">
        <v>17</v>
      </c>
      <c r="L8389" s="2">
        <v>0</v>
      </c>
      <c r="M8389" s="1">
        <f t="shared" si="923"/>
        <v>0</v>
      </c>
      <c r="N8389" t="s">
        <v>18</v>
      </c>
      <c r="O8389" t="s">
        <v>2378</v>
      </c>
      <c r="P8389" t="s">
        <v>2284</v>
      </c>
      <c r="Q8389" t="str">
        <f t="shared" si="920"/>
        <v>2017</v>
      </c>
      <c r="R8389" t="str">
        <f t="shared" si="921"/>
        <v>August</v>
      </c>
      <c r="S8389" t="s">
        <v>21</v>
      </c>
      <c r="T8389" t="s">
        <v>76</v>
      </c>
    </row>
    <row r="8390" spans="1:20" x14ac:dyDescent="0.3">
      <c r="A8390" t="s">
        <v>11125</v>
      </c>
      <c r="B8390" t="s">
        <v>1997</v>
      </c>
      <c r="C8390">
        <v>3.5</v>
      </c>
      <c r="D8390">
        <f t="shared" si="922"/>
        <v>4</v>
      </c>
      <c r="E8390">
        <v>1</v>
      </c>
      <c r="F8390" t="s">
        <v>73</v>
      </c>
      <c r="G8390">
        <f t="shared" si="917"/>
        <v>12000000</v>
      </c>
      <c r="H8390" s="3" t="s">
        <v>942</v>
      </c>
      <c r="I8390" t="str">
        <f t="shared" si="918"/>
        <v>100+</v>
      </c>
      <c r="J8390" s="1">
        <f t="shared" si="919"/>
        <v>100</v>
      </c>
      <c r="K8390" t="s">
        <v>17</v>
      </c>
      <c r="L8390" s="2">
        <v>0</v>
      </c>
      <c r="M8390" s="1">
        <f t="shared" si="923"/>
        <v>0</v>
      </c>
      <c r="N8390" t="s">
        <v>18</v>
      </c>
      <c r="O8390" t="s">
        <v>1998</v>
      </c>
      <c r="P8390" t="s">
        <v>1223</v>
      </c>
      <c r="Q8390" t="str">
        <f t="shared" si="920"/>
        <v>2018</v>
      </c>
      <c r="R8390" t="str">
        <f t="shared" si="921"/>
        <v>May</v>
      </c>
      <c r="S8390" t="s">
        <v>281</v>
      </c>
      <c r="T8390" t="s">
        <v>71</v>
      </c>
    </row>
    <row r="8391" spans="1:20" x14ac:dyDescent="0.3">
      <c r="A8391" t="s">
        <v>11126</v>
      </c>
      <c r="B8391" t="s">
        <v>3748</v>
      </c>
      <c r="C8391">
        <v>5</v>
      </c>
      <c r="D8391">
        <f t="shared" si="922"/>
        <v>5</v>
      </c>
      <c r="E8391">
        <v>1</v>
      </c>
      <c r="F8391" t="s">
        <v>283</v>
      </c>
      <c r="G8391">
        <f t="shared" si="917"/>
        <v>1100000</v>
      </c>
      <c r="H8391" s="3" t="s">
        <v>1147</v>
      </c>
      <c r="I8391" t="str">
        <f t="shared" si="918"/>
        <v>10+</v>
      </c>
      <c r="J8391" s="1">
        <f t="shared" si="919"/>
        <v>10</v>
      </c>
      <c r="K8391" t="s">
        <v>17</v>
      </c>
      <c r="L8391" s="2">
        <v>0</v>
      </c>
      <c r="M8391" s="1">
        <f t="shared" si="923"/>
        <v>0</v>
      </c>
      <c r="N8391" t="s">
        <v>18</v>
      </c>
      <c r="O8391" t="s">
        <v>3749</v>
      </c>
      <c r="P8391" t="s">
        <v>150</v>
      </c>
      <c r="Q8391" t="str">
        <f t="shared" si="920"/>
        <v>2018</v>
      </c>
      <c r="R8391" t="str">
        <f t="shared" si="921"/>
        <v>July</v>
      </c>
      <c r="S8391">
        <v>1</v>
      </c>
      <c r="T8391" t="s">
        <v>76</v>
      </c>
    </row>
    <row r="8392" spans="1:20" x14ac:dyDescent="0.3">
      <c r="A8392" t="s">
        <v>11127</v>
      </c>
      <c r="B8392" t="s">
        <v>4390</v>
      </c>
      <c r="C8392">
        <v>4.0999999999999996</v>
      </c>
      <c r="D8392">
        <f t="shared" si="922"/>
        <v>5</v>
      </c>
      <c r="E8392">
        <v>543</v>
      </c>
      <c r="F8392" t="s">
        <v>178</v>
      </c>
      <c r="G8392">
        <f t="shared" si="917"/>
        <v>26000000</v>
      </c>
      <c r="H8392" s="3" t="s">
        <v>16</v>
      </c>
      <c r="I8392" t="str">
        <f t="shared" si="918"/>
        <v>10000+</v>
      </c>
      <c r="J8392" s="1">
        <f t="shared" si="919"/>
        <v>10000</v>
      </c>
      <c r="K8392" t="s">
        <v>17</v>
      </c>
      <c r="L8392" s="2">
        <v>0</v>
      </c>
      <c r="M8392" s="1">
        <f t="shared" si="923"/>
        <v>0</v>
      </c>
      <c r="N8392" t="s">
        <v>18</v>
      </c>
      <c r="O8392" t="s">
        <v>4391</v>
      </c>
      <c r="P8392" t="s">
        <v>328</v>
      </c>
      <c r="Q8392" t="str">
        <f t="shared" si="920"/>
        <v>2018</v>
      </c>
      <c r="R8392" t="str">
        <f t="shared" si="921"/>
        <v>June</v>
      </c>
      <c r="S8392" t="s">
        <v>11128</v>
      </c>
      <c r="T8392" t="s">
        <v>22</v>
      </c>
    </row>
    <row r="8393" spans="1:20" x14ac:dyDescent="0.3">
      <c r="A8393" t="s">
        <v>11129</v>
      </c>
      <c r="B8393" t="s">
        <v>505</v>
      </c>
      <c r="C8393">
        <v>3.5</v>
      </c>
      <c r="D8393">
        <f t="shared" si="922"/>
        <v>4</v>
      </c>
      <c r="E8393">
        <v>1</v>
      </c>
      <c r="F8393" t="s">
        <v>302</v>
      </c>
      <c r="G8393">
        <f t="shared" si="917"/>
        <v>4500000</v>
      </c>
      <c r="H8393" s="3" t="s">
        <v>942</v>
      </c>
      <c r="I8393" t="str">
        <f t="shared" si="918"/>
        <v>100+</v>
      </c>
      <c r="J8393" s="1">
        <f t="shared" si="919"/>
        <v>100</v>
      </c>
      <c r="K8393" t="s">
        <v>17</v>
      </c>
      <c r="L8393" s="2">
        <v>0</v>
      </c>
      <c r="M8393" s="1">
        <f t="shared" si="923"/>
        <v>0</v>
      </c>
      <c r="N8393" t="s">
        <v>18</v>
      </c>
      <c r="O8393" t="s">
        <v>506</v>
      </c>
      <c r="P8393" t="s">
        <v>2489</v>
      </c>
      <c r="Q8393" t="str">
        <f t="shared" si="920"/>
        <v>2017</v>
      </c>
      <c r="R8393" t="str">
        <f t="shared" si="921"/>
        <v>October</v>
      </c>
      <c r="S8393" t="s">
        <v>11130</v>
      </c>
      <c r="T8393" t="s">
        <v>76</v>
      </c>
    </row>
    <row r="8394" spans="1:20" x14ac:dyDescent="0.3">
      <c r="A8394" t="s">
        <v>11131</v>
      </c>
      <c r="B8394" t="s">
        <v>5080</v>
      </c>
      <c r="C8394">
        <v>4.5</v>
      </c>
      <c r="D8394">
        <f t="shared" si="922"/>
        <v>5</v>
      </c>
      <c r="E8394">
        <v>53</v>
      </c>
      <c r="F8394" t="s">
        <v>432</v>
      </c>
      <c r="G8394">
        <f t="shared" si="917"/>
        <v>5900000</v>
      </c>
      <c r="H8394" s="3" t="s">
        <v>16</v>
      </c>
      <c r="I8394" t="str">
        <f t="shared" si="918"/>
        <v>10000+</v>
      </c>
      <c r="J8394" s="1">
        <f t="shared" si="919"/>
        <v>10000</v>
      </c>
      <c r="K8394" t="s">
        <v>17</v>
      </c>
      <c r="L8394" s="2">
        <v>0</v>
      </c>
      <c r="M8394" s="1">
        <f t="shared" si="923"/>
        <v>0</v>
      </c>
      <c r="N8394" t="s">
        <v>37</v>
      </c>
      <c r="O8394" t="s">
        <v>5081</v>
      </c>
      <c r="P8394" t="s">
        <v>763</v>
      </c>
      <c r="Q8394" t="str">
        <f t="shared" si="920"/>
        <v>2018</v>
      </c>
      <c r="R8394" t="str">
        <f t="shared" si="921"/>
        <v>June</v>
      </c>
      <c r="S8394">
        <v>1.7</v>
      </c>
      <c r="T8394" t="s">
        <v>76</v>
      </c>
    </row>
    <row r="8395" spans="1:20" x14ac:dyDescent="0.3">
      <c r="A8395" t="s">
        <v>11132</v>
      </c>
      <c r="B8395" t="s">
        <v>5080</v>
      </c>
      <c r="C8395">
        <v>5</v>
      </c>
      <c r="D8395">
        <f t="shared" si="922"/>
        <v>5</v>
      </c>
      <c r="E8395">
        <v>3</v>
      </c>
      <c r="F8395" t="s">
        <v>215</v>
      </c>
      <c r="G8395">
        <f t="shared" si="917"/>
        <v>5700000</v>
      </c>
      <c r="H8395" s="3" t="s">
        <v>942</v>
      </c>
      <c r="I8395" t="str">
        <f t="shared" si="918"/>
        <v>100+</v>
      </c>
      <c r="J8395" s="1">
        <f t="shared" si="919"/>
        <v>100</v>
      </c>
      <c r="K8395" t="s">
        <v>17</v>
      </c>
      <c r="L8395" s="2">
        <v>0</v>
      </c>
      <c r="M8395" s="1">
        <f t="shared" si="923"/>
        <v>0</v>
      </c>
      <c r="N8395" t="s">
        <v>18</v>
      </c>
      <c r="O8395" t="s">
        <v>5081</v>
      </c>
      <c r="P8395" t="s">
        <v>709</v>
      </c>
      <c r="Q8395" t="str">
        <f t="shared" si="920"/>
        <v>2018</v>
      </c>
      <c r="R8395" t="str">
        <f t="shared" si="921"/>
        <v>May</v>
      </c>
      <c r="S8395">
        <v>1.2</v>
      </c>
      <c r="T8395" t="s">
        <v>71</v>
      </c>
    </row>
    <row r="8396" spans="1:20" x14ac:dyDescent="0.3">
      <c r="A8396" t="s">
        <v>11133</v>
      </c>
      <c r="B8396" t="s">
        <v>2377</v>
      </c>
      <c r="C8396">
        <v>4.7</v>
      </c>
      <c r="D8396">
        <f t="shared" si="922"/>
        <v>5</v>
      </c>
      <c r="E8396">
        <v>407589</v>
      </c>
      <c r="F8396" t="s">
        <v>39</v>
      </c>
      <c r="G8396">
        <f t="shared" si="917"/>
        <v>1000</v>
      </c>
      <c r="H8396" s="3" t="s">
        <v>79</v>
      </c>
      <c r="I8396" t="str">
        <f t="shared" si="918"/>
        <v>10000000+</v>
      </c>
      <c r="J8396" s="1">
        <f t="shared" si="919"/>
        <v>10000000</v>
      </c>
      <c r="K8396" t="s">
        <v>17</v>
      </c>
      <c r="L8396" s="2">
        <v>0</v>
      </c>
      <c r="M8396" s="1">
        <f t="shared" si="923"/>
        <v>0</v>
      </c>
      <c r="N8396" t="s">
        <v>18</v>
      </c>
      <c r="O8396" t="s">
        <v>2378</v>
      </c>
      <c r="P8396" t="s">
        <v>165</v>
      </c>
      <c r="Q8396" t="str">
        <f t="shared" si="920"/>
        <v>2018</v>
      </c>
      <c r="R8396" t="str">
        <f t="shared" si="921"/>
        <v>July</v>
      </c>
      <c r="S8396" t="s">
        <v>39</v>
      </c>
      <c r="T8396" t="s">
        <v>39</v>
      </c>
    </row>
    <row r="8397" spans="1:20" x14ac:dyDescent="0.3">
      <c r="A8397" t="s">
        <v>11134</v>
      </c>
      <c r="B8397" t="s">
        <v>3748</v>
      </c>
      <c r="C8397">
        <v>4.5</v>
      </c>
      <c r="D8397">
        <f t="shared" si="922"/>
        <v>5</v>
      </c>
      <c r="E8397">
        <v>104068</v>
      </c>
      <c r="F8397" t="s">
        <v>85</v>
      </c>
      <c r="G8397">
        <f t="shared" si="917"/>
        <v>37000000</v>
      </c>
      <c r="H8397" s="3" t="s">
        <v>31</v>
      </c>
      <c r="I8397" t="str">
        <f t="shared" si="918"/>
        <v>5000000+</v>
      </c>
      <c r="J8397" s="1">
        <f t="shared" si="919"/>
        <v>5000000</v>
      </c>
      <c r="K8397" t="s">
        <v>17</v>
      </c>
      <c r="L8397" s="2">
        <v>0</v>
      </c>
      <c r="M8397" s="1">
        <f t="shared" si="923"/>
        <v>0</v>
      </c>
      <c r="N8397" t="s">
        <v>37</v>
      </c>
      <c r="O8397" t="s">
        <v>3749</v>
      </c>
      <c r="P8397" t="s">
        <v>32</v>
      </c>
      <c r="Q8397" t="str">
        <f t="shared" si="920"/>
        <v>2018</v>
      </c>
      <c r="R8397" t="str">
        <f t="shared" si="921"/>
        <v>August</v>
      </c>
      <c r="S8397" t="s">
        <v>856</v>
      </c>
      <c r="T8397" t="s">
        <v>71</v>
      </c>
    </row>
    <row r="8398" spans="1:20" x14ac:dyDescent="0.3">
      <c r="A8398" t="s">
        <v>11135</v>
      </c>
      <c r="B8398" t="s">
        <v>2519</v>
      </c>
      <c r="C8398">
        <v>4.4000000000000004</v>
      </c>
      <c r="D8398">
        <f t="shared" si="922"/>
        <v>5</v>
      </c>
      <c r="E8398">
        <v>562345</v>
      </c>
      <c r="F8398" t="s">
        <v>39</v>
      </c>
      <c r="G8398">
        <f t="shared" si="917"/>
        <v>1000</v>
      </c>
      <c r="H8398" s="3" t="s">
        <v>79</v>
      </c>
      <c r="I8398" t="str">
        <f t="shared" si="918"/>
        <v>10000000+</v>
      </c>
      <c r="J8398" s="1">
        <f t="shared" si="919"/>
        <v>10000000</v>
      </c>
      <c r="K8398" t="s">
        <v>17</v>
      </c>
      <c r="L8398" s="2">
        <v>0</v>
      </c>
      <c r="M8398" s="1">
        <f t="shared" si="923"/>
        <v>0</v>
      </c>
      <c r="N8398" t="s">
        <v>37</v>
      </c>
      <c r="O8398" t="s">
        <v>5912</v>
      </c>
      <c r="P8398" t="s">
        <v>274</v>
      </c>
      <c r="Q8398" t="str">
        <f t="shared" si="920"/>
        <v>2018</v>
      </c>
      <c r="R8398" t="str">
        <f t="shared" si="921"/>
        <v>July</v>
      </c>
      <c r="S8398" t="s">
        <v>39</v>
      </c>
      <c r="T8398" t="s">
        <v>39</v>
      </c>
    </row>
    <row r="8399" spans="1:20" x14ac:dyDescent="0.3">
      <c r="A8399" t="s">
        <v>11136</v>
      </c>
      <c r="B8399" t="s">
        <v>2519</v>
      </c>
      <c r="C8399">
        <v>4.4000000000000004</v>
      </c>
      <c r="D8399">
        <f t="shared" si="922"/>
        <v>5</v>
      </c>
      <c r="E8399">
        <v>3941129</v>
      </c>
      <c r="F8399" t="s">
        <v>1113</v>
      </c>
      <c r="G8399">
        <f t="shared" si="917"/>
        <v>77000000</v>
      </c>
      <c r="H8399" s="3" t="s">
        <v>36</v>
      </c>
      <c r="I8399" t="str">
        <f t="shared" si="918"/>
        <v>50000000+</v>
      </c>
      <c r="J8399" s="1">
        <f t="shared" si="919"/>
        <v>50000000</v>
      </c>
      <c r="K8399" t="s">
        <v>17</v>
      </c>
      <c r="L8399" s="2">
        <v>0</v>
      </c>
      <c r="M8399" s="1">
        <f t="shared" si="923"/>
        <v>0</v>
      </c>
      <c r="N8399" t="s">
        <v>37</v>
      </c>
      <c r="O8399" t="s">
        <v>2538</v>
      </c>
      <c r="P8399" t="s">
        <v>237</v>
      </c>
      <c r="Q8399" t="str">
        <f t="shared" si="920"/>
        <v>2018</v>
      </c>
      <c r="R8399" t="str">
        <f t="shared" si="921"/>
        <v>July</v>
      </c>
      <c r="S8399" t="s">
        <v>5133</v>
      </c>
      <c r="T8399" t="s">
        <v>63</v>
      </c>
    </row>
    <row r="8400" spans="1:20" x14ac:dyDescent="0.3">
      <c r="A8400" t="s">
        <v>11137</v>
      </c>
      <c r="B8400" t="s">
        <v>2519</v>
      </c>
      <c r="C8400">
        <v>4.3</v>
      </c>
      <c r="D8400">
        <f t="shared" si="922"/>
        <v>5</v>
      </c>
      <c r="E8400">
        <v>314774</v>
      </c>
      <c r="F8400" t="s">
        <v>1590</v>
      </c>
      <c r="G8400">
        <f t="shared" si="917"/>
        <v>43000000</v>
      </c>
      <c r="H8400" s="3" t="s">
        <v>31</v>
      </c>
      <c r="I8400" t="str">
        <f t="shared" si="918"/>
        <v>5000000+</v>
      </c>
      <c r="J8400" s="1">
        <f t="shared" si="919"/>
        <v>5000000</v>
      </c>
      <c r="K8400" t="s">
        <v>17</v>
      </c>
      <c r="L8400" s="2">
        <v>0</v>
      </c>
      <c r="M8400" s="1">
        <f t="shared" si="923"/>
        <v>0</v>
      </c>
      <c r="N8400" t="s">
        <v>37</v>
      </c>
      <c r="O8400" t="s">
        <v>2538</v>
      </c>
      <c r="P8400" t="s">
        <v>11138</v>
      </c>
      <c r="Q8400" t="str">
        <f t="shared" si="920"/>
        <v>2013</v>
      </c>
      <c r="R8400" t="str">
        <f t="shared" si="921"/>
        <v>September</v>
      </c>
      <c r="S8400" t="s">
        <v>5726</v>
      </c>
      <c r="T8400" t="s">
        <v>465</v>
      </c>
    </row>
    <row r="8401" spans="1:20" x14ac:dyDescent="0.3">
      <c r="A8401" t="s">
        <v>11139</v>
      </c>
      <c r="B8401" t="s">
        <v>2519</v>
      </c>
      <c r="C8401">
        <v>4.2</v>
      </c>
      <c r="D8401">
        <f t="shared" si="922"/>
        <v>5</v>
      </c>
      <c r="E8401">
        <v>1878</v>
      </c>
      <c r="F8401" t="s">
        <v>78</v>
      </c>
      <c r="G8401">
        <f t="shared" si="917"/>
        <v>20000000</v>
      </c>
      <c r="H8401" s="3" t="s">
        <v>43</v>
      </c>
      <c r="I8401" t="str">
        <f t="shared" si="918"/>
        <v>100000+</v>
      </c>
      <c r="J8401" s="1">
        <f t="shared" si="919"/>
        <v>100000</v>
      </c>
      <c r="K8401" t="s">
        <v>17</v>
      </c>
      <c r="L8401" s="2">
        <v>0</v>
      </c>
      <c r="M8401" s="1">
        <f t="shared" si="923"/>
        <v>0</v>
      </c>
      <c r="N8401" t="s">
        <v>37</v>
      </c>
      <c r="O8401" t="s">
        <v>5912</v>
      </c>
      <c r="P8401" t="s">
        <v>309</v>
      </c>
      <c r="Q8401" t="str">
        <f t="shared" si="920"/>
        <v>2017</v>
      </c>
      <c r="R8401" t="str">
        <f t="shared" si="921"/>
        <v>November</v>
      </c>
      <c r="S8401" t="s">
        <v>10207</v>
      </c>
      <c r="T8401" t="s">
        <v>63</v>
      </c>
    </row>
    <row r="8402" spans="1:20" x14ac:dyDescent="0.3">
      <c r="A8402" t="s">
        <v>11140</v>
      </c>
      <c r="B8402" t="s">
        <v>2910</v>
      </c>
      <c r="C8402">
        <v>3</v>
      </c>
      <c r="D8402">
        <f t="shared" si="922"/>
        <v>3</v>
      </c>
      <c r="E8402">
        <v>4</v>
      </c>
      <c r="F8402" t="s">
        <v>181</v>
      </c>
      <c r="G8402">
        <f t="shared" si="917"/>
        <v>8000000</v>
      </c>
      <c r="H8402" s="3" t="s">
        <v>719</v>
      </c>
      <c r="I8402" t="str">
        <f t="shared" si="918"/>
        <v>1000+</v>
      </c>
      <c r="J8402" s="1">
        <f t="shared" si="919"/>
        <v>1000</v>
      </c>
      <c r="K8402" t="s">
        <v>17</v>
      </c>
      <c r="L8402" s="2">
        <v>0</v>
      </c>
      <c r="M8402" s="1">
        <f t="shared" si="923"/>
        <v>0</v>
      </c>
      <c r="N8402" t="s">
        <v>18</v>
      </c>
      <c r="O8402" t="s">
        <v>1445</v>
      </c>
      <c r="P8402" t="s">
        <v>6596</v>
      </c>
      <c r="Q8402" t="str">
        <f t="shared" si="920"/>
        <v>2017</v>
      </c>
      <c r="R8402" t="str">
        <f t="shared" si="921"/>
        <v>June</v>
      </c>
      <c r="S8402">
        <v>1</v>
      </c>
      <c r="T8402" t="s">
        <v>71</v>
      </c>
    </row>
    <row r="8403" spans="1:20" x14ac:dyDescent="0.3">
      <c r="A8403" t="s">
        <v>11141</v>
      </c>
      <c r="B8403" t="s">
        <v>2910</v>
      </c>
      <c r="C8403">
        <v>4.0999999999999996</v>
      </c>
      <c r="D8403">
        <f t="shared" si="922"/>
        <v>5</v>
      </c>
      <c r="E8403">
        <v>78142</v>
      </c>
      <c r="F8403" t="s">
        <v>96</v>
      </c>
      <c r="G8403">
        <f t="shared" si="917"/>
        <v>17000000</v>
      </c>
      <c r="H8403" s="3" t="s">
        <v>31</v>
      </c>
      <c r="I8403" t="str">
        <f t="shared" si="918"/>
        <v>5000000+</v>
      </c>
      <c r="J8403" s="1">
        <f t="shared" si="919"/>
        <v>5000000</v>
      </c>
      <c r="K8403" t="s">
        <v>17</v>
      </c>
      <c r="L8403" s="2">
        <v>0</v>
      </c>
      <c r="M8403" s="1">
        <f t="shared" si="923"/>
        <v>0</v>
      </c>
      <c r="N8403" t="s">
        <v>18</v>
      </c>
      <c r="O8403" t="s">
        <v>2540</v>
      </c>
      <c r="P8403" t="s">
        <v>1315</v>
      </c>
      <c r="Q8403" t="str">
        <f t="shared" si="920"/>
        <v>2015</v>
      </c>
      <c r="R8403" t="str">
        <f t="shared" si="921"/>
        <v>August</v>
      </c>
      <c r="S8403" t="s">
        <v>87</v>
      </c>
      <c r="T8403" t="s">
        <v>63</v>
      </c>
    </row>
    <row r="8404" spans="1:20" x14ac:dyDescent="0.3">
      <c r="A8404" t="s">
        <v>11142</v>
      </c>
      <c r="B8404" t="s">
        <v>2519</v>
      </c>
      <c r="C8404">
        <v>4.2</v>
      </c>
      <c r="D8404">
        <f t="shared" si="922"/>
        <v>5</v>
      </c>
      <c r="E8404">
        <v>326042</v>
      </c>
      <c r="F8404" t="s">
        <v>168</v>
      </c>
      <c r="G8404">
        <f t="shared" si="917"/>
        <v>10000000</v>
      </c>
      <c r="H8404" s="3" t="s">
        <v>79</v>
      </c>
      <c r="I8404" t="str">
        <f t="shared" si="918"/>
        <v>10000000+</v>
      </c>
      <c r="J8404" s="1">
        <f t="shared" si="919"/>
        <v>10000000</v>
      </c>
      <c r="K8404" t="s">
        <v>17</v>
      </c>
      <c r="L8404" s="2">
        <v>0</v>
      </c>
      <c r="M8404" s="1">
        <f t="shared" si="923"/>
        <v>0</v>
      </c>
      <c r="N8404" t="s">
        <v>37</v>
      </c>
      <c r="O8404" t="s">
        <v>2538</v>
      </c>
      <c r="P8404" t="s">
        <v>11143</v>
      </c>
      <c r="Q8404" t="str">
        <f t="shared" si="920"/>
        <v>2014</v>
      </c>
      <c r="R8404" t="str">
        <f t="shared" si="921"/>
        <v>June</v>
      </c>
      <c r="S8404" t="s">
        <v>5009</v>
      </c>
      <c r="T8404" t="s">
        <v>63</v>
      </c>
    </row>
    <row r="8405" spans="1:20" x14ac:dyDescent="0.3">
      <c r="A8405" t="s">
        <v>11144</v>
      </c>
      <c r="B8405" t="s">
        <v>2910</v>
      </c>
      <c r="C8405">
        <v>4.2</v>
      </c>
      <c r="D8405">
        <f t="shared" si="922"/>
        <v>5</v>
      </c>
      <c r="E8405">
        <v>35172</v>
      </c>
      <c r="F8405" t="s">
        <v>1677</v>
      </c>
      <c r="G8405">
        <f t="shared" si="917"/>
        <v>34000000</v>
      </c>
      <c r="H8405" s="3" t="s">
        <v>56</v>
      </c>
      <c r="I8405" t="str">
        <f t="shared" si="918"/>
        <v>1000000+</v>
      </c>
      <c r="J8405" s="1">
        <f t="shared" si="919"/>
        <v>1000000</v>
      </c>
      <c r="K8405" t="s">
        <v>17</v>
      </c>
      <c r="L8405" s="2">
        <v>0</v>
      </c>
      <c r="M8405" s="1">
        <f t="shared" si="923"/>
        <v>0</v>
      </c>
      <c r="N8405" t="s">
        <v>37</v>
      </c>
      <c r="O8405" t="s">
        <v>2540</v>
      </c>
      <c r="P8405" t="s">
        <v>11145</v>
      </c>
      <c r="Q8405" t="str">
        <f t="shared" si="920"/>
        <v>2017</v>
      </c>
      <c r="R8405" t="str">
        <f t="shared" si="921"/>
        <v>January</v>
      </c>
      <c r="S8405" t="s">
        <v>5217</v>
      </c>
      <c r="T8405" t="s">
        <v>157</v>
      </c>
    </row>
    <row r="8406" spans="1:20" x14ac:dyDescent="0.3">
      <c r="A8406" t="s">
        <v>11146</v>
      </c>
      <c r="B8406" t="s">
        <v>2910</v>
      </c>
      <c r="C8406">
        <v>4</v>
      </c>
      <c r="D8406">
        <f t="shared" si="922"/>
        <v>4</v>
      </c>
      <c r="E8406">
        <v>28633</v>
      </c>
      <c r="F8406" t="s">
        <v>2747</v>
      </c>
      <c r="G8406">
        <f t="shared" si="917"/>
        <v>81000000</v>
      </c>
      <c r="H8406" s="3" t="s">
        <v>56</v>
      </c>
      <c r="I8406" t="str">
        <f t="shared" si="918"/>
        <v>1000000+</v>
      </c>
      <c r="J8406" s="1">
        <f t="shared" si="919"/>
        <v>1000000</v>
      </c>
      <c r="K8406" t="s">
        <v>17</v>
      </c>
      <c r="L8406" s="2">
        <v>0</v>
      </c>
      <c r="M8406" s="1">
        <f t="shared" si="923"/>
        <v>0</v>
      </c>
      <c r="N8406" t="s">
        <v>111</v>
      </c>
      <c r="O8406" t="s">
        <v>2715</v>
      </c>
      <c r="P8406" t="s">
        <v>7320</v>
      </c>
      <c r="Q8406" t="str">
        <f t="shared" si="920"/>
        <v>2016</v>
      </c>
      <c r="R8406" t="str">
        <f t="shared" si="921"/>
        <v>December</v>
      </c>
      <c r="S8406" t="s">
        <v>2809</v>
      </c>
      <c r="T8406" t="s">
        <v>51</v>
      </c>
    </row>
    <row r="8407" spans="1:20" x14ac:dyDescent="0.3">
      <c r="A8407" t="s">
        <v>11147</v>
      </c>
      <c r="B8407" t="s">
        <v>2519</v>
      </c>
      <c r="C8407">
        <v>4.3</v>
      </c>
      <c r="D8407">
        <f t="shared" si="922"/>
        <v>5</v>
      </c>
      <c r="E8407">
        <v>331692</v>
      </c>
      <c r="F8407" t="s">
        <v>39</v>
      </c>
      <c r="G8407">
        <f t="shared" si="917"/>
        <v>1000</v>
      </c>
      <c r="H8407" s="3" t="s">
        <v>79</v>
      </c>
      <c r="I8407" t="str">
        <f t="shared" si="918"/>
        <v>10000000+</v>
      </c>
      <c r="J8407" s="1">
        <f t="shared" si="919"/>
        <v>10000000</v>
      </c>
      <c r="K8407" t="s">
        <v>17</v>
      </c>
      <c r="L8407" s="2">
        <v>0</v>
      </c>
      <c r="M8407" s="1">
        <f t="shared" si="923"/>
        <v>0</v>
      </c>
      <c r="N8407" t="s">
        <v>18</v>
      </c>
      <c r="O8407" t="s">
        <v>2588</v>
      </c>
      <c r="P8407" t="s">
        <v>259</v>
      </c>
      <c r="Q8407" t="str">
        <f t="shared" si="920"/>
        <v>2018</v>
      </c>
      <c r="R8407" t="str">
        <f t="shared" si="921"/>
        <v>March</v>
      </c>
      <c r="S8407" t="s">
        <v>39</v>
      </c>
      <c r="T8407" t="s">
        <v>22</v>
      </c>
    </row>
    <row r="8408" spans="1:20" x14ac:dyDescent="0.3">
      <c r="A8408" t="s">
        <v>11148</v>
      </c>
      <c r="B8408" t="s">
        <v>2910</v>
      </c>
      <c r="C8408">
        <v>4.0999999999999996</v>
      </c>
      <c r="D8408">
        <f t="shared" si="922"/>
        <v>5</v>
      </c>
      <c r="E8408">
        <v>3527</v>
      </c>
      <c r="F8408" t="s">
        <v>197</v>
      </c>
      <c r="G8408">
        <f t="shared" si="917"/>
        <v>35000000</v>
      </c>
      <c r="H8408" s="3" t="s">
        <v>43</v>
      </c>
      <c r="I8408" t="str">
        <f t="shared" si="918"/>
        <v>100000+</v>
      </c>
      <c r="J8408" s="1">
        <f t="shared" si="919"/>
        <v>100000</v>
      </c>
      <c r="K8408" t="s">
        <v>17</v>
      </c>
      <c r="L8408" s="2">
        <v>0</v>
      </c>
      <c r="M8408" s="1">
        <f t="shared" si="923"/>
        <v>0</v>
      </c>
      <c r="N8408" t="s">
        <v>37</v>
      </c>
      <c r="O8408" t="s">
        <v>2540</v>
      </c>
      <c r="P8408" t="s">
        <v>11149</v>
      </c>
      <c r="Q8408" t="str">
        <f t="shared" si="920"/>
        <v>2015</v>
      </c>
      <c r="R8408" t="str">
        <f t="shared" si="921"/>
        <v>September</v>
      </c>
      <c r="S8408" t="s">
        <v>11150</v>
      </c>
      <c r="T8408" t="s">
        <v>63</v>
      </c>
    </row>
    <row r="8409" spans="1:20" x14ac:dyDescent="0.3">
      <c r="A8409" t="s">
        <v>11151</v>
      </c>
      <c r="B8409" t="s">
        <v>2519</v>
      </c>
      <c r="C8409">
        <v>3.6</v>
      </c>
      <c r="D8409">
        <f t="shared" si="922"/>
        <v>4</v>
      </c>
      <c r="E8409">
        <v>151</v>
      </c>
      <c r="F8409" t="s">
        <v>1736</v>
      </c>
      <c r="G8409">
        <f t="shared" si="917"/>
        <v>100000000</v>
      </c>
      <c r="H8409" s="3" t="s">
        <v>16</v>
      </c>
      <c r="I8409" t="str">
        <f t="shared" si="918"/>
        <v>10000+</v>
      </c>
      <c r="J8409" s="1">
        <f t="shared" si="919"/>
        <v>10000</v>
      </c>
      <c r="K8409" t="s">
        <v>17</v>
      </c>
      <c r="L8409" s="2">
        <v>0</v>
      </c>
      <c r="M8409" s="1">
        <f t="shared" si="923"/>
        <v>0</v>
      </c>
      <c r="N8409" t="s">
        <v>18</v>
      </c>
      <c r="O8409" t="s">
        <v>2588</v>
      </c>
      <c r="P8409" t="s">
        <v>1325</v>
      </c>
      <c r="Q8409" t="str">
        <f t="shared" si="920"/>
        <v>2018</v>
      </c>
      <c r="R8409" t="str">
        <f t="shared" si="921"/>
        <v>May</v>
      </c>
      <c r="S8409">
        <v>1.03</v>
      </c>
      <c r="T8409" t="s">
        <v>71</v>
      </c>
    </row>
    <row r="8410" spans="1:20" x14ac:dyDescent="0.3">
      <c r="A8410" t="s">
        <v>11152</v>
      </c>
      <c r="B8410" t="s">
        <v>2910</v>
      </c>
      <c r="C8410">
        <v>4.3</v>
      </c>
      <c r="D8410">
        <f t="shared" si="922"/>
        <v>5</v>
      </c>
      <c r="E8410">
        <v>1130</v>
      </c>
      <c r="F8410" t="s">
        <v>621</v>
      </c>
      <c r="G8410">
        <f t="shared" si="917"/>
        <v>48000000</v>
      </c>
      <c r="H8410" s="3" t="s">
        <v>49</v>
      </c>
      <c r="I8410" t="str">
        <f t="shared" si="918"/>
        <v>50000+</v>
      </c>
      <c r="J8410" s="1">
        <f t="shared" si="919"/>
        <v>50000</v>
      </c>
      <c r="K8410" t="s">
        <v>17</v>
      </c>
      <c r="L8410" s="2">
        <v>0</v>
      </c>
      <c r="M8410" s="1">
        <f t="shared" si="923"/>
        <v>0</v>
      </c>
      <c r="N8410" t="s">
        <v>37</v>
      </c>
      <c r="O8410" t="s">
        <v>2652</v>
      </c>
      <c r="P8410" t="s">
        <v>11153</v>
      </c>
      <c r="Q8410" t="str">
        <f t="shared" si="920"/>
        <v>2015</v>
      </c>
      <c r="R8410" t="str">
        <f t="shared" si="921"/>
        <v>April</v>
      </c>
      <c r="S8410">
        <v>1.01</v>
      </c>
      <c r="T8410" t="s">
        <v>40</v>
      </c>
    </row>
    <row r="8411" spans="1:20" x14ac:dyDescent="0.3">
      <c r="A8411" t="s">
        <v>11154</v>
      </c>
      <c r="B8411" t="s">
        <v>2910</v>
      </c>
      <c r="C8411">
        <v>5</v>
      </c>
      <c r="D8411">
        <f t="shared" si="922"/>
        <v>5</v>
      </c>
      <c r="E8411">
        <v>1</v>
      </c>
      <c r="F8411" t="s">
        <v>1417</v>
      </c>
      <c r="G8411">
        <f t="shared" si="917"/>
        <v>59000000</v>
      </c>
      <c r="H8411" s="3" t="s">
        <v>942</v>
      </c>
      <c r="I8411" t="str">
        <f t="shared" si="918"/>
        <v>100+</v>
      </c>
      <c r="J8411" s="1">
        <f t="shared" si="919"/>
        <v>100</v>
      </c>
      <c r="K8411" t="s">
        <v>17</v>
      </c>
      <c r="L8411" s="2">
        <v>0</v>
      </c>
      <c r="M8411" s="1">
        <f t="shared" si="923"/>
        <v>0</v>
      </c>
      <c r="N8411" t="s">
        <v>18</v>
      </c>
      <c r="O8411" t="s">
        <v>1445</v>
      </c>
      <c r="P8411" t="s">
        <v>350</v>
      </c>
      <c r="Q8411" t="str">
        <f t="shared" si="920"/>
        <v>2018</v>
      </c>
      <c r="R8411" t="str">
        <f t="shared" si="921"/>
        <v>May</v>
      </c>
      <c r="S8411" t="s">
        <v>154</v>
      </c>
      <c r="T8411" t="s">
        <v>46</v>
      </c>
    </row>
    <row r="8412" spans="1:20" x14ac:dyDescent="0.3">
      <c r="A8412" t="s">
        <v>2814</v>
      </c>
      <c r="B8412" t="s">
        <v>2910</v>
      </c>
      <c r="C8412">
        <v>4.2</v>
      </c>
      <c r="D8412">
        <f t="shared" si="922"/>
        <v>5</v>
      </c>
      <c r="E8412">
        <v>26307</v>
      </c>
      <c r="F8412" t="s">
        <v>39</v>
      </c>
      <c r="G8412">
        <f t="shared" si="917"/>
        <v>1000</v>
      </c>
      <c r="H8412" s="3" t="s">
        <v>56</v>
      </c>
      <c r="I8412" t="str">
        <f t="shared" si="918"/>
        <v>1000000+</v>
      </c>
      <c r="J8412" s="1">
        <f t="shared" si="919"/>
        <v>1000000</v>
      </c>
      <c r="K8412" t="s">
        <v>17</v>
      </c>
      <c r="L8412" s="2">
        <v>0</v>
      </c>
      <c r="M8412" s="1">
        <f t="shared" si="923"/>
        <v>0</v>
      </c>
      <c r="N8412" t="s">
        <v>37</v>
      </c>
      <c r="O8412" t="s">
        <v>2715</v>
      </c>
      <c r="P8412" t="s">
        <v>192</v>
      </c>
      <c r="Q8412" t="str">
        <f t="shared" si="920"/>
        <v>2018</v>
      </c>
      <c r="R8412" t="str">
        <f t="shared" si="921"/>
        <v>July</v>
      </c>
      <c r="S8412" t="s">
        <v>2815</v>
      </c>
      <c r="T8412" t="s">
        <v>22</v>
      </c>
    </row>
    <row r="8413" spans="1:20" x14ac:dyDescent="0.3">
      <c r="A8413" t="s">
        <v>11155</v>
      </c>
      <c r="B8413" t="s">
        <v>3634</v>
      </c>
      <c r="C8413">
        <v>3.9</v>
      </c>
      <c r="D8413">
        <f t="shared" si="922"/>
        <v>4</v>
      </c>
      <c r="E8413">
        <v>6450</v>
      </c>
      <c r="F8413" t="s">
        <v>24</v>
      </c>
      <c r="G8413">
        <f t="shared" si="917"/>
        <v>14000000</v>
      </c>
      <c r="H8413" s="3" t="s">
        <v>25</v>
      </c>
      <c r="I8413" t="str">
        <f t="shared" si="918"/>
        <v>500000+</v>
      </c>
      <c r="J8413" s="1">
        <f t="shared" si="919"/>
        <v>500000</v>
      </c>
      <c r="K8413" t="s">
        <v>17</v>
      </c>
      <c r="L8413" s="2">
        <v>0</v>
      </c>
      <c r="M8413" s="1">
        <f t="shared" si="923"/>
        <v>0</v>
      </c>
      <c r="N8413" t="s">
        <v>375</v>
      </c>
      <c r="O8413" t="s">
        <v>3635</v>
      </c>
      <c r="P8413" t="s">
        <v>3825</v>
      </c>
      <c r="Q8413" t="str">
        <f t="shared" si="920"/>
        <v>2018</v>
      </c>
      <c r="R8413" t="str">
        <f t="shared" si="921"/>
        <v>January</v>
      </c>
      <c r="S8413" t="s">
        <v>3500</v>
      </c>
      <c r="T8413" t="s">
        <v>76</v>
      </c>
    </row>
    <row r="8414" spans="1:20" x14ac:dyDescent="0.3">
      <c r="A8414" t="s">
        <v>11156</v>
      </c>
      <c r="B8414" t="s">
        <v>2910</v>
      </c>
      <c r="C8414">
        <v>3.5</v>
      </c>
      <c r="D8414">
        <f t="shared" si="922"/>
        <v>4</v>
      </c>
      <c r="E8414">
        <v>8</v>
      </c>
      <c r="F8414" t="s">
        <v>168</v>
      </c>
      <c r="G8414">
        <f t="shared" si="917"/>
        <v>10000000</v>
      </c>
      <c r="H8414" s="3" t="s">
        <v>719</v>
      </c>
      <c r="I8414" t="str">
        <f t="shared" si="918"/>
        <v>1000+</v>
      </c>
      <c r="J8414" s="1">
        <f t="shared" si="919"/>
        <v>1000</v>
      </c>
      <c r="K8414" t="s">
        <v>17</v>
      </c>
      <c r="L8414" s="2">
        <v>0</v>
      </c>
      <c r="M8414" s="1">
        <f t="shared" si="923"/>
        <v>0</v>
      </c>
      <c r="N8414" t="s">
        <v>18</v>
      </c>
      <c r="O8414" t="s">
        <v>1445</v>
      </c>
      <c r="P8414" t="s">
        <v>5502</v>
      </c>
      <c r="Q8414" t="str">
        <f t="shared" si="920"/>
        <v>2017</v>
      </c>
      <c r="R8414" t="str">
        <f t="shared" si="921"/>
        <v>October</v>
      </c>
      <c r="S8414" t="s">
        <v>1921</v>
      </c>
      <c r="T8414" t="s">
        <v>71</v>
      </c>
    </row>
    <row r="8415" spans="1:20" x14ac:dyDescent="0.3">
      <c r="A8415" t="s">
        <v>11157</v>
      </c>
      <c r="B8415" t="s">
        <v>2910</v>
      </c>
      <c r="C8415">
        <v>4.0999999999999996</v>
      </c>
      <c r="D8415">
        <f t="shared" si="922"/>
        <v>5</v>
      </c>
      <c r="E8415">
        <v>29387</v>
      </c>
      <c r="F8415" t="s">
        <v>242</v>
      </c>
      <c r="G8415">
        <f t="shared" si="917"/>
        <v>16000000</v>
      </c>
      <c r="H8415" s="3" t="s">
        <v>56</v>
      </c>
      <c r="I8415" t="str">
        <f t="shared" si="918"/>
        <v>1000000+</v>
      </c>
      <c r="J8415" s="1">
        <f t="shared" si="919"/>
        <v>1000000</v>
      </c>
      <c r="K8415" t="s">
        <v>17</v>
      </c>
      <c r="L8415" s="2">
        <v>0</v>
      </c>
      <c r="M8415" s="1">
        <f t="shared" si="923"/>
        <v>0</v>
      </c>
      <c r="N8415" t="s">
        <v>18</v>
      </c>
      <c r="O8415" t="s">
        <v>2540</v>
      </c>
      <c r="P8415" t="s">
        <v>1315</v>
      </c>
      <c r="Q8415" t="str">
        <f t="shared" si="920"/>
        <v>2015</v>
      </c>
      <c r="R8415" t="str">
        <f t="shared" si="921"/>
        <v>August</v>
      </c>
      <c r="S8415" t="s">
        <v>315</v>
      </c>
      <c r="T8415" t="s">
        <v>63</v>
      </c>
    </row>
    <row r="8416" spans="1:20" x14ac:dyDescent="0.3">
      <c r="A8416" t="s">
        <v>11158</v>
      </c>
      <c r="B8416" t="s">
        <v>2910</v>
      </c>
      <c r="C8416">
        <v>3.8</v>
      </c>
      <c r="D8416">
        <f t="shared" si="922"/>
        <v>4</v>
      </c>
      <c r="E8416">
        <v>168</v>
      </c>
      <c r="F8416" t="s">
        <v>152</v>
      </c>
      <c r="G8416">
        <f t="shared" si="917"/>
        <v>24000000</v>
      </c>
      <c r="H8416" s="3" t="s">
        <v>16</v>
      </c>
      <c r="I8416" t="str">
        <f t="shared" si="918"/>
        <v>10000+</v>
      </c>
      <c r="J8416" s="1">
        <f t="shared" si="919"/>
        <v>10000</v>
      </c>
      <c r="K8416" t="s">
        <v>17</v>
      </c>
      <c r="L8416" s="2">
        <v>0</v>
      </c>
      <c r="M8416" s="1">
        <f t="shared" si="923"/>
        <v>0</v>
      </c>
      <c r="N8416" t="s">
        <v>18</v>
      </c>
      <c r="O8416" t="s">
        <v>2540</v>
      </c>
      <c r="P8416" t="s">
        <v>387</v>
      </c>
      <c r="Q8416" t="str">
        <f t="shared" si="920"/>
        <v>2017</v>
      </c>
      <c r="R8416" t="str">
        <f t="shared" si="921"/>
        <v>March</v>
      </c>
      <c r="S8416" t="s">
        <v>1935</v>
      </c>
      <c r="T8416" t="s">
        <v>22</v>
      </c>
    </row>
    <row r="8417" spans="1:20" x14ac:dyDescent="0.3">
      <c r="A8417" t="s">
        <v>11159</v>
      </c>
      <c r="B8417" t="s">
        <v>2377</v>
      </c>
      <c r="C8417">
        <v>5</v>
      </c>
      <c r="D8417">
        <f t="shared" si="922"/>
        <v>5</v>
      </c>
      <c r="E8417">
        <v>6</v>
      </c>
      <c r="F8417" t="s">
        <v>481</v>
      </c>
      <c r="G8417">
        <f t="shared" si="917"/>
        <v>2300000</v>
      </c>
      <c r="H8417" s="3" t="s">
        <v>719</v>
      </c>
      <c r="I8417" t="str">
        <f t="shared" si="918"/>
        <v>1000+</v>
      </c>
      <c r="J8417" s="1">
        <f t="shared" si="919"/>
        <v>1000</v>
      </c>
      <c r="K8417" t="s">
        <v>17</v>
      </c>
      <c r="L8417" s="2">
        <v>0</v>
      </c>
      <c r="M8417" s="1">
        <f t="shared" si="923"/>
        <v>0</v>
      </c>
      <c r="N8417" t="s">
        <v>18</v>
      </c>
      <c r="O8417" t="s">
        <v>2378</v>
      </c>
      <c r="P8417" t="s">
        <v>1388</v>
      </c>
      <c r="Q8417" t="str">
        <f t="shared" si="920"/>
        <v>2016</v>
      </c>
      <c r="R8417" t="str">
        <f t="shared" si="921"/>
        <v>May</v>
      </c>
      <c r="S8417" t="s">
        <v>11160</v>
      </c>
      <c r="T8417" t="s">
        <v>211</v>
      </c>
    </row>
    <row r="8418" spans="1:20" x14ac:dyDescent="0.3">
      <c r="A8418" t="s">
        <v>11161</v>
      </c>
      <c r="B8418" t="s">
        <v>2519</v>
      </c>
      <c r="C8418">
        <v>3.7</v>
      </c>
      <c r="D8418">
        <f t="shared" si="922"/>
        <v>4</v>
      </c>
      <c r="E8418">
        <v>38767</v>
      </c>
      <c r="F8418" t="s">
        <v>3711</v>
      </c>
      <c r="G8418">
        <f t="shared" si="917"/>
        <v>4099999.9999999995</v>
      </c>
      <c r="H8418" s="3" t="s">
        <v>31</v>
      </c>
      <c r="I8418" t="str">
        <f t="shared" si="918"/>
        <v>5000000+</v>
      </c>
      <c r="J8418" s="1">
        <f t="shared" si="919"/>
        <v>5000000</v>
      </c>
      <c r="K8418" t="s">
        <v>17</v>
      </c>
      <c r="L8418" s="2">
        <v>0</v>
      </c>
      <c r="M8418" s="1">
        <f t="shared" si="923"/>
        <v>0</v>
      </c>
      <c r="N8418" t="s">
        <v>111</v>
      </c>
      <c r="O8418" t="s">
        <v>2538</v>
      </c>
      <c r="P8418" t="s">
        <v>11162</v>
      </c>
      <c r="Q8418" t="str">
        <f t="shared" si="920"/>
        <v>2011</v>
      </c>
      <c r="R8418" t="str">
        <f t="shared" si="921"/>
        <v>April</v>
      </c>
      <c r="S8418" t="s">
        <v>3027</v>
      </c>
      <c r="T8418" t="s">
        <v>913</v>
      </c>
    </row>
    <row r="8419" spans="1:20" x14ac:dyDescent="0.3">
      <c r="A8419" t="s">
        <v>11163</v>
      </c>
      <c r="B8419" t="s">
        <v>2910</v>
      </c>
      <c r="C8419">
        <v>4.3</v>
      </c>
      <c r="D8419">
        <f t="shared" si="922"/>
        <v>5</v>
      </c>
      <c r="E8419">
        <v>5623</v>
      </c>
      <c r="F8419" t="s">
        <v>68</v>
      </c>
      <c r="G8419">
        <f t="shared" si="917"/>
        <v>28000000</v>
      </c>
      <c r="H8419" s="3" t="s">
        <v>43</v>
      </c>
      <c r="I8419" t="str">
        <f t="shared" si="918"/>
        <v>100000+</v>
      </c>
      <c r="J8419" s="1">
        <f t="shared" si="919"/>
        <v>100000</v>
      </c>
      <c r="K8419" t="s">
        <v>17</v>
      </c>
      <c r="L8419" s="2">
        <v>0</v>
      </c>
      <c r="M8419" s="1">
        <f t="shared" si="923"/>
        <v>0</v>
      </c>
      <c r="N8419" t="s">
        <v>111</v>
      </c>
      <c r="O8419" t="s">
        <v>2715</v>
      </c>
      <c r="P8419" t="s">
        <v>7849</v>
      </c>
      <c r="Q8419" t="str">
        <f t="shared" si="920"/>
        <v>2015</v>
      </c>
      <c r="R8419" t="str">
        <f t="shared" si="921"/>
        <v>December</v>
      </c>
      <c r="S8419" t="s">
        <v>585</v>
      </c>
      <c r="T8419" t="s">
        <v>51</v>
      </c>
    </row>
    <row r="8420" spans="1:20" x14ac:dyDescent="0.3">
      <c r="A8420" t="s">
        <v>11164</v>
      </c>
      <c r="B8420" t="s">
        <v>2910</v>
      </c>
      <c r="C8420">
        <v>4.2</v>
      </c>
      <c r="D8420">
        <f t="shared" si="922"/>
        <v>5</v>
      </c>
      <c r="E8420">
        <v>10440</v>
      </c>
      <c r="F8420" t="s">
        <v>227</v>
      </c>
      <c r="G8420">
        <f t="shared" si="917"/>
        <v>27000000</v>
      </c>
      <c r="H8420" s="3" t="s">
        <v>25</v>
      </c>
      <c r="I8420" t="str">
        <f t="shared" si="918"/>
        <v>500000+</v>
      </c>
      <c r="J8420" s="1">
        <f t="shared" si="919"/>
        <v>500000</v>
      </c>
      <c r="K8420" t="s">
        <v>17</v>
      </c>
      <c r="L8420" s="2">
        <v>0</v>
      </c>
      <c r="M8420" s="1">
        <f t="shared" si="923"/>
        <v>0</v>
      </c>
      <c r="N8420" t="s">
        <v>37</v>
      </c>
      <c r="O8420" t="s">
        <v>2715</v>
      </c>
      <c r="P8420" t="s">
        <v>2864</v>
      </c>
      <c r="Q8420" t="str">
        <f t="shared" si="920"/>
        <v>2018</v>
      </c>
      <c r="R8420" t="str">
        <f t="shared" si="921"/>
        <v>August</v>
      </c>
      <c r="S8420" t="s">
        <v>11165</v>
      </c>
      <c r="T8420" t="s">
        <v>46</v>
      </c>
    </row>
    <row r="8421" spans="1:20" x14ac:dyDescent="0.3">
      <c r="A8421" t="s">
        <v>11166</v>
      </c>
      <c r="B8421" t="s">
        <v>2910</v>
      </c>
      <c r="C8421">
        <v>4.3</v>
      </c>
      <c r="D8421">
        <f t="shared" si="922"/>
        <v>5</v>
      </c>
      <c r="E8421">
        <v>157997</v>
      </c>
      <c r="F8421" t="s">
        <v>227</v>
      </c>
      <c r="G8421">
        <f t="shared" si="917"/>
        <v>27000000</v>
      </c>
      <c r="H8421" s="3" t="s">
        <v>79</v>
      </c>
      <c r="I8421" t="str">
        <f t="shared" si="918"/>
        <v>10000000+</v>
      </c>
      <c r="J8421" s="1">
        <f t="shared" si="919"/>
        <v>10000000</v>
      </c>
      <c r="K8421" t="s">
        <v>17</v>
      </c>
      <c r="L8421" s="2">
        <v>0</v>
      </c>
      <c r="M8421" s="1">
        <f t="shared" si="923"/>
        <v>0</v>
      </c>
      <c r="N8421" t="s">
        <v>18</v>
      </c>
      <c r="O8421" t="s">
        <v>2652</v>
      </c>
      <c r="P8421" t="s">
        <v>6030</v>
      </c>
      <c r="Q8421" t="str">
        <f t="shared" si="920"/>
        <v>2016</v>
      </c>
      <c r="R8421" t="str">
        <f t="shared" si="921"/>
        <v>August</v>
      </c>
      <c r="S8421" t="s">
        <v>1961</v>
      </c>
      <c r="T8421" t="s">
        <v>157</v>
      </c>
    </row>
    <row r="8422" spans="1:20" x14ac:dyDescent="0.3">
      <c r="A8422" t="s">
        <v>11167</v>
      </c>
      <c r="B8422" t="s">
        <v>5080</v>
      </c>
      <c r="C8422">
        <v>2.5</v>
      </c>
      <c r="D8422">
        <f t="shared" si="922"/>
        <v>3</v>
      </c>
      <c r="E8422">
        <v>81</v>
      </c>
      <c r="F8422" t="s">
        <v>334</v>
      </c>
      <c r="G8422">
        <f t="shared" si="917"/>
        <v>6700000</v>
      </c>
      <c r="H8422" s="3" t="s">
        <v>16</v>
      </c>
      <c r="I8422" t="str">
        <f t="shared" si="918"/>
        <v>10000+</v>
      </c>
      <c r="J8422" s="1">
        <f t="shared" si="919"/>
        <v>10000</v>
      </c>
      <c r="K8422" t="s">
        <v>17</v>
      </c>
      <c r="L8422" s="2">
        <v>0</v>
      </c>
      <c r="M8422" s="1">
        <f t="shared" si="923"/>
        <v>0</v>
      </c>
      <c r="N8422" t="s">
        <v>375</v>
      </c>
      <c r="O8422" t="s">
        <v>5081</v>
      </c>
      <c r="P8422" t="s">
        <v>1626</v>
      </c>
      <c r="Q8422" t="str">
        <f t="shared" si="920"/>
        <v>2017</v>
      </c>
      <c r="R8422" t="str">
        <f t="shared" si="921"/>
        <v>November</v>
      </c>
      <c r="S8422" t="s">
        <v>565</v>
      </c>
      <c r="T8422" t="s">
        <v>22</v>
      </c>
    </row>
    <row r="8423" spans="1:20" x14ac:dyDescent="0.3">
      <c r="A8423" t="s">
        <v>11168</v>
      </c>
      <c r="B8423" t="s">
        <v>4098</v>
      </c>
      <c r="C8423">
        <v>4.3</v>
      </c>
      <c r="D8423">
        <f t="shared" si="922"/>
        <v>5</v>
      </c>
      <c r="E8423">
        <v>83545</v>
      </c>
      <c r="F8423" t="s">
        <v>119</v>
      </c>
      <c r="G8423">
        <f t="shared" si="917"/>
        <v>23000000</v>
      </c>
      <c r="H8423" s="3" t="s">
        <v>31</v>
      </c>
      <c r="I8423" t="str">
        <f t="shared" si="918"/>
        <v>5000000+</v>
      </c>
      <c r="J8423" s="1">
        <f t="shared" si="919"/>
        <v>5000000</v>
      </c>
      <c r="K8423" t="s">
        <v>17</v>
      </c>
      <c r="L8423" s="2">
        <v>0</v>
      </c>
      <c r="M8423" s="1">
        <f t="shared" si="923"/>
        <v>0</v>
      </c>
      <c r="N8423" t="s">
        <v>18</v>
      </c>
      <c r="O8423" t="s">
        <v>2572</v>
      </c>
      <c r="P8423" t="s">
        <v>74</v>
      </c>
      <c r="Q8423" t="str">
        <f t="shared" si="920"/>
        <v>2018</v>
      </c>
      <c r="R8423" t="str">
        <f t="shared" si="921"/>
        <v>July</v>
      </c>
      <c r="S8423">
        <v>1.1930000000000001</v>
      </c>
      <c r="T8423" t="s">
        <v>76</v>
      </c>
    </row>
    <row r="8424" spans="1:20" x14ac:dyDescent="0.3">
      <c r="A8424" t="s">
        <v>1508</v>
      </c>
      <c r="B8424" t="s">
        <v>2910</v>
      </c>
      <c r="C8424">
        <v>4.4000000000000004</v>
      </c>
      <c r="D8424">
        <f t="shared" si="922"/>
        <v>5</v>
      </c>
      <c r="E8424">
        <v>42069</v>
      </c>
      <c r="F8424" t="s">
        <v>39</v>
      </c>
      <c r="G8424">
        <f t="shared" si="917"/>
        <v>1000</v>
      </c>
      <c r="H8424" s="3" t="s">
        <v>56</v>
      </c>
      <c r="I8424" t="str">
        <f t="shared" si="918"/>
        <v>1000000+</v>
      </c>
      <c r="J8424" s="1">
        <f t="shared" si="919"/>
        <v>1000000</v>
      </c>
      <c r="K8424" t="s">
        <v>17</v>
      </c>
      <c r="L8424" s="2">
        <v>0</v>
      </c>
      <c r="M8424" s="1">
        <f t="shared" si="923"/>
        <v>0</v>
      </c>
      <c r="N8424" t="s">
        <v>37</v>
      </c>
      <c r="O8424" t="s">
        <v>1445</v>
      </c>
      <c r="P8424" t="s">
        <v>86</v>
      </c>
      <c r="Q8424" t="str">
        <f t="shared" si="920"/>
        <v>2018</v>
      </c>
      <c r="R8424" t="str">
        <f t="shared" si="921"/>
        <v>August</v>
      </c>
      <c r="S8424" t="s">
        <v>39</v>
      </c>
      <c r="T8424" t="s">
        <v>39</v>
      </c>
    </row>
    <row r="8425" spans="1:20" x14ac:dyDescent="0.3">
      <c r="A8425" t="s">
        <v>11169</v>
      </c>
      <c r="B8425" t="s">
        <v>2377</v>
      </c>
      <c r="C8425">
        <v>3.5</v>
      </c>
      <c r="D8425">
        <f t="shared" si="922"/>
        <v>4</v>
      </c>
      <c r="E8425">
        <v>0</v>
      </c>
      <c r="F8425" t="s">
        <v>406</v>
      </c>
      <c r="G8425">
        <f t="shared" si="917"/>
        <v>4900000</v>
      </c>
      <c r="H8425" s="3" t="s">
        <v>937</v>
      </c>
      <c r="I8425" t="str">
        <f t="shared" si="918"/>
        <v>50+</v>
      </c>
      <c r="J8425" s="1">
        <f t="shared" si="919"/>
        <v>50</v>
      </c>
      <c r="K8425" t="s">
        <v>17</v>
      </c>
      <c r="L8425" s="2">
        <v>0</v>
      </c>
      <c r="M8425" s="1">
        <f t="shared" si="923"/>
        <v>0</v>
      </c>
      <c r="N8425" t="s">
        <v>18</v>
      </c>
      <c r="O8425" t="s">
        <v>2378</v>
      </c>
      <c r="P8425" t="s">
        <v>331</v>
      </c>
      <c r="Q8425" t="str">
        <f t="shared" si="920"/>
        <v>2017</v>
      </c>
      <c r="R8425" t="str">
        <f t="shared" si="921"/>
        <v>September</v>
      </c>
      <c r="S8425">
        <v>1</v>
      </c>
      <c r="T8425" t="s">
        <v>535</v>
      </c>
    </row>
    <row r="8426" spans="1:20" x14ac:dyDescent="0.3">
      <c r="A8426" t="s">
        <v>11170</v>
      </c>
      <c r="B8426" t="s">
        <v>4098</v>
      </c>
      <c r="C8426">
        <v>4.3</v>
      </c>
      <c r="D8426">
        <f t="shared" si="922"/>
        <v>5</v>
      </c>
      <c r="E8426">
        <v>34062</v>
      </c>
      <c r="F8426" t="s">
        <v>2596</v>
      </c>
      <c r="G8426">
        <f t="shared" si="917"/>
        <v>85000000</v>
      </c>
      <c r="H8426" s="3" t="s">
        <v>56</v>
      </c>
      <c r="I8426" t="str">
        <f t="shared" si="918"/>
        <v>1000000+</v>
      </c>
      <c r="J8426" s="1">
        <f t="shared" si="919"/>
        <v>1000000</v>
      </c>
      <c r="K8426" t="s">
        <v>17</v>
      </c>
      <c r="L8426" s="2">
        <v>0</v>
      </c>
      <c r="M8426" s="1">
        <f t="shared" si="923"/>
        <v>0</v>
      </c>
      <c r="N8426" t="s">
        <v>18</v>
      </c>
      <c r="O8426" t="s">
        <v>2572</v>
      </c>
      <c r="P8426" t="s">
        <v>906</v>
      </c>
      <c r="Q8426" t="str">
        <f t="shared" si="920"/>
        <v>2018</v>
      </c>
      <c r="R8426" t="str">
        <f t="shared" si="921"/>
        <v>April</v>
      </c>
      <c r="S8426" t="s">
        <v>11171</v>
      </c>
      <c r="T8426" t="s">
        <v>46</v>
      </c>
    </row>
    <row r="8427" spans="1:20" x14ac:dyDescent="0.3">
      <c r="A8427" t="s">
        <v>11172</v>
      </c>
      <c r="B8427" t="s">
        <v>2910</v>
      </c>
      <c r="C8427">
        <v>4.2</v>
      </c>
      <c r="D8427">
        <f t="shared" si="922"/>
        <v>5</v>
      </c>
      <c r="E8427">
        <v>1484</v>
      </c>
      <c r="F8427" t="s">
        <v>614</v>
      </c>
      <c r="G8427">
        <f t="shared" si="917"/>
        <v>41000000</v>
      </c>
      <c r="H8427" s="3" t="s">
        <v>43</v>
      </c>
      <c r="I8427" t="str">
        <f t="shared" si="918"/>
        <v>100000+</v>
      </c>
      <c r="J8427" s="1">
        <f t="shared" si="919"/>
        <v>100000</v>
      </c>
      <c r="K8427" t="s">
        <v>17</v>
      </c>
      <c r="L8427" s="2">
        <v>0</v>
      </c>
      <c r="M8427" s="1">
        <f t="shared" si="923"/>
        <v>0</v>
      </c>
      <c r="N8427" t="s">
        <v>18</v>
      </c>
      <c r="O8427" t="s">
        <v>2540</v>
      </c>
      <c r="P8427" t="s">
        <v>262</v>
      </c>
      <c r="Q8427" t="str">
        <f t="shared" si="920"/>
        <v>2018</v>
      </c>
      <c r="R8427" t="str">
        <f t="shared" si="921"/>
        <v>July</v>
      </c>
      <c r="S8427" t="s">
        <v>989</v>
      </c>
      <c r="T8427" t="s">
        <v>22</v>
      </c>
    </row>
    <row r="8428" spans="1:20" x14ac:dyDescent="0.3">
      <c r="A8428" t="s">
        <v>11173</v>
      </c>
      <c r="B8428" t="s">
        <v>2519</v>
      </c>
      <c r="C8428">
        <v>4.5999999999999996</v>
      </c>
      <c r="D8428">
        <f t="shared" si="922"/>
        <v>5</v>
      </c>
      <c r="E8428">
        <v>152395</v>
      </c>
      <c r="F8428" t="s">
        <v>24</v>
      </c>
      <c r="G8428">
        <f t="shared" si="917"/>
        <v>14000000</v>
      </c>
      <c r="H8428" s="3" t="s">
        <v>79</v>
      </c>
      <c r="I8428" t="str">
        <f t="shared" si="918"/>
        <v>10000000+</v>
      </c>
      <c r="J8428" s="1">
        <f t="shared" si="919"/>
        <v>10000000</v>
      </c>
      <c r="K8428" t="s">
        <v>17</v>
      </c>
      <c r="L8428" s="2">
        <v>0</v>
      </c>
      <c r="M8428" s="1">
        <f t="shared" si="923"/>
        <v>0</v>
      </c>
      <c r="N8428" t="s">
        <v>111</v>
      </c>
      <c r="O8428" t="s">
        <v>2538</v>
      </c>
      <c r="P8428" t="s">
        <v>3058</v>
      </c>
      <c r="Q8428" t="str">
        <f t="shared" si="920"/>
        <v>2016</v>
      </c>
      <c r="R8428" t="str">
        <f t="shared" si="921"/>
        <v>July</v>
      </c>
      <c r="S8428" t="s">
        <v>1654</v>
      </c>
      <c r="T8428" t="s">
        <v>51</v>
      </c>
    </row>
    <row r="8429" spans="1:20" x14ac:dyDescent="0.3">
      <c r="A8429" t="s">
        <v>11174</v>
      </c>
      <c r="B8429" t="s">
        <v>2910</v>
      </c>
      <c r="C8429">
        <v>4</v>
      </c>
      <c r="D8429">
        <f t="shared" si="922"/>
        <v>4</v>
      </c>
      <c r="E8429">
        <v>3715</v>
      </c>
      <c r="F8429" t="s">
        <v>2116</v>
      </c>
      <c r="G8429">
        <f t="shared" si="917"/>
        <v>94000000</v>
      </c>
      <c r="H8429" s="3" t="s">
        <v>43</v>
      </c>
      <c r="I8429" t="str">
        <f t="shared" si="918"/>
        <v>100000+</v>
      </c>
      <c r="J8429" s="1">
        <f t="shared" si="919"/>
        <v>100000</v>
      </c>
      <c r="K8429" t="s">
        <v>17</v>
      </c>
      <c r="L8429" s="2">
        <v>0</v>
      </c>
      <c r="M8429" s="1">
        <f t="shared" si="923"/>
        <v>0</v>
      </c>
      <c r="N8429" t="s">
        <v>18</v>
      </c>
      <c r="O8429" t="s">
        <v>2715</v>
      </c>
      <c r="P8429" t="s">
        <v>3098</v>
      </c>
      <c r="Q8429" t="str">
        <f t="shared" si="920"/>
        <v>2017</v>
      </c>
      <c r="R8429" t="str">
        <f t="shared" si="921"/>
        <v>July</v>
      </c>
      <c r="S8429" t="s">
        <v>11175</v>
      </c>
      <c r="T8429" t="s">
        <v>22</v>
      </c>
    </row>
    <row r="8430" spans="1:20" x14ac:dyDescent="0.3">
      <c r="A8430" t="s">
        <v>11176</v>
      </c>
      <c r="B8430" t="s">
        <v>2910</v>
      </c>
      <c r="C8430">
        <v>2.9</v>
      </c>
      <c r="D8430">
        <f t="shared" si="922"/>
        <v>3</v>
      </c>
      <c r="E8430">
        <v>975</v>
      </c>
      <c r="F8430" t="s">
        <v>1063</v>
      </c>
      <c r="G8430">
        <f t="shared" si="917"/>
        <v>45000000</v>
      </c>
      <c r="H8430" s="3" t="s">
        <v>43</v>
      </c>
      <c r="I8430" t="str">
        <f t="shared" si="918"/>
        <v>100000+</v>
      </c>
      <c r="J8430" s="1">
        <f t="shared" si="919"/>
        <v>100000</v>
      </c>
      <c r="K8430" t="s">
        <v>17</v>
      </c>
      <c r="L8430" s="2">
        <v>0</v>
      </c>
      <c r="M8430" s="1">
        <f t="shared" si="923"/>
        <v>0</v>
      </c>
      <c r="N8430" t="s">
        <v>18</v>
      </c>
      <c r="O8430" t="s">
        <v>2652</v>
      </c>
      <c r="P8430" t="s">
        <v>6115</v>
      </c>
      <c r="Q8430" t="str">
        <f t="shared" si="920"/>
        <v>2017</v>
      </c>
      <c r="R8430" t="str">
        <f t="shared" si="921"/>
        <v>February</v>
      </c>
      <c r="S8430">
        <v>5</v>
      </c>
      <c r="T8430" t="s">
        <v>71</v>
      </c>
    </row>
    <row r="8431" spans="1:20" x14ac:dyDescent="0.3">
      <c r="A8431" t="s">
        <v>11177</v>
      </c>
      <c r="B8431" t="s">
        <v>402</v>
      </c>
      <c r="C8431">
        <v>3.5</v>
      </c>
      <c r="D8431">
        <f t="shared" si="922"/>
        <v>4</v>
      </c>
      <c r="E8431">
        <v>13</v>
      </c>
      <c r="F8431" t="s">
        <v>11178</v>
      </c>
      <c r="G8431">
        <f t="shared" si="917"/>
        <v>942000</v>
      </c>
      <c r="H8431" s="3" t="s">
        <v>719</v>
      </c>
      <c r="I8431" t="str">
        <f t="shared" si="918"/>
        <v>1000+</v>
      </c>
      <c r="J8431" s="1">
        <f t="shared" si="919"/>
        <v>1000</v>
      </c>
      <c r="K8431" t="s">
        <v>17</v>
      </c>
      <c r="L8431" s="2">
        <v>0</v>
      </c>
      <c r="M8431" s="1">
        <f t="shared" si="923"/>
        <v>0</v>
      </c>
      <c r="N8431" t="s">
        <v>18</v>
      </c>
      <c r="O8431" t="s">
        <v>404</v>
      </c>
      <c r="P8431" t="s">
        <v>11179</v>
      </c>
      <c r="Q8431" t="str">
        <f t="shared" si="920"/>
        <v>2013</v>
      </c>
      <c r="R8431" t="str">
        <f t="shared" si="921"/>
        <v>November</v>
      </c>
      <c r="S8431">
        <v>1.1100000000000001</v>
      </c>
      <c r="T8431" t="s">
        <v>157</v>
      </c>
    </row>
    <row r="8432" spans="1:20" x14ac:dyDescent="0.3">
      <c r="A8432" t="s">
        <v>11180</v>
      </c>
      <c r="B8432" t="s">
        <v>2519</v>
      </c>
      <c r="C8432">
        <v>4.5</v>
      </c>
      <c r="D8432">
        <f t="shared" si="922"/>
        <v>5</v>
      </c>
      <c r="E8432">
        <v>396090</v>
      </c>
      <c r="F8432" t="s">
        <v>178</v>
      </c>
      <c r="G8432">
        <f t="shared" si="917"/>
        <v>26000000</v>
      </c>
      <c r="H8432" s="3" t="s">
        <v>79</v>
      </c>
      <c r="I8432" t="str">
        <f t="shared" si="918"/>
        <v>10000000+</v>
      </c>
      <c r="J8432" s="1">
        <f t="shared" si="919"/>
        <v>10000000</v>
      </c>
      <c r="K8432" t="s">
        <v>17</v>
      </c>
      <c r="L8432" s="2">
        <v>0</v>
      </c>
      <c r="M8432" s="1">
        <f t="shared" si="923"/>
        <v>0</v>
      </c>
      <c r="N8432" t="s">
        <v>37</v>
      </c>
      <c r="O8432" t="s">
        <v>5912</v>
      </c>
      <c r="P8432" t="s">
        <v>1668</v>
      </c>
      <c r="Q8432" t="str">
        <f t="shared" si="920"/>
        <v>2018</v>
      </c>
      <c r="R8432" t="str">
        <f t="shared" si="921"/>
        <v>May</v>
      </c>
      <c r="S8432" t="s">
        <v>2666</v>
      </c>
      <c r="T8432" t="s">
        <v>22</v>
      </c>
    </row>
    <row r="8433" spans="1:20" x14ac:dyDescent="0.3">
      <c r="A8433" t="s">
        <v>2808</v>
      </c>
      <c r="B8433" t="s">
        <v>2910</v>
      </c>
      <c r="C8433">
        <v>4.7</v>
      </c>
      <c r="D8433">
        <f t="shared" si="922"/>
        <v>5</v>
      </c>
      <c r="E8433">
        <v>417197</v>
      </c>
      <c r="F8433" t="s">
        <v>2307</v>
      </c>
      <c r="G8433">
        <f t="shared" si="917"/>
        <v>99000000</v>
      </c>
      <c r="H8433" s="3" t="s">
        <v>79</v>
      </c>
      <c r="I8433" t="str">
        <f t="shared" si="918"/>
        <v>10000000+</v>
      </c>
      <c r="J8433" s="1">
        <f t="shared" si="919"/>
        <v>10000000</v>
      </c>
      <c r="K8433" t="s">
        <v>17</v>
      </c>
      <c r="L8433" s="2">
        <v>0</v>
      </c>
      <c r="M8433" s="1">
        <f t="shared" si="923"/>
        <v>0</v>
      </c>
      <c r="N8433" t="s">
        <v>111</v>
      </c>
      <c r="O8433" t="s">
        <v>2715</v>
      </c>
      <c r="P8433" t="s">
        <v>1668</v>
      </c>
      <c r="Q8433" t="str">
        <f t="shared" si="920"/>
        <v>2018</v>
      </c>
      <c r="R8433" t="str">
        <f t="shared" si="921"/>
        <v>May</v>
      </c>
      <c r="S8433" t="s">
        <v>2809</v>
      </c>
      <c r="T8433" t="s">
        <v>51</v>
      </c>
    </row>
    <row r="8434" spans="1:20" x14ac:dyDescent="0.3">
      <c r="A8434" t="s">
        <v>11181</v>
      </c>
      <c r="B8434" t="s">
        <v>4573</v>
      </c>
      <c r="C8434">
        <v>3.8</v>
      </c>
      <c r="D8434">
        <f t="shared" si="922"/>
        <v>4</v>
      </c>
      <c r="E8434">
        <v>23</v>
      </c>
      <c r="F8434" t="s">
        <v>432</v>
      </c>
      <c r="G8434">
        <f t="shared" si="917"/>
        <v>5900000</v>
      </c>
      <c r="H8434" s="3" t="s">
        <v>719</v>
      </c>
      <c r="I8434" t="str">
        <f t="shared" si="918"/>
        <v>1000+</v>
      </c>
      <c r="J8434" s="1">
        <f t="shared" si="919"/>
        <v>1000</v>
      </c>
      <c r="K8434" t="s">
        <v>17</v>
      </c>
      <c r="L8434" s="2">
        <v>0</v>
      </c>
      <c r="M8434" s="1">
        <f t="shared" si="923"/>
        <v>0</v>
      </c>
      <c r="N8434" t="s">
        <v>18</v>
      </c>
      <c r="O8434" t="s">
        <v>4574</v>
      </c>
      <c r="P8434" t="s">
        <v>237</v>
      </c>
      <c r="Q8434" t="str">
        <f t="shared" si="920"/>
        <v>2018</v>
      </c>
      <c r="R8434" t="str">
        <f t="shared" si="921"/>
        <v>July</v>
      </c>
      <c r="S8434">
        <v>2</v>
      </c>
      <c r="T8434" t="s">
        <v>22</v>
      </c>
    </row>
    <row r="8435" spans="1:20" x14ac:dyDescent="0.3">
      <c r="A8435" t="s">
        <v>11182</v>
      </c>
      <c r="B8435" t="s">
        <v>505</v>
      </c>
      <c r="C8435">
        <v>3.5</v>
      </c>
      <c r="D8435">
        <f t="shared" si="922"/>
        <v>4</v>
      </c>
      <c r="E8435">
        <v>3</v>
      </c>
      <c r="F8435" t="s">
        <v>1206</v>
      </c>
      <c r="G8435">
        <f t="shared" si="917"/>
        <v>36000000</v>
      </c>
      <c r="H8435" s="3" t="s">
        <v>942</v>
      </c>
      <c r="I8435" t="str">
        <f t="shared" si="918"/>
        <v>100+</v>
      </c>
      <c r="J8435" s="1">
        <f t="shared" si="919"/>
        <v>100</v>
      </c>
      <c r="K8435" t="s">
        <v>17</v>
      </c>
      <c r="L8435" s="2">
        <v>0</v>
      </c>
      <c r="M8435" s="1">
        <f t="shared" si="923"/>
        <v>0</v>
      </c>
      <c r="N8435" t="s">
        <v>18</v>
      </c>
      <c r="O8435" t="s">
        <v>506</v>
      </c>
      <c r="P8435" t="s">
        <v>6416</v>
      </c>
      <c r="Q8435" t="str">
        <f t="shared" si="920"/>
        <v>2017</v>
      </c>
      <c r="R8435" t="str">
        <f t="shared" si="921"/>
        <v>August</v>
      </c>
      <c r="S8435" t="s">
        <v>11182</v>
      </c>
      <c r="T8435" t="s">
        <v>245</v>
      </c>
    </row>
    <row r="8436" spans="1:20" x14ac:dyDescent="0.3">
      <c r="A8436" t="s">
        <v>11183</v>
      </c>
      <c r="B8436" t="s">
        <v>2519</v>
      </c>
      <c r="C8436">
        <v>4.7</v>
      </c>
      <c r="D8436">
        <f t="shared" si="922"/>
        <v>5</v>
      </c>
      <c r="E8436">
        <v>466495</v>
      </c>
      <c r="F8436" t="s">
        <v>319</v>
      </c>
      <c r="G8436">
        <f t="shared" si="917"/>
        <v>52000000</v>
      </c>
      <c r="H8436" s="3" t="s">
        <v>79</v>
      </c>
      <c r="I8436" t="str">
        <f t="shared" si="918"/>
        <v>10000000+</v>
      </c>
      <c r="J8436" s="1">
        <f t="shared" si="919"/>
        <v>10000000</v>
      </c>
      <c r="K8436" t="s">
        <v>17</v>
      </c>
      <c r="L8436" s="2">
        <v>0</v>
      </c>
      <c r="M8436" s="1">
        <f t="shared" si="923"/>
        <v>0</v>
      </c>
      <c r="N8436" t="s">
        <v>37</v>
      </c>
      <c r="O8436" t="s">
        <v>2530</v>
      </c>
      <c r="P8436" t="s">
        <v>237</v>
      </c>
      <c r="Q8436" t="str">
        <f t="shared" si="920"/>
        <v>2018</v>
      </c>
      <c r="R8436" t="str">
        <f t="shared" si="921"/>
        <v>July</v>
      </c>
      <c r="S8436" t="s">
        <v>11184</v>
      </c>
      <c r="T8436" t="s">
        <v>157</v>
      </c>
    </row>
    <row r="8437" spans="1:20" x14ac:dyDescent="0.3">
      <c r="A8437" t="s">
        <v>11185</v>
      </c>
      <c r="B8437" t="s">
        <v>2519</v>
      </c>
      <c r="C8437">
        <v>3.9</v>
      </c>
      <c r="D8437">
        <f t="shared" si="922"/>
        <v>4</v>
      </c>
      <c r="E8437">
        <v>41683</v>
      </c>
      <c r="F8437" t="s">
        <v>1072</v>
      </c>
      <c r="G8437">
        <f t="shared" si="917"/>
        <v>63000000</v>
      </c>
      <c r="H8437" s="3" t="s">
        <v>56</v>
      </c>
      <c r="I8437" t="str">
        <f t="shared" si="918"/>
        <v>1000000+</v>
      </c>
      <c r="J8437" s="1">
        <f t="shared" si="919"/>
        <v>1000000</v>
      </c>
      <c r="K8437" t="s">
        <v>17</v>
      </c>
      <c r="L8437" s="2">
        <v>0</v>
      </c>
      <c r="M8437" s="1">
        <f t="shared" si="923"/>
        <v>0</v>
      </c>
      <c r="N8437" t="s">
        <v>18</v>
      </c>
      <c r="O8437" t="s">
        <v>2523</v>
      </c>
      <c r="P8437" t="s">
        <v>6537</v>
      </c>
      <c r="Q8437" t="str">
        <f t="shared" si="920"/>
        <v>2017</v>
      </c>
      <c r="R8437" t="str">
        <f t="shared" si="921"/>
        <v>February</v>
      </c>
      <c r="S8437">
        <v>1.67</v>
      </c>
      <c r="T8437" t="s">
        <v>51</v>
      </c>
    </row>
    <row r="8438" spans="1:20" x14ac:dyDescent="0.3">
      <c r="A8438" t="s">
        <v>11186</v>
      </c>
      <c r="B8438" t="s">
        <v>2910</v>
      </c>
      <c r="C8438">
        <v>4.5</v>
      </c>
      <c r="D8438">
        <f t="shared" si="922"/>
        <v>5</v>
      </c>
      <c r="E8438">
        <v>96658</v>
      </c>
      <c r="F8438" t="s">
        <v>178</v>
      </c>
      <c r="G8438">
        <f t="shared" si="917"/>
        <v>26000000</v>
      </c>
      <c r="H8438" s="3" t="s">
        <v>56</v>
      </c>
      <c r="I8438" t="str">
        <f t="shared" si="918"/>
        <v>1000000+</v>
      </c>
      <c r="J8438" s="1">
        <f t="shared" si="919"/>
        <v>1000000</v>
      </c>
      <c r="K8438" t="s">
        <v>17</v>
      </c>
      <c r="L8438" s="2">
        <v>0</v>
      </c>
      <c r="M8438" s="1">
        <f t="shared" si="923"/>
        <v>0</v>
      </c>
      <c r="N8438" t="s">
        <v>111</v>
      </c>
      <c r="O8438" t="s">
        <v>2715</v>
      </c>
      <c r="P8438" t="s">
        <v>11187</v>
      </c>
      <c r="Q8438" t="str">
        <f t="shared" si="920"/>
        <v>2015</v>
      </c>
      <c r="R8438" t="str">
        <f t="shared" si="921"/>
        <v>September</v>
      </c>
      <c r="S8438" t="s">
        <v>1043</v>
      </c>
      <c r="T8438" t="s">
        <v>63</v>
      </c>
    </row>
    <row r="8439" spans="1:20" x14ac:dyDescent="0.3">
      <c r="A8439" t="s">
        <v>1212</v>
      </c>
      <c r="B8439" t="s">
        <v>2910</v>
      </c>
      <c r="C8439">
        <v>4.7</v>
      </c>
      <c r="D8439">
        <f t="shared" si="922"/>
        <v>5</v>
      </c>
      <c r="E8439">
        <v>6297590</v>
      </c>
      <c r="F8439" t="s">
        <v>39</v>
      </c>
      <c r="G8439">
        <f t="shared" si="917"/>
        <v>1000</v>
      </c>
      <c r="H8439" s="3" t="s">
        <v>403</v>
      </c>
      <c r="I8439" t="str">
        <f t="shared" si="918"/>
        <v>100000000+</v>
      </c>
      <c r="J8439" s="1">
        <f t="shared" si="919"/>
        <v>100000000</v>
      </c>
      <c r="K8439" t="s">
        <v>17</v>
      </c>
      <c r="L8439" s="2">
        <v>0</v>
      </c>
      <c r="M8439" s="1">
        <f t="shared" si="923"/>
        <v>0</v>
      </c>
      <c r="N8439" t="s">
        <v>18</v>
      </c>
      <c r="O8439" t="s">
        <v>1214</v>
      </c>
      <c r="P8439" t="s">
        <v>2864</v>
      </c>
      <c r="Q8439" t="str">
        <f t="shared" si="920"/>
        <v>2018</v>
      </c>
      <c r="R8439" t="str">
        <f t="shared" si="921"/>
        <v>August</v>
      </c>
      <c r="S8439" t="s">
        <v>39</v>
      </c>
      <c r="T8439" t="s">
        <v>39</v>
      </c>
    </row>
    <row r="8440" spans="1:20" x14ac:dyDescent="0.3">
      <c r="A8440" t="s">
        <v>3698</v>
      </c>
      <c r="B8440" t="s">
        <v>3634</v>
      </c>
      <c r="C8440">
        <v>4.5</v>
      </c>
      <c r="D8440">
        <f t="shared" si="922"/>
        <v>5</v>
      </c>
      <c r="E8440">
        <v>412888</v>
      </c>
      <c r="F8440" t="s">
        <v>197</v>
      </c>
      <c r="G8440">
        <f t="shared" si="917"/>
        <v>35000000</v>
      </c>
      <c r="H8440" s="3" t="s">
        <v>79</v>
      </c>
      <c r="I8440" t="str">
        <f t="shared" si="918"/>
        <v>10000000+</v>
      </c>
      <c r="J8440" s="1">
        <f t="shared" si="919"/>
        <v>10000000</v>
      </c>
      <c r="K8440" t="s">
        <v>17</v>
      </c>
      <c r="L8440" s="2">
        <v>0</v>
      </c>
      <c r="M8440" s="1">
        <f t="shared" si="923"/>
        <v>0</v>
      </c>
      <c r="N8440" t="s">
        <v>18</v>
      </c>
      <c r="O8440" t="s">
        <v>3635</v>
      </c>
      <c r="P8440" t="s">
        <v>74</v>
      </c>
      <c r="Q8440" t="str">
        <f t="shared" si="920"/>
        <v>2018</v>
      </c>
      <c r="R8440" t="str">
        <f t="shared" si="921"/>
        <v>July</v>
      </c>
      <c r="S8440" t="s">
        <v>3699</v>
      </c>
      <c r="T8440" t="s">
        <v>71</v>
      </c>
    </row>
    <row r="8441" spans="1:20" x14ac:dyDescent="0.3">
      <c r="A8441" t="s">
        <v>11188</v>
      </c>
      <c r="B8441" t="s">
        <v>4390</v>
      </c>
      <c r="C8441">
        <v>4.2</v>
      </c>
      <c r="D8441">
        <f t="shared" si="922"/>
        <v>5</v>
      </c>
      <c r="E8441">
        <v>227798</v>
      </c>
      <c r="F8441" t="s">
        <v>39</v>
      </c>
      <c r="G8441">
        <f t="shared" si="917"/>
        <v>1000</v>
      </c>
      <c r="H8441" s="3" t="s">
        <v>36</v>
      </c>
      <c r="I8441" t="str">
        <f t="shared" si="918"/>
        <v>50000000+</v>
      </c>
      <c r="J8441" s="1">
        <f t="shared" si="919"/>
        <v>50000000</v>
      </c>
      <c r="K8441" t="s">
        <v>17</v>
      </c>
      <c r="L8441" s="2">
        <v>0</v>
      </c>
      <c r="M8441" s="1">
        <f t="shared" si="923"/>
        <v>0</v>
      </c>
      <c r="N8441" t="s">
        <v>18</v>
      </c>
      <c r="O8441" t="s">
        <v>4391</v>
      </c>
      <c r="P8441" t="s">
        <v>2864</v>
      </c>
      <c r="Q8441" t="str">
        <f t="shared" si="920"/>
        <v>2018</v>
      </c>
      <c r="R8441" t="str">
        <f t="shared" si="921"/>
        <v>August</v>
      </c>
      <c r="S8441" t="s">
        <v>39</v>
      </c>
      <c r="T8441" t="s">
        <v>39</v>
      </c>
    </row>
    <row r="8442" spans="1:20" x14ac:dyDescent="0.3">
      <c r="A8442" t="s">
        <v>3677</v>
      </c>
      <c r="B8442" t="s">
        <v>3634</v>
      </c>
      <c r="C8442">
        <v>4.3</v>
      </c>
      <c r="D8442">
        <f t="shared" si="922"/>
        <v>5</v>
      </c>
      <c r="E8442">
        <v>231446</v>
      </c>
      <c r="F8442" t="s">
        <v>273</v>
      </c>
      <c r="G8442">
        <f t="shared" si="917"/>
        <v>5400000</v>
      </c>
      <c r="H8442" s="3" t="s">
        <v>79</v>
      </c>
      <c r="I8442" t="str">
        <f t="shared" si="918"/>
        <v>10000000+</v>
      </c>
      <c r="J8442" s="1">
        <f t="shared" si="919"/>
        <v>10000000</v>
      </c>
      <c r="K8442" t="s">
        <v>17</v>
      </c>
      <c r="L8442" s="2">
        <v>0</v>
      </c>
      <c r="M8442" s="1">
        <f t="shared" si="923"/>
        <v>0</v>
      </c>
      <c r="N8442" t="s">
        <v>18</v>
      </c>
      <c r="O8442" t="s">
        <v>3635</v>
      </c>
      <c r="P8442" t="s">
        <v>153</v>
      </c>
      <c r="Q8442" t="str">
        <f t="shared" si="920"/>
        <v>2018</v>
      </c>
      <c r="R8442" t="str">
        <f t="shared" si="921"/>
        <v>August</v>
      </c>
      <c r="S8442">
        <v>4.8099999999999996</v>
      </c>
      <c r="T8442" t="s">
        <v>76</v>
      </c>
    </row>
    <row r="8443" spans="1:20" x14ac:dyDescent="0.3">
      <c r="A8443" t="s">
        <v>11189</v>
      </c>
      <c r="B8443" t="s">
        <v>2910</v>
      </c>
      <c r="C8443">
        <v>4.4000000000000004</v>
      </c>
      <c r="D8443">
        <f t="shared" si="922"/>
        <v>5</v>
      </c>
      <c r="E8443">
        <v>303394</v>
      </c>
      <c r="F8443" t="s">
        <v>967</v>
      </c>
      <c r="G8443">
        <f t="shared" si="917"/>
        <v>53000000</v>
      </c>
      <c r="H8443" s="3" t="s">
        <v>79</v>
      </c>
      <c r="I8443" t="str">
        <f t="shared" si="918"/>
        <v>10000000+</v>
      </c>
      <c r="J8443" s="1">
        <f t="shared" si="919"/>
        <v>10000000</v>
      </c>
      <c r="K8443" t="s">
        <v>17</v>
      </c>
      <c r="L8443" s="2">
        <v>0</v>
      </c>
      <c r="M8443" s="1">
        <f t="shared" si="923"/>
        <v>0</v>
      </c>
      <c r="N8443" t="s">
        <v>375</v>
      </c>
      <c r="O8443" t="s">
        <v>1445</v>
      </c>
      <c r="P8443" t="s">
        <v>86</v>
      </c>
      <c r="Q8443" t="str">
        <f t="shared" si="920"/>
        <v>2018</v>
      </c>
      <c r="R8443" t="str">
        <f t="shared" si="921"/>
        <v>August</v>
      </c>
      <c r="S8443">
        <v>4.4260000000000002</v>
      </c>
      <c r="T8443" t="s">
        <v>71</v>
      </c>
    </row>
    <row r="8444" spans="1:20" x14ac:dyDescent="0.3">
      <c r="A8444" t="s">
        <v>11190</v>
      </c>
      <c r="B8444" t="s">
        <v>1997</v>
      </c>
      <c r="C8444">
        <v>4.8</v>
      </c>
      <c r="D8444">
        <f t="shared" si="922"/>
        <v>5</v>
      </c>
      <c r="E8444">
        <v>39068</v>
      </c>
      <c r="F8444" t="s">
        <v>477</v>
      </c>
      <c r="G8444">
        <f t="shared" si="917"/>
        <v>4000000</v>
      </c>
      <c r="H8444" s="3" t="s">
        <v>25</v>
      </c>
      <c r="I8444" t="str">
        <f t="shared" si="918"/>
        <v>500000+</v>
      </c>
      <c r="J8444" s="1">
        <f t="shared" si="919"/>
        <v>500000</v>
      </c>
      <c r="K8444" t="s">
        <v>17</v>
      </c>
      <c r="L8444" s="2">
        <v>0</v>
      </c>
      <c r="M8444" s="1">
        <f t="shared" si="923"/>
        <v>0</v>
      </c>
      <c r="N8444" t="s">
        <v>18</v>
      </c>
      <c r="O8444" t="s">
        <v>1998</v>
      </c>
      <c r="P8444" t="s">
        <v>120</v>
      </c>
      <c r="Q8444" t="str">
        <f t="shared" si="920"/>
        <v>2018</v>
      </c>
      <c r="R8444" t="str">
        <f t="shared" si="921"/>
        <v>July</v>
      </c>
      <c r="S8444" t="s">
        <v>1935</v>
      </c>
      <c r="T8444" t="s">
        <v>71</v>
      </c>
    </row>
    <row r="8445" spans="1:20" x14ac:dyDescent="0.3">
      <c r="A8445" t="s">
        <v>11191</v>
      </c>
      <c r="B8445" t="s">
        <v>4098</v>
      </c>
      <c r="C8445">
        <v>4.2</v>
      </c>
      <c r="D8445">
        <f t="shared" si="922"/>
        <v>5</v>
      </c>
      <c r="E8445">
        <v>3909032</v>
      </c>
      <c r="F8445" t="s">
        <v>611</v>
      </c>
      <c r="G8445">
        <f t="shared" si="917"/>
        <v>51000000</v>
      </c>
      <c r="H8445" s="3" t="s">
        <v>403</v>
      </c>
      <c r="I8445" t="str">
        <f t="shared" si="918"/>
        <v>100000000+</v>
      </c>
      <c r="J8445" s="1">
        <f t="shared" si="919"/>
        <v>100000000</v>
      </c>
      <c r="K8445" t="s">
        <v>17</v>
      </c>
      <c r="L8445" s="2">
        <v>0</v>
      </c>
      <c r="M8445" s="1">
        <f t="shared" si="923"/>
        <v>0</v>
      </c>
      <c r="N8445" t="s">
        <v>18</v>
      </c>
      <c r="O8445" t="s">
        <v>2572</v>
      </c>
      <c r="P8445" t="s">
        <v>74</v>
      </c>
      <c r="Q8445" t="str">
        <f t="shared" si="920"/>
        <v>2018</v>
      </c>
      <c r="R8445" t="str">
        <f t="shared" si="921"/>
        <v>July</v>
      </c>
      <c r="S8445" t="s">
        <v>11192</v>
      </c>
      <c r="T8445" t="s">
        <v>71</v>
      </c>
    </row>
    <row r="8446" spans="1:20" x14ac:dyDescent="0.3">
      <c r="A8446" t="s">
        <v>3958</v>
      </c>
      <c r="B8446" t="s">
        <v>3906</v>
      </c>
      <c r="C8446">
        <v>4.0999999999999996</v>
      </c>
      <c r="D8446">
        <f t="shared" si="922"/>
        <v>5</v>
      </c>
      <c r="E8446">
        <v>211620</v>
      </c>
      <c r="F8446" t="s">
        <v>78</v>
      </c>
      <c r="G8446">
        <f t="shared" si="917"/>
        <v>20000000</v>
      </c>
      <c r="H8446" s="3" t="s">
        <v>79</v>
      </c>
      <c r="I8446" t="str">
        <f t="shared" si="918"/>
        <v>10000000+</v>
      </c>
      <c r="J8446" s="1">
        <f t="shared" si="919"/>
        <v>10000000</v>
      </c>
      <c r="K8446" t="s">
        <v>17</v>
      </c>
      <c r="L8446" s="2">
        <v>0</v>
      </c>
      <c r="M8446" s="1">
        <f t="shared" si="923"/>
        <v>0</v>
      </c>
      <c r="N8446" t="s">
        <v>18</v>
      </c>
      <c r="O8446" t="s">
        <v>3907</v>
      </c>
      <c r="P8446" t="s">
        <v>1053</v>
      </c>
      <c r="Q8446" t="str">
        <f t="shared" si="920"/>
        <v>2018</v>
      </c>
      <c r="R8446" t="str">
        <f t="shared" si="921"/>
        <v>March</v>
      </c>
      <c r="S8446">
        <v>7.4</v>
      </c>
      <c r="T8446" t="s">
        <v>76</v>
      </c>
    </row>
    <row r="8447" spans="1:20" x14ac:dyDescent="0.3">
      <c r="A8447" t="s">
        <v>11193</v>
      </c>
      <c r="B8447" t="s">
        <v>2519</v>
      </c>
      <c r="C8447">
        <v>4.5</v>
      </c>
      <c r="D8447">
        <f t="shared" si="922"/>
        <v>5</v>
      </c>
      <c r="E8447">
        <v>6026</v>
      </c>
      <c r="F8447" t="s">
        <v>99</v>
      </c>
      <c r="G8447">
        <f t="shared" si="917"/>
        <v>39000000</v>
      </c>
      <c r="H8447" s="3" t="s">
        <v>43</v>
      </c>
      <c r="I8447" t="str">
        <f t="shared" si="918"/>
        <v>100000+</v>
      </c>
      <c r="J8447" s="1">
        <f t="shared" si="919"/>
        <v>100000</v>
      </c>
      <c r="K8447" t="s">
        <v>17</v>
      </c>
      <c r="L8447" s="2">
        <v>0</v>
      </c>
      <c r="M8447" s="1">
        <f t="shared" si="923"/>
        <v>0</v>
      </c>
      <c r="N8447" t="s">
        <v>37</v>
      </c>
      <c r="O8447" t="s">
        <v>2538</v>
      </c>
      <c r="P8447" t="s">
        <v>120</v>
      </c>
      <c r="Q8447" t="str">
        <f t="shared" si="920"/>
        <v>2018</v>
      </c>
      <c r="R8447" t="str">
        <f t="shared" si="921"/>
        <v>July</v>
      </c>
      <c r="S8447">
        <v>1.04</v>
      </c>
      <c r="T8447" t="s">
        <v>71</v>
      </c>
    </row>
    <row r="8448" spans="1:20" x14ac:dyDescent="0.3">
      <c r="A8448" t="s">
        <v>11194</v>
      </c>
      <c r="B8448" t="s">
        <v>3906</v>
      </c>
      <c r="C8448">
        <v>4.5</v>
      </c>
      <c r="D8448">
        <f t="shared" si="922"/>
        <v>5</v>
      </c>
      <c r="E8448">
        <v>41331</v>
      </c>
      <c r="F8448" t="s">
        <v>427</v>
      </c>
      <c r="G8448">
        <f t="shared" si="917"/>
        <v>5000000</v>
      </c>
      <c r="H8448" s="3" t="s">
        <v>31</v>
      </c>
      <c r="I8448" t="str">
        <f t="shared" si="918"/>
        <v>5000000+</v>
      </c>
      <c r="J8448" s="1">
        <f t="shared" si="919"/>
        <v>5000000</v>
      </c>
      <c r="K8448" t="s">
        <v>17</v>
      </c>
      <c r="L8448" s="2">
        <v>0</v>
      </c>
      <c r="M8448" s="1">
        <f t="shared" si="923"/>
        <v>0</v>
      </c>
      <c r="N8448" t="s">
        <v>18</v>
      </c>
      <c r="O8448" t="s">
        <v>3907</v>
      </c>
      <c r="P8448" t="s">
        <v>74</v>
      </c>
      <c r="Q8448" t="str">
        <f t="shared" si="920"/>
        <v>2018</v>
      </c>
      <c r="R8448" t="str">
        <f t="shared" si="921"/>
        <v>July</v>
      </c>
      <c r="S8448" t="s">
        <v>1961</v>
      </c>
      <c r="T8448" t="s">
        <v>22</v>
      </c>
    </row>
    <row r="8449" spans="1:20" x14ac:dyDescent="0.3">
      <c r="A8449" t="s">
        <v>11195</v>
      </c>
      <c r="B8449" t="s">
        <v>3906</v>
      </c>
      <c r="C8449">
        <v>4.5999999999999996</v>
      </c>
      <c r="D8449">
        <f t="shared" si="922"/>
        <v>5</v>
      </c>
      <c r="E8449">
        <v>28107</v>
      </c>
      <c r="F8449" t="s">
        <v>215</v>
      </c>
      <c r="G8449">
        <f t="shared" ref="G8449:G8512" si="924">IF(RIGHT(F8449,1)="M",LEFT(F8449,LEN(F8449)-1)*1000000,IF(RIGHT(F8449,1)="K",LEFT(F8449,LEN(F8449)-1)*1000, 1000))</f>
        <v>5700000</v>
      </c>
      <c r="H8449" s="3" t="s">
        <v>25</v>
      </c>
      <c r="I8449" t="str">
        <f t="shared" ref="I8449:I8512" si="925">SUBSTITUTE(H8449,",","")</f>
        <v>500000+</v>
      </c>
      <c r="J8449" s="1">
        <f t="shared" ref="J8449:J8512" si="926">VALUE(LEFT(I8449,LEN(I8449)-1))</f>
        <v>500000</v>
      </c>
      <c r="K8449" t="s">
        <v>596</v>
      </c>
      <c r="L8449" s="2" t="s">
        <v>943</v>
      </c>
      <c r="M8449" s="1">
        <f t="shared" si="923"/>
        <v>2.99</v>
      </c>
      <c r="N8449" t="s">
        <v>18</v>
      </c>
      <c r="O8449" t="s">
        <v>3907</v>
      </c>
      <c r="P8449" t="s">
        <v>1519</v>
      </c>
      <c r="Q8449" t="str">
        <f t="shared" ref="Q8449:Q8512" si="927">RIGHT(P8449,4)</f>
        <v>2018</v>
      </c>
      <c r="R8449" t="str">
        <f t="shared" ref="R8449:R8512" si="928">LEFT(P8449,FIND(" ",P8449)-1)</f>
        <v>June</v>
      </c>
      <c r="S8449" t="s">
        <v>11196</v>
      </c>
      <c r="T8449" t="s">
        <v>76</v>
      </c>
    </row>
    <row r="8450" spans="1:20" x14ac:dyDescent="0.3">
      <c r="A8450" t="s">
        <v>882</v>
      </c>
      <c r="B8450" t="s">
        <v>730</v>
      </c>
      <c r="C8450">
        <v>4.4000000000000004</v>
      </c>
      <c r="D8450">
        <f t="shared" si="922"/>
        <v>5</v>
      </c>
      <c r="E8450">
        <v>552635</v>
      </c>
      <c r="F8450" t="s">
        <v>55</v>
      </c>
      <c r="G8450">
        <f t="shared" si="924"/>
        <v>29000000</v>
      </c>
      <c r="H8450" s="3" t="s">
        <v>79</v>
      </c>
      <c r="I8450" t="str">
        <f t="shared" si="925"/>
        <v>10000000+</v>
      </c>
      <c r="J8450" s="1">
        <f t="shared" si="926"/>
        <v>10000000</v>
      </c>
      <c r="K8450" t="s">
        <v>17</v>
      </c>
      <c r="L8450" s="2">
        <v>0</v>
      </c>
      <c r="M8450" s="1">
        <f t="shared" si="923"/>
        <v>0</v>
      </c>
      <c r="N8450" t="s">
        <v>18</v>
      </c>
      <c r="O8450" t="s">
        <v>731</v>
      </c>
      <c r="P8450" t="s">
        <v>32</v>
      </c>
      <c r="Q8450" t="str">
        <f t="shared" si="927"/>
        <v>2018</v>
      </c>
      <c r="R8450" t="str">
        <f t="shared" si="928"/>
        <v>August</v>
      </c>
      <c r="S8450" t="s">
        <v>883</v>
      </c>
      <c r="T8450" t="s">
        <v>71</v>
      </c>
    </row>
    <row r="8451" spans="1:20" x14ac:dyDescent="0.3">
      <c r="A8451" t="s">
        <v>11197</v>
      </c>
      <c r="B8451" t="s">
        <v>2910</v>
      </c>
      <c r="C8451">
        <v>4.0999999999999996</v>
      </c>
      <c r="D8451">
        <f t="shared" ref="D8451:D8514" si="929">IF(C8451&gt;4,5,IF(C8451&gt;3,4,IF(C8451&gt;2,3,IF(C8451&gt;1,2,1))))</f>
        <v>5</v>
      </c>
      <c r="E8451">
        <v>217736</v>
      </c>
      <c r="F8451" t="s">
        <v>2627</v>
      </c>
      <c r="G8451">
        <f t="shared" si="924"/>
        <v>87000000</v>
      </c>
      <c r="H8451" s="3" t="s">
        <v>79</v>
      </c>
      <c r="I8451" t="str">
        <f t="shared" si="925"/>
        <v>10000000+</v>
      </c>
      <c r="J8451" s="1">
        <f t="shared" si="926"/>
        <v>10000000</v>
      </c>
      <c r="K8451" t="s">
        <v>17</v>
      </c>
      <c r="L8451" s="2">
        <v>0</v>
      </c>
      <c r="M8451" s="1">
        <f t="shared" ref="M8451:M8514" si="930">VALUE(IF(RIGHT(L8451,LEN(L8451)-1)="",0,RIGHT(L8451,LEN(L8451)-1)))</f>
        <v>0</v>
      </c>
      <c r="N8451" t="s">
        <v>18</v>
      </c>
      <c r="O8451" t="s">
        <v>2535</v>
      </c>
      <c r="P8451" t="s">
        <v>153</v>
      </c>
      <c r="Q8451" t="str">
        <f t="shared" si="927"/>
        <v>2018</v>
      </c>
      <c r="R8451" t="str">
        <f t="shared" si="928"/>
        <v>August</v>
      </c>
      <c r="S8451" t="s">
        <v>11198</v>
      </c>
      <c r="T8451" t="s">
        <v>71</v>
      </c>
    </row>
    <row r="8452" spans="1:20" x14ac:dyDescent="0.3">
      <c r="A8452" t="s">
        <v>11199</v>
      </c>
      <c r="B8452" t="s">
        <v>4390</v>
      </c>
      <c r="C8452">
        <v>4.3</v>
      </c>
      <c r="D8452">
        <f t="shared" si="929"/>
        <v>5</v>
      </c>
      <c r="E8452">
        <v>1648515</v>
      </c>
      <c r="F8452" t="s">
        <v>358</v>
      </c>
      <c r="G8452">
        <f t="shared" si="924"/>
        <v>7100000</v>
      </c>
      <c r="H8452" s="3" t="s">
        <v>403</v>
      </c>
      <c r="I8452" t="str">
        <f t="shared" si="925"/>
        <v>100000000+</v>
      </c>
      <c r="J8452" s="1">
        <f t="shared" si="926"/>
        <v>100000000</v>
      </c>
      <c r="K8452" t="s">
        <v>17</v>
      </c>
      <c r="L8452" s="2">
        <v>0</v>
      </c>
      <c r="M8452" s="1">
        <f t="shared" si="930"/>
        <v>0</v>
      </c>
      <c r="N8452" t="s">
        <v>18</v>
      </c>
      <c r="O8452" t="s">
        <v>4391</v>
      </c>
      <c r="P8452" t="s">
        <v>153</v>
      </c>
      <c r="Q8452" t="str">
        <f t="shared" si="927"/>
        <v>2018</v>
      </c>
      <c r="R8452" t="str">
        <f t="shared" si="928"/>
        <v>August</v>
      </c>
      <c r="S8452" t="s">
        <v>11200</v>
      </c>
      <c r="T8452" t="s">
        <v>51</v>
      </c>
    </row>
    <row r="8453" spans="1:20" x14ac:dyDescent="0.3">
      <c r="A8453" t="s">
        <v>11201</v>
      </c>
      <c r="B8453" t="s">
        <v>2519</v>
      </c>
      <c r="C8453">
        <v>4.7</v>
      </c>
      <c r="D8453">
        <f t="shared" si="929"/>
        <v>5</v>
      </c>
      <c r="E8453">
        <v>55952</v>
      </c>
      <c r="F8453" t="s">
        <v>809</v>
      </c>
      <c r="G8453">
        <f t="shared" si="924"/>
        <v>61000000</v>
      </c>
      <c r="H8453" s="3" t="s">
        <v>56</v>
      </c>
      <c r="I8453" t="str">
        <f t="shared" si="925"/>
        <v>1000000+</v>
      </c>
      <c r="J8453" s="1">
        <f t="shared" si="926"/>
        <v>1000000</v>
      </c>
      <c r="K8453" t="s">
        <v>17</v>
      </c>
      <c r="L8453" s="2">
        <v>0</v>
      </c>
      <c r="M8453" s="1">
        <f t="shared" si="930"/>
        <v>0</v>
      </c>
      <c r="N8453" t="s">
        <v>111</v>
      </c>
      <c r="O8453" t="s">
        <v>2523</v>
      </c>
      <c r="P8453" t="s">
        <v>3098</v>
      </c>
      <c r="Q8453" t="str">
        <f t="shared" si="927"/>
        <v>2017</v>
      </c>
      <c r="R8453" t="str">
        <f t="shared" si="928"/>
        <v>July</v>
      </c>
      <c r="S8453" t="s">
        <v>3510</v>
      </c>
      <c r="T8453" t="s">
        <v>71</v>
      </c>
    </row>
    <row r="8454" spans="1:20" x14ac:dyDescent="0.3">
      <c r="A8454" t="s">
        <v>11202</v>
      </c>
      <c r="B8454" t="s">
        <v>3906</v>
      </c>
      <c r="C8454">
        <v>4.4000000000000004</v>
      </c>
      <c r="D8454">
        <f t="shared" si="929"/>
        <v>5</v>
      </c>
      <c r="E8454">
        <v>928720</v>
      </c>
      <c r="F8454" t="s">
        <v>39</v>
      </c>
      <c r="G8454">
        <f t="shared" si="924"/>
        <v>1000</v>
      </c>
      <c r="H8454" s="3" t="s">
        <v>36</v>
      </c>
      <c r="I8454" t="str">
        <f t="shared" si="925"/>
        <v>50000000+</v>
      </c>
      <c r="J8454" s="1">
        <f t="shared" si="926"/>
        <v>50000000</v>
      </c>
      <c r="K8454" t="s">
        <v>17</v>
      </c>
      <c r="L8454" s="2">
        <v>0</v>
      </c>
      <c r="M8454" s="1">
        <f t="shared" si="930"/>
        <v>0</v>
      </c>
      <c r="N8454" t="s">
        <v>18</v>
      </c>
      <c r="O8454" t="s">
        <v>3907</v>
      </c>
      <c r="P8454" t="s">
        <v>237</v>
      </c>
      <c r="Q8454" t="str">
        <f t="shared" si="927"/>
        <v>2018</v>
      </c>
      <c r="R8454" t="str">
        <f t="shared" si="928"/>
        <v>July</v>
      </c>
      <c r="S8454" t="s">
        <v>39</v>
      </c>
      <c r="T8454" t="s">
        <v>39</v>
      </c>
    </row>
    <row r="8455" spans="1:20" x14ac:dyDescent="0.3">
      <c r="A8455" t="s">
        <v>11203</v>
      </c>
      <c r="B8455" t="s">
        <v>3748</v>
      </c>
      <c r="C8455">
        <v>4.2</v>
      </c>
      <c r="D8455">
        <f t="shared" si="929"/>
        <v>5</v>
      </c>
      <c r="E8455">
        <v>609186</v>
      </c>
      <c r="F8455" t="s">
        <v>336</v>
      </c>
      <c r="G8455">
        <f t="shared" si="924"/>
        <v>30000000</v>
      </c>
      <c r="H8455" s="3" t="s">
        <v>79</v>
      </c>
      <c r="I8455" t="str">
        <f t="shared" si="925"/>
        <v>10000000+</v>
      </c>
      <c r="J8455" s="1">
        <f t="shared" si="926"/>
        <v>10000000</v>
      </c>
      <c r="K8455" t="s">
        <v>17</v>
      </c>
      <c r="L8455" s="2">
        <v>0</v>
      </c>
      <c r="M8455" s="1">
        <f t="shared" si="930"/>
        <v>0</v>
      </c>
      <c r="N8455" t="s">
        <v>18</v>
      </c>
      <c r="O8455" t="s">
        <v>3749</v>
      </c>
      <c r="P8455" t="s">
        <v>274</v>
      </c>
      <c r="Q8455" t="str">
        <f t="shared" si="927"/>
        <v>2018</v>
      </c>
      <c r="R8455" t="str">
        <f t="shared" si="928"/>
        <v>July</v>
      </c>
      <c r="S8455" t="s">
        <v>3755</v>
      </c>
      <c r="T8455" t="s">
        <v>71</v>
      </c>
    </row>
    <row r="8456" spans="1:20" x14ac:dyDescent="0.3">
      <c r="A8456" t="s">
        <v>11204</v>
      </c>
      <c r="B8456" t="s">
        <v>2519</v>
      </c>
      <c r="C8456">
        <v>4.3</v>
      </c>
      <c r="D8456">
        <f t="shared" si="929"/>
        <v>5</v>
      </c>
      <c r="E8456">
        <v>771001</v>
      </c>
      <c r="F8456" t="s">
        <v>319</v>
      </c>
      <c r="G8456">
        <f t="shared" si="924"/>
        <v>52000000</v>
      </c>
      <c r="H8456" s="3" t="s">
        <v>36</v>
      </c>
      <c r="I8456" t="str">
        <f t="shared" si="925"/>
        <v>50000000+</v>
      </c>
      <c r="J8456" s="1">
        <f t="shared" si="926"/>
        <v>50000000</v>
      </c>
      <c r="K8456" t="s">
        <v>17</v>
      </c>
      <c r="L8456" s="2">
        <v>0</v>
      </c>
      <c r="M8456" s="1">
        <f t="shared" si="930"/>
        <v>0</v>
      </c>
      <c r="N8456" t="s">
        <v>111</v>
      </c>
      <c r="O8456" t="s">
        <v>2538</v>
      </c>
      <c r="P8456" t="s">
        <v>1519</v>
      </c>
      <c r="Q8456" t="str">
        <f t="shared" si="927"/>
        <v>2018</v>
      </c>
      <c r="R8456" t="str">
        <f t="shared" si="928"/>
        <v>June</v>
      </c>
      <c r="S8456" t="s">
        <v>11205</v>
      </c>
      <c r="T8456" t="s">
        <v>71</v>
      </c>
    </row>
    <row r="8457" spans="1:20" x14ac:dyDescent="0.3">
      <c r="A8457" t="s">
        <v>11206</v>
      </c>
      <c r="B8457" t="s">
        <v>2519</v>
      </c>
      <c r="C8457">
        <v>4.5</v>
      </c>
      <c r="D8457">
        <f t="shared" si="929"/>
        <v>5</v>
      </c>
      <c r="E8457">
        <v>617732</v>
      </c>
      <c r="F8457" t="s">
        <v>903</v>
      </c>
      <c r="G8457">
        <f t="shared" si="924"/>
        <v>44000000</v>
      </c>
      <c r="H8457" s="3" t="s">
        <v>79</v>
      </c>
      <c r="I8457" t="str">
        <f t="shared" si="925"/>
        <v>10000000+</v>
      </c>
      <c r="J8457" s="1">
        <f t="shared" si="926"/>
        <v>10000000</v>
      </c>
      <c r="K8457" t="s">
        <v>17</v>
      </c>
      <c r="L8457" s="2">
        <v>0</v>
      </c>
      <c r="M8457" s="1">
        <f t="shared" si="930"/>
        <v>0</v>
      </c>
      <c r="N8457" t="s">
        <v>111</v>
      </c>
      <c r="O8457" t="s">
        <v>2538</v>
      </c>
      <c r="P8457" t="s">
        <v>203</v>
      </c>
      <c r="Q8457" t="str">
        <f t="shared" si="927"/>
        <v>2018</v>
      </c>
      <c r="R8457" t="str">
        <f t="shared" si="928"/>
        <v>July</v>
      </c>
      <c r="S8457" t="s">
        <v>11207</v>
      </c>
      <c r="T8457" t="s">
        <v>71</v>
      </c>
    </row>
    <row r="8458" spans="1:20" x14ac:dyDescent="0.3">
      <c r="A8458" t="s">
        <v>4823</v>
      </c>
      <c r="B8458" t="s">
        <v>4716</v>
      </c>
      <c r="C8458">
        <v>4.3</v>
      </c>
      <c r="D8458">
        <f t="shared" si="929"/>
        <v>5</v>
      </c>
      <c r="E8458">
        <v>496397</v>
      </c>
      <c r="F8458" t="s">
        <v>39</v>
      </c>
      <c r="G8458">
        <f t="shared" si="924"/>
        <v>1000</v>
      </c>
      <c r="H8458" s="3" t="s">
        <v>403</v>
      </c>
      <c r="I8458" t="str">
        <f t="shared" si="925"/>
        <v>100000000+</v>
      </c>
      <c r="J8458" s="1">
        <f t="shared" si="926"/>
        <v>100000000</v>
      </c>
      <c r="K8458" t="s">
        <v>17</v>
      </c>
      <c r="L8458" s="2">
        <v>0</v>
      </c>
      <c r="M8458" s="1">
        <f t="shared" si="930"/>
        <v>0</v>
      </c>
      <c r="N8458" t="s">
        <v>18</v>
      </c>
      <c r="O8458" t="s">
        <v>4717</v>
      </c>
      <c r="P8458" t="s">
        <v>2864</v>
      </c>
      <c r="Q8458" t="str">
        <f t="shared" si="927"/>
        <v>2018</v>
      </c>
      <c r="R8458" t="str">
        <f t="shared" si="928"/>
        <v>August</v>
      </c>
      <c r="S8458" t="s">
        <v>39</v>
      </c>
      <c r="T8458" t="s">
        <v>39</v>
      </c>
    </row>
    <row r="8459" spans="1:20" x14ac:dyDescent="0.3">
      <c r="A8459" t="s">
        <v>11208</v>
      </c>
      <c r="B8459" t="s">
        <v>5011</v>
      </c>
      <c r="C8459">
        <v>4.8</v>
      </c>
      <c r="D8459">
        <f t="shared" si="929"/>
        <v>5</v>
      </c>
      <c r="E8459">
        <v>332623</v>
      </c>
      <c r="F8459" t="s">
        <v>132</v>
      </c>
      <c r="G8459">
        <f t="shared" si="924"/>
        <v>4600000</v>
      </c>
      <c r="H8459" s="3" t="s">
        <v>79</v>
      </c>
      <c r="I8459" t="str">
        <f t="shared" si="925"/>
        <v>10000000+</v>
      </c>
      <c r="J8459" s="1">
        <f t="shared" si="926"/>
        <v>10000000</v>
      </c>
      <c r="K8459" t="s">
        <v>17</v>
      </c>
      <c r="L8459" s="2">
        <v>0</v>
      </c>
      <c r="M8459" s="1">
        <f t="shared" si="930"/>
        <v>0</v>
      </c>
      <c r="N8459" t="s">
        <v>18</v>
      </c>
      <c r="O8459" t="s">
        <v>5012</v>
      </c>
      <c r="P8459" t="s">
        <v>248</v>
      </c>
      <c r="Q8459" t="str">
        <f t="shared" si="927"/>
        <v>2018</v>
      </c>
      <c r="R8459" t="str">
        <f t="shared" si="928"/>
        <v>July</v>
      </c>
      <c r="S8459" t="s">
        <v>11209</v>
      </c>
      <c r="T8459" t="s">
        <v>71</v>
      </c>
    </row>
    <row r="8460" spans="1:20" x14ac:dyDescent="0.3">
      <c r="A8460" t="s">
        <v>11210</v>
      </c>
      <c r="B8460" t="s">
        <v>2519</v>
      </c>
      <c r="C8460">
        <v>4.5</v>
      </c>
      <c r="D8460">
        <f t="shared" si="929"/>
        <v>5</v>
      </c>
      <c r="E8460">
        <v>371318</v>
      </c>
      <c r="F8460" t="s">
        <v>7302</v>
      </c>
      <c r="G8460">
        <f t="shared" si="924"/>
        <v>90000000</v>
      </c>
      <c r="H8460" s="3" t="s">
        <v>79</v>
      </c>
      <c r="I8460" t="str">
        <f t="shared" si="925"/>
        <v>10000000+</v>
      </c>
      <c r="J8460" s="1">
        <f t="shared" si="926"/>
        <v>10000000</v>
      </c>
      <c r="K8460" t="s">
        <v>17</v>
      </c>
      <c r="L8460" s="2">
        <v>0</v>
      </c>
      <c r="M8460" s="1">
        <f t="shared" si="930"/>
        <v>0</v>
      </c>
      <c r="N8460" t="s">
        <v>111</v>
      </c>
      <c r="O8460" t="s">
        <v>2523</v>
      </c>
      <c r="P8460" t="s">
        <v>38</v>
      </c>
      <c r="Q8460" t="str">
        <f t="shared" si="927"/>
        <v>2018</v>
      </c>
      <c r="R8460" t="str">
        <f t="shared" si="928"/>
        <v>June</v>
      </c>
      <c r="S8460" t="s">
        <v>11211</v>
      </c>
      <c r="T8460" t="s">
        <v>71</v>
      </c>
    </row>
    <row r="8461" spans="1:20" x14ac:dyDescent="0.3">
      <c r="A8461" t="s">
        <v>11212</v>
      </c>
      <c r="B8461" t="s">
        <v>3634</v>
      </c>
      <c r="C8461">
        <v>4.5999999999999996</v>
      </c>
      <c r="D8461">
        <f t="shared" si="929"/>
        <v>5</v>
      </c>
      <c r="E8461">
        <v>216513</v>
      </c>
      <c r="F8461" t="s">
        <v>39</v>
      </c>
      <c r="G8461">
        <f t="shared" si="924"/>
        <v>1000</v>
      </c>
      <c r="H8461" s="3" t="s">
        <v>31</v>
      </c>
      <c r="I8461" t="str">
        <f t="shared" si="925"/>
        <v>5000000+</v>
      </c>
      <c r="J8461" s="1">
        <f t="shared" si="926"/>
        <v>5000000</v>
      </c>
      <c r="K8461" t="s">
        <v>17</v>
      </c>
      <c r="L8461" s="2">
        <v>0</v>
      </c>
      <c r="M8461" s="1">
        <f t="shared" si="930"/>
        <v>0</v>
      </c>
      <c r="N8461" t="s">
        <v>375</v>
      </c>
      <c r="O8461" t="s">
        <v>3635</v>
      </c>
      <c r="P8461" t="s">
        <v>2864</v>
      </c>
      <c r="Q8461" t="str">
        <f t="shared" si="927"/>
        <v>2018</v>
      </c>
      <c r="R8461" t="str">
        <f t="shared" si="928"/>
        <v>August</v>
      </c>
      <c r="S8461" t="s">
        <v>39</v>
      </c>
      <c r="T8461" t="s">
        <v>39</v>
      </c>
    </row>
    <row r="8462" spans="1:20" x14ac:dyDescent="0.3">
      <c r="A8462" t="s">
        <v>11213</v>
      </c>
      <c r="B8462" t="s">
        <v>5011</v>
      </c>
      <c r="C8462">
        <v>4.7</v>
      </c>
      <c r="D8462">
        <f t="shared" si="929"/>
        <v>5</v>
      </c>
      <c r="E8462">
        <v>696665</v>
      </c>
      <c r="F8462" t="s">
        <v>2714</v>
      </c>
      <c r="G8462">
        <f t="shared" si="924"/>
        <v>91000000</v>
      </c>
      <c r="H8462" s="3" t="s">
        <v>79</v>
      </c>
      <c r="I8462" t="str">
        <f t="shared" si="925"/>
        <v>10000000+</v>
      </c>
      <c r="J8462" s="1">
        <f t="shared" si="926"/>
        <v>10000000</v>
      </c>
      <c r="K8462" t="s">
        <v>17</v>
      </c>
      <c r="L8462" s="2">
        <v>0</v>
      </c>
      <c r="M8462" s="1">
        <f t="shared" si="930"/>
        <v>0</v>
      </c>
      <c r="N8462" t="s">
        <v>18</v>
      </c>
      <c r="O8462" t="s">
        <v>5012</v>
      </c>
      <c r="P8462" t="s">
        <v>704</v>
      </c>
      <c r="Q8462" t="str">
        <f t="shared" si="927"/>
        <v>2018</v>
      </c>
      <c r="R8462" t="str">
        <f t="shared" si="928"/>
        <v>July</v>
      </c>
      <c r="S8462" t="s">
        <v>11214</v>
      </c>
      <c r="T8462" t="s">
        <v>245</v>
      </c>
    </row>
    <row r="8463" spans="1:20" x14ac:dyDescent="0.3">
      <c r="A8463" t="s">
        <v>11215</v>
      </c>
      <c r="B8463" t="s">
        <v>2910</v>
      </c>
      <c r="C8463">
        <v>4.4000000000000004</v>
      </c>
      <c r="D8463">
        <f t="shared" si="929"/>
        <v>5</v>
      </c>
      <c r="E8463">
        <v>860078</v>
      </c>
      <c r="F8463" t="s">
        <v>336</v>
      </c>
      <c r="G8463">
        <f t="shared" si="924"/>
        <v>30000000</v>
      </c>
      <c r="H8463" s="3" t="s">
        <v>79</v>
      </c>
      <c r="I8463" t="str">
        <f t="shared" si="925"/>
        <v>10000000+</v>
      </c>
      <c r="J8463" s="1">
        <f t="shared" si="926"/>
        <v>10000000</v>
      </c>
      <c r="K8463" t="s">
        <v>17</v>
      </c>
      <c r="L8463" s="2">
        <v>0</v>
      </c>
      <c r="M8463" s="1">
        <f t="shared" si="930"/>
        <v>0</v>
      </c>
      <c r="N8463" t="s">
        <v>18</v>
      </c>
      <c r="O8463" t="s">
        <v>2652</v>
      </c>
      <c r="P8463" t="s">
        <v>496</v>
      </c>
      <c r="Q8463" t="str">
        <f t="shared" si="927"/>
        <v>2018</v>
      </c>
      <c r="R8463" t="str">
        <f t="shared" si="928"/>
        <v>February</v>
      </c>
      <c r="S8463" t="s">
        <v>3933</v>
      </c>
      <c r="T8463" t="s">
        <v>71</v>
      </c>
    </row>
    <row r="8464" spans="1:20" x14ac:dyDescent="0.3">
      <c r="A8464" t="s">
        <v>11216</v>
      </c>
      <c r="B8464" t="s">
        <v>2910</v>
      </c>
      <c r="C8464">
        <v>4.0999999999999996</v>
      </c>
      <c r="D8464">
        <f t="shared" si="929"/>
        <v>5</v>
      </c>
      <c r="E8464">
        <v>5997</v>
      </c>
      <c r="F8464" t="s">
        <v>78</v>
      </c>
      <c r="G8464">
        <f t="shared" si="924"/>
        <v>20000000</v>
      </c>
      <c r="H8464" s="3" t="s">
        <v>56</v>
      </c>
      <c r="I8464" t="str">
        <f t="shared" si="925"/>
        <v>1000000+</v>
      </c>
      <c r="J8464" s="1">
        <f t="shared" si="926"/>
        <v>1000000</v>
      </c>
      <c r="K8464" t="s">
        <v>17</v>
      </c>
      <c r="L8464" s="2">
        <v>0</v>
      </c>
      <c r="M8464" s="1">
        <f t="shared" si="930"/>
        <v>0</v>
      </c>
      <c r="N8464" t="s">
        <v>18</v>
      </c>
      <c r="O8464" t="s">
        <v>2652</v>
      </c>
      <c r="P8464" t="s">
        <v>7572</v>
      </c>
      <c r="Q8464" t="str">
        <f t="shared" si="927"/>
        <v>2018</v>
      </c>
      <c r="R8464" t="str">
        <f t="shared" si="928"/>
        <v>January</v>
      </c>
      <c r="S8464">
        <v>1.1000000000000001</v>
      </c>
      <c r="T8464" t="s">
        <v>71</v>
      </c>
    </row>
    <row r="8465" spans="1:20" x14ac:dyDescent="0.3">
      <c r="A8465" t="s">
        <v>11217</v>
      </c>
      <c r="B8465" t="s">
        <v>2910</v>
      </c>
      <c r="C8465">
        <v>4.3</v>
      </c>
      <c r="D8465">
        <f t="shared" si="929"/>
        <v>5</v>
      </c>
      <c r="E8465">
        <v>796</v>
      </c>
      <c r="F8465" t="s">
        <v>68</v>
      </c>
      <c r="G8465">
        <f t="shared" si="924"/>
        <v>28000000</v>
      </c>
      <c r="H8465" s="3" t="s">
        <v>43</v>
      </c>
      <c r="I8465" t="str">
        <f t="shared" si="925"/>
        <v>100000+</v>
      </c>
      <c r="J8465" s="1">
        <f t="shared" si="926"/>
        <v>100000</v>
      </c>
      <c r="K8465" t="s">
        <v>17</v>
      </c>
      <c r="L8465" s="2">
        <v>0</v>
      </c>
      <c r="M8465" s="1">
        <f t="shared" si="930"/>
        <v>0</v>
      </c>
      <c r="N8465" t="s">
        <v>18</v>
      </c>
      <c r="O8465" t="s">
        <v>1445</v>
      </c>
      <c r="P8465" t="s">
        <v>66</v>
      </c>
      <c r="Q8465" t="str">
        <f t="shared" si="927"/>
        <v>2018</v>
      </c>
      <c r="R8465" t="str">
        <f t="shared" si="928"/>
        <v>July</v>
      </c>
      <c r="S8465" t="s">
        <v>11218</v>
      </c>
      <c r="T8465" t="s">
        <v>245</v>
      </c>
    </row>
    <row r="8466" spans="1:20" x14ac:dyDescent="0.3">
      <c r="A8466" t="s">
        <v>11219</v>
      </c>
      <c r="B8466" t="s">
        <v>4390</v>
      </c>
      <c r="C8466">
        <v>4.2</v>
      </c>
      <c r="D8466">
        <f t="shared" si="929"/>
        <v>5</v>
      </c>
      <c r="E8466">
        <v>2013</v>
      </c>
      <c r="F8466" t="s">
        <v>242</v>
      </c>
      <c r="G8466">
        <f t="shared" si="924"/>
        <v>16000000</v>
      </c>
      <c r="H8466" s="3" t="s">
        <v>43</v>
      </c>
      <c r="I8466" t="str">
        <f t="shared" si="925"/>
        <v>100000+</v>
      </c>
      <c r="J8466" s="1">
        <f t="shared" si="926"/>
        <v>100000</v>
      </c>
      <c r="K8466" t="s">
        <v>17</v>
      </c>
      <c r="L8466" s="2">
        <v>0</v>
      </c>
      <c r="M8466" s="1">
        <f t="shared" si="930"/>
        <v>0</v>
      </c>
      <c r="N8466" t="s">
        <v>18</v>
      </c>
      <c r="O8466" t="s">
        <v>4391</v>
      </c>
      <c r="P8466" t="s">
        <v>3062</v>
      </c>
      <c r="Q8466" t="str">
        <f t="shared" si="927"/>
        <v>2017</v>
      </c>
      <c r="R8466" t="str">
        <f t="shared" si="928"/>
        <v>May</v>
      </c>
      <c r="S8466">
        <v>1</v>
      </c>
      <c r="T8466" t="s">
        <v>71</v>
      </c>
    </row>
    <row r="8467" spans="1:20" x14ac:dyDescent="0.3">
      <c r="A8467" t="s">
        <v>11220</v>
      </c>
      <c r="B8467" t="s">
        <v>4390</v>
      </c>
      <c r="C8467">
        <v>4.2</v>
      </c>
      <c r="D8467">
        <f t="shared" si="929"/>
        <v>5</v>
      </c>
      <c r="E8467">
        <v>2925</v>
      </c>
      <c r="F8467" t="s">
        <v>242</v>
      </c>
      <c r="G8467">
        <f t="shared" si="924"/>
        <v>16000000</v>
      </c>
      <c r="H8467" s="3" t="s">
        <v>43</v>
      </c>
      <c r="I8467" t="str">
        <f t="shared" si="925"/>
        <v>100000+</v>
      </c>
      <c r="J8467" s="1">
        <f t="shared" si="926"/>
        <v>100000</v>
      </c>
      <c r="K8467" t="s">
        <v>17</v>
      </c>
      <c r="L8467" s="2">
        <v>0</v>
      </c>
      <c r="M8467" s="1">
        <f t="shared" si="930"/>
        <v>0</v>
      </c>
      <c r="N8467" t="s">
        <v>18</v>
      </c>
      <c r="O8467" t="s">
        <v>4391</v>
      </c>
      <c r="P8467" t="s">
        <v>458</v>
      </c>
      <c r="Q8467" t="str">
        <f t="shared" si="927"/>
        <v>2017</v>
      </c>
      <c r="R8467" t="str">
        <f t="shared" si="928"/>
        <v>November</v>
      </c>
      <c r="S8467">
        <v>1</v>
      </c>
      <c r="T8467" t="s">
        <v>71</v>
      </c>
    </row>
    <row r="8468" spans="1:20" x14ac:dyDescent="0.3">
      <c r="A8468" t="s">
        <v>11221</v>
      </c>
      <c r="B8468" t="s">
        <v>2910</v>
      </c>
      <c r="C8468">
        <v>3.6</v>
      </c>
      <c r="D8468">
        <f t="shared" si="929"/>
        <v>4</v>
      </c>
      <c r="E8468">
        <v>21095</v>
      </c>
      <c r="F8468" t="s">
        <v>184</v>
      </c>
      <c r="G8468">
        <f t="shared" si="924"/>
        <v>7900000</v>
      </c>
      <c r="H8468" s="3" t="s">
        <v>56</v>
      </c>
      <c r="I8468" t="str">
        <f t="shared" si="925"/>
        <v>1000000+</v>
      </c>
      <c r="J8468" s="1">
        <f t="shared" si="926"/>
        <v>1000000</v>
      </c>
      <c r="K8468" t="s">
        <v>17</v>
      </c>
      <c r="L8468" s="2">
        <v>0</v>
      </c>
      <c r="M8468" s="1">
        <f t="shared" si="930"/>
        <v>0</v>
      </c>
      <c r="N8468" t="s">
        <v>18</v>
      </c>
      <c r="O8468" t="s">
        <v>1445</v>
      </c>
      <c r="P8468" t="s">
        <v>9044</v>
      </c>
      <c r="Q8468" t="str">
        <f t="shared" si="927"/>
        <v>2016</v>
      </c>
      <c r="R8468" t="str">
        <f t="shared" si="928"/>
        <v>December</v>
      </c>
      <c r="S8468">
        <v>4</v>
      </c>
      <c r="T8468" t="s">
        <v>22</v>
      </c>
    </row>
    <row r="8469" spans="1:20" x14ac:dyDescent="0.3">
      <c r="A8469" t="s">
        <v>11222</v>
      </c>
      <c r="B8469" t="s">
        <v>2910</v>
      </c>
      <c r="C8469">
        <v>2.8</v>
      </c>
      <c r="D8469">
        <f t="shared" si="929"/>
        <v>3</v>
      </c>
      <c r="E8469">
        <v>21</v>
      </c>
      <c r="F8469" t="s">
        <v>194</v>
      </c>
      <c r="G8469">
        <f t="shared" si="924"/>
        <v>57000000</v>
      </c>
      <c r="H8469" s="3" t="s">
        <v>719</v>
      </c>
      <c r="I8469" t="str">
        <f t="shared" si="925"/>
        <v>1000+</v>
      </c>
      <c r="J8469" s="1">
        <f t="shared" si="926"/>
        <v>1000</v>
      </c>
      <c r="K8469" t="s">
        <v>17</v>
      </c>
      <c r="L8469" s="2">
        <v>0</v>
      </c>
      <c r="M8469" s="1">
        <f t="shared" si="930"/>
        <v>0</v>
      </c>
      <c r="N8469" t="s">
        <v>18</v>
      </c>
      <c r="O8469" t="s">
        <v>1216</v>
      </c>
      <c r="P8469" t="s">
        <v>3222</v>
      </c>
      <c r="Q8469" t="str">
        <f t="shared" si="927"/>
        <v>2018</v>
      </c>
      <c r="R8469" t="str">
        <f t="shared" si="928"/>
        <v>April</v>
      </c>
      <c r="S8469" t="s">
        <v>11223</v>
      </c>
      <c r="T8469" t="s">
        <v>22</v>
      </c>
    </row>
    <row r="8470" spans="1:20" x14ac:dyDescent="0.3">
      <c r="A8470" t="s">
        <v>11224</v>
      </c>
      <c r="B8470" t="s">
        <v>2910</v>
      </c>
      <c r="C8470">
        <v>3.9</v>
      </c>
      <c r="D8470">
        <f t="shared" si="929"/>
        <v>4</v>
      </c>
      <c r="E8470">
        <v>30</v>
      </c>
      <c r="F8470" t="s">
        <v>242</v>
      </c>
      <c r="G8470">
        <f t="shared" si="924"/>
        <v>16000000</v>
      </c>
      <c r="H8470" s="3" t="s">
        <v>719</v>
      </c>
      <c r="I8470" t="str">
        <f t="shared" si="925"/>
        <v>1000+</v>
      </c>
      <c r="J8470" s="1">
        <f t="shared" si="926"/>
        <v>1000</v>
      </c>
      <c r="K8470" t="s">
        <v>17</v>
      </c>
      <c r="L8470" s="2">
        <v>0</v>
      </c>
      <c r="M8470" s="1">
        <f t="shared" si="930"/>
        <v>0</v>
      </c>
      <c r="N8470" t="s">
        <v>18</v>
      </c>
      <c r="O8470" t="s">
        <v>1216</v>
      </c>
      <c r="P8470" t="s">
        <v>11225</v>
      </c>
      <c r="Q8470" t="str">
        <f t="shared" si="927"/>
        <v>2014</v>
      </c>
      <c r="R8470" t="str">
        <f t="shared" si="928"/>
        <v>July</v>
      </c>
      <c r="S8470">
        <v>1.1000000000000001</v>
      </c>
      <c r="T8470" t="s">
        <v>51</v>
      </c>
    </row>
    <row r="8471" spans="1:20" x14ac:dyDescent="0.3">
      <c r="A8471" t="s">
        <v>11226</v>
      </c>
      <c r="B8471" t="s">
        <v>2910</v>
      </c>
      <c r="C8471">
        <v>3.8</v>
      </c>
      <c r="D8471">
        <f t="shared" si="929"/>
        <v>4</v>
      </c>
      <c r="E8471">
        <v>10</v>
      </c>
      <c r="F8471" t="s">
        <v>35</v>
      </c>
      <c r="G8471">
        <f t="shared" si="924"/>
        <v>25000000</v>
      </c>
      <c r="H8471" s="3" t="s">
        <v>719</v>
      </c>
      <c r="I8471" t="str">
        <f t="shared" si="925"/>
        <v>1000+</v>
      </c>
      <c r="J8471" s="1">
        <f t="shared" si="926"/>
        <v>1000</v>
      </c>
      <c r="K8471" t="s">
        <v>17</v>
      </c>
      <c r="L8471" s="2">
        <v>0</v>
      </c>
      <c r="M8471" s="1">
        <f t="shared" si="930"/>
        <v>0</v>
      </c>
      <c r="N8471" t="s">
        <v>18</v>
      </c>
      <c r="O8471" t="s">
        <v>1216</v>
      </c>
      <c r="P8471" t="s">
        <v>2854</v>
      </c>
      <c r="Q8471" t="str">
        <f t="shared" si="927"/>
        <v>2017</v>
      </c>
      <c r="R8471" t="str">
        <f t="shared" si="928"/>
        <v>July</v>
      </c>
      <c r="S8471">
        <v>1</v>
      </c>
      <c r="T8471" t="s">
        <v>71</v>
      </c>
    </row>
    <row r="8472" spans="1:20" x14ac:dyDescent="0.3">
      <c r="A8472" t="s">
        <v>11227</v>
      </c>
      <c r="B8472" t="s">
        <v>2519</v>
      </c>
      <c r="C8472">
        <v>4.4000000000000004</v>
      </c>
      <c r="D8472">
        <f t="shared" si="929"/>
        <v>5</v>
      </c>
      <c r="E8472">
        <v>1628</v>
      </c>
      <c r="F8472" t="s">
        <v>1677</v>
      </c>
      <c r="G8472">
        <f t="shared" si="924"/>
        <v>34000000</v>
      </c>
      <c r="H8472" s="3" t="s">
        <v>49</v>
      </c>
      <c r="I8472" t="str">
        <f t="shared" si="925"/>
        <v>50000+</v>
      </c>
      <c r="J8472" s="1">
        <f t="shared" si="926"/>
        <v>50000</v>
      </c>
      <c r="K8472" t="s">
        <v>17</v>
      </c>
      <c r="L8472" s="2">
        <v>0</v>
      </c>
      <c r="M8472" s="1">
        <f t="shared" si="930"/>
        <v>0</v>
      </c>
      <c r="N8472" t="s">
        <v>18</v>
      </c>
      <c r="O8472" t="s">
        <v>2685</v>
      </c>
      <c r="P8472" t="s">
        <v>11228</v>
      </c>
      <c r="Q8472" t="str">
        <f t="shared" si="927"/>
        <v>2014</v>
      </c>
      <c r="R8472" t="str">
        <f t="shared" si="928"/>
        <v>April</v>
      </c>
      <c r="S8472">
        <v>1.3</v>
      </c>
      <c r="T8472" t="s">
        <v>51</v>
      </c>
    </row>
    <row r="8473" spans="1:20" x14ac:dyDescent="0.3">
      <c r="A8473" t="s">
        <v>11229</v>
      </c>
      <c r="B8473" t="s">
        <v>2910</v>
      </c>
      <c r="C8473">
        <v>3.7</v>
      </c>
      <c r="D8473">
        <f t="shared" si="929"/>
        <v>4</v>
      </c>
      <c r="E8473">
        <v>42</v>
      </c>
      <c r="F8473" t="s">
        <v>55</v>
      </c>
      <c r="G8473">
        <f t="shared" si="924"/>
        <v>29000000</v>
      </c>
      <c r="H8473" s="3" t="s">
        <v>719</v>
      </c>
      <c r="I8473" t="str">
        <f t="shared" si="925"/>
        <v>1000+</v>
      </c>
      <c r="J8473" s="1">
        <f t="shared" si="926"/>
        <v>1000</v>
      </c>
      <c r="K8473" t="s">
        <v>17</v>
      </c>
      <c r="L8473" s="2">
        <v>0</v>
      </c>
      <c r="M8473" s="1">
        <f t="shared" si="930"/>
        <v>0</v>
      </c>
      <c r="N8473" t="s">
        <v>18</v>
      </c>
      <c r="O8473" t="s">
        <v>11230</v>
      </c>
      <c r="P8473" t="s">
        <v>1823</v>
      </c>
      <c r="Q8473" t="str">
        <f t="shared" si="927"/>
        <v>2018</v>
      </c>
      <c r="R8473" t="str">
        <f t="shared" si="928"/>
        <v>March</v>
      </c>
      <c r="S8473" t="s">
        <v>201</v>
      </c>
      <c r="T8473" t="s">
        <v>245</v>
      </c>
    </row>
    <row r="8474" spans="1:20" x14ac:dyDescent="0.3">
      <c r="A8474" t="s">
        <v>11231</v>
      </c>
      <c r="B8474" t="s">
        <v>402</v>
      </c>
      <c r="C8474">
        <v>2.7</v>
      </c>
      <c r="D8474">
        <f t="shared" si="929"/>
        <v>3</v>
      </c>
      <c r="E8474">
        <v>68</v>
      </c>
      <c r="F8474" t="s">
        <v>2627</v>
      </c>
      <c r="G8474">
        <f t="shared" si="924"/>
        <v>87000000</v>
      </c>
      <c r="H8474" s="3" t="s">
        <v>90</v>
      </c>
      <c r="I8474" t="str">
        <f t="shared" si="925"/>
        <v>5000+</v>
      </c>
      <c r="J8474" s="1">
        <f t="shared" si="926"/>
        <v>5000</v>
      </c>
      <c r="K8474" t="s">
        <v>17</v>
      </c>
      <c r="L8474" s="2">
        <v>0</v>
      </c>
      <c r="M8474" s="1">
        <f t="shared" si="930"/>
        <v>0</v>
      </c>
      <c r="N8474" t="s">
        <v>18</v>
      </c>
      <c r="O8474" t="s">
        <v>404</v>
      </c>
      <c r="P8474" t="s">
        <v>1223</v>
      </c>
      <c r="Q8474" t="str">
        <f t="shared" si="927"/>
        <v>2018</v>
      </c>
      <c r="R8474" t="str">
        <f t="shared" si="928"/>
        <v>May</v>
      </c>
      <c r="S8474" t="s">
        <v>11232</v>
      </c>
      <c r="T8474" t="s">
        <v>71</v>
      </c>
    </row>
    <row r="8475" spans="1:20" x14ac:dyDescent="0.3">
      <c r="A8475" t="s">
        <v>11233</v>
      </c>
      <c r="B8475" t="s">
        <v>2519</v>
      </c>
      <c r="C8475">
        <v>3.8</v>
      </c>
      <c r="D8475">
        <f t="shared" si="929"/>
        <v>4</v>
      </c>
      <c r="E8475">
        <v>66</v>
      </c>
      <c r="F8475" t="s">
        <v>261</v>
      </c>
      <c r="G8475">
        <f t="shared" si="924"/>
        <v>38000000</v>
      </c>
      <c r="H8475" s="3" t="s">
        <v>16</v>
      </c>
      <c r="I8475" t="str">
        <f t="shared" si="925"/>
        <v>10000+</v>
      </c>
      <c r="J8475" s="1">
        <f t="shared" si="926"/>
        <v>10000</v>
      </c>
      <c r="K8475" t="s">
        <v>17</v>
      </c>
      <c r="L8475" s="2">
        <v>0</v>
      </c>
      <c r="M8475" s="1">
        <f t="shared" si="930"/>
        <v>0</v>
      </c>
      <c r="N8475" t="s">
        <v>18</v>
      </c>
      <c r="O8475" t="s">
        <v>2523</v>
      </c>
      <c r="P8475" t="s">
        <v>369</v>
      </c>
      <c r="Q8475" t="str">
        <f t="shared" si="927"/>
        <v>2018</v>
      </c>
      <c r="R8475" t="str">
        <f t="shared" si="928"/>
        <v>July</v>
      </c>
      <c r="S8475">
        <v>1.2</v>
      </c>
      <c r="T8475" t="s">
        <v>71</v>
      </c>
    </row>
    <row r="8476" spans="1:20" x14ac:dyDescent="0.3">
      <c r="A8476" t="s">
        <v>11234</v>
      </c>
      <c r="B8476" t="s">
        <v>2910</v>
      </c>
      <c r="C8476">
        <v>3.2</v>
      </c>
      <c r="D8476">
        <f t="shared" si="929"/>
        <v>4</v>
      </c>
      <c r="E8476">
        <v>429</v>
      </c>
      <c r="F8476" t="s">
        <v>276</v>
      </c>
      <c r="G8476">
        <f t="shared" si="924"/>
        <v>18000000</v>
      </c>
      <c r="H8476" s="3" t="s">
        <v>16</v>
      </c>
      <c r="I8476" t="str">
        <f t="shared" si="925"/>
        <v>10000+</v>
      </c>
      <c r="J8476" s="1">
        <f t="shared" si="926"/>
        <v>10000</v>
      </c>
      <c r="K8476" t="s">
        <v>17</v>
      </c>
      <c r="L8476" s="2">
        <v>0</v>
      </c>
      <c r="M8476" s="1">
        <f t="shared" si="930"/>
        <v>0</v>
      </c>
      <c r="N8476" t="s">
        <v>18</v>
      </c>
      <c r="O8476" t="s">
        <v>1216</v>
      </c>
      <c r="P8476" t="s">
        <v>688</v>
      </c>
      <c r="Q8476" t="str">
        <f t="shared" si="927"/>
        <v>2018</v>
      </c>
      <c r="R8476" t="str">
        <f t="shared" si="928"/>
        <v>July</v>
      </c>
      <c r="S8476" t="s">
        <v>503</v>
      </c>
      <c r="T8476" t="s">
        <v>46</v>
      </c>
    </row>
    <row r="8477" spans="1:20" x14ac:dyDescent="0.3">
      <c r="A8477" t="s">
        <v>11235</v>
      </c>
      <c r="B8477" t="s">
        <v>4098</v>
      </c>
      <c r="C8477">
        <v>3.9</v>
      </c>
      <c r="D8477">
        <f t="shared" si="929"/>
        <v>4</v>
      </c>
      <c r="E8477">
        <v>255</v>
      </c>
      <c r="F8477" t="s">
        <v>15</v>
      </c>
      <c r="G8477">
        <f t="shared" si="924"/>
        <v>19000000</v>
      </c>
      <c r="H8477" s="3" t="s">
        <v>43</v>
      </c>
      <c r="I8477" t="str">
        <f t="shared" si="925"/>
        <v>100000+</v>
      </c>
      <c r="J8477" s="1">
        <f t="shared" si="926"/>
        <v>100000</v>
      </c>
      <c r="K8477" t="s">
        <v>17</v>
      </c>
      <c r="L8477" s="2">
        <v>0</v>
      </c>
      <c r="M8477" s="1">
        <f t="shared" si="930"/>
        <v>0</v>
      </c>
      <c r="N8477" t="s">
        <v>18</v>
      </c>
      <c r="O8477" t="s">
        <v>2572</v>
      </c>
      <c r="P8477" t="s">
        <v>1977</v>
      </c>
      <c r="Q8477" t="str">
        <f t="shared" si="927"/>
        <v>2018</v>
      </c>
      <c r="R8477" t="str">
        <f t="shared" si="928"/>
        <v>May</v>
      </c>
      <c r="S8477" t="s">
        <v>1781</v>
      </c>
      <c r="T8477" t="s">
        <v>46</v>
      </c>
    </row>
    <row r="8478" spans="1:20" x14ac:dyDescent="0.3">
      <c r="A8478" t="s">
        <v>11236</v>
      </c>
      <c r="B8478" t="s">
        <v>4239</v>
      </c>
      <c r="C8478">
        <v>2.2999999999999998</v>
      </c>
      <c r="D8478">
        <f t="shared" si="929"/>
        <v>3</v>
      </c>
      <c r="E8478">
        <v>9</v>
      </c>
      <c r="F8478" t="s">
        <v>1135</v>
      </c>
      <c r="G8478">
        <f t="shared" si="924"/>
        <v>70000000</v>
      </c>
      <c r="H8478" s="3" t="s">
        <v>719</v>
      </c>
      <c r="I8478" t="str">
        <f t="shared" si="925"/>
        <v>1000+</v>
      </c>
      <c r="J8478" s="1">
        <f t="shared" si="926"/>
        <v>1000</v>
      </c>
      <c r="K8478" t="s">
        <v>17</v>
      </c>
      <c r="L8478" s="2">
        <v>0</v>
      </c>
      <c r="M8478" s="1">
        <f t="shared" si="930"/>
        <v>0</v>
      </c>
      <c r="N8478" t="s">
        <v>18</v>
      </c>
      <c r="O8478" t="s">
        <v>4240</v>
      </c>
      <c r="P8478" t="s">
        <v>3222</v>
      </c>
      <c r="Q8478" t="str">
        <f t="shared" si="927"/>
        <v>2018</v>
      </c>
      <c r="R8478" t="str">
        <f t="shared" si="928"/>
        <v>April</v>
      </c>
      <c r="S8478" t="s">
        <v>11237</v>
      </c>
      <c r="T8478" t="s">
        <v>40</v>
      </c>
    </row>
    <row r="8479" spans="1:20" x14ac:dyDescent="0.3">
      <c r="A8479" t="s">
        <v>11238</v>
      </c>
      <c r="B8479" t="s">
        <v>4098</v>
      </c>
      <c r="C8479">
        <v>4.0999999999999996</v>
      </c>
      <c r="D8479">
        <f t="shared" si="929"/>
        <v>5</v>
      </c>
      <c r="E8479">
        <v>556</v>
      </c>
      <c r="F8479" t="s">
        <v>701</v>
      </c>
      <c r="G8479">
        <f t="shared" si="924"/>
        <v>3300000</v>
      </c>
      <c r="H8479" s="3" t="s">
        <v>16</v>
      </c>
      <c r="I8479" t="str">
        <f t="shared" si="925"/>
        <v>10000+</v>
      </c>
      <c r="J8479" s="1">
        <f t="shared" si="926"/>
        <v>10000</v>
      </c>
      <c r="K8479" t="s">
        <v>17</v>
      </c>
      <c r="L8479" s="2">
        <v>0</v>
      </c>
      <c r="M8479" s="1">
        <f t="shared" si="930"/>
        <v>0</v>
      </c>
      <c r="N8479" t="s">
        <v>18</v>
      </c>
      <c r="O8479" t="s">
        <v>2572</v>
      </c>
      <c r="P8479" t="s">
        <v>192</v>
      </c>
      <c r="Q8479" t="str">
        <f t="shared" si="927"/>
        <v>2018</v>
      </c>
      <c r="R8479" t="str">
        <f t="shared" si="928"/>
        <v>July</v>
      </c>
      <c r="S8479" t="s">
        <v>1709</v>
      </c>
      <c r="T8479" t="s">
        <v>40</v>
      </c>
    </row>
    <row r="8480" spans="1:20" x14ac:dyDescent="0.3">
      <c r="A8480" t="s">
        <v>11239</v>
      </c>
      <c r="B8480" t="s">
        <v>4098</v>
      </c>
      <c r="C8480">
        <v>4.3</v>
      </c>
      <c r="D8480">
        <f t="shared" si="929"/>
        <v>5</v>
      </c>
      <c r="E8480">
        <v>1387</v>
      </c>
      <c r="F8480" t="s">
        <v>24</v>
      </c>
      <c r="G8480">
        <f t="shared" si="924"/>
        <v>14000000</v>
      </c>
      <c r="H8480" s="3" t="s">
        <v>49</v>
      </c>
      <c r="I8480" t="str">
        <f t="shared" si="925"/>
        <v>50000+</v>
      </c>
      <c r="J8480" s="1">
        <f t="shared" si="926"/>
        <v>50000</v>
      </c>
      <c r="K8480" t="s">
        <v>17</v>
      </c>
      <c r="L8480" s="2">
        <v>0</v>
      </c>
      <c r="M8480" s="1">
        <f t="shared" si="930"/>
        <v>0</v>
      </c>
      <c r="N8480" t="s">
        <v>18</v>
      </c>
      <c r="O8480" t="s">
        <v>2572</v>
      </c>
      <c r="P8480" t="s">
        <v>91</v>
      </c>
      <c r="Q8480" t="str">
        <f t="shared" si="927"/>
        <v>2018</v>
      </c>
      <c r="R8480" t="str">
        <f t="shared" si="928"/>
        <v>June</v>
      </c>
      <c r="S8480" t="s">
        <v>3829</v>
      </c>
      <c r="T8480" t="s">
        <v>22</v>
      </c>
    </row>
    <row r="8481" spans="1:20" x14ac:dyDescent="0.3">
      <c r="A8481" t="s">
        <v>11240</v>
      </c>
      <c r="B8481" t="s">
        <v>2910</v>
      </c>
      <c r="C8481">
        <v>3.1</v>
      </c>
      <c r="D8481">
        <f t="shared" si="929"/>
        <v>4</v>
      </c>
      <c r="E8481">
        <v>192</v>
      </c>
      <c r="F8481" t="s">
        <v>812</v>
      </c>
      <c r="G8481">
        <f t="shared" si="924"/>
        <v>66000000</v>
      </c>
      <c r="H8481" s="3" t="s">
        <v>16</v>
      </c>
      <c r="I8481" t="str">
        <f t="shared" si="925"/>
        <v>10000+</v>
      </c>
      <c r="J8481" s="1">
        <f t="shared" si="926"/>
        <v>10000</v>
      </c>
      <c r="K8481" t="s">
        <v>17</v>
      </c>
      <c r="L8481" s="2">
        <v>0</v>
      </c>
      <c r="M8481" s="1">
        <f t="shared" si="930"/>
        <v>0</v>
      </c>
      <c r="N8481" t="s">
        <v>18</v>
      </c>
      <c r="O8481" t="s">
        <v>1216</v>
      </c>
      <c r="P8481" t="s">
        <v>1595</v>
      </c>
      <c r="Q8481" t="str">
        <f t="shared" si="927"/>
        <v>2017</v>
      </c>
      <c r="R8481" t="str">
        <f t="shared" si="928"/>
        <v>July</v>
      </c>
      <c r="S8481" t="s">
        <v>439</v>
      </c>
      <c r="T8481" t="s">
        <v>71</v>
      </c>
    </row>
    <row r="8482" spans="1:20" x14ac:dyDescent="0.3">
      <c r="A8482" t="s">
        <v>11241</v>
      </c>
      <c r="B8482" t="s">
        <v>4098</v>
      </c>
      <c r="C8482">
        <v>4.5999999999999996</v>
      </c>
      <c r="D8482">
        <f t="shared" si="929"/>
        <v>5</v>
      </c>
      <c r="E8482">
        <v>315</v>
      </c>
      <c r="F8482" t="s">
        <v>678</v>
      </c>
      <c r="G8482">
        <f t="shared" si="924"/>
        <v>4300000</v>
      </c>
      <c r="H8482" s="3" t="s">
        <v>719</v>
      </c>
      <c r="I8482" t="str">
        <f t="shared" si="925"/>
        <v>1000+</v>
      </c>
      <c r="J8482" s="1">
        <f t="shared" si="926"/>
        <v>1000</v>
      </c>
      <c r="K8482" t="s">
        <v>596</v>
      </c>
      <c r="L8482" s="2" t="s">
        <v>943</v>
      </c>
      <c r="M8482" s="1">
        <f t="shared" si="930"/>
        <v>2.99</v>
      </c>
      <c r="N8482" t="s">
        <v>18</v>
      </c>
      <c r="O8482" t="s">
        <v>2572</v>
      </c>
      <c r="P8482" t="s">
        <v>91</v>
      </c>
      <c r="Q8482" t="str">
        <f t="shared" si="927"/>
        <v>2018</v>
      </c>
      <c r="R8482" t="str">
        <f t="shared" si="928"/>
        <v>June</v>
      </c>
      <c r="S8482" t="s">
        <v>11242</v>
      </c>
      <c r="T8482" t="s">
        <v>76</v>
      </c>
    </row>
    <row r="8483" spans="1:20" x14ac:dyDescent="0.3">
      <c r="A8483" t="s">
        <v>11243</v>
      </c>
      <c r="B8483" t="s">
        <v>2910</v>
      </c>
      <c r="C8483">
        <v>4.0999999999999996</v>
      </c>
      <c r="D8483">
        <f t="shared" si="929"/>
        <v>5</v>
      </c>
      <c r="E8483">
        <v>681</v>
      </c>
      <c r="F8483" t="s">
        <v>621</v>
      </c>
      <c r="G8483">
        <f t="shared" si="924"/>
        <v>48000000</v>
      </c>
      <c r="H8483" s="3" t="s">
        <v>43</v>
      </c>
      <c r="I8483" t="str">
        <f t="shared" si="925"/>
        <v>100000+</v>
      </c>
      <c r="J8483" s="1">
        <f t="shared" si="926"/>
        <v>100000</v>
      </c>
      <c r="K8483" t="s">
        <v>17</v>
      </c>
      <c r="L8483" s="2">
        <v>0</v>
      </c>
      <c r="M8483" s="1">
        <f t="shared" si="930"/>
        <v>0</v>
      </c>
      <c r="N8483" t="s">
        <v>18</v>
      </c>
      <c r="O8483" t="s">
        <v>1216</v>
      </c>
      <c r="P8483" t="s">
        <v>11244</v>
      </c>
      <c r="Q8483" t="str">
        <f t="shared" si="927"/>
        <v>2014</v>
      </c>
      <c r="R8483" t="str">
        <f t="shared" si="928"/>
        <v>July</v>
      </c>
      <c r="S8483">
        <v>1.2</v>
      </c>
      <c r="T8483" t="s">
        <v>211</v>
      </c>
    </row>
    <row r="8484" spans="1:20" x14ac:dyDescent="0.3">
      <c r="A8484" t="s">
        <v>11245</v>
      </c>
      <c r="B8484" t="s">
        <v>505</v>
      </c>
      <c r="C8484">
        <v>4.4000000000000004</v>
      </c>
      <c r="D8484">
        <f t="shared" si="929"/>
        <v>5</v>
      </c>
      <c r="E8484">
        <v>9</v>
      </c>
      <c r="F8484" t="s">
        <v>102</v>
      </c>
      <c r="G8484">
        <f t="shared" si="924"/>
        <v>31000000</v>
      </c>
      <c r="H8484" s="3" t="s">
        <v>1122</v>
      </c>
      <c r="I8484" t="str">
        <f t="shared" si="925"/>
        <v>500+</v>
      </c>
      <c r="J8484" s="1">
        <f t="shared" si="926"/>
        <v>500</v>
      </c>
      <c r="K8484" t="s">
        <v>17</v>
      </c>
      <c r="L8484" s="2">
        <v>0</v>
      </c>
      <c r="M8484" s="1">
        <f t="shared" si="930"/>
        <v>0</v>
      </c>
      <c r="N8484" t="s">
        <v>18</v>
      </c>
      <c r="O8484" t="s">
        <v>506</v>
      </c>
      <c r="P8484" t="s">
        <v>3284</v>
      </c>
      <c r="Q8484" t="str">
        <f t="shared" si="927"/>
        <v>2018</v>
      </c>
      <c r="R8484" t="str">
        <f t="shared" si="928"/>
        <v>March</v>
      </c>
      <c r="S8484" t="s">
        <v>11246</v>
      </c>
      <c r="T8484" t="s">
        <v>71</v>
      </c>
    </row>
    <row r="8485" spans="1:20" x14ac:dyDescent="0.3">
      <c r="A8485" t="s">
        <v>11247</v>
      </c>
      <c r="B8485" t="s">
        <v>4716</v>
      </c>
      <c r="C8485">
        <v>3.2</v>
      </c>
      <c r="D8485">
        <f t="shared" si="929"/>
        <v>4</v>
      </c>
      <c r="E8485">
        <v>6752</v>
      </c>
      <c r="F8485" t="s">
        <v>701</v>
      </c>
      <c r="G8485">
        <f t="shared" si="924"/>
        <v>3300000</v>
      </c>
      <c r="H8485" s="3" t="s">
        <v>56</v>
      </c>
      <c r="I8485" t="str">
        <f t="shared" si="925"/>
        <v>1000000+</v>
      </c>
      <c r="J8485" s="1">
        <f t="shared" si="926"/>
        <v>1000000</v>
      </c>
      <c r="K8485" t="s">
        <v>17</v>
      </c>
      <c r="L8485" s="2">
        <v>0</v>
      </c>
      <c r="M8485" s="1">
        <f t="shared" si="930"/>
        <v>0</v>
      </c>
      <c r="N8485" t="s">
        <v>18</v>
      </c>
      <c r="O8485" t="s">
        <v>4717</v>
      </c>
      <c r="P8485" t="s">
        <v>130</v>
      </c>
      <c r="Q8485" t="str">
        <f t="shared" si="927"/>
        <v>2018</v>
      </c>
      <c r="R8485" t="str">
        <f t="shared" si="928"/>
        <v>March</v>
      </c>
      <c r="S8485" t="s">
        <v>1329</v>
      </c>
      <c r="T8485" t="s">
        <v>22</v>
      </c>
    </row>
    <row r="8486" spans="1:20" x14ac:dyDescent="0.3">
      <c r="A8486" t="s">
        <v>11248</v>
      </c>
      <c r="B8486" t="s">
        <v>2910</v>
      </c>
      <c r="C8486">
        <v>4.5</v>
      </c>
      <c r="D8486">
        <f t="shared" si="929"/>
        <v>5</v>
      </c>
      <c r="E8486">
        <v>663</v>
      </c>
      <c r="F8486" t="s">
        <v>35</v>
      </c>
      <c r="G8486">
        <f t="shared" si="924"/>
        <v>25000000</v>
      </c>
      <c r="H8486" s="3" t="s">
        <v>49</v>
      </c>
      <c r="I8486" t="str">
        <f t="shared" si="925"/>
        <v>50000+</v>
      </c>
      <c r="J8486" s="1">
        <f t="shared" si="926"/>
        <v>50000</v>
      </c>
      <c r="K8486" t="s">
        <v>17</v>
      </c>
      <c r="L8486" s="2">
        <v>0</v>
      </c>
      <c r="M8486" s="1">
        <f t="shared" si="930"/>
        <v>0</v>
      </c>
      <c r="N8486" t="s">
        <v>18</v>
      </c>
      <c r="O8486" t="s">
        <v>1216</v>
      </c>
      <c r="P8486" t="s">
        <v>5896</v>
      </c>
      <c r="Q8486" t="str">
        <f t="shared" si="927"/>
        <v>2018</v>
      </c>
      <c r="R8486" t="str">
        <f t="shared" si="928"/>
        <v>February</v>
      </c>
      <c r="S8486" t="s">
        <v>1027</v>
      </c>
      <c r="T8486" t="s">
        <v>63</v>
      </c>
    </row>
    <row r="8487" spans="1:20" x14ac:dyDescent="0.3">
      <c r="A8487" t="s">
        <v>11249</v>
      </c>
      <c r="B8487" t="s">
        <v>3634</v>
      </c>
      <c r="C8487">
        <v>3.7</v>
      </c>
      <c r="D8487">
        <f t="shared" si="929"/>
        <v>4</v>
      </c>
      <c r="E8487">
        <v>2111</v>
      </c>
      <c r="F8487" t="s">
        <v>142</v>
      </c>
      <c r="G8487">
        <f t="shared" si="924"/>
        <v>11000000</v>
      </c>
      <c r="H8487" s="3" t="s">
        <v>43</v>
      </c>
      <c r="I8487" t="str">
        <f t="shared" si="925"/>
        <v>100000+</v>
      </c>
      <c r="J8487" s="1">
        <f t="shared" si="926"/>
        <v>100000</v>
      </c>
      <c r="K8487" t="s">
        <v>17</v>
      </c>
      <c r="L8487" s="2">
        <v>0</v>
      </c>
      <c r="M8487" s="1">
        <f t="shared" si="930"/>
        <v>0</v>
      </c>
      <c r="N8487" t="s">
        <v>375</v>
      </c>
      <c r="O8487" t="s">
        <v>3635</v>
      </c>
      <c r="P8487" t="s">
        <v>2864</v>
      </c>
      <c r="Q8487" t="str">
        <f t="shared" si="927"/>
        <v>2018</v>
      </c>
      <c r="R8487" t="str">
        <f t="shared" si="928"/>
        <v>August</v>
      </c>
      <c r="S8487" t="s">
        <v>11250</v>
      </c>
      <c r="T8487" t="s">
        <v>46</v>
      </c>
    </row>
    <row r="8488" spans="1:20" x14ac:dyDescent="0.3">
      <c r="A8488" t="s">
        <v>11251</v>
      </c>
      <c r="B8488" t="s">
        <v>2377</v>
      </c>
      <c r="C8488">
        <v>3.5</v>
      </c>
      <c r="D8488">
        <f t="shared" si="929"/>
        <v>4</v>
      </c>
      <c r="E8488">
        <v>4</v>
      </c>
      <c r="F8488" t="s">
        <v>96</v>
      </c>
      <c r="G8488">
        <f t="shared" si="924"/>
        <v>17000000</v>
      </c>
      <c r="H8488" s="3" t="s">
        <v>719</v>
      </c>
      <c r="I8488" t="str">
        <f t="shared" si="925"/>
        <v>1000+</v>
      </c>
      <c r="J8488" s="1">
        <f t="shared" si="926"/>
        <v>1000</v>
      </c>
      <c r="K8488" t="s">
        <v>17</v>
      </c>
      <c r="L8488" s="2">
        <v>0</v>
      </c>
      <c r="M8488" s="1">
        <f t="shared" si="930"/>
        <v>0</v>
      </c>
      <c r="N8488" t="s">
        <v>18</v>
      </c>
      <c r="O8488" t="s">
        <v>2378</v>
      </c>
      <c r="P8488" t="s">
        <v>356</v>
      </c>
      <c r="Q8488" t="str">
        <f t="shared" si="927"/>
        <v>2017</v>
      </c>
      <c r="R8488" t="str">
        <f t="shared" si="928"/>
        <v>October</v>
      </c>
      <c r="S8488">
        <v>1.26</v>
      </c>
      <c r="T8488" t="s">
        <v>76</v>
      </c>
    </row>
    <row r="8489" spans="1:20" x14ac:dyDescent="0.3">
      <c r="A8489" t="s">
        <v>11252</v>
      </c>
      <c r="B8489" t="s">
        <v>4573</v>
      </c>
      <c r="C8489">
        <v>3.5</v>
      </c>
      <c r="D8489">
        <f t="shared" si="929"/>
        <v>4</v>
      </c>
      <c r="E8489">
        <v>0</v>
      </c>
      <c r="F8489" t="s">
        <v>242</v>
      </c>
      <c r="G8489">
        <f t="shared" si="924"/>
        <v>16000000</v>
      </c>
      <c r="H8489" s="3" t="s">
        <v>1178</v>
      </c>
      <c r="I8489" t="str">
        <f t="shared" si="925"/>
        <v>1+</v>
      </c>
      <c r="J8489" s="1">
        <f t="shared" si="926"/>
        <v>1</v>
      </c>
      <c r="K8489" t="s">
        <v>596</v>
      </c>
      <c r="L8489" s="2" t="s">
        <v>3134</v>
      </c>
      <c r="M8489" s="1">
        <f t="shared" si="930"/>
        <v>0.99</v>
      </c>
      <c r="N8489" t="s">
        <v>18</v>
      </c>
      <c r="O8489" t="s">
        <v>4574</v>
      </c>
      <c r="P8489" t="s">
        <v>4568</v>
      </c>
      <c r="Q8489" t="str">
        <f t="shared" si="927"/>
        <v>2017</v>
      </c>
      <c r="R8489" t="str">
        <f t="shared" si="928"/>
        <v>December</v>
      </c>
      <c r="S8489" t="s">
        <v>11253</v>
      </c>
      <c r="T8489" t="s">
        <v>46</v>
      </c>
    </row>
    <row r="8490" spans="1:20" x14ac:dyDescent="0.3">
      <c r="A8490" t="s">
        <v>11254</v>
      </c>
      <c r="B8490" t="s">
        <v>2910</v>
      </c>
      <c r="C8490">
        <v>3.5</v>
      </c>
      <c r="D8490">
        <f t="shared" si="929"/>
        <v>4</v>
      </c>
      <c r="E8490">
        <v>21</v>
      </c>
      <c r="F8490" t="s">
        <v>475</v>
      </c>
      <c r="G8490">
        <f t="shared" si="924"/>
        <v>3500000</v>
      </c>
      <c r="H8490" s="3" t="s">
        <v>942</v>
      </c>
      <c r="I8490" t="str">
        <f t="shared" si="925"/>
        <v>100+</v>
      </c>
      <c r="J8490" s="1">
        <f t="shared" si="926"/>
        <v>100</v>
      </c>
      <c r="K8490" t="s">
        <v>17</v>
      </c>
      <c r="L8490" s="2">
        <v>0</v>
      </c>
      <c r="M8490" s="1">
        <f t="shared" si="930"/>
        <v>0</v>
      </c>
      <c r="N8490" t="s">
        <v>18</v>
      </c>
      <c r="O8490" t="s">
        <v>1445</v>
      </c>
      <c r="P8490" t="s">
        <v>417</v>
      </c>
      <c r="Q8490" t="str">
        <f t="shared" si="927"/>
        <v>2018</v>
      </c>
      <c r="R8490" t="str">
        <f t="shared" si="928"/>
        <v>May</v>
      </c>
      <c r="S8490">
        <v>8.1999999999999993</v>
      </c>
      <c r="T8490" t="s">
        <v>22</v>
      </c>
    </row>
    <row r="8491" spans="1:20" x14ac:dyDescent="0.3">
      <c r="A8491" t="s">
        <v>11255</v>
      </c>
      <c r="B8491" t="s">
        <v>2910</v>
      </c>
      <c r="C8491">
        <v>4.4000000000000004</v>
      </c>
      <c r="D8491">
        <f t="shared" si="929"/>
        <v>5</v>
      </c>
      <c r="E8491">
        <v>708</v>
      </c>
      <c r="F8491" t="s">
        <v>60</v>
      </c>
      <c r="G8491">
        <f t="shared" si="924"/>
        <v>33000000</v>
      </c>
      <c r="H8491" s="3" t="s">
        <v>49</v>
      </c>
      <c r="I8491" t="str">
        <f t="shared" si="925"/>
        <v>50000+</v>
      </c>
      <c r="J8491" s="1">
        <f t="shared" si="926"/>
        <v>50000</v>
      </c>
      <c r="K8491" t="s">
        <v>17</v>
      </c>
      <c r="L8491" s="2">
        <v>0</v>
      </c>
      <c r="M8491" s="1">
        <f t="shared" si="930"/>
        <v>0</v>
      </c>
      <c r="N8491" t="s">
        <v>18</v>
      </c>
      <c r="O8491" t="s">
        <v>1216</v>
      </c>
      <c r="P8491" t="s">
        <v>6000</v>
      </c>
      <c r="Q8491" t="str">
        <f t="shared" si="927"/>
        <v>2018</v>
      </c>
      <c r="R8491" t="str">
        <f t="shared" si="928"/>
        <v>February</v>
      </c>
      <c r="S8491" t="s">
        <v>21</v>
      </c>
      <c r="T8491" t="s">
        <v>63</v>
      </c>
    </row>
    <row r="8492" spans="1:20" x14ac:dyDescent="0.3">
      <c r="A8492" t="s">
        <v>11256</v>
      </c>
      <c r="B8492" t="s">
        <v>2377</v>
      </c>
      <c r="C8492">
        <v>4.5</v>
      </c>
      <c r="D8492">
        <f t="shared" si="929"/>
        <v>5</v>
      </c>
      <c r="E8492">
        <v>532</v>
      </c>
      <c r="F8492" t="s">
        <v>380</v>
      </c>
      <c r="G8492">
        <f t="shared" si="924"/>
        <v>6400000</v>
      </c>
      <c r="H8492" s="3" t="s">
        <v>16</v>
      </c>
      <c r="I8492" t="str">
        <f t="shared" si="925"/>
        <v>10000+</v>
      </c>
      <c r="J8492" s="1">
        <f t="shared" si="926"/>
        <v>10000</v>
      </c>
      <c r="K8492" t="s">
        <v>17</v>
      </c>
      <c r="L8492" s="2">
        <v>0</v>
      </c>
      <c r="M8492" s="1">
        <f t="shared" si="930"/>
        <v>0</v>
      </c>
      <c r="N8492" t="s">
        <v>18</v>
      </c>
      <c r="O8492" t="s">
        <v>2378</v>
      </c>
      <c r="P8492" t="s">
        <v>1317</v>
      </c>
      <c r="Q8492" t="str">
        <f t="shared" si="927"/>
        <v>2015</v>
      </c>
      <c r="R8492" t="str">
        <f t="shared" si="928"/>
        <v>June</v>
      </c>
      <c r="S8492" t="s">
        <v>11257</v>
      </c>
      <c r="T8492" t="s">
        <v>51</v>
      </c>
    </row>
    <row r="8493" spans="1:20" x14ac:dyDescent="0.3">
      <c r="A8493" t="s">
        <v>11258</v>
      </c>
      <c r="B8493" t="s">
        <v>2910</v>
      </c>
      <c r="C8493">
        <v>5</v>
      </c>
      <c r="D8493">
        <f t="shared" si="929"/>
        <v>5</v>
      </c>
      <c r="E8493">
        <v>2</v>
      </c>
      <c r="F8493" t="s">
        <v>255</v>
      </c>
      <c r="G8493">
        <f t="shared" si="924"/>
        <v>3900000</v>
      </c>
      <c r="H8493" s="3" t="s">
        <v>942</v>
      </c>
      <c r="I8493" t="str">
        <f t="shared" si="925"/>
        <v>100+</v>
      </c>
      <c r="J8493" s="1">
        <f t="shared" si="926"/>
        <v>100</v>
      </c>
      <c r="K8493" t="s">
        <v>17</v>
      </c>
      <c r="L8493" s="2">
        <v>0</v>
      </c>
      <c r="M8493" s="1">
        <f t="shared" si="930"/>
        <v>0</v>
      </c>
      <c r="N8493" t="s">
        <v>18</v>
      </c>
      <c r="O8493" t="s">
        <v>1445</v>
      </c>
      <c r="P8493" t="s">
        <v>935</v>
      </c>
      <c r="Q8493" t="str">
        <f t="shared" si="927"/>
        <v>2017</v>
      </c>
      <c r="R8493" t="str">
        <f t="shared" si="928"/>
        <v>October</v>
      </c>
      <c r="S8493" t="s">
        <v>9412</v>
      </c>
      <c r="T8493" t="s">
        <v>71</v>
      </c>
    </row>
    <row r="8494" spans="1:20" x14ac:dyDescent="0.3">
      <c r="A8494" t="s">
        <v>11259</v>
      </c>
      <c r="B8494" t="s">
        <v>2910</v>
      </c>
      <c r="C8494">
        <v>4.8</v>
      </c>
      <c r="D8494">
        <f t="shared" si="929"/>
        <v>5</v>
      </c>
      <c r="E8494">
        <v>5</v>
      </c>
      <c r="F8494" t="s">
        <v>575</v>
      </c>
      <c r="G8494">
        <f t="shared" si="924"/>
        <v>1500000</v>
      </c>
      <c r="H8494" s="3" t="s">
        <v>1147</v>
      </c>
      <c r="I8494" t="str">
        <f t="shared" si="925"/>
        <v>10+</v>
      </c>
      <c r="J8494" s="1">
        <f t="shared" si="926"/>
        <v>10</v>
      </c>
      <c r="K8494" t="s">
        <v>17</v>
      </c>
      <c r="L8494" s="2">
        <v>0</v>
      </c>
      <c r="M8494" s="1">
        <f t="shared" si="930"/>
        <v>0</v>
      </c>
      <c r="N8494" t="s">
        <v>18</v>
      </c>
      <c r="O8494" t="s">
        <v>1216</v>
      </c>
      <c r="P8494" t="s">
        <v>7621</v>
      </c>
      <c r="Q8494" t="str">
        <f t="shared" si="927"/>
        <v>2017</v>
      </c>
      <c r="R8494" t="str">
        <f t="shared" si="928"/>
        <v>September</v>
      </c>
      <c r="S8494">
        <v>1</v>
      </c>
      <c r="T8494" t="s">
        <v>51</v>
      </c>
    </row>
    <row r="8495" spans="1:20" x14ac:dyDescent="0.3">
      <c r="A8495" t="s">
        <v>11260</v>
      </c>
      <c r="B8495" t="s">
        <v>4573</v>
      </c>
      <c r="C8495">
        <v>3.5</v>
      </c>
      <c r="D8495">
        <f t="shared" si="929"/>
        <v>4</v>
      </c>
      <c r="E8495">
        <v>0</v>
      </c>
      <c r="F8495" t="s">
        <v>758</v>
      </c>
      <c r="G8495">
        <f t="shared" si="924"/>
        <v>6600000</v>
      </c>
      <c r="H8495" s="3" t="s">
        <v>1147</v>
      </c>
      <c r="I8495" t="str">
        <f t="shared" si="925"/>
        <v>10+</v>
      </c>
      <c r="J8495" s="1">
        <f t="shared" si="926"/>
        <v>10</v>
      </c>
      <c r="K8495" t="s">
        <v>17</v>
      </c>
      <c r="L8495" s="2">
        <v>0</v>
      </c>
      <c r="M8495" s="1">
        <f t="shared" si="930"/>
        <v>0</v>
      </c>
      <c r="N8495" t="s">
        <v>37</v>
      </c>
      <c r="O8495" t="s">
        <v>4574</v>
      </c>
      <c r="P8495" t="s">
        <v>3303</v>
      </c>
      <c r="Q8495" t="str">
        <f t="shared" si="927"/>
        <v>2017</v>
      </c>
      <c r="R8495" t="str">
        <f t="shared" si="928"/>
        <v>October</v>
      </c>
      <c r="S8495">
        <v>1</v>
      </c>
      <c r="T8495" t="s">
        <v>76</v>
      </c>
    </row>
    <row r="8496" spans="1:20" x14ac:dyDescent="0.3">
      <c r="A8496" t="s">
        <v>11261</v>
      </c>
      <c r="B8496" t="s">
        <v>2910</v>
      </c>
      <c r="C8496">
        <v>4.5999999999999996</v>
      </c>
      <c r="D8496">
        <f t="shared" si="929"/>
        <v>5</v>
      </c>
      <c r="E8496">
        <v>124</v>
      </c>
      <c r="F8496" t="s">
        <v>119</v>
      </c>
      <c r="G8496">
        <f t="shared" si="924"/>
        <v>23000000</v>
      </c>
      <c r="H8496" s="3" t="s">
        <v>16</v>
      </c>
      <c r="I8496" t="str">
        <f t="shared" si="925"/>
        <v>10000+</v>
      </c>
      <c r="J8496" s="1">
        <f t="shared" si="926"/>
        <v>10000</v>
      </c>
      <c r="K8496" t="s">
        <v>17</v>
      </c>
      <c r="L8496" s="2">
        <v>0</v>
      </c>
      <c r="M8496" s="1">
        <f t="shared" si="930"/>
        <v>0</v>
      </c>
      <c r="N8496" t="s">
        <v>18</v>
      </c>
      <c r="O8496" t="s">
        <v>1216</v>
      </c>
      <c r="P8496" t="s">
        <v>2536</v>
      </c>
      <c r="Q8496" t="str">
        <f t="shared" si="927"/>
        <v>2018</v>
      </c>
      <c r="R8496" t="str">
        <f t="shared" si="928"/>
        <v>April</v>
      </c>
      <c r="S8496" t="s">
        <v>21</v>
      </c>
      <c r="T8496" t="s">
        <v>63</v>
      </c>
    </row>
    <row r="8497" spans="1:20" x14ac:dyDescent="0.3">
      <c r="A8497" t="s">
        <v>11262</v>
      </c>
      <c r="B8497" t="s">
        <v>730</v>
      </c>
      <c r="C8497">
        <v>4</v>
      </c>
      <c r="D8497">
        <f t="shared" si="929"/>
        <v>4</v>
      </c>
      <c r="E8497">
        <v>1</v>
      </c>
      <c r="F8497" t="s">
        <v>224</v>
      </c>
      <c r="G8497">
        <f t="shared" si="924"/>
        <v>2400000</v>
      </c>
      <c r="H8497" s="3" t="s">
        <v>1147</v>
      </c>
      <c r="I8497" t="str">
        <f t="shared" si="925"/>
        <v>10+</v>
      </c>
      <c r="J8497" s="1">
        <f t="shared" si="926"/>
        <v>10</v>
      </c>
      <c r="K8497" t="s">
        <v>17</v>
      </c>
      <c r="L8497" s="2">
        <v>0</v>
      </c>
      <c r="M8497" s="1">
        <f t="shared" si="930"/>
        <v>0</v>
      </c>
      <c r="N8497" t="s">
        <v>18</v>
      </c>
      <c r="O8497" t="s">
        <v>731</v>
      </c>
      <c r="P8497" t="s">
        <v>5960</v>
      </c>
      <c r="Q8497" t="str">
        <f t="shared" si="927"/>
        <v>2017</v>
      </c>
      <c r="R8497" t="str">
        <f t="shared" si="928"/>
        <v>April</v>
      </c>
      <c r="S8497">
        <v>1</v>
      </c>
      <c r="T8497" t="s">
        <v>40</v>
      </c>
    </row>
    <row r="8498" spans="1:20" x14ac:dyDescent="0.3">
      <c r="A8498" t="s">
        <v>11263</v>
      </c>
      <c r="B8498" t="s">
        <v>2910</v>
      </c>
      <c r="C8498">
        <v>4.0999999999999996</v>
      </c>
      <c r="D8498">
        <f t="shared" si="929"/>
        <v>5</v>
      </c>
      <c r="E8498">
        <v>19388</v>
      </c>
      <c r="F8498" t="s">
        <v>197</v>
      </c>
      <c r="G8498">
        <f t="shared" si="924"/>
        <v>35000000</v>
      </c>
      <c r="H8498" s="3" t="s">
        <v>56</v>
      </c>
      <c r="I8498" t="str">
        <f t="shared" si="925"/>
        <v>1000000+</v>
      </c>
      <c r="J8498" s="1">
        <f t="shared" si="926"/>
        <v>1000000</v>
      </c>
      <c r="K8498" t="s">
        <v>17</v>
      </c>
      <c r="L8498" s="2">
        <v>0</v>
      </c>
      <c r="M8498" s="1">
        <f t="shared" si="930"/>
        <v>0</v>
      </c>
      <c r="N8498" t="s">
        <v>18</v>
      </c>
      <c r="O8498" t="s">
        <v>1452</v>
      </c>
      <c r="P8498" t="s">
        <v>1695</v>
      </c>
      <c r="Q8498" t="str">
        <f t="shared" si="927"/>
        <v>2018</v>
      </c>
      <c r="R8498" t="str">
        <f t="shared" si="928"/>
        <v>May</v>
      </c>
      <c r="S8498" t="s">
        <v>5785</v>
      </c>
      <c r="T8498" t="s">
        <v>22</v>
      </c>
    </row>
    <row r="8499" spans="1:20" x14ac:dyDescent="0.3">
      <c r="A8499" t="s">
        <v>11264</v>
      </c>
      <c r="B8499" t="s">
        <v>730</v>
      </c>
      <c r="C8499">
        <v>3.5</v>
      </c>
      <c r="D8499">
        <f t="shared" si="929"/>
        <v>4</v>
      </c>
      <c r="E8499">
        <v>49</v>
      </c>
      <c r="F8499" t="s">
        <v>283</v>
      </c>
      <c r="G8499">
        <f t="shared" si="924"/>
        <v>1100000</v>
      </c>
      <c r="H8499" s="3" t="s">
        <v>719</v>
      </c>
      <c r="I8499" t="str">
        <f t="shared" si="925"/>
        <v>1000+</v>
      </c>
      <c r="J8499" s="1">
        <f t="shared" si="926"/>
        <v>1000</v>
      </c>
      <c r="K8499" t="s">
        <v>17</v>
      </c>
      <c r="L8499" s="2">
        <v>0</v>
      </c>
      <c r="M8499" s="1">
        <f t="shared" si="930"/>
        <v>0</v>
      </c>
      <c r="N8499" t="s">
        <v>18</v>
      </c>
      <c r="O8499" t="s">
        <v>731</v>
      </c>
      <c r="P8499" t="s">
        <v>11265</v>
      </c>
      <c r="Q8499" t="str">
        <f t="shared" si="927"/>
        <v>2013</v>
      </c>
      <c r="R8499" t="str">
        <f t="shared" si="928"/>
        <v>June</v>
      </c>
      <c r="S8499" t="s">
        <v>1198</v>
      </c>
      <c r="T8499" t="s">
        <v>51</v>
      </c>
    </row>
    <row r="8500" spans="1:20" x14ac:dyDescent="0.3">
      <c r="A8500" t="s">
        <v>11266</v>
      </c>
      <c r="B8500" t="s">
        <v>5201</v>
      </c>
      <c r="C8500">
        <v>4.0999999999999996</v>
      </c>
      <c r="D8500">
        <f t="shared" si="929"/>
        <v>5</v>
      </c>
      <c r="E8500">
        <v>204</v>
      </c>
      <c r="F8500" t="s">
        <v>142</v>
      </c>
      <c r="G8500">
        <f t="shared" si="924"/>
        <v>11000000</v>
      </c>
      <c r="H8500" s="3" t="s">
        <v>16</v>
      </c>
      <c r="I8500" t="str">
        <f t="shared" si="925"/>
        <v>10000+</v>
      </c>
      <c r="J8500" s="1">
        <f t="shared" si="926"/>
        <v>10000</v>
      </c>
      <c r="K8500" t="s">
        <v>17</v>
      </c>
      <c r="L8500" s="2">
        <v>0</v>
      </c>
      <c r="M8500" s="1">
        <f t="shared" si="930"/>
        <v>0</v>
      </c>
      <c r="N8500" t="s">
        <v>18</v>
      </c>
      <c r="O8500" t="s">
        <v>5202</v>
      </c>
      <c r="P8500" t="s">
        <v>6106</v>
      </c>
      <c r="Q8500" t="str">
        <f t="shared" si="927"/>
        <v>2017</v>
      </c>
      <c r="R8500" t="str">
        <f t="shared" si="928"/>
        <v>May</v>
      </c>
      <c r="S8500">
        <v>2.2799999999999998</v>
      </c>
      <c r="T8500" t="s">
        <v>76</v>
      </c>
    </row>
    <row r="8501" spans="1:20" x14ac:dyDescent="0.3">
      <c r="A8501" t="s">
        <v>11267</v>
      </c>
      <c r="B8501" t="s">
        <v>2377</v>
      </c>
      <c r="C8501">
        <v>3.5</v>
      </c>
      <c r="D8501">
        <f t="shared" si="929"/>
        <v>4</v>
      </c>
      <c r="E8501">
        <v>0</v>
      </c>
      <c r="F8501" t="s">
        <v>435</v>
      </c>
      <c r="G8501">
        <f t="shared" si="924"/>
        <v>13000000</v>
      </c>
      <c r="H8501" s="3" t="s">
        <v>1122</v>
      </c>
      <c r="I8501" t="str">
        <f t="shared" si="925"/>
        <v>500+</v>
      </c>
      <c r="J8501" s="1">
        <f t="shared" si="926"/>
        <v>500</v>
      </c>
      <c r="K8501" t="s">
        <v>17</v>
      </c>
      <c r="L8501" s="2">
        <v>0</v>
      </c>
      <c r="M8501" s="1">
        <f t="shared" si="930"/>
        <v>0</v>
      </c>
      <c r="N8501" t="s">
        <v>18</v>
      </c>
      <c r="O8501" t="s">
        <v>2378</v>
      </c>
      <c r="P8501" t="s">
        <v>80</v>
      </c>
      <c r="Q8501" t="str">
        <f t="shared" si="927"/>
        <v>2018</v>
      </c>
      <c r="R8501" t="str">
        <f t="shared" si="928"/>
        <v>April</v>
      </c>
      <c r="S8501" t="s">
        <v>1198</v>
      </c>
      <c r="T8501" t="s">
        <v>71</v>
      </c>
    </row>
    <row r="8502" spans="1:20" x14ac:dyDescent="0.3">
      <c r="A8502" t="s">
        <v>11268</v>
      </c>
      <c r="B8502" t="s">
        <v>2910</v>
      </c>
      <c r="C8502">
        <v>3.5</v>
      </c>
      <c r="D8502">
        <f t="shared" si="929"/>
        <v>4</v>
      </c>
      <c r="E8502">
        <v>13</v>
      </c>
      <c r="F8502" t="s">
        <v>1677</v>
      </c>
      <c r="G8502">
        <f t="shared" si="924"/>
        <v>34000000</v>
      </c>
      <c r="H8502" s="3" t="s">
        <v>719</v>
      </c>
      <c r="I8502" t="str">
        <f t="shared" si="925"/>
        <v>1000+</v>
      </c>
      <c r="J8502" s="1">
        <f t="shared" si="926"/>
        <v>1000</v>
      </c>
      <c r="K8502" t="s">
        <v>17</v>
      </c>
      <c r="L8502" s="2">
        <v>0</v>
      </c>
      <c r="M8502" s="1">
        <f t="shared" si="930"/>
        <v>0</v>
      </c>
      <c r="N8502" t="s">
        <v>18</v>
      </c>
      <c r="O8502" t="s">
        <v>1445</v>
      </c>
      <c r="P8502" t="s">
        <v>598</v>
      </c>
      <c r="Q8502" t="str">
        <f t="shared" si="927"/>
        <v>2018</v>
      </c>
      <c r="R8502" t="str">
        <f t="shared" si="928"/>
        <v>March</v>
      </c>
      <c r="S8502" t="s">
        <v>11269</v>
      </c>
      <c r="T8502" t="s">
        <v>71</v>
      </c>
    </row>
    <row r="8503" spans="1:20" x14ac:dyDescent="0.3">
      <c r="A8503" t="s">
        <v>11270</v>
      </c>
      <c r="B8503" t="s">
        <v>3634</v>
      </c>
      <c r="C8503">
        <v>4.8</v>
      </c>
      <c r="D8503">
        <f t="shared" si="929"/>
        <v>5</v>
      </c>
      <c r="E8503">
        <v>65</v>
      </c>
      <c r="F8503" t="s">
        <v>358</v>
      </c>
      <c r="G8503">
        <f t="shared" si="924"/>
        <v>7100000</v>
      </c>
      <c r="H8503" s="3" t="s">
        <v>1122</v>
      </c>
      <c r="I8503" t="str">
        <f t="shared" si="925"/>
        <v>500+</v>
      </c>
      <c r="J8503" s="1">
        <f t="shared" si="926"/>
        <v>500</v>
      </c>
      <c r="K8503" t="s">
        <v>17</v>
      </c>
      <c r="L8503" s="2">
        <v>0</v>
      </c>
      <c r="M8503" s="1">
        <f t="shared" si="930"/>
        <v>0</v>
      </c>
      <c r="N8503" t="s">
        <v>37</v>
      </c>
      <c r="O8503" t="s">
        <v>3635</v>
      </c>
      <c r="P8503" t="s">
        <v>3607</v>
      </c>
      <c r="Q8503" t="str">
        <f t="shared" si="927"/>
        <v>2017</v>
      </c>
      <c r="R8503" t="str">
        <f t="shared" si="928"/>
        <v>February</v>
      </c>
      <c r="S8503" t="s">
        <v>2975</v>
      </c>
      <c r="T8503" t="s">
        <v>71</v>
      </c>
    </row>
    <row r="8504" spans="1:20" x14ac:dyDescent="0.3">
      <c r="A8504" t="s">
        <v>11271</v>
      </c>
      <c r="B8504" t="s">
        <v>730</v>
      </c>
      <c r="C8504">
        <v>3.5</v>
      </c>
      <c r="D8504">
        <f t="shared" si="929"/>
        <v>4</v>
      </c>
      <c r="E8504">
        <v>0</v>
      </c>
      <c r="F8504" t="s">
        <v>110</v>
      </c>
      <c r="G8504">
        <f t="shared" si="924"/>
        <v>4200000</v>
      </c>
      <c r="H8504" s="3" t="s">
        <v>937</v>
      </c>
      <c r="I8504" t="str">
        <f t="shared" si="925"/>
        <v>50+</v>
      </c>
      <c r="J8504" s="1">
        <f t="shared" si="926"/>
        <v>50</v>
      </c>
      <c r="K8504" t="s">
        <v>17</v>
      </c>
      <c r="L8504" s="2">
        <v>0</v>
      </c>
      <c r="M8504" s="1">
        <f t="shared" si="930"/>
        <v>0</v>
      </c>
      <c r="N8504" t="s">
        <v>18</v>
      </c>
      <c r="O8504" t="s">
        <v>731</v>
      </c>
      <c r="P8504" t="s">
        <v>7559</v>
      </c>
      <c r="Q8504" t="str">
        <f t="shared" si="927"/>
        <v>2017</v>
      </c>
      <c r="R8504" t="str">
        <f t="shared" si="928"/>
        <v>November</v>
      </c>
      <c r="S8504" t="s">
        <v>5856</v>
      </c>
      <c r="T8504" t="s">
        <v>211</v>
      </c>
    </row>
    <row r="8505" spans="1:20" x14ac:dyDescent="0.3">
      <c r="A8505" t="s">
        <v>11272</v>
      </c>
      <c r="B8505" t="s">
        <v>305</v>
      </c>
      <c r="C8505">
        <v>3.5</v>
      </c>
      <c r="D8505">
        <f t="shared" si="929"/>
        <v>4</v>
      </c>
      <c r="E8505">
        <v>8</v>
      </c>
      <c r="F8505" t="s">
        <v>96</v>
      </c>
      <c r="G8505">
        <f t="shared" si="924"/>
        <v>17000000</v>
      </c>
      <c r="H8505" s="3" t="s">
        <v>942</v>
      </c>
      <c r="I8505" t="str">
        <f t="shared" si="925"/>
        <v>100+</v>
      </c>
      <c r="J8505" s="1">
        <f t="shared" si="926"/>
        <v>100</v>
      </c>
      <c r="K8505" t="s">
        <v>17</v>
      </c>
      <c r="L8505" s="2">
        <v>0</v>
      </c>
      <c r="M8505" s="1">
        <f t="shared" si="930"/>
        <v>0</v>
      </c>
      <c r="N8505" t="s">
        <v>18</v>
      </c>
      <c r="O8505" t="s">
        <v>306</v>
      </c>
      <c r="P8505" t="s">
        <v>108</v>
      </c>
      <c r="Q8505" t="str">
        <f t="shared" si="927"/>
        <v>2018</v>
      </c>
      <c r="R8505" t="str">
        <f t="shared" si="928"/>
        <v>March</v>
      </c>
      <c r="S8505">
        <v>1.1000000000000001</v>
      </c>
      <c r="T8505" t="s">
        <v>71</v>
      </c>
    </row>
    <row r="8506" spans="1:20" x14ac:dyDescent="0.3">
      <c r="A8506" t="s">
        <v>11273</v>
      </c>
      <c r="B8506" t="s">
        <v>2377</v>
      </c>
      <c r="C8506">
        <v>3.5</v>
      </c>
      <c r="D8506">
        <f t="shared" si="929"/>
        <v>4</v>
      </c>
      <c r="E8506">
        <v>1</v>
      </c>
      <c r="F8506" t="s">
        <v>1015</v>
      </c>
      <c r="G8506">
        <f t="shared" si="924"/>
        <v>3000000</v>
      </c>
      <c r="H8506" s="3" t="s">
        <v>942</v>
      </c>
      <c r="I8506" t="str">
        <f t="shared" si="925"/>
        <v>100+</v>
      </c>
      <c r="J8506" s="1">
        <f t="shared" si="926"/>
        <v>100</v>
      </c>
      <c r="K8506" t="s">
        <v>17</v>
      </c>
      <c r="L8506" s="2">
        <v>0</v>
      </c>
      <c r="M8506" s="1">
        <f t="shared" si="930"/>
        <v>0</v>
      </c>
      <c r="N8506" t="s">
        <v>18</v>
      </c>
      <c r="O8506" t="s">
        <v>2378</v>
      </c>
      <c r="P8506" t="s">
        <v>3584</v>
      </c>
      <c r="Q8506" t="str">
        <f t="shared" si="927"/>
        <v>2017</v>
      </c>
      <c r="R8506" t="str">
        <f t="shared" si="928"/>
        <v>September</v>
      </c>
      <c r="S8506">
        <v>1</v>
      </c>
      <c r="T8506" t="s">
        <v>76</v>
      </c>
    </row>
    <row r="8507" spans="1:20" x14ac:dyDescent="0.3">
      <c r="A8507" t="s">
        <v>11274</v>
      </c>
      <c r="B8507" t="s">
        <v>3634</v>
      </c>
      <c r="C8507">
        <v>4.3</v>
      </c>
      <c r="D8507">
        <f t="shared" si="929"/>
        <v>5</v>
      </c>
      <c r="E8507">
        <v>3</v>
      </c>
      <c r="F8507" t="s">
        <v>1321</v>
      </c>
      <c r="G8507">
        <f t="shared" si="924"/>
        <v>5300000</v>
      </c>
      <c r="H8507" s="3" t="s">
        <v>942</v>
      </c>
      <c r="I8507" t="str">
        <f t="shared" si="925"/>
        <v>100+</v>
      </c>
      <c r="J8507" s="1">
        <f t="shared" si="926"/>
        <v>100</v>
      </c>
      <c r="K8507" t="s">
        <v>17</v>
      </c>
      <c r="L8507" s="2">
        <v>0</v>
      </c>
      <c r="M8507" s="1">
        <f t="shared" si="930"/>
        <v>0</v>
      </c>
      <c r="N8507" t="s">
        <v>37</v>
      </c>
      <c r="O8507" t="s">
        <v>3635</v>
      </c>
      <c r="P8507" t="s">
        <v>5453</v>
      </c>
      <c r="Q8507" t="str">
        <f t="shared" si="927"/>
        <v>2017</v>
      </c>
      <c r="R8507" t="str">
        <f t="shared" si="928"/>
        <v>September</v>
      </c>
      <c r="S8507" t="s">
        <v>692</v>
      </c>
      <c r="T8507" t="s">
        <v>71</v>
      </c>
    </row>
    <row r="8508" spans="1:20" x14ac:dyDescent="0.3">
      <c r="A8508" t="s">
        <v>11275</v>
      </c>
      <c r="B8508" t="s">
        <v>1680</v>
      </c>
      <c r="C8508">
        <v>2.8</v>
      </c>
      <c r="D8508">
        <f t="shared" si="929"/>
        <v>3</v>
      </c>
      <c r="E8508">
        <v>851</v>
      </c>
      <c r="F8508" t="s">
        <v>336</v>
      </c>
      <c r="G8508">
        <f t="shared" si="924"/>
        <v>30000000</v>
      </c>
      <c r="H8508" s="3" t="s">
        <v>43</v>
      </c>
      <c r="I8508" t="str">
        <f t="shared" si="925"/>
        <v>100000+</v>
      </c>
      <c r="J8508" s="1">
        <f t="shared" si="926"/>
        <v>100000</v>
      </c>
      <c r="K8508" t="s">
        <v>17</v>
      </c>
      <c r="L8508" s="2">
        <v>0</v>
      </c>
      <c r="M8508" s="1">
        <f t="shared" si="930"/>
        <v>0</v>
      </c>
      <c r="N8508" t="s">
        <v>18</v>
      </c>
      <c r="O8508" t="s">
        <v>1681</v>
      </c>
      <c r="P8508" t="s">
        <v>83</v>
      </c>
      <c r="Q8508" t="str">
        <f t="shared" si="927"/>
        <v>2018</v>
      </c>
      <c r="R8508" t="str">
        <f t="shared" si="928"/>
        <v>June</v>
      </c>
      <c r="S8508" t="s">
        <v>11276</v>
      </c>
      <c r="T8508" t="s">
        <v>535</v>
      </c>
    </row>
    <row r="8509" spans="1:20" x14ac:dyDescent="0.3">
      <c r="A8509" t="s">
        <v>11277</v>
      </c>
      <c r="B8509" t="s">
        <v>2377</v>
      </c>
      <c r="C8509">
        <v>3.5</v>
      </c>
      <c r="D8509">
        <f t="shared" si="929"/>
        <v>4</v>
      </c>
      <c r="E8509">
        <v>0</v>
      </c>
      <c r="F8509" t="s">
        <v>701</v>
      </c>
      <c r="G8509">
        <f t="shared" si="924"/>
        <v>3300000</v>
      </c>
      <c r="H8509" s="3" t="s">
        <v>1178</v>
      </c>
      <c r="I8509" t="str">
        <f t="shared" si="925"/>
        <v>1+</v>
      </c>
      <c r="J8509" s="1">
        <f t="shared" si="926"/>
        <v>1</v>
      </c>
      <c r="K8509" t="s">
        <v>17</v>
      </c>
      <c r="L8509" s="2">
        <v>0</v>
      </c>
      <c r="M8509" s="1">
        <f t="shared" si="930"/>
        <v>0</v>
      </c>
      <c r="N8509" t="s">
        <v>37</v>
      </c>
      <c r="O8509" t="s">
        <v>2378</v>
      </c>
      <c r="P8509" t="s">
        <v>322</v>
      </c>
      <c r="Q8509" t="str">
        <f t="shared" si="927"/>
        <v>2018</v>
      </c>
      <c r="R8509" t="str">
        <f t="shared" si="928"/>
        <v>July</v>
      </c>
      <c r="S8509">
        <v>1</v>
      </c>
      <c r="T8509" t="s">
        <v>71</v>
      </c>
    </row>
    <row r="8510" spans="1:20" x14ac:dyDescent="0.3">
      <c r="A8510" t="s">
        <v>11278</v>
      </c>
      <c r="B8510" t="s">
        <v>2377</v>
      </c>
      <c r="C8510">
        <v>3.5</v>
      </c>
      <c r="D8510">
        <f t="shared" si="929"/>
        <v>4</v>
      </c>
      <c r="E8510">
        <v>0</v>
      </c>
      <c r="F8510" t="s">
        <v>231</v>
      </c>
      <c r="G8510">
        <f t="shared" si="924"/>
        <v>2500000</v>
      </c>
      <c r="H8510" s="3" t="s">
        <v>1147</v>
      </c>
      <c r="I8510" t="str">
        <f t="shared" si="925"/>
        <v>10+</v>
      </c>
      <c r="J8510" s="1">
        <f t="shared" si="926"/>
        <v>10</v>
      </c>
      <c r="K8510" t="s">
        <v>17</v>
      </c>
      <c r="L8510" s="2">
        <v>0</v>
      </c>
      <c r="M8510" s="1">
        <f t="shared" si="930"/>
        <v>0</v>
      </c>
      <c r="N8510" t="s">
        <v>18</v>
      </c>
      <c r="O8510" t="s">
        <v>2378</v>
      </c>
      <c r="P8510" t="s">
        <v>6073</v>
      </c>
      <c r="Q8510" t="str">
        <f t="shared" si="927"/>
        <v>2017</v>
      </c>
      <c r="R8510" t="str">
        <f t="shared" si="928"/>
        <v>May</v>
      </c>
      <c r="S8510" t="s">
        <v>21</v>
      </c>
      <c r="T8510" t="s">
        <v>76</v>
      </c>
    </row>
    <row r="8511" spans="1:20" x14ac:dyDescent="0.3">
      <c r="A8511" t="s">
        <v>11279</v>
      </c>
      <c r="B8511" t="s">
        <v>4390</v>
      </c>
      <c r="C8511">
        <v>4.7</v>
      </c>
      <c r="D8511">
        <f t="shared" si="929"/>
        <v>5</v>
      </c>
      <c r="E8511">
        <v>6505</v>
      </c>
      <c r="F8511" t="s">
        <v>1307</v>
      </c>
      <c r="G8511">
        <f t="shared" si="924"/>
        <v>2000000</v>
      </c>
      <c r="H8511" s="3" t="s">
        <v>49</v>
      </c>
      <c r="I8511" t="str">
        <f t="shared" si="925"/>
        <v>50000+</v>
      </c>
      <c r="J8511" s="1">
        <f t="shared" si="926"/>
        <v>50000</v>
      </c>
      <c r="K8511" t="s">
        <v>596</v>
      </c>
      <c r="L8511" s="2" t="s">
        <v>943</v>
      </c>
      <c r="M8511" s="1">
        <f t="shared" si="930"/>
        <v>2.99</v>
      </c>
      <c r="N8511" t="s">
        <v>18</v>
      </c>
      <c r="O8511" t="s">
        <v>4391</v>
      </c>
      <c r="P8511" t="s">
        <v>5634</v>
      </c>
      <c r="Q8511" t="str">
        <f t="shared" si="927"/>
        <v>2017</v>
      </c>
      <c r="R8511" t="str">
        <f t="shared" si="928"/>
        <v>November</v>
      </c>
      <c r="S8511" t="s">
        <v>3206</v>
      </c>
      <c r="T8511" t="s">
        <v>76</v>
      </c>
    </row>
    <row r="8512" spans="1:20" x14ac:dyDescent="0.3">
      <c r="A8512" t="s">
        <v>11280</v>
      </c>
      <c r="B8512" t="s">
        <v>4390</v>
      </c>
      <c r="C8512">
        <v>4.5</v>
      </c>
      <c r="D8512">
        <f t="shared" si="929"/>
        <v>5</v>
      </c>
      <c r="E8512">
        <v>569727</v>
      </c>
      <c r="F8512" t="s">
        <v>39</v>
      </c>
      <c r="G8512">
        <f t="shared" si="924"/>
        <v>1000</v>
      </c>
      <c r="H8512" s="3" t="s">
        <v>79</v>
      </c>
      <c r="I8512" t="str">
        <f t="shared" si="925"/>
        <v>10000000+</v>
      </c>
      <c r="J8512" s="1">
        <f t="shared" si="926"/>
        <v>10000000</v>
      </c>
      <c r="K8512" t="s">
        <v>17</v>
      </c>
      <c r="L8512" s="2">
        <v>0</v>
      </c>
      <c r="M8512" s="1">
        <f t="shared" si="930"/>
        <v>0</v>
      </c>
      <c r="N8512" t="s">
        <v>18</v>
      </c>
      <c r="O8512" t="s">
        <v>4391</v>
      </c>
      <c r="P8512" t="s">
        <v>5634</v>
      </c>
      <c r="Q8512" t="str">
        <f t="shared" si="927"/>
        <v>2017</v>
      </c>
      <c r="R8512" t="str">
        <f t="shared" si="928"/>
        <v>November</v>
      </c>
      <c r="S8512" t="s">
        <v>39</v>
      </c>
      <c r="T8512" t="s">
        <v>39</v>
      </c>
    </row>
    <row r="8513" spans="1:20" x14ac:dyDescent="0.3">
      <c r="A8513" t="s">
        <v>11281</v>
      </c>
      <c r="B8513" t="s">
        <v>4390</v>
      </c>
      <c r="C8513">
        <v>4.2</v>
      </c>
      <c r="D8513">
        <f t="shared" si="929"/>
        <v>5</v>
      </c>
      <c r="E8513">
        <v>91186</v>
      </c>
      <c r="F8513" t="s">
        <v>1614</v>
      </c>
      <c r="G8513">
        <f t="shared" ref="G8513:G8576" si="931">IF(RIGHT(F8513,1)="M",LEFT(F8513,LEN(F8513)-1)*1000000,IF(RIGHT(F8513,1)="K",LEFT(F8513,LEN(F8513)-1)*1000, 1000))</f>
        <v>6300000</v>
      </c>
      <c r="H8513" s="3" t="s">
        <v>31</v>
      </c>
      <c r="I8513" t="str">
        <f t="shared" ref="I8513:I8576" si="932">SUBSTITUTE(H8513,",","")</f>
        <v>5000000+</v>
      </c>
      <c r="J8513" s="1">
        <f t="shared" ref="J8513:J8576" si="933">VALUE(LEFT(I8513,LEN(I8513)-1))</f>
        <v>5000000</v>
      </c>
      <c r="K8513" t="s">
        <v>17</v>
      </c>
      <c r="L8513" s="2">
        <v>0</v>
      </c>
      <c r="M8513" s="1">
        <f t="shared" si="930"/>
        <v>0</v>
      </c>
      <c r="N8513" t="s">
        <v>18</v>
      </c>
      <c r="O8513" t="s">
        <v>4391</v>
      </c>
      <c r="P8513" t="s">
        <v>1977</v>
      </c>
      <c r="Q8513" t="str">
        <f t="shared" ref="Q8513:Q8576" si="934">RIGHT(P8513,4)</f>
        <v>2018</v>
      </c>
      <c r="R8513" t="str">
        <f t="shared" ref="R8513:R8576" si="935">LEFT(P8513,FIND(" ",P8513)-1)</f>
        <v>May</v>
      </c>
      <c r="S8513" t="s">
        <v>2468</v>
      </c>
      <c r="T8513" t="s">
        <v>76</v>
      </c>
    </row>
    <row r="8514" spans="1:20" x14ac:dyDescent="0.3">
      <c r="A8514" t="s">
        <v>11282</v>
      </c>
      <c r="B8514" t="s">
        <v>4390</v>
      </c>
      <c r="C8514">
        <v>4.3</v>
      </c>
      <c r="D8514">
        <f t="shared" si="929"/>
        <v>5</v>
      </c>
      <c r="E8514">
        <v>1072565</v>
      </c>
      <c r="F8514" t="s">
        <v>39</v>
      </c>
      <c r="G8514">
        <f t="shared" si="931"/>
        <v>1000</v>
      </c>
      <c r="H8514" s="3" t="s">
        <v>36</v>
      </c>
      <c r="I8514" t="str">
        <f t="shared" si="932"/>
        <v>50000000+</v>
      </c>
      <c r="J8514" s="1">
        <f t="shared" si="933"/>
        <v>50000000</v>
      </c>
      <c r="K8514" t="s">
        <v>17</v>
      </c>
      <c r="L8514" s="2">
        <v>0</v>
      </c>
      <c r="M8514" s="1">
        <f t="shared" si="930"/>
        <v>0</v>
      </c>
      <c r="N8514" t="s">
        <v>18</v>
      </c>
      <c r="O8514" t="s">
        <v>4391</v>
      </c>
      <c r="P8514" t="s">
        <v>322</v>
      </c>
      <c r="Q8514" t="str">
        <f t="shared" si="934"/>
        <v>2018</v>
      </c>
      <c r="R8514" t="str">
        <f t="shared" si="935"/>
        <v>July</v>
      </c>
      <c r="S8514" t="s">
        <v>39</v>
      </c>
      <c r="T8514" t="s">
        <v>39</v>
      </c>
    </row>
    <row r="8515" spans="1:20" x14ac:dyDescent="0.3">
      <c r="A8515" t="s">
        <v>11283</v>
      </c>
      <c r="B8515" t="s">
        <v>4390</v>
      </c>
      <c r="C8515">
        <v>3.8</v>
      </c>
      <c r="D8515">
        <f t="shared" ref="D8515:D8578" si="936">IF(C8515&gt;4,5,IF(C8515&gt;3,4,IF(C8515&gt;2,3,IF(C8515&gt;1,2,1))))</f>
        <v>4</v>
      </c>
      <c r="E8515">
        <v>120494</v>
      </c>
      <c r="F8515" t="s">
        <v>481</v>
      </c>
      <c r="G8515">
        <f t="shared" si="931"/>
        <v>2300000</v>
      </c>
      <c r="H8515" s="3" t="s">
        <v>79</v>
      </c>
      <c r="I8515" t="str">
        <f t="shared" si="932"/>
        <v>10000000+</v>
      </c>
      <c r="J8515" s="1">
        <f t="shared" si="933"/>
        <v>10000000</v>
      </c>
      <c r="K8515" t="s">
        <v>17</v>
      </c>
      <c r="L8515" s="2">
        <v>0</v>
      </c>
      <c r="M8515" s="1">
        <f t="shared" ref="M8515:M8578" si="937">VALUE(IF(RIGHT(L8515,LEN(L8515)-1)="",0,RIGHT(L8515,LEN(L8515)-1)))</f>
        <v>0</v>
      </c>
      <c r="N8515" t="s">
        <v>18</v>
      </c>
      <c r="O8515" t="s">
        <v>4391</v>
      </c>
      <c r="P8515" t="s">
        <v>1016</v>
      </c>
      <c r="Q8515" t="str">
        <f t="shared" si="934"/>
        <v>2018</v>
      </c>
      <c r="R8515" t="str">
        <f t="shared" si="935"/>
        <v>June</v>
      </c>
      <c r="S8515" t="s">
        <v>3157</v>
      </c>
      <c r="T8515" t="s">
        <v>71</v>
      </c>
    </row>
    <row r="8516" spans="1:20" x14ac:dyDescent="0.3">
      <c r="A8516" t="s">
        <v>11284</v>
      </c>
      <c r="B8516" t="s">
        <v>4716</v>
      </c>
      <c r="C8516">
        <v>3.8</v>
      </c>
      <c r="D8516">
        <f t="shared" si="936"/>
        <v>4</v>
      </c>
      <c r="E8516">
        <v>637</v>
      </c>
      <c r="F8516" t="s">
        <v>486</v>
      </c>
      <c r="G8516">
        <f t="shared" si="931"/>
        <v>7200000</v>
      </c>
      <c r="H8516" s="3" t="s">
        <v>43</v>
      </c>
      <c r="I8516" t="str">
        <f t="shared" si="932"/>
        <v>100000+</v>
      </c>
      <c r="J8516" s="1">
        <f t="shared" si="933"/>
        <v>100000</v>
      </c>
      <c r="K8516" t="s">
        <v>17</v>
      </c>
      <c r="L8516" s="2">
        <v>0</v>
      </c>
      <c r="M8516" s="1">
        <f t="shared" si="937"/>
        <v>0</v>
      </c>
      <c r="N8516" t="s">
        <v>18</v>
      </c>
      <c r="O8516" t="s">
        <v>4717</v>
      </c>
      <c r="P8516" t="s">
        <v>4951</v>
      </c>
      <c r="Q8516" t="str">
        <f t="shared" si="934"/>
        <v>2017</v>
      </c>
      <c r="R8516" t="str">
        <f t="shared" si="935"/>
        <v>October</v>
      </c>
      <c r="S8516">
        <v>2.5</v>
      </c>
      <c r="T8516" t="s">
        <v>71</v>
      </c>
    </row>
    <row r="8517" spans="1:20" x14ac:dyDescent="0.3">
      <c r="A8517" t="s">
        <v>11285</v>
      </c>
      <c r="B8517" t="s">
        <v>4390</v>
      </c>
      <c r="C8517">
        <v>4.2</v>
      </c>
      <c r="D8517">
        <f t="shared" si="936"/>
        <v>5</v>
      </c>
      <c r="E8517">
        <v>43677</v>
      </c>
      <c r="F8517" t="s">
        <v>39</v>
      </c>
      <c r="G8517">
        <f t="shared" si="931"/>
        <v>1000</v>
      </c>
      <c r="H8517" s="3" t="s">
        <v>56</v>
      </c>
      <c r="I8517" t="str">
        <f t="shared" si="932"/>
        <v>1000000+</v>
      </c>
      <c r="J8517" s="1">
        <f t="shared" si="933"/>
        <v>1000000</v>
      </c>
      <c r="K8517" t="s">
        <v>17</v>
      </c>
      <c r="L8517" s="2">
        <v>0</v>
      </c>
      <c r="M8517" s="1">
        <f t="shared" si="937"/>
        <v>0</v>
      </c>
      <c r="N8517" t="s">
        <v>18</v>
      </c>
      <c r="O8517" t="s">
        <v>4391</v>
      </c>
      <c r="P8517" t="s">
        <v>2284</v>
      </c>
      <c r="Q8517" t="str">
        <f t="shared" si="934"/>
        <v>2017</v>
      </c>
      <c r="R8517" t="str">
        <f t="shared" si="935"/>
        <v>August</v>
      </c>
      <c r="S8517">
        <v>20170828</v>
      </c>
      <c r="T8517" t="s">
        <v>39</v>
      </c>
    </row>
    <row r="8518" spans="1:20" x14ac:dyDescent="0.3">
      <c r="A8518" t="s">
        <v>11286</v>
      </c>
      <c r="B8518" t="s">
        <v>4390</v>
      </c>
      <c r="C8518">
        <v>3.8</v>
      </c>
      <c r="D8518">
        <f t="shared" si="936"/>
        <v>4</v>
      </c>
      <c r="E8518">
        <v>79132</v>
      </c>
      <c r="F8518" t="s">
        <v>300</v>
      </c>
      <c r="G8518">
        <f t="shared" si="931"/>
        <v>2200000</v>
      </c>
      <c r="H8518" s="3" t="s">
        <v>79</v>
      </c>
      <c r="I8518" t="str">
        <f t="shared" si="932"/>
        <v>10000000+</v>
      </c>
      <c r="J8518" s="1">
        <f t="shared" si="933"/>
        <v>10000000</v>
      </c>
      <c r="K8518" t="s">
        <v>17</v>
      </c>
      <c r="L8518" s="2">
        <v>0</v>
      </c>
      <c r="M8518" s="1">
        <f t="shared" si="937"/>
        <v>0</v>
      </c>
      <c r="N8518" t="s">
        <v>18</v>
      </c>
      <c r="O8518" t="s">
        <v>4391</v>
      </c>
      <c r="P8518" t="s">
        <v>174</v>
      </c>
      <c r="Q8518" t="str">
        <f t="shared" si="934"/>
        <v>2018</v>
      </c>
      <c r="R8518" t="str">
        <f t="shared" si="935"/>
        <v>January</v>
      </c>
      <c r="S8518" t="s">
        <v>439</v>
      </c>
      <c r="T8518" t="s">
        <v>51</v>
      </c>
    </row>
    <row r="8519" spans="1:20" x14ac:dyDescent="0.3">
      <c r="A8519" t="s">
        <v>11287</v>
      </c>
      <c r="B8519" t="s">
        <v>2910</v>
      </c>
      <c r="C8519">
        <v>4</v>
      </c>
      <c r="D8519">
        <f t="shared" si="936"/>
        <v>4</v>
      </c>
      <c r="E8519">
        <v>39682</v>
      </c>
      <c r="F8519" t="s">
        <v>933</v>
      </c>
      <c r="G8519">
        <f t="shared" si="931"/>
        <v>6200000</v>
      </c>
      <c r="H8519" s="3" t="s">
        <v>56</v>
      </c>
      <c r="I8519" t="str">
        <f t="shared" si="932"/>
        <v>1000000+</v>
      </c>
      <c r="J8519" s="1">
        <f t="shared" si="933"/>
        <v>1000000</v>
      </c>
      <c r="K8519" t="s">
        <v>17</v>
      </c>
      <c r="L8519" s="2">
        <v>0</v>
      </c>
      <c r="M8519" s="1">
        <f t="shared" si="937"/>
        <v>0</v>
      </c>
      <c r="N8519" t="s">
        <v>18</v>
      </c>
      <c r="O8519" t="s">
        <v>1445</v>
      </c>
      <c r="P8519" t="s">
        <v>906</v>
      </c>
      <c r="Q8519" t="str">
        <f t="shared" si="934"/>
        <v>2018</v>
      </c>
      <c r="R8519" t="str">
        <f t="shared" si="935"/>
        <v>April</v>
      </c>
      <c r="S8519" t="s">
        <v>1919</v>
      </c>
      <c r="T8519" t="s">
        <v>71</v>
      </c>
    </row>
    <row r="8520" spans="1:20" x14ac:dyDescent="0.3">
      <c r="A8520" t="s">
        <v>11288</v>
      </c>
      <c r="B8520" t="s">
        <v>4390</v>
      </c>
      <c r="C8520">
        <v>4</v>
      </c>
      <c r="D8520">
        <f t="shared" si="936"/>
        <v>4</v>
      </c>
      <c r="E8520">
        <v>18478</v>
      </c>
      <c r="F8520" t="s">
        <v>2424</v>
      </c>
      <c r="G8520">
        <f t="shared" si="931"/>
        <v>1700000</v>
      </c>
      <c r="H8520" s="3" t="s">
        <v>56</v>
      </c>
      <c r="I8520" t="str">
        <f t="shared" si="932"/>
        <v>1000000+</v>
      </c>
      <c r="J8520" s="1">
        <f t="shared" si="933"/>
        <v>1000000</v>
      </c>
      <c r="K8520" t="s">
        <v>17</v>
      </c>
      <c r="L8520" s="2">
        <v>0</v>
      </c>
      <c r="M8520" s="1">
        <f t="shared" si="937"/>
        <v>0</v>
      </c>
      <c r="N8520" t="s">
        <v>18</v>
      </c>
      <c r="O8520" t="s">
        <v>4391</v>
      </c>
      <c r="P8520" t="s">
        <v>279</v>
      </c>
      <c r="Q8520" t="str">
        <f t="shared" si="934"/>
        <v>2018</v>
      </c>
      <c r="R8520" t="str">
        <f t="shared" si="935"/>
        <v>August</v>
      </c>
      <c r="S8520" t="s">
        <v>585</v>
      </c>
      <c r="T8520" t="s">
        <v>51</v>
      </c>
    </row>
    <row r="8521" spans="1:20" x14ac:dyDescent="0.3">
      <c r="A8521" t="s">
        <v>11289</v>
      </c>
      <c r="B8521" t="s">
        <v>2910</v>
      </c>
      <c r="C8521">
        <v>4.5999999999999996</v>
      </c>
      <c r="D8521">
        <f t="shared" si="936"/>
        <v>5</v>
      </c>
      <c r="E8521">
        <v>12</v>
      </c>
      <c r="F8521" t="s">
        <v>168</v>
      </c>
      <c r="G8521">
        <f t="shared" si="931"/>
        <v>10000000</v>
      </c>
      <c r="H8521" s="3" t="s">
        <v>719</v>
      </c>
      <c r="I8521" t="str">
        <f t="shared" si="932"/>
        <v>1000+</v>
      </c>
      <c r="J8521" s="1">
        <f t="shared" si="933"/>
        <v>1000</v>
      </c>
      <c r="K8521" t="s">
        <v>17</v>
      </c>
      <c r="L8521" s="2">
        <v>0</v>
      </c>
      <c r="M8521" s="1">
        <f t="shared" si="937"/>
        <v>0</v>
      </c>
      <c r="N8521" t="s">
        <v>375</v>
      </c>
      <c r="O8521" t="s">
        <v>1445</v>
      </c>
      <c r="P8521" t="s">
        <v>1243</v>
      </c>
      <c r="Q8521" t="str">
        <f t="shared" si="934"/>
        <v>2018</v>
      </c>
      <c r="R8521" t="str">
        <f t="shared" si="935"/>
        <v>March</v>
      </c>
      <c r="S8521" t="s">
        <v>1765</v>
      </c>
      <c r="T8521" t="s">
        <v>71</v>
      </c>
    </row>
    <row r="8522" spans="1:20" x14ac:dyDescent="0.3">
      <c r="A8522" t="s">
        <v>11290</v>
      </c>
      <c r="B8522" t="s">
        <v>4390</v>
      </c>
      <c r="C8522">
        <v>4</v>
      </c>
      <c r="D8522">
        <f t="shared" si="936"/>
        <v>4</v>
      </c>
      <c r="E8522">
        <v>32879</v>
      </c>
      <c r="F8522" t="s">
        <v>382</v>
      </c>
      <c r="G8522">
        <f t="shared" si="931"/>
        <v>3200000</v>
      </c>
      <c r="H8522" s="3" t="s">
        <v>31</v>
      </c>
      <c r="I8522" t="str">
        <f t="shared" si="932"/>
        <v>5000000+</v>
      </c>
      <c r="J8522" s="1">
        <f t="shared" si="933"/>
        <v>5000000</v>
      </c>
      <c r="K8522" t="s">
        <v>17</v>
      </c>
      <c r="L8522" s="2">
        <v>0</v>
      </c>
      <c r="M8522" s="1">
        <f t="shared" si="937"/>
        <v>0</v>
      </c>
      <c r="N8522" t="s">
        <v>18</v>
      </c>
      <c r="O8522" t="s">
        <v>4391</v>
      </c>
      <c r="P8522" t="s">
        <v>279</v>
      </c>
      <c r="Q8522" t="str">
        <f t="shared" si="934"/>
        <v>2018</v>
      </c>
      <c r="R8522" t="str">
        <f t="shared" si="935"/>
        <v>August</v>
      </c>
      <c r="S8522">
        <v>5.19</v>
      </c>
      <c r="T8522" t="s">
        <v>22</v>
      </c>
    </row>
    <row r="8523" spans="1:20" x14ac:dyDescent="0.3">
      <c r="A8523" t="s">
        <v>11291</v>
      </c>
      <c r="B8523" t="s">
        <v>1680</v>
      </c>
      <c r="C8523">
        <v>4.3</v>
      </c>
      <c r="D8523">
        <f t="shared" si="936"/>
        <v>5</v>
      </c>
      <c r="E8523">
        <v>85</v>
      </c>
      <c r="F8523" t="s">
        <v>336</v>
      </c>
      <c r="G8523">
        <f t="shared" si="931"/>
        <v>30000000</v>
      </c>
      <c r="H8523" s="3" t="s">
        <v>16</v>
      </c>
      <c r="I8523" t="str">
        <f t="shared" si="932"/>
        <v>10000+</v>
      </c>
      <c r="J8523" s="1">
        <f t="shared" si="933"/>
        <v>10000</v>
      </c>
      <c r="K8523" t="s">
        <v>17</v>
      </c>
      <c r="L8523" s="2">
        <v>0</v>
      </c>
      <c r="M8523" s="1">
        <f t="shared" si="937"/>
        <v>0</v>
      </c>
      <c r="N8523" t="s">
        <v>18</v>
      </c>
      <c r="O8523" t="s">
        <v>1681</v>
      </c>
      <c r="P8523" t="s">
        <v>1223</v>
      </c>
      <c r="Q8523" t="str">
        <f t="shared" si="934"/>
        <v>2018</v>
      </c>
      <c r="R8523" t="str">
        <f t="shared" si="935"/>
        <v>May</v>
      </c>
      <c r="S8523" t="s">
        <v>10178</v>
      </c>
      <c r="T8523" t="s">
        <v>245</v>
      </c>
    </row>
    <row r="8524" spans="1:20" x14ac:dyDescent="0.3">
      <c r="A8524" t="s">
        <v>11292</v>
      </c>
      <c r="B8524" t="s">
        <v>2910</v>
      </c>
      <c r="C8524">
        <v>4.3</v>
      </c>
      <c r="D8524">
        <f t="shared" si="936"/>
        <v>5</v>
      </c>
      <c r="E8524">
        <v>23</v>
      </c>
      <c r="F8524" t="s">
        <v>142</v>
      </c>
      <c r="G8524">
        <f t="shared" si="931"/>
        <v>11000000</v>
      </c>
      <c r="H8524" s="3" t="s">
        <v>90</v>
      </c>
      <c r="I8524" t="str">
        <f t="shared" si="932"/>
        <v>5000+</v>
      </c>
      <c r="J8524" s="1">
        <f t="shared" si="933"/>
        <v>5000</v>
      </c>
      <c r="K8524" t="s">
        <v>17</v>
      </c>
      <c r="L8524" s="2">
        <v>0</v>
      </c>
      <c r="M8524" s="1">
        <f t="shared" si="937"/>
        <v>0</v>
      </c>
      <c r="N8524" t="s">
        <v>18</v>
      </c>
      <c r="O8524" t="s">
        <v>1445</v>
      </c>
      <c r="P8524" t="s">
        <v>359</v>
      </c>
      <c r="Q8524" t="str">
        <f t="shared" si="934"/>
        <v>2018</v>
      </c>
      <c r="R8524" t="str">
        <f t="shared" si="935"/>
        <v>May</v>
      </c>
      <c r="S8524" t="s">
        <v>4402</v>
      </c>
      <c r="T8524" t="s">
        <v>245</v>
      </c>
    </row>
    <row r="8525" spans="1:20" x14ac:dyDescent="0.3">
      <c r="A8525" t="s">
        <v>11293</v>
      </c>
      <c r="B8525" t="s">
        <v>4390</v>
      </c>
      <c r="C8525">
        <v>3.9</v>
      </c>
      <c r="D8525">
        <f t="shared" si="936"/>
        <v>4</v>
      </c>
      <c r="E8525">
        <v>34612</v>
      </c>
      <c r="F8525" t="s">
        <v>224</v>
      </c>
      <c r="G8525">
        <f t="shared" si="931"/>
        <v>2400000</v>
      </c>
      <c r="H8525" s="3" t="s">
        <v>31</v>
      </c>
      <c r="I8525" t="str">
        <f t="shared" si="932"/>
        <v>5000000+</v>
      </c>
      <c r="J8525" s="1">
        <f t="shared" si="933"/>
        <v>5000000</v>
      </c>
      <c r="K8525" t="s">
        <v>17</v>
      </c>
      <c r="L8525" s="2">
        <v>0</v>
      </c>
      <c r="M8525" s="1">
        <f t="shared" si="937"/>
        <v>0</v>
      </c>
      <c r="N8525" t="s">
        <v>18</v>
      </c>
      <c r="O8525" t="s">
        <v>4391</v>
      </c>
      <c r="P8525" t="s">
        <v>225</v>
      </c>
      <c r="Q8525" t="str">
        <f t="shared" si="934"/>
        <v>2018</v>
      </c>
      <c r="R8525" t="str">
        <f t="shared" si="935"/>
        <v>June</v>
      </c>
      <c r="S8525" t="s">
        <v>3157</v>
      </c>
      <c r="T8525" t="s">
        <v>71</v>
      </c>
    </row>
    <row r="8526" spans="1:20" x14ac:dyDescent="0.3">
      <c r="A8526" t="s">
        <v>11294</v>
      </c>
      <c r="B8526" t="s">
        <v>4716</v>
      </c>
      <c r="C8526">
        <v>5</v>
      </c>
      <c r="D8526">
        <f t="shared" si="936"/>
        <v>5</v>
      </c>
      <c r="E8526">
        <v>2</v>
      </c>
      <c r="F8526" t="s">
        <v>2424</v>
      </c>
      <c r="G8526">
        <f t="shared" si="931"/>
        <v>1700000</v>
      </c>
      <c r="H8526" s="3" t="s">
        <v>1147</v>
      </c>
      <c r="I8526" t="str">
        <f t="shared" si="932"/>
        <v>10+</v>
      </c>
      <c r="J8526" s="1">
        <f t="shared" si="933"/>
        <v>10</v>
      </c>
      <c r="K8526" t="s">
        <v>596</v>
      </c>
      <c r="L8526" s="2" t="s">
        <v>3134</v>
      </c>
      <c r="M8526" s="1">
        <f t="shared" si="937"/>
        <v>0.99</v>
      </c>
      <c r="N8526" t="s">
        <v>18</v>
      </c>
      <c r="O8526" t="s">
        <v>4717</v>
      </c>
      <c r="P8526" t="s">
        <v>203</v>
      </c>
      <c r="Q8526" t="str">
        <f t="shared" si="934"/>
        <v>2018</v>
      </c>
      <c r="R8526" t="str">
        <f t="shared" si="935"/>
        <v>July</v>
      </c>
      <c r="S8526" t="s">
        <v>585</v>
      </c>
      <c r="T8526" t="s">
        <v>76</v>
      </c>
    </row>
    <row r="8527" spans="1:20" x14ac:dyDescent="0.3">
      <c r="A8527" t="s">
        <v>11295</v>
      </c>
      <c r="B8527" t="s">
        <v>4390</v>
      </c>
      <c r="C8527">
        <v>4</v>
      </c>
      <c r="D8527">
        <f t="shared" si="936"/>
        <v>4</v>
      </c>
      <c r="E8527">
        <v>593</v>
      </c>
      <c r="F8527" t="s">
        <v>701</v>
      </c>
      <c r="G8527">
        <f t="shared" si="931"/>
        <v>3300000</v>
      </c>
      <c r="H8527" s="3" t="s">
        <v>43</v>
      </c>
      <c r="I8527" t="str">
        <f t="shared" si="932"/>
        <v>100000+</v>
      </c>
      <c r="J8527" s="1">
        <f t="shared" si="933"/>
        <v>100000</v>
      </c>
      <c r="K8527" t="s">
        <v>17</v>
      </c>
      <c r="L8527" s="2">
        <v>0</v>
      </c>
      <c r="M8527" s="1">
        <f t="shared" si="937"/>
        <v>0</v>
      </c>
      <c r="N8527" t="s">
        <v>18</v>
      </c>
      <c r="O8527" t="s">
        <v>4391</v>
      </c>
      <c r="P8527" t="s">
        <v>1534</v>
      </c>
      <c r="Q8527" t="str">
        <f t="shared" si="934"/>
        <v>2018</v>
      </c>
      <c r="R8527" t="str">
        <f t="shared" si="935"/>
        <v>April</v>
      </c>
      <c r="S8527" t="s">
        <v>11296</v>
      </c>
      <c r="T8527" t="s">
        <v>63</v>
      </c>
    </row>
    <row r="8528" spans="1:20" x14ac:dyDescent="0.3">
      <c r="A8528" t="s">
        <v>11297</v>
      </c>
      <c r="B8528" t="s">
        <v>5011</v>
      </c>
      <c r="C8528">
        <v>4.0999999999999996</v>
      </c>
      <c r="D8528">
        <f t="shared" si="936"/>
        <v>5</v>
      </c>
      <c r="E8528">
        <v>253207</v>
      </c>
      <c r="F8528" t="s">
        <v>435</v>
      </c>
      <c r="G8528">
        <f t="shared" si="931"/>
        <v>13000000</v>
      </c>
      <c r="H8528" s="3" t="s">
        <v>79</v>
      </c>
      <c r="I8528" t="str">
        <f t="shared" si="932"/>
        <v>10000000+</v>
      </c>
      <c r="J8528" s="1">
        <f t="shared" si="933"/>
        <v>10000000</v>
      </c>
      <c r="K8528" t="s">
        <v>17</v>
      </c>
      <c r="L8528" s="2">
        <v>0</v>
      </c>
      <c r="M8528" s="1">
        <f t="shared" si="937"/>
        <v>0</v>
      </c>
      <c r="N8528" t="s">
        <v>18</v>
      </c>
      <c r="O8528" t="s">
        <v>5012</v>
      </c>
      <c r="P8528" t="s">
        <v>153</v>
      </c>
      <c r="Q8528" t="str">
        <f t="shared" si="934"/>
        <v>2018</v>
      </c>
      <c r="R8528" t="str">
        <f t="shared" si="935"/>
        <v>August</v>
      </c>
      <c r="S8528" t="s">
        <v>3157</v>
      </c>
      <c r="T8528" t="s">
        <v>46</v>
      </c>
    </row>
    <row r="8529" spans="1:20" x14ac:dyDescent="0.3">
      <c r="A8529" t="s">
        <v>11298</v>
      </c>
      <c r="B8529" t="s">
        <v>4390</v>
      </c>
      <c r="C8529">
        <v>3.9</v>
      </c>
      <c r="D8529">
        <f t="shared" si="936"/>
        <v>4</v>
      </c>
      <c r="E8529">
        <v>23348</v>
      </c>
      <c r="F8529" t="s">
        <v>382</v>
      </c>
      <c r="G8529">
        <f t="shared" si="931"/>
        <v>3200000</v>
      </c>
      <c r="H8529" s="3" t="s">
        <v>31</v>
      </c>
      <c r="I8529" t="str">
        <f t="shared" si="932"/>
        <v>5000000+</v>
      </c>
      <c r="J8529" s="1">
        <f t="shared" si="933"/>
        <v>5000000</v>
      </c>
      <c r="K8529" t="s">
        <v>17</v>
      </c>
      <c r="L8529" s="2">
        <v>0</v>
      </c>
      <c r="M8529" s="1">
        <f t="shared" si="937"/>
        <v>0</v>
      </c>
      <c r="N8529" t="s">
        <v>18</v>
      </c>
      <c r="O8529" t="s">
        <v>4391</v>
      </c>
      <c r="P8529" t="s">
        <v>256</v>
      </c>
      <c r="Q8529" t="str">
        <f t="shared" si="934"/>
        <v>2018</v>
      </c>
      <c r="R8529" t="str">
        <f t="shared" si="935"/>
        <v>July</v>
      </c>
      <c r="S8529">
        <v>3.48</v>
      </c>
      <c r="T8529" t="s">
        <v>22</v>
      </c>
    </row>
    <row r="8530" spans="1:20" x14ac:dyDescent="0.3">
      <c r="A8530" t="s">
        <v>11299</v>
      </c>
      <c r="B8530" t="s">
        <v>4716</v>
      </c>
      <c r="C8530">
        <v>4.2</v>
      </c>
      <c r="D8530">
        <f t="shared" si="936"/>
        <v>5</v>
      </c>
      <c r="E8530">
        <v>133</v>
      </c>
      <c r="F8530" t="s">
        <v>184</v>
      </c>
      <c r="G8530">
        <f t="shared" si="931"/>
        <v>7900000</v>
      </c>
      <c r="H8530" s="3" t="s">
        <v>16</v>
      </c>
      <c r="I8530" t="str">
        <f t="shared" si="932"/>
        <v>10000+</v>
      </c>
      <c r="J8530" s="1">
        <f t="shared" si="933"/>
        <v>10000</v>
      </c>
      <c r="K8530" t="s">
        <v>17</v>
      </c>
      <c r="L8530" s="2">
        <v>0</v>
      </c>
      <c r="M8530" s="1">
        <f t="shared" si="937"/>
        <v>0</v>
      </c>
      <c r="N8530" t="s">
        <v>18</v>
      </c>
      <c r="O8530" t="s">
        <v>4717</v>
      </c>
      <c r="P8530" t="s">
        <v>5883</v>
      </c>
      <c r="Q8530" t="str">
        <f t="shared" si="934"/>
        <v>2018</v>
      </c>
      <c r="R8530" t="str">
        <f t="shared" si="935"/>
        <v>January</v>
      </c>
      <c r="S8530" t="s">
        <v>11300</v>
      </c>
      <c r="T8530" t="s">
        <v>40</v>
      </c>
    </row>
    <row r="8531" spans="1:20" x14ac:dyDescent="0.3">
      <c r="A8531" t="s">
        <v>11301</v>
      </c>
      <c r="B8531" t="s">
        <v>3906</v>
      </c>
      <c r="C8531">
        <v>4.3</v>
      </c>
      <c r="D8531">
        <f t="shared" si="936"/>
        <v>5</v>
      </c>
      <c r="E8531">
        <v>46242</v>
      </c>
      <c r="F8531" t="s">
        <v>139</v>
      </c>
      <c r="G8531">
        <f t="shared" si="931"/>
        <v>5200000</v>
      </c>
      <c r="H8531" s="3" t="s">
        <v>56</v>
      </c>
      <c r="I8531" t="str">
        <f t="shared" si="932"/>
        <v>1000000+</v>
      </c>
      <c r="J8531" s="1">
        <f t="shared" si="933"/>
        <v>1000000</v>
      </c>
      <c r="K8531" t="s">
        <v>17</v>
      </c>
      <c r="L8531" s="2">
        <v>0</v>
      </c>
      <c r="M8531" s="1">
        <f t="shared" si="937"/>
        <v>0</v>
      </c>
      <c r="N8531" t="s">
        <v>18</v>
      </c>
      <c r="O8531" t="s">
        <v>3907</v>
      </c>
      <c r="P8531" t="s">
        <v>1393</v>
      </c>
      <c r="Q8531" t="str">
        <f t="shared" si="934"/>
        <v>2016</v>
      </c>
      <c r="R8531" t="str">
        <f t="shared" si="935"/>
        <v>September</v>
      </c>
      <c r="S8531" t="s">
        <v>3389</v>
      </c>
      <c r="T8531" t="s">
        <v>76</v>
      </c>
    </row>
    <row r="8532" spans="1:20" x14ac:dyDescent="0.3">
      <c r="A8532" t="s">
        <v>11302</v>
      </c>
      <c r="B8532" t="s">
        <v>3634</v>
      </c>
      <c r="C8532">
        <v>4.5</v>
      </c>
      <c r="D8532">
        <f t="shared" si="936"/>
        <v>5</v>
      </c>
      <c r="E8532">
        <v>40467</v>
      </c>
      <c r="F8532" t="s">
        <v>364</v>
      </c>
      <c r="G8532">
        <f t="shared" si="931"/>
        <v>22000000</v>
      </c>
      <c r="H8532" s="3" t="s">
        <v>56</v>
      </c>
      <c r="I8532" t="str">
        <f t="shared" si="932"/>
        <v>1000000+</v>
      </c>
      <c r="J8532" s="1">
        <f t="shared" si="933"/>
        <v>1000000</v>
      </c>
      <c r="K8532" t="s">
        <v>17</v>
      </c>
      <c r="L8532" s="2">
        <v>0</v>
      </c>
      <c r="M8532" s="1">
        <f t="shared" si="937"/>
        <v>0</v>
      </c>
      <c r="N8532" t="s">
        <v>18</v>
      </c>
      <c r="O8532" t="s">
        <v>3635</v>
      </c>
      <c r="P8532" t="s">
        <v>153</v>
      </c>
      <c r="Q8532" t="str">
        <f t="shared" si="934"/>
        <v>2018</v>
      </c>
      <c r="R8532" t="str">
        <f t="shared" si="935"/>
        <v>August</v>
      </c>
      <c r="S8532">
        <v>5.03</v>
      </c>
      <c r="T8532" t="s">
        <v>71</v>
      </c>
    </row>
    <row r="8533" spans="1:20" x14ac:dyDescent="0.3">
      <c r="A8533" t="s">
        <v>11303</v>
      </c>
      <c r="B8533" t="s">
        <v>4390</v>
      </c>
      <c r="C8533">
        <v>4.4000000000000004</v>
      </c>
      <c r="D8533">
        <f t="shared" si="936"/>
        <v>5</v>
      </c>
      <c r="E8533">
        <v>16192</v>
      </c>
      <c r="F8533" t="s">
        <v>916</v>
      </c>
      <c r="G8533">
        <f t="shared" si="931"/>
        <v>1600000</v>
      </c>
      <c r="H8533" s="3" t="s">
        <v>56</v>
      </c>
      <c r="I8533" t="str">
        <f t="shared" si="932"/>
        <v>1000000+</v>
      </c>
      <c r="J8533" s="1">
        <f t="shared" si="933"/>
        <v>1000000</v>
      </c>
      <c r="K8533" t="s">
        <v>17</v>
      </c>
      <c r="L8533" s="2">
        <v>0</v>
      </c>
      <c r="M8533" s="1">
        <f t="shared" si="937"/>
        <v>0</v>
      </c>
      <c r="N8533" t="s">
        <v>18</v>
      </c>
      <c r="O8533" t="s">
        <v>4391</v>
      </c>
      <c r="P8533" t="s">
        <v>10392</v>
      </c>
      <c r="Q8533" t="str">
        <f t="shared" si="934"/>
        <v>2016</v>
      </c>
      <c r="R8533" t="str">
        <f t="shared" si="935"/>
        <v>July</v>
      </c>
      <c r="S8533" t="s">
        <v>11304</v>
      </c>
      <c r="T8533" t="s">
        <v>76</v>
      </c>
    </row>
    <row r="8534" spans="1:20" x14ac:dyDescent="0.3">
      <c r="A8534" t="s">
        <v>11305</v>
      </c>
      <c r="B8534" t="s">
        <v>4390</v>
      </c>
      <c r="C8534">
        <v>4.0999999999999996</v>
      </c>
      <c r="D8534">
        <f t="shared" si="936"/>
        <v>5</v>
      </c>
      <c r="E8534">
        <v>802</v>
      </c>
      <c r="F8534" t="s">
        <v>161</v>
      </c>
      <c r="G8534">
        <f t="shared" si="931"/>
        <v>9400000</v>
      </c>
      <c r="H8534" s="3" t="s">
        <v>49</v>
      </c>
      <c r="I8534" t="str">
        <f t="shared" si="932"/>
        <v>50000+</v>
      </c>
      <c r="J8534" s="1">
        <f t="shared" si="933"/>
        <v>50000</v>
      </c>
      <c r="K8534" t="s">
        <v>17</v>
      </c>
      <c r="L8534" s="2">
        <v>0</v>
      </c>
      <c r="M8534" s="1">
        <f t="shared" si="937"/>
        <v>0</v>
      </c>
      <c r="N8534" t="s">
        <v>18</v>
      </c>
      <c r="O8534" t="s">
        <v>4391</v>
      </c>
      <c r="P8534" t="s">
        <v>350</v>
      </c>
      <c r="Q8534" t="str">
        <f t="shared" si="934"/>
        <v>2018</v>
      </c>
      <c r="R8534" t="str">
        <f t="shared" si="935"/>
        <v>May</v>
      </c>
      <c r="S8534" t="s">
        <v>11306</v>
      </c>
      <c r="T8534" t="s">
        <v>71</v>
      </c>
    </row>
    <row r="8535" spans="1:20" x14ac:dyDescent="0.3">
      <c r="A8535" t="s">
        <v>5014</v>
      </c>
      <c r="B8535" t="s">
        <v>5011</v>
      </c>
      <c r="C8535">
        <v>4.2</v>
      </c>
      <c r="D8535">
        <f t="shared" si="936"/>
        <v>5</v>
      </c>
      <c r="E8535">
        <v>58981</v>
      </c>
      <c r="F8535" t="s">
        <v>273</v>
      </c>
      <c r="G8535">
        <f t="shared" si="931"/>
        <v>5400000</v>
      </c>
      <c r="H8535" s="3" t="s">
        <v>79</v>
      </c>
      <c r="I8535" t="str">
        <f t="shared" si="932"/>
        <v>10000000+</v>
      </c>
      <c r="J8535" s="1">
        <f t="shared" si="933"/>
        <v>10000000</v>
      </c>
      <c r="K8535" t="s">
        <v>17</v>
      </c>
      <c r="L8535" s="2">
        <v>0</v>
      </c>
      <c r="M8535" s="1">
        <f t="shared" si="937"/>
        <v>0</v>
      </c>
      <c r="N8535" t="s">
        <v>18</v>
      </c>
      <c r="O8535" t="s">
        <v>5012</v>
      </c>
      <c r="P8535" t="s">
        <v>86</v>
      </c>
      <c r="Q8535" t="str">
        <f t="shared" si="934"/>
        <v>2018</v>
      </c>
      <c r="R8535" t="str">
        <f t="shared" si="935"/>
        <v>August</v>
      </c>
      <c r="S8535" t="s">
        <v>127</v>
      </c>
      <c r="T8535" t="s">
        <v>46</v>
      </c>
    </row>
    <row r="8536" spans="1:20" x14ac:dyDescent="0.3">
      <c r="A8536" t="s">
        <v>11307</v>
      </c>
      <c r="B8536" t="s">
        <v>4098</v>
      </c>
      <c r="C8536">
        <v>4.5</v>
      </c>
      <c r="D8536">
        <f t="shared" si="936"/>
        <v>5</v>
      </c>
      <c r="E8536">
        <v>177</v>
      </c>
      <c r="F8536" t="s">
        <v>283</v>
      </c>
      <c r="G8536">
        <f t="shared" si="931"/>
        <v>1100000</v>
      </c>
      <c r="H8536" s="3" t="s">
        <v>16</v>
      </c>
      <c r="I8536" t="str">
        <f t="shared" si="932"/>
        <v>10000+</v>
      </c>
      <c r="J8536" s="1">
        <f t="shared" si="933"/>
        <v>10000</v>
      </c>
      <c r="K8536" t="s">
        <v>17</v>
      </c>
      <c r="L8536" s="2">
        <v>0</v>
      </c>
      <c r="M8536" s="1">
        <f t="shared" si="937"/>
        <v>0</v>
      </c>
      <c r="N8536" t="s">
        <v>18</v>
      </c>
      <c r="O8536" t="s">
        <v>2572</v>
      </c>
      <c r="P8536" t="s">
        <v>6682</v>
      </c>
      <c r="Q8536" t="str">
        <f t="shared" si="934"/>
        <v>2015</v>
      </c>
      <c r="R8536" t="str">
        <f t="shared" si="935"/>
        <v>September</v>
      </c>
      <c r="S8536">
        <v>1</v>
      </c>
      <c r="T8536" t="s">
        <v>211</v>
      </c>
    </row>
    <row r="8537" spans="1:20" x14ac:dyDescent="0.3">
      <c r="A8537" t="s">
        <v>11308</v>
      </c>
      <c r="B8537" t="s">
        <v>5011</v>
      </c>
      <c r="C8537">
        <v>4.5999999999999996</v>
      </c>
      <c r="D8537">
        <f t="shared" si="936"/>
        <v>5</v>
      </c>
      <c r="E8537">
        <v>148715</v>
      </c>
      <c r="F8537" t="s">
        <v>701</v>
      </c>
      <c r="G8537">
        <f t="shared" si="931"/>
        <v>3300000</v>
      </c>
      <c r="H8537" s="3" t="s">
        <v>79</v>
      </c>
      <c r="I8537" t="str">
        <f t="shared" si="932"/>
        <v>10000000+</v>
      </c>
      <c r="J8537" s="1">
        <f t="shared" si="933"/>
        <v>10000000</v>
      </c>
      <c r="K8537" t="s">
        <v>17</v>
      </c>
      <c r="L8537" s="2">
        <v>0</v>
      </c>
      <c r="M8537" s="1">
        <f t="shared" si="937"/>
        <v>0</v>
      </c>
      <c r="N8537" t="s">
        <v>18</v>
      </c>
      <c r="O8537" t="s">
        <v>5012</v>
      </c>
      <c r="P8537" t="s">
        <v>2382</v>
      </c>
      <c r="Q8537" t="str">
        <f t="shared" si="934"/>
        <v>2017</v>
      </c>
      <c r="R8537" t="str">
        <f t="shared" si="935"/>
        <v>December</v>
      </c>
      <c r="S8537">
        <v>2</v>
      </c>
      <c r="T8537" t="s">
        <v>76</v>
      </c>
    </row>
    <row r="8538" spans="1:20" x14ac:dyDescent="0.3">
      <c r="A8538" t="s">
        <v>11309</v>
      </c>
      <c r="B8538" t="s">
        <v>5011</v>
      </c>
      <c r="C8538">
        <v>4.0999999999999996</v>
      </c>
      <c r="D8538">
        <f t="shared" si="936"/>
        <v>5</v>
      </c>
      <c r="E8538">
        <v>24565</v>
      </c>
      <c r="F8538" t="s">
        <v>94</v>
      </c>
      <c r="G8538">
        <f t="shared" si="931"/>
        <v>5500000</v>
      </c>
      <c r="H8538" s="3" t="s">
        <v>56</v>
      </c>
      <c r="I8538" t="str">
        <f t="shared" si="932"/>
        <v>1000000+</v>
      </c>
      <c r="J8538" s="1">
        <f t="shared" si="933"/>
        <v>1000000</v>
      </c>
      <c r="K8538" t="s">
        <v>17</v>
      </c>
      <c r="L8538" s="2">
        <v>0</v>
      </c>
      <c r="M8538" s="1">
        <f t="shared" si="937"/>
        <v>0</v>
      </c>
      <c r="N8538" t="s">
        <v>18</v>
      </c>
      <c r="O8538" t="s">
        <v>5012</v>
      </c>
      <c r="P8538" t="s">
        <v>10695</v>
      </c>
      <c r="Q8538" t="str">
        <f t="shared" si="934"/>
        <v>2016</v>
      </c>
      <c r="R8538" t="str">
        <f t="shared" si="935"/>
        <v>March</v>
      </c>
      <c r="S8538">
        <v>2.1</v>
      </c>
      <c r="T8538" t="s">
        <v>157</v>
      </c>
    </row>
    <row r="8539" spans="1:20" x14ac:dyDescent="0.3">
      <c r="A8539" t="s">
        <v>11310</v>
      </c>
      <c r="B8539" t="s">
        <v>4716</v>
      </c>
      <c r="C8539">
        <v>3.9</v>
      </c>
      <c r="D8539">
        <f t="shared" si="936"/>
        <v>4</v>
      </c>
      <c r="E8539">
        <v>1322</v>
      </c>
      <c r="F8539" t="s">
        <v>110</v>
      </c>
      <c r="G8539">
        <f t="shared" si="931"/>
        <v>4200000</v>
      </c>
      <c r="H8539" s="3" t="s">
        <v>43</v>
      </c>
      <c r="I8539" t="str">
        <f t="shared" si="932"/>
        <v>100000+</v>
      </c>
      <c r="J8539" s="1">
        <f t="shared" si="933"/>
        <v>100000</v>
      </c>
      <c r="K8539" t="s">
        <v>17</v>
      </c>
      <c r="L8539" s="2">
        <v>0</v>
      </c>
      <c r="M8539" s="1">
        <f t="shared" si="937"/>
        <v>0</v>
      </c>
      <c r="N8539" t="s">
        <v>18</v>
      </c>
      <c r="O8539" t="s">
        <v>4717</v>
      </c>
      <c r="P8539" t="s">
        <v>3623</v>
      </c>
      <c r="Q8539" t="str">
        <f t="shared" si="934"/>
        <v>2016</v>
      </c>
      <c r="R8539" t="str">
        <f t="shared" si="935"/>
        <v>October</v>
      </c>
      <c r="S8539" t="s">
        <v>70</v>
      </c>
      <c r="T8539" t="s">
        <v>40</v>
      </c>
    </row>
    <row r="8540" spans="1:20" x14ac:dyDescent="0.3">
      <c r="A8540" t="s">
        <v>11311</v>
      </c>
      <c r="B8540" t="s">
        <v>4390</v>
      </c>
      <c r="C8540">
        <v>4.7</v>
      </c>
      <c r="D8540">
        <f t="shared" si="936"/>
        <v>5</v>
      </c>
      <c r="E8540">
        <v>59632</v>
      </c>
      <c r="F8540" t="s">
        <v>168</v>
      </c>
      <c r="G8540">
        <f t="shared" si="931"/>
        <v>10000000</v>
      </c>
      <c r="H8540" s="3" t="s">
        <v>56</v>
      </c>
      <c r="I8540" t="str">
        <f t="shared" si="932"/>
        <v>1000000+</v>
      </c>
      <c r="J8540" s="1">
        <f t="shared" si="933"/>
        <v>1000000</v>
      </c>
      <c r="K8540" t="s">
        <v>17</v>
      </c>
      <c r="L8540" s="2">
        <v>0</v>
      </c>
      <c r="M8540" s="1">
        <f t="shared" si="937"/>
        <v>0</v>
      </c>
      <c r="N8540" t="s">
        <v>18</v>
      </c>
      <c r="O8540" t="s">
        <v>4391</v>
      </c>
      <c r="P8540" t="s">
        <v>906</v>
      </c>
      <c r="Q8540" t="str">
        <f t="shared" si="934"/>
        <v>2018</v>
      </c>
      <c r="R8540" t="str">
        <f t="shared" si="935"/>
        <v>April</v>
      </c>
      <c r="S8540" t="s">
        <v>599</v>
      </c>
      <c r="T8540" t="s">
        <v>71</v>
      </c>
    </row>
    <row r="8541" spans="1:20" x14ac:dyDescent="0.3">
      <c r="A8541" t="s">
        <v>11312</v>
      </c>
      <c r="B8541" t="s">
        <v>4390</v>
      </c>
      <c r="C8541">
        <v>3.9</v>
      </c>
      <c r="D8541">
        <f t="shared" si="936"/>
        <v>4</v>
      </c>
      <c r="E8541">
        <v>8780</v>
      </c>
      <c r="F8541" t="s">
        <v>427</v>
      </c>
      <c r="G8541">
        <f t="shared" si="931"/>
        <v>5000000</v>
      </c>
      <c r="H8541" s="3" t="s">
        <v>56</v>
      </c>
      <c r="I8541" t="str">
        <f t="shared" si="932"/>
        <v>1000000+</v>
      </c>
      <c r="J8541" s="1">
        <f t="shared" si="933"/>
        <v>1000000</v>
      </c>
      <c r="K8541" t="s">
        <v>17</v>
      </c>
      <c r="L8541" s="2">
        <v>0</v>
      </c>
      <c r="M8541" s="1">
        <f t="shared" si="937"/>
        <v>0</v>
      </c>
      <c r="N8541" t="s">
        <v>18</v>
      </c>
      <c r="O8541" t="s">
        <v>4391</v>
      </c>
      <c r="P8541" t="s">
        <v>1016</v>
      </c>
      <c r="Q8541" t="str">
        <f t="shared" si="934"/>
        <v>2018</v>
      </c>
      <c r="R8541" t="str">
        <f t="shared" si="935"/>
        <v>June</v>
      </c>
      <c r="S8541" t="s">
        <v>11313</v>
      </c>
      <c r="T8541" t="s">
        <v>40</v>
      </c>
    </row>
    <row r="8542" spans="1:20" x14ac:dyDescent="0.3">
      <c r="A8542" t="s">
        <v>11314</v>
      </c>
      <c r="B8542" t="s">
        <v>5011</v>
      </c>
      <c r="C8542">
        <v>4.3</v>
      </c>
      <c r="D8542">
        <f t="shared" si="936"/>
        <v>5</v>
      </c>
      <c r="E8542">
        <v>38607</v>
      </c>
      <c r="F8542" t="s">
        <v>258</v>
      </c>
      <c r="G8542">
        <f t="shared" si="931"/>
        <v>2900000</v>
      </c>
      <c r="H8542" s="3" t="s">
        <v>56</v>
      </c>
      <c r="I8542" t="str">
        <f t="shared" si="932"/>
        <v>1000000+</v>
      </c>
      <c r="J8542" s="1">
        <f t="shared" si="933"/>
        <v>1000000</v>
      </c>
      <c r="K8542" t="s">
        <v>17</v>
      </c>
      <c r="L8542" s="2">
        <v>0</v>
      </c>
      <c r="M8542" s="1">
        <f t="shared" si="937"/>
        <v>0</v>
      </c>
      <c r="N8542" t="s">
        <v>18</v>
      </c>
      <c r="O8542" t="s">
        <v>5012</v>
      </c>
      <c r="P8542" t="s">
        <v>8277</v>
      </c>
      <c r="Q8542" t="str">
        <f t="shared" si="934"/>
        <v>2017</v>
      </c>
      <c r="R8542" t="str">
        <f t="shared" si="935"/>
        <v>March</v>
      </c>
      <c r="S8542" t="s">
        <v>2509</v>
      </c>
      <c r="T8542" t="s">
        <v>51</v>
      </c>
    </row>
    <row r="8543" spans="1:20" x14ac:dyDescent="0.3">
      <c r="A8543" t="s">
        <v>11315</v>
      </c>
      <c r="B8543" t="s">
        <v>3634</v>
      </c>
      <c r="C8543">
        <v>2.9</v>
      </c>
      <c r="D8543">
        <f t="shared" si="936"/>
        <v>3</v>
      </c>
      <c r="E8543">
        <v>90</v>
      </c>
      <c r="F8543" t="s">
        <v>336</v>
      </c>
      <c r="G8543">
        <f t="shared" si="931"/>
        <v>30000000</v>
      </c>
      <c r="H8543" s="3" t="s">
        <v>16</v>
      </c>
      <c r="I8543" t="str">
        <f t="shared" si="932"/>
        <v>10000+</v>
      </c>
      <c r="J8543" s="1">
        <f t="shared" si="933"/>
        <v>10000</v>
      </c>
      <c r="K8543" t="s">
        <v>17</v>
      </c>
      <c r="L8543" s="2">
        <v>0</v>
      </c>
      <c r="M8543" s="1">
        <f t="shared" si="937"/>
        <v>0</v>
      </c>
      <c r="N8543" t="s">
        <v>375</v>
      </c>
      <c r="O8543" t="s">
        <v>3635</v>
      </c>
      <c r="P8543" t="s">
        <v>533</v>
      </c>
      <c r="Q8543" t="str">
        <f t="shared" si="934"/>
        <v>2018</v>
      </c>
      <c r="R8543" t="str">
        <f t="shared" si="935"/>
        <v>July</v>
      </c>
      <c r="S8543">
        <v>1</v>
      </c>
      <c r="T8543" t="s">
        <v>22</v>
      </c>
    </row>
    <row r="8544" spans="1:20" x14ac:dyDescent="0.3">
      <c r="A8544" t="s">
        <v>11316</v>
      </c>
      <c r="B8544" t="s">
        <v>402</v>
      </c>
      <c r="C8544">
        <v>4.4000000000000004</v>
      </c>
      <c r="D8544">
        <f t="shared" si="936"/>
        <v>5</v>
      </c>
      <c r="E8544">
        <v>283</v>
      </c>
      <c r="F8544" t="s">
        <v>273</v>
      </c>
      <c r="G8544">
        <f t="shared" si="931"/>
        <v>5400000</v>
      </c>
      <c r="H8544" s="3" t="s">
        <v>16</v>
      </c>
      <c r="I8544" t="str">
        <f t="shared" si="932"/>
        <v>10000+</v>
      </c>
      <c r="J8544" s="1">
        <f t="shared" si="933"/>
        <v>10000</v>
      </c>
      <c r="K8544" t="s">
        <v>17</v>
      </c>
      <c r="L8544" s="2">
        <v>0</v>
      </c>
      <c r="M8544" s="1">
        <f t="shared" si="937"/>
        <v>0</v>
      </c>
      <c r="N8544" t="s">
        <v>111</v>
      </c>
      <c r="O8544" t="s">
        <v>404</v>
      </c>
      <c r="P8544" t="s">
        <v>5883</v>
      </c>
      <c r="Q8544" t="str">
        <f t="shared" si="934"/>
        <v>2018</v>
      </c>
      <c r="R8544" t="str">
        <f t="shared" si="935"/>
        <v>January</v>
      </c>
      <c r="S8544" t="s">
        <v>11317</v>
      </c>
      <c r="T8544" t="s">
        <v>76</v>
      </c>
    </row>
    <row r="8545" spans="1:20" x14ac:dyDescent="0.3">
      <c r="A8545" t="s">
        <v>11318</v>
      </c>
      <c r="B8545" t="s">
        <v>3634</v>
      </c>
      <c r="C8545">
        <v>3.7</v>
      </c>
      <c r="D8545">
        <f t="shared" si="936"/>
        <v>4</v>
      </c>
      <c r="E8545">
        <v>55</v>
      </c>
      <c r="F8545" t="s">
        <v>362</v>
      </c>
      <c r="G8545">
        <f t="shared" si="931"/>
        <v>3700000</v>
      </c>
      <c r="H8545" s="3" t="s">
        <v>90</v>
      </c>
      <c r="I8545" t="str">
        <f t="shared" si="932"/>
        <v>5000+</v>
      </c>
      <c r="J8545" s="1">
        <f t="shared" si="933"/>
        <v>5000</v>
      </c>
      <c r="K8545" t="s">
        <v>17</v>
      </c>
      <c r="L8545" s="2">
        <v>0</v>
      </c>
      <c r="M8545" s="1">
        <f t="shared" si="937"/>
        <v>0</v>
      </c>
      <c r="N8545" t="s">
        <v>37</v>
      </c>
      <c r="O8545" t="s">
        <v>3635</v>
      </c>
      <c r="P8545" t="s">
        <v>6254</v>
      </c>
      <c r="Q8545" t="str">
        <f t="shared" si="934"/>
        <v>2018</v>
      </c>
      <c r="R8545" t="str">
        <f t="shared" si="935"/>
        <v>March</v>
      </c>
      <c r="S8545" t="s">
        <v>11319</v>
      </c>
      <c r="T8545" t="s">
        <v>46</v>
      </c>
    </row>
    <row r="8546" spans="1:20" x14ac:dyDescent="0.3">
      <c r="A8546" t="s">
        <v>11320</v>
      </c>
      <c r="B8546" t="s">
        <v>730</v>
      </c>
      <c r="C8546">
        <v>4.4000000000000004</v>
      </c>
      <c r="D8546">
        <f t="shared" si="936"/>
        <v>5</v>
      </c>
      <c r="E8546">
        <v>25</v>
      </c>
      <c r="F8546" t="s">
        <v>258</v>
      </c>
      <c r="G8546">
        <f t="shared" si="931"/>
        <v>2900000</v>
      </c>
      <c r="H8546" s="3" t="s">
        <v>90</v>
      </c>
      <c r="I8546" t="str">
        <f t="shared" si="932"/>
        <v>5000+</v>
      </c>
      <c r="J8546" s="1">
        <f t="shared" si="933"/>
        <v>5000</v>
      </c>
      <c r="K8546" t="s">
        <v>17</v>
      </c>
      <c r="L8546" s="2">
        <v>0</v>
      </c>
      <c r="M8546" s="1">
        <f t="shared" si="937"/>
        <v>0</v>
      </c>
      <c r="N8546" t="s">
        <v>18</v>
      </c>
      <c r="O8546" t="s">
        <v>731</v>
      </c>
      <c r="P8546" t="s">
        <v>1960</v>
      </c>
      <c r="Q8546" t="str">
        <f t="shared" si="934"/>
        <v>2018</v>
      </c>
      <c r="R8546" t="str">
        <f t="shared" si="935"/>
        <v>June</v>
      </c>
      <c r="S8546" t="s">
        <v>11321</v>
      </c>
      <c r="T8546" t="s">
        <v>46</v>
      </c>
    </row>
    <row r="8547" spans="1:20" x14ac:dyDescent="0.3">
      <c r="A8547" t="s">
        <v>11322</v>
      </c>
      <c r="B8547" t="s">
        <v>2910</v>
      </c>
      <c r="C8547">
        <v>4.0999999999999996</v>
      </c>
      <c r="D8547">
        <f t="shared" si="936"/>
        <v>5</v>
      </c>
      <c r="E8547">
        <v>942</v>
      </c>
      <c r="F8547" t="s">
        <v>1015</v>
      </c>
      <c r="G8547">
        <f t="shared" si="931"/>
        <v>3000000</v>
      </c>
      <c r="H8547" s="3" t="s">
        <v>43</v>
      </c>
      <c r="I8547" t="str">
        <f t="shared" si="932"/>
        <v>100000+</v>
      </c>
      <c r="J8547" s="1">
        <f t="shared" si="933"/>
        <v>100000</v>
      </c>
      <c r="K8547" t="s">
        <v>17</v>
      </c>
      <c r="L8547" s="2">
        <v>0</v>
      </c>
      <c r="M8547" s="1">
        <f t="shared" si="937"/>
        <v>0</v>
      </c>
      <c r="N8547" t="s">
        <v>18</v>
      </c>
      <c r="O8547" t="s">
        <v>2715</v>
      </c>
      <c r="P8547" t="s">
        <v>1255</v>
      </c>
      <c r="Q8547" t="str">
        <f t="shared" si="934"/>
        <v>2017</v>
      </c>
      <c r="R8547" t="str">
        <f t="shared" si="935"/>
        <v>January</v>
      </c>
      <c r="S8547" t="s">
        <v>11323</v>
      </c>
      <c r="T8547" t="s">
        <v>63</v>
      </c>
    </row>
    <row r="8548" spans="1:20" x14ac:dyDescent="0.3">
      <c r="A8548" t="s">
        <v>11324</v>
      </c>
      <c r="B8548" t="s">
        <v>730</v>
      </c>
      <c r="C8548">
        <v>3.5</v>
      </c>
      <c r="D8548">
        <f t="shared" si="936"/>
        <v>4</v>
      </c>
      <c r="E8548">
        <v>3</v>
      </c>
      <c r="F8548" t="s">
        <v>110</v>
      </c>
      <c r="G8548">
        <f t="shared" si="931"/>
        <v>4200000</v>
      </c>
      <c r="H8548" s="3" t="s">
        <v>90</v>
      </c>
      <c r="I8548" t="str">
        <f t="shared" si="932"/>
        <v>5000+</v>
      </c>
      <c r="J8548" s="1">
        <f t="shared" si="933"/>
        <v>5000</v>
      </c>
      <c r="K8548" t="s">
        <v>17</v>
      </c>
      <c r="L8548" s="2">
        <v>0</v>
      </c>
      <c r="M8548" s="1">
        <f t="shared" si="937"/>
        <v>0</v>
      </c>
      <c r="N8548" t="s">
        <v>18</v>
      </c>
      <c r="O8548" t="s">
        <v>731</v>
      </c>
      <c r="P8548" t="s">
        <v>1516</v>
      </c>
      <c r="Q8548" t="str">
        <f t="shared" si="934"/>
        <v>2018</v>
      </c>
      <c r="R8548" t="str">
        <f t="shared" si="935"/>
        <v>February</v>
      </c>
      <c r="S8548" t="s">
        <v>5856</v>
      </c>
      <c r="T8548" t="s">
        <v>211</v>
      </c>
    </row>
    <row r="8549" spans="1:20" x14ac:dyDescent="0.3">
      <c r="A8549" t="s">
        <v>11325</v>
      </c>
      <c r="B8549" t="s">
        <v>4390</v>
      </c>
      <c r="C8549">
        <v>2.8</v>
      </c>
      <c r="D8549">
        <f t="shared" si="936"/>
        <v>3</v>
      </c>
      <c r="E8549">
        <v>11</v>
      </c>
      <c r="F8549" t="s">
        <v>142</v>
      </c>
      <c r="G8549">
        <f t="shared" si="931"/>
        <v>11000000</v>
      </c>
      <c r="H8549" s="3" t="s">
        <v>719</v>
      </c>
      <c r="I8549" t="str">
        <f t="shared" si="932"/>
        <v>1000+</v>
      </c>
      <c r="J8549" s="1">
        <f t="shared" si="933"/>
        <v>1000</v>
      </c>
      <c r="K8549" t="s">
        <v>17</v>
      </c>
      <c r="L8549" s="2">
        <v>0</v>
      </c>
      <c r="M8549" s="1">
        <f t="shared" si="937"/>
        <v>0</v>
      </c>
      <c r="N8549" t="s">
        <v>18</v>
      </c>
      <c r="O8549" t="s">
        <v>4391</v>
      </c>
      <c r="P8549" t="s">
        <v>7869</v>
      </c>
      <c r="Q8549" t="str">
        <f t="shared" si="934"/>
        <v>2016</v>
      </c>
      <c r="R8549" t="str">
        <f t="shared" si="935"/>
        <v>August</v>
      </c>
      <c r="S8549" t="s">
        <v>2650</v>
      </c>
      <c r="T8549" t="s">
        <v>63</v>
      </c>
    </row>
    <row r="8550" spans="1:20" x14ac:dyDescent="0.3">
      <c r="A8550" t="s">
        <v>11326</v>
      </c>
      <c r="B8550" t="s">
        <v>3213</v>
      </c>
      <c r="C8550">
        <v>4.9000000000000004</v>
      </c>
      <c r="D8550">
        <f t="shared" si="936"/>
        <v>5</v>
      </c>
      <c r="E8550">
        <v>18</v>
      </c>
      <c r="F8550" t="s">
        <v>1015</v>
      </c>
      <c r="G8550">
        <f t="shared" si="931"/>
        <v>3000000</v>
      </c>
      <c r="H8550" s="3" t="s">
        <v>719</v>
      </c>
      <c r="I8550" t="str">
        <f t="shared" si="932"/>
        <v>1000+</v>
      </c>
      <c r="J8550" s="1">
        <f t="shared" si="933"/>
        <v>1000</v>
      </c>
      <c r="K8550" t="s">
        <v>17</v>
      </c>
      <c r="L8550" s="2">
        <v>0</v>
      </c>
      <c r="M8550" s="1">
        <f t="shared" si="937"/>
        <v>0</v>
      </c>
      <c r="N8550" t="s">
        <v>18</v>
      </c>
      <c r="O8550" t="s">
        <v>3215</v>
      </c>
      <c r="P8550" t="s">
        <v>2094</v>
      </c>
      <c r="Q8550" t="str">
        <f t="shared" si="934"/>
        <v>2018</v>
      </c>
      <c r="R8550" t="str">
        <f t="shared" si="935"/>
        <v>January</v>
      </c>
      <c r="S8550">
        <v>1</v>
      </c>
      <c r="T8550" t="s">
        <v>535</v>
      </c>
    </row>
    <row r="8551" spans="1:20" x14ac:dyDescent="0.3">
      <c r="A8551" t="s">
        <v>11327</v>
      </c>
      <c r="B8551" t="s">
        <v>3634</v>
      </c>
      <c r="C8551">
        <v>3.4</v>
      </c>
      <c r="D8551">
        <f t="shared" si="936"/>
        <v>4</v>
      </c>
      <c r="E8551">
        <v>44</v>
      </c>
      <c r="F8551" t="s">
        <v>1614</v>
      </c>
      <c r="G8551">
        <f t="shared" si="931"/>
        <v>6300000</v>
      </c>
      <c r="H8551" s="3" t="s">
        <v>719</v>
      </c>
      <c r="I8551" t="str">
        <f t="shared" si="932"/>
        <v>1000+</v>
      </c>
      <c r="J8551" s="1">
        <f t="shared" si="933"/>
        <v>1000</v>
      </c>
      <c r="K8551" t="s">
        <v>17</v>
      </c>
      <c r="L8551" s="2">
        <v>0</v>
      </c>
      <c r="M8551" s="1">
        <f t="shared" si="937"/>
        <v>0</v>
      </c>
      <c r="N8551" t="s">
        <v>37</v>
      </c>
      <c r="O8551" t="s">
        <v>3635</v>
      </c>
      <c r="P8551" t="s">
        <v>508</v>
      </c>
      <c r="Q8551" t="str">
        <f t="shared" si="934"/>
        <v>2018</v>
      </c>
      <c r="R8551" t="str">
        <f t="shared" si="935"/>
        <v>May</v>
      </c>
      <c r="S8551" t="s">
        <v>11328</v>
      </c>
      <c r="T8551" t="s">
        <v>71</v>
      </c>
    </row>
    <row r="8552" spans="1:20" x14ac:dyDescent="0.3">
      <c r="A8552" t="s">
        <v>11329</v>
      </c>
      <c r="B8552" t="s">
        <v>4390</v>
      </c>
      <c r="C8552">
        <v>2.8</v>
      </c>
      <c r="D8552">
        <f t="shared" si="936"/>
        <v>3</v>
      </c>
      <c r="E8552">
        <v>54</v>
      </c>
      <c r="F8552" t="s">
        <v>78</v>
      </c>
      <c r="G8552">
        <f t="shared" si="931"/>
        <v>20000000</v>
      </c>
      <c r="H8552" s="3" t="s">
        <v>90</v>
      </c>
      <c r="I8552" t="str">
        <f t="shared" si="932"/>
        <v>5000+</v>
      </c>
      <c r="J8552" s="1">
        <f t="shared" si="933"/>
        <v>5000</v>
      </c>
      <c r="K8552" t="s">
        <v>17</v>
      </c>
      <c r="L8552" s="2">
        <v>0</v>
      </c>
      <c r="M8552" s="1">
        <f t="shared" si="937"/>
        <v>0</v>
      </c>
      <c r="N8552" t="s">
        <v>18</v>
      </c>
      <c r="O8552" t="s">
        <v>4391</v>
      </c>
      <c r="P8552" t="s">
        <v>373</v>
      </c>
      <c r="Q8552" t="str">
        <f t="shared" si="934"/>
        <v>2018</v>
      </c>
      <c r="R8552" t="str">
        <f t="shared" si="935"/>
        <v>June</v>
      </c>
      <c r="S8552" t="s">
        <v>2975</v>
      </c>
      <c r="T8552" t="s">
        <v>22</v>
      </c>
    </row>
    <row r="8553" spans="1:20" x14ac:dyDescent="0.3">
      <c r="A8553" t="s">
        <v>11330</v>
      </c>
      <c r="B8553" t="s">
        <v>2519</v>
      </c>
      <c r="C8553">
        <v>2.5</v>
      </c>
      <c r="D8553">
        <f t="shared" si="936"/>
        <v>3</v>
      </c>
      <c r="E8553">
        <v>450</v>
      </c>
      <c r="F8553" t="s">
        <v>1299</v>
      </c>
      <c r="G8553">
        <f t="shared" si="931"/>
        <v>97000000</v>
      </c>
      <c r="H8553" s="3" t="s">
        <v>16</v>
      </c>
      <c r="I8553" t="str">
        <f t="shared" si="932"/>
        <v>10000+</v>
      </c>
      <c r="J8553" s="1">
        <f t="shared" si="933"/>
        <v>10000</v>
      </c>
      <c r="K8553" t="s">
        <v>17</v>
      </c>
      <c r="L8553" s="2">
        <v>0</v>
      </c>
      <c r="M8553" s="1">
        <f t="shared" si="937"/>
        <v>0</v>
      </c>
      <c r="N8553" t="s">
        <v>18</v>
      </c>
      <c r="O8553" t="s">
        <v>2530</v>
      </c>
      <c r="P8553" t="s">
        <v>274</v>
      </c>
      <c r="Q8553" t="str">
        <f t="shared" si="934"/>
        <v>2018</v>
      </c>
      <c r="R8553" t="str">
        <f t="shared" si="935"/>
        <v>July</v>
      </c>
      <c r="S8553" t="s">
        <v>2468</v>
      </c>
      <c r="T8553" t="s">
        <v>71</v>
      </c>
    </row>
    <row r="8554" spans="1:20" x14ac:dyDescent="0.3">
      <c r="A8554" t="s">
        <v>11331</v>
      </c>
      <c r="B8554" t="s">
        <v>4573</v>
      </c>
      <c r="C8554">
        <v>4.7</v>
      </c>
      <c r="D8554">
        <f t="shared" si="936"/>
        <v>5</v>
      </c>
      <c r="E8554">
        <v>51</v>
      </c>
      <c r="F8554" t="s">
        <v>11332</v>
      </c>
      <c r="G8554">
        <f t="shared" si="931"/>
        <v>259000</v>
      </c>
      <c r="H8554" s="3" t="s">
        <v>719</v>
      </c>
      <c r="I8554" t="str">
        <f t="shared" si="932"/>
        <v>1000+</v>
      </c>
      <c r="J8554" s="1">
        <f t="shared" si="933"/>
        <v>1000</v>
      </c>
      <c r="K8554" t="s">
        <v>17</v>
      </c>
      <c r="L8554" s="2">
        <v>0</v>
      </c>
      <c r="M8554" s="1">
        <f t="shared" si="937"/>
        <v>0</v>
      </c>
      <c r="N8554" t="s">
        <v>18</v>
      </c>
      <c r="O8554" t="s">
        <v>4574</v>
      </c>
      <c r="P8554" t="s">
        <v>11333</v>
      </c>
      <c r="Q8554" t="str">
        <f t="shared" si="934"/>
        <v>2013</v>
      </c>
      <c r="R8554" t="str">
        <f t="shared" si="935"/>
        <v>October</v>
      </c>
      <c r="S8554">
        <v>1</v>
      </c>
      <c r="T8554" t="s">
        <v>465</v>
      </c>
    </row>
    <row r="8555" spans="1:20" x14ac:dyDescent="0.3">
      <c r="A8555" t="s">
        <v>11334</v>
      </c>
      <c r="B8555" t="s">
        <v>402</v>
      </c>
      <c r="C8555">
        <v>3.1</v>
      </c>
      <c r="D8555">
        <f t="shared" si="936"/>
        <v>4</v>
      </c>
      <c r="E8555">
        <v>50</v>
      </c>
      <c r="F8555" t="s">
        <v>406</v>
      </c>
      <c r="G8555">
        <f t="shared" si="931"/>
        <v>4900000</v>
      </c>
      <c r="H8555" s="3" t="s">
        <v>719</v>
      </c>
      <c r="I8555" t="str">
        <f t="shared" si="932"/>
        <v>1000+</v>
      </c>
      <c r="J8555" s="1">
        <f t="shared" si="933"/>
        <v>1000</v>
      </c>
      <c r="K8555" t="s">
        <v>596</v>
      </c>
      <c r="L8555" s="2" t="s">
        <v>2766</v>
      </c>
      <c r="M8555" s="1">
        <f t="shared" si="937"/>
        <v>1.99</v>
      </c>
      <c r="N8555" t="s">
        <v>18</v>
      </c>
      <c r="O8555" t="s">
        <v>404</v>
      </c>
      <c r="P8555" t="s">
        <v>2193</v>
      </c>
      <c r="Q8555" t="str">
        <f t="shared" si="934"/>
        <v>2017</v>
      </c>
      <c r="R8555" t="str">
        <f t="shared" si="935"/>
        <v>February</v>
      </c>
      <c r="S8555">
        <v>2</v>
      </c>
      <c r="T8555" t="s">
        <v>51</v>
      </c>
    </row>
    <row r="8556" spans="1:20" x14ac:dyDescent="0.3">
      <c r="A8556" t="s">
        <v>11335</v>
      </c>
      <c r="B8556" t="s">
        <v>730</v>
      </c>
      <c r="C8556">
        <v>3.5</v>
      </c>
      <c r="D8556">
        <f t="shared" si="936"/>
        <v>4</v>
      </c>
      <c r="E8556">
        <v>0</v>
      </c>
      <c r="F8556" t="s">
        <v>142</v>
      </c>
      <c r="G8556">
        <f t="shared" si="931"/>
        <v>11000000</v>
      </c>
      <c r="H8556" s="3" t="s">
        <v>1147</v>
      </c>
      <c r="I8556" t="str">
        <f t="shared" si="932"/>
        <v>10+</v>
      </c>
      <c r="J8556" s="1">
        <f t="shared" si="933"/>
        <v>10</v>
      </c>
      <c r="K8556" t="s">
        <v>17</v>
      </c>
      <c r="L8556" s="2">
        <v>0</v>
      </c>
      <c r="M8556" s="1">
        <f t="shared" si="937"/>
        <v>0</v>
      </c>
      <c r="N8556" t="s">
        <v>37</v>
      </c>
      <c r="O8556" t="s">
        <v>731</v>
      </c>
      <c r="P8556" t="s">
        <v>2382</v>
      </c>
      <c r="Q8556" t="str">
        <f t="shared" si="934"/>
        <v>2017</v>
      </c>
      <c r="R8556" t="str">
        <f t="shared" si="935"/>
        <v>December</v>
      </c>
      <c r="S8556">
        <v>1.3</v>
      </c>
      <c r="T8556" t="s">
        <v>22</v>
      </c>
    </row>
    <row r="8557" spans="1:20" x14ac:dyDescent="0.3">
      <c r="A8557" t="s">
        <v>11336</v>
      </c>
      <c r="B8557" t="s">
        <v>4390</v>
      </c>
      <c r="C8557">
        <v>3.2</v>
      </c>
      <c r="D8557">
        <f t="shared" si="936"/>
        <v>4</v>
      </c>
      <c r="E8557">
        <v>11</v>
      </c>
      <c r="F8557" t="s">
        <v>1206</v>
      </c>
      <c r="G8557">
        <f t="shared" si="931"/>
        <v>36000000</v>
      </c>
      <c r="H8557" s="3" t="s">
        <v>719</v>
      </c>
      <c r="I8557" t="str">
        <f t="shared" si="932"/>
        <v>1000+</v>
      </c>
      <c r="J8557" s="1">
        <f t="shared" si="933"/>
        <v>1000</v>
      </c>
      <c r="K8557" t="s">
        <v>17</v>
      </c>
      <c r="L8557" s="2">
        <v>0</v>
      </c>
      <c r="M8557" s="1">
        <f t="shared" si="937"/>
        <v>0</v>
      </c>
      <c r="N8557" t="s">
        <v>18</v>
      </c>
      <c r="O8557" t="s">
        <v>4391</v>
      </c>
      <c r="P8557" t="s">
        <v>61</v>
      </c>
      <c r="Q8557" t="str">
        <f t="shared" si="934"/>
        <v>2017</v>
      </c>
      <c r="R8557" t="str">
        <f t="shared" si="935"/>
        <v>September</v>
      </c>
      <c r="S8557" t="s">
        <v>1051</v>
      </c>
      <c r="T8557" t="s">
        <v>22</v>
      </c>
    </row>
    <row r="8558" spans="1:20" x14ac:dyDescent="0.3">
      <c r="A8558" t="s">
        <v>11337</v>
      </c>
      <c r="B8558" t="s">
        <v>5201</v>
      </c>
      <c r="C8558">
        <v>4.3</v>
      </c>
      <c r="D8558">
        <f t="shared" si="936"/>
        <v>5</v>
      </c>
      <c r="E8558">
        <v>15</v>
      </c>
      <c r="F8558" t="s">
        <v>11338</v>
      </c>
      <c r="G8558">
        <f t="shared" si="931"/>
        <v>164000</v>
      </c>
      <c r="H8558" s="3" t="s">
        <v>90</v>
      </c>
      <c r="I8558" t="str">
        <f t="shared" si="932"/>
        <v>5000+</v>
      </c>
      <c r="J8558" s="1">
        <f t="shared" si="933"/>
        <v>5000</v>
      </c>
      <c r="K8558" t="s">
        <v>17</v>
      </c>
      <c r="L8558" s="2">
        <v>0</v>
      </c>
      <c r="M8558" s="1">
        <f t="shared" si="937"/>
        <v>0</v>
      </c>
      <c r="N8558" t="s">
        <v>18</v>
      </c>
      <c r="O8558" t="s">
        <v>5202</v>
      </c>
      <c r="P8558" t="s">
        <v>11339</v>
      </c>
      <c r="Q8558" t="str">
        <f t="shared" si="934"/>
        <v>2013</v>
      </c>
      <c r="R8558" t="str">
        <f t="shared" si="935"/>
        <v>February</v>
      </c>
      <c r="S8558">
        <v>1.6</v>
      </c>
      <c r="T8558" t="s">
        <v>211</v>
      </c>
    </row>
    <row r="8559" spans="1:20" x14ac:dyDescent="0.3">
      <c r="A8559" t="s">
        <v>11340</v>
      </c>
      <c r="B8559" t="s">
        <v>4390</v>
      </c>
      <c r="C8559">
        <v>3.9</v>
      </c>
      <c r="D8559">
        <f t="shared" si="936"/>
        <v>4</v>
      </c>
      <c r="E8559">
        <v>27</v>
      </c>
      <c r="F8559" t="s">
        <v>1015</v>
      </c>
      <c r="G8559">
        <f t="shared" si="931"/>
        <v>3000000</v>
      </c>
      <c r="H8559" s="3" t="s">
        <v>719</v>
      </c>
      <c r="I8559" t="str">
        <f t="shared" si="932"/>
        <v>1000+</v>
      </c>
      <c r="J8559" s="1">
        <f t="shared" si="933"/>
        <v>1000</v>
      </c>
      <c r="K8559" t="s">
        <v>17</v>
      </c>
      <c r="L8559" s="2">
        <v>0</v>
      </c>
      <c r="M8559" s="1">
        <f t="shared" si="937"/>
        <v>0</v>
      </c>
      <c r="N8559" t="s">
        <v>18</v>
      </c>
      <c r="O8559" t="s">
        <v>4391</v>
      </c>
      <c r="P8559" t="s">
        <v>9217</v>
      </c>
      <c r="Q8559" t="str">
        <f t="shared" si="934"/>
        <v>2017</v>
      </c>
      <c r="R8559" t="str">
        <f t="shared" si="935"/>
        <v>April</v>
      </c>
      <c r="S8559" t="s">
        <v>1183</v>
      </c>
      <c r="T8559" t="s">
        <v>71</v>
      </c>
    </row>
    <row r="8560" spans="1:20" x14ac:dyDescent="0.3">
      <c r="A8560" t="s">
        <v>11341</v>
      </c>
      <c r="B8560" t="s">
        <v>4390</v>
      </c>
      <c r="C8560">
        <v>3.6</v>
      </c>
      <c r="D8560">
        <f t="shared" si="936"/>
        <v>4</v>
      </c>
      <c r="E8560">
        <v>7</v>
      </c>
      <c r="F8560" t="s">
        <v>242</v>
      </c>
      <c r="G8560">
        <f t="shared" si="931"/>
        <v>16000000</v>
      </c>
      <c r="H8560" s="3" t="s">
        <v>719</v>
      </c>
      <c r="I8560" t="str">
        <f t="shared" si="932"/>
        <v>1000+</v>
      </c>
      <c r="J8560" s="1">
        <f t="shared" si="933"/>
        <v>1000</v>
      </c>
      <c r="K8560" t="s">
        <v>17</v>
      </c>
      <c r="L8560" s="2">
        <v>0</v>
      </c>
      <c r="M8560" s="1">
        <f t="shared" si="937"/>
        <v>0</v>
      </c>
      <c r="N8560" t="s">
        <v>18</v>
      </c>
      <c r="O8560" t="s">
        <v>4391</v>
      </c>
      <c r="P8560" t="s">
        <v>32</v>
      </c>
      <c r="Q8560" t="str">
        <f t="shared" si="934"/>
        <v>2018</v>
      </c>
      <c r="R8560" t="str">
        <f t="shared" si="935"/>
        <v>August</v>
      </c>
      <c r="S8560">
        <v>2.2999999999999998</v>
      </c>
      <c r="T8560" t="s">
        <v>157</v>
      </c>
    </row>
    <row r="8561" spans="1:20" x14ac:dyDescent="0.3">
      <c r="A8561" t="s">
        <v>11342</v>
      </c>
      <c r="B8561" t="s">
        <v>3634</v>
      </c>
      <c r="C8561">
        <v>3.2</v>
      </c>
      <c r="D8561">
        <f t="shared" si="936"/>
        <v>4</v>
      </c>
      <c r="E8561">
        <v>6</v>
      </c>
      <c r="F8561" t="s">
        <v>11343</v>
      </c>
      <c r="G8561">
        <f t="shared" si="931"/>
        <v>458000</v>
      </c>
      <c r="H8561" s="3" t="s">
        <v>942</v>
      </c>
      <c r="I8561" t="str">
        <f t="shared" si="932"/>
        <v>100+</v>
      </c>
      <c r="J8561" s="1">
        <f t="shared" si="933"/>
        <v>100</v>
      </c>
      <c r="K8561" t="s">
        <v>17</v>
      </c>
      <c r="L8561" s="2">
        <v>0</v>
      </c>
      <c r="M8561" s="1">
        <f t="shared" si="937"/>
        <v>0</v>
      </c>
      <c r="N8561" t="s">
        <v>18</v>
      </c>
      <c r="O8561" t="s">
        <v>3635</v>
      </c>
      <c r="P8561" t="s">
        <v>8426</v>
      </c>
      <c r="Q8561" t="str">
        <f t="shared" si="934"/>
        <v>2014</v>
      </c>
      <c r="R8561" t="str">
        <f t="shared" si="935"/>
        <v>November</v>
      </c>
      <c r="S8561">
        <v>1</v>
      </c>
      <c r="T8561" t="s">
        <v>71</v>
      </c>
    </row>
    <row r="8562" spans="1:20" x14ac:dyDescent="0.3">
      <c r="A8562" t="s">
        <v>11344</v>
      </c>
      <c r="B8562" t="s">
        <v>4239</v>
      </c>
      <c r="C8562">
        <v>3.5</v>
      </c>
      <c r="D8562">
        <f t="shared" si="936"/>
        <v>4</v>
      </c>
      <c r="E8562">
        <v>51</v>
      </c>
      <c r="F8562" t="s">
        <v>11345</v>
      </c>
      <c r="G8562">
        <f t="shared" si="931"/>
        <v>245000</v>
      </c>
      <c r="H8562" s="3" t="s">
        <v>16</v>
      </c>
      <c r="I8562" t="str">
        <f t="shared" si="932"/>
        <v>10000+</v>
      </c>
      <c r="J8562" s="1">
        <f t="shared" si="933"/>
        <v>10000</v>
      </c>
      <c r="K8562" t="s">
        <v>17</v>
      </c>
      <c r="L8562" s="2">
        <v>0</v>
      </c>
      <c r="M8562" s="1">
        <f t="shared" si="937"/>
        <v>0</v>
      </c>
      <c r="N8562" t="s">
        <v>18</v>
      </c>
      <c r="O8562" t="s">
        <v>4240</v>
      </c>
      <c r="P8562" t="s">
        <v>11346</v>
      </c>
      <c r="Q8562" t="str">
        <f t="shared" si="934"/>
        <v>2014</v>
      </c>
      <c r="R8562" t="str">
        <f t="shared" si="935"/>
        <v>February</v>
      </c>
      <c r="S8562">
        <v>1</v>
      </c>
      <c r="T8562" t="s">
        <v>211</v>
      </c>
    </row>
    <row r="8563" spans="1:20" x14ac:dyDescent="0.3">
      <c r="A8563" t="s">
        <v>11347</v>
      </c>
      <c r="B8563" t="s">
        <v>730</v>
      </c>
      <c r="C8563">
        <v>3.5</v>
      </c>
      <c r="D8563">
        <f t="shared" si="936"/>
        <v>4</v>
      </c>
      <c r="E8563">
        <v>11</v>
      </c>
      <c r="F8563" t="s">
        <v>139</v>
      </c>
      <c r="G8563">
        <f t="shared" si="931"/>
        <v>5200000</v>
      </c>
      <c r="H8563" s="3" t="s">
        <v>719</v>
      </c>
      <c r="I8563" t="str">
        <f t="shared" si="932"/>
        <v>1000+</v>
      </c>
      <c r="J8563" s="1">
        <f t="shared" si="933"/>
        <v>1000</v>
      </c>
      <c r="K8563" t="s">
        <v>17</v>
      </c>
      <c r="L8563" s="2">
        <v>0</v>
      </c>
      <c r="M8563" s="1">
        <f t="shared" si="937"/>
        <v>0</v>
      </c>
      <c r="N8563" t="s">
        <v>18</v>
      </c>
      <c r="O8563" t="s">
        <v>731</v>
      </c>
      <c r="P8563" t="s">
        <v>192</v>
      </c>
      <c r="Q8563" t="str">
        <f t="shared" si="934"/>
        <v>2018</v>
      </c>
      <c r="R8563" t="str">
        <f t="shared" si="935"/>
        <v>July</v>
      </c>
      <c r="S8563" t="s">
        <v>166</v>
      </c>
      <c r="T8563" t="s">
        <v>535</v>
      </c>
    </row>
    <row r="8564" spans="1:20" x14ac:dyDescent="0.3">
      <c r="A8564" t="s">
        <v>11348</v>
      </c>
      <c r="B8564" t="s">
        <v>4098</v>
      </c>
      <c r="C8564">
        <v>3.3</v>
      </c>
      <c r="D8564">
        <f t="shared" si="936"/>
        <v>4</v>
      </c>
      <c r="E8564">
        <v>64</v>
      </c>
      <c r="F8564" t="s">
        <v>215</v>
      </c>
      <c r="G8564">
        <f t="shared" si="931"/>
        <v>5700000</v>
      </c>
      <c r="H8564" s="3" t="s">
        <v>90</v>
      </c>
      <c r="I8564" t="str">
        <f t="shared" si="932"/>
        <v>5000+</v>
      </c>
      <c r="J8564" s="1">
        <f t="shared" si="933"/>
        <v>5000</v>
      </c>
      <c r="K8564" t="s">
        <v>17</v>
      </c>
      <c r="L8564" s="2">
        <v>0</v>
      </c>
      <c r="M8564" s="1">
        <f t="shared" si="937"/>
        <v>0</v>
      </c>
      <c r="N8564" t="s">
        <v>18</v>
      </c>
      <c r="O8564" t="s">
        <v>2572</v>
      </c>
      <c r="P8564" t="s">
        <v>3484</v>
      </c>
      <c r="Q8564" t="str">
        <f t="shared" si="934"/>
        <v>2018</v>
      </c>
      <c r="R8564" t="str">
        <f t="shared" si="935"/>
        <v>April</v>
      </c>
      <c r="S8564" t="s">
        <v>217</v>
      </c>
      <c r="T8564" t="s">
        <v>267</v>
      </c>
    </row>
    <row r="8565" spans="1:20" x14ac:dyDescent="0.3">
      <c r="A8565" t="s">
        <v>11349</v>
      </c>
      <c r="B8565" t="s">
        <v>4390</v>
      </c>
      <c r="C8565">
        <v>3.5</v>
      </c>
      <c r="D8565">
        <f t="shared" si="936"/>
        <v>4</v>
      </c>
      <c r="E8565">
        <v>0</v>
      </c>
      <c r="F8565" t="s">
        <v>701</v>
      </c>
      <c r="G8565">
        <f t="shared" si="931"/>
        <v>3300000</v>
      </c>
      <c r="H8565" s="3" t="s">
        <v>1194</v>
      </c>
      <c r="I8565" t="str">
        <f t="shared" si="932"/>
        <v>5+</v>
      </c>
      <c r="J8565" s="1">
        <f t="shared" si="933"/>
        <v>5</v>
      </c>
      <c r="K8565" t="s">
        <v>596</v>
      </c>
      <c r="L8565" s="2" t="s">
        <v>3134</v>
      </c>
      <c r="M8565" s="1">
        <f t="shared" si="937"/>
        <v>0.99</v>
      </c>
      <c r="N8565" t="s">
        <v>18</v>
      </c>
      <c r="O8565" t="s">
        <v>4391</v>
      </c>
      <c r="P8565" t="s">
        <v>366</v>
      </c>
      <c r="Q8565" t="str">
        <f t="shared" si="934"/>
        <v>2018</v>
      </c>
      <c r="R8565" t="str">
        <f t="shared" si="935"/>
        <v>May</v>
      </c>
      <c r="S8565">
        <v>1.2</v>
      </c>
      <c r="T8565" t="s">
        <v>465</v>
      </c>
    </row>
    <row r="8566" spans="1:20" x14ac:dyDescent="0.3">
      <c r="A8566" t="s">
        <v>11350</v>
      </c>
      <c r="B8566" t="s">
        <v>5080</v>
      </c>
      <c r="C8566">
        <v>3.5</v>
      </c>
      <c r="D8566">
        <f t="shared" si="936"/>
        <v>4</v>
      </c>
      <c r="E8566">
        <v>0</v>
      </c>
      <c r="F8566" t="s">
        <v>227</v>
      </c>
      <c r="G8566">
        <f t="shared" si="931"/>
        <v>27000000</v>
      </c>
      <c r="H8566" s="3" t="s">
        <v>1147</v>
      </c>
      <c r="I8566" t="str">
        <f t="shared" si="932"/>
        <v>10+</v>
      </c>
      <c r="J8566" s="1">
        <f t="shared" si="933"/>
        <v>10</v>
      </c>
      <c r="K8566" t="s">
        <v>17</v>
      </c>
      <c r="L8566" s="2">
        <v>0</v>
      </c>
      <c r="M8566" s="1">
        <f t="shared" si="937"/>
        <v>0</v>
      </c>
      <c r="N8566" t="s">
        <v>18</v>
      </c>
      <c r="O8566" t="s">
        <v>5081</v>
      </c>
      <c r="P8566" t="s">
        <v>1833</v>
      </c>
      <c r="Q8566" t="str">
        <f t="shared" si="934"/>
        <v>2018</v>
      </c>
      <c r="R8566" t="str">
        <f t="shared" si="935"/>
        <v>May</v>
      </c>
      <c r="S8566">
        <v>1</v>
      </c>
      <c r="T8566" t="s">
        <v>71</v>
      </c>
    </row>
    <row r="8567" spans="1:20" x14ac:dyDescent="0.3">
      <c r="A8567" t="s">
        <v>11351</v>
      </c>
      <c r="B8567" t="s">
        <v>3906</v>
      </c>
      <c r="C8567">
        <v>3.5</v>
      </c>
      <c r="D8567">
        <f t="shared" si="936"/>
        <v>4</v>
      </c>
      <c r="E8567">
        <v>2</v>
      </c>
      <c r="F8567" t="s">
        <v>168</v>
      </c>
      <c r="G8567">
        <f t="shared" si="931"/>
        <v>10000000</v>
      </c>
      <c r="H8567" s="3" t="s">
        <v>942</v>
      </c>
      <c r="I8567" t="str">
        <f t="shared" si="932"/>
        <v>100+</v>
      </c>
      <c r="J8567" s="1">
        <f t="shared" si="933"/>
        <v>100</v>
      </c>
      <c r="K8567" t="s">
        <v>17</v>
      </c>
      <c r="L8567" s="2">
        <v>0</v>
      </c>
      <c r="M8567" s="1">
        <f t="shared" si="937"/>
        <v>0</v>
      </c>
      <c r="N8567" t="s">
        <v>18</v>
      </c>
      <c r="O8567" t="s">
        <v>3907</v>
      </c>
      <c r="P8567" t="s">
        <v>1650</v>
      </c>
      <c r="Q8567" t="str">
        <f t="shared" si="934"/>
        <v>2017</v>
      </c>
      <c r="R8567" t="str">
        <f t="shared" si="935"/>
        <v>October</v>
      </c>
      <c r="S8567">
        <v>30</v>
      </c>
      <c r="T8567" t="s">
        <v>1411</v>
      </c>
    </row>
    <row r="8568" spans="1:20" x14ac:dyDescent="0.3">
      <c r="A8568" t="s">
        <v>11352</v>
      </c>
      <c r="B8568" t="s">
        <v>5201</v>
      </c>
      <c r="C8568">
        <v>3.5</v>
      </c>
      <c r="D8568">
        <f t="shared" si="936"/>
        <v>4</v>
      </c>
      <c r="E8568">
        <v>10</v>
      </c>
      <c r="F8568" t="s">
        <v>723</v>
      </c>
      <c r="G8568">
        <f t="shared" si="931"/>
        <v>7800000</v>
      </c>
      <c r="H8568" s="3" t="s">
        <v>942</v>
      </c>
      <c r="I8568" t="str">
        <f t="shared" si="932"/>
        <v>100+</v>
      </c>
      <c r="J8568" s="1">
        <f t="shared" si="933"/>
        <v>100</v>
      </c>
      <c r="K8568" t="s">
        <v>17</v>
      </c>
      <c r="L8568" s="2">
        <v>0</v>
      </c>
      <c r="M8568" s="1">
        <f t="shared" si="937"/>
        <v>0</v>
      </c>
      <c r="N8568" t="s">
        <v>18</v>
      </c>
      <c r="O8568" t="s">
        <v>5202</v>
      </c>
      <c r="P8568" t="s">
        <v>83</v>
      </c>
      <c r="Q8568" t="str">
        <f t="shared" si="934"/>
        <v>2018</v>
      </c>
      <c r="R8568" t="str">
        <f t="shared" si="935"/>
        <v>June</v>
      </c>
      <c r="S8568" t="s">
        <v>1926</v>
      </c>
      <c r="T8568" t="s">
        <v>46</v>
      </c>
    </row>
    <row r="8569" spans="1:20" x14ac:dyDescent="0.3">
      <c r="A8569" t="s">
        <v>11353</v>
      </c>
      <c r="B8569" t="s">
        <v>3213</v>
      </c>
      <c r="C8569">
        <v>2.4</v>
      </c>
      <c r="D8569">
        <f t="shared" si="936"/>
        <v>3</v>
      </c>
      <c r="E8569">
        <v>32</v>
      </c>
      <c r="F8569" t="s">
        <v>631</v>
      </c>
      <c r="G8569">
        <f t="shared" si="931"/>
        <v>8500000</v>
      </c>
      <c r="H8569" s="3" t="s">
        <v>90</v>
      </c>
      <c r="I8569" t="str">
        <f t="shared" si="932"/>
        <v>5000+</v>
      </c>
      <c r="J8569" s="1">
        <f t="shared" si="933"/>
        <v>5000</v>
      </c>
      <c r="K8569" t="s">
        <v>17</v>
      </c>
      <c r="L8569" s="2">
        <v>0</v>
      </c>
      <c r="M8569" s="1">
        <f t="shared" si="937"/>
        <v>0</v>
      </c>
      <c r="N8569" t="s">
        <v>18</v>
      </c>
      <c r="O8569" t="s">
        <v>3215</v>
      </c>
      <c r="P8569" t="s">
        <v>353</v>
      </c>
      <c r="Q8569" t="str">
        <f t="shared" si="934"/>
        <v>2017</v>
      </c>
      <c r="R8569" t="str">
        <f t="shared" si="935"/>
        <v>November</v>
      </c>
      <c r="S8569">
        <v>1.5</v>
      </c>
      <c r="T8569" t="s">
        <v>22</v>
      </c>
    </row>
    <row r="8570" spans="1:20" x14ac:dyDescent="0.3">
      <c r="A8570" t="s">
        <v>11354</v>
      </c>
      <c r="B8570" t="s">
        <v>3634</v>
      </c>
      <c r="C8570">
        <v>4.4000000000000004</v>
      </c>
      <c r="D8570">
        <f t="shared" si="936"/>
        <v>5</v>
      </c>
      <c r="E8570">
        <v>5985</v>
      </c>
      <c r="F8570" t="s">
        <v>432</v>
      </c>
      <c r="G8570">
        <f t="shared" si="931"/>
        <v>5900000</v>
      </c>
      <c r="H8570" s="3" t="s">
        <v>25</v>
      </c>
      <c r="I8570" t="str">
        <f t="shared" si="932"/>
        <v>500000+</v>
      </c>
      <c r="J8570" s="1">
        <f t="shared" si="933"/>
        <v>500000</v>
      </c>
      <c r="K8570" t="s">
        <v>17</v>
      </c>
      <c r="L8570" s="2">
        <v>0</v>
      </c>
      <c r="M8570" s="1">
        <f t="shared" si="937"/>
        <v>0</v>
      </c>
      <c r="N8570" t="s">
        <v>18</v>
      </c>
      <c r="O8570" t="s">
        <v>3635</v>
      </c>
      <c r="P8570" t="s">
        <v>7696</v>
      </c>
      <c r="Q8570" t="str">
        <f t="shared" si="934"/>
        <v>2017</v>
      </c>
      <c r="R8570" t="str">
        <f t="shared" si="935"/>
        <v>July</v>
      </c>
      <c r="S8570" t="s">
        <v>354</v>
      </c>
      <c r="T8570" t="s">
        <v>71</v>
      </c>
    </row>
    <row r="8571" spans="1:20" x14ac:dyDescent="0.3">
      <c r="A8571" t="s">
        <v>11355</v>
      </c>
      <c r="B8571" t="s">
        <v>2910</v>
      </c>
      <c r="C8571">
        <v>2.8</v>
      </c>
      <c r="D8571">
        <f t="shared" si="936"/>
        <v>3</v>
      </c>
      <c r="E8571">
        <v>5</v>
      </c>
      <c r="F8571" t="s">
        <v>11356</v>
      </c>
      <c r="G8571">
        <f t="shared" si="931"/>
        <v>629000</v>
      </c>
      <c r="H8571" s="3" t="s">
        <v>937</v>
      </c>
      <c r="I8571" t="str">
        <f t="shared" si="932"/>
        <v>50+</v>
      </c>
      <c r="J8571" s="1">
        <f t="shared" si="933"/>
        <v>50</v>
      </c>
      <c r="K8571" t="s">
        <v>596</v>
      </c>
      <c r="L8571" s="2" t="s">
        <v>3134</v>
      </c>
      <c r="M8571" s="1">
        <f t="shared" si="937"/>
        <v>0.99</v>
      </c>
      <c r="N8571" t="s">
        <v>18</v>
      </c>
      <c r="O8571" t="s">
        <v>2715</v>
      </c>
      <c r="P8571" t="s">
        <v>11357</v>
      </c>
      <c r="Q8571" t="str">
        <f t="shared" si="934"/>
        <v>2015</v>
      </c>
      <c r="R8571" t="str">
        <f t="shared" si="935"/>
        <v>January</v>
      </c>
      <c r="S8571" t="s">
        <v>21</v>
      </c>
      <c r="T8571" t="s">
        <v>157</v>
      </c>
    </row>
    <row r="8572" spans="1:20" x14ac:dyDescent="0.3">
      <c r="A8572" t="s">
        <v>11358</v>
      </c>
      <c r="B8572" t="s">
        <v>2910</v>
      </c>
      <c r="C8572">
        <v>5</v>
      </c>
      <c r="D8572">
        <f t="shared" si="936"/>
        <v>5</v>
      </c>
      <c r="E8572">
        <v>3</v>
      </c>
      <c r="F8572" t="s">
        <v>2424</v>
      </c>
      <c r="G8572">
        <f t="shared" si="931"/>
        <v>1700000</v>
      </c>
      <c r="H8572" s="3" t="s">
        <v>1122</v>
      </c>
      <c r="I8572" t="str">
        <f t="shared" si="932"/>
        <v>500+</v>
      </c>
      <c r="J8572" s="1">
        <f t="shared" si="933"/>
        <v>500</v>
      </c>
      <c r="K8572" t="s">
        <v>17</v>
      </c>
      <c r="L8572" s="2">
        <v>0</v>
      </c>
      <c r="M8572" s="1">
        <f t="shared" si="937"/>
        <v>0</v>
      </c>
      <c r="N8572" t="s">
        <v>18</v>
      </c>
      <c r="O8572" t="s">
        <v>1216</v>
      </c>
      <c r="P8572" t="s">
        <v>4483</v>
      </c>
      <c r="Q8572" t="str">
        <f t="shared" si="934"/>
        <v>2017</v>
      </c>
      <c r="R8572" t="str">
        <f t="shared" si="935"/>
        <v>July</v>
      </c>
      <c r="S8572">
        <v>2.1</v>
      </c>
      <c r="T8572" t="s">
        <v>71</v>
      </c>
    </row>
    <row r="8573" spans="1:20" x14ac:dyDescent="0.3">
      <c r="A8573" t="s">
        <v>11359</v>
      </c>
      <c r="B8573" t="s">
        <v>1680</v>
      </c>
      <c r="C8573">
        <v>3.5</v>
      </c>
      <c r="D8573">
        <f t="shared" si="936"/>
        <v>4</v>
      </c>
      <c r="E8573">
        <v>0</v>
      </c>
      <c r="F8573" t="s">
        <v>2789</v>
      </c>
      <c r="G8573">
        <f t="shared" si="931"/>
        <v>92000000</v>
      </c>
      <c r="H8573" s="3" t="s">
        <v>942</v>
      </c>
      <c r="I8573" t="str">
        <f t="shared" si="932"/>
        <v>100+</v>
      </c>
      <c r="J8573" s="1">
        <f t="shared" si="933"/>
        <v>100</v>
      </c>
      <c r="K8573" t="s">
        <v>17</v>
      </c>
      <c r="L8573" s="2">
        <v>0</v>
      </c>
      <c r="M8573" s="1">
        <f t="shared" si="937"/>
        <v>0</v>
      </c>
      <c r="N8573" t="s">
        <v>18</v>
      </c>
      <c r="O8573" t="s">
        <v>1681</v>
      </c>
      <c r="P8573" t="s">
        <v>2327</v>
      </c>
      <c r="Q8573" t="str">
        <f t="shared" si="934"/>
        <v>2017</v>
      </c>
      <c r="R8573" t="str">
        <f t="shared" si="935"/>
        <v>September</v>
      </c>
      <c r="S8573" t="s">
        <v>1889</v>
      </c>
      <c r="T8573" t="s">
        <v>245</v>
      </c>
    </row>
    <row r="8574" spans="1:20" x14ac:dyDescent="0.3">
      <c r="A8574" t="s">
        <v>11360</v>
      </c>
      <c r="B8574" t="s">
        <v>4098</v>
      </c>
      <c r="C8574">
        <v>4.4000000000000004</v>
      </c>
      <c r="D8574">
        <f t="shared" si="936"/>
        <v>5</v>
      </c>
      <c r="E8574">
        <v>426</v>
      </c>
      <c r="F8574" t="s">
        <v>82</v>
      </c>
      <c r="G8574">
        <f t="shared" si="931"/>
        <v>21000000</v>
      </c>
      <c r="H8574" s="3" t="s">
        <v>90</v>
      </c>
      <c r="I8574" t="str">
        <f t="shared" si="932"/>
        <v>5000+</v>
      </c>
      <c r="J8574" s="1">
        <f t="shared" si="933"/>
        <v>5000</v>
      </c>
      <c r="K8574" t="s">
        <v>596</v>
      </c>
      <c r="L8574" s="2" t="s">
        <v>2766</v>
      </c>
      <c r="M8574" s="1">
        <f t="shared" si="937"/>
        <v>1.99</v>
      </c>
      <c r="N8574" t="s">
        <v>18</v>
      </c>
      <c r="O8574" t="s">
        <v>2572</v>
      </c>
      <c r="P8574" t="s">
        <v>1386</v>
      </c>
      <c r="Q8574" t="str">
        <f t="shared" si="934"/>
        <v>2016</v>
      </c>
      <c r="R8574" t="str">
        <f t="shared" si="935"/>
        <v>June</v>
      </c>
      <c r="S8574" t="s">
        <v>2729</v>
      </c>
      <c r="T8574" t="s">
        <v>76</v>
      </c>
    </row>
    <row r="8575" spans="1:20" x14ac:dyDescent="0.3">
      <c r="A8575" t="s">
        <v>11361</v>
      </c>
      <c r="B8575" t="s">
        <v>3748</v>
      </c>
      <c r="C8575">
        <v>3.5</v>
      </c>
      <c r="D8575">
        <f t="shared" si="936"/>
        <v>4</v>
      </c>
      <c r="E8575">
        <v>3</v>
      </c>
      <c r="F8575" t="s">
        <v>171</v>
      </c>
      <c r="G8575">
        <f t="shared" si="931"/>
        <v>1200000</v>
      </c>
      <c r="H8575" s="3" t="s">
        <v>942</v>
      </c>
      <c r="I8575" t="str">
        <f t="shared" si="932"/>
        <v>100+</v>
      </c>
      <c r="J8575" s="1">
        <f t="shared" si="933"/>
        <v>100</v>
      </c>
      <c r="K8575" t="s">
        <v>17</v>
      </c>
      <c r="L8575" s="2">
        <v>0</v>
      </c>
      <c r="M8575" s="1">
        <f t="shared" si="937"/>
        <v>0</v>
      </c>
      <c r="N8575" t="s">
        <v>18</v>
      </c>
      <c r="O8575" t="s">
        <v>3749</v>
      </c>
      <c r="P8575" t="s">
        <v>10146</v>
      </c>
      <c r="Q8575" t="str">
        <f t="shared" si="934"/>
        <v>2015</v>
      </c>
      <c r="R8575" t="str">
        <f t="shared" si="935"/>
        <v>June</v>
      </c>
      <c r="S8575">
        <v>1.1000000000000001</v>
      </c>
      <c r="T8575" t="s">
        <v>211</v>
      </c>
    </row>
    <row r="8576" spans="1:20" x14ac:dyDescent="0.3">
      <c r="A8576" t="s">
        <v>11362</v>
      </c>
      <c r="B8576" t="s">
        <v>4390</v>
      </c>
      <c r="C8576">
        <v>3.5</v>
      </c>
      <c r="D8576">
        <f t="shared" si="936"/>
        <v>4</v>
      </c>
      <c r="E8576">
        <v>4</v>
      </c>
      <c r="F8576" t="s">
        <v>60</v>
      </c>
      <c r="G8576">
        <f t="shared" si="931"/>
        <v>33000000</v>
      </c>
      <c r="H8576" s="3" t="s">
        <v>942</v>
      </c>
      <c r="I8576" t="str">
        <f t="shared" si="932"/>
        <v>100+</v>
      </c>
      <c r="J8576" s="1">
        <f t="shared" si="933"/>
        <v>100</v>
      </c>
      <c r="K8576" t="s">
        <v>17</v>
      </c>
      <c r="L8576" s="2">
        <v>0</v>
      </c>
      <c r="M8576" s="1">
        <f t="shared" si="937"/>
        <v>0</v>
      </c>
      <c r="N8576" t="s">
        <v>18</v>
      </c>
      <c r="O8576" t="s">
        <v>4391</v>
      </c>
      <c r="P8576" t="s">
        <v>221</v>
      </c>
      <c r="Q8576" t="str">
        <f t="shared" si="934"/>
        <v>2018</v>
      </c>
      <c r="R8576" t="str">
        <f t="shared" si="935"/>
        <v>July</v>
      </c>
      <c r="S8576" t="s">
        <v>2669</v>
      </c>
      <c r="T8576" t="s">
        <v>22</v>
      </c>
    </row>
    <row r="8577" spans="1:20" x14ac:dyDescent="0.3">
      <c r="A8577" t="s">
        <v>11363</v>
      </c>
      <c r="B8577" t="s">
        <v>4390</v>
      </c>
      <c r="C8577">
        <v>3.5</v>
      </c>
      <c r="D8577">
        <f t="shared" si="936"/>
        <v>4</v>
      </c>
      <c r="E8577">
        <v>0</v>
      </c>
      <c r="F8577" t="s">
        <v>197</v>
      </c>
      <c r="G8577">
        <f t="shared" ref="G8577:G8640" si="938">IF(RIGHT(F8577,1)="M",LEFT(F8577,LEN(F8577)-1)*1000000,IF(RIGHT(F8577,1)="K",LEFT(F8577,LEN(F8577)-1)*1000, 1000))</f>
        <v>35000000</v>
      </c>
      <c r="H8577" s="3" t="s">
        <v>937</v>
      </c>
      <c r="I8577" t="str">
        <f t="shared" ref="I8577:I8640" si="939">SUBSTITUTE(H8577,",","")</f>
        <v>50+</v>
      </c>
      <c r="J8577" s="1">
        <f t="shared" ref="J8577:J8640" si="940">VALUE(LEFT(I8577,LEN(I8577)-1))</f>
        <v>50</v>
      </c>
      <c r="K8577" t="s">
        <v>17</v>
      </c>
      <c r="L8577" s="2">
        <v>0</v>
      </c>
      <c r="M8577" s="1">
        <f t="shared" si="937"/>
        <v>0</v>
      </c>
      <c r="N8577" t="s">
        <v>18</v>
      </c>
      <c r="O8577" t="s">
        <v>4391</v>
      </c>
      <c r="P8577" t="s">
        <v>74</v>
      </c>
      <c r="Q8577" t="str">
        <f t="shared" ref="Q8577:Q8640" si="941">RIGHT(P8577,4)</f>
        <v>2018</v>
      </c>
      <c r="R8577" t="str">
        <f t="shared" ref="R8577:R8640" si="942">LEFT(P8577,FIND(" ",P8577)-1)</f>
        <v>July</v>
      </c>
      <c r="S8577" t="s">
        <v>1781</v>
      </c>
      <c r="T8577" t="s">
        <v>22</v>
      </c>
    </row>
    <row r="8578" spans="1:20" x14ac:dyDescent="0.3">
      <c r="A8578" t="s">
        <v>11364</v>
      </c>
      <c r="B8578" t="s">
        <v>4716</v>
      </c>
      <c r="C8578">
        <v>3.5</v>
      </c>
      <c r="D8578">
        <f t="shared" si="936"/>
        <v>4</v>
      </c>
      <c r="E8578">
        <v>0</v>
      </c>
      <c r="F8578" t="s">
        <v>39</v>
      </c>
      <c r="G8578">
        <f t="shared" si="938"/>
        <v>1000</v>
      </c>
      <c r="H8578" s="3" t="s">
        <v>1194</v>
      </c>
      <c r="I8578" t="str">
        <f t="shared" si="939"/>
        <v>5+</v>
      </c>
      <c r="J8578" s="1">
        <f t="shared" si="940"/>
        <v>5</v>
      </c>
      <c r="K8578" t="s">
        <v>17</v>
      </c>
      <c r="L8578" s="2">
        <v>0</v>
      </c>
      <c r="M8578" s="1">
        <f t="shared" si="937"/>
        <v>0</v>
      </c>
      <c r="N8578" t="s">
        <v>18</v>
      </c>
      <c r="O8578" t="s">
        <v>4717</v>
      </c>
      <c r="P8578" t="s">
        <v>3337</v>
      </c>
      <c r="Q8578" t="str">
        <f t="shared" si="941"/>
        <v>2018</v>
      </c>
      <c r="R8578" t="str">
        <f t="shared" si="942"/>
        <v>January</v>
      </c>
      <c r="S8578" t="s">
        <v>39</v>
      </c>
      <c r="T8578" t="s">
        <v>39</v>
      </c>
    </row>
    <row r="8579" spans="1:20" x14ac:dyDescent="0.3">
      <c r="A8579" t="s">
        <v>11365</v>
      </c>
      <c r="B8579" t="s">
        <v>3634</v>
      </c>
      <c r="C8579">
        <v>3.5</v>
      </c>
      <c r="D8579">
        <f t="shared" ref="D8579:D8642" si="943">IF(C8579&gt;4,5,IF(C8579&gt;3,4,IF(C8579&gt;2,3,IF(C8579&gt;1,2,1))))</f>
        <v>4</v>
      </c>
      <c r="E8579">
        <v>0</v>
      </c>
      <c r="F8579" t="s">
        <v>224</v>
      </c>
      <c r="G8579">
        <f t="shared" si="938"/>
        <v>2400000</v>
      </c>
      <c r="H8579" s="3" t="s">
        <v>1147</v>
      </c>
      <c r="I8579" t="str">
        <f t="shared" si="939"/>
        <v>10+</v>
      </c>
      <c r="J8579" s="1">
        <f t="shared" si="940"/>
        <v>10</v>
      </c>
      <c r="K8579" t="s">
        <v>17</v>
      </c>
      <c r="L8579" s="2">
        <v>0</v>
      </c>
      <c r="M8579" s="1">
        <f t="shared" ref="M8579:M8642" si="944">VALUE(IF(RIGHT(L8579,LEN(L8579)-1)="",0,RIGHT(L8579,LEN(L8579)-1)))</f>
        <v>0</v>
      </c>
      <c r="N8579" t="s">
        <v>37</v>
      </c>
      <c r="O8579" t="s">
        <v>3635</v>
      </c>
      <c r="P8579" t="s">
        <v>117</v>
      </c>
      <c r="Q8579" t="str">
        <f t="shared" si="941"/>
        <v>2018</v>
      </c>
      <c r="R8579" t="str">
        <f t="shared" si="942"/>
        <v>March</v>
      </c>
      <c r="S8579">
        <v>1</v>
      </c>
      <c r="T8579" t="s">
        <v>76</v>
      </c>
    </row>
    <row r="8580" spans="1:20" x14ac:dyDescent="0.3">
      <c r="A8580" t="s">
        <v>11366</v>
      </c>
      <c r="B8580" t="s">
        <v>2519</v>
      </c>
      <c r="C8580">
        <v>3.5</v>
      </c>
      <c r="D8580">
        <f t="shared" si="943"/>
        <v>4</v>
      </c>
      <c r="E8580">
        <v>0</v>
      </c>
      <c r="F8580" t="s">
        <v>142</v>
      </c>
      <c r="G8580">
        <f t="shared" si="938"/>
        <v>11000000</v>
      </c>
      <c r="H8580" s="3" t="s">
        <v>1147</v>
      </c>
      <c r="I8580" t="str">
        <f t="shared" si="939"/>
        <v>10+</v>
      </c>
      <c r="J8580" s="1">
        <f t="shared" si="940"/>
        <v>10</v>
      </c>
      <c r="K8580" t="s">
        <v>17</v>
      </c>
      <c r="L8580" s="2">
        <v>0</v>
      </c>
      <c r="M8580" s="1">
        <f t="shared" si="944"/>
        <v>0</v>
      </c>
      <c r="N8580" t="s">
        <v>18</v>
      </c>
      <c r="O8580" t="s">
        <v>2661</v>
      </c>
      <c r="P8580" t="s">
        <v>1359</v>
      </c>
      <c r="Q8580" t="str">
        <f t="shared" si="941"/>
        <v>2018</v>
      </c>
      <c r="R8580" t="str">
        <f t="shared" si="942"/>
        <v>June</v>
      </c>
      <c r="S8580" t="s">
        <v>70</v>
      </c>
      <c r="T8580" t="s">
        <v>51</v>
      </c>
    </row>
    <row r="8581" spans="1:20" x14ac:dyDescent="0.3">
      <c r="A8581" t="s">
        <v>11367</v>
      </c>
      <c r="B8581" t="s">
        <v>505</v>
      </c>
      <c r="C8581">
        <v>3.5</v>
      </c>
      <c r="D8581">
        <f t="shared" si="943"/>
        <v>4</v>
      </c>
      <c r="E8581">
        <v>1</v>
      </c>
      <c r="F8581" t="s">
        <v>119</v>
      </c>
      <c r="G8581">
        <f t="shared" si="938"/>
        <v>23000000</v>
      </c>
      <c r="H8581" s="3" t="s">
        <v>942</v>
      </c>
      <c r="I8581" t="str">
        <f t="shared" si="939"/>
        <v>100+</v>
      </c>
      <c r="J8581" s="1">
        <f t="shared" si="940"/>
        <v>100</v>
      </c>
      <c r="K8581" t="s">
        <v>17</v>
      </c>
      <c r="L8581" s="2">
        <v>0</v>
      </c>
      <c r="M8581" s="1">
        <f t="shared" si="944"/>
        <v>0</v>
      </c>
      <c r="N8581" t="s">
        <v>18</v>
      </c>
      <c r="O8581" t="s">
        <v>506</v>
      </c>
      <c r="P8581" t="s">
        <v>1016</v>
      </c>
      <c r="Q8581" t="str">
        <f t="shared" si="941"/>
        <v>2018</v>
      </c>
      <c r="R8581" t="str">
        <f t="shared" si="942"/>
        <v>June</v>
      </c>
      <c r="S8581" t="s">
        <v>11368</v>
      </c>
      <c r="T8581" t="s">
        <v>63</v>
      </c>
    </row>
    <row r="8582" spans="1:20" x14ac:dyDescent="0.3">
      <c r="A8582" t="s">
        <v>11369</v>
      </c>
      <c r="B8582" t="s">
        <v>2910</v>
      </c>
      <c r="C8582">
        <v>5</v>
      </c>
      <c r="D8582">
        <f t="shared" si="943"/>
        <v>5</v>
      </c>
      <c r="E8582">
        <v>3</v>
      </c>
      <c r="F8582" t="s">
        <v>477</v>
      </c>
      <c r="G8582">
        <f t="shared" si="938"/>
        <v>4000000</v>
      </c>
      <c r="H8582" s="3" t="s">
        <v>942</v>
      </c>
      <c r="I8582" t="str">
        <f t="shared" si="939"/>
        <v>100+</v>
      </c>
      <c r="J8582" s="1">
        <f t="shared" si="940"/>
        <v>100</v>
      </c>
      <c r="K8582" t="s">
        <v>17</v>
      </c>
      <c r="L8582" s="2">
        <v>0</v>
      </c>
      <c r="M8582" s="1">
        <f t="shared" si="944"/>
        <v>0</v>
      </c>
      <c r="N8582" t="s">
        <v>18</v>
      </c>
      <c r="O8582" t="s">
        <v>1216</v>
      </c>
      <c r="P8582" t="s">
        <v>32</v>
      </c>
      <c r="Q8582" t="str">
        <f t="shared" si="941"/>
        <v>2018</v>
      </c>
      <c r="R8582" t="str">
        <f t="shared" si="942"/>
        <v>August</v>
      </c>
      <c r="S8582" t="s">
        <v>585</v>
      </c>
      <c r="T8582" t="s">
        <v>46</v>
      </c>
    </row>
    <row r="8583" spans="1:20" x14ac:dyDescent="0.3">
      <c r="A8583" t="s">
        <v>11370</v>
      </c>
      <c r="B8583" t="s">
        <v>2910</v>
      </c>
      <c r="C8583">
        <v>3.5</v>
      </c>
      <c r="D8583">
        <f t="shared" si="943"/>
        <v>4</v>
      </c>
      <c r="E8583">
        <v>0</v>
      </c>
      <c r="F8583" t="s">
        <v>39</v>
      </c>
      <c r="G8583">
        <f t="shared" si="938"/>
        <v>1000</v>
      </c>
      <c r="H8583" s="3" t="s">
        <v>1147</v>
      </c>
      <c r="I8583" t="str">
        <f t="shared" si="939"/>
        <v>10+</v>
      </c>
      <c r="J8583" s="1">
        <f t="shared" si="940"/>
        <v>10</v>
      </c>
      <c r="K8583" t="s">
        <v>17</v>
      </c>
      <c r="L8583" s="2">
        <v>0</v>
      </c>
      <c r="M8583" s="1">
        <f t="shared" si="944"/>
        <v>0</v>
      </c>
      <c r="N8583" t="s">
        <v>18</v>
      </c>
      <c r="O8583" t="s">
        <v>2715</v>
      </c>
      <c r="P8583" t="s">
        <v>7121</v>
      </c>
      <c r="Q8583" t="str">
        <f t="shared" si="941"/>
        <v>2018</v>
      </c>
      <c r="R8583" t="str">
        <f t="shared" si="942"/>
        <v>March</v>
      </c>
      <c r="S8583" t="s">
        <v>39</v>
      </c>
      <c r="T8583" t="s">
        <v>39</v>
      </c>
    </row>
    <row r="8584" spans="1:20" x14ac:dyDescent="0.3">
      <c r="A8584" t="s">
        <v>11371</v>
      </c>
      <c r="B8584" t="s">
        <v>5080</v>
      </c>
      <c r="C8584">
        <v>3.3</v>
      </c>
      <c r="D8584">
        <f t="shared" si="943"/>
        <v>4</v>
      </c>
      <c r="E8584">
        <v>78</v>
      </c>
      <c r="F8584" t="s">
        <v>96</v>
      </c>
      <c r="G8584">
        <f t="shared" si="938"/>
        <v>17000000</v>
      </c>
      <c r="H8584" s="3" t="s">
        <v>16</v>
      </c>
      <c r="I8584" t="str">
        <f t="shared" si="939"/>
        <v>10000+</v>
      </c>
      <c r="J8584" s="1">
        <f t="shared" si="940"/>
        <v>10000</v>
      </c>
      <c r="K8584" t="s">
        <v>17</v>
      </c>
      <c r="L8584" s="2">
        <v>0</v>
      </c>
      <c r="M8584" s="1">
        <f t="shared" si="944"/>
        <v>0</v>
      </c>
      <c r="N8584" t="s">
        <v>18</v>
      </c>
      <c r="O8584" t="s">
        <v>5081</v>
      </c>
      <c r="P8584" t="s">
        <v>371</v>
      </c>
      <c r="Q8584" t="str">
        <f t="shared" si="941"/>
        <v>2018</v>
      </c>
      <c r="R8584" t="str">
        <f t="shared" si="942"/>
        <v>July</v>
      </c>
      <c r="S8584" t="s">
        <v>11372</v>
      </c>
      <c r="T8584" t="s">
        <v>245</v>
      </c>
    </row>
    <row r="8585" spans="1:20" x14ac:dyDescent="0.3">
      <c r="A8585" t="s">
        <v>11373</v>
      </c>
      <c r="B8585" t="s">
        <v>5080</v>
      </c>
      <c r="C8585">
        <v>2.9</v>
      </c>
      <c r="D8585">
        <f t="shared" si="943"/>
        <v>3</v>
      </c>
      <c r="E8585">
        <v>61</v>
      </c>
      <c r="F8585" t="s">
        <v>3711</v>
      </c>
      <c r="G8585">
        <f t="shared" si="938"/>
        <v>4099999.9999999995</v>
      </c>
      <c r="H8585" s="3" t="s">
        <v>16</v>
      </c>
      <c r="I8585" t="str">
        <f t="shared" si="939"/>
        <v>10000+</v>
      </c>
      <c r="J8585" s="1">
        <f t="shared" si="940"/>
        <v>10000</v>
      </c>
      <c r="K8585" t="s">
        <v>17</v>
      </c>
      <c r="L8585" s="2">
        <v>0</v>
      </c>
      <c r="M8585" s="1">
        <f t="shared" si="944"/>
        <v>0</v>
      </c>
      <c r="N8585" t="s">
        <v>18</v>
      </c>
      <c r="O8585" t="s">
        <v>5081</v>
      </c>
      <c r="P8585" t="s">
        <v>1041</v>
      </c>
      <c r="Q8585" t="str">
        <f t="shared" si="941"/>
        <v>2017</v>
      </c>
      <c r="R8585" t="str">
        <f t="shared" si="942"/>
        <v>February</v>
      </c>
      <c r="S8585" t="s">
        <v>28</v>
      </c>
      <c r="T8585" t="s">
        <v>71</v>
      </c>
    </row>
    <row r="8586" spans="1:20" x14ac:dyDescent="0.3">
      <c r="A8586" t="s">
        <v>11374</v>
      </c>
      <c r="B8586" t="s">
        <v>5080</v>
      </c>
      <c r="C8586">
        <v>4.0999999999999996</v>
      </c>
      <c r="D8586">
        <f t="shared" si="943"/>
        <v>5</v>
      </c>
      <c r="E8586">
        <v>56</v>
      </c>
      <c r="F8586" t="s">
        <v>11375</v>
      </c>
      <c r="G8586">
        <f t="shared" si="938"/>
        <v>28000</v>
      </c>
      <c r="H8586" s="3" t="s">
        <v>719</v>
      </c>
      <c r="I8586" t="str">
        <f t="shared" si="939"/>
        <v>1000+</v>
      </c>
      <c r="J8586" s="1">
        <f t="shared" si="940"/>
        <v>1000</v>
      </c>
      <c r="K8586" t="s">
        <v>17</v>
      </c>
      <c r="L8586" s="2">
        <v>0</v>
      </c>
      <c r="M8586" s="1">
        <f t="shared" si="944"/>
        <v>0</v>
      </c>
      <c r="N8586" t="s">
        <v>111</v>
      </c>
      <c r="O8586" t="s">
        <v>5081</v>
      </c>
      <c r="P8586" t="s">
        <v>7047</v>
      </c>
      <c r="Q8586" t="str">
        <f t="shared" si="941"/>
        <v>2016</v>
      </c>
      <c r="R8586" t="str">
        <f t="shared" si="942"/>
        <v>June</v>
      </c>
      <c r="S8586">
        <v>1.1499999999999999</v>
      </c>
      <c r="T8586" t="s">
        <v>157</v>
      </c>
    </row>
    <row r="8587" spans="1:20" x14ac:dyDescent="0.3">
      <c r="A8587" t="s">
        <v>11376</v>
      </c>
      <c r="B8587" t="s">
        <v>5080</v>
      </c>
      <c r="C8587">
        <v>4.5999999999999996</v>
      </c>
      <c r="D8587">
        <f t="shared" si="943"/>
        <v>5</v>
      </c>
      <c r="E8587">
        <v>18</v>
      </c>
      <c r="F8587" t="s">
        <v>1314</v>
      </c>
      <c r="G8587">
        <f t="shared" si="938"/>
        <v>1800000</v>
      </c>
      <c r="H8587" s="3" t="s">
        <v>942</v>
      </c>
      <c r="I8587" t="str">
        <f t="shared" si="939"/>
        <v>100+</v>
      </c>
      <c r="J8587" s="1">
        <f t="shared" si="940"/>
        <v>100</v>
      </c>
      <c r="K8587" t="s">
        <v>17</v>
      </c>
      <c r="L8587" s="2">
        <v>0</v>
      </c>
      <c r="M8587" s="1">
        <f t="shared" si="944"/>
        <v>0</v>
      </c>
      <c r="N8587" t="s">
        <v>18</v>
      </c>
      <c r="O8587" t="s">
        <v>5081</v>
      </c>
      <c r="P8587" t="s">
        <v>11377</v>
      </c>
      <c r="Q8587" t="str">
        <f t="shared" si="941"/>
        <v>2014</v>
      </c>
      <c r="R8587" t="str">
        <f t="shared" si="942"/>
        <v>March</v>
      </c>
      <c r="S8587">
        <v>1</v>
      </c>
      <c r="T8587" t="s">
        <v>76</v>
      </c>
    </row>
    <row r="8588" spans="1:20" x14ac:dyDescent="0.3">
      <c r="A8588" t="s">
        <v>11378</v>
      </c>
      <c r="B8588" t="s">
        <v>505</v>
      </c>
      <c r="C8588">
        <v>3.5</v>
      </c>
      <c r="D8588">
        <f t="shared" si="943"/>
        <v>4</v>
      </c>
      <c r="E8588">
        <v>0</v>
      </c>
      <c r="F8588" t="s">
        <v>250</v>
      </c>
      <c r="G8588">
        <f t="shared" si="938"/>
        <v>3400000</v>
      </c>
      <c r="H8588" s="3" t="s">
        <v>937</v>
      </c>
      <c r="I8588" t="str">
        <f t="shared" si="939"/>
        <v>50+</v>
      </c>
      <c r="J8588" s="1">
        <f t="shared" si="940"/>
        <v>50</v>
      </c>
      <c r="K8588" t="s">
        <v>17</v>
      </c>
      <c r="L8588" s="2">
        <v>0</v>
      </c>
      <c r="M8588" s="1">
        <f t="shared" si="944"/>
        <v>0</v>
      </c>
      <c r="N8588" t="s">
        <v>18</v>
      </c>
      <c r="O8588" t="s">
        <v>506</v>
      </c>
      <c r="P8588" t="s">
        <v>450</v>
      </c>
      <c r="Q8588" t="str">
        <f t="shared" si="941"/>
        <v>2018</v>
      </c>
      <c r="R8588" t="str">
        <f t="shared" si="942"/>
        <v>July</v>
      </c>
      <c r="S8588" t="s">
        <v>2764</v>
      </c>
      <c r="T8588" t="s">
        <v>245</v>
      </c>
    </row>
    <row r="8589" spans="1:20" x14ac:dyDescent="0.3">
      <c r="A8589" t="s">
        <v>11379</v>
      </c>
      <c r="B8589" t="s">
        <v>5080</v>
      </c>
      <c r="C8589">
        <v>2.2000000000000002</v>
      </c>
      <c r="D8589">
        <f t="shared" si="943"/>
        <v>3</v>
      </c>
      <c r="E8589">
        <v>160</v>
      </c>
      <c r="F8589" t="s">
        <v>264</v>
      </c>
      <c r="G8589">
        <f t="shared" si="938"/>
        <v>32000000</v>
      </c>
      <c r="H8589" s="3" t="s">
        <v>49</v>
      </c>
      <c r="I8589" t="str">
        <f t="shared" si="939"/>
        <v>50000+</v>
      </c>
      <c r="J8589" s="1">
        <f t="shared" si="940"/>
        <v>50000</v>
      </c>
      <c r="K8589" t="s">
        <v>17</v>
      </c>
      <c r="L8589" s="2">
        <v>0</v>
      </c>
      <c r="M8589" s="1">
        <f t="shared" si="944"/>
        <v>0</v>
      </c>
      <c r="N8589" t="s">
        <v>111</v>
      </c>
      <c r="O8589" t="s">
        <v>5081</v>
      </c>
      <c r="P8589" t="s">
        <v>350</v>
      </c>
      <c r="Q8589" t="str">
        <f t="shared" si="941"/>
        <v>2018</v>
      </c>
      <c r="R8589" t="str">
        <f t="shared" si="942"/>
        <v>May</v>
      </c>
      <c r="S8589" t="s">
        <v>407</v>
      </c>
      <c r="T8589" t="s">
        <v>46</v>
      </c>
    </row>
    <row r="8590" spans="1:20" x14ac:dyDescent="0.3">
      <c r="A8590" t="s">
        <v>11380</v>
      </c>
      <c r="B8590" t="s">
        <v>4573</v>
      </c>
      <c r="C8590">
        <v>4.3</v>
      </c>
      <c r="D8590">
        <f t="shared" si="943"/>
        <v>5</v>
      </c>
      <c r="E8590">
        <v>505</v>
      </c>
      <c r="F8590" t="s">
        <v>11381</v>
      </c>
      <c r="G8590">
        <f t="shared" si="938"/>
        <v>288000</v>
      </c>
      <c r="H8590" s="3" t="s">
        <v>16</v>
      </c>
      <c r="I8590" t="str">
        <f t="shared" si="939"/>
        <v>10000+</v>
      </c>
      <c r="J8590" s="1">
        <f t="shared" si="940"/>
        <v>10000</v>
      </c>
      <c r="K8590" t="s">
        <v>596</v>
      </c>
      <c r="L8590" s="2" t="s">
        <v>2766</v>
      </c>
      <c r="M8590" s="1">
        <f t="shared" si="944"/>
        <v>1.99</v>
      </c>
      <c r="N8590" t="s">
        <v>18</v>
      </c>
      <c r="O8590" t="s">
        <v>4574</v>
      </c>
      <c r="P8590" t="s">
        <v>11382</v>
      </c>
      <c r="Q8590" t="str">
        <f t="shared" si="941"/>
        <v>2013</v>
      </c>
      <c r="R8590" t="str">
        <f t="shared" si="942"/>
        <v>February</v>
      </c>
      <c r="S8590" t="s">
        <v>11383</v>
      </c>
      <c r="T8590" t="s">
        <v>465</v>
      </c>
    </row>
    <row r="8591" spans="1:20" x14ac:dyDescent="0.3">
      <c r="A8591" t="s">
        <v>11384</v>
      </c>
      <c r="B8591" t="s">
        <v>3634</v>
      </c>
      <c r="C8591">
        <v>5</v>
      </c>
      <c r="D8591">
        <f t="shared" si="943"/>
        <v>5</v>
      </c>
      <c r="E8591">
        <v>20</v>
      </c>
      <c r="F8591" t="s">
        <v>110</v>
      </c>
      <c r="G8591">
        <f t="shared" si="938"/>
        <v>4200000</v>
      </c>
      <c r="H8591" s="3" t="s">
        <v>1147</v>
      </c>
      <c r="I8591" t="str">
        <f t="shared" si="939"/>
        <v>10+</v>
      </c>
      <c r="J8591" s="1">
        <f t="shared" si="940"/>
        <v>10</v>
      </c>
      <c r="K8591" t="s">
        <v>17</v>
      </c>
      <c r="L8591" s="2">
        <v>0</v>
      </c>
      <c r="M8591" s="1">
        <f t="shared" si="944"/>
        <v>0</v>
      </c>
      <c r="N8591" t="s">
        <v>37</v>
      </c>
      <c r="O8591" t="s">
        <v>3635</v>
      </c>
      <c r="P8591" t="s">
        <v>274</v>
      </c>
      <c r="Q8591" t="str">
        <f t="shared" si="941"/>
        <v>2018</v>
      </c>
      <c r="R8591" t="str">
        <f t="shared" si="942"/>
        <v>July</v>
      </c>
      <c r="S8591">
        <v>1</v>
      </c>
      <c r="T8591" t="s">
        <v>76</v>
      </c>
    </row>
    <row r="8592" spans="1:20" x14ac:dyDescent="0.3">
      <c r="A8592" t="s">
        <v>11385</v>
      </c>
      <c r="B8592" t="s">
        <v>5080</v>
      </c>
      <c r="C8592">
        <v>2.5</v>
      </c>
      <c r="D8592">
        <f t="shared" si="943"/>
        <v>3</v>
      </c>
      <c r="E8592">
        <v>2055</v>
      </c>
      <c r="F8592" t="s">
        <v>96</v>
      </c>
      <c r="G8592">
        <f t="shared" si="938"/>
        <v>17000000</v>
      </c>
      <c r="H8592" s="3" t="s">
        <v>43</v>
      </c>
      <c r="I8592" t="str">
        <f t="shared" si="939"/>
        <v>100000+</v>
      </c>
      <c r="J8592" s="1">
        <f t="shared" si="940"/>
        <v>100000</v>
      </c>
      <c r="K8592" t="s">
        <v>17</v>
      </c>
      <c r="L8592" s="2">
        <v>0</v>
      </c>
      <c r="M8592" s="1">
        <f t="shared" si="944"/>
        <v>0</v>
      </c>
      <c r="N8592" t="s">
        <v>18</v>
      </c>
      <c r="O8592" t="s">
        <v>5081</v>
      </c>
      <c r="P8592" t="s">
        <v>256</v>
      </c>
      <c r="Q8592" t="str">
        <f t="shared" si="941"/>
        <v>2018</v>
      </c>
      <c r="R8592" t="str">
        <f t="shared" si="942"/>
        <v>July</v>
      </c>
      <c r="S8592" t="s">
        <v>9123</v>
      </c>
      <c r="T8592" t="s">
        <v>46</v>
      </c>
    </row>
    <row r="8593" spans="1:20" x14ac:dyDescent="0.3">
      <c r="A8593" t="s">
        <v>11386</v>
      </c>
      <c r="B8593" t="s">
        <v>4716</v>
      </c>
      <c r="C8593">
        <v>3.5</v>
      </c>
      <c r="D8593">
        <f t="shared" si="943"/>
        <v>4</v>
      </c>
      <c r="E8593">
        <v>4</v>
      </c>
      <c r="F8593" t="s">
        <v>276</v>
      </c>
      <c r="G8593">
        <f t="shared" si="938"/>
        <v>18000000</v>
      </c>
      <c r="H8593" s="3" t="s">
        <v>1122</v>
      </c>
      <c r="I8593" t="str">
        <f t="shared" si="939"/>
        <v>500+</v>
      </c>
      <c r="J8593" s="1">
        <f t="shared" si="940"/>
        <v>500</v>
      </c>
      <c r="K8593" t="s">
        <v>17</v>
      </c>
      <c r="L8593" s="2">
        <v>0</v>
      </c>
      <c r="M8593" s="1">
        <f t="shared" si="944"/>
        <v>0</v>
      </c>
      <c r="N8593" t="s">
        <v>37</v>
      </c>
      <c r="O8593" t="s">
        <v>4717</v>
      </c>
      <c r="P8593" t="s">
        <v>373</v>
      </c>
      <c r="Q8593" t="str">
        <f t="shared" si="941"/>
        <v>2018</v>
      </c>
      <c r="R8593" t="str">
        <f t="shared" si="942"/>
        <v>June</v>
      </c>
      <c r="S8593" t="s">
        <v>9459</v>
      </c>
      <c r="T8593" t="s">
        <v>245</v>
      </c>
    </row>
    <row r="8594" spans="1:20" x14ac:dyDescent="0.3">
      <c r="A8594" t="s">
        <v>11387</v>
      </c>
      <c r="B8594" t="s">
        <v>5080</v>
      </c>
      <c r="C8594">
        <v>3</v>
      </c>
      <c r="D8594">
        <f t="shared" si="943"/>
        <v>3</v>
      </c>
      <c r="E8594">
        <v>29</v>
      </c>
      <c r="F8594" t="s">
        <v>85</v>
      </c>
      <c r="G8594">
        <f t="shared" si="938"/>
        <v>37000000</v>
      </c>
      <c r="H8594" s="3" t="s">
        <v>90</v>
      </c>
      <c r="I8594" t="str">
        <f t="shared" si="939"/>
        <v>5000+</v>
      </c>
      <c r="J8594" s="1">
        <f t="shared" si="940"/>
        <v>5000</v>
      </c>
      <c r="K8594" t="s">
        <v>17</v>
      </c>
      <c r="L8594" s="2">
        <v>0</v>
      </c>
      <c r="M8594" s="1">
        <f t="shared" si="944"/>
        <v>0</v>
      </c>
      <c r="N8594" t="s">
        <v>111</v>
      </c>
      <c r="O8594" t="s">
        <v>5081</v>
      </c>
      <c r="P8594" t="s">
        <v>691</v>
      </c>
      <c r="Q8594" t="str">
        <f t="shared" si="941"/>
        <v>2018</v>
      </c>
      <c r="R8594" t="str">
        <f t="shared" si="942"/>
        <v>May</v>
      </c>
      <c r="S8594" t="s">
        <v>1520</v>
      </c>
      <c r="T8594" t="s">
        <v>245</v>
      </c>
    </row>
    <row r="8595" spans="1:20" x14ac:dyDescent="0.3">
      <c r="A8595" t="s">
        <v>11388</v>
      </c>
      <c r="B8595" t="s">
        <v>5080</v>
      </c>
      <c r="C8595">
        <v>3.7</v>
      </c>
      <c r="D8595">
        <f t="shared" si="943"/>
        <v>4</v>
      </c>
      <c r="E8595">
        <v>794</v>
      </c>
      <c r="F8595" t="s">
        <v>164</v>
      </c>
      <c r="G8595">
        <f t="shared" si="938"/>
        <v>15000000</v>
      </c>
      <c r="H8595" s="3" t="s">
        <v>43</v>
      </c>
      <c r="I8595" t="str">
        <f t="shared" si="939"/>
        <v>100000+</v>
      </c>
      <c r="J8595" s="1">
        <f t="shared" si="940"/>
        <v>100000</v>
      </c>
      <c r="K8595" t="s">
        <v>17</v>
      </c>
      <c r="L8595" s="2">
        <v>0</v>
      </c>
      <c r="M8595" s="1">
        <f t="shared" si="944"/>
        <v>0</v>
      </c>
      <c r="N8595" t="s">
        <v>18</v>
      </c>
      <c r="O8595" t="s">
        <v>5081</v>
      </c>
      <c r="P8595" t="s">
        <v>192</v>
      </c>
      <c r="Q8595" t="str">
        <f t="shared" si="941"/>
        <v>2018</v>
      </c>
      <c r="R8595" t="str">
        <f t="shared" si="942"/>
        <v>July</v>
      </c>
      <c r="S8595" t="s">
        <v>1932</v>
      </c>
      <c r="T8595" t="s">
        <v>71</v>
      </c>
    </row>
    <row r="8596" spans="1:20" x14ac:dyDescent="0.3">
      <c r="A8596" t="s">
        <v>11389</v>
      </c>
      <c r="B8596" t="s">
        <v>2910</v>
      </c>
      <c r="C8596">
        <v>5</v>
      </c>
      <c r="D8596">
        <f t="shared" si="943"/>
        <v>5</v>
      </c>
      <c r="E8596">
        <v>1</v>
      </c>
      <c r="F8596" t="s">
        <v>1040</v>
      </c>
      <c r="G8596">
        <f t="shared" si="938"/>
        <v>3800000</v>
      </c>
      <c r="H8596" s="3" t="s">
        <v>1147</v>
      </c>
      <c r="I8596" t="str">
        <f t="shared" si="939"/>
        <v>10+</v>
      </c>
      <c r="J8596" s="1">
        <f t="shared" si="940"/>
        <v>10</v>
      </c>
      <c r="K8596" t="s">
        <v>17</v>
      </c>
      <c r="L8596" s="2">
        <v>0</v>
      </c>
      <c r="M8596" s="1">
        <f t="shared" si="944"/>
        <v>0</v>
      </c>
      <c r="N8596" t="s">
        <v>18</v>
      </c>
      <c r="O8596" t="s">
        <v>1216</v>
      </c>
      <c r="P8596" t="s">
        <v>452</v>
      </c>
      <c r="Q8596" t="str">
        <f t="shared" si="941"/>
        <v>2018</v>
      </c>
      <c r="R8596" t="str">
        <f t="shared" si="942"/>
        <v>June</v>
      </c>
      <c r="S8596">
        <v>1.4</v>
      </c>
      <c r="T8596" t="s">
        <v>46</v>
      </c>
    </row>
    <row r="8597" spans="1:20" x14ac:dyDescent="0.3">
      <c r="A8597" t="s">
        <v>11390</v>
      </c>
      <c r="B8597" t="s">
        <v>505</v>
      </c>
      <c r="C8597">
        <v>3.5</v>
      </c>
      <c r="D8597">
        <f t="shared" si="943"/>
        <v>4</v>
      </c>
      <c r="E8597">
        <v>0</v>
      </c>
      <c r="F8597" t="s">
        <v>82</v>
      </c>
      <c r="G8597">
        <f t="shared" si="938"/>
        <v>21000000</v>
      </c>
      <c r="H8597" s="3" t="s">
        <v>1147</v>
      </c>
      <c r="I8597" t="str">
        <f t="shared" si="939"/>
        <v>10+</v>
      </c>
      <c r="J8597" s="1">
        <f t="shared" si="940"/>
        <v>10</v>
      </c>
      <c r="K8597" t="s">
        <v>17</v>
      </c>
      <c r="L8597" s="2">
        <v>0</v>
      </c>
      <c r="M8597" s="1">
        <f t="shared" si="944"/>
        <v>0</v>
      </c>
      <c r="N8597" t="s">
        <v>18</v>
      </c>
      <c r="O8597" t="s">
        <v>506</v>
      </c>
      <c r="P8597" t="s">
        <v>383</v>
      </c>
      <c r="Q8597" t="str">
        <f t="shared" si="941"/>
        <v>2018</v>
      </c>
      <c r="R8597" t="str">
        <f t="shared" si="942"/>
        <v>June</v>
      </c>
      <c r="S8597" t="s">
        <v>21</v>
      </c>
      <c r="T8597" t="s">
        <v>76</v>
      </c>
    </row>
    <row r="8598" spans="1:20" x14ac:dyDescent="0.3">
      <c r="A8598" t="s">
        <v>11391</v>
      </c>
      <c r="B8598" t="s">
        <v>505</v>
      </c>
      <c r="C8598">
        <v>3.5</v>
      </c>
      <c r="D8598">
        <f t="shared" si="943"/>
        <v>4</v>
      </c>
      <c r="E8598">
        <v>1</v>
      </c>
      <c r="F8598" t="s">
        <v>110</v>
      </c>
      <c r="G8598">
        <f t="shared" si="938"/>
        <v>4200000</v>
      </c>
      <c r="H8598" s="3" t="s">
        <v>937</v>
      </c>
      <c r="I8598" t="str">
        <f t="shared" si="939"/>
        <v>50+</v>
      </c>
      <c r="J8598" s="1">
        <f t="shared" si="940"/>
        <v>50</v>
      </c>
      <c r="K8598" t="s">
        <v>17</v>
      </c>
      <c r="L8598" s="2">
        <v>0</v>
      </c>
      <c r="M8598" s="1">
        <f t="shared" si="944"/>
        <v>0</v>
      </c>
      <c r="N8598" t="s">
        <v>18</v>
      </c>
      <c r="O8598" t="s">
        <v>506</v>
      </c>
      <c r="P8598" t="s">
        <v>11392</v>
      </c>
      <c r="Q8598" t="str">
        <f t="shared" si="941"/>
        <v>2015</v>
      </c>
      <c r="R8598" t="str">
        <f t="shared" si="942"/>
        <v>October</v>
      </c>
      <c r="S8598">
        <v>1</v>
      </c>
      <c r="T8598" t="s">
        <v>51</v>
      </c>
    </row>
    <row r="8599" spans="1:20" x14ac:dyDescent="0.3">
      <c r="A8599" t="s">
        <v>11393</v>
      </c>
      <c r="B8599" t="s">
        <v>505</v>
      </c>
      <c r="C8599">
        <v>3.5</v>
      </c>
      <c r="D8599">
        <f t="shared" si="943"/>
        <v>4</v>
      </c>
      <c r="E8599">
        <v>0</v>
      </c>
      <c r="F8599" t="s">
        <v>68</v>
      </c>
      <c r="G8599">
        <f t="shared" si="938"/>
        <v>28000000</v>
      </c>
      <c r="H8599" s="3" t="s">
        <v>1122</v>
      </c>
      <c r="I8599" t="str">
        <f t="shared" si="939"/>
        <v>500+</v>
      </c>
      <c r="J8599" s="1">
        <f t="shared" si="940"/>
        <v>500</v>
      </c>
      <c r="K8599" t="s">
        <v>17</v>
      </c>
      <c r="L8599" s="2">
        <v>0</v>
      </c>
      <c r="M8599" s="1">
        <f t="shared" si="944"/>
        <v>0</v>
      </c>
      <c r="N8599" t="s">
        <v>18</v>
      </c>
      <c r="O8599" t="s">
        <v>506</v>
      </c>
      <c r="P8599" t="s">
        <v>6239</v>
      </c>
      <c r="Q8599" t="str">
        <f t="shared" si="941"/>
        <v>2018</v>
      </c>
      <c r="R8599" t="str">
        <f t="shared" si="942"/>
        <v>April</v>
      </c>
      <c r="S8599" t="s">
        <v>1198</v>
      </c>
      <c r="T8599" t="s">
        <v>71</v>
      </c>
    </row>
    <row r="8600" spans="1:20" x14ac:dyDescent="0.3">
      <c r="A8600" t="s">
        <v>11394</v>
      </c>
      <c r="B8600" t="s">
        <v>402</v>
      </c>
      <c r="C8600">
        <v>3.5</v>
      </c>
      <c r="D8600">
        <f t="shared" si="943"/>
        <v>4</v>
      </c>
      <c r="E8600">
        <v>7</v>
      </c>
      <c r="F8600" t="s">
        <v>481</v>
      </c>
      <c r="G8600">
        <f t="shared" si="938"/>
        <v>2300000</v>
      </c>
      <c r="H8600" s="3" t="s">
        <v>1147</v>
      </c>
      <c r="I8600" t="str">
        <f t="shared" si="939"/>
        <v>10+</v>
      </c>
      <c r="J8600" s="1">
        <f t="shared" si="940"/>
        <v>10</v>
      </c>
      <c r="K8600" t="s">
        <v>596</v>
      </c>
      <c r="L8600" s="2" t="s">
        <v>943</v>
      </c>
      <c r="M8600" s="1">
        <f t="shared" si="944"/>
        <v>2.99</v>
      </c>
      <c r="N8600" t="s">
        <v>37</v>
      </c>
      <c r="O8600" t="s">
        <v>404</v>
      </c>
      <c r="P8600" t="s">
        <v>6103</v>
      </c>
      <c r="Q8600" t="str">
        <f t="shared" si="941"/>
        <v>2018</v>
      </c>
      <c r="R8600" t="str">
        <f t="shared" si="942"/>
        <v>April</v>
      </c>
      <c r="S8600">
        <v>1</v>
      </c>
      <c r="T8600" t="s">
        <v>22</v>
      </c>
    </row>
    <row r="8601" spans="1:20" x14ac:dyDescent="0.3">
      <c r="A8601" t="s">
        <v>11395</v>
      </c>
      <c r="B8601" t="s">
        <v>1680</v>
      </c>
      <c r="C8601">
        <v>5</v>
      </c>
      <c r="D8601">
        <f t="shared" si="943"/>
        <v>5</v>
      </c>
      <c r="E8601">
        <v>12</v>
      </c>
      <c r="F8601" t="s">
        <v>11396</v>
      </c>
      <c r="G8601">
        <f t="shared" si="938"/>
        <v>775000</v>
      </c>
      <c r="H8601" s="3" t="s">
        <v>942</v>
      </c>
      <c r="I8601" t="str">
        <f t="shared" si="939"/>
        <v>100+</v>
      </c>
      <c r="J8601" s="1">
        <f t="shared" si="940"/>
        <v>100</v>
      </c>
      <c r="K8601" t="s">
        <v>17</v>
      </c>
      <c r="L8601" s="2">
        <v>0</v>
      </c>
      <c r="M8601" s="1">
        <f t="shared" si="944"/>
        <v>0</v>
      </c>
      <c r="N8601" t="s">
        <v>18</v>
      </c>
      <c r="O8601" t="s">
        <v>1681</v>
      </c>
      <c r="P8601" t="s">
        <v>11397</v>
      </c>
      <c r="Q8601" t="str">
        <f t="shared" si="941"/>
        <v>2013</v>
      </c>
      <c r="R8601" t="str">
        <f t="shared" si="942"/>
        <v>September</v>
      </c>
      <c r="S8601">
        <v>1.1100000000000001</v>
      </c>
      <c r="T8601" t="s">
        <v>63</v>
      </c>
    </row>
    <row r="8602" spans="1:20" x14ac:dyDescent="0.3">
      <c r="A8602" t="s">
        <v>11398</v>
      </c>
      <c r="B8602" t="s">
        <v>505</v>
      </c>
      <c r="C8602">
        <v>3.5</v>
      </c>
      <c r="D8602">
        <f t="shared" si="943"/>
        <v>4</v>
      </c>
      <c r="E8602">
        <v>4</v>
      </c>
      <c r="F8602" t="s">
        <v>168</v>
      </c>
      <c r="G8602">
        <f t="shared" si="938"/>
        <v>10000000</v>
      </c>
      <c r="H8602" s="3" t="s">
        <v>942</v>
      </c>
      <c r="I8602" t="str">
        <f t="shared" si="939"/>
        <v>100+</v>
      </c>
      <c r="J8602" s="1">
        <f t="shared" si="940"/>
        <v>100</v>
      </c>
      <c r="K8602" t="s">
        <v>17</v>
      </c>
      <c r="L8602" s="2">
        <v>0</v>
      </c>
      <c r="M8602" s="1">
        <f t="shared" si="944"/>
        <v>0</v>
      </c>
      <c r="N8602" t="s">
        <v>18</v>
      </c>
      <c r="O8602" t="s">
        <v>506</v>
      </c>
      <c r="P8602" t="s">
        <v>74</v>
      </c>
      <c r="Q8602" t="str">
        <f t="shared" si="941"/>
        <v>2018</v>
      </c>
      <c r="R8602" t="str">
        <f t="shared" si="942"/>
        <v>July</v>
      </c>
      <c r="S8602" t="s">
        <v>11399</v>
      </c>
      <c r="T8602" t="s">
        <v>22</v>
      </c>
    </row>
    <row r="8603" spans="1:20" x14ac:dyDescent="0.3">
      <c r="A8603" t="s">
        <v>11400</v>
      </c>
      <c r="B8603" t="s">
        <v>1680</v>
      </c>
      <c r="C8603">
        <v>3.5</v>
      </c>
      <c r="D8603">
        <f t="shared" si="943"/>
        <v>4</v>
      </c>
      <c r="E8603">
        <v>0</v>
      </c>
      <c r="F8603" t="s">
        <v>432</v>
      </c>
      <c r="G8603">
        <f t="shared" si="938"/>
        <v>5900000</v>
      </c>
      <c r="H8603" s="3" t="s">
        <v>942</v>
      </c>
      <c r="I8603" t="str">
        <f t="shared" si="939"/>
        <v>100+</v>
      </c>
      <c r="J8603" s="1">
        <f t="shared" si="940"/>
        <v>100</v>
      </c>
      <c r="K8603" t="s">
        <v>17</v>
      </c>
      <c r="L8603" s="2">
        <v>0</v>
      </c>
      <c r="M8603" s="1">
        <f t="shared" si="944"/>
        <v>0</v>
      </c>
      <c r="N8603" t="s">
        <v>18</v>
      </c>
      <c r="O8603" t="s">
        <v>1681</v>
      </c>
      <c r="P8603" t="s">
        <v>5710</v>
      </c>
      <c r="Q8603" t="str">
        <f t="shared" si="941"/>
        <v>2018</v>
      </c>
      <c r="R8603" t="str">
        <f t="shared" si="942"/>
        <v>April</v>
      </c>
      <c r="S8603" t="s">
        <v>2975</v>
      </c>
      <c r="T8603" t="s">
        <v>22</v>
      </c>
    </row>
    <row r="8604" spans="1:20" x14ac:dyDescent="0.3">
      <c r="A8604" t="s">
        <v>11401</v>
      </c>
      <c r="B8604" t="s">
        <v>2910</v>
      </c>
      <c r="C8604">
        <v>4.0999999999999996</v>
      </c>
      <c r="D8604">
        <f t="shared" si="943"/>
        <v>5</v>
      </c>
      <c r="E8604">
        <v>89</v>
      </c>
      <c r="F8604" t="s">
        <v>60</v>
      </c>
      <c r="G8604">
        <f t="shared" si="938"/>
        <v>33000000</v>
      </c>
      <c r="H8604" s="3" t="s">
        <v>90</v>
      </c>
      <c r="I8604" t="str">
        <f t="shared" si="939"/>
        <v>5000+</v>
      </c>
      <c r="J8604" s="1">
        <f t="shared" si="940"/>
        <v>5000</v>
      </c>
      <c r="K8604" t="s">
        <v>596</v>
      </c>
      <c r="L8604" s="2" t="s">
        <v>4705</v>
      </c>
      <c r="M8604" s="1">
        <f t="shared" si="944"/>
        <v>4.49</v>
      </c>
      <c r="N8604" t="s">
        <v>18</v>
      </c>
      <c r="O8604" t="s">
        <v>1214</v>
      </c>
      <c r="P8604" t="s">
        <v>6066</v>
      </c>
      <c r="Q8604" t="str">
        <f t="shared" si="941"/>
        <v>2017</v>
      </c>
      <c r="R8604" t="str">
        <f t="shared" si="942"/>
        <v>December</v>
      </c>
      <c r="S8604" t="s">
        <v>2680</v>
      </c>
      <c r="T8604" t="s">
        <v>22</v>
      </c>
    </row>
    <row r="8605" spans="1:20" x14ac:dyDescent="0.3">
      <c r="A8605" t="s">
        <v>11402</v>
      </c>
      <c r="B8605" t="s">
        <v>2910</v>
      </c>
      <c r="C8605">
        <v>3.5</v>
      </c>
      <c r="D8605">
        <f t="shared" si="943"/>
        <v>4</v>
      </c>
      <c r="E8605">
        <v>0</v>
      </c>
      <c r="F8605" t="s">
        <v>578</v>
      </c>
      <c r="G8605">
        <f t="shared" si="938"/>
        <v>7500000</v>
      </c>
      <c r="H8605" s="3" t="s">
        <v>1194</v>
      </c>
      <c r="I8605" t="str">
        <f t="shared" si="939"/>
        <v>5+</v>
      </c>
      <c r="J8605" s="1">
        <f t="shared" si="940"/>
        <v>5</v>
      </c>
      <c r="K8605" t="s">
        <v>17</v>
      </c>
      <c r="L8605" s="2">
        <v>0</v>
      </c>
      <c r="M8605" s="1">
        <f t="shared" si="944"/>
        <v>0</v>
      </c>
      <c r="N8605" t="s">
        <v>18</v>
      </c>
      <c r="O8605" t="s">
        <v>1216</v>
      </c>
      <c r="P8605" t="s">
        <v>1721</v>
      </c>
      <c r="Q8605" t="str">
        <f t="shared" si="941"/>
        <v>2018</v>
      </c>
      <c r="R8605" t="str">
        <f t="shared" si="942"/>
        <v>June</v>
      </c>
      <c r="S8605" t="s">
        <v>1198</v>
      </c>
      <c r="T8605" t="s">
        <v>71</v>
      </c>
    </row>
    <row r="8606" spans="1:20" x14ac:dyDescent="0.3">
      <c r="A8606" t="s">
        <v>11403</v>
      </c>
      <c r="B8606" t="s">
        <v>2910</v>
      </c>
      <c r="C8606">
        <v>3.5</v>
      </c>
      <c r="D8606">
        <f t="shared" si="943"/>
        <v>4</v>
      </c>
      <c r="E8606">
        <v>0</v>
      </c>
      <c r="F8606" t="s">
        <v>15</v>
      </c>
      <c r="G8606">
        <f t="shared" si="938"/>
        <v>19000000</v>
      </c>
      <c r="H8606" s="3" t="s">
        <v>1147</v>
      </c>
      <c r="I8606" t="str">
        <f t="shared" si="939"/>
        <v>10+</v>
      </c>
      <c r="J8606" s="1">
        <f t="shared" si="940"/>
        <v>10</v>
      </c>
      <c r="K8606" t="s">
        <v>17</v>
      </c>
      <c r="L8606" s="2">
        <v>0</v>
      </c>
      <c r="M8606" s="1">
        <f t="shared" si="944"/>
        <v>0</v>
      </c>
      <c r="N8606" t="s">
        <v>18</v>
      </c>
      <c r="O8606" t="s">
        <v>1216</v>
      </c>
      <c r="P8606" t="s">
        <v>576</v>
      </c>
      <c r="Q8606" t="str">
        <f t="shared" si="941"/>
        <v>2018</v>
      </c>
      <c r="R8606" t="str">
        <f t="shared" si="942"/>
        <v>March</v>
      </c>
      <c r="S8606" t="s">
        <v>21</v>
      </c>
      <c r="T8606" t="s">
        <v>76</v>
      </c>
    </row>
    <row r="8607" spans="1:20" x14ac:dyDescent="0.3">
      <c r="A8607" t="s">
        <v>11404</v>
      </c>
      <c r="B8607" t="s">
        <v>5080</v>
      </c>
      <c r="C8607">
        <v>3.5</v>
      </c>
      <c r="D8607">
        <f t="shared" si="943"/>
        <v>4</v>
      </c>
      <c r="E8607">
        <v>0</v>
      </c>
      <c r="F8607" t="s">
        <v>1040</v>
      </c>
      <c r="G8607">
        <f t="shared" si="938"/>
        <v>3800000</v>
      </c>
      <c r="H8607" s="3" t="s">
        <v>1147</v>
      </c>
      <c r="I8607" t="str">
        <f t="shared" si="939"/>
        <v>10+</v>
      </c>
      <c r="J8607" s="1">
        <f t="shared" si="940"/>
        <v>10</v>
      </c>
      <c r="K8607" t="s">
        <v>17</v>
      </c>
      <c r="L8607" s="2">
        <v>0</v>
      </c>
      <c r="M8607" s="1">
        <f t="shared" si="944"/>
        <v>0</v>
      </c>
      <c r="N8607" t="s">
        <v>37</v>
      </c>
      <c r="O8607" t="s">
        <v>5081</v>
      </c>
      <c r="P8607" t="s">
        <v>5891</v>
      </c>
      <c r="Q8607" t="str">
        <f t="shared" si="941"/>
        <v>2016</v>
      </c>
      <c r="R8607" t="str">
        <f t="shared" si="942"/>
        <v>July</v>
      </c>
      <c r="S8607">
        <v>1.1000000000000001</v>
      </c>
      <c r="T8607" t="s">
        <v>51</v>
      </c>
    </row>
    <row r="8608" spans="1:20" x14ac:dyDescent="0.3">
      <c r="A8608" t="s">
        <v>11405</v>
      </c>
      <c r="B8608" t="s">
        <v>5080</v>
      </c>
      <c r="C8608">
        <v>4.0999999999999996</v>
      </c>
      <c r="D8608">
        <f t="shared" si="943"/>
        <v>5</v>
      </c>
      <c r="E8608">
        <v>905</v>
      </c>
      <c r="F8608" t="s">
        <v>477</v>
      </c>
      <c r="G8608">
        <f t="shared" si="938"/>
        <v>4000000</v>
      </c>
      <c r="H8608" s="3" t="s">
        <v>49</v>
      </c>
      <c r="I8608" t="str">
        <f t="shared" si="939"/>
        <v>50000+</v>
      </c>
      <c r="J8608" s="1">
        <f t="shared" si="940"/>
        <v>50000</v>
      </c>
      <c r="K8608" t="s">
        <v>17</v>
      </c>
      <c r="L8608" s="2">
        <v>0</v>
      </c>
      <c r="M8608" s="1">
        <f t="shared" si="944"/>
        <v>0</v>
      </c>
      <c r="N8608" t="s">
        <v>18</v>
      </c>
      <c r="O8608" t="s">
        <v>5081</v>
      </c>
      <c r="P8608" t="s">
        <v>103</v>
      </c>
      <c r="Q8608" t="str">
        <f t="shared" si="941"/>
        <v>2018</v>
      </c>
      <c r="R8608" t="str">
        <f t="shared" si="942"/>
        <v>July</v>
      </c>
      <c r="S8608" t="s">
        <v>11406</v>
      </c>
      <c r="T8608" t="s">
        <v>76</v>
      </c>
    </row>
    <row r="8609" spans="1:20" x14ac:dyDescent="0.3">
      <c r="A8609" t="s">
        <v>11407</v>
      </c>
      <c r="B8609" t="s">
        <v>5080</v>
      </c>
      <c r="C8609">
        <v>2.6</v>
      </c>
      <c r="D8609">
        <f t="shared" si="943"/>
        <v>3</v>
      </c>
      <c r="E8609">
        <v>820</v>
      </c>
      <c r="F8609" t="s">
        <v>39</v>
      </c>
      <c r="G8609">
        <f t="shared" si="938"/>
        <v>1000</v>
      </c>
      <c r="H8609" s="3" t="s">
        <v>43</v>
      </c>
      <c r="I8609" t="str">
        <f t="shared" si="939"/>
        <v>100000+</v>
      </c>
      <c r="J8609" s="1">
        <f t="shared" si="940"/>
        <v>100000</v>
      </c>
      <c r="K8609" t="s">
        <v>17</v>
      </c>
      <c r="L8609" s="2">
        <v>0</v>
      </c>
      <c r="M8609" s="1">
        <f t="shared" si="944"/>
        <v>0</v>
      </c>
      <c r="N8609" t="s">
        <v>18</v>
      </c>
      <c r="O8609" t="s">
        <v>5081</v>
      </c>
      <c r="P8609" t="s">
        <v>626</v>
      </c>
      <c r="Q8609" t="str">
        <f t="shared" si="941"/>
        <v>2018</v>
      </c>
      <c r="R8609" t="str">
        <f t="shared" si="942"/>
        <v>February</v>
      </c>
      <c r="S8609" t="s">
        <v>39</v>
      </c>
      <c r="T8609" t="s">
        <v>39</v>
      </c>
    </row>
    <row r="8610" spans="1:20" x14ac:dyDescent="0.3">
      <c r="A8610" t="s">
        <v>11408</v>
      </c>
      <c r="B8610" t="s">
        <v>2910</v>
      </c>
      <c r="C8610">
        <v>4.5999999999999996</v>
      </c>
      <c r="D8610">
        <f t="shared" si="943"/>
        <v>5</v>
      </c>
      <c r="E8610">
        <v>11872</v>
      </c>
      <c r="F8610" t="s">
        <v>2542</v>
      </c>
      <c r="G8610">
        <f t="shared" si="938"/>
        <v>62000000</v>
      </c>
      <c r="H8610" s="3" t="s">
        <v>43</v>
      </c>
      <c r="I8610" t="str">
        <f t="shared" si="939"/>
        <v>100000+</v>
      </c>
      <c r="J8610" s="1">
        <f t="shared" si="940"/>
        <v>100000</v>
      </c>
      <c r="K8610" t="s">
        <v>17</v>
      </c>
      <c r="L8610" s="2">
        <v>0</v>
      </c>
      <c r="M8610" s="1">
        <f t="shared" si="944"/>
        <v>0</v>
      </c>
      <c r="N8610" t="s">
        <v>37</v>
      </c>
      <c r="O8610" t="s">
        <v>2715</v>
      </c>
      <c r="P8610" t="s">
        <v>369</v>
      </c>
      <c r="Q8610" t="str">
        <f t="shared" si="941"/>
        <v>2018</v>
      </c>
      <c r="R8610" t="str">
        <f t="shared" si="942"/>
        <v>July</v>
      </c>
      <c r="S8610" t="s">
        <v>1249</v>
      </c>
      <c r="T8610" t="s">
        <v>535</v>
      </c>
    </row>
    <row r="8611" spans="1:20" x14ac:dyDescent="0.3">
      <c r="A8611" t="s">
        <v>11409</v>
      </c>
      <c r="B8611" t="s">
        <v>2910</v>
      </c>
      <c r="C8611">
        <v>4.5</v>
      </c>
      <c r="D8611">
        <f t="shared" si="943"/>
        <v>5</v>
      </c>
      <c r="E8611">
        <v>69013</v>
      </c>
      <c r="F8611" t="s">
        <v>39</v>
      </c>
      <c r="G8611">
        <f t="shared" si="938"/>
        <v>1000</v>
      </c>
      <c r="H8611" s="3" t="s">
        <v>56</v>
      </c>
      <c r="I8611" t="str">
        <f t="shared" si="939"/>
        <v>1000000+</v>
      </c>
      <c r="J8611" s="1">
        <f t="shared" si="940"/>
        <v>1000000</v>
      </c>
      <c r="K8611" t="s">
        <v>17</v>
      </c>
      <c r="L8611" s="2">
        <v>0</v>
      </c>
      <c r="M8611" s="1">
        <f t="shared" si="944"/>
        <v>0</v>
      </c>
      <c r="N8611" t="s">
        <v>37</v>
      </c>
      <c r="O8611" t="s">
        <v>2715</v>
      </c>
      <c r="P8611" t="s">
        <v>5379</v>
      </c>
      <c r="Q8611" t="str">
        <f t="shared" si="941"/>
        <v>2017</v>
      </c>
      <c r="R8611" t="str">
        <f t="shared" si="942"/>
        <v>September</v>
      </c>
      <c r="S8611" t="s">
        <v>39</v>
      </c>
      <c r="T8611" t="s">
        <v>39</v>
      </c>
    </row>
    <row r="8612" spans="1:20" x14ac:dyDescent="0.3">
      <c r="A8612" t="s">
        <v>11410</v>
      </c>
      <c r="B8612" t="s">
        <v>505</v>
      </c>
      <c r="C8612">
        <v>3.5</v>
      </c>
      <c r="D8612">
        <f t="shared" si="943"/>
        <v>4</v>
      </c>
      <c r="E8612">
        <v>0</v>
      </c>
      <c r="F8612" t="s">
        <v>1413</v>
      </c>
      <c r="G8612">
        <f t="shared" si="938"/>
        <v>7600000</v>
      </c>
      <c r="H8612" s="3" t="s">
        <v>1178</v>
      </c>
      <c r="I8612" t="str">
        <f t="shared" si="939"/>
        <v>1+</v>
      </c>
      <c r="J8612" s="1">
        <f t="shared" si="940"/>
        <v>1</v>
      </c>
      <c r="K8612" t="s">
        <v>17</v>
      </c>
      <c r="L8612" s="2">
        <v>0</v>
      </c>
      <c r="M8612" s="1">
        <f t="shared" si="944"/>
        <v>0</v>
      </c>
      <c r="N8612" t="s">
        <v>18</v>
      </c>
      <c r="O8612" t="s">
        <v>506</v>
      </c>
      <c r="P8612" t="s">
        <v>340</v>
      </c>
      <c r="Q8612" t="str">
        <f t="shared" si="941"/>
        <v>2018</v>
      </c>
      <c r="R8612" t="str">
        <f t="shared" si="942"/>
        <v>April</v>
      </c>
      <c r="S8612" t="s">
        <v>21</v>
      </c>
      <c r="T8612" t="s">
        <v>76</v>
      </c>
    </row>
    <row r="8613" spans="1:20" x14ac:dyDescent="0.3">
      <c r="A8613" t="s">
        <v>11411</v>
      </c>
      <c r="B8613" t="s">
        <v>2910</v>
      </c>
      <c r="C8613">
        <v>4.5</v>
      </c>
      <c r="D8613">
        <f t="shared" si="943"/>
        <v>5</v>
      </c>
      <c r="E8613">
        <v>364013</v>
      </c>
      <c r="F8613" t="s">
        <v>227</v>
      </c>
      <c r="G8613">
        <f t="shared" si="938"/>
        <v>27000000</v>
      </c>
      <c r="H8613" s="3" t="s">
        <v>56</v>
      </c>
      <c r="I8613" t="str">
        <f t="shared" si="939"/>
        <v>1000000+</v>
      </c>
      <c r="J8613" s="1">
        <f t="shared" si="940"/>
        <v>1000000</v>
      </c>
      <c r="K8613" t="s">
        <v>17</v>
      </c>
      <c r="L8613" s="2">
        <v>0</v>
      </c>
      <c r="M8613" s="1">
        <f t="shared" si="944"/>
        <v>0</v>
      </c>
      <c r="N8613" t="s">
        <v>111</v>
      </c>
      <c r="O8613" t="s">
        <v>2715</v>
      </c>
      <c r="P8613" t="s">
        <v>2864</v>
      </c>
      <c r="Q8613" t="str">
        <f t="shared" si="941"/>
        <v>2018</v>
      </c>
      <c r="R8613" t="str">
        <f t="shared" si="942"/>
        <v>August</v>
      </c>
      <c r="S8613" t="s">
        <v>11412</v>
      </c>
      <c r="T8613" t="s">
        <v>71</v>
      </c>
    </row>
    <row r="8614" spans="1:20" x14ac:dyDescent="0.3">
      <c r="A8614" t="s">
        <v>11413</v>
      </c>
      <c r="B8614" t="s">
        <v>5080</v>
      </c>
      <c r="C8614">
        <v>3.5</v>
      </c>
      <c r="D8614">
        <f t="shared" si="943"/>
        <v>4</v>
      </c>
      <c r="E8614">
        <v>0</v>
      </c>
      <c r="F8614" t="s">
        <v>493</v>
      </c>
      <c r="G8614">
        <f t="shared" si="938"/>
        <v>2100000</v>
      </c>
      <c r="H8614" s="3" t="s">
        <v>5992</v>
      </c>
      <c r="I8614" t="str">
        <f t="shared" si="939"/>
        <v>0+</v>
      </c>
      <c r="J8614" s="1">
        <f t="shared" si="940"/>
        <v>0</v>
      </c>
      <c r="K8614" t="s">
        <v>17</v>
      </c>
      <c r="L8614" s="2">
        <v>0</v>
      </c>
      <c r="M8614" s="1">
        <f t="shared" si="944"/>
        <v>0</v>
      </c>
      <c r="N8614" t="s">
        <v>18</v>
      </c>
      <c r="O8614" t="s">
        <v>5081</v>
      </c>
      <c r="P8614" t="s">
        <v>120</v>
      </c>
      <c r="Q8614" t="str">
        <f t="shared" si="941"/>
        <v>2018</v>
      </c>
      <c r="R8614" t="str">
        <f t="shared" si="942"/>
        <v>July</v>
      </c>
      <c r="S8614">
        <v>1.1000000000000001</v>
      </c>
      <c r="T8614" t="s">
        <v>46</v>
      </c>
    </row>
    <row r="8615" spans="1:20" x14ac:dyDescent="0.3">
      <c r="A8615" t="s">
        <v>11414</v>
      </c>
      <c r="B8615" t="s">
        <v>2910</v>
      </c>
      <c r="C8615">
        <v>3.3</v>
      </c>
      <c r="D8615">
        <f t="shared" si="943"/>
        <v>4</v>
      </c>
      <c r="E8615">
        <v>707</v>
      </c>
      <c r="F8615" t="s">
        <v>164</v>
      </c>
      <c r="G8615">
        <f t="shared" si="938"/>
        <v>15000000</v>
      </c>
      <c r="H8615" s="3" t="s">
        <v>43</v>
      </c>
      <c r="I8615" t="str">
        <f t="shared" si="939"/>
        <v>100000+</v>
      </c>
      <c r="J8615" s="1">
        <f t="shared" si="940"/>
        <v>100000</v>
      </c>
      <c r="K8615" t="s">
        <v>17</v>
      </c>
      <c r="L8615" s="2">
        <v>0</v>
      </c>
      <c r="M8615" s="1">
        <f t="shared" si="944"/>
        <v>0</v>
      </c>
      <c r="N8615" t="s">
        <v>18</v>
      </c>
      <c r="O8615" t="s">
        <v>1445</v>
      </c>
      <c r="P8615" t="s">
        <v>6826</v>
      </c>
      <c r="Q8615" t="str">
        <f t="shared" si="941"/>
        <v>2014</v>
      </c>
      <c r="R8615" t="str">
        <f t="shared" si="942"/>
        <v>November</v>
      </c>
      <c r="S8615" t="s">
        <v>1520</v>
      </c>
      <c r="T8615" t="s">
        <v>51</v>
      </c>
    </row>
    <row r="8616" spans="1:20" x14ac:dyDescent="0.3">
      <c r="A8616" t="s">
        <v>11415</v>
      </c>
      <c r="B8616" t="s">
        <v>4716</v>
      </c>
      <c r="C8616">
        <v>3.5</v>
      </c>
      <c r="D8616">
        <f t="shared" si="943"/>
        <v>4</v>
      </c>
      <c r="E8616">
        <v>130</v>
      </c>
      <c r="F8616" t="s">
        <v>250</v>
      </c>
      <c r="G8616">
        <f t="shared" si="938"/>
        <v>3400000</v>
      </c>
      <c r="H8616" s="3" t="s">
        <v>719</v>
      </c>
      <c r="I8616" t="str">
        <f t="shared" si="939"/>
        <v>1000+</v>
      </c>
      <c r="J8616" s="1">
        <f t="shared" si="940"/>
        <v>1000</v>
      </c>
      <c r="K8616" t="s">
        <v>596</v>
      </c>
      <c r="L8616" s="2" t="s">
        <v>7931</v>
      </c>
      <c r="M8616" s="1">
        <f t="shared" si="944"/>
        <v>8.49</v>
      </c>
      <c r="N8616" t="s">
        <v>18</v>
      </c>
      <c r="O8616" t="s">
        <v>4717</v>
      </c>
      <c r="P8616" t="s">
        <v>5488</v>
      </c>
      <c r="Q8616" t="str">
        <f t="shared" si="941"/>
        <v>2017</v>
      </c>
      <c r="R8616" t="str">
        <f t="shared" si="942"/>
        <v>May</v>
      </c>
      <c r="S8616">
        <v>12</v>
      </c>
      <c r="T8616" t="s">
        <v>389</v>
      </c>
    </row>
    <row r="8617" spans="1:20" x14ac:dyDescent="0.3">
      <c r="A8617" t="s">
        <v>11416</v>
      </c>
      <c r="B8617" t="s">
        <v>2519</v>
      </c>
      <c r="C8617">
        <v>4.4000000000000004</v>
      </c>
      <c r="D8617">
        <f t="shared" si="943"/>
        <v>5</v>
      </c>
      <c r="E8617">
        <v>13079</v>
      </c>
      <c r="F8617" t="s">
        <v>336</v>
      </c>
      <c r="G8617">
        <f t="shared" si="938"/>
        <v>30000000</v>
      </c>
      <c r="H8617" s="3" t="s">
        <v>25</v>
      </c>
      <c r="I8617" t="str">
        <f t="shared" si="939"/>
        <v>500000+</v>
      </c>
      <c r="J8617" s="1">
        <f t="shared" si="940"/>
        <v>500000</v>
      </c>
      <c r="K8617" t="s">
        <v>17</v>
      </c>
      <c r="L8617" s="2">
        <v>0</v>
      </c>
      <c r="M8617" s="1">
        <f t="shared" si="944"/>
        <v>0</v>
      </c>
      <c r="N8617" t="s">
        <v>111</v>
      </c>
      <c r="O8617" t="s">
        <v>2661</v>
      </c>
      <c r="P8617" t="s">
        <v>106</v>
      </c>
      <c r="Q8617" t="str">
        <f t="shared" si="941"/>
        <v>2018</v>
      </c>
      <c r="R8617" t="str">
        <f t="shared" si="942"/>
        <v>April</v>
      </c>
      <c r="S8617" t="s">
        <v>2481</v>
      </c>
      <c r="T8617" t="s">
        <v>76</v>
      </c>
    </row>
    <row r="8618" spans="1:20" x14ac:dyDescent="0.3">
      <c r="A8618" t="s">
        <v>11417</v>
      </c>
      <c r="B8618" t="s">
        <v>4573</v>
      </c>
      <c r="C8618">
        <v>4.7</v>
      </c>
      <c r="D8618">
        <f t="shared" si="943"/>
        <v>5</v>
      </c>
      <c r="E8618">
        <v>4856</v>
      </c>
      <c r="F8618" t="s">
        <v>276</v>
      </c>
      <c r="G8618">
        <f t="shared" si="938"/>
        <v>18000000</v>
      </c>
      <c r="H8618" s="3" t="s">
        <v>49</v>
      </c>
      <c r="I8618" t="str">
        <f t="shared" si="939"/>
        <v>50000+</v>
      </c>
      <c r="J8618" s="1">
        <f t="shared" si="940"/>
        <v>50000</v>
      </c>
      <c r="K8618" t="s">
        <v>596</v>
      </c>
      <c r="L8618" s="2" t="s">
        <v>3289</v>
      </c>
      <c r="M8618" s="1">
        <f t="shared" si="944"/>
        <v>2.4900000000000002</v>
      </c>
      <c r="N8618" t="s">
        <v>18</v>
      </c>
      <c r="O8618" t="s">
        <v>4574</v>
      </c>
      <c r="P8618" t="s">
        <v>581</v>
      </c>
      <c r="Q8618" t="str">
        <f t="shared" si="941"/>
        <v>2018</v>
      </c>
      <c r="R8618" t="str">
        <f t="shared" si="942"/>
        <v>January</v>
      </c>
      <c r="S8618" t="s">
        <v>2432</v>
      </c>
      <c r="T8618" t="s">
        <v>76</v>
      </c>
    </row>
    <row r="8619" spans="1:20" x14ac:dyDescent="0.3">
      <c r="A8619" t="s">
        <v>11418</v>
      </c>
      <c r="B8619" t="s">
        <v>2910</v>
      </c>
      <c r="C8619">
        <v>4.7</v>
      </c>
      <c r="D8619">
        <f t="shared" si="943"/>
        <v>5</v>
      </c>
      <c r="E8619">
        <v>2910</v>
      </c>
      <c r="F8619" t="s">
        <v>1321</v>
      </c>
      <c r="G8619">
        <f t="shared" si="938"/>
        <v>5300000</v>
      </c>
      <c r="H8619" s="3" t="s">
        <v>49</v>
      </c>
      <c r="I8619" t="str">
        <f t="shared" si="939"/>
        <v>50000+</v>
      </c>
      <c r="J8619" s="1">
        <f t="shared" si="940"/>
        <v>50000</v>
      </c>
      <c r="K8619" t="s">
        <v>17</v>
      </c>
      <c r="L8619" s="2">
        <v>0</v>
      </c>
      <c r="M8619" s="1">
        <f t="shared" si="944"/>
        <v>0</v>
      </c>
      <c r="N8619" t="s">
        <v>18</v>
      </c>
      <c r="O8619" t="s">
        <v>1445</v>
      </c>
      <c r="P8619" t="s">
        <v>11419</v>
      </c>
      <c r="Q8619" t="str">
        <f t="shared" si="941"/>
        <v>2016</v>
      </c>
      <c r="R8619" t="str">
        <f t="shared" si="942"/>
        <v>October</v>
      </c>
      <c r="S8619" t="s">
        <v>28</v>
      </c>
      <c r="T8619" t="s">
        <v>71</v>
      </c>
    </row>
    <row r="8620" spans="1:20" x14ac:dyDescent="0.3">
      <c r="A8620" t="s">
        <v>11420</v>
      </c>
      <c r="B8620" t="s">
        <v>2910</v>
      </c>
      <c r="C8620">
        <v>4</v>
      </c>
      <c r="D8620">
        <f t="shared" si="943"/>
        <v>4</v>
      </c>
      <c r="E8620">
        <v>3745</v>
      </c>
      <c r="F8620" t="s">
        <v>102</v>
      </c>
      <c r="G8620">
        <f t="shared" si="938"/>
        <v>31000000</v>
      </c>
      <c r="H8620" s="3" t="s">
        <v>56</v>
      </c>
      <c r="I8620" t="str">
        <f t="shared" si="939"/>
        <v>1000000+</v>
      </c>
      <c r="J8620" s="1">
        <f t="shared" si="940"/>
        <v>1000000</v>
      </c>
      <c r="K8620" t="s">
        <v>17</v>
      </c>
      <c r="L8620" s="2">
        <v>0</v>
      </c>
      <c r="M8620" s="1">
        <f t="shared" si="944"/>
        <v>0</v>
      </c>
      <c r="N8620" t="s">
        <v>18</v>
      </c>
      <c r="O8620" t="s">
        <v>1214</v>
      </c>
      <c r="P8620" t="s">
        <v>6066</v>
      </c>
      <c r="Q8620" t="str">
        <f t="shared" si="941"/>
        <v>2017</v>
      </c>
      <c r="R8620" t="str">
        <f t="shared" si="942"/>
        <v>December</v>
      </c>
      <c r="S8620" t="s">
        <v>2680</v>
      </c>
      <c r="T8620" t="s">
        <v>22</v>
      </c>
    </row>
    <row r="8621" spans="1:20" x14ac:dyDescent="0.3">
      <c r="A8621" t="s">
        <v>11421</v>
      </c>
      <c r="B8621" t="s">
        <v>2519</v>
      </c>
      <c r="C8621">
        <v>4.5</v>
      </c>
      <c r="D8621">
        <f t="shared" si="943"/>
        <v>5</v>
      </c>
      <c r="E8621">
        <v>2032</v>
      </c>
      <c r="F8621" t="s">
        <v>1844</v>
      </c>
      <c r="G8621">
        <f t="shared" si="938"/>
        <v>50000000</v>
      </c>
      <c r="H8621" s="3" t="s">
        <v>49</v>
      </c>
      <c r="I8621" t="str">
        <f t="shared" si="939"/>
        <v>50000+</v>
      </c>
      <c r="J8621" s="1">
        <f t="shared" si="940"/>
        <v>50000</v>
      </c>
      <c r="K8621" t="s">
        <v>17</v>
      </c>
      <c r="L8621" s="2">
        <v>0</v>
      </c>
      <c r="M8621" s="1">
        <f t="shared" si="944"/>
        <v>0</v>
      </c>
      <c r="N8621" t="s">
        <v>37</v>
      </c>
      <c r="O8621" t="s">
        <v>2530</v>
      </c>
      <c r="P8621" t="s">
        <v>328</v>
      </c>
      <c r="Q8621" t="str">
        <f t="shared" si="941"/>
        <v>2018</v>
      </c>
      <c r="R8621" t="str">
        <f t="shared" si="942"/>
        <v>June</v>
      </c>
      <c r="S8621" t="s">
        <v>11422</v>
      </c>
      <c r="T8621" t="s">
        <v>71</v>
      </c>
    </row>
    <row r="8622" spans="1:20" x14ac:dyDescent="0.3">
      <c r="A8622" t="s">
        <v>11423</v>
      </c>
      <c r="B8622" t="s">
        <v>4716</v>
      </c>
      <c r="C8622">
        <v>4.3</v>
      </c>
      <c r="D8622">
        <f t="shared" si="943"/>
        <v>5</v>
      </c>
      <c r="E8622">
        <v>596</v>
      </c>
      <c r="F8622" t="s">
        <v>364</v>
      </c>
      <c r="G8622">
        <f t="shared" si="938"/>
        <v>22000000</v>
      </c>
      <c r="H8622" s="3" t="s">
        <v>49</v>
      </c>
      <c r="I8622" t="str">
        <f t="shared" si="939"/>
        <v>50000+</v>
      </c>
      <c r="J8622" s="1">
        <f t="shared" si="940"/>
        <v>50000</v>
      </c>
      <c r="K8622" t="s">
        <v>17</v>
      </c>
      <c r="L8622" s="2">
        <v>0</v>
      </c>
      <c r="M8622" s="1">
        <f t="shared" si="944"/>
        <v>0</v>
      </c>
      <c r="N8622" t="s">
        <v>18</v>
      </c>
      <c r="O8622" t="s">
        <v>4717</v>
      </c>
      <c r="P8622" t="s">
        <v>256</v>
      </c>
      <c r="Q8622" t="str">
        <f t="shared" si="941"/>
        <v>2018</v>
      </c>
      <c r="R8622" t="str">
        <f t="shared" si="942"/>
        <v>July</v>
      </c>
      <c r="S8622">
        <v>1.3</v>
      </c>
      <c r="T8622" t="s">
        <v>71</v>
      </c>
    </row>
    <row r="8623" spans="1:20" x14ac:dyDescent="0.3">
      <c r="A8623" t="s">
        <v>11424</v>
      </c>
      <c r="B8623" t="s">
        <v>2910</v>
      </c>
      <c r="C8623">
        <v>4.5999999999999996</v>
      </c>
      <c r="D8623">
        <f t="shared" si="943"/>
        <v>5</v>
      </c>
      <c r="E8623">
        <v>166</v>
      </c>
      <c r="F8623" t="s">
        <v>352</v>
      </c>
      <c r="G8623">
        <f t="shared" si="938"/>
        <v>2600000</v>
      </c>
      <c r="H8623" s="3" t="s">
        <v>16</v>
      </c>
      <c r="I8623" t="str">
        <f t="shared" si="939"/>
        <v>10000+</v>
      </c>
      <c r="J8623" s="1">
        <f t="shared" si="940"/>
        <v>10000</v>
      </c>
      <c r="K8623" t="s">
        <v>17</v>
      </c>
      <c r="L8623" s="2">
        <v>0</v>
      </c>
      <c r="M8623" s="1">
        <f t="shared" si="944"/>
        <v>0</v>
      </c>
      <c r="N8623" t="s">
        <v>18</v>
      </c>
      <c r="O8623" t="s">
        <v>1445</v>
      </c>
      <c r="P8623" t="s">
        <v>7523</v>
      </c>
      <c r="Q8623" t="str">
        <f t="shared" si="941"/>
        <v>2017</v>
      </c>
      <c r="R8623" t="str">
        <f t="shared" si="942"/>
        <v>May</v>
      </c>
      <c r="S8623" t="s">
        <v>146</v>
      </c>
      <c r="T8623" t="s">
        <v>4059</v>
      </c>
    </row>
    <row r="8624" spans="1:20" x14ac:dyDescent="0.3">
      <c r="A8624" t="s">
        <v>11425</v>
      </c>
      <c r="B8624" t="s">
        <v>2910</v>
      </c>
      <c r="C8624">
        <v>4.7</v>
      </c>
      <c r="D8624">
        <f t="shared" si="943"/>
        <v>5</v>
      </c>
      <c r="E8624">
        <v>456474</v>
      </c>
      <c r="F8624" t="s">
        <v>2705</v>
      </c>
      <c r="G8624">
        <f t="shared" si="938"/>
        <v>86000000</v>
      </c>
      <c r="H8624" s="3" t="s">
        <v>31</v>
      </c>
      <c r="I8624" t="str">
        <f t="shared" si="939"/>
        <v>5000000+</v>
      </c>
      <c r="J8624" s="1">
        <f t="shared" si="940"/>
        <v>5000000</v>
      </c>
      <c r="K8624" t="s">
        <v>17</v>
      </c>
      <c r="L8624" s="2">
        <v>0</v>
      </c>
      <c r="M8624" s="1">
        <f t="shared" si="944"/>
        <v>0</v>
      </c>
      <c r="N8624" t="s">
        <v>37</v>
      </c>
      <c r="O8624" t="s">
        <v>2715</v>
      </c>
      <c r="P8624" t="s">
        <v>265</v>
      </c>
      <c r="Q8624" t="str">
        <f t="shared" si="941"/>
        <v>2018</v>
      </c>
      <c r="R8624" t="str">
        <f t="shared" si="942"/>
        <v>July</v>
      </c>
      <c r="S8624" t="s">
        <v>1249</v>
      </c>
      <c r="T8624" t="s">
        <v>46</v>
      </c>
    </row>
    <row r="8625" spans="1:20" x14ac:dyDescent="0.3">
      <c r="A8625" t="s">
        <v>11426</v>
      </c>
      <c r="B8625" t="s">
        <v>2519</v>
      </c>
      <c r="C8625">
        <v>4.4000000000000004</v>
      </c>
      <c r="D8625">
        <f t="shared" si="943"/>
        <v>5</v>
      </c>
      <c r="E8625">
        <v>267395</v>
      </c>
      <c r="F8625" t="s">
        <v>2679</v>
      </c>
      <c r="G8625">
        <f t="shared" si="938"/>
        <v>71000000</v>
      </c>
      <c r="H8625" s="3" t="s">
        <v>31</v>
      </c>
      <c r="I8625" t="str">
        <f t="shared" si="939"/>
        <v>5000000+</v>
      </c>
      <c r="J8625" s="1">
        <f t="shared" si="940"/>
        <v>5000000</v>
      </c>
      <c r="K8625" t="s">
        <v>17</v>
      </c>
      <c r="L8625" s="2">
        <v>0</v>
      </c>
      <c r="M8625" s="1">
        <f t="shared" si="944"/>
        <v>0</v>
      </c>
      <c r="N8625" t="s">
        <v>111</v>
      </c>
      <c r="O8625" t="s">
        <v>2538</v>
      </c>
      <c r="P8625" t="s">
        <v>143</v>
      </c>
      <c r="Q8625" t="str">
        <f t="shared" si="941"/>
        <v>2018</v>
      </c>
      <c r="R8625" t="str">
        <f t="shared" si="942"/>
        <v>July</v>
      </c>
      <c r="S8625" t="s">
        <v>2851</v>
      </c>
      <c r="T8625" t="s">
        <v>46</v>
      </c>
    </row>
    <row r="8626" spans="1:20" x14ac:dyDescent="0.3">
      <c r="A8626" t="s">
        <v>11427</v>
      </c>
      <c r="B8626" t="s">
        <v>2910</v>
      </c>
      <c r="C8626">
        <v>4</v>
      </c>
      <c r="D8626">
        <f t="shared" si="943"/>
        <v>4</v>
      </c>
      <c r="E8626">
        <v>45359</v>
      </c>
      <c r="F8626" t="s">
        <v>264</v>
      </c>
      <c r="G8626">
        <f t="shared" si="938"/>
        <v>32000000</v>
      </c>
      <c r="H8626" s="3" t="s">
        <v>56</v>
      </c>
      <c r="I8626" t="str">
        <f t="shared" si="939"/>
        <v>1000000+</v>
      </c>
      <c r="J8626" s="1">
        <f t="shared" si="940"/>
        <v>1000000</v>
      </c>
      <c r="K8626" t="s">
        <v>17</v>
      </c>
      <c r="L8626" s="2">
        <v>0</v>
      </c>
      <c r="M8626" s="1">
        <f t="shared" si="944"/>
        <v>0</v>
      </c>
      <c r="N8626" t="s">
        <v>111</v>
      </c>
      <c r="O8626" t="s">
        <v>2715</v>
      </c>
      <c r="P8626" t="s">
        <v>192</v>
      </c>
      <c r="Q8626" t="str">
        <f t="shared" si="941"/>
        <v>2018</v>
      </c>
      <c r="R8626" t="str">
        <f t="shared" si="942"/>
        <v>July</v>
      </c>
      <c r="S8626" t="s">
        <v>154</v>
      </c>
      <c r="T8626" t="s">
        <v>46</v>
      </c>
    </row>
    <row r="8627" spans="1:20" x14ac:dyDescent="0.3">
      <c r="A8627" t="s">
        <v>11428</v>
      </c>
      <c r="B8627" t="s">
        <v>4716</v>
      </c>
      <c r="C8627">
        <v>4.2</v>
      </c>
      <c r="D8627">
        <f t="shared" si="943"/>
        <v>5</v>
      </c>
      <c r="E8627">
        <v>25427</v>
      </c>
      <c r="F8627" t="s">
        <v>136</v>
      </c>
      <c r="G8627">
        <f t="shared" si="938"/>
        <v>9200000</v>
      </c>
      <c r="H8627" s="3" t="s">
        <v>56</v>
      </c>
      <c r="I8627" t="str">
        <f t="shared" si="939"/>
        <v>1000000+</v>
      </c>
      <c r="J8627" s="1">
        <f t="shared" si="940"/>
        <v>1000000</v>
      </c>
      <c r="K8627" t="s">
        <v>17</v>
      </c>
      <c r="L8627" s="2">
        <v>0</v>
      </c>
      <c r="M8627" s="1">
        <f t="shared" si="944"/>
        <v>0</v>
      </c>
      <c r="N8627" t="s">
        <v>18</v>
      </c>
      <c r="O8627" t="s">
        <v>4717</v>
      </c>
      <c r="P8627" t="s">
        <v>868</v>
      </c>
      <c r="Q8627" t="str">
        <f t="shared" si="941"/>
        <v>2018</v>
      </c>
      <c r="R8627" t="str">
        <f t="shared" si="942"/>
        <v>January</v>
      </c>
      <c r="S8627">
        <v>18</v>
      </c>
      <c r="T8627" t="s">
        <v>76</v>
      </c>
    </row>
    <row r="8628" spans="1:20" x14ac:dyDescent="0.3">
      <c r="A8628" t="s">
        <v>4759</v>
      </c>
      <c r="B8628" t="s">
        <v>4716</v>
      </c>
      <c r="C8628">
        <v>4.3</v>
      </c>
      <c r="D8628">
        <f t="shared" si="943"/>
        <v>5</v>
      </c>
      <c r="E8628">
        <v>815974</v>
      </c>
      <c r="F8628" t="s">
        <v>39</v>
      </c>
      <c r="G8628">
        <f t="shared" si="938"/>
        <v>1000</v>
      </c>
      <c r="H8628" s="3" t="s">
        <v>403</v>
      </c>
      <c r="I8628" t="str">
        <f t="shared" si="939"/>
        <v>100000000+</v>
      </c>
      <c r="J8628" s="1">
        <f t="shared" si="940"/>
        <v>100000000</v>
      </c>
      <c r="K8628" t="s">
        <v>17</v>
      </c>
      <c r="L8628" s="2">
        <v>0</v>
      </c>
      <c r="M8628" s="1">
        <f t="shared" si="944"/>
        <v>0</v>
      </c>
      <c r="N8628" t="s">
        <v>18</v>
      </c>
      <c r="O8628" t="s">
        <v>4717</v>
      </c>
      <c r="P8628" t="s">
        <v>2864</v>
      </c>
      <c r="Q8628" t="str">
        <f t="shared" si="941"/>
        <v>2018</v>
      </c>
      <c r="R8628" t="str">
        <f t="shared" si="942"/>
        <v>August</v>
      </c>
      <c r="S8628" t="s">
        <v>39</v>
      </c>
      <c r="T8628" t="s">
        <v>39</v>
      </c>
    </row>
    <row r="8629" spans="1:20" x14ac:dyDescent="0.3">
      <c r="A8629" t="s">
        <v>11429</v>
      </c>
      <c r="B8629" t="s">
        <v>4716</v>
      </c>
      <c r="C8629">
        <v>4.0999999999999996</v>
      </c>
      <c r="D8629">
        <f t="shared" si="943"/>
        <v>5</v>
      </c>
      <c r="E8629">
        <v>14432</v>
      </c>
      <c r="F8629" t="s">
        <v>242</v>
      </c>
      <c r="G8629">
        <f t="shared" si="938"/>
        <v>16000000</v>
      </c>
      <c r="H8629" s="3" t="s">
        <v>56</v>
      </c>
      <c r="I8629" t="str">
        <f t="shared" si="939"/>
        <v>1000000+</v>
      </c>
      <c r="J8629" s="1">
        <f t="shared" si="940"/>
        <v>1000000</v>
      </c>
      <c r="K8629" t="s">
        <v>17</v>
      </c>
      <c r="L8629" s="2">
        <v>0</v>
      </c>
      <c r="M8629" s="1">
        <f t="shared" si="944"/>
        <v>0</v>
      </c>
      <c r="N8629" t="s">
        <v>18</v>
      </c>
      <c r="O8629" t="s">
        <v>4717</v>
      </c>
      <c r="P8629" t="s">
        <v>74</v>
      </c>
      <c r="Q8629" t="str">
        <f t="shared" si="941"/>
        <v>2018</v>
      </c>
      <c r="R8629" t="str">
        <f t="shared" si="942"/>
        <v>July</v>
      </c>
      <c r="S8629" t="s">
        <v>11430</v>
      </c>
      <c r="T8629" t="s">
        <v>46</v>
      </c>
    </row>
    <row r="8630" spans="1:20" x14ac:dyDescent="0.3">
      <c r="A8630" t="s">
        <v>4805</v>
      </c>
      <c r="B8630" t="s">
        <v>4716</v>
      </c>
      <c r="C8630">
        <v>4.5</v>
      </c>
      <c r="D8630">
        <f t="shared" si="943"/>
        <v>5</v>
      </c>
      <c r="E8630">
        <v>298854</v>
      </c>
      <c r="F8630" t="s">
        <v>39</v>
      </c>
      <c r="G8630">
        <f t="shared" si="938"/>
        <v>1000</v>
      </c>
      <c r="H8630" s="3" t="s">
        <v>79</v>
      </c>
      <c r="I8630" t="str">
        <f t="shared" si="939"/>
        <v>10000000+</v>
      </c>
      <c r="J8630" s="1">
        <f t="shared" si="940"/>
        <v>10000000</v>
      </c>
      <c r="K8630" t="s">
        <v>17</v>
      </c>
      <c r="L8630" s="2">
        <v>0</v>
      </c>
      <c r="M8630" s="1">
        <f t="shared" si="944"/>
        <v>0</v>
      </c>
      <c r="N8630" t="s">
        <v>18</v>
      </c>
      <c r="O8630" t="s">
        <v>4717</v>
      </c>
      <c r="P8630" t="s">
        <v>2108</v>
      </c>
      <c r="Q8630" t="str">
        <f t="shared" si="941"/>
        <v>2018</v>
      </c>
      <c r="R8630" t="str">
        <f t="shared" si="942"/>
        <v>August</v>
      </c>
      <c r="S8630" t="s">
        <v>39</v>
      </c>
      <c r="T8630" t="s">
        <v>39</v>
      </c>
    </row>
    <row r="8631" spans="1:20" x14ac:dyDescent="0.3">
      <c r="A8631" t="s">
        <v>11431</v>
      </c>
      <c r="B8631" t="s">
        <v>505</v>
      </c>
      <c r="C8631">
        <v>4.3</v>
      </c>
      <c r="D8631">
        <f t="shared" si="943"/>
        <v>5</v>
      </c>
      <c r="E8631">
        <v>54520</v>
      </c>
      <c r="F8631" t="s">
        <v>39</v>
      </c>
      <c r="G8631">
        <f t="shared" si="938"/>
        <v>1000</v>
      </c>
      <c r="H8631" s="3" t="s">
        <v>79</v>
      </c>
      <c r="I8631" t="str">
        <f t="shared" si="939"/>
        <v>10000000+</v>
      </c>
      <c r="J8631" s="1">
        <f t="shared" si="940"/>
        <v>10000000</v>
      </c>
      <c r="K8631" t="s">
        <v>17</v>
      </c>
      <c r="L8631" s="2">
        <v>0</v>
      </c>
      <c r="M8631" s="1">
        <f t="shared" si="944"/>
        <v>0</v>
      </c>
      <c r="N8631" t="s">
        <v>18</v>
      </c>
      <c r="O8631" t="s">
        <v>506</v>
      </c>
      <c r="P8631" t="s">
        <v>103</v>
      </c>
      <c r="Q8631" t="str">
        <f t="shared" si="941"/>
        <v>2018</v>
      </c>
      <c r="R8631" t="str">
        <f t="shared" si="942"/>
        <v>July</v>
      </c>
      <c r="S8631" t="s">
        <v>11432</v>
      </c>
      <c r="T8631" t="s">
        <v>39</v>
      </c>
    </row>
    <row r="8632" spans="1:20" x14ac:dyDescent="0.3">
      <c r="A8632" t="s">
        <v>4844</v>
      </c>
      <c r="B8632" t="s">
        <v>4716</v>
      </c>
      <c r="C8632">
        <v>4.3</v>
      </c>
      <c r="D8632">
        <f t="shared" si="943"/>
        <v>5</v>
      </c>
      <c r="E8632">
        <v>226295</v>
      </c>
      <c r="F8632" t="s">
        <v>110</v>
      </c>
      <c r="G8632">
        <f t="shared" si="938"/>
        <v>4200000</v>
      </c>
      <c r="H8632" s="3" t="s">
        <v>79</v>
      </c>
      <c r="I8632" t="str">
        <f t="shared" si="939"/>
        <v>10000000+</v>
      </c>
      <c r="J8632" s="1">
        <f t="shared" si="940"/>
        <v>10000000</v>
      </c>
      <c r="K8632" t="s">
        <v>17</v>
      </c>
      <c r="L8632" s="2">
        <v>0</v>
      </c>
      <c r="M8632" s="1">
        <f t="shared" si="944"/>
        <v>0</v>
      </c>
      <c r="N8632" t="s">
        <v>18</v>
      </c>
      <c r="O8632" t="s">
        <v>4717</v>
      </c>
      <c r="P8632" t="s">
        <v>91</v>
      </c>
      <c r="Q8632" t="str">
        <f t="shared" si="941"/>
        <v>2018</v>
      </c>
      <c r="R8632" t="str">
        <f t="shared" si="942"/>
        <v>June</v>
      </c>
      <c r="S8632" t="s">
        <v>4845</v>
      </c>
      <c r="T8632" t="s">
        <v>157</v>
      </c>
    </row>
    <row r="8633" spans="1:20" x14ac:dyDescent="0.3">
      <c r="A8633" t="s">
        <v>11433</v>
      </c>
      <c r="B8633" t="s">
        <v>4716</v>
      </c>
      <c r="C8633">
        <v>4.7</v>
      </c>
      <c r="D8633">
        <f t="shared" si="943"/>
        <v>5</v>
      </c>
      <c r="E8633">
        <v>253155</v>
      </c>
      <c r="F8633" t="s">
        <v>475</v>
      </c>
      <c r="G8633">
        <f t="shared" si="938"/>
        <v>3500000</v>
      </c>
      <c r="H8633" s="3" t="s">
        <v>31</v>
      </c>
      <c r="I8633" t="str">
        <f t="shared" si="939"/>
        <v>5000000+</v>
      </c>
      <c r="J8633" s="1">
        <f t="shared" si="940"/>
        <v>5000000</v>
      </c>
      <c r="K8633" t="s">
        <v>17</v>
      </c>
      <c r="L8633" s="2">
        <v>0</v>
      </c>
      <c r="M8633" s="1">
        <f t="shared" si="944"/>
        <v>0</v>
      </c>
      <c r="N8633" t="s">
        <v>18</v>
      </c>
      <c r="O8633" t="s">
        <v>4717</v>
      </c>
      <c r="P8633" t="s">
        <v>4945</v>
      </c>
      <c r="Q8633" t="str">
        <f t="shared" si="941"/>
        <v>2018</v>
      </c>
      <c r="R8633" t="str">
        <f t="shared" si="942"/>
        <v>March</v>
      </c>
      <c r="S8633" t="s">
        <v>11434</v>
      </c>
      <c r="T8633" t="s">
        <v>76</v>
      </c>
    </row>
    <row r="8634" spans="1:20" x14ac:dyDescent="0.3">
      <c r="A8634" t="s">
        <v>11435</v>
      </c>
      <c r="B8634" t="s">
        <v>4390</v>
      </c>
      <c r="C8634">
        <v>4.0999999999999996</v>
      </c>
      <c r="D8634">
        <f t="shared" si="943"/>
        <v>5</v>
      </c>
      <c r="E8634">
        <v>7063</v>
      </c>
      <c r="F8634" t="s">
        <v>39</v>
      </c>
      <c r="G8634">
        <f t="shared" si="938"/>
        <v>1000</v>
      </c>
      <c r="H8634" s="3" t="s">
        <v>56</v>
      </c>
      <c r="I8634" t="str">
        <f t="shared" si="939"/>
        <v>1000000+</v>
      </c>
      <c r="J8634" s="1">
        <f t="shared" si="940"/>
        <v>1000000</v>
      </c>
      <c r="K8634" t="s">
        <v>17</v>
      </c>
      <c r="L8634" s="2">
        <v>0</v>
      </c>
      <c r="M8634" s="1">
        <f t="shared" si="944"/>
        <v>0</v>
      </c>
      <c r="N8634" t="s">
        <v>18</v>
      </c>
      <c r="O8634" t="s">
        <v>4391</v>
      </c>
      <c r="P8634" t="s">
        <v>1937</v>
      </c>
      <c r="Q8634" t="str">
        <f t="shared" si="941"/>
        <v>2018</v>
      </c>
      <c r="R8634" t="str">
        <f t="shared" si="942"/>
        <v>January</v>
      </c>
      <c r="S8634" t="s">
        <v>1591</v>
      </c>
      <c r="T8634" t="s">
        <v>245</v>
      </c>
    </row>
    <row r="8635" spans="1:20" x14ac:dyDescent="0.3">
      <c r="A8635" t="s">
        <v>4824</v>
      </c>
      <c r="B8635" t="s">
        <v>4716</v>
      </c>
      <c r="C8635">
        <v>4.3</v>
      </c>
      <c r="D8635">
        <f t="shared" si="943"/>
        <v>5</v>
      </c>
      <c r="E8635">
        <v>549900</v>
      </c>
      <c r="F8635" t="s">
        <v>2074</v>
      </c>
      <c r="G8635">
        <f t="shared" si="938"/>
        <v>60000000</v>
      </c>
      <c r="H8635" s="3" t="s">
        <v>79</v>
      </c>
      <c r="I8635" t="str">
        <f t="shared" si="939"/>
        <v>10000000+</v>
      </c>
      <c r="J8635" s="1">
        <f t="shared" si="940"/>
        <v>10000000</v>
      </c>
      <c r="K8635" t="s">
        <v>17</v>
      </c>
      <c r="L8635" s="2">
        <v>0</v>
      </c>
      <c r="M8635" s="1">
        <f t="shared" si="944"/>
        <v>0</v>
      </c>
      <c r="N8635" t="s">
        <v>18</v>
      </c>
      <c r="O8635" t="s">
        <v>4717</v>
      </c>
      <c r="P8635" t="s">
        <v>200</v>
      </c>
      <c r="Q8635" t="str">
        <f t="shared" si="941"/>
        <v>2018</v>
      </c>
      <c r="R8635" t="str">
        <f t="shared" si="942"/>
        <v>July</v>
      </c>
      <c r="S8635" t="s">
        <v>4825</v>
      </c>
      <c r="T8635" t="s">
        <v>71</v>
      </c>
    </row>
    <row r="8636" spans="1:20" x14ac:dyDescent="0.3">
      <c r="A8636" t="s">
        <v>4743</v>
      </c>
      <c r="B8636" t="s">
        <v>4716</v>
      </c>
      <c r="C8636">
        <v>4.4000000000000004</v>
      </c>
      <c r="D8636">
        <f t="shared" si="943"/>
        <v>5</v>
      </c>
      <c r="E8636">
        <v>691474</v>
      </c>
      <c r="F8636" t="s">
        <v>39</v>
      </c>
      <c r="G8636">
        <f t="shared" si="938"/>
        <v>1000</v>
      </c>
      <c r="H8636" s="3" t="s">
        <v>403</v>
      </c>
      <c r="I8636" t="str">
        <f t="shared" si="939"/>
        <v>100000000+</v>
      </c>
      <c r="J8636" s="1">
        <f t="shared" si="940"/>
        <v>100000000</v>
      </c>
      <c r="K8636" t="s">
        <v>17</v>
      </c>
      <c r="L8636" s="2">
        <v>0</v>
      </c>
      <c r="M8636" s="1">
        <f t="shared" si="944"/>
        <v>0</v>
      </c>
      <c r="N8636" t="s">
        <v>18</v>
      </c>
      <c r="O8636" t="s">
        <v>4717</v>
      </c>
      <c r="P8636" t="s">
        <v>2864</v>
      </c>
      <c r="Q8636" t="str">
        <f t="shared" si="941"/>
        <v>2018</v>
      </c>
      <c r="R8636" t="str">
        <f t="shared" si="942"/>
        <v>August</v>
      </c>
      <c r="S8636" t="s">
        <v>39</v>
      </c>
      <c r="T8636" t="s">
        <v>39</v>
      </c>
    </row>
    <row r="8637" spans="1:20" x14ac:dyDescent="0.3">
      <c r="A8637" t="s">
        <v>11436</v>
      </c>
      <c r="B8637" t="s">
        <v>2910</v>
      </c>
      <c r="C8637">
        <v>3.1</v>
      </c>
      <c r="D8637">
        <f t="shared" si="943"/>
        <v>4</v>
      </c>
      <c r="E8637">
        <v>1073</v>
      </c>
      <c r="F8637" t="s">
        <v>432</v>
      </c>
      <c r="G8637">
        <f t="shared" si="938"/>
        <v>5900000</v>
      </c>
      <c r="H8637" s="3" t="s">
        <v>43</v>
      </c>
      <c r="I8637" t="str">
        <f t="shared" si="939"/>
        <v>100000+</v>
      </c>
      <c r="J8637" s="1">
        <f t="shared" si="940"/>
        <v>100000</v>
      </c>
      <c r="K8637" t="s">
        <v>17</v>
      </c>
      <c r="L8637" s="2">
        <v>0</v>
      </c>
      <c r="M8637" s="1">
        <f t="shared" si="944"/>
        <v>0</v>
      </c>
      <c r="N8637" t="s">
        <v>18</v>
      </c>
      <c r="O8637" t="s">
        <v>2540</v>
      </c>
      <c r="P8637" t="s">
        <v>3679</v>
      </c>
      <c r="Q8637" t="str">
        <f t="shared" si="941"/>
        <v>2016</v>
      </c>
      <c r="R8637" t="str">
        <f t="shared" si="942"/>
        <v>June</v>
      </c>
      <c r="S8637" t="s">
        <v>70</v>
      </c>
      <c r="T8637" t="s">
        <v>76</v>
      </c>
    </row>
    <row r="8638" spans="1:20" x14ac:dyDescent="0.3">
      <c r="A8638" t="s">
        <v>11437</v>
      </c>
      <c r="B8638" t="s">
        <v>2519</v>
      </c>
      <c r="C8638">
        <v>4</v>
      </c>
      <c r="D8638">
        <f t="shared" si="943"/>
        <v>4</v>
      </c>
      <c r="E8638">
        <v>154108</v>
      </c>
      <c r="F8638" t="s">
        <v>1500</v>
      </c>
      <c r="G8638">
        <f t="shared" si="938"/>
        <v>78000000</v>
      </c>
      <c r="H8638" s="3" t="s">
        <v>31</v>
      </c>
      <c r="I8638" t="str">
        <f t="shared" si="939"/>
        <v>5000000+</v>
      </c>
      <c r="J8638" s="1">
        <f t="shared" si="940"/>
        <v>5000000</v>
      </c>
      <c r="K8638" t="s">
        <v>17</v>
      </c>
      <c r="L8638" s="2">
        <v>0</v>
      </c>
      <c r="M8638" s="1">
        <f t="shared" si="944"/>
        <v>0</v>
      </c>
      <c r="N8638" t="s">
        <v>18</v>
      </c>
      <c r="O8638" t="s">
        <v>2588</v>
      </c>
      <c r="P8638" t="s">
        <v>8373</v>
      </c>
      <c r="Q8638" t="str">
        <f t="shared" si="941"/>
        <v>2015</v>
      </c>
      <c r="R8638" t="str">
        <f t="shared" si="942"/>
        <v>October</v>
      </c>
      <c r="S8638" t="s">
        <v>354</v>
      </c>
      <c r="T8638" t="s">
        <v>51</v>
      </c>
    </row>
    <row r="8639" spans="1:20" x14ac:dyDescent="0.3">
      <c r="A8639" t="s">
        <v>4779</v>
      </c>
      <c r="B8639" t="s">
        <v>4716</v>
      </c>
      <c r="C8639">
        <v>4.5</v>
      </c>
      <c r="D8639">
        <f t="shared" si="943"/>
        <v>5</v>
      </c>
      <c r="E8639">
        <v>123412</v>
      </c>
      <c r="F8639" t="s">
        <v>39</v>
      </c>
      <c r="G8639">
        <f t="shared" si="938"/>
        <v>1000</v>
      </c>
      <c r="H8639" s="3" t="s">
        <v>36</v>
      </c>
      <c r="I8639" t="str">
        <f t="shared" si="939"/>
        <v>50000000+</v>
      </c>
      <c r="J8639" s="1">
        <f t="shared" si="940"/>
        <v>50000000</v>
      </c>
      <c r="K8639" t="s">
        <v>17</v>
      </c>
      <c r="L8639" s="2">
        <v>0</v>
      </c>
      <c r="M8639" s="1">
        <f t="shared" si="944"/>
        <v>0</v>
      </c>
      <c r="N8639" t="s">
        <v>18</v>
      </c>
      <c r="O8639" t="s">
        <v>4717</v>
      </c>
      <c r="P8639" t="s">
        <v>2566</v>
      </c>
      <c r="Q8639" t="str">
        <f t="shared" si="941"/>
        <v>2018</v>
      </c>
      <c r="R8639" t="str">
        <f t="shared" si="942"/>
        <v>April</v>
      </c>
      <c r="S8639" t="s">
        <v>39</v>
      </c>
      <c r="T8639" t="s">
        <v>39</v>
      </c>
    </row>
    <row r="8640" spans="1:20" x14ac:dyDescent="0.3">
      <c r="A8640" t="s">
        <v>4800</v>
      </c>
      <c r="B8640" t="s">
        <v>4716</v>
      </c>
      <c r="C8640">
        <v>4.5</v>
      </c>
      <c r="D8640">
        <f t="shared" si="943"/>
        <v>5</v>
      </c>
      <c r="E8640">
        <v>155998</v>
      </c>
      <c r="F8640" t="s">
        <v>73</v>
      </c>
      <c r="G8640">
        <f t="shared" si="938"/>
        <v>12000000</v>
      </c>
      <c r="H8640" s="3" t="s">
        <v>79</v>
      </c>
      <c r="I8640" t="str">
        <f t="shared" si="939"/>
        <v>10000000+</v>
      </c>
      <c r="J8640" s="1">
        <f t="shared" si="940"/>
        <v>10000000</v>
      </c>
      <c r="K8640" t="s">
        <v>17</v>
      </c>
      <c r="L8640" s="2">
        <v>0</v>
      </c>
      <c r="M8640" s="1">
        <f t="shared" si="944"/>
        <v>0</v>
      </c>
      <c r="N8640" t="s">
        <v>18</v>
      </c>
      <c r="O8640" t="s">
        <v>4717</v>
      </c>
      <c r="P8640" t="s">
        <v>2108</v>
      </c>
      <c r="Q8640" t="str">
        <f t="shared" si="941"/>
        <v>2018</v>
      </c>
      <c r="R8640" t="str">
        <f t="shared" si="942"/>
        <v>August</v>
      </c>
      <c r="S8640" t="s">
        <v>4801</v>
      </c>
      <c r="T8640" t="s">
        <v>46</v>
      </c>
    </row>
    <row r="8641" spans="1:20" x14ac:dyDescent="0.3">
      <c r="A8641" t="s">
        <v>11438</v>
      </c>
      <c r="B8641" t="s">
        <v>4716</v>
      </c>
      <c r="C8641">
        <v>4.4000000000000004</v>
      </c>
      <c r="D8641">
        <f t="shared" si="943"/>
        <v>5</v>
      </c>
      <c r="E8641">
        <v>72161</v>
      </c>
      <c r="F8641" t="s">
        <v>406</v>
      </c>
      <c r="G8641">
        <f t="shared" ref="G8641:G8704" si="945">IF(RIGHT(F8641,1)="M",LEFT(F8641,LEN(F8641)-1)*1000000,IF(RIGHT(F8641,1)="K",LEFT(F8641,LEN(F8641)-1)*1000, 1000))</f>
        <v>4900000</v>
      </c>
      <c r="H8641" s="3" t="s">
        <v>56</v>
      </c>
      <c r="I8641" t="str">
        <f t="shared" ref="I8641:I8704" si="946">SUBSTITUTE(H8641,",","")</f>
        <v>1000000+</v>
      </c>
      <c r="J8641" s="1">
        <f t="shared" ref="J8641:J8704" si="947">VALUE(LEFT(I8641,LEN(I8641)-1))</f>
        <v>1000000</v>
      </c>
      <c r="K8641" t="s">
        <v>17</v>
      </c>
      <c r="L8641" s="2">
        <v>0</v>
      </c>
      <c r="M8641" s="1">
        <f t="shared" si="944"/>
        <v>0</v>
      </c>
      <c r="N8641" t="s">
        <v>18</v>
      </c>
      <c r="O8641" t="s">
        <v>4717</v>
      </c>
      <c r="P8641" t="s">
        <v>130</v>
      </c>
      <c r="Q8641" t="str">
        <f t="shared" ref="Q8641:Q8704" si="948">RIGHT(P8641,4)</f>
        <v>2018</v>
      </c>
      <c r="R8641" t="str">
        <f t="shared" ref="R8641:R8704" si="949">LEFT(P8641,FIND(" ",P8641)-1)</f>
        <v>March</v>
      </c>
      <c r="S8641" t="s">
        <v>11439</v>
      </c>
      <c r="T8641" t="s">
        <v>76</v>
      </c>
    </row>
    <row r="8642" spans="1:20" x14ac:dyDescent="0.3">
      <c r="A8642" t="s">
        <v>4854</v>
      </c>
      <c r="B8642" t="s">
        <v>4716</v>
      </c>
      <c r="C8642">
        <v>4.2</v>
      </c>
      <c r="D8642">
        <f t="shared" si="943"/>
        <v>5</v>
      </c>
      <c r="E8642">
        <v>30291</v>
      </c>
      <c r="F8642" t="s">
        <v>39</v>
      </c>
      <c r="G8642">
        <f t="shared" si="945"/>
        <v>1000</v>
      </c>
      <c r="H8642" s="3" t="s">
        <v>56</v>
      </c>
      <c r="I8642" t="str">
        <f t="shared" si="946"/>
        <v>1000000+</v>
      </c>
      <c r="J8642" s="1">
        <f t="shared" si="947"/>
        <v>1000000</v>
      </c>
      <c r="K8642" t="s">
        <v>17</v>
      </c>
      <c r="L8642" s="2">
        <v>0</v>
      </c>
      <c r="M8642" s="1">
        <f t="shared" si="944"/>
        <v>0</v>
      </c>
      <c r="N8642" t="s">
        <v>18</v>
      </c>
      <c r="O8642" t="s">
        <v>4717</v>
      </c>
      <c r="P8642" t="s">
        <v>359</v>
      </c>
      <c r="Q8642" t="str">
        <f t="shared" si="948"/>
        <v>2018</v>
      </c>
      <c r="R8642" t="str">
        <f t="shared" si="949"/>
        <v>May</v>
      </c>
      <c r="S8642" t="s">
        <v>39</v>
      </c>
      <c r="T8642" t="s">
        <v>39</v>
      </c>
    </row>
    <row r="8643" spans="1:20" x14ac:dyDescent="0.3">
      <c r="A8643" t="s">
        <v>4798</v>
      </c>
      <c r="B8643" t="s">
        <v>4716</v>
      </c>
      <c r="C8643">
        <v>4.5999999999999996</v>
      </c>
      <c r="D8643">
        <f t="shared" ref="D8643:D8706" si="950">IF(C8643&gt;4,5,IF(C8643&gt;3,4,IF(C8643&gt;2,3,IF(C8643&gt;1,2,1))))</f>
        <v>5</v>
      </c>
      <c r="E8643">
        <v>404610</v>
      </c>
      <c r="F8643" t="s">
        <v>39</v>
      </c>
      <c r="G8643">
        <f t="shared" si="945"/>
        <v>1000</v>
      </c>
      <c r="H8643" s="3" t="s">
        <v>79</v>
      </c>
      <c r="I8643" t="str">
        <f t="shared" si="946"/>
        <v>10000000+</v>
      </c>
      <c r="J8643" s="1">
        <f t="shared" si="947"/>
        <v>10000000</v>
      </c>
      <c r="K8643" t="s">
        <v>17</v>
      </c>
      <c r="L8643" s="2">
        <v>0</v>
      </c>
      <c r="M8643" s="1">
        <f t="shared" ref="M8643:M8706" si="951">VALUE(IF(RIGHT(L8643,LEN(L8643)-1)="",0,RIGHT(L8643,LEN(L8643)-1)))</f>
        <v>0</v>
      </c>
      <c r="N8643" t="s">
        <v>18</v>
      </c>
      <c r="O8643" t="s">
        <v>4717</v>
      </c>
      <c r="P8643" t="s">
        <v>3222</v>
      </c>
      <c r="Q8643" t="str">
        <f t="shared" si="948"/>
        <v>2018</v>
      </c>
      <c r="R8643" t="str">
        <f t="shared" si="949"/>
        <v>April</v>
      </c>
      <c r="S8643" t="s">
        <v>39</v>
      </c>
      <c r="T8643" t="s">
        <v>39</v>
      </c>
    </row>
    <row r="8644" spans="1:20" x14ac:dyDescent="0.3">
      <c r="A8644" t="s">
        <v>11440</v>
      </c>
      <c r="B8644" t="s">
        <v>402</v>
      </c>
      <c r="C8644">
        <v>4.4000000000000004</v>
      </c>
      <c r="D8644">
        <f t="shared" si="950"/>
        <v>5</v>
      </c>
      <c r="E8644">
        <v>43088</v>
      </c>
      <c r="F8644" t="s">
        <v>1015</v>
      </c>
      <c r="G8644">
        <f t="shared" si="945"/>
        <v>3000000</v>
      </c>
      <c r="H8644" s="3" t="s">
        <v>56</v>
      </c>
      <c r="I8644" t="str">
        <f t="shared" si="946"/>
        <v>1000000+</v>
      </c>
      <c r="J8644" s="1">
        <f t="shared" si="947"/>
        <v>1000000</v>
      </c>
      <c r="K8644" t="s">
        <v>17</v>
      </c>
      <c r="L8644" s="2">
        <v>0</v>
      </c>
      <c r="M8644" s="1">
        <f t="shared" si="951"/>
        <v>0</v>
      </c>
      <c r="N8644" t="s">
        <v>37</v>
      </c>
      <c r="O8644" t="s">
        <v>404</v>
      </c>
      <c r="P8644" t="s">
        <v>8833</v>
      </c>
      <c r="Q8644" t="str">
        <f t="shared" si="948"/>
        <v>2017</v>
      </c>
      <c r="R8644" t="str">
        <f t="shared" si="949"/>
        <v>April</v>
      </c>
      <c r="S8644" t="s">
        <v>2460</v>
      </c>
      <c r="T8644" t="s">
        <v>76</v>
      </c>
    </row>
    <row r="8645" spans="1:20" x14ac:dyDescent="0.3">
      <c r="A8645" t="s">
        <v>11441</v>
      </c>
      <c r="B8645" t="s">
        <v>4716</v>
      </c>
      <c r="C8645">
        <v>4.5999999999999996</v>
      </c>
      <c r="D8645">
        <f t="shared" si="950"/>
        <v>5</v>
      </c>
      <c r="E8645">
        <v>6320</v>
      </c>
      <c r="F8645" t="s">
        <v>1614</v>
      </c>
      <c r="G8645">
        <f t="shared" si="945"/>
        <v>6300000</v>
      </c>
      <c r="H8645" s="3" t="s">
        <v>43</v>
      </c>
      <c r="I8645" t="str">
        <f t="shared" si="946"/>
        <v>100000+</v>
      </c>
      <c r="J8645" s="1">
        <f t="shared" si="947"/>
        <v>100000</v>
      </c>
      <c r="K8645" t="s">
        <v>17</v>
      </c>
      <c r="L8645" s="2">
        <v>0</v>
      </c>
      <c r="M8645" s="1">
        <f t="shared" si="951"/>
        <v>0</v>
      </c>
      <c r="N8645" t="s">
        <v>18</v>
      </c>
      <c r="O8645" t="s">
        <v>4717</v>
      </c>
      <c r="P8645" t="s">
        <v>10902</v>
      </c>
      <c r="Q8645" t="str">
        <f t="shared" si="948"/>
        <v>2016</v>
      </c>
      <c r="R8645" t="str">
        <f t="shared" si="949"/>
        <v>December</v>
      </c>
      <c r="S8645">
        <v>2</v>
      </c>
      <c r="T8645" t="s">
        <v>46</v>
      </c>
    </row>
    <row r="8646" spans="1:20" x14ac:dyDescent="0.3">
      <c r="A8646" t="s">
        <v>11442</v>
      </c>
      <c r="B8646" t="s">
        <v>2519</v>
      </c>
      <c r="C8646">
        <v>4</v>
      </c>
      <c r="D8646">
        <f t="shared" si="950"/>
        <v>4</v>
      </c>
      <c r="E8646">
        <v>271214</v>
      </c>
      <c r="F8646" t="s">
        <v>39</v>
      </c>
      <c r="G8646">
        <f t="shared" si="945"/>
        <v>1000</v>
      </c>
      <c r="H8646" s="3" t="s">
        <v>79</v>
      </c>
      <c r="I8646" t="str">
        <f t="shared" si="946"/>
        <v>10000000+</v>
      </c>
      <c r="J8646" s="1">
        <f t="shared" si="947"/>
        <v>10000000</v>
      </c>
      <c r="K8646" t="s">
        <v>17</v>
      </c>
      <c r="L8646" s="2">
        <v>0</v>
      </c>
      <c r="M8646" s="1">
        <f t="shared" si="951"/>
        <v>0</v>
      </c>
      <c r="N8646" t="s">
        <v>37</v>
      </c>
      <c r="O8646" t="s">
        <v>2523</v>
      </c>
      <c r="P8646" t="s">
        <v>322</v>
      </c>
      <c r="Q8646" t="str">
        <f t="shared" si="948"/>
        <v>2018</v>
      </c>
      <c r="R8646" t="str">
        <f t="shared" si="949"/>
        <v>July</v>
      </c>
      <c r="S8646" t="s">
        <v>39</v>
      </c>
      <c r="T8646" t="s">
        <v>39</v>
      </c>
    </row>
    <row r="8647" spans="1:20" x14ac:dyDescent="0.3">
      <c r="A8647" t="s">
        <v>11443</v>
      </c>
      <c r="B8647" t="s">
        <v>4716</v>
      </c>
      <c r="C8647">
        <v>4.5999999999999996</v>
      </c>
      <c r="D8647">
        <f t="shared" si="950"/>
        <v>5</v>
      </c>
      <c r="E8647">
        <v>14089</v>
      </c>
      <c r="F8647" t="s">
        <v>836</v>
      </c>
      <c r="G8647">
        <f t="shared" si="945"/>
        <v>8400000</v>
      </c>
      <c r="H8647" s="3" t="s">
        <v>25</v>
      </c>
      <c r="I8647" t="str">
        <f t="shared" si="946"/>
        <v>500000+</v>
      </c>
      <c r="J8647" s="1">
        <f t="shared" si="947"/>
        <v>500000</v>
      </c>
      <c r="K8647" t="s">
        <v>17</v>
      </c>
      <c r="L8647" s="2">
        <v>0</v>
      </c>
      <c r="M8647" s="1">
        <f t="shared" si="951"/>
        <v>0</v>
      </c>
      <c r="N8647" t="s">
        <v>18</v>
      </c>
      <c r="O8647" t="s">
        <v>4717</v>
      </c>
      <c r="P8647" t="s">
        <v>2108</v>
      </c>
      <c r="Q8647" t="str">
        <f t="shared" si="948"/>
        <v>2018</v>
      </c>
      <c r="R8647" t="str">
        <f t="shared" si="949"/>
        <v>August</v>
      </c>
      <c r="S8647" t="s">
        <v>11444</v>
      </c>
      <c r="T8647" t="s">
        <v>71</v>
      </c>
    </row>
    <row r="8648" spans="1:20" x14ac:dyDescent="0.3">
      <c r="A8648" t="s">
        <v>11445</v>
      </c>
      <c r="B8648" t="s">
        <v>4716</v>
      </c>
      <c r="C8648">
        <v>4.3</v>
      </c>
      <c r="D8648">
        <f t="shared" si="950"/>
        <v>5</v>
      </c>
      <c r="E8648">
        <v>26452</v>
      </c>
      <c r="F8648" t="s">
        <v>477</v>
      </c>
      <c r="G8648">
        <f t="shared" si="945"/>
        <v>4000000</v>
      </c>
      <c r="H8648" s="3" t="s">
        <v>56</v>
      </c>
      <c r="I8648" t="str">
        <f t="shared" si="946"/>
        <v>1000000+</v>
      </c>
      <c r="J8648" s="1">
        <f t="shared" si="947"/>
        <v>1000000</v>
      </c>
      <c r="K8648" t="s">
        <v>17</v>
      </c>
      <c r="L8648" s="2">
        <v>0</v>
      </c>
      <c r="M8648" s="1">
        <f t="shared" si="951"/>
        <v>0</v>
      </c>
      <c r="N8648" t="s">
        <v>18</v>
      </c>
      <c r="O8648" t="s">
        <v>4717</v>
      </c>
      <c r="P8648" t="s">
        <v>11446</v>
      </c>
      <c r="Q8648" t="str">
        <f t="shared" si="948"/>
        <v>2014</v>
      </c>
      <c r="R8648" t="str">
        <f t="shared" si="949"/>
        <v>November</v>
      </c>
      <c r="S8648" t="s">
        <v>2794</v>
      </c>
      <c r="T8648" t="s">
        <v>465</v>
      </c>
    </row>
    <row r="8649" spans="1:20" x14ac:dyDescent="0.3">
      <c r="A8649" t="s">
        <v>11447</v>
      </c>
      <c r="B8649" t="s">
        <v>4716</v>
      </c>
      <c r="C8649">
        <v>4.3</v>
      </c>
      <c r="D8649">
        <f t="shared" si="950"/>
        <v>5</v>
      </c>
      <c r="E8649">
        <v>6120</v>
      </c>
      <c r="F8649" t="s">
        <v>1311</v>
      </c>
      <c r="G8649">
        <f t="shared" si="945"/>
        <v>1900000</v>
      </c>
      <c r="H8649" s="3" t="s">
        <v>43</v>
      </c>
      <c r="I8649" t="str">
        <f t="shared" si="946"/>
        <v>100000+</v>
      </c>
      <c r="J8649" s="1">
        <f t="shared" si="947"/>
        <v>100000</v>
      </c>
      <c r="K8649" t="s">
        <v>17</v>
      </c>
      <c r="L8649" s="2">
        <v>0</v>
      </c>
      <c r="M8649" s="1">
        <f t="shared" si="951"/>
        <v>0</v>
      </c>
      <c r="N8649" t="s">
        <v>18</v>
      </c>
      <c r="O8649" t="s">
        <v>4717</v>
      </c>
      <c r="P8649" t="s">
        <v>3032</v>
      </c>
      <c r="Q8649" t="str">
        <f t="shared" si="948"/>
        <v>2017</v>
      </c>
      <c r="R8649" t="str">
        <f t="shared" si="949"/>
        <v>November</v>
      </c>
      <c r="S8649" t="s">
        <v>11448</v>
      </c>
      <c r="T8649" t="s">
        <v>267</v>
      </c>
    </row>
    <row r="8650" spans="1:20" x14ac:dyDescent="0.3">
      <c r="A8650" t="s">
        <v>11449</v>
      </c>
      <c r="B8650" t="s">
        <v>4716</v>
      </c>
      <c r="C8650">
        <v>3.9</v>
      </c>
      <c r="D8650">
        <f t="shared" si="950"/>
        <v>4</v>
      </c>
      <c r="E8650">
        <v>7801</v>
      </c>
      <c r="F8650" t="s">
        <v>208</v>
      </c>
      <c r="G8650">
        <f t="shared" si="945"/>
        <v>201000</v>
      </c>
      <c r="H8650" s="3" t="s">
        <v>56</v>
      </c>
      <c r="I8650" t="str">
        <f t="shared" si="946"/>
        <v>1000000+</v>
      </c>
      <c r="J8650" s="1">
        <f t="shared" si="947"/>
        <v>1000000</v>
      </c>
      <c r="K8650" t="s">
        <v>17</v>
      </c>
      <c r="L8650" s="2">
        <v>0</v>
      </c>
      <c r="M8650" s="1">
        <f t="shared" si="951"/>
        <v>0</v>
      </c>
      <c r="N8650" t="s">
        <v>18</v>
      </c>
      <c r="O8650" t="s">
        <v>4717</v>
      </c>
      <c r="P8650" t="s">
        <v>10758</v>
      </c>
      <c r="Q8650" t="str">
        <f t="shared" si="948"/>
        <v>2013</v>
      </c>
      <c r="R8650" t="str">
        <f t="shared" si="949"/>
        <v>September</v>
      </c>
      <c r="S8650">
        <v>2</v>
      </c>
      <c r="T8650" t="s">
        <v>415</v>
      </c>
    </row>
    <row r="8651" spans="1:20" x14ac:dyDescent="0.3">
      <c r="A8651" t="s">
        <v>11450</v>
      </c>
      <c r="B8651" t="s">
        <v>4716</v>
      </c>
      <c r="C8651">
        <v>4.5</v>
      </c>
      <c r="D8651">
        <f t="shared" si="950"/>
        <v>5</v>
      </c>
      <c r="E8651">
        <v>57449</v>
      </c>
      <c r="F8651" t="s">
        <v>427</v>
      </c>
      <c r="G8651">
        <f t="shared" si="945"/>
        <v>5000000</v>
      </c>
      <c r="H8651" s="3" t="s">
        <v>56</v>
      </c>
      <c r="I8651" t="str">
        <f t="shared" si="946"/>
        <v>1000000+</v>
      </c>
      <c r="J8651" s="1">
        <f t="shared" si="947"/>
        <v>1000000</v>
      </c>
      <c r="K8651" t="s">
        <v>17</v>
      </c>
      <c r="L8651" s="2">
        <v>0</v>
      </c>
      <c r="M8651" s="1">
        <f t="shared" si="951"/>
        <v>0</v>
      </c>
      <c r="N8651" t="s">
        <v>18</v>
      </c>
      <c r="O8651" t="s">
        <v>4717</v>
      </c>
      <c r="P8651" t="s">
        <v>279</v>
      </c>
      <c r="Q8651" t="str">
        <f t="shared" si="948"/>
        <v>2018</v>
      </c>
      <c r="R8651" t="str">
        <f t="shared" si="949"/>
        <v>August</v>
      </c>
      <c r="S8651" t="s">
        <v>11451</v>
      </c>
      <c r="T8651" t="s">
        <v>76</v>
      </c>
    </row>
    <row r="8652" spans="1:20" x14ac:dyDescent="0.3">
      <c r="A8652" t="s">
        <v>11452</v>
      </c>
      <c r="B8652" t="s">
        <v>4716</v>
      </c>
      <c r="C8652">
        <v>4.7</v>
      </c>
      <c r="D8652">
        <f t="shared" si="950"/>
        <v>5</v>
      </c>
      <c r="E8652">
        <v>7566</v>
      </c>
      <c r="F8652" t="s">
        <v>477</v>
      </c>
      <c r="G8652">
        <f t="shared" si="945"/>
        <v>4000000</v>
      </c>
      <c r="H8652" s="3" t="s">
        <v>25</v>
      </c>
      <c r="I8652" t="str">
        <f t="shared" si="946"/>
        <v>500000+</v>
      </c>
      <c r="J8652" s="1">
        <f t="shared" si="947"/>
        <v>500000</v>
      </c>
      <c r="K8652" t="s">
        <v>17</v>
      </c>
      <c r="L8652" s="2">
        <v>0</v>
      </c>
      <c r="M8652" s="1">
        <f t="shared" si="951"/>
        <v>0</v>
      </c>
      <c r="N8652" t="s">
        <v>18</v>
      </c>
      <c r="O8652" t="s">
        <v>4717</v>
      </c>
      <c r="P8652" t="s">
        <v>740</v>
      </c>
      <c r="Q8652" t="str">
        <f t="shared" si="948"/>
        <v>2018</v>
      </c>
      <c r="R8652" t="str">
        <f t="shared" si="949"/>
        <v>July</v>
      </c>
      <c r="S8652">
        <v>67</v>
      </c>
      <c r="T8652" t="s">
        <v>71</v>
      </c>
    </row>
    <row r="8653" spans="1:20" x14ac:dyDescent="0.3">
      <c r="A8653" t="s">
        <v>11453</v>
      </c>
      <c r="B8653" t="s">
        <v>4716</v>
      </c>
      <c r="C8653">
        <v>4.3</v>
      </c>
      <c r="D8653">
        <f t="shared" si="950"/>
        <v>5</v>
      </c>
      <c r="E8653">
        <v>4649</v>
      </c>
      <c r="F8653" t="s">
        <v>336</v>
      </c>
      <c r="G8653">
        <f t="shared" si="945"/>
        <v>30000000</v>
      </c>
      <c r="H8653" s="3" t="s">
        <v>43</v>
      </c>
      <c r="I8653" t="str">
        <f t="shared" si="946"/>
        <v>100000+</v>
      </c>
      <c r="J8653" s="1">
        <f t="shared" si="947"/>
        <v>100000</v>
      </c>
      <c r="K8653" t="s">
        <v>17</v>
      </c>
      <c r="L8653" s="2">
        <v>0</v>
      </c>
      <c r="M8653" s="1">
        <f t="shared" si="951"/>
        <v>0</v>
      </c>
      <c r="N8653" t="s">
        <v>18</v>
      </c>
      <c r="O8653" t="s">
        <v>4717</v>
      </c>
      <c r="P8653" t="s">
        <v>763</v>
      </c>
      <c r="Q8653" t="str">
        <f t="shared" si="948"/>
        <v>2018</v>
      </c>
      <c r="R8653" t="str">
        <f t="shared" si="949"/>
        <v>June</v>
      </c>
      <c r="S8653" t="s">
        <v>11454</v>
      </c>
      <c r="T8653" t="s">
        <v>245</v>
      </c>
    </row>
    <row r="8654" spans="1:20" x14ac:dyDescent="0.3">
      <c r="A8654" t="s">
        <v>4793</v>
      </c>
      <c r="B8654" t="s">
        <v>4716</v>
      </c>
      <c r="C8654">
        <v>4.5999999999999996</v>
      </c>
      <c r="D8654">
        <f t="shared" si="950"/>
        <v>5</v>
      </c>
      <c r="E8654">
        <v>25370</v>
      </c>
      <c r="F8654" t="s">
        <v>39</v>
      </c>
      <c r="G8654">
        <f t="shared" si="945"/>
        <v>1000</v>
      </c>
      <c r="H8654" s="3" t="s">
        <v>56</v>
      </c>
      <c r="I8654" t="str">
        <f t="shared" si="946"/>
        <v>1000000+</v>
      </c>
      <c r="J8654" s="1">
        <f t="shared" si="947"/>
        <v>1000000</v>
      </c>
      <c r="K8654" t="s">
        <v>17</v>
      </c>
      <c r="L8654" s="2">
        <v>0</v>
      </c>
      <c r="M8654" s="1">
        <f t="shared" si="951"/>
        <v>0</v>
      </c>
      <c r="N8654" t="s">
        <v>18</v>
      </c>
      <c r="O8654" t="s">
        <v>4717</v>
      </c>
      <c r="P8654" t="s">
        <v>2864</v>
      </c>
      <c r="Q8654" t="str">
        <f t="shared" si="948"/>
        <v>2018</v>
      </c>
      <c r="R8654" t="str">
        <f t="shared" si="949"/>
        <v>August</v>
      </c>
      <c r="S8654" t="s">
        <v>39</v>
      </c>
      <c r="T8654" t="s">
        <v>39</v>
      </c>
    </row>
    <row r="8655" spans="1:20" x14ac:dyDescent="0.3">
      <c r="A8655" t="s">
        <v>11455</v>
      </c>
      <c r="B8655" t="s">
        <v>2377</v>
      </c>
      <c r="C8655">
        <v>4.5999999999999996</v>
      </c>
      <c r="D8655">
        <f t="shared" si="950"/>
        <v>5</v>
      </c>
      <c r="E8655">
        <v>10484</v>
      </c>
      <c r="F8655" t="s">
        <v>325</v>
      </c>
      <c r="G8655">
        <f t="shared" si="945"/>
        <v>9000000</v>
      </c>
      <c r="H8655" s="3" t="s">
        <v>56</v>
      </c>
      <c r="I8655" t="str">
        <f t="shared" si="946"/>
        <v>1000000+</v>
      </c>
      <c r="J8655" s="1">
        <f t="shared" si="947"/>
        <v>1000000</v>
      </c>
      <c r="K8655" t="s">
        <v>17</v>
      </c>
      <c r="L8655" s="2">
        <v>0</v>
      </c>
      <c r="M8655" s="1">
        <f t="shared" si="951"/>
        <v>0</v>
      </c>
      <c r="N8655" t="s">
        <v>18</v>
      </c>
      <c r="O8655" t="s">
        <v>2378</v>
      </c>
      <c r="P8655" t="s">
        <v>1721</v>
      </c>
      <c r="Q8655" t="str">
        <f t="shared" si="948"/>
        <v>2018</v>
      </c>
      <c r="R8655" t="str">
        <f t="shared" si="949"/>
        <v>June</v>
      </c>
      <c r="S8655" t="s">
        <v>4473</v>
      </c>
      <c r="T8655" t="s">
        <v>71</v>
      </c>
    </row>
    <row r="8656" spans="1:20" x14ac:dyDescent="0.3">
      <c r="A8656" t="s">
        <v>11456</v>
      </c>
      <c r="B8656" t="s">
        <v>4716</v>
      </c>
      <c r="C8656">
        <v>4.2</v>
      </c>
      <c r="D8656">
        <f t="shared" si="950"/>
        <v>5</v>
      </c>
      <c r="E8656">
        <v>2537</v>
      </c>
      <c r="F8656" t="s">
        <v>631</v>
      </c>
      <c r="G8656">
        <f t="shared" si="945"/>
        <v>8500000</v>
      </c>
      <c r="H8656" s="3" t="s">
        <v>25</v>
      </c>
      <c r="I8656" t="str">
        <f t="shared" si="946"/>
        <v>500000+</v>
      </c>
      <c r="J8656" s="1">
        <f t="shared" si="947"/>
        <v>500000</v>
      </c>
      <c r="K8656" t="s">
        <v>17</v>
      </c>
      <c r="L8656" s="2">
        <v>0</v>
      </c>
      <c r="M8656" s="1">
        <f t="shared" si="951"/>
        <v>0</v>
      </c>
      <c r="N8656" t="s">
        <v>18</v>
      </c>
      <c r="O8656" t="s">
        <v>4717</v>
      </c>
      <c r="P8656" t="s">
        <v>6947</v>
      </c>
      <c r="Q8656" t="str">
        <f t="shared" si="948"/>
        <v>2018</v>
      </c>
      <c r="R8656" t="str">
        <f t="shared" si="949"/>
        <v>January</v>
      </c>
      <c r="S8656" t="s">
        <v>11457</v>
      </c>
      <c r="T8656" t="s">
        <v>76</v>
      </c>
    </row>
    <row r="8657" spans="1:20" x14ac:dyDescent="0.3">
      <c r="A8657" t="s">
        <v>11458</v>
      </c>
      <c r="B8657" t="s">
        <v>4716</v>
      </c>
      <c r="C8657">
        <v>4.3</v>
      </c>
      <c r="D8657">
        <f t="shared" si="950"/>
        <v>5</v>
      </c>
      <c r="E8657">
        <v>4441</v>
      </c>
      <c r="F8657" t="s">
        <v>39</v>
      </c>
      <c r="G8657">
        <f t="shared" si="945"/>
        <v>1000</v>
      </c>
      <c r="H8657" s="3" t="s">
        <v>43</v>
      </c>
      <c r="I8657" t="str">
        <f t="shared" si="946"/>
        <v>100000+</v>
      </c>
      <c r="J8657" s="1">
        <f t="shared" si="947"/>
        <v>100000</v>
      </c>
      <c r="K8657" t="s">
        <v>17</v>
      </c>
      <c r="L8657" s="2">
        <v>0</v>
      </c>
      <c r="M8657" s="1">
        <f t="shared" si="951"/>
        <v>0</v>
      </c>
      <c r="N8657" t="s">
        <v>18</v>
      </c>
      <c r="O8657" t="s">
        <v>4717</v>
      </c>
      <c r="P8657" t="s">
        <v>1359</v>
      </c>
      <c r="Q8657" t="str">
        <f t="shared" si="948"/>
        <v>2018</v>
      </c>
      <c r="R8657" t="str">
        <f t="shared" si="949"/>
        <v>June</v>
      </c>
      <c r="S8657" t="s">
        <v>39</v>
      </c>
      <c r="T8657" t="s">
        <v>39</v>
      </c>
    </row>
    <row r="8658" spans="1:20" x14ac:dyDescent="0.3">
      <c r="A8658" t="s">
        <v>4829</v>
      </c>
      <c r="B8658" t="s">
        <v>4716</v>
      </c>
      <c r="C8658">
        <v>4.5999999999999996</v>
      </c>
      <c r="D8658">
        <f t="shared" si="950"/>
        <v>5</v>
      </c>
      <c r="E8658">
        <v>2401017</v>
      </c>
      <c r="F8658" t="s">
        <v>39</v>
      </c>
      <c r="G8658">
        <f t="shared" si="945"/>
        <v>1000</v>
      </c>
      <c r="H8658" s="3" t="s">
        <v>403</v>
      </c>
      <c r="I8658" t="str">
        <f t="shared" si="946"/>
        <v>100000000+</v>
      </c>
      <c r="J8658" s="1">
        <f t="shared" si="947"/>
        <v>100000000</v>
      </c>
      <c r="K8658" t="s">
        <v>17</v>
      </c>
      <c r="L8658" s="2">
        <v>0</v>
      </c>
      <c r="M8658" s="1">
        <f t="shared" si="951"/>
        <v>0</v>
      </c>
      <c r="N8658" t="s">
        <v>18</v>
      </c>
      <c r="O8658" t="s">
        <v>4717</v>
      </c>
      <c r="P8658" t="s">
        <v>801</v>
      </c>
      <c r="Q8658" t="str">
        <f t="shared" si="948"/>
        <v>2018</v>
      </c>
      <c r="R8658" t="str">
        <f t="shared" si="949"/>
        <v>June</v>
      </c>
      <c r="S8658" t="s">
        <v>39</v>
      </c>
      <c r="T8658" t="s">
        <v>39</v>
      </c>
    </row>
    <row r="8659" spans="1:20" x14ac:dyDescent="0.3">
      <c r="A8659" t="s">
        <v>11459</v>
      </c>
      <c r="B8659" t="s">
        <v>4716</v>
      </c>
      <c r="C8659">
        <v>4.2</v>
      </c>
      <c r="D8659">
        <f t="shared" si="950"/>
        <v>5</v>
      </c>
      <c r="E8659">
        <v>86172</v>
      </c>
      <c r="F8659" t="s">
        <v>435</v>
      </c>
      <c r="G8659">
        <f t="shared" si="945"/>
        <v>13000000</v>
      </c>
      <c r="H8659" s="3" t="s">
        <v>56</v>
      </c>
      <c r="I8659" t="str">
        <f t="shared" si="946"/>
        <v>1000000+</v>
      </c>
      <c r="J8659" s="1">
        <f t="shared" si="947"/>
        <v>1000000</v>
      </c>
      <c r="K8659" t="s">
        <v>17</v>
      </c>
      <c r="L8659" s="2">
        <v>0</v>
      </c>
      <c r="M8659" s="1">
        <f t="shared" si="951"/>
        <v>0</v>
      </c>
      <c r="N8659" t="s">
        <v>18</v>
      </c>
      <c r="O8659" t="s">
        <v>4717</v>
      </c>
      <c r="P8659" t="s">
        <v>11460</v>
      </c>
      <c r="Q8659" t="str">
        <f t="shared" si="948"/>
        <v>2016</v>
      </c>
      <c r="R8659" t="str">
        <f t="shared" si="949"/>
        <v>February</v>
      </c>
      <c r="S8659" t="s">
        <v>2851</v>
      </c>
      <c r="T8659" t="s">
        <v>76</v>
      </c>
    </row>
    <row r="8660" spans="1:20" x14ac:dyDescent="0.3">
      <c r="A8660" t="s">
        <v>11461</v>
      </c>
      <c r="B8660" t="s">
        <v>4716</v>
      </c>
      <c r="C8660">
        <v>4.0999999999999996</v>
      </c>
      <c r="D8660">
        <f t="shared" si="950"/>
        <v>5</v>
      </c>
      <c r="E8660">
        <v>661</v>
      </c>
      <c r="F8660" t="s">
        <v>250</v>
      </c>
      <c r="G8660">
        <f t="shared" si="945"/>
        <v>3400000</v>
      </c>
      <c r="H8660" s="3" t="s">
        <v>43</v>
      </c>
      <c r="I8660" t="str">
        <f t="shared" si="946"/>
        <v>100000+</v>
      </c>
      <c r="J8660" s="1">
        <f t="shared" si="947"/>
        <v>100000</v>
      </c>
      <c r="K8660" t="s">
        <v>17</v>
      </c>
      <c r="L8660" s="2">
        <v>0</v>
      </c>
      <c r="M8660" s="1">
        <f t="shared" si="951"/>
        <v>0</v>
      </c>
      <c r="N8660" t="s">
        <v>18</v>
      </c>
      <c r="O8660" t="s">
        <v>4717</v>
      </c>
      <c r="P8660" t="s">
        <v>326</v>
      </c>
      <c r="Q8660" t="str">
        <f t="shared" si="948"/>
        <v>2018</v>
      </c>
      <c r="R8660" t="str">
        <f t="shared" si="949"/>
        <v>June</v>
      </c>
      <c r="S8660" t="s">
        <v>2764</v>
      </c>
      <c r="T8660" t="s">
        <v>71</v>
      </c>
    </row>
    <row r="8661" spans="1:20" x14ac:dyDescent="0.3">
      <c r="A8661" t="s">
        <v>11462</v>
      </c>
      <c r="B8661" t="s">
        <v>4716</v>
      </c>
      <c r="C8661">
        <v>4.5999999999999996</v>
      </c>
      <c r="D8661">
        <f t="shared" si="950"/>
        <v>5</v>
      </c>
      <c r="E8661">
        <v>7969</v>
      </c>
      <c r="F8661" t="s">
        <v>78</v>
      </c>
      <c r="G8661">
        <f t="shared" si="945"/>
        <v>20000000</v>
      </c>
      <c r="H8661" s="3" t="s">
        <v>43</v>
      </c>
      <c r="I8661" t="str">
        <f t="shared" si="946"/>
        <v>100000+</v>
      </c>
      <c r="J8661" s="1">
        <f t="shared" si="947"/>
        <v>100000</v>
      </c>
      <c r="K8661" t="s">
        <v>17</v>
      </c>
      <c r="L8661" s="2">
        <v>0</v>
      </c>
      <c r="M8661" s="1">
        <f t="shared" si="951"/>
        <v>0</v>
      </c>
      <c r="N8661" t="s">
        <v>18</v>
      </c>
      <c r="O8661" t="s">
        <v>4717</v>
      </c>
      <c r="P8661" t="s">
        <v>3828</v>
      </c>
      <c r="Q8661" t="str">
        <f t="shared" si="948"/>
        <v>2018</v>
      </c>
      <c r="R8661" t="str">
        <f t="shared" si="949"/>
        <v>February</v>
      </c>
      <c r="S8661" t="s">
        <v>11463</v>
      </c>
      <c r="T8661" t="s">
        <v>46</v>
      </c>
    </row>
    <row r="8662" spans="1:20" x14ac:dyDescent="0.3">
      <c r="A8662" t="s">
        <v>11464</v>
      </c>
      <c r="B8662" t="s">
        <v>4716</v>
      </c>
      <c r="C8662">
        <v>4.4000000000000004</v>
      </c>
      <c r="D8662">
        <f t="shared" si="950"/>
        <v>5</v>
      </c>
      <c r="E8662">
        <v>688</v>
      </c>
      <c r="F8662" t="s">
        <v>1130</v>
      </c>
      <c r="G8662">
        <f t="shared" si="945"/>
        <v>4400000</v>
      </c>
      <c r="H8662" s="3" t="s">
        <v>49</v>
      </c>
      <c r="I8662" t="str">
        <f t="shared" si="946"/>
        <v>50000+</v>
      </c>
      <c r="J8662" s="1">
        <f t="shared" si="947"/>
        <v>50000</v>
      </c>
      <c r="K8662" t="s">
        <v>17</v>
      </c>
      <c r="L8662" s="2">
        <v>0</v>
      </c>
      <c r="M8662" s="1">
        <f t="shared" si="951"/>
        <v>0</v>
      </c>
      <c r="N8662" t="s">
        <v>18</v>
      </c>
      <c r="O8662" t="s">
        <v>4717</v>
      </c>
      <c r="P8662" t="s">
        <v>369</v>
      </c>
      <c r="Q8662" t="str">
        <f t="shared" si="948"/>
        <v>2018</v>
      </c>
      <c r="R8662" t="str">
        <f t="shared" si="949"/>
        <v>July</v>
      </c>
      <c r="S8662">
        <v>2.2200000000000002</v>
      </c>
      <c r="T8662" t="s">
        <v>76</v>
      </c>
    </row>
    <row r="8663" spans="1:20" x14ac:dyDescent="0.3">
      <c r="A8663" t="s">
        <v>11465</v>
      </c>
      <c r="B8663" t="s">
        <v>2910</v>
      </c>
      <c r="C8663">
        <v>3.7</v>
      </c>
      <c r="D8663">
        <f t="shared" si="950"/>
        <v>4</v>
      </c>
      <c r="E8663">
        <v>56664</v>
      </c>
      <c r="F8663" t="s">
        <v>676</v>
      </c>
      <c r="G8663">
        <f t="shared" si="945"/>
        <v>8300000.0000000009</v>
      </c>
      <c r="H8663" s="3" t="s">
        <v>56</v>
      </c>
      <c r="I8663" t="str">
        <f t="shared" si="946"/>
        <v>1000000+</v>
      </c>
      <c r="J8663" s="1">
        <f t="shared" si="947"/>
        <v>1000000</v>
      </c>
      <c r="K8663" t="s">
        <v>17</v>
      </c>
      <c r="L8663" s="2">
        <v>0</v>
      </c>
      <c r="M8663" s="1">
        <f t="shared" si="951"/>
        <v>0</v>
      </c>
      <c r="N8663" t="s">
        <v>18</v>
      </c>
      <c r="O8663" t="s">
        <v>2527</v>
      </c>
      <c r="P8663" t="s">
        <v>11466</v>
      </c>
      <c r="Q8663" t="str">
        <f t="shared" si="948"/>
        <v>2015</v>
      </c>
      <c r="R8663" t="str">
        <f t="shared" si="949"/>
        <v>February</v>
      </c>
      <c r="S8663">
        <v>1.4</v>
      </c>
      <c r="T8663" t="s">
        <v>51</v>
      </c>
    </row>
    <row r="8664" spans="1:20" x14ac:dyDescent="0.3">
      <c r="A8664" t="s">
        <v>11467</v>
      </c>
      <c r="B8664" t="s">
        <v>3213</v>
      </c>
      <c r="C8664">
        <v>4.4000000000000004</v>
      </c>
      <c r="D8664">
        <f t="shared" si="950"/>
        <v>5</v>
      </c>
      <c r="E8664">
        <v>2295</v>
      </c>
      <c r="F8664" t="s">
        <v>15</v>
      </c>
      <c r="G8664">
        <f t="shared" si="945"/>
        <v>19000000</v>
      </c>
      <c r="H8664" s="3" t="s">
        <v>43</v>
      </c>
      <c r="I8664" t="str">
        <f t="shared" si="946"/>
        <v>100000+</v>
      </c>
      <c r="J8664" s="1">
        <f t="shared" si="947"/>
        <v>100000</v>
      </c>
      <c r="K8664" t="s">
        <v>17</v>
      </c>
      <c r="L8664" s="2">
        <v>0</v>
      </c>
      <c r="M8664" s="1">
        <f t="shared" si="951"/>
        <v>0</v>
      </c>
      <c r="N8664" t="s">
        <v>18</v>
      </c>
      <c r="O8664" t="s">
        <v>3215</v>
      </c>
      <c r="P8664" t="s">
        <v>533</v>
      </c>
      <c r="Q8664" t="str">
        <f t="shared" si="948"/>
        <v>2018</v>
      </c>
      <c r="R8664" t="str">
        <f t="shared" si="949"/>
        <v>July</v>
      </c>
      <c r="S8664" t="s">
        <v>11468</v>
      </c>
      <c r="T8664" t="s">
        <v>245</v>
      </c>
    </row>
    <row r="8665" spans="1:20" x14ac:dyDescent="0.3">
      <c r="A8665" t="s">
        <v>11469</v>
      </c>
      <c r="B8665" t="s">
        <v>2519</v>
      </c>
      <c r="C8665">
        <v>3.9</v>
      </c>
      <c r="D8665">
        <f t="shared" si="950"/>
        <v>4</v>
      </c>
      <c r="E8665">
        <v>1290</v>
      </c>
      <c r="F8665" t="s">
        <v>380</v>
      </c>
      <c r="G8665">
        <f t="shared" si="945"/>
        <v>6400000</v>
      </c>
      <c r="H8665" s="3" t="s">
        <v>43</v>
      </c>
      <c r="I8665" t="str">
        <f t="shared" si="946"/>
        <v>100000+</v>
      </c>
      <c r="J8665" s="1">
        <f t="shared" si="947"/>
        <v>100000</v>
      </c>
      <c r="K8665" t="s">
        <v>17</v>
      </c>
      <c r="L8665" s="2">
        <v>0</v>
      </c>
      <c r="M8665" s="1">
        <f t="shared" si="951"/>
        <v>0</v>
      </c>
      <c r="N8665" t="s">
        <v>18</v>
      </c>
      <c r="O8665" t="s">
        <v>2580</v>
      </c>
      <c r="P8665" t="s">
        <v>192</v>
      </c>
      <c r="Q8665" t="str">
        <f t="shared" si="948"/>
        <v>2018</v>
      </c>
      <c r="R8665" t="str">
        <f t="shared" si="949"/>
        <v>July</v>
      </c>
      <c r="S8665" t="s">
        <v>310</v>
      </c>
      <c r="T8665" t="s">
        <v>71</v>
      </c>
    </row>
    <row r="8666" spans="1:20" x14ac:dyDescent="0.3">
      <c r="A8666" t="s">
        <v>11470</v>
      </c>
      <c r="B8666" t="s">
        <v>4390</v>
      </c>
      <c r="C8666">
        <v>4.3</v>
      </c>
      <c r="D8666">
        <f t="shared" si="950"/>
        <v>5</v>
      </c>
      <c r="E8666">
        <v>15618</v>
      </c>
      <c r="F8666" t="s">
        <v>224</v>
      </c>
      <c r="G8666">
        <f t="shared" si="945"/>
        <v>2400000</v>
      </c>
      <c r="H8666" s="3" t="s">
        <v>56</v>
      </c>
      <c r="I8666" t="str">
        <f t="shared" si="946"/>
        <v>1000000+</v>
      </c>
      <c r="J8666" s="1">
        <f t="shared" si="947"/>
        <v>1000000</v>
      </c>
      <c r="K8666" t="s">
        <v>17</v>
      </c>
      <c r="L8666" s="2">
        <v>0</v>
      </c>
      <c r="M8666" s="1">
        <f t="shared" si="951"/>
        <v>0</v>
      </c>
      <c r="N8666" t="s">
        <v>18</v>
      </c>
      <c r="O8666" t="s">
        <v>4391</v>
      </c>
      <c r="P8666" t="s">
        <v>1626</v>
      </c>
      <c r="Q8666" t="str">
        <f t="shared" si="948"/>
        <v>2017</v>
      </c>
      <c r="R8666" t="str">
        <f t="shared" si="949"/>
        <v>November</v>
      </c>
      <c r="S8666" t="s">
        <v>599</v>
      </c>
      <c r="T8666" t="s">
        <v>51</v>
      </c>
    </row>
    <row r="8667" spans="1:20" x14ac:dyDescent="0.3">
      <c r="A8667" t="s">
        <v>4610</v>
      </c>
      <c r="B8667" t="s">
        <v>4573</v>
      </c>
      <c r="C8667">
        <v>4.3</v>
      </c>
      <c r="D8667">
        <f t="shared" si="950"/>
        <v>5</v>
      </c>
      <c r="E8667">
        <v>266434</v>
      </c>
      <c r="F8667" t="s">
        <v>39</v>
      </c>
      <c r="G8667">
        <f t="shared" si="945"/>
        <v>1000</v>
      </c>
      <c r="H8667" s="3" t="s">
        <v>79</v>
      </c>
      <c r="I8667" t="str">
        <f t="shared" si="946"/>
        <v>10000000+</v>
      </c>
      <c r="J8667" s="1">
        <f t="shared" si="947"/>
        <v>10000000</v>
      </c>
      <c r="K8667" t="s">
        <v>17</v>
      </c>
      <c r="L8667" s="2">
        <v>0</v>
      </c>
      <c r="M8667" s="1">
        <f t="shared" si="951"/>
        <v>0</v>
      </c>
      <c r="N8667" t="s">
        <v>18</v>
      </c>
      <c r="O8667" t="s">
        <v>4574</v>
      </c>
      <c r="P8667" t="s">
        <v>279</v>
      </c>
      <c r="Q8667" t="str">
        <f t="shared" si="948"/>
        <v>2018</v>
      </c>
      <c r="R8667" t="str">
        <f t="shared" si="949"/>
        <v>August</v>
      </c>
      <c r="S8667" t="s">
        <v>39</v>
      </c>
      <c r="T8667" t="s">
        <v>39</v>
      </c>
    </row>
    <row r="8668" spans="1:20" x14ac:dyDescent="0.3">
      <c r="A8668" t="s">
        <v>11471</v>
      </c>
      <c r="B8668" t="s">
        <v>4716</v>
      </c>
      <c r="C8668">
        <v>4.3</v>
      </c>
      <c r="D8668">
        <f t="shared" si="950"/>
        <v>5</v>
      </c>
      <c r="E8668">
        <v>11402</v>
      </c>
      <c r="F8668" t="s">
        <v>1321</v>
      </c>
      <c r="G8668">
        <f t="shared" si="945"/>
        <v>5300000</v>
      </c>
      <c r="H8668" s="3" t="s">
        <v>56</v>
      </c>
      <c r="I8668" t="str">
        <f t="shared" si="946"/>
        <v>1000000+</v>
      </c>
      <c r="J8668" s="1">
        <f t="shared" si="947"/>
        <v>1000000</v>
      </c>
      <c r="K8668" t="s">
        <v>17</v>
      </c>
      <c r="L8668" s="2">
        <v>0</v>
      </c>
      <c r="M8668" s="1">
        <f t="shared" si="951"/>
        <v>0</v>
      </c>
      <c r="N8668" t="s">
        <v>18</v>
      </c>
      <c r="O8668" t="s">
        <v>4717</v>
      </c>
      <c r="P8668" t="s">
        <v>97</v>
      </c>
      <c r="Q8668" t="str">
        <f t="shared" si="948"/>
        <v>2017</v>
      </c>
      <c r="R8668" t="str">
        <f t="shared" si="949"/>
        <v>November</v>
      </c>
      <c r="S8668" t="s">
        <v>1309</v>
      </c>
      <c r="T8668" t="s">
        <v>245</v>
      </c>
    </row>
    <row r="8669" spans="1:20" x14ac:dyDescent="0.3">
      <c r="A8669" t="s">
        <v>11472</v>
      </c>
      <c r="B8669" t="s">
        <v>2910</v>
      </c>
      <c r="C8669">
        <v>4.5</v>
      </c>
      <c r="D8669">
        <f t="shared" si="950"/>
        <v>5</v>
      </c>
      <c r="E8669">
        <v>1007</v>
      </c>
      <c r="F8669" t="s">
        <v>139</v>
      </c>
      <c r="G8669">
        <f t="shared" si="945"/>
        <v>5200000</v>
      </c>
      <c r="H8669" s="3" t="s">
        <v>43</v>
      </c>
      <c r="I8669" t="str">
        <f t="shared" si="946"/>
        <v>100000+</v>
      </c>
      <c r="J8669" s="1">
        <f t="shared" si="947"/>
        <v>100000</v>
      </c>
      <c r="K8669" t="s">
        <v>17</v>
      </c>
      <c r="L8669" s="2">
        <v>0</v>
      </c>
      <c r="M8669" s="1">
        <f t="shared" si="951"/>
        <v>0</v>
      </c>
      <c r="N8669" t="s">
        <v>18</v>
      </c>
      <c r="O8669" t="s">
        <v>1445</v>
      </c>
      <c r="P8669" t="s">
        <v>2369</v>
      </c>
      <c r="Q8669" t="str">
        <f t="shared" si="948"/>
        <v>2018</v>
      </c>
      <c r="R8669" t="str">
        <f t="shared" si="949"/>
        <v>July</v>
      </c>
      <c r="S8669">
        <v>7</v>
      </c>
      <c r="T8669" t="s">
        <v>71</v>
      </c>
    </row>
    <row r="8670" spans="1:20" x14ac:dyDescent="0.3">
      <c r="A8670" t="s">
        <v>2827</v>
      </c>
      <c r="B8670" t="s">
        <v>2519</v>
      </c>
      <c r="C8670">
        <v>4.5</v>
      </c>
      <c r="D8670">
        <f t="shared" si="950"/>
        <v>5</v>
      </c>
      <c r="E8670">
        <v>401648</v>
      </c>
      <c r="F8670" t="s">
        <v>1135</v>
      </c>
      <c r="G8670">
        <f t="shared" si="945"/>
        <v>70000000</v>
      </c>
      <c r="H8670" s="3" t="s">
        <v>79</v>
      </c>
      <c r="I8670" t="str">
        <f t="shared" si="946"/>
        <v>10000000+</v>
      </c>
      <c r="J8670" s="1">
        <f t="shared" si="947"/>
        <v>10000000</v>
      </c>
      <c r="K8670" t="s">
        <v>17</v>
      </c>
      <c r="L8670" s="2">
        <v>0</v>
      </c>
      <c r="M8670" s="1">
        <f t="shared" si="951"/>
        <v>0</v>
      </c>
      <c r="N8670" t="s">
        <v>18</v>
      </c>
      <c r="O8670" t="s">
        <v>2538</v>
      </c>
      <c r="P8670" t="s">
        <v>2825</v>
      </c>
      <c r="Q8670" t="str">
        <f t="shared" si="948"/>
        <v>2017</v>
      </c>
      <c r="R8670" t="str">
        <f t="shared" si="949"/>
        <v>April</v>
      </c>
      <c r="S8670" t="s">
        <v>176</v>
      </c>
      <c r="T8670" t="s">
        <v>22</v>
      </c>
    </row>
    <row r="8671" spans="1:20" x14ac:dyDescent="0.3">
      <c r="A8671" t="s">
        <v>11473</v>
      </c>
      <c r="B8671" t="s">
        <v>2519</v>
      </c>
      <c r="C8671">
        <v>4.5</v>
      </c>
      <c r="D8671">
        <f t="shared" si="950"/>
        <v>5</v>
      </c>
      <c r="E8671">
        <v>8193</v>
      </c>
      <c r="F8671" t="s">
        <v>614</v>
      </c>
      <c r="G8671">
        <f t="shared" si="945"/>
        <v>41000000</v>
      </c>
      <c r="H8671" s="3" t="s">
        <v>25</v>
      </c>
      <c r="I8671" t="str">
        <f t="shared" si="946"/>
        <v>500000+</v>
      </c>
      <c r="J8671" s="1">
        <f t="shared" si="947"/>
        <v>500000</v>
      </c>
      <c r="K8671" t="s">
        <v>17</v>
      </c>
      <c r="L8671" s="2">
        <v>0</v>
      </c>
      <c r="M8671" s="1">
        <f t="shared" si="951"/>
        <v>0</v>
      </c>
      <c r="N8671" t="s">
        <v>18</v>
      </c>
      <c r="O8671" t="s">
        <v>2523</v>
      </c>
      <c r="P8671" t="s">
        <v>10445</v>
      </c>
      <c r="Q8671" t="str">
        <f t="shared" si="948"/>
        <v>2016</v>
      </c>
      <c r="R8671" t="str">
        <f t="shared" si="949"/>
        <v>September</v>
      </c>
      <c r="S8671" t="s">
        <v>1171</v>
      </c>
      <c r="T8671" t="s">
        <v>22</v>
      </c>
    </row>
    <row r="8672" spans="1:20" x14ac:dyDescent="0.3">
      <c r="A8672" t="s">
        <v>11474</v>
      </c>
      <c r="B8672" t="s">
        <v>4098</v>
      </c>
      <c r="C8672">
        <v>4.5</v>
      </c>
      <c r="D8672">
        <f t="shared" si="950"/>
        <v>5</v>
      </c>
      <c r="E8672">
        <v>97</v>
      </c>
      <c r="F8672" t="s">
        <v>1311</v>
      </c>
      <c r="G8672">
        <f t="shared" si="945"/>
        <v>1900000</v>
      </c>
      <c r="H8672" s="3" t="s">
        <v>16</v>
      </c>
      <c r="I8672" t="str">
        <f t="shared" si="946"/>
        <v>10000+</v>
      </c>
      <c r="J8672" s="1">
        <f t="shared" si="947"/>
        <v>10000</v>
      </c>
      <c r="K8672" t="s">
        <v>17</v>
      </c>
      <c r="L8672" s="2">
        <v>0</v>
      </c>
      <c r="M8672" s="1">
        <f t="shared" si="951"/>
        <v>0</v>
      </c>
      <c r="N8672" t="s">
        <v>18</v>
      </c>
      <c r="O8672" t="s">
        <v>2572</v>
      </c>
      <c r="P8672" t="s">
        <v>2843</v>
      </c>
      <c r="Q8672" t="str">
        <f t="shared" si="948"/>
        <v>2017</v>
      </c>
      <c r="R8672" t="str">
        <f t="shared" si="949"/>
        <v>June</v>
      </c>
      <c r="S8672">
        <v>1</v>
      </c>
      <c r="T8672" t="s">
        <v>71</v>
      </c>
    </row>
    <row r="8673" spans="1:20" x14ac:dyDescent="0.3">
      <c r="A8673" t="s">
        <v>11475</v>
      </c>
      <c r="B8673" t="s">
        <v>2519</v>
      </c>
      <c r="C8673">
        <v>4.7</v>
      </c>
      <c r="D8673">
        <f t="shared" si="950"/>
        <v>5</v>
      </c>
      <c r="E8673">
        <v>1115</v>
      </c>
      <c r="F8673" t="s">
        <v>99</v>
      </c>
      <c r="G8673">
        <f t="shared" si="945"/>
        <v>39000000</v>
      </c>
      <c r="H8673" s="3" t="s">
        <v>43</v>
      </c>
      <c r="I8673" t="str">
        <f t="shared" si="946"/>
        <v>100000+</v>
      </c>
      <c r="J8673" s="1">
        <f t="shared" si="947"/>
        <v>100000</v>
      </c>
      <c r="K8673" t="s">
        <v>17</v>
      </c>
      <c r="L8673" s="2">
        <v>0</v>
      </c>
      <c r="M8673" s="1">
        <f t="shared" si="951"/>
        <v>0</v>
      </c>
      <c r="N8673" t="s">
        <v>18</v>
      </c>
      <c r="O8673" t="s">
        <v>2523</v>
      </c>
      <c r="P8673" t="s">
        <v>1595</v>
      </c>
      <c r="Q8673" t="str">
        <f t="shared" si="948"/>
        <v>2017</v>
      </c>
      <c r="R8673" t="str">
        <f t="shared" si="949"/>
        <v>July</v>
      </c>
      <c r="S8673">
        <v>1</v>
      </c>
      <c r="T8673" t="s">
        <v>535</v>
      </c>
    </row>
    <row r="8674" spans="1:20" x14ac:dyDescent="0.3">
      <c r="A8674" t="s">
        <v>11476</v>
      </c>
      <c r="B8674" t="s">
        <v>2910</v>
      </c>
      <c r="C8674">
        <v>4.3</v>
      </c>
      <c r="D8674">
        <f t="shared" si="950"/>
        <v>5</v>
      </c>
      <c r="E8674">
        <v>1853</v>
      </c>
      <c r="F8674" t="s">
        <v>1035</v>
      </c>
      <c r="G8674">
        <f t="shared" si="945"/>
        <v>5800000</v>
      </c>
      <c r="H8674" s="3" t="s">
        <v>25</v>
      </c>
      <c r="I8674" t="str">
        <f t="shared" si="946"/>
        <v>500000+</v>
      </c>
      <c r="J8674" s="1">
        <f t="shared" si="947"/>
        <v>500000</v>
      </c>
      <c r="K8674" t="s">
        <v>17</v>
      </c>
      <c r="L8674" s="2">
        <v>0</v>
      </c>
      <c r="M8674" s="1">
        <f t="shared" si="951"/>
        <v>0</v>
      </c>
      <c r="N8674" t="s">
        <v>18</v>
      </c>
      <c r="O8674" t="s">
        <v>1445</v>
      </c>
      <c r="P8674" t="s">
        <v>189</v>
      </c>
      <c r="Q8674" t="str">
        <f t="shared" si="948"/>
        <v>2018</v>
      </c>
      <c r="R8674" t="str">
        <f t="shared" si="949"/>
        <v>May</v>
      </c>
      <c r="S8674">
        <v>1.8</v>
      </c>
      <c r="T8674" t="s">
        <v>76</v>
      </c>
    </row>
    <row r="8675" spans="1:20" x14ac:dyDescent="0.3">
      <c r="A8675" t="s">
        <v>11477</v>
      </c>
      <c r="B8675" t="s">
        <v>4573</v>
      </c>
      <c r="C8675">
        <v>4.4000000000000004</v>
      </c>
      <c r="D8675">
        <f t="shared" si="950"/>
        <v>5</v>
      </c>
      <c r="E8675">
        <v>1623</v>
      </c>
      <c r="F8675" t="s">
        <v>142</v>
      </c>
      <c r="G8675">
        <f t="shared" si="945"/>
        <v>11000000</v>
      </c>
      <c r="H8675" s="3" t="s">
        <v>56</v>
      </c>
      <c r="I8675" t="str">
        <f t="shared" si="946"/>
        <v>1000000+</v>
      </c>
      <c r="J8675" s="1">
        <f t="shared" si="947"/>
        <v>1000000</v>
      </c>
      <c r="K8675" t="s">
        <v>17</v>
      </c>
      <c r="L8675" s="2">
        <v>0</v>
      </c>
      <c r="M8675" s="1">
        <f t="shared" si="951"/>
        <v>0</v>
      </c>
      <c r="N8675" t="s">
        <v>375</v>
      </c>
      <c r="O8675" t="s">
        <v>4574</v>
      </c>
      <c r="P8675" t="s">
        <v>1644</v>
      </c>
      <c r="Q8675" t="str">
        <f t="shared" si="948"/>
        <v>2018</v>
      </c>
      <c r="R8675" t="str">
        <f t="shared" si="949"/>
        <v>June</v>
      </c>
      <c r="S8675">
        <v>2.7</v>
      </c>
      <c r="T8675" t="s">
        <v>22</v>
      </c>
    </row>
    <row r="8676" spans="1:20" x14ac:dyDescent="0.3">
      <c r="A8676" t="s">
        <v>11478</v>
      </c>
      <c r="B8676" t="s">
        <v>3634</v>
      </c>
      <c r="C8676">
        <v>4.5</v>
      </c>
      <c r="D8676">
        <f t="shared" si="950"/>
        <v>5</v>
      </c>
      <c r="E8676">
        <v>787</v>
      </c>
      <c r="F8676" t="s">
        <v>1149</v>
      </c>
      <c r="G8676">
        <f t="shared" si="945"/>
        <v>6900000</v>
      </c>
      <c r="H8676" s="3" t="s">
        <v>43</v>
      </c>
      <c r="I8676" t="str">
        <f t="shared" si="946"/>
        <v>100000+</v>
      </c>
      <c r="J8676" s="1">
        <f t="shared" si="947"/>
        <v>100000</v>
      </c>
      <c r="K8676" t="s">
        <v>17</v>
      </c>
      <c r="L8676" s="2">
        <v>0</v>
      </c>
      <c r="M8676" s="1">
        <f t="shared" si="951"/>
        <v>0</v>
      </c>
      <c r="N8676" t="s">
        <v>18</v>
      </c>
      <c r="O8676" t="s">
        <v>3635</v>
      </c>
      <c r="P8676" t="s">
        <v>7216</v>
      </c>
      <c r="Q8676" t="str">
        <f t="shared" si="948"/>
        <v>2018</v>
      </c>
      <c r="R8676" t="str">
        <f t="shared" si="949"/>
        <v>February</v>
      </c>
      <c r="S8676" t="s">
        <v>2237</v>
      </c>
      <c r="T8676" t="s">
        <v>22</v>
      </c>
    </row>
    <row r="8677" spans="1:20" x14ac:dyDescent="0.3">
      <c r="A8677" t="s">
        <v>11479</v>
      </c>
      <c r="B8677" t="s">
        <v>3906</v>
      </c>
      <c r="C8677">
        <v>4.3</v>
      </c>
      <c r="D8677">
        <f t="shared" si="950"/>
        <v>5</v>
      </c>
      <c r="E8677">
        <v>18</v>
      </c>
      <c r="F8677" t="s">
        <v>164</v>
      </c>
      <c r="G8677">
        <f t="shared" si="945"/>
        <v>15000000</v>
      </c>
      <c r="H8677" s="3" t="s">
        <v>90</v>
      </c>
      <c r="I8677" t="str">
        <f t="shared" si="946"/>
        <v>5000+</v>
      </c>
      <c r="J8677" s="1">
        <f t="shared" si="947"/>
        <v>5000</v>
      </c>
      <c r="K8677" t="s">
        <v>17</v>
      </c>
      <c r="L8677" s="2">
        <v>0</v>
      </c>
      <c r="M8677" s="1">
        <f t="shared" si="951"/>
        <v>0</v>
      </c>
      <c r="N8677" t="s">
        <v>37</v>
      </c>
      <c r="O8677" t="s">
        <v>3907</v>
      </c>
      <c r="P8677" t="s">
        <v>279</v>
      </c>
      <c r="Q8677" t="str">
        <f t="shared" si="948"/>
        <v>2018</v>
      </c>
      <c r="R8677" t="str">
        <f t="shared" si="949"/>
        <v>August</v>
      </c>
      <c r="S8677">
        <v>1.5</v>
      </c>
      <c r="T8677" t="s">
        <v>71</v>
      </c>
    </row>
    <row r="8678" spans="1:20" x14ac:dyDescent="0.3">
      <c r="A8678" t="s">
        <v>11480</v>
      </c>
      <c r="B8678" t="s">
        <v>2910</v>
      </c>
      <c r="C8678">
        <v>4.3</v>
      </c>
      <c r="D8678">
        <f t="shared" si="950"/>
        <v>5</v>
      </c>
      <c r="E8678">
        <v>1922</v>
      </c>
      <c r="F8678" t="s">
        <v>680</v>
      </c>
      <c r="G8678">
        <f t="shared" si="945"/>
        <v>4700000</v>
      </c>
      <c r="H8678" s="3" t="s">
        <v>25</v>
      </c>
      <c r="I8678" t="str">
        <f t="shared" si="946"/>
        <v>500000+</v>
      </c>
      <c r="J8678" s="1">
        <f t="shared" si="947"/>
        <v>500000</v>
      </c>
      <c r="K8678" t="s">
        <v>17</v>
      </c>
      <c r="L8678" s="2">
        <v>0</v>
      </c>
      <c r="M8678" s="1">
        <f t="shared" si="951"/>
        <v>0</v>
      </c>
      <c r="N8678" t="s">
        <v>18</v>
      </c>
      <c r="O8678" t="s">
        <v>1445</v>
      </c>
      <c r="P8678" t="s">
        <v>2365</v>
      </c>
      <c r="Q8678" t="str">
        <f t="shared" si="948"/>
        <v>2018</v>
      </c>
      <c r="R8678" t="str">
        <f t="shared" si="949"/>
        <v>January</v>
      </c>
      <c r="S8678">
        <v>1.1299999999999999</v>
      </c>
      <c r="T8678" t="s">
        <v>71</v>
      </c>
    </row>
    <row r="8679" spans="1:20" x14ac:dyDescent="0.3">
      <c r="A8679" t="s">
        <v>11481</v>
      </c>
      <c r="B8679" t="s">
        <v>14</v>
      </c>
      <c r="C8679">
        <v>4.2</v>
      </c>
      <c r="D8679">
        <f t="shared" si="950"/>
        <v>5</v>
      </c>
      <c r="E8679">
        <v>175</v>
      </c>
      <c r="F8679" t="s">
        <v>386</v>
      </c>
      <c r="G8679">
        <f t="shared" si="945"/>
        <v>8199999.9999999991</v>
      </c>
      <c r="H8679" s="3" t="s">
        <v>49</v>
      </c>
      <c r="I8679" t="str">
        <f t="shared" si="946"/>
        <v>50000+</v>
      </c>
      <c r="J8679" s="1">
        <f t="shared" si="947"/>
        <v>50000</v>
      </c>
      <c r="K8679" t="s">
        <v>17</v>
      </c>
      <c r="L8679" s="2">
        <v>0</v>
      </c>
      <c r="M8679" s="1">
        <f t="shared" si="951"/>
        <v>0</v>
      </c>
      <c r="N8679" t="s">
        <v>18</v>
      </c>
      <c r="O8679" t="s">
        <v>19</v>
      </c>
      <c r="P8679" t="s">
        <v>6962</v>
      </c>
      <c r="Q8679" t="str">
        <f t="shared" si="948"/>
        <v>2017</v>
      </c>
      <c r="R8679" t="str">
        <f t="shared" si="949"/>
        <v>May</v>
      </c>
      <c r="S8679">
        <v>1.2</v>
      </c>
      <c r="T8679" t="s">
        <v>22</v>
      </c>
    </row>
    <row r="8680" spans="1:20" x14ac:dyDescent="0.3">
      <c r="A8680" t="s">
        <v>11482</v>
      </c>
      <c r="B8680" t="s">
        <v>3906</v>
      </c>
      <c r="C8680">
        <v>4.2</v>
      </c>
      <c r="D8680">
        <f t="shared" si="950"/>
        <v>5</v>
      </c>
      <c r="E8680">
        <v>784</v>
      </c>
      <c r="F8680" t="s">
        <v>276</v>
      </c>
      <c r="G8680">
        <f t="shared" si="945"/>
        <v>18000000</v>
      </c>
      <c r="H8680" s="3" t="s">
        <v>43</v>
      </c>
      <c r="I8680" t="str">
        <f t="shared" si="946"/>
        <v>100000+</v>
      </c>
      <c r="J8680" s="1">
        <f t="shared" si="947"/>
        <v>100000</v>
      </c>
      <c r="K8680" t="s">
        <v>17</v>
      </c>
      <c r="L8680" s="2">
        <v>0</v>
      </c>
      <c r="M8680" s="1">
        <f t="shared" si="951"/>
        <v>0</v>
      </c>
      <c r="N8680" t="s">
        <v>18</v>
      </c>
      <c r="O8680" t="s">
        <v>3907</v>
      </c>
      <c r="P8680" t="s">
        <v>1050</v>
      </c>
      <c r="Q8680" t="str">
        <f t="shared" si="948"/>
        <v>2018</v>
      </c>
      <c r="R8680" t="str">
        <f t="shared" si="949"/>
        <v>April</v>
      </c>
      <c r="S8680" t="s">
        <v>11483</v>
      </c>
      <c r="T8680" t="s">
        <v>71</v>
      </c>
    </row>
    <row r="8681" spans="1:20" x14ac:dyDescent="0.3">
      <c r="A8681" t="s">
        <v>11484</v>
      </c>
      <c r="B8681" t="s">
        <v>4390</v>
      </c>
      <c r="C8681">
        <v>4.3</v>
      </c>
      <c r="D8681">
        <f t="shared" si="950"/>
        <v>5</v>
      </c>
      <c r="E8681">
        <v>1283</v>
      </c>
      <c r="F8681" t="s">
        <v>1130</v>
      </c>
      <c r="G8681">
        <f t="shared" si="945"/>
        <v>4400000</v>
      </c>
      <c r="H8681" s="3" t="s">
        <v>43</v>
      </c>
      <c r="I8681" t="str">
        <f t="shared" si="946"/>
        <v>100000+</v>
      </c>
      <c r="J8681" s="1">
        <f t="shared" si="947"/>
        <v>100000</v>
      </c>
      <c r="K8681" t="s">
        <v>17</v>
      </c>
      <c r="L8681" s="2">
        <v>0</v>
      </c>
      <c r="M8681" s="1">
        <f t="shared" si="951"/>
        <v>0</v>
      </c>
      <c r="N8681" t="s">
        <v>18</v>
      </c>
      <c r="O8681" t="s">
        <v>4391</v>
      </c>
      <c r="P8681" t="s">
        <v>279</v>
      </c>
      <c r="Q8681" t="str">
        <f t="shared" si="948"/>
        <v>2018</v>
      </c>
      <c r="R8681" t="str">
        <f t="shared" si="949"/>
        <v>August</v>
      </c>
      <c r="S8681" t="s">
        <v>699</v>
      </c>
      <c r="T8681" t="s">
        <v>71</v>
      </c>
    </row>
    <row r="8682" spans="1:20" x14ac:dyDescent="0.3">
      <c r="A8682" t="s">
        <v>11485</v>
      </c>
      <c r="B8682" t="s">
        <v>3906</v>
      </c>
      <c r="C8682">
        <v>4.2</v>
      </c>
      <c r="D8682">
        <f t="shared" si="950"/>
        <v>5</v>
      </c>
      <c r="E8682">
        <v>67</v>
      </c>
      <c r="F8682" t="s">
        <v>164</v>
      </c>
      <c r="G8682">
        <f t="shared" si="945"/>
        <v>15000000</v>
      </c>
      <c r="H8682" s="3" t="s">
        <v>16</v>
      </c>
      <c r="I8682" t="str">
        <f t="shared" si="946"/>
        <v>10000+</v>
      </c>
      <c r="J8682" s="1">
        <f t="shared" si="947"/>
        <v>10000</v>
      </c>
      <c r="K8682" t="s">
        <v>17</v>
      </c>
      <c r="L8682" s="2">
        <v>0</v>
      </c>
      <c r="M8682" s="1">
        <f t="shared" si="951"/>
        <v>0</v>
      </c>
      <c r="N8682" t="s">
        <v>18</v>
      </c>
      <c r="O8682" t="s">
        <v>3907</v>
      </c>
      <c r="P8682" t="s">
        <v>8305</v>
      </c>
      <c r="Q8682" t="str">
        <f t="shared" si="948"/>
        <v>2017</v>
      </c>
      <c r="R8682" t="str">
        <f t="shared" si="949"/>
        <v>March</v>
      </c>
      <c r="S8682">
        <v>1</v>
      </c>
      <c r="T8682" t="s">
        <v>22</v>
      </c>
    </row>
    <row r="8683" spans="1:20" x14ac:dyDescent="0.3">
      <c r="A8683" t="s">
        <v>11486</v>
      </c>
      <c r="B8683" t="s">
        <v>4573</v>
      </c>
      <c r="C8683">
        <v>4.7</v>
      </c>
      <c r="D8683">
        <f t="shared" si="950"/>
        <v>5</v>
      </c>
      <c r="E8683">
        <v>10786</v>
      </c>
      <c r="F8683" t="s">
        <v>161</v>
      </c>
      <c r="G8683">
        <f t="shared" si="945"/>
        <v>9400000</v>
      </c>
      <c r="H8683" s="3" t="s">
        <v>25</v>
      </c>
      <c r="I8683" t="str">
        <f t="shared" si="946"/>
        <v>500000+</v>
      </c>
      <c r="J8683" s="1">
        <f t="shared" si="947"/>
        <v>500000</v>
      </c>
      <c r="K8683" t="s">
        <v>17</v>
      </c>
      <c r="L8683" s="2">
        <v>0</v>
      </c>
      <c r="M8683" s="1">
        <f t="shared" si="951"/>
        <v>0</v>
      </c>
      <c r="N8683" t="s">
        <v>375</v>
      </c>
      <c r="O8683" t="s">
        <v>4574</v>
      </c>
      <c r="P8683" t="s">
        <v>1325</v>
      </c>
      <c r="Q8683" t="str">
        <f t="shared" si="948"/>
        <v>2018</v>
      </c>
      <c r="R8683" t="str">
        <f t="shared" si="949"/>
        <v>May</v>
      </c>
      <c r="S8683" t="s">
        <v>689</v>
      </c>
      <c r="T8683" t="s">
        <v>535</v>
      </c>
    </row>
    <row r="8684" spans="1:20" x14ac:dyDescent="0.3">
      <c r="A8684" t="s">
        <v>11487</v>
      </c>
      <c r="B8684" t="s">
        <v>2910</v>
      </c>
      <c r="C8684">
        <v>4.0999999999999996</v>
      </c>
      <c r="D8684">
        <f t="shared" si="950"/>
        <v>5</v>
      </c>
      <c r="E8684">
        <v>623</v>
      </c>
      <c r="F8684" t="s">
        <v>1015</v>
      </c>
      <c r="G8684">
        <f t="shared" si="945"/>
        <v>3000000</v>
      </c>
      <c r="H8684" s="3" t="s">
        <v>43</v>
      </c>
      <c r="I8684" t="str">
        <f t="shared" si="946"/>
        <v>100000+</v>
      </c>
      <c r="J8684" s="1">
        <f t="shared" si="947"/>
        <v>100000</v>
      </c>
      <c r="K8684" t="s">
        <v>17</v>
      </c>
      <c r="L8684" s="2">
        <v>0</v>
      </c>
      <c r="M8684" s="1">
        <f t="shared" si="951"/>
        <v>0</v>
      </c>
      <c r="N8684" t="s">
        <v>18</v>
      </c>
      <c r="O8684" t="s">
        <v>1445</v>
      </c>
      <c r="P8684" t="s">
        <v>3292</v>
      </c>
      <c r="Q8684" t="str">
        <f t="shared" si="948"/>
        <v>2017</v>
      </c>
      <c r="R8684" t="str">
        <f t="shared" si="949"/>
        <v>August</v>
      </c>
      <c r="S8684" t="s">
        <v>210</v>
      </c>
      <c r="T8684" t="s">
        <v>63</v>
      </c>
    </row>
    <row r="8685" spans="1:20" x14ac:dyDescent="0.3">
      <c r="A8685" t="s">
        <v>11488</v>
      </c>
      <c r="B8685" t="s">
        <v>3634</v>
      </c>
      <c r="C8685">
        <v>4.3</v>
      </c>
      <c r="D8685">
        <f t="shared" si="950"/>
        <v>5</v>
      </c>
      <c r="E8685">
        <v>39</v>
      </c>
      <c r="F8685" t="s">
        <v>73</v>
      </c>
      <c r="G8685">
        <f t="shared" si="945"/>
        <v>12000000</v>
      </c>
      <c r="H8685" s="3" t="s">
        <v>90</v>
      </c>
      <c r="I8685" t="str">
        <f t="shared" si="946"/>
        <v>5000+</v>
      </c>
      <c r="J8685" s="1">
        <f t="shared" si="947"/>
        <v>5000</v>
      </c>
      <c r="K8685" t="s">
        <v>17</v>
      </c>
      <c r="L8685" s="2">
        <v>0</v>
      </c>
      <c r="M8685" s="1">
        <f t="shared" si="951"/>
        <v>0</v>
      </c>
      <c r="N8685" t="s">
        <v>18</v>
      </c>
      <c r="O8685" t="s">
        <v>3635</v>
      </c>
      <c r="P8685" t="s">
        <v>8789</v>
      </c>
      <c r="Q8685" t="str">
        <f t="shared" si="948"/>
        <v>2017</v>
      </c>
      <c r="R8685" t="str">
        <f t="shared" si="949"/>
        <v>April</v>
      </c>
      <c r="S8685">
        <v>1</v>
      </c>
      <c r="T8685" t="s">
        <v>22</v>
      </c>
    </row>
    <row r="8686" spans="1:20" x14ac:dyDescent="0.3">
      <c r="A8686" t="s">
        <v>11489</v>
      </c>
      <c r="B8686" t="s">
        <v>4573</v>
      </c>
      <c r="C8686">
        <v>4.0999999999999996</v>
      </c>
      <c r="D8686">
        <f t="shared" si="950"/>
        <v>5</v>
      </c>
      <c r="E8686">
        <v>293</v>
      </c>
      <c r="F8686" t="s">
        <v>250</v>
      </c>
      <c r="G8686">
        <f t="shared" si="945"/>
        <v>3400000</v>
      </c>
      <c r="H8686" s="3" t="s">
        <v>43</v>
      </c>
      <c r="I8686" t="str">
        <f t="shared" si="946"/>
        <v>100000+</v>
      </c>
      <c r="J8686" s="1">
        <f t="shared" si="947"/>
        <v>100000</v>
      </c>
      <c r="K8686" t="s">
        <v>17</v>
      </c>
      <c r="L8686" s="2">
        <v>0</v>
      </c>
      <c r="M8686" s="1">
        <f t="shared" si="951"/>
        <v>0</v>
      </c>
      <c r="N8686" t="s">
        <v>18</v>
      </c>
      <c r="O8686" t="s">
        <v>4574</v>
      </c>
      <c r="P8686" t="s">
        <v>86</v>
      </c>
      <c r="Q8686" t="str">
        <f t="shared" si="948"/>
        <v>2018</v>
      </c>
      <c r="R8686" t="str">
        <f t="shared" si="949"/>
        <v>August</v>
      </c>
      <c r="S8686">
        <v>1.4</v>
      </c>
      <c r="T8686" t="s">
        <v>22</v>
      </c>
    </row>
    <row r="8687" spans="1:20" x14ac:dyDescent="0.3">
      <c r="A8687" t="s">
        <v>11490</v>
      </c>
      <c r="B8687" t="s">
        <v>3906</v>
      </c>
      <c r="C8687">
        <v>3.8</v>
      </c>
      <c r="D8687">
        <f t="shared" si="950"/>
        <v>4</v>
      </c>
      <c r="E8687">
        <v>4813</v>
      </c>
      <c r="F8687" t="s">
        <v>768</v>
      </c>
      <c r="G8687">
        <f t="shared" si="945"/>
        <v>5100000</v>
      </c>
      <c r="H8687" s="3" t="s">
        <v>43</v>
      </c>
      <c r="I8687" t="str">
        <f t="shared" si="946"/>
        <v>100000+</v>
      </c>
      <c r="J8687" s="1">
        <f t="shared" si="947"/>
        <v>100000</v>
      </c>
      <c r="K8687" t="s">
        <v>17</v>
      </c>
      <c r="L8687" s="2">
        <v>0</v>
      </c>
      <c r="M8687" s="1">
        <f t="shared" si="951"/>
        <v>0</v>
      </c>
      <c r="N8687" t="s">
        <v>18</v>
      </c>
      <c r="O8687" t="s">
        <v>3907</v>
      </c>
      <c r="P8687" t="s">
        <v>11491</v>
      </c>
      <c r="Q8687" t="str">
        <f t="shared" si="948"/>
        <v>2016</v>
      </c>
      <c r="R8687" t="str">
        <f t="shared" si="949"/>
        <v>March</v>
      </c>
      <c r="S8687">
        <v>1.5</v>
      </c>
      <c r="T8687" t="s">
        <v>211</v>
      </c>
    </row>
    <row r="8688" spans="1:20" x14ac:dyDescent="0.3">
      <c r="A8688" t="s">
        <v>11492</v>
      </c>
      <c r="B8688" t="s">
        <v>3906</v>
      </c>
      <c r="C8688">
        <v>4.5</v>
      </c>
      <c r="D8688">
        <f t="shared" si="950"/>
        <v>5</v>
      </c>
      <c r="E8688">
        <v>12</v>
      </c>
      <c r="F8688" t="s">
        <v>1307</v>
      </c>
      <c r="G8688">
        <f t="shared" si="945"/>
        <v>2000000</v>
      </c>
      <c r="H8688" s="3" t="s">
        <v>719</v>
      </c>
      <c r="I8688" t="str">
        <f t="shared" si="946"/>
        <v>1000+</v>
      </c>
      <c r="J8688" s="1">
        <f t="shared" si="947"/>
        <v>1000</v>
      </c>
      <c r="K8688" t="s">
        <v>17</v>
      </c>
      <c r="L8688" s="2">
        <v>0</v>
      </c>
      <c r="M8688" s="1">
        <f t="shared" si="951"/>
        <v>0</v>
      </c>
      <c r="N8688" t="s">
        <v>37</v>
      </c>
      <c r="O8688" t="s">
        <v>3907</v>
      </c>
      <c r="P8688" t="s">
        <v>6386</v>
      </c>
      <c r="Q8688" t="str">
        <f t="shared" si="948"/>
        <v>2017</v>
      </c>
      <c r="R8688" t="str">
        <f t="shared" si="949"/>
        <v>October</v>
      </c>
      <c r="S8688">
        <v>1</v>
      </c>
      <c r="T8688" t="s">
        <v>71</v>
      </c>
    </row>
    <row r="8689" spans="1:20" x14ac:dyDescent="0.3">
      <c r="A8689" t="s">
        <v>11493</v>
      </c>
      <c r="B8689" t="s">
        <v>2910</v>
      </c>
      <c r="C8689">
        <v>4.0999999999999996</v>
      </c>
      <c r="D8689">
        <f t="shared" si="950"/>
        <v>5</v>
      </c>
      <c r="E8689">
        <v>3003</v>
      </c>
      <c r="F8689" t="s">
        <v>382</v>
      </c>
      <c r="G8689">
        <f t="shared" si="945"/>
        <v>3200000</v>
      </c>
      <c r="H8689" s="3" t="s">
        <v>56</v>
      </c>
      <c r="I8689" t="str">
        <f t="shared" si="946"/>
        <v>1000000+</v>
      </c>
      <c r="J8689" s="1">
        <f t="shared" si="947"/>
        <v>1000000</v>
      </c>
      <c r="K8689" t="s">
        <v>17</v>
      </c>
      <c r="L8689" s="2">
        <v>0</v>
      </c>
      <c r="M8689" s="1">
        <f t="shared" si="951"/>
        <v>0</v>
      </c>
      <c r="N8689" t="s">
        <v>18</v>
      </c>
      <c r="O8689" t="s">
        <v>1445</v>
      </c>
      <c r="P8689" t="s">
        <v>2457</v>
      </c>
      <c r="Q8689" t="str">
        <f t="shared" si="948"/>
        <v>2018</v>
      </c>
      <c r="R8689" t="str">
        <f t="shared" si="949"/>
        <v>May</v>
      </c>
      <c r="S8689">
        <v>1.8</v>
      </c>
      <c r="T8689" t="s">
        <v>76</v>
      </c>
    </row>
    <row r="8690" spans="1:20" x14ac:dyDescent="0.3">
      <c r="A8690" t="s">
        <v>11494</v>
      </c>
      <c r="B8690" t="s">
        <v>3906</v>
      </c>
      <c r="C8690">
        <v>3.5</v>
      </c>
      <c r="D8690">
        <f t="shared" si="950"/>
        <v>4</v>
      </c>
      <c r="E8690">
        <v>2</v>
      </c>
      <c r="F8690" t="s">
        <v>139</v>
      </c>
      <c r="G8690">
        <f t="shared" si="945"/>
        <v>5200000</v>
      </c>
      <c r="H8690" s="3" t="s">
        <v>719</v>
      </c>
      <c r="I8690" t="str">
        <f t="shared" si="946"/>
        <v>1000+</v>
      </c>
      <c r="J8690" s="1">
        <f t="shared" si="947"/>
        <v>1000</v>
      </c>
      <c r="K8690" t="s">
        <v>17</v>
      </c>
      <c r="L8690" s="2">
        <v>0</v>
      </c>
      <c r="M8690" s="1">
        <f t="shared" si="951"/>
        <v>0</v>
      </c>
      <c r="N8690" t="s">
        <v>18</v>
      </c>
      <c r="O8690" t="s">
        <v>3907</v>
      </c>
      <c r="P8690" t="s">
        <v>423</v>
      </c>
      <c r="Q8690" t="str">
        <f t="shared" si="948"/>
        <v>2018</v>
      </c>
      <c r="R8690" t="str">
        <f t="shared" si="949"/>
        <v>June</v>
      </c>
      <c r="S8690">
        <v>1.1000000000000001</v>
      </c>
      <c r="T8690" t="s">
        <v>76</v>
      </c>
    </row>
    <row r="8691" spans="1:20" x14ac:dyDescent="0.3">
      <c r="A8691" t="s">
        <v>11495</v>
      </c>
      <c r="B8691" t="s">
        <v>3634</v>
      </c>
      <c r="C8691">
        <v>4.3</v>
      </c>
      <c r="D8691">
        <f t="shared" si="950"/>
        <v>5</v>
      </c>
      <c r="E8691">
        <v>48</v>
      </c>
      <c r="F8691" t="s">
        <v>142</v>
      </c>
      <c r="G8691">
        <f t="shared" si="945"/>
        <v>11000000</v>
      </c>
      <c r="H8691" s="3" t="s">
        <v>90</v>
      </c>
      <c r="I8691" t="str">
        <f t="shared" si="946"/>
        <v>5000+</v>
      </c>
      <c r="J8691" s="1">
        <f t="shared" si="947"/>
        <v>5000</v>
      </c>
      <c r="K8691" t="s">
        <v>17</v>
      </c>
      <c r="L8691" s="2">
        <v>0</v>
      </c>
      <c r="M8691" s="1">
        <f t="shared" si="951"/>
        <v>0</v>
      </c>
      <c r="N8691" t="s">
        <v>18</v>
      </c>
      <c r="O8691" t="s">
        <v>3635</v>
      </c>
      <c r="P8691" t="s">
        <v>4451</v>
      </c>
      <c r="Q8691" t="str">
        <f t="shared" si="948"/>
        <v>2017</v>
      </c>
      <c r="R8691" t="str">
        <f t="shared" si="949"/>
        <v>May</v>
      </c>
      <c r="S8691">
        <v>1.3</v>
      </c>
      <c r="T8691" t="s">
        <v>22</v>
      </c>
    </row>
    <row r="8692" spans="1:20" x14ac:dyDescent="0.3">
      <c r="A8692" t="s">
        <v>11496</v>
      </c>
      <c r="B8692" t="s">
        <v>3906</v>
      </c>
      <c r="C8692">
        <v>4.5</v>
      </c>
      <c r="D8692">
        <f t="shared" si="950"/>
        <v>5</v>
      </c>
      <c r="E8692">
        <v>16</v>
      </c>
      <c r="F8692" t="s">
        <v>24</v>
      </c>
      <c r="G8692">
        <f t="shared" si="945"/>
        <v>14000000</v>
      </c>
      <c r="H8692" s="3" t="s">
        <v>719</v>
      </c>
      <c r="I8692" t="str">
        <f t="shared" si="946"/>
        <v>1000+</v>
      </c>
      <c r="J8692" s="1">
        <f t="shared" si="947"/>
        <v>1000</v>
      </c>
      <c r="K8692" t="s">
        <v>17</v>
      </c>
      <c r="L8692" s="2">
        <v>0</v>
      </c>
      <c r="M8692" s="1">
        <f t="shared" si="951"/>
        <v>0</v>
      </c>
      <c r="N8692" t="s">
        <v>37</v>
      </c>
      <c r="O8692" t="s">
        <v>3907</v>
      </c>
      <c r="P8692" t="s">
        <v>112</v>
      </c>
      <c r="Q8692" t="str">
        <f t="shared" si="948"/>
        <v>2018</v>
      </c>
      <c r="R8692" t="str">
        <f t="shared" si="949"/>
        <v>July</v>
      </c>
      <c r="S8692" t="s">
        <v>4753</v>
      </c>
      <c r="T8692" t="s">
        <v>22</v>
      </c>
    </row>
    <row r="8693" spans="1:20" x14ac:dyDescent="0.3">
      <c r="A8693" t="s">
        <v>11497</v>
      </c>
      <c r="B8693" t="s">
        <v>3906</v>
      </c>
      <c r="C8693">
        <v>4.0999999999999996</v>
      </c>
      <c r="D8693">
        <f t="shared" si="950"/>
        <v>5</v>
      </c>
      <c r="E8693">
        <v>88</v>
      </c>
      <c r="F8693" t="s">
        <v>1598</v>
      </c>
      <c r="G8693">
        <f t="shared" si="945"/>
        <v>7700000</v>
      </c>
      <c r="H8693" s="3" t="s">
        <v>16</v>
      </c>
      <c r="I8693" t="str">
        <f t="shared" si="946"/>
        <v>10000+</v>
      </c>
      <c r="J8693" s="1">
        <f t="shared" si="947"/>
        <v>10000</v>
      </c>
      <c r="K8693" t="s">
        <v>17</v>
      </c>
      <c r="L8693" s="2">
        <v>0</v>
      </c>
      <c r="M8693" s="1">
        <f t="shared" si="951"/>
        <v>0</v>
      </c>
      <c r="N8693" t="s">
        <v>18</v>
      </c>
      <c r="O8693" t="s">
        <v>3907</v>
      </c>
      <c r="P8693" t="s">
        <v>7068</v>
      </c>
      <c r="Q8693" t="str">
        <f t="shared" si="948"/>
        <v>2017</v>
      </c>
      <c r="R8693" t="str">
        <f t="shared" si="949"/>
        <v>September</v>
      </c>
      <c r="S8693">
        <v>2.5</v>
      </c>
      <c r="T8693" t="s">
        <v>71</v>
      </c>
    </row>
    <row r="8694" spans="1:20" x14ac:dyDescent="0.3">
      <c r="A8694" t="s">
        <v>11498</v>
      </c>
      <c r="B8694" t="s">
        <v>4573</v>
      </c>
      <c r="C8694">
        <v>4.4000000000000004</v>
      </c>
      <c r="D8694">
        <f t="shared" si="950"/>
        <v>5</v>
      </c>
      <c r="E8694">
        <v>49</v>
      </c>
      <c r="F8694" t="s">
        <v>73</v>
      </c>
      <c r="G8694">
        <f t="shared" si="945"/>
        <v>12000000</v>
      </c>
      <c r="H8694" s="3" t="s">
        <v>16</v>
      </c>
      <c r="I8694" t="str">
        <f t="shared" si="946"/>
        <v>10000+</v>
      </c>
      <c r="J8694" s="1">
        <f t="shared" si="947"/>
        <v>10000</v>
      </c>
      <c r="K8694" t="s">
        <v>17</v>
      </c>
      <c r="L8694" s="2">
        <v>0</v>
      </c>
      <c r="M8694" s="1">
        <f t="shared" si="951"/>
        <v>0</v>
      </c>
      <c r="N8694" t="s">
        <v>37</v>
      </c>
      <c r="O8694" t="s">
        <v>4574</v>
      </c>
      <c r="P8694" t="s">
        <v>140</v>
      </c>
      <c r="Q8694" t="str">
        <f t="shared" si="948"/>
        <v>2018</v>
      </c>
      <c r="R8694" t="str">
        <f t="shared" si="949"/>
        <v>May</v>
      </c>
      <c r="S8694">
        <v>1.7</v>
      </c>
      <c r="T8694" t="s">
        <v>71</v>
      </c>
    </row>
    <row r="8695" spans="1:20" x14ac:dyDescent="0.3">
      <c r="A8695" t="s">
        <v>11499</v>
      </c>
      <c r="B8695" t="s">
        <v>2910</v>
      </c>
      <c r="C8695">
        <v>4.3</v>
      </c>
      <c r="D8695">
        <f t="shared" si="950"/>
        <v>5</v>
      </c>
      <c r="E8695">
        <v>694</v>
      </c>
      <c r="F8695" t="s">
        <v>1040</v>
      </c>
      <c r="G8695">
        <f t="shared" si="945"/>
        <v>3800000</v>
      </c>
      <c r="H8695" s="3" t="s">
        <v>43</v>
      </c>
      <c r="I8695" t="str">
        <f t="shared" si="946"/>
        <v>100000+</v>
      </c>
      <c r="J8695" s="1">
        <f t="shared" si="947"/>
        <v>100000</v>
      </c>
      <c r="K8695" t="s">
        <v>17</v>
      </c>
      <c r="L8695" s="2">
        <v>0</v>
      </c>
      <c r="M8695" s="1">
        <f t="shared" si="951"/>
        <v>0</v>
      </c>
      <c r="N8695" t="s">
        <v>18</v>
      </c>
      <c r="O8695" t="s">
        <v>1445</v>
      </c>
      <c r="P8695" t="s">
        <v>32</v>
      </c>
      <c r="Q8695" t="str">
        <f t="shared" si="948"/>
        <v>2018</v>
      </c>
      <c r="R8695" t="str">
        <f t="shared" si="949"/>
        <v>August</v>
      </c>
      <c r="S8695">
        <v>1.6</v>
      </c>
      <c r="T8695" t="s">
        <v>40</v>
      </c>
    </row>
    <row r="8696" spans="1:20" x14ac:dyDescent="0.3">
      <c r="A8696" t="s">
        <v>11500</v>
      </c>
      <c r="B8696" t="s">
        <v>2910</v>
      </c>
      <c r="C8696">
        <v>4.4000000000000004</v>
      </c>
      <c r="D8696">
        <f t="shared" si="950"/>
        <v>5</v>
      </c>
      <c r="E8696">
        <v>634</v>
      </c>
      <c r="F8696" t="s">
        <v>1200</v>
      </c>
      <c r="G8696">
        <f t="shared" si="945"/>
        <v>8100000</v>
      </c>
      <c r="H8696" s="3" t="s">
        <v>43</v>
      </c>
      <c r="I8696" t="str">
        <f t="shared" si="946"/>
        <v>100000+</v>
      </c>
      <c r="J8696" s="1">
        <f t="shared" si="947"/>
        <v>100000</v>
      </c>
      <c r="K8696" t="s">
        <v>17</v>
      </c>
      <c r="L8696" s="2">
        <v>0</v>
      </c>
      <c r="M8696" s="1">
        <f t="shared" si="951"/>
        <v>0</v>
      </c>
      <c r="N8696" t="s">
        <v>37</v>
      </c>
      <c r="O8696" t="s">
        <v>1445</v>
      </c>
      <c r="P8696" t="s">
        <v>10037</v>
      </c>
      <c r="Q8696" t="str">
        <f t="shared" si="948"/>
        <v>2015</v>
      </c>
      <c r="R8696" t="str">
        <f t="shared" si="949"/>
        <v>December</v>
      </c>
      <c r="S8696">
        <v>1</v>
      </c>
      <c r="T8696" t="s">
        <v>157</v>
      </c>
    </row>
    <row r="8697" spans="1:20" x14ac:dyDescent="0.3">
      <c r="A8697" t="s">
        <v>11501</v>
      </c>
      <c r="B8697" t="s">
        <v>2910</v>
      </c>
      <c r="C8697">
        <v>4.3</v>
      </c>
      <c r="D8697">
        <f t="shared" si="950"/>
        <v>5</v>
      </c>
      <c r="E8697">
        <v>131</v>
      </c>
      <c r="F8697" t="s">
        <v>273</v>
      </c>
      <c r="G8697">
        <f t="shared" si="945"/>
        <v>5400000</v>
      </c>
      <c r="H8697" s="3" t="s">
        <v>49</v>
      </c>
      <c r="I8697" t="str">
        <f t="shared" si="946"/>
        <v>50000+</v>
      </c>
      <c r="J8697" s="1">
        <f t="shared" si="947"/>
        <v>50000</v>
      </c>
      <c r="K8697" t="s">
        <v>17</v>
      </c>
      <c r="L8697" s="2">
        <v>0</v>
      </c>
      <c r="M8697" s="1">
        <f t="shared" si="951"/>
        <v>0</v>
      </c>
      <c r="N8697" t="s">
        <v>18</v>
      </c>
      <c r="O8697" t="s">
        <v>1445</v>
      </c>
      <c r="P8697" t="s">
        <v>159</v>
      </c>
      <c r="Q8697" t="str">
        <f t="shared" si="948"/>
        <v>2017</v>
      </c>
      <c r="R8697" t="str">
        <f t="shared" si="949"/>
        <v>November</v>
      </c>
      <c r="S8697" t="s">
        <v>989</v>
      </c>
      <c r="T8697" t="s">
        <v>71</v>
      </c>
    </row>
    <row r="8698" spans="1:20" x14ac:dyDescent="0.3">
      <c r="A8698" t="s">
        <v>11502</v>
      </c>
      <c r="B8698" t="s">
        <v>2910</v>
      </c>
      <c r="C8698">
        <v>3.5</v>
      </c>
      <c r="D8698">
        <f t="shared" si="950"/>
        <v>4</v>
      </c>
      <c r="E8698">
        <v>1</v>
      </c>
      <c r="F8698" t="s">
        <v>215</v>
      </c>
      <c r="G8698">
        <f t="shared" si="945"/>
        <v>5700000</v>
      </c>
      <c r="H8698" s="3" t="s">
        <v>942</v>
      </c>
      <c r="I8698" t="str">
        <f t="shared" si="946"/>
        <v>100+</v>
      </c>
      <c r="J8698" s="1">
        <f t="shared" si="947"/>
        <v>100</v>
      </c>
      <c r="K8698" t="s">
        <v>17</v>
      </c>
      <c r="L8698" s="2">
        <v>0</v>
      </c>
      <c r="M8698" s="1">
        <f t="shared" si="951"/>
        <v>0</v>
      </c>
      <c r="N8698" t="s">
        <v>18</v>
      </c>
      <c r="O8698" t="s">
        <v>1445</v>
      </c>
      <c r="P8698" t="s">
        <v>1668</v>
      </c>
      <c r="Q8698" t="str">
        <f t="shared" si="948"/>
        <v>2018</v>
      </c>
      <c r="R8698" t="str">
        <f t="shared" si="949"/>
        <v>May</v>
      </c>
      <c r="S8698">
        <v>1</v>
      </c>
      <c r="T8698" t="s">
        <v>22</v>
      </c>
    </row>
    <row r="8699" spans="1:20" x14ac:dyDescent="0.3">
      <c r="A8699" t="s">
        <v>11503</v>
      </c>
      <c r="B8699" t="s">
        <v>3634</v>
      </c>
      <c r="C8699">
        <v>4.0999999999999996</v>
      </c>
      <c r="D8699">
        <f t="shared" si="950"/>
        <v>5</v>
      </c>
      <c r="E8699">
        <v>56</v>
      </c>
      <c r="F8699" t="s">
        <v>168</v>
      </c>
      <c r="G8699">
        <f t="shared" si="945"/>
        <v>10000000</v>
      </c>
      <c r="H8699" s="3" t="s">
        <v>90</v>
      </c>
      <c r="I8699" t="str">
        <f t="shared" si="946"/>
        <v>5000+</v>
      </c>
      <c r="J8699" s="1">
        <f t="shared" si="947"/>
        <v>5000</v>
      </c>
      <c r="K8699" t="s">
        <v>17</v>
      </c>
      <c r="L8699" s="2">
        <v>0</v>
      </c>
      <c r="M8699" s="1">
        <f t="shared" si="951"/>
        <v>0</v>
      </c>
      <c r="N8699" t="s">
        <v>18</v>
      </c>
      <c r="O8699" t="s">
        <v>3635</v>
      </c>
      <c r="P8699" t="s">
        <v>6035</v>
      </c>
      <c r="Q8699" t="str">
        <f t="shared" si="948"/>
        <v>2017</v>
      </c>
      <c r="R8699" t="str">
        <f t="shared" si="949"/>
        <v>May</v>
      </c>
      <c r="S8699">
        <v>1</v>
      </c>
      <c r="T8699" t="s">
        <v>22</v>
      </c>
    </row>
    <row r="8700" spans="1:20" x14ac:dyDescent="0.3">
      <c r="A8700" t="s">
        <v>11504</v>
      </c>
      <c r="B8700" t="s">
        <v>3906</v>
      </c>
      <c r="C8700">
        <v>4.5999999999999996</v>
      </c>
      <c r="D8700">
        <f t="shared" si="950"/>
        <v>5</v>
      </c>
      <c r="E8700">
        <v>666</v>
      </c>
      <c r="F8700" t="s">
        <v>30</v>
      </c>
      <c r="G8700">
        <f t="shared" si="945"/>
        <v>8700000</v>
      </c>
      <c r="H8700" s="3" t="s">
        <v>43</v>
      </c>
      <c r="I8700" t="str">
        <f t="shared" si="946"/>
        <v>100000+</v>
      </c>
      <c r="J8700" s="1">
        <f t="shared" si="947"/>
        <v>100000</v>
      </c>
      <c r="K8700" t="s">
        <v>17</v>
      </c>
      <c r="L8700" s="2">
        <v>0</v>
      </c>
      <c r="M8700" s="1">
        <f t="shared" si="951"/>
        <v>0</v>
      </c>
      <c r="N8700" t="s">
        <v>18</v>
      </c>
      <c r="O8700" t="s">
        <v>3907</v>
      </c>
      <c r="P8700" t="s">
        <v>45</v>
      </c>
      <c r="Q8700" t="str">
        <f t="shared" si="948"/>
        <v>2018</v>
      </c>
      <c r="R8700" t="str">
        <f t="shared" si="949"/>
        <v>June</v>
      </c>
      <c r="S8700">
        <v>6.1</v>
      </c>
      <c r="T8700" t="s">
        <v>22</v>
      </c>
    </row>
    <row r="8701" spans="1:20" x14ac:dyDescent="0.3">
      <c r="A8701" t="s">
        <v>11505</v>
      </c>
      <c r="B8701" t="s">
        <v>2377</v>
      </c>
      <c r="C8701">
        <v>4.7</v>
      </c>
      <c r="D8701">
        <f t="shared" si="950"/>
        <v>5</v>
      </c>
      <c r="E8701">
        <v>25</v>
      </c>
      <c r="F8701" t="s">
        <v>1040</v>
      </c>
      <c r="G8701">
        <f t="shared" si="945"/>
        <v>3800000</v>
      </c>
      <c r="H8701" s="3" t="s">
        <v>16</v>
      </c>
      <c r="I8701" t="str">
        <f t="shared" si="946"/>
        <v>10000+</v>
      </c>
      <c r="J8701" s="1">
        <f t="shared" si="947"/>
        <v>10000</v>
      </c>
      <c r="K8701" t="s">
        <v>17</v>
      </c>
      <c r="L8701" s="2">
        <v>0</v>
      </c>
      <c r="M8701" s="1">
        <f t="shared" si="951"/>
        <v>0</v>
      </c>
      <c r="N8701" t="s">
        <v>37</v>
      </c>
      <c r="O8701" t="s">
        <v>2378</v>
      </c>
      <c r="P8701" t="s">
        <v>8106</v>
      </c>
      <c r="Q8701" t="str">
        <f t="shared" si="948"/>
        <v>2017</v>
      </c>
      <c r="R8701" t="str">
        <f t="shared" si="949"/>
        <v>July</v>
      </c>
      <c r="S8701">
        <v>1</v>
      </c>
      <c r="T8701" t="s">
        <v>76</v>
      </c>
    </row>
    <row r="8702" spans="1:20" x14ac:dyDescent="0.3">
      <c r="A8702" t="s">
        <v>11506</v>
      </c>
      <c r="B8702" t="s">
        <v>3634</v>
      </c>
      <c r="C8702">
        <v>4.2</v>
      </c>
      <c r="D8702">
        <f t="shared" si="950"/>
        <v>5</v>
      </c>
      <c r="E8702">
        <v>93</v>
      </c>
      <c r="F8702" t="s">
        <v>48</v>
      </c>
      <c r="G8702">
        <f t="shared" si="945"/>
        <v>5600000</v>
      </c>
      <c r="H8702" s="3" t="s">
        <v>16</v>
      </c>
      <c r="I8702" t="str">
        <f t="shared" si="946"/>
        <v>10000+</v>
      </c>
      <c r="J8702" s="1">
        <f t="shared" si="947"/>
        <v>10000</v>
      </c>
      <c r="K8702" t="s">
        <v>17</v>
      </c>
      <c r="L8702" s="2">
        <v>0</v>
      </c>
      <c r="M8702" s="1">
        <f t="shared" si="951"/>
        <v>0</v>
      </c>
      <c r="N8702" t="s">
        <v>37</v>
      </c>
      <c r="O8702" t="s">
        <v>3635</v>
      </c>
      <c r="P8702" t="s">
        <v>159</v>
      </c>
      <c r="Q8702" t="str">
        <f t="shared" si="948"/>
        <v>2017</v>
      </c>
      <c r="R8702" t="str">
        <f t="shared" si="949"/>
        <v>November</v>
      </c>
      <c r="S8702" t="s">
        <v>3930</v>
      </c>
      <c r="T8702" t="s">
        <v>71</v>
      </c>
    </row>
    <row r="8703" spans="1:20" x14ac:dyDescent="0.3">
      <c r="A8703" t="s">
        <v>11507</v>
      </c>
      <c r="B8703" t="s">
        <v>2377</v>
      </c>
      <c r="C8703">
        <v>3.7</v>
      </c>
      <c r="D8703">
        <f t="shared" si="950"/>
        <v>4</v>
      </c>
      <c r="E8703">
        <v>121</v>
      </c>
      <c r="F8703" t="s">
        <v>1040</v>
      </c>
      <c r="G8703">
        <f t="shared" si="945"/>
        <v>3800000</v>
      </c>
      <c r="H8703" s="3" t="s">
        <v>16</v>
      </c>
      <c r="I8703" t="str">
        <f t="shared" si="946"/>
        <v>10000+</v>
      </c>
      <c r="J8703" s="1">
        <f t="shared" si="947"/>
        <v>10000</v>
      </c>
      <c r="K8703" t="s">
        <v>17</v>
      </c>
      <c r="L8703" s="2">
        <v>0</v>
      </c>
      <c r="M8703" s="1">
        <f t="shared" si="951"/>
        <v>0</v>
      </c>
      <c r="N8703" t="s">
        <v>375</v>
      </c>
      <c r="O8703" t="s">
        <v>2378</v>
      </c>
      <c r="P8703" t="s">
        <v>1219</v>
      </c>
      <c r="Q8703" t="str">
        <f t="shared" si="948"/>
        <v>2017</v>
      </c>
      <c r="R8703" t="str">
        <f t="shared" si="949"/>
        <v>December</v>
      </c>
      <c r="S8703" t="s">
        <v>11508</v>
      </c>
      <c r="T8703" t="s">
        <v>22</v>
      </c>
    </row>
    <row r="8704" spans="1:20" x14ac:dyDescent="0.3">
      <c r="A8704" t="s">
        <v>11509</v>
      </c>
      <c r="B8704" t="s">
        <v>3634</v>
      </c>
      <c r="C8704">
        <v>4.7</v>
      </c>
      <c r="D8704">
        <f t="shared" si="950"/>
        <v>5</v>
      </c>
      <c r="E8704">
        <v>38</v>
      </c>
      <c r="F8704" t="s">
        <v>3711</v>
      </c>
      <c r="G8704">
        <f t="shared" si="945"/>
        <v>4099999.9999999995</v>
      </c>
      <c r="H8704" s="3" t="s">
        <v>90</v>
      </c>
      <c r="I8704" t="str">
        <f t="shared" si="946"/>
        <v>5000+</v>
      </c>
      <c r="J8704" s="1">
        <f t="shared" si="947"/>
        <v>5000</v>
      </c>
      <c r="K8704" t="s">
        <v>17</v>
      </c>
      <c r="L8704" s="2">
        <v>0</v>
      </c>
      <c r="M8704" s="1">
        <f t="shared" si="951"/>
        <v>0</v>
      </c>
      <c r="N8704" t="s">
        <v>18</v>
      </c>
      <c r="O8704" t="s">
        <v>3635</v>
      </c>
      <c r="P8704" t="s">
        <v>279</v>
      </c>
      <c r="Q8704" t="str">
        <f t="shared" si="948"/>
        <v>2018</v>
      </c>
      <c r="R8704" t="str">
        <f t="shared" si="949"/>
        <v>August</v>
      </c>
      <c r="S8704" t="s">
        <v>70</v>
      </c>
      <c r="T8704" t="s">
        <v>40</v>
      </c>
    </row>
    <row r="8705" spans="1:20" x14ac:dyDescent="0.3">
      <c r="A8705" t="s">
        <v>11510</v>
      </c>
      <c r="B8705" t="s">
        <v>3634</v>
      </c>
      <c r="C8705">
        <v>4.4000000000000004</v>
      </c>
      <c r="D8705">
        <f t="shared" si="950"/>
        <v>5</v>
      </c>
      <c r="E8705">
        <v>39</v>
      </c>
      <c r="F8705" t="s">
        <v>142</v>
      </c>
      <c r="G8705">
        <f t="shared" ref="G8705:G8768" si="952">IF(RIGHT(F8705,1)="M",LEFT(F8705,LEN(F8705)-1)*1000000,IF(RIGHT(F8705,1)="K",LEFT(F8705,LEN(F8705)-1)*1000, 1000))</f>
        <v>11000000</v>
      </c>
      <c r="H8705" s="3" t="s">
        <v>90</v>
      </c>
      <c r="I8705" t="str">
        <f t="shared" ref="I8705:I8768" si="953">SUBSTITUTE(H8705,",","")</f>
        <v>5000+</v>
      </c>
      <c r="J8705" s="1">
        <f t="shared" ref="J8705:J8768" si="954">VALUE(LEFT(I8705,LEN(I8705)-1))</f>
        <v>5000</v>
      </c>
      <c r="K8705" t="s">
        <v>17</v>
      </c>
      <c r="L8705" s="2">
        <v>0</v>
      </c>
      <c r="M8705" s="1">
        <f t="shared" si="951"/>
        <v>0</v>
      </c>
      <c r="N8705" t="s">
        <v>18</v>
      </c>
      <c r="O8705" t="s">
        <v>3635</v>
      </c>
      <c r="P8705" t="s">
        <v>5683</v>
      </c>
      <c r="Q8705" t="str">
        <f t="shared" ref="Q8705:Q8768" si="955">RIGHT(P8705,4)</f>
        <v>2018</v>
      </c>
      <c r="R8705" t="str">
        <f t="shared" ref="R8705:R8768" si="956">LEFT(P8705,FIND(" ",P8705)-1)</f>
        <v>January</v>
      </c>
      <c r="S8705">
        <v>20</v>
      </c>
      <c r="T8705" t="s">
        <v>71</v>
      </c>
    </row>
    <row r="8706" spans="1:20" x14ac:dyDescent="0.3">
      <c r="A8706" t="s">
        <v>11511</v>
      </c>
      <c r="B8706" t="s">
        <v>2910</v>
      </c>
      <c r="C8706">
        <v>4.7</v>
      </c>
      <c r="D8706">
        <f t="shared" si="950"/>
        <v>5</v>
      </c>
      <c r="E8706">
        <v>19</v>
      </c>
      <c r="F8706" t="s">
        <v>215</v>
      </c>
      <c r="G8706">
        <f t="shared" si="952"/>
        <v>5700000</v>
      </c>
      <c r="H8706" s="3" t="s">
        <v>719</v>
      </c>
      <c r="I8706" t="str">
        <f t="shared" si="953"/>
        <v>1000+</v>
      </c>
      <c r="J8706" s="1">
        <f t="shared" si="954"/>
        <v>1000</v>
      </c>
      <c r="K8706" t="s">
        <v>17</v>
      </c>
      <c r="L8706" s="2">
        <v>0</v>
      </c>
      <c r="M8706" s="1">
        <f t="shared" si="951"/>
        <v>0</v>
      </c>
      <c r="N8706" t="s">
        <v>18</v>
      </c>
      <c r="O8706" t="s">
        <v>1445</v>
      </c>
      <c r="P8706" t="s">
        <v>868</v>
      </c>
      <c r="Q8706" t="str">
        <f t="shared" si="955"/>
        <v>2018</v>
      </c>
      <c r="R8706" t="str">
        <f t="shared" si="956"/>
        <v>January</v>
      </c>
      <c r="S8706" t="s">
        <v>70</v>
      </c>
      <c r="T8706" t="s">
        <v>22</v>
      </c>
    </row>
    <row r="8707" spans="1:20" x14ac:dyDescent="0.3">
      <c r="A8707" t="s">
        <v>11512</v>
      </c>
      <c r="B8707" t="s">
        <v>2910</v>
      </c>
      <c r="C8707">
        <v>4.2</v>
      </c>
      <c r="D8707">
        <f t="shared" ref="D8707:D8770" si="957">IF(C8707&gt;4,5,IF(C8707&gt;3,4,IF(C8707&gt;2,3,IF(C8707&gt;1,2,1))))</f>
        <v>5</v>
      </c>
      <c r="E8707">
        <v>91</v>
      </c>
      <c r="F8707" t="s">
        <v>1040</v>
      </c>
      <c r="G8707">
        <f t="shared" si="952"/>
        <v>3800000</v>
      </c>
      <c r="H8707" s="3" t="s">
        <v>16</v>
      </c>
      <c r="I8707" t="str">
        <f t="shared" si="953"/>
        <v>10000+</v>
      </c>
      <c r="J8707" s="1">
        <f t="shared" si="954"/>
        <v>10000</v>
      </c>
      <c r="K8707" t="s">
        <v>17</v>
      </c>
      <c r="L8707" s="2">
        <v>0</v>
      </c>
      <c r="M8707" s="1">
        <f t="shared" ref="M8707:M8770" si="958">VALUE(IF(RIGHT(L8707,LEN(L8707)-1)="",0,RIGHT(L8707,LEN(L8707)-1)))</f>
        <v>0</v>
      </c>
      <c r="N8707" t="s">
        <v>18</v>
      </c>
      <c r="O8707" t="s">
        <v>1445</v>
      </c>
      <c r="P8707" t="s">
        <v>140</v>
      </c>
      <c r="Q8707" t="str">
        <f t="shared" si="955"/>
        <v>2018</v>
      </c>
      <c r="R8707" t="str">
        <f t="shared" si="956"/>
        <v>May</v>
      </c>
      <c r="S8707">
        <v>9</v>
      </c>
      <c r="T8707" t="s">
        <v>71</v>
      </c>
    </row>
    <row r="8708" spans="1:20" x14ac:dyDescent="0.3">
      <c r="A8708" t="s">
        <v>11513</v>
      </c>
      <c r="B8708" t="s">
        <v>3634</v>
      </c>
      <c r="C8708">
        <v>4.5999999999999996</v>
      </c>
      <c r="D8708">
        <f t="shared" si="957"/>
        <v>5</v>
      </c>
      <c r="E8708">
        <v>12111</v>
      </c>
      <c r="F8708" t="s">
        <v>520</v>
      </c>
      <c r="G8708">
        <f t="shared" si="952"/>
        <v>9100000</v>
      </c>
      <c r="H8708" s="3" t="s">
        <v>25</v>
      </c>
      <c r="I8708" t="str">
        <f t="shared" si="953"/>
        <v>500000+</v>
      </c>
      <c r="J8708" s="1">
        <f t="shared" si="954"/>
        <v>500000</v>
      </c>
      <c r="K8708" t="s">
        <v>17</v>
      </c>
      <c r="L8708" s="2">
        <v>0</v>
      </c>
      <c r="M8708" s="1">
        <f t="shared" si="958"/>
        <v>0</v>
      </c>
      <c r="N8708" t="s">
        <v>18</v>
      </c>
      <c r="O8708" t="s">
        <v>3635</v>
      </c>
      <c r="P8708" t="s">
        <v>1695</v>
      </c>
      <c r="Q8708" t="str">
        <f t="shared" si="955"/>
        <v>2018</v>
      </c>
      <c r="R8708" t="str">
        <f t="shared" si="956"/>
        <v>May</v>
      </c>
      <c r="S8708">
        <v>1.47</v>
      </c>
      <c r="T8708" t="s">
        <v>535</v>
      </c>
    </row>
    <row r="8709" spans="1:20" x14ac:dyDescent="0.3">
      <c r="A8709" t="s">
        <v>11514</v>
      </c>
      <c r="B8709" t="s">
        <v>2910</v>
      </c>
      <c r="C8709">
        <v>4.5</v>
      </c>
      <c r="D8709">
        <f t="shared" si="957"/>
        <v>5</v>
      </c>
      <c r="E8709">
        <v>132</v>
      </c>
      <c r="F8709" t="s">
        <v>231</v>
      </c>
      <c r="G8709">
        <f t="shared" si="952"/>
        <v>2500000</v>
      </c>
      <c r="H8709" s="3" t="s">
        <v>90</v>
      </c>
      <c r="I8709" t="str">
        <f t="shared" si="953"/>
        <v>5000+</v>
      </c>
      <c r="J8709" s="1">
        <f t="shared" si="954"/>
        <v>5000</v>
      </c>
      <c r="K8709" t="s">
        <v>17</v>
      </c>
      <c r="L8709" s="2">
        <v>0</v>
      </c>
      <c r="M8709" s="1">
        <f t="shared" si="958"/>
        <v>0</v>
      </c>
      <c r="N8709" t="s">
        <v>18</v>
      </c>
      <c r="O8709" t="s">
        <v>1445</v>
      </c>
      <c r="P8709" t="s">
        <v>50</v>
      </c>
      <c r="Q8709" t="str">
        <f t="shared" si="955"/>
        <v>2017</v>
      </c>
      <c r="R8709" t="str">
        <f t="shared" si="956"/>
        <v>March</v>
      </c>
      <c r="S8709" t="s">
        <v>1043</v>
      </c>
      <c r="T8709" t="s">
        <v>22</v>
      </c>
    </row>
    <row r="8710" spans="1:20" x14ac:dyDescent="0.3">
      <c r="A8710" t="s">
        <v>11515</v>
      </c>
      <c r="B8710" t="s">
        <v>2910</v>
      </c>
      <c r="C8710">
        <v>4.8</v>
      </c>
      <c r="D8710">
        <f t="shared" si="957"/>
        <v>5</v>
      </c>
      <c r="E8710">
        <v>38</v>
      </c>
      <c r="F8710" t="s">
        <v>334</v>
      </c>
      <c r="G8710">
        <f t="shared" si="952"/>
        <v>6700000</v>
      </c>
      <c r="H8710" s="3" t="s">
        <v>719</v>
      </c>
      <c r="I8710" t="str">
        <f t="shared" si="953"/>
        <v>1000+</v>
      </c>
      <c r="J8710" s="1">
        <f t="shared" si="954"/>
        <v>1000</v>
      </c>
      <c r="K8710" t="s">
        <v>17</v>
      </c>
      <c r="L8710" s="2">
        <v>0</v>
      </c>
      <c r="M8710" s="1">
        <f t="shared" si="958"/>
        <v>0</v>
      </c>
      <c r="N8710" t="s">
        <v>18</v>
      </c>
      <c r="O8710" t="s">
        <v>1445</v>
      </c>
      <c r="P8710" t="s">
        <v>487</v>
      </c>
      <c r="Q8710" t="str">
        <f t="shared" si="955"/>
        <v>2018</v>
      </c>
      <c r="R8710" t="str">
        <f t="shared" si="956"/>
        <v>June</v>
      </c>
      <c r="S8710">
        <v>5.2</v>
      </c>
      <c r="T8710" t="s">
        <v>46</v>
      </c>
    </row>
    <row r="8711" spans="1:20" x14ac:dyDescent="0.3">
      <c r="A8711" t="s">
        <v>11516</v>
      </c>
      <c r="B8711" t="s">
        <v>3906</v>
      </c>
      <c r="C8711">
        <v>3.7</v>
      </c>
      <c r="D8711">
        <f t="shared" si="957"/>
        <v>4</v>
      </c>
      <c r="E8711">
        <v>42</v>
      </c>
      <c r="F8711" t="s">
        <v>142</v>
      </c>
      <c r="G8711">
        <f t="shared" si="952"/>
        <v>11000000</v>
      </c>
      <c r="H8711" s="3" t="s">
        <v>90</v>
      </c>
      <c r="I8711" t="str">
        <f t="shared" si="953"/>
        <v>5000+</v>
      </c>
      <c r="J8711" s="1">
        <f t="shared" si="954"/>
        <v>5000</v>
      </c>
      <c r="K8711" t="s">
        <v>17</v>
      </c>
      <c r="L8711" s="2">
        <v>0</v>
      </c>
      <c r="M8711" s="1">
        <f t="shared" si="958"/>
        <v>0</v>
      </c>
      <c r="N8711" t="s">
        <v>18</v>
      </c>
      <c r="O8711" t="s">
        <v>3907</v>
      </c>
      <c r="P8711" t="s">
        <v>5594</v>
      </c>
      <c r="Q8711" t="str">
        <f t="shared" si="955"/>
        <v>2015</v>
      </c>
      <c r="R8711" t="str">
        <f t="shared" si="956"/>
        <v>September</v>
      </c>
      <c r="S8711">
        <v>1</v>
      </c>
      <c r="T8711" t="s">
        <v>76</v>
      </c>
    </row>
    <row r="8712" spans="1:20" x14ac:dyDescent="0.3">
      <c r="A8712" t="s">
        <v>11517</v>
      </c>
      <c r="B8712" t="s">
        <v>14</v>
      </c>
      <c r="C8712">
        <v>4.3</v>
      </c>
      <c r="D8712">
        <f t="shared" si="957"/>
        <v>5</v>
      </c>
      <c r="E8712">
        <v>132</v>
      </c>
      <c r="F8712" t="s">
        <v>1598</v>
      </c>
      <c r="G8712">
        <f t="shared" si="952"/>
        <v>7700000</v>
      </c>
      <c r="H8712" s="3" t="s">
        <v>16</v>
      </c>
      <c r="I8712" t="str">
        <f t="shared" si="953"/>
        <v>10000+</v>
      </c>
      <c r="J8712" s="1">
        <f t="shared" si="954"/>
        <v>10000</v>
      </c>
      <c r="K8712" t="s">
        <v>17</v>
      </c>
      <c r="L8712" s="2">
        <v>0</v>
      </c>
      <c r="M8712" s="1">
        <f t="shared" si="958"/>
        <v>0</v>
      </c>
      <c r="N8712" t="s">
        <v>18</v>
      </c>
      <c r="O8712" t="s">
        <v>19</v>
      </c>
      <c r="P8712" t="s">
        <v>6720</v>
      </c>
      <c r="Q8712" t="str">
        <f t="shared" si="955"/>
        <v>2018</v>
      </c>
      <c r="R8712" t="str">
        <f t="shared" si="956"/>
        <v>January</v>
      </c>
      <c r="S8712">
        <v>1</v>
      </c>
      <c r="T8712" t="s">
        <v>71</v>
      </c>
    </row>
    <row r="8713" spans="1:20" x14ac:dyDescent="0.3">
      <c r="A8713" t="s">
        <v>11518</v>
      </c>
      <c r="B8713" t="s">
        <v>3906</v>
      </c>
      <c r="C8713">
        <v>4.2</v>
      </c>
      <c r="D8713">
        <f t="shared" si="957"/>
        <v>5</v>
      </c>
      <c r="E8713">
        <v>302</v>
      </c>
      <c r="F8713" t="s">
        <v>115</v>
      </c>
      <c r="G8713">
        <f t="shared" si="952"/>
        <v>7000000</v>
      </c>
      <c r="H8713" s="3" t="s">
        <v>49</v>
      </c>
      <c r="I8713" t="str">
        <f t="shared" si="953"/>
        <v>50000+</v>
      </c>
      <c r="J8713" s="1">
        <f t="shared" si="954"/>
        <v>50000</v>
      </c>
      <c r="K8713" t="s">
        <v>17</v>
      </c>
      <c r="L8713" s="2">
        <v>0</v>
      </c>
      <c r="M8713" s="1">
        <f t="shared" si="958"/>
        <v>0</v>
      </c>
      <c r="N8713" t="s">
        <v>18</v>
      </c>
      <c r="O8713" t="s">
        <v>3907</v>
      </c>
      <c r="P8713" t="s">
        <v>1111</v>
      </c>
      <c r="Q8713" t="str">
        <f t="shared" si="955"/>
        <v>2017</v>
      </c>
      <c r="R8713" t="str">
        <f t="shared" si="956"/>
        <v>June</v>
      </c>
      <c r="S8713" t="s">
        <v>11519</v>
      </c>
      <c r="T8713" t="s">
        <v>71</v>
      </c>
    </row>
    <row r="8714" spans="1:20" x14ac:dyDescent="0.3">
      <c r="A8714" t="s">
        <v>1925</v>
      </c>
      <c r="B8714" t="s">
        <v>1872</v>
      </c>
      <c r="C8714">
        <v>3.6</v>
      </c>
      <c r="D8714">
        <f t="shared" si="957"/>
        <v>4</v>
      </c>
      <c r="E8714">
        <v>742</v>
      </c>
      <c r="F8714" t="s">
        <v>1590</v>
      </c>
      <c r="G8714">
        <f t="shared" si="952"/>
        <v>43000000</v>
      </c>
      <c r="H8714" s="3" t="s">
        <v>43</v>
      </c>
      <c r="I8714" t="str">
        <f t="shared" si="953"/>
        <v>100000+</v>
      </c>
      <c r="J8714" s="1">
        <f t="shared" si="954"/>
        <v>100000</v>
      </c>
      <c r="K8714" t="s">
        <v>17</v>
      </c>
      <c r="L8714" s="2">
        <v>0</v>
      </c>
      <c r="M8714" s="1">
        <f t="shared" si="958"/>
        <v>0</v>
      </c>
      <c r="N8714" t="s">
        <v>18</v>
      </c>
      <c r="O8714" t="s">
        <v>1873</v>
      </c>
      <c r="P8714" t="s">
        <v>322</v>
      </c>
      <c r="Q8714" t="str">
        <f t="shared" si="955"/>
        <v>2018</v>
      </c>
      <c r="R8714" t="str">
        <f t="shared" si="956"/>
        <v>July</v>
      </c>
      <c r="S8714" t="s">
        <v>1926</v>
      </c>
      <c r="T8714" t="s">
        <v>71</v>
      </c>
    </row>
    <row r="8715" spans="1:20" x14ac:dyDescent="0.3">
      <c r="A8715" t="s">
        <v>11520</v>
      </c>
      <c r="B8715" t="s">
        <v>1872</v>
      </c>
      <c r="C8715">
        <v>4.0999999999999996</v>
      </c>
      <c r="D8715">
        <f t="shared" si="957"/>
        <v>5</v>
      </c>
      <c r="E8715">
        <v>336</v>
      </c>
      <c r="F8715" t="s">
        <v>435</v>
      </c>
      <c r="G8715">
        <f t="shared" si="952"/>
        <v>13000000</v>
      </c>
      <c r="H8715" s="3" t="s">
        <v>43</v>
      </c>
      <c r="I8715" t="str">
        <f t="shared" si="953"/>
        <v>100000+</v>
      </c>
      <c r="J8715" s="1">
        <f t="shared" si="954"/>
        <v>100000</v>
      </c>
      <c r="K8715" t="s">
        <v>17</v>
      </c>
      <c r="L8715" s="2">
        <v>0</v>
      </c>
      <c r="M8715" s="1">
        <f t="shared" si="958"/>
        <v>0</v>
      </c>
      <c r="N8715" t="s">
        <v>18</v>
      </c>
      <c r="O8715" t="s">
        <v>1873</v>
      </c>
      <c r="P8715" t="s">
        <v>417</v>
      </c>
      <c r="Q8715" t="str">
        <f t="shared" si="955"/>
        <v>2018</v>
      </c>
      <c r="R8715" t="str">
        <f t="shared" si="956"/>
        <v>May</v>
      </c>
      <c r="S8715" t="s">
        <v>6247</v>
      </c>
      <c r="T8715" t="s">
        <v>71</v>
      </c>
    </row>
    <row r="8716" spans="1:20" x14ac:dyDescent="0.3">
      <c r="A8716" t="s">
        <v>11521</v>
      </c>
      <c r="B8716" t="s">
        <v>505</v>
      </c>
      <c r="C8716">
        <v>2.2999999999999998</v>
      </c>
      <c r="D8716">
        <f t="shared" si="957"/>
        <v>3</v>
      </c>
      <c r="E8716">
        <v>41</v>
      </c>
      <c r="F8716" t="s">
        <v>78</v>
      </c>
      <c r="G8716">
        <f t="shared" si="952"/>
        <v>20000000</v>
      </c>
      <c r="H8716" s="3" t="s">
        <v>16</v>
      </c>
      <c r="I8716" t="str">
        <f t="shared" si="953"/>
        <v>10000+</v>
      </c>
      <c r="J8716" s="1">
        <f t="shared" si="954"/>
        <v>10000</v>
      </c>
      <c r="K8716" t="s">
        <v>17</v>
      </c>
      <c r="L8716" s="2">
        <v>0</v>
      </c>
      <c r="M8716" s="1">
        <f t="shared" si="958"/>
        <v>0</v>
      </c>
      <c r="N8716" t="s">
        <v>18</v>
      </c>
      <c r="O8716" t="s">
        <v>506</v>
      </c>
      <c r="P8716" t="s">
        <v>2382</v>
      </c>
      <c r="Q8716" t="str">
        <f t="shared" si="955"/>
        <v>2017</v>
      </c>
      <c r="R8716" t="str">
        <f t="shared" si="956"/>
        <v>December</v>
      </c>
      <c r="S8716">
        <v>1.1000000000000001</v>
      </c>
      <c r="T8716" t="s">
        <v>76</v>
      </c>
    </row>
    <row r="8717" spans="1:20" x14ac:dyDescent="0.3">
      <c r="A8717" t="s">
        <v>11522</v>
      </c>
      <c r="B8717" t="s">
        <v>2519</v>
      </c>
      <c r="C8717">
        <v>4.3</v>
      </c>
      <c r="D8717">
        <f t="shared" si="957"/>
        <v>5</v>
      </c>
      <c r="E8717">
        <v>8432</v>
      </c>
      <c r="F8717" t="s">
        <v>1417</v>
      </c>
      <c r="G8717">
        <f t="shared" si="952"/>
        <v>59000000</v>
      </c>
      <c r="H8717" s="3" t="s">
        <v>25</v>
      </c>
      <c r="I8717" t="str">
        <f t="shared" si="953"/>
        <v>500000+</v>
      </c>
      <c r="J8717" s="1">
        <f t="shared" si="954"/>
        <v>500000</v>
      </c>
      <c r="K8717" t="s">
        <v>17</v>
      </c>
      <c r="L8717" s="2">
        <v>0</v>
      </c>
      <c r="M8717" s="1">
        <f t="shared" si="958"/>
        <v>0</v>
      </c>
      <c r="N8717" t="s">
        <v>111</v>
      </c>
      <c r="O8717" t="s">
        <v>2661</v>
      </c>
      <c r="P8717" t="s">
        <v>237</v>
      </c>
      <c r="Q8717" t="str">
        <f t="shared" si="955"/>
        <v>2018</v>
      </c>
      <c r="R8717" t="str">
        <f t="shared" si="956"/>
        <v>July</v>
      </c>
      <c r="S8717" t="s">
        <v>1118</v>
      </c>
      <c r="T8717" t="s">
        <v>71</v>
      </c>
    </row>
    <row r="8718" spans="1:20" x14ac:dyDescent="0.3">
      <c r="A8718" t="s">
        <v>11523</v>
      </c>
      <c r="B8718" t="s">
        <v>1872</v>
      </c>
      <c r="C8718">
        <v>4.5999999999999996</v>
      </c>
      <c r="D8718">
        <f t="shared" si="957"/>
        <v>5</v>
      </c>
      <c r="E8718">
        <v>42</v>
      </c>
      <c r="F8718" t="s">
        <v>255</v>
      </c>
      <c r="G8718">
        <f t="shared" si="952"/>
        <v>3900000</v>
      </c>
      <c r="H8718" s="3" t="s">
        <v>942</v>
      </c>
      <c r="I8718" t="str">
        <f t="shared" si="953"/>
        <v>100+</v>
      </c>
      <c r="J8718" s="1">
        <f t="shared" si="954"/>
        <v>100</v>
      </c>
      <c r="K8718" t="s">
        <v>17</v>
      </c>
      <c r="L8718" s="2">
        <v>0</v>
      </c>
      <c r="M8718" s="1">
        <f t="shared" si="958"/>
        <v>0</v>
      </c>
      <c r="N8718" t="s">
        <v>37</v>
      </c>
      <c r="O8718" t="s">
        <v>1873</v>
      </c>
      <c r="P8718" t="s">
        <v>200</v>
      </c>
      <c r="Q8718" t="str">
        <f t="shared" si="955"/>
        <v>2018</v>
      </c>
      <c r="R8718" t="str">
        <f t="shared" si="956"/>
        <v>July</v>
      </c>
      <c r="S8718">
        <v>1</v>
      </c>
      <c r="T8718" t="s">
        <v>245</v>
      </c>
    </row>
    <row r="8719" spans="1:20" x14ac:dyDescent="0.3">
      <c r="A8719" t="s">
        <v>11524</v>
      </c>
      <c r="B8719" t="s">
        <v>2910</v>
      </c>
      <c r="C8719">
        <v>4.5</v>
      </c>
      <c r="D8719">
        <f t="shared" si="957"/>
        <v>5</v>
      </c>
      <c r="E8719">
        <v>7812</v>
      </c>
      <c r="F8719" t="s">
        <v>227</v>
      </c>
      <c r="G8719">
        <f t="shared" si="952"/>
        <v>27000000</v>
      </c>
      <c r="H8719" s="3" t="s">
        <v>49</v>
      </c>
      <c r="I8719" t="str">
        <f t="shared" si="953"/>
        <v>50000+</v>
      </c>
      <c r="J8719" s="1">
        <f t="shared" si="954"/>
        <v>50000</v>
      </c>
      <c r="K8719" t="s">
        <v>596</v>
      </c>
      <c r="L8719" s="2" t="s">
        <v>3332</v>
      </c>
      <c r="M8719" s="1">
        <f t="shared" si="958"/>
        <v>19.989999999999998</v>
      </c>
      <c r="N8719" t="s">
        <v>111</v>
      </c>
      <c r="O8719" t="s">
        <v>2715</v>
      </c>
      <c r="P8719" t="s">
        <v>5808</v>
      </c>
      <c r="Q8719" t="str">
        <f t="shared" si="955"/>
        <v>2017</v>
      </c>
      <c r="R8719" t="str">
        <f t="shared" si="956"/>
        <v>April</v>
      </c>
      <c r="S8719" t="s">
        <v>2707</v>
      </c>
      <c r="T8719" t="s">
        <v>76</v>
      </c>
    </row>
    <row r="8720" spans="1:20" x14ac:dyDescent="0.3">
      <c r="A8720" t="s">
        <v>11525</v>
      </c>
      <c r="B8720" t="s">
        <v>505</v>
      </c>
      <c r="C8720">
        <v>4</v>
      </c>
      <c r="D8720">
        <f t="shared" si="957"/>
        <v>4</v>
      </c>
      <c r="E8720">
        <v>3</v>
      </c>
      <c r="F8720" t="s">
        <v>242</v>
      </c>
      <c r="G8720">
        <f t="shared" si="952"/>
        <v>16000000</v>
      </c>
      <c r="H8720" s="3" t="s">
        <v>719</v>
      </c>
      <c r="I8720" t="str">
        <f t="shared" si="953"/>
        <v>1000+</v>
      </c>
      <c r="J8720" s="1">
        <f t="shared" si="954"/>
        <v>1000</v>
      </c>
      <c r="K8720" t="s">
        <v>17</v>
      </c>
      <c r="L8720" s="2">
        <v>0</v>
      </c>
      <c r="M8720" s="1">
        <f t="shared" si="958"/>
        <v>0</v>
      </c>
      <c r="N8720" t="s">
        <v>18</v>
      </c>
      <c r="O8720" t="s">
        <v>506</v>
      </c>
      <c r="P8720" t="s">
        <v>2536</v>
      </c>
      <c r="Q8720" t="str">
        <f t="shared" si="955"/>
        <v>2018</v>
      </c>
      <c r="R8720" t="str">
        <f t="shared" si="956"/>
        <v>April</v>
      </c>
      <c r="S8720">
        <v>1.1000000000000001</v>
      </c>
      <c r="T8720" t="s">
        <v>71</v>
      </c>
    </row>
    <row r="8721" spans="1:20" x14ac:dyDescent="0.3">
      <c r="A8721" t="s">
        <v>11526</v>
      </c>
      <c r="B8721" t="s">
        <v>2910</v>
      </c>
      <c r="C8721">
        <v>4.2</v>
      </c>
      <c r="D8721">
        <f t="shared" si="957"/>
        <v>5</v>
      </c>
      <c r="E8721">
        <v>1661</v>
      </c>
      <c r="F8721" t="s">
        <v>1072</v>
      </c>
      <c r="G8721">
        <f t="shared" si="952"/>
        <v>63000000</v>
      </c>
      <c r="H8721" s="3" t="s">
        <v>16</v>
      </c>
      <c r="I8721" t="str">
        <f t="shared" si="953"/>
        <v>10000+</v>
      </c>
      <c r="J8721" s="1">
        <f t="shared" si="954"/>
        <v>10000</v>
      </c>
      <c r="K8721" t="s">
        <v>596</v>
      </c>
      <c r="L8721" s="2" t="s">
        <v>2776</v>
      </c>
      <c r="M8721" s="1">
        <f t="shared" si="958"/>
        <v>9.99</v>
      </c>
      <c r="N8721" t="s">
        <v>18</v>
      </c>
      <c r="O8721" t="s">
        <v>2715</v>
      </c>
      <c r="P8721" t="s">
        <v>1269</v>
      </c>
      <c r="Q8721" t="str">
        <f t="shared" si="955"/>
        <v>2018</v>
      </c>
      <c r="R8721" t="str">
        <f t="shared" si="956"/>
        <v>March</v>
      </c>
      <c r="S8721" t="s">
        <v>585</v>
      </c>
      <c r="T8721" t="s">
        <v>76</v>
      </c>
    </row>
    <row r="8722" spans="1:20" x14ac:dyDescent="0.3">
      <c r="A8722" t="s">
        <v>11527</v>
      </c>
      <c r="B8722" t="s">
        <v>3906</v>
      </c>
      <c r="C8722">
        <v>4.5999999999999996</v>
      </c>
      <c r="D8722">
        <f t="shared" si="957"/>
        <v>5</v>
      </c>
      <c r="E8722">
        <v>617</v>
      </c>
      <c r="F8722" t="s">
        <v>73</v>
      </c>
      <c r="G8722">
        <f t="shared" si="952"/>
        <v>12000000</v>
      </c>
      <c r="H8722" s="3" t="s">
        <v>16</v>
      </c>
      <c r="I8722" t="str">
        <f t="shared" si="953"/>
        <v>10000+</v>
      </c>
      <c r="J8722" s="1">
        <f t="shared" si="954"/>
        <v>10000</v>
      </c>
      <c r="K8722" t="s">
        <v>596</v>
      </c>
      <c r="L8722" s="2" t="s">
        <v>2766</v>
      </c>
      <c r="M8722" s="1">
        <f t="shared" si="958"/>
        <v>1.99</v>
      </c>
      <c r="N8722" t="s">
        <v>18</v>
      </c>
      <c r="O8722" t="s">
        <v>3907</v>
      </c>
      <c r="P8722" t="s">
        <v>2906</v>
      </c>
      <c r="Q8722" t="str">
        <f t="shared" si="955"/>
        <v>2016</v>
      </c>
      <c r="R8722" t="str">
        <f t="shared" si="956"/>
        <v>November</v>
      </c>
      <c r="S8722" t="s">
        <v>11528</v>
      </c>
      <c r="T8722" t="s">
        <v>1411</v>
      </c>
    </row>
    <row r="8723" spans="1:20" x14ac:dyDescent="0.3">
      <c r="A8723" t="s">
        <v>11529</v>
      </c>
      <c r="B8723" t="s">
        <v>2910</v>
      </c>
      <c r="C8723">
        <v>4.2</v>
      </c>
      <c r="D8723">
        <f t="shared" si="957"/>
        <v>5</v>
      </c>
      <c r="E8723">
        <v>9659</v>
      </c>
      <c r="F8723" t="s">
        <v>336</v>
      </c>
      <c r="G8723">
        <f t="shared" si="952"/>
        <v>30000000</v>
      </c>
      <c r="H8723" s="3" t="s">
        <v>43</v>
      </c>
      <c r="I8723" t="str">
        <f t="shared" si="953"/>
        <v>100000+</v>
      </c>
      <c r="J8723" s="1">
        <f t="shared" si="954"/>
        <v>100000</v>
      </c>
      <c r="K8723" t="s">
        <v>596</v>
      </c>
      <c r="L8723" s="2" t="s">
        <v>943</v>
      </c>
      <c r="M8723" s="1">
        <f t="shared" si="958"/>
        <v>2.99</v>
      </c>
      <c r="N8723" t="s">
        <v>18</v>
      </c>
      <c r="O8723" t="s">
        <v>2715</v>
      </c>
      <c r="P8723" t="s">
        <v>9856</v>
      </c>
      <c r="Q8723" t="str">
        <f t="shared" si="955"/>
        <v>2017</v>
      </c>
      <c r="R8723" t="str">
        <f t="shared" si="956"/>
        <v>March</v>
      </c>
      <c r="S8723" t="s">
        <v>1171</v>
      </c>
      <c r="T8723" t="s">
        <v>51</v>
      </c>
    </row>
    <row r="8724" spans="1:20" x14ac:dyDescent="0.3">
      <c r="A8724" t="s">
        <v>11530</v>
      </c>
      <c r="B8724" t="s">
        <v>2910</v>
      </c>
      <c r="C8724">
        <v>4.5</v>
      </c>
      <c r="D8724">
        <f t="shared" si="957"/>
        <v>5</v>
      </c>
      <c r="E8724">
        <v>2576</v>
      </c>
      <c r="F8724" t="s">
        <v>903</v>
      </c>
      <c r="G8724">
        <f t="shared" si="952"/>
        <v>44000000</v>
      </c>
      <c r="H8724" s="3" t="s">
        <v>16</v>
      </c>
      <c r="I8724" t="str">
        <f t="shared" si="953"/>
        <v>10000+</v>
      </c>
      <c r="J8724" s="1">
        <f t="shared" si="954"/>
        <v>10000</v>
      </c>
      <c r="K8724" t="s">
        <v>596</v>
      </c>
      <c r="L8724" s="2" t="s">
        <v>597</v>
      </c>
      <c r="M8724" s="1">
        <f t="shared" si="958"/>
        <v>4.99</v>
      </c>
      <c r="N8724" t="s">
        <v>18</v>
      </c>
      <c r="O8724" t="s">
        <v>2715</v>
      </c>
      <c r="P8724" t="s">
        <v>1269</v>
      </c>
      <c r="Q8724" t="str">
        <f t="shared" si="955"/>
        <v>2018</v>
      </c>
      <c r="R8724" t="str">
        <f t="shared" si="956"/>
        <v>March</v>
      </c>
      <c r="S8724" t="s">
        <v>585</v>
      </c>
      <c r="T8724" t="s">
        <v>76</v>
      </c>
    </row>
    <row r="8725" spans="1:20" x14ac:dyDescent="0.3">
      <c r="A8725" t="s">
        <v>1920</v>
      </c>
      <c r="B8725" t="s">
        <v>1872</v>
      </c>
      <c r="C8725">
        <v>4.3</v>
      </c>
      <c r="D8725">
        <f t="shared" si="957"/>
        <v>5</v>
      </c>
      <c r="E8725">
        <v>19373</v>
      </c>
      <c r="F8725" t="s">
        <v>1590</v>
      </c>
      <c r="G8725">
        <f t="shared" si="952"/>
        <v>43000000</v>
      </c>
      <c r="H8725" s="3" t="s">
        <v>56</v>
      </c>
      <c r="I8725" t="str">
        <f t="shared" si="953"/>
        <v>1000000+</v>
      </c>
      <c r="J8725" s="1">
        <f t="shared" si="954"/>
        <v>1000000</v>
      </c>
      <c r="K8725" t="s">
        <v>17</v>
      </c>
      <c r="L8725" s="2">
        <v>0</v>
      </c>
      <c r="M8725" s="1">
        <f t="shared" si="958"/>
        <v>0</v>
      </c>
      <c r="N8725" t="s">
        <v>18</v>
      </c>
      <c r="O8725" t="s">
        <v>1873</v>
      </c>
      <c r="P8725" t="s">
        <v>74</v>
      </c>
      <c r="Q8725" t="str">
        <f t="shared" si="955"/>
        <v>2018</v>
      </c>
      <c r="R8725" t="str">
        <f t="shared" si="956"/>
        <v>July</v>
      </c>
      <c r="S8725" t="s">
        <v>1921</v>
      </c>
      <c r="T8725" t="s">
        <v>46</v>
      </c>
    </row>
    <row r="8726" spans="1:20" x14ac:dyDescent="0.3">
      <c r="A8726" t="s">
        <v>11531</v>
      </c>
      <c r="B8726" t="s">
        <v>2910</v>
      </c>
      <c r="C8726">
        <v>4.4000000000000004</v>
      </c>
      <c r="D8726">
        <f t="shared" si="957"/>
        <v>5</v>
      </c>
      <c r="E8726">
        <v>3358</v>
      </c>
      <c r="F8726" t="s">
        <v>96</v>
      </c>
      <c r="G8726">
        <f t="shared" si="952"/>
        <v>17000000</v>
      </c>
      <c r="H8726" s="3" t="s">
        <v>43</v>
      </c>
      <c r="I8726" t="str">
        <f t="shared" si="953"/>
        <v>100000+</v>
      </c>
      <c r="J8726" s="1">
        <f t="shared" si="954"/>
        <v>100000</v>
      </c>
      <c r="K8726" t="s">
        <v>596</v>
      </c>
      <c r="L8726" s="2" t="s">
        <v>3254</v>
      </c>
      <c r="M8726" s="1">
        <f t="shared" si="958"/>
        <v>14.99</v>
      </c>
      <c r="N8726" t="s">
        <v>18</v>
      </c>
      <c r="O8726" t="s">
        <v>2715</v>
      </c>
      <c r="P8726" t="s">
        <v>32</v>
      </c>
      <c r="Q8726" t="str">
        <f t="shared" si="955"/>
        <v>2018</v>
      </c>
      <c r="R8726" t="str">
        <f t="shared" si="956"/>
        <v>August</v>
      </c>
      <c r="S8726" t="s">
        <v>70</v>
      </c>
      <c r="T8726" t="s">
        <v>51</v>
      </c>
    </row>
    <row r="8727" spans="1:20" x14ac:dyDescent="0.3">
      <c r="A8727" t="s">
        <v>1871</v>
      </c>
      <c r="B8727" t="s">
        <v>1872</v>
      </c>
      <c r="C8727">
        <v>3.6</v>
      </c>
      <c r="D8727">
        <f t="shared" si="957"/>
        <v>4</v>
      </c>
      <c r="E8727">
        <v>145646</v>
      </c>
      <c r="F8727" t="s">
        <v>495</v>
      </c>
      <c r="G8727">
        <f t="shared" si="952"/>
        <v>42000000</v>
      </c>
      <c r="H8727" s="3" t="s">
        <v>79</v>
      </c>
      <c r="I8727" t="str">
        <f t="shared" si="953"/>
        <v>10000000+</v>
      </c>
      <c r="J8727" s="1">
        <f t="shared" si="954"/>
        <v>10000000</v>
      </c>
      <c r="K8727" t="s">
        <v>17</v>
      </c>
      <c r="L8727" s="2">
        <v>0</v>
      </c>
      <c r="M8727" s="1">
        <f t="shared" si="958"/>
        <v>0</v>
      </c>
      <c r="N8727" t="s">
        <v>18</v>
      </c>
      <c r="O8727" t="s">
        <v>1873</v>
      </c>
      <c r="P8727" t="s">
        <v>74</v>
      </c>
      <c r="Q8727" t="str">
        <f t="shared" si="955"/>
        <v>2018</v>
      </c>
      <c r="R8727" t="str">
        <f t="shared" si="956"/>
        <v>July</v>
      </c>
      <c r="S8727" t="s">
        <v>1874</v>
      </c>
      <c r="T8727" t="s">
        <v>46</v>
      </c>
    </row>
    <row r="8728" spans="1:20" x14ac:dyDescent="0.3">
      <c r="A8728" t="s">
        <v>11532</v>
      </c>
      <c r="B8728" t="s">
        <v>505</v>
      </c>
      <c r="C8728">
        <v>4</v>
      </c>
      <c r="D8728">
        <f t="shared" si="957"/>
        <v>4</v>
      </c>
      <c r="E8728">
        <v>3</v>
      </c>
      <c r="F8728" t="s">
        <v>1614</v>
      </c>
      <c r="G8728">
        <f t="shared" si="952"/>
        <v>6300000</v>
      </c>
      <c r="H8728" s="3" t="s">
        <v>1122</v>
      </c>
      <c r="I8728" t="str">
        <f t="shared" si="953"/>
        <v>500+</v>
      </c>
      <c r="J8728" s="1">
        <f t="shared" si="954"/>
        <v>500</v>
      </c>
      <c r="K8728" t="s">
        <v>17</v>
      </c>
      <c r="L8728" s="2">
        <v>0</v>
      </c>
      <c r="M8728" s="1">
        <f t="shared" si="958"/>
        <v>0</v>
      </c>
      <c r="N8728" t="s">
        <v>18</v>
      </c>
      <c r="O8728" t="s">
        <v>506</v>
      </c>
      <c r="P8728" t="s">
        <v>8007</v>
      </c>
      <c r="Q8728" t="str">
        <f t="shared" si="955"/>
        <v>2015</v>
      </c>
      <c r="R8728" t="str">
        <f t="shared" si="956"/>
        <v>October</v>
      </c>
      <c r="S8728">
        <v>1.2</v>
      </c>
      <c r="T8728" t="s">
        <v>40</v>
      </c>
    </row>
    <row r="8729" spans="1:20" x14ac:dyDescent="0.3">
      <c r="A8729" t="s">
        <v>11533</v>
      </c>
      <c r="B8729" t="s">
        <v>4390</v>
      </c>
      <c r="C8729">
        <v>3.5</v>
      </c>
      <c r="D8729">
        <f t="shared" si="957"/>
        <v>4</v>
      </c>
      <c r="E8729">
        <v>0</v>
      </c>
      <c r="F8729" t="s">
        <v>352</v>
      </c>
      <c r="G8729">
        <f t="shared" si="952"/>
        <v>2600000</v>
      </c>
      <c r="H8729" s="3" t="s">
        <v>1178</v>
      </c>
      <c r="I8729" t="str">
        <f t="shared" si="953"/>
        <v>1+</v>
      </c>
      <c r="J8729" s="1">
        <f t="shared" si="954"/>
        <v>1</v>
      </c>
      <c r="K8729" t="s">
        <v>17</v>
      </c>
      <c r="L8729" s="2">
        <v>0</v>
      </c>
      <c r="M8729" s="1">
        <f t="shared" si="958"/>
        <v>0</v>
      </c>
      <c r="N8729" t="s">
        <v>18</v>
      </c>
      <c r="O8729" t="s">
        <v>4391</v>
      </c>
      <c r="P8729" t="s">
        <v>688</v>
      </c>
      <c r="Q8729" t="str">
        <f t="shared" si="955"/>
        <v>2018</v>
      </c>
      <c r="R8729" t="str">
        <f t="shared" si="956"/>
        <v>July</v>
      </c>
      <c r="S8729">
        <v>1.1000000000000001</v>
      </c>
      <c r="T8729" t="s">
        <v>465</v>
      </c>
    </row>
    <row r="8730" spans="1:20" x14ac:dyDescent="0.3">
      <c r="A8730" t="s">
        <v>11534</v>
      </c>
      <c r="B8730" t="s">
        <v>5201</v>
      </c>
      <c r="C8730">
        <v>2.8</v>
      </c>
      <c r="D8730">
        <f t="shared" si="957"/>
        <v>3</v>
      </c>
      <c r="E8730">
        <v>1911</v>
      </c>
      <c r="F8730" t="s">
        <v>78</v>
      </c>
      <c r="G8730">
        <f t="shared" si="952"/>
        <v>20000000</v>
      </c>
      <c r="H8730" s="3" t="s">
        <v>43</v>
      </c>
      <c r="I8730" t="str">
        <f t="shared" si="953"/>
        <v>100000+</v>
      </c>
      <c r="J8730" s="1">
        <f t="shared" si="954"/>
        <v>100000</v>
      </c>
      <c r="K8730" t="s">
        <v>17</v>
      </c>
      <c r="L8730" s="2">
        <v>0</v>
      </c>
      <c r="M8730" s="1">
        <f t="shared" si="958"/>
        <v>0</v>
      </c>
      <c r="N8730" t="s">
        <v>18</v>
      </c>
      <c r="O8730" t="s">
        <v>5202</v>
      </c>
      <c r="P8730" t="s">
        <v>4666</v>
      </c>
      <c r="Q8730" t="str">
        <f t="shared" si="955"/>
        <v>2018</v>
      </c>
      <c r="R8730" t="str">
        <f t="shared" si="956"/>
        <v>March</v>
      </c>
      <c r="S8730" t="s">
        <v>11535</v>
      </c>
      <c r="T8730" t="s">
        <v>535</v>
      </c>
    </row>
    <row r="8731" spans="1:20" x14ac:dyDescent="0.3">
      <c r="A8731" t="s">
        <v>11536</v>
      </c>
      <c r="B8731" t="s">
        <v>2377</v>
      </c>
      <c r="C8731">
        <v>3.8</v>
      </c>
      <c r="D8731">
        <f t="shared" si="957"/>
        <v>4</v>
      </c>
      <c r="E8731">
        <v>28140</v>
      </c>
      <c r="F8731" t="s">
        <v>242</v>
      </c>
      <c r="G8731">
        <f t="shared" si="952"/>
        <v>16000000</v>
      </c>
      <c r="H8731" s="3" t="s">
        <v>56</v>
      </c>
      <c r="I8731" t="str">
        <f t="shared" si="953"/>
        <v>1000000+</v>
      </c>
      <c r="J8731" s="1">
        <f t="shared" si="954"/>
        <v>1000000</v>
      </c>
      <c r="K8731" t="s">
        <v>17</v>
      </c>
      <c r="L8731" s="2">
        <v>0</v>
      </c>
      <c r="M8731" s="1">
        <f t="shared" si="958"/>
        <v>0</v>
      </c>
      <c r="N8731" t="s">
        <v>18</v>
      </c>
      <c r="O8731" t="s">
        <v>2378</v>
      </c>
      <c r="P8731" t="s">
        <v>103</v>
      </c>
      <c r="Q8731" t="str">
        <f t="shared" si="955"/>
        <v>2018</v>
      </c>
      <c r="R8731" t="str">
        <f t="shared" si="956"/>
        <v>July</v>
      </c>
      <c r="S8731" t="s">
        <v>1289</v>
      </c>
      <c r="T8731" t="s">
        <v>40</v>
      </c>
    </row>
    <row r="8732" spans="1:20" x14ac:dyDescent="0.3">
      <c r="A8732" t="s">
        <v>11537</v>
      </c>
      <c r="B8732" t="s">
        <v>3906</v>
      </c>
      <c r="C8732">
        <v>4.0999999999999996</v>
      </c>
      <c r="D8732">
        <f t="shared" si="957"/>
        <v>5</v>
      </c>
      <c r="E8732">
        <v>5485</v>
      </c>
      <c r="F8732" t="s">
        <v>435</v>
      </c>
      <c r="G8732">
        <f t="shared" si="952"/>
        <v>13000000</v>
      </c>
      <c r="H8732" s="3" t="s">
        <v>56</v>
      </c>
      <c r="I8732" t="str">
        <f t="shared" si="953"/>
        <v>1000000+</v>
      </c>
      <c r="J8732" s="1">
        <f t="shared" si="954"/>
        <v>1000000</v>
      </c>
      <c r="K8732" t="s">
        <v>17</v>
      </c>
      <c r="L8732" s="2">
        <v>0</v>
      </c>
      <c r="M8732" s="1">
        <f t="shared" si="958"/>
        <v>0</v>
      </c>
      <c r="N8732" t="s">
        <v>18</v>
      </c>
      <c r="O8732" t="s">
        <v>3907</v>
      </c>
      <c r="P8732" t="s">
        <v>1455</v>
      </c>
      <c r="Q8732" t="str">
        <f t="shared" si="955"/>
        <v>2016</v>
      </c>
      <c r="R8732" t="str">
        <f t="shared" si="956"/>
        <v>April</v>
      </c>
      <c r="S8732" t="s">
        <v>87</v>
      </c>
      <c r="T8732" t="s">
        <v>1411</v>
      </c>
    </row>
    <row r="8733" spans="1:20" x14ac:dyDescent="0.3">
      <c r="A8733" t="s">
        <v>11538</v>
      </c>
      <c r="B8733" t="s">
        <v>2910</v>
      </c>
      <c r="C8733">
        <v>3.8</v>
      </c>
      <c r="D8733">
        <f t="shared" si="957"/>
        <v>4</v>
      </c>
      <c r="E8733">
        <v>11250</v>
      </c>
      <c r="F8733" t="s">
        <v>1614</v>
      </c>
      <c r="G8733">
        <f t="shared" si="952"/>
        <v>6300000</v>
      </c>
      <c r="H8733" s="3" t="s">
        <v>43</v>
      </c>
      <c r="I8733" t="str">
        <f t="shared" si="953"/>
        <v>100000+</v>
      </c>
      <c r="J8733" s="1">
        <f t="shared" si="954"/>
        <v>100000</v>
      </c>
      <c r="K8733" t="s">
        <v>596</v>
      </c>
      <c r="L8733" s="2" t="s">
        <v>2776</v>
      </c>
      <c r="M8733" s="1">
        <f t="shared" si="958"/>
        <v>9.99</v>
      </c>
      <c r="N8733" t="s">
        <v>111</v>
      </c>
      <c r="O8733" t="s">
        <v>2715</v>
      </c>
      <c r="P8733" t="s">
        <v>225</v>
      </c>
      <c r="Q8733" t="str">
        <f t="shared" si="955"/>
        <v>2018</v>
      </c>
      <c r="R8733" t="str">
        <f t="shared" si="956"/>
        <v>June</v>
      </c>
      <c r="S8733" t="s">
        <v>1765</v>
      </c>
      <c r="T8733" t="s">
        <v>40</v>
      </c>
    </row>
    <row r="8734" spans="1:20" x14ac:dyDescent="0.3">
      <c r="A8734" t="s">
        <v>11539</v>
      </c>
      <c r="B8734" t="s">
        <v>505</v>
      </c>
      <c r="C8734">
        <v>3.4</v>
      </c>
      <c r="D8734">
        <f t="shared" si="957"/>
        <v>4</v>
      </c>
      <c r="E8734">
        <v>15</v>
      </c>
      <c r="F8734" t="s">
        <v>89</v>
      </c>
      <c r="G8734">
        <f t="shared" si="952"/>
        <v>2700000</v>
      </c>
      <c r="H8734" s="3" t="s">
        <v>16</v>
      </c>
      <c r="I8734" t="str">
        <f t="shared" si="953"/>
        <v>10000+</v>
      </c>
      <c r="J8734" s="1">
        <f t="shared" si="954"/>
        <v>10000</v>
      </c>
      <c r="K8734" t="s">
        <v>17</v>
      </c>
      <c r="L8734" s="2">
        <v>0</v>
      </c>
      <c r="M8734" s="1">
        <f t="shared" si="958"/>
        <v>0</v>
      </c>
      <c r="N8734" t="s">
        <v>18</v>
      </c>
      <c r="O8734" t="s">
        <v>506</v>
      </c>
      <c r="P8734" t="s">
        <v>7241</v>
      </c>
      <c r="Q8734" t="str">
        <f t="shared" si="955"/>
        <v>2016</v>
      </c>
      <c r="R8734" t="str">
        <f t="shared" si="956"/>
        <v>March</v>
      </c>
      <c r="S8734">
        <v>3.2</v>
      </c>
      <c r="T8734" t="s">
        <v>211</v>
      </c>
    </row>
    <row r="8735" spans="1:20" x14ac:dyDescent="0.3">
      <c r="A8735" t="s">
        <v>11540</v>
      </c>
      <c r="B8735" t="s">
        <v>1872</v>
      </c>
      <c r="C8735">
        <v>4.5</v>
      </c>
      <c r="D8735">
        <f t="shared" si="957"/>
        <v>5</v>
      </c>
      <c r="E8735">
        <v>5093</v>
      </c>
      <c r="F8735" t="s">
        <v>191</v>
      </c>
      <c r="G8735">
        <f t="shared" si="952"/>
        <v>56000000</v>
      </c>
      <c r="H8735" s="3" t="s">
        <v>25</v>
      </c>
      <c r="I8735" t="str">
        <f t="shared" si="953"/>
        <v>500000+</v>
      </c>
      <c r="J8735" s="1">
        <f t="shared" si="954"/>
        <v>500000</v>
      </c>
      <c r="K8735" t="s">
        <v>17</v>
      </c>
      <c r="L8735" s="2">
        <v>0</v>
      </c>
      <c r="M8735" s="1">
        <f t="shared" si="958"/>
        <v>0</v>
      </c>
      <c r="N8735" t="s">
        <v>18</v>
      </c>
      <c r="O8735" t="s">
        <v>1873</v>
      </c>
      <c r="P8735" t="s">
        <v>1956</v>
      </c>
      <c r="Q8735" t="str">
        <f t="shared" si="955"/>
        <v>2018</v>
      </c>
      <c r="R8735" t="str">
        <f t="shared" si="956"/>
        <v>April</v>
      </c>
      <c r="S8735" t="s">
        <v>5127</v>
      </c>
      <c r="T8735" t="s">
        <v>40</v>
      </c>
    </row>
    <row r="8736" spans="1:20" x14ac:dyDescent="0.3">
      <c r="A8736" t="s">
        <v>11541</v>
      </c>
      <c r="B8736" t="s">
        <v>2910</v>
      </c>
      <c r="C8736">
        <v>4.3</v>
      </c>
      <c r="D8736">
        <f t="shared" si="957"/>
        <v>5</v>
      </c>
      <c r="E8736">
        <v>8450</v>
      </c>
      <c r="F8736" t="s">
        <v>283</v>
      </c>
      <c r="G8736">
        <f t="shared" si="952"/>
        <v>1100000</v>
      </c>
      <c r="H8736" s="3" t="s">
        <v>43</v>
      </c>
      <c r="I8736" t="str">
        <f t="shared" si="953"/>
        <v>100000+</v>
      </c>
      <c r="J8736" s="1">
        <f t="shared" si="954"/>
        <v>100000</v>
      </c>
      <c r="K8736" t="s">
        <v>596</v>
      </c>
      <c r="L8736" s="2" t="s">
        <v>7142</v>
      </c>
      <c r="M8736" s="1">
        <f t="shared" si="958"/>
        <v>13.99</v>
      </c>
      <c r="N8736" t="s">
        <v>18</v>
      </c>
      <c r="O8736" t="s">
        <v>2715</v>
      </c>
      <c r="P8736" t="s">
        <v>3077</v>
      </c>
      <c r="Q8736" t="str">
        <f t="shared" si="955"/>
        <v>2017</v>
      </c>
      <c r="R8736" t="str">
        <f t="shared" si="956"/>
        <v>March</v>
      </c>
      <c r="S8736" t="s">
        <v>121</v>
      </c>
      <c r="T8736" t="s">
        <v>157</v>
      </c>
    </row>
    <row r="8737" spans="1:20" x14ac:dyDescent="0.3">
      <c r="A8737" t="s">
        <v>11542</v>
      </c>
      <c r="B8737" t="s">
        <v>1872</v>
      </c>
      <c r="C8737">
        <v>3.1</v>
      </c>
      <c r="D8737">
        <f t="shared" si="957"/>
        <v>4</v>
      </c>
      <c r="E8737">
        <v>194</v>
      </c>
      <c r="F8737" t="s">
        <v>178</v>
      </c>
      <c r="G8737">
        <f t="shared" si="952"/>
        <v>26000000</v>
      </c>
      <c r="H8737" s="3" t="s">
        <v>43</v>
      </c>
      <c r="I8737" t="str">
        <f t="shared" si="953"/>
        <v>100000+</v>
      </c>
      <c r="J8737" s="1">
        <f t="shared" si="954"/>
        <v>100000</v>
      </c>
      <c r="K8737" t="s">
        <v>17</v>
      </c>
      <c r="L8737" s="2">
        <v>0</v>
      </c>
      <c r="M8737" s="1">
        <f t="shared" si="958"/>
        <v>0</v>
      </c>
      <c r="N8737" t="s">
        <v>18</v>
      </c>
      <c r="O8737" t="s">
        <v>1873</v>
      </c>
      <c r="P8737" t="s">
        <v>112</v>
      </c>
      <c r="Q8737" t="str">
        <f t="shared" si="955"/>
        <v>2018</v>
      </c>
      <c r="R8737" t="str">
        <f t="shared" si="956"/>
        <v>July</v>
      </c>
      <c r="S8737" t="s">
        <v>2701</v>
      </c>
      <c r="T8737" t="s">
        <v>46</v>
      </c>
    </row>
    <row r="8738" spans="1:20" x14ac:dyDescent="0.3">
      <c r="A8738" t="s">
        <v>11543</v>
      </c>
      <c r="B8738" t="s">
        <v>2910</v>
      </c>
      <c r="C8738">
        <v>4.5999999999999996</v>
      </c>
      <c r="D8738">
        <f t="shared" si="957"/>
        <v>5</v>
      </c>
      <c r="E8738">
        <v>13492</v>
      </c>
      <c r="F8738" t="s">
        <v>191</v>
      </c>
      <c r="G8738">
        <f t="shared" si="952"/>
        <v>56000000</v>
      </c>
      <c r="H8738" s="3" t="s">
        <v>43</v>
      </c>
      <c r="I8738" t="str">
        <f t="shared" si="953"/>
        <v>100000+</v>
      </c>
      <c r="J8738" s="1">
        <f t="shared" si="954"/>
        <v>100000</v>
      </c>
      <c r="K8738" t="s">
        <v>17</v>
      </c>
      <c r="L8738" s="2">
        <v>0</v>
      </c>
      <c r="M8738" s="1">
        <f t="shared" si="958"/>
        <v>0</v>
      </c>
      <c r="N8738" t="s">
        <v>37</v>
      </c>
      <c r="O8738" t="s">
        <v>2715</v>
      </c>
      <c r="P8738" t="s">
        <v>533</v>
      </c>
      <c r="Q8738" t="str">
        <f t="shared" si="955"/>
        <v>2018</v>
      </c>
      <c r="R8738" t="str">
        <f t="shared" si="956"/>
        <v>July</v>
      </c>
      <c r="S8738" t="s">
        <v>11544</v>
      </c>
      <c r="T8738" t="s">
        <v>71</v>
      </c>
    </row>
    <row r="8739" spans="1:20" x14ac:dyDescent="0.3">
      <c r="A8739" t="s">
        <v>11545</v>
      </c>
      <c r="B8739" t="s">
        <v>3748</v>
      </c>
      <c r="C8739">
        <v>3.3</v>
      </c>
      <c r="D8739">
        <f t="shared" si="957"/>
        <v>4</v>
      </c>
      <c r="E8739">
        <v>272</v>
      </c>
      <c r="F8739" t="s">
        <v>11546</v>
      </c>
      <c r="G8739">
        <f t="shared" si="952"/>
        <v>785000</v>
      </c>
      <c r="H8739" s="3" t="s">
        <v>43</v>
      </c>
      <c r="I8739" t="str">
        <f t="shared" si="953"/>
        <v>100000+</v>
      </c>
      <c r="J8739" s="1">
        <f t="shared" si="954"/>
        <v>100000</v>
      </c>
      <c r="K8739" t="s">
        <v>17</v>
      </c>
      <c r="L8739" s="2">
        <v>0</v>
      </c>
      <c r="M8739" s="1">
        <f t="shared" si="958"/>
        <v>0</v>
      </c>
      <c r="N8739" t="s">
        <v>18</v>
      </c>
      <c r="O8739" t="s">
        <v>3749</v>
      </c>
      <c r="P8739" t="s">
        <v>11547</v>
      </c>
      <c r="Q8739" t="str">
        <f t="shared" si="955"/>
        <v>2012</v>
      </c>
      <c r="R8739" t="str">
        <f t="shared" si="956"/>
        <v>November</v>
      </c>
      <c r="S8739" t="s">
        <v>439</v>
      </c>
      <c r="T8739" t="s">
        <v>211</v>
      </c>
    </row>
    <row r="8740" spans="1:20" x14ac:dyDescent="0.3">
      <c r="A8740" t="s">
        <v>11548</v>
      </c>
      <c r="B8740" t="s">
        <v>2519</v>
      </c>
      <c r="C8740">
        <v>3.9</v>
      </c>
      <c r="D8740">
        <f t="shared" si="957"/>
        <v>4</v>
      </c>
      <c r="E8740">
        <v>2362</v>
      </c>
      <c r="F8740" t="s">
        <v>35</v>
      </c>
      <c r="G8740">
        <f t="shared" si="952"/>
        <v>25000000</v>
      </c>
      <c r="H8740" s="3" t="s">
        <v>43</v>
      </c>
      <c r="I8740" t="str">
        <f t="shared" si="953"/>
        <v>100000+</v>
      </c>
      <c r="J8740" s="1">
        <f t="shared" si="954"/>
        <v>100000</v>
      </c>
      <c r="K8740" t="s">
        <v>17</v>
      </c>
      <c r="L8740" s="2">
        <v>0</v>
      </c>
      <c r="M8740" s="1">
        <f t="shared" si="958"/>
        <v>0</v>
      </c>
      <c r="N8740" t="s">
        <v>18</v>
      </c>
      <c r="O8740" t="s">
        <v>2538</v>
      </c>
      <c r="P8740" t="s">
        <v>11549</v>
      </c>
      <c r="Q8740" t="str">
        <f t="shared" si="955"/>
        <v>2013</v>
      </c>
      <c r="R8740" t="str">
        <f t="shared" si="956"/>
        <v>July</v>
      </c>
      <c r="S8740">
        <v>1.3</v>
      </c>
      <c r="T8740" t="s">
        <v>51</v>
      </c>
    </row>
    <row r="8741" spans="1:20" x14ac:dyDescent="0.3">
      <c r="A8741" t="s">
        <v>11550</v>
      </c>
      <c r="B8741" t="s">
        <v>2519</v>
      </c>
      <c r="C8741">
        <v>4.2</v>
      </c>
      <c r="D8741">
        <f t="shared" si="957"/>
        <v>5</v>
      </c>
      <c r="E8741">
        <v>139432</v>
      </c>
      <c r="F8741" t="s">
        <v>680</v>
      </c>
      <c r="G8741">
        <f t="shared" si="952"/>
        <v>4700000</v>
      </c>
      <c r="H8741" s="3" t="s">
        <v>79</v>
      </c>
      <c r="I8741" t="str">
        <f t="shared" si="953"/>
        <v>10000000+</v>
      </c>
      <c r="J8741" s="1">
        <f t="shared" si="954"/>
        <v>10000000</v>
      </c>
      <c r="K8741" t="s">
        <v>17</v>
      </c>
      <c r="L8741" s="2">
        <v>0</v>
      </c>
      <c r="M8741" s="1">
        <f t="shared" si="958"/>
        <v>0</v>
      </c>
      <c r="N8741" t="s">
        <v>18</v>
      </c>
      <c r="O8741" t="s">
        <v>2661</v>
      </c>
      <c r="P8741" t="s">
        <v>6705</v>
      </c>
      <c r="Q8741" t="str">
        <f t="shared" si="955"/>
        <v>2013</v>
      </c>
      <c r="R8741" t="str">
        <f t="shared" si="956"/>
        <v>November</v>
      </c>
      <c r="S8741">
        <v>1.5</v>
      </c>
      <c r="T8741" t="s">
        <v>465</v>
      </c>
    </row>
    <row r="8742" spans="1:20" x14ac:dyDescent="0.3">
      <c r="A8742" t="s">
        <v>11551</v>
      </c>
      <c r="B8742" t="s">
        <v>2910</v>
      </c>
      <c r="C8742">
        <v>4.9000000000000004</v>
      </c>
      <c r="D8742">
        <f t="shared" si="957"/>
        <v>5</v>
      </c>
      <c r="E8742">
        <v>707</v>
      </c>
      <c r="F8742" t="s">
        <v>123</v>
      </c>
      <c r="G8742">
        <f t="shared" si="952"/>
        <v>6000000</v>
      </c>
      <c r="H8742" s="3" t="s">
        <v>16</v>
      </c>
      <c r="I8742" t="str">
        <f t="shared" si="953"/>
        <v>10000+</v>
      </c>
      <c r="J8742" s="1">
        <f t="shared" si="954"/>
        <v>10000</v>
      </c>
      <c r="K8742" t="s">
        <v>17</v>
      </c>
      <c r="L8742" s="2">
        <v>0</v>
      </c>
      <c r="M8742" s="1">
        <f t="shared" si="958"/>
        <v>0</v>
      </c>
      <c r="N8742" t="s">
        <v>18</v>
      </c>
      <c r="O8742" t="s">
        <v>1445</v>
      </c>
      <c r="P8742" t="s">
        <v>5669</v>
      </c>
      <c r="Q8742" t="str">
        <f t="shared" si="955"/>
        <v>2018</v>
      </c>
      <c r="R8742" t="str">
        <f t="shared" si="956"/>
        <v>February</v>
      </c>
      <c r="S8742">
        <v>1.5</v>
      </c>
      <c r="T8742" t="s">
        <v>71</v>
      </c>
    </row>
    <row r="8743" spans="1:20" x14ac:dyDescent="0.3">
      <c r="A8743" t="s">
        <v>11552</v>
      </c>
      <c r="B8743" t="s">
        <v>2377</v>
      </c>
      <c r="C8743">
        <v>3.9</v>
      </c>
      <c r="D8743">
        <f t="shared" si="957"/>
        <v>4</v>
      </c>
      <c r="E8743">
        <v>1638</v>
      </c>
      <c r="F8743" t="s">
        <v>406</v>
      </c>
      <c r="G8743">
        <f t="shared" si="952"/>
        <v>4900000</v>
      </c>
      <c r="H8743" s="3" t="s">
        <v>43</v>
      </c>
      <c r="I8743" t="str">
        <f t="shared" si="953"/>
        <v>100000+</v>
      </c>
      <c r="J8743" s="1">
        <f t="shared" si="954"/>
        <v>100000</v>
      </c>
      <c r="K8743" t="s">
        <v>17</v>
      </c>
      <c r="L8743" s="2">
        <v>0</v>
      </c>
      <c r="M8743" s="1">
        <f t="shared" si="958"/>
        <v>0</v>
      </c>
      <c r="N8743" t="s">
        <v>18</v>
      </c>
      <c r="O8743" t="s">
        <v>2378</v>
      </c>
      <c r="P8743" t="s">
        <v>2586</v>
      </c>
      <c r="Q8743" t="str">
        <f t="shared" si="955"/>
        <v>2018</v>
      </c>
      <c r="R8743" t="str">
        <f t="shared" si="956"/>
        <v>April</v>
      </c>
      <c r="S8743">
        <v>1.2</v>
      </c>
      <c r="T8743" t="s">
        <v>535</v>
      </c>
    </row>
    <row r="8744" spans="1:20" x14ac:dyDescent="0.3">
      <c r="A8744" t="s">
        <v>1941</v>
      </c>
      <c r="B8744" t="s">
        <v>1872</v>
      </c>
      <c r="C8744">
        <v>3.4</v>
      </c>
      <c r="D8744">
        <f t="shared" si="957"/>
        <v>4</v>
      </c>
      <c r="E8744">
        <v>6512</v>
      </c>
      <c r="F8744" t="s">
        <v>276</v>
      </c>
      <c r="G8744">
        <f t="shared" si="952"/>
        <v>18000000</v>
      </c>
      <c r="H8744" s="3" t="s">
        <v>56</v>
      </c>
      <c r="I8744" t="str">
        <f t="shared" si="953"/>
        <v>1000000+</v>
      </c>
      <c r="J8744" s="1">
        <f t="shared" si="954"/>
        <v>1000000</v>
      </c>
      <c r="K8744" t="s">
        <v>17</v>
      </c>
      <c r="L8744" s="2">
        <v>0</v>
      </c>
      <c r="M8744" s="1">
        <f t="shared" si="958"/>
        <v>0</v>
      </c>
      <c r="N8744" t="s">
        <v>18</v>
      </c>
      <c r="O8744" t="s">
        <v>1873</v>
      </c>
      <c r="P8744" t="s">
        <v>1534</v>
      </c>
      <c r="Q8744" t="str">
        <f t="shared" si="955"/>
        <v>2018</v>
      </c>
      <c r="R8744" t="str">
        <f t="shared" si="956"/>
        <v>April</v>
      </c>
      <c r="S8744" t="s">
        <v>1424</v>
      </c>
      <c r="T8744" t="s">
        <v>46</v>
      </c>
    </row>
    <row r="8745" spans="1:20" x14ac:dyDescent="0.3">
      <c r="A8745" t="s">
        <v>11553</v>
      </c>
      <c r="B8745" t="s">
        <v>4954</v>
      </c>
      <c r="C8745">
        <v>3.7</v>
      </c>
      <c r="D8745">
        <f t="shared" si="957"/>
        <v>4</v>
      </c>
      <c r="E8745">
        <v>7896</v>
      </c>
      <c r="F8745" t="s">
        <v>39</v>
      </c>
      <c r="G8745">
        <f t="shared" si="952"/>
        <v>1000</v>
      </c>
      <c r="H8745" s="3" t="s">
        <v>56</v>
      </c>
      <c r="I8745" t="str">
        <f t="shared" si="953"/>
        <v>1000000+</v>
      </c>
      <c r="J8745" s="1">
        <f t="shared" si="954"/>
        <v>1000000</v>
      </c>
      <c r="K8745" t="s">
        <v>17</v>
      </c>
      <c r="L8745" s="2">
        <v>0</v>
      </c>
      <c r="M8745" s="1">
        <f t="shared" si="958"/>
        <v>0</v>
      </c>
      <c r="N8745" t="s">
        <v>18</v>
      </c>
      <c r="O8745" t="s">
        <v>4955</v>
      </c>
      <c r="P8745" t="s">
        <v>11554</v>
      </c>
      <c r="Q8745" t="str">
        <f t="shared" si="955"/>
        <v>2013</v>
      </c>
      <c r="R8745" t="str">
        <f t="shared" si="956"/>
        <v>November</v>
      </c>
      <c r="S8745">
        <v>1.6</v>
      </c>
      <c r="T8745" t="s">
        <v>39</v>
      </c>
    </row>
    <row r="8746" spans="1:20" x14ac:dyDescent="0.3">
      <c r="A8746" t="s">
        <v>1893</v>
      </c>
      <c r="B8746" t="s">
        <v>1872</v>
      </c>
      <c r="C8746">
        <v>4.2</v>
      </c>
      <c r="D8746">
        <f t="shared" si="957"/>
        <v>5</v>
      </c>
      <c r="E8746">
        <v>68270</v>
      </c>
      <c r="F8746" t="s">
        <v>812</v>
      </c>
      <c r="G8746">
        <f t="shared" si="952"/>
        <v>66000000</v>
      </c>
      <c r="H8746" s="3" t="s">
        <v>56</v>
      </c>
      <c r="I8746" t="str">
        <f t="shared" si="953"/>
        <v>1000000+</v>
      </c>
      <c r="J8746" s="1">
        <f t="shared" si="954"/>
        <v>1000000</v>
      </c>
      <c r="K8746" t="s">
        <v>17</v>
      </c>
      <c r="L8746" s="2">
        <v>0</v>
      </c>
      <c r="M8746" s="1">
        <f t="shared" si="958"/>
        <v>0</v>
      </c>
      <c r="N8746" t="s">
        <v>18</v>
      </c>
      <c r="O8746" t="s">
        <v>1873</v>
      </c>
      <c r="P8746" t="s">
        <v>45</v>
      </c>
      <c r="Q8746" t="str">
        <f t="shared" si="955"/>
        <v>2018</v>
      </c>
      <c r="R8746" t="str">
        <f t="shared" si="956"/>
        <v>June</v>
      </c>
      <c r="S8746" t="s">
        <v>1221</v>
      </c>
      <c r="T8746" t="s">
        <v>46</v>
      </c>
    </row>
    <row r="8747" spans="1:20" x14ac:dyDescent="0.3">
      <c r="A8747" t="s">
        <v>1922</v>
      </c>
      <c r="B8747" t="s">
        <v>1872</v>
      </c>
      <c r="C8747">
        <v>3.8</v>
      </c>
      <c r="D8747">
        <f t="shared" si="957"/>
        <v>4</v>
      </c>
      <c r="E8747">
        <v>21381</v>
      </c>
      <c r="F8747" t="s">
        <v>614</v>
      </c>
      <c r="G8747">
        <f t="shared" si="952"/>
        <v>41000000</v>
      </c>
      <c r="H8747" s="3" t="s">
        <v>56</v>
      </c>
      <c r="I8747" t="str">
        <f t="shared" si="953"/>
        <v>1000000+</v>
      </c>
      <c r="J8747" s="1">
        <f t="shared" si="954"/>
        <v>1000000</v>
      </c>
      <c r="K8747" t="s">
        <v>17</v>
      </c>
      <c r="L8747" s="2">
        <v>0</v>
      </c>
      <c r="M8747" s="1">
        <f t="shared" si="958"/>
        <v>0</v>
      </c>
      <c r="N8747" t="s">
        <v>18</v>
      </c>
      <c r="O8747" t="s">
        <v>1873</v>
      </c>
      <c r="P8747" t="s">
        <v>265</v>
      </c>
      <c r="Q8747" t="str">
        <f t="shared" si="955"/>
        <v>2018</v>
      </c>
      <c r="R8747" t="str">
        <f t="shared" si="956"/>
        <v>July</v>
      </c>
      <c r="S8747" t="s">
        <v>1923</v>
      </c>
      <c r="T8747" t="s">
        <v>46</v>
      </c>
    </row>
    <row r="8748" spans="1:20" x14ac:dyDescent="0.3">
      <c r="A8748" t="s">
        <v>11555</v>
      </c>
      <c r="B8748" t="s">
        <v>2519</v>
      </c>
      <c r="C8748">
        <v>4.5999999999999996</v>
      </c>
      <c r="D8748">
        <f t="shared" si="957"/>
        <v>5</v>
      </c>
      <c r="E8748">
        <v>58575</v>
      </c>
      <c r="F8748" t="s">
        <v>2623</v>
      </c>
      <c r="G8748">
        <f t="shared" si="952"/>
        <v>96000000</v>
      </c>
      <c r="H8748" s="3" t="s">
        <v>56</v>
      </c>
      <c r="I8748" t="str">
        <f t="shared" si="953"/>
        <v>1000000+</v>
      </c>
      <c r="J8748" s="1">
        <f t="shared" si="954"/>
        <v>1000000</v>
      </c>
      <c r="K8748" t="s">
        <v>17</v>
      </c>
      <c r="L8748" s="2">
        <v>0</v>
      </c>
      <c r="M8748" s="1">
        <f t="shared" si="958"/>
        <v>0</v>
      </c>
      <c r="N8748" t="s">
        <v>37</v>
      </c>
      <c r="O8748" t="s">
        <v>2538</v>
      </c>
      <c r="P8748" t="s">
        <v>2446</v>
      </c>
      <c r="Q8748" t="str">
        <f t="shared" si="955"/>
        <v>2018</v>
      </c>
      <c r="R8748" t="str">
        <f t="shared" si="956"/>
        <v>February</v>
      </c>
      <c r="S8748">
        <v>2.5499999999999998</v>
      </c>
      <c r="T8748" t="s">
        <v>71</v>
      </c>
    </row>
    <row r="8749" spans="1:20" x14ac:dyDescent="0.3">
      <c r="A8749" t="s">
        <v>11556</v>
      </c>
      <c r="B8749" t="s">
        <v>4098</v>
      </c>
      <c r="C8749">
        <v>4.4000000000000004</v>
      </c>
      <c r="D8749">
        <f t="shared" si="957"/>
        <v>5</v>
      </c>
      <c r="E8749">
        <v>32881</v>
      </c>
      <c r="F8749" t="s">
        <v>1367</v>
      </c>
      <c r="G8749">
        <f t="shared" si="952"/>
        <v>76000000</v>
      </c>
      <c r="H8749" s="3" t="s">
        <v>56</v>
      </c>
      <c r="I8749" t="str">
        <f t="shared" si="953"/>
        <v>1000000+</v>
      </c>
      <c r="J8749" s="1">
        <f t="shared" si="954"/>
        <v>1000000</v>
      </c>
      <c r="K8749" t="s">
        <v>17</v>
      </c>
      <c r="L8749" s="2">
        <v>0</v>
      </c>
      <c r="M8749" s="1">
        <f t="shared" si="958"/>
        <v>0</v>
      </c>
      <c r="N8749" t="s">
        <v>18</v>
      </c>
      <c r="O8749" t="s">
        <v>2572</v>
      </c>
      <c r="P8749" t="s">
        <v>4530</v>
      </c>
      <c r="Q8749" t="str">
        <f t="shared" si="955"/>
        <v>2018</v>
      </c>
      <c r="R8749" t="str">
        <f t="shared" si="956"/>
        <v>August</v>
      </c>
      <c r="S8749" t="s">
        <v>11557</v>
      </c>
      <c r="T8749" t="s">
        <v>71</v>
      </c>
    </row>
    <row r="8750" spans="1:20" x14ac:dyDescent="0.3">
      <c r="A8750" t="s">
        <v>11558</v>
      </c>
      <c r="B8750" t="s">
        <v>730</v>
      </c>
      <c r="C8750">
        <v>4</v>
      </c>
      <c r="D8750">
        <f t="shared" si="957"/>
        <v>4</v>
      </c>
      <c r="E8750">
        <v>6</v>
      </c>
      <c r="F8750" t="s">
        <v>110</v>
      </c>
      <c r="G8750">
        <f t="shared" si="952"/>
        <v>4200000</v>
      </c>
      <c r="H8750" s="3" t="s">
        <v>719</v>
      </c>
      <c r="I8750" t="str">
        <f t="shared" si="953"/>
        <v>1000+</v>
      </c>
      <c r="J8750" s="1">
        <f t="shared" si="954"/>
        <v>1000</v>
      </c>
      <c r="K8750" t="s">
        <v>17</v>
      </c>
      <c r="L8750" s="2">
        <v>0</v>
      </c>
      <c r="M8750" s="1">
        <f t="shared" si="958"/>
        <v>0</v>
      </c>
      <c r="N8750" t="s">
        <v>18</v>
      </c>
      <c r="O8750" t="s">
        <v>731</v>
      </c>
      <c r="P8750" t="s">
        <v>450</v>
      </c>
      <c r="Q8750" t="str">
        <f t="shared" si="955"/>
        <v>2018</v>
      </c>
      <c r="R8750" t="str">
        <f t="shared" si="956"/>
        <v>July</v>
      </c>
      <c r="S8750" t="s">
        <v>692</v>
      </c>
      <c r="T8750" t="s">
        <v>76</v>
      </c>
    </row>
    <row r="8751" spans="1:20" x14ac:dyDescent="0.3">
      <c r="A8751" t="s">
        <v>1900</v>
      </c>
      <c r="B8751" t="s">
        <v>1872</v>
      </c>
      <c r="C8751">
        <v>4.2</v>
      </c>
      <c r="D8751">
        <f t="shared" si="957"/>
        <v>5</v>
      </c>
      <c r="E8751">
        <v>10225</v>
      </c>
      <c r="F8751" t="s">
        <v>1206</v>
      </c>
      <c r="G8751">
        <f t="shared" si="952"/>
        <v>36000000</v>
      </c>
      <c r="H8751" s="3" t="s">
        <v>56</v>
      </c>
      <c r="I8751" t="str">
        <f t="shared" si="953"/>
        <v>1000000+</v>
      </c>
      <c r="J8751" s="1">
        <f t="shared" si="954"/>
        <v>1000000</v>
      </c>
      <c r="K8751" t="s">
        <v>17</v>
      </c>
      <c r="L8751" s="2">
        <v>0</v>
      </c>
      <c r="M8751" s="1">
        <f t="shared" si="958"/>
        <v>0</v>
      </c>
      <c r="N8751" t="s">
        <v>18</v>
      </c>
      <c r="O8751" t="s">
        <v>1873</v>
      </c>
      <c r="P8751" t="s">
        <v>2864</v>
      </c>
      <c r="Q8751" t="str">
        <f t="shared" si="955"/>
        <v>2018</v>
      </c>
      <c r="R8751" t="str">
        <f t="shared" si="956"/>
        <v>August</v>
      </c>
      <c r="S8751" t="s">
        <v>2296</v>
      </c>
      <c r="T8751" t="s">
        <v>245</v>
      </c>
    </row>
    <row r="8752" spans="1:20" x14ac:dyDescent="0.3">
      <c r="A8752" t="s">
        <v>11559</v>
      </c>
      <c r="B8752" t="s">
        <v>4573</v>
      </c>
      <c r="C8752">
        <v>3.5</v>
      </c>
      <c r="D8752">
        <f t="shared" si="957"/>
        <v>4</v>
      </c>
      <c r="E8752">
        <v>1</v>
      </c>
      <c r="F8752" t="s">
        <v>255</v>
      </c>
      <c r="G8752">
        <f t="shared" si="952"/>
        <v>3900000</v>
      </c>
      <c r="H8752" s="3" t="s">
        <v>942</v>
      </c>
      <c r="I8752" t="str">
        <f t="shared" si="953"/>
        <v>100+</v>
      </c>
      <c r="J8752" s="1">
        <f t="shared" si="954"/>
        <v>100</v>
      </c>
      <c r="K8752" t="s">
        <v>17</v>
      </c>
      <c r="L8752" s="2">
        <v>0</v>
      </c>
      <c r="M8752" s="1">
        <f t="shared" si="958"/>
        <v>0</v>
      </c>
      <c r="N8752" t="s">
        <v>18</v>
      </c>
      <c r="O8752" t="s">
        <v>4574</v>
      </c>
      <c r="P8752" t="s">
        <v>1977</v>
      </c>
      <c r="Q8752" t="str">
        <f t="shared" si="955"/>
        <v>2018</v>
      </c>
      <c r="R8752" t="str">
        <f t="shared" si="956"/>
        <v>May</v>
      </c>
      <c r="S8752" t="s">
        <v>146</v>
      </c>
      <c r="T8752" t="s">
        <v>76</v>
      </c>
    </row>
    <row r="8753" spans="1:20" x14ac:dyDescent="0.3">
      <c r="A8753" t="s">
        <v>11560</v>
      </c>
      <c r="B8753" t="s">
        <v>1872</v>
      </c>
      <c r="C8753">
        <v>4.2</v>
      </c>
      <c r="D8753">
        <f t="shared" si="957"/>
        <v>5</v>
      </c>
      <c r="E8753">
        <v>441</v>
      </c>
      <c r="F8753" t="s">
        <v>152</v>
      </c>
      <c r="G8753">
        <f t="shared" si="952"/>
        <v>24000000</v>
      </c>
      <c r="H8753" s="3" t="s">
        <v>43</v>
      </c>
      <c r="I8753" t="str">
        <f t="shared" si="953"/>
        <v>100000+</v>
      </c>
      <c r="J8753" s="1">
        <f t="shared" si="954"/>
        <v>100000</v>
      </c>
      <c r="K8753" t="s">
        <v>17</v>
      </c>
      <c r="L8753" s="2">
        <v>0</v>
      </c>
      <c r="M8753" s="1">
        <f t="shared" si="958"/>
        <v>0</v>
      </c>
      <c r="N8753" t="s">
        <v>18</v>
      </c>
      <c r="O8753" t="s">
        <v>1873</v>
      </c>
      <c r="P8753" t="s">
        <v>906</v>
      </c>
      <c r="Q8753" t="str">
        <f t="shared" si="955"/>
        <v>2018</v>
      </c>
      <c r="R8753" t="str">
        <f t="shared" si="956"/>
        <v>April</v>
      </c>
      <c r="S8753" t="s">
        <v>396</v>
      </c>
      <c r="T8753" t="s">
        <v>71</v>
      </c>
    </row>
    <row r="8754" spans="1:20" x14ac:dyDescent="0.3">
      <c r="A8754" t="s">
        <v>1907</v>
      </c>
      <c r="B8754" t="s">
        <v>1872</v>
      </c>
      <c r="C8754">
        <v>4.5</v>
      </c>
      <c r="D8754">
        <f t="shared" si="957"/>
        <v>5</v>
      </c>
      <c r="E8754">
        <v>455496</v>
      </c>
      <c r="F8754" t="s">
        <v>197</v>
      </c>
      <c r="G8754">
        <f t="shared" si="952"/>
        <v>35000000</v>
      </c>
      <c r="H8754" s="3" t="s">
        <v>79</v>
      </c>
      <c r="I8754" t="str">
        <f t="shared" si="953"/>
        <v>10000000+</v>
      </c>
      <c r="J8754" s="1">
        <f t="shared" si="954"/>
        <v>10000000</v>
      </c>
      <c r="K8754" t="s">
        <v>17</v>
      </c>
      <c r="L8754" s="2">
        <v>0</v>
      </c>
      <c r="M8754" s="1">
        <f t="shared" si="958"/>
        <v>0</v>
      </c>
      <c r="N8754" t="s">
        <v>18</v>
      </c>
      <c r="O8754" t="s">
        <v>1873</v>
      </c>
      <c r="P8754" t="s">
        <v>32</v>
      </c>
      <c r="Q8754" t="str">
        <f t="shared" si="955"/>
        <v>2018</v>
      </c>
      <c r="R8754" t="str">
        <f t="shared" si="956"/>
        <v>August</v>
      </c>
      <c r="S8754" t="s">
        <v>1908</v>
      </c>
      <c r="T8754" t="s">
        <v>46</v>
      </c>
    </row>
    <row r="8755" spans="1:20" x14ac:dyDescent="0.3">
      <c r="A8755" t="s">
        <v>11561</v>
      </c>
      <c r="B8755" t="s">
        <v>4716</v>
      </c>
      <c r="C8755">
        <v>4.5999999999999996</v>
      </c>
      <c r="D8755">
        <f t="shared" si="957"/>
        <v>5</v>
      </c>
      <c r="E8755">
        <v>84</v>
      </c>
      <c r="F8755" t="s">
        <v>119</v>
      </c>
      <c r="G8755">
        <f t="shared" si="952"/>
        <v>23000000</v>
      </c>
      <c r="H8755" s="3" t="s">
        <v>719</v>
      </c>
      <c r="I8755" t="str">
        <f t="shared" si="953"/>
        <v>1000+</v>
      </c>
      <c r="J8755" s="1">
        <f t="shared" si="954"/>
        <v>1000</v>
      </c>
      <c r="K8755" t="s">
        <v>596</v>
      </c>
      <c r="L8755" s="2" t="s">
        <v>11562</v>
      </c>
      <c r="M8755" s="1">
        <f t="shared" si="958"/>
        <v>4.29</v>
      </c>
      <c r="N8755" t="s">
        <v>375</v>
      </c>
      <c r="O8755" t="s">
        <v>4717</v>
      </c>
      <c r="P8755" t="s">
        <v>9290</v>
      </c>
      <c r="Q8755" t="str">
        <f t="shared" si="955"/>
        <v>2016</v>
      </c>
      <c r="R8755" t="str">
        <f t="shared" si="956"/>
        <v>April</v>
      </c>
      <c r="S8755" t="s">
        <v>1382</v>
      </c>
      <c r="T8755" t="s">
        <v>1411</v>
      </c>
    </row>
    <row r="8756" spans="1:20" x14ac:dyDescent="0.3">
      <c r="A8756" t="s">
        <v>11563</v>
      </c>
      <c r="B8756" t="s">
        <v>2519</v>
      </c>
      <c r="C8756">
        <v>4.4000000000000004</v>
      </c>
      <c r="D8756">
        <f t="shared" si="957"/>
        <v>5</v>
      </c>
      <c r="E8756">
        <v>475369</v>
      </c>
      <c r="F8756" t="s">
        <v>435</v>
      </c>
      <c r="G8756">
        <f t="shared" si="952"/>
        <v>13000000</v>
      </c>
      <c r="H8756" s="3" t="s">
        <v>36</v>
      </c>
      <c r="I8756" t="str">
        <f t="shared" si="953"/>
        <v>50000000+</v>
      </c>
      <c r="J8756" s="1">
        <f t="shared" si="954"/>
        <v>50000000</v>
      </c>
      <c r="K8756" t="s">
        <v>17</v>
      </c>
      <c r="L8756" s="2">
        <v>0</v>
      </c>
      <c r="M8756" s="1">
        <f t="shared" si="958"/>
        <v>0</v>
      </c>
      <c r="N8756" t="s">
        <v>18</v>
      </c>
      <c r="O8756" t="s">
        <v>2588</v>
      </c>
      <c r="P8756" t="s">
        <v>2549</v>
      </c>
      <c r="Q8756" t="str">
        <f t="shared" si="955"/>
        <v>2018</v>
      </c>
      <c r="R8756" t="str">
        <f t="shared" si="956"/>
        <v>March</v>
      </c>
      <c r="S8756">
        <v>1.1399999999999999</v>
      </c>
      <c r="T8756" t="s">
        <v>22</v>
      </c>
    </row>
    <row r="8757" spans="1:20" x14ac:dyDescent="0.3">
      <c r="A8757" t="s">
        <v>11564</v>
      </c>
      <c r="B8757" t="s">
        <v>2519</v>
      </c>
      <c r="C8757">
        <v>4.5999999999999996</v>
      </c>
      <c r="D8757">
        <f t="shared" si="957"/>
        <v>5</v>
      </c>
      <c r="E8757">
        <v>358633</v>
      </c>
      <c r="F8757" t="s">
        <v>15</v>
      </c>
      <c r="G8757">
        <f t="shared" si="952"/>
        <v>19000000</v>
      </c>
      <c r="H8757" s="3" t="s">
        <v>79</v>
      </c>
      <c r="I8757" t="str">
        <f t="shared" si="953"/>
        <v>10000000+</v>
      </c>
      <c r="J8757" s="1">
        <f t="shared" si="954"/>
        <v>10000000</v>
      </c>
      <c r="K8757" t="s">
        <v>17</v>
      </c>
      <c r="L8757" s="2">
        <v>0</v>
      </c>
      <c r="M8757" s="1">
        <f t="shared" si="958"/>
        <v>0</v>
      </c>
      <c r="N8757" t="s">
        <v>18</v>
      </c>
      <c r="O8757" t="s">
        <v>2588</v>
      </c>
      <c r="P8757" t="s">
        <v>1695</v>
      </c>
      <c r="Q8757" t="str">
        <f t="shared" si="955"/>
        <v>2018</v>
      </c>
      <c r="R8757" t="str">
        <f t="shared" si="956"/>
        <v>May</v>
      </c>
      <c r="S8757">
        <v>1.32</v>
      </c>
      <c r="T8757" t="s">
        <v>22</v>
      </c>
    </row>
    <row r="8758" spans="1:20" x14ac:dyDescent="0.3">
      <c r="A8758" t="s">
        <v>11565</v>
      </c>
      <c r="B8758" t="s">
        <v>4390</v>
      </c>
      <c r="C8758">
        <v>4.5</v>
      </c>
      <c r="D8758">
        <f t="shared" si="957"/>
        <v>5</v>
      </c>
      <c r="E8758">
        <v>1094094</v>
      </c>
      <c r="F8758" t="s">
        <v>39</v>
      </c>
      <c r="G8758">
        <f t="shared" si="952"/>
        <v>1000</v>
      </c>
      <c r="H8758" s="3" t="s">
        <v>403</v>
      </c>
      <c r="I8758" t="str">
        <f t="shared" si="953"/>
        <v>100000000+</v>
      </c>
      <c r="J8758" s="1">
        <f t="shared" si="954"/>
        <v>100000000</v>
      </c>
      <c r="K8758" t="s">
        <v>17</v>
      </c>
      <c r="L8758" s="2">
        <v>0</v>
      </c>
      <c r="M8758" s="1">
        <f t="shared" si="958"/>
        <v>0</v>
      </c>
      <c r="N8758" t="s">
        <v>18</v>
      </c>
      <c r="O8758" t="s">
        <v>4391</v>
      </c>
      <c r="P8758" t="s">
        <v>553</v>
      </c>
      <c r="Q8758" t="str">
        <f t="shared" si="955"/>
        <v>2018</v>
      </c>
      <c r="R8758" t="str">
        <f t="shared" si="956"/>
        <v>July</v>
      </c>
      <c r="S8758" t="s">
        <v>39</v>
      </c>
      <c r="T8758" t="s">
        <v>39</v>
      </c>
    </row>
    <row r="8759" spans="1:20" x14ac:dyDescent="0.3">
      <c r="A8759" t="s">
        <v>11566</v>
      </c>
      <c r="B8759" t="s">
        <v>4390</v>
      </c>
      <c r="C8759">
        <v>3.7</v>
      </c>
      <c r="D8759">
        <f t="shared" si="957"/>
        <v>4</v>
      </c>
      <c r="E8759">
        <v>23347</v>
      </c>
      <c r="F8759" t="s">
        <v>1413</v>
      </c>
      <c r="G8759">
        <f t="shared" si="952"/>
        <v>7600000</v>
      </c>
      <c r="H8759" s="3" t="s">
        <v>31</v>
      </c>
      <c r="I8759" t="str">
        <f t="shared" si="953"/>
        <v>5000000+</v>
      </c>
      <c r="J8759" s="1">
        <f t="shared" si="954"/>
        <v>5000000</v>
      </c>
      <c r="K8759" t="s">
        <v>17</v>
      </c>
      <c r="L8759" s="2">
        <v>0</v>
      </c>
      <c r="M8759" s="1">
        <f t="shared" si="958"/>
        <v>0</v>
      </c>
      <c r="N8759" t="s">
        <v>18</v>
      </c>
      <c r="O8759" t="s">
        <v>4391</v>
      </c>
      <c r="P8759" t="s">
        <v>185</v>
      </c>
      <c r="Q8759" t="str">
        <f t="shared" si="955"/>
        <v>2018</v>
      </c>
      <c r="R8759" t="str">
        <f t="shared" si="956"/>
        <v>May</v>
      </c>
      <c r="S8759" t="s">
        <v>11567</v>
      </c>
      <c r="T8759" t="s">
        <v>51</v>
      </c>
    </row>
    <row r="8760" spans="1:20" x14ac:dyDescent="0.3">
      <c r="A8760" t="s">
        <v>11568</v>
      </c>
      <c r="B8760" t="s">
        <v>2910</v>
      </c>
      <c r="C8760">
        <v>4.0999999999999996</v>
      </c>
      <c r="D8760">
        <f t="shared" si="957"/>
        <v>5</v>
      </c>
      <c r="E8760">
        <v>1626</v>
      </c>
      <c r="F8760" t="s">
        <v>2623</v>
      </c>
      <c r="G8760">
        <f t="shared" si="952"/>
        <v>96000000</v>
      </c>
      <c r="H8760" s="3" t="s">
        <v>43</v>
      </c>
      <c r="I8760" t="str">
        <f t="shared" si="953"/>
        <v>100000+</v>
      </c>
      <c r="J8760" s="1">
        <f t="shared" si="954"/>
        <v>100000</v>
      </c>
      <c r="K8760" t="s">
        <v>17</v>
      </c>
      <c r="L8760" s="2">
        <v>0</v>
      </c>
      <c r="M8760" s="1">
        <f t="shared" si="958"/>
        <v>0</v>
      </c>
      <c r="N8760" t="s">
        <v>111</v>
      </c>
      <c r="O8760" t="s">
        <v>2652</v>
      </c>
      <c r="P8760" t="s">
        <v>704</v>
      </c>
      <c r="Q8760" t="str">
        <f t="shared" si="955"/>
        <v>2018</v>
      </c>
      <c r="R8760" t="str">
        <f t="shared" si="956"/>
        <v>July</v>
      </c>
      <c r="S8760">
        <v>1.8</v>
      </c>
      <c r="T8760" t="s">
        <v>71</v>
      </c>
    </row>
    <row r="8761" spans="1:20" x14ac:dyDescent="0.3">
      <c r="A8761" t="s">
        <v>11569</v>
      </c>
      <c r="B8761" t="s">
        <v>2910</v>
      </c>
      <c r="C8761">
        <v>4.2</v>
      </c>
      <c r="D8761">
        <f t="shared" si="957"/>
        <v>5</v>
      </c>
      <c r="E8761">
        <v>14432</v>
      </c>
      <c r="F8761" t="s">
        <v>197</v>
      </c>
      <c r="G8761">
        <f t="shared" si="952"/>
        <v>35000000</v>
      </c>
      <c r="H8761" s="3" t="s">
        <v>25</v>
      </c>
      <c r="I8761" t="str">
        <f t="shared" si="953"/>
        <v>500000+</v>
      </c>
      <c r="J8761" s="1">
        <f t="shared" si="954"/>
        <v>500000</v>
      </c>
      <c r="K8761" t="s">
        <v>17</v>
      </c>
      <c r="L8761" s="2">
        <v>0</v>
      </c>
      <c r="M8761" s="1">
        <f t="shared" si="958"/>
        <v>0</v>
      </c>
      <c r="N8761" t="s">
        <v>18</v>
      </c>
      <c r="O8761" t="s">
        <v>2527</v>
      </c>
      <c r="P8761" t="s">
        <v>3230</v>
      </c>
      <c r="Q8761" t="str">
        <f t="shared" si="955"/>
        <v>2017</v>
      </c>
      <c r="R8761" t="str">
        <f t="shared" si="956"/>
        <v>September</v>
      </c>
      <c r="S8761">
        <v>1.5</v>
      </c>
      <c r="T8761" t="s">
        <v>22</v>
      </c>
    </row>
    <row r="8762" spans="1:20" x14ac:dyDescent="0.3">
      <c r="A8762" t="s">
        <v>11570</v>
      </c>
      <c r="B8762" t="s">
        <v>2910</v>
      </c>
      <c r="C8762">
        <v>4</v>
      </c>
      <c r="D8762">
        <f t="shared" si="957"/>
        <v>4</v>
      </c>
      <c r="E8762">
        <v>36578</v>
      </c>
      <c r="F8762" t="s">
        <v>39</v>
      </c>
      <c r="G8762">
        <f t="shared" si="952"/>
        <v>1000</v>
      </c>
      <c r="H8762" s="3" t="s">
        <v>56</v>
      </c>
      <c r="I8762" t="str">
        <f t="shared" si="953"/>
        <v>1000000+</v>
      </c>
      <c r="J8762" s="1">
        <f t="shared" si="954"/>
        <v>1000000</v>
      </c>
      <c r="K8762" t="s">
        <v>17</v>
      </c>
      <c r="L8762" s="2">
        <v>0</v>
      </c>
      <c r="M8762" s="1">
        <f t="shared" si="958"/>
        <v>0</v>
      </c>
      <c r="N8762" t="s">
        <v>18</v>
      </c>
      <c r="O8762" t="s">
        <v>1273</v>
      </c>
      <c r="P8762" t="s">
        <v>86</v>
      </c>
      <c r="Q8762" t="str">
        <f t="shared" si="955"/>
        <v>2018</v>
      </c>
      <c r="R8762" t="str">
        <f t="shared" si="956"/>
        <v>August</v>
      </c>
      <c r="S8762" t="s">
        <v>39</v>
      </c>
      <c r="T8762" t="s">
        <v>39</v>
      </c>
    </row>
    <row r="8763" spans="1:20" x14ac:dyDescent="0.3">
      <c r="A8763" t="s">
        <v>11571</v>
      </c>
      <c r="B8763" t="s">
        <v>2519</v>
      </c>
      <c r="C8763">
        <v>4.5</v>
      </c>
      <c r="D8763">
        <f t="shared" si="957"/>
        <v>5</v>
      </c>
      <c r="E8763">
        <v>14253</v>
      </c>
      <c r="F8763" t="s">
        <v>2747</v>
      </c>
      <c r="G8763">
        <f t="shared" si="952"/>
        <v>81000000</v>
      </c>
      <c r="H8763" s="3" t="s">
        <v>56</v>
      </c>
      <c r="I8763" t="str">
        <f t="shared" si="953"/>
        <v>1000000+</v>
      </c>
      <c r="J8763" s="1">
        <f t="shared" si="954"/>
        <v>1000000</v>
      </c>
      <c r="K8763" t="s">
        <v>17</v>
      </c>
      <c r="L8763" s="2">
        <v>0</v>
      </c>
      <c r="M8763" s="1">
        <f t="shared" si="958"/>
        <v>0</v>
      </c>
      <c r="N8763" t="s">
        <v>18</v>
      </c>
      <c r="O8763" t="s">
        <v>2588</v>
      </c>
      <c r="P8763" t="s">
        <v>5481</v>
      </c>
      <c r="Q8763" t="str">
        <f t="shared" si="955"/>
        <v>2018</v>
      </c>
      <c r="R8763" t="str">
        <f t="shared" si="956"/>
        <v>January</v>
      </c>
      <c r="S8763">
        <v>3.1</v>
      </c>
      <c r="T8763" t="s">
        <v>76</v>
      </c>
    </row>
    <row r="8764" spans="1:20" x14ac:dyDescent="0.3">
      <c r="A8764" t="s">
        <v>11572</v>
      </c>
      <c r="B8764" t="s">
        <v>2519</v>
      </c>
      <c r="C8764">
        <v>4.5999999999999996</v>
      </c>
      <c r="D8764">
        <f t="shared" si="957"/>
        <v>5</v>
      </c>
      <c r="E8764">
        <v>15829</v>
      </c>
      <c r="F8764" t="s">
        <v>2324</v>
      </c>
      <c r="G8764">
        <f t="shared" si="952"/>
        <v>95000000</v>
      </c>
      <c r="H8764" s="3" t="s">
        <v>56</v>
      </c>
      <c r="I8764" t="str">
        <f t="shared" si="953"/>
        <v>1000000+</v>
      </c>
      <c r="J8764" s="1">
        <f t="shared" si="954"/>
        <v>1000000</v>
      </c>
      <c r="K8764" t="s">
        <v>17</v>
      </c>
      <c r="L8764" s="2">
        <v>0</v>
      </c>
      <c r="M8764" s="1">
        <f t="shared" si="958"/>
        <v>0</v>
      </c>
      <c r="N8764" t="s">
        <v>18</v>
      </c>
      <c r="O8764" t="s">
        <v>2588</v>
      </c>
      <c r="P8764" t="s">
        <v>265</v>
      </c>
      <c r="Q8764" t="str">
        <f t="shared" si="955"/>
        <v>2018</v>
      </c>
      <c r="R8764" t="str">
        <f t="shared" si="956"/>
        <v>July</v>
      </c>
      <c r="S8764">
        <v>1.29</v>
      </c>
      <c r="T8764" t="s">
        <v>76</v>
      </c>
    </row>
    <row r="8765" spans="1:20" x14ac:dyDescent="0.3">
      <c r="A8765" t="s">
        <v>11573</v>
      </c>
      <c r="B8765" t="s">
        <v>4390</v>
      </c>
      <c r="C8765">
        <v>4.5</v>
      </c>
      <c r="D8765">
        <f t="shared" si="957"/>
        <v>5</v>
      </c>
      <c r="E8765">
        <v>101738</v>
      </c>
      <c r="F8765" t="s">
        <v>168</v>
      </c>
      <c r="G8765">
        <f t="shared" si="952"/>
        <v>10000000</v>
      </c>
      <c r="H8765" s="3" t="s">
        <v>56</v>
      </c>
      <c r="I8765" t="str">
        <f t="shared" si="953"/>
        <v>1000000+</v>
      </c>
      <c r="J8765" s="1">
        <f t="shared" si="954"/>
        <v>1000000</v>
      </c>
      <c r="K8765" t="s">
        <v>17</v>
      </c>
      <c r="L8765" s="2">
        <v>0</v>
      </c>
      <c r="M8765" s="1">
        <f t="shared" si="958"/>
        <v>0</v>
      </c>
      <c r="N8765" t="s">
        <v>18</v>
      </c>
      <c r="O8765" t="s">
        <v>4391</v>
      </c>
      <c r="P8765" t="s">
        <v>192</v>
      </c>
      <c r="Q8765" t="str">
        <f t="shared" si="955"/>
        <v>2018</v>
      </c>
      <c r="R8765" t="str">
        <f t="shared" si="956"/>
        <v>July</v>
      </c>
      <c r="S8765" t="s">
        <v>11574</v>
      </c>
      <c r="T8765" t="s">
        <v>76</v>
      </c>
    </row>
    <row r="8766" spans="1:20" x14ac:dyDescent="0.3">
      <c r="A8766" t="s">
        <v>11575</v>
      </c>
      <c r="B8766" t="s">
        <v>4390</v>
      </c>
      <c r="C8766">
        <v>4.4000000000000004</v>
      </c>
      <c r="D8766">
        <f t="shared" si="957"/>
        <v>5</v>
      </c>
      <c r="E8766">
        <v>372553</v>
      </c>
      <c r="F8766" t="s">
        <v>82</v>
      </c>
      <c r="G8766">
        <f t="shared" si="952"/>
        <v>21000000</v>
      </c>
      <c r="H8766" s="3" t="s">
        <v>79</v>
      </c>
      <c r="I8766" t="str">
        <f t="shared" si="953"/>
        <v>10000000+</v>
      </c>
      <c r="J8766" s="1">
        <f t="shared" si="954"/>
        <v>10000000</v>
      </c>
      <c r="K8766" t="s">
        <v>17</v>
      </c>
      <c r="L8766" s="2">
        <v>0</v>
      </c>
      <c r="M8766" s="1">
        <f t="shared" si="958"/>
        <v>0</v>
      </c>
      <c r="N8766" t="s">
        <v>18</v>
      </c>
      <c r="O8766" t="s">
        <v>4391</v>
      </c>
      <c r="P8766" t="s">
        <v>2864</v>
      </c>
      <c r="Q8766" t="str">
        <f t="shared" si="955"/>
        <v>2018</v>
      </c>
      <c r="R8766" t="str">
        <f t="shared" si="956"/>
        <v>August</v>
      </c>
      <c r="S8766" t="s">
        <v>11576</v>
      </c>
      <c r="T8766" t="s">
        <v>71</v>
      </c>
    </row>
    <row r="8767" spans="1:20" x14ac:dyDescent="0.3">
      <c r="A8767" t="s">
        <v>11577</v>
      </c>
      <c r="B8767" t="s">
        <v>5011</v>
      </c>
      <c r="C8767">
        <v>3.3</v>
      </c>
      <c r="D8767">
        <f t="shared" si="957"/>
        <v>4</v>
      </c>
      <c r="E8767">
        <v>6716</v>
      </c>
      <c r="F8767" t="s">
        <v>680</v>
      </c>
      <c r="G8767">
        <f t="shared" si="952"/>
        <v>4700000</v>
      </c>
      <c r="H8767" s="3" t="s">
        <v>25</v>
      </c>
      <c r="I8767" t="str">
        <f t="shared" si="953"/>
        <v>500000+</v>
      </c>
      <c r="J8767" s="1">
        <f t="shared" si="954"/>
        <v>500000</v>
      </c>
      <c r="K8767" t="s">
        <v>17</v>
      </c>
      <c r="L8767" s="2">
        <v>0</v>
      </c>
      <c r="M8767" s="1">
        <f t="shared" si="958"/>
        <v>0</v>
      </c>
      <c r="N8767" t="s">
        <v>375</v>
      </c>
      <c r="O8767" t="s">
        <v>5012</v>
      </c>
      <c r="P8767" t="s">
        <v>452</v>
      </c>
      <c r="Q8767" t="str">
        <f t="shared" si="955"/>
        <v>2018</v>
      </c>
      <c r="R8767" t="str">
        <f t="shared" si="956"/>
        <v>June</v>
      </c>
      <c r="S8767" t="s">
        <v>2014</v>
      </c>
      <c r="T8767" t="s">
        <v>46</v>
      </c>
    </row>
    <row r="8768" spans="1:20" x14ac:dyDescent="0.3">
      <c r="A8768" t="s">
        <v>11578</v>
      </c>
      <c r="B8768" t="s">
        <v>2910</v>
      </c>
      <c r="C8768">
        <v>4.2</v>
      </c>
      <c r="D8768">
        <f t="shared" si="957"/>
        <v>5</v>
      </c>
      <c r="E8768">
        <v>3345</v>
      </c>
      <c r="F8768" t="s">
        <v>227</v>
      </c>
      <c r="G8768">
        <f t="shared" si="952"/>
        <v>27000000</v>
      </c>
      <c r="H8768" s="3" t="s">
        <v>56</v>
      </c>
      <c r="I8768" t="str">
        <f t="shared" si="953"/>
        <v>1000000+</v>
      </c>
      <c r="J8768" s="1">
        <f t="shared" si="954"/>
        <v>1000000</v>
      </c>
      <c r="K8768" t="s">
        <v>17</v>
      </c>
      <c r="L8768" s="2">
        <v>0</v>
      </c>
      <c r="M8768" s="1">
        <f t="shared" si="958"/>
        <v>0</v>
      </c>
      <c r="N8768" t="s">
        <v>18</v>
      </c>
      <c r="O8768" t="s">
        <v>2652</v>
      </c>
      <c r="P8768" t="s">
        <v>1019</v>
      </c>
      <c r="Q8768" t="str">
        <f t="shared" si="955"/>
        <v>2018</v>
      </c>
      <c r="R8768" t="str">
        <f t="shared" si="956"/>
        <v>May</v>
      </c>
      <c r="S8768">
        <v>1</v>
      </c>
      <c r="T8768" t="s">
        <v>71</v>
      </c>
    </row>
    <row r="8769" spans="1:20" x14ac:dyDescent="0.3">
      <c r="A8769" t="s">
        <v>11579</v>
      </c>
      <c r="B8769" t="s">
        <v>2910</v>
      </c>
      <c r="C8769">
        <v>4.2</v>
      </c>
      <c r="D8769">
        <f t="shared" si="957"/>
        <v>5</v>
      </c>
      <c r="E8769">
        <v>200450</v>
      </c>
      <c r="F8769" t="s">
        <v>35</v>
      </c>
      <c r="G8769">
        <f t="shared" ref="G8769:G8832" si="959">IF(RIGHT(F8769,1)="M",LEFT(F8769,LEN(F8769)-1)*1000000,IF(RIGHT(F8769,1)="K",LEFT(F8769,LEN(F8769)-1)*1000, 1000))</f>
        <v>25000000</v>
      </c>
      <c r="H8769" s="3" t="s">
        <v>79</v>
      </c>
      <c r="I8769" t="str">
        <f t="shared" ref="I8769:I8832" si="960">SUBSTITUTE(H8769,",","")</f>
        <v>10000000+</v>
      </c>
      <c r="J8769" s="1">
        <f t="shared" ref="J8769:J8832" si="961">VALUE(LEFT(I8769,LEN(I8769)-1))</f>
        <v>10000000</v>
      </c>
      <c r="K8769" t="s">
        <v>17</v>
      </c>
      <c r="L8769" s="2">
        <v>0</v>
      </c>
      <c r="M8769" s="1">
        <f t="shared" si="958"/>
        <v>0</v>
      </c>
      <c r="N8769" t="s">
        <v>18</v>
      </c>
      <c r="O8769" t="s">
        <v>2535</v>
      </c>
      <c r="P8769" t="s">
        <v>192</v>
      </c>
      <c r="Q8769" t="str">
        <f t="shared" ref="Q8769:Q8832" si="962">RIGHT(P8769,4)</f>
        <v>2018</v>
      </c>
      <c r="R8769" t="str">
        <f t="shared" ref="R8769:R8832" si="963">LEFT(P8769,FIND(" ",P8769)-1)</f>
        <v>July</v>
      </c>
      <c r="S8769">
        <v>1.39</v>
      </c>
      <c r="T8769" t="s">
        <v>71</v>
      </c>
    </row>
    <row r="8770" spans="1:20" x14ac:dyDescent="0.3">
      <c r="A8770" t="s">
        <v>11580</v>
      </c>
      <c r="B8770" t="s">
        <v>2519</v>
      </c>
      <c r="C8770">
        <v>4</v>
      </c>
      <c r="D8770">
        <f t="shared" si="957"/>
        <v>4</v>
      </c>
      <c r="E8770">
        <v>42182</v>
      </c>
      <c r="F8770" t="s">
        <v>250</v>
      </c>
      <c r="G8770">
        <f t="shared" si="959"/>
        <v>3400000</v>
      </c>
      <c r="H8770" s="3" t="s">
        <v>56</v>
      </c>
      <c r="I8770" t="str">
        <f t="shared" si="960"/>
        <v>1000000+</v>
      </c>
      <c r="J8770" s="1">
        <f t="shared" si="961"/>
        <v>1000000</v>
      </c>
      <c r="K8770" t="s">
        <v>17</v>
      </c>
      <c r="L8770" s="2">
        <v>0</v>
      </c>
      <c r="M8770" s="1">
        <f t="shared" si="958"/>
        <v>0</v>
      </c>
      <c r="N8770" t="s">
        <v>18</v>
      </c>
      <c r="O8770" t="s">
        <v>2523</v>
      </c>
      <c r="P8770" t="s">
        <v>145</v>
      </c>
      <c r="Q8770" t="str">
        <f t="shared" si="962"/>
        <v>2018</v>
      </c>
      <c r="R8770" t="str">
        <f t="shared" si="963"/>
        <v>January</v>
      </c>
      <c r="S8770">
        <v>1.1100000000000001</v>
      </c>
      <c r="T8770" t="s">
        <v>71</v>
      </c>
    </row>
    <row r="8771" spans="1:20" x14ac:dyDescent="0.3">
      <c r="A8771" t="s">
        <v>11581</v>
      </c>
      <c r="B8771" t="s">
        <v>1997</v>
      </c>
      <c r="C8771">
        <v>4</v>
      </c>
      <c r="D8771">
        <f t="shared" ref="D8771:D8834" si="964">IF(C8771&gt;4,5,IF(C8771&gt;3,4,IF(C8771&gt;2,3,IF(C8771&gt;1,2,1))))</f>
        <v>4</v>
      </c>
      <c r="E8771">
        <v>87</v>
      </c>
      <c r="F8771" t="s">
        <v>60</v>
      </c>
      <c r="G8771">
        <f t="shared" si="959"/>
        <v>33000000</v>
      </c>
      <c r="H8771" s="3" t="s">
        <v>16</v>
      </c>
      <c r="I8771" t="str">
        <f t="shared" si="960"/>
        <v>10000+</v>
      </c>
      <c r="J8771" s="1">
        <f t="shared" si="961"/>
        <v>10000</v>
      </c>
      <c r="K8771" t="s">
        <v>17</v>
      </c>
      <c r="L8771" s="2">
        <v>0</v>
      </c>
      <c r="M8771" s="1">
        <f t="shared" ref="M8771:M8834" si="965">VALUE(IF(RIGHT(L8771,LEN(L8771)-1)="",0,RIGHT(L8771,LEN(L8771)-1)))</f>
        <v>0</v>
      </c>
      <c r="N8771" t="s">
        <v>18</v>
      </c>
      <c r="O8771" t="s">
        <v>1998</v>
      </c>
      <c r="P8771" t="s">
        <v>221</v>
      </c>
      <c r="Q8771" t="str">
        <f t="shared" si="962"/>
        <v>2018</v>
      </c>
      <c r="R8771" t="str">
        <f t="shared" si="963"/>
        <v>July</v>
      </c>
      <c r="S8771">
        <v>2.5</v>
      </c>
      <c r="T8771" t="s">
        <v>22</v>
      </c>
    </row>
    <row r="8772" spans="1:20" x14ac:dyDescent="0.3">
      <c r="A8772" t="s">
        <v>11582</v>
      </c>
      <c r="B8772" t="s">
        <v>2519</v>
      </c>
      <c r="C8772">
        <v>4</v>
      </c>
      <c r="D8772">
        <f t="shared" si="964"/>
        <v>4</v>
      </c>
      <c r="E8772">
        <v>2700</v>
      </c>
      <c r="F8772" t="s">
        <v>215</v>
      </c>
      <c r="G8772">
        <f t="shared" si="959"/>
        <v>5700000</v>
      </c>
      <c r="H8772" s="3" t="s">
        <v>25</v>
      </c>
      <c r="I8772" t="str">
        <f t="shared" si="960"/>
        <v>500000+</v>
      </c>
      <c r="J8772" s="1">
        <f t="shared" si="961"/>
        <v>500000</v>
      </c>
      <c r="K8772" t="s">
        <v>17</v>
      </c>
      <c r="L8772" s="2">
        <v>0</v>
      </c>
      <c r="M8772" s="1">
        <f t="shared" si="965"/>
        <v>0</v>
      </c>
      <c r="N8772" t="s">
        <v>18</v>
      </c>
      <c r="O8772" t="s">
        <v>2671</v>
      </c>
      <c r="P8772" t="s">
        <v>174</v>
      </c>
      <c r="Q8772" t="str">
        <f t="shared" si="962"/>
        <v>2018</v>
      </c>
      <c r="R8772" t="str">
        <f t="shared" si="963"/>
        <v>January</v>
      </c>
      <c r="S8772">
        <v>1.06</v>
      </c>
      <c r="T8772" t="s">
        <v>71</v>
      </c>
    </row>
    <row r="8773" spans="1:20" x14ac:dyDescent="0.3">
      <c r="A8773" t="s">
        <v>11583</v>
      </c>
      <c r="B8773" t="s">
        <v>2910</v>
      </c>
      <c r="C8773">
        <v>3.5</v>
      </c>
      <c r="D8773">
        <f t="shared" si="964"/>
        <v>4</v>
      </c>
      <c r="E8773">
        <v>2310</v>
      </c>
      <c r="F8773" t="s">
        <v>65</v>
      </c>
      <c r="G8773">
        <f t="shared" si="959"/>
        <v>3100000</v>
      </c>
      <c r="H8773" s="3" t="s">
        <v>25</v>
      </c>
      <c r="I8773" t="str">
        <f t="shared" si="960"/>
        <v>500000+</v>
      </c>
      <c r="J8773" s="1">
        <f t="shared" si="961"/>
        <v>500000</v>
      </c>
      <c r="K8773" t="s">
        <v>17</v>
      </c>
      <c r="L8773" s="2">
        <v>0</v>
      </c>
      <c r="M8773" s="1">
        <f t="shared" si="965"/>
        <v>0</v>
      </c>
      <c r="N8773" t="s">
        <v>18</v>
      </c>
      <c r="O8773" t="s">
        <v>2548</v>
      </c>
      <c r="P8773" t="s">
        <v>6720</v>
      </c>
      <c r="Q8773" t="str">
        <f t="shared" si="962"/>
        <v>2018</v>
      </c>
      <c r="R8773" t="str">
        <f t="shared" si="963"/>
        <v>January</v>
      </c>
      <c r="S8773">
        <v>1.06</v>
      </c>
      <c r="T8773" t="s">
        <v>71</v>
      </c>
    </row>
    <row r="8774" spans="1:20" x14ac:dyDescent="0.3">
      <c r="A8774" t="s">
        <v>11584</v>
      </c>
      <c r="B8774" t="s">
        <v>4390</v>
      </c>
      <c r="C8774">
        <v>4.5</v>
      </c>
      <c r="D8774">
        <f t="shared" si="964"/>
        <v>5</v>
      </c>
      <c r="E8774">
        <v>594406</v>
      </c>
      <c r="F8774" t="s">
        <v>39</v>
      </c>
      <c r="G8774">
        <f t="shared" si="959"/>
        <v>1000</v>
      </c>
      <c r="H8774" s="3" t="s">
        <v>79</v>
      </c>
      <c r="I8774" t="str">
        <f t="shared" si="960"/>
        <v>10000000+</v>
      </c>
      <c r="J8774" s="1">
        <f t="shared" si="961"/>
        <v>10000000</v>
      </c>
      <c r="K8774" t="s">
        <v>17</v>
      </c>
      <c r="L8774" s="2">
        <v>0</v>
      </c>
      <c r="M8774" s="1">
        <f t="shared" si="965"/>
        <v>0</v>
      </c>
      <c r="N8774" t="s">
        <v>18</v>
      </c>
      <c r="O8774" t="s">
        <v>4391</v>
      </c>
      <c r="P8774" t="s">
        <v>165</v>
      </c>
      <c r="Q8774" t="str">
        <f t="shared" si="962"/>
        <v>2018</v>
      </c>
      <c r="R8774" t="str">
        <f t="shared" si="963"/>
        <v>July</v>
      </c>
      <c r="S8774" t="s">
        <v>39</v>
      </c>
      <c r="T8774" t="s">
        <v>39</v>
      </c>
    </row>
    <row r="8775" spans="1:20" x14ac:dyDescent="0.3">
      <c r="A8775" t="s">
        <v>11585</v>
      </c>
      <c r="B8775" t="s">
        <v>2910</v>
      </c>
      <c r="C8775">
        <v>3.9</v>
      </c>
      <c r="D8775">
        <f t="shared" si="964"/>
        <v>4</v>
      </c>
      <c r="E8775">
        <v>3847</v>
      </c>
      <c r="F8775" t="s">
        <v>678</v>
      </c>
      <c r="G8775">
        <f t="shared" si="959"/>
        <v>4300000</v>
      </c>
      <c r="H8775" s="3" t="s">
        <v>56</v>
      </c>
      <c r="I8775" t="str">
        <f t="shared" si="960"/>
        <v>1000000+</v>
      </c>
      <c r="J8775" s="1">
        <f t="shared" si="961"/>
        <v>1000000</v>
      </c>
      <c r="K8775" t="s">
        <v>17</v>
      </c>
      <c r="L8775" s="2">
        <v>0</v>
      </c>
      <c r="M8775" s="1">
        <f t="shared" si="965"/>
        <v>0</v>
      </c>
      <c r="N8775" t="s">
        <v>18</v>
      </c>
      <c r="O8775" t="s">
        <v>2548</v>
      </c>
      <c r="P8775" t="s">
        <v>174</v>
      </c>
      <c r="Q8775" t="str">
        <f t="shared" si="962"/>
        <v>2018</v>
      </c>
      <c r="R8775" t="str">
        <f t="shared" si="963"/>
        <v>January</v>
      </c>
      <c r="S8775">
        <v>1.05</v>
      </c>
      <c r="T8775" t="s">
        <v>71</v>
      </c>
    </row>
    <row r="8776" spans="1:20" x14ac:dyDescent="0.3">
      <c r="A8776" t="s">
        <v>11586</v>
      </c>
      <c r="B8776" t="s">
        <v>2519</v>
      </c>
      <c r="C8776">
        <v>3.9</v>
      </c>
      <c r="D8776">
        <f t="shared" si="964"/>
        <v>4</v>
      </c>
      <c r="E8776">
        <v>85317</v>
      </c>
      <c r="F8776" t="s">
        <v>302</v>
      </c>
      <c r="G8776">
        <f t="shared" si="959"/>
        <v>4500000</v>
      </c>
      <c r="H8776" s="3" t="s">
        <v>31</v>
      </c>
      <c r="I8776" t="str">
        <f t="shared" si="960"/>
        <v>5000000+</v>
      </c>
      <c r="J8776" s="1">
        <f t="shared" si="961"/>
        <v>5000000</v>
      </c>
      <c r="K8776" t="s">
        <v>17</v>
      </c>
      <c r="L8776" s="2">
        <v>0</v>
      </c>
      <c r="M8776" s="1">
        <f t="shared" si="965"/>
        <v>0</v>
      </c>
      <c r="N8776" t="s">
        <v>18</v>
      </c>
      <c r="O8776" t="s">
        <v>2671</v>
      </c>
      <c r="P8776" t="s">
        <v>27</v>
      </c>
      <c r="Q8776" t="str">
        <f t="shared" si="962"/>
        <v>2018</v>
      </c>
      <c r="R8776" t="str">
        <f t="shared" si="963"/>
        <v>January</v>
      </c>
      <c r="S8776">
        <v>1.54</v>
      </c>
      <c r="T8776" t="s">
        <v>22</v>
      </c>
    </row>
    <row r="8777" spans="1:20" x14ac:dyDescent="0.3">
      <c r="A8777" t="s">
        <v>11587</v>
      </c>
      <c r="B8777" t="s">
        <v>2910</v>
      </c>
      <c r="C8777">
        <v>4.0999999999999996</v>
      </c>
      <c r="D8777">
        <f t="shared" si="964"/>
        <v>5</v>
      </c>
      <c r="E8777">
        <v>265</v>
      </c>
      <c r="F8777" t="s">
        <v>644</v>
      </c>
      <c r="G8777">
        <f t="shared" si="959"/>
        <v>46000000</v>
      </c>
      <c r="H8777" s="3" t="s">
        <v>16</v>
      </c>
      <c r="I8777" t="str">
        <f t="shared" si="960"/>
        <v>10000+</v>
      </c>
      <c r="J8777" s="1">
        <f t="shared" si="961"/>
        <v>10000</v>
      </c>
      <c r="K8777" t="s">
        <v>596</v>
      </c>
      <c r="L8777" s="2" t="s">
        <v>943</v>
      </c>
      <c r="M8777" s="1">
        <f t="shared" si="965"/>
        <v>2.99</v>
      </c>
      <c r="N8777" t="s">
        <v>18</v>
      </c>
      <c r="O8777" t="s">
        <v>1273</v>
      </c>
      <c r="P8777" t="s">
        <v>7844</v>
      </c>
      <c r="Q8777" t="str">
        <f t="shared" si="962"/>
        <v>2016</v>
      </c>
      <c r="R8777" t="str">
        <f t="shared" si="963"/>
        <v>July</v>
      </c>
      <c r="S8777">
        <v>1</v>
      </c>
      <c r="T8777" t="s">
        <v>76</v>
      </c>
    </row>
    <row r="8778" spans="1:20" x14ac:dyDescent="0.3">
      <c r="A8778" t="s">
        <v>11588</v>
      </c>
      <c r="B8778" t="s">
        <v>2910</v>
      </c>
      <c r="C8778">
        <v>4.4000000000000004</v>
      </c>
      <c r="D8778">
        <f t="shared" si="964"/>
        <v>5</v>
      </c>
      <c r="E8778">
        <v>54</v>
      </c>
      <c r="F8778" t="s">
        <v>60</v>
      </c>
      <c r="G8778">
        <f t="shared" si="959"/>
        <v>33000000</v>
      </c>
      <c r="H8778" s="3" t="s">
        <v>1122</v>
      </c>
      <c r="I8778" t="str">
        <f t="shared" si="960"/>
        <v>500+</v>
      </c>
      <c r="J8778" s="1">
        <f t="shared" si="961"/>
        <v>500</v>
      </c>
      <c r="K8778" t="s">
        <v>596</v>
      </c>
      <c r="L8778" s="2" t="s">
        <v>943</v>
      </c>
      <c r="M8778" s="1">
        <f t="shared" si="965"/>
        <v>2.99</v>
      </c>
      <c r="N8778" t="s">
        <v>18</v>
      </c>
      <c r="O8778" t="s">
        <v>2548</v>
      </c>
      <c r="P8778" t="s">
        <v>456</v>
      </c>
      <c r="Q8778" t="str">
        <f t="shared" si="962"/>
        <v>2018</v>
      </c>
      <c r="R8778" t="str">
        <f t="shared" si="963"/>
        <v>June</v>
      </c>
      <c r="S8778">
        <v>1.2</v>
      </c>
      <c r="T8778" t="s">
        <v>71</v>
      </c>
    </row>
    <row r="8779" spans="1:20" x14ac:dyDescent="0.3">
      <c r="A8779" t="s">
        <v>11589</v>
      </c>
      <c r="B8779" t="s">
        <v>2910</v>
      </c>
      <c r="C8779">
        <v>4.2</v>
      </c>
      <c r="D8779">
        <f t="shared" si="964"/>
        <v>5</v>
      </c>
      <c r="E8779">
        <v>1013</v>
      </c>
      <c r="F8779" t="s">
        <v>1819</v>
      </c>
      <c r="G8779">
        <f t="shared" si="959"/>
        <v>58000000</v>
      </c>
      <c r="H8779" s="3" t="s">
        <v>49</v>
      </c>
      <c r="I8779" t="str">
        <f t="shared" si="960"/>
        <v>50000+</v>
      </c>
      <c r="J8779" s="1">
        <f t="shared" si="961"/>
        <v>50000</v>
      </c>
      <c r="K8779" t="s">
        <v>596</v>
      </c>
      <c r="L8779" s="2" t="s">
        <v>943</v>
      </c>
      <c r="M8779" s="1">
        <f t="shared" si="965"/>
        <v>2.99</v>
      </c>
      <c r="N8779" t="s">
        <v>18</v>
      </c>
      <c r="O8779" t="s">
        <v>1227</v>
      </c>
      <c r="P8779" t="s">
        <v>9217</v>
      </c>
      <c r="Q8779" t="str">
        <f t="shared" si="962"/>
        <v>2017</v>
      </c>
      <c r="R8779" t="str">
        <f t="shared" si="963"/>
        <v>April</v>
      </c>
      <c r="S8779">
        <v>1.7</v>
      </c>
      <c r="T8779" t="s">
        <v>76</v>
      </c>
    </row>
    <row r="8780" spans="1:20" x14ac:dyDescent="0.3">
      <c r="A8780" t="s">
        <v>11590</v>
      </c>
      <c r="B8780" t="s">
        <v>2910</v>
      </c>
      <c r="C8780">
        <v>4.4000000000000004</v>
      </c>
      <c r="D8780">
        <f t="shared" si="964"/>
        <v>5</v>
      </c>
      <c r="E8780">
        <v>2311</v>
      </c>
      <c r="F8780" t="s">
        <v>1158</v>
      </c>
      <c r="G8780">
        <f t="shared" si="959"/>
        <v>9300000</v>
      </c>
      <c r="H8780" s="3" t="s">
        <v>43</v>
      </c>
      <c r="I8780" t="str">
        <f t="shared" si="960"/>
        <v>100000+</v>
      </c>
      <c r="J8780" s="1">
        <f t="shared" si="961"/>
        <v>100000</v>
      </c>
      <c r="K8780" t="s">
        <v>596</v>
      </c>
      <c r="L8780" s="2" t="s">
        <v>2766</v>
      </c>
      <c r="M8780" s="1">
        <f t="shared" si="965"/>
        <v>1.99</v>
      </c>
      <c r="N8780" t="s">
        <v>18</v>
      </c>
      <c r="O8780" t="s">
        <v>2535</v>
      </c>
      <c r="P8780" t="s">
        <v>11591</v>
      </c>
      <c r="Q8780" t="str">
        <f t="shared" si="962"/>
        <v>2015</v>
      </c>
      <c r="R8780" t="str">
        <f t="shared" si="963"/>
        <v>January</v>
      </c>
      <c r="S8780">
        <v>1.01</v>
      </c>
      <c r="T8780" t="s">
        <v>76</v>
      </c>
    </row>
    <row r="8781" spans="1:20" x14ac:dyDescent="0.3">
      <c r="A8781" t="s">
        <v>11592</v>
      </c>
      <c r="B8781" t="s">
        <v>2910</v>
      </c>
      <c r="C8781">
        <v>4.3</v>
      </c>
      <c r="D8781">
        <f t="shared" si="964"/>
        <v>5</v>
      </c>
      <c r="E8781">
        <v>2419</v>
      </c>
      <c r="F8781" t="s">
        <v>933</v>
      </c>
      <c r="G8781">
        <f t="shared" si="959"/>
        <v>6200000</v>
      </c>
      <c r="H8781" s="3" t="s">
        <v>43</v>
      </c>
      <c r="I8781" t="str">
        <f t="shared" si="960"/>
        <v>100000+</v>
      </c>
      <c r="J8781" s="1">
        <f t="shared" si="961"/>
        <v>100000</v>
      </c>
      <c r="K8781" t="s">
        <v>17</v>
      </c>
      <c r="L8781" s="2">
        <v>0</v>
      </c>
      <c r="M8781" s="1">
        <f t="shared" si="965"/>
        <v>0</v>
      </c>
      <c r="N8781" t="s">
        <v>18</v>
      </c>
      <c r="O8781" t="s">
        <v>2548</v>
      </c>
      <c r="P8781" t="s">
        <v>162</v>
      </c>
      <c r="Q8781" t="str">
        <f t="shared" si="962"/>
        <v>2018</v>
      </c>
      <c r="R8781" t="str">
        <f t="shared" si="963"/>
        <v>March</v>
      </c>
      <c r="S8781" t="s">
        <v>2656</v>
      </c>
      <c r="T8781" t="s">
        <v>76</v>
      </c>
    </row>
    <row r="8782" spans="1:20" x14ac:dyDescent="0.3">
      <c r="A8782" t="s">
        <v>11593</v>
      </c>
      <c r="B8782" t="s">
        <v>2519</v>
      </c>
      <c r="C8782">
        <v>4.0999999999999996</v>
      </c>
      <c r="D8782">
        <f t="shared" si="964"/>
        <v>5</v>
      </c>
      <c r="E8782">
        <v>97209</v>
      </c>
      <c r="F8782" t="s">
        <v>334</v>
      </c>
      <c r="G8782">
        <f t="shared" si="959"/>
        <v>6700000</v>
      </c>
      <c r="H8782" s="3" t="s">
        <v>56</v>
      </c>
      <c r="I8782" t="str">
        <f t="shared" si="960"/>
        <v>1000000+</v>
      </c>
      <c r="J8782" s="1">
        <f t="shared" si="961"/>
        <v>1000000</v>
      </c>
      <c r="K8782" t="s">
        <v>17</v>
      </c>
      <c r="L8782" s="2">
        <v>0</v>
      </c>
      <c r="M8782" s="1">
        <f t="shared" si="965"/>
        <v>0</v>
      </c>
      <c r="N8782" t="s">
        <v>18</v>
      </c>
      <c r="O8782" t="s">
        <v>2671</v>
      </c>
      <c r="P8782" t="s">
        <v>3337</v>
      </c>
      <c r="Q8782" t="str">
        <f t="shared" si="962"/>
        <v>2018</v>
      </c>
      <c r="R8782" t="str">
        <f t="shared" si="963"/>
        <v>January</v>
      </c>
      <c r="S8782">
        <v>1.41</v>
      </c>
      <c r="T8782" t="s">
        <v>22</v>
      </c>
    </row>
    <row r="8783" spans="1:20" x14ac:dyDescent="0.3">
      <c r="A8783" t="s">
        <v>11594</v>
      </c>
      <c r="B8783" t="s">
        <v>2910</v>
      </c>
      <c r="C8783">
        <v>4</v>
      </c>
      <c r="D8783">
        <f t="shared" si="964"/>
        <v>4</v>
      </c>
      <c r="E8783">
        <v>4518</v>
      </c>
      <c r="F8783" t="s">
        <v>614</v>
      </c>
      <c r="G8783">
        <f t="shared" si="959"/>
        <v>41000000</v>
      </c>
      <c r="H8783" s="3" t="s">
        <v>56</v>
      </c>
      <c r="I8783" t="str">
        <f t="shared" si="960"/>
        <v>1000000+</v>
      </c>
      <c r="J8783" s="1">
        <f t="shared" si="961"/>
        <v>1000000</v>
      </c>
      <c r="K8783" t="s">
        <v>17</v>
      </c>
      <c r="L8783" s="2">
        <v>0</v>
      </c>
      <c r="M8783" s="1">
        <f t="shared" si="965"/>
        <v>0</v>
      </c>
      <c r="N8783" t="s">
        <v>18</v>
      </c>
      <c r="O8783" t="s">
        <v>2652</v>
      </c>
      <c r="P8783" t="s">
        <v>182</v>
      </c>
      <c r="Q8783" t="str">
        <f t="shared" si="962"/>
        <v>2017</v>
      </c>
      <c r="R8783" t="str">
        <f t="shared" si="963"/>
        <v>December</v>
      </c>
      <c r="S8783">
        <v>3.3</v>
      </c>
      <c r="T8783" t="s">
        <v>71</v>
      </c>
    </row>
    <row r="8784" spans="1:20" x14ac:dyDescent="0.3">
      <c r="A8784" t="s">
        <v>11595</v>
      </c>
      <c r="B8784" t="s">
        <v>2519</v>
      </c>
      <c r="C8784">
        <v>4.3</v>
      </c>
      <c r="D8784">
        <f t="shared" si="964"/>
        <v>5</v>
      </c>
      <c r="E8784">
        <v>146</v>
      </c>
      <c r="F8784" t="s">
        <v>123</v>
      </c>
      <c r="G8784">
        <f t="shared" si="959"/>
        <v>6000000</v>
      </c>
      <c r="H8784" s="3" t="s">
        <v>16</v>
      </c>
      <c r="I8784" t="str">
        <f t="shared" si="960"/>
        <v>10000+</v>
      </c>
      <c r="J8784" s="1">
        <f t="shared" si="961"/>
        <v>10000</v>
      </c>
      <c r="K8784" t="s">
        <v>17</v>
      </c>
      <c r="L8784" s="2">
        <v>0</v>
      </c>
      <c r="M8784" s="1">
        <f t="shared" si="965"/>
        <v>0</v>
      </c>
      <c r="N8784" t="s">
        <v>375</v>
      </c>
      <c r="O8784" t="s">
        <v>2575</v>
      </c>
      <c r="P8784" t="s">
        <v>320</v>
      </c>
      <c r="Q8784" t="str">
        <f t="shared" si="962"/>
        <v>2018</v>
      </c>
      <c r="R8784" t="str">
        <f t="shared" si="963"/>
        <v>February</v>
      </c>
      <c r="S8784" t="s">
        <v>1915</v>
      </c>
      <c r="T8784" t="s">
        <v>76</v>
      </c>
    </row>
    <row r="8785" spans="1:20" x14ac:dyDescent="0.3">
      <c r="A8785" t="s">
        <v>3171</v>
      </c>
      <c r="B8785" t="s">
        <v>2910</v>
      </c>
      <c r="C8785">
        <v>4.4000000000000004</v>
      </c>
      <c r="D8785">
        <f t="shared" si="964"/>
        <v>5</v>
      </c>
      <c r="E8785">
        <v>3397</v>
      </c>
      <c r="F8785" t="s">
        <v>409</v>
      </c>
      <c r="G8785">
        <f t="shared" si="959"/>
        <v>9500000</v>
      </c>
      <c r="H8785" s="3" t="s">
        <v>49</v>
      </c>
      <c r="I8785" t="str">
        <f t="shared" si="960"/>
        <v>50000+</v>
      </c>
      <c r="J8785" s="1">
        <f t="shared" si="961"/>
        <v>50000</v>
      </c>
      <c r="K8785" t="s">
        <v>596</v>
      </c>
      <c r="L8785" s="2" t="s">
        <v>860</v>
      </c>
      <c r="M8785" s="1">
        <f t="shared" si="965"/>
        <v>3.99</v>
      </c>
      <c r="N8785" t="s">
        <v>18</v>
      </c>
      <c r="O8785" t="s">
        <v>2535</v>
      </c>
      <c r="P8785" t="s">
        <v>3172</v>
      </c>
      <c r="Q8785" t="str">
        <f t="shared" si="962"/>
        <v>2014</v>
      </c>
      <c r="R8785" t="str">
        <f t="shared" si="963"/>
        <v>December</v>
      </c>
      <c r="S8785">
        <v>1.8</v>
      </c>
      <c r="T8785" t="s">
        <v>76</v>
      </c>
    </row>
    <row r="8786" spans="1:20" x14ac:dyDescent="0.3">
      <c r="A8786" t="s">
        <v>11596</v>
      </c>
      <c r="B8786" t="s">
        <v>2910</v>
      </c>
      <c r="C8786">
        <v>4.5</v>
      </c>
      <c r="D8786">
        <f t="shared" si="964"/>
        <v>5</v>
      </c>
      <c r="E8786">
        <v>3580</v>
      </c>
      <c r="F8786" t="s">
        <v>2074</v>
      </c>
      <c r="G8786">
        <f t="shared" si="959"/>
        <v>60000000</v>
      </c>
      <c r="H8786" s="3" t="s">
        <v>43</v>
      </c>
      <c r="I8786" t="str">
        <f t="shared" si="960"/>
        <v>100000+</v>
      </c>
      <c r="J8786" s="1">
        <f t="shared" si="961"/>
        <v>100000</v>
      </c>
      <c r="K8786" t="s">
        <v>17</v>
      </c>
      <c r="L8786" s="2">
        <v>0</v>
      </c>
      <c r="M8786" s="1">
        <f t="shared" si="965"/>
        <v>0</v>
      </c>
      <c r="N8786" t="s">
        <v>18</v>
      </c>
      <c r="O8786" t="s">
        <v>2527</v>
      </c>
      <c r="P8786" t="s">
        <v>5710</v>
      </c>
      <c r="Q8786" t="str">
        <f t="shared" si="962"/>
        <v>2018</v>
      </c>
      <c r="R8786" t="str">
        <f t="shared" si="963"/>
        <v>April</v>
      </c>
      <c r="S8786">
        <v>1.8</v>
      </c>
      <c r="T8786" t="s">
        <v>46</v>
      </c>
    </row>
    <row r="8787" spans="1:20" x14ac:dyDescent="0.3">
      <c r="A8787" t="s">
        <v>11597</v>
      </c>
      <c r="B8787" t="s">
        <v>2519</v>
      </c>
      <c r="C8787">
        <v>4.5999999999999996</v>
      </c>
      <c r="D8787">
        <f t="shared" si="964"/>
        <v>5</v>
      </c>
      <c r="E8787">
        <v>18</v>
      </c>
      <c r="F8787" t="s">
        <v>102</v>
      </c>
      <c r="G8787">
        <f t="shared" si="959"/>
        <v>31000000</v>
      </c>
      <c r="H8787" s="3" t="s">
        <v>942</v>
      </c>
      <c r="I8787" t="str">
        <f t="shared" si="960"/>
        <v>100+</v>
      </c>
      <c r="J8787" s="1">
        <f t="shared" si="961"/>
        <v>100</v>
      </c>
      <c r="K8787" t="s">
        <v>596</v>
      </c>
      <c r="L8787" s="2" t="s">
        <v>597</v>
      </c>
      <c r="M8787" s="1">
        <f t="shared" si="965"/>
        <v>4.99</v>
      </c>
      <c r="N8787" t="s">
        <v>375</v>
      </c>
      <c r="O8787" t="s">
        <v>2661</v>
      </c>
      <c r="P8787" t="s">
        <v>274</v>
      </c>
      <c r="Q8787" t="str">
        <f t="shared" si="962"/>
        <v>2018</v>
      </c>
      <c r="R8787" t="str">
        <f t="shared" si="963"/>
        <v>July</v>
      </c>
      <c r="S8787">
        <v>1</v>
      </c>
      <c r="T8787" t="s">
        <v>472</v>
      </c>
    </row>
    <row r="8788" spans="1:20" x14ac:dyDescent="0.3">
      <c r="A8788" t="s">
        <v>11598</v>
      </c>
      <c r="B8788" t="s">
        <v>2910</v>
      </c>
      <c r="C8788">
        <v>3.7</v>
      </c>
      <c r="D8788">
        <f t="shared" si="964"/>
        <v>4</v>
      </c>
      <c r="E8788">
        <v>11748</v>
      </c>
      <c r="F8788" t="s">
        <v>1206</v>
      </c>
      <c r="G8788">
        <f t="shared" si="959"/>
        <v>36000000</v>
      </c>
      <c r="H8788" s="3" t="s">
        <v>56</v>
      </c>
      <c r="I8788" t="str">
        <f t="shared" si="960"/>
        <v>1000000+</v>
      </c>
      <c r="J8788" s="1">
        <f t="shared" si="961"/>
        <v>1000000</v>
      </c>
      <c r="K8788" t="s">
        <v>17</v>
      </c>
      <c r="L8788" s="2">
        <v>0</v>
      </c>
      <c r="M8788" s="1">
        <f t="shared" si="965"/>
        <v>0</v>
      </c>
      <c r="N8788" t="s">
        <v>37</v>
      </c>
      <c r="O8788" t="s">
        <v>2527</v>
      </c>
      <c r="P8788" t="s">
        <v>11599</v>
      </c>
      <c r="Q8788" t="str">
        <f t="shared" si="962"/>
        <v>2016</v>
      </c>
      <c r="R8788" t="str">
        <f t="shared" si="963"/>
        <v>October</v>
      </c>
      <c r="S8788">
        <v>1.3</v>
      </c>
      <c r="T8788" t="s">
        <v>22</v>
      </c>
    </row>
    <row r="8789" spans="1:20" x14ac:dyDescent="0.3">
      <c r="A8789" t="s">
        <v>11600</v>
      </c>
      <c r="B8789" t="s">
        <v>4716</v>
      </c>
      <c r="C8789">
        <v>3.8</v>
      </c>
      <c r="D8789">
        <f t="shared" si="964"/>
        <v>4</v>
      </c>
      <c r="E8789">
        <v>1205</v>
      </c>
      <c r="F8789" t="s">
        <v>678</v>
      </c>
      <c r="G8789">
        <f t="shared" si="959"/>
        <v>4300000</v>
      </c>
      <c r="H8789" s="3" t="s">
        <v>43</v>
      </c>
      <c r="I8789" t="str">
        <f t="shared" si="960"/>
        <v>100000+</v>
      </c>
      <c r="J8789" s="1">
        <f t="shared" si="961"/>
        <v>100000</v>
      </c>
      <c r="K8789" t="s">
        <v>17</v>
      </c>
      <c r="L8789" s="2">
        <v>0</v>
      </c>
      <c r="M8789" s="1">
        <f t="shared" si="965"/>
        <v>0</v>
      </c>
      <c r="N8789" t="s">
        <v>18</v>
      </c>
      <c r="O8789" t="s">
        <v>4717</v>
      </c>
      <c r="P8789" t="s">
        <v>1939</v>
      </c>
      <c r="Q8789" t="str">
        <f t="shared" si="962"/>
        <v>2018</v>
      </c>
      <c r="R8789" t="str">
        <f t="shared" si="963"/>
        <v>June</v>
      </c>
      <c r="S8789">
        <v>2</v>
      </c>
      <c r="T8789" t="s">
        <v>76</v>
      </c>
    </row>
    <row r="8790" spans="1:20" x14ac:dyDescent="0.3">
      <c r="A8790" t="s">
        <v>11601</v>
      </c>
      <c r="B8790" t="s">
        <v>2910</v>
      </c>
      <c r="C8790">
        <v>3.4</v>
      </c>
      <c r="D8790">
        <f t="shared" si="964"/>
        <v>4</v>
      </c>
      <c r="E8790">
        <v>267</v>
      </c>
      <c r="F8790" t="s">
        <v>575</v>
      </c>
      <c r="G8790">
        <f t="shared" si="959"/>
        <v>1500000</v>
      </c>
      <c r="H8790" s="3" t="s">
        <v>16</v>
      </c>
      <c r="I8790" t="str">
        <f t="shared" si="960"/>
        <v>10000+</v>
      </c>
      <c r="J8790" s="1">
        <f t="shared" si="961"/>
        <v>10000</v>
      </c>
      <c r="K8790" t="s">
        <v>17</v>
      </c>
      <c r="L8790" s="2">
        <v>0</v>
      </c>
      <c r="M8790" s="1">
        <f t="shared" si="965"/>
        <v>0</v>
      </c>
      <c r="N8790" t="s">
        <v>18</v>
      </c>
      <c r="O8790" t="s">
        <v>1445</v>
      </c>
      <c r="P8790" t="s">
        <v>2517</v>
      </c>
      <c r="Q8790" t="str">
        <f t="shared" si="962"/>
        <v>2017</v>
      </c>
      <c r="R8790" t="str">
        <f t="shared" si="963"/>
        <v>March</v>
      </c>
      <c r="S8790" t="s">
        <v>1926</v>
      </c>
      <c r="T8790" t="s">
        <v>22</v>
      </c>
    </row>
    <row r="8791" spans="1:20" x14ac:dyDescent="0.3">
      <c r="A8791" t="s">
        <v>11602</v>
      </c>
      <c r="B8791" t="s">
        <v>2519</v>
      </c>
      <c r="C8791">
        <v>4.3</v>
      </c>
      <c r="D8791">
        <f t="shared" si="964"/>
        <v>5</v>
      </c>
      <c r="E8791">
        <v>183</v>
      </c>
      <c r="F8791" t="s">
        <v>1861</v>
      </c>
      <c r="G8791">
        <f t="shared" si="959"/>
        <v>68000000</v>
      </c>
      <c r="H8791" s="3" t="s">
        <v>16</v>
      </c>
      <c r="I8791" t="str">
        <f t="shared" si="960"/>
        <v>10000+</v>
      </c>
      <c r="J8791" s="1">
        <f t="shared" si="961"/>
        <v>10000</v>
      </c>
      <c r="K8791" t="s">
        <v>17</v>
      </c>
      <c r="L8791" s="2">
        <v>0</v>
      </c>
      <c r="M8791" s="1">
        <f t="shared" si="965"/>
        <v>0</v>
      </c>
      <c r="N8791" t="s">
        <v>18</v>
      </c>
      <c r="O8791" t="s">
        <v>2588</v>
      </c>
      <c r="P8791" t="s">
        <v>57</v>
      </c>
      <c r="Q8791" t="str">
        <f t="shared" si="962"/>
        <v>2018</v>
      </c>
      <c r="R8791" t="str">
        <f t="shared" si="963"/>
        <v>June</v>
      </c>
      <c r="S8791">
        <v>2.1</v>
      </c>
      <c r="T8791" t="s">
        <v>71</v>
      </c>
    </row>
    <row r="8792" spans="1:20" x14ac:dyDescent="0.3">
      <c r="A8792" t="s">
        <v>11603</v>
      </c>
      <c r="B8792" t="s">
        <v>1997</v>
      </c>
      <c r="C8792">
        <v>3.8</v>
      </c>
      <c r="D8792">
        <f t="shared" si="964"/>
        <v>4</v>
      </c>
      <c r="E8792">
        <v>76</v>
      </c>
      <c r="F8792" t="s">
        <v>171</v>
      </c>
      <c r="G8792">
        <f t="shared" si="959"/>
        <v>1200000</v>
      </c>
      <c r="H8792" s="3" t="s">
        <v>719</v>
      </c>
      <c r="I8792" t="str">
        <f t="shared" si="960"/>
        <v>1000+</v>
      </c>
      <c r="J8792" s="1">
        <f t="shared" si="961"/>
        <v>1000</v>
      </c>
      <c r="K8792" t="s">
        <v>596</v>
      </c>
      <c r="L8792" s="2" t="s">
        <v>597</v>
      </c>
      <c r="M8792" s="1">
        <f t="shared" si="965"/>
        <v>4.99</v>
      </c>
      <c r="N8792" t="s">
        <v>18</v>
      </c>
      <c r="O8792" t="s">
        <v>1998</v>
      </c>
      <c r="P8792" t="s">
        <v>10998</v>
      </c>
      <c r="Q8792" t="str">
        <f t="shared" si="962"/>
        <v>2015</v>
      </c>
      <c r="R8792" t="str">
        <f t="shared" si="963"/>
        <v>January</v>
      </c>
      <c r="S8792">
        <v>1.1000000000000001</v>
      </c>
      <c r="T8792" t="s">
        <v>211</v>
      </c>
    </row>
    <row r="8793" spans="1:20" x14ac:dyDescent="0.3">
      <c r="A8793" t="s">
        <v>11604</v>
      </c>
      <c r="B8793" t="s">
        <v>2910</v>
      </c>
      <c r="C8793">
        <v>4.7</v>
      </c>
      <c r="D8793">
        <f t="shared" si="964"/>
        <v>5</v>
      </c>
      <c r="E8793">
        <v>429</v>
      </c>
      <c r="F8793" t="s">
        <v>73</v>
      </c>
      <c r="G8793">
        <f t="shared" si="959"/>
        <v>12000000</v>
      </c>
      <c r="H8793" s="3" t="s">
        <v>16</v>
      </c>
      <c r="I8793" t="str">
        <f t="shared" si="960"/>
        <v>10000+</v>
      </c>
      <c r="J8793" s="1">
        <f t="shared" si="961"/>
        <v>10000</v>
      </c>
      <c r="K8793" t="s">
        <v>596</v>
      </c>
      <c r="L8793" s="2" t="s">
        <v>860</v>
      </c>
      <c r="M8793" s="1">
        <f t="shared" si="965"/>
        <v>3.99</v>
      </c>
      <c r="N8793" t="s">
        <v>18</v>
      </c>
      <c r="O8793" t="s">
        <v>11230</v>
      </c>
      <c r="P8793" t="s">
        <v>573</v>
      </c>
      <c r="Q8793" t="str">
        <f t="shared" si="962"/>
        <v>2018</v>
      </c>
      <c r="R8793" t="str">
        <f t="shared" si="963"/>
        <v>February</v>
      </c>
      <c r="S8793">
        <v>2.0499999999999998</v>
      </c>
      <c r="T8793" t="s">
        <v>22</v>
      </c>
    </row>
    <row r="8794" spans="1:20" x14ac:dyDescent="0.3">
      <c r="A8794" t="s">
        <v>11605</v>
      </c>
      <c r="B8794" t="s">
        <v>4390</v>
      </c>
      <c r="C8794">
        <v>4.4000000000000004</v>
      </c>
      <c r="D8794">
        <f t="shared" si="964"/>
        <v>5</v>
      </c>
      <c r="E8794">
        <v>138872</v>
      </c>
      <c r="F8794" t="s">
        <v>364</v>
      </c>
      <c r="G8794">
        <f t="shared" si="959"/>
        <v>22000000</v>
      </c>
      <c r="H8794" s="3" t="s">
        <v>79</v>
      </c>
      <c r="I8794" t="str">
        <f t="shared" si="960"/>
        <v>10000000+</v>
      </c>
      <c r="J8794" s="1">
        <f t="shared" si="961"/>
        <v>10000000</v>
      </c>
      <c r="K8794" t="s">
        <v>17</v>
      </c>
      <c r="L8794" s="2">
        <v>0</v>
      </c>
      <c r="M8794" s="1">
        <f t="shared" si="965"/>
        <v>0</v>
      </c>
      <c r="N8794" t="s">
        <v>18</v>
      </c>
      <c r="O8794" t="s">
        <v>4391</v>
      </c>
      <c r="P8794" t="s">
        <v>313</v>
      </c>
      <c r="Q8794" t="str">
        <f t="shared" si="962"/>
        <v>2018</v>
      </c>
      <c r="R8794" t="str">
        <f t="shared" si="963"/>
        <v>May</v>
      </c>
      <c r="S8794" t="s">
        <v>11606</v>
      </c>
      <c r="T8794" t="s">
        <v>71</v>
      </c>
    </row>
    <row r="8795" spans="1:20" x14ac:dyDescent="0.3">
      <c r="A8795" t="s">
        <v>11607</v>
      </c>
      <c r="B8795" t="s">
        <v>2910</v>
      </c>
      <c r="C8795">
        <v>4.4000000000000004</v>
      </c>
      <c r="D8795">
        <f t="shared" si="964"/>
        <v>5</v>
      </c>
      <c r="E8795">
        <v>1091</v>
      </c>
      <c r="F8795" t="s">
        <v>1063</v>
      </c>
      <c r="G8795">
        <f t="shared" si="959"/>
        <v>45000000</v>
      </c>
      <c r="H8795" s="3" t="s">
        <v>49</v>
      </c>
      <c r="I8795" t="str">
        <f t="shared" si="960"/>
        <v>50000+</v>
      </c>
      <c r="J8795" s="1">
        <f t="shared" si="961"/>
        <v>50000</v>
      </c>
      <c r="K8795" t="s">
        <v>596</v>
      </c>
      <c r="L8795" s="2" t="s">
        <v>943</v>
      </c>
      <c r="M8795" s="1">
        <f t="shared" si="965"/>
        <v>2.99</v>
      </c>
      <c r="N8795" t="s">
        <v>18</v>
      </c>
      <c r="O8795" t="s">
        <v>1273</v>
      </c>
      <c r="P8795" t="s">
        <v>11608</v>
      </c>
      <c r="Q8795" t="str">
        <f t="shared" si="962"/>
        <v>2013</v>
      </c>
      <c r="R8795" t="str">
        <f t="shared" si="963"/>
        <v>December</v>
      </c>
      <c r="S8795">
        <v>1.6</v>
      </c>
      <c r="T8795" t="s">
        <v>5482</v>
      </c>
    </row>
    <row r="8796" spans="1:20" x14ac:dyDescent="0.3">
      <c r="A8796" t="s">
        <v>11609</v>
      </c>
      <c r="B8796" t="s">
        <v>2910</v>
      </c>
      <c r="C8796">
        <v>4.0999999999999996</v>
      </c>
      <c r="D8796">
        <f t="shared" si="964"/>
        <v>5</v>
      </c>
      <c r="E8796">
        <v>11788</v>
      </c>
      <c r="F8796" t="s">
        <v>2542</v>
      </c>
      <c r="G8796">
        <f t="shared" si="959"/>
        <v>62000000</v>
      </c>
      <c r="H8796" s="3" t="s">
        <v>56</v>
      </c>
      <c r="I8796" t="str">
        <f t="shared" si="960"/>
        <v>1000000+</v>
      </c>
      <c r="J8796" s="1">
        <f t="shared" si="961"/>
        <v>1000000</v>
      </c>
      <c r="K8796" t="s">
        <v>17</v>
      </c>
      <c r="L8796" s="2">
        <v>0</v>
      </c>
      <c r="M8796" s="1">
        <f t="shared" si="965"/>
        <v>0</v>
      </c>
      <c r="N8796" t="s">
        <v>18</v>
      </c>
      <c r="O8796" t="s">
        <v>2938</v>
      </c>
      <c r="P8796" t="s">
        <v>4742</v>
      </c>
      <c r="Q8796" t="str">
        <f t="shared" si="962"/>
        <v>2017</v>
      </c>
      <c r="R8796" t="str">
        <f t="shared" si="963"/>
        <v>August</v>
      </c>
      <c r="S8796">
        <v>1.01</v>
      </c>
      <c r="T8796" t="s">
        <v>76</v>
      </c>
    </row>
    <row r="8797" spans="1:20" x14ac:dyDescent="0.3">
      <c r="A8797" t="s">
        <v>11610</v>
      </c>
      <c r="B8797" t="s">
        <v>2910</v>
      </c>
      <c r="C8797">
        <v>4.4000000000000004</v>
      </c>
      <c r="D8797">
        <f t="shared" si="964"/>
        <v>5</v>
      </c>
      <c r="E8797">
        <v>23022</v>
      </c>
      <c r="F8797" t="s">
        <v>2386</v>
      </c>
      <c r="G8797">
        <f t="shared" si="959"/>
        <v>80000000</v>
      </c>
      <c r="H8797" s="3" t="s">
        <v>56</v>
      </c>
      <c r="I8797" t="str">
        <f t="shared" si="960"/>
        <v>1000000+</v>
      </c>
      <c r="J8797" s="1">
        <f t="shared" si="961"/>
        <v>1000000</v>
      </c>
      <c r="K8797" t="s">
        <v>17</v>
      </c>
      <c r="L8797" s="2">
        <v>0</v>
      </c>
      <c r="M8797" s="1">
        <f t="shared" si="965"/>
        <v>0</v>
      </c>
      <c r="N8797" t="s">
        <v>18</v>
      </c>
      <c r="O8797" t="s">
        <v>3165</v>
      </c>
      <c r="P8797" t="s">
        <v>153</v>
      </c>
      <c r="Q8797" t="str">
        <f t="shared" si="962"/>
        <v>2018</v>
      </c>
      <c r="R8797" t="str">
        <f t="shared" si="963"/>
        <v>August</v>
      </c>
      <c r="S8797">
        <v>2.16</v>
      </c>
      <c r="T8797" t="s">
        <v>71</v>
      </c>
    </row>
    <row r="8798" spans="1:20" x14ac:dyDescent="0.3">
      <c r="A8798" t="s">
        <v>11611</v>
      </c>
      <c r="B8798" t="s">
        <v>402</v>
      </c>
      <c r="C8798">
        <v>4</v>
      </c>
      <c r="D8798">
        <f t="shared" si="964"/>
        <v>4</v>
      </c>
      <c r="E8798">
        <v>22</v>
      </c>
      <c r="F8798" t="s">
        <v>1677</v>
      </c>
      <c r="G8798">
        <f t="shared" si="959"/>
        <v>34000000</v>
      </c>
      <c r="H8798" s="3" t="s">
        <v>719</v>
      </c>
      <c r="I8798" t="str">
        <f t="shared" si="960"/>
        <v>1000+</v>
      </c>
      <c r="J8798" s="1">
        <f t="shared" si="961"/>
        <v>1000</v>
      </c>
      <c r="K8798" t="s">
        <v>17</v>
      </c>
      <c r="L8798" s="2">
        <v>0</v>
      </c>
      <c r="M8798" s="1">
        <f t="shared" si="965"/>
        <v>0</v>
      </c>
      <c r="N8798" t="s">
        <v>18</v>
      </c>
      <c r="O8798" t="s">
        <v>404</v>
      </c>
      <c r="P8798" t="s">
        <v>11612</v>
      </c>
      <c r="Q8798" t="str">
        <f t="shared" si="962"/>
        <v>2016</v>
      </c>
      <c r="R8798" t="str">
        <f t="shared" si="963"/>
        <v>September</v>
      </c>
      <c r="S8798">
        <v>1.1000000000000001</v>
      </c>
      <c r="T8798" t="s">
        <v>51</v>
      </c>
    </row>
    <row r="8799" spans="1:20" x14ac:dyDescent="0.3">
      <c r="A8799" t="s">
        <v>11613</v>
      </c>
      <c r="B8799" t="s">
        <v>2910</v>
      </c>
      <c r="C8799">
        <v>3.9</v>
      </c>
      <c r="D8799">
        <f t="shared" si="964"/>
        <v>4</v>
      </c>
      <c r="E8799">
        <v>1985</v>
      </c>
      <c r="F8799" t="s">
        <v>475</v>
      </c>
      <c r="G8799">
        <f t="shared" si="959"/>
        <v>3500000</v>
      </c>
      <c r="H8799" s="3" t="s">
        <v>25</v>
      </c>
      <c r="I8799" t="str">
        <f t="shared" si="960"/>
        <v>500000+</v>
      </c>
      <c r="J8799" s="1">
        <f t="shared" si="961"/>
        <v>500000</v>
      </c>
      <c r="K8799" t="s">
        <v>17</v>
      </c>
      <c r="L8799" s="2">
        <v>0</v>
      </c>
      <c r="M8799" s="1">
        <f t="shared" si="965"/>
        <v>0</v>
      </c>
      <c r="N8799" t="s">
        <v>18</v>
      </c>
      <c r="O8799" t="s">
        <v>2548</v>
      </c>
      <c r="P8799" t="s">
        <v>4919</v>
      </c>
      <c r="Q8799" t="str">
        <f t="shared" si="962"/>
        <v>2017</v>
      </c>
      <c r="R8799" t="str">
        <f t="shared" si="963"/>
        <v>December</v>
      </c>
      <c r="S8799">
        <v>1.05</v>
      </c>
      <c r="T8799" t="s">
        <v>71</v>
      </c>
    </row>
    <row r="8800" spans="1:20" x14ac:dyDescent="0.3">
      <c r="A8800" t="s">
        <v>11614</v>
      </c>
      <c r="B8800" t="s">
        <v>2910</v>
      </c>
      <c r="C8800">
        <v>4.3</v>
      </c>
      <c r="D8800">
        <f t="shared" si="964"/>
        <v>5</v>
      </c>
      <c r="E8800">
        <v>3725</v>
      </c>
      <c r="F8800" t="s">
        <v>2053</v>
      </c>
      <c r="G8800">
        <f t="shared" si="959"/>
        <v>67000000</v>
      </c>
      <c r="H8800" s="3" t="s">
        <v>43</v>
      </c>
      <c r="I8800" t="str">
        <f t="shared" si="960"/>
        <v>100000+</v>
      </c>
      <c r="J8800" s="1">
        <f t="shared" si="961"/>
        <v>100000</v>
      </c>
      <c r="K8800" t="s">
        <v>596</v>
      </c>
      <c r="L8800" s="2" t="s">
        <v>943</v>
      </c>
      <c r="M8800" s="1">
        <f t="shared" si="965"/>
        <v>2.99</v>
      </c>
      <c r="N8800" t="s">
        <v>18</v>
      </c>
      <c r="O8800" t="s">
        <v>2938</v>
      </c>
      <c r="P8800" t="s">
        <v>10851</v>
      </c>
      <c r="Q8800" t="str">
        <f t="shared" si="962"/>
        <v>2016</v>
      </c>
      <c r="R8800" t="str">
        <f t="shared" si="963"/>
        <v>February</v>
      </c>
      <c r="S8800">
        <v>1.96</v>
      </c>
      <c r="T8800" t="s">
        <v>76</v>
      </c>
    </row>
    <row r="8801" spans="1:20" x14ac:dyDescent="0.3">
      <c r="A8801" t="s">
        <v>11615</v>
      </c>
      <c r="B8801" t="s">
        <v>2910</v>
      </c>
      <c r="C8801">
        <v>4.2</v>
      </c>
      <c r="D8801">
        <f t="shared" si="964"/>
        <v>5</v>
      </c>
      <c r="E8801">
        <v>1357</v>
      </c>
      <c r="F8801" t="s">
        <v>1819</v>
      </c>
      <c r="G8801">
        <f t="shared" si="959"/>
        <v>58000000</v>
      </c>
      <c r="H8801" s="3" t="s">
        <v>49</v>
      </c>
      <c r="I8801" t="str">
        <f t="shared" si="960"/>
        <v>50000+</v>
      </c>
      <c r="J8801" s="1">
        <f t="shared" si="961"/>
        <v>50000</v>
      </c>
      <c r="K8801" t="s">
        <v>596</v>
      </c>
      <c r="L8801" s="2" t="s">
        <v>943</v>
      </c>
      <c r="M8801" s="1">
        <f t="shared" si="965"/>
        <v>2.99</v>
      </c>
      <c r="N8801" t="s">
        <v>18</v>
      </c>
      <c r="O8801" t="s">
        <v>2938</v>
      </c>
      <c r="P8801" t="s">
        <v>10099</v>
      </c>
      <c r="Q8801" t="str">
        <f t="shared" si="962"/>
        <v>2016</v>
      </c>
      <c r="R8801" t="str">
        <f t="shared" si="963"/>
        <v>February</v>
      </c>
      <c r="S8801">
        <v>1.6</v>
      </c>
      <c r="T8801" t="s">
        <v>76</v>
      </c>
    </row>
    <row r="8802" spans="1:20" x14ac:dyDescent="0.3">
      <c r="A8802" t="s">
        <v>11616</v>
      </c>
      <c r="B8802" t="s">
        <v>2519</v>
      </c>
      <c r="C8802">
        <v>3.3</v>
      </c>
      <c r="D8802">
        <f t="shared" si="964"/>
        <v>4</v>
      </c>
      <c r="E8802">
        <v>19291</v>
      </c>
      <c r="F8802" t="s">
        <v>768</v>
      </c>
      <c r="G8802">
        <f t="shared" si="959"/>
        <v>5100000</v>
      </c>
      <c r="H8802" s="3" t="s">
        <v>56</v>
      </c>
      <c r="I8802" t="str">
        <f t="shared" si="960"/>
        <v>1000000+</v>
      </c>
      <c r="J8802" s="1">
        <f t="shared" si="961"/>
        <v>1000000</v>
      </c>
      <c r="K8802" t="s">
        <v>17</v>
      </c>
      <c r="L8802" s="2">
        <v>0</v>
      </c>
      <c r="M8802" s="1">
        <f t="shared" si="965"/>
        <v>0</v>
      </c>
      <c r="N8802" t="s">
        <v>18</v>
      </c>
      <c r="O8802" t="s">
        <v>2671</v>
      </c>
      <c r="P8802" t="s">
        <v>3315</v>
      </c>
      <c r="Q8802" t="str">
        <f t="shared" si="962"/>
        <v>2018</v>
      </c>
      <c r="R8802" t="str">
        <f t="shared" si="963"/>
        <v>January</v>
      </c>
      <c r="S8802">
        <v>1.24</v>
      </c>
      <c r="T8802" t="s">
        <v>71</v>
      </c>
    </row>
    <row r="8803" spans="1:20" x14ac:dyDescent="0.3">
      <c r="A8803" t="s">
        <v>11617</v>
      </c>
      <c r="B8803" t="s">
        <v>2910</v>
      </c>
      <c r="C8803">
        <v>4</v>
      </c>
      <c r="D8803">
        <f t="shared" si="964"/>
        <v>4</v>
      </c>
      <c r="E8803">
        <v>68</v>
      </c>
      <c r="F8803" t="s">
        <v>94</v>
      </c>
      <c r="G8803">
        <f t="shared" si="959"/>
        <v>5500000</v>
      </c>
      <c r="H8803" s="3" t="s">
        <v>90</v>
      </c>
      <c r="I8803" t="str">
        <f t="shared" si="960"/>
        <v>5000+</v>
      </c>
      <c r="J8803" s="1">
        <f t="shared" si="961"/>
        <v>5000</v>
      </c>
      <c r="K8803" t="s">
        <v>17</v>
      </c>
      <c r="L8803" s="2">
        <v>0</v>
      </c>
      <c r="M8803" s="1">
        <f t="shared" si="965"/>
        <v>0</v>
      </c>
      <c r="N8803" t="s">
        <v>18</v>
      </c>
      <c r="O8803" t="s">
        <v>1216</v>
      </c>
      <c r="P8803" t="s">
        <v>7236</v>
      </c>
      <c r="Q8803" t="str">
        <f t="shared" si="962"/>
        <v>2017</v>
      </c>
      <c r="R8803" t="str">
        <f t="shared" si="963"/>
        <v>April</v>
      </c>
      <c r="S8803">
        <v>0.1</v>
      </c>
      <c r="T8803" t="s">
        <v>51</v>
      </c>
    </row>
    <row r="8804" spans="1:20" x14ac:dyDescent="0.3">
      <c r="A8804" t="s">
        <v>11618</v>
      </c>
      <c r="B8804" t="s">
        <v>2519</v>
      </c>
      <c r="C8804">
        <v>4.5999999999999996</v>
      </c>
      <c r="D8804">
        <f t="shared" si="964"/>
        <v>5</v>
      </c>
      <c r="E8804">
        <v>87766</v>
      </c>
      <c r="F8804" t="s">
        <v>73</v>
      </c>
      <c r="G8804">
        <f t="shared" si="959"/>
        <v>12000000</v>
      </c>
      <c r="H8804" s="3" t="s">
        <v>56</v>
      </c>
      <c r="I8804" t="str">
        <f t="shared" si="960"/>
        <v>1000000+</v>
      </c>
      <c r="J8804" s="1">
        <f t="shared" si="961"/>
        <v>1000000</v>
      </c>
      <c r="K8804" t="s">
        <v>596</v>
      </c>
      <c r="L8804" s="2" t="s">
        <v>597</v>
      </c>
      <c r="M8804" s="1">
        <f t="shared" si="965"/>
        <v>4.99</v>
      </c>
      <c r="N8804" t="s">
        <v>18</v>
      </c>
      <c r="O8804" t="s">
        <v>2538</v>
      </c>
      <c r="P8804" t="s">
        <v>5571</v>
      </c>
      <c r="Q8804" t="str">
        <f t="shared" si="962"/>
        <v>2016</v>
      </c>
      <c r="R8804" t="str">
        <f t="shared" si="963"/>
        <v>July</v>
      </c>
      <c r="S8804" t="s">
        <v>11619</v>
      </c>
      <c r="T8804" t="s">
        <v>51</v>
      </c>
    </row>
    <row r="8805" spans="1:20" x14ac:dyDescent="0.3">
      <c r="A8805" t="s">
        <v>11620</v>
      </c>
      <c r="B8805" t="s">
        <v>2519</v>
      </c>
      <c r="C8805">
        <v>4.0999999999999996</v>
      </c>
      <c r="D8805">
        <f t="shared" si="964"/>
        <v>5</v>
      </c>
      <c r="E8805">
        <v>14002</v>
      </c>
      <c r="F8805" t="s">
        <v>15</v>
      </c>
      <c r="G8805">
        <f t="shared" si="959"/>
        <v>19000000</v>
      </c>
      <c r="H8805" s="3" t="s">
        <v>56</v>
      </c>
      <c r="I8805" t="str">
        <f t="shared" si="960"/>
        <v>1000000+</v>
      </c>
      <c r="J8805" s="1">
        <f t="shared" si="961"/>
        <v>1000000</v>
      </c>
      <c r="K8805" t="s">
        <v>17</v>
      </c>
      <c r="L8805" s="2">
        <v>0</v>
      </c>
      <c r="M8805" s="1">
        <f t="shared" si="965"/>
        <v>0</v>
      </c>
      <c r="N8805" t="s">
        <v>18</v>
      </c>
      <c r="O8805" t="s">
        <v>2523</v>
      </c>
      <c r="P8805" t="s">
        <v>192</v>
      </c>
      <c r="Q8805" t="str">
        <f t="shared" si="962"/>
        <v>2018</v>
      </c>
      <c r="R8805" t="str">
        <f t="shared" si="963"/>
        <v>July</v>
      </c>
      <c r="S8805" t="s">
        <v>11621</v>
      </c>
      <c r="T8805" t="s">
        <v>22</v>
      </c>
    </row>
    <row r="8806" spans="1:20" x14ac:dyDescent="0.3">
      <c r="A8806" t="s">
        <v>11622</v>
      </c>
      <c r="B8806" t="s">
        <v>2519</v>
      </c>
      <c r="C8806">
        <v>4.0999999999999996</v>
      </c>
      <c r="D8806">
        <f t="shared" si="964"/>
        <v>5</v>
      </c>
      <c r="E8806">
        <v>22896</v>
      </c>
      <c r="F8806" t="s">
        <v>15</v>
      </c>
      <c r="G8806">
        <f t="shared" si="959"/>
        <v>19000000</v>
      </c>
      <c r="H8806" s="3" t="s">
        <v>56</v>
      </c>
      <c r="I8806" t="str">
        <f t="shared" si="960"/>
        <v>1000000+</v>
      </c>
      <c r="J8806" s="1">
        <f t="shared" si="961"/>
        <v>1000000</v>
      </c>
      <c r="K8806" t="s">
        <v>17</v>
      </c>
      <c r="L8806" s="2">
        <v>0</v>
      </c>
      <c r="M8806" s="1">
        <f t="shared" si="965"/>
        <v>0</v>
      </c>
      <c r="N8806" t="s">
        <v>18</v>
      </c>
      <c r="O8806" t="s">
        <v>2523</v>
      </c>
      <c r="P8806" t="s">
        <v>192</v>
      </c>
      <c r="Q8806" t="str">
        <f t="shared" si="962"/>
        <v>2018</v>
      </c>
      <c r="R8806" t="str">
        <f t="shared" si="963"/>
        <v>July</v>
      </c>
      <c r="S8806" t="s">
        <v>11621</v>
      </c>
      <c r="T8806" t="s">
        <v>22</v>
      </c>
    </row>
    <row r="8807" spans="1:20" x14ac:dyDescent="0.3">
      <c r="A8807" t="s">
        <v>11623</v>
      </c>
      <c r="B8807" t="s">
        <v>2519</v>
      </c>
      <c r="C8807">
        <v>3.4</v>
      </c>
      <c r="D8807">
        <f t="shared" si="964"/>
        <v>4</v>
      </c>
      <c r="E8807">
        <v>107778</v>
      </c>
      <c r="F8807" t="s">
        <v>744</v>
      </c>
      <c r="G8807">
        <f t="shared" si="959"/>
        <v>8800000</v>
      </c>
      <c r="H8807" s="3" t="s">
        <v>79</v>
      </c>
      <c r="I8807" t="str">
        <f t="shared" si="960"/>
        <v>10000000+</v>
      </c>
      <c r="J8807" s="1">
        <f t="shared" si="961"/>
        <v>10000000</v>
      </c>
      <c r="K8807" t="s">
        <v>17</v>
      </c>
      <c r="L8807" s="2">
        <v>0</v>
      </c>
      <c r="M8807" s="1">
        <f t="shared" si="965"/>
        <v>0</v>
      </c>
      <c r="N8807" t="s">
        <v>18</v>
      </c>
      <c r="O8807" t="s">
        <v>2523</v>
      </c>
      <c r="P8807" t="s">
        <v>6139</v>
      </c>
      <c r="Q8807" t="str">
        <f t="shared" si="962"/>
        <v>2016</v>
      </c>
      <c r="R8807" t="str">
        <f t="shared" si="963"/>
        <v>February</v>
      </c>
      <c r="S8807">
        <v>47</v>
      </c>
      <c r="T8807" t="s">
        <v>157</v>
      </c>
    </row>
    <row r="8808" spans="1:20" x14ac:dyDescent="0.3">
      <c r="A8808" t="s">
        <v>11624</v>
      </c>
      <c r="B8808" t="s">
        <v>2519</v>
      </c>
      <c r="C8808">
        <v>3.4</v>
      </c>
      <c r="D8808">
        <f t="shared" si="964"/>
        <v>4</v>
      </c>
      <c r="E8808">
        <v>2218</v>
      </c>
      <c r="F8808" t="s">
        <v>142</v>
      </c>
      <c r="G8808">
        <f t="shared" si="959"/>
        <v>11000000</v>
      </c>
      <c r="H8808" s="3" t="s">
        <v>25</v>
      </c>
      <c r="I8808" t="str">
        <f t="shared" si="960"/>
        <v>500000+</v>
      </c>
      <c r="J8808" s="1">
        <f t="shared" si="961"/>
        <v>500000</v>
      </c>
      <c r="K8808" t="s">
        <v>17</v>
      </c>
      <c r="L8808" s="2">
        <v>0</v>
      </c>
      <c r="M8808" s="1">
        <f t="shared" si="965"/>
        <v>0</v>
      </c>
      <c r="N8808" t="s">
        <v>18</v>
      </c>
      <c r="O8808" t="s">
        <v>2523</v>
      </c>
      <c r="P8808" t="s">
        <v>356</v>
      </c>
      <c r="Q8808" t="str">
        <f t="shared" si="962"/>
        <v>2017</v>
      </c>
      <c r="R8808" t="str">
        <f t="shared" si="963"/>
        <v>October</v>
      </c>
      <c r="S8808">
        <v>2</v>
      </c>
      <c r="T8808" t="s">
        <v>76</v>
      </c>
    </row>
    <row r="8809" spans="1:20" x14ac:dyDescent="0.3">
      <c r="A8809" t="s">
        <v>11625</v>
      </c>
      <c r="B8809" t="s">
        <v>4716</v>
      </c>
      <c r="C8809">
        <v>4.0999999999999996</v>
      </c>
      <c r="D8809">
        <f t="shared" si="964"/>
        <v>5</v>
      </c>
      <c r="E8809">
        <v>10676</v>
      </c>
      <c r="F8809" t="s">
        <v>73</v>
      </c>
      <c r="G8809">
        <f t="shared" si="959"/>
        <v>12000000</v>
      </c>
      <c r="H8809" s="3" t="s">
        <v>56</v>
      </c>
      <c r="I8809" t="str">
        <f t="shared" si="960"/>
        <v>1000000+</v>
      </c>
      <c r="J8809" s="1">
        <f t="shared" si="961"/>
        <v>1000000</v>
      </c>
      <c r="K8809" t="s">
        <v>17</v>
      </c>
      <c r="L8809" s="2">
        <v>0</v>
      </c>
      <c r="M8809" s="1">
        <f t="shared" si="965"/>
        <v>0</v>
      </c>
      <c r="N8809" t="s">
        <v>18</v>
      </c>
      <c r="O8809" t="s">
        <v>4717</v>
      </c>
      <c r="P8809" t="s">
        <v>691</v>
      </c>
      <c r="Q8809" t="str">
        <f t="shared" si="962"/>
        <v>2018</v>
      </c>
      <c r="R8809" t="str">
        <f t="shared" si="963"/>
        <v>May</v>
      </c>
      <c r="S8809" t="s">
        <v>11626</v>
      </c>
      <c r="T8809" t="s">
        <v>71</v>
      </c>
    </row>
    <row r="8810" spans="1:20" x14ac:dyDescent="0.3">
      <c r="A8810" t="s">
        <v>11627</v>
      </c>
      <c r="B8810" t="s">
        <v>4390</v>
      </c>
      <c r="C8810">
        <v>4</v>
      </c>
      <c r="D8810">
        <f t="shared" si="964"/>
        <v>4</v>
      </c>
      <c r="E8810">
        <v>2596</v>
      </c>
      <c r="F8810" t="s">
        <v>264</v>
      </c>
      <c r="G8810">
        <f t="shared" si="959"/>
        <v>32000000</v>
      </c>
      <c r="H8810" s="3" t="s">
        <v>25</v>
      </c>
      <c r="I8810" t="str">
        <f t="shared" si="960"/>
        <v>500000+</v>
      </c>
      <c r="J8810" s="1">
        <f t="shared" si="961"/>
        <v>500000</v>
      </c>
      <c r="K8810" t="s">
        <v>17</v>
      </c>
      <c r="L8810" s="2">
        <v>0</v>
      </c>
      <c r="M8810" s="1">
        <f t="shared" si="965"/>
        <v>0</v>
      </c>
      <c r="N8810" t="s">
        <v>18</v>
      </c>
      <c r="O8810" t="s">
        <v>4391</v>
      </c>
      <c r="P8810" t="s">
        <v>143</v>
      </c>
      <c r="Q8810" t="str">
        <f t="shared" si="962"/>
        <v>2018</v>
      </c>
      <c r="R8810" t="str">
        <f t="shared" si="963"/>
        <v>July</v>
      </c>
      <c r="S8810" t="s">
        <v>166</v>
      </c>
      <c r="T8810" t="s">
        <v>245</v>
      </c>
    </row>
    <row r="8811" spans="1:20" x14ac:dyDescent="0.3">
      <c r="A8811" t="s">
        <v>11628</v>
      </c>
      <c r="B8811" t="s">
        <v>4390</v>
      </c>
      <c r="C8811">
        <v>3.4</v>
      </c>
      <c r="D8811">
        <f t="shared" si="964"/>
        <v>4</v>
      </c>
      <c r="E8811">
        <v>71852</v>
      </c>
      <c r="F8811" t="s">
        <v>364</v>
      </c>
      <c r="G8811">
        <f t="shared" si="959"/>
        <v>22000000</v>
      </c>
      <c r="H8811" s="3" t="s">
        <v>31</v>
      </c>
      <c r="I8811" t="str">
        <f t="shared" si="960"/>
        <v>5000000+</v>
      </c>
      <c r="J8811" s="1">
        <f t="shared" si="961"/>
        <v>5000000</v>
      </c>
      <c r="K8811" t="s">
        <v>17</v>
      </c>
      <c r="L8811" s="2">
        <v>0</v>
      </c>
      <c r="M8811" s="1">
        <f t="shared" si="965"/>
        <v>0</v>
      </c>
      <c r="N8811" t="s">
        <v>18</v>
      </c>
      <c r="O8811" t="s">
        <v>4391</v>
      </c>
      <c r="P8811" t="s">
        <v>691</v>
      </c>
      <c r="Q8811" t="str">
        <f t="shared" si="962"/>
        <v>2018</v>
      </c>
      <c r="R8811" t="str">
        <f t="shared" si="963"/>
        <v>May</v>
      </c>
      <c r="S8811" t="s">
        <v>605</v>
      </c>
      <c r="T8811" t="s">
        <v>71</v>
      </c>
    </row>
    <row r="8812" spans="1:20" x14ac:dyDescent="0.3">
      <c r="A8812" t="s">
        <v>11629</v>
      </c>
      <c r="B8812" t="s">
        <v>4390</v>
      </c>
      <c r="C8812">
        <v>3.2</v>
      </c>
      <c r="D8812">
        <f t="shared" si="964"/>
        <v>4</v>
      </c>
      <c r="E8812">
        <v>4908</v>
      </c>
      <c r="F8812" t="s">
        <v>261</v>
      </c>
      <c r="G8812">
        <f t="shared" si="959"/>
        <v>38000000</v>
      </c>
      <c r="H8812" s="3" t="s">
        <v>25</v>
      </c>
      <c r="I8812" t="str">
        <f t="shared" si="960"/>
        <v>500000+</v>
      </c>
      <c r="J8812" s="1">
        <f t="shared" si="961"/>
        <v>500000</v>
      </c>
      <c r="K8812" t="s">
        <v>17</v>
      </c>
      <c r="L8812" s="2">
        <v>0</v>
      </c>
      <c r="M8812" s="1">
        <f t="shared" si="965"/>
        <v>0</v>
      </c>
      <c r="N8812" t="s">
        <v>18</v>
      </c>
      <c r="O8812" t="s">
        <v>4391</v>
      </c>
      <c r="P8812" t="s">
        <v>691</v>
      </c>
      <c r="Q8812" t="str">
        <f t="shared" si="962"/>
        <v>2018</v>
      </c>
      <c r="R8812" t="str">
        <f t="shared" si="963"/>
        <v>May</v>
      </c>
      <c r="S8812" t="s">
        <v>1070</v>
      </c>
      <c r="T8812" t="s">
        <v>76</v>
      </c>
    </row>
    <row r="8813" spans="1:20" x14ac:dyDescent="0.3">
      <c r="A8813" t="s">
        <v>11630</v>
      </c>
      <c r="B8813" t="s">
        <v>5011</v>
      </c>
      <c r="C8813">
        <v>3.8</v>
      </c>
      <c r="D8813">
        <f t="shared" si="964"/>
        <v>4</v>
      </c>
      <c r="E8813">
        <v>7335</v>
      </c>
      <c r="F8813" t="s">
        <v>39</v>
      </c>
      <c r="G8813">
        <f t="shared" si="959"/>
        <v>1000</v>
      </c>
      <c r="H8813" s="3" t="s">
        <v>56</v>
      </c>
      <c r="I8813" t="str">
        <f t="shared" si="960"/>
        <v>1000000+</v>
      </c>
      <c r="J8813" s="1">
        <f t="shared" si="961"/>
        <v>1000000</v>
      </c>
      <c r="K8813" t="s">
        <v>17</v>
      </c>
      <c r="L8813" s="2">
        <v>0</v>
      </c>
      <c r="M8813" s="1">
        <f t="shared" si="965"/>
        <v>0</v>
      </c>
      <c r="N8813" t="s">
        <v>18</v>
      </c>
      <c r="O8813" t="s">
        <v>5012</v>
      </c>
      <c r="P8813" t="s">
        <v>369</v>
      </c>
      <c r="Q8813" t="str">
        <f t="shared" si="962"/>
        <v>2018</v>
      </c>
      <c r="R8813" t="str">
        <f t="shared" si="963"/>
        <v>July</v>
      </c>
      <c r="S8813" t="s">
        <v>39</v>
      </c>
      <c r="T8813" t="s">
        <v>39</v>
      </c>
    </row>
    <row r="8814" spans="1:20" x14ac:dyDescent="0.3">
      <c r="A8814" t="s">
        <v>11631</v>
      </c>
      <c r="B8814" t="s">
        <v>5011</v>
      </c>
      <c r="C8814">
        <v>3.8</v>
      </c>
      <c r="D8814">
        <f t="shared" si="964"/>
        <v>4</v>
      </c>
      <c r="E8814">
        <v>12443</v>
      </c>
      <c r="F8814" t="s">
        <v>39</v>
      </c>
      <c r="G8814">
        <f t="shared" si="959"/>
        <v>1000</v>
      </c>
      <c r="H8814" s="3" t="s">
        <v>56</v>
      </c>
      <c r="I8814" t="str">
        <f t="shared" si="960"/>
        <v>1000000+</v>
      </c>
      <c r="J8814" s="1">
        <f t="shared" si="961"/>
        <v>1000000</v>
      </c>
      <c r="K8814" t="s">
        <v>17</v>
      </c>
      <c r="L8814" s="2">
        <v>0</v>
      </c>
      <c r="M8814" s="1">
        <f t="shared" si="965"/>
        <v>0</v>
      </c>
      <c r="N8814" t="s">
        <v>18</v>
      </c>
      <c r="O8814" t="s">
        <v>5012</v>
      </c>
      <c r="P8814" t="s">
        <v>2864</v>
      </c>
      <c r="Q8814" t="str">
        <f t="shared" si="962"/>
        <v>2018</v>
      </c>
      <c r="R8814" t="str">
        <f t="shared" si="963"/>
        <v>August</v>
      </c>
      <c r="S8814" t="s">
        <v>39</v>
      </c>
      <c r="T8814" t="s">
        <v>39</v>
      </c>
    </row>
    <row r="8815" spans="1:20" x14ac:dyDescent="0.3">
      <c r="A8815" t="s">
        <v>11632</v>
      </c>
      <c r="B8815" t="s">
        <v>4716</v>
      </c>
      <c r="C8815">
        <v>3.9</v>
      </c>
      <c r="D8815">
        <f t="shared" si="964"/>
        <v>4</v>
      </c>
      <c r="E8815">
        <v>2046</v>
      </c>
      <c r="F8815" t="s">
        <v>2074</v>
      </c>
      <c r="G8815">
        <f t="shared" si="959"/>
        <v>60000000</v>
      </c>
      <c r="H8815" s="3" t="s">
        <v>43</v>
      </c>
      <c r="I8815" t="str">
        <f t="shared" si="960"/>
        <v>100000+</v>
      </c>
      <c r="J8815" s="1">
        <f t="shared" si="961"/>
        <v>100000</v>
      </c>
      <c r="K8815" t="s">
        <v>17</v>
      </c>
      <c r="L8815" s="2">
        <v>0</v>
      </c>
      <c r="M8815" s="1">
        <f t="shared" si="965"/>
        <v>0</v>
      </c>
      <c r="N8815" t="s">
        <v>18</v>
      </c>
      <c r="O8815" t="s">
        <v>4717</v>
      </c>
      <c r="P8815" t="s">
        <v>1519</v>
      </c>
      <c r="Q8815" t="str">
        <f t="shared" si="962"/>
        <v>2018</v>
      </c>
      <c r="R8815" t="str">
        <f t="shared" si="963"/>
        <v>June</v>
      </c>
      <c r="S8815" t="s">
        <v>7391</v>
      </c>
      <c r="T8815" t="s">
        <v>46</v>
      </c>
    </row>
    <row r="8816" spans="1:20" x14ac:dyDescent="0.3">
      <c r="A8816" t="s">
        <v>11633</v>
      </c>
      <c r="B8816" t="s">
        <v>4716</v>
      </c>
      <c r="C8816">
        <v>3.6</v>
      </c>
      <c r="D8816">
        <f t="shared" si="964"/>
        <v>4</v>
      </c>
      <c r="E8816">
        <v>3227</v>
      </c>
      <c r="F8816" t="s">
        <v>197</v>
      </c>
      <c r="G8816">
        <f t="shared" si="959"/>
        <v>35000000</v>
      </c>
      <c r="H8816" s="3" t="s">
        <v>25</v>
      </c>
      <c r="I8816" t="str">
        <f t="shared" si="960"/>
        <v>500000+</v>
      </c>
      <c r="J8816" s="1">
        <f t="shared" si="961"/>
        <v>500000</v>
      </c>
      <c r="K8816" t="s">
        <v>17</v>
      </c>
      <c r="L8816" s="2">
        <v>0</v>
      </c>
      <c r="M8816" s="1">
        <f t="shared" si="965"/>
        <v>0</v>
      </c>
      <c r="N8816" t="s">
        <v>18</v>
      </c>
      <c r="O8816" t="s">
        <v>4717</v>
      </c>
      <c r="P8816" t="s">
        <v>192</v>
      </c>
      <c r="Q8816" t="str">
        <f t="shared" si="962"/>
        <v>2018</v>
      </c>
      <c r="R8816" t="str">
        <f t="shared" si="963"/>
        <v>July</v>
      </c>
      <c r="S8816" t="s">
        <v>337</v>
      </c>
      <c r="T8816" t="s">
        <v>71</v>
      </c>
    </row>
    <row r="8817" spans="1:20" x14ac:dyDescent="0.3">
      <c r="A8817" t="s">
        <v>11634</v>
      </c>
      <c r="B8817" t="s">
        <v>4390</v>
      </c>
      <c r="C8817">
        <v>3.8</v>
      </c>
      <c r="D8817">
        <f t="shared" si="964"/>
        <v>4</v>
      </c>
      <c r="E8817">
        <v>253</v>
      </c>
      <c r="F8817" t="s">
        <v>164</v>
      </c>
      <c r="G8817">
        <f t="shared" si="959"/>
        <v>15000000</v>
      </c>
      <c r="H8817" s="3" t="s">
        <v>49</v>
      </c>
      <c r="I8817" t="str">
        <f t="shared" si="960"/>
        <v>50000+</v>
      </c>
      <c r="J8817" s="1">
        <f t="shared" si="961"/>
        <v>50000</v>
      </c>
      <c r="K8817" t="s">
        <v>17</v>
      </c>
      <c r="L8817" s="2">
        <v>0</v>
      </c>
      <c r="M8817" s="1">
        <f t="shared" si="965"/>
        <v>0</v>
      </c>
      <c r="N8817" t="s">
        <v>18</v>
      </c>
      <c r="O8817" t="s">
        <v>4391</v>
      </c>
      <c r="P8817" t="s">
        <v>1016</v>
      </c>
      <c r="Q8817" t="str">
        <f t="shared" si="962"/>
        <v>2018</v>
      </c>
      <c r="R8817" t="str">
        <f t="shared" si="963"/>
        <v>June</v>
      </c>
      <c r="S8817" t="s">
        <v>2813</v>
      </c>
      <c r="T8817" t="s">
        <v>71</v>
      </c>
    </row>
    <row r="8818" spans="1:20" x14ac:dyDescent="0.3">
      <c r="A8818" t="s">
        <v>11635</v>
      </c>
      <c r="B8818" t="s">
        <v>2519</v>
      </c>
      <c r="C8818">
        <v>3.9</v>
      </c>
      <c r="D8818">
        <f t="shared" si="964"/>
        <v>4</v>
      </c>
      <c r="E8818">
        <v>1576</v>
      </c>
      <c r="F8818" t="s">
        <v>1590</v>
      </c>
      <c r="G8818">
        <f t="shared" si="959"/>
        <v>43000000</v>
      </c>
      <c r="H8818" s="3" t="s">
        <v>49</v>
      </c>
      <c r="I8818" t="str">
        <f t="shared" si="960"/>
        <v>50000+</v>
      </c>
      <c r="J8818" s="1">
        <f t="shared" si="961"/>
        <v>50000</v>
      </c>
      <c r="K8818" t="s">
        <v>17</v>
      </c>
      <c r="L8818" s="2">
        <v>0</v>
      </c>
      <c r="M8818" s="1">
        <f t="shared" si="965"/>
        <v>0</v>
      </c>
      <c r="N8818" t="s">
        <v>18</v>
      </c>
      <c r="O8818" t="s">
        <v>2523</v>
      </c>
      <c r="P8818" t="s">
        <v>2108</v>
      </c>
      <c r="Q8818" t="str">
        <f t="shared" si="962"/>
        <v>2018</v>
      </c>
      <c r="R8818" t="str">
        <f t="shared" si="963"/>
        <v>August</v>
      </c>
      <c r="S8818" t="s">
        <v>1520</v>
      </c>
      <c r="T8818" t="s">
        <v>71</v>
      </c>
    </row>
    <row r="8819" spans="1:20" x14ac:dyDescent="0.3">
      <c r="A8819" t="s">
        <v>11636</v>
      </c>
      <c r="B8819" t="s">
        <v>4716</v>
      </c>
      <c r="C8819">
        <v>3.2</v>
      </c>
      <c r="D8819">
        <f t="shared" si="964"/>
        <v>4</v>
      </c>
      <c r="E8819">
        <v>368</v>
      </c>
      <c r="F8819" t="s">
        <v>39</v>
      </c>
      <c r="G8819">
        <f t="shared" si="959"/>
        <v>1000</v>
      </c>
      <c r="H8819" s="3" t="s">
        <v>43</v>
      </c>
      <c r="I8819" t="str">
        <f t="shared" si="960"/>
        <v>100000+</v>
      </c>
      <c r="J8819" s="1">
        <f t="shared" si="961"/>
        <v>100000</v>
      </c>
      <c r="K8819" t="s">
        <v>17</v>
      </c>
      <c r="L8819" s="2">
        <v>0</v>
      </c>
      <c r="M8819" s="1">
        <f t="shared" si="965"/>
        <v>0</v>
      </c>
      <c r="N8819" t="s">
        <v>18</v>
      </c>
      <c r="O8819" t="s">
        <v>4717</v>
      </c>
      <c r="P8819" t="s">
        <v>153</v>
      </c>
      <c r="Q8819" t="str">
        <f t="shared" si="962"/>
        <v>2018</v>
      </c>
      <c r="R8819" t="str">
        <f t="shared" si="963"/>
        <v>August</v>
      </c>
      <c r="S8819" t="s">
        <v>39</v>
      </c>
      <c r="T8819" t="s">
        <v>245</v>
      </c>
    </row>
    <row r="8820" spans="1:20" x14ac:dyDescent="0.3">
      <c r="A8820" t="s">
        <v>11637</v>
      </c>
      <c r="B8820" t="s">
        <v>4390</v>
      </c>
      <c r="C8820">
        <v>1</v>
      </c>
      <c r="D8820">
        <f t="shared" si="964"/>
        <v>1</v>
      </c>
      <c r="E8820">
        <v>2</v>
      </c>
      <c r="F8820" t="s">
        <v>1130</v>
      </c>
      <c r="G8820">
        <f t="shared" si="959"/>
        <v>4400000</v>
      </c>
      <c r="H8820" s="3" t="s">
        <v>1122</v>
      </c>
      <c r="I8820" t="str">
        <f t="shared" si="960"/>
        <v>500+</v>
      </c>
      <c r="J8820" s="1">
        <f t="shared" si="961"/>
        <v>500</v>
      </c>
      <c r="K8820" t="s">
        <v>17</v>
      </c>
      <c r="L8820" s="2">
        <v>0</v>
      </c>
      <c r="M8820" s="1">
        <f t="shared" si="965"/>
        <v>0</v>
      </c>
      <c r="N8820" t="s">
        <v>18</v>
      </c>
      <c r="O8820" t="s">
        <v>4391</v>
      </c>
      <c r="P8820" t="s">
        <v>1243</v>
      </c>
      <c r="Q8820" t="str">
        <f t="shared" si="962"/>
        <v>2018</v>
      </c>
      <c r="R8820" t="str">
        <f t="shared" si="963"/>
        <v>March</v>
      </c>
      <c r="S8820" t="s">
        <v>11638</v>
      </c>
      <c r="T8820" t="s">
        <v>76</v>
      </c>
    </row>
    <row r="8821" spans="1:20" x14ac:dyDescent="0.3">
      <c r="A8821" t="s">
        <v>11639</v>
      </c>
      <c r="B8821" t="s">
        <v>4390</v>
      </c>
      <c r="C8821">
        <v>4.5999999999999996</v>
      </c>
      <c r="D8821">
        <f t="shared" si="964"/>
        <v>5</v>
      </c>
      <c r="E8821">
        <v>14</v>
      </c>
      <c r="F8821" t="s">
        <v>493</v>
      </c>
      <c r="G8821">
        <f t="shared" si="959"/>
        <v>2100000</v>
      </c>
      <c r="H8821" s="3" t="s">
        <v>719</v>
      </c>
      <c r="I8821" t="str">
        <f t="shared" si="960"/>
        <v>1000+</v>
      </c>
      <c r="J8821" s="1">
        <f t="shared" si="961"/>
        <v>1000</v>
      </c>
      <c r="K8821" t="s">
        <v>17</v>
      </c>
      <c r="L8821" s="2">
        <v>0</v>
      </c>
      <c r="M8821" s="1">
        <f t="shared" si="965"/>
        <v>0</v>
      </c>
      <c r="N8821" t="s">
        <v>18</v>
      </c>
      <c r="O8821" t="s">
        <v>4391</v>
      </c>
      <c r="P8821" t="s">
        <v>9893</v>
      </c>
      <c r="Q8821" t="str">
        <f t="shared" si="962"/>
        <v>2015</v>
      </c>
      <c r="R8821" t="str">
        <f t="shared" si="963"/>
        <v>March</v>
      </c>
      <c r="S8821">
        <v>1</v>
      </c>
      <c r="T8821" t="s">
        <v>51</v>
      </c>
    </row>
    <row r="8822" spans="1:20" x14ac:dyDescent="0.3">
      <c r="A8822" t="s">
        <v>11640</v>
      </c>
      <c r="B8822" t="s">
        <v>2519</v>
      </c>
      <c r="C8822">
        <v>3.5</v>
      </c>
      <c r="D8822">
        <f t="shared" si="964"/>
        <v>4</v>
      </c>
      <c r="E8822">
        <v>0</v>
      </c>
      <c r="F8822" t="s">
        <v>39</v>
      </c>
      <c r="G8822">
        <f t="shared" si="959"/>
        <v>1000</v>
      </c>
      <c r="H8822" s="3" t="s">
        <v>49</v>
      </c>
      <c r="I8822" t="str">
        <f t="shared" si="960"/>
        <v>50000+</v>
      </c>
      <c r="J8822" s="1">
        <f t="shared" si="961"/>
        <v>50000</v>
      </c>
      <c r="K8822" t="s">
        <v>17</v>
      </c>
      <c r="L8822" s="2">
        <v>0</v>
      </c>
      <c r="M8822" s="1">
        <f t="shared" si="965"/>
        <v>0</v>
      </c>
      <c r="N8822" t="s">
        <v>18</v>
      </c>
      <c r="O8822" t="s">
        <v>2523</v>
      </c>
      <c r="P8822" t="s">
        <v>1016</v>
      </c>
      <c r="Q8822" t="str">
        <f t="shared" si="962"/>
        <v>2018</v>
      </c>
      <c r="R8822" t="str">
        <f t="shared" si="963"/>
        <v>June</v>
      </c>
      <c r="S8822" t="s">
        <v>39</v>
      </c>
      <c r="T8822" t="s">
        <v>39</v>
      </c>
    </row>
    <row r="8823" spans="1:20" x14ac:dyDescent="0.3">
      <c r="A8823" t="s">
        <v>11641</v>
      </c>
      <c r="B8823" t="s">
        <v>505</v>
      </c>
      <c r="C8823">
        <v>3.6</v>
      </c>
      <c r="D8823">
        <f t="shared" si="964"/>
        <v>4</v>
      </c>
      <c r="E8823">
        <v>21</v>
      </c>
      <c r="F8823" t="s">
        <v>39</v>
      </c>
      <c r="G8823">
        <f t="shared" si="959"/>
        <v>1000</v>
      </c>
      <c r="H8823" s="3" t="s">
        <v>942</v>
      </c>
      <c r="I8823" t="str">
        <f t="shared" si="960"/>
        <v>100+</v>
      </c>
      <c r="J8823" s="1">
        <f t="shared" si="961"/>
        <v>100</v>
      </c>
      <c r="K8823" t="s">
        <v>596</v>
      </c>
      <c r="L8823" s="2" t="s">
        <v>3273</v>
      </c>
      <c r="M8823" s="1">
        <f t="shared" si="965"/>
        <v>12.99</v>
      </c>
      <c r="N8823" t="s">
        <v>18</v>
      </c>
      <c r="O8823" t="s">
        <v>506</v>
      </c>
      <c r="P8823" t="s">
        <v>11642</v>
      </c>
      <c r="Q8823" t="str">
        <f t="shared" si="962"/>
        <v>2017</v>
      </c>
      <c r="R8823" t="str">
        <f t="shared" si="963"/>
        <v>January</v>
      </c>
      <c r="S8823" t="s">
        <v>39</v>
      </c>
      <c r="T8823" t="s">
        <v>39</v>
      </c>
    </row>
    <row r="8824" spans="1:20" x14ac:dyDescent="0.3">
      <c r="A8824" t="s">
        <v>11643</v>
      </c>
      <c r="B8824" t="s">
        <v>2910</v>
      </c>
      <c r="C8824">
        <v>4.9000000000000004</v>
      </c>
      <c r="D8824">
        <f t="shared" si="964"/>
        <v>5</v>
      </c>
      <c r="E8824">
        <v>15</v>
      </c>
      <c r="F8824" t="s">
        <v>119</v>
      </c>
      <c r="G8824">
        <f t="shared" si="959"/>
        <v>23000000</v>
      </c>
      <c r="H8824" s="3" t="s">
        <v>942</v>
      </c>
      <c r="I8824" t="str">
        <f t="shared" si="960"/>
        <v>100+</v>
      </c>
      <c r="J8824" s="1">
        <f t="shared" si="961"/>
        <v>100</v>
      </c>
      <c r="K8824" t="s">
        <v>17</v>
      </c>
      <c r="L8824" s="2">
        <v>0</v>
      </c>
      <c r="M8824" s="1">
        <f t="shared" si="965"/>
        <v>0</v>
      </c>
      <c r="N8824" t="s">
        <v>18</v>
      </c>
      <c r="O8824" t="s">
        <v>2527</v>
      </c>
      <c r="P8824" t="s">
        <v>7387</v>
      </c>
      <c r="Q8824" t="str">
        <f t="shared" si="962"/>
        <v>2016</v>
      </c>
      <c r="R8824" t="str">
        <f t="shared" si="963"/>
        <v>January</v>
      </c>
      <c r="S8824">
        <v>1</v>
      </c>
      <c r="T8824" t="s">
        <v>51</v>
      </c>
    </row>
    <row r="8825" spans="1:20" x14ac:dyDescent="0.3">
      <c r="A8825" t="s">
        <v>11644</v>
      </c>
      <c r="B8825" t="s">
        <v>4716</v>
      </c>
      <c r="C8825">
        <v>3.5</v>
      </c>
      <c r="D8825">
        <f t="shared" si="964"/>
        <v>4</v>
      </c>
      <c r="E8825">
        <v>3</v>
      </c>
      <c r="F8825" t="s">
        <v>481</v>
      </c>
      <c r="G8825">
        <f t="shared" si="959"/>
        <v>2300000</v>
      </c>
      <c r="H8825" s="3" t="s">
        <v>937</v>
      </c>
      <c r="I8825" t="str">
        <f t="shared" si="960"/>
        <v>50+</v>
      </c>
      <c r="J8825" s="1">
        <f t="shared" si="961"/>
        <v>50</v>
      </c>
      <c r="K8825" t="s">
        <v>596</v>
      </c>
      <c r="L8825" s="2" t="s">
        <v>11645</v>
      </c>
      <c r="M8825" s="1">
        <f t="shared" si="965"/>
        <v>2.6</v>
      </c>
      <c r="N8825" t="s">
        <v>18</v>
      </c>
      <c r="O8825" t="s">
        <v>4717</v>
      </c>
      <c r="P8825" t="s">
        <v>11646</v>
      </c>
      <c r="Q8825" t="str">
        <f t="shared" si="962"/>
        <v>2014</v>
      </c>
      <c r="R8825" t="str">
        <f t="shared" si="963"/>
        <v>May</v>
      </c>
      <c r="S8825">
        <v>1</v>
      </c>
      <c r="T8825" t="s">
        <v>415</v>
      </c>
    </row>
    <row r="8826" spans="1:20" x14ac:dyDescent="0.3">
      <c r="A8826" t="s">
        <v>11647</v>
      </c>
      <c r="B8826" t="s">
        <v>4390</v>
      </c>
      <c r="C8826">
        <v>2.6</v>
      </c>
      <c r="D8826">
        <f t="shared" si="964"/>
        <v>3</v>
      </c>
      <c r="E8826">
        <v>5</v>
      </c>
      <c r="F8826" t="s">
        <v>11648</v>
      </c>
      <c r="G8826">
        <f t="shared" si="959"/>
        <v>636000</v>
      </c>
      <c r="H8826" s="3" t="s">
        <v>1122</v>
      </c>
      <c r="I8826" t="str">
        <f t="shared" si="960"/>
        <v>500+</v>
      </c>
      <c r="J8826" s="1">
        <f t="shared" si="961"/>
        <v>500</v>
      </c>
      <c r="K8826" t="s">
        <v>17</v>
      </c>
      <c r="L8826" s="2">
        <v>0</v>
      </c>
      <c r="M8826" s="1">
        <f t="shared" si="965"/>
        <v>0</v>
      </c>
      <c r="N8826" t="s">
        <v>18</v>
      </c>
      <c r="O8826" t="s">
        <v>4391</v>
      </c>
      <c r="P8826" t="s">
        <v>1243</v>
      </c>
      <c r="Q8826" t="str">
        <f t="shared" si="962"/>
        <v>2018</v>
      </c>
      <c r="R8826" t="str">
        <f t="shared" si="963"/>
        <v>March</v>
      </c>
      <c r="S8826" t="s">
        <v>11638</v>
      </c>
      <c r="T8826" t="s">
        <v>40</v>
      </c>
    </row>
    <row r="8827" spans="1:20" x14ac:dyDescent="0.3">
      <c r="A8827" t="s">
        <v>11649</v>
      </c>
      <c r="B8827" t="s">
        <v>4954</v>
      </c>
      <c r="C8827">
        <v>3.9</v>
      </c>
      <c r="D8827">
        <f t="shared" si="964"/>
        <v>4</v>
      </c>
      <c r="E8827">
        <v>2962</v>
      </c>
      <c r="F8827" t="s">
        <v>110</v>
      </c>
      <c r="G8827">
        <f t="shared" si="959"/>
        <v>4200000</v>
      </c>
      <c r="H8827" s="3" t="s">
        <v>43</v>
      </c>
      <c r="I8827" t="str">
        <f t="shared" si="960"/>
        <v>100000+</v>
      </c>
      <c r="J8827" s="1">
        <f t="shared" si="961"/>
        <v>100000</v>
      </c>
      <c r="K8827" t="s">
        <v>17</v>
      </c>
      <c r="L8827" s="2">
        <v>0</v>
      </c>
      <c r="M8827" s="1">
        <f t="shared" si="965"/>
        <v>0</v>
      </c>
      <c r="N8827" t="s">
        <v>18</v>
      </c>
      <c r="O8827" t="s">
        <v>4955</v>
      </c>
      <c r="P8827" t="s">
        <v>533</v>
      </c>
      <c r="Q8827" t="str">
        <f t="shared" si="962"/>
        <v>2018</v>
      </c>
      <c r="R8827" t="str">
        <f t="shared" si="963"/>
        <v>July</v>
      </c>
      <c r="S8827">
        <v>3.67</v>
      </c>
      <c r="T8827" t="s">
        <v>157</v>
      </c>
    </row>
    <row r="8828" spans="1:20" x14ac:dyDescent="0.3">
      <c r="A8828" t="s">
        <v>11650</v>
      </c>
      <c r="B8828" t="s">
        <v>1997</v>
      </c>
      <c r="C8828">
        <v>3.5</v>
      </c>
      <c r="D8828">
        <f t="shared" si="964"/>
        <v>4</v>
      </c>
      <c r="E8828">
        <v>0</v>
      </c>
      <c r="F8828" t="s">
        <v>132</v>
      </c>
      <c r="G8828">
        <f t="shared" si="959"/>
        <v>4600000</v>
      </c>
      <c r="H8828" s="3" t="s">
        <v>937</v>
      </c>
      <c r="I8828" t="str">
        <f t="shared" si="960"/>
        <v>50+</v>
      </c>
      <c r="J8828" s="1">
        <f t="shared" si="961"/>
        <v>50</v>
      </c>
      <c r="K8828" t="s">
        <v>17</v>
      </c>
      <c r="L8828" s="2">
        <v>0</v>
      </c>
      <c r="M8828" s="1">
        <f t="shared" si="965"/>
        <v>0</v>
      </c>
      <c r="N8828" t="s">
        <v>18</v>
      </c>
      <c r="O8828" t="s">
        <v>1998</v>
      </c>
      <c r="P8828" t="s">
        <v>5634</v>
      </c>
      <c r="Q8828" t="str">
        <f t="shared" si="962"/>
        <v>2017</v>
      </c>
      <c r="R8828" t="str">
        <f t="shared" si="963"/>
        <v>November</v>
      </c>
      <c r="S8828">
        <v>1.7</v>
      </c>
      <c r="T8828" t="s">
        <v>46</v>
      </c>
    </row>
    <row r="8829" spans="1:20" x14ac:dyDescent="0.3">
      <c r="A8829" t="s">
        <v>11651</v>
      </c>
      <c r="B8829" t="s">
        <v>3906</v>
      </c>
      <c r="C8829">
        <v>3.5</v>
      </c>
      <c r="D8829">
        <f t="shared" si="964"/>
        <v>4</v>
      </c>
      <c r="E8829">
        <v>13</v>
      </c>
      <c r="F8829" t="s">
        <v>184</v>
      </c>
      <c r="G8829">
        <f t="shared" si="959"/>
        <v>7900000</v>
      </c>
      <c r="H8829" s="3" t="s">
        <v>719</v>
      </c>
      <c r="I8829" t="str">
        <f t="shared" si="960"/>
        <v>1000+</v>
      </c>
      <c r="J8829" s="1">
        <f t="shared" si="961"/>
        <v>1000</v>
      </c>
      <c r="K8829" t="s">
        <v>17</v>
      </c>
      <c r="L8829" s="2">
        <v>0</v>
      </c>
      <c r="M8829" s="1">
        <f t="shared" si="965"/>
        <v>0</v>
      </c>
      <c r="N8829" t="s">
        <v>18</v>
      </c>
      <c r="O8829" t="s">
        <v>3907</v>
      </c>
      <c r="P8829" t="s">
        <v>2173</v>
      </c>
      <c r="Q8829" t="str">
        <f t="shared" si="962"/>
        <v>2018</v>
      </c>
      <c r="R8829" t="str">
        <f t="shared" si="963"/>
        <v>January</v>
      </c>
      <c r="S8829" t="s">
        <v>11652</v>
      </c>
      <c r="T8829" t="s">
        <v>245</v>
      </c>
    </row>
    <row r="8830" spans="1:20" x14ac:dyDescent="0.3">
      <c r="A8830" t="s">
        <v>11653</v>
      </c>
      <c r="B8830" t="s">
        <v>2519</v>
      </c>
      <c r="C8830">
        <v>3.2</v>
      </c>
      <c r="D8830">
        <f t="shared" si="964"/>
        <v>4</v>
      </c>
      <c r="E8830">
        <v>768</v>
      </c>
      <c r="F8830" t="s">
        <v>1001</v>
      </c>
      <c r="G8830">
        <f t="shared" si="959"/>
        <v>1400000</v>
      </c>
      <c r="H8830" s="3" t="s">
        <v>43</v>
      </c>
      <c r="I8830" t="str">
        <f t="shared" si="960"/>
        <v>100000+</v>
      </c>
      <c r="J8830" s="1">
        <f t="shared" si="961"/>
        <v>100000</v>
      </c>
      <c r="K8830" t="s">
        <v>17</v>
      </c>
      <c r="L8830" s="2">
        <v>0</v>
      </c>
      <c r="M8830" s="1">
        <f t="shared" si="965"/>
        <v>0</v>
      </c>
      <c r="N8830" t="s">
        <v>18</v>
      </c>
      <c r="O8830" t="s">
        <v>2523</v>
      </c>
      <c r="P8830" t="s">
        <v>11654</v>
      </c>
      <c r="Q8830" t="str">
        <f t="shared" si="962"/>
        <v>2013</v>
      </c>
      <c r="R8830" t="str">
        <f t="shared" si="963"/>
        <v>June</v>
      </c>
      <c r="S8830">
        <v>1</v>
      </c>
      <c r="T8830" t="s">
        <v>415</v>
      </c>
    </row>
    <row r="8831" spans="1:20" x14ac:dyDescent="0.3">
      <c r="A8831" t="s">
        <v>11655</v>
      </c>
      <c r="B8831" t="s">
        <v>2910</v>
      </c>
      <c r="C8831">
        <v>3.5</v>
      </c>
      <c r="D8831">
        <f t="shared" si="964"/>
        <v>4</v>
      </c>
      <c r="E8831">
        <v>1</v>
      </c>
      <c r="F8831" t="s">
        <v>82</v>
      </c>
      <c r="G8831">
        <f t="shared" si="959"/>
        <v>21000000</v>
      </c>
      <c r="H8831" s="3" t="s">
        <v>1147</v>
      </c>
      <c r="I8831" t="str">
        <f t="shared" si="960"/>
        <v>10+</v>
      </c>
      <c r="J8831" s="1">
        <f t="shared" si="961"/>
        <v>10</v>
      </c>
      <c r="K8831" t="s">
        <v>17</v>
      </c>
      <c r="L8831" s="2">
        <v>0</v>
      </c>
      <c r="M8831" s="1">
        <f t="shared" si="965"/>
        <v>0</v>
      </c>
      <c r="N8831" t="s">
        <v>18</v>
      </c>
      <c r="O8831" t="s">
        <v>1216</v>
      </c>
      <c r="P8831" t="s">
        <v>682</v>
      </c>
      <c r="Q8831" t="str">
        <f t="shared" si="962"/>
        <v>2018</v>
      </c>
      <c r="R8831" t="str">
        <f t="shared" si="963"/>
        <v>March</v>
      </c>
      <c r="S8831">
        <v>2</v>
      </c>
      <c r="T8831" t="s">
        <v>40</v>
      </c>
    </row>
    <row r="8832" spans="1:20" x14ac:dyDescent="0.3">
      <c r="A8832" t="s">
        <v>11656</v>
      </c>
      <c r="B8832" t="s">
        <v>4390</v>
      </c>
      <c r="C8832">
        <v>3.3</v>
      </c>
      <c r="D8832">
        <f t="shared" si="964"/>
        <v>4</v>
      </c>
      <c r="E8832">
        <v>35</v>
      </c>
      <c r="F8832" t="s">
        <v>11657</v>
      </c>
      <c r="G8832">
        <f t="shared" si="959"/>
        <v>916000</v>
      </c>
      <c r="H8832" s="3" t="s">
        <v>719</v>
      </c>
      <c r="I8832" t="str">
        <f t="shared" si="960"/>
        <v>1000+</v>
      </c>
      <c r="J8832" s="1">
        <f t="shared" si="961"/>
        <v>1000</v>
      </c>
      <c r="K8832" t="s">
        <v>17</v>
      </c>
      <c r="L8832" s="2">
        <v>0</v>
      </c>
      <c r="M8832" s="1">
        <f t="shared" si="965"/>
        <v>0</v>
      </c>
      <c r="N8832" t="s">
        <v>18</v>
      </c>
      <c r="O8832" t="s">
        <v>4391</v>
      </c>
      <c r="P8832" t="s">
        <v>5502</v>
      </c>
      <c r="Q8832" t="str">
        <f t="shared" si="962"/>
        <v>2017</v>
      </c>
      <c r="R8832" t="str">
        <f t="shared" si="963"/>
        <v>October</v>
      </c>
      <c r="S8832">
        <v>0.2</v>
      </c>
      <c r="T8832" t="s">
        <v>211</v>
      </c>
    </row>
    <row r="8833" spans="1:20" x14ac:dyDescent="0.3">
      <c r="A8833" t="s">
        <v>11658</v>
      </c>
      <c r="B8833" t="s">
        <v>505</v>
      </c>
      <c r="C8833">
        <v>3.5</v>
      </c>
      <c r="D8833">
        <f t="shared" si="964"/>
        <v>4</v>
      </c>
      <c r="E8833">
        <v>3</v>
      </c>
      <c r="F8833" t="s">
        <v>68</v>
      </c>
      <c r="G8833">
        <f t="shared" ref="G8833:G8896" si="966">IF(RIGHT(F8833,1)="M",LEFT(F8833,LEN(F8833)-1)*1000000,IF(RIGHT(F8833,1)="K",LEFT(F8833,LEN(F8833)-1)*1000, 1000))</f>
        <v>28000000</v>
      </c>
      <c r="H8833" s="3" t="s">
        <v>942</v>
      </c>
      <c r="I8833" t="str">
        <f t="shared" ref="I8833:I8896" si="967">SUBSTITUTE(H8833,",","")</f>
        <v>100+</v>
      </c>
      <c r="J8833" s="1">
        <f t="shared" ref="J8833:J8896" si="968">VALUE(LEFT(I8833,LEN(I8833)-1))</f>
        <v>100</v>
      </c>
      <c r="K8833" t="s">
        <v>17</v>
      </c>
      <c r="L8833" s="2">
        <v>0</v>
      </c>
      <c r="M8833" s="1">
        <f t="shared" si="965"/>
        <v>0</v>
      </c>
      <c r="N8833" t="s">
        <v>18</v>
      </c>
      <c r="O8833" t="s">
        <v>506</v>
      </c>
      <c r="P8833" t="s">
        <v>148</v>
      </c>
      <c r="Q8833" t="str">
        <f t="shared" ref="Q8833:Q8896" si="969">RIGHT(P8833,4)</f>
        <v>2018</v>
      </c>
      <c r="R8833" t="str">
        <f t="shared" ref="R8833:R8896" si="970">LEFT(P8833,FIND(" ",P8833)-1)</f>
        <v>April</v>
      </c>
      <c r="S8833" t="s">
        <v>710</v>
      </c>
      <c r="T8833" t="s">
        <v>71</v>
      </c>
    </row>
    <row r="8834" spans="1:20" x14ac:dyDescent="0.3">
      <c r="A8834" t="s">
        <v>11659</v>
      </c>
      <c r="B8834" t="s">
        <v>505</v>
      </c>
      <c r="C8834">
        <v>3.5</v>
      </c>
      <c r="D8834">
        <f t="shared" si="964"/>
        <v>4</v>
      </c>
      <c r="E8834">
        <v>2</v>
      </c>
      <c r="F8834" t="s">
        <v>916</v>
      </c>
      <c r="G8834">
        <f t="shared" si="966"/>
        <v>1600000</v>
      </c>
      <c r="H8834" s="3" t="s">
        <v>1122</v>
      </c>
      <c r="I8834" t="str">
        <f t="shared" si="967"/>
        <v>500+</v>
      </c>
      <c r="J8834" s="1">
        <f t="shared" si="968"/>
        <v>500</v>
      </c>
      <c r="K8834" t="s">
        <v>17</v>
      </c>
      <c r="L8834" s="2">
        <v>0</v>
      </c>
      <c r="M8834" s="1">
        <f t="shared" si="965"/>
        <v>0</v>
      </c>
      <c r="N8834" t="s">
        <v>18</v>
      </c>
      <c r="O8834" t="s">
        <v>506</v>
      </c>
      <c r="P8834" t="s">
        <v>1977</v>
      </c>
      <c r="Q8834" t="str">
        <f t="shared" si="969"/>
        <v>2018</v>
      </c>
      <c r="R8834" t="str">
        <f t="shared" si="970"/>
        <v>May</v>
      </c>
      <c r="S8834">
        <v>2.9830000000000001</v>
      </c>
      <c r="T8834" t="s">
        <v>245</v>
      </c>
    </row>
    <row r="8835" spans="1:20" x14ac:dyDescent="0.3">
      <c r="A8835" t="s">
        <v>11660</v>
      </c>
      <c r="B8835" t="s">
        <v>2519</v>
      </c>
      <c r="C8835">
        <v>3.8</v>
      </c>
      <c r="D8835">
        <f t="shared" ref="D8835:D8898" si="971">IF(C8835&gt;4,5,IF(C8835&gt;3,4,IF(C8835&gt;2,3,IF(C8835&gt;1,2,1))))</f>
        <v>4</v>
      </c>
      <c r="E8835">
        <v>21423</v>
      </c>
      <c r="F8835" t="s">
        <v>1272</v>
      </c>
      <c r="G8835">
        <f t="shared" si="966"/>
        <v>84000000</v>
      </c>
      <c r="H8835" s="3" t="s">
        <v>56</v>
      </c>
      <c r="I8835" t="str">
        <f t="shared" si="967"/>
        <v>1000000+</v>
      </c>
      <c r="J8835" s="1">
        <f t="shared" si="968"/>
        <v>1000000</v>
      </c>
      <c r="K8835" t="s">
        <v>17</v>
      </c>
      <c r="L8835" s="2">
        <v>0</v>
      </c>
      <c r="M8835" s="1">
        <f t="shared" ref="M8835:M8898" si="972">VALUE(IF(RIGHT(L8835,LEN(L8835)-1)="",0,RIGHT(L8835,LEN(L8835)-1)))</f>
        <v>0</v>
      </c>
      <c r="N8835" t="s">
        <v>18</v>
      </c>
      <c r="O8835" t="s">
        <v>2538</v>
      </c>
      <c r="P8835" t="s">
        <v>513</v>
      </c>
      <c r="Q8835" t="str">
        <f t="shared" si="969"/>
        <v>2018</v>
      </c>
      <c r="R8835" t="str">
        <f t="shared" si="970"/>
        <v>May</v>
      </c>
      <c r="S8835" t="s">
        <v>2285</v>
      </c>
      <c r="T8835" t="s">
        <v>51</v>
      </c>
    </row>
    <row r="8836" spans="1:20" x14ac:dyDescent="0.3">
      <c r="A8836" t="s">
        <v>11661</v>
      </c>
      <c r="B8836" t="s">
        <v>5201</v>
      </c>
      <c r="C8836">
        <v>3.9</v>
      </c>
      <c r="D8836">
        <f t="shared" si="971"/>
        <v>4</v>
      </c>
      <c r="E8836">
        <v>22382</v>
      </c>
      <c r="F8836" t="s">
        <v>758</v>
      </c>
      <c r="G8836">
        <f t="shared" si="966"/>
        <v>6600000</v>
      </c>
      <c r="H8836" s="3" t="s">
        <v>56</v>
      </c>
      <c r="I8836" t="str">
        <f t="shared" si="967"/>
        <v>1000000+</v>
      </c>
      <c r="J8836" s="1">
        <f t="shared" si="968"/>
        <v>1000000</v>
      </c>
      <c r="K8836" t="s">
        <v>17</v>
      </c>
      <c r="L8836" s="2">
        <v>0</v>
      </c>
      <c r="M8836" s="1">
        <f t="shared" si="972"/>
        <v>0</v>
      </c>
      <c r="N8836" t="s">
        <v>18</v>
      </c>
      <c r="O8836" t="s">
        <v>5202</v>
      </c>
      <c r="P8836" t="s">
        <v>641</v>
      </c>
      <c r="Q8836" t="str">
        <f t="shared" si="969"/>
        <v>2018</v>
      </c>
      <c r="R8836" t="str">
        <f t="shared" si="970"/>
        <v>March</v>
      </c>
      <c r="S8836">
        <v>6.93</v>
      </c>
      <c r="T8836" t="s">
        <v>157</v>
      </c>
    </row>
    <row r="8837" spans="1:20" x14ac:dyDescent="0.3">
      <c r="A8837" t="s">
        <v>11662</v>
      </c>
      <c r="B8837" t="s">
        <v>2910</v>
      </c>
      <c r="C8837">
        <v>4.5999999999999996</v>
      </c>
      <c r="D8837">
        <f t="shared" si="971"/>
        <v>5</v>
      </c>
      <c r="E8837">
        <v>877576</v>
      </c>
      <c r="F8837" t="s">
        <v>73</v>
      </c>
      <c r="G8837">
        <f t="shared" si="966"/>
        <v>12000000</v>
      </c>
      <c r="H8837" s="3" t="s">
        <v>79</v>
      </c>
      <c r="I8837" t="str">
        <f t="shared" si="967"/>
        <v>10000000+</v>
      </c>
      <c r="J8837" s="1">
        <f t="shared" si="968"/>
        <v>10000000</v>
      </c>
      <c r="K8837" t="s">
        <v>17</v>
      </c>
      <c r="L8837" s="2">
        <v>0</v>
      </c>
      <c r="M8837" s="1">
        <f t="shared" si="972"/>
        <v>0</v>
      </c>
      <c r="N8837" t="s">
        <v>18</v>
      </c>
      <c r="O8837" t="s">
        <v>2527</v>
      </c>
      <c r="P8837" t="s">
        <v>7578</v>
      </c>
      <c r="Q8837" t="str">
        <f t="shared" si="969"/>
        <v>2016</v>
      </c>
      <c r="R8837" t="str">
        <f t="shared" si="970"/>
        <v>May</v>
      </c>
      <c r="S8837">
        <v>6</v>
      </c>
      <c r="T8837" t="s">
        <v>913</v>
      </c>
    </row>
    <row r="8838" spans="1:20" x14ac:dyDescent="0.3">
      <c r="A8838" t="s">
        <v>11663</v>
      </c>
      <c r="B8838" t="s">
        <v>4716</v>
      </c>
      <c r="C8838">
        <v>1.8</v>
      </c>
      <c r="D8838">
        <f t="shared" si="971"/>
        <v>2</v>
      </c>
      <c r="E8838">
        <v>12</v>
      </c>
      <c r="F8838" t="s">
        <v>24</v>
      </c>
      <c r="G8838">
        <f t="shared" si="966"/>
        <v>14000000</v>
      </c>
      <c r="H8838" s="3" t="s">
        <v>719</v>
      </c>
      <c r="I8838" t="str">
        <f t="shared" si="967"/>
        <v>1000+</v>
      </c>
      <c r="J8838" s="1">
        <f t="shared" si="968"/>
        <v>1000</v>
      </c>
      <c r="K8838" t="s">
        <v>17</v>
      </c>
      <c r="L8838" s="2">
        <v>0</v>
      </c>
      <c r="M8838" s="1">
        <f t="shared" si="972"/>
        <v>0</v>
      </c>
      <c r="N8838" t="s">
        <v>18</v>
      </c>
      <c r="O8838" t="s">
        <v>4717</v>
      </c>
      <c r="P8838" t="s">
        <v>86</v>
      </c>
      <c r="Q8838" t="str">
        <f t="shared" si="969"/>
        <v>2018</v>
      </c>
      <c r="R8838" t="str">
        <f t="shared" si="970"/>
        <v>August</v>
      </c>
      <c r="S8838" t="s">
        <v>1935</v>
      </c>
      <c r="T8838" t="s">
        <v>71</v>
      </c>
    </row>
    <row r="8839" spans="1:20" x14ac:dyDescent="0.3">
      <c r="A8839" t="s">
        <v>11664</v>
      </c>
      <c r="B8839" t="s">
        <v>505</v>
      </c>
      <c r="C8839">
        <v>3.5</v>
      </c>
      <c r="D8839">
        <f t="shared" si="971"/>
        <v>4</v>
      </c>
      <c r="E8839">
        <v>0</v>
      </c>
      <c r="F8839" t="s">
        <v>261</v>
      </c>
      <c r="G8839">
        <f t="shared" si="966"/>
        <v>38000000</v>
      </c>
      <c r="H8839" s="3" t="s">
        <v>1194</v>
      </c>
      <c r="I8839" t="str">
        <f t="shared" si="967"/>
        <v>5+</v>
      </c>
      <c r="J8839" s="1">
        <f t="shared" si="968"/>
        <v>5</v>
      </c>
      <c r="K8839" t="s">
        <v>17</v>
      </c>
      <c r="L8839" s="2">
        <v>0</v>
      </c>
      <c r="M8839" s="1">
        <f t="shared" si="972"/>
        <v>0</v>
      </c>
      <c r="N8839" t="s">
        <v>18</v>
      </c>
      <c r="O8839" t="s">
        <v>506</v>
      </c>
      <c r="P8839" t="s">
        <v>508</v>
      </c>
      <c r="Q8839" t="str">
        <f t="shared" si="969"/>
        <v>2018</v>
      </c>
      <c r="R8839" t="str">
        <f t="shared" si="970"/>
        <v>May</v>
      </c>
      <c r="S8839">
        <v>1.2</v>
      </c>
      <c r="T8839" t="s">
        <v>71</v>
      </c>
    </row>
    <row r="8840" spans="1:20" x14ac:dyDescent="0.3">
      <c r="A8840" t="s">
        <v>11665</v>
      </c>
      <c r="B8840" t="s">
        <v>2910</v>
      </c>
      <c r="C8840">
        <v>4.3</v>
      </c>
      <c r="D8840">
        <f t="shared" si="971"/>
        <v>5</v>
      </c>
      <c r="E8840">
        <v>9</v>
      </c>
      <c r="F8840" t="s">
        <v>427</v>
      </c>
      <c r="G8840">
        <f t="shared" si="966"/>
        <v>5000000</v>
      </c>
      <c r="H8840" s="3" t="s">
        <v>1122</v>
      </c>
      <c r="I8840" t="str">
        <f t="shared" si="967"/>
        <v>500+</v>
      </c>
      <c r="J8840" s="1">
        <f t="shared" si="968"/>
        <v>500</v>
      </c>
      <c r="K8840" t="s">
        <v>17</v>
      </c>
      <c r="L8840" s="2">
        <v>0</v>
      </c>
      <c r="M8840" s="1">
        <f t="shared" si="972"/>
        <v>0</v>
      </c>
      <c r="N8840" t="s">
        <v>18</v>
      </c>
      <c r="O8840" t="s">
        <v>1216</v>
      </c>
      <c r="P8840" t="s">
        <v>5839</v>
      </c>
      <c r="Q8840" t="str">
        <f t="shared" si="969"/>
        <v>2017</v>
      </c>
      <c r="R8840" t="str">
        <f t="shared" si="970"/>
        <v>February</v>
      </c>
      <c r="S8840">
        <v>0.5</v>
      </c>
      <c r="T8840" t="s">
        <v>76</v>
      </c>
    </row>
    <row r="8841" spans="1:20" x14ac:dyDescent="0.3">
      <c r="A8841" t="s">
        <v>11666</v>
      </c>
      <c r="B8841" t="s">
        <v>4390</v>
      </c>
      <c r="C8841">
        <v>3.9</v>
      </c>
      <c r="D8841">
        <f t="shared" si="971"/>
        <v>4</v>
      </c>
      <c r="E8841">
        <v>1417</v>
      </c>
      <c r="F8841" t="s">
        <v>258</v>
      </c>
      <c r="G8841">
        <f t="shared" si="966"/>
        <v>2900000</v>
      </c>
      <c r="H8841" s="3" t="s">
        <v>16</v>
      </c>
      <c r="I8841" t="str">
        <f t="shared" si="967"/>
        <v>10000+</v>
      </c>
      <c r="J8841" s="1">
        <f t="shared" si="968"/>
        <v>10000</v>
      </c>
      <c r="K8841" t="s">
        <v>596</v>
      </c>
      <c r="L8841" s="2" t="s">
        <v>11667</v>
      </c>
      <c r="M8841" s="1">
        <f t="shared" si="972"/>
        <v>3.28</v>
      </c>
      <c r="N8841" t="s">
        <v>18</v>
      </c>
      <c r="O8841" t="s">
        <v>4391</v>
      </c>
      <c r="P8841" t="s">
        <v>7405</v>
      </c>
      <c r="Q8841" t="str">
        <f t="shared" si="969"/>
        <v>2017</v>
      </c>
      <c r="R8841" t="str">
        <f t="shared" si="970"/>
        <v>August</v>
      </c>
      <c r="S8841">
        <v>5.0999999999999996</v>
      </c>
      <c r="T8841" t="s">
        <v>71</v>
      </c>
    </row>
    <row r="8842" spans="1:20" x14ac:dyDescent="0.3">
      <c r="A8842" t="s">
        <v>11668</v>
      </c>
      <c r="B8842" t="s">
        <v>505</v>
      </c>
      <c r="C8842">
        <v>3.5</v>
      </c>
      <c r="D8842">
        <f t="shared" si="971"/>
        <v>4</v>
      </c>
      <c r="E8842">
        <v>2</v>
      </c>
      <c r="F8842" t="s">
        <v>1001</v>
      </c>
      <c r="G8842">
        <f t="shared" si="966"/>
        <v>1400000</v>
      </c>
      <c r="H8842" s="3" t="s">
        <v>1147</v>
      </c>
      <c r="I8842" t="str">
        <f t="shared" si="967"/>
        <v>10+</v>
      </c>
      <c r="J8842" s="1">
        <f t="shared" si="968"/>
        <v>10</v>
      </c>
      <c r="K8842" t="s">
        <v>17</v>
      </c>
      <c r="L8842" s="2">
        <v>0</v>
      </c>
      <c r="M8842" s="1">
        <f t="shared" si="972"/>
        <v>0</v>
      </c>
      <c r="N8842" t="s">
        <v>18</v>
      </c>
      <c r="O8842" t="s">
        <v>506</v>
      </c>
      <c r="P8842" t="s">
        <v>353</v>
      </c>
      <c r="Q8842" t="str">
        <f t="shared" si="969"/>
        <v>2017</v>
      </c>
      <c r="R8842" t="str">
        <f t="shared" si="970"/>
        <v>November</v>
      </c>
      <c r="S8842">
        <v>1</v>
      </c>
      <c r="T8842" t="s">
        <v>46</v>
      </c>
    </row>
    <row r="8843" spans="1:20" x14ac:dyDescent="0.3">
      <c r="A8843" t="s">
        <v>11669</v>
      </c>
      <c r="B8843" t="s">
        <v>2910</v>
      </c>
      <c r="C8843">
        <v>4.8</v>
      </c>
      <c r="D8843">
        <f t="shared" si="971"/>
        <v>5</v>
      </c>
      <c r="E8843">
        <v>5</v>
      </c>
      <c r="F8843" t="s">
        <v>836</v>
      </c>
      <c r="G8843">
        <f t="shared" si="966"/>
        <v>8400000</v>
      </c>
      <c r="H8843" s="3" t="s">
        <v>942</v>
      </c>
      <c r="I8843" t="str">
        <f t="shared" si="967"/>
        <v>100+</v>
      </c>
      <c r="J8843" s="1">
        <f t="shared" si="968"/>
        <v>100</v>
      </c>
      <c r="K8843" t="s">
        <v>17</v>
      </c>
      <c r="L8843" s="2">
        <v>0</v>
      </c>
      <c r="M8843" s="1">
        <f t="shared" si="972"/>
        <v>0</v>
      </c>
      <c r="N8843" t="s">
        <v>18</v>
      </c>
      <c r="O8843" t="s">
        <v>1216</v>
      </c>
      <c r="P8843" t="s">
        <v>66</v>
      </c>
      <c r="Q8843" t="str">
        <f t="shared" si="969"/>
        <v>2018</v>
      </c>
      <c r="R8843" t="str">
        <f t="shared" si="970"/>
        <v>July</v>
      </c>
      <c r="S8843">
        <v>2</v>
      </c>
      <c r="T8843" t="s">
        <v>71</v>
      </c>
    </row>
    <row r="8844" spans="1:20" x14ac:dyDescent="0.3">
      <c r="A8844" t="s">
        <v>11670</v>
      </c>
      <c r="B8844" t="s">
        <v>4954</v>
      </c>
      <c r="C8844">
        <v>3.7</v>
      </c>
      <c r="D8844">
        <f t="shared" si="971"/>
        <v>4</v>
      </c>
      <c r="E8844">
        <v>631</v>
      </c>
      <c r="F8844" t="s">
        <v>1015</v>
      </c>
      <c r="G8844">
        <f t="shared" si="966"/>
        <v>3000000</v>
      </c>
      <c r="H8844" s="3" t="s">
        <v>43</v>
      </c>
      <c r="I8844" t="str">
        <f t="shared" si="967"/>
        <v>100000+</v>
      </c>
      <c r="J8844" s="1">
        <f t="shared" si="968"/>
        <v>100000</v>
      </c>
      <c r="K8844" t="s">
        <v>17</v>
      </c>
      <c r="L8844" s="2">
        <v>0</v>
      </c>
      <c r="M8844" s="1">
        <f t="shared" si="972"/>
        <v>0</v>
      </c>
      <c r="N8844" t="s">
        <v>18</v>
      </c>
      <c r="O8844" t="s">
        <v>4955</v>
      </c>
      <c r="P8844" t="s">
        <v>2274</v>
      </c>
      <c r="Q8844" t="str">
        <f t="shared" si="969"/>
        <v>2015</v>
      </c>
      <c r="R8844" t="str">
        <f t="shared" si="970"/>
        <v>May</v>
      </c>
      <c r="S8844">
        <v>2.2000000000000002</v>
      </c>
      <c r="T8844" t="s">
        <v>51</v>
      </c>
    </row>
    <row r="8845" spans="1:20" x14ac:dyDescent="0.3">
      <c r="A8845" t="s">
        <v>11671</v>
      </c>
      <c r="B8845" t="s">
        <v>3906</v>
      </c>
      <c r="C8845">
        <v>4</v>
      </c>
      <c r="D8845">
        <f t="shared" si="971"/>
        <v>4</v>
      </c>
      <c r="E8845">
        <v>1</v>
      </c>
      <c r="F8845" t="s">
        <v>352</v>
      </c>
      <c r="G8845">
        <f t="shared" si="966"/>
        <v>2600000</v>
      </c>
      <c r="H8845" s="3" t="s">
        <v>1147</v>
      </c>
      <c r="I8845" t="str">
        <f t="shared" si="967"/>
        <v>10+</v>
      </c>
      <c r="J8845" s="1">
        <f t="shared" si="968"/>
        <v>10</v>
      </c>
      <c r="K8845" t="s">
        <v>596</v>
      </c>
      <c r="L8845" s="2" t="s">
        <v>597</v>
      </c>
      <c r="M8845" s="1">
        <f t="shared" si="972"/>
        <v>4.99</v>
      </c>
      <c r="N8845" t="s">
        <v>18</v>
      </c>
      <c r="O8845" t="s">
        <v>3907</v>
      </c>
      <c r="P8845" t="s">
        <v>6537</v>
      </c>
      <c r="Q8845" t="str">
        <f t="shared" si="969"/>
        <v>2017</v>
      </c>
      <c r="R8845" t="str">
        <f t="shared" si="970"/>
        <v>February</v>
      </c>
      <c r="S8845">
        <v>1.5</v>
      </c>
      <c r="T8845" t="s">
        <v>76</v>
      </c>
    </row>
    <row r="8846" spans="1:20" x14ac:dyDescent="0.3">
      <c r="A8846" t="s">
        <v>11672</v>
      </c>
      <c r="B8846" t="s">
        <v>4390</v>
      </c>
      <c r="C8846">
        <v>4.0999999999999996</v>
      </c>
      <c r="D8846">
        <f t="shared" si="971"/>
        <v>5</v>
      </c>
      <c r="E8846">
        <v>22032</v>
      </c>
      <c r="F8846" t="s">
        <v>362</v>
      </c>
      <c r="G8846">
        <f t="shared" si="966"/>
        <v>3700000</v>
      </c>
      <c r="H8846" s="3" t="s">
        <v>56</v>
      </c>
      <c r="I8846" t="str">
        <f t="shared" si="967"/>
        <v>1000000+</v>
      </c>
      <c r="J8846" s="1">
        <f t="shared" si="968"/>
        <v>1000000</v>
      </c>
      <c r="K8846" t="s">
        <v>17</v>
      </c>
      <c r="L8846" s="2">
        <v>0</v>
      </c>
      <c r="M8846" s="1">
        <f t="shared" si="972"/>
        <v>0</v>
      </c>
      <c r="N8846" t="s">
        <v>18</v>
      </c>
      <c r="O8846" t="s">
        <v>4391</v>
      </c>
      <c r="P8846" t="s">
        <v>1305</v>
      </c>
      <c r="Q8846" t="str">
        <f t="shared" si="969"/>
        <v>2017</v>
      </c>
      <c r="R8846" t="str">
        <f t="shared" si="970"/>
        <v>August</v>
      </c>
      <c r="S8846">
        <v>5.0999999999999996</v>
      </c>
      <c r="T8846" t="s">
        <v>71</v>
      </c>
    </row>
    <row r="8847" spans="1:20" x14ac:dyDescent="0.3">
      <c r="A8847" t="s">
        <v>11673</v>
      </c>
      <c r="B8847" t="s">
        <v>4098</v>
      </c>
      <c r="C8847">
        <v>4.5999999999999996</v>
      </c>
      <c r="D8847">
        <f t="shared" si="971"/>
        <v>5</v>
      </c>
      <c r="E8847">
        <v>162933</v>
      </c>
      <c r="F8847" t="s">
        <v>1736</v>
      </c>
      <c r="G8847">
        <f t="shared" si="966"/>
        <v>100000000</v>
      </c>
      <c r="H8847" s="3" t="s">
        <v>31</v>
      </c>
      <c r="I8847" t="str">
        <f t="shared" si="967"/>
        <v>5000000+</v>
      </c>
      <c r="J8847" s="1">
        <f t="shared" si="968"/>
        <v>5000000</v>
      </c>
      <c r="K8847" t="s">
        <v>17</v>
      </c>
      <c r="L8847" s="2">
        <v>0</v>
      </c>
      <c r="M8847" s="1">
        <f t="shared" si="972"/>
        <v>0</v>
      </c>
      <c r="N8847" t="s">
        <v>18</v>
      </c>
      <c r="O8847" t="s">
        <v>2572</v>
      </c>
      <c r="P8847" t="s">
        <v>1833</v>
      </c>
      <c r="Q8847" t="str">
        <f t="shared" si="969"/>
        <v>2018</v>
      </c>
      <c r="R8847" t="str">
        <f t="shared" si="970"/>
        <v>May</v>
      </c>
      <c r="S8847">
        <v>25.7</v>
      </c>
      <c r="T8847" t="s">
        <v>71</v>
      </c>
    </row>
    <row r="8848" spans="1:20" x14ac:dyDescent="0.3">
      <c r="A8848" t="s">
        <v>11674</v>
      </c>
      <c r="B8848" t="s">
        <v>4390</v>
      </c>
      <c r="C8848">
        <v>4</v>
      </c>
      <c r="D8848">
        <f t="shared" si="971"/>
        <v>4</v>
      </c>
      <c r="E8848">
        <v>127</v>
      </c>
      <c r="F8848" t="s">
        <v>1035</v>
      </c>
      <c r="G8848">
        <f t="shared" si="966"/>
        <v>5800000</v>
      </c>
      <c r="H8848" s="3" t="s">
        <v>16</v>
      </c>
      <c r="I8848" t="str">
        <f t="shared" si="967"/>
        <v>10000+</v>
      </c>
      <c r="J8848" s="1">
        <f t="shared" si="968"/>
        <v>10000</v>
      </c>
      <c r="K8848" t="s">
        <v>17</v>
      </c>
      <c r="L8848" s="2">
        <v>0</v>
      </c>
      <c r="M8848" s="1">
        <f t="shared" si="972"/>
        <v>0</v>
      </c>
      <c r="N8848" t="s">
        <v>18</v>
      </c>
      <c r="O8848" t="s">
        <v>4391</v>
      </c>
      <c r="P8848" t="s">
        <v>2274</v>
      </c>
      <c r="Q8848" t="str">
        <f t="shared" si="969"/>
        <v>2015</v>
      </c>
      <c r="R8848" t="str">
        <f t="shared" si="970"/>
        <v>May</v>
      </c>
      <c r="S8848">
        <v>1.31</v>
      </c>
      <c r="T8848" t="s">
        <v>211</v>
      </c>
    </row>
    <row r="8849" spans="1:20" x14ac:dyDescent="0.3">
      <c r="A8849" t="s">
        <v>11675</v>
      </c>
      <c r="B8849" t="s">
        <v>505</v>
      </c>
      <c r="C8849">
        <v>3.5</v>
      </c>
      <c r="D8849">
        <f t="shared" si="971"/>
        <v>4</v>
      </c>
      <c r="E8849">
        <v>1</v>
      </c>
      <c r="F8849" t="s">
        <v>68</v>
      </c>
      <c r="G8849">
        <f t="shared" si="966"/>
        <v>28000000</v>
      </c>
      <c r="H8849" s="3" t="s">
        <v>942</v>
      </c>
      <c r="I8849" t="str">
        <f t="shared" si="967"/>
        <v>100+</v>
      </c>
      <c r="J8849" s="1">
        <f t="shared" si="968"/>
        <v>100</v>
      </c>
      <c r="K8849" t="s">
        <v>17</v>
      </c>
      <c r="L8849" s="2">
        <v>0</v>
      </c>
      <c r="M8849" s="1">
        <f t="shared" si="972"/>
        <v>0</v>
      </c>
      <c r="N8849" t="s">
        <v>18</v>
      </c>
      <c r="O8849" t="s">
        <v>506</v>
      </c>
      <c r="P8849" t="s">
        <v>148</v>
      </c>
      <c r="Q8849" t="str">
        <f t="shared" si="969"/>
        <v>2018</v>
      </c>
      <c r="R8849" t="str">
        <f t="shared" si="970"/>
        <v>April</v>
      </c>
      <c r="S8849" t="s">
        <v>710</v>
      </c>
      <c r="T8849" t="s">
        <v>71</v>
      </c>
    </row>
    <row r="8850" spans="1:20" x14ac:dyDescent="0.3">
      <c r="A8850" t="s">
        <v>11676</v>
      </c>
      <c r="B8850" t="s">
        <v>1680</v>
      </c>
      <c r="C8850">
        <v>4.8</v>
      </c>
      <c r="D8850">
        <f t="shared" si="971"/>
        <v>5</v>
      </c>
      <c r="E8850">
        <v>4</v>
      </c>
      <c r="F8850" t="s">
        <v>302</v>
      </c>
      <c r="G8850">
        <f t="shared" si="966"/>
        <v>4500000</v>
      </c>
      <c r="H8850" s="3" t="s">
        <v>719</v>
      </c>
      <c r="I8850" t="str">
        <f t="shared" si="967"/>
        <v>1000+</v>
      </c>
      <c r="J8850" s="1">
        <f t="shared" si="968"/>
        <v>1000</v>
      </c>
      <c r="K8850" t="s">
        <v>17</v>
      </c>
      <c r="L8850" s="2">
        <v>0</v>
      </c>
      <c r="M8850" s="1">
        <f t="shared" si="972"/>
        <v>0</v>
      </c>
      <c r="N8850" t="s">
        <v>18</v>
      </c>
      <c r="O8850" t="s">
        <v>1681</v>
      </c>
      <c r="P8850" t="s">
        <v>6035</v>
      </c>
      <c r="Q8850" t="str">
        <f t="shared" si="969"/>
        <v>2017</v>
      </c>
      <c r="R8850" t="str">
        <f t="shared" si="970"/>
        <v>May</v>
      </c>
      <c r="S8850">
        <v>3.1</v>
      </c>
      <c r="T8850" t="s">
        <v>211</v>
      </c>
    </row>
    <row r="8851" spans="1:20" x14ac:dyDescent="0.3">
      <c r="A8851" t="s">
        <v>11677</v>
      </c>
      <c r="B8851" t="s">
        <v>2377</v>
      </c>
      <c r="C8851">
        <v>3.5</v>
      </c>
      <c r="D8851">
        <f t="shared" si="971"/>
        <v>4</v>
      </c>
      <c r="E8851">
        <v>0</v>
      </c>
      <c r="F8851" t="s">
        <v>252</v>
      </c>
      <c r="G8851">
        <f t="shared" si="966"/>
        <v>8900000</v>
      </c>
      <c r="H8851" s="3" t="s">
        <v>942</v>
      </c>
      <c r="I8851" t="str">
        <f t="shared" si="967"/>
        <v>100+</v>
      </c>
      <c r="J8851" s="1">
        <f t="shared" si="968"/>
        <v>100</v>
      </c>
      <c r="K8851" t="s">
        <v>17</v>
      </c>
      <c r="L8851" s="2">
        <v>0</v>
      </c>
      <c r="M8851" s="1">
        <f t="shared" si="972"/>
        <v>0</v>
      </c>
      <c r="N8851" t="s">
        <v>18</v>
      </c>
      <c r="O8851" t="s">
        <v>2378</v>
      </c>
      <c r="P8851" t="s">
        <v>265</v>
      </c>
      <c r="Q8851" t="str">
        <f t="shared" si="969"/>
        <v>2018</v>
      </c>
      <c r="R8851" t="str">
        <f t="shared" si="970"/>
        <v>July</v>
      </c>
      <c r="S8851" t="s">
        <v>7669</v>
      </c>
      <c r="T8851" t="s">
        <v>71</v>
      </c>
    </row>
    <row r="8852" spans="1:20" x14ac:dyDescent="0.3">
      <c r="A8852" t="s">
        <v>11678</v>
      </c>
      <c r="B8852" t="s">
        <v>4716</v>
      </c>
      <c r="C8852">
        <v>4</v>
      </c>
      <c r="D8852">
        <f t="shared" si="971"/>
        <v>4</v>
      </c>
      <c r="E8852">
        <v>9</v>
      </c>
      <c r="F8852" t="s">
        <v>65</v>
      </c>
      <c r="G8852">
        <f t="shared" si="966"/>
        <v>3100000</v>
      </c>
      <c r="H8852" s="3" t="s">
        <v>1122</v>
      </c>
      <c r="I8852" t="str">
        <f t="shared" si="967"/>
        <v>500+</v>
      </c>
      <c r="J8852" s="1">
        <f t="shared" si="968"/>
        <v>500</v>
      </c>
      <c r="K8852" t="s">
        <v>17</v>
      </c>
      <c r="L8852" s="2">
        <v>0</v>
      </c>
      <c r="M8852" s="1">
        <f t="shared" si="972"/>
        <v>0</v>
      </c>
      <c r="N8852" t="s">
        <v>18</v>
      </c>
      <c r="O8852" t="s">
        <v>4717</v>
      </c>
      <c r="P8852" t="s">
        <v>9107</v>
      </c>
      <c r="Q8852" t="str">
        <f t="shared" si="969"/>
        <v>2015</v>
      </c>
      <c r="R8852" t="str">
        <f t="shared" si="970"/>
        <v>May</v>
      </c>
      <c r="S8852">
        <v>1.7</v>
      </c>
      <c r="T8852" t="s">
        <v>51</v>
      </c>
    </row>
    <row r="8853" spans="1:20" x14ac:dyDescent="0.3">
      <c r="A8853" t="s">
        <v>11679</v>
      </c>
      <c r="B8853" t="s">
        <v>2910</v>
      </c>
      <c r="C8853">
        <v>3.5</v>
      </c>
      <c r="D8853">
        <f t="shared" si="971"/>
        <v>4</v>
      </c>
      <c r="E8853">
        <v>2</v>
      </c>
      <c r="F8853" t="s">
        <v>364</v>
      </c>
      <c r="G8853">
        <f t="shared" si="966"/>
        <v>22000000</v>
      </c>
      <c r="H8853" s="3" t="s">
        <v>937</v>
      </c>
      <c r="I8853" t="str">
        <f t="shared" si="967"/>
        <v>50+</v>
      </c>
      <c r="J8853" s="1">
        <f t="shared" si="968"/>
        <v>50</v>
      </c>
      <c r="K8853" t="s">
        <v>596</v>
      </c>
      <c r="L8853" s="2" t="s">
        <v>943</v>
      </c>
      <c r="M8853" s="1">
        <f t="shared" si="972"/>
        <v>2.99</v>
      </c>
      <c r="N8853" t="s">
        <v>18</v>
      </c>
      <c r="O8853" t="s">
        <v>2715</v>
      </c>
      <c r="P8853" t="s">
        <v>5855</v>
      </c>
      <c r="Q8853" t="str">
        <f t="shared" si="969"/>
        <v>2017</v>
      </c>
      <c r="R8853" t="str">
        <f t="shared" si="970"/>
        <v>March</v>
      </c>
      <c r="S8853">
        <v>1.1000000000000001</v>
      </c>
      <c r="T8853" t="s">
        <v>40</v>
      </c>
    </row>
    <row r="8854" spans="1:20" x14ac:dyDescent="0.3">
      <c r="A8854" t="s">
        <v>11680</v>
      </c>
      <c r="B8854" t="s">
        <v>2910</v>
      </c>
      <c r="C8854">
        <v>3.5</v>
      </c>
      <c r="D8854">
        <f t="shared" si="971"/>
        <v>4</v>
      </c>
      <c r="E8854">
        <v>6</v>
      </c>
      <c r="F8854" t="s">
        <v>391</v>
      </c>
      <c r="G8854">
        <f t="shared" si="966"/>
        <v>9900000</v>
      </c>
      <c r="H8854" s="3" t="s">
        <v>719</v>
      </c>
      <c r="I8854" t="str">
        <f t="shared" si="967"/>
        <v>1000+</v>
      </c>
      <c r="J8854" s="1">
        <f t="shared" si="968"/>
        <v>1000</v>
      </c>
      <c r="K8854" t="s">
        <v>17</v>
      </c>
      <c r="L8854" s="2">
        <v>0</v>
      </c>
      <c r="M8854" s="1">
        <f t="shared" si="972"/>
        <v>0</v>
      </c>
      <c r="N8854" t="s">
        <v>18</v>
      </c>
      <c r="O8854" t="s">
        <v>1445</v>
      </c>
      <c r="P8854" t="s">
        <v>3932</v>
      </c>
      <c r="Q8854" t="str">
        <f t="shared" si="969"/>
        <v>2017</v>
      </c>
      <c r="R8854" t="str">
        <f t="shared" si="970"/>
        <v>July</v>
      </c>
      <c r="S8854">
        <v>1.3</v>
      </c>
      <c r="T8854" t="s">
        <v>211</v>
      </c>
    </row>
    <row r="8855" spans="1:20" x14ac:dyDescent="0.3">
      <c r="A8855" t="s">
        <v>11681</v>
      </c>
      <c r="B8855" t="s">
        <v>505</v>
      </c>
      <c r="C8855">
        <v>3</v>
      </c>
      <c r="D8855">
        <f t="shared" si="971"/>
        <v>3</v>
      </c>
      <c r="E8855">
        <v>2</v>
      </c>
      <c r="F8855" t="s">
        <v>1083</v>
      </c>
      <c r="G8855">
        <f t="shared" si="966"/>
        <v>49000000</v>
      </c>
      <c r="H8855" s="3" t="s">
        <v>1122</v>
      </c>
      <c r="I8855" t="str">
        <f t="shared" si="967"/>
        <v>500+</v>
      </c>
      <c r="J8855" s="1">
        <f t="shared" si="968"/>
        <v>500</v>
      </c>
      <c r="K8855" t="s">
        <v>17</v>
      </c>
      <c r="L8855" s="2">
        <v>0</v>
      </c>
      <c r="M8855" s="1">
        <f t="shared" si="972"/>
        <v>0</v>
      </c>
      <c r="N8855" t="s">
        <v>18</v>
      </c>
      <c r="O8855" t="s">
        <v>506</v>
      </c>
      <c r="P8855" t="s">
        <v>2247</v>
      </c>
      <c r="Q8855" t="str">
        <f t="shared" si="969"/>
        <v>2017</v>
      </c>
      <c r="R8855" t="str">
        <f t="shared" si="970"/>
        <v>September</v>
      </c>
      <c r="S8855" t="s">
        <v>1520</v>
      </c>
      <c r="T8855" t="s">
        <v>71</v>
      </c>
    </row>
    <row r="8856" spans="1:20" x14ac:dyDescent="0.3">
      <c r="A8856" t="s">
        <v>11682</v>
      </c>
      <c r="B8856" t="s">
        <v>2910</v>
      </c>
      <c r="C8856">
        <v>4.5999999999999996</v>
      </c>
      <c r="D8856">
        <f t="shared" si="971"/>
        <v>5</v>
      </c>
      <c r="E8856">
        <v>477</v>
      </c>
      <c r="F8856" t="s">
        <v>916</v>
      </c>
      <c r="G8856">
        <f t="shared" si="966"/>
        <v>1600000</v>
      </c>
      <c r="H8856" s="3" t="s">
        <v>16</v>
      </c>
      <c r="I8856" t="str">
        <f t="shared" si="967"/>
        <v>10000+</v>
      </c>
      <c r="J8856" s="1">
        <f t="shared" si="968"/>
        <v>10000</v>
      </c>
      <c r="K8856" t="s">
        <v>17</v>
      </c>
      <c r="L8856" s="2">
        <v>0</v>
      </c>
      <c r="M8856" s="1">
        <f t="shared" si="972"/>
        <v>0</v>
      </c>
      <c r="N8856" t="s">
        <v>18</v>
      </c>
      <c r="O8856" t="s">
        <v>1216</v>
      </c>
      <c r="P8856" t="s">
        <v>1898</v>
      </c>
      <c r="Q8856" t="str">
        <f t="shared" si="969"/>
        <v>2018</v>
      </c>
      <c r="R8856" t="str">
        <f t="shared" si="970"/>
        <v>February</v>
      </c>
      <c r="S8856">
        <v>1.1000000000000001</v>
      </c>
      <c r="T8856" t="s">
        <v>22</v>
      </c>
    </row>
    <row r="8857" spans="1:20" x14ac:dyDescent="0.3">
      <c r="A8857" t="s">
        <v>11683</v>
      </c>
      <c r="B8857" t="s">
        <v>4390</v>
      </c>
      <c r="C8857">
        <v>1.6</v>
      </c>
      <c r="D8857">
        <f t="shared" si="971"/>
        <v>2</v>
      </c>
      <c r="E8857">
        <v>39</v>
      </c>
      <c r="F8857" t="s">
        <v>252</v>
      </c>
      <c r="G8857">
        <f t="shared" si="966"/>
        <v>8900000</v>
      </c>
      <c r="H8857" s="3" t="s">
        <v>719</v>
      </c>
      <c r="I8857" t="str">
        <f t="shared" si="967"/>
        <v>1000+</v>
      </c>
      <c r="J8857" s="1">
        <f t="shared" si="968"/>
        <v>1000</v>
      </c>
      <c r="K8857" t="s">
        <v>17</v>
      </c>
      <c r="L8857" s="2">
        <v>0</v>
      </c>
      <c r="M8857" s="1">
        <f t="shared" si="972"/>
        <v>0</v>
      </c>
      <c r="N8857" t="s">
        <v>18</v>
      </c>
      <c r="O8857" t="s">
        <v>4391</v>
      </c>
      <c r="P8857" t="s">
        <v>5579</v>
      </c>
      <c r="Q8857" t="str">
        <f t="shared" si="969"/>
        <v>2017</v>
      </c>
      <c r="R8857" t="str">
        <f t="shared" si="970"/>
        <v>December</v>
      </c>
      <c r="S8857" t="s">
        <v>2707</v>
      </c>
      <c r="T8857" t="s">
        <v>71</v>
      </c>
    </row>
    <row r="8858" spans="1:20" x14ac:dyDescent="0.3">
      <c r="A8858" t="s">
        <v>11684</v>
      </c>
      <c r="B8858" t="s">
        <v>2910</v>
      </c>
      <c r="C8858">
        <v>3.8</v>
      </c>
      <c r="D8858">
        <f t="shared" si="971"/>
        <v>4</v>
      </c>
      <c r="E8858">
        <v>110</v>
      </c>
      <c r="F8858" t="s">
        <v>364</v>
      </c>
      <c r="G8858">
        <f t="shared" si="966"/>
        <v>22000000</v>
      </c>
      <c r="H8858" s="3" t="s">
        <v>90</v>
      </c>
      <c r="I8858" t="str">
        <f t="shared" si="967"/>
        <v>5000+</v>
      </c>
      <c r="J8858" s="1">
        <f t="shared" si="968"/>
        <v>5000</v>
      </c>
      <c r="K8858" t="s">
        <v>17</v>
      </c>
      <c r="L8858" s="2">
        <v>0</v>
      </c>
      <c r="M8858" s="1">
        <f t="shared" si="972"/>
        <v>0</v>
      </c>
      <c r="N8858" t="s">
        <v>18</v>
      </c>
      <c r="O8858" t="s">
        <v>2652</v>
      </c>
      <c r="P8858" t="s">
        <v>8218</v>
      </c>
      <c r="Q8858" t="str">
        <f t="shared" si="969"/>
        <v>2017</v>
      </c>
      <c r="R8858" t="str">
        <f t="shared" si="970"/>
        <v>April</v>
      </c>
      <c r="S8858" t="s">
        <v>315</v>
      </c>
      <c r="T8858" t="s">
        <v>51</v>
      </c>
    </row>
    <row r="8859" spans="1:20" x14ac:dyDescent="0.3">
      <c r="A8859" t="s">
        <v>11685</v>
      </c>
      <c r="B8859" t="s">
        <v>4390</v>
      </c>
      <c r="C8859">
        <v>1.7</v>
      </c>
      <c r="D8859">
        <f t="shared" si="971"/>
        <v>2</v>
      </c>
      <c r="E8859">
        <v>10</v>
      </c>
      <c r="F8859" t="s">
        <v>119</v>
      </c>
      <c r="G8859">
        <f t="shared" si="966"/>
        <v>23000000</v>
      </c>
      <c r="H8859" s="3" t="s">
        <v>1122</v>
      </c>
      <c r="I8859" t="str">
        <f t="shared" si="967"/>
        <v>500+</v>
      </c>
      <c r="J8859" s="1">
        <f t="shared" si="968"/>
        <v>500</v>
      </c>
      <c r="K8859" t="s">
        <v>17</v>
      </c>
      <c r="L8859" s="2">
        <v>0</v>
      </c>
      <c r="M8859" s="1">
        <f t="shared" si="972"/>
        <v>0</v>
      </c>
      <c r="N8859" t="s">
        <v>18</v>
      </c>
      <c r="O8859" t="s">
        <v>4391</v>
      </c>
      <c r="P8859" t="s">
        <v>3715</v>
      </c>
      <c r="Q8859" t="str">
        <f t="shared" si="969"/>
        <v>2017</v>
      </c>
      <c r="R8859" t="str">
        <f t="shared" si="970"/>
        <v>December</v>
      </c>
      <c r="S8859">
        <v>3</v>
      </c>
      <c r="T8859" t="s">
        <v>211</v>
      </c>
    </row>
    <row r="8860" spans="1:20" x14ac:dyDescent="0.3">
      <c r="A8860" t="s">
        <v>11686</v>
      </c>
      <c r="B8860" t="s">
        <v>2910</v>
      </c>
      <c r="C8860">
        <v>4.5999999999999996</v>
      </c>
      <c r="D8860">
        <f t="shared" si="971"/>
        <v>5</v>
      </c>
      <c r="E8860">
        <v>190086</v>
      </c>
      <c r="F8860" t="s">
        <v>2116</v>
      </c>
      <c r="G8860">
        <f t="shared" si="966"/>
        <v>94000000</v>
      </c>
      <c r="H8860" s="3" t="s">
        <v>56</v>
      </c>
      <c r="I8860" t="str">
        <f t="shared" si="967"/>
        <v>1000000+</v>
      </c>
      <c r="J8860" s="1">
        <f t="shared" si="968"/>
        <v>1000000</v>
      </c>
      <c r="K8860" t="s">
        <v>596</v>
      </c>
      <c r="L8860" s="2" t="s">
        <v>943</v>
      </c>
      <c r="M8860" s="1">
        <f t="shared" si="972"/>
        <v>2.99</v>
      </c>
      <c r="N8860" t="s">
        <v>18</v>
      </c>
      <c r="O8860" t="s">
        <v>2540</v>
      </c>
      <c r="P8860" t="s">
        <v>450</v>
      </c>
      <c r="Q8860" t="str">
        <f t="shared" si="969"/>
        <v>2018</v>
      </c>
      <c r="R8860" t="str">
        <f t="shared" si="970"/>
        <v>July</v>
      </c>
      <c r="S8860">
        <v>3.16</v>
      </c>
      <c r="T8860" t="s">
        <v>157</v>
      </c>
    </row>
    <row r="8861" spans="1:20" x14ac:dyDescent="0.3">
      <c r="A8861" t="s">
        <v>11687</v>
      </c>
      <c r="B8861" t="s">
        <v>2910</v>
      </c>
      <c r="C8861">
        <v>5</v>
      </c>
      <c r="D8861">
        <f t="shared" si="971"/>
        <v>5</v>
      </c>
      <c r="E8861">
        <v>3</v>
      </c>
      <c r="F8861" t="s">
        <v>1614</v>
      </c>
      <c r="G8861">
        <f t="shared" si="966"/>
        <v>6300000</v>
      </c>
      <c r="H8861" s="3" t="s">
        <v>1122</v>
      </c>
      <c r="I8861" t="str">
        <f t="shared" si="967"/>
        <v>500+</v>
      </c>
      <c r="J8861" s="1">
        <f t="shared" si="968"/>
        <v>500</v>
      </c>
      <c r="K8861" t="s">
        <v>17</v>
      </c>
      <c r="L8861" s="2">
        <v>0</v>
      </c>
      <c r="M8861" s="1">
        <f t="shared" si="972"/>
        <v>0</v>
      </c>
      <c r="N8861" t="s">
        <v>18</v>
      </c>
      <c r="O8861" t="s">
        <v>1445</v>
      </c>
      <c r="P8861" t="s">
        <v>11153</v>
      </c>
      <c r="Q8861" t="str">
        <f t="shared" si="969"/>
        <v>2015</v>
      </c>
      <c r="R8861" t="str">
        <f t="shared" si="970"/>
        <v>April</v>
      </c>
      <c r="S8861" t="s">
        <v>2875</v>
      </c>
      <c r="T8861" t="s">
        <v>157</v>
      </c>
    </row>
    <row r="8862" spans="1:20" x14ac:dyDescent="0.3">
      <c r="A8862" t="s">
        <v>11688</v>
      </c>
      <c r="B8862" t="s">
        <v>730</v>
      </c>
      <c r="C8862">
        <v>4.5999999999999996</v>
      </c>
      <c r="D8862">
        <f t="shared" si="971"/>
        <v>5</v>
      </c>
      <c r="E8862">
        <v>8</v>
      </c>
      <c r="F8862" t="s">
        <v>283</v>
      </c>
      <c r="G8862">
        <f t="shared" si="966"/>
        <v>1100000</v>
      </c>
      <c r="H8862" s="3" t="s">
        <v>719</v>
      </c>
      <c r="I8862" t="str">
        <f t="shared" si="967"/>
        <v>1000+</v>
      </c>
      <c r="J8862" s="1">
        <f t="shared" si="968"/>
        <v>1000</v>
      </c>
      <c r="K8862" t="s">
        <v>17</v>
      </c>
      <c r="L8862" s="2">
        <v>0</v>
      </c>
      <c r="M8862" s="1">
        <f t="shared" si="972"/>
        <v>0</v>
      </c>
      <c r="N8862" t="s">
        <v>18</v>
      </c>
      <c r="O8862" t="s">
        <v>731</v>
      </c>
      <c r="P8862" t="s">
        <v>688</v>
      </c>
      <c r="Q8862" t="str">
        <f t="shared" si="969"/>
        <v>2018</v>
      </c>
      <c r="R8862" t="str">
        <f t="shared" si="970"/>
        <v>July</v>
      </c>
      <c r="S8862" t="s">
        <v>11689</v>
      </c>
      <c r="T8862" t="s">
        <v>157</v>
      </c>
    </row>
    <row r="8863" spans="1:20" x14ac:dyDescent="0.3">
      <c r="A8863" t="s">
        <v>11690</v>
      </c>
      <c r="B8863" t="s">
        <v>4098</v>
      </c>
      <c r="C8863">
        <v>4.4000000000000004</v>
      </c>
      <c r="D8863">
        <f t="shared" si="971"/>
        <v>5</v>
      </c>
      <c r="E8863">
        <v>63779</v>
      </c>
      <c r="F8863" t="s">
        <v>2324</v>
      </c>
      <c r="G8863">
        <f t="shared" si="966"/>
        <v>95000000</v>
      </c>
      <c r="H8863" s="3" t="s">
        <v>56</v>
      </c>
      <c r="I8863" t="str">
        <f t="shared" si="967"/>
        <v>1000000+</v>
      </c>
      <c r="J8863" s="1">
        <f t="shared" si="968"/>
        <v>1000000</v>
      </c>
      <c r="K8863" t="s">
        <v>17</v>
      </c>
      <c r="L8863" s="2">
        <v>0</v>
      </c>
      <c r="M8863" s="1">
        <f t="shared" si="972"/>
        <v>0</v>
      </c>
      <c r="N8863" t="s">
        <v>18</v>
      </c>
      <c r="O8863" t="s">
        <v>2572</v>
      </c>
      <c r="P8863" t="s">
        <v>237</v>
      </c>
      <c r="Q8863" t="str">
        <f t="shared" si="969"/>
        <v>2018</v>
      </c>
      <c r="R8863" t="str">
        <f t="shared" si="970"/>
        <v>July</v>
      </c>
      <c r="S8863" t="s">
        <v>7033</v>
      </c>
      <c r="T8863" t="s">
        <v>245</v>
      </c>
    </row>
    <row r="8864" spans="1:20" x14ac:dyDescent="0.3">
      <c r="A8864" t="s">
        <v>11691</v>
      </c>
      <c r="B8864" t="s">
        <v>4098</v>
      </c>
      <c r="C8864">
        <v>4.5</v>
      </c>
      <c r="D8864">
        <f t="shared" si="971"/>
        <v>5</v>
      </c>
      <c r="E8864">
        <v>1312936</v>
      </c>
      <c r="F8864" t="s">
        <v>82</v>
      </c>
      <c r="G8864">
        <f t="shared" si="966"/>
        <v>21000000</v>
      </c>
      <c r="H8864" s="3" t="s">
        <v>79</v>
      </c>
      <c r="I8864" t="str">
        <f t="shared" si="967"/>
        <v>10000000+</v>
      </c>
      <c r="J8864" s="1">
        <f t="shared" si="968"/>
        <v>10000000</v>
      </c>
      <c r="K8864" t="s">
        <v>17</v>
      </c>
      <c r="L8864" s="2">
        <v>0</v>
      </c>
      <c r="M8864" s="1">
        <f t="shared" si="972"/>
        <v>0</v>
      </c>
      <c r="N8864" t="s">
        <v>18</v>
      </c>
      <c r="O8864" t="s">
        <v>2572</v>
      </c>
      <c r="P8864" t="s">
        <v>74</v>
      </c>
      <c r="Q8864" t="str">
        <f t="shared" si="969"/>
        <v>2018</v>
      </c>
      <c r="R8864" t="str">
        <f t="shared" si="970"/>
        <v>July</v>
      </c>
      <c r="S8864" t="s">
        <v>11692</v>
      </c>
      <c r="T8864" t="s">
        <v>46</v>
      </c>
    </row>
    <row r="8865" spans="1:20" x14ac:dyDescent="0.3">
      <c r="A8865" t="s">
        <v>11693</v>
      </c>
      <c r="B8865" t="s">
        <v>2910</v>
      </c>
      <c r="C8865">
        <v>3.8</v>
      </c>
      <c r="D8865">
        <f t="shared" si="971"/>
        <v>4</v>
      </c>
      <c r="E8865">
        <v>25</v>
      </c>
      <c r="F8865" t="s">
        <v>409</v>
      </c>
      <c r="G8865">
        <f t="shared" si="966"/>
        <v>9500000</v>
      </c>
      <c r="H8865" s="3" t="s">
        <v>719</v>
      </c>
      <c r="I8865" t="str">
        <f t="shared" si="967"/>
        <v>1000+</v>
      </c>
      <c r="J8865" s="1">
        <f t="shared" si="968"/>
        <v>1000</v>
      </c>
      <c r="K8865" t="s">
        <v>17</v>
      </c>
      <c r="L8865" s="2">
        <v>0</v>
      </c>
      <c r="M8865" s="1">
        <f t="shared" si="972"/>
        <v>0</v>
      </c>
      <c r="N8865" t="s">
        <v>18</v>
      </c>
      <c r="O8865" t="s">
        <v>1445</v>
      </c>
      <c r="P8865" t="s">
        <v>5220</v>
      </c>
      <c r="Q8865" t="str">
        <f t="shared" si="969"/>
        <v>2016</v>
      </c>
      <c r="R8865" t="str">
        <f t="shared" si="970"/>
        <v>August</v>
      </c>
      <c r="S8865">
        <v>1.2</v>
      </c>
      <c r="T8865" t="s">
        <v>211</v>
      </c>
    </row>
    <row r="8866" spans="1:20" x14ac:dyDescent="0.3">
      <c r="A8866" t="s">
        <v>11694</v>
      </c>
      <c r="B8866" t="s">
        <v>187</v>
      </c>
      <c r="C8866">
        <v>4</v>
      </c>
      <c r="D8866">
        <f t="shared" si="971"/>
        <v>4</v>
      </c>
      <c r="E8866">
        <v>4</v>
      </c>
      <c r="F8866" t="s">
        <v>152</v>
      </c>
      <c r="G8866">
        <f t="shared" si="966"/>
        <v>24000000</v>
      </c>
      <c r="H8866" s="3" t="s">
        <v>942</v>
      </c>
      <c r="I8866" t="str">
        <f t="shared" si="967"/>
        <v>100+</v>
      </c>
      <c r="J8866" s="1">
        <f t="shared" si="968"/>
        <v>100</v>
      </c>
      <c r="K8866" t="s">
        <v>17</v>
      </c>
      <c r="L8866" s="2">
        <v>0</v>
      </c>
      <c r="M8866" s="1">
        <f t="shared" si="972"/>
        <v>0</v>
      </c>
      <c r="N8866" t="s">
        <v>18</v>
      </c>
      <c r="O8866" t="s">
        <v>188</v>
      </c>
      <c r="P8866" t="s">
        <v>3170</v>
      </c>
      <c r="Q8866" t="str">
        <f t="shared" si="969"/>
        <v>2016</v>
      </c>
      <c r="R8866" t="str">
        <f t="shared" si="970"/>
        <v>October</v>
      </c>
      <c r="S8866">
        <v>0.2</v>
      </c>
      <c r="T8866" t="s">
        <v>76</v>
      </c>
    </row>
    <row r="8867" spans="1:20" x14ac:dyDescent="0.3">
      <c r="A8867" t="s">
        <v>11695</v>
      </c>
      <c r="B8867" t="s">
        <v>4098</v>
      </c>
      <c r="C8867">
        <v>4.0999999999999996</v>
      </c>
      <c r="D8867">
        <f t="shared" si="971"/>
        <v>5</v>
      </c>
      <c r="E8867">
        <v>10</v>
      </c>
      <c r="F8867" t="s">
        <v>575</v>
      </c>
      <c r="G8867">
        <f t="shared" si="966"/>
        <v>1500000</v>
      </c>
      <c r="H8867" s="3" t="s">
        <v>719</v>
      </c>
      <c r="I8867" t="str">
        <f t="shared" si="967"/>
        <v>1000+</v>
      </c>
      <c r="J8867" s="1">
        <f t="shared" si="968"/>
        <v>1000</v>
      </c>
      <c r="K8867" t="s">
        <v>17</v>
      </c>
      <c r="L8867" s="2">
        <v>0</v>
      </c>
      <c r="M8867" s="1">
        <f t="shared" si="972"/>
        <v>0</v>
      </c>
      <c r="N8867" t="s">
        <v>18</v>
      </c>
      <c r="O8867" t="s">
        <v>2572</v>
      </c>
      <c r="P8867" t="s">
        <v>11696</v>
      </c>
      <c r="Q8867" t="str">
        <f t="shared" si="969"/>
        <v>2014</v>
      </c>
      <c r="R8867" t="str">
        <f t="shared" si="970"/>
        <v>February</v>
      </c>
      <c r="S8867">
        <v>1.01</v>
      </c>
      <c r="T8867" t="s">
        <v>465</v>
      </c>
    </row>
    <row r="8868" spans="1:20" x14ac:dyDescent="0.3">
      <c r="A8868" t="s">
        <v>11697</v>
      </c>
      <c r="B8868" t="s">
        <v>3213</v>
      </c>
      <c r="C8868">
        <v>3.5</v>
      </c>
      <c r="D8868">
        <f t="shared" si="971"/>
        <v>4</v>
      </c>
      <c r="E8868">
        <v>1</v>
      </c>
      <c r="F8868" t="s">
        <v>152</v>
      </c>
      <c r="G8868">
        <f t="shared" si="966"/>
        <v>24000000</v>
      </c>
      <c r="H8868" s="3" t="s">
        <v>1147</v>
      </c>
      <c r="I8868" t="str">
        <f t="shared" si="967"/>
        <v>10+</v>
      </c>
      <c r="J8868" s="1">
        <f t="shared" si="968"/>
        <v>10</v>
      </c>
      <c r="K8868" t="s">
        <v>17</v>
      </c>
      <c r="L8868" s="2">
        <v>0</v>
      </c>
      <c r="M8868" s="1">
        <f t="shared" si="972"/>
        <v>0</v>
      </c>
      <c r="N8868" t="s">
        <v>18</v>
      </c>
      <c r="O8868" t="s">
        <v>3215</v>
      </c>
      <c r="P8868" t="s">
        <v>3620</v>
      </c>
      <c r="Q8868" t="str">
        <f t="shared" si="969"/>
        <v>2017</v>
      </c>
      <c r="R8868" t="str">
        <f t="shared" si="970"/>
        <v>November</v>
      </c>
      <c r="S8868" t="s">
        <v>28</v>
      </c>
      <c r="T8868" t="s">
        <v>535</v>
      </c>
    </row>
    <row r="8869" spans="1:20" x14ac:dyDescent="0.3">
      <c r="A8869" t="s">
        <v>11698</v>
      </c>
      <c r="B8869" t="s">
        <v>3748</v>
      </c>
      <c r="C8869">
        <v>5</v>
      </c>
      <c r="D8869">
        <f t="shared" si="971"/>
        <v>5</v>
      </c>
      <c r="E8869">
        <v>1</v>
      </c>
      <c r="F8869" t="s">
        <v>184</v>
      </c>
      <c r="G8869">
        <f t="shared" si="966"/>
        <v>7900000</v>
      </c>
      <c r="H8869" s="3" t="s">
        <v>1147</v>
      </c>
      <c r="I8869" t="str">
        <f t="shared" si="967"/>
        <v>10+</v>
      </c>
      <c r="J8869" s="1">
        <f t="shared" si="968"/>
        <v>10</v>
      </c>
      <c r="K8869" t="s">
        <v>17</v>
      </c>
      <c r="L8869" s="2">
        <v>0</v>
      </c>
      <c r="M8869" s="1">
        <f t="shared" si="972"/>
        <v>0</v>
      </c>
      <c r="N8869" t="s">
        <v>18</v>
      </c>
      <c r="O8869" t="s">
        <v>3749</v>
      </c>
      <c r="P8869" t="s">
        <v>322</v>
      </c>
      <c r="Q8869" t="str">
        <f t="shared" si="969"/>
        <v>2018</v>
      </c>
      <c r="R8869" t="str">
        <f t="shared" si="970"/>
        <v>July</v>
      </c>
      <c r="S8869" t="s">
        <v>210</v>
      </c>
      <c r="T8869" t="s">
        <v>71</v>
      </c>
    </row>
    <row r="8870" spans="1:20" x14ac:dyDescent="0.3">
      <c r="A8870" t="s">
        <v>11699</v>
      </c>
      <c r="B8870" t="s">
        <v>505</v>
      </c>
      <c r="C8870">
        <v>3.5</v>
      </c>
      <c r="D8870">
        <f t="shared" si="971"/>
        <v>4</v>
      </c>
      <c r="E8870">
        <v>0</v>
      </c>
      <c r="F8870" t="s">
        <v>1321</v>
      </c>
      <c r="G8870">
        <f t="shared" si="966"/>
        <v>5300000</v>
      </c>
      <c r="H8870" s="3" t="s">
        <v>1178</v>
      </c>
      <c r="I8870" t="str">
        <f t="shared" si="967"/>
        <v>1+</v>
      </c>
      <c r="J8870" s="1">
        <f t="shared" si="968"/>
        <v>1</v>
      </c>
      <c r="K8870" t="s">
        <v>17</v>
      </c>
      <c r="L8870" s="2">
        <v>0</v>
      </c>
      <c r="M8870" s="1">
        <f t="shared" si="972"/>
        <v>0</v>
      </c>
      <c r="N8870" t="s">
        <v>18</v>
      </c>
      <c r="O8870" t="s">
        <v>506</v>
      </c>
      <c r="P8870" t="s">
        <v>3828</v>
      </c>
      <c r="Q8870" t="str">
        <f t="shared" si="969"/>
        <v>2018</v>
      </c>
      <c r="R8870" t="str">
        <f t="shared" si="970"/>
        <v>February</v>
      </c>
      <c r="S8870" t="s">
        <v>146</v>
      </c>
      <c r="T8870" t="s">
        <v>76</v>
      </c>
    </row>
    <row r="8871" spans="1:20" x14ac:dyDescent="0.3">
      <c r="A8871" t="s">
        <v>11700</v>
      </c>
      <c r="B8871" t="s">
        <v>14</v>
      </c>
      <c r="C8871">
        <v>3.5</v>
      </c>
      <c r="D8871">
        <f t="shared" si="971"/>
        <v>4</v>
      </c>
      <c r="E8871">
        <v>0</v>
      </c>
      <c r="F8871" t="s">
        <v>171</v>
      </c>
      <c r="G8871">
        <f t="shared" si="966"/>
        <v>1200000</v>
      </c>
      <c r="H8871" s="3" t="s">
        <v>5992</v>
      </c>
      <c r="I8871" t="str">
        <f t="shared" si="967"/>
        <v>0+</v>
      </c>
      <c r="J8871" s="1">
        <f t="shared" si="968"/>
        <v>0</v>
      </c>
      <c r="K8871" t="s">
        <v>17</v>
      </c>
      <c r="L8871" s="2">
        <v>0</v>
      </c>
      <c r="M8871" s="1">
        <f t="shared" si="972"/>
        <v>0</v>
      </c>
      <c r="N8871" t="s">
        <v>18</v>
      </c>
      <c r="O8871" t="s">
        <v>19</v>
      </c>
      <c r="P8871" t="s">
        <v>2845</v>
      </c>
      <c r="Q8871" t="str">
        <f t="shared" si="969"/>
        <v>2017</v>
      </c>
      <c r="R8871" t="str">
        <f t="shared" si="970"/>
        <v>March</v>
      </c>
      <c r="S8871">
        <v>4</v>
      </c>
      <c r="T8871" t="s">
        <v>40</v>
      </c>
    </row>
    <row r="8872" spans="1:20" x14ac:dyDescent="0.3">
      <c r="A8872" t="s">
        <v>11701</v>
      </c>
      <c r="B8872" t="s">
        <v>1997</v>
      </c>
      <c r="C8872">
        <v>3.5</v>
      </c>
      <c r="D8872">
        <f t="shared" si="971"/>
        <v>4</v>
      </c>
      <c r="E8872">
        <v>0</v>
      </c>
      <c r="F8872" t="s">
        <v>73</v>
      </c>
      <c r="G8872">
        <f t="shared" si="966"/>
        <v>12000000</v>
      </c>
      <c r="H8872" s="3" t="s">
        <v>1147</v>
      </c>
      <c r="I8872" t="str">
        <f t="shared" si="967"/>
        <v>10+</v>
      </c>
      <c r="J8872" s="1">
        <f t="shared" si="968"/>
        <v>10</v>
      </c>
      <c r="K8872" t="s">
        <v>17</v>
      </c>
      <c r="L8872" s="2">
        <v>0</v>
      </c>
      <c r="M8872" s="1">
        <f t="shared" si="972"/>
        <v>0</v>
      </c>
      <c r="N8872" t="s">
        <v>18</v>
      </c>
      <c r="O8872" t="s">
        <v>1998</v>
      </c>
      <c r="P8872" t="s">
        <v>4530</v>
      </c>
      <c r="Q8872" t="str">
        <f t="shared" si="969"/>
        <v>2018</v>
      </c>
      <c r="R8872" t="str">
        <f t="shared" si="970"/>
        <v>August</v>
      </c>
      <c r="S8872" t="s">
        <v>1171</v>
      </c>
      <c r="T8872" t="s">
        <v>245</v>
      </c>
    </row>
    <row r="8873" spans="1:20" x14ac:dyDescent="0.3">
      <c r="A8873" t="s">
        <v>11702</v>
      </c>
      <c r="B8873" t="s">
        <v>505</v>
      </c>
      <c r="C8873">
        <v>3.5</v>
      </c>
      <c r="D8873">
        <f t="shared" si="971"/>
        <v>4</v>
      </c>
      <c r="E8873">
        <v>6</v>
      </c>
      <c r="F8873" t="s">
        <v>215</v>
      </c>
      <c r="G8873">
        <f t="shared" si="966"/>
        <v>5700000</v>
      </c>
      <c r="H8873" s="3" t="s">
        <v>1122</v>
      </c>
      <c r="I8873" t="str">
        <f t="shared" si="967"/>
        <v>500+</v>
      </c>
      <c r="J8873" s="1">
        <f t="shared" si="968"/>
        <v>500</v>
      </c>
      <c r="K8873" t="s">
        <v>17</v>
      </c>
      <c r="L8873" s="2">
        <v>0</v>
      </c>
      <c r="M8873" s="1">
        <f t="shared" si="972"/>
        <v>0</v>
      </c>
      <c r="N8873" t="s">
        <v>18</v>
      </c>
      <c r="O8873" t="s">
        <v>506</v>
      </c>
      <c r="P8873" t="s">
        <v>2961</v>
      </c>
      <c r="Q8873" t="str">
        <f t="shared" si="969"/>
        <v>2017</v>
      </c>
      <c r="R8873" t="str">
        <f t="shared" si="970"/>
        <v>October</v>
      </c>
      <c r="S8873" t="s">
        <v>146</v>
      </c>
      <c r="T8873" t="s">
        <v>46</v>
      </c>
    </row>
    <row r="8874" spans="1:20" x14ac:dyDescent="0.3">
      <c r="A8874" t="s">
        <v>11703</v>
      </c>
      <c r="B8874" t="s">
        <v>1997</v>
      </c>
      <c r="C8874">
        <v>5</v>
      </c>
      <c r="D8874">
        <f t="shared" si="971"/>
        <v>5</v>
      </c>
      <c r="E8874">
        <v>18</v>
      </c>
      <c r="F8874" t="s">
        <v>435</v>
      </c>
      <c r="G8874">
        <f t="shared" si="966"/>
        <v>13000000</v>
      </c>
      <c r="H8874" s="3" t="s">
        <v>942</v>
      </c>
      <c r="I8874" t="str">
        <f t="shared" si="967"/>
        <v>100+</v>
      </c>
      <c r="J8874" s="1">
        <f t="shared" si="968"/>
        <v>100</v>
      </c>
      <c r="K8874" t="s">
        <v>17</v>
      </c>
      <c r="L8874" s="2">
        <v>0</v>
      </c>
      <c r="M8874" s="1">
        <f t="shared" si="972"/>
        <v>0</v>
      </c>
      <c r="N8874" t="s">
        <v>18</v>
      </c>
      <c r="O8874" t="s">
        <v>1998</v>
      </c>
      <c r="P8874" t="s">
        <v>3828</v>
      </c>
      <c r="Q8874" t="str">
        <f t="shared" si="969"/>
        <v>2018</v>
      </c>
      <c r="R8874" t="str">
        <f t="shared" si="970"/>
        <v>February</v>
      </c>
      <c r="S8874" t="s">
        <v>315</v>
      </c>
      <c r="T8874" t="s">
        <v>71</v>
      </c>
    </row>
    <row r="8875" spans="1:20" x14ac:dyDescent="0.3">
      <c r="A8875" t="s">
        <v>11704</v>
      </c>
      <c r="B8875" t="s">
        <v>4390</v>
      </c>
      <c r="C8875">
        <v>1</v>
      </c>
      <c r="D8875">
        <f t="shared" si="971"/>
        <v>1</v>
      </c>
      <c r="E8875">
        <v>1</v>
      </c>
      <c r="F8875" t="s">
        <v>152</v>
      </c>
      <c r="G8875">
        <f t="shared" si="966"/>
        <v>24000000</v>
      </c>
      <c r="H8875" s="3" t="s">
        <v>937</v>
      </c>
      <c r="I8875" t="str">
        <f t="shared" si="967"/>
        <v>50+</v>
      </c>
      <c r="J8875" s="1">
        <f t="shared" si="968"/>
        <v>50</v>
      </c>
      <c r="K8875" t="s">
        <v>17</v>
      </c>
      <c r="L8875" s="2">
        <v>0</v>
      </c>
      <c r="M8875" s="1">
        <f t="shared" si="972"/>
        <v>0</v>
      </c>
      <c r="N8875" t="s">
        <v>18</v>
      </c>
      <c r="O8875" t="s">
        <v>4391</v>
      </c>
      <c r="P8875" t="s">
        <v>259</v>
      </c>
      <c r="Q8875" t="str">
        <f t="shared" si="969"/>
        <v>2018</v>
      </c>
      <c r="R8875" t="str">
        <f t="shared" si="970"/>
        <v>March</v>
      </c>
      <c r="S8875">
        <v>3.1</v>
      </c>
      <c r="T8875" t="s">
        <v>211</v>
      </c>
    </row>
    <row r="8876" spans="1:20" x14ac:dyDescent="0.3">
      <c r="A8876" t="s">
        <v>11705</v>
      </c>
      <c r="B8876" t="s">
        <v>4716</v>
      </c>
      <c r="C8876">
        <v>3.5</v>
      </c>
      <c r="D8876">
        <f t="shared" si="971"/>
        <v>4</v>
      </c>
      <c r="E8876">
        <v>0</v>
      </c>
      <c r="F8876" t="s">
        <v>206</v>
      </c>
      <c r="G8876">
        <f t="shared" si="966"/>
        <v>54000000</v>
      </c>
      <c r="H8876" s="3" t="s">
        <v>1178</v>
      </c>
      <c r="I8876" t="str">
        <f t="shared" si="967"/>
        <v>1+</v>
      </c>
      <c r="J8876" s="1">
        <f t="shared" si="968"/>
        <v>1</v>
      </c>
      <c r="K8876" t="s">
        <v>17</v>
      </c>
      <c r="L8876" s="2">
        <v>0</v>
      </c>
      <c r="M8876" s="1">
        <f t="shared" si="972"/>
        <v>0</v>
      </c>
      <c r="N8876" t="s">
        <v>18</v>
      </c>
      <c r="O8876" t="s">
        <v>4717</v>
      </c>
      <c r="P8876" t="s">
        <v>159</v>
      </c>
      <c r="Q8876" t="str">
        <f t="shared" si="969"/>
        <v>2017</v>
      </c>
      <c r="R8876" t="str">
        <f t="shared" si="970"/>
        <v>November</v>
      </c>
      <c r="S8876">
        <v>8</v>
      </c>
      <c r="T8876" t="s">
        <v>22</v>
      </c>
    </row>
    <row r="8877" spans="1:20" x14ac:dyDescent="0.3">
      <c r="A8877" t="s">
        <v>11706</v>
      </c>
      <c r="B8877" t="s">
        <v>4573</v>
      </c>
      <c r="C8877">
        <v>3.5</v>
      </c>
      <c r="D8877">
        <f t="shared" si="971"/>
        <v>4</v>
      </c>
      <c r="E8877">
        <v>13</v>
      </c>
      <c r="F8877" t="s">
        <v>255</v>
      </c>
      <c r="G8877">
        <f t="shared" si="966"/>
        <v>3900000</v>
      </c>
      <c r="H8877" s="3" t="s">
        <v>719</v>
      </c>
      <c r="I8877" t="str">
        <f t="shared" si="967"/>
        <v>1000+</v>
      </c>
      <c r="J8877" s="1">
        <f t="shared" si="968"/>
        <v>1000</v>
      </c>
      <c r="K8877" t="s">
        <v>17</v>
      </c>
      <c r="L8877" s="2">
        <v>0</v>
      </c>
      <c r="M8877" s="1">
        <f t="shared" si="972"/>
        <v>0</v>
      </c>
      <c r="N8877" t="s">
        <v>18</v>
      </c>
      <c r="O8877" t="s">
        <v>4574</v>
      </c>
      <c r="P8877" t="s">
        <v>2094</v>
      </c>
      <c r="Q8877" t="str">
        <f t="shared" si="969"/>
        <v>2018</v>
      </c>
      <c r="R8877" t="str">
        <f t="shared" si="970"/>
        <v>January</v>
      </c>
      <c r="S8877">
        <v>1.1000000000000001</v>
      </c>
      <c r="T8877" t="s">
        <v>22</v>
      </c>
    </row>
    <row r="8878" spans="1:20" x14ac:dyDescent="0.3">
      <c r="A8878" t="s">
        <v>11707</v>
      </c>
      <c r="B8878" t="s">
        <v>4098</v>
      </c>
      <c r="C8878">
        <v>4.4000000000000004</v>
      </c>
      <c r="D8878">
        <f t="shared" si="971"/>
        <v>5</v>
      </c>
      <c r="E8878">
        <v>783025</v>
      </c>
      <c r="F8878" t="s">
        <v>39</v>
      </c>
      <c r="G8878">
        <f t="shared" si="966"/>
        <v>1000</v>
      </c>
      <c r="H8878" s="3" t="s">
        <v>79</v>
      </c>
      <c r="I8878" t="str">
        <f t="shared" si="967"/>
        <v>10000000+</v>
      </c>
      <c r="J8878" s="1">
        <f t="shared" si="968"/>
        <v>10000000</v>
      </c>
      <c r="K8878" t="s">
        <v>17</v>
      </c>
      <c r="L8878" s="2">
        <v>0</v>
      </c>
      <c r="M8878" s="1">
        <f t="shared" si="972"/>
        <v>0</v>
      </c>
      <c r="N8878" t="s">
        <v>18</v>
      </c>
      <c r="O8878" t="s">
        <v>2572</v>
      </c>
      <c r="P8878" t="s">
        <v>373</v>
      </c>
      <c r="Q8878" t="str">
        <f t="shared" si="969"/>
        <v>2018</v>
      </c>
      <c r="R8878" t="str">
        <f t="shared" si="970"/>
        <v>June</v>
      </c>
      <c r="S8878" t="s">
        <v>2650</v>
      </c>
      <c r="T8878" t="s">
        <v>40</v>
      </c>
    </row>
    <row r="8879" spans="1:20" x14ac:dyDescent="0.3">
      <c r="A8879" t="s">
        <v>11708</v>
      </c>
      <c r="B8879" t="s">
        <v>2519</v>
      </c>
      <c r="C8879">
        <v>4.7</v>
      </c>
      <c r="D8879">
        <f t="shared" si="971"/>
        <v>5</v>
      </c>
      <c r="E8879">
        <v>4328</v>
      </c>
      <c r="F8879" t="s">
        <v>39</v>
      </c>
      <c r="G8879">
        <f t="shared" si="966"/>
        <v>1000</v>
      </c>
      <c r="H8879" s="3" t="s">
        <v>43</v>
      </c>
      <c r="I8879" t="str">
        <f t="shared" si="967"/>
        <v>100000+</v>
      </c>
      <c r="J8879" s="1">
        <f t="shared" si="968"/>
        <v>100000</v>
      </c>
      <c r="K8879" t="s">
        <v>596</v>
      </c>
      <c r="L8879" s="2" t="s">
        <v>943</v>
      </c>
      <c r="M8879" s="1">
        <f t="shared" si="972"/>
        <v>2.99</v>
      </c>
      <c r="N8879" t="s">
        <v>111</v>
      </c>
      <c r="O8879" t="s">
        <v>2588</v>
      </c>
      <c r="P8879" t="s">
        <v>383</v>
      </c>
      <c r="Q8879" t="str">
        <f t="shared" si="969"/>
        <v>2018</v>
      </c>
      <c r="R8879" t="str">
        <f t="shared" si="970"/>
        <v>June</v>
      </c>
      <c r="S8879" t="s">
        <v>989</v>
      </c>
      <c r="T8879" t="s">
        <v>71</v>
      </c>
    </row>
    <row r="8880" spans="1:20" x14ac:dyDescent="0.3">
      <c r="A8880" t="s">
        <v>11709</v>
      </c>
      <c r="B8880" t="s">
        <v>2519</v>
      </c>
      <c r="C8880">
        <v>4.5999999999999996</v>
      </c>
      <c r="D8880">
        <f t="shared" si="971"/>
        <v>5</v>
      </c>
      <c r="E8880">
        <v>137338</v>
      </c>
      <c r="F8880" t="s">
        <v>611</v>
      </c>
      <c r="G8880">
        <f t="shared" si="966"/>
        <v>51000000</v>
      </c>
      <c r="H8880" s="3" t="s">
        <v>31</v>
      </c>
      <c r="I8880" t="str">
        <f t="shared" si="967"/>
        <v>5000000+</v>
      </c>
      <c r="J8880" s="1">
        <f t="shared" si="968"/>
        <v>5000000</v>
      </c>
      <c r="K8880" t="s">
        <v>17</v>
      </c>
      <c r="L8880" s="2">
        <v>0</v>
      </c>
      <c r="M8880" s="1">
        <f t="shared" si="972"/>
        <v>0</v>
      </c>
      <c r="N8880" t="s">
        <v>18</v>
      </c>
      <c r="O8880" t="s">
        <v>2588</v>
      </c>
      <c r="P8880" t="s">
        <v>450</v>
      </c>
      <c r="Q8880" t="str">
        <f t="shared" si="969"/>
        <v>2018</v>
      </c>
      <c r="R8880" t="str">
        <f t="shared" si="970"/>
        <v>July</v>
      </c>
      <c r="S8880">
        <v>1.44</v>
      </c>
      <c r="T8880" t="s">
        <v>71</v>
      </c>
    </row>
    <row r="8881" spans="1:20" x14ac:dyDescent="0.3">
      <c r="A8881" t="s">
        <v>11710</v>
      </c>
      <c r="B8881" t="s">
        <v>1997</v>
      </c>
      <c r="C8881">
        <v>2.4</v>
      </c>
      <c r="D8881">
        <f t="shared" si="971"/>
        <v>3</v>
      </c>
      <c r="E8881">
        <v>44</v>
      </c>
      <c r="F8881" t="s">
        <v>1083</v>
      </c>
      <c r="G8881">
        <f t="shared" si="966"/>
        <v>49000000</v>
      </c>
      <c r="H8881" s="3" t="s">
        <v>719</v>
      </c>
      <c r="I8881" t="str">
        <f t="shared" si="967"/>
        <v>1000+</v>
      </c>
      <c r="J8881" s="1">
        <f t="shared" si="968"/>
        <v>1000</v>
      </c>
      <c r="K8881" t="s">
        <v>17</v>
      </c>
      <c r="L8881" s="2">
        <v>0</v>
      </c>
      <c r="M8881" s="1">
        <f t="shared" si="972"/>
        <v>0</v>
      </c>
      <c r="N8881" t="s">
        <v>18</v>
      </c>
      <c r="O8881" t="s">
        <v>1998</v>
      </c>
      <c r="P8881" t="s">
        <v>32</v>
      </c>
      <c r="Q8881" t="str">
        <f t="shared" si="969"/>
        <v>2018</v>
      </c>
      <c r="R8881" t="str">
        <f t="shared" si="970"/>
        <v>August</v>
      </c>
      <c r="S8881" t="s">
        <v>11711</v>
      </c>
      <c r="T8881" t="s">
        <v>535</v>
      </c>
    </row>
    <row r="8882" spans="1:20" x14ac:dyDescent="0.3">
      <c r="A8882" t="s">
        <v>11712</v>
      </c>
      <c r="B8882" t="s">
        <v>3748</v>
      </c>
      <c r="C8882">
        <v>3.5</v>
      </c>
      <c r="D8882">
        <f t="shared" si="971"/>
        <v>4</v>
      </c>
      <c r="E8882">
        <v>0</v>
      </c>
      <c r="F8882" t="s">
        <v>3482</v>
      </c>
      <c r="G8882">
        <f t="shared" si="966"/>
        <v>1300000</v>
      </c>
      <c r="H8882" s="3" t="s">
        <v>1147</v>
      </c>
      <c r="I8882" t="str">
        <f t="shared" si="967"/>
        <v>10+</v>
      </c>
      <c r="J8882" s="1">
        <f t="shared" si="968"/>
        <v>10</v>
      </c>
      <c r="K8882" t="s">
        <v>17</v>
      </c>
      <c r="L8882" s="2">
        <v>0</v>
      </c>
      <c r="M8882" s="1">
        <f t="shared" si="972"/>
        <v>0</v>
      </c>
      <c r="N8882" t="s">
        <v>18</v>
      </c>
      <c r="O8882" t="s">
        <v>3749</v>
      </c>
      <c r="P8882" t="s">
        <v>373</v>
      </c>
      <c r="Q8882" t="str">
        <f t="shared" si="969"/>
        <v>2018</v>
      </c>
      <c r="R8882" t="str">
        <f t="shared" si="970"/>
        <v>June</v>
      </c>
      <c r="S8882">
        <v>1.1000000000000001</v>
      </c>
      <c r="T8882" t="s">
        <v>46</v>
      </c>
    </row>
    <row r="8883" spans="1:20" x14ac:dyDescent="0.3">
      <c r="A8883" t="s">
        <v>11713</v>
      </c>
      <c r="B8883" t="s">
        <v>3748</v>
      </c>
      <c r="C8883">
        <v>4.5</v>
      </c>
      <c r="D8883">
        <f t="shared" si="971"/>
        <v>5</v>
      </c>
      <c r="E8883">
        <v>18</v>
      </c>
      <c r="F8883" t="s">
        <v>11714</v>
      </c>
      <c r="G8883">
        <f t="shared" si="966"/>
        <v>994000</v>
      </c>
      <c r="H8883" s="3" t="s">
        <v>719</v>
      </c>
      <c r="I8883" t="str">
        <f t="shared" si="967"/>
        <v>1000+</v>
      </c>
      <c r="J8883" s="1">
        <f t="shared" si="968"/>
        <v>1000</v>
      </c>
      <c r="K8883" t="s">
        <v>17</v>
      </c>
      <c r="L8883" s="2">
        <v>0</v>
      </c>
      <c r="M8883" s="1">
        <f t="shared" si="972"/>
        <v>0</v>
      </c>
      <c r="N8883" t="s">
        <v>18</v>
      </c>
      <c r="O8883" t="s">
        <v>3749</v>
      </c>
      <c r="P8883" t="s">
        <v>150</v>
      </c>
      <c r="Q8883" t="str">
        <f t="shared" si="969"/>
        <v>2018</v>
      </c>
      <c r="R8883" t="str">
        <f t="shared" si="970"/>
        <v>July</v>
      </c>
      <c r="S8883" t="s">
        <v>11715</v>
      </c>
      <c r="T8883" t="s">
        <v>76</v>
      </c>
    </row>
    <row r="8884" spans="1:20" x14ac:dyDescent="0.3">
      <c r="A8884" t="s">
        <v>11716</v>
      </c>
      <c r="B8884" t="s">
        <v>4098</v>
      </c>
      <c r="C8884">
        <v>3.5</v>
      </c>
      <c r="D8884">
        <f t="shared" si="971"/>
        <v>4</v>
      </c>
      <c r="E8884">
        <v>27</v>
      </c>
      <c r="F8884" t="s">
        <v>213</v>
      </c>
      <c r="G8884">
        <f t="shared" si="966"/>
        <v>3600000</v>
      </c>
      <c r="H8884" s="3" t="s">
        <v>1122</v>
      </c>
      <c r="I8884" t="str">
        <f t="shared" si="967"/>
        <v>500+</v>
      </c>
      <c r="J8884" s="1">
        <f t="shared" si="968"/>
        <v>500</v>
      </c>
      <c r="K8884" t="s">
        <v>17</v>
      </c>
      <c r="L8884" s="2">
        <v>0</v>
      </c>
      <c r="M8884" s="1">
        <f t="shared" si="972"/>
        <v>0</v>
      </c>
      <c r="N8884" t="s">
        <v>18</v>
      </c>
      <c r="O8884" t="s">
        <v>2572</v>
      </c>
      <c r="P8884" t="s">
        <v>6272</v>
      </c>
      <c r="Q8884" t="str">
        <f t="shared" si="969"/>
        <v>2017</v>
      </c>
      <c r="R8884" t="str">
        <f t="shared" si="970"/>
        <v>October</v>
      </c>
      <c r="S8884">
        <v>0.22</v>
      </c>
      <c r="T8884" t="s">
        <v>71</v>
      </c>
    </row>
    <row r="8885" spans="1:20" x14ac:dyDescent="0.3">
      <c r="A8885" t="s">
        <v>11717</v>
      </c>
      <c r="B8885" t="s">
        <v>4098</v>
      </c>
      <c r="C8885">
        <v>3.5</v>
      </c>
      <c r="D8885">
        <f t="shared" si="971"/>
        <v>4</v>
      </c>
      <c r="E8885">
        <v>24</v>
      </c>
      <c r="F8885" t="s">
        <v>3711</v>
      </c>
      <c r="G8885">
        <f t="shared" si="966"/>
        <v>4099999.9999999995</v>
      </c>
      <c r="H8885" s="3" t="s">
        <v>942</v>
      </c>
      <c r="I8885" t="str">
        <f t="shared" si="967"/>
        <v>100+</v>
      </c>
      <c r="J8885" s="1">
        <f t="shared" si="968"/>
        <v>100</v>
      </c>
      <c r="K8885" t="s">
        <v>17</v>
      </c>
      <c r="L8885" s="2">
        <v>0</v>
      </c>
      <c r="M8885" s="1">
        <f t="shared" si="972"/>
        <v>0</v>
      </c>
      <c r="N8885" t="s">
        <v>18</v>
      </c>
      <c r="O8885" t="s">
        <v>2572</v>
      </c>
      <c r="P8885" t="s">
        <v>1593</v>
      </c>
      <c r="Q8885" t="str">
        <f t="shared" si="969"/>
        <v>2018</v>
      </c>
      <c r="R8885" t="str">
        <f t="shared" si="970"/>
        <v>June</v>
      </c>
      <c r="S8885">
        <v>4.0999999999999996</v>
      </c>
      <c r="T8885" t="s">
        <v>22</v>
      </c>
    </row>
    <row r="8886" spans="1:20" x14ac:dyDescent="0.3">
      <c r="A8886" t="s">
        <v>11718</v>
      </c>
      <c r="B8886" t="s">
        <v>4098</v>
      </c>
      <c r="C8886">
        <v>4.4000000000000004</v>
      </c>
      <c r="D8886">
        <f t="shared" si="971"/>
        <v>5</v>
      </c>
      <c r="E8886">
        <v>199739</v>
      </c>
      <c r="F8886" t="s">
        <v>812</v>
      </c>
      <c r="G8886">
        <f t="shared" si="966"/>
        <v>66000000</v>
      </c>
      <c r="H8886" s="3" t="s">
        <v>79</v>
      </c>
      <c r="I8886" t="str">
        <f t="shared" si="967"/>
        <v>10000000+</v>
      </c>
      <c r="J8886" s="1">
        <f t="shared" si="968"/>
        <v>10000000</v>
      </c>
      <c r="K8886" t="s">
        <v>17</v>
      </c>
      <c r="L8886" s="2">
        <v>0</v>
      </c>
      <c r="M8886" s="1">
        <f t="shared" si="972"/>
        <v>0</v>
      </c>
      <c r="N8886" t="s">
        <v>18</v>
      </c>
      <c r="O8886" t="s">
        <v>2572</v>
      </c>
      <c r="P8886" t="s">
        <v>2864</v>
      </c>
      <c r="Q8886" t="str">
        <f t="shared" si="969"/>
        <v>2018</v>
      </c>
      <c r="R8886" t="str">
        <f t="shared" si="970"/>
        <v>August</v>
      </c>
      <c r="S8886" t="s">
        <v>11719</v>
      </c>
      <c r="T8886" t="s">
        <v>22</v>
      </c>
    </row>
    <row r="8887" spans="1:20" x14ac:dyDescent="0.3">
      <c r="A8887" t="s">
        <v>11720</v>
      </c>
      <c r="B8887" t="s">
        <v>2377</v>
      </c>
      <c r="C8887">
        <v>4.3</v>
      </c>
      <c r="D8887">
        <f t="shared" si="971"/>
        <v>5</v>
      </c>
      <c r="E8887">
        <v>206</v>
      </c>
      <c r="F8887" t="s">
        <v>264</v>
      </c>
      <c r="G8887">
        <f t="shared" si="966"/>
        <v>32000000</v>
      </c>
      <c r="H8887" s="3" t="s">
        <v>719</v>
      </c>
      <c r="I8887" t="str">
        <f t="shared" si="967"/>
        <v>1000+</v>
      </c>
      <c r="J8887" s="1">
        <f t="shared" si="968"/>
        <v>1000</v>
      </c>
      <c r="K8887" t="s">
        <v>596</v>
      </c>
      <c r="L8887" s="2" t="s">
        <v>597</v>
      </c>
      <c r="M8887" s="1">
        <f t="shared" si="972"/>
        <v>4.99</v>
      </c>
      <c r="N8887" t="s">
        <v>18</v>
      </c>
      <c r="O8887" t="s">
        <v>2378</v>
      </c>
      <c r="P8887" t="s">
        <v>4043</v>
      </c>
      <c r="Q8887" t="str">
        <f t="shared" si="969"/>
        <v>2018</v>
      </c>
      <c r="R8887" t="str">
        <f t="shared" si="970"/>
        <v>February</v>
      </c>
      <c r="S8887">
        <v>14</v>
      </c>
      <c r="T8887" t="s">
        <v>22</v>
      </c>
    </row>
    <row r="8888" spans="1:20" x14ac:dyDescent="0.3">
      <c r="A8888" t="s">
        <v>11721</v>
      </c>
      <c r="B8888" t="s">
        <v>14</v>
      </c>
      <c r="C8888">
        <v>5</v>
      </c>
      <c r="D8888">
        <f t="shared" si="971"/>
        <v>5</v>
      </c>
      <c r="E8888">
        <v>1</v>
      </c>
      <c r="F8888" t="s">
        <v>258</v>
      </c>
      <c r="G8888">
        <f t="shared" si="966"/>
        <v>2900000</v>
      </c>
      <c r="H8888" s="3" t="s">
        <v>942</v>
      </c>
      <c r="I8888" t="str">
        <f t="shared" si="967"/>
        <v>100+</v>
      </c>
      <c r="J8888" s="1">
        <f t="shared" si="968"/>
        <v>100</v>
      </c>
      <c r="K8888" t="s">
        <v>17</v>
      </c>
      <c r="L8888" s="2">
        <v>0</v>
      </c>
      <c r="M8888" s="1">
        <f t="shared" si="972"/>
        <v>0</v>
      </c>
      <c r="N8888" t="s">
        <v>18</v>
      </c>
      <c r="O8888" t="s">
        <v>19</v>
      </c>
      <c r="P8888" t="s">
        <v>608</v>
      </c>
      <c r="Q8888" t="str">
        <f t="shared" si="969"/>
        <v>2018</v>
      </c>
      <c r="R8888" t="str">
        <f t="shared" si="970"/>
        <v>April</v>
      </c>
      <c r="S8888" t="s">
        <v>1198</v>
      </c>
      <c r="T8888" t="s">
        <v>76</v>
      </c>
    </row>
    <row r="8889" spans="1:20" x14ac:dyDescent="0.3">
      <c r="A8889" t="s">
        <v>11722</v>
      </c>
      <c r="B8889" t="s">
        <v>4098</v>
      </c>
      <c r="C8889">
        <v>4.0999999999999996</v>
      </c>
      <c r="D8889">
        <f t="shared" si="971"/>
        <v>5</v>
      </c>
      <c r="E8889">
        <v>6231</v>
      </c>
      <c r="F8889" t="s">
        <v>252</v>
      </c>
      <c r="G8889">
        <f t="shared" si="966"/>
        <v>8900000</v>
      </c>
      <c r="H8889" s="3" t="s">
        <v>43</v>
      </c>
      <c r="I8889" t="str">
        <f t="shared" si="967"/>
        <v>100000+</v>
      </c>
      <c r="J8889" s="1">
        <f t="shared" si="968"/>
        <v>100000</v>
      </c>
      <c r="K8889" t="s">
        <v>17</v>
      </c>
      <c r="L8889" s="2">
        <v>0</v>
      </c>
      <c r="M8889" s="1">
        <f t="shared" si="972"/>
        <v>0</v>
      </c>
      <c r="N8889" t="s">
        <v>18</v>
      </c>
      <c r="O8889" t="s">
        <v>2572</v>
      </c>
      <c r="P8889" t="s">
        <v>5896</v>
      </c>
      <c r="Q8889" t="str">
        <f t="shared" si="969"/>
        <v>2018</v>
      </c>
      <c r="R8889" t="str">
        <f t="shared" si="970"/>
        <v>February</v>
      </c>
      <c r="S8889">
        <v>10.36</v>
      </c>
      <c r="T8889" t="s">
        <v>40</v>
      </c>
    </row>
    <row r="8890" spans="1:20" x14ac:dyDescent="0.3">
      <c r="A8890" t="s">
        <v>11723</v>
      </c>
      <c r="B8890" t="s">
        <v>2519</v>
      </c>
      <c r="C8890">
        <v>3.8</v>
      </c>
      <c r="D8890">
        <f t="shared" si="971"/>
        <v>4</v>
      </c>
      <c r="E8890">
        <v>499</v>
      </c>
      <c r="F8890" t="s">
        <v>1340</v>
      </c>
      <c r="G8890">
        <f t="shared" si="966"/>
        <v>47000000</v>
      </c>
      <c r="H8890" s="3" t="s">
        <v>16</v>
      </c>
      <c r="I8890" t="str">
        <f t="shared" si="967"/>
        <v>10000+</v>
      </c>
      <c r="J8890" s="1">
        <f t="shared" si="968"/>
        <v>10000</v>
      </c>
      <c r="K8890" t="s">
        <v>596</v>
      </c>
      <c r="L8890" s="2" t="s">
        <v>860</v>
      </c>
      <c r="M8890" s="1">
        <f t="shared" si="972"/>
        <v>3.99</v>
      </c>
      <c r="N8890" t="s">
        <v>18</v>
      </c>
      <c r="O8890" t="s">
        <v>2588</v>
      </c>
      <c r="P8890" t="s">
        <v>189</v>
      </c>
      <c r="Q8890" t="str">
        <f t="shared" si="969"/>
        <v>2018</v>
      </c>
      <c r="R8890" t="str">
        <f t="shared" si="970"/>
        <v>May</v>
      </c>
      <c r="S8890" t="s">
        <v>10207</v>
      </c>
      <c r="T8890" t="s">
        <v>245</v>
      </c>
    </row>
    <row r="8891" spans="1:20" x14ac:dyDescent="0.3">
      <c r="A8891" t="s">
        <v>11724</v>
      </c>
      <c r="B8891" t="s">
        <v>4573</v>
      </c>
      <c r="C8891">
        <v>3.9</v>
      </c>
      <c r="D8891">
        <f t="shared" si="971"/>
        <v>4</v>
      </c>
      <c r="E8891">
        <v>168</v>
      </c>
      <c r="F8891" t="s">
        <v>493</v>
      </c>
      <c r="G8891">
        <f t="shared" si="966"/>
        <v>2100000</v>
      </c>
      <c r="H8891" s="3" t="s">
        <v>49</v>
      </c>
      <c r="I8891" t="str">
        <f t="shared" si="967"/>
        <v>50000+</v>
      </c>
      <c r="J8891" s="1">
        <f t="shared" si="968"/>
        <v>50000</v>
      </c>
      <c r="K8891" t="s">
        <v>17</v>
      </c>
      <c r="L8891" s="2">
        <v>0</v>
      </c>
      <c r="M8891" s="1">
        <f t="shared" si="972"/>
        <v>0</v>
      </c>
      <c r="N8891" t="s">
        <v>37</v>
      </c>
      <c r="O8891" t="s">
        <v>4574</v>
      </c>
      <c r="P8891" t="s">
        <v>8702</v>
      </c>
      <c r="Q8891" t="str">
        <f t="shared" si="969"/>
        <v>2015</v>
      </c>
      <c r="R8891" t="str">
        <f t="shared" si="970"/>
        <v>March</v>
      </c>
      <c r="S8891">
        <v>1</v>
      </c>
      <c r="T8891" t="s">
        <v>51</v>
      </c>
    </row>
    <row r="8892" spans="1:20" x14ac:dyDescent="0.3">
      <c r="A8892" t="s">
        <v>11725</v>
      </c>
      <c r="B8892" t="s">
        <v>5080</v>
      </c>
      <c r="C8892">
        <v>3.1</v>
      </c>
      <c r="D8892">
        <f t="shared" si="971"/>
        <v>4</v>
      </c>
      <c r="E8892">
        <v>124</v>
      </c>
      <c r="F8892" t="s">
        <v>73</v>
      </c>
      <c r="G8892">
        <f t="shared" si="966"/>
        <v>12000000</v>
      </c>
      <c r="H8892" s="3" t="s">
        <v>16</v>
      </c>
      <c r="I8892" t="str">
        <f t="shared" si="967"/>
        <v>10000+</v>
      </c>
      <c r="J8892" s="1">
        <f t="shared" si="968"/>
        <v>10000</v>
      </c>
      <c r="K8892" t="s">
        <v>17</v>
      </c>
      <c r="L8892" s="2">
        <v>0</v>
      </c>
      <c r="M8892" s="1">
        <f t="shared" si="972"/>
        <v>0</v>
      </c>
      <c r="N8892" t="s">
        <v>18</v>
      </c>
      <c r="O8892" t="s">
        <v>5081</v>
      </c>
      <c r="P8892" t="s">
        <v>456</v>
      </c>
      <c r="Q8892" t="str">
        <f t="shared" si="969"/>
        <v>2018</v>
      </c>
      <c r="R8892" t="str">
        <f t="shared" si="970"/>
        <v>June</v>
      </c>
      <c r="S8892" t="s">
        <v>6518</v>
      </c>
      <c r="T8892" t="s">
        <v>71</v>
      </c>
    </row>
    <row r="8893" spans="1:20" x14ac:dyDescent="0.3">
      <c r="A8893" t="s">
        <v>11726</v>
      </c>
      <c r="B8893" t="s">
        <v>4390</v>
      </c>
      <c r="C8893">
        <v>4.7</v>
      </c>
      <c r="D8893">
        <f t="shared" si="971"/>
        <v>5</v>
      </c>
      <c r="E8893">
        <v>24985</v>
      </c>
      <c r="F8893" t="s">
        <v>723</v>
      </c>
      <c r="G8893">
        <f t="shared" si="966"/>
        <v>7800000</v>
      </c>
      <c r="H8893" s="3" t="s">
        <v>25</v>
      </c>
      <c r="I8893" t="str">
        <f t="shared" si="967"/>
        <v>500000+</v>
      </c>
      <c r="J8893" s="1">
        <f t="shared" si="968"/>
        <v>500000</v>
      </c>
      <c r="K8893" t="s">
        <v>17</v>
      </c>
      <c r="L8893" s="2">
        <v>0</v>
      </c>
      <c r="M8893" s="1">
        <f t="shared" si="972"/>
        <v>0</v>
      </c>
      <c r="N8893" t="s">
        <v>18</v>
      </c>
      <c r="O8893" t="s">
        <v>4391</v>
      </c>
      <c r="P8893" t="s">
        <v>248</v>
      </c>
      <c r="Q8893" t="str">
        <f t="shared" si="969"/>
        <v>2018</v>
      </c>
      <c r="R8893" t="str">
        <f t="shared" si="970"/>
        <v>July</v>
      </c>
      <c r="S8893" t="s">
        <v>11727</v>
      </c>
      <c r="T8893" t="s">
        <v>71</v>
      </c>
    </row>
    <row r="8894" spans="1:20" x14ac:dyDescent="0.3">
      <c r="A8894" t="s">
        <v>4401</v>
      </c>
      <c r="B8894" t="s">
        <v>4390</v>
      </c>
      <c r="C8894">
        <v>4.5</v>
      </c>
      <c r="D8894">
        <f t="shared" si="971"/>
        <v>5</v>
      </c>
      <c r="E8894">
        <v>12759815</v>
      </c>
      <c r="F8894" t="s">
        <v>164</v>
      </c>
      <c r="G8894">
        <f t="shared" si="966"/>
        <v>15000000</v>
      </c>
      <c r="H8894" s="3" t="s">
        <v>403</v>
      </c>
      <c r="I8894" t="str">
        <f t="shared" si="967"/>
        <v>100000000+</v>
      </c>
      <c r="J8894" s="1">
        <f t="shared" si="968"/>
        <v>100000000</v>
      </c>
      <c r="K8894" t="s">
        <v>17</v>
      </c>
      <c r="L8894" s="2">
        <v>0</v>
      </c>
      <c r="M8894" s="1">
        <f t="shared" si="972"/>
        <v>0</v>
      </c>
      <c r="N8894" t="s">
        <v>18</v>
      </c>
      <c r="O8894" t="s">
        <v>4391</v>
      </c>
      <c r="P8894" t="s">
        <v>322</v>
      </c>
      <c r="Q8894" t="str">
        <f t="shared" si="969"/>
        <v>2018</v>
      </c>
      <c r="R8894" t="str">
        <f t="shared" si="970"/>
        <v>July</v>
      </c>
      <c r="S8894" t="s">
        <v>4402</v>
      </c>
      <c r="T8894" t="s">
        <v>76</v>
      </c>
    </row>
    <row r="8895" spans="1:20" x14ac:dyDescent="0.3">
      <c r="A8895" t="s">
        <v>11728</v>
      </c>
      <c r="B8895" t="s">
        <v>2377</v>
      </c>
      <c r="C8895">
        <v>3.5</v>
      </c>
      <c r="D8895">
        <f t="shared" si="971"/>
        <v>4</v>
      </c>
      <c r="E8895">
        <v>7578</v>
      </c>
      <c r="F8895" t="s">
        <v>35</v>
      </c>
      <c r="G8895">
        <f t="shared" si="966"/>
        <v>25000000</v>
      </c>
      <c r="H8895" s="3" t="s">
        <v>56</v>
      </c>
      <c r="I8895" t="str">
        <f t="shared" si="967"/>
        <v>1000000+</v>
      </c>
      <c r="J8895" s="1">
        <f t="shared" si="968"/>
        <v>1000000</v>
      </c>
      <c r="K8895" t="s">
        <v>17</v>
      </c>
      <c r="L8895" s="2">
        <v>0</v>
      </c>
      <c r="M8895" s="1">
        <f t="shared" si="972"/>
        <v>0</v>
      </c>
      <c r="N8895" t="s">
        <v>18</v>
      </c>
      <c r="O8895" t="s">
        <v>2378</v>
      </c>
      <c r="P8895" t="s">
        <v>265</v>
      </c>
      <c r="Q8895" t="str">
        <f t="shared" si="969"/>
        <v>2018</v>
      </c>
      <c r="R8895" t="str">
        <f t="shared" si="970"/>
        <v>July</v>
      </c>
      <c r="S8895">
        <v>3.98</v>
      </c>
      <c r="T8895" t="s">
        <v>40</v>
      </c>
    </row>
    <row r="8896" spans="1:20" x14ac:dyDescent="0.3">
      <c r="A8896" t="s">
        <v>11729</v>
      </c>
      <c r="B8896" t="s">
        <v>4390</v>
      </c>
      <c r="C8896">
        <v>4.5</v>
      </c>
      <c r="D8896">
        <f t="shared" si="971"/>
        <v>5</v>
      </c>
      <c r="E8896">
        <v>13479633</v>
      </c>
      <c r="F8896" t="s">
        <v>24</v>
      </c>
      <c r="G8896">
        <f t="shared" si="966"/>
        <v>14000000</v>
      </c>
      <c r="H8896" s="3" t="s">
        <v>403</v>
      </c>
      <c r="I8896" t="str">
        <f t="shared" si="967"/>
        <v>100000000+</v>
      </c>
      <c r="J8896" s="1">
        <f t="shared" si="968"/>
        <v>100000000</v>
      </c>
      <c r="K8896" t="s">
        <v>17</v>
      </c>
      <c r="L8896" s="2">
        <v>0</v>
      </c>
      <c r="M8896" s="1">
        <f t="shared" si="972"/>
        <v>0</v>
      </c>
      <c r="N8896" t="s">
        <v>18</v>
      </c>
      <c r="O8896" t="s">
        <v>4391</v>
      </c>
      <c r="P8896" t="s">
        <v>328</v>
      </c>
      <c r="Q8896" t="str">
        <f t="shared" si="969"/>
        <v>2018</v>
      </c>
      <c r="R8896" t="str">
        <f t="shared" si="970"/>
        <v>June</v>
      </c>
      <c r="S8896" t="s">
        <v>11730</v>
      </c>
      <c r="T8896" t="s">
        <v>76</v>
      </c>
    </row>
    <row r="8897" spans="1:20" x14ac:dyDescent="0.3">
      <c r="A8897" t="s">
        <v>11731</v>
      </c>
      <c r="B8897" t="s">
        <v>4390</v>
      </c>
      <c r="C8897">
        <v>4.5999999999999996</v>
      </c>
      <c r="D8897">
        <f t="shared" si="971"/>
        <v>5</v>
      </c>
      <c r="E8897">
        <v>436615</v>
      </c>
      <c r="F8897" t="s">
        <v>168</v>
      </c>
      <c r="G8897">
        <f t="shared" ref="G8897:G8960" si="973">IF(RIGHT(F8897,1)="M",LEFT(F8897,LEN(F8897)-1)*1000000,IF(RIGHT(F8897,1)="K",LEFT(F8897,LEN(F8897)-1)*1000, 1000))</f>
        <v>10000000</v>
      </c>
      <c r="H8897" s="3" t="s">
        <v>79</v>
      </c>
      <c r="I8897" t="str">
        <f t="shared" ref="I8897:I8960" si="974">SUBSTITUTE(H8897,",","")</f>
        <v>10000000+</v>
      </c>
      <c r="J8897" s="1">
        <f t="shared" ref="J8897:J8960" si="975">VALUE(LEFT(I8897,LEN(I8897)-1))</f>
        <v>10000000</v>
      </c>
      <c r="K8897" t="s">
        <v>17</v>
      </c>
      <c r="L8897" s="2">
        <v>0</v>
      </c>
      <c r="M8897" s="1">
        <f t="shared" si="972"/>
        <v>0</v>
      </c>
      <c r="N8897" t="s">
        <v>18</v>
      </c>
      <c r="O8897" t="s">
        <v>4391</v>
      </c>
      <c r="P8897" t="s">
        <v>328</v>
      </c>
      <c r="Q8897" t="str">
        <f t="shared" ref="Q8897:Q8960" si="976">RIGHT(P8897,4)</f>
        <v>2018</v>
      </c>
      <c r="R8897" t="str">
        <f t="shared" ref="R8897:R8960" si="977">LEFT(P8897,FIND(" ",P8897)-1)</f>
        <v>June</v>
      </c>
      <c r="S8897" t="s">
        <v>3142</v>
      </c>
      <c r="T8897" t="s">
        <v>22</v>
      </c>
    </row>
    <row r="8898" spans="1:20" x14ac:dyDescent="0.3">
      <c r="A8898" t="s">
        <v>11732</v>
      </c>
      <c r="B8898" t="s">
        <v>4390</v>
      </c>
      <c r="C8898">
        <v>4.5</v>
      </c>
      <c r="D8898">
        <f t="shared" si="971"/>
        <v>5</v>
      </c>
      <c r="E8898">
        <v>465831</v>
      </c>
      <c r="F8898" t="s">
        <v>252</v>
      </c>
      <c r="G8898">
        <f t="shared" si="973"/>
        <v>8900000</v>
      </c>
      <c r="H8898" s="3" t="s">
        <v>79</v>
      </c>
      <c r="I8898" t="str">
        <f t="shared" si="974"/>
        <v>10000000+</v>
      </c>
      <c r="J8898" s="1">
        <f t="shared" si="975"/>
        <v>10000000</v>
      </c>
      <c r="K8898" t="s">
        <v>17</v>
      </c>
      <c r="L8898" s="2">
        <v>0</v>
      </c>
      <c r="M8898" s="1">
        <f t="shared" si="972"/>
        <v>0</v>
      </c>
      <c r="N8898" t="s">
        <v>18</v>
      </c>
      <c r="O8898" t="s">
        <v>4391</v>
      </c>
      <c r="P8898" t="s">
        <v>274</v>
      </c>
      <c r="Q8898" t="str">
        <f t="shared" si="976"/>
        <v>2018</v>
      </c>
      <c r="R8898" t="str">
        <f t="shared" si="977"/>
        <v>July</v>
      </c>
      <c r="S8898" t="s">
        <v>11733</v>
      </c>
      <c r="T8898" t="s">
        <v>76</v>
      </c>
    </row>
    <row r="8899" spans="1:20" x14ac:dyDescent="0.3">
      <c r="A8899" t="s">
        <v>11734</v>
      </c>
      <c r="B8899" t="s">
        <v>4573</v>
      </c>
      <c r="C8899">
        <v>4.5</v>
      </c>
      <c r="D8899">
        <f t="shared" ref="D8899:D8962" si="978">IF(C8899&gt;4,5,IF(C8899&gt;3,4,IF(C8899&gt;2,3,IF(C8899&gt;1,2,1))))</f>
        <v>5</v>
      </c>
      <c r="E8899">
        <v>67707</v>
      </c>
      <c r="F8899" t="s">
        <v>1132</v>
      </c>
      <c r="G8899">
        <f t="shared" si="973"/>
        <v>4800000</v>
      </c>
      <c r="H8899" s="3" t="s">
        <v>56</v>
      </c>
      <c r="I8899" t="str">
        <f t="shared" si="974"/>
        <v>1000000+</v>
      </c>
      <c r="J8899" s="1">
        <f t="shared" si="975"/>
        <v>1000000</v>
      </c>
      <c r="K8899" t="s">
        <v>17</v>
      </c>
      <c r="L8899" s="2">
        <v>0</v>
      </c>
      <c r="M8899" s="1">
        <f t="shared" ref="M8899:M8962" si="979">VALUE(IF(RIGHT(L8899,LEN(L8899)-1)="",0,RIGHT(L8899,LEN(L8899)-1)))</f>
        <v>0</v>
      </c>
      <c r="N8899" t="s">
        <v>18</v>
      </c>
      <c r="O8899" t="s">
        <v>4574</v>
      </c>
      <c r="P8899" t="s">
        <v>8562</v>
      </c>
      <c r="Q8899" t="str">
        <f t="shared" si="976"/>
        <v>2016</v>
      </c>
      <c r="R8899" t="str">
        <f t="shared" si="977"/>
        <v>February</v>
      </c>
      <c r="S8899" t="s">
        <v>11735</v>
      </c>
      <c r="T8899" t="s">
        <v>76</v>
      </c>
    </row>
    <row r="8900" spans="1:20" x14ac:dyDescent="0.3">
      <c r="A8900" t="s">
        <v>11736</v>
      </c>
      <c r="B8900" t="s">
        <v>4390</v>
      </c>
      <c r="C8900">
        <v>4.4000000000000004</v>
      </c>
      <c r="D8900">
        <f t="shared" si="978"/>
        <v>5</v>
      </c>
      <c r="E8900">
        <v>4847</v>
      </c>
      <c r="F8900" t="s">
        <v>382</v>
      </c>
      <c r="G8900">
        <f t="shared" si="973"/>
        <v>3200000</v>
      </c>
      <c r="H8900" s="3" t="s">
        <v>43</v>
      </c>
      <c r="I8900" t="str">
        <f t="shared" si="974"/>
        <v>100000+</v>
      </c>
      <c r="J8900" s="1">
        <f t="shared" si="975"/>
        <v>100000</v>
      </c>
      <c r="K8900" t="s">
        <v>17</v>
      </c>
      <c r="L8900" s="2">
        <v>0</v>
      </c>
      <c r="M8900" s="1">
        <f t="shared" si="979"/>
        <v>0</v>
      </c>
      <c r="N8900" t="s">
        <v>18</v>
      </c>
      <c r="O8900" t="s">
        <v>4391</v>
      </c>
      <c r="P8900" t="s">
        <v>6799</v>
      </c>
      <c r="Q8900" t="str">
        <f t="shared" si="976"/>
        <v>2016</v>
      </c>
      <c r="R8900" t="str">
        <f t="shared" si="977"/>
        <v>June</v>
      </c>
      <c r="S8900" t="s">
        <v>11737</v>
      </c>
      <c r="T8900" t="s">
        <v>76</v>
      </c>
    </row>
    <row r="8901" spans="1:20" x14ac:dyDescent="0.3">
      <c r="A8901" t="s">
        <v>851</v>
      </c>
      <c r="B8901" t="s">
        <v>730</v>
      </c>
      <c r="C8901">
        <v>4.3</v>
      </c>
      <c r="D8901">
        <f t="shared" si="978"/>
        <v>5</v>
      </c>
      <c r="E8901">
        <v>1133539</v>
      </c>
      <c r="F8901" t="s">
        <v>680</v>
      </c>
      <c r="G8901">
        <f t="shared" si="973"/>
        <v>4700000</v>
      </c>
      <c r="H8901" s="3" t="s">
        <v>79</v>
      </c>
      <c r="I8901" t="str">
        <f t="shared" si="974"/>
        <v>10000000+</v>
      </c>
      <c r="J8901" s="1">
        <f t="shared" si="975"/>
        <v>10000000</v>
      </c>
      <c r="K8901" t="s">
        <v>17</v>
      </c>
      <c r="L8901" s="2">
        <v>0</v>
      </c>
      <c r="M8901" s="1">
        <f t="shared" si="979"/>
        <v>0</v>
      </c>
      <c r="N8901" t="s">
        <v>18</v>
      </c>
      <c r="O8901" t="s">
        <v>731</v>
      </c>
      <c r="P8901" t="s">
        <v>852</v>
      </c>
      <c r="Q8901" t="str">
        <f t="shared" si="976"/>
        <v>2016</v>
      </c>
      <c r="R8901" t="str">
        <f t="shared" si="977"/>
        <v>April</v>
      </c>
      <c r="S8901" t="s">
        <v>853</v>
      </c>
      <c r="T8901" t="s">
        <v>76</v>
      </c>
    </row>
    <row r="8902" spans="1:20" x14ac:dyDescent="0.3">
      <c r="A8902" t="s">
        <v>11738</v>
      </c>
      <c r="B8902" t="s">
        <v>5011</v>
      </c>
      <c r="C8902">
        <v>4.4000000000000004</v>
      </c>
      <c r="D8902">
        <f t="shared" si="978"/>
        <v>5</v>
      </c>
      <c r="E8902">
        <v>21762</v>
      </c>
      <c r="F8902" t="s">
        <v>39</v>
      </c>
      <c r="G8902">
        <f t="shared" si="973"/>
        <v>1000</v>
      </c>
      <c r="H8902" s="3" t="s">
        <v>56</v>
      </c>
      <c r="I8902" t="str">
        <f t="shared" si="974"/>
        <v>1000000+</v>
      </c>
      <c r="J8902" s="1">
        <f t="shared" si="975"/>
        <v>1000000</v>
      </c>
      <c r="K8902" t="s">
        <v>17</v>
      </c>
      <c r="L8902" s="2">
        <v>0</v>
      </c>
      <c r="M8902" s="1">
        <f t="shared" si="979"/>
        <v>0</v>
      </c>
      <c r="N8902" t="s">
        <v>18</v>
      </c>
      <c r="O8902" t="s">
        <v>5012</v>
      </c>
      <c r="P8902" t="s">
        <v>11739</v>
      </c>
      <c r="Q8902" t="str">
        <f t="shared" si="976"/>
        <v>2017</v>
      </c>
      <c r="R8902" t="str">
        <f t="shared" si="977"/>
        <v>August</v>
      </c>
      <c r="S8902" t="s">
        <v>39</v>
      </c>
      <c r="T8902" t="s">
        <v>22</v>
      </c>
    </row>
    <row r="8903" spans="1:20" x14ac:dyDescent="0.3">
      <c r="A8903" t="s">
        <v>11740</v>
      </c>
      <c r="B8903" t="s">
        <v>4390</v>
      </c>
      <c r="C8903">
        <v>4.2</v>
      </c>
      <c r="D8903">
        <f t="shared" si="978"/>
        <v>5</v>
      </c>
      <c r="E8903">
        <v>20941</v>
      </c>
      <c r="F8903" t="s">
        <v>1307</v>
      </c>
      <c r="G8903">
        <f t="shared" si="973"/>
        <v>2000000</v>
      </c>
      <c r="H8903" s="3" t="s">
        <v>56</v>
      </c>
      <c r="I8903" t="str">
        <f t="shared" si="974"/>
        <v>1000000+</v>
      </c>
      <c r="J8903" s="1">
        <f t="shared" si="975"/>
        <v>1000000</v>
      </c>
      <c r="K8903" t="s">
        <v>17</v>
      </c>
      <c r="L8903" s="2">
        <v>0</v>
      </c>
      <c r="M8903" s="1">
        <f t="shared" si="979"/>
        <v>0</v>
      </c>
      <c r="N8903" t="s">
        <v>18</v>
      </c>
      <c r="O8903" t="s">
        <v>4391</v>
      </c>
      <c r="P8903" t="s">
        <v>7320</v>
      </c>
      <c r="Q8903" t="str">
        <f t="shared" si="976"/>
        <v>2016</v>
      </c>
      <c r="R8903" t="str">
        <f t="shared" si="977"/>
        <v>December</v>
      </c>
      <c r="S8903" t="s">
        <v>11741</v>
      </c>
      <c r="T8903" t="s">
        <v>76</v>
      </c>
    </row>
    <row r="8904" spans="1:20" x14ac:dyDescent="0.3">
      <c r="A8904" t="s">
        <v>11742</v>
      </c>
      <c r="B8904" t="s">
        <v>730</v>
      </c>
      <c r="C8904">
        <v>4.5999999999999996</v>
      </c>
      <c r="D8904">
        <f t="shared" si="978"/>
        <v>5</v>
      </c>
      <c r="E8904">
        <v>93930</v>
      </c>
      <c r="F8904" t="s">
        <v>24</v>
      </c>
      <c r="G8904">
        <f t="shared" si="973"/>
        <v>14000000</v>
      </c>
      <c r="H8904" s="3" t="s">
        <v>31</v>
      </c>
      <c r="I8904" t="str">
        <f t="shared" si="974"/>
        <v>5000000+</v>
      </c>
      <c r="J8904" s="1">
        <f t="shared" si="975"/>
        <v>5000000</v>
      </c>
      <c r="K8904" t="s">
        <v>17</v>
      </c>
      <c r="L8904" s="2">
        <v>0</v>
      </c>
      <c r="M8904" s="1">
        <f t="shared" si="979"/>
        <v>0</v>
      </c>
      <c r="N8904" t="s">
        <v>18</v>
      </c>
      <c r="O8904" t="s">
        <v>731</v>
      </c>
      <c r="P8904" t="s">
        <v>32</v>
      </c>
      <c r="Q8904" t="str">
        <f t="shared" si="976"/>
        <v>2018</v>
      </c>
      <c r="R8904" t="str">
        <f t="shared" si="977"/>
        <v>August</v>
      </c>
      <c r="S8904" t="s">
        <v>11743</v>
      </c>
      <c r="T8904" t="s">
        <v>40</v>
      </c>
    </row>
    <row r="8905" spans="1:20" x14ac:dyDescent="0.3">
      <c r="A8905" t="s">
        <v>11744</v>
      </c>
      <c r="B8905" t="s">
        <v>4390</v>
      </c>
      <c r="C8905">
        <v>4.5</v>
      </c>
      <c r="D8905">
        <f t="shared" si="978"/>
        <v>5</v>
      </c>
      <c r="E8905">
        <v>5174</v>
      </c>
      <c r="F8905" t="s">
        <v>680</v>
      </c>
      <c r="G8905">
        <f t="shared" si="973"/>
        <v>4700000</v>
      </c>
      <c r="H8905" s="3" t="s">
        <v>43</v>
      </c>
      <c r="I8905" t="str">
        <f t="shared" si="974"/>
        <v>100000+</v>
      </c>
      <c r="J8905" s="1">
        <f t="shared" si="975"/>
        <v>100000</v>
      </c>
      <c r="K8905" t="s">
        <v>17</v>
      </c>
      <c r="L8905" s="2">
        <v>0</v>
      </c>
      <c r="M8905" s="1">
        <f t="shared" si="979"/>
        <v>0</v>
      </c>
      <c r="N8905" t="s">
        <v>18</v>
      </c>
      <c r="O8905" t="s">
        <v>4391</v>
      </c>
      <c r="P8905" t="s">
        <v>53</v>
      </c>
      <c r="Q8905" t="str">
        <f t="shared" si="976"/>
        <v>2018</v>
      </c>
      <c r="R8905" t="str">
        <f t="shared" si="977"/>
        <v>April</v>
      </c>
      <c r="S8905" t="s">
        <v>28</v>
      </c>
      <c r="T8905" t="s">
        <v>76</v>
      </c>
    </row>
    <row r="8906" spans="1:20" x14ac:dyDescent="0.3">
      <c r="A8906" t="s">
        <v>11745</v>
      </c>
      <c r="B8906" t="s">
        <v>2910</v>
      </c>
      <c r="C8906">
        <v>3.8</v>
      </c>
      <c r="D8906">
        <f t="shared" si="978"/>
        <v>4</v>
      </c>
      <c r="E8906">
        <v>935</v>
      </c>
      <c r="F8906" t="s">
        <v>364</v>
      </c>
      <c r="G8906">
        <f t="shared" si="973"/>
        <v>22000000</v>
      </c>
      <c r="H8906" s="3" t="s">
        <v>49</v>
      </c>
      <c r="I8906" t="str">
        <f t="shared" si="974"/>
        <v>50000+</v>
      </c>
      <c r="J8906" s="1">
        <f t="shared" si="975"/>
        <v>50000</v>
      </c>
      <c r="K8906" t="s">
        <v>17</v>
      </c>
      <c r="L8906" s="2">
        <v>0</v>
      </c>
      <c r="M8906" s="1">
        <f t="shared" si="979"/>
        <v>0</v>
      </c>
      <c r="N8906" t="s">
        <v>37</v>
      </c>
      <c r="O8906" t="s">
        <v>1445</v>
      </c>
      <c r="P8906" t="s">
        <v>576</v>
      </c>
      <c r="Q8906" t="str">
        <f t="shared" si="976"/>
        <v>2018</v>
      </c>
      <c r="R8906" t="str">
        <f t="shared" si="977"/>
        <v>March</v>
      </c>
      <c r="S8906" t="s">
        <v>1061</v>
      </c>
      <c r="T8906" t="s">
        <v>535</v>
      </c>
    </row>
    <row r="8907" spans="1:20" x14ac:dyDescent="0.3">
      <c r="A8907" t="s">
        <v>11746</v>
      </c>
      <c r="B8907" t="s">
        <v>4390</v>
      </c>
      <c r="C8907">
        <v>4.3</v>
      </c>
      <c r="D8907">
        <f t="shared" si="978"/>
        <v>5</v>
      </c>
      <c r="E8907">
        <v>19234</v>
      </c>
      <c r="F8907" t="s">
        <v>24</v>
      </c>
      <c r="G8907">
        <f t="shared" si="973"/>
        <v>14000000</v>
      </c>
      <c r="H8907" s="3" t="s">
        <v>25</v>
      </c>
      <c r="I8907" t="str">
        <f t="shared" si="974"/>
        <v>500000+</v>
      </c>
      <c r="J8907" s="1">
        <f t="shared" si="975"/>
        <v>500000</v>
      </c>
      <c r="K8907" t="s">
        <v>17</v>
      </c>
      <c r="L8907" s="2">
        <v>0</v>
      </c>
      <c r="M8907" s="1">
        <f t="shared" si="979"/>
        <v>0</v>
      </c>
      <c r="N8907" t="s">
        <v>18</v>
      </c>
      <c r="O8907" t="s">
        <v>4391</v>
      </c>
      <c r="P8907" t="s">
        <v>6525</v>
      </c>
      <c r="Q8907" t="str">
        <f t="shared" si="976"/>
        <v>2017</v>
      </c>
      <c r="R8907" t="str">
        <f t="shared" si="977"/>
        <v>February</v>
      </c>
      <c r="S8907" t="s">
        <v>1089</v>
      </c>
      <c r="T8907" t="s">
        <v>22</v>
      </c>
    </row>
    <row r="8908" spans="1:20" x14ac:dyDescent="0.3">
      <c r="A8908" t="s">
        <v>11747</v>
      </c>
      <c r="B8908" t="s">
        <v>3906</v>
      </c>
      <c r="C8908">
        <v>4.5999999999999996</v>
      </c>
      <c r="D8908">
        <f t="shared" si="978"/>
        <v>5</v>
      </c>
      <c r="E8908">
        <v>7605</v>
      </c>
      <c r="F8908" t="s">
        <v>678</v>
      </c>
      <c r="G8908">
        <f t="shared" si="973"/>
        <v>4300000</v>
      </c>
      <c r="H8908" s="3" t="s">
        <v>25</v>
      </c>
      <c r="I8908" t="str">
        <f t="shared" si="974"/>
        <v>500000+</v>
      </c>
      <c r="J8908" s="1">
        <f t="shared" si="975"/>
        <v>500000</v>
      </c>
      <c r="K8908" t="s">
        <v>17</v>
      </c>
      <c r="L8908" s="2">
        <v>0</v>
      </c>
      <c r="M8908" s="1">
        <f t="shared" si="979"/>
        <v>0</v>
      </c>
      <c r="N8908" t="s">
        <v>18</v>
      </c>
      <c r="O8908" t="s">
        <v>3907</v>
      </c>
      <c r="P8908" t="s">
        <v>1956</v>
      </c>
      <c r="Q8908" t="str">
        <f t="shared" si="976"/>
        <v>2018</v>
      </c>
      <c r="R8908" t="str">
        <f t="shared" si="977"/>
        <v>April</v>
      </c>
      <c r="S8908" t="s">
        <v>11748</v>
      </c>
      <c r="T8908" t="s">
        <v>535</v>
      </c>
    </row>
    <row r="8909" spans="1:20" x14ac:dyDescent="0.3">
      <c r="A8909" t="s">
        <v>11749</v>
      </c>
      <c r="B8909" t="s">
        <v>4390</v>
      </c>
      <c r="C8909">
        <v>4.3</v>
      </c>
      <c r="D8909">
        <f t="shared" si="978"/>
        <v>5</v>
      </c>
      <c r="E8909">
        <v>73821</v>
      </c>
      <c r="F8909" t="s">
        <v>39</v>
      </c>
      <c r="G8909">
        <f t="shared" si="973"/>
        <v>1000</v>
      </c>
      <c r="H8909" s="3" t="s">
        <v>31</v>
      </c>
      <c r="I8909" t="str">
        <f t="shared" si="974"/>
        <v>5000000+</v>
      </c>
      <c r="J8909" s="1">
        <f t="shared" si="975"/>
        <v>5000000</v>
      </c>
      <c r="K8909" t="s">
        <v>17</v>
      </c>
      <c r="L8909" s="2">
        <v>0</v>
      </c>
      <c r="M8909" s="1">
        <f t="shared" si="979"/>
        <v>0</v>
      </c>
      <c r="N8909" t="s">
        <v>18</v>
      </c>
      <c r="O8909" t="s">
        <v>4391</v>
      </c>
      <c r="P8909" t="s">
        <v>117</v>
      </c>
      <c r="Q8909" t="str">
        <f t="shared" si="976"/>
        <v>2018</v>
      </c>
      <c r="R8909" t="str">
        <f t="shared" si="977"/>
        <v>March</v>
      </c>
      <c r="S8909" t="s">
        <v>39</v>
      </c>
      <c r="T8909" t="s">
        <v>39</v>
      </c>
    </row>
    <row r="8910" spans="1:20" x14ac:dyDescent="0.3">
      <c r="A8910" t="s">
        <v>11750</v>
      </c>
      <c r="B8910" t="s">
        <v>4390</v>
      </c>
      <c r="C8910">
        <v>3.6</v>
      </c>
      <c r="D8910">
        <f t="shared" si="978"/>
        <v>4</v>
      </c>
      <c r="E8910">
        <v>12993</v>
      </c>
      <c r="F8910" t="s">
        <v>139</v>
      </c>
      <c r="G8910">
        <f t="shared" si="973"/>
        <v>5200000</v>
      </c>
      <c r="H8910" s="3" t="s">
        <v>56</v>
      </c>
      <c r="I8910" t="str">
        <f t="shared" si="974"/>
        <v>1000000+</v>
      </c>
      <c r="J8910" s="1">
        <f t="shared" si="975"/>
        <v>1000000</v>
      </c>
      <c r="K8910" t="s">
        <v>17</v>
      </c>
      <c r="L8910" s="2">
        <v>0</v>
      </c>
      <c r="M8910" s="1">
        <f t="shared" si="979"/>
        <v>0</v>
      </c>
      <c r="N8910" t="s">
        <v>18</v>
      </c>
      <c r="O8910" t="s">
        <v>4391</v>
      </c>
      <c r="P8910" t="s">
        <v>4890</v>
      </c>
      <c r="Q8910" t="str">
        <f t="shared" si="976"/>
        <v>2017</v>
      </c>
      <c r="R8910" t="str">
        <f t="shared" si="977"/>
        <v>January</v>
      </c>
      <c r="S8910" t="s">
        <v>1309</v>
      </c>
      <c r="T8910" t="s">
        <v>157</v>
      </c>
    </row>
    <row r="8911" spans="1:20" x14ac:dyDescent="0.3">
      <c r="A8911" t="s">
        <v>11751</v>
      </c>
      <c r="B8911" t="s">
        <v>4573</v>
      </c>
      <c r="C8911">
        <v>4.2</v>
      </c>
      <c r="D8911">
        <f t="shared" si="978"/>
        <v>5</v>
      </c>
      <c r="E8911">
        <v>868</v>
      </c>
      <c r="F8911" t="s">
        <v>11752</v>
      </c>
      <c r="G8911">
        <f t="shared" si="973"/>
        <v>309000</v>
      </c>
      <c r="H8911" s="3" t="s">
        <v>49</v>
      </c>
      <c r="I8911" t="str">
        <f t="shared" si="974"/>
        <v>50000+</v>
      </c>
      <c r="J8911" s="1">
        <f t="shared" si="975"/>
        <v>50000</v>
      </c>
      <c r="K8911" t="s">
        <v>17</v>
      </c>
      <c r="L8911" s="2">
        <v>0</v>
      </c>
      <c r="M8911" s="1">
        <f t="shared" si="979"/>
        <v>0</v>
      </c>
      <c r="N8911" t="s">
        <v>18</v>
      </c>
      <c r="O8911" t="s">
        <v>4574</v>
      </c>
      <c r="P8911" t="s">
        <v>2298</v>
      </c>
      <c r="Q8911" t="str">
        <f t="shared" si="976"/>
        <v>2015</v>
      </c>
      <c r="R8911" t="str">
        <f t="shared" si="977"/>
        <v>October</v>
      </c>
      <c r="S8911">
        <v>1.1000000000000001</v>
      </c>
      <c r="T8911" t="s">
        <v>76</v>
      </c>
    </row>
    <row r="8912" spans="1:20" x14ac:dyDescent="0.3">
      <c r="A8912" t="s">
        <v>11753</v>
      </c>
      <c r="B8912" t="s">
        <v>4954</v>
      </c>
      <c r="C8912">
        <v>4.7</v>
      </c>
      <c r="D8912">
        <f t="shared" si="978"/>
        <v>5</v>
      </c>
      <c r="E8912">
        <v>14051</v>
      </c>
      <c r="F8912" t="s">
        <v>30</v>
      </c>
      <c r="G8912">
        <f t="shared" si="973"/>
        <v>8700000</v>
      </c>
      <c r="H8912" s="3" t="s">
        <v>43</v>
      </c>
      <c r="I8912" t="str">
        <f t="shared" si="974"/>
        <v>100000+</v>
      </c>
      <c r="J8912" s="1">
        <f t="shared" si="975"/>
        <v>100000</v>
      </c>
      <c r="K8912" t="s">
        <v>596</v>
      </c>
      <c r="L8912" s="2" t="s">
        <v>860</v>
      </c>
      <c r="M8912" s="1">
        <f t="shared" si="979"/>
        <v>3.99</v>
      </c>
      <c r="N8912" t="s">
        <v>18</v>
      </c>
      <c r="O8912" t="s">
        <v>4955</v>
      </c>
      <c r="P8912" t="s">
        <v>279</v>
      </c>
      <c r="Q8912" t="str">
        <f t="shared" si="976"/>
        <v>2018</v>
      </c>
      <c r="R8912" t="str">
        <f t="shared" si="977"/>
        <v>August</v>
      </c>
      <c r="S8912">
        <v>8.5</v>
      </c>
      <c r="T8912" t="s">
        <v>76</v>
      </c>
    </row>
    <row r="8913" spans="1:20" x14ac:dyDescent="0.3">
      <c r="A8913" t="s">
        <v>11754</v>
      </c>
      <c r="B8913" t="s">
        <v>4573</v>
      </c>
      <c r="C8913">
        <v>4.3</v>
      </c>
      <c r="D8913">
        <f t="shared" si="978"/>
        <v>5</v>
      </c>
      <c r="E8913">
        <v>1419</v>
      </c>
      <c r="F8913" t="s">
        <v>11755</v>
      </c>
      <c r="G8913">
        <f t="shared" si="973"/>
        <v>485000</v>
      </c>
      <c r="H8913" s="3" t="s">
        <v>49</v>
      </c>
      <c r="I8913" t="str">
        <f t="shared" si="974"/>
        <v>50000+</v>
      </c>
      <c r="J8913" s="1">
        <f t="shared" si="975"/>
        <v>50000</v>
      </c>
      <c r="K8913" t="s">
        <v>17</v>
      </c>
      <c r="L8913" s="2">
        <v>0</v>
      </c>
      <c r="M8913" s="1">
        <f t="shared" si="979"/>
        <v>0</v>
      </c>
      <c r="N8913" t="s">
        <v>18</v>
      </c>
      <c r="O8913" t="s">
        <v>4574</v>
      </c>
      <c r="P8913" t="s">
        <v>2298</v>
      </c>
      <c r="Q8913" t="str">
        <f t="shared" si="976"/>
        <v>2015</v>
      </c>
      <c r="R8913" t="str">
        <f t="shared" si="977"/>
        <v>October</v>
      </c>
      <c r="S8913">
        <v>1.1000000000000001</v>
      </c>
      <c r="T8913" t="s">
        <v>76</v>
      </c>
    </row>
    <row r="8914" spans="1:20" x14ac:dyDescent="0.3">
      <c r="A8914" t="s">
        <v>11756</v>
      </c>
      <c r="B8914" t="s">
        <v>3906</v>
      </c>
      <c r="C8914">
        <v>4.7</v>
      </c>
      <c r="D8914">
        <f t="shared" si="978"/>
        <v>5</v>
      </c>
      <c r="E8914">
        <v>4595</v>
      </c>
      <c r="F8914" t="s">
        <v>231</v>
      </c>
      <c r="G8914">
        <f t="shared" si="973"/>
        <v>2500000</v>
      </c>
      <c r="H8914" s="3" t="s">
        <v>43</v>
      </c>
      <c r="I8914" t="str">
        <f t="shared" si="974"/>
        <v>100000+</v>
      </c>
      <c r="J8914" s="1">
        <f t="shared" si="975"/>
        <v>100000</v>
      </c>
      <c r="K8914" t="s">
        <v>17</v>
      </c>
      <c r="L8914" s="2">
        <v>0</v>
      </c>
      <c r="M8914" s="1">
        <f t="shared" si="979"/>
        <v>0</v>
      </c>
      <c r="N8914" t="s">
        <v>18</v>
      </c>
      <c r="O8914" t="s">
        <v>3907</v>
      </c>
      <c r="P8914" t="s">
        <v>8165</v>
      </c>
      <c r="Q8914" t="str">
        <f t="shared" si="976"/>
        <v>2017</v>
      </c>
      <c r="R8914" t="str">
        <f t="shared" si="977"/>
        <v>September</v>
      </c>
      <c r="S8914" t="s">
        <v>1118</v>
      </c>
      <c r="T8914" t="s">
        <v>76</v>
      </c>
    </row>
    <row r="8915" spans="1:20" x14ac:dyDescent="0.3">
      <c r="A8915" t="s">
        <v>11757</v>
      </c>
      <c r="B8915" t="s">
        <v>2910</v>
      </c>
      <c r="C8915">
        <v>4.8</v>
      </c>
      <c r="D8915">
        <f t="shared" si="978"/>
        <v>5</v>
      </c>
      <c r="E8915">
        <v>3390</v>
      </c>
      <c r="F8915" t="s">
        <v>136</v>
      </c>
      <c r="G8915">
        <f t="shared" si="973"/>
        <v>9200000</v>
      </c>
      <c r="H8915" s="3" t="s">
        <v>43</v>
      </c>
      <c r="I8915" t="str">
        <f t="shared" si="974"/>
        <v>100000+</v>
      </c>
      <c r="J8915" s="1">
        <f t="shared" si="975"/>
        <v>100000</v>
      </c>
      <c r="K8915" t="s">
        <v>17</v>
      </c>
      <c r="L8915" s="2">
        <v>0</v>
      </c>
      <c r="M8915" s="1">
        <f t="shared" si="979"/>
        <v>0</v>
      </c>
      <c r="N8915" t="s">
        <v>18</v>
      </c>
      <c r="O8915" t="s">
        <v>1216</v>
      </c>
      <c r="P8915" t="s">
        <v>3327</v>
      </c>
      <c r="Q8915" t="str">
        <f t="shared" si="976"/>
        <v>2017</v>
      </c>
      <c r="R8915" t="str">
        <f t="shared" si="977"/>
        <v>October</v>
      </c>
      <c r="S8915" t="s">
        <v>1616</v>
      </c>
      <c r="T8915" t="s">
        <v>71</v>
      </c>
    </row>
    <row r="8916" spans="1:20" x14ac:dyDescent="0.3">
      <c r="A8916" t="s">
        <v>11758</v>
      </c>
      <c r="B8916" t="s">
        <v>4098</v>
      </c>
      <c r="C8916">
        <v>3.1</v>
      </c>
      <c r="D8916">
        <f t="shared" si="978"/>
        <v>4</v>
      </c>
      <c r="E8916">
        <v>500</v>
      </c>
      <c r="F8916" t="s">
        <v>99</v>
      </c>
      <c r="G8916">
        <f t="shared" si="973"/>
        <v>39000000</v>
      </c>
      <c r="H8916" s="3" t="s">
        <v>49</v>
      </c>
      <c r="I8916" t="str">
        <f t="shared" si="974"/>
        <v>50000+</v>
      </c>
      <c r="J8916" s="1">
        <f t="shared" si="975"/>
        <v>50000</v>
      </c>
      <c r="K8916" t="s">
        <v>17</v>
      </c>
      <c r="L8916" s="2">
        <v>0</v>
      </c>
      <c r="M8916" s="1">
        <f t="shared" si="979"/>
        <v>0</v>
      </c>
      <c r="N8916" t="s">
        <v>18</v>
      </c>
      <c r="O8916" t="s">
        <v>2572</v>
      </c>
      <c r="P8916" t="s">
        <v>1102</v>
      </c>
      <c r="Q8916" t="str">
        <f t="shared" si="976"/>
        <v>2018</v>
      </c>
      <c r="R8916" t="str">
        <f t="shared" si="977"/>
        <v>February</v>
      </c>
      <c r="S8916">
        <v>10.012</v>
      </c>
      <c r="T8916" t="s">
        <v>71</v>
      </c>
    </row>
    <row r="8917" spans="1:20" x14ac:dyDescent="0.3">
      <c r="A8917" t="s">
        <v>11759</v>
      </c>
      <c r="B8917" t="s">
        <v>2519</v>
      </c>
      <c r="C8917">
        <v>4.5</v>
      </c>
      <c r="D8917">
        <f t="shared" si="978"/>
        <v>5</v>
      </c>
      <c r="E8917">
        <v>23599</v>
      </c>
      <c r="F8917" t="s">
        <v>2623</v>
      </c>
      <c r="G8917">
        <f t="shared" si="973"/>
        <v>96000000</v>
      </c>
      <c r="H8917" s="3" t="s">
        <v>43</v>
      </c>
      <c r="I8917" t="str">
        <f t="shared" si="974"/>
        <v>100000+</v>
      </c>
      <c r="J8917" s="1">
        <f t="shared" si="975"/>
        <v>100000</v>
      </c>
      <c r="K8917" t="s">
        <v>17</v>
      </c>
      <c r="L8917" s="2">
        <v>0</v>
      </c>
      <c r="M8917" s="1">
        <f t="shared" si="979"/>
        <v>0</v>
      </c>
      <c r="N8917" t="s">
        <v>37</v>
      </c>
      <c r="O8917" t="s">
        <v>2538</v>
      </c>
      <c r="P8917" t="s">
        <v>383</v>
      </c>
      <c r="Q8917" t="str">
        <f t="shared" si="976"/>
        <v>2018</v>
      </c>
      <c r="R8917" t="str">
        <f t="shared" si="977"/>
        <v>June</v>
      </c>
      <c r="S8917" t="s">
        <v>11760</v>
      </c>
      <c r="T8917" t="s">
        <v>76</v>
      </c>
    </row>
    <row r="8918" spans="1:20" x14ac:dyDescent="0.3">
      <c r="A8918" t="s">
        <v>11761</v>
      </c>
      <c r="B8918" t="s">
        <v>2910</v>
      </c>
      <c r="C8918">
        <v>4.4000000000000004</v>
      </c>
      <c r="D8918">
        <f t="shared" si="978"/>
        <v>5</v>
      </c>
      <c r="E8918">
        <v>276</v>
      </c>
      <c r="F8918" t="s">
        <v>39</v>
      </c>
      <c r="G8918">
        <f t="shared" si="973"/>
        <v>1000</v>
      </c>
      <c r="H8918" s="3" t="s">
        <v>49</v>
      </c>
      <c r="I8918" t="str">
        <f t="shared" si="974"/>
        <v>50000+</v>
      </c>
      <c r="J8918" s="1">
        <f t="shared" si="975"/>
        <v>50000</v>
      </c>
      <c r="K8918" t="s">
        <v>17</v>
      </c>
      <c r="L8918" s="2">
        <v>0</v>
      </c>
      <c r="M8918" s="1">
        <f t="shared" si="979"/>
        <v>0</v>
      </c>
      <c r="N8918" t="s">
        <v>18</v>
      </c>
      <c r="O8918" t="s">
        <v>1216</v>
      </c>
      <c r="P8918" t="s">
        <v>7363</v>
      </c>
      <c r="Q8918" t="str">
        <f t="shared" si="976"/>
        <v>2016</v>
      </c>
      <c r="R8918" t="str">
        <f t="shared" si="977"/>
        <v>March</v>
      </c>
      <c r="S8918" t="s">
        <v>39</v>
      </c>
      <c r="T8918" t="s">
        <v>39</v>
      </c>
    </row>
    <row r="8919" spans="1:20" x14ac:dyDescent="0.3">
      <c r="A8919" t="s">
        <v>11762</v>
      </c>
      <c r="B8919" t="s">
        <v>402</v>
      </c>
      <c r="C8919">
        <v>4.5</v>
      </c>
      <c r="D8919">
        <f t="shared" si="978"/>
        <v>5</v>
      </c>
      <c r="E8919">
        <v>313</v>
      </c>
      <c r="F8919" t="s">
        <v>1149</v>
      </c>
      <c r="G8919">
        <f t="shared" si="973"/>
        <v>6900000</v>
      </c>
      <c r="H8919" s="3" t="s">
        <v>49</v>
      </c>
      <c r="I8919" t="str">
        <f t="shared" si="974"/>
        <v>50000+</v>
      </c>
      <c r="J8919" s="1">
        <f t="shared" si="975"/>
        <v>50000</v>
      </c>
      <c r="K8919" t="s">
        <v>17</v>
      </c>
      <c r="L8919" s="2">
        <v>0</v>
      </c>
      <c r="M8919" s="1">
        <f t="shared" si="979"/>
        <v>0</v>
      </c>
      <c r="N8919" t="s">
        <v>18</v>
      </c>
      <c r="O8919" t="s">
        <v>404</v>
      </c>
      <c r="P8919" t="s">
        <v>279</v>
      </c>
      <c r="Q8919" t="str">
        <f t="shared" si="976"/>
        <v>2018</v>
      </c>
      <c r="R8919" t="str">
        <f t="shared" si="977"/>
        <v>August</v>
      </c>
      <c r="S8919">
        <v>0.7</v>
      </c>
      <c r="T8919" t="s">
        <v>11763</v>
      </c>
    </row>
    <row r="8920" spans="1:20" x14ac:dyDescent="0.3">
      <c r="A8920" t="s">
        <v>11764</v>
      </c>
      <c r="B8920" t="s">
        <v>402</v>
      </c>
      <c r="C8920">
        <v>4.5</v>
      </c>
      <c r="D8920">
        <f t="shared" si="978"/>
        <v>5</v>
      </c>
      <c r="E8920">
        <v>314</v>
      </c>
      <c r="F8920" t="s">
        <v>312</v>
      </c>
      <c r="G8920">
        <f t="shared" si="973"/>
        <v>9800000</v>
      </c>
      <c r="H8920" s="3" t="s">
        <v>49</v>
      </c>
      <c r="I8920" t="str">
        <f t="shared" si="974"/>
        <v>50000+</v>
      </c>
      <c r="J8920" s="1">
        <f t="shared" si="975"/>
        <v>50000</v>
      </c>
      <c r="K8920" t="s">
        <v>17</v>
      </c>
      <c r="L8920" s="2">
        <v>0</v>
      </c>
      <c r="M8920" s="1">
        <f t="shared" si="979"/>
        <v>0</v>
      </c>
      <c r="N8920" t="s">
        <v>18</v>
      </c>
      <c r="O8920" t="s">
        <v>404</v>
      </c>
      <c r="P8920" t="s">
        <v>9436</v>
      </c>
      <c r="Q8920" t="str">
        <f t="shared" si="976"/>
        <v>2016</v>
      </c>
      <c r="R8920" t="str">
        <f t="shared" si="977"/>
        <v>March</v>
      </c>
      <c r="S8920">
        <v>2.1</v>
      </c>
      <c r="T8920" t="s">
        <v>157</v>
      </c>
    </row>
    <row r="8921" spans="1:20" x14ac:dyDescent="0.3">
      <c r="A8921" t="s">
        <v>11765</v>
      </c>
      <c r="B8921" t="s">
        <v>2910</v>
      </c>
      <c r="C8921">
        <v>3.5</v>
      </c>
      <c r="D8921">
        <f t="shared" si="978"/>
        <v>4</v>
      </c>
      <c r="E8921">
        <v>22</v>
      </c>
      <c r="F8921" t="s">
        <v>242</v>
      </c>
      <c r="G8921">
        <f t="shared" si="973"/>
        <v>16000000</v>
      </c>
      <c r="H8921" s="3" t="s">
        <v>90</v>
      </c>
      <c r="I8921" t="str">
        <f t="shared" si="974"/>
        <v>5000+</v>
      </c>
      <c r="J8921" s="1">
        <f t="shared" si="975"/>
        <v>5000</v>
      </c>
      <c r="K8921" t="s">
        <v>17</v>
      </c>
      <c r="L8921" s="2">
        <v>0</v>
      </c>
      <c r="M8921" s="1">
        <f t="shared" si="979"/>
        <v>0</v>
      </c>
      <c r="N8921" t="s">
        <v>18</v>
      </c>
      <c r="O8921" t="s">
        <v>1445</v>
      </c>
      <c r="P8921" t="s">
        <v>450</v>
      </c>
      <c r="Q8921" t="str">
        <f t="shared" si="976"/>
        <v>2018</v>
      </c>
      <c r="R8921" t="str">
        <f t="shared" si="977"/>
        <v>July</v>
      </c>
      <c r="S8921" t="s">
        <v>281</v>
      </c>
      <c r="T8921" t="s">
        <v>71</v>
      </c>
    </row>
    <row r="8922" spans="1:20" x14ac:dyDescent="0.3">
      <c r="A8922" t="s">
        <v>11766</v>
      </c>
      <c r="B8922" t="s">
        <v>4716</v>
      </c>
      <c r="C8922">
        <v>4.7</v>
      </c>
      <c r="D8922">
        <f t="shared" si="978"/>
        <v>5</v>
      </c>
      <c r="E8922">
        <v>101163</v>
      </c>
      <c r="F8922" t="s">
        <v>933</v>
      </c>
      <c r="G8922">
        <f t="shared" si="973"/>
        <v>6200000</v>
      </c>
      <c r="H8922" s="3" t="s">
        <v>31</v>
      </c>
      <c r="I8922" t="str">
        <f t="shared" si="974"/>
        <v>5000000+</v>
      </c>
      <c r="J8922" s="1">
        <f t="shared" si="975"/>
        <v>5000000</v>
      </c>
      <c r="K8922" t="s">
        <v>17</v>
      </c>
      <c r="L8922" s="2">
        <v>0</v>
      </c>
      <c r="M8922" s="1">
        <f t="shared" si="979"/>
        <v>0</v>
      </c>
      <c r="N8922" t="s">
        <v>18</v>
      </c>
      <c r="O8922" t="s">
        <v>4717</v>
      </c>
      <c r="P8922" t="s">
        <v>74</v>
      </c>
      <c r="Q8922" t="str">
        <f t="shared" si="976"/>
        <v>2018</v>
      </c>
      <c r="R8922" t="str">
        <f t="shared" si="977"/>
        <v>July</v>
      </c>
      <c r="S8922" t="s">
        <v>11767</v>
      </c>
      <c r="T8922" t="s">
        <v>71</v>
      </c>
    </row>
    <row r="8923" spans="1:20" x14ac:dyDescent="0.3">
      <c r="A8923" t="s">
        <v>11768</v>
      </c>
      <c r="B8923" t="s">
        <v>2910</v>
      </c>
      <c r="C8923">
        <v>4.0999999999999996</v>
      </c>
      <c r="D8923">
        <f t="shared" si="978"/>
        <v>5</v>
      </c>
      <c r="E8923">
        <v>321</v>
      </c>
      <c r="F8923" t="s">
        <v>11769</v>
      </c>
      <c r="G8923">
        <f t="shared" si="973"/>
        <v>914000</v>
      </c>
      <c r="H8923" s="3" t="s">
        <v>43</v>
      </c>
      <c r="I8923" t="str">
        <f t="shared" si="974"/>
        <v>100000+</v>
      </c>
      <c r="J8923" s="1">
        <f t="shared" si="975"/>
        <v>100000</v>
      </c>
      <c r="K8923" t="s">
        <v>17</v>
      </c>
      <c r="L8923" s="2">
        <v>0</v>
      </c>
      <c r="M8923" s="1">
        <f t="shared" si="979"/>
        <v>0</v>
      </c>
      <c r="N8923" t="s">
        <v>18</v>
      </c>
      <c r="O8923" t="s">
        <v>1216</v>
      </c>
      <c r="P8923" t="s">
        <v>10661</v>
      </c>
      <c r="Q8923" t="str">
        <f t="shared" si="976"/>
        <v>2015</v>
      </c>
      <c r="R8923" t="str">
        <f t="shared" si="977"/>
        <v>February</v>
      </c>
      <c r="S8923">
        <v>1</v>
      </c>
      <c r="T8923" t="s">
        <v>211</v>
      </c>
    </row>
    <row r="8924" spans="1:20" x14ac:dyDescent="0.3">
      <c r="A8924" t="s">
        <v>11770</v>
      </c>
      <c r="B8924" t="s">
        <v>2910</v>
      </c>
      <c r="C8924">
        <v>4.4000000000000004</v>
      </c>
      <c r="D8924">
        <f t="shared" si="978"/>
        <v>5</v>
      </c>
      <c r="E8924">
        <v>265</v>
      </c>
      <c r="F8924" t="s">
        <v>386</v>
      </c>
      <c r="G8924">
        <f t="shared" si="973"/>
        <v>8199999.9999999991</v>
      </c>
      <c r="H8924" s="3" t="s">
        <v>49</v>
      </c>
      <c r="I8924" t="str">
        <f t="shared" si="974"/>
        <v>50000+</v>
      </c>
      <c r="J8924" s="1">
        <f t="shared" si="975"/>
        <v>50000</v>
      </c>
      <c r="K8924" t="s">
        <v>17</v>
      </c>
      <c r="L8924" s="2">
        <v>0</v>
      </c>
      <c r="M8924" s="1">
        <f t="shared" si="979"/>
        <v>0</v>
      </c>
      <c r="N8924" t="s">
        <v>18</v>
      </c>
      <c r="O8924" t="s">
        <v>1445</v>
      </c>
      <c r="P8924" t="s">
        <v>8524</v>
      </c>
      <c r="Q8924" t="str">
        <f t="shared" si="976"/>
        <v>2017</v>
      </c>
      <c r="R8924" t="str">
        <f t="shared" si="977"/>
        <v>January</v>
      </c>
      <c r="S8924" t="s">
        <v>21</v>
      </c>
      <c r="T8924" t="s">
        <v>71</v>
      </c>
    </row>
    <row r="8925" spans="1:20" x14ac:dyDescent="0.3">
      <c r="A8925" t="s">
        <v>11771</v>
      </c>
      <c r="B8925" t="s">
        <v>2910</v>
      </c>
      <c r="C8925">
        <v>4.3</v>
      </c>
      <c r="D8925">
        <f t="shared" si="978"/>
        <v>5</v>
      </c>
      <c r="E8925">
        <v>128808</v>
      </c>
      <c r="F8925" t="s">
        <v>39</v>
      </c>
      <c r="G8925">
        <f t="shared" si="973"/>
        <v>1000</v>
      </c>
      <c r="H8925" s="3" t="s">
        <v>79</v>
      </c>
      <c r="I8925" t="str">
        <f t="shared" si="974"/>
        <v>10000000+</v>
      </c>
      <c r="J8925" s="1">
        <f t="shared" si="975"/>
        <v>10000000</v>
      </c>
      <c r="K8925" t="s">
        <v>17</v>
      </c>
      <c r="L8925" s="2">
        <v>0</v>
      </c>
      <c r="M8925" s="1">
        <f t="shared" si="979"/>
        <v>0</v>
      </c>
      <c r="N8925" t="s">
        <v>18</v>
      </c>
      <c r="O8925" t="s">
        <v>1214</v>
      </c>
      <c r="P8925" t="s">
        <v>153</v>
      </c>
      <c r="Q8925" t="str">
        <f t="shared" si="976"/>
        <v>2018</v>
      </c>
      <c r="R8925" t="str">
        <f t="shared" si="977"/>
        <v>August</v>
      </c>
      <c r="S8925" t="s">
        <v>39</v>
      </c>
      <c r="T8925" t="s">
        <v>39</v>
      </c>
    </row>
    <row r="8926" spans="1:20" x14ac:dyDescent="0.3">
      <c r="A8926" t="s">
        <v>11772</v>
      </c>
      <c r="B8926" t="s">
        <v>4716</v>
      </c>
      <c r="C8926">
        <v>4.5999999999999996</v>
      </c>
      <c r="D8926">
        <f t="shared" si="978"/>
        <v>5</v>
      </c>
      <c r="E8926">
        <v>1048766</v>
      </c>
      <c r="F8926" t="s">
        <v>435</v>
      </c>
      <c r="G8926">
        <f t="shared" si="973"/>
        <v>13000000</v>
      </c>
      <c r="H8926" s="3" t="s">
        <v>79</v>
      </c>
      <c r="I8926" t="str">
        <f t="shared" si="974"/>
        <v>10000000+</v>
      </c>
      <c r="J8926" s="1">
        <f t="shared" si="975"/>
        <v>10000000</v>
      </c>
      <c r="K8926" t="s">
        <v>17</v>
      </c>
      <c r="L8926" s="2">
        <v>0</v>
      </c>
      <c r="M8926" s="1">
        <f t="shared" si="979"/>
        <v>0</v>
      </c>
      <c r="N8926" t="s">
        <v>18</v>
      </c>
      <c r="O8926" t="s">
        <v>4717</v>
      </c>
      <c r="P8926" t="s">
        <v>86</v>
      </c>
      <c r="Q8926" t="str">
        <f t="shared" si="976"/>
        <v>2018</v>
      </c>
      <c r="R8926" t="str">
        <f t="shared" si="977"/>
        <v>August</v>
      </c>
      <c r="S8926" t="s">
        <v>11773</v>
      </c>
      <c r="T8926" t="s">
        <v>22</v>
      </c>
    </row>
    <row r="8927" spans="1:20" x14ac:dyDescent="0.3">
      <c r="A8927" t="s">
        <v>11774</v>
      </c>
      <c r="B8927" t="s">
        <v>402</v>
      </c>
      <c r="C8927">
        <v>3.4</v>
      </c>
      <c r="D8927">
        <f t="shared" si="978"/>
        <v>4</v>
      </c>
      <c r="E8927">
        <v>116</v>
      </c>
      <c r="F8927" t="s">
        <v>621</v>
      </c>
      <c r="G8927">
        <f t="shared" si="973"/>
        <v>48000000</v>
      </c>
      <c r="H8927" s="3" t="s">
        <v>90</v>
      </c>
      <c r="I8927" t="str">
        <f t="shared" si="974"/>
        <v>5000+</v>
      </c>
      <c r="J8927" s="1">
        <f t="shared" si="975"/>
        <v>5000</v>
      </c>
      <c r="K8927" t="s">
        <v>596</v>
      </c>
      <c r="L8927" s="2" t="s">
        <v>11775</v>
      </c>
      <c r="M8927" s="1">
        <f t="shared" si="979"/>
        <v>4.5999999999999996</v>
      </c>
      <c r="N8927" t="s">
        <v>18</v>
      </c>
      <c r="O8927" t="s">
        <v>404</v>
      </c>
      <c r="P8927" t="s">
        <v>3418</v>
      </c>
      <c r="Q8927" t="str">
        <f t="shared" si="976"/>
        <v>2016</v>
      </c>
      <c r="R8927" t="str">
        <f t="shared" si="977"/>
        <v>October</v>
      </c>
      <c r="S8927">
        <v>1.4</v>
      </c>
      <c r="T8927" t="s">
        <v>51</v>
      </c>
    </row>
    <row r="8928" spans="1:20" x14ac:dyDescent="0.3">
      <c r="A8928" t="s">
        <v>11776</v>
      </c>
      <c r="B8928" t="s">
        <v>2910</v>
      </c>
      <c r="C8928">
        <v>3.5</v>
      </c>
      <c r="D8928">
        <f t="shared" si="978"/>
        <v>4</v>
      </c>
      <c r="E8928">
        <v>38</v>
      </c>
      <c r="F8928" t="s">
        <v>42</v>
      </c>
      <c r="G8928">
        <f t="shared" si="973"/>
        <v>2800000</v>
      </c>
      <c r="H8928" s="3" t="s">
        <v>16</v>
      </c>
      <c r="I8928" t="str">
        <f t="shared" si="974"/>
        <v>10000+</v>
      </c>
      <c r="J8928" s="1">
        <f t="shared" si="975"/>
        <v>10000</v>
      </c>
      <c r="K8928" t="s">
        <v>17</v>
      </c>
      <c r="L8928" s="2">
        <v>0</v>
      </c>
      <c r="M8928" s="1">
        <f t="shared" si="979"/>
        <v>0</v>
      </c>
      <c r="N8928" t="s">
        <v>18</v>
      </c>
      <c r="O8928" t="s">
        <v>1445</v>
      </c>
      <c r="P8928" t="s">
        <v>5724</v>
      </c>
      <c r="Q8928" t="str">
        <f t="shared" si="976"/>
        <v>2018</v>
      </c>
      <c r="R8928" t="str">
        <f t="shared" si="977"/>
        <v>March</v>
      </c>
      <c r="S8928" t="s">
        <v>11777</v>
      </c>
      <c r="T8928" t="s">
        <v>389</v>
      </c>
    </row>
    <row r="8929" spans="1:20" x14ac:dyDescent="0.3">
      <c r="A8929" t="s">
        <v>11778</v>
      </c>
      <c r="B8929" t="s">
        <v>4390</v>
      </c>
      <c r="C8929">
        <v>4.7</v>
      </c>
      <c r="D8929">
        <f t="shared" si="978"/>
        <v>5</v>
      </c>
      <c r="E8929">
        <v>1251479</v>
      </c>
      <c r="F8929" t="s">
        <v>39</v>
      </c>
      <c r="G8929">
        <f t="shared" si="973"/>
        <v>1000</v>
      </c>
      <c r="H8929" s="3" t="s">
        <v>79</v>
      </c>
      <c r="I8929" t="str">
        <f t="shared" si="974"/>
        <v>10000000+</v>
      </c>
      <c r="J8929" s="1">
        <f t="shared" si="975"/>
        <v>10000000</v>
      </c>
      <c r="K8929" t="s">
        <v>17</v>
      </c>
      <c r="L8929" s="2">
        <v>0</v>
      </c>
      <c r="M8929" s="1">
        <f t="shared" si="979"/>
        <v>0</v>
      </c>
      <c r="N8929" t="s">
        <v>18</v>
      </c>
      <c r="O8929" t="s">
        <v>4391</v>
      </c>
      <c r="P8929" t="s">
        <v>265</v>
      </c>
      <c r="Q8929" t="str">
        <f t="shared" si="976"/>
        <v>2018</v>
      </c>
      <c r="R8929" t="str">
        <f t="shared" si="977"/>
        <v>July</v>
      </c>
      <c r="S8929" t="s">
        <v>39</v>
      </c>
      <c r="T8929" t="s">
        <v>39</v>
      </c>
    </row>
    <row r="8930" spans="1:20" x14ac:dyDescent="0.3">
      <c r="A8930" t="s">
        <v>11779</v>
      </c>
      <c r="B8930" t="s">
        <v>5011</v>
      </c>
      <c r="C8930">
        <v>3.6</v>
      </c>
      <c r="D8930">
        <f t="shared" si="978"/>
        <v>4</v>
      </c>
      <c r="E8930">
        <v>5692</v>
      </c>
      <c r="F8930" t="s">
        <v>102</v>
      </c>
      <c r="G8930">
        <f t="shared" si="973"/>
        <v>31000000</v>
      </c>
      <c r="H8930" s="3" t="s">
        <v>56</v>
      </c>
      <c r="I8930" t="str">
        <f t="shared" si="974"/>
        <v>1000000+</v>
      </c>
      <c r="J8930" s="1">
        <f t="shared" si="975"/>
        <v>1000000</v>
      </c>
      <c r="K8930" t="s">
        <v>17</v>
      </c>
      <c r="L8930" s="2">
        <v>0</v>
      </c>
      <c r="M8930" s="1">
        <f t="shared" si="979"/>
        <v>0</v>
      </c>
      <c r="N8930" t="s">
        <v>18</v>
      </c>
      <c r="O8930" t="s">
        <v>5012</v>
      </c>
      <c r="P8930" t="s">
        <v>248</v>
      </c>
      <c r="Q8930" t="str">
        <f t="shared" si="976"/>
        <v>2018</v>
      </c>
      <c r="R8930" t="str">
        <f t="shared" si="977"/>
        <v>July</v>
      </c>
      <c r="S8930" t="s">
        <v>11780</v>
      </c>
      <c r="T8930" t="s">
        <v>71</v>
      </c>
    </row>
    <row r="8931" spans="1:20" x14ac:dyDescent="0.3">
      <c r="A8931" t="s">
        <v>11781</v>
      </c>
      <c r="B8931" t="s">
        <v>5011</v>
      </c>
      <c r="C8931">
        <v>3.7</v>
      </c>
      <c r="D8931">
        <f t="shared" si="978"/>
        <v>4</v>
      </c>
      <c r="E8931">
        <v>321</v>
      </c>
      <c r="F8931" t="s">
        <v>3482</v>
      </c>
      <c r="G8931">
        <f t="shared" si="973"/>
        <v>1300000</v>
      </c>
      <c r="H8931" s="3" t="s">
        <v>49</v>
      </c>
      <c r="I8931" t="str">
        <f t="shared" si="974"/>
        <v>50000+</v>
      </c>
      <c r="J8931" s="1">
        <f t="shared" si="975"/>
        <v>50000</v>
      </c>
      <c r="K8931" t="s">
        <v>17</v>
      </c>
      <c r="L8931" s="2">
        <v>0</v>
      </c>
      <c r="M8931" s="1">
        <f t="shared" si="979"/>
        <v>0</v>
      </c>
      <c r="N8931" t="s">
        <v>18</v>
      </c>
      <c r="O8931" t="s">
        <v>5012</v>
      </c>
      <c r="P8931" t="s">
        <v>2845</v>
      </c>
      <c r="Q8931" t="str">
        <f t="shared" si="976"/>
        <v>2017</v>
      </c>
      <c r="R8931" t="str">
        <f t="shared" si="977"/>
        <v>March</v>
      </c>
      <c r="S8931" t="s">
        <v>1186</v>
      </c>
      <c r="T8931" t="s">
        <v>40</v>
      </c>
    </row>
    <row r="8932" spans="1:20" x14ac:dyDescent="0.3">
      <c r="A8932" t="s">
        <v>11782</v>
      </c>
      <c r="B8932" t="s">
        <v>2377</v>
      </c>
      <c r="C8932">
        <v>2.1</v>
      </c>
      <c r="D8932">
        <f t="shared" si="978"/>
        <v>3</v>
      </c>
      <c r="E8932">
        <v>86</v>
      </c>
      <c r="F8932" t="s">
        <v>55</v>
      </c>
      <c r="G8932">
        <f t="shared" si="973"/>
        <v>29000000</v>
      </c>
      <c r="H8932" s="3" t="s">
        <v>16</v>
      </c>
      <c r="I8932" t="str">
        <f t="shared" si="974"/>
        <v>10000+</v>
      </c>
      <c r="J8932" s="1">
        <f t="shared" si="975"/>
        <v>10000</v>
      </c>
      <c r="K8932" t="s">
        <v>17</v>
      </c>
      <c r="L8932" s="2">
        <v>0</v>
      </c>
      <c r="M8932" s="1">
        <f t="shared" si="979"/>
        <v>0</v>
      </c>
      <c r="N8932" t="s">
        <v>18</v>
      </c>
      <c r="O8932" t="s">
        <v>2378</v>
      </c>
      <c r="P8932" t="s">
        <v>369</v>
      </c>
      <c r="Q8932" t="str">
        <f t="shared" si="976"/>
        <v>2018</v>
      </c>
      <c r="R8932" t="str">
        <f t="shared" si="977"/>
        <v>July</v>
      </c>
      <c r="S8932" t="s">
        <v>3829</v>
      </c>
      <c r="T8932" t="s">
        <v>535</v>
      </c>
    </row>
    <row r="8933" spans="1:20" x14ac:dyDescent="0.3">
      <c r="A8933" t="s">
        <v>11783</v>
      </c>
      <c r="B8933" t="s">
        <v>3906</v>
      </c>
      <c r="C8933">
        <v>2</v>
      </c>
      <c r="D8933">
        <f t="shared" si="978"/>
        <v>2</v>
      </c>
      <c r="E8933">
        <v>16</v>
      </c>
      <c r="F8933" t="s">
        <v>96</v>
      </c>
      <c r="G8933">
        <f t="shared" si="973"/>
        <v>17000000</v>
      </c>
      <c r="H8933" s="3" t="s">
        <v>719</v>
      </c>
      <c r="I8933" t="str">
        <f t="shared" si="974"/>
        <v>1000+</v>
      </c>
      <c r="J8933" s="1">
        <f t="shared" si="975"/>
        <v>1000</v>
      </c>
      <c r="K8933" t="s">
        <v>17</v>
      </c>
      <c r="L8933" s="2">
        <v>0</v>
      </c>
      <c r="M8933" s="1">
        <f t="shared" si="979"/>
        <v>0</v>
      </c>
      <c r="N8933" t="s">
        <v>18</v>
      </c>
      <c r="O8933" t="s">
        <v>3907</v>
      </c>
      <c r="P8933" t="s">
        <v>1841</v>
      </c>
      <c r="Q8933" t="str">
        <f t="shared" si="976"/>
        <v>2018</v>
      </c>
      <c r="R8933" t="str">
        <f t="shared" si="977"/>
        <v>May</v>
      </c>
      <c r="S8933" t="s">
        <v>315</v>
      </c>
      <c r="T8933" t="s">
        <v>46</v>
      </c>
    </row>
    <row r="8934" spans="1:20" x14ac:dyDescent="0.3">
      <c r="A8934" t="s">
        <v>11784</v>
      </c>
      <c r="B8934" t="s">
        <v>187</v>
      </c>
      <c r="C8934">
        <v>3.5</v>
      </c>
      <c r="D8934">
        <f t="shared" si="978"/>
        <v>4</v>
      </c>
      <c r="E8934">
        <v>12</v>
      </c>
      <c r="F8934" t="s">
        <v>15</v>
      </c>
      <c r="G8934">
        <f t="shared" si="973"/>
        <v>19000000</v>
      </c>
      <c r="H8934" s="3" t="s">
        <v>90</v>
      </c>
      <c r="I8934" t="str">
        <f t="shared" si="974"/>
        <v>5000+</v>
      </c>
      <c r="J8934" s="1">
        <f t="shared" si="975"/>
        <v>5000</v>
      </c>
      <c r="K8934" t="s">
        <v>17</v>
      </c>
      <c r="L8934" s="2">
        <v>0</v>
      </c>
      <c r="M8934" s="1">
        <f t="shared" si="979"/>
        <v>0</v>
      </c>
      <c r="N8934" t="s">
        <v>18</v>
      </c>
      <c r="O8934" t="s">
        <v>188</v>
      </c>
      <c r="P8934" t="s">
        <v>359</v>
      </c>
      <c r="Q8934" t="str">
        <f t="shared" si="976"/>
        <v>2018</v>
      </c>
      <c r="R8934" t="str">
        <f t="shared" si="977"/>
        <v>May</v>
      </c>
      <c r="S8934">
        <v>1.27</v>
      </c>
      <c r="T8934" t="s">
        <v>76</v>
      </c>
    </row>
    <row r="8935" spans="1:20" x14ac:dyDescent="0.3">
      <c r="A8935" t="s">
        <v>11785</v>
      </c>
      <c r="B8935" t="s">
        <v>2910</v>
      </c>
      <c r="C8935">
        <v>4.3</v>
      </c>
      <c r="D8935">
        <f t="shared" si="978"/>
        <v>5</v>
      </c>
      <c r="E8935">
        <v>158</v>
      </c>
      <c r="F8935" t="s">
        <v>352</v>
      </c>
      <c r="G8935">
        <f t="shared" si="973"/>
        <v>2600000</v>
      </c>
      <c r="H8935" s="3" t="s">
        <v>16</v>
      </c>
      <c r="I8935" t="str">
        <f t="shared" si="974"/>
        <v>10000+</v>
      </c>
      <c r="J8935" s="1">
        <f t="shared" si="975"/>
        <v>10000</v>
      </c>
      <c r="K8935" t="s">
        <v>17</v>
      </c>
      <c r="L8935" s="2">
        <v>0</v>
      </c>
      <c r="M8935" s="1">
        <f t="shared" si="979"/>
        <v>0</v>
      </c>
      <c r="N8935" t="s">
        <v>18</v>
      </c>
      <c r="O8935" t="s">
        <v>1445</v>
      </c>
      <c r="P8935" t="s">
        <v>57</v>
      </c>
      <c r="Q8935" t="str">
        <f t="shared" si="976"/>
        <v>2018</v>
      </c>
      <c r="R8935" t="str">
        <f t="shared" si="977"/>
        <v>June</v>
      </c>
      <c r="S8935">
        <v>17</v>
      </c>
      <c r="T8935" t="s">
        <v>76</v>
      </c>
    </row>
    <row r="8936" spans="1:20" x14ac:dyDescent="0.3">
      <c r="A8936" t="s">
        <v>11786</v>
      </c>
      <c r="B8936" t="s">
        <v>4390</v>
      </c>
      <c r="C8936">
        <v>2.4</v>
      </c>
      <c r="D8936">
        <f t="shared" si="978"/>
        <v>3</v>
      </c>
      <c r="E8936">
        <v>99</v>
      </c>
      <c r="F8936" t="s">
        <v>2679</v>
      </c>
      <c r="G8936">
        <f t="shared" si="973"/>
        <v>71000000</v>
      </c>
      <c r="H8936" s="3" t="s">
        <v>16</v>
      </c>
      <c r="I8936" t="str">
        <f t="shared" si="974"/>
        <v>10000+</v>
      </c>
      <c r="J8936" s="1">
        <f t="shared" si="975"/>
        <v>10000</v>
      </c>
      <c r="K8936" t="s">
        <v>17</v>
      </c>
      <c r="L8936" s="2">
        <v>0</v>
      </c>
      <c r="M8936" s="1">
        <f t="shared" si="979"/>
        <v>0</v>
      </c>
      <c r="N8936" t="s">
        <v>18</v>
      </c>
      <c r="O8936" t="s">
        <v>4391</v>
      </c>
      <c r="P8936" t="s">
        <v>192</v>
      </c>
      <c r="Q8936" t="str">
        <f t="shared" si="976"/>
        <v>2018</v>
      </c>
      <c r="R8936" t="str">
        <f t="shared" si="977"/>
        <v>July</v>
      </c>
      <c r="S8936" t="s">
        <v>11787</v>
      </c>
      <c r="T8936" t="s">
        <v>76</v>
      </c>
    </row>
    <row r="8937" spans="1:20" x14ac:dyDescent="0.3">
      <c r="A8937" t="s">
        <v>11788</v>
      </c>
      <c r="B8937" t="s">
        <v>2910</v>
      </c>
      <c r="C8937">
        <v>4.5</v>
      </c>
      <c r="D8937">
        <f t="shared" si="978"/>
        <v>5</v>
      </c>
      <c r="E8937">
        <v>97</v>
      </c>
      <c r="F8937" t="s">
        <v>352</v>
      </c>
      <c r="G8937">
        <f t="shared" si="973"/>
        <v>2600000</v>
      </c>
      <c r="H8937" s="3" t="s">
        <v>16</v>
      </c>
      <c r="I8937" t="str">
        <f t="shared" si="974"/>
        <v>10000+</v>
      </c>
      <c r="J8937" s="1">
        <f t="shared" si="975"/>
        <v>10000</v>
      </c>
      <c r="K8937" t="s">
        <v>17</v>
      </c>
      <c r="L8937" s="2">
        <v>0</v>
      </c>
      <c r="M8937" s="1">
        <f t="shared" si="979"/>
        <v>0</v>
      </c>
      <c r="N8937" t="s">
        <v>18</v>
      </c>
      <c r="O8937" t="s">
        <v>1445</v>
      </c>
      <c r="P8937" t="s">
        <v>1447</v>
      </c>
      <c r="Q8937" t="str">
        <f t="shared" si="976"/>
        <v>2018</v>
      </c>
      <c r="R8937" t="str">
        <f t="shared" si="977"/>
        <v>January</v>
      </c>
      <c r="S8937">
        <v>3</v>
      </c>
      <c r="T8937" t="s">
        <v>76</v>
      </c>
    </row>
    <row r="8938" spans="1:20" x14ac:dyDescent="0.3">
      <c r="A8938" t="s">
        <v>11789</v>
      </c>
      <c r="B8938" t="s">
        <v>4390</v>
      </c>
      <c r="C8938">
        <v>2.8</v>
      </c>
      <c r="D8938">
        <f t="shared" si="978"/>
        <v>3</v>
      </c>
      <c r="E8938">
        <v>29</v>
      </c>
      <c r="F8938" t="s">
        <v>24</v>
      </c>
      <c r="G8938">
        <f t="shared" si="973"/>
        <v>14000000</v>
      </c>
      <c r="H8938" s="3" t="s">
        <v>719</v>
      </c>
      <c r="I8938" t="str">
        <f t="shared" si="974"/>
        <v>1000+</v>
      </c>
      <c r="J8938" s="1">
        <f t="shared" si="975"/>
        <v>1000</v>
      </c>
      <c r="K8938" t="s">
        <v>17</v>
      </c>
      <c r="L8938" s="2">
        <v>0</v>
      </c>
      <c r="M8938" s="1">
        <f t="shared" si="979"/>
        <v>0</v>
      </c>
      <c r="N8938" t="s">
        <v>18</v>
      </c>
      <c r="O8938" t="s">
        <v>4391</v>
      </c>
      <c r="P8938" t="s">
        <v>11790</v>
      </c>
      <c r="Q8938" t="str">
        <f t="shared" si="976"/>
        <v>2017</v>
      </c>
      <c r="R8938" t="str">
        <f t="shared" si="977"/>
        <v>April</v>
      </c>
      <c r="S8938" t="s">
        <v>11791</v>
      </c>
      <c r="T8938" t="s">
        <v>22</v>
      </c>
    </row>
    <row r="8939" spans="1:20" x14ac:dyDescent="0.3">
      <c r="A8939" t="s">
        <v>11792</v>
      </c>
      <c r="B8939" t="s">
        <v>3906</v>
      </c>
      <c r="C8939">
        <v>3.5</v>
      </c>
      <c r="D8939">
        <f t="shared" si="978"/>
        <v>4</v>
      </c>
      <c r="E8939">
        <v>17</v>
      </c>
      <c r="F8939" t="s">
        <v>903</v>
      </c>
      <c r="G8939">
        <f t="shared" si="973"/>
        <v>44000000</v>
      </c>
      <c r="H8939" s="3" t="s">
        <v>719</v>
      </c>
      <c r="I8939" t="str">
        <f t="shared" si="974"/>
        <v>1000+</v>
      </c>
      <c r="J8939" s="1">
        <f t="shared" si="975"/>
        <v>1000</v>
      </c>
      <c r="K8939" t="s">
        <v>17</v>
      </c>
      <c r="L8939" s="2">
        <v>0</v>
      </c>
      <c r="M8939" s="1">
        <f t="shared" si="979"/>
        <v>0</v>
      </c>
      <c r="N8939" t="s">
        <v>18</v>
      </c>
      <c r="O8939" t="s">
        <v>3907</v>
      </c>
      <c r="P8939" t="s">
        <v>1255</v>
      </c>
      <c r="Q8939" t="str">
        <f t="shared" si="976"/>
        <v>2017</v>
      </c>
      <c r="R8939" t="str">
        <f t="shared" si="977"/>
        <v>January</v>
      </c>
      <c r="S8939" t="s">
        <v>8087</v>
      </c>
      <c r="T8939" t="s">
        <v>535</v>
      </c>
    </row>
    <row r="8940" spans="1:20" x14ac:dyDescent="0.3">
      <c r="A8940" t="s">
        <v>11793</v>
      </c>
      <c r="B8940" t="s">
        <v>402</v>
      </c>
      <c r="C8940">
        <v>4.5</v>
      </c>
      <c r="D8940">
        <f t="shared" si="978"/>
        <v>5</v>
      </c>
      <c r="E8940">
        <v>92</v>
      </c>
      <c r="F8940" t="s">
        <v>768</v>
      </c>
      <c r="G8940">
        <f t="shared" si="973"/>
        <v>5100000</v>
      </c>
      <c r="H8940" s="3" t="s">
        <v>16</v>
      </c>
      <c r="I8940" t="str">
        <f t="shared" si="974"/>
        <v>10000+</v>
      </c>
      <c r="J8940" s="1">
        <f t="shared" si="975"/>
        <v>10000</v>
      </c>
      <c r="K8940" t="s">
        <v>17</v>
      </c>
      <c r="L8940" s="2">
        <v>0</v>
      </c>
      <c r="M8940" s="1">
        <f t="shared" si="979"/>
        <v>0</v>
      </c>
      <c r="N8940" t="s">
        <v>18</v>
      </c>
      <c r="O8940" t="s">
        <v>404</v>
      </c>
      <c r="P8940" t="s">
        <v>356</v>
      </c>
      <c r="Q8940" t="str">
        <f t="shared" si="976"/>
        <v>2017</v>
      </c>
      <c r="R8940" t="str">
        <f t="shared" si="977"/>
        <v>October</v>
      </c>
      <c r="S8940" t="s">
        <v>28</v>
      </c>
      <c r="T8940" t="s">
        <v>71</v>
      </c>
    </row>
    <row r="8941" spans="1:20" x14ac:dyDescent="0.3">
      <c r="A8941" t="s">
        <v>11794</v>
      </c>
      <c r="B8941" t="s">
        <v>3906</v>
      </c>
      <c r="C8941">
        <v>3.5</v>
      </c>
      <c r="D8941">
        <f t="shared" si="978"/>
        <v>4</v>
      </c>
      <c r="E8941">
        <v>1</v>
      </c>
      <c r="F8941" t="s">
        <v>142</v>
      </c>
      <c r="G8941">
        <f t="shared" si="973"/>
        <v>11000000</v>
      </c>
      <c r="H8941" s="3" t="s">
        <v>937</v>
      </c>
      <c r="I8941" t="str">
        <f t="shared" si="974"/>
        <v>50+</v>
      </c>
      <c r="J8941" s="1">
        <f t="shared" si="975"/>
        <v>50</v>
      </c>
      <c r="K8941" t="s">
        <v>17</v>
      </c>
      <c r="L8941" s="2">
        <v>0</v>
      </c>
      <c r="M8941" s="1">
        <f t="shared" si="979"/>
        <v>0</v>
      </c>
      <c r="N8941" t="s">
        <v>18</v>
      </c>
      <c r="O8941" t="s">
        <v>3907</v>
      </c>
      <c r="P8941" t="s">
        <v>1595</v>
      </c>
      <c r="Q8941" t="str">
        <f t="shared" si="976"/>
        <v>2017</v>
      </c>
      <c r="R8941" t="str">
        <f t="shared" si="977"/>
        <v>July</v>
      </c>
      <c r="S8941">
        <v>10.4</v>
      </c>
      <c r="T8941" t="s">
        <v>40</v>
      </c>
    </row>
    <row r="8942" spans="1:20" x14ac:dyDescent="0.3">
      <c r="A8942" t="s">
        <v>11795</v>
      </c>
      <c r="B8942" t="s">
        <v>2202</v>
      </c>
      <c r="C8942">
        <v>2.8</v>
      </c>
      <c r="D8942">
        <f t="shared" si="978"/>
        <v>3</v>
      </c>
      <c r="E8942">
        <v>5</v>
      </c>
      <c r="F8942" t="s">
        <v>435</v>
      </c>
      <c r="G8942">
        <f t="shared" si="973"/>
        <v>13000000</v>
      </c>
      <c r="H8942" s="3" t="s">
        <v>719</v>
      </c>
      <c r="I8942" t="str">
        <f t="shared" si="974"/>
        <v>1000+</v>
      </c>
      <c r="J8942" s="1">
        <f t="shared" si="975"/>
        <v>1000</v>
      </c>
      <c r="K8942" t="s">
        <v>17</v>
      </c>
      <c r="L8942" s="2">
        <v>0</v>
      </c>
      <c r="M8942" s="1">
        <f t="shared" si="979"/>
        <v>0</v>
      </c>
      <c r="N8942" t="s">
        <v>18</v>
      </c>
      <c r="O8942" t="s">
        <v>2203</v>
      </c>
      <c r="P8942" t="s">
        <v>297</v>
      </c>
      <c r="Q8942" t="str">
        <f t="shared" si="976"/>
        <v>2018</v>
      </c>
      <c r="R8942" t="str">
        <f t="shared" si="977"/>
        <v>June</v>
      </c>
      <c r="S8942">
        <v>1</v>
      </c>
      <c r="T8942" t="s">
        <v>71</v>
      </c>
    </row>
    <row r="8943" spans="1:20" x14ac:dyDescent="0.3">
      <c r="A8943" t="s">
        <v>11796</v>
      </c>
      <c r="B8943" t="s">
        <v>402</v>
      </c>
      <c r="C8943">
        <v>3.9</v>
      </c>
      <c r="D8943">
        <f t="shared" si="978"/>
        <v>4</v>
      </c>
      <c r="E8943">
        <v>314</v>
      </c>
      <c r="F8943" t="s">
        <v>352</v>
      </c>
      <c r="G8943">
        <f t="shared" si="973"/>
        <v>2600000</v>
      </c>
      <c r="H8943" s="3" t="s">
        <v>49</v>
      </c>
      <c r="I8943" t="str">
        <f t="shared" si="974"/>
        <v>50000+</v>
      </c>
      <c r="J8943" s="1">
        <f t="shared" si="975"/>
        <v>50000</v>
      </c>
      <c r="K8943" t="s">
        <v>17</v>
      </c>
      <c r="L8943" s="2">
        <v>0</v>
      </c>
      <c r="M8943" s="1">
        <f t="shared" si="979"/>
        <v>0</v>
      </c>
      <c r="N8943" t="s">
        <v>18</v>
      </c>
      <c r="O8943" t="s">
        <v>404</v>
      </c>
      <c r="P8943" t="s">
        <v>317</v>
      </c>
      <c r="Q8943" t="str">
        <f t="shared" si="976"/>
        <v>2016</v>
      </c>
      <c r="R8943" t="str">
        <f t="shared" si="977"/>
        <v>October</v>
      </c>
      <c r="S8943" t="s">
        <v>2321</v>
      </c>
      <c r="T8943" t="s">
        <v>22</v>
      </c>
    </row>
    <row r="8944" spans="1:20" x14ac:dyDescent="0.3">
      <c r="A8944" t="s">
        <v>11797</v>
      </c>
      <c r="B8944" t="s">
        <v>4390</v>
      </c>
      <c r="C8944">
        <v>3.2</v>
      </c>
      <c r="D8944">
        <f t="shared" si="978"/>
        <v>4</v>
      </c>
      <c r="E8944">
        <v>67</v>
      </c>
      <c r="F8944" t="s">
        <v>1720</v>
      </c>
      <c r="G8944">
        <f t="shared" si="973"/>
        <v>65000000</v>
      </c>
      <c r="H8944" s="3" t="s">
        <v>16</v>
      </c>
      <c r="I8944" t="str">
        <f t="shared" si="974"/>
        <v>10000+</v>
      </c>
      <c r="J8944" s="1">
        <f t="shared" si="975"/>
        <v>10000</v>
      </c>
      <c r="K8944" t="s">
        <v>17</v>
      </c>
      <c r="L8944" s="2">
        <v>0</v>
      </c>
      <c r="M8944" s="1">
        <f t="shared" si="979"/>
        <v>0</v>
      </c>
      <c r="N8944" t="s">
        <v>18</v>
      </c>
      <c r="O8944" t="s">
        <v>4391</v>
      </c>
      <c r="P8944" t="s">
        <v>6584</v>
      </c>
      <c r="Q8944" t="str">
        <f t="shared" si="976"/>
        <v>2017</v>
      </c>
      <c r="R8944" t="str">
        <f t="shared" si="977"/>
        <v>June</v>
      </c>
      <c r="S8944" t="s">
        <v>127</v>
      </c>
      <c r="T8944" t="s">
        <v>22</v>
      </c>
    </row>
    <row r="8945" spans="1:20" x14ac:dyDescent="0.3">
      <c r="A8945" t="s">
        <v>11798</v>
      </c>
      <c r="B8945" t="s">
        <v>3906</v>
      </c>
      <c r="C8945">
        <v>3.1</v>
      </c>
      <c r="D8945">
        <f t="shared" si="978"/>
        <v>4</v>
      </c>
      <c r="E8945">
        <v>6827</v>
      </c>
      <c r="F8945" t="s">
        <v>30</v>
      </c>
      <c r="G8945">
        <f t="shared" si="973"/>
        <v>8700000</v>
      </c>
      <c r="H8945" s="3" t="s">
        <v>56</v>
      </c>
      <c r="I8945" t="str">
        <f t="shared" si="974"/>
        <v>1000000+</v>
      </c>
      <c r="J8945" s="1">
        <f t="shared" si="975"/>
        <v>1000000</v>
      </c>
      <c r="K8945" t="s">
        <v>17</v>
      </c>
      <c r="L8945" s="2">
        <v>0</v>
      </c>
      <c r="M8945" s="1">
        <f t="shared" si="979"/>
        <v>0</v>
      </c>
      <c r="N8945" t="s">
        <v>18</v>
      </c>
      <c r="O8945" t="s">
        <v>3907</v>
      </c>
      <c r="P8945" t="s">
        <v>106</v>
      </c>
      <c r="Q8945" t="str">
        <f t="shared" si="976"/>
        <v>2018</v>
      </c>
      <c r="R8945" t="str">
        <f t="shared" si="977"/>
        <v>April</v>
      </c>
      <c r="S8945" t="s">
        <v>11799</v>
      </c>
      <c r="T8945" t="s">
        <v>51</v>
      </c>
    </row>
    <row r="8946" spans="1:20" x14ac:dyDescent="0.3">
      <c r="A8946" t="s">
        <v>11800</v>
      </c>
      <c r="B8946" t="s">
        <v>4098</v>
      </c>
      <c r="C8946">
        <v>2.4</v>
      </c>
      <c r="D8946">
        <f t="shared" si="978"/>
        <v>3</v>
      </c>
      <c r="E8946">
        <v>551</v>
      </c>
      <c r="F8946" t="s">
        <v>11801</v>
      </c>
      <c r="G8946">
        <f t="shared" si="973"/>
        <v>903000</v>
      </c>
      <c r="H8946" s="3" t="s">
        <v>43</v>
      </c>
      <c r="I8946" t="str">
        <f t="shared" si="974"/>
        <v>100000+</v>
      </c>
      <c r="J8946" s="1">
        <f t="shared" si="975"/>
        <v>100000</v>
      </c>
      <c r="K8946" t="s">
        <v>17</v>
      </c>
      <c r="L8946" s="2">
        <v>0</v>
      </c>
      <c r="M8946" s="1">
        <f t="shared" si="979"/>
        <v>0</v>
      </c>
      <c r="N8946" t="s">
        <v>18</v>
      </c>
      <c r="O8946" t="s">
        <v>2572</v>
      </c>
      <c r="P8946" t="s">
        <v>11377</v>
      </c>
      <c r="Q8946" t="str">
        <f t="shared" si="976"/>
        <v>2014</v>
      </c>
      <c r="R8946" t="str">
        <f t="shared" si="977"/>
        <v>March</v>
      </c>
      <c r="S8946">
        <v>1.4</v>
      </c>
      <c r="T8946" t="s">
        <v>76</v>
      </c>
    </row>
    <row r="8947" spans="1:20" x14ac:dyDescent="0.3">
      <c r="A8947" t="s">
        <v>11802</v>
      </c>
      <c r="B8947" t="s">
        <v>5201</v>
      </c>
      <c r="C8947">
        <v>4.5999999999999996</v>
      </c>
      <c r="D8947">
        <f t="shared" si="978"/>
        <v>5</v>
      </c>
      <c r="E8947">
        <v>10</v>
      </c>
      <c r="F8947" t="s">
        <v>35</v>
      </c>
      <c r="G8947">
        <f t="shared" si="973"/>
        <v>25000000</v>
      </c>
      <c r="H8947" s="3" t="s">
        <v>942</v>
      </c>
      <c r="I8947" t="str">
        <f t="shared" si="974"/>
        <v>100+</v>
      </c>
      <c r="J8947" s="1">
        <f t="shared" si="975"/>
        <v>100</v>
      </c>
      <c r="K8947" t="s">
        <v>17</v>
      </c>
      <c r="L8947" s="2">
        <v>0</v>
      </c>
      <c r="M8947" s="1">
        <f t="shared" si="979"/>
        <v>0</v>
      </c>
      <c r="N8947" t="s">
        <v>18</v>
      </c>
      <c r="O8947" t="s">
        <v>5202</v>
      </c>
      <c r="P8947" t="s">
        <v>921</v>
      </c>
      <c r="Q8947" t="str">
        <f t="shared" si="976"/>
        <v>2017</v>
      </c>
      <c r="R8947" t="str">
        <f t="shared" si="977"/>
        <v>August</v>
      </c>
      <c r="S8947">
        <v>1.002</v>
      </c>
      <c r="T8947" t="s">
        <v>22</v>
      </c>
    </row>
    <row r="8948" spans="1:20" x14ac:dyDescent="0.3">
      <c r="A8948" t="s">
        <v>11803</v>
      </c>
      <c r="B8948" t="s">
        <v>5011</v>
      </c>
      <c r="C8948">
        <v>2.9</v>
      </c>
      <c r="D8948">
        <f t="shared" si="978"/>
        <v>3</v>
      </c>
      <c r="E8948">
        <v>23</v>
      </c>
      <c r="F8948" t="s">
        <v>477</v>
      </c>
      <c r="G8948">
        <f t="shared" si="973"/>
        <v>4000000</v>
      </c>
      <c r="H8948" s="3" t="s">
        <v>90</v>
      </c>
      <c r="I8948" t="str">
        <f t="shared" si="974"/>
        <v>5000+</v>
      </c>
      <c r="J8948" s="1">
        <f t="shared" si="975"/>
        <v>5000</v>
      </c>
      <c r="K8948" t="s">
        <v>17</v>
      </c>
      <c r="L8948" s="2">
        <v>0</v>
      </c>
      <c r="M8948" s="1">
        <f t="shared" si="979"/>
        <v>0</v>
      </c>
      <c r="N8948" t="s">
        <v>18</v>
      </c>
      <c r="O8948" t="s">
        <v>5012</v>
      </c>
      <c r="P8948" t="s">
        <v>9044</v>
      </c>
      <c r="Q8948" t="str">
        <f t="shared" si="976"/>
        <v>2016</v>
      </c>
      <c r="R8948" t="str">
        <f t="shared" si="977"/>
        <v>December</v>
      </c>
      <c r="S8948">
        <v>1.1000000000000001</v>
      </c>
      <c r="T8948" t="s">
        <v>63</v>
      </c>
    </row>
    <row r="8949" spans="1:20" x14ac:dyDescent="0.3">
      <c r="A8949" t="s">
        <v>11804</v>
      </c>
      <c r="B8949" t="s">
        <v>3906</v>
      </c>
      <c r="C8949">
        <v>4</v>
      </c>
      <c r="D8949">
        <f t="shared" si="978"/>
        <v>4</v>
      </c>
      <c r="E8949">
        <v>223</v>
      </c>
      <c r="F8949" t="s">
        <v>2424</v>
      </c>
      <c r="G8949">
        <f t="shared" si="973"/>
        <v>1700000</v>
      </c>
      <c r="H8949" s="3" t="s">
        <v>49</v>
      </c>
      <c r="I8949" t="str">
        <f t="shared" si="974"/>
        <v>50000+</v>
      </c>
      <c r="J8949" s="1">
        <f t="shared" si="975"/>
        <v>50000</v>
      </c>
      <c r="K8949" t="s">
        <v>17</v>
      </c>
      <c r="L8949" s="2">
        <v>0</v>
      </c>
      <c r="M8949" s="1">
        <f t="shared" si="979"/>
        <v>0</v>
      </c>
      <c r="N8949" t="s">
        <v>18</v>
      </c>
      <c r="O8949" t="s">
        <v>3907</v>
      </c>
      <c r="P8949" t="s">
        <v>6915</v>
      </c>
      <c r="Q8949" t="str">
        <f t="shared" si="976"/>
        <v>2017</v>
      </c>
      <c r="R8949" t="str">
        <f t="shared" si="977"/>
        <v>October</v>
      </c>
      <c r="S8949">
        <v>1.06</v>
      </c>
      <c r="T8949" t="s">
        <v>40</v>
      </c>
    </row>
    <row r="8950" spans="1:20" x14ac:dyDescent="0.3">
      <c r="A8950" t="s">
        <v>11805</v>
      </c>
      <c r="B8950" t="s">
        <v>4390</v>
      </c>
      <c r="C8950">
        <v>3.7</v>
      </c>
      <c r="D8950">
        <f t="shared" si="978"/>
        <v>4</v>
      </c>
      <c r="E8950">
        <v>770</v>
      </c>
      <c r="F8950" t="s">
        <v>224</v>
      </c>
      <c r="G8950">
        <f t="shared" si="973"/>
        <v>2400000</v>
      </c>
      <c r="H8950" s="3" t="s">
        <v>16</v>
      </c>
      <c r="I8950" t="str">
        <f t="shared" si="974"/>
        <v>10000+</v>
      </c>
      <c r="J8950" s="1">
        <f t="shared" si="975"/>
        <v>10000</v>
      </c>
      <c r="K8950" t="s">
        <v>596</v>
      </c>
      <c r="L8950" s="2" t="s">
        <v>597</v>
      </c>
      <c r="M8950" s="1">
        <f t="shared" si="979"/>
        <v>4.99</v>
      </c>
      <c r="N8950" t="s">
        <v>18</v>
      </c>
      <c r="O8950" t="s">
        <v>4391</v>
      </c>
      <c r="P8950" t="s">
        <v>5550</v>
      </c>
      <c r="Q8950" t="str">
        <f t="shared" si="976"/>
        <v>2016</v>
      </c>
      <c r="R8950" t="str">
        <f t="shared" si="977"/>
        <v>October</v>
      </c>
      <c r="S8950" t="s">
        <v>11171</v>
      </c>
      <c r="T8950" t="s">
        <v>51</v>
      </c>
    </row>
    <row r="8951" spans="1:20" x14ac:dyDescent="0.3">
      <c r="A8951" t="s">
        <v>11806</v>
      </c>
      <c r="B8951" t="s">
        <v>3906</v>
      </c>
      <c r="C8951">
        <v>2.2999999999999998</v>
      </c>
      <c r="D8951">
        <f t="shared" si="978"/>
        <v>3</v>
      </c>
      <c r="E8951">
        <v>3</v>
      </c>
      <c r="F8951" t="s">
        <v>631</v>
      </c>
      <c r="G8951">
        <f t="shared" si="973"/>
        <v>8500000</v>
      </c>
      <c r="H8951" s="3" t="s">
        <v>942</v>
      </c>
      <c r="I8951" t="str">
        <f t="shared" si="974"/>
        <v>100+</v>
      </c>
      <c r="J8951" s="1">
        <f t="shared" si="975"/>
        <v>100</v>
      </c>
      <c r="K8951" t="s">
        <v>17</v>
      </c>
      <c r="L8951" s="2">
        <v>0</v>
      </c>
      <c r="M8951" s="1">
        <f t="shared" si="979"/>
        <v>0</v>
      </c>
      <c r="N8951" t="s">
        <v>18</v>
      </c>
      <c r="O8951" t="s">
        <v>3907</v>
      </c>
      <c r="P8951" t="s">
        <v>369</v>
      </c>
      <c r="Q8951" t="str">
        <f t="shared" si="976"/>
        <v>2018</v>
      </c>
      <c r="R8951" t="str">
        <f t="shared" si="977"/>
        <v>July</v>
      </c>
      <c r="S8951" t="s">
        <v>3510</v>
      </c>
      <c r="T8951" t="s">
        <v>76</v>
      </c>
    </row>
    <row r="8952" spans="1:20" x14ac:dyDescent="0.3">
      <c r="A8952" t="s">
        <v>11807</v>
      </c>
      <c r="B8952" t="s">
        <v>3906</v>
      </c>
      <c r="C8952">
        <v>2.9</v>
      </c>
      <c r="D8952">
        <f t="shared" si="978"/>
        <v>3</v>
      </c>
      <c r="E8952">
        <v>118</v>
      </c>
      <c r="F8952" t="s">
        <v>178</v>
      </c>
      <c r="G8952">
        <f t="shared" si="973"/>
        <v>26000000</v>
      </c>
      <c r="H8952" s="3" t="s">
        <v>49</v>
      </c>
      <c r="I8952" t="str">
        <f t="shared" si="974"/>
        <v>50000+</v>
      </c>
      <c r="J8952" s="1">
        <f t="shared" si="975"/>
        <v>50000</v>
      </c>
      <c r="K8952" t="s">
        <v>17</v>
      </c>
      <c r="L8952" s="2">
        <v>0</v>
      </c>
      <c r="M8952" s="1">
        <f t="shared" si="979"/>
        <v>0</v>
      </c>
      <c r="N8952" t="s">
        <v>18</v>
      </c>
      <c r="O8952" t="s">
        <v>3907</v>
      </c>
      <c r="P8952" t="s">
        <v>265</v>
      </c>
      <c r="Q8952" t="str">
        <f t="shared" si="976"/>
        <v>2018</v>
      </c>
      <c r="R8952" t="str">
        <f t="shared" si="977"/>
        <v>July</v>
      </c>
      <c r="S8952" t="s">
        <v>3500</v>
      </c>
      <c r="T8952" t="s">
        <v>76</v>
      </c>
    </row>
    <row r="8953" spans="1:20" x14ac:dyDescent="0.3">
      <c r="A8953" t="s">
        <v>11808</v>
      </c>
      <c r="B8953" t="s">
        <v>4239</v>
      </c>
      <c r="C8953">
        <v>4.5999999999999996</v>
      </c>
      <c r="D8953">
        <f t="shared" si="978"/>
        <v>5</v>
      </c>
      <c r="E8953">
        <v>41</v>
      </c>
      <c r="F8953" t="s">
        <v>1307</v>
      </c>
      <c r="G8953">
        <f t="shared" si="973"/>
        <v>2000000</v>
      </c>
      <c r="H8953" s="3" t="s">
        <v>16</v>
      </c>
      <c r="I8953" t="str">
        <f t="shared" si="974"/>
        <v>10000+</v>
      </c>
      <c r="J8953" s="1">
        <f t="shared" si="975"/>
        <v>10000</v>
      </c>
      <c r="K8953" t="s">
        <v>17</v>
      </c>
      <c r="L8953" s="2">
        <v>0</v>
      </c>
      <c r="M8953" s="1">
        <f t="shared" si="979"/>
        <v>0</v>
      </c>
      <c r="N8953" t="s">
        <v>18</v>
      </c>
      <c r="O8953" t="s">
        <v>4240</v>
      </c>
      <c r="P8953" t="s">
        <v>3337</v>
      </c>
      <c r="Q8953" t="str">
        <f t="shared" si="976"/>
        <v>2018</v>
      </c>
      <c r="R8953" t="str">
        <f t="shared" si="977"/>
        <v>January</v>
      </c>
      <c r="S8953">
        <v>1.02</v>
      </c>
      <c r="T8953" t="s">
        <v>76</v>
      </c>
    </row>
    <row r="8954" spans="1:20" x14ac:dyDescent="0.3">
      <c r="A8954" t="s">
        <v>11809</v>
      </c>
      <c r="B8954" t="s">
        <v>2910</v>
      </c>
      <c r="C8954">
        <v>4.3</v>
      </c>
      <c r="D8954">
        <f t="shared" si="978"/>
        <v>5</v>
      </c>
      <c r="E8954">
        <v>21</v>
      </c>
      <c r="F8954" t="s">
        <v>231</v>
      </c>
      <c r="G8954">
        <f t="shared" si="973"/>
        <v>2500000</v>
      </c>
      <c r="H8954" s="3" t="s">
        <v>719</v>
      </c>
      <c r="I8954" t="str">
        <f t="shared" si="974"/>
        <v>1000+</v>
      </c>
      <c r="J8954" s="1">
        <f t="shared" si="975"/>
        <v>1000</v>
      </c>
      <c r="K8954" t="s">
        <v>17</v>
      </c>
      <c r="L8954" s="2">
        <v>0</v>
      </c>
      <c r="M8954" s="1">
        <f t="shared" si="979"/>
        <v>0</v>
      </c>
      <c r="N8954" t="s">
        <v>18</v>
      </c>
      <c r="O8954" t="s">
        <v>1445</v>
      </c>
      <c r="P8954" t="s">
        <v>1447</v>
      </c>
      <c r="Q8954" t="str">
        <f t="shared" si="976"/>
        <v>2018</v>
      </c>
      <c r="R8954" t="str">
        <f t="shared" si="977"/>
        <v>January</v>
      </c>
      <c r="S8954">
        <v>5</v>
      </c>
      <c r="T8954" t="s">
        <v>76</v>
      </c>
    </row>
    <row r="8955" spans="1:20" x14ac:dyDescent="0.3">
      <c r="A8955" t="s">
        <v>11810</v>
      </c>
      <c r="B8955" t="s">
        <v>2910</v>
      </c>
      <c r="C8955">
        <v>5</v>
      </c>
      <c r="D8955">
        <f t="shared" si="978"/>
        <v>5</v>
      </c>
      <c r="E8955">
        <v>1</v>
      </c>
      <c r="F8955" t="s">
        <v>276</v>
      </c>
      <c r="G8955">
        <f t="shared" si="973"/>
        <v>18000000</v>
      </c>
      <c r="H8955" s="3" t="s">
        <v>942</v>
      </c>
      <c r="I8955" t="str">
        <f t="shared" si="974"/>
        <v>100+</v>
      </c>
      <c r="J8955" s="1">
        <f t="shared" si="975"/>
        <v>100</v>
      </c>
      <c r="K8955" t="s">
        <v>17</v>
      </c>
      <c r="L8955" s="2">
        <v>0</v>
      </c>
      <c r="M8955" s="1">
        <f t="shared" si="979"/>
        <v>0</v>
      </c>
      <c r="N8955" t="s">
        <v>18</v>
      </c>
      <c r="O8955" t="s">
        <v>1216</v>
      </c>
      <c r="P8955" t="s">
        <v>153</v>
      </c>
      <c r="Q8955" t="str">
        <f t="shared" si="976"/>
        <v>2018</v>
      </c>
      <c r="R8955" t="str">
        <f t="shared" si="977"/>
        <v>August</v>
      </c>
      <c r="S8955">
        <v>1</v>
      </c>
      <c r="T8955" t="s">
        <v>46</v>
      </c>
    </row>
    <row r="8956" spans="1:20" x14ac:dyDescent="0.3">
      <c r="A8956" t="s">
        <v>11811</v>
      </c>
      <c r="B8956" t="s">
        <v>3906</v>
      </c>
      <c r="C8956">
        <v>4.2</v>
      </c>
      <c r="D8956">
        <f t="shared" si="978"/>
        <v>5</v>
      </c>
      <c r="E8956">
        <v>382</v>
      </c>
      <c r="F8956" t="s">
        <v>258</v>
      </c>
      <c r="G8956">
        <f t="shared" si="973"/>
        <v>2900000</v>
      </c>
      <c r="H8956" s="3" t="s">
        <v>43</v>
      </c>
      <c r="I8956" t="str">
        <f t="shared" si="974"/>
        <v>100000+</v>
      </c>
      <c r="J8956" s="1">
        <f t="shared" si="975"/>
        <v>100000</v>
      </c>
      <c r="K8956" t="s">
        <v>17</v>
      </c>
      <c r="L8956" s="2">
        <v>0</v>
      </c>
      <c r="M8956" s="1">
        <f t="shared" si="979"/>
        <v>0</v>
      </c>
      <c r="N8956" t="s">
        <v>18</v>
      </c>
      <c r="O8956" t="s">
        <v>3907</v>
      </c>
      <c r="P8956" t="s">
        <v>103</v>
      </c>
      <c r="Q8956" t="str">
        <f t="shared" si="976"/>
        <v>2018</v>
      </c>
      <c r="R8956" t="str">
        <f t="shared" si="977"/>
        <v>July</v>
      </c>
      <c r="S8956" t="s">
        <v>11812</v>
      </c>
      <c r="T8956" t="s">
        <v>211</v>
      </c>
    </row>
    <row r="8957" spans="1:20" x14ac:dyDescent="0.3">
      <c r="A8957" t="s">
        <v>11813</v>
      </c>
      <c r="B8957" t="s">
        <v>2910</v>
      </c>
      <c r="C8957">
        <v>4.5999999999999996</v>
      </c>
      <c r="D8957">
        <f t="shared" si="978"/>
        <v>5</v>
      </c>
      <c r="E8957">
        <v>13</v>
      </c>
      <c r="F8957" t="s">
        <v>3482</v>
      </c>
      <c r="G8957">
        <f t="shared" si="973"/>
        <v>1300000</v>
      </c>
      <c r="H8957" s="3" t="s">
        <v>719</v>
      </c>
      <c r="I8957" t="str">
        <f t="shared" si="974"/>
        <v>1000+</v>
      </c>
      <c r="J8957" s="1">
        <f t="shared" si="975"/>
        <v>1000</v>
      </c>
      <c r="K8957" t="s">
        <v>17</v>
      </c>
      <c r="L8957" s="2">
        <v>0</v>
      </c>
      <c r="M8957" s="1">
        <f t="shared" si="979"/>
        <v>0</v>
      </c>
      <c r="N8957" t="s">
        <v>18</v>
      </c>
      <c r="O8957" t="s">
        <v>1445</v>
      </c>
      <c r="P8957" t="s">
        <v>4652</v>
      </c>
      <c r="Q8957" t="str">
        <f t="shared" si="976"/>
        <v>2016</v>
      </c>
      <c r="R8957" t="str">
        <f t="shared" si="977"/>
        <v>October</v>
      </c>
      <c r="S8957">
        <v>1.1000000000000001</v>
      </c>
      <c r="T8957" t="s">
        <v>71</v>
      </c>
    </row>
    <row r="8958" spans="1:20" x14ac:dyDescent="0.3">
      <c r="A8958" t="s">
        <v>11814</v>
      </c>
      <c r="B8958" t="s">
        <v>2910</v>
      </c>
      <c r="C8958">
        <v>4.5</v>
      </c>
      <c r="D8958">
        <f t="shared" si="978"/>
        <v>5</v>
      </c>
      <c r="E8958">
        <v>8</v>
      </c>
      <c r="F8958" t="s">
        <v>2424</v>
      </c>
      <c r="G8958">
        <f t="shared" si="973"/>
        <v>1700000</v>
      </c>
      <c r="H8958" s="3" t="s">
        <v>719</v>
      </c>
      <c r="I8958" t="str">
        <f t="shared" si="974"/>
        <v>1000+</v>
      </c>
      <c r="J8958" s="1">
        <f t="shared" si="975"/>
        <v>1000</v>
      </c>
      <c r="K8958" t="s">
        <v>17</v>
      </c>
      <c r="L8958" s="2">
        <v>0</v>
      </c>
      <c r="M8958" s="1">
        <f t="shared" si="979"/>
        <v>0</v>
      </c>
      <c r="N8958" t="s">
        <v>18</v>
      </c>
      <c r="O8958" t="s">
        <v>1216</v>
      </c>
      <c r="P8958" t="s">
        <v>11815</v>
      </c>
      <c r="Q8958" t="str">
        <f t="shared" si="976"/>
        <v>2017</v>
      </c>
      <c r="R8958" t="str">
        <f t="shared" si="977"/>
        <v>March</v>
      </c>
      <c r="S8958">
        <v>1</v>
      </c>
      <c r="T8958" t="s">
        <v>71</v>
      </c>
    </row>
    <row r="8959" spans="1:20" x14ac:dyDescent="0.3">
      <c r="A8959" t="s">
        <v>11816</v>
      </c>
      <c r="B8959" t="s">
        <v>3634</v>
      </c>
      <c r="C8959">
        <v>4.2</v>
      </c>
      <c r="D8959">
        <f t="shared" si="978"/>
        <v>5</v>
      </c>
      <c r="E8959">
        <v>6</v>
      </c>
      <c r="F8959" t="s">
        <v>89</v>
      </c>
      <c r="G8959">
        <f t="shared" si="973"/>
        <v>2700000</v>
      </c>
      <c r="H8959" s="3" t="s">
        <v>942</v>
      </c>
      <c r="I8959" t="str">
        <f t="shared" si="974"/>
        <v>100+</v>
      </c>
      <c r="J8959" s="1">
        <f t="shared" si="975"/>
        <v>100</v>
      </c>
      <c r="K8959" t="s">
        <v>17</v>
      </c>
      <c r="L8959" s="2">
        <v>0</v>
      </c>
      <c r="M8959" s="1">
        <f t="shared" si="979"/>
        <v>0</v>
      </c>
      <c r="N8959" t="s">
        <v>18</v>
      </c>
      <c r="O8959" t="s">
        <v>3635</v>
      </c>
      <c r="P8959" t="s">
        <v>8010</v>
      </c>
      <c r="Q8959" t="str">
        <f t="shared" si="976"/>
        <v>2015</v>
      </c>
      <c r="R8959" t="str">
        <f t="shared" si="977"/>
        <v>October</v>
      </c>
      <c r="S8959">
        <v>1.2</v>
      </c>
      <c r="T8959" t="s">
        <v>22</v>
      </c>
    </row>
    <row r="8960" spans="1:20" x14ac:dyDescent="0.3">
      <c r="A8960" t="s">
        <v>11817</v>
      </c>
      <c r="B8960" t="s">
        <v>402</v>
      </c>
      <c r="C8960">
        <v>4.8</v>
      </c>
      <c r="D8960">
        <f t="shared" si="978"/>
        <v>5</v>
      </c>
      <c r="E8960">
        <v>11</v>
      </c>
      <c r="F8960" t="s">
        <v>11818</v>
      </c>
      <c r="G8960">
        <f t="shared" si="973"/>
        <v>608000</v>
      </c>
      <c r="H8960" s="3" t="s">
        <v>719</v>
      </c>
      <c r="I8960" t="str">
        <f t="shared" si="974"/>
        <v>1000+</v>
      </c>
      <c r="J8960" s="1">
        <f t="shared" si="975"/>
        <v>1000</v>
      </c>
      <c r="K8960" t="s">
        <v>17</v>
      </c>
      <c r="L8960" s="2">
        <v>0</v>
      </c>
      <c r="M8960" s="1">
        <f t="shared" si="979"/>
        <v>0</v>
      </c>
      <c r="N8960" t="s">
        <v>18</v>
      </c>
      <c r="O8960" t="s">
        <v>404</v>
      </c>
      <c r="P8960" t="s">
        <v>9554</v>
      </c>
      <c r="Q8960" t="str">
        <f t="shared" si="976"/>
        <v>2017</v>
      </c>
      <c r="R8960" t="str">
        <f t="shared" si="977"/>
        <v>July</v>
      </c>
      <c r="S8960">
        <v>1.0900000000000001</v>
      </c>
      <c r="T8960" t="s">
        <v>40</v>
      </c>
    </row>
    <row r="8961" spans="1:20" x14ac:dyDescent="0.3">
      <c r="A8961" t="s">
        <v>11819</v>
      </c>
      <c r="B8961" t="s">
        <v>5011</v>
      </c>
      <c r="C8961">
        <v>3.5</v>
      </c>
      <c r="D8961">
        <f t="shared" si="978"/>
        <v>4</v>
      </c>
      <c r="E8961">
        <v>81</v>
      </c>
      <c r="F8961" t="s">
        <v>364</v>
      </c>
      <c r="G8961">
        <f t="shared" ref="G8961:G9024" si="980">IF(RIGHT(F8961,1)="M",LEFT(F8961,LEN(F8961)-1)*1000000,IF(RIGHT(F8961,1)="K",LEFT(F8961,LEN(F8961)-1)*1000, 1000))</f>
        <v>22000000</v>
      </c>
      <c r="H8961" s="3" t="s">
        <v>16</v>
      </c>
      <c r="I8961" t="str">
        <f t="shared" ref="I8961:I9024" si="981">SUBSTITUTE(H8961,",","")</f>
        <v>10000+</v>
      </c>
      <c r="J8961" s="1">
        <f t="shared" ref="J8961:J9024" si="982">VALUE(LEFT(I8961,LEN(I8961)-1))</f>
        <v>10000</v>
      </c>
      <c r="K8961" t="s">
        <v>17</v>
      </c>
      <c r="L8961" s="2">
        <v>0</v>
      </c>
      <c r="M8961" s="1">
        <f t="shared" si="979"/>
        <v>0</v>
      </c>
      <c r="N8961" t="s">
        <v>18</v>
      </c>
      <c r="O8961" t="s">
        <v>5012</v>
      </c>
      <c r="P8961" t="s">
        <v>7844</v>
      </c>
      <c r="Q8961" t="str">
        <f t="shared" ref="Q8961:Q9024" si="983">RIGHT(P8961,4)</f>
        <v>2016</v>
      </c>
      <c r="R8961" t="str">
        <f t="shared" ref="R8961:R9024" si="984">LEFT(P8961,FIND(" ",P8961)-1)</f>
        <v>July</v>
      </c>
      <c r="S8961" t="s">
        <v>11820</v>
      </c>
      <c r="T8961" t="s">
        <v>71</v>
      </c>
    </row>
    <row r="8962" spans="1:20" x14ac:dyDescent="0.3">
      <c r="A8962" t="s">
        <v>11821</v>
      </c>
      <c r="B8962" t="s">
        <v>2910</v>
      </c>
      <c r="C8962">
        <v>4.5999999999999996</v>
      </c>
      <c r="D8962">
        <f t="shared" si="978"/>
        <v>5</v>
      </c>
      <c r="E8962">
        <v>166</v>
      </c>
      <c r="F8962" t="s">
        <v>110</v>
      </c>
      <c r="G8962">
        <f t="shared" si="980"/>
        <v>4200000</v>
      </c>
      <c r="H8962" s="3" t="s">
        <v>90</v>
      </c>
      <c r="I8962" t="str">
        <f t="shared" si="981"/>
        <v>5000+</v>
      </c>
      <c r="J8962" s="1">
        <f t="shared" si="982"/>
        <v>5000</v>
      </c>
      <c r="K8962" t="s">
        <v>17</v>
      </c>
      <c r="L8962" s="2">
        <v>0</v>
      </c>
      <c r="M8962" s="1">
        <f t="shared" si="979"/>
        <v>0</v>
      </c>
      <c r="N8962" t="s">
        <v>18</v>
      </c>
      <c r="O8962" t="s">
        <v>1445</v>
      </c>
      <c r="P8962" t="s">
        <v>5850</v>
      </c>
      <c r="Q8962" t="str">
        <f t="shared" si="983"/>
        <v>2018</v>
      </c>
      <c r="R8962" t="str">
        <f t="shared" si="984"/>
        <v>March</v>
      </c>
      <c r="S8962">
        <v>3</v>
      </c>
      <c r="T8962" t="s">
        <v>76</v>
      </c>
    </row>
    <row r="8963" spans="1:20" x14ac:dyDescent="0.3">
      <c r="A8963" t="s">
        <v>11822</v>
      </c>
      <c r="B8963" t="s">
        <v>5011</v>
      </c>
      <c r="C8963">
        <v>3.5</v>
      </c>
      <c r="D8963">
        <f t="shared" ref="D8963:D9026" si="985">IF(C8963&gt;4,5,IF(C8963&gt;3,4,IF(C8963&gt;2,3,IF(C8963&gt;1,2,1))))</f>
        <v>4</v>
      </c>
      <c r="E8963">
        <v>3484</v>
      </c>
      <c r="F8963" t="s">
        <v>614</v>
      </c>
      <c r="G8963">
        <f t="shared" si="980"/>
        <v>41000000</v>
      </c>
      <c r="H8963" s="3" t="s">
        <v>25</v>
      </c>
      <c r="I8963" t="str">
        <f t="shared" si="981"/>
        <v>500000+</v>
      </c>
      <c r="J8963" s="1">
        <f t="shared" si="982"/>
        <v>500000</v>
      </c>
      <c r="K8963" t="s">
        <v>17</v>
      </c>
      <c r="L8963" s="2">
        <v>0</v>
      </c>
      <c r="M8963" s="1">
        <f t="shared" ref="M8963:M9026" si="986">VALUE(IF(RIGHT(L8963,LEN(L8963)-1)="",0,RIGHT(L8963,LEN(L8963)-1)))</f>
        <v>0</v>
      </c>
      <c r="N8963" t="s">
        <v>18</v>
      </c>
      <c r="O8963" t="s">
        <v>5012</v>
      </c>
      <c r="P8963" t="s">
        <v>702</v>
      </c>
      <c r="Q8963" t="str">
        <f t="shared" si="983"/>
        <v>2017</v>
      </c>
      <c r="R8963" t="str">
        <f t="shared" si="984"/>
        <v>December</v>
      </c>
      <c r="S8963" t="s">
        <v>337</v>
      </c>
      <c r="T8963" t="s">
        <v>22</v>
      </c>
    </row>
    <row r="8964" spans="1:20" x14ac:dyDescent="0.3">
      <c r="A8964" t="s">
        <v>11823</v>
      </c>
      <c r="B8964" t="s">
        <v>5011</v>
      </c>
      <c r="C8964">
        <v>3.6</v>
      </c>
      <c r="D8964">
        <f t="shared" si="985"/>
        <v>4</v>
      </c>
      <c r="E8964">
        <v>1522</v>
      </c>
      <c r="F8964" t="s">
        <v>1720</v>
      </c>
      <c r="G8964">
        <f t="shared" si="980"/>
        <v>65000000</v>
      </c>
      <c r="H8964" s="3" t="s">
        <v>43</v>
      </c>
      <c r="I8964" t="str">
        <f t="shared" si="981"/>
        <v>100000+</v>
      </c>
      <c r="J8964" s="1">
        <f t="shared" si="982"/>
        <v>100000</v>
      </c>
      <c r="K8964" t="s">
        <v>17</v>
      </c>
      <c r="L8964" s="2">
        <v>0</v>
      </c>
      <c r="M8964" s="1">
        <f t="shared" si="986"/>
        <v>0</v>
      </c>
      <c r="N8964" t="s">
        <v>18</v>
      </c>
      <c r="O8964" t="s">
        <v>5012</v>
      </c>
      <c r="P8964" t="s">
        <v>369</v>
      </c>
      <c r="Q8964" t="str">
        <f t="shared" si="983"/>
        <v>2018</v>
      </c>
      <c r="R8964" t="str">
        <f t="shared" si="984"/>
        <v>July</v>
      </c>
      <c r="S8964" t="s">
        <v>11824</v>
      </c>
      <c r="T8964" t="s">
        <v>46</v>
      </c>
    </row>
    <row r="8965" spans="1:20" x14ac:dyDescent="0.3">
      <c r="A8965" t="s">
        <v>11825</v>
      </c>
      <c r="B8965" t="s">
        <v>4390</v>
      </c>
      <c r="C8965">
        <v>3.5</v>
      </c>
      <c r="D8965">
        <f t="shared" si="985"/>
        <v>4</v>
      </c>
      <c r="E8965">
        <v>0</v>
      </c>
      <c r="F8965" t="s">
        <v>242</v>
      </c>
      <c r="G8965">
        <f t="shared" si="980"/>
        <v>16000000</v>
      </c>
      <c r="H8965" s="3" t="s">
        <v>937</v>
      </c>
      <c r="I8965" t="str">
        <f t="shared" si="981"/>
        <v>50+</v>
      </c>
      <c r="J8965" s="1">
        <f t="shared" si="982"/>
        <v>50</v>
      </c>
      <c r="K8965" t="s">
        <v>17</v>
      </c>
      <c r="L8965" s="2">
        <v>0</v>
      </c>
      <c r="M8965" s="1">
        <f t="shared" si="986"/>
        <v>0</v>
      </c>
      <c r="N8965" t="s">
        <v>18</v>
      </c>
      <c r="O8965" t="s">
        <v>4391</v>
      </c>
      <c r="P8965" t="s">
        <v>5502</v>
      </c>
      <c r="Q8965" t="str">
        <f t="shared" si="983"/>
        <v>2017</v>
      </c>
      <c r="R8965" t="str">
        <f t="shared" si="984"/>
        <v>October</v>
      </c>
      <c r="S8965">
        <v>1</v>
      </c>
      <c r="T8965" t="s">
        <v>71</v>
      </c>
    </row>
    <row r="8966" spans="1:20" x14ac:dyDescent="0.3">
      <c r="A8966" t="s">
        <v>11826</v>
      </c>
      <c r="B8966" t="s">
        <v>2377</v>
      </c>
      <c r="C8966">
        <v>5</v>
      </c>
      <c r="D8966">
        <f t="shared" si="985"/>
        <v>5</v>
      </c>
      <c r="E8966">
        <v>5</v>
      </c>
      <c r="F8966" t="s">
        <v>164</v>
      </c>
      <c r="G8966">
        <f t="shared" si="980"/>
        <v>15000000</v>
      </c>
      <c r="H8966" s="3" t="s">
        <v>942</v>
      </c>
      <c r="I8966" t="str">
        <f t="shared" si="981"/>
        <v>100+</v>
      </c>
      <c r="J8966" s="1">
        <f t="shared" si="982"/>
        <v>100</v>
      </c>
      <c r="K8966" t="s">
        <v>17</v>
      </c>
      <c r="L8966" s="2">
        <v>0</v>
      </c>
      <c r="M8966" s="1">
        <f t="shared" si="986"/>
        <v>0</v>
      </c>
      <c r="N8966" t="s">
        <v>18</v>
      </c>
      <c r="O8966" t="s">
        <v>2378</v>
      </c>
      <c r="P8966" t="s">
        <v>4852</v>
      </c>
      <c r="Q8966" t="str">
        <f t="shared" si="983"/>
        <v>2016</v>
      </c>
      <c r="R8966" t="str">
        <f t="shared" si="984"/>
        <v>April</v>
      </c>
      <c r="S8966">
        <v>1.2</v>
      </c>
      <c r="T8966" t="s">
        <v>22</v>
      </c>
    </row>
    <row r="8967" spans="1:20" x14ac:dyDescent="0.3">
      <c r="A8967" t="s">
        <v>11827</v>
      </c>
      <c r="B8967" t="s">
        <v>3906</v>
      </c>
      <c r="C8967">
        <v>3</v>
      </c>
      <c r="D8967">
        <f t="shared" si="985"/>
        <v>3</v>
      </c>
      <c r="E8967">
        <v>2</v>
      </c>
      <c r="F8967" t="s">
        <v>1158</v>
      </c>
      <c r="G8967">
        <f t="shared" si="980"/>
        <v>9300000</v>
      </c>
      <c r="H8967" s="3" t="s">
        <v>942</v>
      </c>
      <c r="I8967" t="str">
        <f t="shared" si="981"/>
        <v>100+</v>
      </c>
      <c r="J8967" s="1">
        <f t="shared" si="982"/>
        <v>100</v>
      </c>
      <c r="K8967" t="s">
        <v>17</v>
      </c>
      <c r="L8967" s="2">
        <v>0</v>
      </c>
      <c r="M8967" s="1">
        <f t="shared" si="986"/>
        <v>0</v>
      </c>
      <c r="N8967" t="s">
        <v>18</v>
      </c>
      <c r="O8967" t="s">
        <v>3907</v>
      </c>
      <c r="P8967" t="s">
        <v>2247</v>
      </c>
      <c r="Q8967" t="str">
        <f t="shared" si="983"/>
        <v>2017</v>
      </c>
      <c r="R8967" t="str">
        <f t="shared" si="984"/>
        <v>September</v>
      </c>
      <c r="S8967" t="s">
        <v>21</v>
      </c>
      <c r="T8967" t="s">
        <v>211</v>
      </c>
    </row>
    <row r="8968" spans="1:20" x14ac:dyDescent="0.3">
      <c r="A8968" t="s">
        <v>11828</v>
      </c>
      <c r="B8968" t="s">
        <v>4390</v>
      </c>
      <c r="C8968">
        <v>3.5</v>
      </c>
      <c r="D8968">
        <f t="shared" si="985"/>
        <v>4</v>
      </c>
      <c r="E8968">
        <v>2</v>
      </c>
      <c r="F8968" t="s">
        <v>110</v>
      </c>
      <c r="G8968">
        <f t="shared" si="980"/>
        <v>4200000</v>
      </c>
      <c r="H8968" s="3" t="s">
        <v>1122</v>
      </c>
      <c r="I8968" t="str">
        <f t="shared" si="981"/>
        <v>500+</v>
      </c>
      <c r="J8968" s="1">
        <f t="shared" si="982"/>
        <v>500</v>
      </c>
      <c r="K8968" t="s">
        <v>17</v>
      </c>
      <c r="L8968" s="2">
        <v>0</v>
      </c>
      <c r="M8968" s="1">
        <f t="shared" si="986"/>
        <v>0</v>
      </c>
      <c r="N8968" t="s">
        <v>18</v>
      </c>
      <c r="O8968" t="s">
        <v>4391</v>
      </c>
      <c r="P8968" t="s">
        <v>3319</v>
      </c>
      <c r="Q8968" t="str">
        <f t="shared" si="983"/>
        <v>2017</v>
      </c>
      <c r="R8968" t="str">
        <f t="shared" si="984"/>
        <v>March</v>
      </c>
      <c r="S8968">
        <v>1</v>
      </c>
      <c r="T8968" t="s">
        <v>76</v>
      </c>
    </row>
    <row r="8969" spans="1:20" x14ac:dyDescent="0.3">
      <c r="A8969" t="s">
        <v>11829</v>
      </c>
      <c r="B8969" t="s">
        <v>4716</v>
      </c>
      <c r="C8969">
        <v>3.5</v>
      </c>
      <c r="D8969">
        <f t="shared" si="985"/>
        <v>4</v>
      </c>
      <c r="E8969">
        <v>1</v>
      </c>
      <c r="F8969" t="s">
        <v>768</v>
      </c>
      <c r="G8969">
        <f t="shared" si="980"/>
        <v>5100000</v>
      </c>
      <c r="H8969" s="3" t="s">
        <v>1147</v>
      </c>
      <c r="I8969" t="str">
        <f t="shared" si="981"/>
        <v>10+</v>
      </c>
      <c r="J8969" s="1">
        <f t="shared" si="982"/>
        <v>10</v>
      </c>
      <c r="K8969" t="s">
        <v>17</v>
      </c>
      <c r="L8969" s="2">
        <v>0</v>
      </c>
      <c r="M8969" s="1">
        <f t="shared" si="986"/>
        <v>0</v>
      </c>
      <c r="N8969" t="s">
        <v>37</v>
      </c>
      <c r="O8969" t="s">
        <v>4717</v>
      </c>
      <c r="P8969" t="s">
        <v>1261</v>
      </c>
      <c r="Q8969" t="str">
        <f t="shared" si="983"/>
        <v>2017</v>
      </c>
      <c r="R8969" t="str">
        <f t="shared" si="984"/>
        <v>October</v>
      </c>
      <c r="S8969" t="s">
        <v>21</v>
      </c>
      <c r="T8969" t="s">
        <v>71</v>
      </c>
    </row>
    <row r="8970" spans="1:20" x14ac:dyDescent="0.3">
      <c r="A8970" t="s">
        <v>11830</v>
      </c>
      <c r="B8970" t="s">
        <v>3906</v>
      </c>
      <c r="C8970">
        <v>2.9</v>
      </c>
      <c r="D8970">
        <f t="shared" si="985"/>
        <v>3</v>
      </c>
      <c r="E8970">
        <v>66</v>
      </c>
      <c r="F8970" t="s">
        <v>252</v>
      </c>
      <c r="G8970">
        <f t="shared" si="980"/>
        <v>8900000</v>
      </c>
      <c r="H8970" s="3" t="s">
        <v>16</v>
      </c>
      <c r="I8970" t="str">
        <f t="shared" si="981"/>
        <v>10000+</v>
      </c>
      <c r="J8970" s="1">
        <f t="shared" si="982"/>
        <v>10000</v>
      </c>
      <c r="K8970" t="s">
        <v>17</v>
      </c>
      <c r="L8970" s="2">
        <v>0</v>
      </c>
      <c r="M8970" s="1">
        <f t="shared" si="986"/>
        <v>0</v>
      </c>
      <c r="N8970" t="s">
        <v>18</v>
      </c>
      <c r="O8970" t="s">
        <v>3907</v>
      </c>
      <c r="P8970" t="s">
        <v>5693</v>
      </c>
      <c r="Q8970" t="str">
        <f t="shared" si="983"/>
        <v>2016</v>
      </c>
      <c r="R8970" t="str">
        <f t="shared" si="984"/>
        <v>November</v>
      </c>
      <c r="S8970" t="s">
        <v>1198</v>
      </c>
      <c r="T8970" t="s">
        <v>211</v>
      </c>
    </row>
    <row r="8971" spans="1:20" x14ac:dyDescent="0.3">
      <c r="A8971" t="s">
        <v>11831</v>
      </c>
      <c r="B8971" t="s">
        <v>5011</v>
      </c>
      <c r="C8971">
        <v>3.7</v>
      </c>
      <c r="D8971">
        <f t="shared" si="985"/>
        <v>4</v>
      </c>
      <c r="E8971">
        <v>20</v>
      </c>
      <c r="F8971" t="s">
        <v>152</v>
      </c>
      <c r="G8971">
        <f t="shared" si="980"/>
        <v>24000000</v>
      </c>
      <c r="H8971" s="3" t="s">
        <v>90</v>
      </c>
      <c r="I8971" t="str">
        <f t="shared" si="981"/>
        <v>5000+</v>
      </c>
      <c r="J8971" s="1">
        <f t="shared" si="982"/>
        <v>5000</v>
      </c>
      <c r="K8971" t="s">
        <v>17</v>
      </c>
      <c r="L8971" s="2">
        <v>0</v>
      </c>
      <c r="M8971" s="1">
        <f t="shared" si="986"/>
        <v>0</v>
      </c>
      <c r="N8971" t="s">
        <v>18</v>
      </c>
      <c r="O8971" t="s">
        <v>5012</v>
      </c>
      <c r="P8971" t="s">
        <v>6808</v>
      </c>
      <c r="Q8971" t="str">
        <f t="shared" si="983"/>
        <v>2017</v>
      </c>
      <c r="R8971" t="str">
        <f t="shared" si="984"/>
        <v>May</v>
      </c>
      <c r="S8971">
        <v>7</v>
      </c>
      <c r="T8971" t="s">
        <v>157</v>
      </c>
    </row>
    <row r="8972" spans="1:20" x14ac:dyDescent="0.3">
      <c r="A8972" t="s">
        <v>11832</v>
      </c>
      <c r="B8972" t="s">
        <v>4239</v>
      </c>
      <c r="C8972">
        <v>4.5999999999999996</v>
      </c>
      <c r="D8972">
        <f t="shared" si="985"/>
        <v>5</v>
      </c>
      <c r="E8972">
        <v>14</v>
      </c>
      <c r="F8972" t="s">
        <v>477</v>
      </c>
      <c r="G8972">
        <f t="shared" si="980"/>
        <v>4000000</v>
      </c>
      <c r="H8972" s="3" t="s">
        <v>719</v>
      </c>
      <c r="I8972" t="str">
        <f t="shared" si="981"/>
        <v>1000+</v>
      </c>
      <c r="J8972" s="1">
        <f t="shared" si="982"/>
        <v>1000</v>
      </c>
      <c r="K8972" t="s">
        <v>17</v>
      </c>
      <c r="L8972" s="2">
        <v>0</v>
      </c>
      <c r="M8972" s="1">
        <f t="shared" si="986"/>
        <v>0</v>
      </c>
      <c r="N8972" t="s">
        <v>18</v>
      </c>
      <c r="O8972" t="s">
        <v>4240</v>
      </c>
      <c r="P8972" t="s">
        <v>1534</v>
      </c>
      <c r="Q8972" t="str">
        <f t="shared" si="983"/>
        <v>2018</v>
      </c>
      <c r="R8972" t="str">
        <f t="shared" si="984"/>
        <v>April</v>
      </c>
      <c r="S8972">
        <v>1</v>
      </c>
      <c r="T8972" t="s">
        <v>76</v>
      </c>
    </row>
    <row r="8973" spans="1:20" x14ac:dyDescent="0.3">
      <c r="A8973" t="s">
        <v>11833</v>
      </c>
      <c r="B8973" t="s">
        <v>730</v>
      </c>
      <c r="C8973">
        <v>3.5</v>
      </c>
      <c r="D8973">
        <f t="shared" si="985"/>
        <v>4</v>
      </c>
      <c r="E8973">
        <v>0</v>
      </c>
      <c r="F8973" t="s">
        <v>39</v>
      </c>
      <c r="G8973">
        <f t="shared" si="980"/>
        <v>1000</v>
      </c>
      <c r="H8973" s="3" t="s">
        <v>719</v>
      </c>
      <c r="I8973" t="str">
        <f t="shared" si="981"/>
        <v>1000+</v>
      </c>
      <c r="J8973" s="1">
        <f t="shared" si="982"/>
        <v>1000</v>
      </c>
      <c r="K8973" t="s">
        <v>17</v>
      </c>
      <c r="L8973" s="2">
        <v>0</v>
      </c>
      <c r="M8973" s="1">
        <f t="shared" si="986"/>
        <v>0</v>
      </c>
      <c r="N8973" t="s">
        <v>18</v>
      </c>
      <c r="O8973" t="s">
        <v>731</v>
      </c>
      <c r="P8973" t="s">
        <v>691</v>
      </c>
      <c r="Q8973" t="str">
        <f t="shared" si="983"/>
        <v>2018</v>
      </c>
      <c r="R8973" t="str">
        <f t="shared" si="984"/>
        <v>May</v>
      </c>
      <c r="S8973" t="s">
        <v>39</v>
      </c>
      <c r="T8973" t="s">
        <v>39</v>
      </c>
    </row>
    <row r="8974" spans="1:20" x14ac:dyDescent="0.3">
      <c r="A8974" t="s">
        <v>11834</v>
      </c>
      <c r="B8974" t="s">
        <v>2519</v>
      </c>
      <c r="C8974">
        <v>4.2</v>
      </c>
      <c r="D8974">
        <f t="shared" si="985"/>
        <v>5</v>
      </c>
      <c r="E8974">
        <v>3816</v>
      </c>
      <c r="F8974" t="s">
        <v>102</v>
      </c>
      <c r="G8974">
        <f t="shared" si="980"/>
        <v>31000000</v>
      </c>
      <c r="H8974" s="3" t="s">
        <v>43</v>
      </c>
      <c r="I8974" t="str">
        <f t="shared" si="981"/>
        <v>100000+</v>
      </c>
      <c r="J8974" s="1">
        <f t="shared" si="982"/>
        <v>100000</v>
      </c>
      <c r="K8974" t="s">
        <v>17</v>
      </c>
      <c r="L8974" s="2">
        <v>0</v>
      </c>
      <c r="M8974" s="1">
        <f t="shared" si="986"/>
        <v>0</v>
      </c>
      <c r="N8974" t="s">
        <v>37</v>
      </c>
      <c r="O8974" t="s">
        <v>2523</v>
      </c>
      <c r="P8974" t="s">
        <v>8482</v>
      </c>
      <c r="Q8974" t="str">
        <f t="shared" si="983"/>
        <v>2016</v>
      </c>
      <c r="R8974" t="str">
        <f t="shared" si="984"/>
        <v>July</v>
      </c>
      <c r="S8974">
        <v>1</v>
      </c>
      <c r="T8974" t="s">
        <v>63</v>
      </c>
    </row>
    <row r="8975" spans="1:20" x14ac:dyDescent="0.3">
      <c r="A8975" t="s">
        <v>11835</v>
      </c>
      <c r="B8975" t="s">
        <v>4390</v>
      </c>
      <c r="C8975">
        <v>3.2</v>
      </c>
      <c r="D8975">
        <f t="shared" si="985"/>
        <v>4</v>
      </c>
      <c r="E8975">
        <v>427</v>
      </c>
      <c r="F8975" t="s">
        <v>409</v>
      </c>
      <c r="G8975">
        <f t="shared" si="980"/>
        <v>9500000</v>
      </c>
      <c r="H8975" s="3" t="s">
        <v>43</v>
      </c>
      <c r="I8975" t="str">
        <f t="shared" si="981"/>
        <v>100000+</v>
      </c>
      <c r="J8975" s="1">
        <f t="shared" si="982"/>
        <v>100000</v>
      </c>
      <c r="K8975" t="s">
        <v>17</v>
      </c>
      <c r="L8975" s="2">
        <v>0</v>
      </c>
      <c r="M8975" s="1">
        <f t="shared" si="986"/>
        <v>0</v>
      </c>
      <c r="N8975" t="s">
        <v>18</v>
      </c>
      <c r="O8975" t="s">
        <v>4391</v>
      </c>
      <c r="P8975" t="s">
        <v>513</v>
      </c>
      <c r="Q8975" t="str">
        <f t="shared" si="983"/>
        <v>2018</v>
      </c>
      <c r="R8975" t="str">
        <f t="shared" si="984"/>
        <v>May</v>
      </c>
      <c r="S8975" t="s">
        <v>6464</v>
      </c>
      <c r="T8975" t="s">
        <v>211</v>
      </c>
    </row>
    <row r="8976" spans="1:20" x14ac:dyDescent="0.3">
      <c r="A8976" t="s">
        <v>11836</v>
      </c>
      <c r="B8976" t="s">
        <v>3906</v>
      </c>
      <c r="C8976">
        <v>2.5</v>
      </c>
      <c r="D8976">
        <f t="shared" si="985"/>
        <v>3</v>
      </c>
      <c r="E8976">
        <v>1283</v>
      </c>
      <c r="F8976" t="s">
        <v>386</v>
      </c>
      <c r="G8976">
        <f t="shared" si="980"/>
        <v>8199999.9999999991</v>
      </c>
      <c r="H8976" s="3" t="s">
        <v>43</v>
      </c>
      <c r="I8976" t="str">
        <f t="shared" si="981"/>
        <v>100000+</v>
      </c>
      <c r="J8976" s="1">
        <f t="shared" si="982"/>
        <v>100000</v>
      </c>
      <c r="K8976" t="s">
        <v>17</v>
      </c>
      <c r="L8976" s="2">
        <v>0</v>
      </c>
      <c r="M8976" s="1">
        <f t="shared" si="986"/>
        <v>0</v>
      </c>
      <c r="N8976" t="s">
        <v>18</v>
      </c>
      <c r="O8976" t="s">
        <v>3907</v>
      </c>
      <c r="P8976" t="s">
        <v>326</v>
      </c>
      <c r="Q8976" t="str">
        <f t="shared" si="983"/>
        <v>2018</v>
      </c>
      <c r="R8976" t="str">
        <f t="shared" si="984"/>
        <v>June</v>
      </c>
      <c r="S8976" t="s">
        <v>2656</v>
      </c>
      <c r="T8976" t="s">
        <v>71</v>
      </c>
    </row>
    <row r="8977" spans="1:20" x14ac:dyDescent="0.3">
      <c r="A8977" t="s">
        <v>11837</v>
      </c>
      <c r="B8977" t="s">
        <v>5080</v>
      </c>
      <c r="C8977">
        <v>4.4000000000000004</v>
      </c>
      <c r="D8977">
        <f t="shared" si="985"/>
        <v>5</v>
      </c>
      <c r="E8977">
        <v>17671</v>
      </c>
      <c r="F8977" t="s">
        <v>96</v>
      </c>
      <c r="G8977">
        <f t="shared" si="980"/>
        <v>17000000</v>
      </c>
      <c r="H8977" s="3" t="s">
        <v>56</v>
      </c>
      <c r="I8977" t="str">
        <f t="shared" si="981"/>
        <v>1000000+</v>
      </c>
      <c r="J8977" s="1">
        <f t="shared" si="982"/>
        <v>1000000</v>
      </c>
      <c r="K8977" t="s">
        <v>17</v>
      </c>
      <c r="L8977" s="2">
        <v>0</v>
      </c>
      <c r="M8977" s="1">
        <f t="shared" si="986"/>
        <v>0</v>
      </c>
      <c r="N8977" t="s">
        <v>111</v>
      </c>
      <c r="O8977" t="s">
        <v>5081</v>
      </c>
      <c r="P8977" t="s">
        <v>2864</v>
      </c>
      <c r="Q8977" t="str">
        <f t="shared" si="983"/>
        <v>2018</v>
      </c>
      <c r="R8977" t="str">
        <f t="shared" si="984"/>
        <v>August</v>
      </c>
      <c r="S8977" t="s">
        <v>11838</v>
      </c>
      <c r="T8977" t="s">
        <v>40</v>
      </c>
    </row>
    <row r="8978" spans="1:20" x14ac:dyDescent="0.3">
      <c r="A8978" t="s">
        <v>11839</v>
      </c>
      <c r="B8978" t="s">
        <v>2910</v>
      </c>
      <c r="C8978">
        <v>4.3</v>
      </c>
      <c r="D8978">
        <f t="shared" si="985"/>
        <v>5</v>
      </c>
      <c r="E8978">
        <v>902</v>
      </c>
      <c r="F8978" t="s">
        <v>1314</v>
      </c>
      <c r="G8978">
        <f t="shared" si="980"/>
        <v>1800000</v>
      </c>
      <c r="H8978" s="3" t="s">
        <v>43</v>
      </c>
      <c r="I8978" t="str">
        <f t="shared" si="981"/>
        <v>100000+</v>
      </c>
      <c r="J8978" s="1">
        <f t="shared" si="982"/>
        <v>100000</v>
      </c>
      <c r="K8978" t="s">
        <v>17</v>
      </c>
      <c r="L8978" s="2">
        <v>0</v>
      </c>
      <c r="M8978" s="1">
        <f t="shared" si="986"/>
        <v>0</v>
      </c>
      <c r="N8978" t="s">
        <v>18</v>
      </c>
      <c r="O8978" t="s">
        <v>1216</v>
      </c>
      <c r="P8978" t="s">
        <v>1280</v>
      </c>
      <c r="Q8978" t="str">
        <f t="shared" si="983"/>
        <v>2017</v>
      </c>
      <c r="R8978" t="str">
        <f t="shared" si="984"/>
        <v>September</v>
      </c>
      <c r="S8978">
        <v>1</v>
      </c>
      <c r="T8978" t="s">
        <v>46</v>
      </c>
    </row>
    <row r="8979" spans="1:20" x14ac:dyDescent="0.3">
      <c r="A8979" t="s">
        <v>11840</v>
      </c>
      <c r="B8979" t="s">
        <v>505</v>
      </c>
      <c r="C8979">
        <v>2.7</v>
      </c>
      <c r="D8979">
        <f t="shared" si="985"/>
        <v>3</v>
      </c>
      <c r="E8979">
        <v>33</v>
      </c>
      <c r="F8979" t="s">
        <v>39</v>
      </c>
      <c r="G8979">
        <f t="shared" si="980"/>
        <v>1000</v>
      </c>
      <c r="H8979" s="3" t="s">
        <v>16</v>
      </c>
      <c r="I8979" t="str">
        <f t="shared" si="981"/>
        <v>10000+</v>
      </c>
      <c r="J8979" s="1">
        <f t="shared" si="982"/>
        <v>10000</v>
      </c>
      <c r="K8979" t="s">
        <v>17</v>
      </c>
      <c r="L8979" s="2">
        <v>0</v>
      </c>
      <c r="M8979" s="1">
        <f t="shared" si="986"/>
        <v>0</v>
      </c>
      <c r="N8979" t="s">
        <v>18</v>
      </c>
      <c r="O8979" t="s">
        <v>506</v>
      </c>
      <c r="P8979" t="s">
        <v>831</v>
      </c>
      <c r="Q8979" t="str">
        <f t="shared" si="983"/>
        <v>2018</v>
      </c>
      <c r="R8979" t="str">
        <f t="shared" si="984"/>
        <v>January</v>
      </c>
      <c r="S8979" t="s">
        <v>39</v>
      </c>
      <c r="T8979" t="s">
        <v>39</v>
      </c>
    </row>
    <row r="8980" spans="1:20" x14ac:dyDescent="0.3">
      <c r="A8980" t="s">
        <v>11841</v>
      </c>
      <c r="B8980" t="s">
        <v>505</v>
      </c>
      <c r="C8980">
        <v>4</v>
      </c>
      <c r="D8980">
        <f t="shared" si="985"/>
        <v>4</v>
      </c>
      <c r="E8980">
        <v>44</v>
      </c>
      <c r="F8980" t="s">
        <v>336</v>
      </c>
      <c r="G8980">
        <f t="shared" si="980"/>
        <v>30000000</v>
      </c>
      <c r="H8980" s="3" t="s">
        <v>16</v>
      </c>
      <c r="I8980" t="str">
        <f t="shared" si="981"/>
        <v>10000+</v>
      </c>
      <c r="J8980" s="1">
        <f t="shared" si="982"/>
        <v>10000</v>
      </c>
      <c r="K8980" t="s">
        <v>17</v>
      </c>
      <c r="L8980" s="2">
        <v>0</v>
      </c>
      <c r="M8980" s="1">
        <f t="shared" si="986"/>
        <v>0</v>
      </c>
      <c r="N8980" t="s">
        <v>18</v>
      </c>
      <c r="O8980" t="s">
        <v>506</v>
      </c>
      <c r="P8980" t="s">
        <v>763</v>
      </c>
      <c r="Q8980" t="str">
        <f t="shared" si="983"/>
        <v>2018</v>
      </c>
      <c r="R8980" t="str">
        <f t="shared" si="984"/>
        <v>June</v>
      </c>
      <c r="S8980" t="s">
        <v>11842</v>
      </c>
      <c r="T8980" t="s">
        <v>71</v>
      </c>
    </row>
    <row r="8981" spans="1:20" x14ac:dyDescent="0.3">
      <c r="A8981" t="s">
        <v>11843</v>
      </c>
      <c r="B8981" t="s">
        <v>5080</v>
      </c>
      <c r="C8981">
        <v>4.5</v>
      </c>
      <c r="D8981">
        <f t="shared" si="985"/>
        <v>5</v>
      </c>
      <c r="E8981">
        <v>322</v>
      </c>
      <c r="F8981" t="s">
        <v>102</v>
      </c>
      <c r="G8981">
        <f t="shared" si="980"/>
        <v>31000000</v>
      </c>
      <c r="H8981" s="3" t="s">
        <v>16</v>
      </c>
      <c r="I8981" t="str">
        <f t="shared" si="981"/>
        <v>10000+</v>
      </c>
      <c r="J8981" s="1">
        <f t="shared" si="982"/>
        <v>10000</v>
      </c>
      <c r="K8981" t="s">
        <v>17</v>
      </c>
      <c r="L8981" s="2">
        <v>0</v>
      </c>
      <c r="M8981" s="1">
        <f t="shared" si="986"/>
        <v>0</v>
      </c>
      <c r="N8981" t="s">
        <v>18</v>
      </c>
      <c r="O8981" t="s">
        <v>5081</v>
      </c>
      <c r="P8981" t="s">
        <v>83</v>
      </c>
      <c r="Q8981" t="str">
        <f t="shared" si="983"/>
        <v>2018</v>
      </c>
      <c r="R8981" t="str">
        <f t="shared" si="984"/>
        <v>June</v>
      </c>
      <c r="S8981" t="s">
        <v>3590</v>
      </c>
      <c r="T8981" t="s">
        <v>71</v>
      </c>
    </row>
    <row r="8982" spans="1:20" x14ac:dyDescent="0.3">
      <c r="A8982" t="s">
        <v>11844</v>
      </c>
      <c r="B8982" t="s">
        <v>4390</v>
      </c>
      <c r="C8982">
        <v>3.4</v>
      </c>
      <c r="D8982">
        <f t="shared" si="985"/>
        <v>4</v>
      </c>
      <c r="E8982">
        <v>843</v>
      </c>
      <c r="F8982" t="s">
        <v>631</v>
      </c>
      <c r="G8982">
        <f t="shared" si="980"/>
        <v>8500000</v>
      </c>
      <c r="H8982" s="3" t="s">
        <v>43</v>
      </c>
      <c r="I8982" t="str">
        <f t="shared" si="981"/>
        <v>100000+</v>
      </c>
      <c r="J8982" s="1">
        <f t="shared" si="982"/>
        <v>100000</v>
      </c>
      <c r="K8982" t="s">
        <v>17</v>
      </c>
      <c r="L8982" s="2">
        <v>0</v>
      </c>
      <c r="M8982" s="1">
        <f t="shared" si="986"/>
        <v>0</v>
      </c>
      <c r="N8982" t="s">
        <v>18</v>
      </c>
      <c r="O8982" t="s">
        <v>4391</v>
      </c>
      <c r="P8982" t="s">
        <v>7035</v>
      </c>
      <c r="Q8982" t="str">
        <f t="shared" si="983"/>
        <v>2017</v>
      </c>
      <c r="R8982" t="str">
        <f t="shared" si="984"/>
        <v>May</v>
      </c>
      <c r="S8982" t="s">
        <v>4925</v>
      </c>
      <c r="T8982" t="s">
        <v>211</v>
      </c>
    </row>
    <row r="8983" spans="1:20" x14ac:dyDescent="0.3">
      <c r="A8983" t="s">
        <v>11845</v>
      </c>
      <c r="B8983" t="s">
        <v>5080</v>
      </c>
      <c r="C8983">
        <v>4.3</v>
      </c>
      <c r="D8983">
        <f t="shared" si="985"/>
        <v>5</v>
      </c>
      <c r="E8983">
        <v>25</v>
      </c>
      <c r="F8983" t="s">
        <v>1614</v>
      </c>
      <c r="G8983">
        <f t="shared" si="980"/>
        <v>6300000</v>
      </c>
      <c r="H8983" s="3" t="s">
        <v>719</v>
      </c>
      <c r="I8983" t="str">
        <f t="shared" si="981"/>
        <v>1000+</v>
      </c>
      <c r="J8983" s="1">
        <f t="shared" si="982"/>
        <v>1000</v>
      </c>
      <c r="K8983" t="s">
        <v>17</v>
      </c>
      <c r="L8983" s="2">
        <v>0</v>
      </c>
      <c r="M8983" s="1">
        <f t="shared" si="986"/>
        <v>0</v>
      </c>
      <c r="N8983" t="s">
        <v>18</v>
      </c>
      <c r="O8983" t="s">
        <v>5081</v>
      </c>
      <c r="P8983" t="s">
        <v>53</v>
      </c>
      <c r="Q8983" t="str">
        <f t="shared" si="983"/>
        <v>2018</v>
      </c>
      <c r="R8983" t="str">
        <f t="shared" si="984"/>
        <v>April</v>
      </c>
      <c r="S8983">
        <v>1</v>
      </c>
      <c r="T8983" t="s">
        <v>71</v>
      </c>
    </row>
    <row r="8984" spans="1:20" x14ac:dyDescent="0.3">
      <c r="A8984" t="s">
        <v>11846</v>
      </c>
      <c r="B8984" t="s">
        <v>730</v>
      </c>
      <c r="C8984">
        <v>4.3</v>
      </c>
      <c r="D8984">
        <f t="shared" si="985"/>
        <v>5</v>
      </c>
      <c r="E8984">
        <v>21186</v>
      </c>
      <c r="F8984" t="s">
        <v>168</v>
      </c>
      <c r="G8984">
        <f t="shared" si="980"/>
        <v>10000000</v>
      </c>
      <c r="H8984" s="3" t="s">
        <v>56</v>
      </c>
      <c r="I8984" t="str">
        <f t="shared" si="981"/>
        <v>1000000+</v>
      </c>
      <c r="J8984" s="1">
        <f t="shared" si="982"/>
        <v>1000000</v>
      </c>
      <c r="K8984" t="s">
        <v>17</v>
      </c>
      <c r="L8984" s="2">
        <v>0</v>
      </c>
      <c r="M8984" s="1">
        <f t="shared" si="986"/>
        <v>0</v>
      </c>
      <c r="N8984" t="s">
        <v>18</v>
      </c>
      <c r="O8984" t="s">
        <v>731</v>
      </c>
      <c r="P8984" t="s">
        <v>279</v>
      </c>
      <c r="Q8984" t="str">
        <f t="shared" si="983"/>
        <v>2018</v>
      </c>
      <c r="R8984" t="str">
        <f t="shared" si="984"/>
        <v>August</v>
      </c>
      <c r="S8984" t="s">
        <v>39</v>
      </c>
      <c r="T8984" t="s">
        <v>39</v>
      </c>
    </row>
    <row r="8985" spans="1:20" x14ac:dyDescent="0.3">
      <c r="A8985" t="s">
        <v>11847</v>
      </c>
      <c r="B8985" t="s">
        <v>5080</v>
      </c>
      <c r="C8985">
        <v>3.5</v>
      </c>
      <c r="D8985">
        <f t="shared" si="985"/>
        <v>4</v>
      </c>
      <c r="E8985">
        <v>0</v>
      </c>
      <c r="F8985" t="s">
        <v>1132</v>
      </c>
      <c r="G8985">
        <f t="shared" si="980"/>
        <v>4800000</v>
      </c>
      <c r="H8985" s="3" t="s">
        <v>16</v>
      </c>
      <c r="I8985" t="str">
        <f t="shared" si="981"/>
        <v>10000+</v>
      </c>
      <c r="J8985" s="1">
        <f t="shared" si="982"/>
        <v>10000</v>
      </c>
      <c r="K8985" t="s">
        <v>17</v>
      </c>
      <c r="L8985" s="2">
        <v>0</v>
      </c>
      <c r="M8985" s="1">
        <f t="shared" si="986"/>
        <v>0</v>
      </c>
      <c r="N8985" t="s">
        <v>111</v>
      </c>
      <c r="O8985" t="s">
        <v>5081</v>
      </c>
      <c r="P8985" t="s">
        <v>450</v>
      </c>
      <c r="Q8985" t="str">
        <f t="shared" si="983"/>
        <v>2018</v>
      </c>
      <c r="R8985" t="str">
        <f t="shared" si="984"/>
        <v>July</v>
      </c>
      <c r="S8985" t="s">
        <v>585</v>
      </c>
      <c r="T8985" t="s">
        <v>245</v>
      </c>
    </row>
    <row r="8986" spans="1:20" x14ac:dyDescent="0.3">
      <c r="A8986" t="s">
        <v>11848</v>
      </c>
      <c r="B8986" t="s">
        <v>5080</v>
      </c>
      <c r="C8986">
        <v>4.3</v>
      </c>
      <c r="D8986">
        <f t="shared" si="985"/>
        <v>5</v>
      </c>
      <c r="E8986">
        <v>386</v>
      </c>
      <c r="F8986" t="s">
        <v>123</v>
      </c>
      <c r="G8986">
        <f t="shared" si="980"/>
        <v>6000000</v>
      </c>
      <c r="H8986" s="3" t="s">
        <v>49</v>
      </c>
      <c r="I8986" t="str">
        <f t="shared" si="981"/>
        <v>50000+</v>
      </c>
      <c r="J8986" s="1">
        <f t="shared" si="982"/>
        <v>50000</v>
      </c>
      <c r="K8986" t="s">
        <v>17</v>
      </c>
      <c r="L8986" s="2">
        <v>0</v>
      </c>
      <c r="M8986" s="1">
        <f t="shared" si="986"/>
        <v>0</v>
      </c>
      <c r="N8986" t="s">
        <v>18</v>
      </c>
      <c r="O8986" t="s">
        <v>5081</v>
      </c>
      <c r="P8986" t="s">
        <v>69</v>
      </c>
      <c r="Q8986" t="str">
        <f t="shared" si="983"/>
        <v>2017</v>
      </c>
      <c r="R8986" t="str">
        <f t="shared" si="984"/>
        <v>October</v>
      </c>
      <c r="S8986">
        <v>3.2</v>
      </c>
      <c r="T8986" t="s">
        <v>71</v>
      </c>
    </row>
    <row r="8987" spans="1:20" x14ac:dyDescent="0.3">
      <c r="A8987" t="s">
        <v>11849</v>
      </c>
      <c r="B8987" t="s">
        <v>5080</v>
      </c>
      <c r="C8987">
        <v>3.5</v>
      </c>
      <c r="D8987">
        <f t="shared" si="985"/>
        <v>4</v>
      </c>
      <c r="E8987">
        <v>0</v>
      </c>
      <c r="F8987" t="s">
        <v>1035</v>
      </c>
      <c r="G8987">
        <f t="shared" si="980"/>
        <v>5800000</v>
      </c>
      <c r="H8987" s="3" t="s">
        <v>942</v>
      </c>
      <c r="I8987" t="str">
        <f t="shared" si="981"/>
        <v>100+</v>
      </c>
      <c r="J8987" s="1">
        <f t="shared" si="982"/>
        <v>100</v>
      </c>
      <c r="K8987" t="s">
        <v>17</v>
      </c>
      <c r="L8987" s="2">
        <v>0</v>
      </c>
      <c r="M8987" s="1">
        <f t="shared" si="986"/>
        <v>0</v>
      </c>
      <c r="N8987" t="s">
        <v>18</v>
      </c>
      <c r="O8987" t="s">
        <v>5081</v>
      </c>
      <c r="P8987" t="s">
        <v>328</v>
      </c>
      <c r="Q8987" t="str">
        <f t="shared" si="983"/>
        <v>2018</v>
      </c>
      <c r="R8987" t="str">
        <f t="shared" si="984"/>
        <v>June</v>
      </c>
      <c r="S8987">
        <v>1</v>
      </c>
      <c r="T8987" t="s">
        <v>40</v>
      </c>
    </row>
    <row r="8988" spans="1:20" x14ac:dyDescent="0.3">
      <c r="A8988" t="s">
        <v>11850</v>
      </c>
      <c r="B8988" t="s">
        <v>5080</v>
      </c>
      <c r="C8988">
        <v>3.5</v>
      </c>
      <c r="D8988">
        <f t="shared" si="985"/>
        <v>4</v>
      </c>
      <c r="E8988">
        <v>1</v>
      </c>
      <c r="F8988" t="s">
        <v>1614</v>
      </c>
      <c r="G8988">
        <f t="shared" si="980"/>
        <v>6300000</v>
      </c>
      <c r="H8988" s="3" t="s">
        <v>1147</v>
      </c>
      <c r="I8988" t="str">
        <f t="shared" si="981"/>
        <v>10+</v>
      </c>
      <c r="J8988" s="1">
        <f t="shared" si="982"/>
        <v>10</v>
      </c>
      <c r="K8988" t="s">
        <v>17</v>
      </c>
      <c r="L8988" s="2">
        <v>0</v>
      </c>
      <c r="M8988" s="1">
        <f t="shared" si="986"/>
        <v>0</v>
      </c>
      <c r="N8988" t="s">
        <v>18</v>
      </c>
      <c r="O8988" t="s">
        <v>5081</v>
      </c>
      <c r="P8988" t="s">
        <v>371</v>
      </c>
      <c r="Q8988" t="str">
        <f t="shared" si="983"/>
        <v>2018</v>
      </c>
      <c r="R8988" t="str">
        <f t="shared" si="984"/>
        <v>July</v>
      </c>
      <c r="S8988">
        <v>1</v>
      </c>
      <c r="T8988" t="s">
        <v>71</v>
      </c>
    </row>
    <row r="8989" spans="1:20" x14ac:dyDescent="0.3">
      <c r="A8989" t="s">
        <v>11851</v>
      </c>
      <c r="B8989" t="s">
        <v>2910</v>
      </c>
      <c r="C8989">
        <v>4</v>
      </c>
      <c r="D8989">
        <f t="shared" si="985"/>
        <v>4</v>
      </c>
      <c r="E8989">
        <v>25</v>
      </c>
      <c r="F8989" t="s">
        <v>1730</v>
      </c>
      <c r="G8989">
        <f t="shared" si="980"/>
        <v>79000000</v>
      </c>
      <c r="H8989" s="3" t="s">
        <v>90</v>
      </c>
      <c r="I8989" t="str">
        <f t="shared" si="981"/>
        <v>5000+</v>
      </c>
      <c r="J8989" s="1">
        <f t="shared" si="982"/>
        <v>5000</v>
      </c>
      <c r="K8989" t="s">
        <v>17</v>
      </c>
      <c r="L8989" s="2">
        <v>0</v>
      </c>
      <c r="M8989" s="1">
        <f t="shared" si="986"/>
        <v>0</v>
      </c>
      <c r="N8989" t="s">
        <v>18</v>
      </c>
      <c r="O8989" t="s">
        <v>2919</v>
      </c>
      <c r="P8989" t="s">
        <v>8212</v>
      </c>
      <c r="Q8989" t="str">
        <f t="shared" si="983"/>
        <v>2017</v>
      </c>
      <c r="R8989" t="str">
        <f t="shared" si="984"/>
        <v>July</v>
      </c>
      <c r="S8989" t="s">
        <v>585</v>
      </c>
      <c r="T8989" t="s">
        <v>51</v>
      </c>
    </row>
    <row r="8990" spans="1:20" x14ac:dyDescent="0.3">
      <c r="A8990" t="s">
        <v>11852</v>
      </c>
      <c r="B8990" t="s">
        <v>5080</v>
      </c>
      <c r="C8990">
        <v>4.9000000000000004</v>
      </c>
      <c r="D8990">
        <f t="shared" si="985"/>
        <v>5</v>
      </c>
      <c r="E8990">
        <v>9</v>
      </c>
      <c r="F8990" t="s">
        <v>1614</v>
      </c>
      <c r="G8990">
        <f t="shared" si="980"/>
        <v>6300000</v>
      </c>
      <c r="H8990" s="3" t="s">
        <v>719</v>
      </c>
      <c r="I8990" t="str">
        <f t="shared" si="981"/>
        <v>1000+</v>
      </c>
      <c r="J8990" s="1">
        <f t="shared" si="982"/>
        <v>1000</v>
      </c>
      <c r="K8990" t="s">
        <v>17</v>
      </c>
      <c r="L8990" s="2">
        <v>0</v>
      </c>
      <c r="M8990" s="1">
        <f t="shared" si="986"/>
        <v>0</v>
      </c>
      <c r="N8990" t="s">
        <v>18</v>
      </c>
      <c r="O8990" t="s">
        <v>5081</v>
      </c>
      <c r="P8990" t="s">
        <v>53</v>
      </c>
      <c r="Q8990" t="str">
        <f t="shared" si="983"/>
        <v>2018</v>
      </c>
      <c r="R8990" t="str">
        <f t="shared" si="984"/>
        <v>April</v>
      </c>
      <c r="S8990">
        <v>1</v>
      </c>
      <c r="T8990" t="s">
        <v>71</v>
      </c>
    </row>
    <row r="8991" spans="1:20" x14ac:dyDescent="0.3">
      <c r="A8991" t="s">
        <v>11853</v>
      </c>
      <c r="B8991" t="s">
        <v>505</v>
      </c>
      <c r="C8991">
        <v>3.4</v>
      </c>
      <c r="D8991">
        <f t="shared" si="985"/>
        <v>4</v>
      </c>
      <c r="E8991">
        <v>102</v>
      </c>
      <c r="F8991" t="s">
        <v>224</v>
      </c>
      <c r="G8991">
        <f t="shared" si="980"/>
        <v>2400000</v>
      </c>
      <c r="H8991" s="3" t="s">
        <v>16</v>
      </c>
      <c r="I8991" t="str">
        <f t="shared" si="981"/>
        <v>10000+</v>
      </c>
      <c r="J8991" s="1">
        <f t="shared" si="982"/>
        <v>10000</v>
      </c>
      <c r="K8991" t="s">
        <v>17</v>
      </c>
      <c r="L8991" s="2">
        <v>0</v>
      </c>
      <c r="M8991" s="1">
        <f t="shared" si="986"/>
        <v>0</v>
      </c>
      <c r="N8991" t="s">
        <v>18</v>
      </c>
      <c r="O8991" t="s">
        <v>506</v>
      </c>
      <c r="P8991" t="s">
        <v>3197</v>
      </c>
      <c r="Q8991" t="str">
        <f t="shared" si="983"/>
        <v>2016</v>
      </c>
      <c r="R8991" t="str">
        <f t="shared" si="984"/>
        <v>April</v>
      </c>
      <c r="S8991" t="s">
        <v>11854</v>
      </c>
      <c r="T8991" t="s">
        <v>211</v>
      </c>
    </row>
    <row r="8992" spans="1:20" x14ac:dyDescent="0.3">
      <c r="A8992" t="s">
        <v>11855</v>
      </c>
      <c r="B8992" t="s">
        <v>2910</v>
      </c>
      <c r="C8992">
        <v>4.9000000000000004</v>
      </c>
      <c r="D8992">
        <f t="shared" si="985"/>
        <v>5</v>
      </c>
      <c r="E8992">
        <v>38</v>
      </c>
      <c r="F8992" t="s">
        <v>427</v>
      </c>
      <c r="G8992">
        <f t="shared" si="980"/>
        <v>5000000</v>
      </c>
      <c r="H8992" s="3" t="s">
        <v>719</v>
      </c>
      <c r="I8992" t="str">
        <f t="shared" si="981"/>
        <v>1000+</v>
      </c>
      <c r="J8992" s="1">
        <f t="shared" si="982"/>
        <v>1000</v>
      </c>
      <c r="K8992" t="s">
        <v>17</v>
      </c>
      <c r="L8992" s="2">
        <v>0</v>
      </c>
      <c r="M8992" s="1">
        <f t="shared" si="986"/>
        <v>0</v>
      </c>
      <c r="N8992" t="s">
        <v>18</v>
      </c>
      <c r="O8992" t="s">
        <v>1216</v>
      </c>
      <c r="P8992" t="s">
        <v>5289</v>
      </c>
      <c r="Q8992" t="str">
        <f t="shared" si="983"/>
        <v>2017</v>
      </c>
      <c r="R8992" t="str">
        <f t="shared" si="984"/>
        <v>June</v>
      </c>
      <c r="S8992" t="s">
        <v>9542</v>
      </c>
      <c r="T8992" t="s">
        <v>71</v>
      </c>
    </row>
    <row r="8993" spans="1:20" x14ac:dyDescent="0.3">
      <c r="A8993" t="s">
        <v>11856</v>
      </c>
      <c r="B8993" t="s">
        <v>4390</v>
      </c>
      <c r="C8993">
        <v>4.3</v>
      </c>
      <c r="D8993">
        <f t="shared" si="985"/>
        <v>5</v>
      </c>
      <c r="E8993">
        <v>56</v>
      </c>
      <c r="F8993" t="s">
        <v>1307</v>
      </c>
      <c r="G8993">
        <f t="shared" si="980"/>
        <v>2000000</v>
      </c>
      <c r="H8993" s="3" t="s">
        <v>719</v>
      </c>
      <c r="I8993" t="str">
        <f t="shared" si="981"/>
        <v>1000+</v>
      </c>
      <c r="J8993" s="1">
        <f t="shared" si="982"/>
        <v>1000</v>
      </c>
      <c r="K8993" t="s">
        <v>596</v>
      </c>
      <c r="L8993" s="2" t="s">
        <v>3134</v>
      </c>
      <c r="M8993" s="1">
        <f t="shared" si="986"/>
        <v>0.99</v>
      </c>
      <c r="N8993" t="s">
        <v>18</v>
      </c>
      <c r="O8993" t="s">
        <v>4391</v>
      </c>
      <c r="P8993" t="s">
        <v>8603</v>
      </c>
      <c r="Q8993" t="str">
        <f t="shared" si="983"/>
        <v>2014</v>
      </c>
      <c r="R8993" t="str">
        <f t="shared" si="984"/>
        <v>June</v>
      </c>
      <c r="S8993" t="s">
        <v>6522</v>
      </c>
      <c r="T8993" t="s">
        <v>465</v>
      </c>
    </row>
    <row r="8994" spans="1:20" x14ac:dyDescent="0.3">
      <c r="A8994" t="s">
        <v>11857</v>
      </c>
      <c r="B8994" t="s">
        <v>5080</v>
      </c>
      <c r="C8994">
        <v>4.7</v>
      </c>
      <c r="D8994">
        <f t="shared" si="985"/>
        <v>5</v>
      </c>
      <c r="E8994">
        <v>11</v>
      </c>
      <c r="F8994" t="s">
        <v>1130</v>
      </c>
      <c r="G8994">
        <f t="shared" si="980"/>
        <v>4400000</v>
      </c>
      <c r="H8994" s="3" t="s">
        <v>719</v>
      </c>
      <c r="I8994" t="str">
        <f t="shared" si="981"/>
        <v>1000+</v>
      </c>
      <c r="J8994" s="1">
        <f t="shared" si="982"/>
        <v>1000</v>
      </c>
      <c r="K8994" t="s">
        <v>17</v>
      </c>
      <c r="L8994" s="2">
        <v>0</v>
      </c>
      <c r="M8994" s="1">
        <f t="shared" si="986"/>
        <v>0</v>
      </c>
      <c r="N8994" t="s">
        <v>18</v>
      </c>
      <c r="O8994" t="s">
        <v>5081</v>
      </c>
      <c r="P8994" t="s">
        <v>50</v>
      </c>
      <c r="Q8994" t="str">
        <f t="shared" si="983"/>
        <v>2017</v>
      </c>
      <c r="R8994" t="str">
        <f t="shared" si="984"/>
        <v>March</v>
      </c>
      <c r="S8994" t="s">
        <v>21</v>
      </c>
      <c r="T8994" t="s">
        <v>71</v>
      </c>
    </row>
    <row r="8995" spans="1:20" x14ac:dyDescent="0.3">
      <c r="A8995" t="s">
        <v>11858</v>
      </c>
      <c r="B8995" t="s">
        <v>2910</v>
      </c>
      <c r="C8995">
        <v>4.8</v>
      </c>
      <c r="D8995">
        <f t="shared" si="985"/>
        <v>5</v>
      </c>
      <c r="E8995">
        <v>18298</v>
      </c>
      <c r="F8995" t="s">
        <v>181</v>
      </c>
      <c r="G8995">
        <f t="shared" si="980"/>
        <v>8000000</v>
      </c>
      <c r="H8995" s="3" t="s">
        <v>25</v>
      </c>
      <c r="I8995" t="str">
        <f t="shared" si="981"/>
        <v>500000+</v>
      </c>
      <c r="J8995" s="1">
        <f t="shared" si="982"/>
        <v>500000</v>
      </c>
      <c r="K8995" t="s">
        <v>17</v>
      </c>
      <c r="L8995" s="2">
        <v>0</v>
      </c>
      <c r="M8995" s="1">
        <f t="shared" si="986"/>
        <v>0</v>
      </c>
      <c r="N8995" t="s">
        <v>18</v>
      </c>
      <c r="O8995" t="s">
        <v>1216</v>
      </c>
      <c r="P8995" t="s">
        <v>274</v>
      </c>
      <c r="Q8995" t="str">
        <f t="shared" si="983"/>
        <v>2018</v>
      </c>
      <c r="R8995" t="str">
        <f t="shared" si="984"/>
        <v>July</v>
      </c>
      <c r="S8995">
        <v>2.94</v>
      </c>
      <c r="T8995" t="s">
        <v>157</v>
      </c>
    </row>
    <row r="8996" spans="1:20" x14ac:dyDescent="0.3">
      <c r="A8996" t="s">
        <v>11859</v>
      </c>
      <c r="B8996" t="s">
        <v>730</v>
      </c>
      <c r="C8996">
        <v>4.3</v>
      </c>
      <c r="D8996">
        <f t="shared" si="985"/>
        <v>5</v>
      </c>
      <c r="E8996">
        <v>298</v>
      </c>
      <c r="F8996" t="s">
        <v>39</v>
      </c>
      <c r="G8996">
        <f t="shared" si="980"/>
        <v>1000</v>
      </c>
      <c r="H8996" s="3" t="s">
        <v>16</v>
      </c>
      <c r="I8996" t="str">
        <f t="shared" si="981"/>
        <v>10000+</v>
      </c>
      <c r="J8996" s="1">
        <f t="shared" si="982"/>
        <v>10000</v>
      </c>
      <c r="K8996" t="s">
        <v>17</v>
      </c>
      <c r="L8996" s="2">
        <v>0</v>
      </c>
      <c r="M8996" s="1">
        <f t="shared" si="986"/>
        <v>0</v>
      </c>
      <c r="N8996" t="s">
        <v>37</v>
      </c>
      <c r="O8996" t="s">
        <v>731</v>
      </c>
      <c r="P8996" t="s">
        <v>1277</v>
      </c>
      <c r="Q8996" t="str">
        <f t="shared" si="983"/>
        <v>2017</v>
      </c>
      <c r="R8996" t="str">
        <f t="shared" si="984"/>
        <v>November</v>
      </c>
      <c r="S8996" t="s">
        <v>39</v>
      </c>
      <c r="T8996" t="s">
        <v>71</v>
      </c>
    </row>
    <row r="8997" spans="1:20" x14ac:dyDescent="0.3">
      <c r="A8997" t="s">
        <v>11860</v>
      </c>
      <c r="B8997" t="s">
        <v>1610</v>
      </c>
      <c r="C8997">
        <v>4.3</v>
      </c>
      <c r="D8997">
        <f t="shared" si="985"/>
        <v>5</v>
      </c>
      <c r="E8997">
        <v>9</v>
      </c>
      <c r="F8997" t="s">
        <v>99</v>
      </c>
      <c r="G8997">
        <f t="shared" si="980"/>
        <v>39000000</v>
      </c>
      <c r="H8997" s="3" t="s">
        <v>719</v>
      </c>
      <c r="I8997" t="str">
        <f t="shared" si="981"/>
        <v>1000+</v>
      </c>
      <c r="J8997" s="1">
        <f t="shared" si="982"/>
        <v>1000</v>
      </c>
      <c r="K8997" t="s">
        <v>17</v>
      </c>
      <c r="L8997" s="2">
        <v>0</v>
      </c>
      <c r="M8997" s="1">
        <f t="shared" si="986"/>
        <v>0</v>
      </c>
      <c r="N8997" t="s">
        <v>18</v>
      </c>
      <c r="O8997" t="s">
        <v>1611</v>
      </c>
      <c r="P8997" t="s">
        <v>359</v>
      </c>
      <c r="Q8997" t="str">
        <f t="shared" si="983"/>
        <v>2018</v>
      </c>
      <c r="R8997" t="str">
        <f t="shared" si="984"/>
        <v>May</v>
      </c>
      <c r="S8997" t="s">
        <v>4350</v>
      </c>
      <c r="T8997" t="s">
        <v>71</v>
      </c>
    </row>
    <row r="8998" spans="1:20" x14ac:dyDescent="0.3">
      <c r="A8998" t="s">
        <v>11861</v>
      </c>
      <c r="B8998" t="s">
        <v>505</v>
      </c>
      <c r="C8998">
        <v>4</v>
      </c>
      <c r="D8998">
        <f t="shared" si="985"/>
        <v>4</v>
      </c>
      <c r="E8998">
        <v>6</v>
      </c>
      <c r="F8998" t="s">
        <v>475</v>
      </c>
      <c r="G8998">
        <f t="shared" si="980"/>
        <v>3500000</v>
      </c>
      <c r="H8998" s="3" t="s">
        <v>1122</v>
      </c>
      <c r="I8998" t="str">
        <f t="shared" si="981"/>
        <v>500+</v>
      </c>
      <c r="J8998" s="1">
        <f t="shared" si="982"/>
        <v>500</v>
      </c>
      <c r="K8998" t="s">
        <v>17</v>
      </c>
      <c r="L8998" s="2">
        <v>0</v>
      </c>
      <c r="M8998" s="1">
        <f t="shared" si="986"/>
        <v>0</v>
      </c>
      <c r="N8998" t="s">
        <v>18</v>
      </c>
      <c r="O8998" t="s">
        <v>506</v>
      </c>
      <c r="P8998" t="s">
        <v>366</v>
      </c>
      <c r="Q8998" t="str">
        <f t="shared" si="983"/>
        <v>2018</v>
      </c>
      <c r="R8998" t="str">
        <f t="shared" si="984"/>
        <v>May</v>
      </c>
      <c r="S8998" t="s">
        <v>2975</v>
      </c>
      <c r="T8998" t="s">
        <v>245</v>
      </c>
    </row>
    <row r="8999" spans="1:20" x14ac:dyDescent="0.3">
      <c r="A8999" t="s">
        <v>11862</v>
      </c>
      <c r="B8999" t="s">
        <v>2910</v>
      </c>
      <c r="C8999">
        <v>3.5</v>
      </c>
      <c r="D8999">
        <f t="shared" si="985"/>
        <v>4</v>
      </c>
      <c r="E8999">
        <v>5</v>
      </c>
      <c r="F8999" t="s">
        <v>255</v>
      </c>
      <c r="G8999">
        <f t="shared" si="980"/>
        <v>3900000</v>
      </c>
      <c r="H8999" s="3" t="s">
        <v>719</v>
      </c>
      <c r="I8999" t="str">
        <f t="shared" si="981"/>
        <v>1000+</v>
      </c>
      <c r="J8999" s="1">
        <f t="shared" si="982"/>
        <v>1000</v>
      </c>
      <c r="K8999" t="s">
        <v>17</v>
      </c>
      <c r="L8999" s="2">
        <v>0</v>
      </c>
      <c r="M8999" s="1">
        <f t="shared" si="986"/>
        <v>0</v>
      </c>
      <c r="N8999" t="s">
        <v>18</v>
      </c>
      <c r="O8999" t="s">
        <v>1216</v>
      </c>
      <c r="P8999" t="s">
        <v>11863</v>
      </c>
      <c r="Q8999" t="str">
        <f t="shared" si="983"/>
        <v>2016</v>
      </c>
      <c r="R8999" t="str">
        <f t="shared" si="984"/>
        <v>April</v>
      </c>
      <c r="S8999">
        <v>1.2</v>
      </c>
      <c r="T8999" t="s">
        <v>211</v>
      </c>
    </row>
    <row r="9000" spans="1:20" x14ac:dyDescent="0.3">
      <c r="A9000" t="s">
        <v>11864</v>
      </c>
      <c r="B9000" t="s">
        <v>5011</v>
      </c>
      <c r="C9000">
        <v>3.5</v>
      </c>
      <c r="D9000">
        <f t="shared" si="985"/>
        <v>4</v>
      </c>
      <c r="E9000">
        <v>197</v>
      </c>
      <c r="F9000" t="s">
        <v>312</v>
      </c>
      <c r="G9000">
        <f t="shared" si="980"/>
        <v>9800000</v>
      </c>
      <c r="H9000" s="3" t="s">
        <v>16</v>
      </c>
      <c r="I9000" t="str">
        <f t="shared" si="981"/>
        <v>10000+</v>
      </c>
      <c r="J9000" s="1">
        <f t="shared" si="982"/>
        <v>10000</v>
      </c>
      <c r="K9000" t="s">
        <v>17</v>
      </c>
      <c r="L9000" s="2">
        <v>0</v>
      </c>
      <c r="M9000" s="1">
        <f t="shared" si="986"/>
        <v>0</v>
      </c>
      <c r="N9000" t="s">
        <v>18</v>
      </c>
      <c r="O9000" t="s">
        <v>5012</v>
      </c>
      <c r="P9000" t="s">
        <v>8697</v>
      </c>
      <c r="Q9000" t="str">
        <f t="shared" si="983"/>
        <v>2017</v>
      </c>
      <c r="R9000" t="str">
        <f t="shared" si="984"/>
        <v>February</v>
      </c>
      <c r="S9000">
        <v>1</v>
      </c>
      <c r="T9000" t="s">
        <v>22</v>
      </c>
    </row>
    <row r="9001" spans="1:20" x14ac:dyDescent="0.3">
      <c r="A9001" t="s">
        <v>11865</v>
      </c>
      <c r="B9001" t="s">
        <v>505</v>
      </c>
      <c r="C9001">
        <v>3.5</v>
      </c>
      <c r="D9001">
        <f t="shared" si="985"/>
        <v>4</v>
      </c>
      <c r="E9001">
        <v>1</v>
      </c>
      <c r="F9001" t="s">
        <v>432</v>
      </c>
      <c r="G9001">
        <f t="shared" si="980"/>
        <v>5900000</v>
      </c>
      <c r="H9001" s="3" t="s">
        <v>942</v>
      </c>
      <c r="I9001" t="str">
        <f t="shared" si="981"/>
        <v>100+</v>
      </c>
      <c r="J9001" s="1">
        <f t="shared" si="982"/>
        <v>100</v>
      </c>
      <c r="K9001" t="s">
        <v>17</v>
      </c>
      <c r="L9001" s="2">
        <v>0</v>
      </c>
      <c r="M9001" s="1">
        <f t="shared" si="986"/>
        <v>0</v>
      </c>
      <c r="N9001" t="s">
        <v>18</v>
      </c>
      <c r="O9001" t="s">
        <v>506</v>
      </c>
      <c r="P9001" t="s">
        <v>265</v>
      </c>
      <c r="Q9001" t="str">
        <f t="shared" si="983"/>
        <v>2018</v>
      </c>
      <c r="R9001" t="str">
        <f t="shared" si="984"/>
        <v>July</v>
      </c>
      <c r="S9001">
        <v>26.1</v>
      </c>
      <c r="T9001" t="s">
        <v>71</v>
      </c>
    </row>
    <row r="9002" spans="1:20" x14ac:dyDescent="0.3">
      <c r="A9002" t="s">
        <v>11866</v>
      </c>
      <c r="B9002" t="s">
        <v>505</v>
      </c>
      <c r="C9002">
        <v>5</v>
      </c>
      <c r="D9002">
        <f t="shared" si="985"/>
        <v>5</v>
      </c>
      <c r="E9002">
        <v>6</v>
      </c>
      <c r="F9002" t="s">
        <v>164</v>
      </c>
      <c r="G9002">
        <f t="shared" si="980"/>
        <v>15000000</v>
      </c>
      <c r="H9002" s="3" t="s">
        <v>942</v>
      </c>
      <c r="I9002" t="str">
        <f t="shared" si="981"/>
        <v>100+</v>
      </c>
      <c r="J9002" s="1">
        <f t="shared" si="982"/>
        <v>100</v>
      </c>
      <c r="K9002" t="s">
        <v>17</v>
      </c>
      <c r="L9002" s="2">
        <v>0</v>
      </c>
      <c r="M9002" s="1">
        <f t="shared" si="986"/>
        <v>0</v>
      </c>
      <c r="N9002" t="s">
        <v>18</v>
      </c>
      <c r="O9002" t="s">
        <v>506</v>
      </c>
      <c r="P9002" t="s">
        <v>322</v>
      </c>
      <c r="Q9002" t="str">
        <f t="shared" si="983"/>
        <v>2018</v>
      </c>
      <c r="R9002" t="str">
        <f t="shared" si="984"/>
        <v>July</v>
      </c>
      <c r="S9002">
        <v>69.099999999999994</v>
      </c>
      <c r="T9002" t="s">
        <v>71</v>
      </c>
    </row>
    <row r="9003" spans="1:20" x14ac:dyDescent="0.3">
      <c r="A9003" t="s">
        <v>11867</v>
      </c>
      <c r="B9003" t="s">
        <v>5080</v>
      </c>
      <c r="C9003">
        <v>4.7</v>
      </c>
      <c r="D9003">
        <f t="shared" si="985"/>
        <v>5</v>
      </c>
      <c r="E9003">
        <v>10</v>
      </c>
      <c r="F9003" t="s">
        <v>1614</v>
      </c>
      <c r="G9003">
        <f t="shared" si="980"/>
        <v>6300000</v>
      </c>
      <c r="H9003" s="3" t="s">
        <v>719</v>
      </c>
      <c r="I9003" t="str">
        <f t="shared" si="981"/>
        <v>1000+</v>
      </c>
      <c r="J9003" s="1">
        <f t="shared" si="982"/>
        <v>1000</v>
      </c>
      <c r="K9003" t="s">
        <v>17</v>
      </c>
      <c r="L9003" s="2">
        <v>0</v>
      </c>
      <c r="M9003" s="1">
        <f t="shared" si="986"/>
        <v>0</v>
      </c>
      <c r="N9003" t="s">
        <v>18</v>
      </c>
      <c r="O9003" t="s">
        <v>5081</v>
      </c>
      <c r="P9003" t="s">
        <v>6103</v>
      </c>
      <c r="Q9003" t="str">
        <f t="shared" si="983"/>
        <v>2018</v>
      </c>
      <c r="R9003" t="str">
        <f t="shared" si="984"/>
        <v>April</v>
      </c>
      <c r="S9003">
        <v>1</v>
      </c>
      <c r="T9003" t="s">
        <v>71</v>
      </c>
    </row>
    <row r="9004" spans="1:20" x14ac:dyDescent="0.3">
      <c r="A9004" t="s">
        <v>11868</v>
      </c>
      <c r="B9004" t="s">
        <v>505</v>
      </c>
      <c r="C9004">
        <v>3.5</v>
      </c>
      <c r="D9004">
        <f t="shared" si="985"/>
        <v>4</v>
      </c>
      <c r="E9004">
        <v>0</v>
      </c>
      <c r="F9004" t="s">
        <v>1015</v>
      </c>
      <c r="G9004">
        <f t="shared" si="980"/>
        <v>3000000</v>
      </c>
      <c r="H9004" s="3" t="s">
        <v>1147</v>
      </c>
      <c r="I9004" t="str">
        <f t="shared" si="981"/>
        <v>10+</v>
      </c>
      <c r="J9004" s="1">
        <f t="shared" si="982"/>
        <v>10</v>
      </c>
      <c r="K9004" t="s">
        <v>17</v>
      </c>
      <c r="L9004" s="2">
        <v>0</v>
      </c>
      <c r="M9004" s="1">
        <f t="shared" si="986"/>
        <v>0</v>
      </c>
      <c r="N9004" t="s">
        <v>37</v>
      </c>
      <c r="O9004" t="s">
        <v>506</v>
      </c>
      <c r="P9004" t="s">
        <v>6400</v>
      </c>
      <c r="Q9004" t="str">
        <f t="shared" si="983"/>
        <v>2015</v>
      </c>
      <c r="R9004" t="str">
        <f t="shared" si="984"/>
        <v>November</v>
      </c>
      <c r="S9004">
        <v>1</v>
      </c>
      <c r="T9004" t="s">
        <v>71</v>
      </c>
    </row>
    <row r="9005" spans="1:20" x14ac:dyDescent="0.3">
      <c r="A9005" t="s">
        <v>11869</v>
      </c>
      <c r="B9005" t="s">
        <v>4390</v>
      </c>
      <c r="C9005">
        <v>4.2</v>
      </c>
      <c r="D9005">
        <f t="shared" si="985"/>
        <v>5</v>
      </c>
      <c r="E9005">
        <v>37</v>
      </c>
      <c r="F9005" t="s">
        <v>300</v>
      </c>
      <c r="G9005">
        <f t="shared" si="980"/>
        <v>2200000</v>
      </c>
      <c r="H9005" s="3" t="s">
        <v>90</v>
      </c>
      <c r="I9005" t="str">
        <f t="shared" si="981"/>
        <v>5000+</v>
      </c>
      <c r="J9005" s="1">
        <f t="shared" si="982"/>
        <v>5000</v>
      </c>
      <c r="K9005" t="s">
        <v>17</v>
      </c>
      <c r="L9005" s="2">
        <v>0</v>
      </c>
      <c r="M9005" s="1">
        <f t="shared" si="986"/>
        <v>0</v>
      </c>
      <c r="N9005" t="s">
        <v>18</v>
      </c>
      <c r="O9005" t="s">
        <v>4391</v>
      </c>
      <c r="P9005" t="s">
        <v>10083</v>
      </c>
      <c r="Q9005" t="str">
        <f t="shared" si="983"/>
        <v>2015</v>
      </c>
      <c r="R9005" t="str">
        <f t="shared" si="984"/>
        <v>March</v>
      </c>
      <c r="S9005" t="s">
        <v>11870</v>
      </c>
      <c r="T9005" t="s">
        <v>76</v>
      </c>
    </row>
    <row r="9006" spans="1:20" x14ac:dyDescent="0.3">
      <c r="A9006" t="s">
        <v>11871</v>
      </c>
      <c r="B9006" t="s">
        <v>5080</v>
      </c>
      <c r="C9006">
        <v>4.4000000000000004</v>
      </c>
      <c r="D9006">
        <f t="shared" si="985"/>
        <v>5</v>
      </c>
      <c r="E9006">
        <v>3375</v>
      </c>
      <c r="F9006" t="s">
        <v>110</v>
      </c>
      <c r="G9006">
        <f t="shared" si="980"/>
        <v>4200000</v>
      </c>
      <c r="H9006" s="3" t="s">
        <v>43</v>
      </c>
      <c r="I9006" t="str">
        <f t="shared" si="981"/>
        <v>100000+</v>
      </c>
      <c r="J9006" s="1">
        <f t="shared" si="982"/>
        <v>100000</v>
      </c>
      <c r="K9006" t="s">
        <v>17</v>
      </c>
      <c r="L9006" s="2">
        <v>0</v>
      </c>
      <c r="M9006" s="1">
        <f t="shared" si="986"/>
        <v>0</v>
      </c>
      <c r="N9006" t="s">
        <v>18</v>
      </c>
      <c r="O9006" t="s">
        <v>5081</v>
      </c>
      <c r="P9006" t="s">
        <v>74</v>
      </c>
      <c r="Q9006" t="str">
        <f t="shared" si="983"/>
        <v>2018</v>
      </c>
      <c r="R9006" t="str">
        <f t="shared" si="984"/>
        <v>July</v>
      </c>
      <c r="S9006">
        <v>4.0999999999999996</v>
      </c>
      <c r="T9006" t="s">
        <v>71</v>
      </c>
    </row>
    <row r="9007" spans="1:20" x14ac:dyDescent="0.3">
      <c r="A9007" t="s">
        <v>11872</v>
      </c>
      <c r="B9007" t="s">
        <v>4390</v>
      </c>
      <c r="C9007">
        <v>4.2</v>
      </c>
      <c r="D9007">
        <f t="shared" si="985"/>
        <v>5</v>
      </c>
      <c r="E9007">
        <v>155</v>
      </c>
      <c r="F9007" t="s">
        <v>242</v>
      </c>
      <c r="G9007">
        <f t="shared" si="980"/>
        <v>16000000</v>
      </c>
      <c r="H9007" s="3" t="s">
        <v>16</v>
      </c>
      <c r="I9007" t="str">
        <f t="shared" si="981"/>
        <v>10000+</v>
      </c>
      <c r="J9007" s="1">
        <f t="shared" si="982"/>
        <v>10000</v>
      </c>
      <c r="K9007" t="s">
        <v>17</v>
      </c>
      <c r="L9007" s="2">
        <v>0</v>
      </c>
      <c r="M9007" s="1">
        <f t="shared" si="986"/>
        <v>0</v>
      </c>
      <c r="N9007" t="s">
        <v>18</v>
      </c>
      <c r="O9007" t="s">
        <v>4391</v>
      </c>
      <c r="P9007" t="s">
        <v>6302</v>
      </c>
      <c r="Q9007" t="str">
        <f t="shared" si="983"/>
        <v>2018</v>
      </c>
      <c r="R9007" t="str">
        <f t="shared" si="984"/>
        <v>February</v>
      </c>
      <c r="S9007">
        <v>1.3</v>
      </c>
      <c r="T9007" t="s">
        <v>245</v>
      </c>
    </row>
    <row r="9008" spans="1:20" x14ac:dyDescent="0.3">
      <c r="A9008" t="s">
        <v>11873</v>
      </c>
      <c r="B9008" t="s">
        <v>4390</v>
      </c>
      <c r="C9008">
        <v>5</v>
      </c>
      <c r="D9008">
        <f t="shared" si="985"/>
        <v>5</v>
      </c>
      <c r="E9008">
        <v>9</v>
      </c>
      <c r="F9008" t="s">
        <v>575</v>
      </c>
      <c r="G9008">
        <f t="shared" si="980"/>
        <v>1500000</v>
      </c>
      <c r="H9008" s="3" t="s">
        <v>942</v>
      </c>
      <c r="I9008" t="str">
        <f t="shared" si="981"/>
        <v>100+</v>
      </c>
      <c r="J9008" s="1">
        <f t="shared" si="982"/>
        <v>100</v>
      </c>
      <c r="K9008" t="s">
        <v>17</v>
      </c>
      <c r="L9008" s="2">
        <v>0</v>
      </c>
      <c r="M9008" s="1">
        <f t="shared" si="986"/>
        <v>0</v>
      </c>
      <c r="N9008" t="s">
        <v>18</v>
      </c>
      <c r="O9008" t="s">
        <v>4391</v>
      </c>
      <c r="P9008" t="s">
        <v>7236</v>
      </c>
      <c r="Q9008" t="str">
        <f t="shared" si="983"/>
        <v>2017</v>
      </c>
      <c r="R9008" t="str">
        <f t="shared" si="984"/>
        <v>April</v>
      </c>
      <c r="S9008">
        <v>1</v>
      </c>
      <c r="T9008" t="s">
        <v>389</v>
      </c>
    </row>
    <row r="9009" spans="1:20" x14ac:dyDescent="0.3">
      <c r="A9009" t="s">
        <v>11874</v>
      </c>
      <c r="B9009" t="s">
        <v>3634</v>
      </c>
      <c r="C9009">
        <v>3.5</v>
      </c>
      <c r="D9009">
        <f t="shared" si="985"/>
        <v>4</v>
      </c>
      <c r="E9009">
        <v>0</v>
      </c>
      <c r="F9009" t="s">
        <v>39</v>
      </c>
      <c r="G9009">
        <f t="shared" si="980"/>
        <v>1000</v>
      </c>
      <c r="H9009" s="3" t="s">
        <v>719</v>
      </c>
      <c r="I9009" t="str">
        <f t="shared" si="981"/>
        <v>1000+</v>
      </c>
      <c r="J9009" s="1">
        <f t="shared" si="982"/>
        <v>1000</v>
      </c>
      <c r="K9009" t="s">
        <v>17</v>
      </c>
      <c r="L9009" s="2">
        <v>0</v>
      </c>
      <c r="M9009" s="1">
        <f t="shared" si="986"/>
        <v>0</v>
      </c>
      <c r="N9009" t="s">
        <v>18</v>
      </c>
      <c r="O9009" t="s">
        <v>3635</v>
      </c>
      <c r="P9009" t="s">
        <v>9761</v>
      </c>
      <c r="Q9009" t="str">
        <f t="shared" si="983"/>
        <v>2017</v>
      </c>
      <c r="R9009" t="str">
        <f t="shared" si="984"/>
        <v>May</v>
      </c>
      <c r="S9009" t="s">
        <v>39</v>
      </c>
      <c r="T9009" t="s">
        <v>39</v>
      </c>
    </row>
    <row r="9010" spans="1:20" x14ac:dyDescent="0.3">
      <c r="A9010" t="s">
        <v>11875</v>
      </c>
      <c r="B9010" t="s">
        <v>4573</v>
      </c>
      <c r="C9010">
        <v>5</v>
      </c>
      <c r="D9010">
        <f t="shared" si="985"/>
        <v>5</v>
      </c>
      <c r="E9010">
        <v>13</v>
      </c>
      <c r="F9010" t="s">
        <v>11876</v>
      </c>
      <c r="G9010">
        <f t="shared" si="980"/>
        <v>500000</v>
      </c>
      <c r="H9010" s="3" t="s">
        <v>942</v>
      </c>
      <c r="I9010" t="str">
        <f t="shared" si="981"/>
        <v>100+</v>
      </c>
      <c r="J9010" s="1">
        <f t="shared" si="982"/>
        <v>100</v>
      </c>
      <c r="K9010" t="s">
        <v>596</v>
      </c>
      <c r="L9010" s="2" t="s">
        <v>938</v>
      </c>
      <c r="M9010" s="1">
        <f t="shared" si="986"/>
        <v>1.49</v>
      </c>
      <c r="N9010" t="s">
        <v>18</v>
      </c>
      <c r="O9010" t="s">
        <v>4574</v>
      </c>
      <c r="P9010" t="s">
        <v>5808</v>
      </c>
      <c r="Q9010" t="str">
        <f t="shared" si="983"/>
        <v>2017</v>
      </c>
      <c r="R9010" t="str">
        <f t="shared" si="984"/>
        <v>April</v>
      </c>
      <c r="S9010">
        <v>1.2</v>
      </c>
      <c r="T9010" t="s">
        <v>51</v>
      </c>
    </row>
    <row r="9011" spans="1:20" x14ac:dyDescent="0.3">
      <c r="A9011" t="s">
        <v>11877</v>
      </c>
      <c r="B9011" t="s">
        <v>505</v>
      </c>
      <c r="C9011">
        <v>2</v>
      </c>
      <c r="D9011">
        <f t="shared" si="985"/>
        <v>2</v>
      </c>
      <c r="E9011">
        <v>9</v>
      </c>
      <c r="F9011" t="s">
        <v>250</v>
      </c>
      <c r="G9011">
        <f t="shared" si="980"/>
        <v>3400000</v>
      </c>
      <c r="H9011" s="3" t="s">
        <v>719</v>
      </c>
      <c r="I9011" t="str">
        <f t="shared" si="981"/>
        <v>1000+</v>
      </c>
      <c r="J9011" s="1">
        <f t="shared" si="982"/>
        <v>1000</v>
      </c>
      <c r="K9011" t="s">
        <v>17</v>
      </c>
      <c r="L9011" s="2">
        <v>0</v>
      </c>
      <c r="M9011" s="1">
        <f t="shared" si="986"/>
        <v>0</v>
      </c>
      <c r="N9011" t="s">
        <v>18</v>
      </c>
      <c r="O9011" t="s">
        <v>506</v>
      </c>
      <c r="P9011" t="s">
        <v>6861</v>
      </c>
      <c r="Q9011" t="str">
        <f t="shared" si="983"/>
        <v>2017</v>
      </c>
      <c r="R9011" t="str">
        <f t="shared" si="984"/>
        <v>June</v>
      </c>
      <c r="S9011" t="s">
        <v>8490</v>
      </c>
      <c r="T9011" t="s">
        <v>51</v>
      </c>
    </row>
    <row r="9012" spans="1:20" x14ac:dyDescent="0.3">
      <c r="A9012" t="s">
        <v>11878</v>
      </c>
      <c r="B9012" t="s">
        <v>4573</v>
      </c>
      <c r="C9012">
        <v>3.5</v>
      </c>
      <c r="D9012">
        <f t="shared" si="985"/>
        <v>4</v>
      </c>
      <c r="E9012">
        <v>1</v>
      </c>
      <c r="F9012" t="s">
        <v>701</v>
      </c>
      <c r="G9012">
        <f t="shared" si="980"/>
        <v>3300000</v>
      </c>
      <c r="H9012" s="3" t="s">
        <v>942</v>
      </c>
      <c r="I9012" t="str">
        <f t="shared" si="981"/>
        <v>100+</v>
      </c>
      <c r="J9012" s="1">
        <f t="shared" si="982"/>
        <v>100</v>
      </c>
      <c r="K9012" t="s">
        <v>17</v>
      </c>
      <c r="L9012" s="2">
        <v>0</v>
      </c>
      <c r="M9012" s="1">
        <f t="shared" si="986"/>
        <v>0</v>
      </c>
      <c r="N9012" t="s">
        <v>18</v>
      </c>
      <c r="O9012" t="s">
        <v>4574</v>
      </c>
      <c r="P9012" t="s">
        <v>322</v>
      </c>
      <c r="Q9012" t="str">
        <f t="shared" si="983"/>
        <v>2018</v>
      </c>
      <c r="R9012" t="str">
        <f t="shared" si="984"/>
        <v>July</v>
      </c>
      <c r="S9012" t="s">
        <v>1183</v>
      </c>
      <c r="T9012" t="s">
        <v>76</v>
      </c>
    </row>
    <row r="9013" spans="1:20" x14ac:dyDescent="0.3">
      <c r="A9013" t="s">
        <v>11879</v>
      </c>
      <c r="B9013" t="s">
        <v>4239</v>
      </c>
      <c r="C9013">
        <v>3.7</v>
      </c>
      <c r="D9013">
        <f t="shared" si="985"/>
        <v>4</v>
      </c>
      <c r="E9013">
        <v>35</v>
      </c>
      <c r="F9013" t="s">
        <v>435</v>
      </c>
      <c r="G9013">
        <f t="shared" si="980"/>
        <v>13000000</v>
      </c>
      <c r="H9013" s="3" t="s">
        <v>16</v>
      </c>
      <c r="I9013" t="str">
        <f t="shared" si="981"/>
        <v>10000+</v>
      </c>
      <c r="J9013" s="1">
        <f t="shared" si="982"/>
        <v>10000</v>
      </c>
      <c r="K9013" t="s">
        <v>17</v>
      </c>
      <c r="L9013" s="2">
        <v>0</v>
      </c>
      <c r="M9013" s="1">
        <f t="shared" si="986"/>
        <v>0</v>
      </c>
      <c r="N9013" t="s">
        <v>18</v>
      </c>
      <c r="O9013" t="s">
        <v>4240</v>
      </c>
      <c r="P9013" t="s">
        <v>7556</v>
      </c>
      <c r="Q9013" t="str">
        <f t="shared" si="983"/>
        <v>2017</v>
      </c>
      <c r="R9013" t="str">
        <f t="shared" si="984"/>
        <v>June</v>
      </c>
      <c r="S9013">
        <v>1.9</v>
      </c>
      <c r="T9013" t="s">
        <v>157</v>
      </c>
    </row>
    <row r="9014" spans="1:20" x14ac:dyDescent="0.3">
      <c r="A9014" t="s">
        <v>11880</v>
      </c>
      <c r="B9014" t="s">
        <v>4390</v>
      </c>
      <c r="C9014">
        <v>3.5</v>
      </c>
      <c r="D9014">
        <f t="shared" si="985"/>
        <v>4</v>
      </c>
      <c r="E9014">
        <v>0</v>
      </c>
      <c r="F9014" t="s">
        <v>231</v>
      </c>
      <c r="G9014">
        <f t="shared" si="980"/>
        <v>2500000</v>
      </c>
      <c r="H9014" s="3" t="s">
        <v>1147</v>
      </c>
      <c r="I9014" t="str">
        <f t="shared" si="981"/>
        <v>10+</v>
      </c>
      <c r="J9014" s="1">
        <f t="shared" si="982"/>
        <v>10</v>
      </c>
      <c r="K9014" t="s">
        <v>17</v>
      </c>
      <c r="L9014" s="2">
        <v>0</v>
      </c>
      <c r="M9014" s="1">
        <f t="shared" si="986"/>
        <v>0</v>
      </c>
      <c r="N9014" t="s">
        <v>18</v>
      </c>
      <c r="O9014" t="s">
        <v>4391</v>
      </c>
      <c r="P9014" t="s">
        <v>8697</v>
      </c>
      <c r="Q9014" t="str">
        <f t="shared" si="983"/>
        <v>2017</v>
      </c>
      <c r="R9014" t="str">
        <f t="shared" si="984"/>
        <v>February</v>
      </c>
      <c r="S9014">
        <v>1</v>
      </c>
      <c r="T9014" t="s">
        <v>51</v>
      </c>
    </row>
    <row r="9015" spans="1:20" x14ac:dyDescent="0.3">
      <c r="A9015" t="s">
        <v>11881</v>
      </c>
      <c r="B9015" t="s">
        <v>1997</v>
      </c>
      <c r="C9015">
        <v>3.5</v>
      </c>
      <c r="D9015">
        <f t="shared" si="985"/>
        <v>4</v>
      </c>
      <c r="E9015">
        <v>0</v>
      </c>
      <c r="F9015" t="s">
        <v>168</v>
      </c>
      <c r="G9015">
        <f t="shared" si="980"/>
        <v>10000000</v>
      </c>
      <c r="H9015" s="3" t="s">
        <v>1147</v>
      </c>
      <c r="I9015" t="str">
        <f t="shared" si="981"/>
        <v>10+</v>
      </c>
      <c r="J9015" s="1">
        <f t="shared" si="982"/>
        <v>10</v>
      </c>
      <c r="K9015" t="s">
        <v>17</v>
      </c>
      <c r="L9015" s="2">
        <v>0</v>
      </c>
      <c r="M9015" s="1">
        <f t="shared" si="986"/>
        <v>0</v>
      </c>
      <c r="N9015" t="s">
        <v>18</v>
      </c>
      <c r="O9015" t="s">
        <v>1998</v>
      </c>
      <c r="P9015" t="s">
        <v>533</v>
      </c>
      <c r="Q9015" t="str">
        <f t="shared" si="983"/>
        <v>2018</v>
      </c>
      <c r="R9015" t="str">
        <f t="shared" si="984"/>
        <v>July</v>
      </c>
      <c r="S9015" t="s">
        <v>2371</v>
      </c>
      <c r="T9015" t="s">
        <v>71</v>
      </c>
    </row>
    <row r="9016" spans="1:20" x14ac:dyDescent="0.3">
      <c r="A9016" t="s">
        <v>11882</v>
      </c>
      <c r="B9016" t="s">
        <v>4390</v>
      </c>
      <c r="C9016">
        <v>3.5</v>
      </c>
      <c r="D9016">
        <f t="shared" si="985"/>
        <v>4</v>
      </c>
      <c r="E9016">
        <v>7</v>
      </c>
      <c r="F9016" t="s">
        <v>1015</v>
      </c>
      <c r="G9016">
        <f t="shared" si="980"/>
        <v>3000000</v>
      </c>
      <c r="H9016" s="3" t="s">
        <v>1122</v>
      </c>
      <c r="I9016" t="str">
        <f t="shared" si="981"/>
        <v>500+</v>
      </c>
      <c r="J9016" s="1">
        <f t="shared" si="982"/>
        <v>500</v>
      </c>
      <c r="K9016" t="s">
        <v>17</v>
      </c>
      <c r="L9016" s="2">
        <v>0</v>
      </c>
      <c r="M9016" s="1">
        <f t="shared" si="986"/>
        <v>0</v>
      </c>
      <c r="N9016" t="s">
        <v>18</v>
      </c>
      <c r="O9016" t="s">
        <v>4391</v>
      </c>
      <c r="P9016" t="s">
        <v>2108</v>
      </c>
      <c r="Q9016" t="str">
        <f t="shared" si="983"/>
        <v>2018</v>
      </c>
      <c r="R9016" t="str">
        <f t="shared" si="984"/>
        <v>August</v>
      </c>
      <c r="S9016">
        <v>1.7</v>
      </c>
      <c r="T9016" t="s">
        <v>76</v>
      </c>
    </row>
    <row r="9017" spans="1:20" x14ac:dyDescent="0.3">
      <c r="A9017" t="s">
        <v>11883</v>
      </c>
      <c r="B9017" t="s">
        <v>4390</v>
      </c>
      <c r="C9017">
        <v>3.9</v>
      </c>
      <c r="D9017">
        <f t="shared" si="985"/>
        <v>4</v>
      </c>
      <c r="E9017">
        <v>65</v>
      </c>
      <c r="F9017" t="s">
        <v>11884</v>
      </c>
      <c r="G9017">
        <f t="shared" si="980"/>
        <v>54000</v>
      </c>
      <c r="H9017" s="3" t="s">
        <v>90</v>
      </c>
      <c r="I9017" t="str">
        <f t="shared" si="981"/>
        <v>5000+</v>
      </c>
      <c r="J9017" s="1">
        <f t="shared" si="982"/>
        <v>5000</v>
      </c>
      <c r="K9017" t="s">
        <v>17</v>
      </c>
      <c r="L9017" s="2">
        <v>0</v>
      </c>
      <c r="M9017" s="1">
        <f t="shared" si="986"/>
        <v>0</v>
      </c>
      <c r="N9017" t="s">
        <v>18</v>
      </c>
      <c r="O9017" t="s">
        <v>4391</v>
      </c>
      <c r="P9017" t="s">
        <v>11885</v>
      </c>
      <c r="Q9017" t="str">
        <f t="shared" si="983"/>
        <v>2014</v>
      </c>
      <c r="R9017" t="str">
        <f t="shared" si="984"/>
        <v>November</v>
      </c>
      <c r="S9017">
        <v>1.4</v>
      </c>
      <c r="T9017" t="s">
        <v>913</v>
      </c>
    </row>
    <row r="9018" spans="1:20" x14ac:dyDescent="0.3">
      <c r="A9018" t="s">
        <v>11886</v>
      </c>
      <c r="B9018" t="s">
        <v>5080</v>
      </c>
      <c r="C9018">
        <v>4.5</v>
      </c>
      <c r="D9018">
        <f t="shared" si="985"/>
        <v>5</v>
      </c>
      <c r="E9018">
        <v>171</v>
      </c>
      <c r="F9018" t="s">
        <v>1132</v>
      </c>
      <c r="G9018">
        <f t="shared" si="980"/>
        <v>4800000</v>
      </c>
      <c r="H9018" s="3" t="s">
        <v>16</v>
      </c>
      <c r="I9018" t="str">
        <f t="shared" si="981"/>
        <v>10000+</v>
      </c>
      <c r="J9018" s="1">
        <f t="shared" si="982"/>
        <v>10000</v>
      </c>
      <c r="K9018" t="s">
        <v>17</v>
      </c>
      <c r="L9018" s="2">
        <v>0</v>
      </c>
      <c r="M9018" s="1">
        <f t="shared" si="986"/>
        <v>0</v>
      </c>
      <c r="N9018" t="s">
        <v>18</v>
      </c>
      <c r="O9018" t="s">
        <v>5081</v>
      </c>
      <c r="P9018" t="s">
        <v>1668</v>
      </c>
      <c r="Q9018" t="str">
        <f t="shared" si="983"/>
        <v>2018</v>
      </c>
      <c r="R9018" t="str">
        <f t="shared" si="984"/>
        <v>May</v>
      </c>
      <c r="S9018">
        <v>3</v>
      </c>
      <c r="T9018" t="s">
        <v>76</v>
      </c>
    </row>
    <row r="9019" spans="1:20" x14ac:dyDescent="0.3">
      <c r="A9019" t="s">
        <v>11887</v>
      </c>
      <c r="B9019" t="s">
        <v>4573</v>
      </c>
      <c r="C9019">
        <v>3.5</v>
      </c>
      <c r="D9019">
        <f t="shared" si="985"/>
        <v>4</v>
      </c>
      <c r="E9019">
        <v>1</v>
      </c>
      <c r="F9019" t="s">
        <v>258</v>
      </c>
      <c r="G9019">
        <f t="shared" si="980"/>
        <v>2900000</v>
      </c>
      <c r="H9019" s="3" t="s">
        <v>942</v>
      </c>
      <c r="I9019" t="str">
        <f t="shared" si="981"/>
        <v>100+</v>
      </c>
      <c r="J9019" s="1">
        <f t="shared" si="982"/>
        <v>100</v>
      </c>
      <c r="K9019" t="s">
        <v>17</v>
      </c>
      <c r="L9019" s="2">
        <v>0</v>
      </c>
      <c r="M9019" s="1">
        <f t="shared" si="986"/>
        <v>0</v>
      </c>
      <c r="N9019" t="s">
        <v>18</v>
      </c>
      <c r="O9019" t="s">
        <v>4574</v>
      </c>
      <c r="P9019" t="s">
        <v>322</v>
      </c>
      <c r="Q9019" t="str">
        <f t="shared" si="983"/>
        <v>2018</v>
      </c>
      <c r="R9019" t="str">
        <f t="shared" si="984"/>
        <v>July</v>
      </c>
      <c r="S9019" t="s">
        <v>1183</v>
      </c>
      <c r="T9019" t="s">
        <v>76</v>
      </c>
    </row>
    <row r="9020" spans="1:20" x14ac:dyDescent="0.3">
      <c r="A9020" t="s">
        <v>11888</v>
      </c>
      <c r="B9020" t="s">
        <v>2377</v>
      </c>
      <c r="C9020">
        <v>3.5</v>
      </c>
      <c r="D9020">
        <f t="shared" si="985"/>
        <v>4</v>
      </c>
      <c r="E9020">
        <v>2</v>
      </c>
      <c r="F9020" t="s">
        <v>1015</v>
      </c>
      <c r="G9020">
        <f t="shared" si="980"/>
        <v>3000000</v>
      </c>
      <c r="H9020" s="3" t="s">
        <v>1122</v>
      </c>
      <c r="I9020" t="str">
        <f t="shared" si="981"/>
        <v>500+</v>
      </c>
      <c r="J9020" s="1">
        <f t="shared" si="982"/>
        <v>500</v>
      </c>
      <c r="K9020" t="s">
        <v>17</v>
      </c>
      <c r="L9020" s="2">
        <v>0</v>
      </c>
      <c r="M9020" s="1">
        <f t="shared" si="986"/>
        <v>0</v>
      </c>
      <c r="N9020" t="s">
        <v>18</v>
      </c>
      <c r="O9020" t="s">
        <v>2378</v>
      </c>
      <c r="P9020" t="s">
        <v>265</v>
      </c>
      <c r="Q9020" t="str">
        <f t="shared" si="983"/>
        <v>2018</v>
      </c>
      <c r="R9020" t="str">
        <f t="shared" si="984"/>
        <v>July</v>
      </c>
      <c r="S9020" t="s">
        <v>1183</v>
      </c>
      <c r="T9020" t="s">
        <v>76</v>
      </c>
    </row>
    <row r="9021" spans="1:20" x14ac:dyDescent="0.3">
      <c r="A9021" t="s">
        <v>11889</v>
      </c>
      <c r="B9021" t="s">
        <v>1997</v>
      </c>
      <c r="C9021">
        <v>3.5</v>
      </c>
      <c r="D9021">
        <f t="shared" si="985"/>
        <v>4</v>
      </c>
      <c r="E9021">
        <v>0</v>
      </c>
      <c r="F9021" t="s">
        <v>708</v>
      </c>
      <c r="G9021">
        <f t="shared" si="980"/>
        <v>40000000</v>
      </c>
      <c r="H9021" s="3" t="s">
        <v>1147</v>
      </c>
      <c r="I9021" t="str">
        <f t="shared" si="981"/>
        <v>10+</v>
      </c>
      <c r="J9021" s="1">
        <f t="shared" si="982"/>
        <v>10</v>
      </c>
      <c r="K9021" t="s">
        <v>17</v>
      </c>
      <c r="L9021" s="2">
        <v>0</v>
      </c>
      <c r="M9021" s="1">
        <f t="shared" si="986"/>
        <v>0</v>
      </c>
      <c r="N9021" t="s">
        <v>18</v>
      </c>
      <c r="O9021" t="s">
        <v>1998</v>
      </c>
      <c r="P9021" t="s">
        <v>11890</v>
      </c>
      <c r="Q9021" t="str">
        <f t="shared" si="983"/>
        <v>2016</v>
      </c>
      <c r="R9021" t="str">
        <f t="shared" si="984"/>
        <v>April</v>
      </c>
      <c r="S9021">
        <v>1</v>
      </c>
      <c r="T9021" t="s">
        <v>51</v>
      </c>
    </row>
    <row r="9022" spans="1:20" x14ac:dyDescent="0.3">
      <c r="A9022" t="s">
        <v>11891</v>
      </c>
      <c r="B9022" t="s">
        <v>3748</v>
      </c>
      <c r="C9022">
        <v>3.1</v>
      </c>
      <c r="D9022">
        <f t="shared" si="985"/>
        <v>4</v>
      </c>
      <c r="E9022">
        <v>6697</v>
      </c>
      <c r="F9022" t="s">
        <v>142</v>
      </c>
      <c r="G9022">
        <f t="shared" si="980"/>
        <v>11000000</v>
      </c>
      <c r="H9022" s="3" t="s">
        <v>25</v>
      </c>
      <c r="I9022" t="str">
        <f t="shared" si="981"/>
        <v>500000+</v>
      </c>
      <c r="J9022" s="1">
        <f t="shared" si="982"/>
        <v>500000</v>
      </c>
      <c r="K9022" t="s">
        <v>17</v>
      </c>
      <c r="L9022" s="2">
        <v>0</v>
      </c>
      <c r="M9022" s="1">
        <f t="shared" si="986"/>
        <v>0</v>
      </c>
      <c r="N9022" t="s">
        <v>18</v>
      </c>
      <c r="O9022" t="s">
        <v>3749</v>
      </c>
      <c r="P9022" t="s">
        <v>2931</v>
      </c>
      <c r="Q9022" t="str">
        <f t="shared" si="983"/>
        <v>2018</v>
      </c>
      <c r="R9022" t="str">
        <f t="shared" si="984"/>
        <v>February</v>
      </c>
      <c r="S9022" t="s">
        <v>1618</v>
      </c>
      <c r="T9022" t="s">
        <v>76</v>
      </c>
    </row>
    <row r="9023" spans="1:20" x14ac:dyDescent="0.3">
      <c r="A9023" t="s">
        <v>11892</v>
      </c>
      <c r="B9023" t="s">
        <v>1680</v>
      </c>
      <c r="C9023">
        <v>4.5</v>
      </c>
      <c r="D9023">
        <f t="shared" si="985"/>
        <v>5</v>
      </c>
      <c r="E9023">
        <v>6156</v>
      </c>
      <c r="F9023" t="s">
        <v>758</v>
      </c>
      <c r="G9023">
        <f t="shared" si="980"/>
        <v>6600000</v>
      </c>
      <c r="H9023" s="3" t="s">
        <v>25</v>
      </c>
      <c r="I9023" t="str">
        <f t="shared" si="981"/>
        <v>500000+</v>
      </c>
      <c r="J9023" s="1">
        <f t="shared" si="982"/>
        <v>500000</v>
      </c>
      <c r="K9023" t="s">
        <v>17</v>
      </c>
      <c r="L9023" s="2">
        <v>0</v>
      </c>
      <c r="M9023" s="1">
        <f t="shared" si="986"/>
        <v>0</v>
      </c>
      <c r="N9023" t="s">
        <v>18</v>
      </c>
      <c r="O9023" t="s">
        <v>1681</v>
      </c>
      <c r="P9023" t="s">
        <v>3339</v>
      </c>
      <c r="Q9023" t="str">
        <f t="shared" si="983"/>
        <v>2017</v>
      </c>
      <c r="R9023" t="str">
        <f t="shared" si="984"/>
        <v>May</v>
      </c>
      <c r="S9023" t="s">
        <v>3510</v>
      </c>
      <c r="T9023" t="s">
        <v>76</v>
      </c>
    </row>
    <row r="9024" spans="1:20" x14ac:dyDescent="0.3">
      <c r="A9024" t="s">
        <v>11893</v>
      </c>
      <c r="B9024" t="s">
        <v>2519</v>
      </c>
      <c r="C9024">
        <v>4.7</v>
      </c>
      <c r="D9024">
        <f t="shared" si="985"/>
        <v>5</v>
      </c>
      <c r="E9024">
        <v>416</v>
      </c>
      <c r="F9024" t="s">
        <v>242</v>
      </c>
      <c r="G9024">
        <f t="shared" si="980"/>
        <v>16000000</v>
      </c>
      <c r="H9024" s="3" t="s">
        <v>16</v>
      </c>
      <c r="I9024" t="str">
        <f t="shared" si="981"/>
        <v>10000+</v>
      </c>
      <c r="J9024" s="1">
        <f t="shared" si="982"/>
        <v>10000</v>
      </c>
      <c r="K9024" t="s">
        <v>596</v>
      </c>
      <c r="L9024" s="2" t="s">
        <v>943</v>
      </c>
      <c r="M9024" s="1">
        <f t="shared" si="986"/>
        <v>2.99</v>
      </c>
      <c r="N9024" t="s">
        <v>37</v>
      </c>
      <c r="O9024" t="s">
        <v>2538</v>
      </c>
      <c r="P9024" t="s">
        <v>8506</v>
      </c>
      <c r="Q9024" t="str">
        <f t="shared" si="983"/>
        <v>2017</v>
      </c>
      <c r="R9024" t="str">
        <f t="shared" si="984"/>
        <v>January</v>
      </c>
      <c r="S9024" t="s">
        <v>585</v>
      </c>
      <c r="T9024" t="s">
        <v>76</v>
      </c>
    </row>
    <row r="9025" spans="1:20" x14ac:dyDescent="0.3">
      <c r="A9025" t="s">
        <v>11894</v>
      </c>
      <c r="B9025" t="s">
        <v>4390</v>
      </c>
      <c r="C9025">
        <v>3.5</v>
      </c>
      <c r="D9025">
        <f t="shared" si="985"/>
        <v>4</v>
      </c>
      <c r="E9025">
        <v>0</v>
      </c>
      <c r="F9025" t="s">
        <v>39</v>
      </c>
      <c r="G9025">
        <f t="shared" ref="G9025:G9088" si="987">IF(RIGHT(F9025,1)="M",LEFT(F9025,LEN(F9025)-1)*1000000,IF(RIGHT(F9025,1)="K",LEFT(F9025,LEN(F9025)-1)*1000, 1000))</f>
        <v>1000</v>
      </c>
      <c r="H9025" s="3" t="s">
        <v>90</v>
      </c>
      <c r="I9025" t="str">
        <f t="shared" ref="I9025:I9088" si="988">SUBSTITUTE(H9025,",","")</f>
        <v>5000+</v>
      </c>
      <c r="J9025" s="1">
        <f t="shared" ref="J9025:J9088" si="989">VALUE(LEFT(I9025,LEN(I9025)-1))</f>
        <v>5000</v>
      </c>
      <c r="K9025" t="s">
        <v>17</v>
      </c>
      <c r="L9025" s="2">
        <v>0</v>
      </c>
      <c r="M9025" s="1">
        <f t="shared" si="986"/>
        <v>0</v>
      </c>
      <c r="N9025" t="s">
        <v>18</v>
      </c>
      <c r="O9025" t="s">
        <v>4391</v>
      </c>
      <c r="P9025" t="s">
        <v>153</v>
      </c>
      <c r="Q9025" t="str">
        <f t="shared" ref="Q9025:Q9088" si="990">RIGHT(P9025,4)</f>
        <v>2018</v>
      </c>
      <c r="R9025" t="str">
        <f t="shared" ref="R9025:R9088" si="991">LEFT(P9025,FIND(" ",P9025)-1)</f>
        <v>August</v>
      </c>
      <c r="S9025" t="s">
        <v>39</v>
      </c>
      <c r="T9025" t="s">
        <v>39</v>
      </c>
    </row>
    <row r="9026" spans="1:20" x14ac:dyDescent="0.3">
      <c r="A9026" t="s">
        <v>11895</v>
      </c>
      <c r="B9026" t="s">
        <v>4098</v>
      </c>
      <c r="C9026">
        <v>4.4000000000000004</v>
      </c>
      <c r="D9026">
        <f t="shared" si="985"/>
        <v>5</v>
      </c>
      <c r="E9026">
        <v>552</v>
      </c>
      <c r="F9026" t="s">
        <v>916</v>
      </c>
      <c r="G9026">
        <f t="shared" si="987"/>
        <v>1600000</v>
      </c>
      <c r="H9026" s="3" t="s">
        <v>90</v>
      </c>
      <c r="I9026" t="str">
        <f t="shared" si="988"/>
        <v>5000+</v>
      </c>
      <c r="J9026" s="1">
        <f t="shared" si="989"/>
        <v>5000</v>
      </c>
      <c r="K9026" t="s">
        <v>596</v>
      </c>
      <c r="L9026" s="2" t="s">
        <v>3263</v>
      </c>
      <c r="M9026" s="1">
        <f t="shared" si="986"/>
        <v>1</v>
      </c>
      <c r="N9026" t="s">
        <v>18</v>
      </c>
      <c r="O9026" t="s">
        <v>2572</v>
      </c>
      <c r="P9026" t="s">
        <v>763</v>
      </c>
      <c r="Q9026" t="str">
        <f t="shared" si="990"/>
        <v>2018</v>
      </c>
      <c r="R9026" t="str">
        <f t="shared" si="991"/>
        <v>June</v>
      </c>
      <c r="S9026">
        <v>3.4</v>
      </c>
      <c r="T9026" t="s">
        <v>211</v>
      </c>
    </row>
    <row r="9027" spans="1:20" x14ac:dyDescent="0.3">
      <c r="A9027" t="s">
        <v>11896</v>
      </c>
      <c r="B9027" t="s">
        <v>2910</v>
      </c>
      <c r="C9027">
        <v>3.8</v>
      </c>
      <c r="D9027">
        <f t="shared" ref="D9027:D9090" si="992">IF(C9027&gt;4,5,IF(C9027&gt;3,4,IF(C9027&gt;2,3,IF(C9027&gt;1,2,1))))</f>
        <v>4</v>
      </c>
      <c r="E9027">
        <v>5964</v>
      </c>
      <c r="F9027" t="s">
        <v>621</v>
      </c>
      <c r="G9027">
        <f t="shared" si="987"/>
        <v>48000000</v>
      </c>
      <c r="H9027" s="3" t="s">
        <v>25</v>
      </c>
      <c r="I9027" t="str">
        <f t="shared" si="988"/>
        <v>500000+</v>
      </c>
      <c r="J9027" s="1">
        <f t="shared" si="989"/>
        <v>500000</v>
      </c>
      <c r="K9027" t="s">
        <v>17</v>
      </c>
      <c r="L9027" s="2">
        <v>0</v>
      </c>
      <c r="M9027" s="1">
        <f t="shared" ref="M9027:M9090" si="993">VALUE(IF(RIGHT(L9027,LEN(L9027)-1)="",0,RIGHT(L9027,LEN(L9027)-1)))</f>
        <v>0</v>
      </c>
      <c r="N9027" t="s">
        <v>37</v>
      </c>
      <c r="O9027" t="s">
        <v>2715</v>
      </c>
      <c r="P9027" t="s">
        <v>11897</v>
      </c>
      <c r="Q9027" t="str">
        <f t="shared" si="990"/>
        <v>2015</v>
      </c>
      <c r="R9027" t="str">
        <f t="shared" si="991"/>
        <v>January</v>
      </c>
      <c r="S9027" t="s">
        <v>146</v>
      </c>
      <c r="T9027" t="s">
        <v>211</v>
      </c>
    </row>
    <row r="9028" spans="1:20" x14ac:dyDescent="0.3">
      <c r="A9028" t="s">
        <v>11898</v>
      </c>
      <c r="B9028" t="s">
        <v>2910</v>
      </c>
      <c r="C9028">
        <v>4.2</v>
      </c>
      <c r="D9028">
        <f t="shared" si="992"/>
        <v>5</v>
      </c>
      <c r="E9028">
        <v>3195</v>
      </c>
      <c r="F9028" t="s">
        <v>132</v>
      </c>
      <c r="G9028">
        <f t="shared" si="987"/>
        <v>4600000</v>
      </c>
      <c r="H9028" s="3" t="s">
        <v>43</v>
      </c>
      <c r="I9028" t="str">
        <f t="shared" si="988"/>
        <v>100000+</v>
      </c>
      <c r="J9028" s="1">
        <f t="shared" si="989"/>
        <v>100000</v>
      </c>
      <c r="K9028" t="s">
        <v>596</v>
      </c>
      <c r="L9028" s="2" t="s">
        <v>3134</v>
      </c>
      <c r="M9028" s="1">
        <f t="shared" si="993"/>
        <v>0.99</v>
      </c>
      <c r="N9028" t="s">
        <v>18</v>
      </c>
      <c r="O9028" t="s">
        <v>2548</v>
      </c>
      <c r="P9028" t="s">
        <v>5486</v>
      </c>
      <c r="Q9028" t="str">
        <f t="shared" si="990"/>
        <v>2015</v>
      </c>
      <c r="R9028" t="str">
        <f t="shared" si="991"/>
        <v>November</v>
      </c>
      <c r="S9028" t="s">
        <v>2656</v>
      </c>
      <c r="T9028" t="s">
        <v>465</v>
      </c>
    </row>
    <row r="9029" spans="1:20" x14ac:dyDescent="0.3">
      <c r="A9029" t="s">
        <v>11899</v>
      </c>
      <c r="B9029" t="s">
        <v>730</v>
      </c>
      <c r="C9029">
        <v>4.5</v>
      </c>
      <c r="D9029">
        <f t="shared" si="992"/>
        <v>5</v>
      </c>
      <c r="E9029">
        <v>115</v>
      </c>
      <c r="F9029" t="s">
        <v>42</v>
      </c>
      <c r="G9029">
        <f t="shared" si="987"/>
        <v>2800000</v>
      </c>
      <c r="H9029" s="3" t="s">
        <v>90</v>
      </c>
      <c r="I9029" t="str">
        <f t="shared" si="988"/>
        <v>5000+</v>
      </c>
      <c r="J9029" s="1">
        <f t="shared" si="989"/>
        <v>5000</v>
      </c>
      <c r="K9029" t="s">
        <v>17</v>
      </c>
      <c r="L9029" s="2">
        <v>0</v>
      </c>
      <c r="M9029" s="1">
        <f t="shared" si="993"/>
        <v>0</v>
      </c>
      <c r="N9029" t="s">
        <v>18</v>
      </c>
      <c r="O9029" t="s">
        <v>731</v>
      </c>
      <c r="P9029" t="s">
        <v>5891</v>
      </c>
      <c r="Q9029" t="str">
        <f t="shared" si="990"/>
        <v>2016</v>
      </c>
      <c r="R9029" t="str">
        <f t="shared" si="991"/>
        <v>July</v>
      </c>
      <c r="S9029" t="s">
        <v>1961</v>
      </c>
      <c r="T9029" t="s">
        <v>71</v>
      </c>
    </row>
    <row r="9030" spans="1:20" x14ac:dyDescent="0.3">
      <c r="A9030" t="s">
        <v>11900</v>
      </c>
      <c r="B9030" t="s">
        <v>4390</v>
      </c>
      <c r="C9030">
        <v>3.5</v>
      </c>
      <c r="D9030">
        <f t="shared" si="992"/>
        <v>4</v>
      </c>
      <c r="E9030">
        <v>0</v>
      </c>
      <c r="F9030" t="s">
        <v>39</v>
      </c>
      <c r="G9030">
        <f t="shared" si="987"/>
        <v>1000</v>
      </c>
      <c r="H9030" s="3" t="s">
        <v>942</v>
      </c>
      <c r="I9030" t="str">
        <f t="shared" si="988"/>
        <v>100+</v>
      </c>
      <c r="J9030" s="1">
        <f t="shared" si="989"/>
        <v>100</v>
      </c>
      <c r="K9030" t="s">
        <v>596</v>
      </c>
      <c r="L9030" s="2" t="s">
        <v>1437</v>
      </c>
      <c r="M9030" s="1">
        <f t="shared" si="993"/>
        <v>5.99</v>
      </c>
      <c r="N9030" t="s">
        <v>18</v>
      </c>
      <c r="O9030" t="s">
        <v>4391</v>
      </c>
      <c r="P9030" t="s">
        <v>153</v>
      </c>
      <c r="Q9030" t="str">
        <f t="shared" si="990"/>
        <v>2018</v>
      </c>
      <c r="R9030" t="str">
        <f t="shared" si="991"/>
        <v>August</v>
      </c>
      <c r="S9030" t="s">
        <v>39</v>
      </c>
      <c r="T9030" t="s">
        <v>39</v>
      </c>
    </row>
    <row r="9031" spans="1:20" x14ac:dyDescent="0.3">
      <c r="A9031" t="s">
        <v>11901</v>
      </c>
      <c r="B9031" t="s">
        <v>2377</v>
      </c>
      <c r="C9031">
        <v>4.5</v>
      </c>
      <c r="D9031">
        <f t="shared" si="992"/>
        <v>5</v>
      </c>
      <c r="E9031">
        <v>22</v>
      </c>
      <c r="F9031" t="s">
        <v>119</v>
      </c>
      <c r="G9031">
        <f t="shared" si="987"/>
        <v>23000000</v>
      </c>
      <c r="H9031" s="3" t="s">
        <v>719</v>
      </c>
      <c r="I9031" t="str">
        <f t="shared" si="988"/>
        <v>1000+</v>
      </c>
      <c r="J9031" s="1">
        <f t="shared" si="989"/>
        <v>1000</v>
      </c>
      <c r="K9031" t="s">
        <v>17</v>
      </c>
      <c r="L9031" s="2">
        <v>0</v>
      </c>
      <c r="M9031" s="1">
        <f t="shared" si="993"/>
        <v>0</v>
      </c>
      <c r="N9031" t="s">
        <v>18</v>
      </c>
      <c r="O9031" t="s">
        <v>2378</v>
      </c>
      <c r="P9031" t="s">
        <v>5571</v>
      </c>
      <c r="Q9031" t="str">
        <f t="shared" si="990"/>
        <v>2016</v>
      </c>
      <c r="R9031" t="str">
        <f t="shared" si="991"/>
        <v>July</v>
      </c>
      <c r="S9031">
        <v>2</v>
      </c>
      <c r="T9031" t="s">
        <v>22</v>
      </c>
    </row>
    <row r="9032" spans="1:20" x14ac:dyDescent="0.3">
      <c r="A9032" t="s">
        <v>11902</v>
      </c>
      <c r="B9032" t="s">
        <v>2910</v>
      </c>
      <c r="C9032">
        <v>4.5999999999999996</v>
      </c>
      <c r="D9032">
        <f t="shared" si="992"/>
        <v>5</v>
      </c>
      <c r="E9032">
        <v>281</v>
      </c>
      <c r="F9032" t="s">
        <v>178</v>
      </c>
      <c r="G9032">
        <f t="shared" si="987"/>
        <v>26000000</v>
      </c>
      <c r="H9032" s="3" t="s">
        <v>90</v>
      </c>
      <c r="I9032" t="str">
        <f t="shared" si="988"/>
        <v>5000+</v>
      </c>
      <c r="J9032" s="1">
        <f t="shared" si="989"/>
        <v>5000</v>
      </c>
      <c r="K9032" t="s">
        <v>17</v>
      </c>
      <c r="L9032" s="2">
        <v>0</v>
      </c>
      <c r="M9032" s="1">
        <f t="shared" si="993"/>
        <v>0</v>
      </c>
      <c r="N9032" t="s">
        <v>18</v>
      </c>
      <c r="O9032" t="s">
        <v>2548</v>
      </c>
      <c r="P9032" t="s">
        <v>172</v>
      </c>
      <c r="Q9032" t="str">
        <f t="shared" si="990"/>
        <v>2018</v>
      </c>
      <c r="R9032" t="str">
        <f t="shared" si="991"/>
        <v>April</v>
      </c>
      <c r="S9032" t="s">
        <v>2669</v>
      </c>
      <c r="T9032" t="s">
        <v>76</v>
      </c>
    </row>
    <row r="9033" spans="1:20" x14ac:dyDescent="0.3">
      <c r="A9033" t="s">
        <v>11903</v>
      </c>
      <c r="B9033" t="s">
        <v>4098</v>
      </c>
      <c r="C9033">
        <v>4.2</v>
      </c>
      <c r="D9033">
        <f t="shared" si="992"/>
        <v>5</v>
      </c>
      <c r="E9033">
        <v>15068</v>
      </c>
      <c r="F9033" t="s">
        <v>231</v>
      </c>
      <c r="G9033">
        <f t="shared" si="987"/>
        <v>2500000</v>
      </c>
      <c r="H9033" s="3" t="s">
        <v>56</v>
      </c>
      <c r="I9033" t="str">
        <f t="shared" si="988"/>
        <v>1000000+</v>
      </c>
      <c r="J9033" s="1">
        <f t="shared" si="989"/>
        <v>1000000</v>
      </c>
      <c r="K9033" t="s">
        <v>17</v>
      </c>
      <c r="L9033" s="2">
        <v>0</v>
      </c>
      <c r="M9033" s="1">
        <f t="shared" si="993"/>
        <v>0</v>
      </c>
      <c r="N9033" t="s">
        <v>18</v>
      </c>
      <c r="O9033" t="s">
        <v>2572</v>
      </c>
      <c r="P9033" t="s">
        <v>763</v>
      </c>
      <c r="Q9033" t="str">
        <f t="shared" si="990"/>
        <v>2018</v>
      </c>
      <c r="R9033" t="str">
        <f t="shared" si="991"/>
        <v>June</v>
      </c>
      <c r="S9033">
        <v>3.4</v>
      </c>
      <c r="T9033" t="s">
        <v>51</v>
      </c>
    </row>
    <row r="9034" spans="1:20" x14ac:dyDescent="0.3">
      <c r="A9034" t="s">
        <v>11904</v>
      </c>
      <c r="B9034" t="s">
        <v>4390</v>
      </c>
      <c r="C9034">
        <v>4.5</v>
      </c>
      <c r="D9034">
        <f t="shared" si="992"/>
        <v>5</v>
      </c>
      <c r="E9034">
        <v>46</v>
      </c>
      <c r="F9034" t="s">
        <v>152</v>
      </c>
      <c r="G9034">
        <f t="shared" si="987"/>
        <v>24000000</v>
      </c>
      <c r="H9034" s="3" t="s">
        <v>719</v>
      </c>
      <c r="I9034" t="str">
        <f t="shared" si="988"/>
        <v>1000+</v>
      </c>
      <c r="J9034" s="1">
        <f t="shared" si="989"/>
        <v>1000</v>
      </c>
      <c r="K9034" t="s">
        <v>17</v>
      </c>
      <c r="L9034" s="2">
        <v>0</v>
      </c>
      <c r="M9034" s="1">
        <f t="shared" si="993"/>
        <v>0</v>
      </c>
      <c r="N9034" t="s">
        <v>18</v>
      </c>
      <c r="O9034" t="s">
        <v>4391</v>
      </c>
      <c r="P9034" t="s">
        <v>417</v>
      </c>
      <c r="Q9034" t="str">
        <f t="shared" si="990"/>
        <v>2018</v>
      </c>
      <c r="R9034" t="str">
        <f t="shared" si="991"/>
        <v>May</v>
      </c>
      <c r="S9034" t="s">
        <v>11905</v>
      </c>
      <c r="T9034" t="s">
        <v>71</v>
      </c>
    </row>
    <row r="9035" spans="1:20" x14ac:dyDescent="0.3">
      <c r="A9035" t="s">
        <v>11906</v>
      </c>
      <c r="B9035" t="s">
        <v>2910</v>
      </c>
      <c r="C9035">
        <v>4.2</v>
      </c>
      <c r="D9035">
        <f t="shared" si="992"/>
        <v>5</v>
      </c>
      <c r="E9035">
        <v>449</v>
      </c>
      <c r="F9035" t="s">
        <v>191</v>
      </c>
      <c r="G9035">
        <f t="shared" si="987"/>
        <v>56000000</v>
      </c>
      <c r="H9035" s="3" t="s">
        <v>16</v>
      </c>
      <c r="I9035" t="str">
        <f t="shared" si="988"/>
        <v>10000+</v>
      </c>
      <c r="J9035" s="1">
        <f t="shared" si="989"/>
        <v>10000</v>
      </c>
      <c r="K9035" t="s">
        <v>17</v>
      </c>
      <c r="L9035" s="2">
        <v>0</v>
      </c>
      <c r="M9035" s="1">
        <f t="shared" si="993"/>
        <v>0</v>
      </c>
      <c r="N9035" t="s">
        <v>37</v>
      </c>
      <c r="O9035" t="s">
        <v>2527</v>
      </c>
      <c r="P9035" t="s">
        <v>1102</v>
      </c>
      <c r="Q9035" t="str">
        <f t="shared" si="990"/>
        <v>2018</v>
      </c>
      <c r="R9035" t="str">
        <f t="shared" si="991"/>
        <v>February</v>
      </c>
      <c r="S9035">
        <v>1.5</v>
      </c>
      <c r="T9035" t="s">
        <v>76</v>
      </c>
    </row>
    <row r="9036" spans="1:20" x14ac:dyDescent="0.3">
      <c r="A9036" t="s">
        <v>11907</v>
      </c>
      <c r="B9036" t="s">
        <v>2910</v>
      </c>
      <c r="C9036">
        <v>4.2</v>
      </c>
      <c r="D9036">
        <f t="shared" si="992"/>
        <v>5</v>
      </c>
      <c r="E9036">
        <v>636</v>
      </c>
      <c r="F9036" t="s">
        <v>477</v>
      </c>
      <c r="G9036">
        <f t="shared" si="987"/>
        <v>4000000</v>
      </c>
      <c r="H9036" s="3" t="s">
        <v>43</v>
      </c>
      <c r="I9036" t="str">
        <f t="shared" si="988"/>
        <v>100000+</v>
      </c>
      <c r="J9036" s="1">
        <f t="shared" si="989"/>
        <v>100000</v>
      </c>
      <c r="K9036" t="s">
        <v>17</v>
      </c>
      <c r="L9036" s="2">
        <v>0</v>
      </c>
      <c r="M9036" s="1">
        <f t="shared" si="993"/>
        <v>0</v>
      </c>
      <c r="N9036" t="s">
        <v>18</v>
      </c>
      <c r="O9036" t="s">
        <v>2527</v>
      </c>
      <c r="P9036" t="s">
        <v>326</v>
      </c>
      <c r="Q9036" t="str">
        <f t="shared" si="990"/>
        <v>2018</v>
      </c>
      <c r="R9036" t="str">
        <f t="shared" si="991"/>
        <v>June</v>
      </c>
      <c r="S9036">
        <v>1.21</v>
      </c>
      <c r="T9036" t="s">
        <v>22</v>
      </c>
    </row>
    <row r="9037" spans="1:20" x14ac:dyDescent="0.3">
      <c r="A9037" t="s">
        <v>11908</v>
      </c>
      <c r="B9037" t="s">
        <v>4390</v>
      </c>
      <c r="C9037">
        <v>4.0999999999999996</v>
      </c>
      <c r="D9037">
        <f t="shared" si="992"/>
        <v>5</v>
      </c>
      <c r="E9037">
        <v>27</v>
      </c>
      <c r="F9037" t="s">
        <v>231</v>
      </c>
      <c r="G9037">
        <f t="shared" si="987"/>
        <v>2500000</v>
      </c>
      <c r="H9037" s="3" t="s">
        <v>719</v>
      </c>
      <c r="I9037" t="str">
        <f t="shared" si="988"/>
        <v>1000+</v>
      </c>
      <c r="J9037" s="1">
        <f t="shared" si="989"/>
        <v>1000</v>
      </c>
      <c r="K9037" t="s">
        <v>17</v>
      </c>
      <c r="L9037" s="2">
        <v>0</v>
      </c>
      <c r="M9037" s="1">
        <f t="shared" si="993"/>
        <v>0</v>
      </c>
      <c r="N9037" t="s">
        <v>18</v>
      </c>
      <c r="O9037" t="s">
        <v>4391</v>
      </c>
      <c r="P9037" t="s">
        <v>1455</v>
      </c>
      <c r="Q9037" t="str">
        <f t="shared" si="990"/>
        <v>2016</v>
      </c>
      <c r="R9037" t="str">
        <f t="shared" si="991"/>
        <v>April</v>
      </c>
      <c r="S9037">
        <v>1.131</v>
      </c>
      <c r="T9037" t="s">
        <v>1411</v>
      </c>
    </row>
    <row r="9038" spans="1:20" x14ac:dyDescent="0.3">
      <c r="A9038" t="s">
        <v>11909</v>
      </c>
      <c r="B9038" t="s">
        <v>2910</v>
      </c>
      <c r="C9038">
        <v>4.3</v>
      </c>
      <c r="D9038">
        <f t="shared" si="992"/>
        <v>5</v>
      </c>
      <c r="E9038">
        <v>1894</v>
      </c>
      <c r="F9038" t="s">
        <v>708</v>
      </c>
      <c r="G9038">
        <f t="shared" si="987"/>
        <v>40000000</v>
      </c>
      <c r="H9038" s="3" t="s">
        <v>43</v>
      </c>
      <c r="I9038" t="str">
        <f t="shared" si="988"/>
        <v>100000+</v>
      </c>
      <c r="J9038" s="1">
        <f t="shared" si="989"/>
        <v>100000</v>
      </c>
      <c r="K9038" t="s">
        <v>17</v>
      </c>
      <c r="L9038" s="2">
        <v>0</v>
      </c>
      <c r="M9038" s="1">
        <f t="shared" si="993"/>
        <v>0</v>
      </c>
      <c r="N9038" t="s">
        <v>375</v>
      </c>
      <c r="O9038" t="s">
        <v>2652</v>
      </c>
      <c r="P9038" t="s">
        <v>4745</v>
      </c>
      <c r="Q9038" t="str">
        <f t="shared" si="990"/>
        <v>2016</v>
      </c>
      <c r="R9038" t="str">
        <f t="shared" si="991"/>
        <v>April</v>
      </c>
      <c r="S9038">
        <v>1.4410000000000001</v>
      </c>
      <c r="T9038" t="s">
        <v>51</v>
      </c>
    </row>
    <row r="9039" spans="1:20" x14ac:dyDescent="0.3">
      <c r="A9039" t="s">
        <v>11910</v>
      </c>
      <c r="B9039" t="s">
        <v>2910</v>
      </c>
      <c r="C9039">
        <v>5</v>
      </c>
      <c r="D9039">
        <f t="shared" si="992"/>
        <v>5</v>
      </c>
      <c r="E9039">
        <v>7</v>
      </c>
      <c r="F9039" t="s">
        <v>461</v>
      </c>
      <c r="G9039">
        <f t="shared" si="987"/>
        <v>73000000</v>
      </c>
      <c r="H9039" s="3" t="s">
        <v>1147</v>
      </c>
      <c r="I9039" t="str">
        <f t="shared" si="988"/>
        <v>10+</v>
      </c>
      <c r="J9039" s="1">
        <f t="shared" si="989"/>
        <v>10</v>
      </c>
      <c r="K9039" t="s">
        <v>596</v>
      </c>
      <c r="L9039" s="2" t="s">
        <v>3134</v>
      </c>
      <c r="M9039" s="1">
        <f t="shared" si="993"/>
        <v>0.99</v>
      </c>
      <c r="N9039" t="s">
        <v>18</v>
      </c>
      <c r="O9039" t="s">
        <v>2548</v>
      </c>
      <c r="P9039" t="s">
        <v>7696</v>
      </c>
      <c r="Q9039" t="str">
        <f t="shared" si="990"/>
        <v>2017</v>
      </c>
      <c r="R9039" t="str">
        <f t="shared" si="991"/>
        <v>July</v>
      </c>
      <c r="S9039">
        <v>1.2</v>
      </c>
      <c r="T9039" t="s">
        <v>71</v>
      </c>
    </row>
    <row r="9040" spans="1:20" x14ac:dyDescent="0.3">
      <c r="A9040" t="s">
        <v>11911</v>
      </c>
      <c r="B9040" t="s">
        <v>2910</v>
      </c>
      <c r="C9040">
        <v>4.5999999999999996</v>
      </c>
      <c r="D9040">
        <f t="shared" si="992"/>
        <v>5</v>
      </c>
      <c r="E9040">
        <v>67</v>
      </c>
      <c r="F9040" t="s">
        <v>102</v>
      </c>
      <c r="G9040">
        <f t="shared" si="987"/>
        <v>31000000</v>
      </c>
      <c r="H9040" s="3" t="s">
        <v>16</v>
      </c>
      <c r="I9040" t="str">
        <f t="shared" si="988"/>
        <v>10000+</v>
      </c>
      <c r="J9040" s="1">
        <f t="shared" si="989"/>
        <v>10000</v>
      </c>
      <c r="K9040" t="s">
        <v>17</v>
      </c>
      <c r="L9040" s="2">
        <v>0</v>
      </c>
      <c r="M9040" s="1">
        <f t="shared" si="993"/>
        <v>0</v>
      </c>
      <c r="N9040" t="s">
        <v>18</v>
      </c>
      <c r="O9040" t="s">
        <v>2652</v>
      </c>
      <c r="P9040" t="s">
        <v>279</v>
      </c>
      <c r="Q9040" t="str">
        <f t="shared" si="990"/>
        <v>2018</v>
      </c>
      <c r="R9040" t="str">
        <f t="shared" si="991"/>
        <v>August</v>
      </c>
      <c r="S9040">
        <v>1.7</v>
      </c>
      <c r="T9040" t="s">
        <v>71</v>
      </c>
    </row>
    <row r="9041" spans="1:20" x14ac:dyDescent="0.3">
      <c r="A9041" t="s">
        <v>11912</v>
      </c>
      <c r="B9041" t="s">
        <v>3213</v>
      </c>
      <c r="C9041">
        <v>4</v>
      </c>
      <c r="D9041">
        <f t="shared" si="992"/>
        <v>4</v>
      </c>
      <c r="E9041">
        <v>238</v>
      </c>
      <c r="F9041" t="s">
        <v>39</v>
      </c>
      <c r="G9041">
        <f t="shared" si="987"/>
        <v>1000</v>
      </c>
      <c r="H9041" s="3" t="s">
        <v>49</v>
      </c>
      <c r="I9041" t="str">
        <f t="shared" si="988"/>
        <v>50000+</v>
      </c>
      <c r="J9041" s="1">
        <f t="shared" si="989"/>
        <v>50000</v>
      </c>
      <c r="K9041" t="s">
        <v>17</v>
      </c>
      <c r="L9041" s="2">
        <v>0</v>
      </c>
      <c r="M9041" s="1">
        <f t="shared" si="993"/>
        <v>0</v>
      </c>
      <c r="N9041" t="s">
        <v>111</v>
      </c>
      <c r="O9041" t="s">
        <v>3215</v>
      </c>
      <c r="P9041" t="s">
        <v>20</v>
      </c>
      <c r="Q9041" t="str">
        <f t="shared" si="990"/>
        <v>2018</v>
      </c>
      <c r="R9041" t="str">
        <f t="shared" si="991"/>
        <v>January</v>
      </c>
      <c r="S9041" t="s">
        <v>39</v>
      </c>
      <c r="T9041" t="s">
        <v>39</v>
      </c>
    </row>
    <row r="9042" spans="1:20" x14ac:dyDescent="0.3">
      <c r="A9042" t="s">
        <v>11913</v>
      </c>
      <c r="B9042" t="s">
        <v>2910</v>
      </c>
      <c r="C9042">
        <v>4.4000000000000004</v>
      </c>
      <c r="D9042">
        <f t="shared" si="992"/>
        <v>5</v>
      </c>
      <c r="E9042">
        <v>16</v>
      </c>
      <c r="F9042" t="s">
        <v>1063</v>
      </c>
      <c r="G9042">
        <f t="shared" si="987"/>
        <v>45000000</v>
      </c>
      <c r="H9042" s="3" t="s">
        <v>1122</v>
      </c>
      <c r="I9042" t="str">
        <f t="shared" si="988"/>
        <v>500+</v>
      </c>
      <c r="J9042" s="1">
        <f t="shared" si="989"/>
        <v>500</v>
      </c>
      <c r="K9042" t="s">
        <v>17</v>
      </c>
      <c r="L9042" s="2">
        <v>0</v>
      </c>
      <c r="M9042" s="1">
        <f t="shared" si="993"/>
        <v>0</v>
      </c>
      <c r="N9042" t="s">
        <v>18</v>
      </c>
      <c r="O9042" t="s">
        <v>2770</v>
      </c>
      <c r="P9042" t="s">
        <v>203</v>
      </c>
      <c r="Q9042" t="str">
        <f t="shared" si="990"/>
        <v>2018</v>
      </c>
      <c r="R9042" t="str">
        <f t="shared" si="991"/>
        <v>July</v>
      </c>
      <c r="S9042" t="s">
        <v>1183</v>
      </c>
      <c r="T9042" t="s">
        <v>76</v>
      </c>
    </row>
    <row r="9043" spans="1:20" x14ac:dyDescent="0.3">
      <c r="A9043" t="s">
        <v>11914</v>
      </c>
      <c r="B9043" t="s">
        <v>2910</v>
      </c>
      <c r="C9043">
        <v>3.5</v>
      </c>
      <c r="D9043">
        <f t="shared" si="992"/>
        <v>4</v>
      </c>
      <c r="E9043">
        <v>17</v>
      </c>
      <c r="F9043" t="s">
        <v>495</v>
      </c>
      <c r="G9043">
        <f t="shared" si="987"/>
        <v>42000000</v>
      </c>
      <c r="H9043" s="3" t="s">
        <v>719</v>
      </c>
      <c r="I9043" t="str">
        <f t="shared" si="988"/>
        <v>1000+</v>
      </c>
      <c r="J9043" s="1">
        <f t="shared" si="989"/>
        <v>1000</v>
      </c>
      <c r="K9043" t="s">
        <v>17</v>
      </c>
      <c r="L9043" s="2">
        <v>0</v>
      </c>
      <c r="M9043" s="1">
        <f t="shared" si="993"/>
        <v>0</v>
      </c>
      <c r="N9043" t="s">
        <v>18</v>
      </c>
      <c r="O9043" t="s">
        <v>2652</v>
      </c>
      <c r="P9043" t="s">
        <v>156</v>
      </c>
      <c r="Q9043" t="str">
        <f t="shared" si="990"/>
        <v>2018</v>
      </c>
      <c r="R9043" t="str">
        <f t="shared" si="991"/>
        <v>July</v>
      </c>
      <c r="S9043">
        <v>1</v>
      </c>
      <c r="T9043" t="s">
        <v>71</v>
      </c>
    </row>
    <row r="9044" spans="1:20" x14ac:dyDescent="0.3">
      <c r="A9044" t="s">
        <v>11915</v>
      </c>
      <c r="B9044" t="s">
        <v>2910</v>
      </c>
      <c r="C9044">
        <v>4.5</v>
      </c>
      <c r="D9044">
        <f t="shared" si="992"/>
        <v>5</v>
      </c>
      <c r="E9044">
        <v>182</v>
      </c>
      <c r="F9044" t="s">
        <v>99</v>
      </c>
      <c r="G9044">
        <f t="shared" si="987"/>
        <v>39000000</v>
      </c>
      <c r="H9044" s="3" t="s">
        <v>16</v>
      </c>
      <c r="I9044" t="str">
        <f t="shared" si="988"/>
        <v>10000+</v>
      </c>
      <c r="J9044" s="1">
        <f t="shared" si="989"/>
        <v>10000</v>
      </c>
      <c r="K9044" t="s">
        <v>17</v>
      </c>
      <c r="L9044" s="2">
        <v>0</v>
      </c>
      <c r="M9044" s="1">
        <f t="shared" si="993"/>
        <v>0</v>
      </c>
      <c r="N9044" t="s">
        <v>18</v>
      </c>
      <c r="O9044" t="s">
        <v>2652</v>
      </c>
      <c r="P9044" t="s">
        <v>150</v>
      </c>
      <c r="Q9044" t="str">
        <f t="shared" si="990"/>
        <v>2018</v>
      </c>
      <c r="R9044" t="str">
        <f t="shared" si="991"/>
        <v>July</v>
      </c>
      <c r="S9044">
        <v>2</v>
      </c>
      <c r="T9044" t="s">
        <v>71</v>
      </c>
    </row>
    <row r="9045" spans="1:20" x14ac:dyDescent="0.3">
      <c r="A9045" t="s">
        <v>11916</v>
      </c>
      <c r="B9045" t="s">
        <v>4098</v>
      </c>
      <c r="C9045">
        <v>3.6</v>
      </c>
      <c r="D9045">
        <f t="shared" si="992"/>
        <v>4</v>
      </c>
      <c r="E9045">
        <v>28</v>
      </c>
      <c r="F9045" t="s">
        <v>621</v>
      </c>
      <c r="G9045">
        <f t="shared" si="987"/>
        <v>48000000</v>
      </c>
      <c r="H9045" s="3" t="s">
        <v>1122</v>
      </c>
      <c r="I9045" t="str">
        <f t="shared" si="988"/>
        <v>500+</v>
      </c>
      <c r="J9045" s="1">
        <f t="shared" si="989"/>
        <v>500</v>
      </c>
      <c r="K9045" t="s">
        <v>596</v>
      </c>
      <c r="L9045" s="2" t="s">
        <v>943</v>
      </c>
      <c r="M9045" s="1">
        <f t="shared" si="993"/>
        <v>2.99</v>
      </c>
      <c r="N9045" t="s">
        <v>18</v>
      </c>
      <c r="O9045" t="s">
        <v>2572</v>
      </c>
      <c r="P9045" t="s">
        <v>5898</v>
      </c>
      <c r="Q9045" t="str">
        <f t="shared" si="990"/>
        <v>2017</v>
      </c>
      <c r="R9045" t="str">
        <f t="shared" si="991"/>
        <v>March</v>
      </c>
      <c r="S9045" t="s">
        <v>281</v>
      </c>
      <c r="T9045" t="s">
        <v>415</v>
      </c>
    </row>
    <row r="9046" spans="1:20" x14ac:dyDescent="0.3">
      <c r="A9046" t="s">
        <v>11917</v>
      </c>
      <c r="B9046" t="s">
        <v>2910</v>
      </c>
      <c r="C9046">
        <v>4.5999999999999996</v>
      </c>
      <c r="D9046">
        <f t="shared" si="992"/>
        <v>5</v>
      </c>
      <c r="E9046">
        <v>14</v>
      </c>
      <c r="F9046" t="s">
        <v>486</v>
      </c>
      <c r="G9046">
        <f t="shared" si="987"/>
        <v>7200000</v>
      </c>
      <c r="H9046" s="3" t="s">
        <v>90</v>
      </c>
      <c r="I9046" t="str">
        <f t="shared" si="988"/>
        <v>5000+</v>
      </c>
      <c r="J9046" s="1">
        <f t="shared" si="989"/>
        <v>5000</v>
      </c>
      <c r="K9046" t="s">
        <v>17</v>
      </c>
      <c r="L9046" s="2">
        <v>0</v>
      </c>
      <c r="M9046" s="1">
        <f t="shared" si="993"/>
        <v>0</v>
      </c>
      <c r="N9046" t="s">
        <v>18</v>
      </c>
      <c r="O9046" t="s">
        <v>2652</v>
      </c>
      <c r="P9046" t="s">
        <v>2864</v>
      </c>
      <c r="Q9046" t="str">
        <f t="shared" si="990"/>
        <v>2018</v>
      </c>
      <c r="R9046" t="str">
        <f t="shared" si="991"/>
        <v>August</v>
      </c>
      <c r="S9046">
        <v>1.5</v>
      </c>
      <c r="T9046" t="s">
        <v>22</v>
      </c>
    </row>
    <row r="9047" spans="1:20" x14ac:dyDescent="0.3">
      <c r="A9047" t="s">
        <v>11918</v>
      </c>
      <c r="B9047" t="s">
        <v>2910</v>
      </c>
      <c r="C9047">
        <v>3.5</v>
      </c>
      <c r="D9047">
        <f t="shared" si="992"/>
        <v>4</v>
      </c>
      <c r="E9047">
        <v>23</v>
      </c>
      <c r="F9047" t="s">
        <v>168</v>
      </c>
      <c r="G9047">
        <f t="shared" si="987"/>
        <v>10000000</v>
      </c>
      <c r="H9047" s="3" t="s">
        <v>90</v>
      </c>
      <c r="I9047" t="str">
        <f t="shared" si="988"/>
        <v>5000+</v>
      </c>
      <c r="J9047" s="1">
        <f t="shared" si="989"/>
        <v>5000</v>
      </c>
      <c r="K9047" t="s">
        <v>17</v>
      </c>
      <c r="L9047" s="2">
        <v>0</v>
      </c>
      <c r="M9047" s="1">
        <f t="shared" si="993"/>
        <v>0</v>
      </c>
      <c r="N9047" t="s">
        <v>18</v>
      </c>
      <c r="O9047" t="s">
        <v>2652</v>
      </c>
      <c r="P9047" t="s">
        <v>2864</v>
      </c>
      <c r="Q9047" t="str">
        <f t="shared" si="990"/>
        <v>2018</v>
      </c>
      <c r="R9047" t="str">
        <f t="shared" si="991"/>
        <v>August</v>
      </c>
      <c r="S9047">
        <v>1.6</v>
      </c>
      <c r="T9047" t="s">
        <v>76</v>
      </c>
    </row>
    <row r="9048" spans="1:20" x14ac:dyDescent="0.3">
      <c r="A9048" t="s">
        <v>11919</v>
      </c>
      <c r="B9048" t="s">
        <v>2910</v>
      </c>
      <c r="C9048">
        <v>4</v>
      </c>
      <c r="D9048">
        <f t="shared" si="992"/>
        <v>4</v>
      </c>
      <c r="E9048">
        <v>127</v>
      </c>
      <c r="F9048" t="s">
        <v>24</v>
      </c>
      <c r="G9048">
        <f t="shared" si="987"/>
        <v>14000000</v>
      </c>
      <c r="H9048" s="3" t="s">
        <v>16</v>
      </c>
      <c r="I9048" t="str">
        <f t="shared" si="988"/>
        <v>10000+</v>
      </c>
      <c r="J9048" s="1">
        <f t="shared" si="989"/>
        <v>10000</v>
      </c>
      <c r="K9048" t="s">
        <v>17</v>
      </c>
      <c r="L9048" s="2">
        <v>0</v>
      </c>
      <c r="M9048" s="1">
        <f t="shared" si="993"/>
        <v>0</v>
      </c>
      <c r="N9048" t="s">
        <v>18</v>
      </c>
      <c r="O9048" t="s">
        <v>2548</v>
      </c>
      <c r="P9048" t="s">
        <v>7284</v>
      </c>
      <c r="Q9048" t="str">
        <f t="shared" si="990"/>
        <v>2014</v>
      </c>
      <c r="R9048" t="str">
        <f t="shared" si="991"/>
        <v>March</v>
      </c>
      <c r="S9048" t="s">
        <v>154</v>
      </c>
      <c r="T9048" t="s">
        <v>211</v>
      </c>
    </row>
    <row r="9049" spans="1:20" x14ac:dyDescent="0.3">
      <c r="A9049" t="s">
        <v>11920</v>
      </c>
      <c r="B9049" t="s">
        <v>2910</v>
      </c>
      <c r="C9049">
        <v>4.5999999999999996</v>
      </c>
      <c r="D9049">
        <f t="shared" si="992"/>
        <v>5</v>
      </c>
      <c r="E9049">
        <v>33</v>
      </c>
      <c r="F9049" t="s">
        <v>142</v>
      </c>
      <c r="G9049">
        <f t="shared" si="987"/>
        <v>11000000</v>
      </c>
      <c r="H9049" s="3" t="s">
        <v>90</v>
      </c>
      <c r="I9049" t="str">
        <f t="shared" si="988"/>
        <v>5000+</v>
      </c>
      <c r="J9049" s="1">
        <f t="shared" si="989"/>
        <v>5000</v>
      </c>
      <c r="K9049" t="s">
        <v>17</v>
      </c>
      <c r="L9049" s="2">
        <v>0</v>
      </c>
      <c r="M9049" s="1">
        <f t="shared" si="993"/>
        <v>0</v>
      </c>
      <c r="N9049" t="s">
        <v>18</v>
      </c>
      <c r="O9049" t="s">
        <v>2652</v>
      </c>
      <c r="P9049" t="s">
        <v>2864</v>
      </c>
      <c r="Q9049" t="str">
        <f t="shared" si="990"/>
        <v>2018</v>
      </c>
      <c r="R9049" t="str">
        <f t="shared" si="991"/>
        <v>August</v>
      </c>
      <c r="S9049">
        <v>1.5</v>
      </c>
      <c r="T9049" t="s">
        <v>22</v>
      </c>
    </row>
    <row r="9050" spans="1:20" x14ac:dyDescent="0.3">
      <c r="A9050" t="s">
        <v>11921</v>
      </c>
      <c r="B9050" t="s">
        <v>730</v>
      </c>
      <c r="C9050">
        <v>4.5</v>
      </c>
      <c r="D9050">
        <f t="shared" si="992"/>
        <v>5</v>
      </c>
      <c r="E9050">
        <v>51</v>
      </c>
      <c r="F9050" t="s">
        <v>82</v>
      </c>
      <c r="G9050">
        <f t="shared" si="987"/>
        <v>21000000</v>
      </c>
      <c r="H9050" s="3" t="s">
        <v>90</v>
      </c>
      <c r="I9050" t="str">
        <f t="shared" si="988"/>
        <v>5000+</v>
      </c>
      <c r="J9050" s="1">
        <f t="shared" si="989"/>
        <v>5000</v>
      </c>
      <c r="K9050" t="s">
        <v>17</v>
      </c>
      <c r="L9050" s="2">
        <v>0</v>
      </c>
      <c r="M9050" s="1">
        <f t="shared" si="993"/>
        <v>0</v>
      </c>
      <c r="N9050" t="s">
        <v>18</v>
      </c>
      <c r="O9050" t="s">
        <v>731</v>
      </c>
      <c r="P9050" t="s">
        <v>11922</v>
      </c>
      <c r="Q9050" t="str">
        <f t="shared" si="990"/>
        <v>2016</v>
      </c>
      <c r="R9050" t="str">
        <f t="shared" si="991"/>
        <v>May</v>
      </c>
      <c r="S9050">
        <v>3</v>
      </c>
      <c r="T9050" t="s">
        <v>71</v>
      </c>
    </row>
    <row r="9051" spans="1:20" x14ac:dyDescent="0.3">
      <c r="A9051" t="s">
        <v>11923</v>
      </c>
      <c r="B9051" t="s">
        <v>2910</v>
      </c>
      <c r="C9051">
        <v>4.5</v>
      </c>
      <c r="D9051">
        <f t="shared" si="992"/>
        <v>5</v>
      </c>
      <c r="E9051">
        <v>64</v>
      </c>
      <c r="F9051" t="s">
        <v>264</v>
      </c>
      <c r="G9051">
        <f t="shared" si="987"/>
        <v>32000000</v>
      </c>
      <c r="H9051" s="3" t="s">
        <v>90</v>
      </c>
      <c r="I9051" t="str">
        <f t="shared" si="988"/>
        <v>5000+</v>
      </c>
      <c r="J9051" s="1">
        <f t="shared" si="989"/>
        <v>5000</v>
      </c>
      <c r="K9051" t="s">
        <v>17</v>
      </c>
      <c r="L9051" s="2">
        <v>0</v>
      </c>
      <c r="M9051" s="1">
        <f t="shared" si="993"/>
        <v>0</v>
      </c>
      <c r="N9051" t="s">
        <v>18</v>
      </c>
      <c r="O9051" t="s">
        <v>2652</v>
      </c>
      <c r="P9051" t="s">
        <v>248</v>
      </c>
      <c r="Q9051" t="str">
        <f t="shared" si="990"/>
        <v>2018</v>
      </c>
      <c r="R9051" t="str">
        <f t="shared" si="991"/>
        <v>July</v>
      </c>
      <c r="S9051">
        <v>3</v>
      </c>
      <c r="T9051" t="s">
        <v>71</v>
      </c>
    </row>
    <row r="9052" spans="1:20" x14ac:dyDescent="0.3">
      <c r="A9052" t="s">
        <v>11924</v>
      </c>
      <c r="B9052" t="s">
        <v>2910</v>
      </c>
      <c r="C9052">
        <v>3.5</v>
      </c>
      <c r="D9052">
        <f t="shared" si="992"/>
        <v>4</v>
      </c>
      <c r="E9052">
        <v>2</v>
      </c>
      <c r="F9052" t="s">
        <v>1340</v>
      </c>
      <c r="G9052">
        <f t="shared" si="987"/>
        <v>47000000</v>
      </c>
      <c r="H9052" s="3" t="s">
        <v>1147</v>
      </c>
      <c r="I9052" t="str">
        <f t="shared" si="988"/>
        <v>10+</v>
      </c>
      <c r="J9052" s="1">
        <f t="shared" si="989"/>
        <v>10</v>
      </c>
      <c r="K9052" t="s">
        <v>17</v>
      </c>
      <c r="L9052" s="2">
        <v>0</v>
      </c>
      <c r="M9052" s="1">
        <f t="shared" si="993"/>
        <v>0</v>
      </c>
      <c r="N9052" t="s">
        <v>18</v>
      </c>
      <c r="O9052" t="s">
        <v>2548</v>
      </c>
      <c r="P9052" t="s">
        <v>4730</v>
      </c>
      <c r="Q9052" t="str">
        <f t="shared" si="990"/>
        <v>2017</v>
      </c>
      <c r="R9052" t="str">
        <f t="shared" si="991"/>
        <v>October</v>
      </c>
      <c r="S9052">
        <v>1</v>
      </c>
      <c r="T9052" t="s">
        <v>71</v>
      </c>
    </row>
    <row r="9053" spans="1:20" x14ac:dyDescent="0.3">
      <c r="A9053" t="s">
        <v>11925</v>
      </c>
      <c r="B9053" t="s">
        <v>2519</v>
      </c>
      <c r="C9053">
        <v>3.5</v>
      </c>
      <c r="D9053">
        <f t="shared" si="992"/>
        <v>4</v>
      </c>
      <c r="E9053">
        <v>4</v>
      </c>
      <c r="F9053" t="s">
        <v>39</v>
      </c>
      <c r="G9053">
        <f t="shared" si="987"/>
        <v>1000</v>
      </c>
      <c r="H9053" s="3" t="s">
        <v>942</v>
      </c>
      <c r="I9053" t="str">
        <f t="shared" si="988"/>
        <v>100+</v>
      </c>
      <c r="J9053" s="1">
        <f t="shared" si="989"/>
        <v>100</v>
      </c>
      <c r="K9053" t="s">
        <v>17</v>
      </c>
      <c r="L9053" s="2">
        <v>0</v>
      </c>
      <c r="M9053" s="1">
        <f t="shared" si="993"/>
        <v>0</v>
      </c>
      <c r="N9053" t="s">
        <v>18</v>
      </c>
      <c r="O9053" t="s">
        <v>2538</v>
      </c>
      <c r="P9053" t="s">
        <v>1644</v>
      </c>
      <c r="Q9053" t="str">
        <f t="shared" si="990"/>
        <v>2018</v>
      </c>
      <c r="R9053" t="str">
        <f t="shared" si="991"/>
        <v>June</v>
      </c>
      <c r="S9053" t="s">
        <v>39</v>
      </c>
      <c r="T9053" t="s">
        <v>39</v>
      </c>
    </row>
    <row r="9054" spans="1:20" x14ac:dyDescent="0.3">
      <c r="A9054" t="s">
        <v>11926</v>
      </c>
      <c r="B9054" t="s">
        <v>2910</v>
      </c>
      <c r="C9054">
        <v>3.5</v>
      </c>
      <c r="D9054">
        <f t="shared" si="992"/>
        <v>4</v>
      </c>
      <c r="E9054">
        <v>1</v>
      </c>
      <c r="F9054" t="s">
        <v>493</v>
      </c>
      <c r="G9054">
        <f t="shared" si="987"/>
        <v>2100000</v>
      </c>
      <c r="H9054" s="3" t="s">
        <v>937</v>
      </c>
      <c r="I9054" t="str">
        <f t="shared" si="988"/>
        <v>50+</v>
      </c>
      <c r="J9054" s="1">
        <f t="shared" si="989"/>
        <v>50</v>
      </c>
      <c r="K9054" t="s">
        <v>596</v>
      </c>
      <c r="L9054" s="2" t="s">
        <v>943</v>
      </c>
      <c r="M9054" s="1">
        <f t="shared" si="993"/>
        <v>2.99</v>
      </c>
      <c r="N9054" t="s">
        <v>18</v>
      </c>
      <c r="O9054" t="s">
        <v>2527</v>
      </c>
      <c r="P9054" t="s">
        <v>11927</v>
      </c>
      <c r="Q9054" t="str">
        <f t="shared" si="990"/>
        <v>2016</v>
      </c>
      <c r="R9054" t="str">
        <f t="shared" si="991"/>
        <v>May</v>
      </c>
      <c r="S9054">
        <v>1.02</v>
      </c>
      <c r="T9054" t="s">
        <v>51</v>
      </c>
    </row>
    <row r="9055" spans="1:20" x14ac:dyDescent="0.3">
      <c r="A9055" t="s">
        <v>11928</v>
      </c>
      <c r="B9055" t="s">
        <v>3213</v>
      </c>
      <c r="C9055">
        <v>4.8</v>
      </c>
      <c r="D9055">
        <f t="shared" si="992"/>
        <v>5</v>
      </c>
      <c r="E9055">
        <v>6</v>
      </c>
      <c r="F9055" t="s">
        <v>242</v>
      </c>
      <c r="G9055">
        <f t="shared" si="987"/>
        <v>16000000</v>
      </c>
      <c r="H9055" s="3" t="s">
        <v>1122</v>
      </c>
      <c r="I9055" t="str">
        <f t="shared" si="988"/>
        <v>500+</v>
      </c>
      <c r="J9055" s="1">
        <f t="shared" si="989"/>
        <v>500</v>
      </c>
      <c r="K9055" t="s">
        <v>17</v>
      </c>
      <c r="L9055" s="2">
        <v>0</v>
      </c>
      <c r="M9055" s="1">
        <f t="shared" si="993"/>
        <v>0</v>
      </c>
      <c r="N9055" t="s">
        <v>18</v>
      </c>
      <c r="O9055" t="s">
        <v>3215</v>
      </c>
      <c r="P9055" t="s">
        <v>279</v>
      </c>
      <c r="Q9055" t="str">
        <f t="shared" si="990"/>
        <v>2018</v>
      </c>
      <c r="R9055" t="str">
        <f t="shared" si="991"/>
        <v>August</v>
      </c>
      <c r="S9055" t="s">
        <v>11928</v>
      </c>
      <c r="T9055" t="s">
        <v>267</v>
      </c>
    </row>
    <row r="9056" spans="1:20" x14ac:dyDescent="0.3">
      <c r="A9056" t="s">
        <v>11929</v>
      </c>
      <c r="B9056" t="s">
        <v>2519</v>
      </c>
      <c r="C9056">
        <v>5</v>
      </c>
      <c r="D9056">
        <f t="shared" si="992"/>
        <v>5</v>
      </c>
      <c r="E9056">
        <v>4</v>
      </c>
      <c r="F9056" t="s">
        <v>60</v>
      </c>
      <c r="G9056">
        <f t="shared" si="987"/>
        <v>33000000</v>
      </c>
      <c r="H9056" s="3" t="s">
        <v>937</v>
      </c>
      <c r="I9056" t="str">
        <f t="shared" si="988"/>
        <v>50+</v>
      </c>
      <c r="J9056" s="1">
        <f t="shared" si="989"/>
        <v>50</v>
      </c>
      <c r="K9056" t="s">
        <v>596</v>
      </c>
      <c r="L9056" s="2" t="s">
        <v>2766</v>
      </c>
      <c r="M9056" s="1">
        <f t="shared" si="993"/>
        <v>1.99</v>
      </c>
      <c r="N9056" t="s">
        <v>37</v>
      </c>
      <c r="O9056" t="s">
        <v>2538</v>
      </c>
      <c r="P9056" t="s">
        <v>8001</v>
      </c>
      <c r="Q9056" t="str">
        <f t="shared" si="990"/>
        <v>2013</v>
      </c>
      <c r="R9056" t="str">
        <f t="shared" si="991"/>
        <v>August</v>
      </c>
      <c r="S9056">
        <v>1.05</v>
      </c>
      <c r="T9056" t="s">
        <v>211</v>
      </c>
    </row>
    <row r="9057" spans="1:20" x14ac:dyDescent="0.3">
      <c r="A9057" t="s">
        <v>11930</v>
      </c>
      <c r="B9057" t="s">
        <v>4573</v>
      </c>
      <c r="C9057">
        <v>4.4000000000000004</v>
      </c>
      <c r="D9057">
        <f t="shared" si="992"/>
        <v>5</v>
      </c>
      <c r="E9057">
        <v>5</v>
      </c>
      <c r="F9057" t="s">
        <v>250</v>
      </c>
      <c r="G9057">
        <f t="shared" si="987"/>
        <v>3400000</v>
      </c>
      <c r="H9057" s="3" t="s">
        <v>937</v>
      </c>
      <c r="I9057" t="str">
        <f t="shared" si="988"/>
        <v>50+</v>
      </c>
      <c r="J9057" s="1">
        <f t="shared" si="989"/>
        <v>50</v>
      </c>
      <c r="K9057" t="s">
        <v>596</v>
      </c>
      <c r="L9057" s="2" t="s">
        <v>3134</v>
      </c>
      <c r="M9057" s="1">
        <f t="shared" si="993"/>
        <v>0.99</v>
      </c>
      <c r="N9057" t="s">
        <v>18</v>
      </c>
      <c r="O9057" t="s">
        <v>4574</v>
      </c>
      <c r="P9057" t="s">
        <v>6833</v>
      </c>
      <c r="Q9057" t="str">
        <f t="shared" si="990"/>
        <v>2015</v>
      </c>
      <c r="R9057" t="str">
        <f t="shared" si="991"/>
        <v>March</v>
      </c>
      <c r="S9057">
        <v>2</v>
      </c>
      <c r="T9057" t="s">
        <v>63</v>
      </c>
    </row>
    <row r="9058" spans="1:20" x14ac:dyDescent="0.3">
      <c r="A9058" t="s">
        <v>11931</v>
      </c>
      <c r="B9058" t="s">
        <v>730</v>
      </c>
      <c r="C9058">
        <v>3.5</v>
      </c>
      <c r="D9058">
        <f t="shared" si="992"/>
        <v>4</v>
      </c>
      <c r="E9058">
        <v>0</v>
      </c>
      <c r="F9058" t="s">
        <v>96</v>
      </c>
      <c r="G9058">
        <f t="shared" si="987"/>
        <v>17000000</v>
      </c>
      <c r="H9058" s="3" t="s">
        <v>1147</v>
      </c>
      <c r="I9058" t="str">
        <f t="shared" si="988"/>
        <v>10+</v>
      </c>
      <c r="J9058" s="1">
        <f t="shared" si="989"/>
        <v>10</v>
      </c>
      <c r="K9058" t="s">
        <v>596</v>
      </c>
      <c r="L9058" s="2" t="s">
        <v>3134</v>
      </c>
      <c r="M9058" s="1">
        <f t="shared" si="993"/>
        <v>0.99</v>
      </c>
      <c r="N9058" t="s">
        <v>18</v>
      </c>
      <c r="O9058" t="s">
        <v>731</v>
      </c>
      <c r="P9058" t="s">
        <v>192</v>
      </c>
      <c r="Q9058" t="str">
        <f t="shared" si="990"/>
        <v>2018</v>
      </c>
      <c r="R9058" t="str">
        <f t="shared" si="991"/>
        <v>July</v>
      </c>
      <c r="S9058">
        <v>1.7</v>
      </c>
      <c r="T9058" t="s">
        <v>267</v>
      </c>
    </row>
    <row r="9059" spans="1:20" x14ac:dyDescent="0.3">
      <c r="A9059" t="s">
        <v>11932</v>
      </c>
      <c r="B9059" t="s">
        <v>4390</v>
      </c>
      <c r="C9059">
        <v>4</v>
      </c>
      <c r="D9059">
        <f t="shared" si="992"/>
        <v>4</v>
      </c>
      <c r="E9059">
        <v>5</v>
      </c>
      <c r="F9059" t="s">
        <v>916</v>
      </c>
      <c r="G9059">
        <f t="shared" si="987"/>
        <v>1600000</v>
      </c>
      <c r="H9059" s="3" t="s">
        <v>1122</v>
      </c>
      <c r="I9059" t="str">
        <f t="shared" si="988"/>
        <v>500+</v>
      </c>
      <c r="J9059" s="1">
        <f t="shared" si="989"/>
        <v>500</v>
      </c>
      <c r="K9059" t="s">
        <v>17</v>
      </c>
      <c r="L9059" s="2">
        <v>0</v>
      </c>
      <c r="M9059" s="1">
        <f t="shared" si="993"/>
        <v>0</v>
      </c>
      <c r="N9059" t="s">
        <v>18</v>
      </c>
      <c r="O9059" t="s">
        <v>4391</v>
      </c>
      <c r="P9059" t="s">
        <v>11933</v>
      </c>
      <c r="Q9059" t="str">
        <f t="shared" si="990"/>
        <v>2015</v>
      </c>
      <c r="R9059" t="str">
        <f t="shared" si="991"/>
        <v>June</v>
      </c>
      <c r="S9059" t="s">
        <v>3621</v>
      </c>
      <c r="T9059" t="s">
        <v>157</v>
      </c>
    </row>
    <row r="9060" spans="1:20" x14ac:dyDescent="0.3">
      <c r="A9060" t="s">
        <v>11934</v>
      </c>
      <c r="B9060" t="s">
        <v>2910</v>
      </c>
      <c r="C9060">
        <v>3.5</v>
      </c>
      <c r="D9060">
        <f t="shared" si="992"/>
        <v>4</v>
      </c>
      <c r="E9060">
        <v>13</v>
      </c>
      <c r="F9060" t="s">
        <v>495</v>
      </c>
      <c r="G9060">
        <f t="shared" si="987"/>
        <v>42000000</v>
      </c>
      <c r="H9060" s="3" t="s">
        <v>942</v>
      </c>
      <c r="I9060" t="str">
        <f t="shared" si="988"/>
        <v>100+</v>
      </c>
      <c r="J9060" s="1">
        <f t="shared" si="989"/>
        <v>100</v>
      </c>
      <c r="K9060" t="s">
        <v>596</v>
      </c>
      <c r="L9060" s="2" t="s">
        <v>3134</v>
      </c>
      <c r="M9060" s="1">
        <f t="shared" si="993"/>
        <v>0.99</v>
      </c>
      <c r="N9060" t="s">
        <v>18</v>
      </c>
      <c r="O9060" t="s">
        <v>2652</v>
      </c>
      <c r="P9060" t="s">
        <v>10445</v>
      </c>
      <c r="Q9060" t="str">
        <f t="shared" si="990"/>
        <v>2016</v>
      </c>
      <c r="R9060" t="str">
        <f t="shared" si="991"/>
        <v>September</v>
      </c>
      <c r="S9060" t="s">
        <v>585</v>
      </c>
      <c r="T9060" t="s">
        <v>22</v>
      </c>
    </row>
    <row r="9061" spans="1:20" x14ac:dyDescent="0.3">
      <c r="A9061" t="s">
        <v>11935</v>
      </c>
      <c r="B9061" t="s">
        <v>1997</v>
      </c>
      <c r="C9061">
        <v>5</v>
      </c>
      <c r="D9061">
        <f t="shared" si="992"/>
        <v>5</v>
      </c>
      <c r="E9061">
        <v>6</v>
      </c>
      <c r="F9061" t="s">
        <v>142</v>
      </c>
      <c r="G9061">
        <f t="shared" si="987"/>
        <v>11000000</v>
      </c>
      <c r="H9061" s="3" t="s">
        <v>942</v>
      </c>
      <c r="I9061" t="str">
        <f t="shared" si="988"/>
        <v>100+</v>
      </c>
      <c r="J9061" s="1">
        <f t="shared" si="989"/>
        <v>100</v>
      </c>
      <c r="K9061" t="s">
        <v>17</v>
      </c>
      <c r="L9061" s="2">
        <v>0</v>
      </c>
      <c r="M9061" s="1">
        <f t="shared" si="993"/>
        <v>0</v>
      </c>
      <c r="N9061" t="s">
        <v>18</v>
      </c>
      <c r="O9061" t="s">
        <v>1998</v>
      </c>
      <c r="P9061" t="s">
        <v>6565</v>
      </c>
      <c r="Q9061" t="str">
        <f t="shared" si="990"/>
        <v>2017</v>
      </c>
      <c r="R9061" t="str">
        <f t="shared" si="991"/>
        <v>July</v>
      </c>
      <c r="S9061" t="s">
        <v>11936</v>
      </c>
      <c r="T9061" t="s">
        <v>46</v>
      </c>
    </row>
    <row r="9062" spans="1:20" x14ac:dyDescent="0.3">
      <c r="A9062" t="s">
        <v>11937</v>
      </c>
      <c r="B9062" t="s">
        <v>2910</v>
      </c>
      <c r="C9062">
        <v>4</v>
      </c>
      <c r="D9062">
        <f t="shared" si="992"/>
        <v>4</v>
      </c>
      <c r="E9062">
        <v>35</v>
      </c>
      <c r="F9062" t="s">
        <v>621</v>
      </c>
      <c r="G9062">
        <f t="shared" si="987"/>
        <v>48000000</v>
      </c>
      <c r="H9062" s="3" t="s">
        <v>90</v>
      </c>
      <c r="I9062" t="str">
        <f t="shared" si="988"/>
        <v>5000+</v>
      </c>
      <c r="J9062" s="1">
        <f t="shared" si="989"/>
        <v>5000</v>
      </c>
      <c r="K9062" t="s">
        <v>17</v>
      </c>
      <c r="L9062" s="2">
        <v>0</v>
      </c>
      <c r="M9062" s="1">
        <f t="shared" si="993"/>
        <v>0</v>
      </c>
      <c r="N9062" t="s">
        <v>18</v>
      </c>
      <c r="O9062" t="s">
        <v>2652</v>
      </c>
      <c r="P9062" t="s">
        <v>279</v>
      </c>
      <c r="Q9062" t="str">
        <f t="shared" si="990"/>
        <v>2018</v>
      </c>
      <c r="R9062" t="str">
        <f t="shared" si="991"/>
        <v>August</v>
      </c>
      <c r="S9062">
        <v>1.6</v>
      </c>
      <c r="T9062" t="s">
        <v>71</v>
      </c>
    </row>
    <row r="9063" spans="1:20" x14ac:dyDescent="0.3">
      <c r="A9063" t="s">
        <v>11938</v>
      </c>
      <c r="B9063" t="s">
        <v>2910</v>
      </c>
      <c r="C9063">
        <v>4.2</v>
      </c>
      <c r="D9063">
        <f t="shared" si="992"/>
        <v>5</v>
      </c>
      <c r="E9063">
        <v>5</v>
      </c>
      <c r="F9063" t="s">
        <v>708</v>
      </c>
      <c r="G9063">
        <f t="shared" si="987"/>
        <v>40000000</v>
      </c>
      <c r="H9063" s="3" t="s">
        <v>937</v>
      </c>
      <c r="I9063" t="str">
        <f t="shared" si="988"/>
        <v>50+</v>
      </c>
      <c r="J9063" s="1">
        <f t="shared" si="989"/>
        <v>50</v>
      </c>
      <c r="K9063" t="s">
        <v>596</v>
      </c>
      <c r="L9063" s="2" t="s">
        <v>938</v>
      </c>
      <c r="M9063" s="1">
        <f t="shared" si="993"/>
        <v>1.49</v>
      </c>
      <c r="N9063" t="s">
        <v>18</v>
      </c>
      <c r="O9063" t="s">
        <v>2548</v>
      </c>
      <c r="P9063" t="s">
        <v>9974</v>
      </c>
      <c r="Q9063" t="str">
        <f t="shared" si="990"/>
        <v>2014</v>
      </c>
      <c r="R9063" t="str">
        <f t="shared" si="991"/>
        <v>May</v>
      </c>
      <c r="S9063">
        <v>1.7</v>
      </c>
      <c r="T9063" t="s">
        <v>5482</v>
      </c>
    </row>
    <row r="9064" spans="1:20" x14ac:dyDescent="0.3">
      <c r="A9064" t="s">
        <v>11939</v>
      </c>
      <c r="B9064" t="s">
        <v>3213</v>
      </c>
      <c r="C9064">
        <v>4</v>
      </c>
      <c r="D9064">
        <f t="shared" si="992"/>
        <v>4</v>
      </c>
      <c r="E9064">
        <v>8</v>
      </c>
      <c r="F9064" t="s">
        <v>39</v>
      </c>
      <c r="G9064">
        <f t="shared" si="987"/>
        <v>1000</v>
      </c>
      <c r="H9064" s="3" t="s">
        <v>1122</v>
      </c>
      <c r="I9064" t="str">
        <f t="shared" si="988"/>
        <v>500+</v>
      </c>
      <c r="J9064" s="1">
        <f t="shared" si="989"/>
        <v>500</v>
      </c>
      <c r="K9064" t="s">
        <v>596</v>
      </c>
      <c r="L9064" s="2" t="s">
        <v>860</v>
      </c>
      <c r="M9064" s="1">
        <f t="shared" si="993"/>
        <v>3.99</v>
      </c>
      <c r="N9064" t="s">
        <v>18</v>
      </c>
      <c r="O9064" t="s">
        <v>3215</v>
      </c>
      <c r="P9064" t="s">
        <v>1560</v>
      </c>
      <c r="Q9064" t="str">
        <f t="shared" si="990"/>
        <v>2018</v>
      </c>
      <c r="R9064" t="str">
        <f t="shared" si="991"/>
        <v>January</v>
      </c>
      <c r="S9064" t="s">
        <v>39</v>
      </c>
      <c r="T9064" t="s">
        <v>39</v>
      </c>
    </row>
    <row r="9065" spans="1:20" x14ac:dyDescent="0.3">
      <c r="A9065" t="s">
        <v>11940</v>
      </c>
      <c r="B9065" t="s">
        <v>2910</v>
      </c>
      <c r="C9065">
        <v>3.9</v>
      </c>
      <c r="D9065">
        <f t="shared" si="992"/>
        <v>4</v>
      </c>
      <c r="E9065">
        <v>46</v>
      </c>
      <c r="F9065" t="s">
        <v>78</v>
      </c>
      <c r="G9065">
        <f t="shared" si="987"/>
        <v>20000000</v>
      </c>
      <c r="H9065" s="3" t="s">
        <v>16</v>
      </c>
      <c r="I9065" t="str">
        <f t="shared" si="988"/>
        <v>10000+</v>
      </c>
      <c r="J9065" s="1">
        <f t="shared" si="989"/>
        <v>10000</v>
      </c>
      <c r="K9065" t="s">
        <v>596</v>
      </c>
      <c r="L9065" s="2" t="s">
        <v>943</v>
      </c>
      <c r="M9065" s="1">
        <f t="shared" si="993"/>
        <v>2.99</v>
      </c>
      <c r="N9065" t="s">
        <v>18</v>
      </c>
      <c r="O9065" t="s">
        <v>2548</v>
      </c>
      <c r="P9065" t="s">
        <v>2173</v>
      </c>
      <c r="Q9065" t="str">
        <f t="shared" si="990"/>
        <v>2018</v>
      </c>
      <c r="R9065" t="str">
        <f t="shared" si="991"/>
        <v>January</v>
      </c>
      <c r="S9065" t="s">
        <v>315</v>
      </c>
      <c r="T9065" t="s">
        <v>51</v>
      </c>
    </row>
    <row r="9066" spans="1:20" x14ac:dyDescent="0.3">
      <c r="A9066" t="s">
        <v>11941</v>
      </c>
      <c r="B9066" t="s">
        <v>3213</v>
      </c>
      <c r="C9066">
        <v>4.5</v>
      </c>
      <c r="D9066">
        <f t="shared" si="992"/>
        <v>5</v>
      </c>
      <c r="E9066">
        <v>131</v>
      </c>
      <c r="F9066" t="s">
        <v>2074</v>
      </c>
      <c r="G9066">
        <f t="shared" si="987"/>
        <v>60000000</v>
      </c>
      <c r="H9066" s="3" t="s">
        <v>16</v>
      </c>
      <c r="I9066" t="str">
        <f t="shared" si="988"/>
        <v>10000+</v>
      </c>
      <c r="J9066" s="1">
        <f t="shared" si="989"/>
        <v>10000</v>
      </c>
      <c r="K9066" t="s">
        <v>17</v>
      </c>
      <c r="L9066" s="2">
        <v>0</v>
      </c>
      <c r="M9066" s="1">
        <f t="shared" si="993"/>
        <v>0</v>
      </c>
      <c r="N9066" t="s">
        <v>18</v>
      </c>
      <c r="O9066" t="s">
        <v>3215</v>
      </c>
      <c r="P9066" t="s">
        <v>4591</v>
      </c>
      <c r="Q9066" t="str">
        <f t="shared" si="990"/>
        <v>2017</v>
      </c>
      <c r="R9066" t="str">
        <f t="shared" si="991"/>
        <v>September</v>
      </c>
      <c r="S9066">
        <v>5</v>
      </c>
      <c r="T9066" t="s">
        <v>46</v>
      </c>
    </row>
    <row r="9067" spans="1:20" x14ac:dyDescent="0.3">
      <c r="A9067" t="s">
        <v>11942</v>
      </c>
      <c r="B9067" t="s">
        <v>2910</v>
      </c>
      <c r="C9067">
        <v>3.6</v>
      </c>
      <c r="D9067">
        <f t="shared" si="992"/>
        <v>4</v>
      </c>
      <c r="E9067">
        <v>215</v>
      </c>
      <c r="F9067" t="s">
        <v>352</v>
      </c>
      <c r="G9067">
        <f t="shared" si="987"/>
        <v>2600000</v>
      </c>
      <c r="H9067" s="3" t="s">
        <v>49</v>
      </c>
      <c r="I9067" t="str">
        <f t="shared" si="988"/>
        <v>50000+</v>
      </c>
      <c r="J9067" s="1">
        <f t="shared" si="989"/>
        <v>50000</v>
      </c>
      <c r="K9067" t="s">
        <v>17</v>
      </c>
      <c r="L9067" s="2">
        <v>0</v>
      </c>
      <c r="M9067" s="1">
        <f t="shared" si="993"/>
        <v>0</v>
      </c>
      <c r="N9067" t="s">
        <v>18</v>
      </c>
      <c r="O9067" t="s">
        <v>2548</v>
      </c>
      <c r="P9067" t="s">
        <v>11943</v>
      </c>
      <c r="Q9067" t="str">
        <f t="shared" si="990"/>
        <v>2011</v>
      </c>
      <c r="R9067" t="str">
        <f t="shared" si="991"/>
        <v>April</v>
      </c>
      <c r="S9067">
        <v>1</v>
      </c>
      <c r="T9067" t="s">
        <v>465</v>
      </c>
    </row>
    <row r="9068" spans="1:20" x14ac:dyDescent="0.3">
      <c r="A9068" t="s">
        <v>11944</v>
      </c>
      <c r="B9068" t="s">
        <v>2377</v>
      </c>
      <c r="C9068">
        <v>4.2</v>
      </c>
      <c r="D9068">
        <f t="shared" si="992"/>
        <v>5</v>
      </c>
      <c r="E9068">
        <v>9</v>
      </c>
      <c r="F9068" t="s">
        <v>364</v>
      </c>
      <c r="G9068">
        <f t="shared" si="987"/>
        <v>22000000</v>
      </c>
      <c r="H9068" s="3" t="s">
        <v>942</v>
      </c>
      <c r="I9068" t="str">
        <f t="shared" si="988"/>
        <v>100+</v>
      </c>
      <c r="J9068" s="1">
        <f t="shared" si="989"/>
        <v>100</v>
      </c>
      <c r="K9068" t="s">
        <v>17</v>
      </c>
      <c r="L9068" s="2">
        <v>0</v>
      </c>
      <c r="M9068" s="1">
        <f t="shared" si="993"/>
        <v>0</v>
      </c>
      <c r="N9068" t="s">
        <v>18</v>
      </c>
      <c r="O9068" t="s">
        <v>2378</v>
      </c>
      <c r="P9068" t="s">
        <v>1393</v>
      </c>
      <c r="Q9068" t="str">
        <f t="shared" si="990"/>
        <v>2016</v>
      </c>
      <c r="R9068" t="str">
        <f t="shared" si="991"/>
        <v>September</v>
      </c>
      <c r="S9068">
        <v>1.01</v>
      </c>
      <c r="T9068" t="s">
        <v>71</v>
      </c>
    </row>
    <row r="9069" spans="1:20" x14ac:dyDescent="0.3">
      <c r="A9069" t="s">
        <v>11945</v>
      </c>
      <c r="B9069" t="s">
        <v>2910</v>
      </c>
      <c r="C9069">
        <v>3</v>
      </c>
      <c r="D9069">
        <f t="shared" si="992"/>
        <v>3</v>
      </c>
      <c r="E9069">
        <v>6</v>
      </c>
      <c r="F9069" t="s">
        <v>382</v>
      </c>
      <c r="G9069">
        <f t="shared" si="987"/>
        <v>3200000</v>
      </c>
      <c r="H9069" s="3" t="s">
        <v>719</v>
      </c>
      <c r="I9069" t="str">
        <f t="shared" si="988"/>
        <v>1000+</v>
      </c>
      <c r="J9069" s="1">
        <f t="shared" si="989"/>
        <v>1000</v>
      </c>
      <c r="K9069" t="s">
        <v>17</v>
      </c>
      <c r="L9069" s="2">
        <v>0</v>
      </c>
      <c r="M9069" s="1">
        <f t="shared" si="993"/>
        <v>0</v>
      </c>
      <c r="N9069" t="s">
        <v>18</v>
      </c>
      <c r="O9069" t="s">
        <v>1216</v>
      </c>
      <c r="P9069" t="s">
        <v>3111</v>
      </c>
      <c r="Q9069" t="str">
        <f t="shared" si="990"/>
        <v>2017</v>
      </c>
      <c r="R9069" t="str">
        <f t="shared" si="991"/>
        <v>July</v>
      </c>
      <c r="S9069">
        <v>1</v>
      </c>
      <c r="T9069" t="s">
        <v>51</v>
      </c>
    </row>
    <row r="9070" spans="1:20" x14ac:dyDescent="0.3">
      <c r="A9070" t="s">
        <v>11946</v>
      </c>
      <c r="B9070" t="s">
        <v>4390</v>
      </c>
      <c r="C9070">
        <v>3</v>
      </c>
      <c r="D9070">
        <f t="shared" si="992"/>
        <v>3</v>
      </c>
      <c r="E9070">
        <v>172</v>
      </c>
      <c r="F9070" t="s">
        <v>39</v>
      </c>
      <c r="G9070">
        <f t="shared" si="987"/>
        <v>1000</v>
      </c>
      <c r="H9070" s="3" t="s">
        <v>16</v>
      </c>
      <c r="I9070" t="str">
        <f t="shared" si="988"/>
        <v>10000+</v>
      </c>
      <c r="J9070" s="1">
        <f t="shared" si="989"/>
        <v>10000</v>
      </c>
      <c r="K9070" t="s">
        <v>17</v>
      </c>
      <c r="L9070" s="2">
        <v>0</v>
      </c>
      <c r="M9070" s="1">
        <f t="shared" si="993"/>
        <v>0</v>
      </c>
      <c r="N9070" t="s">
        <v>18</v>
      </c>
      <c r="O9070" t="s">
        <v>4391</v>
      </c>
      <c r="P9070" t="s">
        <v>45</v>
      </c>
      <c r="Q9070" t="str">
        <f t="shared" si="990"/>
        <v>2018</v>
      </c>
      <c r="R9070" t="str">
        <f t="shared" si="991"/>
        <v>June</v>
      </c>
      <c r="S9070" t="s">
        <v>39</v>
      </c>
      <c r="T9070" t="s">
        <v>39</v>
      </c>
    </row>
    <row r="9071" spans="1:20" x14ac:dyDescent="0.3">
      <c r="A9071" t="s">
        <v>11947</v>
      </c>
      <c r="B9071" t="s">
        <v>2910</v>
      </c>
      <c r="C9071">
        <v>4</v>
      </c>
      <c r="D9071">
        <f t="shared" si="992"/>
        <v>4</v>
      </c>
      <c r="E9071">
        <v>3</v>
      </c>
      <c r="F9071" t="s">
        <v>1321</v>
      </c>
      <c r="G9071">
        <f t="shared" si="987"/>
        <v>5300000</v>
      </c>
      <c r="H9071" s="3" t="s">
        <v>942</v>
      </c>
      <c r="I9071" t="str">
        <f t="shared" si="988"/>
        <v>100+</v>
      </c>
      <c r="J9071" s="1">
        <f t="shared" si="989"/>
        <v>100</v>
      </c>
      <c r="K9071" t="s">
        <v>17</v>
      </c>
      <c r="L9071" s="2">
        <v>0</v>
      </c>
      <c r="M9071" s="1">
        <f t="shared" si="993"/>
        <v>0</v>
      </c>
      <c r="N9071" t="s">
        <v>18</v>
      </c>
      <c r="O9071" t="s">
        <v>1216</v>
      </c>
      <c r="P9071" t="s">
        <v>7753</v>
      </c>
      <c r="Q9071" t="str">
        <f t="shared" si="990"/>
        <v>2017</v>
      </c>
      <c r="R9071" t="str">
        <f t="shared" si="991"/>
        <v>February</v>
      </c>
      <c r="S9071" t="s">
        <v>11948</v>
      </c>
      <c r="T9071" t="s">
        <v>71</v>
      </c>
    </row>
    <row r="9072" spans="1:20" x14ac:dyDescent="0.3">
      <c r="A9072" t="s">
        <v>11949</v>
      </c>
      <c r="B9072" t="s">
        <v>4390</v>
      </c>
      <c r="C9072">
        <v>3.4</v>
      </c>
      <c r="D9072">
        <f t="shared" si="992"/>
        <v>4</v>
      </c>
      <c r="E9072">
        <v>30</v>
      </c>
      <c r="F9072" t="s">
        <v>364</v>
      </c>
      <c r="G9072">
        <f t="shared" si="987"/>
        <v>22000000</v>
      </c>
      <c r="H9072" s="3" t="s">
        <v>90</v>
      </c>
      <c r="I9072" t="str">
        <f t="shared" si="988"/>
        <v>5000+</v>
      </c>
      <c r="J9072" s="1">
        <f t="shared" si="989"/>
        <v>5000</v>
      </c>
      <c r="K9072" t="s">
        <v>17</v>
      </c>
      <c r="L9072" s="2">
        <v>0</v>
      </c>
      <c r="M9072" s="1">
        <f t="shared" si="993"/>
        <v>0</v>
      </c>
      <c r="N9072" t="s">
        <v>18</v>
      </c>
      <c r="O9072" t="s">
        <v>4391</v>
      </c>
      <c r="P9072" t="s">
        <v>1804</v>
      </c>
      <c r="Q9072" t="str">
        <f t="shared" si="990"/>
        <v>2017</v>
      </c>
      <c r="R9072" t="str">
        <f t="shared" si="991"/>
        <v>June</v>
      </c>
      <c r="S9072" t="s">
        <v>1935</v>
      </c>
      <c r="T9072" t="s">
        <v>71</v>
      </c>
    </row>
    <row r="9073" spans="1:20" x14ac:dyDescent="0.3">
      <c r="A9073" t="s">
        <v>11950</v>
      </c>
      <c r="B9073" t="s">
        <v>2910</v>
      </c>
      <c r="C9073">
        <v>4.9000000000000004</v>
      </c>
      <c r="D9073">
        <f t="shared" si="992"/>
        <v>5</v>
      </c>
      <c r="E9073">
        <v>37</v>
      </c>
      <c r="F9073" t="s">
        <v>168</v>
      </c>
      <c r="G9073">
        <f t="shared" si="987"/>
        <v>10000000</v>
      </c>
      <c r="H9073" s="3" t="s">
        <v>942</v>
      </c>
      <c r="I9073" t="str">
        <f t="shared" si="988"/>
        <v>100+</v>
      </c>
      <c r="J9073" s="1">
        <f t="shared" si="989"/>
        <v>100</v>
      </c>
      <c r="K9073" t="s">
        <v>17</v>
      </c>
      <c r="L9073" s="2">
        <v>0</v>
      </c>
      <c r="M9073" s="1">
        <f t="shared" si="993"/>
        <v>0</v>
      </c>
      <c r="N9073" t="s">
        <v>18</v>
      </c>
      <c r="O9073" t="s">
        <v>1216</v>
      </c>
      <c r="P9073" t="s">
        <v>221</v>
      </c>
      <c r="Q9073" t="str">
        <f t="shared" si="990"/>
        <v>2018</v>
      </c>
      <c r="R9073" t="str">
        <f t="shared" si="991"/>
        <v>July</v>
      </c>
      <c r="S9073" t="s">
        <v>11951</v>
      </c>
      <c r="T9073" t="s">
        <v>71</v>
      </c>
    </row>
    <row r="9074" spans="1:20" x14ac:dyDescent="0.3">
      <c r="A9074" t="s">
        <v>11952</v>
      </c>
      <c r="B9074" t="s">
        <v>1997</v>
      </c>
      <c r="C9074">
        <v>3.5</v>
      </c>
      <c r="D9074">
        <f t="shared" si="992"/>
        <v>4</v>
      </c>
      <c r="E9074">
        <v>0</v>
      </c>
      <c r="F9074" t="s">
        <v>1590</v>
      </c>
      <c r="G9074">
        <f t="shared" si="987"/>
        <v>43000000</v>
      </c>
      <c r="H9074" s="3" t="s">
        <v>1147</v>
      </c>
      <c r="I9074" t="str">
        <f t="shared" si="988"/>
        <v>10+</v>
      </c>
      <c r="J9074" s="1">
        <f t="shared" si="989"/>
        <v>10</v>
      </c>
      <c r="K9074" t="s">
        <v>17</v>
      </c>
      <c r="L9074" s="2">
        <v>0</v>
      </c>
      <c r="M9074" s="1">
        <f t="shared" si="993"/>
        <v>0</v>
      </c>
      <c r="N9074" t="s">
        <v>18</v>
      </c>
      <c r="O9074" t="s">
        <v>1998</v>
      </c>
      <c r="P9074" t="s">
        <v>2864</v>
      </c>
      <c r="Q9074" t="str">
        <f t="shared" si="990"/>
        <v>2018</v>
      </c>
      <c r="R9074" t="str">
        <f t="shared" si="991"/>
        <v>August</v>
      </c>
      <c r="S9074" t="s">
        <v>1103</v>
      </c>
      <c r="T9074" t="s">
        <v>71</v>
      </c>
    </row>
    <row r="9075" spans="1:20" x14ac:dyDescent="0.3">
      <c r="A9075" t="s">
        <v>11953</v>
      </c>
      <c r="B9075" t="s">
        <v>2377</v>
      </c>
      <c r="C9075">
        <v>3.5</v>
      </c>
      <c r="D9075">
        <f t="shared" si="992"/>
        <v>4</v>
      </c>
      <c r="E9075">
        <v>1</v>
      </c>
      <c r="F9075" t="s">
        <v>1132</v>
      </c>
      <c r="G9075">
        <f t="shared" si="987"/>
        <v>4800000</v>
      </c>
      <c r="H9075" s="3" t="s">
        <v>937</v>
      </c>
      <c r="I9075" t="str">
        <f t="shared" si="988"/>
        <v>50+</v>
      </c>
      <c r="J9075" s="1">
        <f t="shared" si="989"/>
        <v>50</v>
      </c>
      <c r="K9075" t="s">
        <v>17</v>
      </c>
      <c r="L9075" s="2">
        <v>0</v>
      </c>
      <c r="M9075" s="1">
        <f t="shared" si="993"/>
        <v>0</v>
      </c>
      <c r="N9075" t="s">
        <v>18</v>
      </c>
      <c r="O9075" t="s">
        <v>2378</v>
      </c>
      <c r="P9075" t="s">
        <v>682</v>
      </c>
      <c r="Q9075" t="str">
        <f t="shared" si="990"/>
        <v>2018</v>
      </c>
      <c r="R9075" t="str">
        <f t="shared" si="991"/>
        <v>March</v>
      </c>
      <c r="S9075" t="s">
        <v>281</v>
      </c>
      <c r="T9075" t="s">
        <v>76</v>
      </c>
    </row>
    <row r="9076" spans="1:20" x14ac:dyDescent="0.3">
      <c r="A9076" t="s">
        <v>11954</v>
      </c>
      <c r="B9076" t="s">
        <v>4573</v>
      </c>
      <c r="C9076">
        <v>3.5</v>
      </c>
      <c r="D9076">
        <f t="shared" si="992"/>
        <v>4</v>
      </c>
      <c r="E9076">
        <v>8</v>
      </c>
      <c r="F9076" t="s">
        <v>78</v>
      </c>
      <c r="G9076">
        <f t="shared" si="987"/>
        <v>20000000</v>
      </c>
      <c r="H9076" s="3" t="s">
        <v>719</v>
      </c>
      <c r="I9076" t="str">
        <f t="shared" si="988"/>
        <v>1000+</v>
      </c>
      <c r="J9076" s="1">
        <f t="shared" si="989"/>
        <v>1000</v>
      </c>
      <c r="K9076" t="s">
        <v>17</v>
      </c>
      <c r="L9076" s="2">
        <v>0</v>
      </c>
      <c r="M9076" s="1">
        <f t="shared" si="993"/>
        <v>0</v>
      </c>
      <c r="N9076" t="s">
        <v>18</v>
      </c>
      <c r="O9076" t="s">
        <v>4574</v>
      </c>
      <c r="P9076" t="s">
        <v>145</v>
      </c>
      <c r="Q9076" t="str">
        <f t="shared" si="990"/>
        <v>2018</v>
      </c>
      <c r="R9076" t="str">
        <f t="shared" si="991"/>
        <v>January</v>
      </c>
      <c r="S9076">
        <v>2.6</v>
      </c>
      <c r="T9076" t="s">
        <v>71</v>
      </c>
    </row>
    <row r="9077" spans="1:20" x14ac:dyDescent="0.3">
      <c r="A9077" t="s">
        <v>11955</v>
      </c>
      <c r="B9077" t="s">
        <v>4239</v>
      </c>
      <c r="C9077">
        <v>3.5</v>
      </c>
      <c r="D9077">
        <f t="shared" si="992"/>
        <v>4</v>
      </c>
      <c r="E9077">
        <v>8</v>
      </c>
      <c r="F9077" t="s">
        <v>1311</v>
      </c>
      <c r="G9077">
        <f t="shared" si="987"/>
        <v>1900000</v>
      </c>
      <c r="H9077" s="3" t="s">
        <v>942</v>
      </c>
      <c r="I9077" t="str">
        <f t="shared" si="988"/>
        <v>100+</v>
      </c>
      <c r="J9077" s="1">
        <f t="shared" si="989"/>
        <v>100</v>
      </c>
      <c r="K9077" t="s">
        <v>17</v>
      </c>
      <c r="L9077" s="2">
        <v>0</v>
      </c>
      <c r="M9077" s="1">
        <f t="shared" si="993"/>
        <v>0</v>
      </c>
      <c r="N9077" t="s">
        <v>18</v>
      </c>
      <c r="O9077" t="s">
        <v>4240</v>
      </c>
      <c r="P9077" t="s">
        <v>11392</v>
      </c>
      <c r="Q9077" t="str">
        <f t="shared" si="990"/>
        <v>2015</v>
      </c>
      <c r="R9077" t="str">
        <f t="shared" si="991"/>
        <v>October</v>
      </c>
      <c r="S9077" t="s">
        <v>8205</v>
      </c>
      <c r="T9077" t="s">
        <v>76</v>
      </c>
    </row>
    <row r="9078" spans="1:20" x14ac:dyDescent="0.3">
      <c r="A9078" t="s">
        <v>11956</v>
      </c>
      <c r="B9078" t="s">
        <v>505</v>
      </c>
      <c r="C9078">
        <v>4</v>
      </c>
      <c r="D9078">
        <f t="shared" si="992"/>
        <v>4</v>
      </c>
      <c r="E9078">
        <v>2</v>
      </c>
      <c r="F9078" t="s">
        <v>701</v>
      </c>
      <c r="G9078">
        <f t="shared" si="987"/>
        <v>3300000</v>
      </c>
      <c r="H9078" s="3" t="s">
        <v>1147</v>
      </c>
      <c r="I9078" t="str">
        <f t="shared" si="988"/>
        <v>10+</v>
      </c>
      <c r="J9078" s="1">
        <f t="shared" si="989"/>
        <v>10</v>
      </c>
      <c r="K9078" t="s">
        <v>17</v>
      </c>
      <c r="L9078" s="2">
        <v>0</v>
      </c>
      <c r="M9078" s="1">
        <f t="shared" si="993"/>
        <v>0</v>
      </c>
      <c r="N9078" t="s">
        <v>18</v>
      </c>
      <c r="O9078" t="s">
        <v>506</v>
      </c>
      <c r="P9078" t="s">
        <v>2094</v>
      </c>
      <c r="Q9078" t="str">
        <f t="shared" si="990"/>
        <v>2018</v>
      </c>
      <c r="R9078" t="str">
        <f t="shared" si="991"/>
        <v>January</v>
      </c>
      <c r="S9078" t="s">
        <v>146</v>
      </c>
      <c r="T9078" t="s">
        <v>76</v>
      </c>
    </row>
    <row r="9079" spans="1:20" x14ac:dyDescent="0.3">
      <c r="A9079" t="s">
        <v>11957</v>
      </c>
      <c r="B9079" t="s">
        <v>2910</v>
      </c>
      <c r="C9079">
        <v>4.4000000000000004</v>
      </c>
      <c r="D9079">
        <f t="shared" si="992"/>
        <v>5</v>
      </c>
      <c r="E9079">
        <v>152</v>
      </c>
      <c r="F9079" t="s">
        <v>171</v>
      </c>
      <c r="G9079">
        <f t="shared" si="987"/>
        <v>1200000</v>
      </c>
      <c r="H9079" s="3" t="s">
        <v>16</v>
      </c>
      <c r="I9079" t="str">
        <f t="shared" si="988"/>
        <v>10000+</v>
      </c>
      <c r="J9079" s="1">
        <f t="shared" si="989"/>
        <v>10000</v>
      </c>
      <c r="K9079" t="s">
        <v>17</v>
      </c>
      <c r="L9079" s="2">
        <v>0</v>
      </c>
      <c r="M9079" s="1">
        <f t="shared" si="993"/>
        <v>0</v>
      </c>
      <c r="N9079" t="s">
        <v>18</v>
      </c>
      <c r="O9079" t="s">
        <v>1445</v>
      </c>
      <c r="P9079" t="s">
        <v>11958</v>
      </c>
      <c r="Q9079" t="str">
        <f t="shared" si="990"/>
        <v>2015</v>
      </c>
      <c r="R9079" t="str">
        <f t="shared" si="991"/>
        <v>November</v>
      </c>
      <c r="S9079">
        <v>1</v>
      </c>
      <c r="T9079" t="s">
        <v>211</v>
      </c>
    </row>
    <row r="9080" spans="1:20" x14ac:dyDescent="0.3">
      <c r="A9080" t="s">
        <v>11959</v>
      </c>
      <c r="B9080" t="s">
        <v>2519</v>
      </c>
      <c r="C9080">
        <v>4.0999999999999996</v>
      </c>
      <c r="D9080">
        <f t="shared" si="992"/>
        <v>5</v>
      </c>
      <c r="E9080">
        <v>395</v>
      </c>
      <c r="F9080" t="s">
        <v>206</v>
      </c>
      <c r="G9080">
        <f t="shared" si="987"/>
        <v>54000000</v>
      </c>
      <c r="H9080" s="3" t="s">
        <v>49</v>
      </c>
      <c r="I9080" t="str">
        <f t="shared" si="988"/>
        <v>50000+</v>
      </c>
      <c r="J9080" s="1">
        <f t="shared" si="989"/>
        <v>50000</v>
      </c>
      <c r="K9080" t="s">
        <v>17</v>
      </c>
      <c r="L9080" s="2">
        <v>0</v>
      </c>
      <c r="M9080" s="1">
        <f t="shared" si="993"/>
        <v>0</v>
      </c>
      <c r="N9080" t="s">
        <v>37</v>
      </c>
      <c r="O9080" t="s">
        <v>2538</v>
      </c>
      <c r="P9080" t="s">
        <v>5307</v>
      </c>
      <c r="Q9080" t="str">
        <f t="shared" si="990"/>
        <v>2017</v>
      </c>
      <c r="R9080" t="str">
        <f t="shared" si="991"/>
        <v>November</v>
      </c>
      <c r="S9080">
        <v>1.4</v>
      </c>
      <c r="T9080" t="s">
        <v>51</v>
      </c>
    </row>
    <row r="9081" spans="1:20" x14ac:dyDescent="0.3">
      <c r="A9081" t="s">
        <v>11960</v>
      </c>
      <c r="B9081" t="s">
        <v>2910</v>
      </c>
      <c r="C9081">
        <v>4.4000000000000004</v>
      </c>
      <c r="D9081">
        <f t="shared" si="992"/>
        <v>5</v>
      </c>
      <c r="E9081">
        <v>969</v>
      </c>
      <c r="F9081" t="s">
        <v>178</v>
      </c>
      <c r="G9081">
        <f t="shared" si="987"/>
        <v>26000000</v>
      </c>
      <c r="H9081" s="3" t="s">
        <v>49</v>
      </c>
      <c r="I9081" t="str">
        <f t="shared" si="988"/>
        <v>50000+</v>
      </c>
      <c r="J9081" s="1">
        <f t="shared" si="989"/>
        <v>50000</v>
      </c>
      <c r="K9081" t="s">
        <v>17</v>
      </c>
      <c r="L9081" s="2">
        <v>0</v>
      </c>
      <c r="M9081" s="1">
        <f t="shared" si="993"/>
        <v>0</v>
      </c>
      <c r="N9081" t="s">
        <v>18</v>
      </c>
      <c r="O9081" t="s">
        <v>3023</v>
      </c>
      <c r="P9081" t="s">
        <v>165</v>
      </c>
      <c r="Q9081" t="str">
        <f t="shared" si="990"/>
        <v>2018</v>
      </c>
      <c r="R9081" t="str">
        <f t="shared" si="991"/>
        <v>July</v>
      </c>
      <c r="S9081" t="s">
        <v>7175</v>
      </c>
      <c r="T9081" t="s">
        <v>157</v>
      </c>
    </row>
    <row r="9082" spans="1:20" x14ac:dyDescent="0.3">
      <c r="A9082" t="s">
        <v>11961</v>
      </c>
      <c r="B9082" t="s">
        <v>2910</v>
      </c>
      <c r="C9082">
        <v>4</v>
      </c>
      <c r="D9082">
        <f t="shared" si="992"/>
        <v>4</v>
      </c>
      <c r="E9082">
        <v>1763</v>
      </c>
      <c r="F9082" t="s">
        <v>39</v>
      </c>
      <c r="G9082">
        <f t="shared" si="987"/>
        <v>1000</v>
      </c>
      <c r="H9082" s="3" t="s">
        <v>16</v>
      </c>
      <c r="I9082" t="str">
        <f t="shared" si="988"/>
        <v>10000+</v>
      </c>
      <c r="J9082" s="1">
        <f t="shared" si="989"/>
        <v>10000</v>
      </c>
      <c r="K9082" t="s">
        <v>596</v>
      </c>
      <c r="L9082" s="2" t="s">
        <v>938</v>
      </c>
      <c r="M9082" s="1">
        <f t="shared" si="993"/>
        <v>1.49</v>
      </c>
      <c r="N9082" t="s">
        <v>18</v>
      </c>
      <c r="O9082" t="s">
        <v>3003</v>
      </c>
      <c r="P9082" t="s">
        <v>452</v>
      </c>
      <c r="Q9082" t="str">
        <f t="shared" si="990"/>
        <v>2018</v>
      </c>
      <c r="R9082" t="str">
        <f t="shared" si="991"/>
        <v>June</v>
      </c>
      <c r="S9082" t="s">
        <v>11962</v>
      </c>
      <c r="T9082" t="s">
        <v>71</v>
      </c>
    </row>
    <row r="9083" spans="1:20" x14ac:dyDescent="0.3">
      <c r="A9083" t="s">
        <v>11963</v>
      </c>
      <c r="B9083" t="s">
        <v>3906</v>
      </c>
      <c r="C9083">
        <v>3.5</v>
      </c>
      <c r="D9083">
        <f t="shared" si="992"/>
        <v>4</v>
      </c>
      <c r="E9083">
        <v>1</v>
      </c>
      <c r="F9083" t="s">
        <v>2053</v>
      </c>
      <c r="G9083">
        <f t="shared" si="987"/>
        <v>67000000</v>
      </c>
      <c r="H9083" s="3" t="s">
        <v>937</v>
      </c>
      <c r="I9083" t="str">
        <f t="shared" si="988"/>
        <v>50+</v>
      </c>
      <c r="J9083" s="1">
        <f t="shared" si="989"/>
        <v>50</v>
      </c>
      <c r="K9083" t="s">
        <v>17</v>
      </c>
      <c r="L9083" s="2">
        <v>0</v>
      </c>
      <c r="M9083" s="1">
        <f t="shared" si="993"/>
        <v>0</v>
      </c>
      <c r="N9083" t="s">
        <v>18</v>
      </c>
      <c r="O9083" t="s">
        <v>3907</v>
      </c>
      <c r="P9083" t="s">
        <v>4016</v>
      </c>
      <c r="Q9083" t="str">
        <f t="shared" si="990"/>
        <v>2016</v>
      </c>
      <c r="R9083" t="str">
        <f t="shared" si="991"/>
        <v>October</v>
      </c>
      <c r="S9083" t="s">
        <v>11964</v>
      </c>
      <c r="T9083" t="s">
        <v>76</v>
      </c>
    </row>
    <row r="9084" spans="1:20" x14ac:dyDescent="0.3">
      <c r="A9084" t="s">
        <v>11965</v>
      </c>
      <c r="B9084" t="s">
        <v>4573</v>
      </c>
      <c r="C9084">
        <v>4.5</v>
      </c>
      <c r="D9084">
        <f t="shared" si="992"/>
        <v>5</v>
      </c>
      <c r="E9084">
        <v>237</v>
      </c>
      <c r="F9084" t="s">
        <v>380</v>
      </c>
      <c r="G9084">
        <f t="shared" si="987"/>
        <v>6400000</v>
      </c>
      <c r="H9084" s="3" t="s">
        <v>16</v>
      </c>
      <c r="I9084" t="str">
        <f t="shared" si="988"/>
        <v>10000+</v>
      </c>
      <c r="J9084" s="1">
        <f t="shared" si="989"/>
        <v>10000</v>
      </c>
      <c r="K9084" t="s">
        <v>17</v>
      </c>
      <c r="L9084" s="2">
        <v>0</v>
      </c>
      <c r="M9084" s="1">
        <f t="shared" si="993"/>
        <v>0</v>
      </c>
      <c r="N9084" t="s">
        <v>18</v>
      </c>
      <c r="O9084" t="s">
        <v>4574</v>
      </c>
      <c r="P9084" t="s">
        <v>103</v>
      </c>
      <c r="Q9084" t="str">
        <f t="shared" si="990"/>
        <v>2018</v>
      </c>
      <c r="R9084" t="str">
        <f t="shared" si="991"/>
        <v>July</v>
      </c>
      <c r="S9084" t="s">
        <v>11966</v>
      </c>
      <c r="T9084" t="s">
        <v>22</v>
      </c>
    </row>
    <row r="9085" spans="1:20" x14ac:dyDescent="0.3">
      <c r="A9085" t="s">
        <v>11967</v>
      </c>
      <c r="B9085" t="s">
        <v>2910</v>
      </c>
      <c r="C9085">
        <v>4.2</v>
      </c>
      <c r="D9085">
        <f t="shared" si="992"/>
        <v>5</v>
      </c>
      <c r="E9085">
        <v>632</v>
      </c>
      <c r="F9085" t="s">
        <v>1844</v>
      </c>
      <c r="G9085">
        <f t="shared" si="987"/>
        <v>50000000</v>
      </c>
      <c r="H9085" s="3" t="s">
        <v>43</v>
      </c>
      <c r="I9085" t="str">
        <f t="shared" si="988"/>
        <v>100000+</v>
      </c>
      <c r="J9085" s="1">
        <f t="shared" si="989"/>
        <v>100000</v>
      </c>
      <c r="K9085" t="s">
        <v>17</v>
      </c>
      <c r="L9085" s="2">
        <v>0</v>
      </c>
      <c r="M9085" s="1">
        <f t="shared" si="993"/>
        <v>0</v>
      </c>
      <c r="N9085" t="s">
        <v>18</v>
      </c>
      <c r="O9085" t="s">
        <v>2652</v>
      </c>
      <c r="P9085" t="s">
        <v>165</v>
      </c>
      <c r="Q9085" t="str">
        <f t="shared" si="990"/>
        <v>2018</v>
      </c>
      <c r="R9085" t="str">
        <f t="shared" si="991"/>
        <v>July</v>
      </c>
      <c r="S9085">
        <v>1.4</v>
      </c>
      <c r="T9085" t="s">
        <v>71</v>
      </c>
    </row>
    <row r="9086" spans="1:20" x14ac:dyDescent="0.3">
      <c r="A9086" t="s">
        <v>11968</v>
      </c>
      <c r="B9086" t="s">
        <v>4390</v>
      </c>
      <c r="C9086">
        <v>3.9</v>
      </c>
      <c r="D9086">
        <f t="shared" si="992"/>
        <v>4</v>
      </c>
      <c r="E9086">
        <v>167</v>
      </c>
      <c r="F9086" t="s">
        <v>231</v>
      </c>
      <c r="G9086">
        <f t="shared" si="987"/>
        <v>2500000</v>
      </c>
      <c r="H9086" s="3" t="s">
        <v>16</v>
      </c>
      <c r="I9086" t="str">
        <f t="shared" si="988"/>
        <v>10000+</v>
      </c>
      <c r="J9086" s="1">
        <f t="shared" si="989"/>
        <v>10000</v>
      </c>
      <c r="K9086" t="s">
        <v>17</v>
      </c>
      <c r="L9086" s="2">
        <v>0</v>
      </c>
      <c r="M9086" s="1">
        <f t="shared" si="993"/>
        <v>0</v>
      </c>
      <c r="N9086" t="s">
        <v>18</v>
      </c>
      <c r="O9086" t="s">
        <v>4391</v>
      </c>
      <c r="P9086" t="s">
        <v>3875</v>
      </c>
      <c r="Q9086" t="str">
        <f t="shared" si="990"/>
        <v>2017</v>
      </c>
      <c r="R9086" t="str">
        <f t="shared" si="991"/>
        <v>November</v>
      </c>
      <c r="S9086">
        <v>1</v>
      </c>
      <c r="T9086" t="s">
        <v>22</v>
      </c>
    </row>
    <row r="9087" spans="1:20" x14ac:dyDescent="0.3">
      <c r="A9087" t="s">
        <v>11969</v>
      </c>
      <c r="B9087" t="s">
        <v>2910</v>
      </c>
      <c r="C9087">
        <v>3.5</v>
      </c>
      <c r="D9087">
        <f t="shared" si="992"/>
        <v>4</v>
      </c>
      <c r="E9087">
        <v>4</v>
      </c>
      <c r="F9087" t="s">
        <v>3482</v>
      </c>
      <c r="G9087">
        <f t="shared" si="987"/>
        <v>1300000</v>
      </c>
      <c r="H9087" s="3" t="s">
        <v>942</v>
      </c>
      <c r="I9087" t="str">
        <f t="shared" si="988"/>
        <v>100+</v>
      </c>
      <c r="J9087" s="1">
        <f t="shared" si="989"/>
        <v>100</v>
      </c>
      <c r="K9087" t="s">
        <v>17</v>
      </c>
      <c r="L9087" s="2">
        <v>0</v>
      </c>
      <c r="M9087" s="1">
        <f t="shared" si="993"/>
        <v>0</v>
      </c>
      <c r="N9087" t="s">
        <v>18</v>
      </c>
      <c r="O9087" t="s">
        <v>1216</v>
      </c>
      <c r="P9087" t="s">
        <v>134</v>
      </c>
      <c r="Q9087" t="str">
        <f t="shared" si="990"/>
        <v>2017</v>
      </c>
      <c r="R9087" t="str">
        <f t="shared" si="991"/>
        <v>August</v>
      </c>
      <c r="S9087">
        <v>1.1000000000000001</v>
      </c>
      <c r="T9087" t="s">
        <v>71</v>
      </c>
    </row>
    <row r="9088" spans="1:20" x14ac:dyDescent="0.3">
      <c r="A9088" t="s">
        <v>11970</v>
      </c>
      <c r="B9088" t="s">
        <v>2519</v>
      </c>
      <c r="C9088">
        <v>3.6</v>
      </c>
      <c r="D9088">
        <f t="shared" si="992"/>
        <v>4</v>
      </c>
      <c r="E9088">
        <v>120852</v>
      </c>
      <c r="F9088" t="s">
        <v>82</v>
      </c>
      <c r="G9088">
        <f t="shared" si="987"/>
        <v>21000000</v>
      </c>
      <c r="H9088" s="3" t="s">
        <v>79</v>
      </c>
      <c r="I9088" t="str">
        <f t="shared" si="988"/>
        <v>10000000+</v>
      </c>
      <c r="J9088" s="1">
        <f t="shared" si="989"/>
        <v>10000000</v>
      </c>
      <c r="K9088" t="s">
        <v>17</v>
      </c>
      <c r="L9088" s="2">
        <v>0</v>
      </c>
      <c r="M9088" s="1">
        <f t="shared" si="993"/>
        <v>0</v>
      </c>
      <c r="N9088" t="s">
        <v>37</v>
      </c>
      <c r="O9088" t="s">
        <v>2538</v>
      </c>
      <c r="P9088" t="s">
        <v>6180</v>
      </c>
      <c r="Q9088" t="str">
        <f t="shared" si="990"/>
        <v>2017</v>
      </c>
      <c r="R9088" t="str">
        <f t="shared" si="991"/>
        <v>October</v>
      </c>
      <c r="S9088">
        <v>1.1000000000000001</v>
      </c>
      <c r="T9088" t="s">
        <v>22</v>
      </c>
    </row>
    <row r="9089" spans="1:20" x14ac:dyDescent="0.3">
      <c r="A9089" t="s">
        <v>11971</v>
      </c>
      <c r="B9089" t="s">
        <v>2910</v>
      </c>
      <c r="C9089">
        <v>5</v>
      </c>
      <c r="D9089">
        <f t="shared" si="992"/>
        <v>5</v>
      </c>
      <c r="E9089">
        <v>8</v>
      </c>
      <c r="F9089" t="s">
        <v>368</v>
      </c>
      <c r="G9089">
        <f t="shared" ref="G9089:G9150" si="994">IF(RIGHT(F9089,1)="M",LEFT(F9089,LEN(F9089)-1)*1000000,IF(RIGHT(F9089,1)="K",LEFT(F9089,LEN(F9089)-1)*1000, 1000))</f>
        <v>7400000</v>
      </c>
      <c r="H9089" s="3" t="s">
        <v>937</v>
      </c>
      <c r="I9089" t="str">
        <f t="shared" ref="I9089:I9150" si="995">SUBSTITUTE(H9089,",","")</f>
        <v>50+</v>
      </c>
      <c r="J9089" s="1">
        <f t="shared" ref="J9089:J9150" si="996">VALUE(LEFT(I9089,LEN(I9089)-1))</f>
        <v>50</v>
      </c>
      <c r="K9089" t="s">
        <v>17</v>
      </c>
      <c r="L9089" s="2">
        <v>0</v>
      </c>
      <c r="M9089" s="1">
        <f t="shared" si="993"/>
        <v>0</v>
      </c>
      <c r="N9089" t="s">
        <v>18</v>
      </c>
      <c r="O9089" t="s">
        <v>1216</v>
      </c>
      <c r="P9089" t="s">
        <v>4530</v>
      </c>
      <c r="Q9089" t="str">
        <f t="shared" ref="Q9089:Q9150" si="997">RIGHT(P9089,4)</f>
        <v>2018</v>
      </c>
      <c r="R9089" t="str">
        <f t="shared" ref="R9089:R9150" si="998">LEFT(P9089,FIND(" ",P9089)-1)</f>
        <v>August</v>
      </c>
      <c r="S9089" t="s">
        <v>1198</v>
      </c>
      <c r="T9089" t="s">
        <v>71</v>
      </c>
    </row>
    <row r="9090" spans="1:20" x14ac:dyDescent="0.3">
      <c r="A9090" t="s">
        <v>11972</v>
      </c>
      <c r="B9090" t="s">
        <v>2910</v>
      </c>
      <c r="C9090">
        <v>4.4000000000000004</v>
      </c>
      <c r="D9090">
        <f t="shared" si="992"/>
        <v>5</v>
      </c>
      <c r="E9090">
        <v>3032</v>
      </c>
      <c r="F9090" t="s">
        <v>336</v>
      </c>
      <c r="G9090">
        <f t="shared" si="994"/>
        <v>30000000</v>
      </c>
      <c r="H9090" s="3" t="s">
        <v>56</v>
      </c>
      <c r="I9090" t="str">
        <f t="shared" si="995"/>
        <v>1000000+</v>
      </c>
      <c r="J9090" s="1">
        <f t="shared" si="996"/>
        <v>1000000</v>
      </c>
      <c r="K9090" t="s">
        <v>17</v>
      </c>
      <c r="L9090" s="2">
        <v>0</v>
      </c>
      <c r="M9090" s="1">
        <f t="shared" si="993"/>
        <v>0</v>
      </c>
      <c r="N9090" t="s">
        <v>18</v>
      </c>
      <c r="O9090" t="s">
        <v>2527</v>
      </c>
      <c r="P9090" t="s">
        <v>702</v>
      </c>
      <c r="Q9090" t="str">
        <f t="shared" si="997"/>
        <v>2017</v>
      </c>
      <c r="R9090" t="str">
        <f t="shared" si="998"/>
        <v>December</v>
      </c>
      <c r="S9090" t="s">
        <v>87</v>
      </c>
      <c r="T9090" t="s">
        <v>76</v>
      </c>
    </row>
    <row r="9091" spans="1:20" x14ac:dyDescent="0.3">
      <c r="A9091" t="s">
        <v>11973</v>
      </c>
      <c r="B9091" t="s">
        <v>2910</v>
      </c>
      <c r="C9091">
        <v>3.6</v>
      </c>
      <c r="D9091">
        <f t="shared" ref="D9091:D9153" si="999">IF(C9091&gt;4,5,IF(C9091&gt;3,4,IF(C9091&gt;2,3,IF(C9091&gt;1,2,1))))</f>
        <v>4</v>
      </c>
      <c r="E9091">
        <v>1185</v>
      </c>
      <c r="F9091" t="s">
        <v>255</v>
      </c>
      <c r="G9091">
        <f t="shared" si="994"/>
        <v>3900000</v>
      </c>
      <c r="H9091" s="3" t="s">
        <v>43</v>
      </c>
      <c r="I9091" t="str">
        <f t="shared" si="995"/>
        <v>100000+</v>
      </c>
      <c r="J9091" s="1">
        <f t="shared" si="996"/>
        <v>100000</v>
      </c>
      <c r="K9091" t="s">
        <v>17</v>
      </c>
      <c r="L9091" s="2">
        <v>0</v>
      </c>
      <c r="M9091" s="1">
        <f t="shared" ref="M9091:M9154" si="1000">VALUE(IF(RIGHT(L9091,LEN(L9091)-1)="",0,RIGHT(L9091,LEN(L9091)-1)))</f>
        <v>0</v>
      </c>
      <c r="N9091" t="s">
        <v>18</v>
      </c>
      <c r="O9091" t="s">
        <v>1216</v>
      </c>
      <c r="P9091" t="s">
        <v>601</v>
      </c>
      <c r="Q9091" t="str">
        <f t="shared" si="997"/>
        <v>2017</v>
      </c>
      <c r="R9091" t="str">
        <f t="shared" si="998"/>
        <v>April</v>
      </c>
      <c r="S9091" t="s">
        <v>3811</v>
      </c>
      <c r="T9091" t="s">
        <v>22</v>
      </c>
    </row>
    <row r="9092" spans="1:20" x14ac:dyDescent="0.3">
      <c r="A9092" t="s">
        <v>11974</v>
      </c>
      <c r="B9092" t="s">
        <v>4716</v>
      </c>
      <c r="C9092">
        <v>4.7</v>
      </c>
      <c r="D9092">
        <f t="shared" si="999"/>
        <v>5</v>
      </c>
      <c r="E9092">
        <v>2807</v>
      </c>
      <c r="F9092" t="s">
        <v>312</v>
      </c>
      <c r="G9092">
        <f t="shared" si="994"/>
        <v>9800000</v>
      </c>
      <c r="H9092" s="3" t="s">
        <v>43</v>
      </c>
      <c r="I9092" t="str">
        <f t="shared" si="995"/>
        <v>100000+</v>
      </c>
      <c r="J9092" s="1">
        <f t="shared" si="996"/>
        <v>100000</v>
      </c>
      <c r="K9092" t="s">
        <v>17</v>
      </c>
      <c r="L9092" s="2">
        <v>0</v>
      </c>
      <c r="M9092" s="1">
        <f t="shared" si="1000"/>
        <v>0</v>
      </c>
      <c r="N9092" t="s">
        <v>18</v>
      </c>
      <c r="O9092" t="s">
        <v>4717</v>
      </c>
      <c r="P9092" t="s">
        <v>5555</v>
      </c>
      <c r="Q9092" t="str">
        <f t="shared" si="997"/>
        <v>2016</v>
      </c>
      <c r="R9092" t="str">
        <f t="shared" si="998"/>
        <v>December</v>
      </c>
      <c r="S9092" t="s">
        <v>11975</v>
      </c>
      <c r="T9092" t="s">
        <v>22</v>
      </c>
    </row>
    <row r="9093" spans="1:20" x14ac:dyDescent="0.3">
      <c r="A9093" t="s">
        <v>11976</v>
      </c>
      <c r="B9093" t="s">
        <v>5080</v>
      </c>
      <c r="C9093">
        <v>4.2</v>
      </c>
      <c r="D9093">
        <f t="shared" si="999"/>
        <v>5</v>
      </c>
      <c r="E9093">
        <v>2318</v>
      </c>
      <c r="F9093" t="s">
        <v>302</v>
      </c>
      <c r="G9093">
        <f t="shared" si="994"/>
        <v>4500000</v>
      </c>
      <c r="H9093" s="3" t="s">
        <v>43</v>
      </c>
      <c r="I9093" t="str">
        <f t="shared" si="995"/>
        <v>100000+</v>
      </c>
      <c r="J9093" s="1">
        <f t="shared" si="996"/>
        <v>100000</v>
      </c>
      <c r="K9093" t="s">
        <v>17</v>
      </c>
      <c r="L9093" s="2">
        <v>0</v>
      </c>
      <c r="M9093" s="1">
        <f t="shared" si="1000"/>
        <v>0</v>
      </c>
      <c r="N9093" t="s">
        <v>18</v>
      </c>
      <c r="O9093" t="s">
        <v>5081</v>
      </c>
      <c r="P9093" t="s">
        <v>11977</v>
      </c>
      <c r="Q9093" t="str">
        <f t="shared" si="997"/>
        <v>2014</v>
      </c>
      <c r="R9093" t="str">
        <f t="shared" si="998"/>
        <v>December</v>
      </c>
      <c r="S9093">
        <v>2.2999999999999998</v>
      </c>
      <c r="T9093" t="s">
        <v>51</v>
      </c>
    </row>
    <row r="9094" spans="1:20" x14ac:dyDescent="0.3">
      <c r="A9094" t="s">
        <v>11978</v>
      </c>
      <c r="B9094" t="s">
        <v>4239</v>
      </c>
      <c r="C9094">
        <v>4.5</v>
      </c>
      <c r="D9094">
        <f t="shared" si="999"/>
        <v>5</v>
      </c>
      <c r="E9094">
        <v>289</v>
      </c>
      <c r="F9094" t="s">
        <v>312</v>
      </c>
      <c r="G9094">
        <f t="shared" si="994"/>
        <v>9800000</v>
      </c>
      <c r="H9094" s="3" t="s">
        <v>16</v>
      </c>
      <c r="I9094" t="str">
        <f t="shared" si="995"/>
        <v>10000+</v>
      </c>
      <c r="J9094" s="1">
        <f t="shared" si="996"/>
        <v>10000</v>
      </c>
      <c r="K9094" t="s">
        <v>17</v>
      </c>
      <c r="L9094" s="2">
        <v>0</v>
      </c>
      <c r="M9094" s="1">
        <f t="shared" si="1000"/>
        <v>0</v>
      </c>
      <c r="N9094" t="s">
        <v>18</v>
      </c>
      <c r="O9094" t="s">
        <v>4240</v>
      </c>
      <c r="P9094" t="s">
        <v>1823</v>
      </c>
      <c r="Q9094" t="str">
        <f t="shared" si="997"/>
        <v>2018</v>
      </c>
      <c r="R9094" t="str">
        <f t="shared" si="998"/>
        <v>March</v>
      </c>
      <c r="S9094" t="s">
        <v>4173</v>
      </c>
      <c r="T9094" t="s">
        <v>40</v>
      </c>
    </row>
    <row r="9095" spans="1:20" x14ac:dyDescent="0.3">
      <c r="A9095" t="s">
        <v>11979</v>
      </c>
      <c r="B9095" t="s">
        <v>2910</v>
      </c>
      <c r="C9095">
        <v>3.5</v>
      </c>
      <c r="D9095">
        <f t="shared" si="999"/>
        <v>4</v>
      </c>
      <c r="E9095">
        <v>14</v>
      </c>
      <c r="F9095" t="s">
        <v>1340</v>
      </c>
      <c r="G9095">
        <f t="shared" si="994"/>
        <v>47000000</v>
      </c>
      <c r="H9095" s="3" t="s">
        <v>1147</v>
      </c>
      <c r="I9095" t="str">
        <f t="shared" si="995"/>
        <v>10+</v>
      </c>
      <c r="J9095" s="1">
        <f t="shared" si="996"/>
        <v>10</v>
      </c>
      <c r="K9095" t="s">
        <v>596</v>
      </c>
      <c r="L9095" s="2" t="s">
        <v>3134</v>
      </c>
      <c r="M9095" s="1">
        <f t="shared" si="1000"/>
        <v>0.99</v>
      </c>
      <c r="N9095" t="s">
        <v>18</v>
      </c>
      <c r="O9095" t="s">
        <v>2548</v>
      </c>
      <c r="P9095" t="s">
        <v>6951</v>
      </c>
      <c r="Q9095" t="str">
        <f t="shared" si="997"/>
        <v>2017</v>
      </c>
      <c r="R9095" t="str">
        <f t="shared" si="998"/>
        <v>April</v>
      </c>
      <c r="S9095">
        <v>1.2</v>
      </c>
      <c r="T9095" t="s">
        <v>51</v>
      </c>
    </row>
    <row r="9096" spans="1:20" x14ac:dyDescent="0.3">
      <c r="A9096" t="s">
        <v>11980</v>
      </c>
      <c r="B9096" t="s">
        <v>3748</v>
      </c>
      <c r="C9096">
        <v>3.5</v>
      </c>
      <c r="D9096">
        <f t="shared" si="999"/>
        <v>4</v>
      </c>
      <c r="E9096">
        <v>59</v>
      </c>
      <c r="F9096" t="s">
        <v>123</v>
      </c>
      <c r="G9096">
        <f t="shared" si="994"/>
        <v>6000000</v>
      </c>
      <c r="H9096" s="3" t="s">
        <v>16</v>
      </c>
      <c r="I9096" t="str">
        <f t="shared" si="995"/>
        <v>10000+</v>
      </c>
      <c r="J9096" s="1">
        <f t="shared" si="996"/>
        <v>10000</v>
      </c>
      <c r="K9096" t="s">
        <v>17</v>
      </c>
      <c r="L9096" s="2">
        <v>0</v>
      </c>
      <c r="M9096" s="1">
        <f t="shared" si="1000"/>
        <v>0</v>
      </c>
      <c r="N9096" t="s">
        <v>18</v>
      </c>
      <c r="O9096" t="s">
        <v>3749</v>
      </c>
      <c r="P9096" t="s">
        <v>2931</v>
      </c>
      <c r="Q9096" t="str">
        <f t="shared" si="997"/>
        <v>2018</v>
      </c>
      <c r="R9096" t="str">
        <f t="shared" si="998"/>
        <v>February</v>
      </c>
      <c r="S9096" t="s">
        <v>11981</v>
      </c>
      <c r="T9096" t="s">
        <v>22</v>
      </c>
    </row>
    <row r="9097" spans="1:20" x14ac:dyDescent="0.3">
      <c r="A9097" t="s">
        <v>11982</v>
      </c>
      <c r="B9097" t="s">
        <v>730</v>
      </c>
      <c r="C9097">
        <v>4.3</v>
      </c>
      <c r="D9097">
        <f t="shared" si="999"/>
        <v>5</v>
      </c>
      <c r="E9097">
        <v>488</v>
      </c>
      <c r="F9097" t="s">
        <v>231</v>
      </c>
      <c r="G9097">
        <f t="shared" si="994"/>
        <v>2500000</v>
      </c>
      <c r="H9097" s="3" t="s">
        <v>49</v>
      </c>
      <c r="I9097" t="str">
        <f t="shared" si="995"/>
        <v>50000+</v>
      </c>
      <c r="J9097" s="1">
        <f t="shared" si="996"/>
        <v>50000</v>
      </c>
      <c r="K9097" t="s">
        <v>17</v>
      </c>
      <c r="L9097" s="2">
        <v>0</v>
      </c>
      <c r="M9097" s="1">
        <f t="shared" si="1000"/>
        <v>0</v>
      </c>
      <c r="N9097" t="s">
        <v>18</v>
      </c>
      <c r="O9097" t="s">
        <v>731</v>
      </c>
      <c r="P9097" t="s">
        <v>8379</v>
      </c>
      <c r="Q9097" t="str">
        <f t="shared" si="997"/>
        <v>2015</v>
      </c>
      <c r="R9097" t="str">
        <f t="shared" si="998"/>
        <v>November</v>
      </c>
      <c r="S9097" t="s">
        <v>4312</v>
      </c>
      <c r="T9097" t="s">
        <v>63</v>
      </c>
    </row>
    <row r="9098" spans="1:20" x14ac:dyDescent="0.3">
      <c r="A9098" t="s">
        <v>11983</v>
      </c>
      <c r="B9098" t="s">
        <v>4390</v>
      </c>
      <c r="C9098">
        <v>4.2</v>
      </c>
      <c r="D9098">
        <f t="shared" si="999"/>
        <v>5</v>
      </c>
      <c r="E9098">
        <v>2058</v>
      </c>
      <c r="F9098" t="s">
        <v>481</v>
      </c>
      <c r="G9098">
        <f t="shared" si="994"/>
        <v>2300000</v>
      </c>
      <c r="H9098" s="3" t="s">
        <v>43</v>
      </c>
      <c r="I9098" t="str">
        <f t="shared" si="995"/>
        <v>100000+</v>
      </c>
      <c r="J9098" s="1">
        <f t="shared" si="996"/>
        <v>100000</v>
      </c>
      <c r="K9098" t="s">
        <v>17</v>
      </c>
      <c r="L9098" s="2">
        <v>0</v>
      </c>
      <c r="M9098" s="1">
        <f t="shared" si="1000"/>
        <v>0</v>
      </c>
      <c r="N9098" t="s">
        <v>18</v>
      </c>
      <c r="O9098" t="s">
        <v>4391</v>
      </c>
      <c r="P9098" t="s">
        <v>6073</v>
      </c>
      <c r="Q9098" t="str">
        <f t="shared" si="997"/>
        <v>2017</v>
      </c>
      <c r="R9098" t="str">
        <f t="shared" si="998"/>
        <v>May</v>
      </c>
      <c r="S9098" t="s">
        <v>2807</v>
      </c>
      <c r="T9098" t="s">
        <v>76</v>
      </c>
    </row>
    <row r="9099" spans="1:20" x14ac:dyDescent="0.3">
      <c r="A9099" t="s">
        <v>11984</v>
      </c>
      <c r="B9099" t="s">
        <v>3213</v>
      </c>
      <c r="C9099">
        <v>4.4000000000000004</v>
      </c>
      <c r="D9099">
        <f t="shared" si="999"/>
        <v>5</v>
      </c>
      <c r="E9099">
        <v>187</v>
      </c>
      <c r="F9099" t="s">
        <v>39</v>
      </c>
      <c r="G9099">
        <f t="shared" si="994"/>
        <v>1000</v>
      </c>
      <c r="H9099" s="3" t="s">
        <v>16</v>
      </c>
      <c r="I9099" t="str">
        <f t="shared" si="995"/>
        <v>10000+</v>
      </c>
      <c r="J9099" s="1">
        <f t="shared" si="996"/>
        <v>10000</v>
      </c>
      <c r="K9099" t="s">
        <v>17</v>
      </c>
      <c r="L9099" s="2">
        <v>0</v>
      </c>
      <c r="M9099" s="1">
        <f t="shared" si="1000"/>
        <v>0</v>
      </c>
      <c r="N9099" t="s">
        <v>18</v>
      </c>
      <c r="O9099" t="s">
        <v>3215</v>
      </c>
      <c r="P9099" t="s">
        <v>3932</v>
      </c>
      <c r="Q9099" t="str">
        <f t="shared" si="997"/>
        <v>2017</v>
      </c>
      <c r="R9099" t="str">
        <f t="shared" si="998"/>
        <v>July</v>
      </c>
      <c r="S9099" t="s">
        <v>8005</v>
      </c>
      <c r="T9099" t="s">
        <v>39</v>
      </c>
    </row>
    <row r="9100" spans="1:20" x14ac:dyDescent="0.3">
      <c r="A9100" t="s">
        <v>11985</v>
      </c>
      <c r="B9100" t="s">
        <v>1680</v>
      </c>
      <c r="C9100">
        <v>3.5</v>
      </c>
      <c r="D9100">
        <f t="shared" si="999"/>
        <v>4</v>
      </c>
      <c r="E9100">
        <v>0</v>
      </c>
      <c r="F9100" t="s">
        <v>24</v>
      </c>
      <c r="G9100">
        <f t="shared" si="994"/>
        <v>14000000</v>
      </c>
      <c r="H9100" s="3" t="s">
        <v>1178</v>
      </c>
      <c r="I9100" t="str">
        <f t="shared" si="995"/>
        <v>1+</v>
      </c>
      <c r="J9100" s="1">
        <f t="shared" si="996"/>
        <v>1</v>
      </c>
      <c r="K9100" t="s">
        <v>596</v>
      </c>
      <c r="L9100" s="2" t="s">
        <v>1437</v>
      </c>
      <c r="M9100" s="1">
        <f t="shared" si="1000"/>
        <v>5.99</v>
      </c>
      <c r="N9100" t="s">
        <v>18</v>
      </c>
      <c r="O9100" t="s">
        <v>1681</v>
      </c>
      <c r="P9100" t="s">
        <v>216</v>
      </c>
      <c r="Q9100" t="str">
        <f t="shared" si="997"/>
        <v>2018</v>
      </c>
      <c r="R9100" t="str">
        <f t="shared" si="998"/>
        <v>July</v>
      </c>
      <c r="S9100">
        <v>1</v>
      </c>
      <c r="T9100" t="s">
        <v>40</v>
      </c>
    </row>
    <row r="9101" spans="1:20" x14ac:dyDescent="0.3">
      <c r="A9101" t="s">
        <v>11986</v>
      </c>
      <c r="B9101" t="s">
        <v>4239</v>
      </c>
      <c r="C9101">
        <v>4.7</v>
      </c>
      <c r="D9101">
        <f t="shared" si="999"/>
        <v>5</v>
      </c>
      <c r="E9101">
        <v>57</v>
      </c>
      <c r="F9101" t="s">
        <v>115</v>
      </c>
      <c r="G9101">
        <f t="shared" si="994"/>
        <v>7000000</v>
      </c>
      <c r="H9101" s="3" t="s">
        <v>719</v>
      </c>
      <c r="I9101" t="str">
        <f t="shared" si="995"/>
        <v>1000+</v>
      </c>
      <c r="J9101" s="1">
        <f t="shared" si="996"/>
        <v>1000</v>
      </c>
      <c r="K9101" t="s">
        <v>17</v>
      </c>
      <c r="L9101" s="2">
        <v>0</v>
      </c>
      <c r="M9101" s="1">
        <f t="shared" si="1000"/>
        <v>0</v>
      </c>
      <c r="N9101" t="s">
        <v>18</v>
      </c>
      <c r="O9101" t="s">
        <v>4240</v>
      </c>
      <c r="P9101" t="s">
        <v>7121</v>
      </c>
      <c r="Q9101" t="str">
        <f t="shared" si="997"/>
        <v>2018</v>
      </c>
      <c r="R9101" t="str">
        <f t="shared" si="998"/>
        <v>March</v>
      </c>
      <c r="S9101" t="s">
        <v>11987</v>
      </c>
      <c r="T9101" t="s">
        <v>76</v>
      </c>
    </row>
    <row r="9102" spans="1:20" x14ac:dyDescent="0.3">
      <c r="A9102" t="s">
        <v>11988</v>
      </c>
      <c r="B9102" t="s">
        <v>4716</v>
      </c>
      <c r="C9102">
        <v>4.4000000000000004</v>
      </c>
      <c r="D9102">
        <f t="shared" si="999"/>
        <v>5</v>
      </c>
      <c r="E9102">
        <v>457</v>
      </c>
      <c r="F9102" t="s">
        <v>11989</v>
      </c>
      <c r="G9102">
        <f t="shared" si="994"/>
        <v>562000</v>
      </c>
      <c r="H9102" s="3" t="s">
        <v>49</v>
      </c>
      <c r="I9102" t="str">
        <f t="shared" si="995"/>
        <v>50000+</v>
      </c>
      <c r="J9102" s="1">
        <f t="shared" si="996"/>
        <v>50000</v>
      </c>
      <c r="K9102" t="s">
        <v>17</v>
      </c>
      <c r="L9102" s="2">
        <v>0</v>
      </c>
      <c r="M9102" s="1">
        <f t="shared" si="1000"/>
        <v>0</v>
      </c>
      <c r="N9102" t="s">
        <v>18</v>
      </c>
      <c r="O9102" t="s">
        <v>4717</v>
      </c>
      <c r="P9102" t="s">
        <v>11990</v>
      </c>
      <c r="Q9102" t="str">
        <f t="shared" si="997"/>
        <v>2014</v>
      </c>
      <c r="R9102" t="str">
        <f t="shared" si="998"/>
        <v>May</v>
      </c>
      <c r="S9102">
        <v>1.2</v>
      </c>
      <c r="T9102" t="s">
        <v>465</v>
      </c>
    </row>
    <row r="9103" spans="1:20" x14ac:dyDescent="0.3">
      <c r="A9103" t="s">
        <v>11991</v>
      </c>
      <c r="B9103" t="s">
        <v>1680</v>
      </c>
      <c r="C9103">
        <v>3.5</v>
      </c>
      <c r="D9103">
        <f t="shared" si="999"/>
        <v>4</v>
      </c>
      <c r="E9103">
        <v>0</v>
      </c>
      <c r="F9103" t="s">
        <v>24</v>
      </c>
      <c r="G9103">
        <f t="shared" si="994"/>
        <v>14000000</v>
      </c>
      <c r="H9103" s="3" t="s">
        <v>1178</v>
      </c>
      <c r="I9103" t="str">
        <f t="shared" si="995"/>
        <v>1+</v>
      </c>
      <c r="J9103" s="1">
        <f t="shared" si="996"/>
        <v>1</v>
      </c>
      <c r="K9103" t="s">
        <v>596</v>
      </c>
      <c r="L9103" s="2" t="s">
        <v>11992</v>
      </c>
      <c r="M9103" s="1">
        <f t="shared" si="1000"/>
        <v>28.99</v>
      </c>
      <c r="N9103" t="s">
        <v>18</v>
      </c>
      <c r="O9103" t="s">
        <v>1681</v>
      </c>
      <c r="P9103" t="s">
        <v>112</v>
      </c>
      <c r="Q9103" t="str">
        <f t="shared" si="997"/>
        <v>2018</v>
      </c>
      <c r="R9103" t="str">
        <f t="shared" si="998"/>
        <v>July</v>
      </c>
      <c r="S9103">
        <v>1</v>
      </c>
      <c r="T9103" t="s">
        <v>40</v>
      </c>
    </row>
    <row r="9104" spans="1:20" x14ac:dyDescent="0.3">
      <c r="A9104" t="s">
        <v>11993</v>
      </c>
      <c r="B9104" t="s">
        <v>4954</v>
      </c>
      <c r="C9104">
        <v>4.0999999999999996</v>
      </c>
      <c r="D9104">
        <f t="shared" si="999"/>
        <v>5</v>
      </c>
      <c r="E9104">
        <v>1238</v>
      </c>
      <c r="F9104" t="s">
        <v>680</v>
      </c>
      <c r="G9104">
        <f t="shared" si="994"/>
        <v>4700000</v>
      </c>
      <c r="H9104" s="3" t="s">
        <v>43</v>
      </c>
      <c r="I9104" t="str">
        <f t="shared" si="995"/>
        <v>100000+</v>
      </c>
      <c r="J9104" s="1">
        <f t="shared" si="996"/>
        <v>100000</v>
      </c>
      <c r="K9104" t="s">
        <v>17</v>
      </c>
      <c r="L9104" s="2">
        <v>0</v>
      </c>
      <c r="M9104" s="1">
        <f t="shared" si="1000"/>
        <v>0</v>
      </c>
      <c r="N9104" t="s">
        <v>18</v>
      </c>
      <c r="O9104" t="s">
        <v>4955</v>
      </c>
      <c r="P9104" t="s">
        <v>11994</v>
      </c>
      <c r="Q9104" t="str">
        <f t="shared" si="997"/>
        <v>2014</v>
      </c>
      <c r="R9104" t="str">
        <f t="shared" si="998"/>
        <v>December</v>
      </c>
      <c r="S9104" t="s">
        <v>439</v>
      </c>
      <c r="T9104" t="s">
        <v>51</v>
      </c>
    </row>
    <row r="9105" spans="1:20" x14ac:dyDescent="0.3">
      <c r="A9105" t="s">
        <v>11995</v>
      </c>
      <c r="B9105" t="s">
        <v>5011</v>
      </c>
      <c r="C9105">
        <v>4.5</v>
      </c>
      <c r="D9105">
        <f t="shared" si="999"/>
        <v>5</v>
      </c>
      <c r="E9105">
        <v>83</v>
      </c>
      <c r="F9105" t="s">
        <v>302</v>
      </c>
      <c r="G9105">
        <f t="shared" si="994"/>
        <v>4500000</v>
      </c>
      <c r="H9105" s="3" t="s">
        <v>90</v>
      </c>
      <c r="I9105" t="str">
        <f t="shared" si="995"/>
        <v>5000+</v>
      </c>
      <c r="J9105" s="1">
        <f t="shared" si="996"/>
        <v>5000</v>
      </c>
      <c r="K9105" t="s">
        <v>17</v>
      </c>
      <c r="L9105" s="2">
        <v>0</v>
      </c>
      <c r="M9105" s="1">
        <f t="shared" si="1000"/>
        <v>0</v>
      </c>
      <c r="N9105" t="s">
        <v>18</v>
      </c>
      <c r="O9105" t="s">
        <v>5012</v>
      </c>
      <c r="P9105" t="s">
        <v>288</v>
      </c>
      <c r="Q9105" t="str">
        <f t="shared" si="997"/>
        <v>2018</v>
      </c>
      <c r="R9105" t="str">
        <f t="shared" si="998"/>
        <v>May</v>
      </c>
      <c r="S9105">
        <v>4.5999999999999996</v>
      </c>
      <c r="T9105" t="s">
        <v>71</v>
      </c>
    </row>
    <row r="9106" spans="1:20" x14ac:dyDescent="0.3">
      <c r="A9106" t="s">
        <v>11996</v>
      </c>
      <c r="B9106" t="s">
        <v>3748</v>
      </c>
      <c r="C9106">
        <v>4.0999999999999996</v>
      </c>
      <c r="D9106">
        <f t="shared" si="999"/>
        <v>5</v>
      </c>
      <c r="E9106">
        <v>331</v>
      </c>
      <c r="F9106" t="s">
        <v>168</v>
      </c>
      <c r="G9106">
        <f t="shared" si="994"/>
        <v>10000000</v>
      </c>
      <c r="H9106" s="3" t="s">
        <v>49</v>
      </c>
      <c r="I9106" t="str">
        <f t="shared" si="995"/>
        <v>50000+</v>
      </c>
      <c r="J9106" s="1">
        <f t="shared" si="996"/>
        <v>50000</v>
      </c>
      <c r="K9106" t="s">
        <v>17</v>
      </c>
      <c r="L9106" s="2">
        <v>0</v>
      </c>
      <c r="M9106" s="1">
        <f t="shared" si="1000"/>
        <v>0</v>
      </c>
      <c r="N9106" t="s">
        <v>18</v>
      </c>
      <c r="O9106" t="s">
        <v>3749</v>
      </c>
      <c r="P9106" t="s">
        <v>4742</v>
      </c>
      <c r="Q9106" t="str">
        <f t="shared" si="997"/>
        <v>2017</v>
      </c>
      <c r="R9106" t="str">
        <f t="shared" si="998"/>
        <v>August</v>
      </c>
      <c r="S9106">
        <v>2.5099999999999998</v>
      </c>
      <c r="T9106" t="s">
        <v>22</v>
      </c>
    </row>
    <row r="9107" spans="1:20" x14ac:dyDescent="0.3">
      <c r="A9107" t="s">
        <v>11997</v>
      </c>
      <c r="B9107" t="s">
        <v>5080</v>
      </c>
      <c r="C9107">
        <v>4</v>
      </c>
      <c r="D9107">
        <f t="shared" si="999"/>
        <v>4</v>
      </c>
      <c r="E9107">
        <v>146</v>
      </c>
      <c r="F9107" t="s">
        <v>1015</v>
      </c>
      <c r="G9107">
        <f t="shared" si="994"/>
        <v>3000000</v>
      </c>
      <c r="H9107" s="3" t="s">
        <v>16</v>
      </c>
      <c r="I9107" t="str">
        <f t="shared" si="995"/>
        <v>10000+</v>
      </c>
      <c r="J9107" s="1">
        <f t="shared" si="996"/>
        <v>10000</v>
      </c>
      <c r="K9107" t="s">
        <v>17</v>
      </c>
      <c r="L9107" s="2">
        <v>0</v>
      </c>
      <c r="M9107" s="1">
        <f t="shared" si="1000"/>
        <v>0</v>
      </c>
      <c r="N9107" t="s">
        <v>18</v>
      </c>
      <c r="O9107" t="s">
        <v>5081</v>
      </c>
      <c r="P9107" t="s">
        <v>8543</v>
      </c>
      <c r="Q9107" t="str">
        <f t="shared" si="997"/>
        <v>2016</v>
      </c>
      <c r="R9107" t="str">
        <f t="shared" si="998"/>
        <v>July</v>
      </c>
      <c r="S9107">
        <v>2.4</v>
      </c>
      <c r="T9107" t="s">
        <v>51</v>
      </c>
    </row>
    <row r="9108" spans="1:20" x14ac:dyDescent="0.3">
      <c r="A9108" t="s">
        <v>11998</v>
      </c>
      <c r="B9108" t="s">
        <v>2519</v>
      </c>
      <c r="C9108">
        <v>3.5</v>
      </c>
      <c r="D9108">
        <f t="shared" si="999"/>
        <v>4</v>
      </c>
      <c r="E9108">
        <v>6</v>
      </c>
      <c r="F9108" t="s">
        <v>276</v>
      </c>
      <c r="G9108">
        <f t="shared" si="994"/>
        <v>18000000</v>
      </c>
      <c r="H9108" s="3" t="s">
        <v>942</v>
      </c>
      <c r="I9108" t="str">
        <f t="shared" si="995"/>
        <v>100+</v>
      </c>
      <c r="J9108" s="1">
        <f t="shared" si="996"/>
        <v>100</v>
      </c>
      <c r="K9108" t="s">
        <v>17</v>
      </c>
      <c r="L9108" s="2">
        <v>0</v>
      </c>
      <c r="M9108" s="1">
        <f t="shared" si="1000"/>
        <v>0</v>
      </c>
      <c r="N9108" t="s">
        <v>18</v>
      </c>
      <c r="O9108" t="s">
        <v>2523</v>
      </c>
      <c r="P9108" t="s">
        <v>7035</v>
      </c>
      <c r="Q9108" t="str">
        <f t="shared" si="997"/>
        <v>2017</v>
      </c>
      <c r="R9108" t="str">
        <f t="shared" si="998"/>
        <v>May</v>
      </c>
      <c r="S9108">
        <v>1</v>
      </c>
      <c r="T9108" t="s">
        <v>51</v>
      </c>
    </row>
    <row r="9109" spans="1:20" x14ac:dyDescent="0.3">
      <c r="A9109" t="s">
        <v>11999</v>
      </c>
      <c r="B9109" t="s">
        <v>2519</v>
      </c>
      <c r="C9109">
        <v>3.5</v>
      </c>
      <c r="D9109">
        <f t="shared" si="999"/>
        <v>4</v>
      </c>
      <c r="E9109">
        <v>24</v>
      </c>
      <c r="F9109" t="s">
        <v>264</v>
      </c>
      <c r="G9109">
        <f t="shared" si="994"/>
        <v>32000000</v>
      </c>
      <c r="H9109" s="3" t="s">
        <v>719</v>
      </c>
      <c r="I9109" t="str">
        <f t="shared" si="995"/>
        <v>1000+</v>
      </c>
      <c r="J9109" s="1">
        <f t="shared" si="996"/>
        <v>1000</v>
      </c>
      <c r="K9109" t="s">
        <v>17</v>
      </c>
      <c r="L9109" s="2">
        <v>0</v>
      </c>
      <c r="M9109" s="1">
        <f t="shared" si="1000"/>
        <v>0</v>
      </c>
      <c r="N9109" t="s">
        <v>37</v>
      </c>
      <c r="O9109" t="s">
        <v>2538</v>
      </c>
      <c r="P9109" t="s">
        <v>3230</v>
      </c>
      <c r="Q9109" t="str">
        <f t="shared" si="997"/>
        <v>2017</v>
      </c>
      <c r="R9109" t="str">
        <f t="shared" si="998"/>
        <v>September</v>
      </c>
      <c r="S9109" t="s">
        <v>70</v>
      </c>
      <c r="T9109" t="s">
        <v>71</v>
      </c>
    </row>
    <row r="9110" spans="1:20" x14ac:dyDescent="0.3">
      <c r="A9110" t="s">
        <v>12000</v>
      </c>
      <c r="B9110" t="s">
        <v>3748</v>
      </c>
      <c r="C9110">
        <v>4.3</v>
      </c>
      <c r="D9110">
        <f t="shared" si="999"/>
        <v>5</v>
      </c>
      <c r="E9110">
        <v>10355</v>
      </c>
      <c r="F9110" t="s">
        <v>12001</v>
      </c>
      <c r="G9110">
        <f t="shared" si="994"/>
        <v>847000</v>
      </c>
      <c r="H9110" s="3" t="s">
        <v>56</v>
      </c>
      <c r="I9110" t="str">
        <f t="shared" si="995"/>
        <v>1000000+</v>
      </c>
      <c r="J9110" s="1">
        <f t="shared" si="996"/>
        <v>1000000</v>
      </c>
      <c r="K9110" t="s">
        <v>17</v>
      </c>
      <c r="L9110" s="2">
        <v>0</v>
      </c>
      <c r="M9110" s="1">
        <f t="shared" si="1000"/>
        <v>0</v>
      </c>
      <c r="N9110" t="s">
        <v>37</v>
      </c>
      <c r="O9110" t="s">
        <v>3749</v>
      </c>
      <c r="P9110" t="s">
        <v>763</v>
      </c>
      <c r="Q9110" t="str">
        <f t="shared" si="997"/>
        <v>2018</v>
      </c>
      <c r="R9110" t="str">
        <f t="shared" si="998"/>
        <v>June</v>
      </c>
      <c r="S9110" t="s">
        <v>2426</v>
      </c>
      <c r="T9110" t="s">
        <v>76</v>
      </c>
    </row>
    <row r="9111" spans="1:20" x14ac:dyDescent="0.3">
      <c r="A9111" t="s">
        <v>12002</v>
      </c>
      <c r="B9111" t="s">
        <v>4390</v>
      </c>
      <c r="C9111">
        <v>4.2</v>
      </c>
      <c r="D9111">
        <f t="shared" si="999"/>
        <v>5</v>
      </c>
      <c r="E9111">
        <v>994</v>
      </c>
      <c r="F9111" t="s">
        <v>42</v>
      </c>
      <c r="G9111">
        <f t="shared" si="994"/>
        <v>2800000</v>
      </c>
      <c r="H9111" s="3" t="s">
        <v>43</v>
      </c>
      <c r="I9111" t="str">
        <f t="shared" si="995"/>
        <v>100000+</v>
      </c>
      <c r="J9111" s="1">
        <f t="shared" si="996"/>
        <v>100000</v>
      </c>
      <c r="K9111" t="s">
        <v>17</v>
      </c>
      <c r="L9111" s="2">
        <v>0</v>
      </c>
      <c r="M9111" s="1">
        <f t="shared" si="1000"/>
        <v>0</v>
      </c>
      <c r="N9111" t="s">
        <v>18</v>
      </c>
      <c r="O9111" t="s">
        <v>4391</v>
      </c>
      <c r="P9111" t="s">
        <v>417</v>
      </c>
      <c r="Q9111" t="str">
        <f t="shared" si="997"/>
        <v>2018</v>
      </c>
      <c r="R9111" t="str">
        <f t="shared" si="998"/>
        <v>May</v>
      </c>
      <c r="S9111" t="s">
        <v>2321</v>
      </c>
      <c r="T9111" t="s">
        <v>245</v>
      </c>
    </row>
    <row r="9112" spans="1:20" x14ac:dyDescent="0.3">
      <c r="A9112" t="s">
        <v>12003</v>
      </c>
      <c r="B9112" t="s">
        <v>3634</v>
      </c>
      <c r="C9112">
        <v>3.5</v>
      </c>
      <c r="D9112">
        <f t="shared" si="999"/>
        <v>4</v>
      </c>
      <c r="E9112">
        <v>3</v>
      </c>
      <c r="F9112" t="s">
        <v>391</v>
      </c>
      <c r="G9112">
        <f t="shared" si="994"/>
        <v>9900000</v>
      </c>
      <c r="H9112" s="3" t="s">
        <v>1147</v>
      </c>
      <c r="I9112" t="str">
        <f t="shared" si="995"/>
        <v>10+</v>
      </c>
      <c r="J9112" s="1">
        <f t="shared" si="996"/>
        <v>10</v>
      </c>
      <c r="K9112" t="s">
        <v>17</v>
      </c>
      <c r="L9112" s="2">
        <v>0</v>
      </c>
      <c r="M9112" s="1">
        <f t="shared" si="1000"/>
        <v>0</v>
      </c>
      <c r="N9112" t="s">
        <v>18</v>
      </c>
      <c r="O9112" t="s">
        <v>3635</v>
      </c>
      <c r="P9112" t="s">
        <v>6565</v>
      </c>
      <c r="Q9112" t="str">
        <f t="shared" si="997"/>
        <v>2017</v>
      </c>
      <c r="R9112" t="str">
        <f t="shared" si="998"/>
        <v>July</v>
      </c>
      <c r="S9112">
        <v>1</v>
      </c>
      <c r="T9112" t="s">
        <v>76</v>
      </c>
    </row>
    <row r="9113" spans="1:20" x14ac:dyDescent="0.3">
      <c r="A9113" t="s">
        <v>12004</v>
      </c>
      <c r="B9113" t="s">
        <v>4390</v>
      </c>
      <c r="C9113">
        <v>4.2</v>
      </c>
      <c r="D9113">
        <f t="shared" si="999"/>
        <v>5</v>
      </c>
      <c r="E9113">
        <v>3606</v>
      </c>
      <c r="F9113" t="s">
        <v>96</v>
      </c>
      <c r="G9113">
        <f t="shared" si="994"/>
        <v>17000000</v>
      </c>
      <c r="H9113" s="3" t="s">
        <v>43</v>
      </c>
      <c r="I9113" t="str">
        <f t="shared" si="995"/>
        <v>100000+</v>
      </c>
      <c r="J9113" s="1">
        <f t="shared" si="996"/>
        <v>100000</v>
      </c>
      <c r="K9113" t="s">
        <v>17</v>
      </c>
      <c r="L9113" s="2">
        <v>0</v>
      </c>
      <c r="M9113" s="1">
        <f t="shared" si="1000"/>
        <v>0</v>
      </c>
      <c r="N9113" t="s">
        <v>18</v>
      </c>
      <c r="O9113" t="s">
        <v>4391</v>
      </c>
      <c r="P9113" t="s">
        <v>1943</v>
      </c>
      <c r="Q9113" t="str">
        <f t="shared" si="997"/>
        <v>2018</v>
      </c>
      <c r="R9113" t="str">
        <f t="shared" si="998"/>
        <v>June</v>
      </c>
      <c r="S9113" t="s">
        <v>12005</v>
      </c>
      <c r="T9113" t="s">
        <v>46</v>
      </c>
    </row>
    <row r="9114" spans="1:20" x14ac:dyDescent="0.3">
      <c r="A9114" t="s">
        <v>12006</v>
      </c>
      <c r="B9114" t="s">
        <v>1680</v>
      </c>
      <c r="C9114">
        <v>3.5</v>
      </c>
      <c r="D9114">
        <f t="shared" si="999"/>
        <v>4</v>
      </c>
      <c r="E9114">
        <v>4</v>
      </c>
      <c r="F9114" t="s">
        <v>231</v>
      </c>
      <c r="G9114">
        <f t="shared" si="994"/>
        <v>2500000</v>
      </c>
      <c r="H9114" s="3" t="s">
        <v>719</v>
      </c>
      <c r="I9114" t="str">
        <f t="shared" si="995"/>
        <v>1000+</v>
      </c>
      <c r="J9114" s="1">
        <f t="shared" si="996"/>
        <v>1000</v>
      </c>
      <c r="K9114" t="s">
        <v>17</v>
      </c>
      <c r="L9114" s="2">
        <v>0</v>
      </c>
      <c r="M9114" s="1">
        <f t="shared" si="1000"/>
        <v>0</v>
      </c>
      <c r="N9114" t="s">
        <v>18</v>
      </c>
      <c r="O9114" t="s">
        <v>1681</v>
      </c>
      <c r="P9114" t="s">
        <v>8120</v>
      </c>
      <c r="Q9114" t="str">
        <f t="shared" si="997"/>
        <v>2016</v>
      </c>
      <c r="R9114" t="str">
        <f t="shared" si="998"/>
        <v>November</v>
      </c>
      <c r="S9114">
        <v>1</v>
      </c>
      <c r="T9114" t="s">
        <v>51</v>
      </c>
    </row>
    <row r="9115" spans="1:20" x14ac:dyDescent="0.3">
      <c r="A9115" t="s">
        <v>12007</v>
      </c>
      <c r="B9115" t="s">
        <v>1997</v>
      </c>
      <c r="C9115">
        <v>4.0999999999999996</v>
      </c>
      <c r="D9115">
        <f t="shared" si="999"/>
        <v>5</v>
      </c>
      <c r="E9115">
        <v>131</v>
      </c>
      <c r="F9115" t="s">
        <v>250</v>
      </c>
      <c r="G9115">
        <f t="shared" si="994"/>
        <v>3400000</v>
      </c>
      <c r="H9115" s="3" t="s">
        <v>90</v>
      </c>
      <c r="I9115" t="str">
        <f t="shared" si="995"/>
        <v>5000+</v>
      </c>
      <c r="J9115" s="1">
        <f t="shared" si="996"/>
        <v>5000</v>
      </c>
      <c r="K9115" t="s">
        <v>17</v>
      </c>
      <c r="L9115" s="2">
        <v>0</v>
      </c>
      <c r="M9115" s="1">
        <f t="shared" si="1000"/>
        <v>0</v>
      </c>
      <c r="N9115" t="s">
        <v>18</v>
      </c>
      <c r="O9115" t="s">
        <v>1998</v>
      </c>
      <c r="P9115" t="s">
        <v>852</v>
      </c>
      <c r="Q9115" t="str">
        <f t="shared" si="997"/>
        <v>2016</v>
      </c>
      <c r="R9115" t="str">
        <f t="shared" si="998"/>
        <v>April</v>
      </c>
      <c r="S9115">
        <v>1.06</v>
      </c>
      <c r="T9115" t="s">
        <v>389</v>
      </c>
    </row>
    <row r="9116" spans="1:20" x14ac:dyDescent="0.3">
      <c r="A9116" t="s">
        <v>12008</v>
      </c>
      <c r="B9116" t="s">
        <v>2910</v>
      </c>
      <c r="C9116">
        <v>4.2</v>
      </c>
      <c r="D9116">
        <f t="shared" si="999"/>
        <v>5</v>
      </c>
      <c r="E9116">
        <v>238</v>
      </c>
      <c r="F9116" t="s">
        <v>467</v>
      </c>
      <c r="G9116">
        <f t="shared" si="994"/>
        <v>6800000</v>
      </c>
      <c r="H9116" s="3" t="s">
        <v>16</v>
      </c>
      <c r="I9116" t="str">
        <f t="shared" si="995"/>
        <v>10000+</v>
      </c>
      <c r="J9116" s="1">
        <f t="shared" si="996"/>
        <v>10000</v>
      </c>
      <c r="K9116" t="s">
        <v>17</v>
      </c>
      <c r="L9116" s="2">
        <v>0</v>
      </c>
      <c r="M9116" s="1">
        <f t="shared" si="1000"/>
        <v>0</v>
      </c>
      <c r="N9116" t="s">
        <v>18</v>
      </c>
      <c r="O9116" t="s">
        <v>1216</v>
      </c>
      <c r="P9116" t="s">
        <v>12009</v>
      </c>
      <c r="Q9116" t="str">
        <f t="shared" si="997"/>
        <v>2016</v>
      </c>
      <c r="R9116" t="str">
        <f t="shared" si="998"/>
        <v>November</v>
      </c>
      <c r="S9116" t="s">
        <v>12010</v>
      </c>
      <c r="T9116" t="s">
        <v>71</v>
      </c>
    </row>
    <row r="9117" spans="1:20" x14ac:dyDescent="0.3">
      <c r="A9117" t="s">
        <v>12011</v>
      </c>
      <c r="B9117" t="s">
        <v>1997</v>
      </c>
      <c r="C9117">
        <v>3.5</v>
      </c>
      <c r="D9117">
        <f t="shared" si="999"/>
        <v>4</v>
      </c>
      <c r="E9117">
        <v>2</v>
      </c>
      <c r="F9117" t="s">
        <v>12012</v>
      </c>
      <c r="G9117">
        <f t="shared" si="994"/>
        <v>957000</v>
      </c>
      <c r="H9117" s="3" t="s">
        <v>942</v>
      </c>
      <c r="I9117" t="str">
        <f t="shared" si="995"/>
        <v>100+</v>
      </c>
      <c r="J9117" s="1">
        <f t="shared" si="996"/>
        <v>100</v>
      </c>
      <c r="K9117" t="s">
        <v>17</v>
      </c>
      <c r="L9117" s="2">
        <v>0</v>
      </c>
      <c r="M9117" s="1">
        <f t="shared" si="1000"/>
        <v>0</v>
      </c>
      <c r="N9117" t="s">
        <v>37</v>
      </c>
      <c r="O9117" t="s">
        <v>1998</v>
      </c>
      <c r="P9117" t="s">
        <v>4366</v>
      </c>
      <c r="Q9117" t="str">
        <f t="shared" si="997"/>
        <v>2017</v>
      </c>
      <c r="R9117" t="str">
        <f t="shared" si="998"/>
        <v>November</v>
      </c>
      <c r="S9117">
        <v>1</v>
      </c>
      <c r="T9117" t="s">
        <v>157</v>
      </c>
    </row>
    <row r="9118" spans="1:20" x14ac:dyDescent="0.3">
      <c r="A9118" t="s">
        <v>12013</v>
      </c>
      <c r="B9118" t="s">
        <v>730</v>
      </c>
      <c r="C9118">
        <v>5</v>
      </c>
      <c r="D9118">
        <f t="shared" si="999"/>
        <v>5</v>
      </c>
      <c r="E9118">
        <v>8</v>
      </c>
      <c r="F9118" t="s">
        <v>55</v>
      </c>
      <c r="G9118">
        <f t="shared" si="994"/>
        <v>29000000</v>
      </c>
      <c r="H9118" s="3" t="s">
        <v>942</v>
      </c>
      <c r="I9118" t="str">
        <f t="shared" si="995"/>
        <v>100+</v>
      </c>
      <c r="J9118" s="1">
        <f t="shared" si="996"/>
        <v>100</v>
      </c>
      <c r="K9118" t="s">
        <v>17</v>
      </c>
      <c r="L9118" s="2">
        <v>0</v>
      </c>
      <c r="M9118" s="1">
        <f t="shared" si="1000"/>
        <v>0</v>
      </c>
      <c r="N9118" t="s">
        <v>37</v>
      </c>
      <c r="O9118" t="s">
        <v>731</v>
      </c>
      <c r="P9118" t="s">
        <v>3284</v>
      </c>
      <c r="Q9118" t="str">
        <f t="shared" si="997"/>
        <v>2018</v>
      </c>
      <c r="R9118" t="str">
        <f t="shared" si="998"/>
        <v>March</v>
      </c>
      <c r="S9118">
        <v>1</v>
      </c>
      <c r="T9118" t="s">
        <v>71</v>
      </c>
    </row>
    <row r="9119" spans="1:20" x14ac:dyDescent="0.3">
      <c r="A9119" t="s">
        <v>12014</v>
      </c>
      <c r="B9119" t="s">
        <v>1680</v>
      </c>
      <c r="C9119">
        <v>4</v>
      </c>
      <c r="D9119">
        <f t="shared" si="999"/>
        <v>4</v>
      </c>
      <c r="E9119">
        <v>26</v>
      </c>
      <c r="F9119" t="s">
        <v>213</v>
      </c>
      <c r="G9119">
        <f t="shared" si="994"/>
        <v>3600000</v>
      </c>
      <c r="H9119" s="3" t="s">
        <v>719</v>
      </c>
      <c r="I9119" t="str">
        <f t="shared" si="995"/>
        <v>1000+</v>
      </c>
      <c r="J9119" s="1">
        <f t="shared" si="996"/>
        <v>1000</v>
      </c>
      <c r="K9119" t="s">
        <v>17</v>
      </c>
      <c r="L9119" s="2">
        <v>0</v>
      </c>
      <c r="M9119" s="1">
        <f t="shared" si="1000"/>
        <v>0</v>
      </c>
      <c r="N9119" t="s">
        <v>18</v>
      </c>
      <c r="O9119" t="s">
        <v>1681</v>
      </c>
      <c r="P9119" t="s">
        <v>6106</v>
      </c>
      <c r="Q9119" t="str">
        <f t="shared" si="997"/>
        <v>2017</v>
      </c>
      <c r="R9119" t="str">
        <f t="shared" si="998"/>
        <v>May</v>
      </c>
      <c r="S9119" t="s">
        <v>21</v>
      </c>
      <c r="T9119" t="s">
        <v>76</v>
      </c>
    </row>
    <row r="9120" spans="1:20" x14ac:dyDescent="0.3">
      <c r="A9120" t="s">
        <v>12015</v>
      </c>
      <c r="B9120" t="s">
        <v>2910</v>
      </c>
      <c r="C9120">
        <v>4</v>
      </c>
      <c r="D9120">
        <f t="shared" si="999"/>
        <v>4</v>
      </c>
      <c r="E9120">
        <v>38</v>
      </c>
      <c r="F9120" t="s">
        <v>39</v>
      </c>
      <c r="G9120">
        <f t="shared" si="994"/>
        <v>1000</v>
      </c>
      <c r="H9120" s="3" t="s">
        <v>90</v>
      </c>
      <c r="I9120" t="str">
        <f t="shared" si="995"/>
        <v>5000+</v>
      </c>
      <c r="J9120" s="1">
        <f t="shared" si="996"/>
        <v>5000</v>
      </c>
      <c r="K9120" t="s">
        <v>17</v>
      </c>
      <c r="L9120" s="2">
        <v>0</v>
      </c>
      <c r="M9120" s="1">
        <f t="shared" si="1000"/>
        <v>0</v>
      </c>
      <c r="N9120" t="s">
        <v>18</v>
      </c>
      <c r="O9120" t="s">
        <v>1216</v>
      </c>
      <c r="P9120" t="s">
        <v>235</v>
      </c>
      <c r="Q9120" t="str">
        <f t="shared" si="997"/>
        <v>2018</v>
      </c>
      <c r="R9120" t="str">
        <f t="shared" si="998"/>
        <v>May</v>
      </c>
      <c r="S9120" t="s">
        <v>39</v>
      </c>
      <c r="T9120" t="s">
        <v>39</v>
      </c>
    </row>
    <row r="9121" spans="1:20" x14ac:dyDescent="0.3">
      <c r="A9121" t="s">
        <v>12016</v>
      </c>
      <c r="B9121" t="s">
        <v>2519</v>
      </c>
      <c r="C9121">
        <v>4.5</v>
      </c>
      <c r="D9121">
        <f t="shared" si="999"/>
        <v>5</v>
      </c>
      <c r="E9121">
        <v>17</v>
      </c>
      <c r="F9121" t="s">
        <v>68</v>
      </c>
      <c r="G9121">
        <f t="shared" si="994"/>
        <v>28000000</v>
      </c>
      <c r="H9121" s="3" t="s">
        <v>1122</v>
      </c>
      <c r="I9121" t="str">
        <f t="shared" si="995"/>
        <v>500+</v>
      </c>
      <c r="J9121" s="1">
        <f t="shared" si="996"/>
        <v>500</v>
      </c>
      <c r="K9121" t="s">
        <v>17</v>
      </c>
      <c r="L9121" s="2">
        <v>0</v>
      </c>
      <c r="M9121" s="1">
        <f t="shared" si="1000"/>
        <v>0</v>
      </c>
      <c r="N9121" t="s">
        <v>18</v>
      </c>
      <c r="O9121" t="s">
        <v>2671</v>
      </c>
      <c r="P9121" t="s">
        <v>845</v>
      </c>
      <c r="Q9121" t="str">
        <f t="shared" si="997"/>
        <v>2017</v>
      </c>
      <c r="R9121" t="str">
        <f t="shared" si="998"/>
        <v>August</v>
      </c>
      <c r="S9121">
        <v>1</v>
      </c>
      <c r="T9121" t="s">
        <v>71</v>
      </c>
    </row>
    <row r="9122" spans="1:20" x14ac:dyDescent="0.3">
      <c r="A9122" t="s">
        <v>12017</v>
      </c>
      <c r="B9122" t="s">
        <v>2910</v>
      </c>
      <c r="C9122">
        <v>3.5</v>
      </c>
      <c r="D9122">
        <f t="shared" si="999"/>
        <v>4</v>
      </c>
      <c r="E9122">
        <v>40</v>
      </c>
      <c r="F9122" t="s">
        <v>65</v>
      </c>
      <c r="G9122">
        <f t="shared" si="994"/>
        <v>3100000</v>
      </c>
      <c r="H9122" s="3" t="s">
        <v>719</v>
      </c>
      <c r="I9122" t="str">
        <f t="shared" si="995"/>
        <v>1000+</v>
      </c>
      <c r="J9122" s="1">
        <f t="shared" si="996"/>
        <v>1000</v>
      </c>
      <c r="K9122" t="s">
        <v>17</v>
      </c>
      <c r="L9122" s="2">
        <v>0</v>
      </c>
      <c r="M9122" s="1">
        <f t="shared" si="1000"/>
        <v>0</v>
      </c>
      <c r="N9122" t="s">
        <v>18</v>
      </c>
      <c r="O9122" t="s">
        <v>1216</v>
      </c>
      <c r="P9122" t="s">
        <v>1016</v>
      </c>
      <c r="Q9122" t="str">
        <f t="shared" si="997"/>
        <v>2018</v>
      </c>
      <c r="R9122" t="str">
        <f t="shared" si="998"/>
        <v>June</v>
      </c>
      <c r="S9122">
        <v>4</v>
      </c>
      <c r="T9122" t="s">
        <v>22</v>
      </c>
    </row>
    <row r="9123" spans="1:20" x14ac:dyDescent="0.3">
      <c r="A9123" t="s">
        <v>12018</v>
      </c>
      <c r="B9123" t="s">
        <v>2910</v>
      </c>
      <c r="C9123">
        <v>4.0999999999999996</v>
      </c>
      <c r="D9123">
        <f t="shared" si="999"/>
        <v>5</v>
      </c>
      <c r="E9123">
        <v>1060</v>
      </c>
      <c r="F9123" t="s">
        <v>231</v>
      </c>
      <c r="G9123">
        <f t="shared" si="994"/>
        <v>2500000</v>
      </c>
      <c r="H9123" s="3" t="s">
        <v>43</v>
      </c>
      <c r="I9123" t="str">
        <f t="shared" si="995"/>
        <v>100000+</v>
      </c>
      <c r="J9123" s="1">
        <f t="shared" si="996"/>
        <v>100000</v>
      </c>
      <c r="K9123" t="s">
        <v>17</v>
      </c>
      <c r="L9123" s="2">
        <v>0</v>
      </c>
      <c r="M9123" s="1">
        <f t="shared" si="1000"/>
        <v>0</v>
      </c>
      <c r="N9123" t="s">
        <v>18</v>
      </c>
      <c r="O9123" t="s">
        <v>1445</v>
      </c>
      <c r="P9123" t="s">
        <v>7216</v>
      </c>
      <c r="Q9123" t="str">
        <f t="shared" si="997"/>
        <v>2018</v>
      </c>
      <c r="R9123" t="str">
        <f t="shared" si="998"/>
        <v>February</v>
      </c>
      <c r="S9123">
        <v>0.35</v>
      </c>
      <c r="T9123" t="s">
        <v>22</v>
      </c>
    </row>
    <row r="9124" spans="1:20" x14ac:dyDescent="0.3">
      <c r="A9124" t="s">
        <v>12019</v>
      </c>
      <c r="B9124" t="s">
        <v>2910</v>
      </c>
      <c r="C9124">
        <v>3.5</v>
      </c>
      <c r="D9124">
        <f t="shared" si="999"/>
        <v>4</v>
      </c>
      <c r="E9124">
        <v>16</v>
      </c>
      <c r="F9124" t="s">
        <v>916</v>
      </c>
      <c r="G9124">
        <f t="shared" si="994"/>
        <v>1600000</v>
      </c>
      <c r="H9124" s="3" t="s">
        <v>1122</v>
      </c>
      <c r="I9124" t="str">
        <f t="shared" si="995"/>
        <v>500+</v>
      </c>
      <c r="J9124" s="1">
        <f t="shared" si="996"/>
        <v>500</v>
      </c>
      <c r="K9124" t="s">
        <v>17</v>
      </c>
      <c r="L9124" s="2">
        <v>0</v>
      </c>
      <c r="M9124" s="1">
        <f t="shared" si="1000"/>
        <v>0</v>
      </c>
      <c r="N9124" t="s">
        <v>18</v>
      </c>
      <c r="O9124" t="s">
        <v>1216</v>
      </c>
      <c r="P9124" t="s">
        <v>6678</v>
      </c>
      <c r="Q9124" t="str">
        <f t="shared" si="997"/>
        <v>2016</v>
      </c>
      <c r="R9124" t="str">
        <f t="shared" si="998"/>
        <v>December</v>
      </c>
      <c r="S9124">
        <v>2</v>
      </c>
      <c r="T9124" t="s">
        <v>76</v>
      </c>
    </row>
    <row r="9125" spans="1:20" x14ac:dyDescent="0.3">
      <c r="A9125" t="s">
        <v>12020</v>
      </c>
      <c r="B9125" t="s">
        <v>3213</v>
      </c>
      <c r="C9125">
        <v>4.7</v>
      </c>
      <c r="D9125">
        <f t="shared" si="999"/>
        <v>5</v>
      </c>
      <c r="E9125">
        <v>125</v>
      </c>
      <c r="F9125" t="s">
        <v>119</v>
      </c>
      <c r="G9125">
        <f t="shared" si="994"/>
        <v>23000000</v>
      </c>
      <c r="H9125" s="3" t="s">
        <v>16</v>
      </c>
      <c r="I9125" t="str">
        <f t="shared" si="995"/>
        <v>10000+</v>
      </c>
      <c r="J9125" s="1">
        <f t="shared" si="996"/>
        <v>10000</v>
      </c>
      <c r="K9125" t="s">
        <v>17</v>
      </c>
      <c r="L9125" s="2">
        <v>0</v>
      </c>
      <c r="M9125" s="1">
        <f t="shared" si="1000"/>
        <v>0</v>
      </c>
      <c r="N9125" t="s">
        <v>18</v>
      </c>
      <c r="O9125" t="s">
        <v>3215</v>
      </c>
      <c r="P9125" t="s">
        <v>373</v>
      </c>
      <c r="Q9125" t="str">
        <f t="shared" si="997"/>
        <v>2018</v>
      </c>
      <c r="R9125" t="str">
        <f t="shared" si="998"/>
        <v>June</v>
      </c>
      <c r="S9125">
        <v>12</v>
      </c>
      <c r="T9125" t="s">
        <v>22</v>
      </c>
    </row>
    <row r="9126" spans="1:20" x14ac:dyDescent="0.3">
      <c r="A9126" t="s">
        <v>12021</v>
      </c>
      <c r="B9126" t="s">
        <v>4390</v>
      </c>
      <c r="C9126">
        <v>4.4000000000000004</v>
      </c>
      <c r="D9126">
        <f t="shared" si="999"/>
        <v>5</v>
      </c>
      <c r="E9126">
        <v>417</v>
      </c>
      <c r="F9126" t="s">
        <v>164</v>
      </c>
      <c r="G9126">
        <f t="shared" si="994"/>
        <v>15000000</v>
      </c>
      <c r="H9126" s="3" t="s">
        <v>16</v>
      </c>
      <c r="I9126" t="str">
        <f t="shared" si="995"/>
        <v>10000+</v>
      </c>
      <c r="J9126" s="1">
        <f t="shared" si="996"/>
        <v>10000</v>
      </c>
      <c r="K9126" t="s">
        <v>17</v>
      </c>
      <c r="L9126" s="2">
        <v>0</v>
      </c>
      <c r="M9126" s="1">
        <f t="shared" si="1000"/>
        <v>0</v>
      </c>
      <c r="N9126" t="s">
        <v>18</v>
      </c>
      <c r="O9126" t="s">
        <v>4391</v>
      </c>
      <c r="P9126" t="s">
        <v>53</v>
      </c>
      <c r="Q9126" t="str">
        <f t="shared" si="997"/>
        <v>2018</v>
      </c>
      <c r="R9126" t="str">
        <f t="shared" si="998"/>
        <v>April</v>
      </c>
      <c r="S9126">
        <v>3</v>
      </c>
      <c r="T9126" t="s">
        <v>40</v>
      </c>
    </row>
    <row r="9127" spans="1:20" x14ac:dyDescent="0.3">
      <c r="A9127" t="s">
        <v>12022</v>
      </c>
      <c r="B9127" t="s">
        <v>3213</v>
      </c>
      <c r="C9127">
        <v>4.9000000000000004</v>
      </c>
      <c r="D9127">
        <f t="shared" si="999"/>
        <v>5</v>
      </c>
      <c r="E9127">
        <v>26</v>
      </c>
      <c r="F9127" t="s">
        <v>129</v>
      </c>
      <c r="G9127">
        <f t="shared" si="994"/>
        <v>6100000</v>
      </c>
      <c r="H9127" s="3" t="s">
        <v>719</v>
      </c>
      <c r="I9127" t="str">
        <f t="shared" si="995"/>
        <v>1000+</v>
      </c>
      <c r="J9127" s="1">
        <f t="shared" si="996"/>
        <v>1000</v>
      </c>
      <c r="K9127" t="s">
        <v>17</v>
      </c>
      <c r="L9127" s="2">
        <v>0</v>
      </c>
      <c r="M9127" s="1">
        <f t="shared" si="1000"/>
        <v>0</v>
      </c>
      <c r="N9127" t="s">
        <v>18</v>
      </c>
      <c r="O9127" t="s">
        <v>3215</v>
      </c>
      <c r="P9127" t="s">
        <v>9096</v>
      </c>
      <c r="Q9127" t="str">
        <f t="shared" si="997"/>
        <v>2016</v>
      </c>
      <c r="R9127" t="str">
        <f t="shared" si="998"/>
        <v>November</v>
      </c>
      <c r="S9127" t="s">
        <v>1171</v>
      </c>
      <c r="T9127" t="s">
        <v>71</v>
      </c>
    </row>
    <row r="9128" spans="1:20" x14ac:dyDescent="0.3">
      <c r="A9128" t="s">
        <v>12023</v>
      </c>
      <c r="B9128" t="s">
        <v>4239</v>
      </c>
      <c r="C9128">
        <v>3.6</v>
      </c>
      <c r="D9128">
        <f t="shared" si="999"/>
        <v>4</v>
      </c>
      <c r="E9128">
        <v>114</v>
      </c>
      <c r="F9128" t="s">
        <v>168</v>
      </c>
      <c r="G9128">
        <f t="shared" si="994"/>
        <v>10000000</v>
      </c>
      <c r="H9128" s="3" t="s">
        <v>16</v>
      </c>
      <c r="I9128" t="str">
        <f t="shared" si="995"/>
        <v>10000+</v>
      </c>
      <c r="J9128" s="1">
        <f t="shared" si="996"/>
        <v>10000</v>
      </c>
      <c r="K9128" t="s">
        <v>17</v>
      </c>
      <c r="L9128" s="2">
        <v>0</v>
      </c>
      <c r="M9128" s="1">
        <f t="shared" si="1000"/>
        <v>0</v>
      </c>
      <c r="N9128" t="s">
        <v>18</v>
      </c>
      <c r="O9128" t="s">
        <v>4240</v>
      </c>
      <c r="P9128" t="s">
        <v>11599</v>
      </c>
      <c r="Q9128" t="str">
        <f t="shared" si="997"/>
        <v>2016</v>
      </c>
      <c r="R9128" t="str">
        <f t="shared" si="998"/>
        <v>October</v>
      </c>
      <c r="S9128">
        <v>2</v>
      </c>
      <c r="T9128" t="s">
        <v>76</v>
      </c>
    </row>
    <row r="9129" spans="1:20" x14ac:dyDescent="0.3">
      <c r="A9129" t="s">
        <v>12024</v>
      </c>
      <c r="B9129" t="s">
        <v>4390</v>
      </c>
      <c r="C9129">
        <v>4.2</v>
      </c>
      <c r="D9129">
        <f t="shared" si="999"/>
        <v>5</v>
      </c>
      <c r="E9129">
        <v>268</v>
      </c>
      <c r="F9129" t="s">
        <v>224</v>
      </c>
      <c r="G9129">
        <f t="shared" si="994"/>
        <v>2400000</v>
      </c>
      <c r="H9129" s="3" t="s">
        <v>16</v>
      </c>
      <c r="I9129" t="str">
        <f t="shared" si="995"/>
        <v>10000+</v>
      </c>
      <c r="J9129" s="1">
        <f t="shared" si="996"/>
        <v>10000</v>
      </c>
      <c r="K9129" t="s">
        <v>17</v>
      </c>
      <c r="L9129" s="2">
        <v>0</v>
      </c>
      <c r="M9129" s="1">
        <f t="shared" si="1000"/>
        <v>0</v>
      </c>
      <c r="N9129" t="s">
        <v>18</v>
      </c>
      <c r="O9129" t="s">
        <v>4391</v>
      </c>
      <c r="P9129" t="s">
        <v>2446</v>
      </c>
      <c r="Q9129" t="str">
        <f t="shared" si="997"/>
        <v>2018</v>
      </c>
      <c r="R9129" t="str">
        <f t="shared" si="998"/>
        <v>February</v>
      </c>
      <c r="S9129" t="s">
        <v>1027</v>
      </c>
      <c r="T9129" t="s">
        <v>71</v>
      </c>
    </row>
    <row r="9130" spans="1:20" x14ac:dyDescent="0.3">
      <c r="A9130" t="s">
        <v>12025</v>
      </c>
      <c r="B9130" t="s">
        <v>3748</v>
      </c>
      <c r="C9130">
        <v>3.5</v>
      </c>
      <c r="D9130">
        <f t="shared" si="999"/>
        <v>4</v>
      </c>
      <c r="E9130">
        <v>16</v>
      </c>
      <c r="F9130" t="s">
        <v>132</v>
      </c>
      <c r="G9130">
        <f t="shared" si="994"/>
        <v>4600000</v>
      </c>
      <c r="H9130" s="3" t="s">
        <v>1122</v>
      </c>
      <c r="I9130" t="str">
        <f t="shared" si="995"/>
        <v>500+</v>
      </c>
      <c r="J9130" s="1">
        <f t="shared" si="996"/>
        <v>500</v>
      </c>
      <c r="K9130" t="s">
        <v>17</v>
      </c>
      <c r="L9130" s="2">
        <v>0</v>
      </c>
      <c r="M9130" s="1">
        <f t="shared" si="1000"/>
        <v>0</v>
      </c>
      <c r="N9130" t="s">
        <v>18</v>
      </c>
      <c r="O9130" t="s">
        <v>3749</v>
      </c>
      <c r="P9130" t="s">
        <v>6254</v>
      </c>
      <c r="Q9130" t="str">
        <f t="shared" si="997"/>
        <v>2018</v>
      </c>
      <c r="R9130" t="str">
        <f t="shared" si="998"/>
        <v>March</v>
      </c>
      <c r="S9130" t="s">
        <v>21</v>
      </c>
      <c r="T9130" t="s">
        <v>22</v>
      </c>
    </row>
    <row r="9131" spans="1:20" x14ac:dyDescent="0.3">
      <c r="A9131" t="s">
        <v>12026</v>
      </c>
      <c r="B9131" t="s">
        <v>1680</v>
      </c>
      <c r="C9131">
        <v>4.4000000000000004</v>
      </c>
      <c r="D9131">
        <f t="shared" si="999"/>
        <v>5</v>
      </c>
      <c r="E9131">
        <v>188</v>
      </c>
      <c r="F9131" t="s">
        <v>701</v>
      </c>
      <c r="G9131">
        <f t="shared" si="994"/>
        <v>3300000</v>
      </c>
      <c r="H9131" s="3" t="s">
        <v>16</v>
      </c>
      <c r="I9131" t="str">
        <f t="shared" si="995"/>
        <v>10000+</v>
      </c>
      <c r="J9131" s="1">
        <f t="shared" si="996"/>
        <v>10000</v>
      </c>
      <c r="K9131" t="s">
        <v>17</v>
      </c>
      <c r="L9131" s="2">
        <v>0</v>
      </c>
      <c r="M9131" s="1">
        <f t="shared" si="1000"/>
        <v>0</v>
      </c>
      <c r="N9131" t="s">
        <v>18</v>
      </c>
      <c r="O9131" t="s">
        <v>1681</v>
      </c>
      <c r="P9131" t="s">
        <v>221</v>
      </c>
      <c r="Q9131" t="str">
        <f t="shared" si="997"/>
        <v>2018</v>
      </c>
      <c r="R9131" t="str">
        <f t="shared" si="998"/>
        <v>July</v>
      </c>
      <c r="S9131">
        <v>2.5</v>
      </c>
      <c r="T9131" t="s">
        <v>40</v>
      </c>
    </row>
    <row r="9132" spans="1:20" x14ac:dyDescent="0.3">
      <c r="A9132" t="s">
        <v>12027</v>
      </c>
      <c r="B9132" t="s">
        <v>5080</v>
      </c>
      <c r="C9132">
        <v>3.5</v>
      </c>
      <c r="D9132">
        <f t="shared" si="999"/>
        <v>4</v>
      </c>
      <c r="E9132">
        <v>30</v>
      </c>
      <c r="F9132" t="s">
        <v>168</v>
      </c>
      <c r="G9132">
        <f t="shared" si="994"/>
        <v>10000000</v>
      </c>
      <c r="H9132" s="3" t="s">
        <v>719</v>
      </c>
      <c r="I9132" t="str">
        <f t="shared" si="995"/>
        <v>1000+</v>
      </c>
      <c r="J9132" s="1">
        <f t="shared" si="996"/>
        <v>1000</v>
      </c>
      <c r="K9132" t="s">
        <v>17</v>
      </c>
      <c r="L9132" s="2">
        <v>0</v>
      </c>
      <c r="M9132" s="1">
        <f t="shared" si="1000"/>
        <v>0</v>
      </c>
      <c r="N9132" t="s">
        <v>18</v>
      </c>
      <c r="O9132" t="s">
        <v>5081</v>
      </c>
      <c r="P9132" t="s">
        <v>6608</v>
      </c>
      <c r="Q9132" t="str">
        <f t="shared" si="997"/>
        <v>2015</v>
      </c>
      <c r="R9132" t="str">
        <f t="shared" si="998"/>
        <v>July</v>
      </c>
      <c r="S9132">
        <v>1.8</v>
      </c>
      <c r="T9132" t="s">
        <v>76</v>
      </c>
    </row>
    <row r="9133" spans="1:20" x14ac:dyDescent="0.3">
      <c r="A9133" t="s">
        <v>12028</v>
      </c>
      <c r="B9133" t="s">
        <v>1680</v>
      </c>
      <c r="C9133">
        <v>4.5</v>
      </c>
      <c r="D9133">
        <f t="shared" si="999"/>
        <v>5</v>
      </c>
      <c r="E9133">
        <v>625</v>
      </c>
      <c r="F9133" t="s">
        <v>1040</v>
      </c>
      <c r="G9133">
        <f t="shared" si="994"/>
        <v>3800000</v>
      </c>
      <c r="H9133" s="3" t="s">
        <v>16</v>
      </c>
      <c r="I9133" t="str">
        <f t="shared" si="995"/>
        <v>10000+</v>
      </c>
      <c r="J9133" s="1">
        <f t="shared" si="996"/>
        <v>10000</v>
      </c>
      <c r="K9133" t="s">
        <v>17</v>
      </c>
      <c r="L9133" s="2">
        <v>0</v>
      </c>
      <c r="M9133" s="1">
        <f t="shared" si="1000"/>
        <v>0</v>
      </c>
      <c r="N9133" t="s">
        <v>18</v>
      </c>
      <c r="O9133" t="s">
        <v>1681</v>
      </c>
      <c r="P9133" t="s">
        <v>2121</v>
      </c>
      <c r="Q9133" t="str">
        <f t="shared" si="997"/>
        <v>2018</v>
      </c>
      <c r="R9133" t="str">
        <f t="shared" si="998"/>
        <v>March</v>
      </c>
      <c r="S9133">
        <v>2.1</v>
      </c>
      <c r="T9133" t="s">
        <v>76</v>
      </c>
    </row>
    <row r="9134" spans="1:20" x14ac:dyDescent="0.3">
      <c r="A9134" t="s">
        <v>12029</v>
      </c>
      <c r="B9134" t="s">
        <v>730</v>
      </c>
      <c r="C9134">
        <v>4.2</v>
      </c>
      <c r="D9134">
        <f t="shared" si="999"/>
        <v>5</v>
      </c>
      <c r="E9134">
        <v>10</v>
      </c>
      <c r="F9134" t="s">
        <v>65</v>
      </c>
      <c r="G9134">
        <f t="shared" si="994"/>
        <v>3100000</v>
      </c>
      <c r="H9134" s="3" t="s">
        <v>90</v>
      </c>
      <c r="I9134" t="str">
        <f t="shared" si="995"/>
        <v>5000+</v>
      </c>
      <c r="J9134" s="1">
        <f t="shared" si="996"/>
        <v>5000</v>
      </c>
      <c r="K9134" t="s">
        <v>17</v>
      </c>
      <c r="L9134" s="2">
        <v>0</v>
      </c>
      <c r="M9134" s="1">
        <f t="shared" si="1000"/>
        <v>0</v>
      </c>
      <c r="N9134" t="s">
        <v>18</v>
      </c>
      <c r="O9134" t="s">
        <v>731</v>
      </c>
      <c r="P9134" t="s">
        <v>1455</v>
      </c>
      <c r="Q9134" t="str">
        <f t="shared" si="997"/>
        <v>2016</v>
      </c>
      <c r="R9134" t="str">
        <f t="shared" si="998"/>
        <v>April</v>
      </c>
      <c r="S9134">
        <v>1</v>
      </c>
      <c r="T9134" t="s">
        <v>51</v>
      </c>
    </row>
    <row r="9135" spans="1:20" x14ac:dyDescent="0.3">
      <c r="A9135" t="s">
        <v>12030</v>
      </c>
      <c r="B9135" t="s">
        <v>4390</v>
      </c>
      <c r="C9135">
        <v>3.5</v>
      </c>
      <c r="D9135">
        <f t="shared" si="999"/>
        <v>4</v>
      </c>
      <c r="E9135">
        <v>1</v>
      </c>
      <c r="F9135" t="s">
        <v>60</v>
      </c>
      <c r="G9135">
        <f t="shared" si="994"/>
        <v>33000000</v>
      </c>
      <c r="H9135" s="3" t="s">
        <v>1147</v>
      </c>
      <c r="I9135" t="str">
        <f t="shared" si="995"/>
        <v>10+</v>
      </c>
      <c r="J9135" s="1">
        <f t="shared" si="996"/>
        <v>10</v>
      </c>
      <c r="K9135" t="s">
        <v>17</v>
      </c>
      <c r="L9135" s="2">
        <v>0</v>
      </c>
      <c r="M9135" s="1">
        <f t="shared" si="1000"/>
        <v>0</v>
      </c>
      <c r="N9135" t="s">
        <v>18</v>
      </c>
      <c r="O9135" t="s">
        <v>4391</v>
      </c>
      <c r="P9135" t="s">
        <v>5025</v>
      </c>
      <c r="Q9135" t="str">
        <f t="shared" si="997"/>
        <v>2017</v>
      </c>
      <c r="R9135" t="str">
        <f t="shared" si="998"/>
        <v>November</v>
      </c>
      <c r="S9135">
        <v>1</v>
      </c>
      <c r="T9135" t="s">
        <v>535</v>
      </c>
    </row>
    <row r="9136" spans="1:20" x14ac:dyDescent="0.3">
      <c r="A9136" t="s">
        <v>12031</v>
      </c>
      <c r="B9136" t="s">
        <v>3634</v>
      </c>
      <c r="C9136">
        <v>3.5</v>
      </c>
      <c r="D9136">
        <f t="shared" si="999"/>
        <v>4</v>
      </c>
      <c r="E9136">
        <v>0</v>
      </c>
      <c r="F9136" t="s">
        <v>933</v>
      </c>
      <c r="G9136">
        <f t="shared" si="994"/>
        <v>6200000</v>
      </c>
      <c r="H9136" s="3" t="s">
        <v>1147</v>
      </c>
      <c r="I9136" t="str">
        <f t="shared" si="995"/>
        <v>10+</v>
      </c>
      <c r="J9136" s="1">
        <f t="shared" si="996"/>
        <v>10</v>
      </c>
      <c r="K9136" t="s">
        <v>17</v>
      </c>
      <c r="L9136" s="2">
        <v>0</v>
      </c>
      <c r="M9136" s="1">
        <f t="shared" si="1000"/>
        <v>0</v>
      </c>
      <c r="N9136" t="s">
        <v>37</v>
      </c>
      <c r="O9136" t="s">
        <v>3635</v>
      </c>
      <c r="P9136" t="s">
        <v>1016</v>
      </c>
      <c r="Q9136" t="str">
        <f t="shared" si="997"/>
        <v>2018</v>
      </c>
      <c r="R9136" t="str">
        <f t="shared" si="998"/>
        <v>June</v>
      </c>
      <c r="S9136">
        <v>1.1000000000000001</v>
      </c>
      <c r="T9136" t="s">
        <v>40</v>
      </c>
    </row>
    <row r="9137" spans="1:20" x14ac:dyDescent="0.3">
      <c r="A9137" t="s">
        <v>12032</v>
      </c>
      <c r="B9137" t="s">
        <v>2910</v>
      </c>
      <c r="C9137">
        <v>4.2</v>
      </c>
      <c r="D9137">
        <f t="shared" si="999"/>
        <v>5</v>
      </c>
      <c r="E9137">
        <v>580</v>
      </c>
      <c r="F9137" t="s">
        <v>493</v>
      </c>
      <c r="G9137">
        <f t="shared" si="994"/>
        <v>2100000</v>
      </c>
      <c r="H9137" s="3" t="s">
        <v>16</v>
      </c>
      <c r="I9137" t="str">
        <f t="shared" si="995"/>
        <v>10000+</v>
      </c>
      <c r="J9137" s="1">
        <f t="shared" si="996"/>
        <v>10000</v>
      </c>
      <c r="K9137" t="s">
        <v>17</v>
      </c>
      <c r="L9137" s="2">
        <v>0</v>
      </c>
      <c r="M9137" s="1">
        <f t="shared" si="1000"/>
        <v>0</v>
      </c>
      <c r="N9137" t="s">
        <v>18</v>
      </c>
      <c r="O9137" t="s">
        <v>1445</v>
      </c>
      <c r="P9137" t="s">
        <v>12033</v>
      </c>
      <c r="Q9137" t="str">
        <f t="shared" si="997"/>
        <v>2012</v>
      </c>
      <c r="R9137" t="str">
        <f t="shared" si="998"/>
        <v>December</v>
      </c>
      <c r="S9137">
        <v>1.3</v>
      </c>
      <c r="T9137" t="s">
        <v>465</v>
      </c>
    </row>
    <row r="9138" spans="1:20" x14ac:dyDescent="0.3">
      <c r="A9138" t="s">
        <v>12034</v>
      </c>
      <c r="B9138" t="s">
        <v>4716</v>
      </c>
      <c r="C9138">
        <v>3.5</v>
      </c>
      <c r="D9138">
        <f t="shared" si="999"/>
        <v>4</v>
      </c>
      <c r="E9138">
        <v>0</v>
      </c>
      <c r="F9138" t="s">
        <v>276</v>
      </c>
      <c r="G9138">
        <f t="shared" si="994"/>
        <v>18000000</v>
      </c>
      <c r="H9138" s="3" t="s">
        <v>1178</v>
      </c>
      <c r="I9138" t="str">
        <f t="shared" si="995"/>
        <v>1+</v>
      </c>
      <c r="J9138" s="1">
        <f t="shared" si="996"/>
        <v>1</v>
      </c>
      <c r="K9138" t="s">
        <v>17</v>
      </c>
      <c r="L9138" s="2">
        <v>0</v>
      </c>
      <c r="M9138" s="1">
        <f t="shared" si="1000"/>
        <v>0</v>
      </c>
      <c r="N9138" t="s">
        <v>18</v>
      </c>
      <c r="O9138" t="s">
        <v>4717</v>
      </c>
      <c r="P9138" t="s">
        <v>74</v>
      </c>
      <c r="Q9138" t="str">
        <f t="shared" si="997"/>
        <v>2018</v>
      </c>
      <c r="R9138" t="str">
        <f t="shared" si="998"/>
        <v>July</v>
      </c>
      <c r="S9138" t="s">
        <v>315</v>
      </c>
      <c r="T9138" t="s">
        <v>71</v>
      </c>
    </row>
    <row r="9139" spans="1:20" x14ac:dyDescent="0.3">
      <c r="A9139" t="s">
        <v>12035</v>
      </c>
      <c r="B9139" t="s">
        <v>4098</v>
      </c>
      <c r="C9139">
        <v>4.5</v>
      </c>
      <c r="D9139">
        <f t="shared" si="999"/>
        <v>5</v>
      </c>
      <c r="E9139">
        <v>2371338</v>
      </c>
      <c r="F9139" t="s">
        <v>85</v>
      </c>
      <c r="G9139">
        <f t="shared" si="994"/>
        <v>37000000</v>
      </c>
      <c r="H9139" s="3" t="s">
        <v>36</v>
      </c>
      <c r="I9139" t="str">
        <f t="shared" si="995"/>
        <v>50000000+</v>
      </c>
      <c r="J9139" s="1">
        <f t="shared" si="996"/>
        <v>50000000</v>
      </c>
      <c r="K9139" t="s">
        <v>17</v>
      </c>
      <c r="L9139" s="2">
        <v>0</v>
      </c>
      <c r="M9139" s="1">
        <f t="shared" si="1000"/>
        <v>0</v>
      </c>
      <c r="N9139" t="s">
        <v>37</v>
      </c>
      <c r="O9139" t="s">
        <v>2572</v>
      </c>
      <c r="P9139" t="s">
        <v>1435</v>
      </c>
      <c r="Q9139" t="str">
        <f t="shared" si="997"/>
        <v>2017</v>
      </c>
      <c r="R9139" t="str">
        <f t="shared" si="998"/>
        <v>July</v>
      </c>
      <c r="S9139" t="s">
        <v>12036</v>
      </c>
      <c r="T9139" t="s">
        <v>157</v>
      </c>
    </row>
    <row r="9140" spans="1:20" x14ac:dyDescent="0.3">
      <c r="A9140" t="s">
        <v>12037</v>
      </c>
      <c r="B9140" t="s">
        <v>4098</v>
      </c>
      <c r="C9140">
        <v>4.4000000000000004</v>
      </c>
      <c r="D9140">
        <f t="shared" si="999"/>
        <v>5</v>
      </c>
      <c r="E9140">
        <v>1690802</v>
      </c>
      <c r="F9140" t="s">
        <v>1819</v>
      </c>
      <c r="G9140">
        <f t="shared" si="994"/>
        <v>58000000</v>
      </c>
      <c r="H9140" s="3" t="s">
        <v>36</v>
      </c>
      <c r="I9140" t="str">
        <f t="shared" si="995"/>
        <v>50000000+</v>
      </c>
      <c r="J9140" s="1">
        <f t="shared" si="996"/>
        <v>50000000</v>
      </c>
      <c r="K9140" t="s">
        <v>17</v>
      </c>
      <c r="L9140" s="2">
        <v>0</v>
      </c>
      <c r="M9140" s="1">
        <f t="shared" si="1000"/>
        <v>0</v>
      </c>
      <c r="N9140" t="s">
        <v>18</v>
      </c>
      <c r="O9140" t="s">
        <v>2572</v>
      </c>
      <c r="P9140" t="s">
        <v>508</v>
      </c>
      <c r="Q9140" t="str">
        <f t="shared" si="997"/>
        <v>2018</v>
      </c>
      <c r="R9140" t="str">
        <f t="shared" si="998"/>
        <v>May</v>
      </c>
      <c r="S9140" t="s">
        <v>689</v>
      </c>
      <c r="T9140" t="s">
        <v>76</v>
      </c>
    </row>
    <row r="9141" spans="1:20" x14ac:dyDescent="0.3">
      <c r="A9141" t="s">
        <v>12038</v>
      </c>
      <c r="B9141" t="s">
        <v>2519</v>
      </c>
      <c r="C9141">
        <v>4.4000000000000004</v>
      </c>
      <c r="D9141">
        <f t="shared" si="999"/>
        <v>5</v>
      </c>
      <c r="E9141">
        <v>3344300</v>
      </c>
      <c r="F9141" t="s">
        <v>364</v>
      </c>
      <c r="G9141">
        <f t="shared" si="994"/>
        <v>22000000</v>
      </c>
      <c r="H9141" s="3" t="s">
        <v>36</v>
      </c>
      <c r="I9141" t="str">
        <f t="shared" si="995"/>
        <v>50000000+</v>
      </c>
      <c r="J9141" s="1">
        <f t="shared" si="996"/>
        <v>50000000</v>
      </c>
      <c r="K9141" t="s">
        <v>17</v>
      </c>
      <c r="L9141" s="2">
        <v>0</v>
      </c>
      <c r="M9141" s="1">
        <f t="shared" si="1000"/>
        <v>0</v>
      </c>
      <c r="N9141" t="s">
        <v>111</v>
      </c>
      <c r="O9141" t="s">
        <v>2588</v>
      </c>
      <c r="P9141" t="s">
        <v>265</v>
      </c>
      <c r="Q9141" t="str">
        <f t="shared" si="997"/>
        <v>2018</v>
      </c>
      <c r="R9141" t="str">
        <f t="shared" si="998"/>
        <v>July</v>
      </c>
      <c r="S9141" t="s">
        <v>8579</v>
      </c>
      <c r="T9141" t="s">
        <v>71</v>
      </c>
    </row>
    <row r="9142" spans="1:20" x14ac:dyDescent="0.3">
      <c r="A9142" t="s">
        <v>3205</v>
      </c>
      <c r="B9142" t="s">
        <v>2910</v>
      </c>
      <c r="C9142">
        <v>4.5</v>
      </c>
      <c r="D9142">
        <f t="shared" si="999"/>
        <v>5</v>
      </c>
      <c r="E9142">
        <v>354454</v>
      </c>
      <c r="F9142" t="s">
        <v>2679</v>
      </c>
      <c r="G9142">
        <f t="shared" si="994"/>
        <v>71000000</v>
      </c>
      <c r="H9142" s="3" t="s">
        <v>79</v>
      </c>
      <c r="I9142" t="str">
        <f t="shared" si="995"/>
        <v>10000000+</v>
      </c>
      <c r="J9142" s="1">
        <f t="shared" si="996"/>
        <v>10000000</v>
      </c>
      <c r="K9142" t="s">
        <v>17</v>
      </c>
      <c r="L9142" s="2">
        <v>0</v>
      </c>
      <c r="M9142" s="1">
        <f t="shared" si="1000"/>
        <v>0</v>
      </c>
      <c r="N9142" t="s">
        <v>18</v>
      </c>
      <c r="O9142" t="s">
        <v>2969</v>
      </c>
      <c r="P9142" t="s">
        <v>371</v>
      </c>
      <c r="Q9142" t="str">
        <f t="shared" si="997"/>
        <v>2018</v>
      </c>
      <c r="R9142" t="str">
        <f t="shared" si="998"/>
        <v>July</v>
      </c>
      <c r="S9142" t="s">
        <v>3206</v>
      </c>
      <c r="T9142" t="s">
        <v>71</v>
      </c>
    </row>
    <row r="9143" spans="1:20" x14ac:dyDescent="0.3">
      <c r="A9143" t="s">
        <v>12039</v>
      </c>
      <c r="B9143" t="s">
        <v>2910</v>
      </c>
      <c r="C9143">
        <v>4.5</v>
      </c>
      <c r="D9143">
        <f t="shared" si="999"/>
        <v>5</v>
      </c>
      <c r="E9143">
        <v>1455952</v>
      </c>
      <c r="F9143" t="s">
        <v>39</v>
      </c>
      <c r="G9143">
        <f t="shared" si="994"/>
        <v>1000</v>
      </c>
      <c r="H9143" s="3" t="s">
        <v>79</v>
      </c>
      <c r="I9143" t="str">
        <f t="shared" si="995"/>
        <v>10000000+</v>
      </c>
      <c r="J9143" s="1">
        <f t="shared" si="996"/>
        <v>10000000</v>
      </c>
      <c r="K9143" t="s">
        <v>17</v>
      </c>
      <c r="L9143" s="2">
        <v>0</v>
      </c>
      <c r="M9143" s="1">
        <f t="shared" si="1000"/>
        <v>0</v>
      </c>
      <c r="N9143" t="s">
        <v>18</v>
      </c>
      <c r="O9143" t="s">
        <v>3016</v>
      </c>
      <c r="P9143" t="s">
        <v>313</v>
      </c>
      <c r="Q9143" t="str">
        <f t="shared" si="997"/>
        <v>2018</v>
      </c>
      <c r="R9143" t="str">
        <f t="shared" si="998"/>
        <v>May</v>
      </c>
      <c r="S9143" t="s">
        <v>1620</v>
      </c>
      <c r="T9143" t="s">
        <v>76</v>
      </c>
    </row>
    <row r="9144" spans="1:20" x14ac:dyDescent="0.3">
      <c r="A9144" t="s">
        <v>12040</v>
      </c>
      <c r="B9144" t="s">
        <v>4098</v>
      </c>
      <c r="C9144">
        <v>3.9</v>
      </c>
      <c r="D9144">
        <f t="shared" si="999"/>
        <v>4</v>
      </c>
      <c r="E9144">
        <v>282727</v>
      </c>
      <c r="F9144" t="s">
        <v>1072</v>
      </c>
      <c r="G9144">
        <f t="shared" si="994"/>
        <v>63000000</v>
      </c>
      <c r="H9144" s="3" t="s">
        <v>79</v>
      </c>
      <c r="I9144" t="str">
        <f t="shared" si="995"/>
        <v>10000000+</v>
      </c>
      <c r="J9144" s="1">
        <f t="shared" si="996"/>
        <v>10000000</v>
      </c>
      <c r="K9144" t="s">
        <v>17</v>
      </c>
      <c r="L9144" s="2">
        <v>0</v>
      </c>
      <c r="M9144" s="1">
        <f t="shared" si="1000"/>
        <v>0</v>
      </c>
      <c r="N9144" t="s">
        <v>18</v>
      </c>
      <c r="O9144" t="s">
        <v>2572</v>
      </c>
      <c r="P9144" t="s">
        <v>5579</v>
      </c>
      <c r="Q9144" t="str">
        <f t="shared" si="997"/>
        <v>2017</v>
      </c>
      <c r="R9144" t="str">
        <f t="shared" si="998"/>
        <v>December</v>
      </c>
      <c r="S9144" t="s">
        <v>12041</v>
      </c>
      <c r="T9144" t="s">
        <v>46</v>
      </c>
    </row>
    <row r="9145" spans="1:20" x14ac:dyDescent="0.3">
      <c r="A9145" t="s">
        <v>12042</v>
      </c>
      <c r="B9145" t="s">
        <v>2910</v>
      </c>
      <c r="C9145">
        <v>4.3</v>
      </c>
      <c r="D9145">
        <f t="shared" si="999"/>
        <v>5</v>
      </c>
      <c r="E9145">
        <v>636995</v>
      </c>
      <c r="F9145" t="s">
        <v>1083</v>
      </c>
      <c r="G9145">
        <f t="shared" si="994"/>
        <v>49000000</v>
      </c>
      <c r="H9145" s="3" t="s">
        <v>79</v>
      </c>
      <c r="I9145" t="str">
        <f t="shared" si="995"/>
        <v>10000000+</v>
      </c>
      <c r="J9145" s="1">
        <f t="shared" si="996"/>
        <v>10000000</v>
      </c>
      <c r="K9145" t="s">
        <v>17</v>
      </c>
      <c r="L9145" s="2">
        <v>0</v>
      </c>
      <c r="M9145" s="1">
        <f t="shared" si="1000"/>
        <v>0</v>
      </c>
      <c r="N9145" t="s">
        <v>37</v>
      </c>
      <c r="O9145" t="s">
        <v>2527</v>
      </c>
      <c r="P9145" t="s">
        <v>74</v>
      </c>
      <c r="Q9145" t="str">
        <f t="shared" si="997"/>
        <v>2018</v>
      </c>
      <c r="R9145" t="str">
        <f t="shared" si="998"/>
        <v>July</v>
      </c>
      <c r="S9145" t="s">
        <v>6648</v>
      </c>
      <c r="T9145" t="s">
        <v>22</v>
      </c>
    </row>
    <row r="9146" spans="1:20" x14ac:dyDescent="0.3">
      <c r="A9146" t="s">
        <v>12043</v>
      </c>
      <c r="B9146" t="s">
        <v>2910</v>
      </c>
      <c r="C9146">
        <v>4.4000000000000004</v>
      </c>
      <c r="D9146">
        <f t="shared" si="999"/>
        <v>5</v>
      </c>
      <c r="E9146">
        <v>567632</v>
      </c>
      <c r="F9146" t="s">
        <v>164</v>
      </c>
      <c r="G9146">
        <f t="shared" si="994"/>
        <v>15000000</v>
      </c>
      <c r="H9146" s="3" t="s">
        <v>79</v>
      </c>
      <c r="I9146" t="str">
        <f t="shared" si="995"/>
        <v>10000000+</v>
      </c>
      <c r="J9146" s="1">
        <f t="shared" si="996"/>
        <v>10000000</v>
      </c>
      <c r="K9146" t="s">
        <v>17</v>
      </c>
      <c r="L9146" s="2">
        <v>0</v>
      </c>
      <c r="M9146" s="1">
        <f t="shared" si="1000"/>
        <v>0</v>
      </c>
      <c r="N9146" t="s">
        <v>111</v>
      </c>
      <c r="O9146" t="s">
        <v>2527</v>
      </c>
      <c r="P9146" t="s">
        <v>225</v>
      </c>
      <c r="Q9146" t="str">
        <f t="shared" si="997"/>
        <v>2018</v>
      </c>
      <c r="R9146" t="str">
        <f t="shared" si="998"/>
        <v>June</v>
      </c>
      <c r="S9146" t="s">
        <v>12044</v>
      </c>
      <c r="T9146" t="s">
        <v>71</v>
      </c>
    </row>
    <row r="9147" spans="1:20" x14ac:dyDescent="0.3">
      <c r="A9147" t="s">
        <v>12045</v>
      </c>
      <c r="B9147" t="s">
        <v>2910</v>
      </c>
      <c r="C9147">
        <v>4.5</v>
      </c>
      <c r="D9147">
        <f t="shared" si="999"/>
        <v>5</v>
      </c>
      <c r="E9147">
        <v>1461698</v>
      </c>
      <c r="F9147" t="s">
        <v>2053</v>
      </c>
      <c r="G9147">
        <f t="shared" si="994"/>
        <v>67000000</v>
      </c>
      <c r="H9147" s="3" t="s">
        <v>79</v>
      </c>
      <c r="I9147" t="str">
        <f t="shared" si="995"/>
        <v>10000000+</v>
      </c>
      <c r="J9147" s="1">
        <f t="shared" si="996"/>
        <v>10000000</v>
      </c>
      <c r="K9147" t="s">
        <v>17</v>
      </c>
      <c r="L9147" s="2">
        <v>0</v>
      </c>
      <c r="M9147" s="1">
        <f t="shared" si="1000"/>
        <v>0</v>
      </c>
      <c r="N9147" t="s">
        <v>111</v>
      </c>
      <c r="O9147" t="s">
        <v>2715</v>
      </c>
      <c r="P9147" t="s">
        <v>508</v>
      </c>
      <c r="Q9147" t="str">
        <f t="shared" si="997"/>
        <v>2018</v>
      </c>
      <c r="R9147" t="str">
        <f t="shared" si="998"/>
        <v>May</v>
      </c>
      <c r="S9147" t="s">
        <v>12046</v>
      </c>
      <c r="T9147" t="s">
        <v>71</v>
      </c>
    </row>
    <row r="9148" spans="1:20" x14ac:dyDescent="0.3">
      <c r="A9148" t="s">
        <v>12047</v>
      </c>
      <c r="B9148" t="s">
        <v>2910</v>
      </c>
      <c r="C9148">
        <v>4</v>
      </c>
      <c r="D9148">
        <f t="shared" si="999"/>
        <v>4</v>
      </c>
      <c r="E9148">
        <v>69574</v>
      </c>
      <c r="F9148" t="s">
        <v>1063</v>
      </c>
      <c r="G9148">
        <f t="shared" si="994"/>
        <v>45000000</v>
      </c>
      <c r="H9148" s="3" t="s">
        <v>25</v>
      </c>
      <c r="I9148" t="str">
        <f t="shared" si="995"/>
        <v>500000+</v>
      </c>
      <c r="J9148" s="1">
        <f t="shared" si="996"/>
        <v>500000</v>
      </c>
      <c r="K9148" t="s">
        <v>17</v>
      </c>
      <c r="L9148" s="2">
        <v>0</v>
      </c>
      <c r="M9148" s="1">
        <f t="shared" si="1000"/>
        <v>0</v>
      </c>
      <c r="N9148" t="s">
        <v>111</v>
      </c>
      <c r="O9148" t="s">
        <v>2540</v>
      </c>
      <c r="P9148" t="s">
        <v>350</v>
      </c>
      <c r="Q9148" t="str">
        <f t="shared" si="997"/>
        <v>2018</v>
      </c>
      <c r="R9148" t="str">
        <f t="shared" si="998"/>
        <v>May</v>
      </c>
      <c r="S9148" t="s">
        <v>12048</v>
      </c>
      <c r="T9148" t="s">
        <v>71</v>
      </c>
    </row>
    <row r="9149" spans="1:20" x14ac:dyDescent="0.3">
      <c r="A9149" t="s">
        <v>12049</v>
      </c>
      <c r="B9149" t="s">
        <v>2519</v>
      </c>
      <c r="C9149">
        <v>4.5</v>
      </c>
      <c r="D9149">
        <f t="shared" si="999"/>
        <v>5</v>
      </c>
      <c r="E9149">
        <v>32344</v>
      </c>
      <c r="F9149" t="s">
        <v>55</v>
      </c>
      <c r="G9149">
        <f t="shared" si="994"/>
        <v>29000000</v>
      </c>
      <c r="H9149" s="3" t="s">
        <v>56</v>
      </c>
      <c r="I9149" t="str">
        <f t="shared" si="995"/>
        <v>1000000+</v>
      </c>
      <c r="J9149" s="1">
        <f t="shared" si="996"/>
        <v>1000000</v>
      </c>
      <c r="K9149" t="s">
        <v>596</v>
      </c>
      <c r="L9149" s="2" t="s">
        <v>3134</v>
      </c>
      <c r="M9149" s="1">
        <f t="shared" si="1000"/>
        <v>0.99</v>
      </c>
      <c r="N9149" t="s">
        <v>18</v>
      </c>
      <c r="O9149" t="s">
        <v>2661</v>
      </c>
      <c r="P9149" t="s">
        <v>7256</v>
      </c>
      <c r="Q9149" t="str">
        <f t="shared" si="997"/>
        <v>2016</v>
      </c>
      <c r="R9149" t="str">
        <f t="shared" si="998"/>
        <v>October</v>
      </c>
      <c r="S9149" t="s">
        <v>12050</v>
      </c>
      <c r="T9149" t="s">
        <v>63</v>
      </c>
    </row>
    <row r="9150" spans="1:20" x14ac:dyDescent="0.3">
      <c r="A9150" t="s">
        <v>12051</v>
      </c>
      <c r="B9150" t="s">
        <v>2910</v>
      </c>
      <c r="C9150">
        <v>4</v>
      </c>
      <c r="D9150">
        <f t="shared" si="999"/>
        <v>4</v>
      </c>
      <c r="E9150">
        <v>199808</v>
      </c>
      <c r="F9150" t="s">
        <v>194</v>
      </c>
      <c r="G9150">
        <f t="shared" si="994"/>
        <v>57000000</v>
      </c>
      <c r="H9150" s="3" t="s">
        <v>79</v>
      </c>
      <c r="I9150" t="str">
        <f t="shared" si="995"/>
        <v>10000000+</v>
      </c>
      <c r="J9150" s="1">
        <f t="shared" si="996"/>
        <v>10000000</v>
      </c>
      <c r="K9150" t="s">
        <v>17</v>
      </c>
      <c r="L9150" s="2">
        <v>0</v>
      </c>
      <c r="M9150" s="1">
        <f t="shared" si="1000"/>
        <v>0</v>
      </c>
      <c r="N9150" t="s">
        <v>18</v>
      </c>
      <c r="O9150" t="s">
        <v>2548</v>
      </c>
      <c r="P9150" t="s">
        <v>57</v>
      </c>
      <c r="Q9150" t="str">
        <f t="shared" si="997"/>
        <v>2018</v>
      </c>
      <c r="R9150" t="str">
        <f t="shared" si="998"/>
        <v>June</v>
      </c>
      <c r="S9150" t="s">
        <v>7717</v>
      </c>
      <c r="T9150" t="s">
        <v>63</v>
      </c>
    </row>
    <row r="9151" spans="1:20" x14ac:dyDescent="0.3">
      <c r="A9151" t="s">
        <v>12052</v>
      </c>
      <c r="B9151" t="s">
        <v>2910</v>
      </c>
      <c r="C9151">
        <v>4.4000000000000004</v>
      </c>
      <c r="D9151">
        <f t="shared" si="999"/>
        <v>5</v>
      </c>
      <c r="E9151">
        <v>203101</v>
      </c>
      <c r="F9151" t="s">
        <v>39</v>
      </c>
      <c r="G9151">
        <f t="shared" ref="G9151:G9214" si="1001">IF(RIGHT(F9151,1)="M",LEFT(F9151,LEN(F9151)-1)*1000000,IF(RIGHT(F9151,1)="K",LEFT(F9151,LEN(F9151)-1)*1000, 1000))</f>
        <v>1000</v>
      </c>
      <c r="H9151" s="3" t="s">
        <v>31</v>
      </c>
      <c r="I9151" t="str">
        <f t="shared" ref="I9151:I9214" si="1002">SUBSTITUTE(H9151,",","")</f>
        <v>5000000+</v>
      </c>
      <c r="J9151" s="1">
        <f t="shared" ref="J9151:J9214" si="1003">VALUE(LEFT(I9151,LEN(I9151)-1))</f>
        <v>5000000</v>
      </c>
      <c r="K9151" t="s">
        <v>17</v>
      </c>
      <c r="L9151" s="2">
        <v>0</v>
      </c>
      <c r="M9151" s="1">
        <f t="shared" si="1000"/>
        <v>0</v>
      </c>
      <c r="N9151" t="s">
        <v>18</v>
      </c>
      <c r="O9151" t="s">
        <v>2527</v>
      </c>
      <c r="P9151" t="s">
        <v>140</v>
      </c>
      <c r="Q9151" t="str">
        <f t="shared" ref="Q9151:Q9214" si="1004">RIGHT(P9151,4)</f>
        <v>2018</v>
      </c>
      <c r="R9151" t="str">
        <f t="shared" ref="R9151:R9214" si="1005">LEFT(P9151,FIND(" ",P9151)-1)</f>
        <v>May</v>
      </c>
      <c r="S9151" t="s">
        <v>39</v>
      </c>
      <c r="T9151" t="s">
        <v>71</v>
      </c>
    </row>
    <row r="9152" spans="1:20" x14ac:dyDescent="0.3">
      <c r="A9152" t="s">
        <v>12053</v>
      </c>
      <c r="B9152" t="s">
        <v>2910</v>
      </c>
      <c r="C9152">
        <v>4.3</v>
      </c>
      <c r="D9152">
        <f t="shared" si="999"/>
        <v>5</v>
      </c>
      <c r="E9152">
        <v>56444</v>
      </c>
      <c r="F9152" t="s">
        <v>1590</v>
      </c>
      <c r="G9152">
        <f t="shared" si="1001"/>
        <v>43000000</v>
      </c>
      <c r="H9152" s="3" t="s">
        <v>25</v>
      </c>
      <c r="I9152" t="str">
        <f t="shared" si="1002"/>
        <v>500000+</v>
      </c>
      <c r="J9152" s="1">
        <f t="shared" si="1003"/>
        <v>500000</v>
      </c>
      <c r="K9152" t="s">
        <v>596</v>
      </c>
      <c r="L9152" s="2" t="s">
        <v>597</v>
      </c>
      <c r="M9152" s="1">
        <f t="shared" si="1000"/>
        <v>4.99</v>
      </c>
      <c r="N9152" t="s">
        <v>18</v>
      </c>
      <c r="O9152" t="s">
        <v>3016</v>
      </c>
      <c r="P9152" t="s">
        <v>5637</v>
      </c>
      <c r="Q9152" t="str">
        <f t="shared" si="1004"/>
        <v>2017</v>
      </c>
      <c r="R9152" t="str">
        <f t="shared" si="1005"/>
        <v>February</v>
      </c>
      <c r="S9152" t="s">
        <v>12054</v>
      </c>
      <c r="T9152" t="s">
        <v>51</v>
      </c>
    </row>
    <row r="9153" spans="1:20" x14ac:dyDescent="0.3">
      <c r="A9153" t="s">
        <v>12055</v>
      </c>
      <c r="B9153" t="s">
        <v>4239</v>
      </c>
      <c r="C9153">
        <v>2.5</v>
      </c>
      <c r="D9153">
        <f t="shared" si="999"/>
        <v>3</v>
      </c>
      <c r="E9153">
        <v>12</v>
      </c>
      <c r="F9153" t="s">
        <v>73</v>
      </c>
      <c r="G9153">
        <f t="shared" si="1001"/>
        <v>12000000</v>
      </c>
      <c r="H9153" s="3" t="s">
        <v>719</v>
      </c>
      <c r="I9153" t="str">
        <f t="shared" si="1002"/>
        <v>1000+</v>
      </c>
      <c r="J9153" s="1">
        <f t="shared" si="1003"/>
        <v>1000</v>
      </c>
      <c r="K9153" t="s">
        <v>17</v>
      </c>
      <c r="L9153" s="2">
        <v>0</v>
      </c>
      <c r="M9153" s="1">
        <f t="shared" si="1000"/>
        <v>0</v>
      </c>
      <c r="N9153" t="s">
        <v>18</v>
      </c>
      <c r="O9153" t="s">
        <v>4240</v>
      </c>
      <c r="P9153" t="s">
        <v>5634</v>
      </c>
      <c r="Q9153" t="str">
        <f t="shared" si="1004"/>
        <v>2017</v>
      </c>
      <c r="R9153" t="str">
        <f t="shared" si="1005"/>
        <v>November</v>
      </c>
      <c r="S9153">
        <v>1.4</v>
      </c>
      <c r="T9153" t="s">
        <v>22</v>
      </c>
    </row>
    <row r="9154" spans="1:20" x14ac:dyDescent="0.3">
      <c r="A9154" t="s">
        <v>12056</v>
      </c>
      <c r="B9154" t="s">
        <v>2910</v>
      </c>
      <c r="C9154">
        <v>4.4000000000000004</v>
      </c>
      <c r="D9154">
        <f t="shared" ref="D9154:D9217" si="1006">IF(C9154&gt;4,5,IF(C9154&gt;3,4,IF(C9154&gt;2,3,IF(C9154&gt;1,2,1))))</f>
        <v>5</v>
      </c>
      <c r="E9154">
        <v>201631</v>
      </c>
      <c r="F9154" t="s">
        <v>2623</v>
      </c>
      <c r="G9154">
        <f t="shared" si="1001"/>
        <v>96000000</v>
      </c>
      <c r="H9154" s="3" t="s">
        <v>31</v>
      </c>
      <c r="I9154" t="str">
        <f t="shared" si="1002"/>
        <v>5000000+</v>
      </c>
      <c r="J9154" s="1">
        <f t="shared" si="1003"/>
        <v>5000000</v>
      </c>
      <c r="K9154" t="s">
        <v>17</v>
      </c>
      <c r="L9154" s="2">
        <v>0</v>
      </c>
      <c r="M9154" s="1">
        <f t="shared" si="1000"/>
        <v>0</v>
      </c>
      <c r="N9154" t="s">
        <v>18</v>
      </c>
      <c r="O9154" t="s">
        <v>2548</v>
      </c>
      <c r="P9154" t="s">
        <v>383</v>
      </c>
      <c r="Q9154" t="str">
        <f t="shared" si="1004"/>
        <v>2018</v>
      </c>
      <c r="R9154" t="str">
        <f t="shared" si="1005"/>
        <v>June</v>
      </c>
      <c r="S9154" t="s">
        <v>3904</v>
      </c>
      <c r="T9154" t="s">
        <v>71</v>
      </c>
    </row>
    <row r="9155" spans="1:20" x14ac:dyDescent="0.3">
      <c r="A9155" t="s">
        <v>12057</v>
      </c>
      <c r="B9155" t="s">
        <v>2910</v>
      </c>
      <c r="C9155">
        <v>3.8</v>
      </c>
      <c r="D9155">
        <f t="shared" si="1006"/>
        <v>4</v>
      </c>
      <c r="E9155">
        <v>32600</v>
      </c>
      <c r="F9155" t="s">
        <v>178</v>
      </c>
      <c r="G9155">
        <f t="shared" si="1001"/>
        <v>26000000</v>
      </c>
      <c r="H9155" s="3" t="s">
        <v>56</v>
      </c>
      <c r="I9155" t="str">
        <f t="shared" si="1002"/>
        <v>1000000+</v>
      </c>
      <c r="J9155" s="1">
        <f t="shared" si="1003"/>
        <v>1000000</v>
      </c>
      <c r="K9155" t="s">
        <v>17</v>
      </c>
      <c r="L9155" s="2">
        <v>0</v>
      </c>
      <c r="M9155" s="1">
        <f t="shared" ref="M9155:M9218" si="1007">VALUE(IF(RIGHT(L9155,LEN(L9155)-1)="",0,RIGHT(L9155,LEN(L9155)-1)))</f>
        <v>0</v>
      </c>
      <c r="N9155" t="s">
        <v>18</v>
      </c>
      <c r="O9155" t="s">
        <v>2527</v>
      </c>
      <c r="P9155" t="s">
        <v>2193</v>
      </c>
      <c r="Q9155" t="str">
        <f t="shared" si="1004"/>
        <v>2017</v>
      </c>
      <c r="R9155" t="str">
        <f t="shared" si="1005"/>
        <v>February</v>
      </c>
      <c r="S9155" t="s">
        <v>12058</v>
      </c>
      <c r="T9155" t="s">
        <v>71</v>
      </c>
    </row>
    <row r="9156" spans="1:20" x14ac:dyDescent="0.3">
      <c r="A9156" t="s">
        <v>12059</v>
      </c>
      <c r="B9156" t="s">
        <v>2910</v>
      </c>
      <c r="C9156">
        <v>4.4000000000000004</v>
      </c>
      <c r="D9156">
        <f t="shared" si="1006"/>
        <v>5</v>
      </c>
      <c r="E9156">
        <v>93870</v>
      </c>
      <c r="F9156" t="s">
        <v>1730</v>
      </c>
      <c r="G9156">
        <f t="shared" si="1001"/>
        <v>79000000</v>
      </c>
      <c r="H9156" s="3" t="s">
        <v>56</v>
      </c>
      <c r="I9156" t="str">
        <f t="shared" si="1002"/>
        <v>1000000+</v>
      </c>
      <c r="J9156" s="1">
        <f t="shared" si="1003"/>
        <v>1000000</v>
      </c>
      <c r="K9156" t="s">
        <v>17</v>
      </c>
      <c r="L9156" s="2">
        <v>0</v>
      </c>
      <c r="M9156" s="1">
        <f t="shared" si="1007"/>
        <v>0</v>
      </c>
      <c r="N9156" t="s">
        <v>18</v>
      </c>
      <c r="O9156" t="s">
        <v>2540</v>
      </c>
      <c r="P9156" t="s">
        <v>8556</v>
      </c>
      <c r="Q9156" t="str">
        <f t="shared" si="1004"/>
        <v>2016</v>
      </c>
      <c r="R9156" t="str">
        <f t="shared" si="1005"/>
        <v>February</v>
      </c>
      <c r="S9156" t="s">
        <v>315</v>
      </c>
      <c r="T9156" t="s">
        <v>76</v>
      </c>
    </row>
    <row r="9157" spans="1:20" x14ac:dyDescent="0.3">
      <c r="A9157" t="s">
        <v>12060</v>
      </c>
      <c r="B9157" t="s">
        <v>2910</v>
      </c>
      <c r="C9157">
        <v>4.2</v>
      </c>
      <c r="D9157">
        <f t="shared" si="1006"/>
        <v>5</v>
      </c>
      <c r="E9157">
        <v>222664</v>
      </c>
      <c r="F9157" t="s">
        <v>2562</v>
      </c>
      <c r="G9157">
        <f t="shared" si="1001"/>
        <v>98000000</v>
      </c>
      <c r="H9157" s="3" t="s">
        <v>79</v>
      </c>
      <c r="I9157" t="str">
        <f t="shared" si="1002"/>
        <v>10000000+</v>
      </c>
      <c r="J9157" s="1">
        <f t="shared" si="1003"/>
        <v>10000000</v>
      </c>
      <c r="K9157" t="s">
        <v>17</v>
      </c>
      <c r="L9157" s="2">
        <v>0</v>
      </c>
      <c r="M9157" s="1">
        <f t="shared" si="1007"/>
        <v>0</v>
      </c>
      <c r="N9157" t="s">
        <v>18</v>
      </c>
      <c r="O9157" t="s">
        <v>2548</v>
      </c>
      <c r="P9157" t="s">
        <v>32</v>
      </c>
      <c r="Q9157" t="str">
        <f t="shared" si="1004"/>
        <v>2018</v>
      </c>
      <c r="R9157" t="str">
        <f t="shared" si="1005"/>
        <v>August</v>
      </c>
      <c r="S9157" t="s">
        <v>12061</v>
      </c>
      <c r="T9157" t="s">
        <v>22</v>
      </c>
    </row>
    <row r="9158" spans="1:20" x14ac:dyDescent="0.3">
      <c r="A9158" t="s">
        <v>12062</v>
      </c>
      <c r="B9158" t="s">
        <v>2519</v>
      </c>
      <c r="C9158">
        <v>4.0999999999999996</v>
      </c>
      <c r="D9158">
        <f t="shared" si="1006"/>
        <v>5</v>
      </c>
      <c r="E9158">
        <v>166251</v>
      </c>
      <c r="F9158" t="s">
        <v>15</v>
      </c>
      <c r="G9158">
        <f t="shared" si="1001"/>
        <v>19000000</v>
      </c>
      <c r="H9158" s="3" t="s">
        <v>31</v>
      </c>
      <c r="I9158" t="str">
        <f t="shared" si="1002"/>
        <v>5000000+</v>
      </c>
      <c r="J9158" s="1">
        <f t="shared" si="1003"/>
        <v>5000000</v>
      </c>
      <c r="K9158" t="s">
        <v>17</v>
      </c>
      <c r="L9158" s="2">
        <v>0</v>
      </c>
      <c r="M9158" s="1">
        <f t="shared" si="1007"/>
        <v>0</v>
      </c>
      <c r="N9158" t="s">
        <v>18</v>
      </c>
      <c r="O9158" t="s">
        <v>2530</v>
      </c>
      <c r="P9158" t="s">
        <v>378</v>
      </c>
      <c r="Q9158" t="str">
        <f t="shared" si="1004"/>
        <v>2017</v>
      </c>
      <c r="R9158" t="str">
        <f t="shared" si="1005"/>
        <v>December</v>
      </c>
      <c r="S9158" t="s">
        <v>12063</v>
      </c>
      <c r="T9158" t="s">
        <v>22</v>
      </c>
    </row>
    <row r="9159" spans="1:20" x14ac:dyDescent="0.3">
      <c r="A9159" t="s">
        <v>12064</v>
      </c>
      <c r="B9159" t="s">
        <v>2519</v>
      </c>
      <c r="C9159">
        <v>4.2</v>
      </c>
      <c r="D9159">
        <f t="shared" si="1006"/>
        <v>5</v>
      </c>
      <c r="E9159">
        <v>70389</v>
      </c>
      <c r="F9159" t="s">
        <v>68</v>
      </c>
      <c r="G9159">
        <f t="shared" si="1001"/>
        <v>28000000</v>
      </c>
      <c r="H9159" s="3" t="s">
        <v>56</v>
      </c>
      <c r="I9159" t="str">
        <f t="shared" si="1002"/>
        <v>1000000+</v>
      </c>
      <c r="J9159" s="1">
        <f t="shared" si="1003"/>
        <v>1000000</v>
      </c>
      <c r="K9159" t="s">
        <v>17</v>
      </c>
      <c r="L9159" s="2">
        <v>0</v>
      </c>
      <c r="M9159" s="1">
        <f t="shared" si="1007"/>
        <v>0</v>
      </c>
      <c r="N9159" t="s">
        <v>37</v>
      </c>
      <c r="O9159" t="s">
        <v>2538</v>
      </c>
      <c r="P9159" t="s">
        <v>1841</v>
      </c>
      <c r="Q9159" t="str">
        <f t="shared" si="1004"/>
        <v>2018</v>
      </c>
      <c r="R9159" t="str">
        <f t="shared" si="1005"/>
        <v>May</v>
      </c>
      <c r="S9159" t="s">
        <v>3888</v>
      </c>
      <c r="T9159" t="s">
        <v>157</v>
      </c>
    </row>
    <row r="9160" spans="1:20" x14ac:dyDescent="0.3">
      <c r="A9160" t="s">
        <v>12065</v>
      </c>
      <c r="B9160" t="s">
        <v>2519</v>
      </c>
      <c r="C9160">
        <v>3.9</v>
      </c>
      <c r="D9160">
        <f t="shared" si="1006"/>
        <v>4</v>
      </c>
      <c r="E9160">
        <v>172281</v>
      </c>
      <c r="F9160" t="s">
        <v>1844</v>
      </c>
      <c r="G9160">
        <f t="shared" si="1001"/>
        <v>50000000</v>
      </c>
      <c r="H9160" s="3" t="s">
        <v>31</v>
      </c>
      <c r="I9160" t="str">
        <f t="shared" si="1002"/>
        <v>5000000+</v>
      </c>
      <c r="J9160" s="1">
        <f t="shared" si="1003"/>
        <v>5000000</v>
      </c>
      <c r="K9160" t="s">
        <v>17</v>
      </c>
      <c r="L9160" s="2">
        <v>0</v>
      </c>
      <c r="M9160" s="1">
        <f t="shared" si="1007"/>
        <v>0</v>
      </c>
      <c r="N9160" t="s">
        <v>18</v>
      </c>
      <c r="O9160" t="s">
        <v>2580</v>
      </c>
      <c r="P9160" t="s">
        <v>32</v>
      </c>
      <c r="Q9160" t="str">
        <f t="shared" si="1004"/>
        <v>2018</v>
      </c>
      <c r="R9160" t="str">
        <f t="shared" si="1005"/>
        <v>August</v>
      </c>
      <c r="S9160" t="s">
        <v>12066</v>
      </c>
      <c r="T9160" t="s">
        <v>71</v>
      </c>
    </row>
    <row r="9161" spans="1:20" x14ac:dyDescent="0.3">
      <c r="A9161" t="s">
        <v>12067</v>
      </c>
      <c r="B9161" t="s">
        <v>2519</v>
      </c>
      <c r="C9161">
        <v>4.5</v>
      </c>
      <c r="D9161">
        <f t="shared" si="1006"/>
        <v>5</v>
      </c>
      <c r="E9161">
        <v>567984</v>
      </c>
      <c r="F9161" t="s">
        <v>99</v>
      </c>
      <c r="G9161">
        <f t="shared" si="1001"/>
        <v>39000000</v>
      </c>
      <c r="H9161" s="3" t="s">
        <v>79</v>
      </c>
      <c r="I9161" t="str">
        <f t="shared" si="1002"/>
        <v>10000000+</v>
      </c>
      <c r="J9161" s="1">
        <f t="shared" si="1003"/>
        <v>10000000</v>
      </c>
      <c r="K9161" t="s">
        <v>17</v>
      </c>
      <c r="L9161" s="2">
        <v>0</v>
      </c>
      <c r="M9161" s="1">
        <f t="shared" si="1007"/>
        <v>0</v>
      </c>
      <c r="N9161" t="s">
        <v>18</v>
      </c>
      <c r="O9161" t="s">
        <v>2588</v>
      </c>
      <c r="P9161" t="s">
        <v>237</v>
      </c>
      <c r="Q9161" t="str">
        <f t="shared" si="1004"/>
        <v>2018</v>
      </c>
      <c r="R9161" t="str">
        <f t="shared" si="1005"/>
        <v>July</v>
      </c>
      <c r="S9161" t="s">
        <v>12068</v>
      </c>
      <c r="T9161" t="s">
        <v>22</v>
      </c>
    </row>
    <row r="9162" spans="1:20" x14ac:dyDescent="0.3">
      <c r="A9162" t="s">
        <v>12069</v>
      </c>
      <c r="B9162" t="s">
        <v>4098</v>
      </c>
      <c r="C9162">
        <v>4.0999999999999996</v>
      </c>
      <c r="D9162">
        <f t="shared" si="1006"/>
        <v>5</v>
      </c>
      <c r="E9162">
        <v>820577</v>
      </c>
      <c r="F9162" t="s">
        <v>336</v>
      </c>
      <c r="G9162">
        <f t="shared" si="1001"/>
        <v>30000000</v>
      </c>
      <c r="H9162" s="3" t="s">
        <v>79</v>
      </c>
      <c r="I9162" t="str">
        <f t="shared" si="1002"/>
        <v>10000000+</v>
      </c>
      <c r="J9162" s="1">
        <f t="shared" si="1003"/>
        <v>10000000</v>
      </c>
      <c r="K9162" t="s">
        <v>17</v>
      </c>
      <c r="L9162" s="2">
        <v>0</v>
      </c>
      <c r="M9162" s="1">
        <f t="shared" si="1007"/>
        <v>0</v>
      </c>
      <c r="N9162" t="s">
        <v>18</v>
      </c>
      <c r="O9162" t="s">
        <v>2572</v>
      </c>
      <c r="P9162" t="s">
        <v>5583</v>
      </c>
      <c r="Q9162" t="str">
        <f t="shared" si="1004"/>
        <v>2017</v>
      </c>
      <c r="R9162" t="str">
        <f t="shared" si="1005"/>
        <v>January</v>
      </c>
      <c r="S9162" t="s">
        <v>12070</v>
      </c>
      <c r="T9162" t="s">
        <v>46</v>
      </c>
    </row>
    <row r="9163" spans="1:20" x14ac:dyDescent="0.3">
      <c r="A9163" t="s">
        <v>12071</v>
      </c>
      <c r="B9163" t="s">
        <v>2519</v>
      </c>
      <c r="C9163">
        <v>4.4000000000000004</v>
      </c>
      <c r="D9163">
        <f t="shared" si="1006"/>
        <v>5</v>
      </c>
      <c r="E9163">
        <v>32496</v>
      </c>
      <c r="F9163" t="s">
        <v>2307</v>
      </c>
      <c r="G9163">
        <f t="shared" si="1001"/>
        <v>99000000</v>
      </c>
      <c r="H9163" s="3" t="s">
        <v>56</v>
      </c>
      <c r="I9163" t="str">
        <f t="shared" si="1002"/>
        <v>1000000+</v>
      </c>
      <c r="J9163" s="1">
        <f t="shared" si="1003"/>
        <v>1000000</v>
      </c>
      <c r="K9163" t="s">
        <v>596</v>
      </c>
      <c r="L9163" s="2" t="s">
        <v>3134</v>
      </c>
      <c r="M9163" s="1">
        <f t="shared" si="1007"/>
        <v>0.99</v>
      </c>
      <c r="N9163" t="s">
        <v>37</v>
      </c>
      <c r="O9163" t="s">
        <v>2538</v>
      </c>
      <c r="P9163" t="s">
        <v>66</v>
      </c>
      <c r="Q9163" t="str">
        <f t="shared" si="1004"/>
        <v>2018</v>
      </c>
      <c r="R9163" t="str">
        <f t="shared" si="1005"/>
        <v>July</v>
      </c>
      <c r="S9163" t="s">
        <v>12072</v>
      </c>
      <c r="T9163" t="s">
        <v>51</v>
      </c>
    </row>
    <row r="9164" spans="1:20" x14ac:dyDescent="0.3">
      <c r="A9164" t="s">
        <v>12073</v>
      </c>
      <c r="B9164" t="s">
        <v>2519</v>
      </c>
      <c r="C9164">
        <v>4.3</v>
      </c>
      <c r="D9164">
        <f t="shared" si="1006"/>
        <v>5</v>
      </c>
      <c r="E9164">
        <v>2903386</v>
      </c>
      <c r="F9164" t="s">
        <v>1819</v>
      </c>
      <c r="G9164">
        <f t="shared" si="1001"/>
        <v>58000000</v>
      </c>
      <c r="H9164" s="3" t="s">
        <v>403</v>
      </c>
      <c r="I9164" t="str">
        <f t="shared" si="1002"/>
        <v>100000000+</v>
      </c>
      <c r="J9164" s="1">
        <f t="shared" si="1003"/>
        <v>100000000</v>
      </c>
      <c r="K9164" t="s">
        <v>17</v>
      </c>
      <c r="L9164" s="2">
        <v>0</v>
      </c>
      <c r="M9164" s="1">
        <f t="shared" si="1007"/>
        <v>0</v>
      </c>
      <c r="N9164" t="s">
        <v>375</v>
      </c>
      <c r="O9164" t="s">
        <v>2538</v>
      </c>
      <c r="P9164" t="s">
        <v>265</v>
      </c>
      <c r="Q9164" t="str">
        <f t="shared" si="1004"/>
        <v>2018</v>
      </c>
      <c r="R9164" t="str">
        <f t="shared" si="1005"/>
        <v>July</v>
      </c>
      <c r="S9164" t="s">
        <v>12074</v>
      </c>
      <c r="T9164" t="s">
        <v>76</v>
      </c>
    </row>
    <row r="9165" spans="1:20" x14ac:dyDescent="0.3">
      <c r="A9165" t="s">
        <v>12075</v>
      </c>
      <c r="B9165" t="s">
        <v>2910</v>
      </c>
      <c r="C9165">
        <v>4.5</v>
      </c>
      <c r="D9165">
        <f t="shared" si="1006"/>
        <v>5</v>
      </c>
      <c r="E9165">
        <v>85484</v>
      </c>
      <c r="F9165" t="s">
        <v>39</v>
      </c>
      <c r="G9165">
        <f t="shared" si="1001"/>
        <v>1000</v>
      </c>
      <c r="H9165" s="3" t="s">
        <v>56</v>
      </c>
      <c r="I9165" t="str">
        <f t="shared" si="1002"/>
        <v>1000000+</v>
      </c>
      <c r="J9165" s="1">
        <f t="shared" si="1003"/>
        <v>1000000</v>
      </c>
      <c r="K9165" t="s">
        <v>17</v>
      </c>
      <c r="L9165" s="2">
        <v>0</v>
      </c>
      <c r="M9165" s="1">
        <f t="shared" si="1007"/>
        <v>0</v>
      </c>
      <c r="N9165" t="s">
        <v>18</v>
      </c>
      <c r="O9165" t="s">
        <v>2916</v>
      </c>
      <c r="P9165" t="s">
        <v>153</v>
      </c>
      <c r="Q9165" t="str">
        <f t="shared" si="1004"/>
        <v>2018</v>
      </c>
      <c r="R9165" t="str">
        <f t="shared" si="1005"/>
        <v>August</v>
      </c>
      <c r="S9165" t="s">
        <v>12076</v>
      </c>
      <c r="T9165" t="s">
        <v>71</v>
      </c>
    </row>
    <row r="9166" spans="1:20" x14ac:dyDescent="0.3">
      <c r="A9166" t="s">
        <v>12077</v>
      </c>
      <c r="B9166" t="s">
        <v>2519</v>
      </c>
      <c r="C9166">
        <v>3.4</v>
      </c>
      <c r="D9166">
        <f t="shared" si="1006"/>
        <v>4</v>
      </c>
      <c r="E9166">
        <v>4490</v>
      </c>
      <c r="F9166" t="s">
        <v>2789</v>
      </c>
      <c r="G9166">
        <f t="shared" si="1001"/>
        <v>92000000</v>
      </c>
      <c r="H9166" s="3" t="s">
        <v>43</v>
      </c>
      <c r="I9166" t="str">
        <f t="shared" si="1002"/>
        <v>100000+</v>
      </c>
      <c r="J9166" s="1">
        <f t="shared" si="1003"/>
        <v>100000</v>
      </c>
      <c r="K9166" t="s">
        <v>17</v>
      </c>
      <c r="L9166" s="2">
        <v>0</v>
      </c>
      <c r="M9166" s="1">
        <f t="shared" si="1007"/>
        <v>0</v>
      </c>
      <c r="N9166" t="s">
        <v>111</v>
      </c>
      <c r="O9166" t="s">
        <v>2538</v>
      </c>
      <c r="P9166" t="s">
        <v>3230</v>
      </c>
      <c r="Q9166" t="str">
        <f t="shared" si="1004"/>
        <v>2017</v>
      </c>
      <c r="R9166" t="str">
        <f t="shared" si="1005"/>
        <v>September</v>
      </c>
      <c r="S9166" t="s">
        <v>12078</v>
      </c>
      <c r="T9166" t="s">
        <v>71</v>
      </c>
    </row>
    <row r="9167" spans="1:20" x14ac:dyDescent="0.3">
      <c r="A9167" t="s">
        <v>12079</v>
      </c>
      <c r="B9167" t="s">
        <v>2519</v>
      </c>
      <c r="C9167">
        <v>3.4</v>
      </c>
      <c r="D9167">
        <f t="shared" si="1006"/>
        <v>4</v>
      </c>
      <c r="E9167">
        <v>1995</v>
      </c>
      <c r="F9167" t="s">
        <v>1590</v>
      </c>
      <c r="G9167">
        <f t="shared" si="1001"/>
        <v>43000000</v>
      </c>
      <c r="H9167" s="3" t="s">
        <v>43</v>
      </c>
      <c r="I9167" t="str">
        <f t="shared" si="1002"/>
        <v>100000+</v>
      </c>
      <c r="J9167" s="1">
        <f t="shared" si="1003"/>
        <v>100000</v>
      </c>
      <c r="K9167" t="s">
        <v>17</v>
      </c>
      <c r="L9167" s="2">
        <v>0</v>
      </c>
      <c r="M9167" s="1">
        <f t="shared" si="1007"/>
        <v>0</v>
      </c>
      <c r="N9167" t="s">
        <v>18</v>
      </c>
      <c r="O9167" t="s">
        <v>2538</v>
      </c>
      <c r="P9167" t="s">
        <v>12080</v>
      </c>
      <c r="Q9167" t="str">
        <f t="shared" si="1004"/>
        <v>2016</v>
      </c>
      <c r="R9167" t="str">
        <f t="shared" si="1005"/>
        <v>June</v>
      </c>
      <c r="S9167" t="s">
        <v>1935</v>
      </c>
      <c r="T9167" t="s">
        <v>46</v>
      </c>
    </row>
    <row r="9168" spans="1:20" x14ac:dyDescent="0.3">
      <c r="A9168" t="s">
        <v>12081</v>
      </c>
      <c r="B9168" t="s">
        <v>2519</v>
      </c>
      <c r="C9168">
        <v>4.4000000000000004</v>
      </c>
      <c r="D9168">
        <f t="shared" si="1006"/>
        <v>5</v>
      </c>
      <c r="E9168">
        <v>38419</v>
      </c>
      <c r="F9168" t="s">
        <v>1736</v>
      </c>
      <c r="G9168">
        <f t="shared" si="1001"/>
        <v>100000000</v>
      </c>
      <c r="H9168" s="3" t="s">
        <v>56</v>
      </c>
      <c r="I9168" t="str">
        <f t="shared" si="1002"/>
        <v>1000000+</v>
      </c>
      <c r="J9168" s="1">
        <f t="shared" si="1003"/>
        <v>1000000</v>
      </c>
      <c r="K9168" t="s">
        <v>596</v>
      </c>
      <c r="L9168" s="2" t="s">
        <v>3134</v>
      </c>
      <c r="M9168" s="1">
        <f t="shared" si="1007"/>
        <v>0.99</v>
      </c>
      <c r="N9168" t="s">
        <v>111</v>
      </c>
      <c r="O9168" t="s">
        <v>2538</v>
      </c>
      <c r="P9168" t="s">
        <v>86</v>
      </c>
      <c r="Q9168" t="str">
        <f t="shared" si="1004"/>
        <v>2018</v>
      </c>
      <c r="R9168" t="str">
        <f t="shared" si="1005"/>
        <v>August</v>
      </c>
      <c r="S9168" t="s">
        <v>12082</v>
      </c>
      <c r="T9168" t="s">
        <v>71</v>
      </c>
    </row>
    <row r="9169" spans="1:20" x14ac:dyDescent="0.3">
      <c r="A9169" t="s">
        <v>12083</v>
      </c>
      <c r="B9169" t="s">
        <v>4098</v>
      </c>
      <c r="C9169">
        <v>4.2</v>
      </c>
      <c r="D9169">
        <f t="shared" si="1006"/>
        <v>5</v>
      </c>
      <c r="E9169">
        <v>42767</v>
      </c>
      <c r="F9169" t="s">
        <v>1522</v>
      </c>
      <c r="G9169">
        <f t="shared" si="1001"/>
        <v>72000000</v>
      </c>
      <c r="H9169" s="3" t="s">
        <v>56</v>
      </c>
      <c r="I9169" t="str">
        <f t="shared" si="1002"/>
        <v>1000000+</v>
      </c>
      <c r="J9169" s="1">
        <f t="shared" si="1003"/>
        <v>1000000</v>
      </c>
      <c r="K9169" t="s">
        <v>17</v>
      </c>
      <c r="L9169" s="2">
        <v>0</v>
      </c>
      <c r="M9169" s="1">
        <f t="shared" si="1007"/>
        <v>0</v>
      </c>
      <c r="N9169" t="s">
        <v>18</v>
      </c>
      <c r="O9169" t="s">
        <v>2572</v>
      </c>
      <c r="P9169" t="s">
        <v>192</v>
      </c>
      <c r="Q9169" t="str">
        <f t="shared" si="1004"/>
        <v>2018</v>
      </c>
      <c r="R9169" t="str">
        <f t="shared" si="1005"/>
        <v>July</v>
      </c>
      <c r="S9169" t="s">
        <v>1043</v>
      </c>
      <c r="T9169" t="s">
        <v>535</v>
      </c>
    </row>
    <row r="9170" spans="1:20" x14ac:dyDescent="0.3">
      <c r="A9170" t="s">
        <v>12084</v>
      </c>
      <c r="B9170" t="s">
        <v>2519</v>
      </c>
      <c r="C9170">
        <v>4.4000000000000004</v>
      </c>
      <c r="D9170">
        <f t="shared" si="1006"/>
        <v>5</v>
      </c>
      <c r="E9170">
        <v>140658</v>
      </c>
      <c r="F9170" t="s">
        <v>85</v>
      </c>
      <c r="G9170">
        <f t="shared" si="1001"/>
        <v>37000000</v>
      </c>
      <c r="H9170" s="3" t="s">
        <v>56</v>
      </c>
      <c r="I9170" t="str">
        <f t="shared" si="1002"/>
        <v>1000000+</v>
      </c>
      <c r="J9170" s="1">
        <f t="shared" si="1003"/>
        <v>1000000</v>
      </c>
      <c r="K9170" t="s">
        <v>17</v>
      </c>
      <c r="L9170" s="2">
        <v>0</v>
      </c>
      <c r="M9170" s="1">
        <f t="shared" si="1007"/>
        <v>0</v>
      </c>
      <c r="N9170" t="s">
        <v>18</v>
      </c>
      <c r="O9170" t="s">
        <v>2588</v>
      </c>
      <c r="P9170" t="s">
        <v>32</v>
      </c>
      <c r="Q9170" t="str">
        <f t="shared" si="1004"/>
        <v>2018</v>
      </c>
      <c r="R9170" t="str">
        <f t="shared" si="1005"/>
        <v>August</v>
      </c>
      <c r="S9170" t="s">
        <v>10953</v>
      </c>
      <c r="T9170" t="s">
        <v>535</v>
      </c>
    </row>
    <row r="9171" spans="1:20" x14ac:dyDescent="0.3">
      <c r="A9171" t="s">
        <v>12085</v>
      </c>
      <c r="B9171" t="s">
        <v>2910</v>
      </c>
      <c r="C9171">
        <v>3.5</v>
      </c>
      <c r="D9171">
        <f t="shared" si="1006"/>
        <v>4</v>
      </c>
      <c r="E9171">
        <v>33178</v>
      </c>
      <c r="F9171" t="s">
        <v>65</v>
      </c>
      <c r="G9171">
        <f t="shared" si="1001"/>
        <v>3100000</v>
      </c>
      <c r="H9171" s="3" t="s">
        <v>56</v>
      </c>
      <c r="I9171" t="str">
        <f t="shared" si="1002"/>
        <v>1000000+</v>
      </c>
      <c r="J9171" s="1">
        <f t="shared" si="1003"/>
        <v>1000000</v>
      </c>
      <c r="K9171" t="s">
        <v>17</v>
      </c>
      <c r="L9171" s="2">
        <v>0</v>
      </c>
      <c r="M9171" s="1">
        <f t="shared" si="1007"/>
        <v>0</v>
      </c>
      <c r="N9171" t="s">
        <v>18</v>
      </c>
      <c r="O9171" t="s">
        <v>2527</v>
      </c>
      <c r="P9171" t="s">
        <v>858</v>
      </c>
      <c r="Q9171" t="str">
        <f t="shared" si="1004"/>
        <v>2015</v>
      </c>
      <c r="R9171" t="str">
        <f t="shared" si="1005"/>
        <v>February</v>
      </c>
      <c r="S9171" t="s">
        <v>585</v>
      </c>
      <c r="T9171" t="s">
        <v>535</v>
      </c>
    </row>
    <row r="9172" spans="1:20" x14ac:dyDescent="0.3">
      <c r="A9172" t="s">
        <v>12086</v>
      </c>
      <c r="B9172" t="s">
        <v>4098</v>
      </c>
      <c r="C9172">
        <v>4.0999999999999996</v>
      </c>
      <c r="D9172">
        <f t="shared" si="1006"/>
        <v>5</v>
      </c>
      <c r="E9172">
        <v>585564</v>
      </c>
      <c r="F9172" t="s">
        <v>60</v>
      </c>
      <c r="G9172">
        <f t="shared" si="1001"/>
        <v>33000000</v>
      </c>
      <c r="H9172" s="3" t="s">
        <v>79</v>
      </c>
      <c r="I9172" t="str">
        <f t="shared" si="1002"/>
        <v>10000000+</v>
      </c>
      <c r="J9172" s="1">
        <f t="shared" si="1003"/>
        <v>10000000</v>
      </c>
      <c r="K9172" t="s">
        <v>17</v>
      </c>
      <c r="L9172" s="2">
        <v>0</v>
      </c>
      <c r="M9172" s="1">
        <f t="shared" si="1007"/>
        <v>0</v>
      </c>
      <c r="N9172" t="s">
        <v>18</v>
      </c>
      <c r="O9172" t="s">
        <v>2572</v>
      </c>
      <c r="P9172" t="s">
        <v>383</v>
      </c>
      <c r="Q9172" t="str">
        <f t="shared" si="1004"/>
        <v>2018</v>
      </c>
      <c r="R9172" t="str">
        <f t="shared" si="1005"/>
        <v>June</v>
      </c>
      <c r="S9172" t="s">
        <v>1616</v>
      </c>
      <c r="T9172" t="s">
        <v>22</v>
      </c>
    </row>
    <row r="9173" spans="1:20" x14ac:dyDescent="0.3">
      <c r="A9173" t="s">
        <v>12087</v>
      </c>
      <c r="B9173" t="s">
        <v>2910</v>
      </c>
      <c r="C9173">
        <v>4.5999999999999996</v>
      </c>
      <c r="D9173">
        <f t="shared" si="1006"/>
        <v>5</v>
      </c>
      <c r="E9173">
        <v>33</v>
      </c>
      <c r="F9173" t="s">
        <v>701</v>
      </c>
      <c r="G9173">
        <f t="shared" si="1001"/>
        <v>3300000</v>
      </c>
      <c r="H9173" s="3" t="s">
        <v>942</v>
      </c>
      <c r="I9173" t="str">
        <f t="shared" si="1002"/>
        <v>100+</v>
      </c>
      <c r="J9173" s="1">
        <f t="shared" si="1003"/>
        <v>100</v>
      </c>
      <c r="K9173" t="s">
        <v>17</v>
      </c>
      <c r="L9173" s="2">
        <v>0</v>
      </c>
      <c r="M9173" s="1">
        <f t="shared" si="1007"/>
        <v>0</v>
      </c>
      <c r="N9173" t="s">
        <v>18</v>
      </c>
      <c r="O9173" t="s">
        <v>2527</v>
      </c>
      <c r="P9173" t="s">
        <v>4492</v>
      </c>
      <c r="Q9173" t="str">
        <f t="shared" si="1004"/>
        <v>2017</v>
      </c>
      <c r="R9173" t="str">
        <f t="shared" si="1005"/>
        <v>November</v>
      </c>
      <c r="S9173">
        <v>1</v>
      </c>
      <c r="T9173" t="s">
        <v>76</v>
      </c>
    </row>
    <row r="9174" spans="1:20" x14ac:dyDescent="0.3">
      <c r="A9174" t="s">
        <v>12088</v>
      </c>
      <c r="B9174" t="s">
        <v>2910</v>
      </c>
      <c r="C9174">
        <v>1.7</v>
      </c>
      <c r="D9174">
        <f t="shared" si="1006"/>
        <v>2</v>
      </c>
      <c r="E9174">
        <v>1172</v>
      </c>
      <c r="F9174" t="s">
        <v>48</v>
      </c>
      <c r="G9174">
        <f t="shared" si="1001"/>
        <v>5600000</v>
      </c>
      <c r="H9174" s="3" t="s">
        <v>16</v>
      </c>
      <c r="I9174" t="str">
        <f t="shared" si="1002"/>
        <v>10000+</v>
      </c>
      <c r="J9174" s="1">
        <f t="shared" si="1003"/>
        <v>10000</v>
      </c>
      <c r="K9174" t="s">
        <v>17</v>
      </c>
      <c r="L9174" s="2">
        <v>0</v>
      </c>
      <c r="M9174" s="1">
        <f t="shared" si="1007"/>
        <v>0</v>
      </c>
      <c r="N9174" t="s">
        <v>18</v>
      </c>
      <c r="O9174" t="s">
        <v>1216</v>
      </c>
      <c r="P9174" t="s">
        <v>4730</v>
      </c>
      <c r="Q9174" t="str">
        <f t="shared" si="1004"/>
        <v>2017</v>
      </c>
      <c r="R9174" t="str">
        <f t="shared" si="1005"/>
        <v>October</v>
      </c>
      <c r="S9174" t="s">
        <v>2975</v>
      </c>
      <c r="T9174" t="s">
        <v>71</v>
      </c>
    </row>
    <row r="9175" spans="1:20" x14ac:dyDescent="0.3">
      <c r="A9175" t="s">
        <v>12089</v>
      </c>
      <c r="B9175" t="s">
        <v>4239</v>
      </c>
      <c r="C9175">
        <v>3.3</v>
      </c>
      <c r="D9175">
        <f t="shared" si="1006"/>
        <v>4</v>
      </c>
      <c r="E9175">
        <v>97</v>
      </c>
      <c r="F9175" t="s">
        <v>242</v>
      </c>
      <c r="G9175">
        <f t="shared" si="1001"/>
        <v>16000000</v>
      </c>
      <c r="H9175" s="3" t="s">
        <v>16</v>
      </c>
      <c r="I9175" t="str">
        <f t="shared" si="1002"/>
        <v>10000+</v>
      </c>
      <c r="J9175" s="1">
        <f t="shared" si="1003"/>
        <v>10000</v>
      </c>
      <c r="K9175" t="s">
        <v>17</v>
      </c>
      <c r="L9175" s="2">
        <v>0</v>
      </c>
      <c r="M9175" s="1">
        <f t="shared" si="1007"/>
        <v>0</v>
      </c>
      <c r="N9175" t="s">
        <v>18</v>
      </c>
      <c r="O9175" t="s">
        <v>4240</v>
      </c>
      <c r="P9175" t="s">
        <v>8134</v>
      </c>
      <c r="Q9175" t="str">
        <f t="shared" si="1004"/>
        <v>2016</v>
      </c>
      <c r="R9175" t="str">
        <f t="shared" si="1005"/>
        <v>January</v>
      </c>
      <c r="S9175">
        <v>1.6</v>
      </c>
      <c r="T9175" t="s">
        <v>76</v>
      </c>
    </row>
    <row r="9176" spans="1:20" x14ac:dyDescent="0.3">
      <c r="A9176" t="s">
        <v>12090</v>
      </c>
      <c r="B9176" t="s">
        <v>3906</v>
      </c>
      <c r="C9176">
        <v>5</v>
      </c>
      <c r="D9176">
        <f t="shared" si="1006"/>
        <v>5</v>
      </c>
      <c r="E9176">
        <v>1</v>
      </c>
      <c r="F9176" t="s">
        <v>273</v>
      </c>
      <c r="G9176">
        <f t="shared" si="1001"/>
        <v>5400000</v>
      </c>
      <c r="H9176" s="3" t="s">
        <v>1147</v>
      </c>
      <c r="I9176" t="str">
        <f t="shared" si="1002"/>
        <v>10+</v>
      </c>
      <c r="J9176" s="1">
        <f t="shared" si="1003"/>
        <v>10</v>
      </c>
      <c r="K9176" t="s">
        <v>17</v>
      </c>
      <c r="L9176" s="2">
        <v>0</v>
      </c>
      <c r="M9176" s="1">
        <f t="shared" si="1007"/>
        <v>0</v>
      </c>
      <c r="N9176" t="s">
        <v>37</v>
      </c>
      <c r="O9176" t="s">
        <v>3907</v>
      </c>
      <c r="P9176" t="s">
        <v>1041</v>
      </c>
      <c r="Q9176" t="str">
        <f t="shared" si="1004"/>
        <v>2017</v>
      </c>
      <c r="R9176" t="str">
        <f t="shared" si="1005"/>
        <v>February</v>
      </c>
      <c r="S9176">
        <v>1</v>
      </c>
      <c r="T9176" t="s">
        <v>71</v>
      </c>
    </row>
    <row r="9177" spans="1:20" x14ac:dyDescent="0.3">
      <c r="A9177" t="s">
        <v>12091</v>
      </c>
      <c r="B9177" t="s">
        <v>505</v>
      </c>
      <c r="C9177">
        <v>4.8</v>
      </c>
      <c r="D9177">
        <f t="shared" si="1006"/>
        <v>5</v>
      </c>
      <c r="E9177">
        <v>6</v>
      </c>
      <c r="F9177" t="s">
        <v>142</v>
      </c>
      <c r="G9177">
        <f t="shared" si="1001"/>
        <v>11000000</v>
      </c>
      <c r="H9177" s="3" t="s">
        <v>942</v>
      </c>
      <c r="I9177" t="str">
        <f t="shared" si="1002"/>
        <v>100+</v>
      </c>
      <c r="J9177" s="1">
        <f t="shared" si="1003"/>
        <v>100</v>
      </c>
      <c r="K9177" t="s">
        <v>17</v>
      </c>
      <c r="L9177" s="2">
        <v>0</v>
      </c>
      <c r="M9177" s="1">
        <f t="shared" si="1007"/>
        <v>0</v>
      </c>
      <c r="N9177" t="s">
        <v>18</v>
      </c>
      <c r="O9177" t="s">
        <v>506</v>
      </c>
      <c r="P9177" t="s">
        <v>373</v>
      </c>
      <c r="Q9177" t="str">
        <f t="shared" si="1004"/>
        <v>2018</v>
      </c>
      <c r="R9177" t="str">
        <f t="shared" si="1005"/>
        <v>June</v>
      </c>
      <c r="S9177" t="s">
        <v>2656</v>
      </c>
      <c r="T9177" t="s">
        <v>40</v>
      </c>
    </row>
    <row r="9178" spans="1:20" x14ac:dyDescent="0.3">
      <c r="A9178" t="s">
        <v>12092</v>
      </c>
      <c r="B9178" t="s">
        <v>505</v>
      </c>
      <c r="C9178">
        <v>3.5</v>
      </c>
      <c r="D9178">
        <f t="shared" si="1006"/>
        <v>4</v>
      </c>
      <c r="E9178">
        <v>0</v>
      </c>
      <c r="F9178" t="s">
        <v>336</v>
      </c>
      <c r="G9178">
        <f t="shared" si="1001"/>
        <v>30000000</v>
      </c>
      <c r="H9178" s="3" t="s">
        <v>937</v>
      </c>
      <c r="I9178" t="str">
        <f t="shared" si="1002"/>
        <v>50+</v>
      </c>
      <c r="J9178" s="1">
        <f t="shared" si="1003"/>
        <v>50</v>
      </c>
      <c r="K9178" t="s">
        <v>17</v>
      </c>
      <c r="L9178" s="2">
        <v>0</v>
      </c>
      <c r="M9178" s="1">
        <f t="shared" si="1007"/>
        <v>0</v>
      </c>
      <c r="N9178" t="s">
        <v>18</v>
      </c>
      <c r="O9178" t="s">
        <v>506</v>
      </c>
      <c r="P9178" t="s">
        <v>487</v>
      </c>
      <c r="Q9178" t="str">
        <f t="shared" si="1004"/>
        <v>2018</v>
      </c>
      <c r="R9178" t="str">
        <f t="shared" si="1005"/>
        <v>June</v>
      </c>
      <c r="S9178" t="s">
        <v>12093</v>
      </c>
      <c r="T9178" t="s">
        <v>245</v>
      </c>
    </row>
    <row r="9179" spans="1:20" x14ac:dyDescent="0.3">
      <c r="A9179" t="s">
        <v>12094</v>
      </c>
      <c r="B9179" t="s">
        <v>1680</v>
      </c>
      <c r="C9179">
        <v>4.5999999999999996</v>
      </c>
      <c r="D9179">
        <f t="shared" si="1006"/>
        <v>5</v>
      </c>
      <c r="E9179">
        <v>8</v>
      </c>
      <c r="F9179" t="s">
        <v>102</v>
      </c>
      <c r="G9179">
        <f t="shared" si="1001"/>
        <v>31000000</v>
      </c>
      <c r="H9179" s="3" t="s">
        <v>719</v>
      </c>
      <c r="I9179" t="str">
        <f t="shared" si="1002"/>
        <v>1000+</v>
      </c>
      <c r="J9179" s="1">
        <f t="shared" si="1003"/>
        <v>1000</v>
      </c>
      <c r="K9179" t="s">
        <v>17</v>
      </c>
      <c r="L9179" s="2">
        <v>0</v>
      </c>
      <c r="M9179" s="1">
        <f t="shared" si="1007"/>
        <v>0</v>
      </c>
      <c r="N9179" t="s">
        <v>18</v>
      </c>
      <c r="O9179" t="s">
        <v>1681</v>
      </c>
      <c r="P9179" t="s">
        <v>1223</v>
      </c>
      <c r="Q9179" t="str">
        <f t="shared" si="1004"/>
        <v>2018</v>
      </c>
      <c r="R9179" t="str">
        <f t="shared" si="1005"/>
        <v>May</v>
      </c>
      <c r="S9179" t="s">
        <v>10178</v>
      </c>
      <c r="T9179" t="s">
        <v>245</v>
      </c>
    </row>
    <row r="9180" spans="1:20" x14ac:dyDescent="0.3">
      <c r="A9180" t="s">
        <v>12095</v>
      </c>
      <c r="B9180" t="s">
        <v>505</v>
      </c>
      <c r="C9180">
        <v>3.3</v>
      </c>
      <c r="D9180">
        <f t="shared" si="1006"/>
        <v>4</v>
      </c>
      <c r="E9180">
        <v>2915</v>
      </c>
      <c r="F9180" t="s">
        <v>701</v>
      </c>
      <c r="G9180">
        <f t="shared" si="1001"/>
        <v>3300000</v>
      </c>
      <c r="H9180" s="3" t="s">
        <v>25</v>
      </c>
      <c r="I9180" t="str">
        <f t="shared" si="1002"/>
        <v>500000+</v>
      </c>
      <c r="J9180" s="1">
        <f t="shared" si="1003"/>
        <v>500000</v>
      </c>
      <c r="K9180" t="s">
        <v>17</v>
      </c>
      <c r="L9180" s="2">
        <v>0</v>
      </c>
      <c r="M9180" s="1">
        <f t="shared" si="1007"/>
        <v>0</v>
      </c>
      <c r="N9180" t="s">
        <v>18</v>
      </c>
      <c r="O9180" t="s">
        <v>506</v>
      </c>
      <c r="P9180" t="s">
        <v>5634</v>
      </c>
      <c r="Q9180" t="str">
        <f t="shared" si="1004"/>
        <v>2017</v>
      </c>
      <c r="R9180" t="str">
        <f t="shared" si="1005"/>
        <v>November</v>
      </c>
      <c r="S9180" t="s">
        <v>1198</v>
      </c>
      <c r="T9180" t="s">
        <v>46</v>
      </c>
    </row>
    <row r="9181" spans="1:20" x14ac:dyDescent="0.3">
      <c r="A9181" t="s">
        <v>12096</v>
      </c>
      <c r="B9181" t="s">
        <v>4098</v>
      </c>
      <c r="C9181">
        <v>3.5</v>
      </c>
      <c r="D9181">
        <f t="shared" si="1006"/>
        <v>4</v>
      </c>
      <c r="E9181">
        <v>6</v>
      </c>
      <c r="F9181" t="s">
        <v>336</v>
      </c>
      <c r="G9181">
        <f t="shared" si="1001"/>
        <v>30000000</v>
      </c>
      <c r="H9181" s="3" t="s">
        <v>719</v>
      </c>
      <c r="I9181" t="str">
        <f t="shared" si="1002"/>
        <v>1000+</v>
      </c>
      <c r="J9181" s="1">
        <f t="shared" si="1003"/>
        <v>1000</v>
      </c>
      <c r="K9181" t="s">
        <v>17</v>
      </c>
      <c r="L9181" s="2">
        <v>0</v>
      </c>
      <c r="M9181" s="1">
        <f t="shared" si="1007"/>
        <v>0</v>
      </c>
      <c r="N9181" t="s">
        <v>18</v>
      </c>
      <c r="O9181" t="s">
        <v>2572</v>
      </c>
      <c r="P9181" t="s">
        <v>235</v>
      </c>
      <c r="Q9181" t="str">
        <f t="shared" si="1004"/>
        <v>2018</v>
      </c>
      <c r="R9181" t="str">
        <f t="shared" si="1005"/>
        <v>May</v>
      </c>
      <c r="S9181" t="s">
        <v>2761</v>
      </c>
      <c r="T9181" t="s">
        <v>46</v>
      </c>
    </row>
    <row r="9182" spans="1:20" x14ac:dyDescent="0.3">
      <c r="A9182" t="s">
        <v>12097</v>
      </c>
      <c r="B9182" t="s">
        <v>4573</v>
      </c>
      <c r="C9182">
        <v>4.2</v>
      </c>
      <c r="D9182">
        <f t="shared" si="1006"/>
        <v>5</v>
      </c>
      <c r="E9182">
        <v>410</v>
      </c>
      <c r="F9182" t="s">
        <v>129</v>
      </c>
      <c r="G9182">
        <f t="shared" si="1001"/>
        <v>6100000</v>
      </c>
      <c r="H9182" s="3" t="s">
        <v>43</v>
      </c>
      <c r="I9182" t="str">
        <f t="shared" si="1002"/>
        <v>100000+</v>
      </c>
      <c r="J9182" s="1">
        <f t="shared" si="1003"/>
        <v>100000</v>
      </c>
      <c r="K9182" t="s">
        <v>17</v>
      </c>
      <c r="L9182" s="2">
        <v>0</v>
      </c>
      <c r="M9182" s="1">
        <f t="shared" si="1007"/>
        <v>0</v>
      </c>
      <c r="N9182" t="s">
        <v>18</v>
      </c>
      <c r="O9182" t="s">
        <v>4574</v>
      </c>
      <c r="P9182" t="s">
        <v>106</v>
      </c>
      <c r="Q9182" t="str">
        <f t="shared" si="1004"/>
        <v>2018</v>
      </c>
      <c r="R9182" t="str">
        <f t="shared" si="1005"/>
        <v>April</v>
      </c>
      <c r="S9182">
        <v>33</v>
      </c>
      <c r="T9182" t="s">
        <v>22</v>
      </c>
    </row>
    <row r="9183" spans="1:20" x14ac:dyDescent="0.3">
      <c r="A9183" t="s">
        <v>12098</v>
      </c>
      <c r="B9183" t="s">
        <v>505</v>
      </c>
      <c r="C9183">
        <v>3.5</v>
      </c>
      <c r="D9183">
        <f t="shared" si="1006"/>
        <v>4</v>
      </c>
      <c r="E9183">
        <v>4</v>
      </c>
      <c r="F9183" t="s">
        <v>139</v>
      </c>
      <c r="G9183">
        <f t="shared" si="1001"/>
        <v>5200000</v>
      </c>
      <c r="H9183" s="3" t="s">
        <v>942</v>
      </c>
      <c r="I9183" t="str">
        <f t="shared" si="1002"/>
        <v>100+</v>
      </c>
      <c r="J9183" s="1">
        <f t="shared" si="1003"/>
        <v>100</v>
      </c>
      <c r="K9183" t="s">
        <v>17</v>
      </c>
      <c r="L9183" s="2">
        <v>0</v>
      </c>
      <c r="M9183" s="1">
        <f t="shared" si="1007"/>
        <v>0</v>
      </c>
      <c r="N9183" t="s">
        <v>18</v>
      </c>
      <c r="O9183" t="s">
        <v>506</v>
      </c>
      <c r="P9183" t="s">
        <v>313</v>
      </c>
      <c r="Q9183" t="str">
        <f t="shared" si="1004"/>
        <v>2018</v>
      </c>
      <c r="R9183" t="str">
        <f t="shared" si="1005"/>
        <v>May</v>
      </c>
      <c r="S9183">
        <v>1.2</v>
      </c>
      <c r="T9183" t="s">
        <v>71</v>
      </c>
    </row>
    <row r="9184" spans="1:20" x14ac:dyDescent="0.3">
      <c r="A9184" t="s">
        <v>12099</v>
      </c>
      <c r="B9184" t="s">
        <v>4716</v>
      </c>
      <c r="C9184">
        <v>3.5</v>
      </c>
      <c r="D9184">
        <f t="shared" si="1006"/>
        <v>4</v>
      </c>
      <c r="E9184">
        <v>3930</v>
      </c>
      <c r="F9184" t="s">
        <v>276</v>
      </c>
      <c r="G9184">
        <f t="shared" si="1001"/>
        <v>18000000</v>
      </c>
      <c r="H9184" s="3" t="s">
        <v>56</v>
      </c>
      <c r="I9184" t="str">
        <f t="shared" si="1002"/>
        <v>1000000+</v>
      </c>
      <c r="J9184" s="1">
        <f t="shared" si="1003"/>
        <v>1000000</v>
      </c>
      <c r="K9184" t="s">
        <v>17</v>
      </c>
      <c r="L9184" s="2">
        <v>0</v>
      </c>
      <c r="M9184" s="1">
        <f t="shared" si="1007"/>
        <v>0</v>
      </c>
      <c r="N9184" t="s">
        <v>18</v>
      </c>
      <c r="O9184" t="s">
        <v>4717</v>
      </c>
      <c r="P9184" t="s">
        <v>641</v>
      </c>
      <c r="Q9184" t="str">
        <f t="shared" si="1004"/>
        <v>2018</v>
      </c>
      <c r="R9184" t="str">
        <f t="shared" si="1005"/>
        <v>March</v>
      </c>
      <c r="S9184" t="s">
        <v>1027</v>
      </c>
      <c r="T9184" t="s">
        <v>76</v>
      </c>
    </row>
    <row r="9185" spans="1:20" x14ac:dyDescent="0.3">
      <c r="A9185" t="s">
        <v>12100</v>
      </c>
      <c r="B9185" t="s">
        <v>3634</v>
      </c>
      <c r="C9185">
        <v>3.7</v>
      </c>
      <c r="D9185">
        <f t="shared" si="1006"/>
        <v>4</v>
      </c>
      <c r="E9185">
        <v>23</v>
      </c>
      <c r="F9185" t="s">
        <v>242</v>
      </c>
      <c r="G9185">
        <f t="shared" si="1001"/>
        <v>16000000</v>
      </c>
      <c r="H9185" s="3" t="s">
        <v>90</v>
      </c>
      <c r="I9185" t="str">
        <f t="shared" si="1002"/>
        <v>5000+</v>
      </c>
      <c r="J9185" s="1">
        <f t="shared" si="1003"/>
        <v>5000</v>
      </c>
      <c r="K9185" t="s">
        <v>17</v>
      </c>
      <c r="L9185" s="2">
        <v>0</v>
      </c>
      <c r="M9185" s="1">
        <f t="shared" si="1007"/>
        <v>0</v>
      </c>
      <c r="N9185" t="s">
        <v>18</v>
      </c>
      <c r="O9185" t="s">
        <v>3635</v>
      </c>
      <c r="P9185" t="s">
        <v>53</v>
      </c>
      <c r="Q9185" t="str">
        <f t="shared" si="1004"/>
        <v>2018</v>
      </c>
      <c r="R9185" t="str">
        <f t="shared" si="1005"/>
        <v>April</v>
      </c>
      <c r="S9185">
        <v>1</v>
      </c>
      <c r="T9185" t="s">
        <v>71</v>
      </c>
    </row>
    <row r="9186" spans="1:20" x14ac:dyDescent="0.3">
      <c r="A9186" t="s">
        <v>12101</v>
      </c>
      <c r="B9186" t="s">
        <v>4716</v>
      </c>
      <c r="C9186">
        <v>5</v>
      </c>
      <c r="D9186">
        <f t="shared" si="1006"/>
        <v>5</v>
      </c>
      <c r="E9186">
        <v>9</v>
      </c>
      <c r="F9186" t="s">
        <v>35</v>
      </c>
      <c r="G9186">
        <f t="shared" si="1001"/>
        <v>25000000</v>
      </c>
      <c r="H9186" s="3" t="s">
        <v>937</v>
      </c>
      <c r="I9186" t="str">
        <f t="shared" si="1002"/>
        <v>50+</v>
      </c>
      <c r="J9186" s="1">
        <f t="shared" si="1003"/>
        <v>50</v>
      </c>
      <c r="K9186" t="s">
        <v>17</v>
      </c>
      <c r="L9186" s="2">
        <v>0</v>
      </c>
      <c r="M9186" s="1">
        <f t="shared" si="1007"/>
        <v>0</v>
      </c>
      <c r="N9186" t="s">
        <v>18</v>
      </c>
      <c r="O9186" t="s">
        <v>4717</v>
      </c>
      <c r="P9186" t="s">
        <v>4043</v>
      </c>
      <c r="Q9186" t="str">
        <f t="shared" si="1004"/>
        <v>2018</v>
      </c>
      <c r="R9186" t="str">
        <f t="shared" si="1005"/>
        <v>February</v>
      </c>
      <c r="S9186" t="s">
        <v>12102</v>
      </c>
      <c r="T9186" t="s">
        <v>22</v>
      </c>
    </row>
    <row r="9187" spans="1:20" x14ac:dyDescent="0.3">
      <c r="A9187" t="s">
        <v>12103</v>
      </c>
      <c r="B9187" t="s">
        <v>3634</v>
      </c>
      <c r="C9187">
        <v>3.5</v>
      </c>
      <c r="D9187">
        <f t="shared" si="1006"/>
        <v>4</v>
      </c>
      <c r="E9187">
        <v>7</v>
      </c>
      <c r="F9187" t="s">
        <v>481</v>
      </c>
      <c r="G9187">
        <f t="shared" si="1001"/>
        <v>2300000</v>
      </c>
      <c r="H9187" s="3" t="s">
        <v>90</v>
      </c>
      <c r="I9187" t="str">
        <f t="shared" si="1002"/>
        <v>5000+</v>
      </c>
      <c r="J9187" s="1">
        <f t="shared" si="1003"/>
        <v>5000</v>
      </c>
      <c r="K9187" t="s">
        <v>17</v>
      </c>
      <c r="L9187" s="2">
        <v>0</v>
      </c>
      <c r="M9187" s="1">
        <f t="shared" si="1007"/>
        <v>0</v>
      </c>
      <c r="N9187" t="s">
        <v>37</v>
      </c>
      <c r="O9187" t="s">
        <v>3635</v>
      </c>
      <c r="P9187" t="s">
        <v>450</v>
      </c>
      <c r="Q9187" t="str">
        <f t="shared" si="1004"/>
        <v>2018</v>
      </c>
      <c r="R9187" t="str">
        <f t="shared" si="1005"/>
        <v>July</v>
      </c>
      <c r="S9187">
        <v>2</v>
      </c>
      <c r="T9187" t="s">
        <v>22</v>
      </c>
    </row>
    <row r="9188" spans="1:20" x14ac:dyDescent="0.3">
      <c r="A9188" t="s">
        <v>12104</v>
      </c>
      <c r="B9188" t="s">
        <v>2910</v>
      </c>
      <c r="C9188">
        <v>3.5</v>
      </c>
      <c r="D9188">
        <f t="shared" si="1006"/>
        <v>4</v>
      </c>
      <c r="E9188">
        <v>0</v>
      </c>
      <c r="F9188" t="s">
        <v>435</v>
      </c>
      <c r="G9188">
        <f t="shared" si="1001"/>
        <v>13000000</v>
      </c>
      <c r="H9188" s="3" t="s">
        <v>1147</v>
      </c>
      <c r="I9188" t="str">
        <f t="shared" si="1002"/>
        <v>10+</v>
      </c>
      <c r="J9188" s="1">
        <f t="shared" si="1003"/>
        <v>10</v>
      </c>
      <c r="K9188" t="s">
        <v>17</v>
      </c>
      <c r="L9188" s="2">
        <v>0</v>
      </c>
      <c r="M9188" s="1">
        <f t="shared" si="1007"/>
        <v>0</v>
      </c>
      <c r="N9188" t="s">
        <v>37</v>
      </c>
      <c r="O9188" t="s">
        <v>1445</v>
      </c>
      <c r="P9188" t="s">
        <v>5885</v>
      </c>
      <c r="Q9188" t="str">
        <f t="shared" si="1004"/>
        <v>2017</v>
      </c>
      <c r="R9188" t="str">
        <f t="shared" si="1005"/>
        <v>May</v>
      </c>
      <c r="S9188">
        <v>1</v>
      </c>
      <c r="T9188" t="s">
        <v>71</v>
      </c>
    </row>
    <row r="9189" spans="1:20" x14ac:dyDescent="0.3">
      <c r="A9189" t="s">
        <v>12105</v>
      </c>
      <c r="B9189" t="s">
        <v>3748</v>
      </c>
      <c r="C9189">
        <v>4.5999999999999996</v>
      </c>
      <c r="D9189">
        <f t="shared" si="1006"/>
        <v>5</v>
      </c>
      <c r="E9189">
        <v>318142</v>
      </c>
      <c r="F9189" t="s">
        <v>39</v>
      </c>
      <c r="G9189">
        <f t="shared" si="1001"/>
        <v>1000</v>
      </c>
      <c r="H9189" s="3" t="s">
        <v>79</v>
      </c>
      <c r="I9189" t="str">
        <f t="shared" si="1002"/>
        <v>10000000+</v>
      </c>
      <c r="J9189" s="1">
        <f t="shared" si="1003"/>
        <v>10000000</v>
      </c>
      <c r="K9189" t="s">
        <v>17</v>
      </c>
      <c r="L9189" s="2">
        <v>0</v>
      </c>
      <c r="M9189" s="1">
        <f t="shared" si="1007"/>
        <v>0</v>
      </c>
      <c r="N9189" t="s">
        <v>37</v>
      </c>
      <c r="O9189" t="s">
        <v>3749</v>
      </c>
      <c r="P9189" t="s">
        <v>86</v>
      </c>
      <c r="Q9189" t="str">
        <f t="shared" si="1004"/>
        <v>2018</v>
      </c>
      <c r="R9189" t="str">
        <f t="shared" si="1005"/>
        <v>August</v>
      </c>
      <c r="S9189" t="s">
        <v>39</v>
      </c>
      <c r="T9189" t="s">
        <v>39</v>
      </c>
    </row>
    <row r="9190" spans="1:20" x14ac:dyDescent="0.3">
      <c r="A9190" t="s">
        <v>12106</v>
      </c>
      <c r="B9190" t="s">
        <v>2519</v>
      </c>
      <c r="C9190">
        <v>4.0999999999999996</v>
      </c>
      <c r="D9190">
        <f t="shared" si="1006"/>
        <v>5</v>
      </c>
      <c r="E9190">
        <v>5341</v>
      </c>
      <c r="F9190" t="s">
        <v>744</v>
      </c>
      <c r="G9190">
        <f t="shared" si="1001"/>
        <v>8800000</v>
      </c>
      <c r="H9190" s="3" t="s">
        <v>43</v>
      </c>
      <c r="I9190" t="str">
        <f t="shared" si="1002"/>
        <v>100000+</v>
      </c>
      <c r="J9190" s="1">
        <f t="shared" si="1003"/>
        <v>100000</v>
      </c>
      <c r="K9190" t="s">
        <v>17</v>
      </c>
      <c r="L9190" s="2">
        <v>0</v>
      </c>
      <c r="M9190" s="1">
        <f t="shared" si="1007"/>
        <v>0</v>
      </c>
      <c r="N9190" t="s">
        <v>37</v>
      </c>
      <c r="O9190" t="s">
        <v>2538</v>
      </c>
      <c r="P9190" t="s">
        <v>2480</v>
      </c>
      <c r="Q9190" t="str">
        <f t="shared" si="1004"/>
        <v>2014</v>
      </c>
      <c r="R9190" t="str">
        <f t="shared" si="1005"/>
        <v>April</v>
      </c>
      <c r="S9190">
        <v>1</v>
      </c>
      <c r="T9190" t="s">
        <v>76</v>
      </c>
    </row>
    <row r="9191" spans="1:20" x14ac:dyDescent="0.3">
      <c r="A9191" t="s">
        <v>12107</v>
      </c>
      <c r="B9191" t="s">
        <v>402</v>
      </c>
      <c r="C9191">
        <v>3.5</v>
      </c>
      <c r="D9191">
        <f t="shared" si="1006"/>
        <v>4</v>
      </c>
      <c r="E9191">
        <v>11</v>
      </c>
      <c r="F9191" t="s">
        <v>164</v>
      </c>
      <c r="G9191">
        <f t="shared" si="1001"/>
        <v>15000000</v>
      </c>
      <c r="H9191" s="3" t="s">
        <v>719</v>
      </c>
      <c r="I9191" t="str">
        <f t="shared" si="1002"/>
        <v>1000+</v>
      </c>
      <c r="J9191" s="1">
        <f t="shared" si="1003"/>
        <v>1000</v>
      </c>
      <c r="K9191" t="s">
        <v>17</v>
      </c>
      <c r="L9191" s="2">
        <v>0</v>
      </c>
      <c r="M9191" s="1">
        <f t="shared" si="1007"/>
        <v>0</v>
      </c>
      <c r="N9191" t="s">
        <v>18</v>
      </c>
      <c r="O9191" t="s">
        <v>404</v>
      </c>
      <c r="P9191" t="s">
        <v>2566</v>
      </c>
      <c r="Q9191" t="str">
        <f t="shared" si="1004"/>
        <v>2018</v>
      </c>
      <c r="R9191" t="str">
        <f t="shared" si="1005"/>
        <v>April</v>
      </c>
      <c r="S9191" t="s">
        <v>12108</v>
      </c>
      <c r="T9191" t="s">
        <v>76</v>
      </c>
    </row>
    <row r="9192" spans="1:20" x14ac:dyDescent="0.3">
      <c r="A9192" t="s">
        <v>12109</v>
      </c>
      <c r="B9192" t="s">
        <v>3634</v>
      </c>
      <c r="C9192">
        <v>5</v>
      </c>
      <c r="D9192">
        <f t="shared" si="1006"/>
        <v>5</v>
      </c>
      <c r="E9192">
        <v>3</v>
      </c>
      <c r="F9192" t="s">
        <v>224</v>
      </c>
      <c r="G9192">
        <f t="shared" si="1001"/>
        <v>2400000</v>
      </c>
      <c r="H9192" s="3" t="s">
        <v>937</v>
      </c>
      <c r="I9192" t="str">
        <f t="shared" si="1002"/>
        <v>50+</v>
      </c>
      <c r="J9192" s="1">
        <f t="shared" si="1003"/>
        <v>50</v>
      </c>
      <c r="K9192" t="s">
        <v>17</v>
      </c>
      <c r="L9192" s="2">
        <v>0</v>
      </c>
      <c r="M9192" s="1">
        <f t="shared" si="1007"/>
        <v>0</v>
      </c>
      <c r="N9192" t="s">
        <v>37</v>
      </c>
      <c r="O9192" t="s">
        <v>3635</v>
      </c>
      <c r="P9192" t="s">
        <v>150</v>
      </c>
      <c r="Q9192" t="str">
        <f t="shared" si="1004"/>
        <v>2018</v>
      </c>
      <c r="R9192" t="str">
        <f t="shared" si="1005"/>
        <v>July</v>
      </c>
      <c r="S9192">
        <v>2</v>
      </c>
      <c r="T9192" t="s">
        <v>76</v>
      </c>
    </row>
    <row r="9193" spans="1:20" x14ac:dyDescent="0.3">
      <c r="A9193" t="s">
        <v>12110</v>
      </c>
      <c r="B9193" t="s">
        <v>1680</v>
      </c>
      <c r="C9193">
        <v>3.5</v>
      </c>
      <c r="D9193">
        <f t="shared" si="1006"/>
        <v>4</v>
      </c>
      <c r="E9193">
        <v>24</v>
      </c>
      <c r="F9193" t="s">
        <v>1135</v>
      </c>
      <c r="G9193">
        <f t="shared" si="1001"/>
        <v>70000000</v>
      </c>
      <c r="H9193" s="3" t="s">
        <v>719</v>
      </c>
      <c r="I9193" t="str">
        <f t="shared" si="1002"/>
        <v>1000+</v>
      </c>
      <c r="J9193" s="1">
        <f t="shared" si="1003"/>
        <v>1000</v>
      </c>
      <c r="K9193" t="s">
        <v>17</v>
      </c>
      <c r="L9193" s="2">
        <v>0</v>
      </c>
      <c r="M9193" s="1">
        <f t="shared" si="1007"/>
        <v>0</v>
      </c>
      <c r="N9193" t="s">
        <v>18</v>
      </c>
      <c r="O9193" t="s">
        <v>1681</v>
      </c>
      <c r="P9193" t="s">
        <v>608</v>
      </c>
      <c r="Q9193" t="str">
        <f t="shared" si="1004"/>
        <v>2018</v>
      </c>
      <c r="R9193" t="str">
        <f t="shared" si="1005"/>
        <v>April</v>
      </c>
      <c r="S9193" t="s">
        <v>12111</v>
      </c>
      <c r="T9193" t="s">
        <v>71</v>
      </c>
    </row>
    <row r="9194" spans="1:20" x14ac:dyDescent="0.3">
      <c r="A9194" t="s">
        <v>12112</v>
      </c>
      <c r="B9194" t="s">
        <v>1680</v>
      </c>
      <c r="C9194">
        <v>3.7</v>
      </c>
      <c r="D9194">
        <f t="shared" si="1006"/>
        <v>4</v>
      </c>
      <c r="E9194">
        <v>155</v>
      </c>
      <c r="F9194" t="s">
        <v>255</v>
      </c>
      <c r="G9194">
        <f t="shared" si="1001"/>
        <v>3900000</v>
      </c>
      <c r="H9194" s="3" t="s">
        <v>43</v>
      </c>
      <c r="I9194" t="str">
        <f t="shared" si="1002"/>
        <v>100000+</v>
      </c>
      <c r="J9194" s="1">
        <f t="shared" si="1003"/>
        <v>100000</v>
      </c>
      <c r="K9194" t="s">
        <v>17</v>
      </c>
      <c r="L9194" s="2">
        <v>0</v>
      </c>
      <c r="M9194" s="1">
        <f t="shared" si="1007"/>
        <v>0</v>
      </c>
      <c r="N9194" t="s">
        <v>18</v>
      </c>
      <c r="O9194" t="s">
        <v>1681</v>
      </c>
      <c r="P9194" t="s">
        <v>103</v>
      </c>
      <c r="Q9194" t="str">
        <f t="shared" si="1004"/>
        <v>2018</v>
      </c>
      <c r="R9194" t="str">
        <f t="shared" si="1005"/>
        <v>July</v>
      </c>
      <c r="S9194" t="s">
        <v>21</v>
      </c>
      <c r="T9194" t="s">
        <v>22</v>
      </c>
    </row>
    <row r="9195" spans="1:20" x14ac:dyDescent="0.3">
      <c r="A9195" t="s">
        <v>12113</v>
      </c>
      <c r="B9195" t="s">
        <v>1680</v>
      </c>
      <c r="C9195">
        <v>4</v>
      </c>
      <c r="D9195">
        <f t="shared" si="1006"/>
        <v>4</v>
      </c>
      <c r="E9195">
        <v>37</v>
      </c>
      <c r="F9195" t="s">
        <v>255</v>
      </c>
      <c r="G9195">
        <f t="shared" si="1001"/>
        <v>3900000</v>
      </c>
      <c r="H9195" s="3" t="s">
        <v>90</v>
      </c>
      <c r="I9195" t="str">
        <f t="shared" si="1002"/>
        <v>5000+</v>
      </c>
      <c r="J9195" s="1">
        <f t="shared" si="1003"/>
        <v>5000</v>
      </c>
      <c r="K9195" t="s">
        <v>17</v>
      </c>
      <c r="L9195" s="2">
        <v>0</v>
      </c>
      <c r="M9195" s="1">
        <f t="shared" si="1007"/>
        <v>0</v>
      </c>
      <c r="N9195" t="s">
        <v>18</v>
      </c>
      <c r="O9195" t="s">
        <v>1681</v>
      </c>
      <c r="P9195" t="s">
        <v>665</v>
      </c>
      <c r="Q9195" t="str">
        <f t="shared" si="1004"/>
        <v>2017</v>
      </c>
      <c r="R9195" t="str">
        <f t="shared" si="1005"/>
        <v>November</v>
      </c>
      <c r="S9195" t="s">
        <v>21</v>
      </c>
      <c r="T9195" t="s">
        <v>22</v>
      </c>
    </row>
    <row r="9196" spans="1:20" x14ac:dyDescent="0.3">
      <c r="A9196" t="s">
        <v>12114</v>
      </c>
      <c r="B9196" t="s">
        <v>505</v>
      </c>
      <c r="C9196">
        <v>3.5</v>
      </c>
      <c r="D9196">
        <f t="shared" si="1006"/>
        <v>4</v>
      </c>
      <c r="E9196">
        <v>0</v>
      </c>
      <c r="F9196" t="s">
        <v>325</v>
      </c>
      <c r="G9196">
        <f t="shared" si="1001"/>
        <v>9000000</v>
      </c>
      <c r="H9196" s="3" t="s">
        <v>1147</v>
      </c>
      <c r="I9196" t="str">
        <f t="shared" si="1002"/>
        <v>10+</v>
      </c>
      <c r="J9196" s="1">
        <f t="shared" si="1003"/>
        <v>10</v>
      </c>
      <c r="K9196" t="s">
        <v>17</v>
      </c>
      <c r="L9196" s="2">
        <v>0</v>
      </c>
      <c r="M9196" s="1">
        <f t="shared" si="1007"/>
        <v>0</v>
      </c>
      <c r="N9196" t="s">
        <v>18</v>
      </c>
      <c r="O9196" t="s">
        <v>506</v>
      </c>
      <c r="P9196" t="s">
        <v>189</v>
      </c>
      <c r="Q9196" t="str">
        <f t="shared" si="1004"/>
        <v>2018</v>
      </c>
      <c r="R9196" t="str">
        <f t="shared" si="1005"/>
        <v>May</v>
      </c>
      <c r="S9196">
        <v>5.0999999999999996</v>
      </c>
      <c r="T9196" t="s">
        <v>71</v>
      </c>
    </row>
    <row r="9197" spans="1:20" x14ac:dyDescent="0.3">
      <c r="A9197" t="s">
        <v>12115</v>
      </c>
      <c r="B9197" t="s">
        <v>1610</v>
      </c>
      <c r="C9197">
        <v>3.5</v>
      </c>
      <c r="D9197">
        <f t="shared" si="1006"/>
        <v>4</v>
      </c>
      <c r="E9197">
        <v>2</v>
      </c>
      <c r="F9197" t="s">
        <v>82</v>
      </c>
      <c r="G9197">
        <f t="shared" si="1001"/>
        <v>21000000</v>
      </c>
      <c r="H9197" s="3" t="s">
        <v>1147</v>
      </c>
      <c r="I9197" t="str">
        <f t="shared" si="1002"/>
        <v>10+</v>
      </c>
      <c r="J9197" s="1">
        <f t="shared" si="1003"/>
        <v>10</v>
      </c>
      <c r="K9197" t="s">
        <v>17</v>
      </c>
      <c r="L9197" s="2">
        <v>0</v>
      </c>
      <c r="M9197" s="1">
        <f t="shared" si="1007"/>
        <v>0</v>
      </c>
      <c r="N9197" t="s">
        <v>37</v>
      </c>
      <c r="O9197" t="s">
        <v>1611</v>
      </c>
      <c r="P9197" t="s">
        <v>665</v>
      </c>
      <c r="Q9197" t="str">
        <f t="shared" si="1004"/>
        <v>2017</v>
      </c>
      <c r="R9197" t="str">
        <f t="shared" si="1005"/>
        <v>November</v>
      </c>
      <c r="S9197">
        <v>1.4</v>
      </c>
      <c r="T9197" t="s">
        <v>63</v>
      </c>
    </row>
    <row r="9198" spans="1:20" x14ac:dyDescent="0.3">
      <c r="A9198" t="s">
        <v>12116</v>
      </c>
      <c r="B9198" t="s">
        <v>2910</v>
      </c>
      <c r="C9198">
        <v>4.2</v>
      </c>
      <c r="D9198">
        <f t="shared" si="1006"/>
        <v>5</v>
      </c>
      <c r="E9198">
        <v>1111</v>
      </c>
      <c r="F9198" t="s">
        <v>499</v>
      </c>
      <c r="G9198">
        <f t="shared" si="1001"/>
        <v>7300000</v>
      </c>
      <c r="H9198" s="3" t="s">
        <v>43</v>
      </c>
      <c r="I9198" t="str">
        <f t="shared" si="1002"/>
        <v>100000+</v>
      </c>
      <c r="J9198" s="1">
        <f t="shared" si="1003"/>
        <v>100000</v>
      </c>
      <c r="K9198" t="s">
        <v>17</v>
      </c>
      <c r="L9198" s="2">
        <v>0</v>
      </c>
      <c r="M9198" s="1">
        <f t="shared" si="1007"/>
        <v>0</v>
      </c>
      <c r="N9198" t="s">
        <v>18</v>
      </c>
      <c r="O9198" t="s">
        <v>1445</v>
      </c>
      <c r="P9198" t="s">
        <v>328</v>
      </c>
      <c r="Q9198" t="str">
        <f t="shared" si="1004"/>
        <v>2018</v>
      </c>
      <c r="R9198" t="str">
        <f t="shared" si="1005"/>
        <v>June</v>
      </c>
      <c r="S9198" t="s">
        <v>3079</v>
      </c>
      <c r="T9198" t="s">
        <v>71</v>
      </c>
    </row>
    <row r="9199" spans="1:20" x14ac:dyDescent="0.3">
      <c r="A9199" t="s">
        <v>12117</v>
      </c>
      <c r="B9199" t="s">
        <v>2377</v>
      </c>
      <c r="C9199">
        <v>3.5</v>
      </c>
      <c r="D9199">
        <f t="shared" si="1006"/>
        <v>4</v>
      </c>
      <c r="E9199">
        <v>0</v>
      </c>
      <c r="F9199" t="s">
        <v>1314</v>
      </c>
      <c r="G9199">
        <f t="shared" si="1001"/>
        <v>1800000</v>
      </c>
      <c r="H9199" s="3" t="s">
        <v>1178</v>
      </c>
      <c r="I9199" t="str">
        <f t="shared" si="1002"/>
        <v>1+</v>
      </c>
      <c r="J9199" s="1">
        <f t="shared" si="1003"/>
        <v>1</v>
      </c>
      <c r="K9199" t="s">
        <v>17</v>
      </c>
      <c r="L9199" s="2">
        <v>0</v>
      </c>
      <c r="M9199" s="1">
        <f t="shared" si="1007"/>
        <v>0</v>
      </c>
      <c r="N9199" t="s">
        <v>18</v>
      </c>
      <c r="O9199" t="s">
        <v>2378</v>
      </c>
      <c r="P9199" t="s">
        <v>6386</v>
      </c>
      <c r="Q9199" t="str">
        <f t="shared" si="1004"/>
        <v>2017</v>
      </c>
      <c r="R9199" t="str">
        <f t="shared" si="1005"/>
        <v>October</v>
      </c>
      <c r="S9199">
        <v>1</v>
      </c>
      <c r="T9199" t="s">
        <v>22</v>
      </c>
    </row>
    <row r="9200" spans="1:20" x14ac:dyDescent="0.3">
      <c r="A9200" t="s">
        <v>12118</v>
      </c>
      <c r="B9200" t="s">
        <v>1680</v>
      </c>
      <c r="C9200">
        <v>4.5</v>
      </c>
      <c r="D9200">
        <f t="shared" si="1006"/>
        <v>5</v>
      </c>
      <c r="E9200">
        <v>28</v>
      </c>
      <c r="F9200" t="s">
        <v>1001</v>
      </c>
      <c r="G9200">
        <f t="shared" si="1001"/>
        <v>1400000</v>
      </c>
      <c r="H9200" s="3" t="s">
        <v>16</v>
      </c>
      <c r="I9200" t="str">
        <f t="shared" si="1002"/>
        <v>10000+</v>
      </c>
      <c r="J9200" s="1">
        <f t="shared" si="1003"/>
        <v>10000</v>
      </c>
      <c r="K9200" t="s">
        <v>17</v>
      </c>
      <c r="L9200" s="2">
        <v>0</v>
      </c>
      <c r="M9200" s="1">
        <f t="shared" si="1007"/>
        <v>0</v>
      </c>
      <c r="N9200" t="s">
        <v>37</v>
      </c>
      <c r="O9200" t="s">
        <v>1681</v>
      </c>
      <c r="P9200" t="s">
        <v>2173</v>
      </c>
      <c r="Q9200" t="str">
        <f t="shared" si="1004"/>
        <v>2018</v>
      </c>
      <c r="R9200" t="str">
        <f t="shared" si="1005"/>
        <v>January</v>
      </c>
      <c r="S9200">
        <v>1</v>
      </c>
      <c r="T9200" t="s">
        <v>63</v>
      </c>
    </row>
    <row r="9201" spans="1:20" x14ac:dyDescent="0.3">
      <c r="A9201" t="s">
        <v>12119</v>
      </c>
      <c r="B9201" t="s">
        <v>505</v>
      </c>
      <c r="C9201">
        <v>3.8</v>
      </c>
      <c r="D9201">
        <f t="shared" si="1006"/>
        <v>4</v>
      </c>
      <c r="E9201">
        <v>1777</v>
      </c>
      <c r="F9201" t="s">
        <v>9105</v>
      </c>
      <c r="G9201">
        <f t="shared" si="1001"/>
        <v>948000</v>
      </c>
      <c r="H9201" s="3" t="s">
        <v>43</v>
      </c>
      <c r="I9201" t="str">
        <f t="shared" si="1002"/>
        <v>100000+</v>
      </c>
      <c r="J9201" s="1">
        <f t="shared" si="1003"/>
        <v>100000</v>
      </c>
      <c r="K9201" t="s">
        <v>17</v>
      </c>
      <c r="L9201" s="2">
        <v>0</v>
      </c>
      <c r="M9201" s="1">
        <f t="shared" si="1007"/>
        <v>0</v>
      </c>
      <c r="N9201" t="s">
        <v>18</v>
      </c>
      <c r="O9201" t="s">
        <v>506</v>
      </c>
      <c r="P9201" t="s">
        <v>12120</v>
      </c>
      <c r="Q9201" t="str">
        <f t="shared" si="1004"/>
        <v>2014</v>
      </c>
      <c r="R9201" t="str">
        <f t="shared" si="1005"/>
        <v>May</v>
      </c>
      <c r="S9201">
        <v>1</v>
      </c>
      <c r="T9201" t="s">
        <v>211</v>
      </c>
    </row>
    <row r="9202" spans="1:20" x14ac:dyDescent="0.3">
      <c r="A9202" t="s">
        <v>12121</v>
      </c>
      <c r="B9202" t="s">
        <v>1680</v>
      </c>
      <c r="C9202">
        <v>2.5</v>
      </c>
      <c r="D9202">
        <f t="shared" si="1006"/>
        <v>3</v>
      </c>
      <c r="E9202">
        <v>2</v>
      </c>
      <c r="F9202" t="s">
        <v>427</v>
      </c>
      <c r="G9202">
        <f t="shared" si="1001"/>
        <v>5000000</v>
      </c>
      <c r="H9202" s="3" t="s">
        <v>719</v>
      </c>
      <c r="I9202" t="str">
        <f t="shared" si="1002"/>
        <v>1000+</v>
      </c>
      <c r="J9202" s="1">
        <f t="shared" si="1003"/>
        <v>1000</v>
      </c>
      <c r="K9202" t="s">
        <v>17</v>
      </c>
      <c r="L9202" s="2">
        <v>0</v>
      </c>
      <c r="M9202" s="1">
        <f t="shared" si="1007"/>
        <v>0</v>
      </c>
      <c r="N9202" t="s">
        <v>18</v>
      </c>
      <c r="O9202" t="s">
        <v>1681</v>
      </c>
      <c r="P9202" t="s">
        <v>6254</v>
      </c>
      <c r="Q9202" t="str">
        <f t="shared" si="1004"/>
        <v>2018</v>
      </c>
      <c r="R9202" t="str">
        <f t="shared" si="1005"/>
        <v>March</v>
      </c>
      <c r="S9202">
        <v>2</v>
      </c>
      <c r="T9202" t="s">
        <v>22</v>
      </c>
    </row>
    <row r="9203" spans="1:20" x14ac:dyDescent="0.3">
      <c r="A9203" t="s">
        <v>12122</v>
      </c>
      <c r="B9203" t="s">
        <v>305</v>
      </c>
      <c r="C9203">
        <v>4</v>
      </c>
      <c r="D9203">
        <f t="shared" si="1006"/>
        <v>4</v>
      </c>
      <c r="E9203">
        <v>1</v>
      </c>
      <c r="F9203" t="s">
        <v>300</v>
      </c>
      <c r="G9203">
        <f t="shared" si="1001"/>
        <v>2200000</v>
      </c>
      <c r="H9203" s="3" t="s">
        <v>942</v>
      </c>
      <c r="I9203" t="str">
        <f t="shared" si="1002"/>
        <v>100+</v>
      </c>
      <c r="J9203" s="1">
        <f t="shared" si="1003"/>
        <v>100</v>
      </c>
      <c r="K9203" t="s">
        <v>17</v>
      </c>
      <c r="L9203" s="2">
        <v>0</v>
      </c>
      <c r="M9203" s="1">
        <f t="shared" si="1007"/>
        <v>0</v>
      </c>
      <c r="N9203" t="s">
        <v>18</v>
      </c>
      <c r="O9203" t="s">
        <v>306</v>
      </c>
      <c r="P9203" t="s">
        <v>2284</v>
      </c>
      <c r="Q9203" t="str">
        <f t="shared" si="1004"/>
        <v>2017</v>
      </c>
      <c r="R9203" t="str">
        <f t="shared" si="1005"/>
        <v>August</v>
      </c>
      <c r="S9203">
        <v>1</v>
      </c>
      <c r="T9203" t="s">
        <v>211</v>
      </c>
    </row>
    <row r="9204" spans="1:20" x14ac:dyDescent="0.3">
      <c r="A9204" t="s">
        <v>12123</v>
      </c>
      <c r="B9204" t="s">
        <v>402</v>
      </c>
      <c r="C9204">
        <v>3.5</v>
      </c>
      <c r="D9204">
        <f t="shared" si="1006"/>
        <v>4</v>
      </c>
      <c r="E9204">
        <v>0</v>
      </c>
      <c r="F9204" t="s">
        <v>12124</v>
      </c>
      <c r="G9204">
        <f t="shared" si="1001"/>
        <v>688000</v>
      </c>
      <c r="H9204" s="3" t="s">
        <v>1194</v>
      </c>
      <c r="I9204" t="str">
        <f t="shared" si="1002"/>
        <v>5+</v>
      </c>
      <c r="J9204" s="1">
        <f t="shared" si="1003"/>
        <v>5</v>
      </c>
      <c r="K9204" t="s">
        <v>596</v>
      </c>
      <c r="L9204" s="2" t="s">
        <v>3134</v>
      </c>
      <c r="M9204" s="1">
        <f t="shared" si="1007"/>
        <v>0.99</v>
      </c>
      <c r="N9204" t="s">
        <v>18</v>
      </c>
      <c r="O9204" t="s">
        <v>404</v>
      </c>
      <c r="P9204" t="s">
        <v>3102</v>
      </c>
      <c r="Q9204" t="str">
        <f t="shared" si="1004"/>
        <v>2015</v>
      </c>
      <c r="R9204" t="str">
        <f t="shared" si="1005"/>
        <v>June</v>
      </c>
      <c r="S9204">
        <v>0.1</v>
      </c>
      <c r="T9204" t="s">
        <v>51</v>
      </c>
    </row>
    <row r="9205" spans="1:20" x14ac:dyDescent="0.3">
      <c r="A9205" t="s">
        <v>12125</v>
      </c>
      <c r="B9205" t="s">
        <v>4390</v>
      </c>
      <c r="C9205">
        <v>4</v>
      </c>
      <c r="D9205">
        <f t="shared" si="1006"/>
        <v>4</v>
      </c>
      <c r="E9205">
        <v>8</v>
      </c>
      <c r="F9205" t="s">
        <v>300</v>
      </c>
      <c r="G9205">
        <f t="shared" si="1001"/>
        <v>2200000</v>
      </c>
      <c r="H9205" s="3" t="s">
        <v>719</v>
      </c>
      <c r="I9205" t="str">
        <f t="shared" si="1002"/>
        <v>1000+</v>
      </c>
      <c r="J9205" s="1">
        <f t="shared" si="1003"/>
        <v>1000</v>
      </c>
      <c r="K9205" t="s">
        <v>17</v>
      </c>
      <c r="L9205" s="2">
        <v>0</v>
      </c>
      <c r="M9205" s="1">
        <f t="shared" si="1007"/>
        <v>0</v>
      </c>
      <c r="N9205" t="s">
        <v>18</v>
      </c>
      <c r="O9205" t="s">
        <v>4391</v>
      </c>
      <c r="P9205" t="s">
        <v>4530</v>
      </c>
      <c r="Q9205" t="str">
        <f t="shared" si="1004"/>
        <v>2018</v>
      </c>
      <c r="R9205" t="str">
        <f t="shared" si="1005"/>
        <v>August</v>
      </c>
      <c r="S9205" t="s">
        <v>210</v>
      </c>
      <c r="T9205" t="s">
        <v>245</v>
      </c>
    </row>
    <row r="9206" spans="1:20" x14ac:dyDescent="0.3">
      <c r="A9206" t="s">
        <v>12126</v>
      </c>
      <c r="B9206" t="s">
        <v>4390</v>
      </c>
      <c r="C9206">
        <v>4.0999999999999996</v>
      </c>
      <c r="D9206">
        <f t="shared" si="1006"/>
        <v>5</v>
      </c>
      <c r="E9206">
        <v>28</v>
      </c>
      <c r="F9206" t="s">
        <v>231</v>
      </c>
      <c r="G9206">
        <f t="shared" si="1001"/>
        <v>2500000</v>
      </c>
      <c r="H9206" s="3" t="s">
        <v>16</v>
      </c>
      <c r="I9206" t="str">
        <f t="shared" si="1002"/>
        <v>10000+</v>
      </c>
      <c r="J9206" s="1">
        <f t="shared" si="1003"/>
        <v>10000</v>
      </c>
      <c r="K9206" t="s">
        <v>17</v>
      </c>
      <c r="L9206" s="2">
        <v>0</v>
      </c>
      <c r="M9206" s="1">
        <f t="shared" si="1007"/>
        <v>0</v>
      </c>
      <c r="N9206" t="s">
        <v>18</v>
      </c>
      <c r="O9206" t="s">
        <v>4391</v>
      </c>
      <c r="P9206" t="s">
        <v>6386</v>
      </c>
      <c r="Q9206" t="str">
        <f t="shared" si="1004"/>
        <v>2017</v>
      </c>
      <c r="R9206" t="str">
        <f t="shared" si="1005"/>
        <v>October</v>
      </c>
      <c r="S9206">
        <v>1.3</v>
      </c>
      <c r="T9206" t="s">
        <v>71</v>
      </c>
    </row>
    <row r="9207" spans="1:20" x14ac:dyDescent="0.3">
      <c r="A9207" t="s">
        <v>12127</v>
      </c>
      <c r="B9207" t="s">
        <v>1997</v>
      </c>
      <c r="C9207">
        <v>3.5</v>
      </c>
      <c r="D9207">
        <f t="shared" si="1006"/>
        <v>4</v>
      </c>
      <c r="E9207">
        <v>0</v>
      </c>
      <c r="F9207" t="s">
        <v>499</v>
      </c>
      <c r="G9207">
        <f t="shared" si="1001"/>
        <v>7300000</v>
      </c>
      <c r="H9207" s="3" t="s">
        <v>1147</v>
      </c>
      <c r="I9207" t="str">
        <f t="shared" si="1002"/>
        <v>10+</v>
      </c>
      <c r="J9207" s="1">
        <f t="shared" si="1003"/>
        <v>10</v>
      </c>
      <c r="K9207" t="s">
        <v>17</v>
      </c>
      <c r="L9207" s="2">
        <v>0</v>
      </c>
      <c r="M9207" s="1">
        <f t="shared" si="1007"/>
        <v>0</v>
      </c>
      <c r="N9207" t="s">
        <v>18</v>
      </c>
      <c r="O9207" t="s">
        <v>1998</v>
      </c>
      <c r="P9207" t="s">
        <v>533</v>
      </c>
      <c r="Q9207" t="str">
        <f t="shared" si="1004"/>
        <v>2018</v>
      </c>
      <c r="R9207" t="str">
        <f t="shared" si="1005"/>
        <v>July</v>
      </c>
      <c r="S9207" t="s">
        <v>2371</v>
      </c>
      <c r="T9207" t="s">
        <v>71</v>
      </c>
    </row>
    <row r="9208" spans="1:20" x14ac:dyDescent="0.3">
      <c r="A9208" t="s">
        <v>12128</v>
      </c>
      <c r="B9208" t="s">
        <v>4239</v>
      </c>
      <c r="C9208">
        <v>3.5</v>
      </c>
      <c r="D9208">
        <f t="shared" si="1006"/>
        <v>4</v>
      </c>
      <c r="E9208">
        <v>0</v>
      </c>
      <c r="F9208" t="s">
        <v>7302</v>
      </c>
      <c r="G9208">
        <f t="shared" si="1001"/>
        <v>90000000</v>
      </c>
      <c r="H9208" s="3" t="s">
        <v>1147</v>
      </c>
      <c r="I9208" t="str">
        <f t="shared" si="1002"/>
        <v>10+</v>
      </c>
      <c r="J9208" s="1">
        <f t="shared" si="1003"/>
        <v>10</v>
      </c>
      <c r="K9208" t="s">
        <v>17</v>
      </c>
      <c r="L9208" s="2">
        <v>0</v>
      </c>
      <c r="M9208" s="1">
        <f t="shared" si="1007"/>
        <v>0</v>
      </c>
      <c r="N9208" t="s">
        <v>18</v>
      </c>
      <c r="O9208" t="s">
        <v>4240</v>
      </c>
      <c r="P9208" t="s">
        <v>1593</v>
      </c>
      <c r="Q9208" t="str">
        <f t="shared" si="1004"/>
        <v>2018</v>
      </c>
      <c r="R9208" t="str">
        <f t="shared" si="1005"/>
        <v>June</v>
      </c>
      <c r="S9208" t="s">
        <v>210</v>
      </c>
      <c r="T9208" t="s">
        <v>40</v>
      </c>
    </row>
    <row r="9209" spans="1:20" x14ac:dyDescent="0.3">
      <c r="A9209" t="s">
        <v>12129</v>
      </c>
      <c r="B9209" t="s">
        <v>2910</v>
      </c>
      <c r="C9209">
        <v>3.4</v>
      </c>
      <c r="D9209">
        <f t="shared" si="1006"/>
        <v>4</v>
      </c>
      <c r="E9209">
        <v>159</v>
      </c>
      <c r="F9209" t="s">
        <v>65</v>
      </c>
      <c r="G9209">
        <f t="shared" si="1001"/>
        <v>3100000</v>
      </c>
      <c r="H9209" s="3" t="s">
        <v>719</v>
      </c>
      <c r="I9209" t="str">
        <f t="shared" si="1002"/>
        <v>1000+</v>
      </c>
      <c r="J9209" s="1">
        <f t="shared" si="1003"/>
        <v>1000</v>
      </c>
      <c r="K9209" t="s">
        <v>596</v>
      </c>
      <c r="L9209" s="2" t="s">
        <v>3296</v>
      </c>
      <c r="M9209" s="1">
        <f t="shared" si="1007"/>
        <v>10.99</v>
      </c>
      <c r="N9209" t="s">
        <v>37</v>
      </c>
      <c r="O9209" t="s">
        <v>2715</v>
      </c>
      <c r="P9209" t="s">
        <v>53</v>
      </c>
      <c r="Q9209" t="str">
        <f t="shared" si="1004"/>
        <v>2018</v>
      </c>
      <c r="R9209" t="str">
        <f t="shared" si="1005"/>
        <v>April</v>
      </c>
      <c r="S9209">
        <v>2.12</v>
      </c>
      <c r="T9209" t="s">
        <v>51</v>
      </c>
    </row>
    <row r="9210" spans="1:20" x14ac:dyDescent="0.3">
      <c r="A9210" t="s">
        <v>12130</v>
      </c>
      <c r="B9210" t="s">
        <v>4390</v>
      </c>
      <c r="C9210">
        <v>3.6</v>
      </c>
      <c r="D9210">
        <f t="shared" si="1006"/>
        <v>4</v>
      </c>
      <c r="E9210">
        <v>216</v>
      </c>
      <c r="F9210" t="s">
        <v>12131</v>
      </c>
      <c r="G9210">
        <f t="shared" si="1001"/>
        <v>811000</v>
      </c>
      <c r="H9210" s="3" t="s">
        <v>16</v>
      </c>
      <c r="I9210" t="str">
        <f t="shared" si="1002"/>
        <v>10000+</v>
      </c>
      <c r="J9210" s="1">
        <f t="shared" si="1003"/>
        <v>10000</v>
      </c>
      <c r="K9210" t="s">
        <v>17</v>
      </c>
      <c r="L9210" s="2">
        <v>0</v>
      </c>
      <c r="M9210" s="1">
        <f t="shared" si="1007"/>
        <v>0</v>
      </c>
      <c r="N9210" t="s">
        <v>18</v>
      </c>
      <c r="O9210" t="s">
        <v>4391</v>
      </c>
      <c r="P9210" t="s">
        <v>12132</v>
      </c>
      <c r="Q9210" t="str">
        <f t="shared" si="1004"/>
        <v>2014</v>
      </c>
      <c r="R9210" t="str">
        <f t="shared" si="1005"/>
        <v>November</v>
      </c>
      <c r="S9210">
        <v>2</v>
      </c>
      <c r="T9210" t="s">
        <v>11763</v>
      </c>
    </row>
    <row r="9211" spans="1:20" x14ac:dyDescent="0.3">
      <c r="A9211" t="s">
        <v>12133</v>
      </c>
      <c r="B9211" t="s">
        <v>4390</v>
      </c>
      <c r="C9211">
        <v>3.4</v>
      </c>
      <c r="D9211">
        <f t="shared" si="1006"/>
        <v>4</v>
      </c>
      <c r="E9211">
        <v>16</v>
      </c>
      <c r="F9211" t="s">
        <v>477</v>
      </c>
      <c r="G9211">
        <f t="shared" si="1001"/>
        <v>4000000</v>
      </c>
      <c r="H9211" s="3" t="s">
        <v>90</v>
      </c>
      <c r="I9211" t="str">
        <f t="shared" si="1002"/>
        <v>5000+</v>
      </c>
      <c r="J9211" s="1">
        <f t="shared" si="1003"/>
        <v>5000</v>
      </c>
      <c r="K9211" t="s">
        <v>17</v>
      </c>
      <c r="L9211" s="2">
        <v>0</v>
      </c>
      <c r="M9211" s="1">
        <f t="shared" si="1007"/>
        <v>0</v>
      </c>
      <c r="N9211" t="s">
        <v>18</v>
      </c>
      <c r="O9211" t="s">
        <v>4391</v>
      </c>
      <c r="P9211" t="s">
        <v>4530</v>
      </c>
      <c r="Q9211" t="str">
        <f t="shared" si="1004"/>
        <v>2018</v>
      </c>
      <c r="R9211" t="str">
        <f t="shared" si="1005"/>
        <v>August</v>
      </c>
      <c r="S9211">
        <v>1</v>
      </c>
      <c r="T9211" t="s">
        <v>245</v>
      </c>
    </row>
    <row r="9212" spans="1:20" x14ac:dyDescent="0.3">
      <c r="A9212" t="s">
        <v>12134</v>
      </c>
      <c r="B9212" t="s">
        <v>4390</v>
      </c>
      <c r="C9212">
        <v>3.9</v>
      </c>
      <c r="D9212">
        <f t="shared" si="1006"/>
        <v>4</v>
      </c>
      <c r="E9212">
        <v>627</v>
      </c>
      <c r="F9212" t="s">
        <v>3711</v>
      </c>
      <c r="G9212">
        <f t="shared" si="1001"/>
        <v>4099999.9999999995</v>
      </c>
      <c r="H9212" s="3" t="s">
        <v>16</v>
      </c>
      <c r="I9212" t="str">
        <f t="shared" si="1002"/>
        <v>10000+</v>
      </c>
      <c r="J9212" s="1">
        <f t="shared" si="1003"/>
        <v>10000</v>
      </c>
      <c r="K9212" t="s">
        <v>17</v>
      </c>
      <c r="L9212" s="2">
        <v>0</v>
      </c>
      <c r="M9212" s="1">
        <f t="shared" si="1007"/>
        <v>0</v>
      </c>
      <c r="N9212" t="s">
        <v>18</v>
      </c>
      <c r="O9212" t="s">
        <v>4391</v>
      </c>
      <c r="P9212" t="s">
        <v>5516</v>
      </c>
      <c r="Q9212" t="str">
        <f t="shared" si="1004"/>
        <v>2017</v>
      </c>
      <c r="R9212" t="str">
        <f t="shared" si="1005"/>
        <v>February</v>
      </c>
      <c r="S9212">
        <v>6</v>
      </c>
      <c r="T9212" t="s">
        <v>76</v>
      </c>
    </row>
    <row r="9213" spans="1:20" x14ac:dyDescent="0.3">
      <c r="A9213" t="s">
        <v>12135</v>
      </c>
      <c r="B9213" t="s">
        <v>4098</v>
      </c>
      <c r="C9213">
        <v>4.5999999999999996</v>
      </c>
      <c r="D9213">
        <f t="shared" si="1006"/>
        <v>5</v>
      </c>
      <c r="E9213">
        <v>549</v>
      </c>
      <c r="F9213" t="s">
        <v>42</v>
      </c>
      <c r="G9213">
        <f t="shared" si="1001"/>
        <v>2800000</v>
      </c>
      <c r="H9213" s="3" t="s">
        <v>49</v>
      </c>
      <c r="I9213" t="str">
        <f t="shared" si="1002"/>
        <v>50000+</v>
      </c>
      <c r="J9213" s="1">
        <f t="shared" si="1003"/>
        <v>50000</v>
      </c>
      <c r="K9213" t="s">
        <v>17</v>
      </c>
      <c r="L9213" s="2">
        <v>0</v>
      </c>
      <c r="M9213" s="1">
        <f t="shared" si="1007"/>
        <v>0</v>
      </c>
      <c r="N9213" t="s">
        <v>18</v>
      </c>
      <c r="O9213" t="s">
        <v>2572</v>
      </c>
      <c r="P9213" t="s">
        <v>6254</v>
      </c>
      <c r="Q9213" t="str">
        <f t="shared" si="1004"/>
        <v>2018</v>
      </c>
      <c r="R9213" t="str">
        <f t="shared" si="1005"/>
        <v>March</v>
      </c>
      <c r="S9213" t="s">
        <v>1781</v>
      </c>
      <c r="T9213" t="s">
        <v>76</v>
      </c>
    </row>
    <row r="9214" spans="1:20" x14ac:dyDescent="0.3">
      <c r="A9214" t="s">
        <v>12136</v>
      </c>
      <c r="B9214" t="s">
        <v>730</v>
      </c>
      <c r="C9214">
        <v>4.3</v>
      </c>
      <c r="D9214">
        <f t="shared" si="1006"/>
        <v>5</v>
      </c>
      <c r="E9214">
        <v>3429</v>
      </c>
      <c r="F9214" t="s">
        <v>39</v>
      </c>
      <c r="G9214">
        <f t="shared" si="1001"/>
        <v>1000</v>
      </c>
      <c r="H9214" s="3" t="s">
        <v>43</v>
      </c>
      <c r="I9214" t="str">
        <f t="shared" si="1002"/>
        <v>100000+</v>
      </c>
      <c r="J9214" s="1">
        <f t="shared" si="1003"/>
        <v>100000</v>
      </c>
      <c r="K9214" t="s">
        <v>17</v>
      </c>
      <c r="L9214" s="2">
        <v>0</v>
      </c>
      <c r="M9214" s="1">
        <f t="shared" si="1007"/>
        <v>0</v>
      </c>
      <c r="N9214" t="s">
        <v>18</v>
      </c>
      <c r="O9214" t="s">
        <v>731</v>
      </c>
      <c r="P9214" t="s">
        <v>2330</v>
      </c>
      <c r="Q9214" t="str">
        <f t="shared" si="1004"/>
        <v>2018</v>
      </c>
      <c r="R9214" t="str">
        <f t="shared" si="1005"/>
        <v>March</v>
      </c>
      <c r="S9214" t="s">
        <v>12137</v>
      </c>
      <c r="T9214" t="s">
        <v>40</v>
      </c>
    </row>
    <row r="9215" spans="1:20" x14ac:dyDescent="0.3">
      <c r="A9215" t="s">
        <v>12138</v>
      </c>
      <c r="B9215" t="s">
        <v>4716</v>
      </c>
      <c r="C9215">
        <v>4.7</v>
      </c>
      <c r="D9215">
        <f t="shared" si="1006"/>
        <v>5</v>
      </c>
      <c r="E9215">
        <v>1730</v>
      </c>
      <c r="F9215" t="s">
        <v>242</v>
      </c>
      <c r="G9215">
        <f t="shared" ref="G9215:G9278" si="1008">IF(RIGHT(F9215,1)="M",LEFT(F9215,LEN(F9215)-1)*1000000,IF(RIGHT(F9215,1)="K",LEFT(F9215,LEN(F9215)-1)*1000, 1000))</f>
        <v>16000000</v>
      </c>
      <c r="H9215" s="3" t="s">
        <v>43</v>
      </c>
      <c r="I9215" t="str">
        <f t="shared" ref="I9215:I9278" si="1009">SUBSTITUTE(H9215,",","")</f>
        <v>100000+</v>
      </c>
      <c r="J9215" s="1">
        <f t="shared" ref="J9215:J9278" si="1010">VALUE(LEFT(I9215,LEN(I9215)-1))</f>
        <v>100000</v>
      </c>
      <c r="K9215" t="s">
        <v>17</v>
      </c>
      <c r="L9215" s="2">
        <v>0</v>
      </c>
      <c r="M9215" s="1">
        <f t="shared" si="1007"/>
        <v>0</v>
      </c>
      <c r="N9215" t="s">
        <v>18</v>
      </c>
      <c r="O9215" t="s">
        <v>4717</v>
      </c>
      <c r="P9215" t="s">
        <v>2931</v>
      </c>
      <c r="Q9215" t="str">
        <f t="shared" ref="Q9215:Q9278" si="1011">RIGHT(P9215,4)</f>
        <v>2018</v>
      </c>
      <c r="R9215" t="str">
        <f t="shared" ref="R9215:R9278" si="1012">LEFT(P9215,FIND(" ",P9215)-1)</f>
        <v>February</v>
      </c>
      <c r="S9215">
        <v>1.5</v>
      </c>
      <c r="T9215" t="s">
        <v>71</v>
      </c>
    </row>
    <row r="9216" spans="1:20" x14ac:dyDescent="0.3">
      <c r="A9216" t="s">
        <v>12139</v>
      </c>
      <c r="B9216" t="s">
        <v>505</v>
      </c>
      <c r="C9216">
        <v>5</v>
      </c>
      <c r="D9216">
        <f t="shared" si="1006"/>
        <v>5</v>
      </c>
      <c r="E9216">
        <v>1</v>
      </c>
      <c r="F9216" t="s">
        <v>678</v>
      </c>
      <c r="G9216">
        <f t="shared" si="1008"/>
        <v>4300000</v>
      </c>
      <c r="H9216" s="3" t="s">
        <v>1194</v>
      </c>
      <c r="I9216" t="str">
        <f t="shared" si="1009"/>
        <v>5+</v>
      </c>
      <c r="J9216" s="1">
        <f t="shared" si="1010"/>
        <v>5</v>
      </c>
      <c r="K9216" t="s">
        <v>17</v>
      </c>
      <c r="L9216" s="2">
        <v>0</v>
      </c>
      <c r="M9216" s="1">
        <f t="shared" si="1007"/>
        <v>0</v>
      </c>
      <c r="N9216" t="s">
        <v>18</v>
      </c>
      <c r="O9216" t="s">
        <v>506</v>
      </c>
      <c r="P9216" t="s">
        <v>74</v>
      </c>
      <c r="Q9216" t="str">
        <f t="shared" si="1011"/>
        <v>2018</v>
      </c>
      <c r="R9216" t="str">
        <f t="shared" si="1012"/>
        <v>July</v>
      </c>
      <c r="S9216">
        <v>1.1000000000000001</v>
      </c>
      <c r="T9216" t="s">
        <v>46</v>
      </c>
    </row>
    <row r="9217" spans="1:20" x14ac:dyDescent="0.3">
      <c r="A9217" t="s">
        <v>12140</v>
      </c>
      <c r="B9217" t="s">
        <v>2377</v>
      </c>
      <c r="C9217">
        <v>3.9</v>
      </c>
      <c r="D9217">
        <f t="shared" si="1006"/>
        <v>4</v>
      </c>
      <c r="E9217">
        <v>73</v>
      </c>
      <c r="F9217" t="s">
        <v>1040</v>
      </c>
      <c r="G9217">
        <f t="shared" si="1008"/>
        <v>3800000</v>
      </c>
      <c r="H9217" s="3" t="s">
        <v>16</v>
      </c>
      <c r="I9217" t="str">
        <f t="shared" si="1009"/>
        <v>10000+</v>
      </c>
      <c r="J9217" s="1">
        <f t="shared" si="1010"/>
        <v>10000</v>
      </c>
      <c r="K9217" t="s">
        <v>17</v>
      </c>
      <c r="L9217" s="2">
        <v>0</v>
      </c>
      <c r="M9217" s="1">
        <f t="shared" si="1007"/>
        <v>0</v>
      </c>
      <c r="N9217" t="s">
        <v>18</v>
      </c>
      <c r="O9217" t="s">
        <v>2378</v>
      </c>
      <c r="P9217" t="s">
        <v>6678</v>
      </c>
      <c r="Q9217" t="str">
        <f t="shared" si="1011"/>
        <v>2016</v>
      </c>
      <c r="R9217" t="str">
        <f t="shared" si="1012"/>
        <v>December</v>
      </c>
      <c r="S9217">
        <v>8</v>
      </c>
      <c r="T9217" t="s">
        <v>51</v>
      </c>
    </row>
    <row r="9218" spans="1:20" x14ac:dyDescent="0.3">
      <c r="A9218" t="s">
        <v>12141</v>
      </c>
      <c r="B9218" t="s">
        <v>4390</v>
      </c>
      <c r="C9218">
        <v>3.9</v>
      </c>
      <c r="D9218">
        <f t="shared" ref="D9218:D9281" si="1013">IF(C9218&gt;4,5,IF(C9218&gt;3,4,IF(C9218&gt;2,3,IF(C9218&gt;1,2,1))))</f>
        <v>4</v>
      </c>
      <c r="E9218">
        <v>47</v>
      </c>
      <c r="F9218" t="s">
        <v>12142</v>
      </c>
      <c r="G9218">
        <f t="shared" si="1008"/>
        <v>270000</v>
      </c>
      <c r="H9218" s="3" t="s">
        <v>719</v>
      </c>
      <c r="I9218" t="str">
        <f t="shared" si="1009"/>
        <v>1000+</v>
      </c>
      <c r="J9218" s="1">
        <f t="shared" si="1010"/>
        <v>1000</v>
      </c>
      <c r="K9218" t="s">
        <v>596</v>
      </c>
      <c r="L9218" s="2" t="s">
        <v>3254</v>
      </c>
      <c r="M9218" s="1">
        <f t="shared" si="1007"/>
        <v>14.99</v>
      </c>
      <c r="N9218" t="s">
        <v>18</v>
      </c>
      <c r="O9218" t="s">
        <v>4391</v>
      </c>
      <c r="P9218" t="s">
        <v>12143</v>
      </c>
      <c r="Q9218" t="str">
        <f t="shared" si="1011"/>
        <v>2014</v>
      </c>
      <c r="R9218" t="str">
        <f t="shared" si="1012"/>
        <v>June</v>
      </c>
      <c r="S9218">
        <v>3.1</v>
      </c>
      <c r="T9218" t="s">
        <v>389</v>
      </c>
    </row>
    <row r="9219" spans="1:20" x14ac:dyDescent="0.3">
      <c r="A9219" t="s">
        <v>12144</v>
      </c>
      <c r="B9219" t="s">
        <v>730</v>
      </c>
      <c r="C9219">
        <v>4.2</v>
      </c>
      <c r="D9219">
        <f t="shared" si="1013"/>
        <v>5</v>
      </c>
      <c r="E9219">
        <v>30350</v>
      </c>
      <c r="F9219" t="s">
        <v>362</v>
      </c>
      <c r="G9219">
        <f t="shared" si="1008"/>
        <v>3700000</v>
      </c>
      <c r="H9219" s="3" t="s">
        <v>56</v>
      </c>
      <c r="I9219" t="str">
        <f t="shared" si="1009"/>
        <v>1000000+</v>
      </c>
      <c r="J9219" s="1">
        <f t="shared" si="1010"/>
        <v>1000000</v>
      </c>
      <c r="K9219" t="s">
        <v>17</v>
      </c>
      <c r="L9219" s="2">
        <v>0</v>
      </c>
      <c r="M9219" s="1">
        <f t="shared" ref="M9219:M9282" si="1014">VALUE(IF(RIGHT(L9219,LEN(L9219)-1)="",0,RIGHT(L9219,LEN(L9219)-1)))</f>
        <v>0</v>
      </c>
      <c r="N9219" t="s">
        <v>18</v>
      </c>
      <c r="O9219" t="s">
        <v>731</v>
      </c>
      <c r="P9219" t="s">
        <v>2302</v>
      </c>
      <c r="Q9219" t="str">
        <f t="shared" si="1011"/>
        <v>2018</v>
      </c>
      <c r="R9219" t="str">
        <f t="shared" si="1012"/>
        <v>January</v>
      </c>
      <c r="S9219" t="s">
        <v>12145</v>
      </c>
      <c r="T9219" t="s">
        <v>71</v>
      </c>
    </row>
    <row r="9220" spans="1:20" x14ac:dyDescent="0.3">
      <c r="A9220" t="s">
        <v>12146</v>
      </c>
      <c r="B9220" t="s">
        <v>2910</v>
      </c>
      <c r="C9220">
        <v>4.3</v>
      </c>
      <c r="D9220">
        <f t="shared" si="1013"/>
        <v>5</v>
      </c>
      <c r="E9220">
        <v>55408</v>
      </c>
      <c r="F9220" t="s">
        <v>39</v>
      </c>
      <c r="G9220">
        <f t="shared" si="1008"/>
        <v>1000</v>
      </c>
      <c r="H9220" s="3" t="s">
        <v>56</v>
      </c>
      <c r="I9220" t="str">
        <f t="shared" si="1009"/>
        <v>1000000+</v>
      </c>
      <c r="J9220" s="1">
        <f t="shared" si="1010"/>
        <v>1000000</v>
      </c>
      <c r="K9220" t="s">
        <v>17</v>
      </c>
      <c r="L9220" s="2">
        <v>0</v>
      </c>
      <c r="M9220" s="1">
        <f t="shared" si="1014"/>
        <v>0</v>
      </c>
      <c r="N9220" t="s">
        <v>18</v>
      </c>
      <c r="O9220" t="s">
        <v>1216</v>
      </c>
      <c r="P9220" t="s">
        <v>4871</v>
      </c>
      <c r="Q9220" t="str">
        <f t="shared" si="1011"/>
        <v>2018</v>
      </c>
      <c r="R9220" t="str">
        <f t="shared" si="1012"/>
        <v>January</v>
      </c>
      <c r="S9220" t="s">
        <v>39</v>
      </c>
      <c r="T9220" t="s">
        <v>39</v>
      </c>
    </row>
    <row r="9221" spans="1:20" x14ac:dyDescent="0.3">
      <c r="A9221" t="s">
        <v>12147</v>
      </c>
      <c r="B9221" t="s">
        <v>402</v>
      </c>
      <c r="C9221">
        <v>3.5</v>
      </c>
      <c r="D9221">
        <f t="shared" si="1013"/>
        <v>4</v>
      </c>
      <c r="E9221">
        <v>10</v>
      </c>
      <c r="F9221" t="s">
        <v>1015</v>
      </c>
      <c r="G9221">
        <f t="shared" si="1008"/>
        <v>3000000</v>
      </c>
      <c r="H9221" s="3" t="s">
        <v>90</v>
      </c>
      <c r="I9221" t="str">
        <f t="shared" si="1009"/>
        <v>5000+</v>
      </c>
      <c r="J9221" s="1">
        <f t="shared" si="1010"/>
        <v>5000</v>
      </c>
      <c r="K9221" t="s">
        <v>17</v>
      </c>
      <c r="L9221" s="2">
        <v>0</v>
      </c>
      <c r="M9221" s="1">
        <f t="shared" si="1014"/>
        <v>0</v>
      </c>
      <c r="N9221" t="s">
        <v>18</v>
      </c>
      <c r="O9221" t="s">
        <v>404</v>
      </c>
      <c r="P9221" t="s">
        <v>3984</v>
      </c>
      <c r="Q9221" t="str">
        <f t="shared" si="1011"/>
        <v>2017</v>
      </c>
      <c r="R9221" t="str">
        <f t="shared" si="1012"/>
        <v>November</v>
      </c>
      <c r="S9221">
        <v>1</v>
      </c>
      <c r="T9221" t="s">
        <v>22</v>
      </c>
    </row>
    <row r="9222" spans="1:20" x14ac:dyDescent="0.3">
      <c r="A9222" t="s">
        <v>12148</v>
      </c>
      <c r="B9222" t="s">
        <v>3634</v>
      </c>
      <c r="C9222">
        <v>3.5</v>
      </c>
      <c r="D9222">
        <f t="shared" si="1013"/>
        <v>4</v>
      </c>
      <c r="E9222">
        <v>7</v>
      </c>
      <c r="F9222" t="s">
        <v>481</v>
      </c>
      <c r="G9222">
        <f t="shared" si="1008"/>
        <v>2300000</v>
      </c>
      <c r="H9222" s="3" t="s">
        <v>719</v>
      </c>
      <c r="I9222" t="str">
        <f t="shared" si="1009"/>
        <v>1000+</v>
      </c>
      <c r="J9222" s="1">
        <f t="shared" si="1010"/>
        <v>1000</v>
      </c>
      <c r="K9222" t="s">
        <v>17</v>
      </c>
      <c r="L9222" s="2">
        <v>0</v>
      </c>
      <c r="M9222" s="1">
        <f t="shared" si="1014"/>
        <v>0</v>
      </c>
      <c r="N9222" t="s">
        <v>37</v>
      </c>
      <c r="O9222" t="s">
        <v>3635</v>
      </c>
      <c r="P9222" t="s">
        <v>740</v>
      </c>
      <c r="Q9222" t="str">
        <f t="shared" si="1011"/>
        <v>2018</v>
      </c>
      <c r="R9222" t="str">
        <f t="shared" si="1012"/>
        <v>July</v>
      </c>
      <c r="S9222">
        <v>2.1</v>
      </c>
      <c r="T9222" t="s">
        <v>76</v>
      </c>
    </row>
    <row r="9223" spans="1:20" x14ac:dyDescent="0.3">
      <c r="A9223" t="s">
        <v>12149</v>
      </c>
      <c r="B9223" t="s">
        <v>4390</v>
      </c>
      <c r="C9223">
        <v>4.0999999999999996</v>
      </c>
      <c r="D9223">
        <f t="shared" si="1013"/>
        <v>5</v>
      </c>
      <c r="E9223">
        <v>633</v>
      </c>
      <c r="F9223" t="s">
        <v>1040</v>
      </c>
      <c r="G9223">
        <f t="shared" si="1008"/>
        <v>3800000</v>
      </c>
      <c r="H9223" s="3" t="s">
        <v>43</v>
      </c>
      <c r="I9223" t="str">
        <f t="shared" si="1009"/>
        <v>100000+</v>
      </c>
      <c r="J9223" s="1">
        <f t="shared" si="1010"/>
        <v>100000</v>
      </c>
      <c r="K9223" t="s">
        <v>17</v>
      </c>
      <c r="L9223" s="2">
        <v>0</v>
      </c>
      <c r="M9223" s="1">
        <f t="shared" si="1014"/>
        <v>0</v>
      </c>
      <c r="N9223" t="s">
        <v>18</v>
      </c>
      <c r="O9223" t="s">
        <v>4391</v>
      </c>
      <c r="P9223" t="s">
        <v>7256</v>
      </c>
      <c r="Q9223" t="str">
        <f t="shared" si="1011"/>
        <v>2016</v>
      </c>
      <c r="R9223" t="str">
        <f t="shared" si="1012"/>
        <v>October</v>
      </c>
      <c r="S9223">
        <v>6.7</v>
      </c>
      <c r="T9223" t="s">
        <v>51</v>
      </c>
    </row>
    <row r="9224" spans="1:20" x14ac:dyDescent="0.3">
      <c r="A9224" t="s">
        <v>12150</v>
      </c>
      <c r="B9224" t="s">
        <v>4390</v>
      </c>
      <c r="C9224">
        <v>4.2</v>
      </c>
      <c r="D9224">
        <f t="shared" si="1013"/>
        <v>5</v>
      </c>
      <c r="E9224">
        <v>1611</v>
      </c>
      <c r="F9224" t="s">
        <v>89</v>
      </c>
      <c r="G9224">
        <f t="shared" si="1008"/>
        <v>2700000</v>
      </c>
      <c r="H9224" s="3" t="s">
        <v>43</v>
      </c>
      <c r="I9224" t="str">
        <f t="shared" si="1009"/>
        <v>100000+</v>
      </c>
      <c r="J9224" s="1">
        <f t="shared" si="1010"/>
        <v>100000</v>
      </c>
      <c r="K9224" t="s">
        <v>17</v>
      </c>
      <c r="L9224" s="2">
        <v>0</v>
      </c>
      <c r="M9224" s="1">
        <f t="shared" si="1014"/>
        <v>0</v>
      </c>
      <c r="N9224" t="s">
        <v>18</v>
      </c>
      <c r="O9224" t="s">
        <v>4391</v>
      </c>
      <c r="P9224" t="s">
        <v>2864</v>
      </c>
      <c r="Q9224" t="str">
        <f t="shared" si="1011"/>
        <v>2018</v>
      </c>
      <c r="R9224" t="str">
        <f t="shared" si="1012"/>
        <v>August</v>
      </c>
      <c r="S9224">
        <v>5</v>
      </c>
      <c r="T9224" t="s">
        <v>46</v>
      </c>
    </row>
    <row r="9225" spans="1:20" x14ac:dyDescent="0.3">
      <c r="A9225" t="s">
        <v>12151</v>
      </c>
      <c r="B9225" t="s">
        <v>4390</v>
      </c>
      <c r="C9225">
        <v>4.4000000000000004</v>
      </c>
      <c r="D9225">
        <f t="shared" si="1013"/>
        <v>5</v>
      </c>
      <c r="E9225">
        <v>20</v>
      </c>
      <c r="F9225" t="s">
        <v>300</v>
      </c>
      <c r="G9225">
        <f t="shared" si="1008"/>
        <v>2200000</v>
      </c>
      <c r="H9225" s="3" t="s">
        <v>1122</v>
      </c>
      <c r="I9225" t="str">
        <f t="shared" si="1009"/>
        <v>500+</v>
      </c>
      <c r="J9225" s="1">
        <f t="shared" si="1010"/>
        <v>500</v>
      </c>
      <c r="K9225" t="s">
        <v>596</v>
      </c>
      <c r="L9225" s="2" t="s">
        <v>2766</v>
      </c>
      <c r="M9225" s="1">
        <f t="shared" si="1014"/>
        <v>1.99</v>
      </c>
      <c r="N9225" t="s">
        <v>18</v>
      </c>
      <c r="O9225" t="s">
        <v>4391</v>
      </c>
      <c r="P9225" t="s">
        <v>12152</v>
      </c>
      <c r="Q9225" t="str">
        <f t="shared" si="1011"/>
        <v>2014</v>
      </c>
      <c r="R9225" t="str">
        <f t="shared" si="1012"/>
        <v>December</v>
      </c>
      <c r="S9225">
        <v>2.1</v>
      </c>
      <c r="T9225" t="s">
        <v>63</v>
      </c>
    </row>
    <row r="9226" spans="1:20" x14ac:dyDescent="0.3">
      <c r="A9226" t="s">
        <v>12153</v>
      </c>
      <c r="B9226" t="s">
        <v>2377</v>
      </c>
      <c r="C9226">
        <v>4.5</v>
      </c>
      <c r="D9226">
        <f t="shared" si="1013"/>
        <v>5</v>
      </c>
      <c r="E9226">
        <v>13</v>
      </c>
      <c r="F9226" t="s">
        <v>68</v>
      </c>
      <c r="G9226">
        <f t="shared" si="1008"/>
        <v>28000000</v>
      </c>
      <c r="H9226" s="3" t="s">
        <v>719</v>
      </c>
      <c r="I9226" t="str">
        <f t="shared" si="1009"/>
        <v>1000+</v>
      </c>
      <c r="J9226" s="1">
        <f t="shared" si="1010"/>
        <v>1000</v>
      </c>
      <c r="K9226" t="s">
        <v>17</v>
      </c>
      <c r="L9226" s="2">
        <v>0</v>
      </c>
      <c r="M9226" s="1">
        <f t="shared" si="1014"/>
        <v>0</v>
      </c>
      <c r="N9226" t="s">
        <v>18</v>
      </c>
      <c r="O9226" t="s">
        <v>2378</v>
      </c>
      <c r="P9226" t="s">
        <v>3339</v>
      </c>
      <c r="Q9226" t="str">
        <f t="shared" si="1011"/>
        <v>2017</v>
      </c>
      <c r="R9226" t="str">
        <f t="shared" si="1012"/>
        <v>May</v>
      </c>
      <c r="S9226" t="s">
        <v>12154</v>
      </c>
      <c r="T9226" t="s">
        <v>157</v>
      </c>
    </row>
    <row r="9227" spans="1:20" x14ac:dyDescent="0.3">
      <c r="A9227" t="s">
        <v>12155</v>
      </c>
      <c r="B9227" t="s">
        <v>402</v>
      </c>
      <c r="C9227">
        <v>3.8</v>
      </c>
      <c r="D9227">
        <f t="shared" si="1013"/>
        <v>4</v>
      </c>
      <c r="E9227">
        <v>48</v>
      </c>
      <c r="F9227" t="s">
        <v>575</v>
      </c>
      <c r="G9227">
        <f t="shared" si="1008"/>
        <v>1500000</v>
      </c>
      <c r="H9227" s="3" t="s">
        <v>16</v>
      </c>
      <c r="I9227" t="str">
        <f t="shared" si="1009"/>
        <v>10000+</v>
      </c>
      <c r="J9227" s="1">
        <f t="shared" si="1010"/>
        <v>10000</v>
      </c>
      <c r="K9227" t="s">
        <v>17</v>
      </c>
      <c r="L9227" s="2">
        <v>0</v>
      </c>
      <c r="M9227" s="1">
        <f t="shared" si="1014"/>
        <v>0</v>
      </c>
      <c r="N9227" t="s">
        <v>18</v>
      </c>
      <c r="O9227" t="s">
        <v>404</v>
      </c>
      <c r="P9227" t="s">
        <v>259</v>
      </c>
      <c r="Q9227" t="str">
        <f t="shared" si="1011"/>
        <v>2018</v>
      </c>
      <c r="R9227" t="str">
        <f t="shared" si="1012"/>
        <v>March</v>
      </c>
      <c r="S9227">
        <v>1</v>
      </c>
      <c r="T9227" t="s">
        <v>63</v>
      </c>
    </row>
    <row r="9228" spans="1:20" x14ac:dyDescent="0.3">
      <c r="A9228" t="s">
        <v>12156</v>
      </c>
      <c r="B9228" t="s">
        <v>505</v>
      </c>
      <c r="C9228">
        <v>3.4</v>
      </c>
      <c r="D9228">
        <f t="shared" si="1013"/>
        <v>4</v>
      </c>
      <c r="E9228">
        <v>45</v>
      </c>
      <c r="F9228" t="s">
        <v>94</v>
      </c>
      <c r="G9228">
        <f t="shared" si="1008"/>
        <v>5500000</v>
      </c>
      <c r="H9228" s="3" t="s">
        <v>16</v>
      </c>
      <c r="I9228" t="str">
        <f t="shared" si="1009"/>
        <v>10000+</v>
      </c>
      <c r="J9228" s="1">
        <f t="shared" si="1010"/>
        <v>10000</v>
      </c>
      <c r="K9228" t="s">
        <v>17</v>
      </c>
      <c r="L9228" s="2">
        <v>0</v>
      </c>
      <c r="M9228" s="1">
        <f t="shared" si="1014"/>
        <v>0</v>
      </c>
      <c r="N9228" t="s">
        <v>18</v>
      </c>
      <c r="O9228" t="s">
        <v>506</v>
      </c>
      <c r="P9228" t="s">
        <v>2483</v>
      </c>
      <c r="Q9228" t="str">
        <f t="shared" si="1011"/>
        <v>2017</v>
      </c>
      <c r="R9228" t="str">
        <f t="shared" si="1012"/>
        <v>June</v>
      </c>
      <c r="S9228">
        <v>1</v>
      </c>
      <c r="T9228" t="s">
        <v>51</v>
      </c>
    </row>
    <row r="9229" spans="1:20" x14ac:dyDescent="0.3">
      <c r="A9229" t="s">
        <v>12157</v>
      </c>
      <c r="B9229" t="s">
        <v>505</v>
      </c>
      <c r="C9229">
        <v>3.5</v>
      </c>
      <c r="D9229">
        <f t="shared" si="1013"/>
        <v>4</v>
      </c>
      <c r="E9229">
        <v>0</v>
      </c>
      <c r="F9229" t="s">
        <v>477</v>
      </c>
      <c r="G9229">
        <f t="shared" si="1008"/>
        <v>4000000</v>
      </c>
      <c r="H9229" s="3" t="s">
        <v>1147</v>
      </c>
      <c r="I9229" t="str">
        <f t="shared" si="1009"/>
        <v>10+</v>
      </c>
      <c r="J9229" s="1">
        <f t="shared" si="1010"/>
        <v>10</v>
      </c>
      <c r="K9229" t="s">
        <v>17</v>
      </c>
      <c r="L9229" s="2">
        <v>0</v>
      </c>
      <c r="M9229" s="1">
        <f t="shared" si="1014"/>
        <v>0</v>
      </c>
      <c r="N9229" t="s">
        <v>18</v>
      </c>
      <c r="O9229" t="s">
        <v>506</v>
      </c>
      <c r="P9229" t="s">
        <v>12158</v>
      </c>
      <c r="Q9229" t="str">
        <f t="shared" si="1011"/>
        <v>2016</v>
      </c>
      <c r="R9229" t="str">
        <f t="shared" si="1012"/>
        <v>November</v>
      </c>
      <c r="S9229">
        <v>1.02</v>
      </c>
      <c r="T9229" t="s">
        <v>71</v>
      </c>
    </row>
    <row r="9230" spans="1:20" x14ac:dyDescent="0.3">
      <c r="A9230" t="s">
        <v>12159</v>
      </c>
      <c r="B9230" t="s">
        <v>505</v>
      </c>
      <c r="C9230">
        <v>3.9</v>
      </c>
      <c r="D9230">
        <f t="shared" si="1013"/>
        <v>4</v>
      </c>
      <c r="E9230">
        <v>184</v>
      </c>
      <c r="F9230" t="s">
        <v>12160</v>
      </c>
      <c r="G9230">
        <f t="shared" si="1008"/>
        <v>48000</v>
      </c>
      <c r="H9230" s="3" t="s">
        <v>49</v>
      </c>
      <c r="I9230" t="str">
        <f t="shared" si="1009"/>
        <v>50000+</v>
      </c>
      <c r="J9230" s="1">
        <f t="shared" si="1010"/>
        <v>50000</v>
      </c>
      <c r="K9230" t="s">
        <v>17</v>
      </c>
      <c r="L9230" s="2">
        <v>0</v>
      </c>
      <c r="M9230" s="1">
        <f t="shared" si="1014"/>
        <v>0</v>
      </c>
      <c r="N9230" t="s">
        <v>18</v>
      </c>
      <c r="O9230" t="s">
        <v>506</v>
      </c>
      <c r="P9230" t="s">
        <v>7360</v>
      </c>
      <c r="Q9230" t="str">
        <f t="shared" si="1011"/>
        <v>2014</v>
      </c>
      <c r="R9230" t="str">
        <f t="shared" si="1012"/>
        <v>August</v>
      </c>
      <c r="S9230">
        <v>1.1000000000000001</v>
      </c>
      <c r="T9230" t="s">
        <v>51</v>
      </c>
    </row>
    <row r="9231" spans="1:20" x14ac:dyDescent="0.3">
      <c r="A9231" t="s">
        <v>12161</v>
      </c>
      <c r="B9231" t="s">
        <v>2910</v>
      </c>
      <c r="C9231">
        <v>4.5</v>
      </c>
      <c r="D9231">
        <f t="shared" si="1013"/>
        <v>5</v>
      </c>
      <c r="E9231">
        <v>3776</v>
      </c>
      <c r="F9231" t="s">
        <v>1598</v>
      </c>
      <c r="G9231">
        <f t="shared" si="1008"/>
        <v>7700000</v>
      </c>
      <c r="H9231" s="3" t="s">
        <v>43</v>
      </c>
      <c r="I9231" t="str">
        <f t="shared" si="1009"/>
        <v>100000+</v>
      </c>
      <c r="J9231" s="1">
        <f t="shared" si="1010"/>
        <v>100000</v>
      </c>
      <c r="K9231" t="s">
        <v>17</v>
      </c>
      <c r="L9231" s="2">
        <v>0</v>
      </c>
      <c r="M9231" s="1">
        <f t="shared" si="1014"/>
        <v>0</v>
      </c>
      <c r="N9231" t="s">
        <v>18</v>
      </c>
      <c r="O9231" t="s">
        <v>1216</v>
      </c>
      <c r="P9231" t="s">
        <v>1435</v>
      </c>
      <c r="Q9231" t="str">
        <f t="shared" si="1011"/>
        <v>2017</v>
      </c>
      <c r="R9231" t="str">
        <f t="shared" si="1012"/>
        <v>July</v>
      </c>
      <c r="S9231" t="s">
        <v>12162</v>
      </c>
      <c r="T9231" t="s">
        <v>76</v>
      </c>
    </row>
    <row r="9232" spans="1:20" x14ac:dyDescent="0.3">
      <c r="A9232" t="s">
        <v>12163</v>
      </c>
      <c r="B9232" t="s">
        <v>4716</v>
      </c>
      <c r="C9232">
        <v>3.5</v>
      </c>
      <c r="D9232">
        <f t="shared" si="1013"/>
        <v>4</v>
      </c>
      <c r="E9232">
        <v>3</v>
      </c>
      <c r="F9232" t="s">
        <v>178</v>
      </c>
      <c r="G9232">
        <f t="shared" si="1008"/>
        <v>26000000</v>
      </c>
      <c r="H9232" s="3" t="s">
        <v>942</v>
      </c>
      <c r="I9232" t="str">
        <f t="shared" si="1009"/>
        <v>100+</v>
      </c>
      <c r="J9232" s="1">
        <f t="shared" si="1010"/>
        <v>100</v>
      </c>
      <c r="K9232" t="s">
        <v>17</v>
      </c>
      <c r="L9232" s="2">
        <v>0</v>
      </c>
      <c r="M9232" s="1">
        <f t="shared" si="1014"/>
        <v>0</v>
      </c>
      <c r="N9232" t="s">
        <v>18</v>
      </c>
      <c r="O9232" t="s">
        <v>4717</v>
      </c>
      <c r="P9232" t="s">
        <v>533</v>
      </c>
      <c r="Q9232" t="str">
        <f t="shared" si="1011"/>
        <v>2018</v>
      </c>
      <c r="R9232" t="str">
        <f t="shared" si="1012"/>
        <v>July</v>
      </c>
      <c r="S9232">
        <v>1.1200000000000001</v>
      </c>
      <c r="T9232" t="s">
        <v>245</v>
      </c>
    </row>
    <row r="9233" spans="1:20" x14ac:dyDescent="0.3">
      <c r="A9233" t="s">
        <v>12164</v>
      </c>
      <c r="B9233" t="s">
        <v>2377</v>
      </c>
      <c r="C9233">
        <v>3.5</v>
      </c>
      <c r="D9233">
        <f t="shared" si="1013"/>
        <v>4</v>
      </c>
      <c r="E9233">
        <v>0</v>
      </c>
      <c r="F9233" t="s">
        <v>220</v>
      </c>
      <c r="G9233">
        <f t="shared" si="1008"/>
        <v>8600000</v>
      </c>
      <c r="H9233" s="3" t="s">
        <v>937</v>
      </c>
      <c r="I9233" t="str">
        <f t="shared" si="1009"/>
        <v>50+</v>
      </c>
      <c r="J9233" s="1">
        <f t="shared" si="1010"/>
        <v>50</v>
      </c>
      <c r="K9233" t="s">
        <v>17</v>
      </c>
      <c r="L9233" s="2">
        <v>0</v>
      </c>
      <c r="M9233" s="1">
        <f t="shared" si="1014"/>
        <v>0</v>
      </c>
      <c r="N9233" t="s">
        <v>18</v>
      </c>
      <c r="O9233" t="s">
        <v>2378</v>
      </c>
      <c r="P9233" t="s">
        <v>7098</v>
      </c>
      <c r="Q9233" t="str">
        <f t="shared" si="1011"/>
        <v>2016</v>
      </c>
      <c r="R9233" t="str">
        <f t="shared" si="1012"/>
        <v>November</v>
      </c>
      <c r="S9233">
        <v>1</v>
      </c>
      <c r="T9233" t="s">
        <v>71</v>
      </c>
    </row>
    <row r="9234" spans="1:20" x14ac:dyDescent="0.3">
      <c r="A9234" t="s">
        <v>12165</v>
      </c>
      <c r="B9234" t="s">
        <v>4098</v>
      </c>
      <c r="C9234">
        <v>3</v>
      </c>
      <c r="D9234">
        <f t="shared" si="1013"/>
        <v>3</v>
      </c>
      <c r="E9234">
        <v>9</v>
      </c>
      <c r="F9234" t="s">
        <v>678</v>
      </c>
      <c r="G9234">
        <f t="shared" si="1008"/>
        <v>4300000</v>
      </c>
      <c r="H9234" s="3" t="s">
        <v>719</v>
      </c>
      <c r="I9234" t="str">
        <f t="shared" si="1009"/>
        <v>1000+</v>
      </c>
      <c r="J9234" s="1">
        <f t="shared" si="1010"/>
        <v>1000</v>
      </c>
      <c r="K9234" t="s">
        <v>17</v>
      </c>
      <c r="L9234" s="2">
        <v>0</v>
      </c>
      <c r="M9234" s="1">
        <f t="shared" si="1014"/>
        <v>0</v>
      </c>
      <c r="N9234" t="s">
        <v>18</v>
      </c>
      <c r="O9234" t="s">
        <v>2572</v>
      </c>
      <c r="P9234" t="s">
        <v>192</v>
      </c>
      <c r="Q9234" t="str">
        <f t="shared" si="1011"/>
        <v>2018</v>
      </c>
      <c r="R9234" t="str">
        <f t="shared" si="1012"/>
        <v>July</v>
      </c>
      <c r="S9234" t="s">
        <v>12166</v>
      </c>
      <c r="T9234" t="s">
        <v>46</v>
      </c>
    </row>
    <row r="9235" spans="1:20" x14ac:dyDescent="0.3">
      <c r="A9235" t="s">
        <v>12167</v>
      </c>
      <c r="B9235" t="s">
        <v>5011</v>
      </c>
      <c r="C9235">
        <v>3.5</v>
      </c>
      <c r="D9235">
        <f t="shared" si="1013"/>
        <v>4</v>
      </c>
      <c r="E9235">
        <v>2</v>
      </c>
      <c r="F9235" t="s">
        <v>96</v>
      </c>
      <c r="G9235">
        <f t="shared" si="1008"/>
        <v>17000000</v>
      </c>
      <c r="H9235" s="3" t="s">
        <v>942</v>
      </c>
      <c r="I9235" t="str">
        <f t="shared" si="1009"/>
        <v>100+</v>
      </c>
      <c r="J9235" s="1">
        <f t="shared" si="1010"/>
        <v>100</v>
      </c>
      <c r="K9235" t="s">
        <v>17</v>
      </c>
      <c r="L9235" s="2">
        <v>0</v>
      </c>
      <c r="M9235" s="1">
        <f t="shared" si="1014"/>
        <v>0</v>
      </c>
      <c r="N9235" t="s">
        <v>18</v>
      </c>
      <c r="O9235" t="s">
        <v>5012</v>
      </c>
      <c r="P9235" t="s">
        <v>1016</v>
      </c>
      <c r="Q9235" t="str">
        <f t="shared" si="1011"/>
        <v>2018</v>
      </c>
      <c r="R9235" t="str">
        <f t="shared" si="1012"/>
        <v>June</v>
      </c>
      <c r="S9235" t="s">
        <v>12168</v>
      </c>
      <c r="T9235" t="s">
        <v>71</v>
      </c>
    </row>
    <row r="9236" spans="1:20" x14ac:dyDescent="0.3">
      <c r="A9236" t="s">
        <v>12169</v>
      </c>
      <c r="B9236" t="s">
        <v>4390</v>
      </c>
      <c r="C9236">
        <v>4.0999999999999996</v>
      </c>
      <c r="D9236">
        <f t="shared" si="1013"/>
        <v>5</v>
      </c>
      <c r="E9236">
        <v>14</v>
      </c>
      <c r="F9236" t="s">
        <v>1040</v>
      </c>
      <c r="G9236">
        <f t="shared" si="1008"/>
        <v>3800000</v>
      </c>
      <c r="H9236" s="3" t="s">
        <v>719</v>
      </c>
      <c r="I9236" t="str">
        <f t="shared" si="1009"/>
        <v>1000+</v>
      </c>
      <c r="J9236" s="1">
        <f t="shared" si="1010"/>
        <v>1000</v>
      </c>
      <c r="K9236" t="s">
        <v>17</v>
      </c>
      <c r="L9236" s="2">
        <v>0</v>
      </c>
      <c r="M9236" s="1">
        <f t="shared" si="1014"/>
        <v>0</v>
      </c>
      <c r="N9236" t="s">
        <v>18</v>
      </c>
      <c r="O9236" t="s">
        <v>4391</v>
      </c>
      <c r="P9236" t="s">
        <v>702</v>
      </c>
      <c r="Q9236" t="str">
        <f t="shared" si="1011"/>
        <v>2017</v>
      </c>
      <c r="R9236" t="str">
        <f t="shared" si="1012"/>
        <v>December</v>
      </c>
      <c r="S9236" t="s">
        <v>12170</v>
      </c>
      <c r="T9236" t="s">
        <v>157</v>
      </c>
    </row>
    <row r="9237" spans="1:20" x14ac:dyDescent="0.3">
      <c r="A9237" t="s">
        <v>12171</v>
      </c>
      <c r="B9237" t="s">
        <v>4716</v>
      </c>
      <c r="C9237">
        <v>4.5999999999999996</v>
      </c>
      <c r="D9237">
        <f t="shared" si="1013"/>
        <v>5</v>
      </c>
      <c r="E9237">
        <v>12</v>
      </c>
      <c r="F9237" t="s">
        <v>164</v>
      </c>
      <c r="G9237">
        <f t="shared" si="1008"/>
        <v>15000000</v>
      </c>
      <c r="H9237" s="3" t="s">
        <v>719</v>
      </c>
      <c r="I9237" t="str">
        <f t="shared" si="1009"/>
        <v>1000+</v>
      </c>
      <c r="J9237" s="1">
        <f t="shared" si="1010"/>
        <v>1000</v>
      </c>
      <c r="K9237" t="s">
        <v>17</v>
      </c>
      <c r="L9237" s="2">
        <v>0</v>
      </c>
      <c r="M9237" s="1">
        <f t="shared" si="1014"/>
        <v>0</v>
      </c>
      <c r="N9237" t="s">
        <v>18</v>
      </c>
      <c r="O9237" t="s">
        <v>4717</v>
      </c>
      <c r="P9237" t="s">
        <v>9049</v>
      </c>
      <c r="Q9237" t="str">
        <f t="shared" si="1011"/>
        <v>2017</v>
      </c>
      <c r="R9237" t="str">
        <f t="shared" si="1012"/>
        <v>February</v>
      </c>
      <c r="S9237">
        <v>1.2</v>
      </c>
      <c r="T9237" t="s">
        <v>22</v>
      </c>
    </row>
    <row r="9238" spans="1:20" x14ac:dyDescent="0.3">
      <c r="A9238" t="s">
        <v>12172</v>
      </c>
      <c r="B9238" t="s">
        <v>2910</v>
      </c>
      <c r="C9238">
        <v>3.5</v>
      </c>
      <c r="D9238">
        <f t="shared" si="1013"/>
        <v>4</v>
      </c>
      <c r="E9238">
        <v>1</v>
      </c>
      <c r="F9238" t="s">
        <v>250</v>
      </c>
      <c r="G9238">
        <f t="shared" si="1008"/>
        <v>3400000</v>
      </c>
      <c r="H9238" s="3" t="s">
        <v>937</v>
      </c>
      <c r="I9238" t="str">
        <f t="shared" si="1009"/>
        <v>50+</v>
      </c>
      <c r="J9238" s="1">
        <f t="shared" si="1010"/>
        <v>50</v>
      </c>
      <c r="K9238" t="s">
        <v>17</v>
      </c>
      <c r="L9238" s="2">
        <v>0</v>
      </c>
      <c r="M9238" s="1">
        <f t="shared" si="1014"/>
        <v>0</v>
      </c>
      <c r="N9238" t="s">
        <v>18</v>
      </c>
      <c r="O9238" t="s">
        <v>1445</v>
      </c>
      <c r="P9238" t="s">
        <v>1107</v>
      </c>
      <c r="Q9238" t="str">
        <f t="shared" si="1011"/>
        <v>2018</v>
      </c>
      <c r="R9238" t="str">
        <f t="shared" si="1012"/>
        <v>April</v>
      </c>
      <c r="S9238">
        <v>8.1</v>
      </c>
      <c r="T9238" t="s">
        <v>22</v>
      </c>
    </row>
    <row r="9239" spans="1:20" x14ac:dyDescent="0.3">
      <c r="A9239" t="s">
        <v>12173</v>
      </c>
      <c r="B9239" t="s">
        <v>4716</v>
      </c>
      <c r="C9239">
        <v>3.9</v>
      </c>
      <c r="D9239">
        <f t="shared" si="1013"/>
        <v>4</v>
      </c>
      <c r="E9239">
        <v>162</v>
      </c>
      <c r="F9239" t="s">
        <v>427</v>
      </c>
      <c r="G9239">
        <f t="shared" si="1008"/>
        <v>5000000</v>
      </c>
      <c r="H9239" s="3" t="s">
        <v>16</v>
      </c>
      <c r="I9239" t="str">
        <f t="shared" si="1009"/>
        <v>10000+</v>
      </c>
      <c r="J9239" s="1">
        <f t="shared" si="1010"/>
        <v>10000</v>
      </c>
      <c r="K9239" t="s">
        <v>17</v>
      </c>
      <c r="L9239" s="2">
        <v>0</v>
      </c>
      <c r="M9239" s="1">
        <f t="shared" si="1014"/>
        <v>0</v>
      </c>
      <c r="N9239" t="s">
        <v>18</v>
      </c>
      <c r="O9239" t="s">
        <v>4717</v>
      </c>
      <c r="P9239" t="s">
        <v>366</v>
      </c>
      <c r="Q9239" t="str">
        <f t="shared" si="1011"/>
        <v>2018</v>
      </c>
      <c r="R9239" t="str">
        <f t="shared" si="1012"/>
        <v>May</v>
      </c>
      <c r="S9239" t="s">
        <v>10532</v>
      </c>
      <c r="T9239" t="s">
        <v>76</v>
      </c>
    </row>
    <row r="9240" spans="1:20" x14ac:dyDescent="0.3">
      <c r="A9240" t="s">
        <v>12174</v>
      </c>
      <c r="B9240" t="s">
        <v>4390</v>
      </c>
      <c r="C9240">
        <v>4.7</v>
      </c>
      <c r="D9240">
        <f t="shared" si="1013"/>
        <v>5</v>
      </c>
      <c r="E9240">
        <v>62</v>
      </c>
      <c r="F9240" t="s">
        <v>481</v>
      </c>
      <c r="G9240">
        <f t="shared" si="1008"/>
        <v>2300000</v>
      </c>
      <c r="H9240" s="3" t="s">
        <v>719</v>
      </c>
      <c r="I9240" t="str">
        <f t="shared" si="1009"/>
        <v>1000+</v>
      </c>
      <c r="J9240" s="1">
        <f t="shared" si="1010"/>
        <v>1000</v>
      </c>
      <c r="K9240" t="s">
        <v>17</v>
      </c>
      <c r="L9240" s="2">
        <v>0</v>
      </c>
      <c r="M9240" s="1">
        <f t="shared" si="1014"/>
        <v>0</v>
      </c>
      <c r="N9240" t="s">
        <v>18</v>
      </c>
      <c r="O9240" t="s">
        <v>4391</v>
      </c>
      <c r="P9240" t="s">
        <v>4366</v>
      </c>
      <c r="Q9240" t="str">
        <f t="shared" si="1011"/>
        <v>2017</v>
      </c>
      <c r="R9240" t="str">
        <f t="shared" si="1012"/>
        <v>November</v>
      </c>
      <c r="S9240" t="s">
        <v>121</v>
      </c>
      <c r="T9240" t="s">
        <v>71</v>
      </c>
    </row>
    <row r="9241" spans="1:20" x14ac:dyDescent="0.3">
      <c r="A9241" t="s">
        <v>12175</v>
      </c>
      <c r="B9241" t="s">
        <v>4390</v>
      </c>
      <c r="C9241">
        <v>4.5</v>
      </c>
      <c r="D9241">
        <f t="shared" si="1013"/>
        <v>5</v>
      </c>
      <c r="E9241">
        <v>2</v>
      </c>
      <c r="F9241" t="s">
        <v>916</v>
      </c>
      <c r="G9241">
        <f t="shared" si="1008"/>
        <v>1600000</v>
      </c>
      <c r="H9241" s="3" t="s">
        <v>942</v>
      </c>
      <c r="I9241" t="str">
        <f t="shared" si="1009"/>
        <v>100+</v>
      </c>
      <c r="J9241" s="1">
        <f t="shared" si="1010"/>
        <v>100</v>
      </c>
      <c r="K9241" t="s">
        <v>17</v>
      </c>
      <c r="L9241" s="2">
        <v>0</v>
      </c>
      <c r="M9241" s="1">
        <f t="shared" si="1014"/>
        <v>0</v>
      </c>
      <c r="N9241" t="s">
        <v>18</v>
      </c>
      <c r="O9241" t="s">
        <v>4391</v>
      </c>
      <c r="P9241" t="s">
        <v>12176</v>
      </c>
      <c r="Q9241" t="str">
        <f t="shared" si="1011"/>
        <v>2015</v>
      </c>
      <c r="R9241" t="str">
        <f t="shared" si="1012"/>
        <v>February</v>
      </c>
      <c r="S9241">
        <v>1.3</v>
      </c>
      <c r="T9241" t="s">
        <v>76</v>
      </c>
    </row>
    <row r="9242" spans="1:20" x14ac:dyDescent="0.3">
      <c r="A9242" t="s">
        <v>12177</v>
      </c>
      <c r="B9242" t="s">
        <v>402</v>
      </c>
      <c r="C9242">
        <v>3.4</v>
      </c>
      <c r="D9242">
        <f t="shared" si="1013"/>
        <v>4</v>
      </c>
      <c r="E9242">
        <v>82</v>
      </c>
      <c r="F9242" t="s">
        <v>89</v>
      </c>
      <c r="G9242">
        <f t="shared" si="1008"/>
        <v>2700000</v>
      </c>
      <c r="H9242" s="3" t="s">
        <v>16</v>
      </c>
      <c r="I9242" t="str">
        <f t="shared" si="1009"/>
        <v>10000+</v>
      </c>
      <c r="J9242" s="1">
        <f t="shared" si="1010"/>
        <v>10000</v>
      </c>
      <c r="K9242" t="s">
        <v>17</v>
      </c>
      <c r="L9242" s="2">
        <v>0</v>
      </c>
      <c r="M9242" s="1">
        <f t="shared" si="1014"/>
        <v>0</v>
      </c>
      <c r="N9242" t="s">
        <v>18</v>
      </c>
      <c r="O9242" t="s">
        <v>404</v>
      </c>
      <c r="P9242" t="s">
        <v>259</v>
      </c>
      <c r="Q9242" t="str">
        <f t="shared" si="1011"/>
        <v>2018</v>
      </c>
      <c r="R9242" t="str">
        <f t="shared" si="1012"/>
        <v>March</v>
      </c>
      <c r="S9242">
        <v>2</v>
      </c>
      <c r="T9242" t="s">
        <v>63</v>
      </c>
    </row>
    <row r="9243" spans="1:20" x14ac:dyDescent="0.3">
      <c r="A9243" t="s">
        <v>12178</v>
      </c>
      <c r="B9243" t="s">
        <v>2910</v>
      </c>
      <c r="C9243">
        <v>5</v>
      </c>
      <c r="D9243">
        <f t="shared" si="1013"/>
        <v>5</v>
      </c>
      <c r="E9243">
        <v>6</v>
      </c>
      <c r="F9243" t="s">
        <v>1200</v>
      </c>
      <c r="G9243">
        <f t="shared" si="1008"/>
        <v>8100000</v>
      </c>
      <c r="H9243" s="3" t="s">
        <v>942</v>
      </c>
      <c r="I9243" t="str">
        <f t="shared" si="1009"/>
        <v>100+</v>
      </c>
      <c r="J9243" s="1">
        <f t="shared" si="1010"/>
        <v>100</v>
      </c>
      <c r="K9243" t="s">
        <v>17</v>
      </c>
      <c r="L9243" s="2">
        <v>0</v>
      </c>
      <c r="M9243" s="1">
        <f t="shared" si="1014"/>
        <v>0</v>
      </c>
      <c r="N9243" t="s">
        <v>37</v>
      </c>
      <c r="O9243" t="s">
        <v>1216</v>
      </c>
      <c r="P9243" t="s">
        <v>83</v>
      </c>
      <c r="Q9243" t="str">
        <f t="shared" si="1011"/>
        <v>2018</v>
      </c>
      <c r="R9243" t="str">
        <f t="shared" si="1012"/>
        <v>June</v>
      </c>
      <c r="S9243" t="s">
        <v>3421</v>
      </c>
      <c r="T9243" t="s">
        <v>71</v>
      </c>
    </row>
    <row r="9244" spans="1:20" x14ac:dyDescent="0.3">
      <c r="A9244" t="s">
        <v>12179</v>
      </c>
      <c r="B9244" t="s">
        <v>4390</v>
      </c>
      <c r="C9244">
        <v>5</v>
      </c>
      <c r="D9244">
        <f t="shared" si="1013"/>
        <v>5</v>
      </c>
      <c r="E9244">
        <v>5</v>
      </c>
      <c r="F9244" t="s">
        <v>1040</v>
      </c>
      <c r="G9244">
        <f t="shared" si="1008"/>
        <v>3800000</v>
      </c>
      <c r="H9244" s="3" t="s">
        <v>1122</v>
      </c>
      <c r="I9244" t="str">
        <f t="shared" si="1009"/>
        <v>500+</v>
      </c>
      <c r="J9244" s="1">
        <f t="shared" si="1010"/>
        <v>500</v>
      </c>
      <c r="K9244" t="s">
        <v>17</v>
      </c>
      <c r="L9244" s="2">
        <v>0</v>
      </c>
      <c r="M9244" s="1">
        <f t="shared" si="1014"/>
        <v>0</v>
      </c>
      <c r="N9244" t="s">
        <v>18</v>
      </c>
      <c r="O9244" t="s">
        <v>4391</v>
      </c>
      <c r="P9244" t="s">
        <v>2121</v>
      </c>
      <c r="Q9244" t="str">
        <f t="shared" si="1011"/>
        <v>2018</v>
      </c>
      <c r="R9244" t="str">
        <f t="shared" si="1012"/>
        <v>March</v>
      </c>
      <c r="S9244" t="s">
        <v>9592</v>
      </c>
      <c r="T9244" t="s">
        <v>157</v>
      </c>
    </row>
    <row r="9245" spans="1:20" x14ac:dyDescent="0.3">
      <c r="A9245" t="s">
        <v>12180</v>
      </c>
      <c r="B9245" t="s">
        <v>4098</v>
      </c>
      <c r="C9245">
        <v>5</v>
      </c>
      <c r="D9245">
        <f t="shared" si="1013"/>
        <v>5</v>
      </c>
      <c r="E9245">
        <v>1</v>
      </c>
      <c r="F9245" t="s">
        <v>1614</v>
      </c>
      <c r="G9245">
        <f t="shared" si="1008"/>
        <v>6300000</v>
      </c>
      <c r="H9245" s="3" t="s">
        <v>1147</v>
      </c>
      <c r="I9245" t="str">
        <f t="shared" si="1009"/>
        <v>10+</v>
      </c>
      <c r="J9245" s="1">
        <f t="shared" si="1010"/>
        <v>10</v>
      </c>
      <c r="K9245" t="s">
        <v>17</v>
      </c>
      <c r="L9245" s="2">
        <v>0</v>
      </c>
      <c r="M9245" s="1">
        <f t="shared" si="1014"/>
        <v>0</v>
      </c>
      <c r="N9245" t="s">
        <v>18</v>
      </c>
      <c r="O9245" t="s">
        <v>2572</v>
      </c>
      <c r="P9245" t="s">
        <v>3282</v>
      </c>
      <c r="Q9245" t="str">
        <f t="shared" si="1011"/>
        <v>2015</v>
      </c>
      <c r="R9245" t="str">
        <f t="shared" si="1012"/>
        <v>May</v>
      </c>
      <c r="S9245" t="s">
        <v>2875</v>
      </c>
      <c r="T9245" t="s">
        <v>157</v>
      </c>
    </row>
    <row r="9246" spans="1:20" x14ac:dyDescent="0.3">
      <c r="A9246" t="s">
        <v>12181</v>
      </c>
      <c r="B9246" t="s">
        <v>2377</v>
      </c>
      <c r="C9246">
        <v>4</v>
      </c>
      <c r="D9246">
        <f t="shared" si="1013"/>
        <v>4</v>
      </c>
      <c r="E9246">
        <v>576</v>
      </c>
      <c r="F9246" t="s">
        <v>368</v>
      </c>
      <c r="G9246">
        <f t="shared" si="1008"/>
        <v>7400000</v>
      </c>
      <c r="H9246" s="3" t="s">
        <v>49</v>
      </c>
      <c r="I9246" t="str">
        <f t="shared" si="1009"/>
        <v>50000+</v>
      </c>
      <c r="J9246" s="1">
        <f t="shared" si="1010"/>
        <v>50000</v>
      </c>
      <c r="K9246" t="s">
        <v>17</v>
      </c>
      <c r="L9246" s="2">
        <v>0</v>
      </c>
      <c r="M9246" s="1">
        <f t="shared" si="1014"/>
        <v>0</v>
      </c>
      <c r="N9246" t="s">
        <v>18</v>
      </c>
      <c r="O9246" t="s">
        <v>2378</v>
      </c>
      <c r="P9246" t="s">
        <v>373</v>
      </c>
      <c r="Q9246" t="str">
        <f t="shared" si="1011"/>
        <v>2018</v>
      </c>
      <c r="R9246" t="str">
        <f t="shared" si="1012"/>
        <v>June</v>
      </c>
      <c r="S9246" t="s">
        <v>1198</v>
      </c>
      <c r="T9246" t="s">
        <v>76</v>
      </c>
    </row>
    <row r="9247" spans="1:20" x14ac:dyDescent="0.3">
      <c r="A9247" t="s">
        <v>12182</v>
      </c>
      <c r="B9247" t="s">
        <v>4390</v>
      </c>
      <c r="C9247">
        <v>3.5</v>
      </c>
      <c r="D9247">
        <f t="shared" si="1013"/>
        <v>4</v>
      </c>
      <c r="E9247">
        <v>0</v>
      </c>
      <c r="F9247" t="s">
        <v>73</v>
      </c>
      <c r="G9247">
        <f t="shared" si="1008"/>
        <v>12000000</v>
      </c>
      <c r="H9247" s="3" t="s">
        <v>937</v>
      </c>
      <c r="I9247" t="str">
        <f t="shared" si="1009"/>
        <v>50+</v>
      </c>
      <c r="J9247" s="1">
        <f t="shared" si="1010"/>
        <v>50</v>
      </c>
      <c r="K9247" t="s">
        <v>17</v>
      </c>
      <c r="L9247" s="2">
        <v>0</v>
      </c>
      <c r="M9247" s="1">
        <f t="shared" si="1014"/>
        <v>0</v>
      </c>
      <c r="N9247" t="s">
        <v>18</v>
      </c>
      <c r="O9247" t="s">
        <v>4391</v>
      </c>
      <c r="P9247" t="s">
        <v>533</v>
      </c>
      <c r="Q9247" t="str">
        <f t="shared" si="1011"/>
        <v>2018</v>
      </c>
      <c r="R9247" t="str">
        <f t="shared" si="1012"/>
        <v>July</v>
      </c>
      <c r="S9247" t="s">
        <v>12183</v>
      </c>
      <c r="T9247" t="s">
        <v>76</v>
      </c>
    </row>
    <row r="9248" spans="1:20" x14ac:dyDescent="0.3">
      <c r="A9248" t="s">
        <v>12184</v>
      </c>
      <c r="B9248" t="s">
        <v>2377</v>
      </c>
      <c r="C9248">
        <v>3.5</v>
      </c>
      <c r="D9248">
        <f t="shared" si="1013"/>
        <v>4</v>
      </c>
      <c r="E9248">
        <v>2</v>
      </c>
      <c r="F9248" t="s">
        <v>184</v>
      </c>
      <c r="G9248">
        <f t="shared" si="1008"/>
        <v>7900000</v>
      </c>
      <c r="H9248" s="3" t="s">
        <v>942</v>
      </c>
      <c r="I9248" t="str">
        <f t="shared" si="1009"/>
        <v>100+</v>
      </c>
      <c r="J9248" s="1">
        <f t="shared" si="1010"/>
        <v>100</v>
      </c>
      <c r="K9248" t="s">
        <v>17</v>
      </c>
      <c r="L9248" s="2">
        <v>0</v>
      </c>
      <c r="M9248" s="1">
        <f t="shared" si="1014"/>
        <v>0</v>
      </c>
      <c r="N9248" t="s">
        <v>18</v>
      </c>
      <c r="O9248" t="s">
        <v>2378</v>
      </c>
      <c r="P9248" t="s">
        <v>801</v>
      </c>
      <c r="Q9248" t="str">
        <f t="shared" si="1011"/>
        <v>2018</v>
      </c>
      <c r="R9248" t="str">
        <f t="shared" si="1012"/>
        <v>June</v>
      </c>
      <c r="S9248">
        <v>3.5</v>
      </c>
      <c r="T9248" t="s">
        <v>46</v>
      </c>
    </row>
    <row r="9249" spans="1:20" x14ac:dyDescent="0.3">
      <c r="A9249" t="s">
        <v>12185</v>
      </c>
      <c r="B9249" t="s">
        <v>505</v>
      </c>
      <c r="C9249">
        <v>4</v>
      </c>
      <c r="D9249">
        <f t="shared" si="1013"/>
        <v>4</v>
      </c>
      <c r="E9249">
        <v>1</v>
      </c>
      <c r="F9249" t="s">
        <v>273</v>
      </c>
      <c r="G9249">
        <f t="shared" si="1008"/>
        <v>5400000</v>
      </c>
      <c r="H9249" s="3" t="s">
        <v>942</v>
      </c>
      <c r="I9249" t="str">
        <f t="shared" si="1009"/>
        <v>100+</v>
      </c>
      <c r="J9249" s="1">
        <f t="shared" si="1010"/>
        <v>100</v>
      </c>
      <c r="K9249" t="s">
        <v>17</v>
      </c>
      <c r="L9249" s="2">
        <v>0</v>
      </c>
      <c r="M9249" s="1">
        <f t="shared" si="1014"/>
        <v>0</v>
      </c>
      <c r="N9249" t="s">
        <v>18</v>
      </c>
      <c r="O9249" t="s">
        <v>506</v>
      </c>
      <c r="P9249" t="s">
        <v>3077</v>
      </c>
      <c r="Q9249" t="str">
        <f t="shared" si="1011"/>
        <v>2017</v>
      </c>
      <c r="R9249" t="str">
        <f t="shared" si="1012"/>
        <v>March</v>
      </c>
      <c r="S9249">
        <v>1.1000000000000001</v>
      </c>
      <c r="T9249" t="s">
        <v>76</v>
      </c>
    </row>
    <row r="9250" spans="1:20" x14ac:dyDescent="0.3">
      <c r="A9250" t="s">
        <v>12186</v>
      </c>
      <c r="B9250" t="s">
        <v>4716</v>
      </c>
      <c r="C9250">
        <v>3.5</v>
      </c>
      <c r="D9250">
        <f t="shared" si="1013"/>
        <v>4</v>
      </c>
      <c r="E9250">
        <v>0</v>
      </c>
      <c r="F9250" t="s">
        <v>477</v>
      </c>
      <c r="G9250">
        <f t="shared" si="1008"/>
        <v>4000000</v>
      </c>
      <c r="H9250" s="3" t="s">
        <v>1147</v>
      </c>
      <c r="I9250" t="str">
        <f t="shared" si="1009"/>
        <v>10+</v>
      </c>
      <c r="J9250" s="1">
        <f t="shared" si="1010"/>
        <v>10</v>
      </c>
      <c r="K9250" t="s">
        <v>17</v>
      </c>
      <c r="L9250" s="2">
        <v>0</v>
      </c>
      <c r="M9250" s="1">
        <f t="shared" si="1014"/>
        <v>0</v>
      </c>
      <c r="N9250" t="s">
        <v>18</v>
      </c>
      <c r="O9250" t="s">
        <v>4717</v>
      </c>
      <c r="P9250" t="s">
        <v>265</v>
      </c>
      <c r="Q9250" t="str">
        <f t="shared" si="1011"/>
        <v>2018</v>
      </c>
      <c r="R9250" t="str">
        <f t="shared" si="1012"/>
        <v>July</v>
      </c>
      <c r="S9250" t="s">
        <v>1198</v>
      </c>
      <c r="T9250" t="s">
        <v>71</v>
      </c>
    </row>
    <row r="9251" spans="1:20" x14ac:dyDescent="0.3">
      <c r="A9251" t="s">
        <v>12187</v>
      </c>
      <c r="B9251" t="s">
        <v>1680</v>
      </c>
      <c r="C9251">
        <v>4.9000000000000004</v>
      </c>
      <c r="D9251">
        <f t="shared" si="1013"/>
        <v>5</v>
      </c>
      <c r="E9251">
        <v>8</v>
      </c>
      <c r="F9251" t="s">
        <v>65</v>
      </c>
      <c r="G9251">
        <f t="shared" si="1008"/>
        <v>3100000</v>
      </c>
      <c r="H9251" s="3" t="s">
        <v>1122</v>
      </c>
      <c r="I9251" t="str">
        <f t="shared" si="1009"/>
        <v>500+</v>
      </c>
      <c r="J9251" s="1">
        <f t="shared" si="1010"/>
        <v>500</v>
      </c>
      <c r="K9251" t="s">
        <v>17</v>
      </c>
      <c r="L9251" s="2">
        <v>0</v>
      </c>
      <c r="M9251" s="1">
        <f t="shared" si="1014"/>
        <v>0</v>
      </c>
      <c r="N9251" t="s">
        <v>18</v>
      </c>
      <c r="O9251" t="s">
        <v>1681</v>
      </c>
      <c r="P9251" t="s">
        <v>5896</v>
      </c>
      <c r="Q9251" t="str">
        <f t="shared" si="1011"/>
        <v>2018</v>
      </c>
      <c r="R9251" t="str">
        <f t="shared" si="1012"/>
        <v>February</v>
      </c>
      <c r="S9251">
        <v>1.2</v>
      </c>
      <c r="T9251" t="s">
        <v>22</v>
      </c>
    </row>
    <row r="9252" spans="1:20" x14ac:dyDescent="0.3">
      <c r="A9252" t="s">
        <v>12188</v>
      </c>
      <c r="B9252" t="s">
        <v>2910</v>
      </c>
      <c r="C9252">
        <v>5</v>
      </c>
      <c r="D9252">
        <f t="shared" si="1013"/>
        <v>5</v>
      </c>
      <c r="E9252">
        <v>3</v>
      </c>
      <c r="F9252" t="s">
        <v>94</v>
      </c>
      <c r="G9252">
        <f t="shared" si="1008"/>
        <v>5500000</v>
      </c>
      <c r="H9252" s="3" t="s">
        <v>1122</v>
      </c>
      <c r="I9252" t="str">
        <f t="shared" si="1009"/>
        <v>500+</v>
      </c>
      <c r="J9252" s="1">
        <f t="shared" si="1010"/>
        <v>500</v>
      </c>
      <c r="K9252" t="s">
        <v>17</v>
      </c>
      <c r="L9252" s="2">
        <v>0</v>
      </c>
      <c r="M9252" s="1">
        <f t="shared" si="1014"/>
        <v>0</v>
      </c>
      <c r="N9252" t="s">
        <v>18</v>
      </c>
      <c r="O9252" t="s">
        <v>1445</v>
      </c>
      <c r="P9252" t="s">
        <v>450</v>
      </c>
      <c r="Q9252" t="str">
        <f t="shared" si="1011"/>
        <v>2018</v>
      </c>
      <c r="R9252" t="str">
        <f t="shared" si="1012"/>
        <v>July</v>
      </c>
      <c r="S9252" t="s">
        <v>12189</v>
      </c>
      <c r="T9252" t="s">
        <v>46</v>
      </c>
    </row>
    <row r="9253" spans="1:20" x14ac:dyDescent="0.3">
      <c r="A9253" t="s">
        <v>12190</v>
      </c>
      <c r="B9253" t="s">
        <v>402</v>
      </c>
      <c r="C9253">
        <v>3.5</v>
      </c>
      <c r="D9253">
        <f t="shared" si="1013"/>
        <v>4</v>
      </c>
      <c r="E9253">
        <v>0</v>
      </c>
      <c r="F9253" t="s">
        <v>836</v>
      </c>
      <c r="G9253">
        <f t="shared" si="1008"/>
        <v>8400000</v>
      </c>
      <c r="H9253" s="3" t="s">
        <v>942</v>
      </c>
      <c r="I9253" t="str">
        <f t="shared" si="1009"/>
        <v>100+</v>
      </c>
      <c r="J9253" s="1">
        <f t="shared" si="1010"/>
        <v>100</v>
      </c>
      <c r="K9253" t="s">
        <v>17</v>
      </c>
      <c r="L9253" s="2">
        <v>0</v>
      </c>
      <c r="M9253" s="1">
        <f t="shared" si="1014"/>
        <v>0</v>
      </c>
      <c r="N9253" t="s">
        <v>18</v>
      </c>
      <c r="O9253" t="s">
        <v>404</v>
      </c>
      <c r="P9253" t="s">
        <v>5364</v>
      </c>
      <c r="Q9253" t="str">
        <f t="shared" si="1011"/>
        <v>2016</v>
      </c>
      <c r="R9253" t="str">
        <f t="shared" si="1012"/>
        <v>December</v>
      </c>
      <c r="S9253" t="s">
        <v>2975</v>
      </c>
      <c r="T9253" t="s">
        <v>71</v>
      </c>
    </row>
    <row r="9254" spans="1:20" x14ac:dyDescent="0.3">
      <c r="A9254" t="s">
        <v>12191</v>
      </c>
      <c r="B9254" t="s">
        <v>4390</v>
      </c>
      <c r="C9254">
        <v>4.5999999999999996</v>
      </c>
      <c r="D9254">
        <f t="shared" si="1013"/>
        <v>5</v>
      </c>
      <c r="E9254">
        <v>7</v>
      </c>
      <c r="F9254" t="s">
        <v>255</v>
      </c>
      <c r="G9254">
        <f t="shared" si="1008"/>
        <v>3900000</v>
      </c>
      <c r="H9254" s="3" t="s">
        <v>719</v>
      </c>
      <c r="I9254" t="str">
        <f t="shared" si="1009"/>
        <v>1000+</v>
      </c>
      <c r="J9254" s="1">
        <f t="shared" si="1010"/>
        <v>1000</v>
      </c>
      <c r="K9254" t="s">
        <v>17</v>
      </c>
      <c r="L9254" s="2">
        <v>0</v>
      </c>
      <c r="M9254" s="1">
        <f t="shared" si="1014"/>
        <v>0</v>
      </c>
      <c r="N9254" t="s">
        <v>18</v>
      </c>
      <c r="O9254" t="s">
        <v>4391</v>
      </c>
      <c r="P9254" t="s">
        <v>2339</v>
      </c>
      <c r="Q9254" t="str">
        <f t="shared" si="1011"/>
        <v>2018</v>
      </c>
      <c r="R9254" t="str">
        <f t="shared" si="1012"/>
        <v>February</v>
      </c>
      <c r="S9254" t="s">
        <v>9592</v>
      </c>
      <c r="T9254" t="s">
        <v>157</v>
      </c>
    </row>
    <row r="9255" spans="1:20" x14ac:dyDescent="0.3">
      <c r="A9255" t="s">
        <v>12192</v>
      </c>
      <c r="B9255" t="s">
        <v>4098</v>
      </c>
      <c r="C9255">
        <v>3.5</v>
      </c>
      <c r="D9255">
        <f t="shared" si="1013"/>
        <v>4</v>
      </c>
      <c r="E9255">
        <v>76</v>
      </c>
      <c r="F9255" t="s">
        <v>12193</v>
      </c>
      <c r="G9255">
        <f t="shared" si="1008"/>
        <v>329000</v>
      </c>
      <c r="H9255" s="3" t="s">
        <v>16</v>
      </c>
      <c r="I9255" t="str">
        <f t="shared" si="1009"/>
        <v>10000+</v>
      </c>
      <c r="J9255" s="1">
        <f t="shared" si="1010"/>
        <v>10000</v>
      </c>
      <c r="K9255" t="s">
        <v>17</v>
      </c>
      <c r="L9255" s="2">
        <v>0</v>
      </c>
      <c r="M9255" s="1">
        <f t="shared" si="1014"/>
        <v>0</v>
      </c>
      <c r="N9255" t="s">
        <v>18</v>
      </c>
      <c r="O9255" t="s">
        <v>2572</v>
      </c>
      <c r="P9255" t="s">
        <v>6139</v>
      </c>
      <c r="Q9255" t="str">
        <f t="shared" si="1011"/>
        <v>2016</v>
      </c>
      <c r="R9255" t="str">
        <f t="shared" si="1012"/>
        <v>February</v>
      </c>
      <c r="S9255">
        <v>4.4000000000000004</v>
      </c>
      <c r="T9255" t="s">
        <v>465</v>
      </c>
    </row>
    <row r="9256" spans="1:20" x14ac:dyDescent="0.3">
      <c r="A9256" t="s">
        <v>12194</v>
      </c>
      <c r="B9256" t="s">
        <v>3634</v>
      </c>
      <c r="C9256">
        <v>4.8</v>
      </c>
      <c r="D9256">
        <f t="shared" si="1013"/>
        <v>5</v>
      </c>
      <c r="E9256">
        <v>5</v>
      </c>
      <c r="F9256" t="s">
        <v>1015</v>
      </c>
      <c r="G9256">
        <f t="shared" si="1008"/>
        <v>3000000</v>
      </c>
      <c r="H9256" s="3" t="s">
        <v>942</v>
      </c>
      <c r="I9256" t="str">
        <f t="shared" si="1009"/>
        <v>100+</v>
      </c>
      <c r="J9256" s="1">
        <f t="shared" si="1010"/>
        <v>100</v>
      </c>
      <c r="K9256" t="s">
        <v>17</v>
      </c>
      <c r="L9256" s="2">
        <v>0</v>
      </c>
      <c r="M9256" s="1">
        <f t="shared" si="1014"/>
        <v>0</v>
      </c>
      <c r="N9256" t="s">
        <v>37</v>
      </c>
      <c r="O9256" t="s">
        <v>3635</v>
      </c>
      <c r="P9256" t="s">
        <v>165</v>
      </c>
      <c r="Q9256" t="str">
        <f t="shared" si="1011"/>
        <v>2018</v>
      </c>
      <c r="R9256" t="str">
        <f t="shared" si="1012"/>
        <v>July</v>
      </c>
      <c r="S9256">
        <v>1</v>
      </c>
      <c r="T9256" t="s">
        <v>76</v>
      </c>
    </row>
    <row r="9257" spans="1:20" x14ac:dyDescent="0.3">
      <c r="A9257" t="s">
        <v>12195</v>
      </c>
      <c r="B9257" t="s">
        <v>4390</v>
      </c>
      <c r="C9257">
        <v>4.0999999999999996</v>
      </c>
      <c r="D9257">
        <f t="shared" si="1013"/>
        <v>5</v>
      </c>
      <c r="E9257">
        <v>7</v>
      </c>
      <c r="F9257" t="s">
        <v>110</v>
      </c>
      <c r="G9257">
        <f t="shared" si="1008"/>
        <v>4200000</v>
      </c>
      <c r="H9257" s="3" t="s">
        <v>719</v>
      </c>
      <c r="I9257" t="str">
        <f t="shared" si="1009"/>
        <v>1000+</v>
      </c>
      <c r="J9257" s="1">
        <f t="shared" si="1010"/>
        <v>1000</v>
      </c>
      <c r="K9257" t="s">
        <v>17</v>
      </c>
      <c r="L9257" s="2">
        <v>0</v>
      </c>
      <c r="M9257" s="1">
        <f t="shared" si="1014"/>
        <v>0</v>
      </c>
      <c r="N9257" t="s">
        <v>18</v>
      </c>
      <c r="O9257" t="s">
        <v>4391</v>
      </c>
      <c r="P9257" t="s">
        <v>831</v>
      </c>
      <c r="Q9257" t="str">
        <f t="shared" si="1011"/>
        <v>2018</v>
      </c>
      <c r="R9257" t="str">
        <f t="shared" si="1012"/>
        <v>January</v>
      </c>
      <c r="S9257" t="s">
        <v>12170</v>
      </c>
      <c r="T9257" t="s">
        <v>157</v>
      </c>
    </row>
    <row r="9258" spans="1:20" x14ac:dyDescent="0.3">
      <c r="A9258" t="s">
        <v>12196</v>
      </c>
      <c r="B9258" t="s">
        <v>505</v>
      </c>
      <c r="C9258">
        <v>4.0999999999999996</v>
      </c>
      <c r="D9258">
        <f t="shared" si="1013"/>
        <v>5</v>
      </c>
      <c r="E9258">
        <v>13</v>
      </c>
      <c r="F9258" t="s">
        <v>1040</v>
      </c>
      <c r="G9258">
        <f t="shared" si="1008"/>
        <v>3800000</v>
      </c>
      <c r="H9258" s="3" t="s">
        <v>942</v>
      </c>
      <c r="I9258" t="str">
        <f t="shared" si="1009"/>
        <v>100+</v>
      </c>
      <c r="J9258" s="1">
        <f t="shared" si="1010"/>
        <v>100</v>
      </c>
      <c r="K9258" t="s">
        <v>17</v>
      </c>
      <c r="L9258" s="2">
        <v>0</v>
      </c>
      <c r="M9258" s="1">
        <f t="shared" si="1014"/>
        <v>0</v>
      </c>
      <c r="N9258" t="s">
        <v>18</v>
      </c>
      <c r="O9258" t="s">
        <v>506</v>
      </c>
      <c r="P9258" t="s">
        <v>2295</v>
      </c>
      <c r="Q9258" t="str">
        <f t="shared" si="1011"/>
        <v>2018</v>
      </c>
      <c r="R9258" t="str">
        <f t="shared" si="1012"/>
        <v>April</v>
      </c>
      <c r="S9258">
        <v>1</v>
      </c>
      <c r="T9258" t="s">
        <v>22</v>
      </c>
    </row>
    <row r="9259" spans="1:20" x14ac:dyDescent="0.3">
      <c r="A9259" t="s">
        <v>12197</v>
      </c>
      <c r="B9259" t="s">
        <v>4390</v>
      </c>
      <c r="C9259">
        <v>3.5</v>
      </c>
      <c r="D9259">
        <f t="shared" si="1013"/>
        <v>4</v>
      </c>
      <c r="E9259">
        <v>1</v>
      </c>
      <c r="F9259" t="s">
        <v>1321</v>
      </c>
      <c r="G9259">
        <f t="shared" si="1008"/>
        <v>5300000</v>
      </c>
      <c r="H9259" s="3" t="s">
        <v>1147</v>
      </c>
      <c r="I9259" t="str">
        <f t="shared" si="1009"/>
        <v>10+</v>
      </c>
      <c r="J9259" s="1">
        <f t="shared" si="1010"/>
        <v>10</v>
      </c>
      <c r="K9259" t="s">
        <v>17</v>
      </c>
      <c r="L9259" s="2">
        <v>0</v>
      </c>
      <c r="M9259" s="1">
        <f t="shared" si="1014"/>
        <v>0</v>
      </c>
      <c r="N9259" t="s">
        <v>18</v>
      </c>
      <c r="O9259" t="s">
        <v>4391</v>
      </c>
      <c r="P9259" t="s">
        <v>1510</v>
      </c>
      <c r="Q9259" t="str">
        <f t="shared" si="1011"/>
        <v>2018</v>
      </c>
      <c r="R9259" t="str">
        <f t="shared" si="1012"/>
        <v>February</v>
      </c>
      <c r="S9259" t="s">
        <v>12198</v>
      </c>
      <c r="T9259" t="s">
        <v>76</v>
      </c>
    </row>
    <row r="9260" spans="1:20" x14ac:dyDescent="0.3">
      <c r="A9260" t="s">
        <v>12199</v>
      </c>
      <c r="B9260" t="s">
        <v>2202</v>
      </c>
      <c r="C9260">
        <v>3.5</v>
      </c>
      <c r="D9260">
        <f t="shared" si="1013"/>
        <v>4</v>
      </c>
      <c r="E9260">
        <v>0</v>
      </c>
      <c r="F9260" t="s">
        <v>123</v>
      </c>
      <c r="G9260">
        <f t="shared" si="1008"/>
        <v>6000000</v>
      </c>
      <c r="H9260" s="3" t="s">
        <v>1178</v>
      </c>
      <c r="I9260" t="str">
        <f t="shared" si="1009"/>
        <v>1+</v>
      </c>
      <c r="J9260" s="1">
        <f t="shared" si="1010"/>
        <v>1</v>
      </c>
      <c r="K9260" t="s">
        <v>17</v>
      </c>
      <c r="L9260" s="2">
        <v>0</v>
      </c>
      <c r="M9260" s="1">
        <f t="shared" si="1014"/>
        <v>0</v>
      </c>
      <c r="N9260" t="s">
        <v>18</v>
      </c>
      <c r="O9260" t="s">
        <v>2203</v>
      </c>
      <c r="P9260" t="s">
        <v>124</v>
      </c>
      <c r="Q9260" t="str">
        <f t="shared" si="1011"/>
        <v>2018</v>
      </c>
      <c r="R9260" t="str">
        <f t="shared" si="1012"/>
        <v>April</v>
      </c>
      <c r="S9260">
        <v>14.01</v>
      </c>
      <c r="T9260" t="s">
        <v>22</v>
      </c>
    </row>
    <row r="9261" spans="1:20" x14ac:dyDescent="0.3">
      <c r="A9261" t="s">
        <v>12200</v>
      </c>
      <c r="B9261" t="s">
        <v>2910</v>
      </c>
      <c r="C9261">
        <v>4.7</v>
      </c>
      <c r="D9261">
        <f t="shared" si="1013"/>
        <v>5</v>
      </c>
      <c r="E9261">
        <v>23</v>
      </c>
      <c r="F9261" t="s">
        <v>678</v>
      </c>
      <c r="G9261">
        <f t="shared" si="1008"/>
        <v>4300000</v>
      </c>
      <c r="H9261" s="3" t="s">
        <v>719</v>
      </c>
      <c r="I9261" t="str">
        <f t="shared" si="1009"/>
        <v>1000+</v>
      </c>
      <c r="J9261" s="1">
        <f t="shared" si="1010"/>
        <v>1000</v>
      </c>
      <c r="K9261" t="s">
        <v>17</v>
      </c>
      <c r="L9261" s="2">
        <v>0</v>
      </c>
      <c r="M9261" s="1">
        <f t="shared" si="1014"/>
        <v>0</v>
      </c>
      <c r="N9261" t="s">
        <v>18</v>
      </c>
      <c r="O9261" t="s">
        <v>1216</v>
      </c>
      <c r="P9261" t="s">
        <v>470</v>
      </c>
      <c r="Q9261" t="str">
        <f t="shared" si="1011"/>
        <v>2017</v>
      </c>
      <c r="R9261" t="str">
        <f t="shared" si="1012"/>
        <v>August</v>
      </c>
      <c r="S9261">
        <v>1.3</v>
      </c>
      <c r="T9261" t="s">
        <v>46</v>
      </c>
    </row>
    <row r="9262" spans="1:20" x14ac:dyDescent="0.3">
      <c r="A9262" t="s">
        <v>12201</v>
      </c>
      <c r="B9262" t="s">
        <v>4716</v>
      </c>
      <c r="C9262">
        <v>3.5</v>
      </c>
      <c r="D9262">
        <f t="shared" si="1013"/>
        <v>4</v>
      </c>
      <c r="E9262">
        <v>0</v>
      </c>
      <c r="F9262" t="s">
        <v>336</v>
      </c>
      <c r="G9262">
        <f t="shared" si="1008"/>
        <v>30000000</v>
      </c>
      <c r="H9262" s="3" t="s">
        <v>1178</v>
      </c>
      <c r="I9262" t="str">
        <f t="shared" si="1009"/>
        <v>1+</v>
      </c>
      <c r="J9262" s="1">
        <f t="shared" si="1010"/>
        <v>1</v>
      </c>
      <c r="K9262" t="s">
        <v>17</v>
      </c>
      <c r="L9262" s="2">
        <v>0</v>
      </c>
      <c r="M9262" s="1">
        <f t="shared" si="1014"/>
        <v>0</v>
      </c>
      <c r="N9262" t="s">
        <v>18</v>
      </c>
      <c r="O9262" t="s">
        <v>4717</v>
      </c>
      <c r="P9262" t="s">
        <v>74</v>
      </c>
      <c r="Q9262" t="str">
        <f t="shared" si="1011"/>
        <v>2018</v>
      </c>
      <c r="R9262" t="str">
        <f t="shared" si="1012"/>
        <v>July</v>
      </c>
      <c r="S9262">
        <v>1.4</v>
      </c>
      <c r="T9262" t="s">
        <v>22</v>
      </c>
    </row>
    <row r="9263" spans="1:20" x14ac:dyDescent="0.3">
      <c r="A9263" t="s">
        <v>12202</v>
      </c>
      <c r="B9263" t="s">
        <v>2519</v>
      </c>
      <c r="C9263">
        <v>5</v>
      </c>
      <c r="D9263">
        <f t="shared" si="1013"/>
        <v>5</v>
      </c>
      <c r="E9263">
        <v>5</v>
      </c>
      <c r="F9263" t="s">
        <v>132</v>
      </c>
      <c r="G9263">
        <f t="shared" si="1008"/>
        <v>4600000</v>
      </c>
      <c r="H9263" s="3" t="s">
        <v>1147</v>
      </c>
      <c r="I9263" t="str">
        <f t="shared" si="1009"/>
        <v>10+</v>
      </c>
      <c r="J9263" s="1">
        <f t="shared" si="1010"/>
        <v>10</v>
      </c>
      <c r="K9263" t="s">
        <v>17</v>
      </c>
      <c r="L9263" s="2">
        <v>0</v>
      </c>
      <c r="M9263" s="1">
        <f t="shared" si="1014"/>
        <v>0</v>
      </c>
      <c r="N9263" t="s">
        <v>18</v>
      </c>
      <c r="O9263" t="s">
        <v>2588</v>
      </c>
      <c r="P9263" t="s">
        <v>32</v>
      </c>
      <c r="Q9263" t="str">
        <f t="shared" si="1011"/>
        <v>2018</v>
      </c>
      <c r="R9263" t="str">
        <f t="shared" si="1012"/>
        <v>August</v>
      </c>
      <c r="S9263">
        <v>1.1100000000000001</v>
      </c>
      <c r="T9263" t="s">
        <v>22</v>
      </c>
    </row>
    <row r="9264" spans="1:20" x14ac:dyDescent="0.3">
      <c r="A9264" t="s">
        <v>12203</v>
      </c>
      <c r="B9264" t="s">
        <v>4716</v>
      </c>
      <c r="C9264">
        <v>4.4000000000000004</v>
      </c>
      <c r="D9264">
        <f t="shared" si="1013"/>
        <v>5</v>
      </c>
      <c r="E9264">
        <v>7</v>
      </c>
      <c r="F9264" t="s">
        <v>96</v>
      </c>
      <c r="G9264">
        <f t="shared" si="1008"/>
        <v>17000000</v>
      </c>
      <c r="H9264" s="3" t="s">
        <v>942</v>
      </c>
      <c r="I9264" t="str">
        <f t="shared" si="1009"/>
        <v>100+</v>
      </c>
      <c r="J9264" s="1">
        <f t="shared" si="1010"/>
        <v>100</v>
      </c>
      <c r="K9264" t="s">
        <v>17</v>
      </c>
      <c r="L9264" s="2">
        <v>0</v>
      </c>
      <c r="M9264" s="1">
        <f t="shared" si="1014"/>
        <v>0</v>
      </c>
      <c r="N9264" t="s">
        <v>18</v>
      </c>
      <c r="O9264" t="s">
        <v>4717</v>
      </c>
      <c r="P9264" t="s">
        <v>7256</v>
      </c>
      <c r="Q9264" t="str">
        <f t="shared" si="1011"/>
        <v>2016</v>
      </c>
      <c r="R9264" t="str">
        <f t="shared" si="1012"/>
        <v>October</v>
      </c>
      <c r="S9264" t="s">
        <v>210</v>
      </c>
      <c r="T9264" t="s">
        <v>71</v>
      </c>
    </row>
    <row r="9265" spans="1:20" x14ac:dyDescent="0.3">
      <c r="A9265" t="s">
        <v>12204</v>
      </c>
      <c r="B9265" t="s">
        <v>2910</v>
      </c>
      <c r="C9265">
        <v>3.3</v>
      </c>
      <c r="D9265">
        <f t="shared" si="1013"/>
        <v>4</v>
      </c>
      <c r="E9265">
        <v>4114</v>
      </c>
      <c r="F9265" t="s">
        <v>24</v>
      </c>
      <c r="G9265">
        <f t="shared" si="1008"/>
        <v>14000000</v>
      </c>
      <c r="H9265" s="3" t="s">
        <v>43</v>
      </c>
      <c r="I9265" t="str">
        <f t="shared" si="1009"/>
        <v>100000+</v>
      </c>
      <c r="J9265" s="1">
        <f t="shared" si="1010"/>
        <v>100000</v>
      </c>
      <c r="K9265" t="s">
        <v>17</v>
      </c>
      <c r="L9265" s="2">
        <v>0</v>
      </c>
      <c r="M9265" s="1">
        <f t="shared" si="1014"/>
        <v>0</v>
      </c>
      <c r="N9265" t="s">
        <v>18</v>
      </c>
      <c r="O9265" t="s">
        <v>1216</v>
      </c>
      <c r="P9265" t="s">
        <v>553</v>
      </c>
      <c r="Q9265" t="str">
        <f t="shared" si="1011"/>
        <v>2018</v>
      </c>
      <c r="R9265" t="str">
        <f t="shared" si="1012"/>
        <v>July</v>
      </c>
      <c r="S9265">
        <v>3.29</v>
      </c>
      <c r="T9265" t="s">
        <v>40</v>
      </c>
    </row>
    <row r="9266" spans="1:20" x14ac:dyDescent="0.3">
      <c r="A9266" t="s">
        <v>12205</v>
      </c>
      <c r="B9266" t="s">
        <v>2910</v>
      </c>
      <c r="C9266">
        <v>4</v>
      </c>
      <c r="D9266">
        <f t="shared" si="1013"/>
        <v>4</v>
      </c>
      <c r="E9266">
        <v>403</v>
      </c>
      <c r="F9266" t="s">
        <v>99</v>
      </c>
      <c r="G9266">
        <f t="shared" si="1008"/>
        <v>39000000</v>
      </c>
      <c r="H9266" s="3" t="s">
        <v>49</v>
      </c>
      <c r="I9266" t="str">
        <f t="shared" si="1009"/>
        <v>50000+</v>
      </c>
      <c r="J9266" s="1">
        <f t="shared" si="1010"/>
        <v>50000</v>
      </c>
      <c r="K9266" t="s">
        <v>17</v>
      </c>
      <c r="L9266" s="2">
        <v>0</v>
      </c>
      <c r="M9266" s="1">
        <f t="shared" si="1014"/>
        <v>0</v>
      </c>
      <c r="N9266" t="s">
        <v>37</v>
      </c>
      <c r="O9266" t="s">
        <v>1216</v>
      </c>
      <c r="P9266" t="s">
        <v>103</v>
      </c>
      <c r="Q9266" t="str">
        <f t="shared" si="1011"/>
        <v>2018</v>
      </c>
      <c r="R9266" t="str">
        <f t="shared" si="1012"/>
        <v>July</v>
      </c>
      <c r="S9266" t="s">
        <v>12206</v>
      </c>
      <c r="T9266" t="s">
        <v>71</v>
      </c>
    </row>
    <row r="9267" spans="1:20" x14ac:dyDescent="0.3">
      <c r="A9267" t="s">
        <v>12207</v>
      </c>
      <c r="B9267" t="s">
        <v>2910</v>
      </c>
      <c r="C9267">
        <v>3.5</v>
      </c>
      <c r="D9267">
        <f t="shared" si="1013"/>
        <v>4</v>
      </c>
      <c r="E9267">
        <v>208</v>
      </c>
      <c r="F9267" t="s">
        <v>435</v>
      </c>
      <c r="G9267">
        <f t="shared" si="1008"/>
        <v>13000000</v>
      </c>
      <c r="H9267" s="3" t="s">
        <v>16</v>
      </c>
      <c r="I9267" t="str">
        <f t="shared" si="1009"/>
        <v>10000+</v>
      </c>
      <c r="J9267" s="1">
        <f t="shared" si="1010"/>
        <v>10000</v>
      </c>
      <c r="K9267" t="s">
        <v>17</v>
      </c>
      <c r="L9267" s="2">
        <v>0</v>
      </c>
      <c r="M9267" s="1">
        <f t="shared" si="1014"/>
        <v>0</v>
      </c>
      <c r="N9267" t="s">
        <v>18</v>
      </c>
      <c r="O9267" t="s">
        <v>1216</v>
      </c>
      <c r="P9267" t="s">
        <v>456</v>
      </c>
      <c r="Q9267" t="str">
        <f t="shared" si="1011"/>
        <v>2018</v>
      </c>
      <c r="R9267" t="str">
        <f t="shared" si="1012"/>
        <v>June</v>
      </c>
      <c r="S9267" t="s">
        <v>989</v>
      </c>
      <c r="T9267" t="s">
        <v>46</v>
      </c>
    </row>
    <row r="9268" spans="1:20" x14ac:dyDescent="0.3">
      <c r="A9268" t="s">
        <v>12208</v>
      </c>
      <c r="B9268" t="s">
        <v>2910</v>
      </c>
      <c r="C9268">
        <v>2.8</v>
      </c>
      <c r="D9268">
        <f t="shared" si="1013"/>
        <v>3</v>
      </c>
      <c r="E9268">
        <v>89</v>
      </c>
      <c r="F9268" t="s">
        <v>197</v>
      </c>
      <c r="G9268">
        <f t="shared" si="1008"/>
        <v>35000000</v>
      </c>
      <c r="H9268" s="3" t="s">
        <v>16</v>
      </c>
      <c r="I9268" t="str">
        <f t="shared" si="1009"/>
        <v>10000+</v>
      </c>
      <c r="J9268" s="1">
        <f t="shared" si="1010"/>
        <v>10000</v>
      </c>
      <c r="K9268" t="s">
        <v>17</v>
      </c>
      <c r="L9268" s="2">
        <v>0</v>
      </c>
      <c r="M9268" s="1">
        <f t="shared" si="1014"/>
        <v>0</v>
      </c>
      <c r="N9268" t="s">
        <v>18</v>
      </c>
      <c r="O9268" t="s">
        <v>1216</v>
      </c>
      <c r="P9268" t="s">
        <v>274</v>
      </c>
      <c r="Q9268" t="str">
        <f t="shared" si="1011"/>
        <v>2018</v>
      </c>
      <c r="R9268" t="str">
        <f t="shared" si="1012"/>
        <v>July</v>
      </c>
      <c r="S9268" t="s">
        <v>1301</v>
      </c>
      <c r="T9268" t="s">
        <v>46</v>
      </c>
    </row>
    <row r="9269" spans="1:20" x14ac:dyDescent="0.3">
      <c r="A9269" t="s">
        <v>12209</v>
      </c>
      <c r="B9269" t="s">
        <v>2910</v>
      </c>
      <c r="C9269">
        <v>3.5</v>
      </c>
      <c r="D9269">
        <f t="shared" si="1013"/>
        <v>4</v>
      </c>
      <c r="E9269">
        <v>19</v>
      </c>
      <c r="F9269" t="s">
        <v>1149</v>
      </c>
      <c r="G9269">
        <f t="shared" si="1008"/>
        <v>6900000</v>
      </c>
      <c r="H9269" s="3" t="s">
        <v>90</v>
      </c>
      <c r="I9269" t="str">
        <f t="shared" si="1009"/>
        <v>5000+</v>
      </c>
      <c r="J9269" s="1">
        <f t="shared" si="1010"/>
        <v>5000</v>
      </c>
      <c r="K9269" t="s">
        <v>17</v>
      </c>
      <c r="L9269" s="2">
        <v>0</v>
      </c>
      <c r="M9269" s="1">
        <f t="shared" si="1014"/>
        <v>0</v>
      </c>
      <c r="N9269" t="s">
        <v>18</v>
      </c>
      <c r="O9269" t="s">
        <v>1216</v>
      </c>
      <c r="P9269" t="s">
        <v>11739</v>
      </c>
      <c r="Q9269" t="str">
        <f t="shared" si="1011"/>
        <v>2017</v>
      </c>
      <c r="R9269" t="str">
        <f t="shared" si="1012"/>
        <v>August</v>
      </c>
      <c r="S9269" t="s">
        <v>12210</v>
      </c>
      <c r="T9269" t="s">
        <v>71</v>
      </c>
    </row>
    <row r="9270" spans="1:20" x14ac:dyDescent="0.3">
      <c r="A9270" t="s">
        <v>12211</v>
      </c>
      <c r="B9270" t="s">
        <v>2910</v>
      </c>
      <c r="C9270">
        <v>3.6</v>
      </c>
      <c r="D9270">
        <f t="shared" si="1013"/>
        <v>4</v>
      </c>
      <c r="E9270">
        <v>496</v>
      </c>
      <c r="F9270" t="s">
        <v>24</v>
      </c>
      <c r="G9270">
        <f t="shared" si="1008"/>
        <v>14000000</v>
      </c>
      <c r="H9270" s="3" t="s">
        <v>43</v>
      </c>
      <c r="I9270" t="str">
        <f t="shared" si="1009"/>
        <v>100000+</v>
      </c>
      <c r="J9270" s="1">
        <f t="shared" si="1010"/>
        <v>100000</v>
      </c>
      <c r="K9270" t="s">
        <v>17</v>
      </c>
      <c r="L9270" s="2">
        <v>0</v>
      </c>
      <c r="M9270" s="1">
        <f t="shared" si="1014"/>
        <v>0</v>
      </c>
      <c r="N9270" t="s">
        <v>18</v>
      </c>
      <c r="O9270" t="s">
        <v>1216</v>
      </c>
      <c r="P9270" t="s">
        <v>513</v>
      </c>
      <c r="Q9270" t="str">
        <f t="shared" si="1011"/>
        <v>2018</v>
      </c>
      <c r="R9270" t="str">
        <f t="shared" si="1012"/>
        <v>May</v>
      </c>
      <c r="S9270" t="s">
        <v>166</v>
      </c>
      <c r="T9270" t="s">
        <v>46</v>
      </c>
    </row>
    <row r="9271" spans="1:20" x14ac:dyDescent="0.3">
      <c r="A9271" t="s">
        <v>12212</v>
      </c>
      <c r="B9271" t="s">
        <v>2910</v>
      </c>
      <c r="C9271">
        <v>3.2</v>
      </c>
      <c r="D9271">
        <f t="shared" si="1013"/>
        <v>4</v>
      </c>
      <c r="E9271">
        <v>190</v>
      </c>
      <c r="F9271" t="s">
        <v>119</v>
      </c>
      <c r="G9271">
        <f t="shared" si="1008"/>
        <v>23000000</v>
      </c>
      <c r="H9271" s="3" t="s">
        <v>49</v>
      </c>
      <c r="I9271" t="str">
        <f t="shared" si="1009"/>
        <v>50000+</v>
      </c>
      <c r="J9271" s="1">
        <f t="shared" si="1010"/>
        <v>50000</v>
      </c>
      <c r="K9271" t="s">
        <v>17</v>
      </c>
      <c r="L9271" s="2">
        <v>0</v>
      </c>
      <c r="M9271" s="1">
        <f t="shared" si="1014"/>
        <v>0</v>
      </c>
      <c r="N9271" t="s">
        <v>18</v>
      </c>
      <c r="O9271" t="s">
        <v>1216</v>
      </c>
      <c r="P9271" t="s">
        <v>274</v>
      </c>
      <c r="Q9271" t="str">
        <f t="shared" si="1011"/>
        <v>2018</v>
      </c>
      <c r="R9271" t="str">
        <f t="shared" si="1012"/>
        <v>July</v>
      </c>
      <c r="S9271" t="s">
        <v>12213</v>
      </c>
      <c r="T9271" t="s">
        <v>245</v>
      </c>
    </row>
    <row r="9272" spans="1:20" x14ac:dyDescent="0.3">
      <c r="A9272" t="s">
        <v>12214</v>
      </c>
      <c r="B9272" t="s">
        <v>2910</v>
      </c>
      <c r="C9272">
        <v>3.6</v>
      </c>
      <c r="D9272">
        <f t="shared" si="1013"/>
        <v>4</v>
      </c>
      <c r="E9272">
        <v>2210</v>
      </c>
      <c r="F9272" t="s">
        <v>164</v>
      </c>
      <c r="G9272">
        <f t="shared" si="1008"/>
        <v>15000000</v>
      </c>
      <c r="H9272" s="3" t="s">
        <v>43</v>
      </c>
      <c r="I9272" t="str">
        <f t="shared" si="1009"/>
        <v>100000+</v>
      </c>
      <c r="J9272" s="1">
        <f t="shared" si="1010"/>
        <v>100000</v>
      </c>
      <c r="K9272" t="s">
        <v>17</v>
      </c>
      <c r="L9272" s="2">
        <v>0</v>
      </c>
      <c r="M9272" s="1">
        <f t="shared" si="1014"/>
        <v>0</v>
      </c>
      <c r="N9272" t="s">
        <v>18</v>
      </c>
      <c r="O9272" t="s">
        <v>1216</v>
      </c>
      <c r="P9272" t="s">
        <v>265</v>
      </c>
      <c r="Q9272" t="str">
        <f t="shared" si="1011"/>
        <v>2018</v>
      </c>
      <c r="R9272" t="str">
        <f t="shared" si="1012"/>
        <v>July</v>
      </c>
      <c r="S9272" t="s">
        <v>692</v>
      </c>
      <c r="T9272" t="s">
        <v>245</v>
      </c>
    </row>
    <row r="9273" spans="1:20" x14ac:dyDescent="0.3">
      <c r="A9273" t="s">
        <v>12215</v>
      </c>
      <c r="B9273" t="s">
        <v>2910</v>
      </c>
      <c r="C9273">
        <v>3.7</v>
      </c>
      <c r="D9273">
        <f t="shared" si="1013"/>
        <v>4</v>
      </c>
      <c r="E9273">
        <v>150</v>
      </c>
      <c r="F9273" t="s">
        <v>142</v>
      </c>
      <c r="G9273">
        <f t="shared" si="1008"/>
        <v>11000000</v>
      </c>
      <c r="H9273" s="3" t="s">
        <v>90</v>
      </c>
      <c r="I9273" t="str">
        <f t="shared" si="1009"/>
        <v>5000+</v>
      </c>
      <c r="J9273" s="1">
        <f t="shared" si="1010"/>
        <v>5000</v>
      </c>
      <c r="K9273" t="s">
        <v>17</v>
      </c>
      <c r="L9273" s="2">
        <v>0</v>
      </c>
      <c r="M9273" s="1">
        <f t="shared" si="1014"/>
        <v>0</v>
      </c>
      <c r="N9273" t="s">
        <v>18</v>
      </c>
      <c r="O9273" t="s">
        <v>1216</v>
      </c>
      <c r="P9273" t="s">
        <v>1519</v>
      </c>
      <c r="Q9273" t="str">
        <f t="shared" si="1011"/>
        <v>2018</v>
      </c>
      <c r="R9273" t="str">
        <f t="shared" si="1012"/>
        <v>June</v>
      </c>
      <c r="S9273" t="s">
        <v>3933</v>
      </c>
      <c r="T9273" t="s">
        <v>46</v>
      </c>
    </row>
    <row r="9274" spans="1:20" x14ac:dyDescent="0.3">
      <c r="A9274" t="s">
        <v>12216</v>
      </c>
      <c r="B9274" t="s">
        <v>2910</v>
      </c>
      <c r="C9274">
        <v>3.3</v>
      </c>
      <c r="D9274">
        <f t="shared" si="1013"/>
        <v>4</v>
      </c>
      <c r="E9274">
        <v>279</v>
      </c>
      <c r="F9274" t="s">
        <v>24</v>
      </c>
      <c r="G9274">
        <f t="shared" si="1008"/>
        <v>14000000</v>
      </c>
      <c r="H9274" s="3" t="s">
        <v>16</v>
      </c>
      <c r="I9274" t="str">
        <f t="shared" si="1009"/>
        <v>10000+</v>
      </c>
      <c r="J9274" s="1">
        <f t="shared" si="1010"/>
        <v>10000</v>
      </c>
      <c r="K9274" t="s">
        <v>17</v>
      </c>
      <c r="L9274" s="2">
        <v>0</v>
      </c>
      <c r="M9274" s="1">
        <f t="shared" si="1014"/>
        <v>0</v>
      </c>
      <c r="N9274" t="s">
        <v>18</v>
      </c>
      <c r="O9274" t="s">
        <v>1216</v>
      </c>
      <c r="P9274" t="s">
        <v>1322</v>
      </c>
      <c r="Q9274" t="str">
        <f t="shared" si="1011"/>
        <v>2017</v>
      </c>
      <c r="R9274" t="str">
        <f t="shared" si="1012"/>
        <v>December</v>
      </c>
      <c r="S9274" t="s">
        <v>1037</v>
      </c>
      <c r="T9274" t="s">
        <v>46</v>
      </c>
    </row>
    <row r="9275" spans="1:20" x14ac:dyDescent="0.3">
      <c r="A9275" t="s">
        <v>12217</v>
      </c>
      <c r="B9275" t="s">
        <v>2910</v>
      </c>
      <c r="C9275">
        <v>3.1</v>
      </c>
      <c r="D9275">
        <f t="shared" si="1013"/>
        <v>4</v>
      </c>
      <c r="E9275">
        <v>1242</v>
      </c>
      <c r="F9275" t="s">
        <v>24</v>
      </c>
      <c r="G9275">
        <f t="shared" si="1008"/>
        <v>14000000</v>
      </c>
      <c r="H9275" s="3" t="s">
        <v>49</v>
      </c>
      <c r="I9275" t="str">
        <f t="shared" si="1009"/>
        <v>50000+</v>
      </c>
      <c r="J9275" s="1">
        <f t="shared" si="1010"/>
        <v>50000</v>
      </c>
      <c r="K9275" t="s">
        <v>17</v>
      </c>
      <c r="L9275" s="2">
        <v>0</v>
      </c>
      <c r="M9275" s="1">
        <f t="shared" si="1014"/>
        <v>0</v>
      </c>
      <c r="N9275" t="s">
        <v>18</v>
      </c>
      <c r="O9275" t="s">
        <v>1216</v>
      </c>
      <c r="P9275" t="s">
        <v>3581</v>
      </c>
      <c r="Q9275" t="str">
        <f t="shared" si="1011"/>
        <v>2018</v>
      </c>
      <c r="R9275" t="str">
        <f t="shared" si="1012"/>
        <v>April</v>
      </c>
      <c r="S9275" t="s">
        <v>2666</v>
      </c>
      <c r="T9275" t="s">
        <v>46</v>
      </c>
    </row>
    <row r="9276" spans="1:20" x14ac:dyDescent="0.3">
      <c r="A9276" t="s">
        <v>12218</v>
      </c>
      <c r="B9276" t="s">
        <v>2910</v>
      </c>
      <c r="C9276">
        <v>4.0999999999999996</v>
      </c>
      <c r="D9276">
        <f t="shared" si="1013"/>
        <v>5</v>
      </c>
      <c r="E9276">
        <v>435</v>
      </c>
      <c r="F9276" t="s">
        <v>96</v>
      </c>
      <c r="G9276">
        <f t="shared" si="1008"/>
        <v>17000000</v>
      </c>
      <c r="H9276" s="3" t="s">
        <v>49</v>
      </c>
      <c r="I9276" t="str">
        <f t="shared" si="1009"/>
        <v>50000+</v>
      </c>
      <c r="J9276" s="1">
        <f t="shared" si="1010"/>
        <v>50000</v>
      </c>
      <c r="K9276" t="s">
        <v>17</v>
      </c>
      <c r="L9276" s="2">
        <v>0</v>
      </c>
      <c r="M9276" s="1">
        <f t="shared" si="1014"/>
        <v>0</v>
      </c>
      <c r="N9276" t="s">
        <v>18</v>
      </c>
      <c r="O9276" t="s">
        <v>1216</v>
      </c>
      <c r="P9276" t="s">
        <v>326</v>
      </c>
      <c r="Q9276" t="str">
        <f t="shared" si="1011"/>
        <v>2018</v>
      </c>
      <c r="R9276" t="str">
        <f t="shared" si="1012"/>
        <v>June</v>
      </c>
      <c r="S9276" t="s">
        <v>692</v>
      </c>
      <c r="T9276" t="s">
        <v>71</v>
      </c>
    </row>
    <row r="9277" spans="1:20" x14ac:dyDescent="0.3">
      <c r="A9277" t="s">
        <v>12219</v>
      </c>
      <c r="B9277" t="s">
        <v>2910</v>
      </c>
      <c r="C9277">
        <v>3.1</v>
      </c>
      <c r="D9277">
        <f t="shared" si="1013"/>
        <v>4</v>
      </c>
      <c r="E9277">
        <v>16</v>
      </c>
      <c r="F9277" t="s">
        <v>96</v>
      </c>
      <c r="G9277">
        <f t="shared" si="1008"/>
        <v>17000000</v>
      </c>
      <c r="H9277" s="3" t="s">
        <v>719</v>
      </c>
      <c r="I9277" t="str">
        <f t="shared" si="1009"/>
        <v>1000+</v>
      </c>
      <c r="J9277" s="1">
        <f t="shared" si="1010"/>
        <v>1000</v>
      </c>
      <c r="K9277" t="s">
        <v>17</v>
      </c>
      <c r="L9277" s="2">
        <v>0</v>
      </c>
      <c r="M9277" s="1">
        <f t="shared" si="1014"/>
        <v>0</v>
      </c>
      <c r="N9277" t="s">
        <v>18</v>
      </c>
      <c r="O9277" t="s">
        <v>1216</v>
      </c>
      <c r="P9277" t="s">
        <v>820</v>
      </c>
      <c r="Q9277" t="str">
        <f t="shared" si="1011"/>
        <v>2018</v>
      </c>
      <c r="R9277" t="str">
        <f t="shared" si="1012"/>
        <v>April</v>
      </c>
      <c r="S9277">
        <v>1.6</v>
      </c>
      <c r="T9277" t="s">
        <v>71</v>
      </c>
    </row>
    <row r="9278" spans="1:20" x14ac:dyDescent="0.3">
      <c r="A9278" t="s">
        <v>12220</v>
      </c>
      <c r="B9278" t="s">
        <v>2910</v>
      </c>
      <c r="C9278">
        <v>3.5</v>
      </c>
      <c r="D9278">
        <f t="shared" si="1013"/>
        <v>4</v>
      </c>
      <c r="E9278">
        <v>268</v>
      </c>
      <c r="F9278" t="s">
        <v>312</v>
      </c>
      <c r="G9278">
        <f t="shared" si="1008"/>
        <v>9800000</v>
      </c>
      <c r="H9278" s="3" t="s">
        <v>16</v>
      </c>
      <c r="I9278" t="str">
        <f t="shared" si="1009"/>
        <v>10000+</v>
      </c>
      <c r="J9278" s="1">
        <f t="shared" si="1010"/>
        <v>10000</v>
      </c>
      <c r="K9278" t="s">
        <v>17</v>
      </c>
      <c r="L9278" s="2">
        <v>0</v>
      </c>
      <c r="M9278" s="1">
        <f t="shared" si="1014"/>
        <v>0</v>
      </c>
      <c r="N9278" t="s">
        <v>18</v>
      </c>
      <c r="O9278" t="s">
        <v>1216</v>
      </c>
      <c r="P9278" t="s">
        <v>3921</v>
      </c>
      <c r="Q9278" t="str">
        <f t="shared" si="1011"/>
        <v>2016</v>
      </c>
      <c r="R9278" t="str">
        <f t="shared" si="1012"/>
        <v>January</v>
      </c>
      <c r="S9278" t="s">
        <v>1309</v>
      </c>
      <c r="T9278" t="s">
        <v>76</v>
      </c>
    </row>
    <row r="9279" spans="1:20" x14ac:dyDescent="0.3">
      <c r="A9279" t="s">
        <v>12221</v>
      </c>
      <c r="B9279" t="s">
        <v>2910</v>
      </c>
      <c r="C9279">
        <v>3.6</v>
      </c>
      <c r="D9279">
        <f t="shared" si="1013"/>
        <v>4</v>
      </c>
      <c r="E9279">
        <v>17</v>
      </c>
      <c r="F9279" t="s">
        <v>164</v>
      </c>
      <c r="G9279">
        <f t="shared" ref="G9279:G9342" si="1015">IF(RIGHT(F9279,1)="M",LEFT(F9279,LEN(F9279)-1)*1000000,IF(RIGHT(F9279,1)="K",LEFT(F9279,LEN(F9279)-1)*1000, 1000))</f>
        <v>15000000</v>
      </c>
      <c r="H9279" s="3" t="s">
        <v>719</v>
      </c>
      <c r="I9279" t="str">
        <f t="shared" ref="I9279:I9342" si="1016">SUBSTITUTE(H9279,",","")</f>
        <v>1000+</v>
      </c>
      <c r="J9279" s="1">
        <f t="shared" ref="J9279:J9342" si="1017">VALUE(LEFT(I9279,LEN(I9279)-1))</f>
        <v>1000</v>
      </c>
      <c r="K9279" t="s">
        <v>17</v>
      </c>
      <c r="L9279" s="2">
        <v>0</v>
      </c>
      <c r="M9279" s="1">
        <f t="shared" si="1014"/>
        <v>0</v>
      </c>
      <c r="N9279" t="s">
        <v>37</v>
      </c>
      <c r="O9279" t="s">
        <v>1216</v>
      </c>
      <c r="P9279" t="s">
        <v>1599</v>
      </c>
      <c r="Q9279" t="str">
        <f t="shared" ref="Q9279:Q9342" si="1018">RIGHT(P9279,4)</f>
        <v>2015</v>
      </c>
      <c r="R9279" t="str">
        <f t="shared" ref="R9279:R9342" si="1019">LEFT(P9279,FIND(" ",P9279)-1)</f>
        <v>September</v>
      </c>
      <c r="S9279" t="s">
        <v>12222</v>
      </c>
      <c r="T9279" t="s">
        <v>76</v>
      </c>
    </row>
    <row r="9280" spans="1:20" x14ac:dyDescent="0.3">
      <c r="A9280" t="s">
        <v>12223</v>
      </c>
      <c r="B9280" t="s">
        <v>1610</v>
      </c>
      <c r="C9280">
        <v>5</v>
      </c>
      <c r="D9280">
        <f t="shared" si="1013"/>
        <v>5</v>
      </c>
      <c r="E9280">
        <v>7</v>
      </c>
      <c r="F9280" t="s">
        <v>1130</v>
      </c>
      <c r="G9280">
        <f t="shared" si="1015"/>
        <v>4400000</v>
      </c>
      <c r="H9280" s="3" t="s">
        <v>942</v>
      </c>
      <c r="I9280" t="str">
        <f t="shared" si="1016"/>
        <v>100+</v>
      </c>
      <c r="J9280" s="1">
        <f t="shared" si="1017"/>
        <v>100</v>
      </c>
      <c r="K9280" t="s">
        <v>17</v>
      </c>
      <c r="L9280" s="2">
        <v>0</v>
      </c>
      <c r="M9280" s="1">
        <f t="shared" si="1014"/>
        <v>0</v>
      </c>
      <c r="N9280" t="s">
        <v>37</v>
      </c>
      <c r="O9280" t="s">
        <v>1611</v>
      </c>
      <c r="P9280" t="s">
        <v>3303</v>
      </c>
      <c r="Q9280" t="str">
        <f t="shared" si="1018"/>
        <v>2017</v>
      </c>
      <c r="R9280" t="str">
        <f t="shared" si="1019"/>
        <v>October</v>
      </c>
      <c r="S9280" t="s">
        <v>39</v>
      </c>
      <c r="T9280" t="s">
        <v>39</v>
      </c>
    </row>
    <row r="9281" spans="1:20" x14ac:dyDescent="0.3">
      <c r="A9281" t="s">
        <v>12224</v>
      </c>
      <c r="B9281" t="s">
        <v>4239</v>
      </c>
      <c r="C9281">
        <v>2.2999999999999998</v>
      </c>
      <c r="D9281">
        <f t="shared" si="1013"/>
        <v>3</v>
      </c>
      <c r="E9281">
        <v>23</v>
      </c>
      <c r="F9281" t="s">
        <v>1590</v>
      </c>
      <c r="G9281">
        <f t="shared" si="1015"/>
        <v>43000000</v>
      </c>
      <c r="H9281" s="3" t="s">
        <v>719</v>
      </c>
      <c r="I9281" t="str">
        <f t="shared" si="1016"/>
        <v>1000+</v>
      </c>
      <c r="J9281" s="1">
        <f t="shared" si="1017"/>
        <v>1000</v>
      </c>
      <c r="K9281" t="s">
        <v>17</v>
      </c>
      <c r="L9281" s="2">
        <v>0</v>
      </c>
      <c r="M9281" s="1">
        <f t="shared" si="1014"/>
        <v>0</v>
      </c>
      <c r="N9281" t="s">
        <v>18</v>
      </c>
      <c r="O9281" t="s">
        <v>4240</v>
      </c>
      <c r="P9281" t="s">
        <v>1359</v>
      </c>
      <c r="Q9281" t="str">
        <f t="shared" si="1018"/>
        <v>2018</v>
      </c>
      <c r="R9281" t="str">
        <f t="shared" si="1019"/>
        <v>June</v>
      </c>
      <c r="S9281" t="s">
        <v>866</v>
      </c>
      <c r="T9281" t="s">
        <v>46</v>
      </c>
    </row>
    <row r="9282" spans="1:20" x14ac:dyDescent="0.3">
      <c r="A9282" t="s">
        <v>12225</v>
      </c>
      <c r="B9282" t="s">
        <v>4239</v>
      </c>
      <c r="C9282">
        <v>3.5</v>
      </c>
      <c r="D9282">
        <f t="shared" ref="D9282:D9345" si="1020">IF(C9282&gt;4,5,IF(C9282&gt;3,4,IF(C9282&gt;2,3,IF(C9282&gt;1,2,1))))</f>
        <v>4</v>
      </c>
      <c r="E9282">
        <v>0</v>
      </c>
      <c r="F9282" t="s">
        <v>15</v>
      </c>
      <c r="G9282">
        <f t="shared" si="1015"/>
        <v>19000000</v>
      </c>
      <c r="H9282" s="3" t="s">
        <v>942</v>
      </c>
      <c r="I9282" t="str">
        <f t="shared" si="1016"/>
        <v>100+</v>
      </c>
      <c r="J9282" s="1">
        <f t="shared" si="1017"/>
        <v>100</v>
      </c>
      <c r="K9282" t="s">
        <v>17</v>
      </c>
      <c r="L9282" s="2">
        <v>0</v>
      </c>
      <c r="M9282" s="1">
        <f t="shared" si="1014"/>
        <v>0</v>
      </c>
      <c r="N9282" t="s">
        <v>18</v>
      </c>
      <c r="O9282" t="s">
        <v>4240</v>
      </c>
      <c r="P9282" t="s">
        <v>1325</v>
      </c>
      <c r="Q9282" t="str">
        <f t="shared" si="1018"/>
        <v>2018</v>
      </c>
      <c r="R9282" t="str">
        <f t="shared" si="1019"/>
        <v>May</v>
      </c>
      <c r="S9282" t="s">
        <v>121</v>
      </c>
      <c r="T9282" t="s">
        <v>46</v>
      </c>
    </row>
    <row r="9283" spans="1:20" x14ac:dyDescent="0.3">
      <c r="A9283" t="s">
        <v>12226</v>
      </c>
      <c r="B9283" t="s">
        <v>5011</v>
      </c>
      <c r="C9283">
        <v>3.1</v>
      </c>
      <c r="D9283">
        <f t="shared" si="1020"/>
        <v>4</v>
      </c>
      <c r="E9283">
        <v>36</v>
      </c>
      <c r="F9283" t="s">
        <v>39</v>
      </c>
      <c r="G9283">
        <f t="shared" si="1015"/>
        <v>1000</v>
      </c>
      <c r="H9283" s="3" t="s">
        <v>90</v>
      </c>
      <c r="I9283" t="str">
        <f t="shared" si="1016"/>
        <v>5000+</v>
      </c>
      <c r="J9283" s="1">
        <f t="shared" si="1017"/>
        <v>5000</v>
      </c>
      <c r="K9283" t="s">
        <v>17</v>
      </c>
      <c r="L9283" s="2">
        <v>0</v>
      </c>
      <c r="M9283" s="1">
        <f t="shared" ref="M9283:M9346" si="1021">VALUE(IF(RIGHT(L9283,LEN(L9283)-1)="",0,RIGHT(L9283,LEN(L9283)-1)))</f>
        <v>0</v>
      </c>
      <c r="N9283" t="s">
        <v>18</v>
      </c>
      <c r="O9283" t="s">
        <v>5012</v>
      </c>
      <c r="P9283" t="s">
        <v>5855</v>
      </c>
      <c r="Q9283" t="str">
        <f t="shared" si="1018"/>
        <v>2017</v>
      </c>
      <c r="R9283" t="str">
        <f t="shared" si="1019"/>
        <v>March</v>
      </c>
      <c r="S9283" t="s">
        <v>39</v>
      </c>
      <c r="T9283" t="s">
        <v>39</v>
      </c>
    </row>
    <row r="9284" spans="1:20" x14ac:dyDescent="0.3">
      <c r="A9284" t="s">
        <v>12227</v>
      </c>
      <c r="B9284" t="s">
        <v>1680</v>
      </c>
      <c r="C9284">
        <v>2.9</v>
      </c>
      <c r="D9284">
        <f t="shared" si="1020"/>
        <v>3</v>
      </c>
      <c r="E9284">
        <v>26</v>
      </c>
      <c r="F9284" t="s">
        <v>1206</v>
      </c>
      <c r="G9284">
        <f t="shared" si="1015"/>
        <v>36000000</v>
      </c>
      <c r="H9284" s="3" t="s">
        <v>719</v>
      </c>
      <c r="I9284" t="str">
        <f t="shared" si="1016"/>
        <v>1000+</v>
      </c>
      <c r="J9284" s="1">
        <f t="shared" si="1017"/>
        <v>1000</v>
      </c>
      <c r="K9284" t="s">
        <v>17</v>
      </c>
      <c r="L9284" s="2">
        <v>0</v>
      </c>
      <c r="M9284" s="1">
        <f t="shared" si="1021"/>
        <v>0</v>
      </c>
      <c r="N9284" t="s">
        <v>18</v>
      </c>
      <c r="O9284" t="s">
        <v>1681</v>
      </c>
      <c r="P9284" t="s">
        <v>2446</v>
      </c>
      <c r="Q9284" t="str">
        <f t="shared" si="1018"/>
        <v>2018</v>
      </c>
      <c r="R9284" t="str">
        <f t="shared" si="1019"/>
        <v>February</v>
      </c>
      <c r="S9284" t="s">
        <v>12228</v>
      </c>
      <c r="T9284" t="s">
        <v>76</v>
      </c>
    </row>
    <row r="9285" spans="1:20" x14ac:dyDescent="0.3">
      <c r="A9285" t="s">
        <v>12229</v>
      </c>
      <c r="B9285" t="s">
        <v>2910</v>
      </c>
      <c r="C9285">
        <v>3</v>
      </c>
      <c r="D9285">
        <f t="shared" si="1020"/>
        <v>3</v>
      </c>
      <c r="E9285">
        <v>2</v>
      </c>
      <c r="F9285" t="s">
        <v>161</v>
      </c>
      <c r="G9285">
        <f t="shared" si="1015"/>
        <v>9400000</v>
      </c>
      <c r="H9285" s="3" t="s">
        <v>1122</v>
      </c>
      <c r="I9285" t="str">
        <f t="shared" si="1016"/>
        <v>500+</v>
      </c>
      <c r="J9285" s="1">
        <f t="shared" si="1017"/>
        <v>500</v>
      </c>
      <c r="K9285" t="s">
        <v>17</v>
      </c>
      <c r="L9285" s="2">
        <v>0</v>
      </c>
      <c r="M9285" s="1">
        <f t="shared" si="1021"/>
        <v>0</v>
      </c>
      <c r="N9285" t="s">
        <v>18</v>
      </c>
      <c r="O9285" t="s">
        <v>1214</v>
      </c>
      <c r="P9285" t="s">
        <v>2489</v>
      </c>
      <c r="Q9285" t="str">
        <f t="shared" si="1018"/>
        <v>2017</v>
      </c>
      <c r="R9285" t="str">
        <f t="shared" si="1019"/>
        <v>October</v>
      </c>
      <c r="S9285" t="s">
        <v>1935</v>
      </c>
      <c r="T9285" t="s">
        <v>535</v>
      </c>
    </row>
    <row r="9286" spans="1:20" x14ac:dyDescent="0.3">
      <c r="A9286" t="s">
        <v>12230</v>
      </c>
      <c r="B9286" t="s">
        <v>1680</v>
      </c>
      <c r="C9286">
        <v>2.9</v>
      </c>
      <c r="D9286">
        <f t="shared" si="1020"/>
        <v>3</v>
      </c>
      <c r="E9286">
        <v>204</v>
      </c>
      <c r="F9286" t="s">
        <v>55</v>
      </c>
      <c r="G9286">
        <f t="shared" si="1015"/>
        <v>29000000</v>
      </c>
      <c r="H9286" s="3" t="s">
        <v>16</v>
      </c>
      <c r="I9286" t="str">
        <f t="shared" si="1016"/>
        <v>10000+</v>
      </c>
      <c r="J9286" s="1">
        <f t="shared" si="1017"/>
        <v>10000</v>
      </c>
      <c r="K9286" t="s">
        <v>17</v>
      </c>
      <c r="L9286" s="2">
        <v>0</v>
      </c>
      <c r="M9286" s="1">
        <f t="shared" si="1021"/>
        <v>0</v>
      </c>
      <c r="N9286" t="s">
        <v>18</v>
      </c>
      <c r="O9286" t="s">
        <v>1681</v>
      </c>
      <c r="P9286" t="s">
        <v>1841</v>
      </c>
      <c r="Q9286" t="str">
        <f t="shared" si="1018"/>
        <v>2018</v>
      </c>
      <c r="R9286" t="str">
        <f t="shared" si="1019"/>
        <v>May</v>
      </c>
      <c r="S9286" t="s">
        <v>10178</v>
      </c>
      <c r="T9286" t="s">
        <v>245</v>
      </c>
    </row>
    <row r="9287" spans="1:20" x14ac:dyDescent="0.3">
      <c r="A9287" t="s">
        <v>12231</v>
      </c>
      <c r="B9287" t="s">
        <v>2910</v>
      </c>
      <c r="C9287">
        <v>3.9</v>
      </c>
      <c r="D9287">
        <f t="shared" si="1020"/>
        <v>4</v>
      </c>
      <c r="E9287">
        <v>13</v>
      </c>
      <c r="F9287" t="s">
        <v>168</v>
      </c>
      <c r="G9287">
        <f t="shared" si="1015"/>
        <v>10000000</v>
      </c>
      <c r="H9287" s="3" t="s">
        <v>1122</v>
      </c>
      <c r="I9287" t="str">
        <f t="shared" si="1016"/>
        <v>500+</v>
      </c>
      <c r="J9287" s="1">
        <f t="shared" si="1017"/>
        <v>500</v>
      </c>
      <c r="K9287" t="s">
        <v>17</v>
      </c>
      <c r="L9287" s="2">
        <v>0</v>
      </c>
      <c r="M9287" s="1">
        <f t="shared" si="1021"/>
        <v>0</v>
      </c>
      <c r="N9287" t="s">
        <v>18</v>
      </c>
      <c r="O9287" t="s">
        <v>1216</v>
      </c>
      <c r="P9287" t="s">
        <v>9623</v>
      </c>
      <c r="Q9287" t="str">
        <f t="shared" si="1018"/>
        <v>2016</v>
      </c>
      <c r="R9287" t="str">
        <f t="shared" si="1019"/>
        <v>June</v>
      </c>
      <c r="S9287">
        <v>2</v>
      </c>
      <c r="T9287" t="s">
        <v>535</v>
      </c>
    </row>
    <row r="9288" spans="1:20" x14ac:dyDescent="0.3">
      <c r="A9288" t="s">
        <v>12232</v>
      </c>
      <c r="B9288" t="s">
        <v>505</v>
      </c>
      <c r="C9288">
        <v>5</v>
      </c>
      <c r="D9288">
        <f t="shared" si="1020"/>
        <v>5</v>
      </c>
      <c r="E9288">
        <v>2</v>
      </c>
      <c r="F9288" t="s">
        <v>119</v>
      </c>
      <c r="G9288">
        <f t="shared" si="1015"/>
        <v>23000000</v>
      </c>
      <c r="H9288" s="3" t="s">
        <v>937</v>
      </c>
      <c r="I9288" t="str">
        <f t="shared" si="1016"/>
        <v>50+</v>
      </c>
      <c r="J9288" s="1">
        <f t="shared" si="1017"/>
        <v>50</v>
      </c>
      <c r="K9288" t="s">
        <v>17</v>
      </c>
      <c r="L9288" s="2">
        <v>0</v>
      </c>
      <c r="M9288" s="1">
        <f t="shared" si="1021"/>
        <v>0</v>
      </c>
      <c r="N9288" t="s">
        <v>18</v>
      </c>
      <c r="O9288" t="s">
        <v>506</v>
      </c>
      <c r="P9288" t="s">
        <v>265</v>
      </c>
      <c r="Q9288" t="str">
        <f t="shared" si="1018"/>
        <v>2018</v>
      </c>
      <c r="R9288" t="str">
        <f t="shared" si="1019"/>
        <v>July</v>
      </c>
      <c r="S9288">
        <v>1.29</v>
      </c>
      <c r="T9288" t="s">
        <v>46</v>
      </c>
    </row>
    <row r="9289" spans="1:20" x14ac:dyDescent="0.3">
      <c r="A9289" t="s">
        <v>12233</v>
      </c>
      <c r="B9289" t="s">
        <v>2910</v>
      </c>
      <c r="C9289">
        <v>3.5</v>
      </c>
      <c r="D9289">
        <f t="shared" si="1020"/>
        <v>4</v>
      </c>
      <c r="E9289">
        <v>5</v>
      </c>
      <c r="F9289" t="s">
        <v>168</v>
      </c>
      <c r="G9289">
        <f t="shared" si="1015"/>
        <v>10000000</v>
      </c>
      <c r="H9289" s="3" t="s">
        <v>942</v>
      </c>
      <c r="I9289" t="str">
        <f t="shared" si="1016"/>
        <v>100+</v>
      </c>
      <c r="J9289" s="1">
        <f t="shared" si="1017"/>
        <v>100</v>
      </c>
      <c r="K9289" t="s">
        <v>17</v>
      </c>
      <c r="L9289" s="2">
        <v>0</v>
      </c>
      <c r="M9289" s="1">
        <f t="shared" si="1021"/>
        <v>0</v>
      </c>
      <c r="N9289" t="s">
        <v>18</v>
      </c>
      <c r="O9289" t="s">
        <v>1216</v>
      </c>
      <c r="P9289" t="s">
        <v>553</v>
      </c>
      <c r="Q9289" t="str">
        <f t="shared" si="1018"/>
        <v>2018</v>
      </c>
      <c r="R9289" t="str">
        <f t="shared" si="1019"/>
        <v>July</v>
      </c>
      <c r="S9289">
        <v>1.2</v>
      </c>
      <c r="T9289" t="s">
        <v>245</v>
      </c>
    </row>
    <row r="9290" spans="1:20" x14ac:dyDescent="0.3">
      <c r="A9290" t="s">
        <v>12234</v>
      </c>
      <c r="B9290" t="s">
        <v>2910</v>
      </c>
      <c r="C9290">
        <v>3.4</v>
      </c>
      <c r="D9290">
        <f t="shared" si="1020"/>
        <v>4</v>
      </c>
      <c r="E9290">
        <v>79</v>
      </c>
      <c r="F9290" t="s">
        <v>60</v>
      </c>
      <c r="G9290">
        <f t="shared" si="1015"/>
        <v>33000000</v>
      </c>
      <c r="H9290" s="3" t="s">
        <v>90</v>
      </c>
      <c r="I9290" t="str">
        <f t="shared" si="1016"/>
        <v>5000+</v>
      </c>
      <c r="J9290" s="1">
        <f t="shared" si="1017"/>
        <v>5000</v>
      </c>
      <c r="K9290" t="s">
        <v>17</v>
      </c>
      <c r="L9290" s="2">
        <v>0</v>
      </c>
      <c r="M9290" s="1">
        <f t="shared" si="1021"/>
        <v>0</v>
      </c>
      <c r="N9290" t="s">
        <v>18</v>
      </c>
      <c r="O9290" t="s">
        <v>1216</v>
      </c>
      <c r="P9290" t="s">
        <v>10495</v>
      </c>
      <c r="Q9290" t="str">
        <f t="shared" si="1018"/>
        <v>2015</v>
      </c>
      <c r="R9290" t="str">
        <f t="shared" si="1019"/>
        <v>May</v>
      </c>
      <c r="S9290">
        <v>1.03</v>
      </c>
      <c r="T9290" t="s">
        <v>63</v>
      </c>
    </row>
    <row r="9291" spans="1:20" x14ac:dyDescent="0.3">
      <c r="A9291" t="s">
        <v>12235</v>
      </c>
      <c r="B9291" t="s">
        <v>505</v>
      </c>
      <c r="C9291">
        <v>5</v>
      </c>
      <c r="D9291">
        <f t="shared" si="1020"/>
        <v>5</v>
      </c>
      <c r="E9291">
        <v>8</v>
      </c>
      <c r="F9291" t="s">
        <v>78</v>
      </c>
      <c r="G9291">
        <f t="shared" si="1015"/>
        <v>20000000</v>
      </c>
      <c r="H9291" s="3" t="s">
        <v>942</v>
      </c>
      <c r="I9291" t="str">
        <f t="shared" si="1016"/>
        <v>100+</v>
      </c>
      <c r="J9291" s="1">
        <f t="shared" si="1017"/>
        <v>100</v>
      </c>
      <c r="K9291" t="s">
        <v>17</v>
      </c>
      <c r="L9291" s="2">
        <v>0</v>
      </c>
      <c r="M9291" s="1">
        <f t="shared" si="1021"/>
        <v>0</v>
      </c>
      <c r="N9291" t="s">
        <v>18</v>
      </c>
      <c r="O9291" t="s">
        <v>506</v>
      </c>
      <c r="P9291" t="s">
        <v>6312</v>
      </c>
      <c r="Q9291" t="str">
        <f t="shared" si="1018"/>
        <v>2017</v>
      </c>
      <c r="R9291" t="str">
        <f t="shared" si="1019"/>
        <v>January</v>
      </c>
      <c r="S9291" t="s">
        <v>585</v>
      </c>
      <c r="T9291" t="s">
        <v>46</v>
      </c>
    </row>
    <row r="9292" spans="1:20" x14ac:dyDescent="0.3">
      <c r="A9292" t="s">
        <v>12236</v>
      </c>
      <c r="B9292" t="s">
        <v>3906</v>
      </c>
      <c r="C9292">
        <v>3.5</v>
      </c>
      <c r="D9292">
        <f t="shared" si="1020"/>
        <v>4</v>
      </c>
      <c r="E9292">
        <v>2</v>
      </c>
      <c r="F9292" t="s">
        <v>60</v>
      </c>
      <c r="G9292">
        <f t="shared" si="1015"/>
        <v>33000000</v>
      </c>
      <c r="H9292" s="3" t="s">
        <v>942</v>
      </c>
      <c r="I9292" t="str">
        <f t="shared" si="1016"/>
        <v>100+</v>
      </c>
      <c r="J9292" s="1">
        <f t="shared" si="1017"/>
        <v>100</v>
      </c>
      <c r="K9292" t="s">
        <v>596</v>
      </c>
      <c r="L9292" s="2" t="s">
        <v>2776</v>
      </c>
      <c r="M9292" s="1">
        <f t="shared" si="1021"/>
        <v>9.99</v>
      </c>
      <c r="N9292" t="s">
        <v>18</v>
      </c>
      <c r="O9292" t="s">
        <v>3907</v>
      </c>
      <c r="P9292" t="s">
        <v>6115</v>
      </c>
      <c r="Q9292" t="str">
        <f t="shared" si="1018"/>
        <v>2017</v>
      </c>
      <c r="R9292" t="str">
        <f t="shared" si="1019"/>
        <v>February</v>
      </c>
      <c r="S9292" t="s">
        <v>12237</v>
      </c>
      <c r="T9292" t="s">
        <v>211</v>
      </c>
    </row>
    <row r="9293" spans="1:20" x14ac:dyDescent="0.3">
      <c r="A9293" t="s">
        <v>12238</v>
      </c>
      <c r="B9293" t="s">
        <v>1997</v>
      </c>
      <c r="C9293">
        <v>4.8</v>
      </c>
      <c r="D9293">
        <f t="shared" si="1020"/>
        <v>5</v>
      </c>
      <c r="E9293">
        <v>17</v>
      </c>
      <c r="F9293" t="s">
        <v>24</v>
      </c>
      <c r="G9293">
        <f t="shared" si="1015"/>
        <v>14000000</v>
      </c>
      <c r="H9293" s="3" t="s">
        <v>1122</v>
      </c>
      <c r="I9293" t="str">
        <f t="shared" si="1016"/>
        <v>500+</v>
      </c>
      <c r="J9293" s="1">
        <f t="shared" si="1017"/>
        <v>500</v>
      </c>
      <c r="K9293" t="s">
        <v>17</v>
      </c>
      <c r="L9293" s="2">
        <v>0</v>
      </c>
      <c r="M9293" s="1">
        <f t="shared" si="1021"/>
        <v>0</v>
      </c>
      <c r="N9293" t="s">
        <v>18</v>
      </c>
      <c r="O9293" t="s">
        <v>1998</v>
      </c>
      <c r="P9293" t="s">
        <v>5724</v>
      </c>
      <c r="Q9293" t="str">
        <f t="shared" si="1018"/>
        <v>2018</v>
      </c>
      <c r="R9293" t="str">
        <f t="shared" si="1019"/>
        <v>March</v>
      </c>
      <c r="S9293" t="s">
        <v>1183</v>
      </c>
      <c r="T9293" t="s">
        <v>46</v>
      </c>
    </row>
    <row r="9294" spans="1:20" x14ac:dyDescent="0.3">
      <c r="A9294" t="s">
        <v>12239</v>
      </c>
      <c r="B9294" t="s">
        <v>2910</v>
      </c>
      <c r="C9294">
        <v>3.5</v>
      </c>
      <c r="D9294">
        <f t="shared" si="1020"/>
        <v>4</v>
      </c>
      <c r="E9294">
        <v>2</v>
      </c>
      <c r="F9294" t="s">
        <v>481</v>
      </c>
      <c r="G9294">
        <f t="shared" si="1015"/>
        <v>2300000</v>
      </c>
      <c r="H9294" s="3" t="s">
        <v>719</v>
      </c>
      <c r="I9294" t="str">
        <f t="shared" si="1016"/>
        <v>1000+</v>
      </c>
      <c r="J9294" s="1">
        <f t="shared" si="1017"/>
        <v>1000</v>
      </c>
      <c r="K9294" t="s">
        <v>17</v>
      </c>
      <c r="L9294" s="2">
        <v>0</v>
      </c>
      <c r="M9294" s="1">
        <f t="shared" si="1021"/>
        <v>0</v>
      </c>
      <c r="N9294" t="s">
        <v>18</v>
      </c>
      <c r="O9294" t="s">
        <v>1216</v>
      </c>
      <c r="P9294" t="s">
        <v>1977</v>
      </c>
      <c r="Q9294" t="str">
        <f t="shared" si="1018"/>
        <v>2018</v>
      </c>
      <c r="R9294" t="str">
        <f t="shared" si="1019"/>
        <v>May</v>
      </c>
      <c r="S9294" t="s">
        <v>21</v>
      </c>
      <c r="T9294" t="s">
        <v>71</v>
      </c>
    </row>
    <row r="9295" spans="1:20" x14ac:dyDescent="0.3">
      <c r="A9295" t="s">
        <v>12240</v>
      </c>
      <c r="B9295" t="s">
        <v>2910</v>
      </c>
      <c r="C9295">
        <v>4.2</v>
      </c>
      <c r="D9295">
        <f t="shared" si="1020"/>
        <v>5</v>
      </c>
      <c r="E9295">
        <v>5</v>
      </c>
      <c r="F9295" t="s">
        <v>206</v>
      </c>
      <c r="G9295">
        <f t="shared" si="1015"/>
        <v>54000000</v>
      </c>
      <c r="H9295" s="3" t="s">
        <v>937</v>
      </c>
      <c r="I9295" t="str">
        <f t="shared" si="1016"/>
        <v>50+</v>
      </c>
      <c r="J9295" s="1">
        <f t="shared" si="1017"/>
        <v>50</v>
      </c>
      <c r="K9295" t="s">
        <v>17</v>
      </c>
      <c r="L9295" s="2">
        <v>0</v>
      </c>
      <c r="M9295" s="1">
        <f t="shared" si="1021"/>
        <v>0</v>
      </c>
      <c r="N9295" t="s">
        <v>37</v>
      </c>
      <c r="O9295" t="s">
        <v>2715</v>
      </c>
      <c r="P9295" t="s">
        <v>74</v>
      </c>
      <c r="Q9295" t="str">
        <f t="shared" si="1018"/>
        <v>2018</v>
      </c>
      <c r="R9295" t="str">
        <f t="shared" si="1019"/>
        <v>July</v>
      </c>
      <c r="S9295" t="s">
        <v>12241</v>
      </c>
      <c r="T9295" t="s">
        <v>71</v>
      </c>
    </row>
    <row r="9296" spans="1:20" x14ac:dyDescent="0.3">
      <c r="A9296" t="s">
        <v>12242</v>
      </c>
      <c r="B9296" t="s">
        <v>730</v>
      </c>
      <c r="C9296">
        <v>3.5</v>
      </c>
      <c r="D9296">
        <f t="shared" si="1020"/>
        <v>4</v>
      </c>
      <c r="E9296">
        <v>3</v>
      </c>
      <c r="F9296" t="s">
        <v>231</v>
      </c>
      <c r="G9296">
        <f t="shared" si="1015"/>
        <v>2500000</v>
      </c>
      <c r="H9296" s="3" t="s">
        <v>942</v>
      </c>
      <c r="I9296" t="str">
        <f t="shared" si="1016"/>
        <v>100+</v>
      </c>
      <c r="J9296" s="1">
        <f t="shared" si="1017"/>
        <v>100</v>
      </c>
      <c r="K9296" t="s">
        <v>17</v>
      </c>
      <c r="L9296" s="2">
        <v>0</v>
      </c>
      <c r="M9296" s="1">
        <f t="shared" si="1021"/>
        <v>0</v>
      </c>
      <c r="N9296" t="s">
        <v>37</v>
      </c>
      <c r="O9296" t="s">
        <v>731</v>
      </c>
      <c r="P9296" t="s">
        <v>4530</v>
      </c>
      <c r="Q9296" t="str">
        <f t="shared" si="1018"/>
        <v>2018</v>
      </c>
      <c r="R9296" t="str">
        <f t="shared" si="1019"/>
        <v>August</v>
      </c>
      <c r="S9296" t="s">
        <v>12243</v>
      </c>
      <c r="T9296" t="s">
        <v>22</v>
      </c>
    </row>
    <row r="9297" spans="1:20" x14ac:dyDescent="0.3">
      <c r="A9297" t="s">
        <v>12244</v>
      </c>
      <c r="B9297" t="s">
        <v>505</v>
      </c>
      <c r="C9297">
        <v>3.5</v>
      </c>
      <c r="D9297">
        <f t="shared" si="1020"/>
        <v>4</v>
      </c>
      <c r="E9297">
        <v>15</v>
      </c>
      <c r="F9297" t="s">
        <v>678</v>
      </c>
      <c r="G9297">
        <f t="shared" si="1015"/>
        <v>4300000</v>
      </c>
      <c r="H9297" s="3" t="s">
        <v>1122</v>
      </c>
      <c r="I9297" t="str">
        <f t="shared" si="1016"/>
        <v>500+</v>
      </c>
      <c r="J9297" s="1">
        <f t="shared" si="1017"/>
        <v>500</v>
      </c>
      <c r="K9297" t="s">
        <v>17</v>
      </c>
      <c r="L9297" s="2">
        <v>0</v>
      </c>
      <c r="M9297" s="1">
        <f t="shared" si="1021"/>
        <v>0</v>
      </c>
      <c r="N9297" t="s">
        <v>18</v>
      </c>
      <c r="O9297" t="s">
        <v>506</v>
      </c>
      <c r="P9297" t="s">
        <v>8641</v>
      </c>
      <c r="Q9297" t="str">
        <f t="shared" si="1018"/>
        <v>2016</v>
      </c>
      <c r="R9297" t="str">
        <f t="shared" si="1019"/>
        <v>September</v>
      </c>
      <c r="S9297" t="s">
        <v>12245</v>
      </c>
      <c r="T9297" t="s">
        <v>76</v>
      </c>
    </row>
    <row r="9298" spans="1:20" x14ac:dyDescent="0.3">
      <c r="A9298" t="s">
        <v>12246</v>
      </c>
      <c r="B9298" t="s">
        <v>4716</v>
      </c>
      <c r="C9298">
        <v>3.5</v>
      </c>
      <c r="D9298">
        <f t="shared" si="1020"/>
        <v>4</v>
      </c>
      <c r="E9298">
        <v>0</v>
      </c>
      <c r="F9298" t="s">
        <v>142</v>
      </c>
      <c r="G9298">
        <f t="shared" si="1015"/>
        <v>11000000</v>
      </c>
      <c r="H9298" s="3" t="s">
        <v>942</v>
      </c>
      <c r="I9298" t="str">
        <f t="shared" si="1016"/>
        <v>100+</v>
      </c>
      <c r="J9298" s="1">
        <f t="shared" si="1017"/>
        <v>100</v>
      </c>
      <c r="K9298" t="s">
        <v>17</v>
      </c>
      <c r="L9298" s="2">
        <v>0</v>
      </c>
      <c r="M9298" s="1">
        <f t="shared" si="1021"/>
        <v>0</v>
      </c>
      <c r="N9298" t="s">
        <v>18</v>
      </c>
      <c r="O9298" t="s">
        <v>4717</v>
      </c>
      <c r="P9298" t="s">
        <v>1699</v>
      </c>
      <c r="Q9298" t="str">
        <f t="shared" si="1018"/>
        <v>2018</v>
      </c>
      <c r="R9298" t="str">
        <f t="shared" si="1019"/>
        <v>May</v>
      </c>
      <c r="S9298">
        <v>1.2</v>
      </c>
      <c r="T9298" t="s">
        <v>40</v>
      </c>
    </row>
    <row r="9299" spans="1:20" x14ac:dyDescent="0.3">
      <c r="A9299" t="s">
        <v>12247</v>
      </c>
      <c r="B9299" t="s">
        <v>1997</v>
      </c>
      <c r="C9299">
        <v>5</v>
      </c>
      <c r="D9299">
        <f t="shared" si="1020"/>
        <v>5</v>
      </c>
      <c r="E9299">
        <v>4</v>
      </c>
      <c r="F9299" t="s">
        <v>164</v>
      </c>
      <c r="G9299">
        <f t="shared" si="1015"/>
        <v>15000000</v>
      </c>
      <c r="H9299" s="3" t="s">
        <v>937</v>
      </c>
      <c r="I9299" t="str">
        <f t="shared" si="1016"/>
        <v>50+</v>
      </c>
      <c r="J9299" s="1">
        <f t="shared" si="1017"/>
        <v>50</v>
      </c>
      <c r="K9299" t="s">
        <v>17</v>
      </c>
      <c r="L9299" s="2">
        <v>0</v>
      </c>
      <c r="M9299" s="1">
        <f t="shared" si="1021"/>
        <v>0</v>
      </c>
      <c r="N9299" t="s">
        <v>18</v>
      </c>
      <c r="O9299" t="s">
        <v>1998</v>
      </c>
      <c r="P9299" t="s">
        <v>1243</v>
      </c>
      <c r="Q9299" t="str">
        <f t="shared" si="1018"/>
        <v>2018</v>
      </c>
      <c r="R9299" t="str">
        <f t="shared" si="1019"/>
        <v>March</v>
      </c>
      <c r="S9299" t="s">
        <v>11116</v>
      </c>
      <c r="T9299" t="s">
        <v>71</v>
      </c>
    </row>
    <row r="9300" spans="1:20" x14ac:dyDescent="0.3">
      <c r="A9300" t="s">
        <v>12248</v>
      </c>
      <c r="B9300" t="s">
        <v>2910</v>
      </c>
      <c r="C9300">
        <v>3.5</v>
      </c>
      <c r="D9300">
        <f t="shared" si="1020"/>
        <v>4</v>
      </c>
      <c r="E9300">
        <v>0</v>
      </c>
      <c r="F9300" t="s">
        <v>916</v>
      </c>
      <c r="G9300">
        <f t="shared" si="1015"/>
        <v>1600000</v>
      </c>
      <c r="H9300" s="3" t="s">
        <v>1178</v>
      </c>
      <c r="I9300" t="str">
        <f t="shared" si="1016"/>
        <v>1+</v>
      </c>
      <c r="J9300" s="1">
        <f t="shared" si="1017"/>
        <v>1</v>
      </c>
      <c r="K9300" t="s">
        <v>17</v>
      </c>
      <c r="L9300" s="2">
        <v>0</v>
      </c>
      <c r="M9300" s="1">
        <f t="shared" si="1021"/>
        <v>0</v>
      </c>
      <c r="N9300" t="s">
        <v>18</v>
      </c>
      <c r="O9300" t="s">
        <v>1445</v>
      </c>
      <c r="P9300" t="s">
        <v>5896</v>
      </c>
      <c r="Q9300" t="str">
        <f t="shared" si="1018"/>
        <v>2018</v>
      </c>
      <c r="R9300" t="str">
        <f t="shared" si="1019"/>
        <v>February</v>
      </c>
      <c r="S9300">
        <v>1</v>
      </c>
      <c r="T9300" t="s">
        <v>22</v>
      </c>
    </row>
    <row r="9301" spans="1:20" x14ac:dyDescent="0.3">
      <c r="A9301" t="s">
        <v>12249</v>
      </c>
      <c r="B9301" t="s">
        <v>1680</v>
      </c>
      <c r="C9301">
        <v>4.3</v>
      </c>
      <c r="D9301">
        <f t="shared" si="1020"/>
        <v>5</v>
      </c>
      <c r="E9301">
        <v>634</v>
      </c>
      <c r="F9301" t="s">
        <v>1307</v>
      </c>
      <c r="G9301">
        <f t="shared" si="1015"/>
        <v>2000000</v>
      </c>
      <c r="H9301" s="3" t="s">
        <v>49</v>
      </c>
      <c r="I9301" t="str">
        <f t="shared" si="1016"/>
        <v>50000+</v>
      </c>
      <c r="J9301" s="1">
        <f t="shared" si="1017"/>
        <v>50000</v>
      </c>
      <c r="K9301" t="s">
        <v>17</v>
      </c>
      <c r="L9301" s="2">
        <v>0</v>
      </c>
      <c r="M9301" s="1">
        <f t="shared" si="1021"/>
        <v>0</v>
      </c>
      <c r="N9301" t="s">
        <v>18</v>
      </c>
      <c r="O9301" t="s">
        <v>1681</v>
      </c>
      <c r="P9301" t="s">
        <v>11333</v>
      </c>
      <c r="Q9301" t="str">
        <f t="shared" si="1018"/>
        <v>2013</v>
      </c>
      <c r="R9301" t="str">
        <f t="shared" si="1019"/>
        <v>October</v>
      </c>
      <c r="S9301" t="s">
        <v>12250</v>
      </c>
      <c r="T9301" t="s">
        <v>465</v>
      </c>
    </row>
    <row r="9302" spans="1:20" x14ac:dyDescent="0.3">
      <c r="A9302" t="s">
        <v>12251</v>
      </c>
      <c r="B9302" t="s">
        <v>2910</v>
      </c>
      <c r="C9302">
        <v>4.5999999999999996</v>
      </c>
      <c r="D9302">
        <f t="shared" si="1020"/>
        <v>5</v>
      </c>
      <c r="E9302">
        <v>5969</v>
      </c>
      <c r="F9302" t="s">
        <v>102</v>
      </c>
      <c r="G9302">
        <f t="shared" si="1015"/>
        <v>31000000</v>
      </c>
      <c r="H9302" s="3" t="s">
        <v>16</v>
      </c>
      <c r="I9302" t="str">
        <f t="shared" si="1016"/>
        <v>10000+</v>
      </c>
      <c r="J9302" s="1">
        <f t="shared" si="1017"/>
        <v>10000</v>
      </c>
      <c r="K9302" t="s">
        <v>596</v>
      </c>
      <c r="L9302" s="2" t="s">
        <v>3273</v>
      </c>
      <c r="M9302" s="1">
        <f t="shared" si="1021"/>
        <v>12.99</v>
      </c>
      <c r="N9302" t="s">
        <v>18</v>
      </c>
      <c r="O9302" t="s">
        <v>2652</v>
      </c>
      <c r="P9302" t="s">
        <v>456</v>
      </c>
      <c r="Q9302" t="str">
        <f t="shared" si="1018"/>
        <v>2018</v>
      </c>
      <c r="R9302" t="str">
        <f t="shared" si="1019"/>
        <v>June</v>
      </c>
      <c r="S9302" t="s">
        <v>3676</v>
      </c>
      <c r="T9302" t="s">
        <v>71</v>
      </c>
    </row>
    <row r="9303" spans="1:20" x14ac:dyDescent="0.3">
      <c r="A9303" t="s">
        <v>12252</v>
      </c>
      <c r="B9303" t="s">
        <v>4716</v>
      </c>
      <c r="C9303">
        <v>4.7</v>
      </c>
      <c r="D9303">
        <f t="shared" si="1020"/>
        <v>5</v>
      </c>
      <c r="E9303">
        <v>19</v>
      </c>
      <c r="F9303" t="s">
        <v>39</v>
      </c>
      <c r="G9303">
        <f t="shared" si="1015"/>
        <v>1000</v>
      </c>
      <c r="H9303" s="3" t="s">
        <v>719</v>
      </c>
      <c r="I9303" t="str">
        <f t="shared" si="1016"/>
        <v>1000+</v>
      </c>
      <c r="J9303" s="1">
        <f t="shared" si="1017"/>
        <v>1000</v>
      </c>
      <c r="K9303" t="s">
        <v>17</v>
      </c>
      <c r="L9303" s="2">
        <v>0</v>
      </c>
      <c r="M9303" s="1">
        <f t="shared" si="1021"/>
        <v>0</v>
      </c>
      <c r="N9303" t="s">
        <v>18</v>
      </c>
      <c r="O9303" t="s">
        <v>4717</v>
      </c>
      <c r="P9303" t="s">
        <v>61</v>
      </c>
      <c r="Q9303" t="str">
        <f t="shared" si="1018"/>
        <v>2017</v>
      </c>
      <c r="R9303" t="str">
        <f t="shared" si="1019"/>
        <v>September</v>
      </c>
      <c r="S9303" t="s">
        <v>176</v>
      </c>
      <c r="T9303" t="s">
        <v>39</v>
      </c>
    </row>
    <row r="9304" spans="1:20" x14ac:dyDescent="0.3">
      <c r="A9304" t="s">
        <v>12253</v>
      </c>
      <c r="B9304" t="s">
        <v>4390</v>
      </c>
      <c r="C9304">
        <v>3.5</v>
      </c>
      <c r="D9304">
        <f t="shared" si="1020"/>
        <v>4</v>
      </c>
      <c r="E9304">
        <v>0</v>
      </c>
      <c r="F9304" t="s">
        <v>213</v>
      </c>
      <c r="G9304">
        <f t="shared" si="1015"/>
        <v>3600000</v>
      </c>
      <c r="H9304" s="3" t="s">
        <v>1194</v>
      </c>
      <c r="I9304" t="str">
        <f t="shared" si="1016"/>
        <v>5+</v>
      </c>
      <c r="J9304" s="1">
        <f t="shared" si="1017"/>
        <v>5</v>
      </c>
      <c r="K9304" t="s">
        <v>17</v>
      </c>
      <c r="L9304" s="2">
        <v>0</v>
      </c>
      <c r="M9304" s="1">
        <f t="shared" si="1021"/>
        <v>0</v>
      </c>
      <c r="N9304" t="s">
        <v>18</v>
      </c>
      <c r="O9304" t="s">
        <v>4391</v>
      </c>
      <c r="P9304" t="s">
        <v>373</v>
      </c>
      <c r="Q9304" t="str">
        <f t="shared" si="1018"/>
        <v>2018</v>
      </c>
      <c r="R9304" t="str">
        <f t="shared" si="1019"/>
        <v>June</v>
      </c>
      <c r="S9304" t="s">
        <v>146</v>
      </c>
      <c r="T9304" t="s">
        <v>535</v>
      </c>
    </row>
    <row r="9305" spans="1:20" x14ac:dyDescent="0.3">
      <c r="A9305" t="s">
        <v>12254</v>
      </c>
      <c r="B9305" t="s">
        <v>1680</v>
      </c>
      <c r="C9305">
        <v>4.4000000000000004</v>
      </c>
      <c r="D9305">
        <f t="shared" si="1020"/>
        <v>5</v>
      </c>
      <c r="E9305">
        <v>58</v>
      </c>
      <c r="F9305" t="s">
        <v>362</v>
      </c>
      <c r="G9305">
        <f t="shared" si="1015"/>
        <v>3700000</v>
      </c>
      <c r="H9305" s="3" t="s">
        <v>16</v>
      </c>
      <c r="I9305" t="str">
        <f t="shared" si="1016"/>
        <v>10000+</v>
      </c>
      <c r="J9305" s="1">
        <f t="shared" si="1017"/>
        <v>10000</v>
      </c>
      <c r="K9305" t="s">
        <v>17</v>
      </c>
      <c r="L9305" s="2">
        <v>0</v>
      </c>
      <c r="M9305" s="1">
        <f t="shared" si="1021"/>
        <v>0</v>
      </c>
      <c r="N9305" t="s">
        <v>18</v>
      </c>
      <c r="O9305" t="s">
        <v>1681</v>
      </c>
      <c r="P9305" t="s">
        <v>5968</v>
      </c>
      <c r="Q9305" t="str">
        <f t="shared" si="1018"/>
        <v>2018</v>
      </c>
      <c r="R9305" t="str">
        <f t="shared" si="1019"/>
        <v>May</v>
      </c>
      <c r="S9305" t="s">
        <v>5127</v>
      </c>
      <c r="T9305" t="s">
        <v>22</v>
      </c>
    </row>
    <row r="9306" spans="1:20" x14ac:dyDescent="0.3">
      <c r="A9306" t="s">
        <v>12255</v>
      </c>
      <c r="B9306" t="s">
        <v>5080</v>
      </c>
      <c r="C9306">
        <v>4.8</v>
      </c>
      <c r="D9306">
        <f t="shared" si="1020"/>
        <v>5</v>
      </c>
      <c r="E9306">
        <v>311</v>
      </c>
      <c r="F9306" t="s">
        <v>24</v>
      </c>
      <c r="G9306">
        <f t="shared" si="1015"/>
        <v>14000000</v>
      </c>
      <c r="H9306" s="3" t="s">
        <v>90</v>
      </c>
      <c r="I9306" t="str">
        <f t="shared" si="1016"/>
        <v>5000+</v>
      </c>
      <c r="J9306" s="1">
        <f t="shared" si="1017"/>
        <v>5000</v>
      </c>
      <c r="K9306" t="s">
        <v>17</v>
      </c>
      <c r="L9306" s="2">
        <v>0</v>
      </c>
      <c r="M9306" s="1">
        <f t="shared" si="1021"/>
        <v>0</v>
      </c>
      <c r="N9306" t="s">
        <v>111</v>
      </c>
      <c r="O9306" t="s">
        <v>5081</v>
      </c>
      <c r="P9306" t="s">
        <v>262</v>
      </c>
      <c r="Q9306" t="str">
        <f t="shared" si="1018"/>
        <v>2018</v>
      </c>
      <c r="R9306" t="str">
        <f t="shared" si="1019"/>
        <v>July</v>
      </c>
      <c r="S9306" t="s">
        <v>12256</v>
      </c>
      <c r="T9306" t="s">
        <v>40</v>
      </c>
    </row>
    <row r="9307" spans="1:20" x14ac:dyDescent="0.3">
      <c r="A9307" t="s">
        <v>12257</v>
      </c>
      <c r="B9307" t="s">
        <v>2910</v>
      </c>
      <c r="C9307">
        <v>3.5</v>
      </c>
      <c r="D9307">
        <f t="shared" si="1020"/>
        <v>4</v>
      </c>
      <c r="E9307">
        <v>11</v>
      </c>
      <c r="F9307" t="s">
        <v>758</v>
      </c>
      <c r="G9307">
        <f t="shared" si="1015"/>
        <v>6600000</v>
      </c>
      <c r="H9307" s="3" t="s">
        <v>719</v>
      </c>
      <c r="I9307" t="str">
        <f t="shared" si="1016"/>
        <v>1000+</v>
      </c>
      <c r="J9307" s="1">
        <f t="shared" si="1017"/>
        <v>1000</v>
      </c>
      <c r="K9307" t="s">
        <v>17</v>
      </c>
      <c r="L9307" s="2">
        <v>0</v>
      </c>
      <c r="M9307" s="1">
        <f t="shared" si="1021"/>
        <v>0</v>
      </c>
      <c r="N9307" t="s">
        <v>18</v>
      </c>
      <c r="O9307" t="s">
        <v>1216</v>
      </c>
      <c r="P9307" t="s">
        <v>74</v>
      </c>
      <c r="Q9307" t="str">
        <f t="shared" si="1018"/>
        <v>2018</v>
      </c>
      <c r="R9307" t="str">
        <f t="shared" si="1019"/>
        <v>July</v>
      </c>
      <c r="S9307" t="s">
        <v>12258</v>
      </c>
      <c r="T9307" t="s">
        <v>76</v>
      </c>
    </row>
    <row r="9308" spans="1:20" x14ac:dyDescent="0.3">
      <c r="A9308" t="s">
        <v>12259</v>
      </c>
      <c r="B9308" t="s">
        <v>2519</v>
      </c>
      <c r="C9308">
        <v>3.5</v>
      </c>
      <c r="D9308">
        <f t="shared" si="1020"/>
        <v>4</v>
      </c>
      <c r="E9308">
        <v>4</v>
      </c>
      <c r="F9308" t="s">
        <v>768</v>
      </c>
      <c r="G9308">
        <f t="shared" si="1015"/>
        <v>5100000</v>
      </c>
      <c r="H9308" s="3" t="s">
        <v>942</v>
      </c>
      <c r="I9308" t="str">
        <f t="shared" si="1016"/>
        <v>100+</v>
      </c>
      <c r="J9308" s="1">
        <f t="shared" si="1017"/>
        <v>100</v>
      </c>
      <c r="K9308" t="s">
        <v>17</v>
      </c>
      <c r="L9308" s="2">
        <v>0</v>
      </c>
      <c r="M9308" s="1">
        <f t="shared" si="1021"/>
        <v>0</v>
      </c>
      <c r="N9308" t="s">
        <v>18</v>
      </c>
      <c r="O9308" t="s">
        <v>2523</v>
      </c>
      <c r="P9308" t="s">
        <v>3098</v>
      </c>
      <c r="Q9308" t="str">
        <f t="shared" si="1018"/>
        <v>2017</v>
      </c>
      <c r="R9308" t="str">
        <f t="shared" si="1019"/>
        <v>July</v>
      </c>
      <c r="S9308" t="s">
        <v>12260</v>
      </c>
      <c r="T9308" t="s">
        <v>12261</v>
      </c>
    </row>
    <row r="9309" spans="1:20" x14ac:dyDescent="0.3">
      <c r="A9309" t="s">
        <v>12262</v>
      </c>
      <c r="B9309" t="s">
        <v>4880</v>
      </c>
      <c r="C9309">
        <v>4.0999999999999996</v>
      </c>
      <c r="D9309">
        <f t="shared" si="1020"/>
        <v>5</v>
      </c>
      <c r="E9309">
        <v>27</v>
      </c>
      <c r="F9309" t="s">
        <v>132</v>
      </c>
      <c r="G9309">
        <f t="shared" si="1015"/>
        <v>4600000</v>
      </c>
      <c r="H9309" s="3" t="s">
        <v>719</v>
      </c>
      <c r="I9309" t="str">
        <f t="shared" si="1016"/>
        <v>1000+</v>
      </c>
      <c r="J9309" s="1">
        <f t="shared" si="1017"/>
        <v>1000</v>
      </c>
      <c r="K9309" t="s">
        <v>17</v>
      </c>
      <c r="L9309" s="2">
        <v>0</v>
      </c>
      <c r="M9309" s="1">
        <f t="shared" si="1021"/>
        <v>0</v>
      </c>
      <c r="N9309" t="s">
        <v>18</v>
      </c>
      <c r="O9309" t="s">
        <v>4881</v>
      </c>
      <c r="P9309" t="s">
        <v>2489</v>
      </c>
      <c r="Q9309" t="str">
        <f t="shared" si="1018"/>
        <v>2017</v>
      </c>
      <c r="R9309" t="str">
        <f t="shared" si="1019"/>
        <v>October</v>
      </c>
      <c r="S9309">
        <v>1.1299999999999999</v>
      </c>
      <c r="T9309" t="s">
        <v>71</v>
      </c>
    </row>
    <row r="9310" spans="1:20" x14ac:dyDescent="0.3">
      <c r="A9310" t="s">
        <v>12263</v>
      </c>
      <c r="B9310" t="s">
        <v>4098</v>
      </c>
      <c r="C9310">
        <v>3.5</v>
      </c>
      <c r="D9310">
        <f t="shared" si="1020"/>
        <v>4</v>
      </c>
      <c r="E9310">
        <v>3</v>
      </c>
      <c r="F9310" t="s">
        <v>1321</v>
      </c>
      <c r="G9310">
        <f t="shared" si="1015"/>
        <v>5300000</v>
      </c>
      <c r="H9310" s="3" t="s">
        <v>942</v>
      </c>
      <c r="I9310" t="str">
        <f t="shared" si="1016"/>
        <v>100+</v>
      </c>
      <c r="J9310" s="1">
        <f t="shared" si="1017"/>
        <v>100</v>
      </c>
      <c r="K9310" t="s">
        <v>17</v>
      </c>
      <c r="L9310" s="2">
        <v>0</v>
      </c>
      <c r="M9310" s="1">
        <f t="shared" si="1021"/>
        <v>0</v>
      </c>
      <c r="N9310" t="s">
        <v>18</v>
      </c>
      <c r="O9310" t="s">
        <v>2572</v>
      </c>
      <c r="P9310" t="s">
        <v>3098</v>
      </c>
      <c r="Q9310" t="str">
        <f t="shared" si="1018"/>
        <v>2017</v>
      </c>
      <c r="R9310" t="str">
        <f t="shared" si="1019"/>
        <v>July</v>
      </c>
      <c r="S9310">
        <v>1.1000000000000001</v>
      </c>
      <c r="T9310" t="s">
        <v>22</v>
      </c>
    </row>
    <row r="9311" spans="1:20" x14ac:dyDescent="0.3">
      <c r="A9311" t="s">
        <v>12264</v>
      </c>
      <c r="B9311" t="s">
        <v>2910</v>
      </c>
      <c r="C9311">
        <v>4.5999999999999996</v>
      </c>
      <c r="D9311">
        <f t="shared" si="1020"/>
        <v>5</v>
      </c>
      <c r="E9311">
        <v>22165</v>
      </c>
      <c r="F9311" t="s">
        <v>467</v>
      </c>
      <c r="G9311">
        <f t="shared" si="1015"/>
        <v>6800000</v>
      </c>
      <c r="H9311" s="3" t="s">
        <v>56</v>
      </c>
      <c r="I9311" t="str">
        <f t="shared" si="1016"/>
        <v>1000000+</v>
      </c>
      <c r="J9311" s="1">
        <f t="shared" si="1017"/>
        <v>1000000</v>
      </c>
      <c r="K9311" t="s">
        <v>17</v>
      </c>
      <c r="L9311" s="2">
        <v>0</v>
      </c>
      <c r="M9311" s="1">
        <f t="shared" si="1021"/>
        <v>0</v>
      </c>
      <c r="N9311" t="s">
        <v>18</v>
      </c>
      <c r="O9311" t="s">
        <v>1216</v>
      </c>
      <c r="P9311" t="s">
        <v>423</v>
      </c>
      <c r="Q9311" t="str">
        <f t="shared" si="1018"/>
        <v>2018</v>
      </c>
      <c r="R9311" t="str">
        <f t="shared" si="1019"/>
        <v>June</v>
      </c>
      <c r="S9311" t="s">
        <v>12265</v>
      </c>
      <c r="T9311" t="s">
        <v>76</v>
      </c>
    </row>
    <row r="9312" spans="1:20" x14ac:dyDescent="0.3">
      <c r="A9312" t="s">
        <v>3057</v>
      </c>
      <c r="B9312" t="s">
        <v>2910</v>
      </c>
      <c r="C9312">
        <v>4.3</v>
      </c>
      <c r="D9312">
        <f t="shared" si="1020"/>
        <v>5</v>
      </c>
      <c r="E9312">
        <v>392819</v>
      </c>
      <c r="F9312" t="s">
        <v>967</v>
      </c>
      <c r="G9312">
        <f t="shared" si="1015"/>
        <v>53000000</v>
      </c>
      <c r="H9312" s="3" t="s">
        <v>79</v>
      </c>
      <c r="I9312" t="str">
        <f t="shared" si="1016"/>
        <v>10000000+</v>
      </c>
      <c r="J9312" s="1">
        <f t="shared" si="1017"/>
        <v>10000000</v>
      </c>
      <c r="K9312" t="s">
        <v>17</v>
      </c>
      <c r="L9312" s="2">
        <v>0</v>
      </c>
      <c r="M9312" s="1">
        <f t="shared" si="1021"/>
        <v>0</v>
      </c>
      <c r="N9312" t="s">
        <v>18</v>
      </c>
      <c r="O9312" t="s">
        <v>3001</v>
      </c>
      <c r="P9312" t="s">
        <v>3058</v>
      </c>
      <c r="Q9312" t="str">
        <f t="shared" si="1018"/>
        <v>2016</v>
      </c>
      <c r="R9312" t="str">
        <f t="shared" si="1019"/>
        <v>July</v>
      </c>
      <c r="S9312">
        <v>37893</v>
      </c>
      <c r="T9312" t="s">
        <v>76</v>
      </c>
    </row>
    <row r="9313" spans="1:20" x14ac:dyDescent="0.3">
      <c r="A9313" t="s">
        <v>12266</v>
      </c>
      <c r="B9313" t="s">
        <v>4716</v>
      </c>
      <c r="C9313">
        <v>4.5999999999999996</v>
      </c>
      <c r="D9313">
        <f t="shared" si="1020"/>
        <v>5</v>
      </c>
      <c r="E9313">
        <v>8</v>
      </c>
      <c r="F9313" t="s">
        <v>578</v>
      </c>
      <c r="G9313">
        <f t="shared" si="1015"/>
        <v>7500000</v>
      </c>
      <c r="H9313" s="3" t="s">
        <v>942</v>
      </c>
      <c r="I9313" t="str">
        <f t="shared" si="1016"/>
        <v>100+</v>
      </c>
      <c r="J9313" s="1">
        <f t="shared" si="1017"/>
        <v>100</v>
      </c>
      <c r="K9313" t="s">
        <v>17</v>
      </c>
      <c r="L9313" s="2">
        <v>0</v>
      </c>
      <c r="M9313" s="1">
        <f t="shared" si="1021"/>
        <v>0</v>
      </c>
      <c r="N9313" t="s">
        <v>18</v>
      </c>
      <c r="O9313" t="s">
        <v>4717</v>
      </c>
      <c r="P9313" t="s">
        <v>248</v>
      </c>
      <c r="Q9313" t="str">
        <f t="shared" si="1018"/>
        <v>2018</v>
      </c>
      <c r="R9313" t="str">
        <f t="shared" si="1019"/>
        <v>July</v>
      </c>
      <c r="S9313" t="s">
        <v>3157</v>
      </c>
      <c r="T9313" t="s">
        <v>71</v>
      </c>
    </row>
    <row r="9314" spans="1:20" x14ac:dyDescent="0.3">
      <c r="A9314" t="s">
        <v>12267</v>
      </c>
      <c r="B9314" t="s">
        <v>2519</v>
      </c>
      <c r="C9314">
        <v>4</v>
      </c>
      <c r="D9314">
        <f t="shared" si="1020"/>
        <v>4</v>
      </c>
      <c r="E9314">
        <v>505</v>
      </c>
      <c r="F9314" t="s">
        <v>119</v>
      </c>
      <c r="G9314">
        <f t="shared" si="1015"/>
        <v>23000000</v>
      </c>
      <c r="H9314" s="3" t="s">
        <v>16</v>
      </c>
      <c r="I9314" t="str">
        <f t="shared" si="1016"/>
        <v>10000+</v>
      </c>
      <c r="J9314" s="1">
        <f t="shared" si="1017"/>
        <v>10000</v>
      </c>
      <c r="K9314" t="s">
        <v>17</v>
      </c>
      <c r="L9314" s="2">
        <v>0</v>
      </c>
      <c r="M9314" s="1">
        <f t="shared" si="1021"/>
        <v>0</v>
      </c>
      <c r="N9314" t="s">
        <v>18</v>
      </c>
      <c r="O9314" t="s">
        <v>2671</v>
      </c>
      <c r="P9314" t="s">
        <v>12268</v>
      </c>
      <c r="Q9314" t="str">
        <f t="shared" si="1018"/>
        <v>2014</v>
      </c>
      <c r="R9314" t="str">
        <f t="shared" si="1019"/>
        <v>December</v>
      </c>
      <c r="S9314" t="s">
        <v>5914</v>
      </c>
      <c r="T9314" t="s">
        <v>51</v>
      </c>
    </row>
    <row r="9315" spans="1:20" x14ac:dyDescent="0.3">
      <c r="A9315" t="s">
        <v>12269</v>
      </c>
      <c r="B9315" t="s">
        <v>505</v>
      </c>
      <c r="C9315">
        <v>2.9</v>
      </c>
      <c r="D9315">
        <f t="shared" si="1020"/>
        <v>3</v>
      </c>
      <c r="E9315">
        <v>322</v>
      </c>
      <c r="F9315" t="s">
        <v>575</v>
      </c>
      <c r="G9315">
        <f t="shared" si="1015"/>
        <v>1500000</v>
      </c>
      <c r="H9315" s="3" t="s">
        <v>49</v>
      </c>
      <c r="I9315" t="str">
        <f t="shared" si="1016"/>
        <v>50000+</v>
      </c>
      <c r="J9315" s="1">
        <f t="shared" si="1017"/>
        <v>50000</v>
      </c>
      <c r="K9315" t="s">
        <v>17</v>
      </c>
      <c r="L9315" s="2">
        <v>0</v>
      </c>
      <c r="M9315" s="1">
        <f t="shared" si="1021"/>
        <v>0</v>
      </c>
      <c r="N9315" t="s">
        <v>18</v>
      </c>
      <c r="O9315" t="s">
        <v>506</v>
      </c>
      <c r="P9315" t="s">
        <v>5898</v>
      </c>
      <c r="Q9315" t="str">
        <f t="shared" si="1018"/>
        <v>2017</v>
      </c>
      <c r="R9315" t="str">
        <f t="shared" si="1019"/>
        <v>March</v>
      </c>
      <c r="S9315">
        <v>2.13</v>
      </c>
      <c r="T9315" t="s">
        <v>211</v>
      </c>
    </row>
    <row r="9316" spans="1:20" x14ac:dyDescent="0.3">
      <c r="A9316" t="s">
        <v>12270</v>
      </c>
      <c r="B9316" t="s">
        <v>505</v>
      </c>
      <c r="C9316">
        <v>4.0999999999999996</v>
      </c>
      <c r="D9316">
        <f t="shared" si="1020"/>
        <v>5</v>
      </c>
      <c r="E9316">
        <v>25</v>
      </c>
      <c r="F9316" t="s">
        <v>224</v>
      </c>
      <c r="G9316">
        <f t="shared" si="1015"/>
        <v>2400000</v>
      </c>
      <c r="H9316" s="3" t="s">
        <v>719</v>
      </c>
      <c r="I9316" t="str">
        <f t="shared" si="1016"/>
        <v>1000+</v>
      </c>
      <c r="J9316" s="1">
        <f t="shared" si="1017"/>
        <v>1000</v>
      </c>
      <c r="K9316" t="s">
        <v>17</v>
      </c>
      <c r="L9316" s="2">
        <v>0</v>
      </c>
      <c r="M9316" s="1">
        <f t="shared" si="1021"/>
        <v>0</v>
      </c>
      <c r="N9316" t="s">
        <v>18</v>
      </c>
      <c r="O9316" t="s">
        <v>506</v>
      </c>
      <c r="P9316" t="s">
        <v>1626</v>
      </c>
      <c r="Q9316" t="str">
        <f t="shared" si="1018"/>
        <v>2017</v>
      </c>
      <c r="R9316" t="str">
        <f t="shared" si="1019"/>
        <v>November</v>
      </c>
      <c r="S9316">
        <v>7</v>
      </c>
      <c r="T9316" t="s">
        <v>157</v>
      </c>
    </row>
    <row r="9317" spans="1:20" x14ac:dyDescent="0.3">
      <c r="A9317" t="s">
        <v>12271</v>
      </c>
      <c r="B9317" t="s">
        <v>505</v>
      </c>
      <c r="C9317">
        <v>3.5</v>
      </c>
      <c r="D9317">
        <f t="shared" si="1020"/>
        <v>4</v>
      </c>
      <c r="E9317">
        <v>1</v>
      </c>
      <c r="F9317" t="s">
        <v>35</v>
      </c>
      <c r="G9317">
        <f t="shared" si="1015"/>
        <v>25000000</v>
      </c>
      <c r="H9317" s="3" t="s">
        <v>937</v>
      </c>
      <c r="I9317" t="str">
        <f t="shared" si="1016"/>
        <v>50+</v>
      </c>
      <c r="J9317" s="1">
        <f t="shared" si="1017"/>
        <v>50</v>
      </c>
      <c r="K9317" t="s">
        <v>17</v>
      </c>
      <c r="L9317" s="2">
        <v>0</v>
      </c>
      <c r="M9317" s="1">
        <f t="shared" si="1021"/>
        <v>0</v>
      </c>
      <c r="N9317" t="s">
        <v>37</v>
      </c>
      <c r="O9317" t="s">
        <v>506</v>
      </c>
      <c r="P9317" t="s">
        <v>1668</v>
      </c>
      <c r="Q9317" t="str">
        <f t="shared" si="1018"/>
        <v>2018</v>
      </c>
      <c r="R9317" t="str">
        <f t="shared" si="1019"/>
        <v>May</v>
      </c>
      <c r="S9317" t="s">
        <v>6759</v>
      </c>
      <c r="T9317" t="s">
        <v>71</v>
      </c>
    </row>
    <row r="9318" spans="1:20" x14ac:dyDescent="0.3">
      <c r="A9318" t="s">
        <v>12272</v>
      </c>
      <c r="B9318" t="s">
        <v>505</v>
      </c>
      <c r="C9318">
        <v>3.5</v>
      </c>
      <c r="D9318">
        <f t="shared" si="1020"/>
        <v>4</v>
      </c>
      <c r="E9318">
        <v>4</v>
      </c>
      <c r="F9318" t="s">
        <v>336</v>
      </c>
      <c r="G9318">
        <f t="shared" si="1015"/>
        <v>30000000</v>
      </c>
      <c r="H9318" s="3" t="s">
        <v>719</v>
      </c>
      <c r="I9318" t="str">
        <f t="shared" si="1016"/>
        <v>1000+</v>
      </c>
      <c r="J9318" s="1">
        <f t="shared" si="1017"/>
        <v>1000</v>
      </c>
      <c r="K9318" t="s">
        <v>17</v>
      </c>
      <c r="L9318" s="2">
        <v>0</v>
      </c>
      <c r="M9318" s="1">
        <f t="shared" si="1021"/>
        <v>0</v>
      </c>
      <c r="N9318" t="s">
        <v>18</v>
      </c>
      <c r="O9318" t="s">
        <v>506</v>
      </c>
      <c r="P9318" t="s">
        <v>66</v>
      </c>
      <c r="Q9318" t="str">
        <f t="shared" si="1018"/>
        <v>2018</v>
      </c>
      <c r="R9318" t="str">
        <f t="shared" si="1019"/>
        <v>July</v>
      </c>
      <c r="S9318" t="s">
        <v>12273</v>
      </c>
      <c r="T9318" t="s">
        <v>71</v>
      </c>
    </row>
    <row r="9319" spans="1:20" x14ac:dyDescent="0.3">
      <c r="A9319" t="s">
        <v>12274</v>
      </c>
      <c r="B9319" t="s">
        <v>505</v>
      </c>
      <c r="C9319">
        <v>3.5</v>
      </c>
      <c r="D9319">
        <f t="shared" si="1020"/>
        <v>4</v>
      </c>
      <c r="E9319">
        <v>3</v>
      </c>
      <c r="F9319" t="s">
        <v>39</v>
      </c>
      <c r="G9319">
        <f t="shared" si="1015"/>
        <v>1000</v>
      </c>
      <c r="H9319" s="3" t="s">
        <v>719</v>
      </c>
      <c r="I9319" t="str">
        <f t="shared" si="1016"/>
        <v>1000+</v>
      </c>
      <c r="J9319" s="1">
        <f t="shared" si="1017"/>
        <v>1000</v>
      </c>
      <c r="K9319" t="s">
        <v>17</v>
      </c>
      <c r="L9319" s="2">
        <v>0</v>
      </c>
      <c r="M9319" s="1">
        <f t="shared" si="1021"/>
        <v>0</v>
      </c>
      <c r="N9319" t="s">
        <v>18</v>
      </c>
      <c r="O9319" t="s">
        <v>506</v>
      </c>
      <c r="P9319" t="s">
        <v>7790</v>
      </c>
      <c r="Q9319" t="str">
        <f t="shared" si="1018"/>
        <v>2016</v>
      </c>
      <c r="R9319" t="str">
        <f t="shared" si="1019"/>
        <v>December</v>
      </c>
      <c r="S9319" t="s">
        <v>39</v>
      </c>
      <c r="T9319" t="s">
        <v>39</v>
      </c>
    </row>
    <row r="9320" spans="1:20" x14ac:dyDescent="0.3">
      <c r="A9320" t="s">
        <v>12275</v>
      </c>
      <c r="B9320" t="s">
        <v>2910</v>
      </c>
      <c r="C9320">
        <v>3.5</v>
      </c>
      <c r="D9320">
        <f t="shared" si="1020"/>
        <v>4</v>
      </c>
      <c r="E9320">
        <v>1</v>
      </c>
      <c r="F9320" t="s">
        <v>435</v>
      </c>
      <c r="G9320">
        <f t="shared" si="1015"/>
        <v>13000000</v>
      </c>
      <c r="H9320" s="3" t="s">
        <v>942</v>
      </c>
      <c r="I9320" t="str">
        <f t="shared" si="1016"/>
        <v>100+</v>
      </c>
      <c r="J9320" s="1">
        <f t="shared" si="1017"/>
        <v>100</v>
      </c>
      <c r="K9320" t="s">
        <v>17</v>
      </c>
      <c r="L9320" s="2">
        <v>0</v>
      </c>
      <c r="M9320" s="1">
        <f t="shared" si="1021"/>
        <v>0</v>
      </c>
      <c r="N9320" t="s">
        <v>18</v>
      </c>
      <c r="O9320" t="s">
        <v>1445</v>
      </c>
      <c r="P9320" t="s">
        <v>2382</v>
      </c>
      <c r="Q9320" t="str">
        <f t="shared" si="1018"/>
        <v>2017</v>
      </c>
      <c r="R9320" t="str">
        <f t="shared" si="1019"/>
        <v>December</v>
      </c>
      <c r="S9320" t="s">
        <v>8030</v>
      </c>
      <c r="T9320" t="s">
        <v>76</v>
      </c>
    </row>
    <row r="9321" spans="1:20" x14ac:dyDescent="0.3">
      <c r="A9321" t="s">
        <v>12276</v>
      </c>
      <c r="B9321" t="s">
        <v>1680</v>
      </c>
      <c r="C9321">
        <v>4.2</v>
      </c>
      <c r="D9321">
        <f t="shared" si="1020"/>
        <v>5</v>
      </c>
      <c r="E9321">
        <v>883</v>
      </c>
      <c r="F9321" t="s">
        <v>567</v>
      </c>
      <c r="G9321">
        <f t="shared" si="1015"/>
        <v>6500000</v>
      </c>
      <c r="H9321" s="3" t="s">
        <v>43</v>
      </c>
      <c r="I9321" t="str">
        <f t="shared" si="1016"/>
        <v>100000+</v>
      </c>
      <c r="J9321" s="1">
        <f t="shared" si="1017"/>
        <v>100000</v>
      </c>
      <c r="K9321" t="s">
        <v>17</v>
      </c>
      <c r="L9321" s="2">
        <v>0</v>
      </c>
      <c r="M9321" s="1">
        <f t="shared" si="1021"/>
        <v>0</v>
      </c>
      <c r="N9321" t="s">
        <v>18</v>
      </c>
      <c r="O9321" t="s">
        <v>1681</v>
      </c>
      <c r="P9321" t="s">
        <v>3992</v>
      </c>
      <c r="Q9321" t="str">
        <f t="shared" si="1018"/>
        <v>2018</v>
      </c>
      <c r="R9321" t="str">
        <f t="shared" si="1019"/>
        <v>May</v>
      </c>
      <c r="S9321" t="s">
        <v>2100</v>
      </c>
      <c r="T9321" t="s">
        <v>76</v>
      </c>
    </row>
    <row r="9322" spans="1:20" x14ac:dyDescent="0.3">
      <c r="A9322" t="s">
        <v>12277</v>
      </c>
      <c r="B9322" t="s">
        <v>4716</v>
      </c>
      <c r="C9322">
        <v>3.5</v>
      </c>
      <c r="D9322">
        <f t="shared" si="1020"/>
        <v>4</v>
      </c>
      <c r="E9322">
        <v>3</v>
      </c>
      <c r="F9322" t="s">
        <v>1130</v>
      </c>
      <c r="G9322">
        <f t="shared" si="1015"/>
        <v>4400000</v>
      </c>
      <c r="H9322" s="3" t="s">
        <v>942</v>
      </c>
      <c r="I9322" t="str">
        <f t="shared" si="1016"/>
        <v>100+</v>
      </c>
      <c r="J9322" s="1">
        <f t="shared" si="1017"/>
        <v>100</v>
      </c>
      <c r="K9322" t="s">
        <v>17</v>
      </c>
      <c r="L9322" s="2">
        <v>0</v>
      </c>
      <c r="M9322" s="1">
        <f t="shared" si="1021"/>
        <v>0</v>
      </c>
      <c r="N9322" t="s">
        <v>18</v>
      </c>
      <c r="O9322" t="s">
        <v>4717</v>
      </c>
      <c r="P9322" t="s">
        <v>7605</v>
      </c>
      <c r="Q9322" t="str">
        <f t="shared" si="1018"/>
        <v>2016</v>
      </c>
      <c r="R9322" t="str">
        <f t="shared" si="1019"/>
        <v>July</v>
      </c>
      <c r="S9322">
        <v>4.2</v>
      </c>
      <c r="T9322" t="s">
        <v>22</v>
      </c>
    </row>
    <row r="9323" spans="1:20" x14ac:dyDescent="0.3">
      <c r="A9323" t="s">
        <v>12278</v>
      </c>
      <c r="B9323" t="s">
        <v>2519</v>
      </c>
      <c r="C9323">
        <v>4.3</v>
      </c>
      <c r="D9323">
        <f t="shared" si="1020"/>
        <v>5</v>
      </c>
      <c r="E9323">
        <v>56</v>
      </c>
      <c r="F9323" t="s">
        <v>119</v>
      </c>
      <c r="G9323">
        <f t="shared" si="1015"/>
        <v>23000000</v>
      </c>
      <c r="H9323" s="3" t="s">
        <v>719</v>
      </c>
      <c r="I9323" t="str">
        <f t="shared" si="1016"/>
        <v>1000+</v>
      </c>
      <c r="J9323" s="1">
        <f t="shared" si="1017"/>
        <v>1000</v>
      </c>
      <c r="K9323" t="s">
        <v>596</v>
      </c>
      <c r="L9323" s="2" t="s">
        <v>3134</v>
      </c>
      <c r="M9323" s="1">
        <f t="shared" si="1021"/>
        <v>0.99</v>
      </c>
      <c r="N9323" t="s">
        <v>18</v>
      </c>
      <c r="O9323" t="s">
        <v>2671</v>
      </c>
      <c r="P9323" t="s">
        <v>12268</v>
      </c>
      <c r="Q9323" t="str">
        <f t="shared" si="1018"/>
        <v>2014</v>
      </c>
      <c r="R9323" t="str">
        <f t="shared" si="1019"/>
        <v>December</v>
      </c>
      <c r="S9323" t="s">
        <v>5914</v>
      </c>
      <c r="T9323" t="s">
        <v>51</v>
      </c>
    </row>
    <row r="9324" spans="1:20" x14ac:dyDescent="0.3">
      <c r="A9324" t="s">
        <v>12279</v>
      </c>
      <c r="B9324" t="s">
        <v>4239</v>
      </c>
      <c r="C9324">
        <v>4.4000000000000004</v>
      </c>
      <c r="D9324">
        <f t="shared" si="1020"/>
        <v>5</v>
      </c>
      <c r="E9324">
        <v>105</v>
      </c>
      <c r="F9324" t="s">
        <v>427</v>
      </c>
      <c r="G9324">
        <f t="shared" si="1015"/>
        <v>5000000</v>
      </c>
      <c r="H9324" s="3" t="s">
        <v>16</v>
      </c>
      <c r="I9324" t="str">
        <f t="shared" si="1016"/>
        <v>10000+</v>
      </c>
      <c r="J9324" s="1">
        <f t="shared" si="1017"/>
        <v>10000</v>
      </c>
      <c r="K9324" t="s">
        <v>17</v>
      </c>
      <c r="L9324" s="2">
        <v>0</v>
      </c>
      <c r="M9324" s="1">
        <f t="shared" si="1021"/>
        <v>0</v>
      </c>
      <c r="N9324" t="s">
        <v>18</v>
      </c>
      <c r="O9324" t="s">
        <v>4240</v>
      </c>
      <c r="P9324" t="s">
        <v>1223</v>
      </c>
      <c r="Q9324" t="str">
        <f t="shared" si="1018"/>
        <v>2018</v>
      </c>
      <c r="R9324" t="str">
        <f t="shared" si="1019"/>
        <v>May</v>
      </c>
      <c r="S9324">
        <v>2.5</v>
      </c>
      <c r="T9324" t="s">
        <v>51</v>
      </c>
    </row>
    <row r="9325" spans="1:20" x14ac:dyDescent="0.3">
      <c r="A9325" t="s">
        <v>12280</v>
      </c>
      <c r="B9325" t="s">
        <v>505</v>
      </c>
      <c r="C9325">
        <v>2.4</v>
      </c>
      <c r="D9325">
        <f t="shared" si="1020"/>
        <v>3</v>
      </c>
      <c r="E9325">
        <v>29</v>
      </c>
      <c r="F9325" t="s">
        <v>242</v>
      </c>
      <c r="G9325">
        <f t="shared" si="1015"/>
        <v>16000000</v>
      </c>
      <c r="H9325" s="3" t="s">
        <v>1122</v>
      </c>
      <c r="I9325" t="str">
        <f t="shared" si="1016"/>
        <v>500+</v>
      </c>
      <c r="J9325" s="1">
        <f t="shared" si="1017"/>
        <v>500</v>
      </c>
      <c r="K9325" t="s">
        <v>17</v>
      </c>
      <c r="L9325" s="2">
        <v>0</v>
      </c>
      <c r="M9325" s="1">
        <f t="shared" si="1021"/>
        <v>0</v>
      </c>
      <c r="N9325" t="s">
        <v>18</v>
      </c>
      <c r="O9325" t="s">
        <v>506</v>
      </c>
      <c r="P9325" t="s">
        <v>704</v>
      </c>
      <c r="Q9325" t="str">
        <f t="shared" si="1018"/>
        <v>2018</v>
      </c>
      <c r="R9325" t="str">
        <f t="shared" si="1019"/>
        <v>July</v>
      </c>
      <c r="S9325" t="s">
        <v>12281</v>
      </c>
      <c r="T9325" t="s">
        <v>71</v>
      </c>
    </row>
    <row r="9326" spans="1:20" x14ac:dyDescent="0.3">
      <c r="A9326" t="s">
        <v>12282</v>
      </c>
      <c r="B9326" t="s">
        <v>4390</v>
      </c>
      <c r="C9326">
        <v>4.2</v>
      </c>
      <c r="D9326">
        <f t="shared" si="1020"/>
        <v>5</v>
      </c>
      <c r="E9326">
        <v>40</v>
      </c>
      <c r="F9326" t="s">
        <v>368</v>
      </c>
      <c r="G9326">
        <f t="shared" si="1015"/>
        <v>7400000</v>
      </c>
      <c r="H9326" s="3" t="s">
        <v>719</v>
      </c>
      <c r="I9326" t="str">
        <f t="shared" si="1016"/>
        <v>1000+</v>
      </c>
      <c r="J9326" s="1">
        <f t="shared" si="1017"/>
        <v>1000</v>
      </c>
      <c r="K9326" t="s">
        <v>17</v>
      </c>
      <c r="L9326" s="2">
        <v>0</v>
      </c>
      <c r="M9326" s="1">
        <f t="shared" si="1021"/>
        <v>0</v>
      </c>
      <c r="N9326" t="s">
        <v>18</v>
      </c>
      <c r="O9326" t="s">
        <v>4391</v>
      </c>
      <c r="P9326" t="s">
        <v>4451</v>
      </c>
      <c r="Q9326" t="str">
        <f t="shared" si="1018"/>
        <v>2017</v>
      </c>
      <c r="R9326" t="str">
        <f t="shared" si="1019"/>
        <v>May</v>
      </c>
      <c r="S9326" t="s">
        <v>12283</v>
      </c>
      <c r="T9326" t="s">
        <v>1411</v>
      </c>
    </row>
    <row r="9327" spans="1:20" x14ac:dyDescent="0.3">
      <c r="A9327" t="s">
        <v>12284</v>
      </c>
      <c r="B9327" t="s">
        <v>1610</v>
      </c>
      <c r="C9327">
        <v>3.5</v>
      </c>
      <c r="D9327">
        <f t="shared" si="1020"/>
        <v>4</v>
      </c>
      <c r="E9327">
        <v>0</v>
      </c>
      <c r="F9327" t="s">
        <v>283</v>
      </c>
      <c r="G9327">
        <f t="shared" si="1015"/>
        <v>1100000</v>
      </c>
      <c r="H9327" s="3" t="s">
        <v>1147</v>
      </c>
      <c r="I9327" t="str">
        <f t="shared" si="1016"/>
        <v>10+</v>
      </c>
      <c r="J9327" s="1">
        <f t="shared" si="1017"/>
        <v>10</v>
      </c>
      <c r="K9327" t="s">
        <v>17</v>
      </c>
      <c r="L9327" s="2">
        <v>0</v>
      </c>
      <c r="M9327" s="1">
        <f t="shared" si="1021"/>
        <v>0</v>
      </c>
      <c r="N9327" t="s">
        <v>18</v>
      </c>
      <c r="O9327" t="s">
        <v>1611</v>
      </c>
      <c r="P9327" t="s">
        <v>2849</v>
      </c>
      <c r="Q9327" t="str">
        <f t="shared" si="1018"/>
        <v>2017</v>
      </c>
      <c r="R9327" t="str">
        <f t="shared" si="1019"/>
        <v>October</v>
      </c>
      <c r="S9327" t="s">
        <v>21</v>
      </c>
      <c r="T9327" t="s">
        <v>76</v>
      </c>
    </row>
    <row r="9328" spans="1:20" x14ac:dyDescent="0.3">
      <c r="A9328" t="s">
        <v>12285</v>
      </c>
      <c r="B9328" t="s">
        <v>3634</v>
      </c>
      <c r="C9328">
        <v>3.5</v>
      </c>
      <c r="D9328">
        <f t="shared" si="1020"/>
        <v>4</v>
      </c>
      <c r="E9328">
        <v>0</v>
      </c>
      <c r="F9328" t="s">
        <v>283</v>
      </c>
      <c r="G9328">
        <f t="shared" si="1015"/>
        <v>1100000</v>
      </c>
      <c r="H9328" s="3" t="s">
        <v>937</v>
      </c>
      <c r="I9328" t="str">
        <f t="shared" si="1016"/>
        <v>50+</v>
      </c>
      <c r="J9328" s="1">
        <f t="shared" si="1017"/>
        <v>50</v>
      </c>
      <c r="K9328" t="s">
        <v>17</v>
      </c>
      <c r="L9328" s="2">
        <v>0</v>
      </c>
      <c r="M9328" s="1">
        <f t="shared" si="1021"/>
        <v>0</v>
      </c>
      <c r="N9328" t="s">
        <v>18</v>
      </c>
      <c r="O9328" t="s">
        <v>3635</v>
      </c>
      <c r="P9328" t="s">
        <v>9674</v>
      </c>
      <c r="Q9328" t="str">
        <f t="shared" si="1018"/>
        <v>2016</v>
      </c>
      <c r="R9328" t="str">
        <f t="shared" si="1019"/>
        <v>April</v>
      </c>
      <c r="S9328">
        <v>1</v>
      </c>
      <c r="T9328" t="s">
        <v>71</v>
      </c>
    </row>
    <row r="9329" spans="1:20" x14ac:dyDescent="0.3">
      <c r="A9329" t="s">
        <v>12286</v>
      </c>
      <c r="B9329" t="s">
        <v>1680</v>
      </c>
      <c r="C9329">
        <v>3.5</v>
      </c>
      <c r="D9329">
        <f t="shared" si="1020"/>
        <v>4</v>
      </c>
      <c r="E9329">
        <v>1</v>
      </c>
      <c r="F9329" t="s">
        <v>261</v>
      </c>
      <c r="G9329">
        <f t="shared" si="1015"/>
        <v>38000000</v>
      </c>
      <c r="H9329" s="3" t="s">
        <v>942</v>
      </c>
      <c r="I9329" t="str">
        <f t="shared" si="1016"/>
        <v>100+</v>
      </c>
      <c r="J9329" s="1">
        <f t="shared" si="1017"/>
        <v>100</v>
      </c>
      <c r="K9329" t="s">
        <v>17</v>
      </c>
      <c r="L9329" s="2">
        <v>0</v>
      </c>
      <c r="M9329" s="1">
        <f t="shared" si="1021"/>
        <v>0</v>
      </c>
      <c r="N9329" t="s">
        <v>18</v>
      </c>
      <c r="O9329" t="s">
        <v>1681</v>
      </c>
      <c r="P9329" t="s">
        <v>2295</v>
      </c>
      <c r="Q9329" t="str">
        <f t="shared" si="1018"/>
        <v>2018</v>
      </c>
      <c r="R9329" t="str">
        <f t="shared" si="1019"/>
        <v>April</v>
      </c>
      <c r="S9329" t="s">
        <v>21</v>
      </c>
      <c r="T9329" t="s">
        <v>71</v>
      </c>
    </row>
    <row r="9330" spans="1:20" x14ac:dyDescent="0.3">
      <c r="A9330" t="s">
        <v>12287</v>
      </c>
      <c r="B9330" t="s">
        <v>4390</v>
      </c>
      <c r="C9330">
        <v>3.1</v>
      </c>
      <c r="D9330">
        <f t="shared" si="1020"/>
        <v>4</v>
      </c>
      <c r="E9330">
        <v>17</v>
      </c>
      <c r="F9330" t="s">
        <v>12288</v>
      </c>
      <c r="G9330">
        <f t="shared" si="1015"/>
        <v>523000</v>
      </c>
      <c r="H9330" s="3" t="s">
        <v>719</v>
      </c>
      <c r="I9330" t="str">
        <f t="shared" si="1016"/>
        <v>1000+</v>
      </c>
      <c r="J9330" s="1">
        <f t="shared" si="1017"/>
        <v>1000</v>
      </c>
      <c r="K9330" t="s">
        <v>17</v>
      </c>
      <c r="L9330" s="2">
        <v>0</v>
      </c>
      <c r="M9330" s="1">
        <f t="shared" si="1021"/>
        <v>0</v>
      </c>
      <c r="N9330" t="s">
        <v>18</v>
      </c>
      <c r="O9330" t="s">
        <v>4391</v>
      </c>
      <c r="P9330" t="s">
        <v>9332</v>
      </c>
      <c r="Q9330" t="str">
        <f t="shared" si="1018"/>
        <v>2014</v>
      </c>
      <c r="R9330" t="str">
        <f t="shared" si="1019"/>
        <v>October</v>
      </c>
      <c r="S9330" t="s">
        <v>12289</v>
      </c>
      <c r="T9330" t="s">
        <v>211</v>
      </c>
    </row>
    <row r="9331" spans="1:20" x14ac:dyDescent="0.3">
      <c r="A9331" t="s">
        <v>12290</v>
      </c>
      <c r="B9331" t="s">
        <v>4390</v>
      </c>
      <c r="C9331">
        <v>3.5</v>
      </c>
      <c r="D9331">
        <f t="shared" si="1020"/>
        <v>4</v>
      </c>
      <c r="E9331">
        <v>0</v>
      </c>
      <c r="F9331" t="s">
        <v>897</v>
      </c>
      <c r="G9331">
        <f t="shared" si="1015"/>
        <v>118000</v>
      </c>
      <c r="H9331" s="3" t="s">
        <v>1147</v>
      </c>
      <c r="I9331" t="str">
        <f t="shared" si="1016"/>
        <v>10+</v>
      </c>
      <c r="J9331" s="1">
        <f t="shared" si="1017"/>
        <v>10</v>
      </c>
      <c r="K9331" t="s">
        <v>17</v>
      </c>
      <c r="L9331" s="2">
        <v>0</v>
      </c>
      <c r="M9331" s="1">
        <f t="shared" si="1021"/>
        <v>0</v>
      </c>
      <c r="N9331" t="s">
        <v>18</v>
      </c>
      <c r="O9331" t="s">
        <v>4391</v>
      </c>
      <c r="P9331" t="s">
        <v>265</v>
      </c>
      <c r="Q9331" t="str">
        <f t="shared" si="1018"/>
        <v>2018</v>
      </c>
      <c r="R9331" t="str">
        <f t="shared" si="1019"/>
        <v>July</v>
      </c>
      <c r="S9331">
        <v>1</v>
      </c>
      <c r="T9331" t="s">
        <v>76</v>
      </c>
    </row>
    <row r="9332" spans="1:20" x14ac:dyDescent="0.3">
      <c r="A9332" t="s">
        <v>12291</v>
      </c>
      <c r="B9332" t="s">
        <v>2910</v>
      </c>
      <c r="C9332">
        <v>3</v>
      </c>
      <c r="D9332">
        <f t="shared" si="1020"/>
        <v>3</v>
      </c>
      <c r="E9332">
        <v>2</v>
      </c>
      <c r="F9332" t="s">
        <v>276</v>
      </c>
      <c r="G9332">
        <f t="shared" si="1015"/>
        <v>18000000</v>
      </c>
      <c r="H9332" s="3" t="s">
        <v>937</v>
      </c>
      <c r="I9332" t="str">
        <f t="shared" si="1016"/>
        <v>50+</v>
      </c>
      <c r="J9332" s="1">
        <f t="shared" si="1017"/>
        <v>50</v>
      </c>
      <c r="K9332" t="s">
        <v>596</v>
      </c>
      <c r="L9332" s="2" t="s">
        <v>943</v>
      </c>
      <c r="M9332" s="1">
        <f t="shared" si="1021"/>
        <v>2.99</v>
      </c>
      <c r="N9332" t="s">
        <v>18</v>
      </c>
      <c r="O9332" t="s">
        <v>1214</v>
      </c>
      <c r="P9332" t="s">
        <v>8273</v>
      </c>
      <c r="Q9332" t="str">
        <f t="shared" si="1018"/>
        <v>2017</v>
      </c>
      <c r="R9332" t="str">
        <f t="shared" si="1019"/>
        <v>June</v>
      </c>
      <c r="S9332" t="s">
        <v>1661</v>
      </c>
      <c r="T9332" t="s">
        <v>211</v>
      </c>
    </row>
    <row r="9333" spans="1:20" x14ac:dyDescent="0.3">
      <c r="A9333" t="s">
        <v>12292</v>
      </c>
      <c r="B9333" t="s">
        <v>402</v>
      </c>
      <c r="C9333">
        <v>4.7</v>
      </c>
      <c r="D9333">
        <f t="shared" si="1020"/>
        <v>5</v>
      </c>
      <c r="E9333">
        <v>6547</v>
      </c>
      <c r="F9333" t="s">
        <v>242</v>
      </c>
      <c r="G9333">
        <f t="shared" si="1015"/>
        <v>16000000</v>
      </c>
      <c r="H9333" s="3" t="s">
        <v>43</v>
      </c>
      <c r="I9333" t="str">
        <f t="shared" si="1016"/>
        <v>100000+</v>
      </c>
      <c r="J9333" s="1">
        <f t="shared" si="1017"/>
        <v>100000</v>
      </c>
      <c r="K9333" t="s">
        <v>17</v>
      </c>
      <c r="L9333" s="2">
        <v>0</v>
      </c>
      <c r="M9333" s="1">
        <f t="shared" si="1021"/>
        <v>0</v>
      </c>
      <c r="N9333" t="s">
        <v>18</v>
      </c>
      <c r="O9333" t="s">
        <v>404</v>
      </c>
      <c r="P9333" t="s">
        <v>3446</v>
      </c>
      <c r="Q9333" t="str">
        <f t="shared" si="1018"/>
        <v>2017</v>
      </c>
      <c r="R9333" t="str">
        <f t="shared" si="1019"/>
        <v>December</v>
      </c>
      <c r="S9333" t="s">
        <v>291</v>
      </c>
      <c r="T9333" t="s">
        <v>22</v>
      </c>
    </row>
    <row r="9334" spans="1:20" x14ac:dyDescent="0.3">
      <c r="A9334" t="s">
        <v>12293</v>
      </c>
      <c r="B9334" t="s">
        <v>1680</v>
      </c>
      <c r="C9334">
        <v>3.4</v>
      </c>
      <c r="D9334">
        <f t="shared" si="1020"/>
        <v>4</v>
      </c>
      <c r="E9334">
        <v>42497</v>
      </c>
      <c r="F9334" t="s">
        <v>809</v>
      </c>
      <c r="G9334">
        <f t="shared" si="1015"/>
        <v>61000000</v>
      </c>
      <c r="H9334" s="3" t="s">
        <v>56</v>
      </c>
      <c r="I9334" t="str">
        <f t="shared" si="1016"/>
        <v>1000000+</v>
      </c>
      <c r="J9334" s="1">
        <f t="shared" si="1017"/>
        <v>1000000</v>
      </c>
      <c r="K9334" t="s">
        <v>17</v>
      </c>
      <c r="L9334" s="2">
        <v>0</v>
      </c>
      <c r="M9334" s="1">
        <f t="shared" si="1021"/>
        <v>0</v>
      </c>
      <c r="N9334" t="s">
        <v>37</v>
      </c>
      <c r="O9334" t="s">
        <v>1681</v>
      </c>
      <c r="P9334" t="s">
        <v>371</v>
      </c>
      <c r="Q9334" t="str">
        <f t="shared" si="1018"/>
        <v>2018</v>
      </c>
      <c r="R9334" t="str">
        <f t="shared" si="1019"/>
        <v>July</v>
      </c>
      <c r="S9334" t="s">
        <v>12294</v>
      </c>
      <c r="T9334" t="s">
        <v>535</v>
      </c>
    </row>
    <row r="9335" spans="1:20" x14ac:dyDescent="0.3">
      <c r="A9335" t="s">
        <v>12295</v>
      </c>
      <c r="B9335" t="s">
        <v>4239</v>
      </c>
      <c r="C9335">
        <v>3.5</v>
      </c>
      <c r="D9335">
        <f t="shared" si="1020"/>
        <v>4</v>
      </c>
      <c r="E9335">
        <v>0</v>
      </c>
      <c r="F9335" t="s">
        <v>191</v>
      </c>
      <c r="G9335">
        <f t="shared" si="1015"/>
        <v>56000000</v>
      </c>
      <c r="H9335" s="3" t="s">
        <v>5992</v>
      </c>
      <c r="I9335" t="str">
        <f t="shared" si="1016"/>
        <v>0+</v>
      </c>
      <c r="J9335" s="1">
        <f t="shared" si="1017"/>
        <v>0</v>
      </c>
      <c r="K9335" t="s">
        <v>596</v>
      </c>
      <c r="L9335" s="2" t="s">
        <v>860</v>
      </c>
      <c r="M9335" s="1">
        <f t="shared" si="1021"/>
        <v>3.99</v>
      </c>
      <c r="N9335" t="s">
        <v>18</v>
      </c>
      <c r="O9335" t="s">
        <v>4240</v>
      </c>
      <c r="P9335" t="s">
        <v>4641</v>
      </c>
      <c r="Q9335" t="str">
        <f t="shared" si="1018"/>
        <v>2017</v>
      </c>
      <c r="R9335" t="str">
        <f t="shared" si="1019"/>
        <v>January</v>
      </c>
      <c r="S9335" t="s">
        <v>1183</v>
      </c>
      <c r="T9335" t="s">
        <v>71</v>
      </c>
    </row>
    <row r="9336" spans="1:20" x14ac:dyDescent="0.3">
      <c r="A9336" t="s">
        <v>12296</v>
      </c>
      <c r="B9336" t="s">
        <v>402</v>
      </c>
      <c r="C9336">
        <v>4.7</v>
      </c>
      <c r="D9336">
        <f t="shared" si="1020"/>
        <v>5</v>
      </c>
      <c r="E9336">
        <v>24278</v>
      </c>
      <c r="F9336" t="s">
        <v>65</v>
      </c>
      <c r="G9336">
        <f t="shared" si="1015"/>
        <v>3100000</v>
      </c>
      <c r="H9336" s="3" t="s">
        <v>56</v>
      </c>
      <c r="I9336" t="str">
        <f t="shared" si="1016"/>
        <v>1000000+</v>
      </c>
      <c r="J9336" s="1">
        <f t="shared" si="1017"/>
        <v>1000000</v>
      </c>
      <c r="K9336" t="s">
        <v>17</v>
      </c>
      <c r="L9336" s="2">
        <v>0</v>
      </c>
      <c r="M9336" s="1">
        <f t="shared" si="1021"/>
        <v>0</v>
      </c>
      <c r="N9336" t="s">
        <v>18</v>
      </c>
      <c r="O9336" t="s">
        <v>404</v>
      </c>
      <c r="P9336" t="s">
        <v>674</v>
      </c>
      <c r="Q9336" t="str">
        <f t="shared" si="1018"/>
        <v>2017</v>
      </c>
      <c r="R9336" t="str">
        <f t="shared" si="1019"/>
        <v>December</v>
      </c>
      <c r="S9336" t="s">
        <v>2764</v>
      </c>
      <c r="T9336" t="s">
        <v>211</v>
      </c>
    </row>
    <row r="9337" spans="1:20" x14ac:dyDescent="0.3">
      <c r="A9337" t="s">
        <v>12297</v>
      </c>
      <c r="B9337" t="s">
        <v>402</v>
      </c>
      <c r="C9337">
        <v>4.7</v>
      </c>
      <c r="D9337">
        <f t="shared" si="1020"/>
        <v>5</v>
      </c>
      <c r="E9337">
        <v>3776</v>
      </c>
      <c r="F9337" t="s">
        <v>73</v>
      </c>
      <c r="G9337">
        <f t="shared" si="1015"/>
        <v>12000000</v>
      </c>
      <c r="H9337" s="3" t="s">
        <v>43</v>
      </c>
      <c r="I9337" t="str">
        <f t="shared" si="1016"/>
        <v>100000+</v>
      </c>
      <c r="J9337" s="1">
        <f t="shared" si="1017"/>
        <v>100000</v>
      </c>
      <c r="K9337" t="s">
        <v>17</v>
      </c>
      <c r="L9337" s="2">
        <v>0</v>
      </c>
      <c r="M9337" s="1">
        <f t="shared" si="1021"/>
        <v>0</v>
      </c>
      <c r="N9337" t="s">
        <v>18</v>
      </c>
      <c r="O9337" t="s">
        <v>404</v>
      </c>
      <c r="P9337" t="s">
        <v>1516</v>
      </c>
      <c r="Q9337" t="str">
        <f t="shared" si="1018"/>
        <v>2018</v>
      </c>
      <c r="R9337" t="str">
        <f t="shared" si="1019"/>
        <v>February</v>
      </c>
      <c r="S9337" t="s">
        <v>6761</v>
      </c>
      <c r="T9337" t="s">
        <v>71</v>
      </c>
    </row>
    <row r="9338" spans="1:20" x14ac:dyDescent="0.3">
      <c r="A9338" t="s">
        <v>12298</v>
      </c>
      <c r="B9338" t="s">
        <v>730</v>
      </c>
      <c r="C9338">
        <v>4.2</v>
      </c>
      <c r="D9338">
        <f t="shared" si="1020"/>
        <v>5</v>
      </c>
      <c r="E9338">
        <v>91</v>
      </c>
      <c r="F9338" t="s">
        <v>123</v>
      </c>
      <c r="G9338">
        <f t="shared" si="1015"/>
        <v>6000000</v>
      </c>
      <c r="H9338" s="3" t="s">
        <v>16</v>
      </c>
      <c r="I9338" t="str">
        <f t="shared" si="1016"/>
        <v>10000+</v>
      </c>
      <c r="J9338" s="1">
        <f t="shared" si="1017"/>
        <v>10000</v>
      </c>
      <c r="K9338" t="s">
        <v>17</v>
      </c>
      <c r="L9338" s="2">
        <v>0</v>
      </c>
      <c r="M9338" s="1">
        <f t="shared" si="1021"/>
        <v>0</v>
      </c>
      <c r="N9338" t="s">
        <v>18</v>
      </c>
      <c r="O9338" t="s">
        <v>731</v>
      </c>
      <c r="P9338" t="s">
        <v>7107</v>
      </c>
      <c r="Q9338" t="str">
        <f t="shared" si="1018"/>
        <v>2017</v>
      </c>
      <c r="R9338" t="str">
        <f t="shared" si="1019"/>
        <v>February</v>
      </c>
      <c r="S9338" t="s">
        <v>12299</v>
      </c>
      <c r="T9338" t="s">
        <v>211</v>
      </c>
    </row>
    <row r="9339" spans="1:20" x14ac:dyDescent="0.3">
      <c r="A9339" t="s">
        <v>12300</v>
      </c>
      <c r="B9339" t="s">
        <v>2377</v>
      </c>
      <c r="C9339">
        <v>5</v>
      </c>
      <c r="D9339">
        <f t="shared" si="1020"/>
        <v>5</v>
      </c>
      <c r="E9339">
        <v>3</v>
      </c>
      <c r="F9339" t="s">
        <v>477</v>
      </c>
      <c r="G9339">
        <f t="shared" si="1015"/>
        <v>4000000</v>
      </c>
      <c r="H9339" s="3" t="s">
        <v>942</v>
      </c>
      <c r="I9339" t="str">
        <f t="shared" si="1016"/>
        <v>100+</v>
      </c>
      <c r="J9339" s="1">
        <f t="shared" si="1017"/>
        <v>100</v>
      </c>
      <c r="K9339" t="s">
        <v>17</v>
      </c>
      <c r="L9339" s="2">
        <v>0</v>
      </c>
      <c r="M9339" s="1">
        <f t="shared" si="1021"/>
        <v>0</v>
      </c>
      <c r="N9339" t="s">
        <v>18</v>
      </c>
      <c r="O9339" t="s">
        <v>2378</v>
      </c>
      <c r="P9339" t="s">
        <v>203</v>
      </c>
      <c r="Q9339" t="str">
        <f t="shared" si="1018"/>
        <v>2018</v>
      </c>
      <c r="R9339" t="str">
        <f t="shared" si="1019"/>
        <v>July</v>
      </c>
      <c r="S9339" t="s">
        <v>121</v>
      </c>
      <c r="T9339" t="s">
        <v>22</v>
      </c>
    </row>
    <row r="9340" spans="1:20" x14ac:dyDescent="0.3">
      <c r="A9340" t="s">
        <v>12301</v>
      </c>
      <c r="B9340" t="s">
        <v>2910</v>
      </c>
      <c r="C9340">
        <v>4.5</v>
      </c>
      <c r="D9340">
        <f t="shared" si="1020"/>
        <v>5</v>
      </c>
      <c r="E9340">
        <v>256</v>
      </c>
      <c r="F9340" t="s">
        <v>336</v>
      </c>
      <c r="G9340">
        <f t="shared" si="1015"/>
        <v>30000000</v>
      </c>
      <c r="H9340" s="3" t="s">
        <v>16</v>
      </c>
      <c r="I9340" t="str">
        <f t="shared" si="1016"/>
        <v>10000+</v>
      </c>
      <c r="J9340" s="1">
        <f t="shared" si="1017"/>
        <v>10000</v>
      </c>
      <c r="K9340" t="s">
        <v>17</v>
      </c>
      <c r="L9340" s="2">
        <v>0</v>
      </c>
      <c r="M9340" s="1">
        <f t="shared" si="1021"/>
        <v>0</v>
      </c>
      <c r="N9340" t="s">
        <v>18</v>
      </c>
      <c r="O9340" t="s">
        <v>2652</v>
      </c>
      <c r="P9340" t="s">
        <v>450</v>
      </c>
      <c r="Q9340" t="str">
        <f t="shared" si="1018"/>
        <v>2018</v>
      </c>
      <c r="R9340" t="str">
        <f t="shared" si="1019"/>
        <v>July</v>
      </c>
      <c r="S9340">
        <v>1.7</v>
      </c>
      <c r="T9340" t="s">
        <v>76</v>
      </c>
    </row>
    <row r="9341" spans="1:20" x14ac:dyDescent="0.3">
      <c r="A9341" t="s">
        <v>3193</v>
      </c>
      <c r="B9341" t="s">
        <v>2910</v>
      </c>
      <c r="C9341">
        <v>4.3</v>
      </c>
      <c r="D9341">
        <f t="shared" si="1020"/>
        <v>5</v>
      </c>
      <c r="E9341">
        <v>63192</v>
      </c>
      <c r="F9341" t="s">
        <v>96</v>
      </c>
      <c r="G9341">
        <f t="shared" si="1015"/>
        <v>17000000</v>
      </c>
      <c r="H9341" s="3" t="s">
        <v>56</v>
      </c>
      <c r="I9341" t="str">
        <f t="shared" si="1016"/>
        <v>1000000+</v>
      </c>
      <c r="J9341" s="1">
        <f t="shared" si="1017"/>
        <v>1000000</v>
      </c>
      <c r="K9341" t="s">
        <v>17</v>
      </c>
      <c r="L9341" s="2">
        <v>0</v>
      </c>
      <c r="M9341" s="1">
        <f t="shared" si="1021"/>
        <v>0</v>
      </c>
      <c r="N9341" t="s">
        <v>18</v>
      </c>
      <c r="O9341" t="s">
        <v>3003</v>
      </c>
      <c r="P9341" t="s">
        <v>3058</v>
      </c>
      <c r="Q9341" t="str">
        <f t="shared" si="1018"/>
        <v>2016</v>
      </c>
      <c r="R9341" t="str">
        <f t="shared" si="1019"/>
        <v>July</v>
      </c>
      <c r="S9341" t="s">
        <v>21</v>
      </c>
      <c r="T9341" t="s">
        <v>51</v>
      </c>
    </row>
    <row r="9342" spans="1:20" x14ac:dyDescent="0.3">
      <c r="A9342" t="s">
        <v>12302</v>
      </c>
      <c r="B9342" t="s">
        <v>402</v>
      </c>
      <c r="C9342">
        <v>3.3</v>
      </c>
      <c r="D9342">
        <f t="shared" si="1020"/>
        <v>4</v>
      </c>
      <c r="E9342">
        <v>7993</v>
      </c>
      <c r="F9342" t="s">
        <v>611</v>
      </c>
      <c r="G9342">
        <f t="shared" si="1015"/>
        <v>51000000</v>
      </c>
      <c r="H9342" s="3" t="s">
        <v>56</v>
      </c>
      <c r="I9342" t="str">
        <f t="shared" si="1016"/>
        <v>1000000+</v>
      </c>
      <c r="J9342" s="1">
        <f t="shared" si="1017"/>
        <v>1000000</v>
      </c>
      <c r="K9342" t="s">
        <v>17</v>
      </c>
      <c r="L9342" s="2">
        <v>0</v>
      </c>
      <c r="M9342" s="1">
        <f t="shared" si="1021"/>
        <v>0</v>
      </c>
      <c r="N9342" t="s">
        <v>18</v>
      </c>
      <c r="O9342" t="s">
        <v>404</v>
      </c>
      <c r="P9342" t="s">
        <v>5634</v>
      </c>
      <c r="Q9342" t="str">
        <f t="shared" si="1018"/>
        <v>2017</v>
      </c>
      <c r="R9342" t="str">
        <f t="shared" si="1019"/>
        <v>November</v>
      </c>
      <c r="S9342" t="s">
        <v>315</v>
      </c>
      <c r="T9342" t="s">
        <v>76</v>
      </c>
    </row>
    <row r="9343" spans="1:20" x14ac:dyDescent="0.3">
      <c r="A9343" t="s">
        <v>12303</v>
      </c>
      <c r="B9343" t="s">
        <v>2910</v>
      </c>
      <c r="C9343">
        <v>4.4000000000000004</v>
      </c>
      <c r="D9343">
        <f t="shared" si="1020"/>
        <v>5</v>
      </c>
      <c r="E9343">
        <v>1309728</v>
      </c>
      <c r="F9343" t="s">
        <v>39</v>
      </c>
      <c r="G9343">
        <f t="shared" ref="G9343:G9406" si="1022">IF(RIGHT(F9343,1)="M",LEFT(F9343,LEN(F9343)-1)*1000000,IF(RIGHT(F9343,1)="K",LEFT(F9343,LEN(F9343)-1)*1000, 1000))</f>
        <v>1000</v>
      </c>
      <c r="H9343" s="3" t="s">
        <v>36</v>
      </c>
      <c r="I9343" t="str">
        <f t="shared" ref="I9343:I9406" si="1023">SUBSTITUTE(H9343,",","")</f>
        <v>50000000+</v>
      </c>
      <c r="J9343" s="1">
        <f t="shared" ref="J9343:J9406" si="1024">VALUE(LEFT(I9343,LEN(I9343)-1))</f>
        <v>50000000</v>
      </c>
      <c r="K9343" t="s">
        <v>17</v>
      </c>
      <c r="L9343" s="2">
        <v>0</v>
      </c>
      <c r="M9343" s="1">
        <f t="shared" si="1021"/>
        <v>0</v>
      </c>
      <c r="N9343" t="s">
        <v>18</v>
      </c>
      <c r="O9343" t="s">
        <v>2527</v>
      </c>
      <c r="P9343" t="s">
        <v>150</v>
      </c>
      <c r="Q9343" t="str">
        <f t="shared" ref="Q9343:Q9406" si="1025">RIGHT(P9343,4)</f>
        <v>2018</v>
      </c>
      <c r="R9343" t="str">
        <f t="shared" ref="R9343:R9406" si="1026">LEFT(P9343,FIND(" ",P9343)-1)</f>
        <v>July</v>
      </c>
      <c r="S9343" t="s">
        <v>39</v>
      </c>
      <c r="T9343" t="s">
        <v>39</v>
      </c>
    </row>
    <row r="9344" spans="1:20" x14ac:dyDescent="0.3">
      <c r="A9344" t="s">
        <v>12304</v>
      </c>
      <c r="B9344" t="s">
        <v>2910</v>
      </c>
      <c r="C9344">
        <v>3.5</v>
      </c>
      <c r="D9344">
        <f t="shared" si="1020"/>
        <v>4</v>
      </c>
      <c r="E9344">
        <v>20</v>
      </c>
      <c r="F9344" t="s">
        <v>102</v>
      </c>
      <c r="G9344">
        <f t="shared" si="1022"/>
        <v>31000000</v>
      </c>
      <c r="H9344" s="3" t="s">
        <v>719</v>
      </c>
      <c r="I9344" t="str">
        <f t="shared" si="1023"/>
        <v>1000+</v>
      </c>
      <c r="J9344" s="1">
        <f t="shared" si="1024"/>
        <v>1000</v>
      </c>
      <c r="K9344" t="s">
        <v>17</v>
      </c>
      <c r="L9344" s="2">
        <v>0</v>
      </c>
      <c r="M9344" s="1">
        <f t="shared" si="1021"/>
        <v>0</v>
      </c>
      <c r="N9344" t="s">
        <v>18</v>
      </c>
      <c r="O9344" t="s">
        <v>5888</v>
      </c>
      <c r="P9344" t="s">
        <v>820</v>
      </c>
      <c r="Q9344" t="str">
        <f t="shared" si="1025"/>
        <v>2018</v>
      </c>
      <c r="R9344" t="str">
        <f t="shared" si="1026"/>
        <v>April</v>
      </c>
      <c r="S9344" t="s">
        <v>21</v>
      </c>
      <c r="T9344" t="s">
        <v>76</v>
      </c>
    </row>
    <row r="9345" spans="1:20" x14ac:dyDescent="0.3">
      <c r="A9345" t="s">
        <v>12305</v>
      </c>
      <c r="B9345" t="s">
        <v>2519</v>
      </c>
      <c r="C9345">
        <v>4.2</v>
      </c>
      <c r="D9345">
        <f t="shared" si="1020"/>
        <v>5</v>
      </c>
      <c r="E9345">
        <v>3946</v>
      </c>
      <c r="F9345" t="s">
        <v>495</v>
      </c>
      <c r="G9345">
        <f t="shared" si="1022"/>
        <v>42000000</v>
      </c>
      <c r="H9345" s="3" t="s">
        <v>43</v>
      </c>
      <c r="I9345" t="str">
        <f t="shared" si="1023"/>
        <v>100000+</v>
      </c>
      <c r="J9345" s="1">
        <f t="shared" si="1024"/>
        <v>100000</v>
      </c>
      <c r="K9345" t="s">
        <v>17</v>
      </c>
      <c r="L9345" s="2">
        <v>0</v>
      </c>
      <c r="M9345" s="1">
        <f t="shared" si="1021"/>
        <v>0</v>
      </c>
      <c r="N9345" t="s">
        <v>37</v>
      </c>
      <c r="O9345" t="s">
        <v>2588</v>
      </c>
      <c r="P9345" t="s">
        <v>12306</v>
      </c>
      <c r="Q9345" t="str">
        <f t="shared" si="1025"/>
        <v>2017</v>
      </c>
      <c r="R9345" t="str">
        <f t="shared" si="1026"/>
        <v>March</v>
      </c>
      <c r="S9345">
        <v>1.04</v>
      </c>
      <c r="T9345" t="s">
        <v>51</v>
      </c>
    </row>
    <row r="9346" spans="1:20" x14ac:dyDescent="0.3">
      <c r="A9346" t="s">
        <v>12307</v>
      </c>
      <c r="B9346" t="s">
        <v>2519</v>
      </c>
      <c r="C9346">
        <v>4.2</v>
      </c>
      <c r="D9346">
        <f t="shared" ref="D9346:D9409" si="1027">IF(C9346&gt;4,5,IF(C9346&gt;3,4,IF(C9346&gt;2,3,IF(C9346&gt;1,2,1))))</f>
        <v>5</v>
      </c>
      <c r="E9346">
        <v>17453</v>
      </c>
      <c r="F9346" t="s">
        <v>2307</v>
      </c>
      <c r="G9346">
        <f t="shared" si="1022"/>
        <v>99000000</v>
      </c>
      <c r="H9346" s="3" t="s">
        <v>56</v>
      </c>
      <c r="I9346" t="str">
        <f t="shared" si="1023"/>
        <v>1000000+</v>
      </c>
      <c r="J9346" s="1">
        <f t="shared" si="1024"/>
        <v>1000000</v>
      </c>
      <c r="K9346" t="s">
        <v>17</v>
      </c>
      <c r="L9346" s="2">
        <v>0</v>
      </c>
      <c r="M9346" s="1">
        <f t="shared" si="1021"/>
        <v>0</v>
      </c>
      <c r="N9346" t="s">
        <v>375</v>
      </c>
      <c r="O9346" t="s">
        <v>2588</v>
      </c>
      <c r="P9346" t="s">
        <v>383</v>
      </c>
      <c r="Q9346" t="str">
        <f t="shared" si="1025"/>
        <v>2018</v>
      </c>
      <c r="R9346" t="str">
        <f t="shared" si="1026"/>
        <v>June</v>
      </c>
      <c r="S9346">
        <v>1.06</v>
      </c>
      <c r="T9346" t="s">
        <v>51</v>
      </c>
    </row>
    <row r="9347" spans="1:20" x14ac:dyDescent="0.3">
      <c r="A9347" t="s">
        <v>12308</v>
      </c>
      <c r="B9347" t="s">
        <v>402</v>
      </c>
      <c r="C9347">
        <v>4.7</v>
      </c>
      <c r="D9347">
        <f t="shared" si="1027"/>
        <v>5</v>
      </c>
      <c r="E9347">
        <v>14773</v>
      </c>
      <c r="F9347" t="s">
        <v>380</v>
      </c>
      <c r="G9347">
        <f t="shared" si="1022"/>
        <v>6400000</v>
      </c>
      <c r="H9347" s="3" t="s">
        <v>25</v>
      </c>
      <c r="I9347" t="str">
        <f t="shared" si="1023"/>
        <v>500000+</v>
      </c>
      <c r="J9347" s="1">
        <f t="shared" si="1024"/>
        <v>500000</v>
      </c>
      <c r="K9347" t="s">
        <v>17</v>
      </c>
      <c r="L9347" s="2">
        <v>0</v>
      </c>
      <c r="M9347" s="1">
        <f t="shared" ref="M9347:M9410" si="1028">VALUE(IF(RIGHT(L9347,LEN(L9347)-1)="",0,RIGHT(L9347,LEN(L9347)-1)))</f>
        <v>0</v>
      </c>
      <c r="N9347" t="s">
        <v>18</v>
      </c>
      <c r="O9347" t="s">
        <v>404</v>
      </c>
      <c r="P9347" t="s">
        <v>4730</v>
      </c>
      <c r="Q9347" t="str">
        <f t="shared" si="1025"/>
        <v>2017</v>
      </c>
      <c r="R9347" t="str">
        <f t="shared" si="1026"/>
        <v>October</v>
      </c>
      <c r="S9347" t="s">
        <v>12309</v>
      </c>
      <c r="T9347" t="s">
        <v>63</v>
      </c>
    </row>
    <row r="9348" spans="1:20" x14ac:dyDescent="0.3">
      <c r="A9348" t="s">
        <v>12310</v>
      </c>
      <c r="B9348" t="s">
        <v>2910</v>
      </c>
      <c r="C9348">
        <v>4.3</v>
      </c>
      <c r="D9348">
        <f t="shared" si="1027"/>
        <v>5</v>
      </c>
      <c r="E9348">
        <v>2282</v>
      </c>
      <c r="F9348" t="s">
        <v>364</v>
      </c>
      <c r="G9348">
        <f t="shared" si="1022"/>
        <v>22000000</v>
      </c>
      <c r="H9348" s="3" t="s">
        <v>25</v>
      </c>
      <c r="I9348" t="str">
        <f t="shared" si="1023"/>
        <v>500000+</v>
      </c>
      <c r="J9348" s="1">
        <f t="shared" si="1024"/>
        <v>500000</v>
      </c>
      <c r="K9348" t="s">
        <v>17</v>
      </c>
      <c r="L9348" s="2">
        <v>0</v>
      </c>
      <c r="M9348" s="1">
        <f t="shared" si="1028"/>
        <v>0</v>
      </c>
      <c r="N9348" t="s">
        <v>18</v>
      </c>
      <c r="O9348" t="s">
        <v>2652</v>
      </c>
      <c r="P9348" t="s">
        <v>2300</v>
      </c>
      <c r="Q9348" t="str">
        <f t="shared" si="1025"/>
        <v>2018</v>
      </c>
      <c r="R9348" t="str">
        <f t="shared" si="1026"/>
        <v>February</v>
      </c>
      <c r="S9348">
        <v>1</v>
      </c>
      <c r="T9348" t="s">
        <v>76</v>
      </c>
    </row>
    <row r="9349" spans="1:20" x14ac:dyDescent="0.3">
      <c r="A9349" t="s">
        <v>12311</v>
      </c>
      <c r="B9349" t="s">
        <v>3634</v>
      </c>
      <c r="C9349">
        <v>4.8</v>
      </c>
      <c r="D9349">
        <f t="shared" si="1027"/>
        <v>5</v>
      </c>
      <c r="E9349">
        <v>8369</v>
      </c>
      <c r="F9349" t="s">
        <v>1072</v>
      </c>
      <c r="G9349">
        <f t="shared" si="1022"/>
        <v>63000000</v>
      </c>
      <c r="H9349" s="3" t="s">
        <v>49</v>
      </c>
      <c r="I9349" t="str">
        <f t="shared" si="1023"/>
        <v>50000+</v>
      </c>
      <c r="J9349" s="1">
        <f t="shared" si="1024"/>
        <v>50000</v>
      </c>
      <c r="K9349" t="s">
        <v>17</v>
      </c>
      <c r="L9349" s="2">
        <v>0</v>
      </c>
      <c r="M9349" s="1">
        <f t="shared" si="1028"/>
        <v>0</v>
      </c>
      <c r="N9349" t="s">
        <v>37</v>
      </c>
      <c r="O9349" t="s">
        <v>3635</v>
      </c>
      <c r="P9349" t="s">
        <v>450</v>
      </c>
      <c r="Q9349" t="str">
        <f t="shared" si="1025"/>
        <v>2018</v>
      </c>
      <c r="R9349" t="str">
        <f t="shared" si="1026"/>
        <v>July</v>
      </c>
      <c r="S9349" t="s">
        <v>5757</v>
      </c>
      <c r="T9349" t="s">
        <v>22</v>
      </c>
    </row>
    <row r="9350" spans="1:20" x14ac:dyDescent="0.3">
      <c r="A9350" t="s">
        <v>12312</v>
      </c>
      <c r="B9350" t="s">
        <v>2377</v>
      </c>
      <c r="C9350">
        <v>4.2</v>
      </c>
      <c r="D9350">
        <f t="shared" si="1027"/>
        <v>5</v>
      </c>
      <c r="E9350">
        <v>1506</v>
      </c>
      <c r="F9350" t="s">
        <v>142</v>
      </c>
      <c r="G9350">
        <f t="shared" si="1022"/>
        <v>11000000</v>
      </c>
      <c r="H9350" s="3" t="s">
        <v>43</v>
      </c>
      <c r="I9350" t="str">
        <f t="shared" si="1023"/>
        <v>100000+</v>
      </c>
      <c r="J9350" s="1">
        <f t="shared" si="1024"/>
        <v>100000</v>
      </c>
      <c r="K9350" t="s">
        <v>17</v>
      </c>
      <c r="L9350" s="2">
        <v>0</v>
      </c>
      <c r="M9350" s="1">
        <f t="shared" si="1028"/>
        <v>0</v>
      </c>
      <c r="N9350" t="s">
        <v>18</v>
      </c>
      <c r="O9350" t="s">
        <v>2378</v>
      </c>
      <c r="P9350" t="s">
        <v>4530</v>
      </c>
      <c r="Q9350" t="str">
        <f t="shared" si="1025"/>
        <v>2018</v>
      </c>
      <c r="R9350" t="str">
        <f t="shared" si="1026"/>
        <v>August</v>
      </c>
      <c r="S9350" t="s">
        <v>5279</v>
      </c>
      <c r="T9350" t="s">
        <v>46</v>
      </c>
    </row>
    <row r="9351" spans="1:20" x14ac:dyDescent="0.3">
      <c r="A9351" t="s">
        <v>12313</v>
      </c>
      <c r="B9351" t="s">
        <v>2519</v>
      </c>
      <c r="C9351">
        <v>4</v>
      </c>
      <c r="D9351">
        <f t="shared" si="1027"/>
        <v>4</v>
      </c>
      <c r="E9351">
        <v>30008</v>
      </c>
      <c r="F9351" t="s">
        <v>2307</v>
      </c>
      <c r="G9351">
        <f t="shared" si="1022"/>
        <v>99000000</v>
      </c>
      <c r="H9351" s="3" t="s">
        <v>56</v>
      </c>
      <c r="I9351" t="str">
        <f t="shared" si="1023"/>
        <v>1000000+</v>
      </c>
      <c r="J9351" s="1">
        <f t="shared" si="1024"/>
        <v>1000000</v>
      </c>
      <c r="K9351" t="s">
        <v>17</v>
      </c>
      <c r="L9351" s="2">
        <v>0</v>
      </c>
      <c r="M9351" s="1">
        <f t="shared" si="1028"/>
        <v>0</v>
      </c>
      <c r="N9351" t="s">
        <v>375</v>
      </c>
      <c r="O9351" t="s">
        <v>2588</v>
      </c>
      <c r="P9351" t="s">
        <v>12306</v>
      </c>
      <c r="Q9351" t="str">
        <f t="shared" si="1025"/>
        <v>2017</v>
      </c>
      <c r="R9351" t="str">
        <f t="shared" si="1026"/>
        <v>March</v>
      </c>
      <c r="S9351">
        <v>1.26</v>
      </c>
      <c r="T9351" t="s">
        <v>51</v>
      </c>
    </row>
    <row r="9352" spans="1:20" x14ac:dyDescent="0.3">
      <c r="A9352" t="s">
        <v>12314</v>
      </c>
      <c r="B9352" t="s">
        <v>2910</v>
      </c>
      <c r="C9352">
        <v>4.2</v>
      </c>
      <c r="D9352">
        <f t="shared" si="1027"/>
        <v>5</v>
      </c>
      <c r="E9352">
        <v>11002</v>
      </c>
      <c r="F9352" t="s">
        <v>82</v>
      </c>
      <c r="G9352">
        <f t="shared" si="1022"/>
        <v>21000000</v>
      </c>
      <c r="H9352" s="3" t="s">
        <v>56</v>
      </c>
      <c r="I9352" t="str">
        <f t="shared" si="1023"/>
        <v>1000000+</v>
      </c>
      <c r="J9352" s="1">
        <f t="shared" si="1024"/>
        <v>1000000</v>
      </c>
      <c r="K9352" t="s">
        <v>17</v>
      </c>
      <c r="L9352" s="2">
        <v>0</v>
      </c>
      <c r="M9352" s="1">
        <f t="shared" si="1028"/>
        <v>0</v>
      </c>
      <c r="N9352" t="s">
        <v>18</v>
      </c>
      <c r="O9352" t="s">
        <v>1254</v>
      </c>
      <c r="P9352" t="s">
        <v>6934</v>
      </c>
      <c r="Q9352" t="str">
        <f t="shared" si="1025"/>
        <v>2017</v>
      </c>
      <c r="R9352" t="str">
        <f t="shared" si="1026"/>
        <v>May</v>
      </c>
      <c r="S9352">
        <v>1</v>
      </c>
      <c r="T9352" t="s">
        <v>22</v>
      </c>
    </row>
    <row r="9353" spans="1:20" x14ac:dyDescent="0.3">
      <c r="A9353" t="s">
        <v>12315</v>
      </c>
      <c r="B9353" t="s">
        <v>2910</v>
      </c>
      <c r="C9353">
        <v>4.0999999999999996</v>
      </c>
      <c r="D9353">
        <f t="shared" si="1027"/>
        <v>5</v>
      </c>
      <c r="E9353">
        <v>47576</v>
      </c>
      <c r="F9353" t="s">
        <v>24</v>
      </c>
      <c r="G9353">
        <f t="shared" si="1022"/>
        <v>14000000</v>
      </c>
      <c r="H9353" s="3" t="s">
        <v>56</v>
      </c>
      <c r="I9353" t="str">
        <f t="shared" si="1023"/>
        <v>1000000+</v>
      </c>
      <c r="J9353" s="1">
        <f t="shared" si="1024"/>
        <v>1000000</v>
      </c>
      <c r="K9353" t="s">
        <v>17</v>
      </c>
      <c r="L9353" s="2">
        <v>0</v>
      </c>
      <c r="M9353" s="1">
        <f t="shared" si="1028"/>
        <v>0</v>
      </c>
      <c r="N9353" t="s">
        <v>111</v>
      </c>
      <c r="O9353" t="s">
        <v>2652</v>
      </c>
      <c r="P9353" t="s">
        <v>387</v>
      </c>
      <c r="Q9353" t="str">
        <f t="shared" si="1025"/>
        <v>2017</v>
      </c>
      <c r="R9353" t="str">
        <f t="shared" si="1026"/>
        <v>March</v>
      </c>
      <c r="S9353">
        <v>1.95</v>
      </c>
      <c r="T9353" t="s">
        <v>76</v>
      </c>
    </row>
    <row r="9354" spans="1:20" x14ac:dyDescent="0.3">
      <c r="A9354" t="s">
        <v>12316</v>
      </c>
      <c r="B9354" t="s">
        <v>2910</v>
      </c>
      <c r="C9354">
        <v>4.5999999999999996</v>
      </c>
      <c r="D9354">
        <f t="shared" si="1027"/>
        <v>5</v>
      </c>
      <c r="E9354">
        <v>2533</v>
      </c>
      <c r="F9354" t="s">
        <v>644</v>
      </c>
      <c r="G9354">
        <f t="shared" si="1022"/>
        <v>46000000</v>
      </c>
      <c r="H9354" s="3" t="s">
        <v>43</v>
      </c>
      <c r="I9354" t="str">
        <f t="shared" si="1023"/>
        <v>100000+</v>
      </c>
      <c r="J9354" s="1">
        <f t="shared" si="1024"/>
        <v>100000</v>
      </c>
      <c r="K9354" t="s">
        <v>17</v>
      </c>
      <c r="L9354" s="2">
        <v>0</v>
      </c>
      <c r="M9354" s="1">
        <f t="shared" si="1028"/>
        <v>0</v>
      </c>
      <c r="N9354" t="s">
        <v>18</v>
      </c>
      <c r="O9354" t="s">
        <v>2652</v>
      </c>
      <c r="P9354" t="s">
        <v>2647</v>
      </c>
      <c r="Q9354" t="str">
        <f t="shared" si="1025"/>
        <v>2018</v>
      </c>
      <c r="R9354" t="str">
        <f t="shared" si="1026"/>
        <v>February</v>
      </c>
      <c r="S9354">
        <v>1</v>
      </c>
      <c r="T9354" t="s">
        <v>76</v>
      </c>
    </row>
    <row r="9355" spans="1:20" x14ac:dyDescent="0.3">
      <c r="A9355" t="s">
        <v>12317</v>
      </c>
      <c r="B9355" t="s">
        <v>4716</v>
      </c>
      <c r="C9355">
        <v>4.5999999999999996</v>
      </c>
      <c r="D9355">
        <f t="shared" si="1027"/>
        <v>5</v>
      </c>
      <c r="E9355">
        <v>1880</v>
      </c>
      <c r="F9355" t="s">
        <v>276</v>
      </c>
      <c r="G9355">
        <f t="shared" si="1022"/>
        <v>18000000</v>
      </c>
      <c r="H9355" s="3" t="s">
        <v>49</v>
      </c>
      <c r="I9355" t="str">
        <f t="shared" si="1023"/>
        <v>50000+</v>
      </c>
      <c r="J9355" s="1">
        <f t="shared" si="1024"/>
        <v>50000</v>
      </c>
      <c r="K9355" t="s">
        <v>596</v>
      </c>
      <c r="L9355" s="2" t="s">
        <v>938</v>
      </c>
      <c r="M9355" s="1">
        <f t="shared" si="1028"/>
        <v>1.49</v>
      </c>
      <c r="N9355" t="s">
        <v>18</v>
      </c>
      <c r="O9355" t="s">
        <v>4717</v>
      </c>
      <c r="P9355" t="s">
        <v>2369</v>
      </c>
      <c r="Q9355" t="str">
        <f t="shared" si="1025"/>
        <v>2018</v>
      </c>
      <c r="R9355" t="str">
        <f t="shared" si="1026"/>
        <v>July</v>
      </c>
      <c r="S9355">
        <v>6.08</v>
      </c>
      <c r="T9355" t="s">
        <v>535</v>
      </c>
    </row>
    <row r="9356" spans="1:20" x14ac:dyDescent="0.3">
      <c r="A9356" t="s">
        <v>12318</v>
      </c>
      <c r="B9356" t="s">
        <v>2910</v>
      </c>
      <c r="C9356">
        <v>3.8</v>
      </c>
      <c r="D9356">
        <f t="shared" si="1027"/>
        <v>4</v>
      </c>
      <c r="E9356">
        <v>7379</v>
      </c>
      <c r="F9356" t="s">
        <v>809</v>
      </c>
      <c r="G9356">
        <f t="shared" si="1022"/>
        <v>61000000</v>
      </c>
      <c r="H9356" s="3" t="s">
        <v>56</v>
      </c>
      <c r="I9356" t="str">
        <f t="shared" si="1023"/>
        <v>1000000+</v>
      </c>
      <c r="J9356" s="1">
        <f t="shared" si="1024"/>
        <v>1000000</v>
      </c>
      <c r="K9356" t="s">
        <v>17</v>
      </c>
      <c r="L9356" s="2">
        <v>0</v>
      </c>
      <c r="M9356" s="1">
        <f t="shared" si="1028"/>
        <v>0</v>
      </c>
      <c r="N9356" t="s">
        <v>18</v>
      </c>
      <c r="O9356" t="s">
        <v>1445</v>
      </c>
      <c r="P9356" t="s">
        <v>5898</v>
      </c>
      <c r="Q9356" t="str">
        <f t="shared" si="1025"/>
        <v>2017</v>
      </c>
      <c r="R9356" t="str">
        <f t="shared" si="1026"/>
        <v>March</v>
      </c>
      <c r="S9356">
        <v>1</v>
      </c>
      <c r="T9356" t="s">
        <v>46</v>
      </c>
    </row>
    <row r="9357" spans="1:20" x14ac:dyDescent="0.3">
      <c r="A9357" t="s">
        <v>2625</v>
      </c>
      <c r="B9357" t="s">
        <v>2519</v>
      </c>
      <c r="C9357">
        <v>4.5</v>
      </c>
      <c r="D9357">
        <f t="shared" si="1027"/>
        <v>5</v>
      </c>
      <c r="E9357">
        <v>185382</v>
      </c>
      <c r="F9357" t="s">
        <v>2307</v>
      </c>
      <c r="G9357">
        <f t="shared" si="1022"/>
        <v>99000000</v>
      </c>
      <c r="H9357" s="3" t="s">
        <v>79</v>
      </c>
      <c r="I9357" t="str">
        <f t="shared" si="1023"/>
        <v>10000000+</v>
      </c>
      <c r="J9357" s="1">
        <f t="shared" si="1024"/>
        <v>10000000</v>
      </c>
      <c r="K9357" t="s">
        <v>17</v>
      </c>
      <c r="L9357" s="2">
        <v>0</v>
      </c>
      <c r="M9357" s="1">
        <f t="shared" si="1028"/>
        <v>0</v>
      </c>
      <c r="N9357" t="s">
        <v>18</v>
      </c>
      <c r="O9357" t="s">
        <v>2538</v>
      </c>
      <c r="P9357" t="s">
        <v>103</v>
      </c>
      <c r="Q9357" t="str">
        <f t="shared" si="1025"/>
        <v>2018</v>
      </c>
      <c r="R9357" t="str">
        <f t="shared" si="1026"/>
        <v>July</v>
      </c>
      <c r="S9357" t="s">
        <v>315</v>
      </c>
      <c r="T9357" t="s">
        <v>46</v>
      </c>
    </row>
    <row r="9358" spans="1:20" x14ac:dyDescent="0.3">
      <c r="A9358" t="s">
        <v>12319</v>
      </c>
      <c r="B9358" t="s">
        <v>2910</v>
      </c>
      <c r="C9358">
        <v>4.4000000000000004</v>
      </c>
      <c r="D9358">
        <f t="shared" si="1027"/>
        <v>5</v>
      </c>
      <c r="E9358">
        <v>115</v>
      </c>
      <c r="F9358" t="s">
        <v>102</v>
      </c>
      <c r="G9358">
        <f t="shared" si="1022"/>
        <v>31000000</v>
      </c>
      <c r="H9358" s="3" t="s">
        <v>16</v>
      </c>
      <c r="I9358" t="str">
        <f t="shared" si="1023"/>
        <v>10000+</v>
      </c>
      <c r="J9358" s="1">
        <f t="shared" si="1024"/>
        <v>10000</v>
      </c>
      <c r="K9358" t="s">
        <v>17</v>
      </c>
      <c r="L9358" s="2">
        <v>0</v>
      </c>
      <c r="M9358" s="1">
        <f t="shared" si="1028"/>
        <v>0</v>
      </c>
      <c r="N9358" t="s">
        <v>18</v>
      </c>
      <c r="O9358" t="s">
        <v>2652</v>
      </c>
      <c r="P9358" t="s">
        <v>450</v>
      </c>
      <c r="Q9358" t="str">
        <f t="shared" si="1025"/>
        <v>2018</v>
      </c>
      <c r="R9358" t="str">
        <f t="shared" si="1026"/>
        <v>July</v>
      </c>
      <c r="S9358">
        <v>1</v>
      </c>
      <c r="T9358" t="s">
        <v>76</v>
      </c>
    </row>
    <row r="9359" spans="1:20" x14ac:dyDescent="0.3">
      <c r="A9359" t="s">
        <v>3054</v>
      </c>
      <c r="B9359" t="s">
        <v>2910</v>
      </c>
      <c r="C9359">
        <v>4.0999999999999996</v>
      </c>
      <c r="D9359">
        <f t="shared" si="1027"/>
        <v>5</v>
      </c>
      <c r="E9359">
        <v>148405</v>
      </c>
      <c r="F9359" t="s">
        <v>178</v>
      </c>
      <c r="G9359">
        <f t="shared" si="1022"/>
        <v>26000000</v>
      </c>
      <c r="H9359" s="3" t="s">
        <v>79</v>
      </c>
      <c r="I9359" t="str">
        <f t="shared" si="1023"/>
        <v>10000000+</v>
      </c>
      <c r="J9359" s="1">
        <f t="shared" si="1024"/>
        <v>10000000</v>
      </c>
      <c r="K9359" t="s">
        <v>17</v>
      </c>
      <c r="L9359" s="2">
        <v>0</v>
      </c>
      <c r="M9359" s="1">
        <f t="shared" si="1028"/>
        <v>0</v>
      </c>
      <c r="N9359" t="s">
        <v>18</v>
      </c>
      <c r="O9359" t="s">
        <v>2609</v>
      </c>
      <c r="P9359" t="s">
        <v>682</v>
      </c>
      <c r="Q9359" t="str">
        <f t="shared" si="1025"/>
        <v>2018</v>
      </c>
      <c r="R9359" t="str">
        <f t="shared" si="1026"/>
        <v>March</v>
      </c>
      <c r="S9359">
        <v>1.6</v>
      </c>
      <c r="T9359" t="s">
        <v>71</v>
      </c>
    </row>
    <row r="9360" spans="1:20" x14ac:dyDescent="0.3">
      <c r="A9360" t="s">
        <v>12320</v>
      </c>
      <c r="B9360" t="s">
        <v>2910</v>
      </c>
      <c r="C9360">
        <v>4</v>
      </c>
      <c r="D9360">
        <f t="shared" si="1027"/>
        <v>4</v>
      </c>
      <c r="E9360">
        <v>20977</v>
      </c>
      <c r="F9360" t="s">
        <v>178</v>
      </c>
      <c r="G9360">
        <f t="shared" si="1022"/>
        <v>26000000</v>
      </c>
      <c r="H9360" s="3" t="s">
        <v>56</v>
      </c>
      <c r="I9360" t="str">
        <f t="shared" si="1023"/>
        <v>1000000+</v>
      </c>
      <c r="J9360" s="1">
        <f t="shared" si="1024"/>
        <v>1000000</v>
      </c>
      <c r="K9360" t="s">
        <v>17</v>
      </c>
      <c r="L9360" s="2">
        <v>0</v>
      </c>
      <c r="M9360" s="1">
        <f t="shared" si="1028"/>
        <v>0</v>
      </c>
      <c r="N9360" t="s">
        <v>18</v>
      </c>
      <c r="O9360" t="s">
        <v>2652</v>
      </c>
      <c r="P9360" t="s">
        <v>1359</v>
      </c>
      <c r="Q9360" t="str">
        <f t="shared" si="1025"/>
        <v>2018</v>
      </c>
      <c r="R9360" t="str">
        <f t="shared" si="1026"/>
        <v>June</v>
      </c>
      <c r="S9360" t="s">
        <v>7190</v>
      </c>
      <c r="T9360" t="s">
        <v>76</v>
      </c>
    </row>
    <row r="9361" spans="1:20" x14ac:dyDescent="0.3">
      <c r="A9361" t="s">
        <v>12321</v>
      </c>
      <c r="B9361" t="s">
        <v>2910</v>
      </c>
      <c r="C9361">
        <v>3.9</v>
      </c>
      <c r="D9361">
        <f t="shared" si="1027"/>
        <v>4</v>
      </c>
      <c r="E9361">
        <v>1619</v>
      </c>
      <c r="F9361" t="s">
        <v>115</v>
      </c>
      <c r="G9361">
        <f t="shared" si="1022"/>
        <v>7000000</v>
      </c>
      <c r="H9361" s="3" t="s">
        <v>43</v>
      </c>
      <c r="I9361" t="str">
        <f t="shared" si="1023"/>
        <v>100000+</v>
      </c>
      <c r="J9361" s="1">
        <f t="shared" si="1024"/>
        <v>100000</v>
      </c>
      <c r="K9361" t="s">
        <v>17</v>
      </c>
      <c r="L9361" s="2">
        <v>0</v>
      </c>
      <c r="M9361" s="1">
        <f t="shared" si="1028"/>
        <v>0</v>
      </c>
      <c r="N9361" t="s">
        <v>18</v>
      </c>
      <c r="O9361" t="s">
        <v>1445</v>
      </c>
      <c r="P9361" t="s">
        <v>6272</v>
      </c>
      <c r="Q9361" t="str">
        <f t="shared" si="1025"/>
        <v>2017</v>
      </c>
      <c r="R9361" t="str">
        <f t="shared" si="1026"/>
        <v>October</v>
      </c>
      <c r="S9361" t="s">
        <v>989</v>
      </c>
      <c r="T9361" t="s">
        <v>76</v>
      </c>
    </row>
    <row r="9362" spans="1:20" x14ac:dyDescent="0.3">
      <c r="A9362" t="s">
        <v>12322</v>
      </c>
      <c r="B9362" t="s">
        <v>4390</v>
      </c>
      <c r="C9362">
        <v>3.5</v>
      </c>
      <c r="D9362">
        <f t="shared" si="1027"/>
        <v>4</v>
      </c>
      <c r="E9362">
        <v>78</v>
      </c>
      <c r="F9362" t="s">
        <v>701</v>
      </c>
      <c r="G9362">
        <f t="shared" si="1022"/>
        <v>3300000</v>
      </c>
      <c r="H9362" s="3" t="s">
        <v>16</v>
      </c>
      <c r="I9362" t="str">
        <f t="shared" si="1023"/>
        <v>10000+</v>
      </c>
      <c r="J9362" s="1">
        <f t="shared" si="1024"/>
        <v>10000</v>
      </c>
      <c r="K9362" t="s">
        <v>17</v>
      </c>
      <c r="L9362" s="2">
        <v>0</v>
      </c>
      <c r="M9362" s="1">
        <f t="shared" si="1028"/>
        <v>0</v>
      </c>
      <c r="N9362" t="s">
        <v>18</v>
      </c>
      <c r="O9362" t="s">
        <v>4391</v>
      </c>
      <c r="P9362" t="s">
        <v>12323</v>
      </c>
      <c r="Q9362" t="str">
        <f t="shared" si="1025"/>
        <v>2013</v>
      </c>
      <c r="R9362" t="str">
        <f t="shared" si="1026"/>
        <v>October</v>
      </c>
      <c r="S9362" t="s">
        <v>12324</v>
      </c>
      <c r="T9362" t="s">
        <v>211</v>
      </c>
    </row>
    <row r="9363" spans="1:20" x14ac:dyDescent="0.3">
      <c r="A9363" t="s">
        <v>12325</v>
      </c>
      <c r="B9363" t="s">
        <v>4573</v>
      </c>
      <c r="C9363">
        <v>5</v>
      </c>
      <c r="D9363">
        <f t="shared" si="1027"/>
        <v>5</v>
      </c>
      <c r="E9363">
        <v>4</v>
      </c>
      <c r="F9363" t="s">
        <v>255</v>
      </c>
      <c r="G9363">
        <f t="shared" si="1022"/>
        <v>3900000</v>
      </c>
      <c r="H9363" s="3" t="s">
        <v>942</v>
      </c>
      <c r="I9363" t="str">
        <f t="shared" si="1023"/>
        <v>100+</v>
      </c>
      <c r="J9363" s="1">
        <f t="shared" si="1024"/>
        <v>100</v>
      </c>
      <c r="K9363" t="s">
        <v>17</v>
      </c>
      <c r="L9363" s="2">
        <v>0</v>
      </c>
      <c r="M9363" s="1">
        <f t="shared" si="1028"/>
        <v>0</v>
      </c>
      <c r="N9363" t="s">
        <v>18</v>
      </c>
      <c r="O9363" t="s">
        <v>4574</v>
      </c>
      <c r="P9363" t="s">
        <v>3581</v>
      </c>
      <c r="Q9363" t="str">
        <f t="shared" si="1025"/>
        <v>2018</v>
      </c>
      <c r="R9363" t="str">
        <f t="shared" si="1026"/>
        <v>April</v>
      </c>
      <c r="S9363">
        <v>1</v>
      </c>
      <c r="T9363" t="s">
        <v>71</v>
      </c>
    </row>
    <row r="9364" spans="1:20" x14ac:dyDescent="0.3">
      <c r="A9364" t="s">
        <v>12326</v>
      </c>
      <c r="B9364" t="s">
        <v>2377</v>
      </c>
      <c r="C9364">
        <v>4.5999999999999996</v>
      </c>
      <c r="D9364">
        <f t="shared" si="1027"/>
        <v>5</v>
      </c>
      <c r="E9364">
        <v>10</v>
      </c>
      <c r="F9364" t="s">
        <v>30</v>
      </c>
      <c r="G9364">
        <f t="shared" si="1022"/>
        <v>8700000</v>
      </c>
      <c r="H9364" s="3" t="s">
        <v>719</v>
      </c>
      <c r="I9364" t="str">
        <f t="shared" si="1023"/>
        <v>1000+</v>
      </c>
      <c r="J9364" s="1">
        <f t="shared" si="1024"/>
        <v>1000</v>
      </c>
      <c r="K9364" t="s">
        <v>17</v>
      </c>
      <c r="L9364" s="2">
        <v>0</v>
      </c>
      <c r="M9364" s="1">
        <f t="shared" si="1028"/>
        <v>0</v>
      </c>
      <c r="N9364" t="s">
        <v>18</v>
      </c>
      <c r="O9364" t="s">
        <v>2378</v>
      </c>
      <c r="P9364" t="s">
        <v>200</v>
      </c>
      <c r="Q9364" t="str">
        <f t="shared" si="1025"/>
        <v>2018</v>
      </c>
      <c r="R9364" t="str">
        <f t="shared" si="1026"/>
        <v>July</v>
      </c>
      <c r="S9364" t="s">
        <v>7669</v>
      </c>
      <c r="T9364" t="s">
        <v>71</v>
      </c>
    </row>
    <row r="9365" spans="1:20" x14ac:dyDescent="0.3">
      <c r="A9365" t="s">
        <v>12327</v>
      </c>
      <c r="B9365" t="s">
        <v>2910</v>
      </c>
      <c r="C9365">
        <v>3.5</v>
      </c>
      <c r="D9365">
        <f t="shared" si="1027"/>
        <v>4</v>
      </c>
      <c r="E9365">
        <v>13</v>
      </c>
      <c r="F9365" t="s">
        <v>2542</v>
      </c>
      <c r="G9365">
        <f t="shared" si="1022"/>
        <v>62000000</v>
      </c>
      <c r="H9365" s="3" t="s">
        <v>942</v>
      </c>
      <c r="I9365" t="str">
        <f t="shared" si="1023"/>
        <v>100+</v>
      </c>
      <c r="J9365" s="1">
        <f t="shared" si="1024"/>
        <v>100</v>
      </c>
      <c r="K9365" t="s">
        <v>17</v>
      </c>
      <c r="L9365" s="2">
        <v>0</v>
      </c>
      <c r="M9365" s="1">
        <f t="shared" si="1028"/>
        <v>0</v>
      </c>
      <c r="N9365" t="s">
        <v>18</v>
      </c>
      <c r="O9365" t="s">
        <v>2548</v>
      </c>
      <c r="P9365" t="s">
        <v>3222</v>
      </c>
      <c r="Q9365" t="str">
        <f t="shared" si="1025"/>
        <v>2018</v>
      </c>
      <c r="R9365" t="str">
        <f t="shared" si="1026"/>
        <v>April</v>
      </c>
      <c r="S9365">
        <v>3.33</v>
      </c>
      <c r="T9365" t="s">
        <v>71</v>
      </c>
    </row>
    <row r="9366" spans="1:20" x14ac:dyDescent="0.3">
      <c r="A9366" t="s">
        <v>12328</v>
      </c>
      <c r="B9366" t="s">
        <v>3213</v>
      </c>
      <c r="C9366">
        <v>3.6</v>
      </c>
      <c r="D9366">
        <f t="shared" si="1027"/>
        <v>4</v>
      </c>
      <c r="E9366">
        <v>18</v>
      </c>
      <c r="F9366" t="s">
        <v>475</v>
      </c>
      <c r="G9366">
        <f t="shared" si="1022"/>
        <v>3500000</v>
      </c>
      <c r="H9366" s="3" t="s">
        <v>719</v>
      </c>
      <c r="I9366" t="str">
        <f t="shared" si="1023"/>
        <v>1000+</v>
      </c>
      <c r="J9366" s="1">
        <f t="shared" si="1024"/>
        <v>1000</v>
      </c>
      <c r="K9366" t="s">
        <v>17</v>
      </c>
      <c r="L9366" s="2">
        <v>0</v>
      </c>
      <c r="M9366" s="1">
        <f t="shared" si="1028"/>
        <v>0</v>
      </c>
      <c r="N9366" t="s">
        <v>18</v>
      </c>
      <c r="O9366" t="s">
        <v>3215</v>
      </c>
      <c r="P9366" t="s">
        <v>1019</v>
      </c>
      <c r="Q9366" t="str">
        <f t="shared" si="1025"/>
        <v>2018</v>
      </c>
      <c r="R9366" t="str">
        <f t="shared" si="1026"/>
        <v>May</v>
      </c>
      <c r="S9366">
        <v>1.9</v>
      </c>
      <c r="T9366" t="s">
        <v>22</v>
      </c>
    </row>
    <row r="9367" spans="1:20" x14ac:dyDescent="0.3">
      <c r="A9367" t="s">
        <v>12329</v>
      </c>
      <c r="B9367" t="s">
        <v>2519</v>
      </c>
      <c r="C9367">
        <v>4.2</v>
      </c>
      <c r="D9367">
        <f t="shared" si="1027"/>
        <v>5</v>
      </c>
      <c r="E9367">
        <v>601</v>
      </c>
      <c r="F9367" t="s">
        <v>380</v>
      </c>
      <c r="G9367">
        <f t="shared" si="1022"/>
        <v>6400000</v>
      </c>
      <c r="H9367" s="3" t="s">
        <v>43</v>
      </c>
      <c r="I9367" t="str">
        <f t="shared" si="1023"/>
        <v>100000+</v>
      </c>
      <c r="J9367" s="1">
        <f t="shared" si="1024"/>
        <v>100000</v>
      </c>
      <c r="K9367" t="s">
        <v>17</v>
      </c>
      <c r="L9367" s="2">
        <v>0</v>
      </c>
      <c r="M9367" s="1">
        <f t="shared" si="1028"/>
        <v>0</v>
      </c>
      <c r="N9367" t="s">
        <v>18</v>
      </c>
      <c r="O9367" t="s">
        <v>2685</v>
      </c>
      <c r="P9367" t="s">
        <v>11153</v>
      </c>
      <c r="Q9367" t="str">
        <f t="shared" si="1025"/>
        <v>2015</v>
      </c>
      <c r="R9367" t="str">
        <f t="shared" si="1026"/>
        <v>April</v>
      </c>
      <c r="S9367" t="s">
        <v>210</v>
      </c>
      <c r="T9367" t="s">
        <v>51</v>
      </c>
    </row>
    <row r="9368" spans="1:20" x14ac:dyDescent="0.3">
      <c r="A9368" t="s">
        <v>12330</v>
      </c>
      <c r="B9368" t="s">
        <v>1680</v>
      </c>
      <c r="C9368">
        <v>3.5</v>
      </c>
      <c r="D9368">
        <f t="shared" si="1027"/>
        <v>4</v>
      </c>
      <c r="E9368">
        <v>0</v>
      </c>
      <c r="F9368" t="s">
        <v>39</v>
      </c>
      <c r="G9368">
        <f t="shared" si="1022"/>
        <v>1000</v>
      </c>
      <c r="H9368" s="3" t="s">
        <v>937</v>
      </c>
      <c r="I9368" t="str">
        <f t="shared" si="1023"/>
        <v>50+</v>
      </c>
      <c r="J9368" s="1">
        <f t="shared" si="1024"/>
        <v>50</v>
      </c>
      <c r="K9368" t="s">
        <v>17</v>
      </c>
      <c r="L9368" s="2">
        <v>0</v>
      </c>
      <c r="M9368" s="1">
        <f t="shared" si="1028"/>
        <v>0</v>
      </c>
      <c r="N9368" t="s">
        <v>18</v>
      </c>
      <c r="O9368" t="s">
        <v>1681</v>
      </c>
      <c r="P9368" t="s">
        <v>2489</v>
      </c>
      <c r="Q9368" t="str">
        <f t="shared" si="1025"/>
        <v>2017</v>
      </c>
      <c r="R9368" t="str">
        <f t="shared" si="1026"/>
        <v>October</v>
      </c>
      <c r="S9368" t="s">
        <v>12331</v>
      </c>
      <c r="T9368" t="s">
        <v>40</v>
      </c>
    </row>
    <row r="9369" spans="1:20" x14ac:dyDescent="0.3">
      <c r="A9369" t="s">
        <v>12332</v>
      </c>
      <c r="B9369" t="s">
        <v>505</v>
      </c>
      <c r="C9369">
        <v>3.5</v>
      </c>
      <c r="D9369">
        <f t="shared" si="1027"/>
        <v>4</v>
      </c>
      <c r="E9369">
        <v>1</v>
      </c>
      <c r="F9369" t="s">
        <v>12333</v>
      </c>
      <c r="G9369">
        <f t="shared" si="1022"/>
        <v>921000</v>
      </c>
      <c r="H9369" s="3" t="s">
        <v>942</v>
      </c>
      <c r="I9369" t="str">
        <f t="shared" si="1023"/>
        <v>100+</v>
      </c>
      <c r="J9369" s="1">
        <f t="shared" si="1024"/>
        <v>100</v>
      </c>
      <c r="K9369" t="s">
        <v>17</v>
      </c>
      <c r="L9369" s="2">
        <v>0</v>
      </c>
      <c r="M9369" s="1">
        <f t="shared" si="1028"/>
        <v>0</v>
      </c>
      <c r="N9369" t="s">
        <v>18</v>
      </c>
      <c r="O9369" t="s">
        <v>506</v>
      </c>
      <c r="P9369" t="s">
        <v>5166</v>
      </c>
      <c r="Q9369" t="str">
        <f t="shared" si="1025"/>
        <v>2016</v>
      </c>
      <c r="R9369" t="str">
        <f t="shared" si="1026"/>
        <v>March</v>
      </c>
      <c r="S9369">
        <v>1</v>
      </c>
      <c r="T9369" t="s">
        <v>63</v>
      </c>
    </row>
    <row r="9370" spans="1:20" x14ac:dyDescent="0.3">
      <c r="A9370" t="s">
        <v>12334</v>
      </c>
      <c r="B9370" t="s">
        <v>2519</v>
      </c>
      <c r="C9370">
        <v>3.8</v>
      </c>
      <c r="D9370">
        <f t="shared" si="1027"/>
        <v>4</v>
      </c>
      <c r="E9370">
        <v>13388</v>
      </c>
      <c r="F9370" t="s">
        <v>358</v>
      </c>
      <c r="G9370">
        <f t="shared" si="1022"/>
        <v>7100000</v>
      </c>
      <c r="H9370" s="3" t="s">
        <v>25</v>
      </c>
      <c r="I9370" t="str">
        <f t="shared" si="1023"/>
        <v>500000+</v>
      </c>
      <c r="J9370" s="1">
        <f t="shared" si="1024"/>
        <v>500000</v>
      </c>
      <c r="K9370" t="s">
        <v>17</v>
      </c>
      <c r="L9370" s="2">
        <v>0</v>
      </c>
      <c r="M9370" s="1">
        <f t="shared" si="1028"/>
        <v>0</v>
      </c>
      <c r="N9370" t="s">
        <v>18</v>
      </c>
      <c r="O9370" t="s">
        <v>2523</v>
      </c>
      <c r="P9370" t="s">
        <v>3155</v>
      </c>
      <c r="Q9370" t="str">
        <f t="shared" si="1025"/>
        <v>2015</v>
      </c>
      <c r="R9370" t="str">
        <f t="shared" si="1026"/>
        <v>August</v>
      </c>
      <c r="S9370" t="s">
        <v>1043</v>
      </c>
      <c r="T9370" t="s">
        <v>211</v>
      </c>
    </row>
    <row r="9371" spans="1:20" x14ac:dyDescent="0.3">
      <c r="A9371" t="s">
        <v>12335</v>
      </c>
      <c r="B9371" t="s">
        <v>2910</v>
      </c>
      <c r="C9371">
        <v>3.5</v>
      </c>
      <c r="D9371">
        <f t="shared" si="1027"/>
        <v>4</v>
      </c>
      <c r="E9371">
        <v>1</v>
      </c>
      <c r="F9371" t="s">
        <v>12336</v>
      </c>
      <c r="G9371">
        <f t="shared" si="1022"/>
        <v>874000</v>
      </c>
      <c r="H9371" s="3" t="s">
        <v>942</v>
      </c>
      <c r="I9371" t="str">
        <f t="shared" si="1023"/>
        <v>100+</v>
      </c>
      <c r="J9371" s="1">
        <f t="shared" si="1024"/>
        <v>100</v>
      </c>
      <c r="K9371" t="s">
        <v>17</v>
      </c>
      <c r="L9371" s="2">
        <v>0</v>
      </c>
      <c r="M9371" s="1">
        <f t="shared" si="1028"/>
        <v>0</v>
      </c>
      <c r="N9371" t="s">
        <v>18</v>
      </c>
      <c r="O9371" t="s">
        <v>1216</v>
      </c>
      <c r="P9371" t="s">
        <v>10495</v>
      </c>
      <c r="Q9371" t="str">
        <f t="shared" si="1025"/>
        <v>2015</v>
      </c>
      <c r="R9371" t="str">
        <f t="shared" si="1026"/>
        <v>May</v>
      </c>
      <c r="S9371">
        <v>1.1000000000000001</v>
      </c>
      <c r="T9371" t="s">
        <v>76</v>
      </c>
    </row>
    <row r="9372" spans="1:20" x14ac:dyDescent="0.3">
      <c r="A9372" t="s">
        <v>12337</v>
      </c>
      <c r="B9372" t="s">
        <v>4390</v>
      </c>
      <c r="C9372">
        <v>3.4</v>
      </c>
      <c r="D9372">
        <f t="shared" si="1027"/>
        <v>4</v>
      </c>
      <c r="E9372">
        <v>43</v>
      </c>
      <c r="F9372" t="s">
        <v>481</v>
      </c>
      <c r="G9372">
        <f t="shared" si="1022"/>
        <v>2300000</v>
      </c>
      <c r="H9372" s="3" t="s">
        <v>90</v>
      </c>
      <c r="I9372" t="str">
        <f t="shared" si="1023"/>
        <v>5000+</v>
      </c>
      <c r="J9372" s="1">
        <f t="shared" si="1024"/>
        <v>5000</v>
      </c>
      <c r="K9372" t="s">
        <v>17</v>
      </c>
      <c r="L9372" s="2">
        <v>0</v>
      </c>
      <c r="M9372" s="1">
        <f t="shared" si="1028"/>
        <v>0</v>
      </c>
      <c r="N9372" t="s">
        <v>18</v>
      </c>
      <c r="O9372" t="s">
        <v>4391</v>
      </c>
      <c r="P9372" t="s">
        <v>3382</v>
      </c>
      <c r="Q9372" t="str">
        <f t="shared" si="1025"/>
        <v>2017</v>
      </c>
      <c r="R9372" t="str">
        <f t="shared" si="1026"/>
        <v>October</v>
      </c>
      <c r="S9372" t="s">
        <v>2509</v>
      </c>
      <c r="T9372" t="s">
        <v>71</v>
      </c>
    </row>
    <row r="9373" spans="1:20" x14ac:dyDescent="0.3">
      <c r="A9373" t="s">
        <v>12338</v>
      </c>
      <c r="B9373" t="s">
        <v>4098</v>
      </c>
      <c r="C9373">
        <v>3.8</v>
      </c>
      <c r="D9373">
        <f t="shared" si="1027"/>
        <v>4</v>
      </c>
      <c r="E9373">
        <v>35746</v>
      </c>
      <c r="F9373" t="s">
        <v>538</v>
      </c>
      <c r="G9373">
        <f t="shared" si="1022"/>
        <v>55000000</v>
      </c>
      <c r="H9373" s="3" t="s">
        <v>31</v>
      </c>
      <c r="I9373" t="str">
        <f t="shared" si="1023"/>
        <v>5000000+</v>
      </c>
      <c r="J9373" s="1">
        <f t="shared" si="1024"/>
        <v>5000000</v>
      </c>
      <c r="K9373" t="s">
        <v>17</v>
      </c>
      <c r="L9373" s="2">
        <v>0</v>
      </c>
      <c r="M9373" s="1">
        <f t="shared" si="1028"/>
        <v>0</v>
      </c>
      <c r="N9373" t="s">
        <v>18</v>
      </c>
      <c r="O9373" t="s">
        <v>2572</v>
      </c>
      <c r="P9373" t="s">
        <v>1665</v>
      </c>
      <c r="Q9373" t="str">
        <f t="shared" si="1025"/>
        <v>2017</v>
      </c>
      <c r="R9373" t="str">
        <f t="shared" si="1026"/>
        <v>December</v>
      </c>
      <c r="S9373" t="s">
        <v>3027</v>
      </c>
      <c r="T9373" t="s">
        <v>22</v>
      </c>
    </row>
    <row r="9374" spans="1:20" x14ac:dyDescent="0.3">
      <c r="A9374" t="s">
        <v>12339</v>
      </c>
      <c r="B9374" t="s">
        <v>2910</v>
      </c>
      <c r="C9374">
        <v>4.2</v>
      </c>
      <c r="D9374">
        <f t="shared" si="1027"/>
        <v>5</v>
      </c>
      <c r="E9374">
        <v>128</v>
      </c>
      <c r="F9374" t="s">
        <v>614</v>
      </c>
      <c r="G9374">
        <f t="shared" si="1022"/>
        <v>41000000</v>
      </c>
      <c r="H9374" s="3" t="s">
        <v>16</v>
      </c>
      <c r="I9374" t="str">
        <f t="shared" si="1023"/>
        <v>10000+</v>
      </c>
      <c r="J9374" s="1">
        <f t="shared" si="1024"/>
        <v>10000</v>
      </c>
      <c r="K9374" t="s">
        <v>17</v>
      </c>
      <c r="L9374" s="2">
        <v>0</v>
      </c>
      <c r="M9374" s="1">
        <f t="shared" si="1028"/>
        <v>0</v>
      </c>
      <c r="N9374" t="s">
        <v>111</v>
      </c>
      <c r="O9374" t="s">
        <v>2540</v>
      </c>
      <c r="P9374" t="s">
        <v>225</v>
      </c>
      <c r="Q9374" t="str">
        <f t="shared" si="1025"/>
        <v>2018</v>
      </c>
      <c r="R9374" t="str">
        <f t="shared" si="1026"/>
        <v>June</v>
      </c>
      <c r="S9374">
        <v>1.5</v>
      </c>
      <c r="T9374" t="s">
        <v>40</v>
      </c>
    </row>
    <row r="9375" spans="1:20" x14ac:dyDescent="0.3">
      <c r="A9375" t="s">
        <v>12340</v>
      </c>
      <c r="B9375" t="s">
        <v>2910</v>
      </c>
      <c r="C9375">
        <v>4.2</v>
      </c>
      <c r="D9375">
        <f t="shared" si="1027"/>
        <v>5</v>
      </c>
      <c r="E9375">
        <v>137167</v>
      </c>
      <c r="F9375" t="s">
        <v>319</v>
      </c>
      <c r="G9375">
        <f t="shared" si="1022"/>
        <v>52000000</v>
      </c>
      <c r="H9375" s="3" t="s">
        <v>56</v>
      </c>
      <c r="I9375" t="str">
        <f t="shared" si="1023"/>
        <v>1000000+</v>
      </c>
      <c r="J9375" s="1">
        <f t="shared" si="1024"/>
        <v>1000000</v>
      </c>
      <c r="K9375" t="s">
        <v>17</v>
      </c>
      <c r="L9375" s="2">
        <v>0</v>
      </c>
      <c r="M9375" s="1">
        <f t="shared" si="1028"/>
        <v>0</v>
      </c>
      <c r="N9375" t="s">
        <v>18</v>
      </c>
      <c r="O9375" t="s">
        <v>2540</v>
      </c>
      <c r="P9375" t="s">
        <v>10111</v>
      </c>
      <c r="Q9375" t="str">
        <f t="shared" si="1025"/>
        <v>2017</v>
      </c>
      <c r="R9375" t="str">
        <f t="shared" si="1026"/>
        <v>January</v>
      </c>
      <c r="S9375" t="s">
        <v>12341</v>
      </c>
      <c r="T9375" t="s">
        <v>22</v>
      </c>
    </row>
    <row r="9376" spans="1:20" x14ac:dyDescent="0.3">
      <c r="A9376" t="s">
        <v>12342</v>
      </c>
      <c r="B9376" t="s">
        <v>2910</v>
      </c>
      <c r="C9376">
        <v>3.7</v>
      </c>
      <c r="D9376">
        <f t="shared" si="1027"/>
        <v>4</v>
      </c>
      <c r="E9376">
        <v>7203</v>
      </c>
      <c r="F9376" t="s">
        <v>264</v>
      </c>
      <c r="G9376">
        <f t="shared" si="1022"/>
        <v>32000000</v>
      </c>
      <c r="H9376" s="3" t="s">
        <v>56</v>
      </c>
      <c r="I9376" t="str">
        <f t="shared" si="1023"/>
        <v>1000000+</v>
      </c>
      <c r="J9376" s="1">
        <f t="shared" si="1024"/>
        <v>1000000</v>
      </c>
      <c r="K9376" t="s">
        <v>17</v>
      </c>
      <c r="L9376" s="2">
        <v>0</v>
      </c>
      <c r="M9376" s="1">
        <f t="shared" si="1028"/>
        <v>0</v>
      </c>
      <c r="N9376" t="s">
        <v>18</v>
      </c>
      <c r="O9376" t="s">
        <v>2652</v>
      </c>
      <c r="P9376" t="s">
        <v>12343</v>
      </c>
      <c r="Q9376" t="str">
        <f t="shared" si="1025"/>
        <v>2016</v>
      </c>
      <c r="R9376" t="str">
        <f t="shared" si="1026"/>
        <v>January</v>
      </c>
      <c r="S9376">
        <v>1</v>
      </c>
      <c r="T9376" t="s">
        <v>76</v>
      </c>
    </row>
    <row r="9377" spans="1:20" x14ac:dyDescent="0.3">
      <c r="A9377" t="s">
        <v>12344</v>
      </c>
      <c r="B9377" t="s">
        <v>2910</v>
      </c>
      <c r="C9377">
        <v>4</v>
      </c>
      <c r="D9377">
        <f t="shared" si="1027"/>
        <v>4</v>
      </c>
      <c r="E9377">
        <v>267636</v>
      </c>
      <c r="F9377" t="s">
        <v>435</v>
      </c>
      <c r="G9377">
        <f t="shared" si="1022"/>
        <v>13000000</v>
      </c>
      <c r="H9377" s="3" t="s">
        <v>79</v>
      </c>
      <c r="I9377" t="str">
        <f t="shared" si="1023"/>
        <v>10000000+</v>
      </c>
      <c r="J9377" s="1">
        <f t="shared" si="1024"/>
        <v>10000000</v>
      </c>
      <c r="K9377" t="s">
        <v>17</v>
      </c>
      <c r="L9377" s="2">
        <v>0</v>
      </c>
      <c r="M9377" s="1">
        <f t="shared" si="1028"/>
        <v>0</v>
      </c>
      <c r="N9377" t="s">
        <v>37</v>
      </c>
      <c r="O9377" t="s">
        <v>2715</v>
      </c>
      <c r="P9377" t="s">
        <v>12345</v>
      </c>
      <c r="Q9377" t="str">
        <f t="shared" si="1025"/>
        <v>2014</v>
      </c>
      <c r="R9377" t="str">
        <f t="shared" si="1026"/>
        <v>March</v>
      </c>
      <c r="S9377">
        <v>1.5</v>
      </c>
      <c r="T9377" t="s">
        <v>465</v>
      </c>
    </row>
    <row r="9378" spans="1:20" x14ac:dyDescent="0.3">
      <c r="A9378" t="s">
        <v>12346</v>
      </c>
      <c r="B9378" t="s">
        <v>2519</v>
      </c>
      <c r="C9378">
        <v>4.4000000000000004</v>
      </c>
      <c r="D9378">
        <f t="shared" si="1027"/>
        <v>5</v>
      </c>
      <c r="E9378">
        <v>1294</v>
      </c>
      <c r="F9378" t="s">
        <v>903</v>
      </c>
      <c r="G9378">
        <f t="shared" si="1022"/>
        <v>44000000</v>
      </c>
      <c r="H9378" s="3" t="s">
        <v>49</v>
      </c>
      <c r="I9378" t="str">
        <f t="shared" si="1023"/>
        <v>50000+</v>
      </c>
      <c r="J9378" s="1">
        <f t="shared" si="1024"/>
        <v>50000</v>
      </c>
      <c r="K9378" t="s">
        <v>17</v>
      </c>
      <c r="L9378" s="2">
        <v>0</v>
      </c>
      <c r="M9378" s="1">
        <f t="shared" si="1028"/>
        <v>0</v>
      </c>
      <c r="N9378" t="s">
        <v>375</v>
      </c>
      <c r="O9378" t="s">
        <v>2538</v>
      </c>
      <c r="P9378" t="s">
        <v>2330</v>
      </c>
      <c r="Q9378" t="str">
        <f t="shared" si="1025"/>
        <v>2018</v>
      </c>
      <c r="R9378" t="str">
        <f t="shared" si="1026"/>
        <v>March</v>
      </c>
      <c r="S9378">
        <v>1.2</v>
      </c>
      <c r="T9378" t="s">
        <v>71</v>
      </c>
    </row>
    <row r="9379" spans="1:20" x14ac:dyDescent="0.3">
      <c r="A9379" t="s">
        <v>12347</v>
      </c>
      <c r="B9379" t="s">
        <v>505</v>
      </c>
      <c r="C9379">
        <v>4.5</v>
      </c>
      <c r="D9379">
        <f t="shared" si="1027"/>
        <v>5</v>
      </c>
      <c r="E9379">
        <v>234</v>
      </c>
      <c r="F9379" t="s">
        <v>250</v>
      </c>
      <c r="G9379">
        <f t="shared" si="1022"/>
        <v>3400000</v>
      </c>
      <c r="H9379" s="3" t="s">
        <v>16</v>
      </c>
      <c r="I9379" t="str">
        <f t="shared" si="1023"/>
        <v>10000+</v>
      </c>
      <c r="J9379" s="1">
        <f t="shared" si="1024"/>
        <v>10000</v>
      </c>
      <c r="K9379" t="s">
        <v>17</v>
      </c>
      <c r="L9379" s="2">
        <v>0</v>
      </c>
      <c r="M9379" s="1">
        <f t="shared" si="1028"/>
        <v>0</v>
      </c>
      <c r="N9379" t="s">
        <v>18</v>
      </c>
      <c r="O9379" t="s">
        <v>506</v>
      </c>
      <c r="P9379" t="s">
        <v>3613</v>
      </c>
      <c r="Q9379" t="str">
        <f t="shared" si="1025"/>
        <v>2018</v>
      </c>
      <c r="R9379" t="str">
        <f t="shared" si="1026"/>
        <v>April</v>
      </c>
      <c r="S9379" t="s">
        <v>12348</v>
      </c>
      <c r="T9379" t="s">
        <v>76</v>
      </c>
    </row>
    <row r="9380" spans="1:20" x14ac:dyDescent="0.3">
      <c r="A9380" t="s">
        <v>12349</v>
      </c>
      <c r="B9380" t="s">
        <v>2519</v>
      </c>
      <c r="C9380">
        <v>3.7</v>
      </c>
      <c r="D9380">
        <f t="shared" si="1027"/>
        <v>4</v>
      </c>
      <c r="E9380">
        <v>16073</v>
      </c>
      <c r="F9380" t="s">
        <v>2116</v>
      </c>
      <c r="G9380">
        <f t="shared" si="1022"/>
        <v>94000000</v>
      </c>
      <c r="H9380" s="3" t="s">
        <v>25</v>
      </c>
      <c r="I9380" t="str">
        <f t="shared" si="1023"/>
        <v>500000+</v>
      </c>
      <c r="J9380" s="1">
        <f t="shared" si="1024"/>
        <v>500000</v>
      </c>
      <c r="K9380" t="s">
        <v>17</v>
      </c>
      <c r="L9380" s="2">
        <v>0</v>
      </c>
      <c r="M9380" s="1">
        <f t="shared" si="1028"/>
        <v>0</v>
      </c>
      <c r="N9380" t="s">
        <v>375</v>
      </c>
      <c r="O9380" t="s">
        <v>2538</v>
      </c>
      <c r="P9380" t="s">
        <v>179</v>
      </c>
      <c r="Q9380" t="str">
        <f t="shared" si="1025"/>
        <v>2017</v>
      </c>
      <c r="R9380" t="str">
        <f t="shared" si="1026"/>
        <v>November</v>
      </c>
      <c r="S9380">
        <v>1.4</v>
      </c>
      <c r="T9380" t="s">
        <v>76</v>
      </c>
    </row>
    <row r="9381" spans="1:20" x14ac:dyDescent="0.3">
      <c r="A9381" t="s">
        <v>12350</v>
      </c>
      <c r="B9381" t="s">
        <v>2910</v>
      </c>
      <c r="C9381">
        <v>4.2</v>
      </c>
      <c r="D9381">
        <f t="shared" si="1027"/>
        <v>5</v>
      </c>
      <c r="E9381">
        <v>64815</v>
      </c>
      <c r="F9381" t="s">
        <v>119</v>
      </c>
      <c r="G9381">
        <f t="shared" si="1022"/>
        <v>23000000</v>
      </c>
      <c r="H9381" s="3" t="s">
        <v>31</v>
      </c>
      <c r="I9381" t="str">
        <f t="shared" si="1023"/>
        <v>5000000+</v>
      </c>
      <c r="J9381" s="1">
        <f t="shared" si="1024"/>
        <v>5000000</v>
      </c>
      <c r="K9381" t="s">
        <v>17</v>
      </c>
      <c r="L9381" s="2">
        <v>0</v>
      </c>
      <c r="M9381" s="1">
        <f t="shared" si="1028"/>
        <v>0</v>
      </c>
      <c r="N9381" t="s">
        <v>37</v>
      </c>
      <c r="O9381" t="s">
        <v>2540</v>
      </c>
      <c r="P9381" t="s">
        <v>383</v>
      </c>
      <c r="Q9381" t="str">
        <f t="shared" si="1025"/>
        <v>2018</v>
      </c>
      <c r="R9381" t="str">
        <f t="shared" si="1026"/>
        <v>June</v>
      </c>
      <c r="S9381" t="s">
        <v>7453</v>
      </c>
      <c r="T9381" t="s">
        <v>51</v>
      </c>
    </row>
    <row r="9382" spans="1:20" x14ac:dyDescent="0.3">
      <c r="A9382" t="s">
        <v>12351</v>
      </c>
      <c r="B9382" t="s">
        <v>2910</v>
      </c>
      <c r="C9382">
        <v>3.9</v>
      </c>
      <c r="D9382">
        <f t="shared" si="1027"/>
        <v>4</v>
      </c>
      <c r="E9382">
        <v>5075</v>
      </c>
      <c r="F9382" t="s">
        <v>621</v>
      </c>
      <c r="G9382">
        <f t="shared" si="1022"/>
        <v>48000000</v>
      </c>
      <c r="H9382" s="3" t="s">
        <v>25</v>
      </c>
      <c r="I9382" t="str">
        <f t="shared" si="1023"/>
        <v>500000+</v>
      </c>
      <c r="J9382" s="1">
        <f t="shared" si="1024"/>
        <v>500000</v>
      </c>
      <c r="K9382" t="s">
        <v>17</v>
      </c>
      <c r="L9382" s="2">
        <v>0</v>
      </c>
      <c r="M9382" s="1">
        <f t="shared" si="1028"/>
        <v>0</v>
      </c>
      <c r="N9382" t="s">
        <v>18</v>
      </c>
      <c r="O9382" t="s">
        <v>2652</v>
      </c>
      <c r="P9382" t="s">
        <v>5808</v>
      </c>
      <c r="Q9382" t="str">
        <f t="shared" si="1025"/>
        <v>2017</v>
      </c>
      <c r="R9382" t="str">
        <f t="shared" si="1026"/>
        <v>April</v>
      </c>
      <c r="S9382" t="s">
        <v>4753</v>
      </c>
      <c r="T9382" t="s">
        <v>63</v>
      </c>
    </row>
    <row r="9383" spans="1:20" x14ac:dyDescent="0.3">
      <c r="A9383" t="s">
        <v>12352</v>
      </c>
      <c r="B9383" t="s">
        <v>3906</v>
      </c>
      <c r="C9383">
        <v>4</v>
      </c>
      <c r="D9383">
        <f t="shared" si="1027"/>
        <v>4</v>
      </c>
      <c r="E9383">
        <v>125616</v>
      </c>
      <c r="F9383" t="s">
        <v>39</v>
      </c>
      <c r="G9383">
        <f t="shared" si="1022"/>
        <v>1000</v>
      </c>
      <c r="H9383" s="3" t="s">
        <v>79</v>
      </c>
      <c r="I9383" t="str">
        <f t="shared" si="1023"/>
        <v>10000000+</v>
      </c>
      <c r="J9383" s="1">
        <f t="shared" si="1024"/>
        <v>10000000</v>
      </c>
      <c r="K9383" t="s">
        <v>17</v>
      </c>
      <c r="L9383" s="2">
        <v>0</v>
      </c>
      <c r="M9383" s="1">
        <f t="shared" si="1028"/>
        <v>0</v>
      </c>
      <c r="N9383" t="s">
        <v>18</v>
      </c>
      <c r="O9383" t="s">
        <v>3907</v>
      </c>
      <c r="P9383" t="s">
        <v>9856</v>
      </c>
      <c r="Q9383" t="str">
        <f t="shared" si="1025"/>
        <v>2017</v>
      </c>
      <c r="R9383" t="str">
        <f t="shared" si="1026"/>
        <v>March</v>
      </c>
      <c r="S9383" t="s">
        <v>39</v>
      </c>
      <c r="T9383" t="s">
        <v>157</v>
      </c>
    </row>
    <row r="9384" spans="1:20" x14ac:dyDescent="0.3">
      <c r="A9384" t="s">
        <v>12353</v>
      </c>
      <c r="B9384" t="s">
        <v>2519</v>
      </c>
      <c r="C9384">
        <v>3.7</v>
      </c>
      <c r="D9384">
        <f t="shared" si="1027"/>
        <v>4</v>
      </c>
      <c r="E9384">
        <v>63986</v>
      </c>
      <c r="F9384" t="s">
        <v>178</v>
      </c>
      <c r="G9384">
        <f t="shared" si="1022"/>
        <v>26000000</v>
      </c>
      <c r="H9384" s="3" t="s">
        <v>56</v>
      </c>
      <c r="I9384" t="str">
        <f t="shared" si="1023"/>
        <v>1000000+</v>
      </c>
      <c r="J9384" s="1">
        <f t="shared" si="1024"/>
        <v>1000000</v>
      </c>
      <c r="K9384" t="s">
        <v>17</v>
      </c>
      <c r="L9384" s="2">
        <v>0</v>
      </c>
      <c r="M9384" s="1">
        <f t="shared" si="1028"/>
        <v>0</v>
      </c>
      <c r="N9384" t="s">
        <v>37</v>
      </c>
      <c r="O9384" t="s">
        <v>2538</v>
      </c>
      <c r="P9384" t="s">
        <v>3382</v>
      </c>
      <c r="Q9384" t="str">
        <f t="shared" si="1025"/>
        <v>2017</v>
      </c>
      <c r="R9384" t="str">
        <f t="shared" si="1026"/>
        <v>October</v>
      </c>
      <c r="S9384">
        <v>6</v>
      </c>
      <c r="T9384" t="s">
        <v>51</v>
      </c>
    </row>
    <row r="9385" spans="1:20" x14ac:dyDescent="0.3">
      <c r="A9385" t="s">
        <v>12354</v>
      </c>
      <c r="B9385" t="s">
        <v>2910</v>
      </c>
      <c r="C9385">
        <v>4.2</v>
      </c>
      <c r="D9385">
        <f t="shared" si="1027"/>
        <v>5</v>
      </c>
      <c r="E9385">
        <v>3593</v>
      </c>
      <c r="F9385" t="s">
        <v>15</v>
      </c>
      <c r="G9385">
        <f t="shared" si="1022"/>
        <v>19000000</v>
      </c>
      <c r="H9385" s="3" t="s">
        <v>25</v>
      </c>
      <c r="I9385" t="str">
        <f t="shared" si="1023"/>
        <v>500000+</v>
      </c>
      <c r="J9385" s="1">
        <f t="shared" si="1024"/>
        <v>500000</v>
      </c>
      <c r="K9385" t="s">
        <v>17</v>
      </c>
      <c r="L9385" s="2">
        <v>0</v>
      </c>
      <c r="M9385" s="1">
        <f t="shared" si="1028"/>
        <v>0</v>
      </c>
      <c r="N9385" t="s">
        <v>18</v>
      </c>
      <c r="O9385" t="s">
        <v>3107</v>
      </c>
      <c r="P9385" t="s">
        <v>117</v>
      </c>
      <c r="Q9385" t="str">
        <f t="shared" si="1025"/>
        <v>2018</v>
      </c>
      <c r="R9385" t="str">
        <f t="shared" si="1026"/>
        <v>March</v>
      </c>
      <c r="S9385">
        <v>1.4</v>
      </c>
      <c r="T9385" t="s">
        <v>71</v>
      </c>
    </row>
    <row r="9386" spans="1:20" x14ac:dyDescent="0.3">
      <c r="A9386" t="s">
        <v>12355</v>
      </c>
      <c r="B9386" t="s">
        <v>2519</v>
      </c>
      <c r="C9386">
        <v>4</v>
      </c>
      <c r="D9386">
        <f t="shared" si="1027"/>
        <v>4</v>
      </c>
      <c r="E9386">
        <v>32522</v>
      </c>
      <c r="F9386" t="s">
        <v>903</v>
      </c>
      <c r="G9386">
        <f t="shared" si="1022"/>
        <v>44000000</v>
      </c>
      <c r="H9386" s="3" t="s">
        <v>56</v>
      </c>
      <c r="I9386" t="str">
        <f t="shared" si="1023"/>
        <v>1000000+</v>
      </c>
      <c r="J9386" s="1">
        <f t="shared" si="1024"/>
        <v>1000000</v>
      </c>
      <c r="K9386" t="s">
        <v>17</v>
      </c>
      <c r="L9386" s="2">
        <v>0</v>
      </c>
      <c r="M9386" s="1">
        <f t="shared" si="1028"/>
        <v>0</v>
      </c>
      <c r="N9386" t="s">
        <v>18</v>
      </c>
      <c r="O9386" t="s">
        <v>2588</v>
      </c>
      <c r="P9386" t="s">
        <v>3921</v>
      </c>
      <c r="Q9386" t="str">
        <f t="shared" si="1025"/>
        <v>2016</v>
      </c>
      <c r="R9386" t="str">
        <f t="shared" si="1026"/>
        <v>January</v>
      </c>
      <c r="S9386" t="s">
        <v>1249</v>
      </c>
      <c r="T9386" t="s">
        <v>913</v>
      </c>
    </row>
    <row r="9387" spans="1:20" x14ac:dyDescent="0.3">
      <c r="A9387" t="s">
        <v>12356</v>
      </c>
      <c r="B9387" t="s">
        <v>2910</v>
      </c>
      <c r="C9387">
        <v>3.9</v>
      </c>
      <c r="D9387">
        <f t="shared" si="1027"/>
        <v>4</v>
      </c>
      <c r="E9387">
        <v>1036</v>
      </c>
      <c r="F9387" t="s">
        <v>60</v>
      </c>
      <c r="G9387">
        <f t="shared" si="1022"/>
        <v>33000000</v>
      </c>
      <c r="H9387" s="3" t="s">
        <v>43</v>
      </c>
      <c r="I9387" t="str">
        <f t="shared" si="1023"/>
        <v>100000+</v>
      </c>
      <c r="J9387" s="1">
        <f t="shared" si="1024"/>
        <v>100000</v>
      </c>
      <c r="K9387" t="s">
        <v>17</v>
      </c>
      <c r="L9387" s="2">
        <v>0</v>
      </c>
      <c r="M9387" s="1">
        <f t="shared" si="1028"/>
        <v>0</v>
      </c>
      <c r="N9387" t="s">
        <v>18</v>
      </c>
      <c r="O9387" t="s">
        <v>2527</v>
      </c>
      <c r="P9387" t="s">
        <v>688</v>
      </c>
      <c r="Q9387" t="str">
        <f t="shared" si="1025"/>
        <v>2018</v>
      </c>
      <c r="R9387" t="str">
        <f t="shared" si="1026"/>
        <v>July</v>
      </c>
      <c r="S9387">
        <v>2.6</v>
      </c>
      <c r="T9387" t="s">
        <v>51</v>
      </c>
    </row>
    <row r="9388" spans="1:20" x14ac:dyDescent="0.3">
      <c r="A9388" t="s">
        <v>12357</v>
      </c>
      <c r="B9388" t="s">
        <v>2910</v>
      </c>
      <c r="C9388">
        <v>4.0999999999999996</v>
      </c>
      <c r="D9388">
        <f t="shared" si="1027"/>
        <v>5</v>
      </c>
      <c r="E9388">
        <v>27130</v>
      </c>
      <c r="F9388" t="s">
        <v>197</v>
      </c>
      <c r="G9388">
        <f t="shared" si="1022"/>
        <v>35000000</v>
      </c>
      <c r="H9388" s="3" t="s">
        <v>31</v>
      </c>
      <c r="I9388" t="str">
        <f t="shared" si="1023"/>
        <v>5000000+</v>
      </c>
      <c r="J9388" s="1">
        <f t="shared" si="1024"/>
        <v>5000000</v>
      </c>
      <c r="K9388" t="s">
        <v>17</v>
      </c>
      <c r="L9388" s="2">
        <v>0</v>
      </c>
      <c r="M9388" s="1">
        <f t="shared" si="1028"/>
        <v>0</v>
      </c>
      <c r="N9388" t="s">
        <v>18</v>
      </c>
      <c r="O9388" t="s">
        <v>2652</v>
      </c>
      <c r="P9388" t="s">
        <v>3446</v>
      </c>
      <c r="Q9388" t="str">
        <f t="shared" si="1025"/>
        <v>2017</v>
      </c>
      <c r="R9388" t="str">
        <f t="shared" si="1026"/>
        <v>December</v>
      </c>
      <c r="S9388">
        <v>1.4</v>
      </c>
      <c r="T9388" t="s">
        <v>51</v>
      </c>
    </row>
    <row r="9389" spans="1:20" x14ac:dyDescent="0.3">
      <c r="A9389" t="s">
        <v>12358</v>
      </c>
      <c r="B9389" t="s">
        <v>2519</v>
      </c>
      <c r="C9389">
        <v>4.3</v>
      </c>
      <c r="D9389">
        <f t="shared" si="1027"/>
        <v>5</v>
      </c>
      <c r="E9389">
        <v>157264</v>
      </c>
      <c r="F9389" t="s">
        <v>1720</v>
      </c>
      <c r="G9389">
        <f t="shared" si="1022"/>
        <v>65000000</v>
      </c>
      <c r="H9389" s="3" t="s">
        <v>79</v>
      </c>
      <c r="I9389" t="str">
        <f t="shared" si="1023"/>
        <v>10000000+</v>
      </c>
      <c r="J9389" s="1">
        <f t="shared" si="1024"/>
        <v>10000000</v>
      </c>
      <c r="K9389" t="s">
        <v>17</v>
      </c>
      <c r="L9389" s="2">
        <v>0</v>
      </c>
      <c r="M9389" s="1">
        <f t="shared" si="1028"/>
        <v>0</v>
      </c>
      <c r="N9389" t="s">
        <v>18</v>
      </c>
      <c r="O9389" t="s">
        <v>2523</v>
      </c>
      <c r="P9389" t="s">
        <v>3186</v>
      </c>
      <c r="Q9389" t="str">
        <f t="shared" si="1025"/>
        <v>2016</v>
      </c>
      <c r="R9389" t="str">
        <f t="shared" si="1026"/>
        <v>December</v>
      </c>
      <c r="S9389">
        <v>1.31</v>
      </c>
      <c r="T9389" t="s">
        <v>22</v>
      </c>
    </row>
    <row r="9390" spans="1:20" x14ac:dyDescent="0.3">
      <c r="A9390" t="s">
        <v>12359</v>
      </c>
      <c r="B9390" t="s">
        <v>2910</v>
      </c>
      <c r="C9390">
        <v>4.5</v>
      </c>
      <c r="D9390">
        <f t="shared" si="1027"/>
        <v>5</v>
      </c>
      <c r="E9390">
        <v>157322</v>
      </c>
      <c r="F9390" t="s">
        <v>136</v>
      </c>
      <c r="G9390">
        <f t="shared" si="1022"/>
        <v>9200000</v>
      </c>
      <c r="H9390" s="3" t="s">
        <v>31</v>
      </c>
      <c r="I9390" t="str">
        <f t="shared" si="1023"/>
        <v>5000000+</v>
      </c>
      <c r="J9390" s="1">
        <f t="shared" si="1024"/>
        <v>5000000</v>
      </c>
      <c r="K9390" t="s">
        <v>17</v>
      </c>
      <c r="L9390" s="2">
        <v>0</v>
      </c>
      <c r="M9390" s="1">
        <f t="shared" si="1028"/>
        <v>0</v>
      </c>
      <c r="N9390" t="s">
        <v>37</v>
      </c>
      <c r="O9390" t="s">
        <v>1445</v>
      </c>
      <c r="P9390" t="s">
        <v>868</v>
      </c>
      <c r="Q9390" t="str">
        <f t="shared" si="1025"/>
        <v>2018</v>
      </c>
      <c r="R9390" t="str">
        <f t="shared" si="1026"/>
        <v>January</v>
      </c>
      <c r="S9390" t="s">
        <v>75</v>
      </c>
      <c r="T9390" t="s">
        <v>71</v>
      </c>
    </row>
    <row r="9391" spans="1:20" x14ac:dyDescent="0.3">
      <c r="A9391" t="s">
        <v>12360</v>
      </c>
      <c r="B9391" t="s">
        <v>2519</v>
      </c>
      <c r="C9391">
        <v>4.5</v>
      </c>
      <c r="D9391">
        <f t="shared" si="1027"/>
        <v>5</v>
      </c>
      <c r="E9391">
        <v>76627</v>
      </c>
      <c r="F9391" t="s">
        <v>119</v>
      </c>
      <c r="G9391">
        <f t="shared" si="1022"/>
        <v>23000000</v>
      </c>
      <c r="H9391" s="3" t="s">
        <v>31</v>
      </c>
      <c r="I9391" t="str">
        <f t="shared" si="1023"/>
        <v>5000000+</v>
      </c>
      <c r="J9391" s="1">
        <f t="shared" si="1024"/>
        <v>5000000</v>
      </c>
      <c r="K9391" t="s">
        <v>17</v>
      </c>
      <c r="L9391" s="2">
        <v>0</v>
      </c>
      <c r="M9391" s="1">
        <f t="shared" si="1028"/>
        <v>0</v>
      </c>
      <c r="N9391" t="s">
        <v>18</v>
      </c>
      <c r="O9391" t="s">
        <v>2580</v>
      </c>
      <c r="P9391" t="s">
        <v>66</v>
      </c>
      <c r="Q9391" t="str">
        <f t="shared" si="1025"/>
        <v>2018</v>
      </c>
      <c r="R9391" t="str">
        <f t="shared" si="1026"/>
        <v>July</v>
      </c>
      <c r="S9391" t="s">
        <v>12361</v>
      </c>
      <c r="T9391" t="s">
        <v>40</v>
      </c>
    </row>
    <row r="9392" spans="1:20" x14ac:dyDescent="0.3">
      <c r="A9392" t="s">
        <v>12362</v>
      </c>
      <c r="B9392" t="s">
        <v>2519</v>
      </c>
      <c r="C9392">
        <v>3.3</v>
      </c>
      <c r="D9392">
        <f t="shared" si="1027"/>
        <v>4</v>
      </c>
      <c r="E9392">
        <v>5290</v>
      </c>
      <c r="F9392" t="s">
        <v>621</v>
      </c>
      <c r="G9392">
        <f t="shared" si="1022"/>
        <v>48000000</v>
      </c>
      <c r="H9392" s="3" t="s">
        <v>25</v>
      </c>
      <c r="I9392" t="str">
        <f t="shared" si="1023"/>
        <v>500000+</v>
      </c>
      <c r="J9392" s="1">
        <f t="shared" si="1024"/>
        <v>500000</v>
      </c>
      <c r="K9392" t="s">
        <v>17</v>
      </c>
      <c r="L9392" s="2">
        <v>0</v>
      </c>
      <c r="M9392" s="1">
        <f t="shared" si="1028"/>
        <v>0</v>
      </c>
      <c r="N9392" t="s">
        <v>18</v>
      </c>
      <c r="O9392" t="s">
        <v>2588</v>
      </c>
      <c r="P9392" t="s">
        <v>12363</v>
      </c>
      <c r="Q9392" t="str">
        <f t="shared" si="1025"/>
        <v>2014</v>
      </c>
      <c r="R9392" t="str">
        <f t="shared" si="1026"/>
        <v>December</v>
      </c>
      <c r="S9392">
        <v>1.3</v>
      </c>
      <c r="T9392" t="s">
        <v>51</v>
      </c>
    </row>
    <row r="9393" spans="1:20" x14ac:dyDescent="0.3">
      <c r="A9393" t="s">
        <v>12364</v>
      </c>
      <c r="B9393" t="s">
        <v>2519</v>
      </c>
      <c r="C9393">
        <v>4.4000000000000004</v>
      </c>
      <c r="D9393">
        <f t="shared" si="1027"/>
        <v>5</v>
      </c>
      <c r="E9393">
        <v>1094</v>
      </c>
      <c r="F9393" t="s">
        <v>85</v>
      </c>
      <c r="G9393">
        <f t="shared" si="1022"/>
        <v>37000000</v>
      </c>
      <c r="H9393" s="3" t="s">
        <v>25</v>
      </c>
      <c r="I9393" t="str">
        <f t="shared" si="1023"/>
        <v>500000+</v>
      </c>
      <c r="J9393" s="1">
        <f t="shared" si="1024"/>
        <v>500000</v>
      </c>
      <c r="K9393" t="s">
        <v>17</v>
      </c>
      <c r="L9393" s="2">
        <v>0</v>
      </c>
      <c r="M9393" s="1">
        <f t="shared" si="1028"/>
        <v>0</v>
      </c>
      <c r="N9393" t="s">
        <v>37</v>
      </c>
      <c r="O9393" t="s">
        <v>2538</v>
      </c>
      <c r="P9393" t="s">
        <v>533</v>
      </c>
      <c r="Q9393" t="str">
        <f t="shared" si="1025"/>
        <v>2018</v>
      </c>
      <c r="R9393" t="str">
        <f t="shared" si="1026"/>
        <v>July</v>
      </c>
      <c r="S9393">
        <v>1.1000000000000001</v>
      </c>
      <c r="T9393" t="s">
        <v>71</v>
      </c>
    </row>
    <row r="9394" spans="1:20" x14ac:dyDescent="0.3">
      <c r="A9394" t="s">
        <v>12365</v>
      </c>
      <c r="B9394" t="s">
        <v>2519</v>
      </c>
      <c r="C9394">
        <v>4.2</v>
      </c>
      <c r="D9394">
        <f t="shared" si="1027"/>
        <v>5</v>
      </c>
      <c r="E9394">
        <v>326689</v>
      </c>
      <c r="F9394" t="s">
        <v>78</v>
      </c>
      <c r="G9394">
        <f t="shared" si="1022"/>
        <v>20000000</v>
      </c>
      <c r="H9394" s="3" t="s">
        <v>79</v>
      </c>
      <c r="I9394" t="str">
        <f t="shared" si="1023"/>
        <v>10000000+</v>
      </c>
      <c r="J9394" s="1">
        <f t="shared" si="1024"/>
        <v>10000000</v>
      </c>
      <c r="K9394" t="s">
        <v>17</v>
      </c>
      <c r="L9394" s="2">
        <v>0</v>
      </c>
      <c r="M9394" s="1">
        <f t="shared" si="1028"/>
        <v>0</v>
      </c>
      <c r="N9394" t="s">
        <v>37</v>
      </c>
      <c r="O9394" t="s">
        <v>2538</v>
      </c>
      <c r="P9394" t="s">
        <v>1668</v>
      </c>
      <c r="Q9394" t="str">
        <f t="shared" si="1025"/>
        <v>2018</v>
      </c>
      <c r="R9394" t="str">
        <f t="shared" si="1026"/>
        <v>May</v>
      </c>
      <c r="S9394">
        <v>1.31</v>
      </c>
      <c r="T9394" t="s">
        <v>40</v>
      </c>
    </row>
    <row r="9395" spans="1:20" x14ac:dyDescent="0.3">
      <c r="A9395" t="s">
        <v>12366</v>
      </c>
      <c r="B9395" t="s">
        <v>505</v>
      </c>
      <c r="C9395">
        <v>4.2</v>
      </c>
      <c r="D9395">
        <f t="shared" si="1027"/>
        <v>5</v>
      </c>
      <c r="E9395">
        <v>6969</v>
      </c>
      <c r="F9395" t="s">
        <v>1132</v>
      </c>
      <c r="G9395">
        <f t="shared" si="1022"/>
        <v>4800000</v>
      </c>
      <c r="H9395" s="3" t="s">
        <v>43</v>
      </c>
      <c r="I9395" t="str">
        <f t="shared" si="1023"/>
        <v>100000+</v>
      </c>
      <c r="J9395" s="1">
        <f t="shared" si="1024"/>
        <v>100000</v>
      </c>
      <c r="K9395" t="s">
        <v>17</v>
      </c>
      <c r="L9395" s="2">
        <v>0</v>
      </c>
      <c r="M9395" s="1">
        <f t="shared" si="1028"/>
        <v>0</v>
      </c>
      <c r="N9395" t="s">
        <v>18</v>
      </c>
      <c r="O9395" t="s">
        <v>506</v>
      </c>
      <c r="P9395" t="s">
        <v>456</v>
      </c>
      <c r="Q9395" t="str">
        <f t="shared" si="1025"/>
        <v>2018</v>
      </c>
      <c r="R9395" t="str">
        <f t="shared" si="1026"/>
        <v>June</v>
      </c>
      <c r="S9395" t="s">
        <v>12367</v>
      </c>
      <c r="T9395" t="s">
        <v>46</v>
      </c>
    </row>
    <row r="9396" spans="1:20" x14ac:dyDescent="0.3">
      <c r="A9396" t="s">
        <v>12368</v>
      </c>
      <c r="B9396" t="s">
        <v>2910</v>
      </c>
      <c r="C9396">
        <v>4.0999999999999996</v>
      </c>
      <c r="D9396">
        <f t="shared" si="1027"/>
        <v>5</v>
      </c>
      <c r="E9396">
        <v>138050</v>
      </c>
      <c r="F9396" t="s">
        <v>215</v>
      </c>
      <c r="G9396">
        <f t="shared" si="1022"/>
        <v>5700000</v>
      </c>
      <c r="H9396" s="3" t="s">
        <v>79</v>
      </c>
      <c r="I9396" t="str">
        <f t="shared" si="1023"/>
        <v>10000000+</v>
      </c>
      <c r="J9396" s="1">
        <f t="shared" si="1024"/>
        <v>10000000</v>
      </c>
      <c r="K9396" t="s">
        <v>17</v>
      </c>
      <c r="L9396" s="2">
        <v>0</v>
      </c>
      <c r="M9396" s="1">
        <f t="shared" si="1028"/>
        <v>0</v>
      </c>
      <c r="N9396" t="s">
        <v>18</v>
      </c>
      <c r="O9396" t="s">
        <v>1452</v>
      </c>
      <c r="P9396" t="s">
        <v>820</v>
      </c>
      <c r="Q9396" t="str">
        <f t="shared" si="1025"/>
        <v>2018</v>
      </c>
      <c r="R9396" t="str">
        <f t="shared" si="1026"/>
        <v>April</v>
      </c>
      <c r="S9396">
        <v>2.4</v>
      </c>
      <c r="T9396" t="s">
        <v>22</v>
      </c>
    </row>
    <row r="9397" spans="1:20" x14ac:dyDescent="0.3">
      <c r="A9397" t="s">
        <v>12369</v>
      </c>
      <c r="B9397" t="s">
        <v>2910</v>
      </c>
      <c r="C9397">
        <v>4.0999999999999996</v>
      </c>
      <c r="D9397">
        <f t="shared" si="1027"/>
        <v>5</v>
      </c>
      <c r="E9397">
        <v>2248</v>
      </c>
      <c r="F9397" t="s">
        <v>55</v>
      </c>
      <c r="G9397">
        <f t="shared" si="1022"/>
        <v>29000000</v>
      </c>
      <c r="H9397" s="3" t="s">
        <v>43</v>
      </c>
      <c r="I9397" t="str">
        <f t="shared" si="1023"/>
        <v>100000+</v>
      </c>
      <c r="J9397" s="1">
        <f t="shared" si="1024"/>
        <v>100000</v>
      </c>
      <c r="K9397" t="s">
        <v>17</v>
      </c>
      <c r="L9397" s="2">
        <v>0</v>
      </c>
      <c r="M9397" s="1">
        <f t="shared" si="1028"/>
        <v>0</v>
      </c>
      <c r="N9397" t="s">
        <v>37</v>
      </c>
      <c r="O9397" t="s">
        <v>5888</v>
      </c>
      <c r="P9397" t="s">
        <v>4527</v>
      </c>
      <c r="Q9397" t="str">
        <f t="shared" si="1025"/>
        <v>2017</v>
      </c>
      <c r="R9397" t="str">
        <f t="shared" si="1026"/>
        <v>April</v>
      </c>
      <c r="S9397">
        <v>1.3</v>
      </c>
      <c r="T9397" t="s">
        <v>76</v>
      </c>
    </row>
    <row r="9398" spans="1:20" x14ac:dyDescent="0.3">
      <c r="A9398" t="s">
        <v>12370</v>
      </c>
      <c r="B9398" t="s">
        <v>2519</v>
      </c>
      <c r="C9398">
        <v>4.4000000000000004</v>
      </c>
      <c r="D9398">
        <f t="shared" si="1027"/>
        <v>5</v>
      </c>
      <c r="E9398">
        <v>661</v>
      </c>
      <c r="F9398" t="s">
        <v>495</v>
      </c>
      <c r="G9398">
        <f t="shared" si="1022"/>
        <v>42000000</v>
      </c>
      <c r="H9398" s="3" t="s">
        <v>43</v>
      </c>
      <c r="I9398" t="str">
        <f t="shared" si="1023"/>
        <v>100000+</v>
      </c>
      <c r="J9398" s="1">
        <f t="shared" si="1024"/>
        <v>100000</v>
      </c>
      <c r="K9398" t="s">
        <v>17</v>
      </c>
      <c r="L9398" s="2">
        <v>0</v>
      </c>
      <c r="M9398" s="1">
        <f t="shared" si="1028"/>
        <v>0</v>
      </c>
      <c r="N9398" t="s">
        <v>18</v>
      </c>
      <c r="O9398" t="s">
        <v>2538</v>
      </c>
      <c r="P9398" t="s">
        <v>106</v>
      </c>
      <c r="Q9398" t="str">
        <f t="shared" si="1025"/>
        <v>2018</v>
      </c>
      <c r="R9398" t="str">
        <f t="shared" si="1026"/>
        <v>April</v>
      </c>
      <c r="S9398" t="s">
        <v>599</v>
      </c>
      <c r="T9398" t="s">
        <v>63</v>
      </c>
    </row>
    <row r="9399" spans="1:20" x14ac:dyDescent="0.3">
      <c r="A9399" t="s">
        <v>12371</v>
      </c>
      <c r="B9399" t="s">
        <v>2910</v>
      </c>
      <c r="C9399">
        <v>4.0999999999999996</v>
      </c>
      <c r="D9399">
        <f t="shared" si="1027"/>
        <v>5</v>
      </c>
      <c r="E9399">
        <v>105766</v>
      </c>
      <c r="F9399" t="s">
        <v>621</v>
      </c>
      <c r="G9399">
        <f t="shared" si="1022"/>
        <v>48000000</v>
      </c>
      <c r="H9399" s="3" t="s">
        <v>79</v>
      </c>
      <c r="I9399" t="str">
        <f t="shared" si="1023"/>
        <v>10000000+</v>
      </c>
      <c r="J9399" s="1">
        <f t="shared" si="1024"/>
        <v>10000000</v>
      </c>
      <c r="K9399" t="s">
        <v>17</v>
      </c>
      <c r="L9399" s="2">
        <v>0</v>
      </c>
      <c r="M9399" s="1">
        <f t="shared" si="1028"/>
        <v>0</v>
      </c>
      <c r="N9399" t="s">
        <v>37</v>
      </c>
      <c r="O9399" t="s">
        <v>2548</v>
      </c>
      <c r="P9399" t="s">
        <v>350</v>
      </c>
      <c r="Q9399" t="str">
        <f t="shared" si="1025"/>
        <v>2018</v>
      </c>
      <c r="R9399" t="str">
        <f t="shared" si="1026"/>
        <v>May</v>
      </c>
      <c r="S9399" t="s">
        <v>1661</v>
      </c>
      <c r="T9399" t="s">
        <v>46</v>
      </c>
    </row>
    <row r="9400" spans="1:20" x14ac:dyDescent="0.3">
      <c r="A9400" t="s">
        <v>12372</v>
      </c>
      <c r="B9400" t="s">
        <v>2910</v>
      </c>
      <c r="C9400">
        <v>3.9</v>
      </c>
      <c r="D9400">
        <f t="shared" si="1027"/>
        <v>4</v>
      </c>
      <c r="E9400">
        <v>80313</v>
      </c>
      <c r="F9400" t="s">
        <v>362</v>
      </c>
      <c r="G9400">
        <f t="shared" si="1022"/>
        <v>3700000</v>
      </c>
      <c r="H9400" s="3" t="s">
        <v>79</v>
      </c>
      <c r="I9400" t="str">
        <f t="shared" si="1023"/>
        <v>10000000+</v>
      </c>
      <c r="J9400" s="1">
        <f t="shared" si="1024"/>
        <v>10000000</v>
      </c>
      <c r="K9400" t="s">
        <v>17</v>
      </c>
      <c r="L9400" s="2">
        <v>0</v>
      </c>
      <c r="M9400" s="1">
        <f t="shared" si="1028"/>
        <v>0</v>
      </c>
      <c r="N9400" t="s">
        <v>18</v>
      </c>
      <c r="O9400" t="s">
        <v>2527</v>
      </c>
      <c r="P9400" t="s">
        <v>3032</v>
      </c>
      <c r="Q9400" t="str">
        <f t="shared" si="1025"/>
        <v>2017</v>
      </c>
      <c r="R9400" t="str">
        <f t="shared" si="1026"/>
        <v>November</v>
      </c>
      <c r="S9400">
        <v>1.7</v>
      </c>
      <c r="T9400" t="s">
        <v>51</v>
      </c>
    </row>
    <row r="9401" spans="1:20" x14ac:dyDescent="0.3">
      <c r="A9401" t="s">
        <v>12373</v>
      </c>
      <c r="B9401" t="s">
        <v>2910</v>
      </c>
      <c r="C9401">
        <v>3.9</v>
      </c>
      <c r="D9401">
        <f t="shared" si="1027"/>
        <v>4</v>
      </c>
      <c r="E9401">
        <v>70</v>
      </c>
      <c r="F9401" t="s">
        <v>809</v>
      </c>
      <c r="G9401">
        <f t="shared" si="1022"/>
        <v>61000000</v>
      </c>
      <c r="H9401" s="3" t="s">
        <v>16</v>
      </c>
      <c r="I9401" t="str">
        <f t="shared" si="1023"/>
        <v>10000+</v>
      </c>
      <c r="J9401" s="1">
        <f t="shared" si="1024"/>
        <v>10000</v>
      </c>
      <c r="K9401" t="s">
        <v>17</v>
      </c>
      <c r="L9401" s="2">
        <v>0</v>
      </c>
      <c r="M9401" s="1">
        <f t="shared" si="1028"/>
        <v>0</v>
      </c>
      <c r="N9401" t="s">
        <v>37</v>
      </c>
      <c r="O9401" t="s">
        <v>5888</v>
      </c>
      <c r="P9401" t="s">
        <v>1668</v>
      </c>
      <c r="Q9401" t="str">
        <f t="shared" si="1025"/>
        <v>2018</v>
      </c>
      <c r="R9401" t="str">
        <f t="shared" si="1026"/>
        <v>May</v>
      </c>
      <c r="S9401">
        <v>1.1000000000000001</v>
      </c>
      <c r="T9401" t="s">
        <v>76</v>
      </c>
    </row>
    <row r="9402" spans="1:20" x14ac:dyDescent="0.3">
      <c r="A9402" t="s">
        <v>12374</v>
      </c>
      <c r="B9402" t="s">
        <v>2910</v>
      </c>
      <c r="C9402">
        <v>4.4000000000000004</v>
      </c>
      <c r="D9402">
        <f t="shared" si="1027"/>
        <v>5</v>
      </c>
      <c r="E9402">
        <v>11442</v>
      </c>
      <c r="F9402" t="s">
        <v>812</v>
      </c>
      <c r="G9402">
        <f t="shared" si="1022"/>
        <v>66000000</v>
      </c>
      <c r="H9402" s="3" t="s">
        <v>56</v>
      </c>
      <c r="I9402" t="str">
        <f t="shared" si="1023"/>
        <v>1000000+</v>
      </c>
      <c r="J9402" s="1">
        <f t="shared" si="1024"/>
        <v>1000000</v>
      </c>
      <c r="K9402" t="s">
        <v>17</v>
      </c>
      <c r="L9402" s="2">
        <v>0</v>
      </c>
      <c r="M9402" s="1">
        <f t="shared" si="1028"/>
        <v>0</v>
      </c>
      <c r="N9402" t="s">
        <v>18</v>
      </c>
      <c r="O9402" t="s">
        <v>2914</v>
      </c>
      <c r="P9402" t="s">
        <v>2408</v>
      </c>
      <c r="Q9402" t="str">
        <f t="shared" si="1025"/>
        <v>2016</v>
      </c>
      <c r="R9402" t="str">
        <f t="shared" si="1026"/>
        <v>June</v>
      </c>
      <c r="S9402">
        <v>1.4</v>
      </c>
      <c r="T9402" t="s">
        <v>51</v>
      </c>
    </row>
    <row r="9403" spans="1:20" x14ac:dyDescent="0.3">
      <c r="A9403" t="s">
        <v>12375</v>
      </c>
      <c r="B9403" t="s">
        <v>1680</v>
      </c>
      <c r="C9403">
        <v>3.8</v>
      </c>
      <c r="D9403">
        <f t="shared" si="1027"/>
        <v>4</v>
      </c>
      <c r="E9403">
        <v>4231</v>
      </c>
      <c r="F9403" t="s">
        <v>2620</v>
      </c>
      <c r="G9403">
        <f t="shared" si="1022"/>
        <v>82000000</v>
      </c>
      <c r="H9403" s="3" t="s">
        <v>43</v>
      </c>
      <c r="I9403" t="str">
        <f t="shared" si="1023"/>
        <v>100000+</v>
      </c>
      <c r="J9403" s="1">
        <f t="shared" si="1024"/>
        <v>100000</v>
      </c>
      <c r="K9403" t="s">
        <v>17</v>
      </c>
      <c r="L9403" s="2">
        <v>0</v>
      </c>
      <c r="M9403" s="1">
        <f t="shared" si="1028"/>
        <v>0</v>
      </c>
      <c r="N9403" t="s">
        <v>18</v>
      </c>
      <c r="O9403" t="s">
        <v>1681</v>
      </c>
      <c r="P9403" t="s">
        <v>143</v>
      </c>
      <c r="Q9403" t="str">
        <f t="shared" si="1025"/>
        <v>2018</v>
      </c>
      <c r="R9403" t="str">
        <f t="shared" si="1026"/>
        <v>July</v>
      </c>
      <c r="S9403" t="s">
        <v>715</v>
      </c>
      <c r="T9403" t="s">
        <v>40</v>
      </c>
    </row>
    <row r="9404" spans="1:20" x14ac:dyDescent="0.3">
      <c r="A9404" t="s">
        <v>12376</v>
      </c>
      <c r="B9404" t="s">
        <v>2910</v>
      </c>
      <c r="C9404">
        <v>3</v>
      </c>
      <c r="D9404">
        <f t="shared" si="1027"/>
        <v>3</v>
      </c>
      <c r="E9404">
        <v>42515</v>
      </c>
      <c r="F9404" t="s">
        <v>916</v>
      </c>
      <c r="G9404">
        <f t="shared" si="1022"/>
        <v>1600000</v>
      </c>
      <c r="H9404" s="3" t="s">
        <v>31</v>
      </c>
      <c r="I9404" t="str">
        <f t="shared" si="1023"/>
        <v>5000000+</v>
      </c>
      <c r="J9404" s="1">
        <f t="shared" si="1024"/>
        <v>5000000</v>
      </c>
      <c r="K9404" t="s">
        <v>17</v>
      </c>
      <c r="L9404" s="2">
        <v>0</v>
      </c>
      <c r="M9404" s="1">
        <f t="shared" si="1028"/>
        <v>0</v>
      </c>
      <c r="N9404" t="s">
        <v>18</v>
      </c>
      <c r="O9404" t="s">
        <v>2527</v>
      </c>
      <c r="P9404" t="s">
        <v>691</v>
      </c>
      <c r="Q9404" t="str">
        <f t="shared" si="1025"/>
        <v>2018</v>
      </c>
      <c r="R9404" t="str">
        <f t="shared" si="1026"/>
        <v>May</v>
      </c>
      <c r="S9404" t="s">
        <v>281</v>
      </c>
      <c r="T9404" t="s">
        <v>157</v>
      </c>
    </row>
    <row r="9405" spans="1:20" x14ac:dyDescent="0.3">
      <c r="A9405" t="s">
        <v>12377</v>
      </c>
      <c r="B9405" t="s">
        <v>4390</v>
      </c>
      <c r="C9405">
        <v>3.4</v>
      </c>
      <c r="D9405">
        <f t="shared" si="1027"/>
        <v>4</v>
      </c>
      <c r="E9405">
        <v>59</v>
      </c>
      <c r="F9405" t="s">
        <v>1314</v>
      </c>
      <c r="G9405">
        <f t="shared" si="1022"/>
        <v>1800000</v>
      </c>
      <c r="H9405" s="3" t="s">
        <v>16</v>
      </c>
      <c r="I9405" t="str">
        <f t="shared" si="1023"/>
        <v>10000+</v>
      </c>
      <c r="J9405" s="1">
        <f t="shared" si="1024"/>
        <v>10000</v>
      </c>
      <c r="K9405" t="s">
        <v>17</v>
      </c>
      <c r="L9405" s="2">
        <v>0</v>
      </c>
      <c r="M9405" s="1">
        <f t="shared" si="1028"/>
        <v>0</v>
      </c>
      <c r="N9405" t="s">
        <v>18</v>
      </c>
      <c r="O9405" t="s">
        <v>4391</v>
      </c>
      <c r="P9405" t="s">
        <v>6386</v>
      </c>
      <c r="Q9405" t="str">
        <f t="shared" si="1025"/>
        <v>2017</v>
      </c>
      <c r="R9405" t="str">
        <f t="shared" si="1026"/>
        <v>October</v>
      </c>
      <c r="S9405" t="s">
        <v>689</v>
      </c>
      <c r="T9405" t="s">
        <v>76</v>
      </c>
    </row>
    <row r="9406" spans="1:20" x14ac:dyDescent="0.3">
      <c r="A9406" t="s">
        <v>12378</v>
      </c>
      <c r="B9406" t="s">
        <v>5080</v>
      </c>
      <c r="C9406">
        <v>4.3</v>
      </c>
      <c r="D9406">
        <f t="shared" si="1027"/>
        <v>5</v>
      </c>
      <c r="E9406">
        <v>20620</v>
      </c>
      <c r="F9406" t="s">
        <v>39</v>
      </c>
      <c r="G9406">
        <f t="shared" si="1022"/>
        <v>1000</v>
      </c>
      <c r="H9406" s="3" t="s">
        <v>56</v>
      </c>
      <c r="I9406" t="str">
        <f t="shared" si="1023"/>
        <v>1000000+</v>
      </c>
      <c r="J9406" s="1">
        <f t="shared" si="1024"/>
        <v>1000000</v>
      </c>
      <c r="K9406" t="s">
        <v>17</v>
      </c>
      <c r="L9406" s="2">
        <v>0</v>
      </c>
      <c r="M9406" s="1">
        <f t="shared" si="1028"/>
        <v>0</v>
      </c>
      <c r="N9406" t="s">
        <v>18</v>
      </c>
      <c r="O9406" t="s">
        <v>5081</v>
      </c>
      <c r="P9406" t="s">
        <v>369</v>
      </c>
      <c r="Q9406" t="str">
        <f t="shared" si="1025"/>
        <v>2018</v>
      </c>
      <c r="R9406" t="str">
        <f t="shared" si="1026"/>
        <v>July</v>
      </c>
      <c r="S9406" t="s">
        <v>39</v>
      </c>
      <c r="T9406" t="s">
        <v>39</v>
      </c>
    </row>
    <row r="9407" spans="1:20" x14ac:dyDescent="0.3">
      <c r="A9407" t="s">
        <v>12379</v>
      </c>
      <c r="B9407" t="s">
        <v>1997</v>
      </c>
      <c r="C9407">
        <v>3.5</v>
      </c>
      <c r="D9407">
        <f t="shared" si="1027"/>
        <v>4</v>
      </c>
      <c r="E9407">
        <v>2</v>
      </c>
      <c r="F9407" t="s">
        <v>2596</v>
      </c>
      <c r="G9407">
        <f t="shared" ref="G9407:G9470" si="1029">IF(RIGHT(F9407,1)="M",LEFT(F9407,LEN(F9407)-1)*1000000,IF(RIGHT(F9407,1)="K",LEFT(F9407,LEN(F9407)-1)*1000, 1000))</f>
        <v>85000000</v>
      </c>
      <c r="H9407" s="3" t="s">
        <v>937</v>
      </c>
      <c r="I9407" t="str">
        <f t="shared" ref="I9407:I9470" si="1030">SUBSTITUTE(H9407,",","")</f>
        <v>50+</v>
      </c>
      <c r="J9407" s="1">
        <f t="shared" ref="J9407:J9470" si="1031">VALUE(LEFT(I9407,LEN(I9407)-1))</f>
        <v>50</v>
      </c>
      <c r="K9407" t="s">
        <v>596</v>
      </c>
      <c r="L9407" s="2" t="s">
        <v>2776</v>
      </c>
      <c r="M9407" s="1">
        <f t="shared" si="1028"/>
        <v>9.99</v>
      </c>
      <c r="N9407" t="s">
        <v>18</v>
      </c>
      <c r="O9407" t="s">
        <v>1998</v>
      </c>
      <c r="P9407" t="s">
        <v>3729</v>
      </c>
      <c r="Q9407" t="str">
        <f t="shared" ref="Q9407:Q9470" si="1032">RIGHT(P9407,4)</f>
        <v>2017</v>
      </c>
      <c r="R9407" t="str">
        <f t="shared" ref="R9407:R9470" si="1033">LEFT(P9407,FIND(" ",P9407)-1)</f>
        <v>December</v>
      </c>
      <c r="S9407">
        <v>1.4</v>
      </c>
      <c r="T9407" t="s">
        <v>76</v>
      </c>
    </row>
    <row r="9408" spans="1:20" x14ac:dyDescent="0.3">
      <c r="A9408" t="s">
        <v>12380</v>
      </c>
      <c r="B9408" t="s">
        <v>2910</v>
      </c>
      <c r="C9408">
        <v>3.5</v>
      </c>
      <c r="D9408">
        <f t="shared" si="1027"/>
        <v>4</v>
      </c>
      <c r="E9408">
        <v>2</v>
      </c>
      <c r="F9408" t="s">
        <v>12381</v>
      </c>
      <c r="G9408">
        <f t="shared" si="1029"/>
        <v>981000</v>
      </c>
      <c r="H9408" s="3" t="s">
        <v>942</v>
      </c>
      <c r="I9408" t="str">
        <f t="shared" si="1030"/>
        <v>100+</v>
      </c>
      <c r="J9408" s="1">
        <f t="shared" si="1031"/>
        <v>100</v>
      </c>
      <c r="K9408" t="s">
        <v>17</v>
      </c>
      <c r="L9408" s="2">
        <v>0</v>
      </c>
      <c r="M9408" s="1">
        <f t="shared" si="1028"/>
        <v>0</v>
      </c>
      <c r="N9408" t="s">
        <v>18</v>
      </c>
      <c r="O9408" t="s">
        <v>1216</v>
      </c>
      <c r="P9408" t="s">
        <v>1305</v>
      </c>
      <c r="Q9408" t="str">
        <f t="shared" si="1032"/>
        <v>2017</v>
      </c>
      <c r="R9408" t="str">
        <f t="shared" si="1033"/>
        <v>August</v>
      </c>
      <c r="S9408" t="s">
        <v>12382</v>
      </c>
      <c r="T9408" t="s">
        <v>22</v>
      </c>
    </row>
    <row r="9409" spans="1:20" x14ac:dyDescent="0.3">
      <c r="A9409" t="s">
        <v>12383</v>
      </c>
      <c r="B9409" t="s">
        <v>505</v>
      </c>
      <c r="C9409">
        <v>5</v>
      </c>
      <c r="D9409">
        <f t="shared" si="1027"/>
        <v>5</v>
      </c>
      <c r="E9409">
        <v>4</v>
      </c>
      <c r="F9409" t="s">
        <v>73</v>
      </c>
      <c r="G9409">
        <f t="shared" si="1029"/>
        <v>12000000</v>
      </c>
      <c r="H9409" s="3" t="s">
        <v>942</v>
      </c>
      <c r="I9409" t="str">
        <f t="shared" si="1030"/>
        <v>100+</v>
      </c>
      <c r="J9409" s="1">
        <f t="shared" si="1031"/>
        <v>100</v>
      </c>
      <c r="K9409" t="s">
        <v>17</v>
      </c>
      <c r="L9409" s="2">
        <v>0</v>
      </c>
      <c r="M9409" s="1">
        <f t="shared" si="1028"/>
        <v>0</v>
      </c>
      <c r="N9409" t="s">
        <v>18</v>
      </c>
      <c r="O9409" t="s">
        <v>506</v>
      </c>
      <c r="P9409" t="s">
        <v>1029</v>
      </c>
      <c r="Q9409" t="str">
        <f t="shared" si="1032"/>
        <v>2017</v>
      </c>
      <c r="R9409" t="str">
        <f t="shared" si="1033"/>
        <v>November</v>
      </c>
      <c r="S9409" t="s">
        <v>70</v>
      </c>
      <c r="T9409" t="s">
        <v>46</v>
      </c>
    </row>
    <row r="9410" spans="1:20" x14ac:dyDescent="0.3">
      <c r="A9410" t="s">
        <v>12384</v>
      </c>
      <c r="B9410" t="s">
        <v>730</v>
      </c>
      <c r="C9410">
        <v>3.5</v>
      </c>
      <c r="D9410">
        <f t="shared" ref="D9410:D9473" si="1034">IF(C9410&gt;4,5,IF(C9410&gt;3,4,IF(C9410&gt;2,3,IF(C9410&gt;1,2,1))))</f>
        <v>4</v>
      </c>
      <c r="E9410">
        <v>2</v>
      </c>
      <c r="F9410" t="s">
        <v>302</v>
      </c>
      <c r="G9410">
        <f t="shared" si="1029"/>
        <v>4500000</v>
      </c>
      <c r="H9410" s="3" t="s">
        <v>1147</v>
      </c>
      <c r="I9410" t="str">
        <f t="shared" si="1030"/>
        <v>10+</v>
      </c>
      <c r="J9410" s="1">
        <f t="shared" si="1031"/>
        <v>10</v>
      </c>
      <c r="K9410" t="s">
        <v>17</v>
      </c>
      <c r="L9410" s="2">
        <v>0</v>
      </c>
      <c r="M9410" s="1">
        <f t="shared" si="1028"/>
        <v>0</v>
      </c>
      <c r="N9410" t="s">
        <v>37</v>
      </c>
      <c r="O9410" t="s">
        <v>731</v>
      </c>
      <c r="P9410" t="s">
        <v>237</v>
      </c>
      <c r="Q9410" t="str">
        <f t="shared" si="1032"/>
        <v>2018</v>
      </c>
      <c r="R9410" t="str">
        <f t="shared" si="1033"/>
        <v>July</v>
      </c>
      <c r="S9410" t="s">
        <v>12385</v>
      </c>
      <c r="T9410" t="s">
        <v>46</v>
      </c>
    </row>
    <row r="9411" spans="1:20" x14ac:dyDescent="0.3">
      <c r="A9411" t="s">
        <v>12386</v>
      </c>
      <c r="B9411" t="s">
        <v>2910</v>
      </c>
      <c r="C9411">
        <v>4.0999999999999996</v>
      </c>
      <c r="D9411">
        <f t="shared" si="1034"/>
        <v>5</v>
      </c>
      <c r="E9411">
        <v>211</v>
      </c>
      <c r="F9411" t="s">
        <v>24</v>
      </c>
      <c r="G9411">
        <f t="shared" si="1029"/>
        <v>14000000</v>
      </c>
      <c r="H9411" s="3" t="s">
        <v>16</v>
      </c>
      <c r="I9411" t="str">
        <f t="shared" si="1030"/>
        <v>10000+</v>
      </c>
      <c r="J9411" s="1">
        <f t="shared" si="1031"/>
        <v>10000</v>
      </c>
      <c r="K9411" t="s">
        <v>17</v>
      </c>
      <c r="L9411" s="2">
        <v>0</v>
      </c>
      <c r="M9411" s="1">
        <f t="shared" ref="M9411:M9474" si="1035">VALUE(IF(RIGHT(L9411,LEN(L9411)-1)="",0,RIGHT(L9411,LEN(L9411)-1)))</f>
        <v>0</v>
      </c>
      <c r="N9411" t="s">
        <v>18</v>
      </c>
      <c r="O9411" t="s">
        <v>2527</v>
      </c>
      <c r="P9411" t="s">
        <v>10489</v>
      </c>
      <c r="Q9411" t="str">
        <f t="shared" si="1032"/>
        <v>2016</v>
      </c>
      <c r="R9411" t="str">
        <f t="shared" si="1033"/>
        <v>November</v>
      </c>
      <c r="S9411" t="s">
        <v>146</v>
      </c>
      <c r="T9411" t="s">
        <v>51</v>
      </c>
    </row>
    <row r="9412" spans="1:20" x14ac:dyDescent="0.3">
      <c r="A9412" t="s">
        <v>12387</v>
      </c>
      <c r="B9412" t="s">
        <v>2910</v>
      </c>
      <c r="C9412">
        <v>3.5</v>
      </c>
      <c r="D9412">
        <f t="shared" si="1034"/>
        <v>4</v>
      </c>
      <c r="E9412">
        <v>0</v>
      </c>
      <c r="F9412" t="s">
        <v>164</v>
      </c>
      <c r="G9412">
        <f t="shared" si="1029"/>
        <v>15000000</v>
      </c>
      <c r="H9412" s="3" t="s">
        <v>942</v>
      </c>
      <c r="I9412" t="str">
        <f t="shared" si="1030"/>
        <v>100+</v>
      </c>
      <c r="J9412" s="1">
        <f t="shared" si="1031"/>
        <v>100</v>
      </c>
      <c r="K9412" t="s">
        <v>17</v>
      </c>
      <c r="L9412" s="2">
        <v>0</v>
      </c>
      <c r="M9412" s="1">
        <f t="shared" si="1035"/>
        <v>0</v>
      </c>
      <c r="N9412" t="s">
        <v>18</v>
      </c>
      <c r="O9412" t="s">
        <v>1216</v>
      </c>
      <c r="P9412" t="s">
        <v>53</v>
      </c>
      <c r="Q9412" t="str">
        <f t="shared" si="1032"/>
        <v>2018</v>
      </c>
      <c r="R9412" t="str">
        <f t="shared" si="1033"/>
        <v>April</v>
      </c>
      <c r="S9412">
        <v>0.62</v>
      </c>
      <c r="T9412" t="s">
        <v>71</v>
      </c>
    </row>
    <row r="9413" spans="1:20" x14ac:dyDescent="0.3">
      <c r="A9413" t="s">
        <v>12388</v>
      </c>
      <c r="B9413" t="s">
        <v>1680</v>
      </c>
      <c r="C9413">
        <v>2.4</v>
      </c>
      <c r="D9413">
        <f t="shared" si="1034"/>
        <v>3</v>
      </c>
      <c r="E9413">
        <v>9</v>
      </c>
      <c r="F9413" t="s">
        <v>1040</v>
      </c>
      <c r="G9413">
        <f t="shared" si="1029"/>
        <v>3800000</v>
      </c>
      <c r="H9413" s="3" t="s">
        <v>719</v>
      </c>
      <c r="I9413" t="str">
        <f t="shared" si="1030"/>
        <v>1000+</v>
      </c>
      <c r="J9413" s="1">
        <f t="shared" si="1031"/>
        <v>1000</v>
      </c>
      <c r="K9413" t="s">
        <v>17</v>
      </c>
      <c r="L9413" s="2">
        <v>0</v>
      </c>
      <c r="M9413" s="1">
        <f t="shared" si="1035"/>
        <v>0</v>
      </c>
      <c r="N9413" t="s">
        <v>18</v>
      </c>
      <c r="O9413" t="s">
        <v>1681</v>
      </c>
      <c r="P9413" t="s">
        <v>425</v>
      </c>
      <c r="Q9413" t="str">
        <f t="shared" si="1032"/>
        <v>2018</v>
      </c>
      <c r="R9413" t="str">
        <f t="shared" si="1033"/>
        <v>January</v>
      </c>
      <c r="S9413" t="s">
        <v>21</v>
      </c>
      <c r="T9413" t="s">
        <v>76</v>
      </c>
    </row>
    <row r="9414" spans="1:20" x14ac:dyDescent="0.3">
      <c r="A9414" t="s">
        <v>12389</v>
      </c>
      <c r="B9414" t="s">
        <v>4390</v>
      </c>
      <c r="C9414">
        <v>3.9</v>
      </c>
      <c r="D9414">
        <f t="shared" si="1034"/>
        <v>4</v>
      </c>
      <c r="E9414">
        <v>146</v>
      </c>
      <c r="F9414" t="s">
        <v>12390</v>
      </c>
      <c r="G9414">
        <f t="shared" si="1029"/>
        <v>784000</v>
      </c>
      <c r="H9414" s="3" t="s">
        <v>16</v>
      </c>
      <c r="I9414" t="str">
        <f t="shared" si="1030"/>
        <v>10000+</v>
      </c>
      <c r="J9414" s="1">
        <f t="shared" si="1031"/>
        <v>10000</v>
      </c>
      <c r="K9414" t="s">
        <v>17</v>
      </c>
      <c r="L9414" s="2">
        <v>0</v>
      </c>
      <c r="M9414" s="1">
        <f t="shared" si="1035"/>
        <v>0</v>
      </c>
      <c r="N9414" t="s">
        <v>18</v>
      </c>
      <c r="O9414" t="s">
        <v>4391</v>
      </c>
      <c r="P9414" t="s">
        <v>12391</v>
      </c>
      <c r="Q9414" t="str">
        <f t="shared" si="1032"/>
        <v>2017</v>
      </c>
      <c r="R9414" t="str">
        <f t="shared" si="1033"/>
        <v>April</v>
      </c>
      <c r="S9414">
        <v>1.1499999999999999</v>
      </c>
      <c r="T9414" t="s">
        <v>211</v>
      </c>
    </row>
    <row r="9415" spans="1:20" x14ac:dyDescent="0.3">
      <c r="A9415" t="s">
        <v>12392</v>
      </c>
      <c r="B9415" t="s">
        <v>505</v>
      </c>
      <c r="C9415">
        <v>3.5</v>
      </c>
      <c r="D9415">
        <f t="shared" si="1034"/>
        <v>4</v>
      </c>
      <c r="E9415">
        <v>0</v>
      </c>
      <c r="F9415" t="s">
        <v>39</v>
      </c>
      <c r="G9415">
        <f t="shared" si="1029"/>
        <v>1000</v>
      </c>
      <c r="H9415" s="3" t="s">
        <v>1194</v>
      </c>
      <c r="I9415" t="str">
        <f t="shared" si="1030"/>
        <v>5+</v>
      </c>
      <c r="J9415" s="1">
        <f t="shared" si="1031"/>
        <v>5</v>
      </c>
      <c r="K9415" t="s">
        <v>17</v>
      </c>
      <c r="L9415" s="2">
        <v>0</v>
      </c>
      <c r="M9415" s="1">
        <f t="shared" si="1035"/>
        <v>0</v>
      </c>
      <c r="N9415" t="s">
        <v>18</v>
      </c>
      <c r="O9415" t="s">
        <v>506</v>
      </c>
      <c r="P9415" t="s">
        <v>153</v>
      </c>
      <c r="Q9415" t="str">
        <f t="shared" si="1032"/>
        <v>2018</v>
      </c>
      <c r="R9415" t="str">
        <f t="shared" si="1033"/>
        <v>August</v>
      </c>
      <c r="S9415" t="s">
        <v>39</v>
      </c>
      <c r="T9415" t="s">
        <v>39</v>
      </c>
    </row>
    <row r="9416" spans="1:20" x14ac:dyDescent="0.3">
      <c r="A9416" t="s">
        <v>12393</v>
      </c>
      <c r="B9416" t="s">
        <v>4716</v>
      </c>
      <c r="C9416">
        <v>3.5</v>
      </c>
      <c r="D9416">
        <f t="shared" si="1034"/>
        <v>4</v>
      </c>
      <c r="E9416">
        <v>0</v>
      </c>
      <c r="F9416" t="s">
        <v>1598</v>
      </c>
      <c r="G9416">
        <f t="shared" si="1029"/>
        <v>7700000</v>
      </c>
      <c r="H9416" s="3" t="s">
        <v>1147</v>
      </c>
      <c r="I9416" t="str">
        <f t="shared" si="1030"/>
        <v>10+</v>
      </c>
      <c r="J9416" s="1">
        <f t="shared" si="1031"/>
        <v>10</v>
      </c>
      <c r="K9416" t="s">
        <v>17</v>
      </c>
      <c r="L9416" s="2">
        <v>0</v>
      </c>
      <c r="M9416" s="1">
        <f t="shared" si="1035"/>
        <v>0</v>
      </c>
      <c r="N9416" t="s">
        <v>18</v>
      </c>
      <c r="O9416" t="s">
        <v>4717</v>
      </c>
      <c r="P9416" t="s">
        <v>143</v>
      </c>
      <c r="Q9416" t="str">
        <f t="shared" si="1032"/>
        <v>2018</v>
      </c>
      <c r="R9416" t="str">
        <f t="shared" si="1033"/>
        <v>July</v>
      </c>
      <c r="S9416" t="s">
        <v>12394</v>
      </c>
      <c r="T9416" t="s">
        <v>71</v>
      </c>
    </row>
    <row r="9417" spans="1:20" x14ac:dyDescent="0.3">
      <c r="A9417" t="s">
        <v>12395</v>
      </c>
      <c r="B9417" t="s">
        <v>2910</v>
      </c>
      <c r="C9417">
        <v>3.5</v>
      </c>
      <c r="D9417">
        <f t="shared" si="1034"/>
        <v>4</v>
      </c>
      <c r="E9417">
        <v>0</v>
      </c>
      <c r="F9417" t="s">
        <v>435</v>
      </c>
      <c r="G9417">
        <f t="shared" si="1029"/>
        <v>13000000</v>
      </c>
      <c r="H9417" s="3" t="s">
        <v>1147</v>
      </c>
      <c r="I9417" t="str">
        <f t="shared" si="1030"/>
        <v>10+</v>
      </c>
      <c r="J9417" s="1">
        <f t="shared" si="1031"/>
        <v>10</v>
      </c>
      <c r="K9417" t="s">
        <v>17</v>
      </c>
      <c r="L9417" s="2">
        <v>0</v>
      </c>
      <c r="M9417" s="1">
        <f t="shared" si="1035"/>
        <v>0</v>
      </c>
      <c r="N9417" t="s">
        <v>18</v>
      </c>
      <c r="O9417" t="s">
        <v>1216</v>
      </c>
      <c r="P9417" t="s">
        <v>458</v>
      </c>
      <c r="Q9417" t="str">
        <f t="shared" si="1032"/>
        <v>2017</v>
      </c>
      <c r="R9417" t="str">
        <f t="shared" si="1033"/>
        <v>November</v>
      </c>
      <c r="S9417" t="s">
        <v>70</v>
      </c>
      <c r="T9417" t="s">
        <v>71</v>
      </c>
    </row>
    <row r="9418" spans="1:20" x14ac:dyDescent="0.3">
      <c r="A9418" t="s">
        <v>12396</v>
      </c>
      <c r="B9418" t="s">
        <v>4390</v>
      </c>
      <c r="C9418">
        <v>4</v>
      </c>
      <c r="D9418">
        <f t="shared" si="1034"/>
        <v>4</v>
      </c>
      <c r="E9418">
        <v>8</v>
      </c>
      <c r="F9418" t="s">
        <v>575</v>
      </c>
      <c r="G9418">
        <f t="shared" si="1029"/>
        <v>1500000</v>
      </c>
      <c r="H9418" s="3" t="s">
        <v>942</v>
      </c>
      <c r="I9418" t="str">
        <f t="shared" si="1030"/>
        <v>100+</v>
      </c>
      <c r="J9418" s="1">
        <f t="shared" si="1031"/>
        <v>100</v>
      </c>
      <c r="K9418" t="s">
        <v>17</v>
      </c>
      <c r="L9418" s="2">
        <v>0</v>
      </c>
      <c r="M9418" s="1">
        <f t="shared" si="1035"/>
        <v>0</v>
      </c>
      <c r="N9418" t="s">
        <v>18</v>
      </c>
      <c r="O9418" t="s">
        <v>4391</v>
      </c>
      <c r="P9418" t="s">
        <v>8526</v>
      </c>
      <c r="Q9418" t="str">
        <f t="shared" si="1032"/>
        <v>2016</v>
      </c>
      <c r="R9418" t="str">
        <f t="shared" si="1033"/>
        <v>May</v>
      </c>
      <c r="S9418">
        <v>1.3</v>
      </c>
      <c r="T9418" t="s">
        <v>389</v>
      </c>
    </row>
    <row r="9419" spans="1:20" x14ac:dyDescent="0.3">
      <c r="A9419" t="s">
        <v>12397</v>
      </c>
      <c r="B9419" t="s">
        <v>4390</v>
      </c>
      <c r="C9419">
        <v>3.5</v>
      </c>
      <c r="D9419">
        <f t="shared" si="1034"/>
        <v>4</v>
      </c>
      <c r="E9419">
        <v>0</v>
      </c>
      <c r="F9419" t="s">
        <v>435</v>
      </c>
      <c r="G9419">
        <f t="shared" si="1029"/>
        <v>13000000</v>
      </c>
      <c r="H9419" s="3" t="s">
        <v>937</v>
      </c>
      <c r="I9419" t="str">
        <f t="shared" si="1030"/>
        <v>50+</v>
      </c>
      <c r="J9419" s="1">
        <f t="shared" si="1031"/>
        <v>50</v>
      </c>
      <c r="K9419" t="s">
        <v>17</v>
      </c>
      <c r="L9419" s="2">
        <v>0</v>
      </c>
      <c r="M9419" s="1">
        <f t="shared" si="1035"/>
        <v>0</v>
      </c>
      <c r="N9419" t="s">
        <v>18</v>
      </c>
      <c r="O9419" t="s">
        <v>4391</v>
      </c>
      <c r="P9419" t="s">
        <v>1029</v>
      </c>
      <c r="Q9419" t="str">
        <f t="shared" si="1032"/>
        <v>2017</v>
      </c>
      <c r="R9419" t="str">
        <f t="shared" si="1033"/>
        <v>November</v>
      </c>
      <c r="S9419" t="s">
        <v>2707</v>
      </c>
      <c r="T9419" t="s">
        <v>71</v>
      </c>
    </row>
    <row r="9420" spans="1:20" x14ac:dyDescent="0.3">
      <c r="A9420" t="s">
        <v>12398</v>
      </c>
      <c r="B9420" t="s">
        <v>2519</v>
      </c>
      <c r="C9420">
        <v>3</v>
      </c>
      <c r="D9420">
        <f t="shared" si="1034"/>
        <v>3</v>
      </c>
      <c r="E9420">
        <v>49</v>
      </c>
      <c r="F9420" t="s">
        <v>358</v>
      </c>
      <c r="G9420">
        <f t="shared" si="1029"/>
        <v>7100000</v>
      </c>
      <c r="H9420" s="3" t="s">
        <v>90</v>
      </c>
      <c r="I9420" t="str">
        <f t="shared" si="1030"/>
        <v>5000+</v>
      </c>
      <c r="J9420" s="1">
        <f t="shared" si="1031"/>
        <v>5000</v>
      </c>
      <c r="K9420" t="s">
        <v>17</v>
      </c>
      <c r="L9420" s="2">
        <v>0</v>
      </c>
      <c r="M9420" s="1">
        <f t="shared" si="1035"/>
        <v>0</v>
      </c>
      <c r="N9420" t="s">
        <v>18</v>
      </c>
      <c r="O9420" t="s">
        <v>2685</v>
      </c>
      <c r="P9420" t="s">
        <v>4951</v>
      </c>
      <c r="Q9420" t="str">
        <f t="shared" si="1032"/>
        <v>2017</v>
      </c>
      <c r="R9420" t="str">
        <f t="shared" si="1033"/>
        <v>October</v>
      </c>
      <c r="S9420" t="s">
        <v>210</v>
      </c>
      <c r="T9420" t="s">
        <v>157</v>
      </c>
    </row>
    <row r="9421" spans="1:20" x14ac:dyDescent="0.3">
      <c r="A9421" t="s">
        <v>12399</v>
      </c>
      <c r="B9421" t="s">
        <v>2910</v>
      </c>
      <c r="C9421">
        <v>3.5</v>
      </c>
      <c r="D9421">
        <f t="shared" si="1034"/>
        <v>4</v>
      </c>
      <c r="E9421">
        <v>20</v>
      </c>
      <c r="F9421" t="s">
        <v>382</v>
      </c>
      <c r="G9421">
        <f t="shared" si="1029"/>
        <v>3200000</v>
      </c>
      <c r="H9421" s="3" t="s">
        <v>16</v>
      </c>
      <c r="I9421" t="str">
        <f t="shared" si="1030"/>
        <v>10000+</v>
      </c>
      <c r="J9421" s="1">
        <f t="shared" si="1031"/>
        <v>10000</v>
      </c>
      <c r="K9421" t="s">
        <v>17</v>
      </c>
      <c r="L9421" s="2">
        <v>0</v>
      </c>
      <c r="M9421" s="1">
        <f t="shared" si="1035"/>
        <v>0</v>
      </c>
      <c r="N9421" t="s">
        <v>18</v>
      </c>
      <c r="O9421" t="s">
        <v>1216</v>
      </c>
      <c r="P9421" t="s">
        <v>5716</v>
      </c>
      <c r="Q9421" t="str">
        <f t="shared" si="1032"/>
        <v>2017</v>
      </c>
      <c r="R9421" t="str">
        <f t="shared" si="1033"/>
        <v>December</v>
      </c>
      <c r="S9421">
        <v>2.1</v>
      </c>
      <c r="T9421" t="s">
        <v>76</v>
      </c>
    </row>
    <row r="9422" spans="1:20" x14ac:dyDescent="0.3">
      <c r="A9422" t="s">
        <v>12400</v>
      </c>
      <c r="B9422" t="s">
        <v>4098</v>
      </c>
      <c r="C9422">
        <v>4.4000000000000004</v>
      </c>
      <c r="D9422">
        <f t="shared" si="1034"/>
        <v>5</v>
      </c>
      <c r="E9422">
        <v>4600</v>
      </c>
      <c r="F9422" t="s">
        <v>82</v>
      </c>
      <c r="G9422">
        <f t="shared" si="1029"/>
        <v>21000000</v>
      </c>
      <c r="H9422" s="3" t="s">
        <v>25</v>
      </c>
      <c r="I9422" t="str">
        <f t="shared" si="1030"/>
        <v>500000+</v>
      </c>
      <c r="J9422" s="1">
        <f t="shared" si="1031"/>
        <v>500000</v>
      </c>
      <c r="K9422" t="s">
        <v>17</v>
      </c>
      <c r="L9422" s="2">
        <v>0</v>
      </c>
      <c r="M9422" s="1">
        <f t="shared" si="1035"/>
        <v>0</v>
      </c>
      <c r="N9422" t="s">
        <v>18</v>
      </c>
      <c r="O9422" t="s">
        <v>2572</v>
      </c>
      <c r="P9422" t="s">
        <v>3337</v>
      </c>
      <c r="Q9422" t="str">
        <f t="shared" si="1032"/>
        <v>2018</v>
      </c>
      <c r="R9422" t="str">
        <f t="shared" si="1033"/>
        <v>January</v>
      </c>
      <c r="S9422" t="s">
        <v>7273</v>
      </c>
      <c r="T9422" t="s">
        <v>71</v>
      </c>
    </row>
    <row r="9423" spans="1:20" x14ac:dyDescent="0.3">
      <c r="A9423" t="s">
        <v>12401</v>
      </c>
      <c r="B9423" t="s">
        <v>2519</v>
      </c>
      <c r="C9423">
        <v>3.4</v>
      </c>
      <c r="D9423">
        <f t="shared" si="1034"/>
        <v>4</v>
      </c>
      <c r="E9423">
        <v>9051</v>
      </c>
      <c r="F9423" t="s">
        <v>119</v>
      </c>
      <c r="G9423">
        <f t="shared" si="1029"/>
        <v>23000000</v>
      </c>
      <c r="H9423" s="3" t="s">
        <v>56</v>
      </c>
      <c r="I9423" t="str">
        <f t="shared" si="1030"/>
        <v>1000000+</v>
      </c>
      <c r="J9423" s="1">
        <f t="shared" si="1031"/>
        <v>1000000</v>
      </c>
      <c r="K9423" t="s">
        <v>17</v>
      </c>
      <c r="L9423" s="2">
        <v>0</v>
      </c>
      <c r="M9423" s="1">
        <f t="shared" si="1035"/>
        <v>0</v>
      </c>
      <c r="N9423" t="s">
        <v>18</v>
      </c>
      <c r="O9423" t="s">
        <v>2523</v>
      </c>
      <c r="P9423" t="s">
        <v>10336</v>
      </c>
      <c r="Q9423" t="str">
        <f t="shared" si="1032"/>
        <v>2017</v>
      </c>
      <c r="R9423" t="str">
        <f t="shared" si="1033"/>
        <v>February</v>
      </c>
      <c r="S9423">
        <v>1.2</v>
      </c>
      <c r="T9423" t="s">
        <v>51</v>
      </c>
    </row>
    <row r="9424" spans="1:20" x14ac:dyDescent="0.3">
      <c r="A9424" t="s">
        <v>12402</v>
      </c>
      <c r="B9424" t="s">
        <v>2910</v>
      </c>
      <c r="C9424">
        <v>2.9</v>
      </c>
      <c r="D9424">
        <f t="shared" si="1034"/>
        <v>3</v>
      </c>
      <c r="E9424">
        <v>72</v>
      </c>
      <c r="F9424" t="s">
        <v>227</v>
      </c>
      <c r="G9424">
        <f t="shared" si="1029"/>
        <v>27000000</v>
      </c>
      <c r="H9424" s="3" t="s">
        <v>90</v>
      </c>
      <c r="I9424" t="str">
        <f t="shared" si="1030"/>
        <v>5000+</v>
      </c>
      <c r="J9424" s="1">
        <f t="shared" si="1031"/>
        <v>5000</v>
      </c>
      <c r="K9424" t="s">
        <v>17</v>
      </c>
      <c r="L9424" s="2">
        <v>0</v>
      </c>
      <c r="M9424" s="1">
        <f t="shared" si="1035"/>
        <v>0</v>
      </c>
      <c r="N9424" t="s">
        <v>375</v>
      </c>
      <c r="O9424" t="s">
        <v>2652</v>
      </c>
      <c r="P9424" t="s">
        <v>1721</v>
      </c>
      <c r="Q9424" t="str">
        <f t="shared" si="1032"/>
        <v>2018</v>
      </c>
      <c r="R9424" t="str">
        <f t="shared" si="1033"/>
        <v>June</v>
      </c>
      <c r="S9424" t="s">
        <v>1935</v>
      </c>
      <c r="T9424" t="s">
        <v>51</v>
      </c>
    </row>
    <row r="9425" spans="1:20" x14ac:dyDescent="0.3">
      <c r="A9425" t="s">
        <v>12403</v>
      </c>
      <c r="B9425" t="s">
        <v>4390</v>
      </c>
      <c r="C9425">
        <v>5</v>
      </c>
      <c r="D9425">
        <f t="shared" si="1034"/>
        <v>5</v>
      </c>
      <c r="E9425">
        <v>2</v>
      </c>
      <c r="F9425" t="s">
        <v>15</v>
      </c>
      <c r="G9425">
        <f t="shared" si="1029"/>
        <v>19000000</v>
      </c>
      <c r="H9425" s="3" t="s">
        <v>1147</v>
      </c>
      <c r="I9425" t="str">
        <f t="shared" si="1030"/>
        <v>10+</v>
      </c>
      <c r="J9425" s="1">
        <f t="shared" si="1031"/>
        <v>10</v>
      </c>
      <c r="K9425" t="s">
        <v>17</v>
      </c>
      <c r="L9425" s="2">
        <v>0</v>
      </c>
      <c r="M9425" s="1">
        <f t="shared" si="1035"/>
        <v>0</v>
      </c>
      <c r="N9425" t="s">
        <v>18</v>
      </c>
      <c r="O9425" t="s">
        <v>4391</v>
      </c>
      <c r="P9425" t="s">
        <v>7761</v>
      </c>
      <c r="Q9425" t="str">
        <f t="shared" si="1032"/>
        <v>2015</v>
      </c>
      <c r="R9425" t="str">
        <f t="shared" si="1033"/>
        <v>October</v>
      </c>
      <c r="S9425" t="s">
        <v>1935</v>
      </c>
      <c r="T9425" t="s">
        <v>51</v>
      </c>
    </row>
    <row r="9426" spans="1:20" x14ac:dyDescent="0.3">
      <c r="A9426" t="s">
        <v>12404</v>
      </c>
      <c r="B9426" t="s">
        <v>2910</v>
      </c>
      <c r="C9426">
        <v>4.5</v>
      </c>
      <c r="D9426">
        <f t="shared" si="1034"/>
        <v>5</v>
      </c>
      <c r="E9426">
        <v>14692</v>
      </c>
      <c r="F9426" t="s">
        <v>1063</v>
      </c>
      <c r="G9426">
        <f t="shared" si="1029"/>
        <v>45000000</v>
      </c>
      <c r="H9426" s="3" t="s">
        <v>56</v>
      </c>
      <c r="I9426" t="str">
        <f t="shared" si="1030"/>
        <v>1000000+</v>
      </c>
      <c r="J9426" s="1">
        <f t="shared" si="1031"/>
        <v>1000000</v>
      </c>
      <c r="K9426" t="s">
        <v>17</v>
      </c>
      <c r="L9426" s="2">
        <v>0</v>
      </c>
      <c r="M9426" s="1">
        <f t="shared" si="1035"/>
        <v>0</v>
      </c>
      <c r="N9426" t="s">
        <v>18</v>
      </c>
      <c r="O9426" t="s">
        <v>2548</v>
      </c>
      <c r="P9426" t="s">
        <v>143</v>
      </c>
      <c r="Q9426" t="str">
        <f t="shared" si="1032"/>
        <v>2018</v>
      </c>
      <c r="R9426" t="str">
        <f t="shared" si="1033"/>
        <v>July</v>
      </c>
      <c r="S9426" t="s">
        <v>12405</v>
      </c>
      <c r="T9426" t="s">
        <v>71</v>
      </c>
    </row>
    <row r="9427" spans="1:20" x14ac:dyDescent="0.3">
      <c r="A9427" t="s">
        <v>12406</v>
      </c>
      <c r="B9427" t="s">
        <v>2910</v>
      </c>
      <c r="C9427">
        <v>3.7</v>
      </c>
      <c r="D9427">
        <f t="shared" si="1034"/>
        <v>4</v>
      </c>
      <c r="E9427">
        <v>40678</v>
      </c>
      <c r="F9427" t="s">
        <v>164</v>
      </c>
      <c r="G9427">
        <f t="shared" si="1029"/>
        <v>15000000</v>
      </c>
      <c r="H9427" s="3" t="s">
        <v>56</v>
      </c>
      <c r="I9427" t="str">
        <f t="shared" si="1030"/>
        <v>1000000+</v>
      </c>
      <c r="J9427" s="1">
        <f t="shared" si="1031"/>
        <v>1000000</v>
      </c>
      <c r="K9427" t="s">
        <v>17</v>
      </c>
      <c r="L9427" s="2">
        <v>0</v>
      </c>
      <c r="M9427" s="1">
        <f t="shared" si="1035"/>
        <v>0</v>
      </c>
      <c r="N9427" t="s">
        <v>18</v>
      </c>
      <c r="O9427" t="s">
        <v>2527</v>
      </c>
      <c r="P9427" t="s">
        <v>7565</v>
      </c>
      <c r="Q9427" t="str">
        <f t="shared" si="1032"/>
        <v>2017</v>
      </c>
      <c r="R9427" t="str">
        <f t="shared" si="1033"/>
        <v>May</v>
      </c>
      <c r="S9427" t="s">
        <v>3389</v>
      </c>
      <c r="T9427" t="s">
        <v>76</v>
      </c>
    </row>
    <row r="9428" spans="1:20" x14ac:dyDescent="0.3">
      <c r="A9428" t="s">
        <v>12407</v>
      </c>
      <c r="B9428" t="s">
        <v>2910</v>
      </c>
      <c r="C9428">
        <v>3</v>
      </c>
      <c r="D9428">
        <f t="shared" si="1034"/>
        <v>3</v>
      </c>
      <c r="E9428">
        <v>59096</v>
      </c>
      <c r="F9428" t="s">
        <v>39</v>
      </c>
      <c r="G9428">
        <f t="shared" si="1029"/>
        <v>1000</v>
      </c>
      <c r="H9428" s="3" t="s">
        <v>31</v>
      </c>
      <c r="I9428" t="str">
        <f t="shared" si="1030"/>
        <v>5000000+</v>
      </c>
      <c r="J9428" s="1">
        <f t="shared" si="1031"/>
        <v>5000000</v>
      </c>
      <c r="K9428" t="s">
        <v>17</v>
      </c>
      <c r="L9428" s="2">
        <v>0</v>
      </c>
      <c r="M9428" s="1">
        <f t="shared" si="1035"/>
        <v>0</v>
      </c>
      <c r="N9428" t="s">
        <v>18</v>
      </c>
      <c r="O9428" t="s">
        <v>2527</v>
      </c>
      <c r="P9428" t="s">
        <v>3310</v>
      </c>
      <c r="Q9428" t="str">
        <f t="shared" si="1032"/>
        <v>2017</v>
      </c>
      <c r="R9428" t="str">
        <f t="shared" si="1033"/>
        <v>September</v>
      </c>
      <c r="S9428" t="s">
        <v>39</v>
      </c>
      <c r="T9428" t="s">
        <v>22</v>
      </c>
    </row>
    <row r="9429" spans="1:20" x14ac:dyDescent="0.3">
      <c r="A9429" t="s">
        <v>12408</v>
      </c>
      <c r="B9429" t="s">
        <v>2910</v>
      </c>
      <c r="C9429">
        <v>3.5</v>
      </c>
      <c r="D9429">
        <f t="shared" si="1034"/>
        <v>4</v>
      </c>
      <c r="E9429">
        <v>0</v>
      </c>
      <c r="F9429" t="s">
        <v>435</v>
      </c>
      <c r="G9429">
        <f t="shared" si="1029"/>
        <v>13000000</v>
      </c>
      <c r="H9429" s="3" t="s">
        <v>1147</v>
      </c>
      <c r="I9429" t="str">
        <f t="shared" si="1030"/>
        <v>10+</v>
      </c>
      <c r="J9429" s="1">
        <f t="shared" si="1031"/>
        <v>10</v>
      </c>
      <c r="K9429" t="s">
        <v>17</v>
      </c>
      <c r="L9429" s="2">
        <v>0</v>
      </c>
      <c r="M9429" s="1">
        <f t="shared" si="1035"/>
        <v>0</v>
      </c>
      <c r="N9429" t="s">
        <v>18</v>
      </c>
      <c r="O9429" t="s">
        <v>1216</v>
      </c>
      <c r="P9429" t="s">
        <v>458</v>
      </c>
      <c r="Q9429" t="str">
        <f t="shared" si="1032"/>
        <v>2017</v>
      </c>
      <c r="R9429" t="str">
        <f t="shared" si="1033"/>
        <v>November</v>
      </c>
      <c r="S9429" t="s">
        <v>70</v>
      </c>
      <c r="T9429" t="s">
        <v>71</v>
      </c>
    </row>
    <row r="9430" spans="1:20" x14ac:dyDescent="0.3">
      <c r="A9430" t="s">
        <v>12409</v>
      </c>
      <c r="B9430" t="s">
        <v>2519</v>
      </c>
      <c r="C9430">
        <v>4</v>
      </c>
      <c r="D9430">
        <f t="shared" si="1034"/>
        <v>4</v>
      </c>
      <c r="E9430">
        <v>127810</v>
      </c>
      <c r="F9430" t="s">
        <v>60</v>
      </c>
      <c r="G9430">
        <f t="shared" si="1029"/>
        <v>33000000</v>
      </c>
      <c r="H9430" s="3" t="s">
        <v>79</v>
      </c>
      <c r="I9430" t="str">
        <f t="shared" si="1030"/>
        <v>10000000+</v>
      </c>
      <c r="J9430" s="1">
        <f t="shared" si="1031"/>
        <v>10000000</v>
      </c>
      <c r="K9430" t="s">
        <v>17</v>
      </c>
      <c r="L9430" s="2">
        <v>0</v>
      </c>
      <c r="M9430" s="1">
        <f t="shared" si="1035"/>
        <v>0</v>
      </c>
      <c r="N9430" t="s">
        <v>375</v>
      </c>
      <c r="O9430" t="s">
        <v>2538</v>
      </c>
      <c r="P9430" t="s">
        <v>32</v>
      </c>
      <c r="Q9430" t="str">
        <f t="shared" si="1032"/>
        <v>2018</v>
      </c>
      <c r="R9430" t="str">
        <f t="shared" si="1033"/>
        <v>August</v>
      </c>
      <c r="S9430" t="s">
        <v>12410</v>
      </c>
      <c r="T9430" t="s">
        <v>46</v>
      </c>
    </row>
    <row r="9431" spans="1:20" x14ac:dyDescent="0.3">
      <c r="A9431" t="s">
        <v>12411</v>
      </c>
      <c r="B9431" t="s">
        <v>2910</v>
      </c>
      <c r="C9431">
        <v>3.2</v>
      </c>
      <c r="D9431">
        <f t="shared" si="1034"/>
        <v>4</v>
      </c>
      <c r="E9431">
        <v>85</v>
      </c>
      <c r="F9431" t="s">
        <v>493</v>
      </c>
      <c r="G9431">
        <f t="shared" si="1029"/>
        <v>2100000</v>
      </c>
      <c r="H9431" s="3" t="s">
        <v>16</v>
      </c>
      <c r="I9431" t="str">
        <f t="shared" si="1030"/>
        <v>10000+</v>
      </c>
      <c r="J9431" s="1">
        <f t="shared" si="1031"/>
        <v>10000</v>
      </c>
      <c r="K9431" t="s">
        <v>17</v>
      </c>
      <c r="L9431" s="2">
        <v>0</v>
      </c>
      <c r="M9431" s="1">
        <f t="shared" si="1035"/>
        <v>0</v>
      </c>
      <c r="N9431" t="s">
        <v>18</v>
      </c>
      <c r="O9431" t="s">
        <v>2548</v>
      </c>
      <c r="P9431" t="s">
        <v>4745</v>
      </c>
      <c r="Q9431" t="str">
        <f t="shared" si="1032"/>
        <v>2016</v>
      </c>
      <c r="R9431" t="str">
        <f t="shared" si="1033"/>
        <v>April</v>
      </c>
      <c r="S9431" t="s">
        <v>21</v>
      </c>
      <c r="T9431" t="s">
        <v>465</v>
      </c>
    </row>
    <row r="9432" spans="1:20" x14ac:dyDescent="0.3">
      <c r="A9432" t="s">
        <v>12412</v>
      </c>
      <c r="B9432" t="s">
        <v>2910</v>
      </c>
      <c r="C9432">
        <v>3.6</v>
      </c>
      <c r="D9432">
        <f t="shared" si="1034"/>
        <v>4</v>
      </c>
      <c r="E9432">
        <v>209</v>
      </c>
      <c r="F9432" t="s">
        <v>242</v>
      </c>
      <c r="G9432">
        <f t="shared" si="1029"/>
        <v>16000000</v>
      </c>
      <c r="H9432" s="3" t="s">
        <v>49</v>
      </c>
      <c r="I9432" t="str">
        <f t="shared" si="1030"/>
        <v>50000+</v>
      </c>
      <c r="J9432" s="1">
        <f t="shared" si="1031"/>
        <v>50000</v>
      </c>
      <c r="K9432" t="s">
        <v>17</v>
      </c>
      <c r="L9432" s="2">
        <v>0</v>
      </c>
      <c r="M9432" s="1">
        <f t="shared" si="1035"/>
        <v>0</v>
      </c>
      <c r="N9432" t="s">
        <v>18</v>
      </c>
      <c r="O9432" t="s">
        <v>2527</v>
      </c>
      <c r="P9432" t="s">
        <v>4016</v>
      </c>
      <c r="Q9432" t="str">
        <f t="shared" si="1032"/>
        <v>2016</v>
      </c>
      <c r="R9432" t="str">
        <f t="shared" si="1033"/>
        <v>October</v>
      </c>
      <c r="S9432">
        <v>1.1000000000000001</v>
      </c>
      <c r="T9432" t="s">
        <v>51</v>
      </c>
    </row>
    <row r="9433" spans="1:20" x14ac:dyDescent="0.3">
      <c r="A9433" t="s">
        <v>12413</v>
      </c>
      <c r="B9433" t="s">
        <v>2910</v>
      </c>
      <c r="C9433">
        <v>3.2</v>
      </c>
      <c r="D9433">
        <f t="shared" si="1034"/>
        <v>4</v>
      </c>
      <c r="E9433">
        <v>111</v>
      </c>
      <c r="F9433" t="s">
        <v>701</v>
      </c>
      <c r="G9433">
        <f t="shared" si="1029"/>
        <v>3300000</v>
      </c>
      <c r="H9433" s="3" t="s">
        <v>90</v>
      </c>
      <c r="I9433" t="str">
        <f t="shared" si="1030"/>
        <v>5000+</v>
      </c>
      <c r="J9433" s="1">
        <f t="shared" si="1031"/>
        <v>5000</v>
      </c>
      <c r="K9433" t="s">
        <v>17</v>
      </c>
      <c r="L9433" s="2">
        <v>0</v>
      </c>
      <c r="M9433" s="1">
        <f t="shared" si="1035"/>
        <v>0</v>
      </c>
      <c r="N9433" t="s">
        <v>18</v>
      </c>
      <c r="O9433" t="s">
        <v>2527</v>
      </c>
      <c r="P9433" t="s">
        <v>10601</v>
      </c>
      <c r="Q9433" t="str">
        <f t="shared" si="1032"/>
        <v>2016</v>
      </c>
      <c r="R9433" t="str">
        <f t="shared" si="1033"/>
        <v>March</v>
      </c>
      <c r="S9433">
        <v>1.7</v>
      </c>
      <c r="T9433" t="s">
        <v>51</v>
      </c>
    </row>
    <row r="9434" spans="1:20" x14ac:dyDescent="0.3">
      <c r="A9434" t="s">
        <v>12414</v>
      </c>
      <c r="B9434" t="s">
        <v>4098</v>
      </c>
      <c r="C9434">
        <v>3.7</v>
      </c>
      <c r="D9434">
        <f t="shared" si="1034"/>
        <v>4</v>
      </c>
      <c r="E9434">
        <v>27179</v>
      </c>
      <c r="F9434" t="s">
        <v>78</v>
      </c>
      <c r="G9434">
        <f t="shared" si="1029"/>
        <v>20000000</v>
      </c>
      <c r="H9434" s="3" t="s">
        <v>56</v>
      </c>
      <c r="I9434" t="str">
        <f t="shared" si="1030"/>
        <v>1000000+</v>
      </c>
      <c r="J9434" s="1">
        <f t="shared" si="1031"/>
        <v>1000000</v>
      </c>
      <c r="K9434" t="s">
        <v>17</v>
      </c>
      <c r="L9434" s="2">
        <v>0</v>
      </c>
      <c r="M9434" s="1">
        <f t="shared" si="1035"/>
        <v>0</v>
      </c>
      <c r="N9434" t="s">
        <v>18</v>
      </c>
      <c r="O9434" t="s">
        <v>2572</v>
      </c>
      <c r="P9434" t="s">
        <v>103</v>
      </c>
      <c r="Q9434" t="str">
        <f t="shared" si="1032"/>
        <v>2018</v>
      </c>
      <c r="R9434" t="str">
        <f t="shared" si="1033"/>
        <v>July</v>
      </c>
      <c r="S9434" t="s">
        <v>12415</v>
      </c>
      <c r="T9434" t="s">
        <v>71</v>
      </c>
    </row>
    <row r="9435" spans="1:20" x14ac:dyDescent="0.3">
      <c r="A9435" t="s">
        <v>12416</v>
      </c>
      <c r="B9435" t="s">
        <v>2910</v>
      </c>
      <c r="C9435">
        <v>4.7</v>
      </c>
      <c r="D9435">
        <f t="shared" si="1034"/>
        <v>5</v>
      </c>
      <c r="E9435">
        <v>15</v>
      </c>
      <c r="F9435" t="s">
        <v>139</v>
      </c>
      <c r="G9435">
        <f t="shared" si="1029"/>
        <v>5200000</v>
      </c>
      <c r="H9435" s="3" t="s">
        <v>719</v>
      </c>
      <c r="I9435" t="str">
        <f t="shared" si="1030"/>
        <v>1000+</v>
      </c>
      <c r="J9435" s="1">
        <f t="shared" si="1031"/>
        <v>1000</v>
      </c>
      <c r="K9435" t="s">
        <v>17</v>
      </c>
      <c r="L9435" s="2">
        <v>0</v>
      </c>
      <c r="M9435" s="1">
        <f t="shared" si="1035"/>
        <v>0</v>
      </c>
      <c r="N9435" t="s">
        <v>18</v>
      </c>
      <c r="O9435" t="s">
        <v>1216</v>
      </c>
      <c r="P9435" t="s">
        <v>12417</v>
      </c>
      <c r="Q9435" t="str">
        <f t="shared" si="1032"/>
        <v>2016</v>
      </c>
      <c r="R9435" t="str">
        <f t="shared" si="1033"/>
        <v>September</v>
      </c>
      <c r="S9435" t="s">
        <v>70</v>
      </c>
      <c r="T9435" t="s">
        <v>76</v>
      </c>
    </row>
    <row r="9436" spans="1:20" x14ac:dyDescent="0.3">
      <c r="A9436" t="s">
        <v>12418</v>
      </c>
      <c r="B9436" t="s">
        <v>2910</v>
      </c>
      <c r="C9436">
        <v>4.4000000000000004</v>
      </c>
      <c r="D9436">
        <f t="shared" si="1034"/>
        <v>5</v>
      </c>
      <c r="E9436">
        <v>351607</v>
      </c>
      <c r="F9436" t="s">
        <v>30</v>
      </c>
      <c r="G9436">
        <f t="shared" si="1029"/>
        <v>8700000</v>
      </c>
      <c r="H9436" s="3" t="s">
        <v>31</v>
      </c>
      <c r="I9436" t="str">
        <f t="shared" si="1030"/>
        <v>5000000+</v>
      </c>
      <c r="J9436" s="1">
        <f t="shared" si="1031"/>
        <v>5000000</v>
      </c>
      <c r="K9436" t="s">
        <v>17</v>
      </c>
      <c r="L9436" s="2">
        <v>0</v>
      </c>
      <c r="M9436" s="1">
        <f t="shared" si="1035"/>
        <v>0</v>
      </c>
      <c r="N9436" t="s">
        <v>111</v>
      </c>
      <c r="O9436" t="s">
        <v>2527</v>
      </c>
      <c r="P9436" t="s">
        <v>6799</v>
      </c>
      <c r="Q9436" t="str">
        <f t="shared" si="1032"/>
        <v>2016</v>
      </c>
      <c r="R9436" t="str">
        <f t="shared" si="1033"/>
        <v>June</v>
      </c>
      <c r="S9436" t="s">
        <v>12419</v>
      </c>
      <c r="T9436" t="s">
        <v>157</v>
      </c>
    </row>
    <row r="9437" spans="1:20" x14ac:dyDescent="0.3">
      <c r="A9437" t="s">
        <v>12420</v>
      </c>
      <c r="B9437" t="s">
        <v>2910</v>
      </c>
      <c r="C9437">
        <v>3.9</v>
      </c>
      <c r="D9437">
        <f t="shared" si="1034"/>
        <v>4</v>
      </c>
      <c r="E9437">
        <v>81543</v>
      </c>
      <c r="F9437" t="s">
        <v>39</v>
      </c>
      <c r="G9437">
        <f t="shared" si="1029"/>
        <v>1000</v>
      </c>
      <c r="H9437" s="3" t="s">
        <v>79</v>
      </c>
      <c r="I9437" t="str">
        <f t="shared" si="1030"/>
        <v>10000000+</v>
      </c>
      <c r="J9437" s="1">
        <f t="shared" si="1031"/>
        <v>10000000</v>
      </c>
      <c r="K9437" t="s">
        <v>17</v>
      </c>
      <c r="L9437" s="2">
        <v>0</v>
      </c>
      <c r="M9437" s="1">
        <f t="shared" si="1035"/>
        <v>0</v>
      </c>
      <c r="N9437" t="s">
        <v>18</v>
      </c>
      <c r="O9437" t="s">
        <v>2535</v>
      </c>
      <c r="P9437" t="s">
        <v>143</v>
      </c>
      <c r="Q9437" t="str">
        <f t="shared" si="1032"/>
        <v>2018</v>
      </c>
      <c r="R9437" t="str">
        <f t="shared" si="1033"/>
        <v>July</v>
      </c>
      <c r="S9437" t="s">
        <v>39</v>
      </c>
      <c r="T9437" t="s">
        <v>39</v>
      </c>
    </row>
    <row r="9438" spans="1:20" x14ac:dyDescent="0.3">
      <c r="A9438" t="s">
        <v>2945</v>
      </c>
      <c r="B9438" t="s">
        <v>2910</v>
      </c>
      <c r="C9438">
        <v>4.4000000000000004</v>
      </c>
      <c r="D9438">
        <f t="shared" si="1034"/>
        <v>5</v>
      </c>
      <c r="E9438">
        <v>87045</v>
      </c>
      <c r="F9438" t="s">
        <v>2307</v>
      </c>
      <c r="G9438">
        <f t="shared" si="1029"/>
        <v>99000000</v>
      </c>
      <c r="H9438" s="3" t="s">
        <v>79</v>
      </c>
      <c r="I9438" t="str">
        <f t="shared" si="1030"/>
        <v>10000000+</v>
      </c>
      <c r="J9438" s="1">
        <f t="shared" si="1031"/>
        <v>10000000</v>
      </c>
      <c r="K9438" t="s">
        <v>17</v>
      </c>
      <c r="L9438" s="2">
        <v>0</v>
      </c>
      <c r="M9438" s="1">
        <f t="shared" si="1035"/>
        <v>0</v>
      </c>
      <c r="N9438" t="s">
        <v>18</v>
      </c>
      <c r="O9438" t="s">
        <v>2609</v>
      </c>
      <c r="P9438" t="s">
        <v>328</v>
      </c>
      <c r="Q9438" t="str">
        <f t="shared" si="1032"/>
        <v>2018</v>
      </c>
      <c r="R9438" t="str">
        <f t="shared" si="1033"/>
        <v>June</v>
      </c>
      <c r="S9438" t="s">
        <v>166</v>
      </c>
      <c r="T9438" t="s">
        <v>22</v>
      </c>
    </row>
    <row r="9439" spans="1:20" x14ac:dyDescent="0.3">
      <c r="A9439" t="s">
        <v>12421</v>
      </c>
      <c r="B9439" t="s">
        <v>2910</v>
      </c>
      <c r="C9439">
        <v>4.3</v>
      </c>
      <c r="D9439">
        <f t="shared" si="1034"/>
        <v>5</v>
      </c>
      <c r="E9439">
        <v>31970</v>
      </c>
      <c r="F9439" t="s">
        <v>1113</v>
      </c>
      <c r="G9439">
        <f t="shared" si="1029"/>
        <v>77000000</v>
      </c>
      <c r="H9439" s="3" t="s">
        <v>56</v>
      </c>
      <c r="I9439" t="str">
        <f t="shared" si="1030"/>
        <v>1000000+</v>
      </c>
      <c r="J9439" s="1">
        <f t="shared" si="1031"/>
        <v>1000000</v>
      </c>
      <c r="K9439" t="s">
        <v>17</v>
      </c>
      <c r="L9439" s="2">
        <v>0</v>
      </c>
      <c r="M9439" s="1">
        <f t="shared" si="1035"/>
        <v>0</v>
      </c>
      <c r="N9439" t="s">
        <v>18</v>
      </c>
      <c r="O9439" t="s">
        <v>2548</v>
      </c>
      <c r="P9439" t="s">
        <v>1804</v>
      </c>
      <c r="Q9439" t="str">
        <f t="shared" si="1032"/>
        <v>2017</v>
      </c>
      <c r="R9439" t="str">
        <f t="shared" si="1033"/>
        <v>June</v>
      </c>
      <c r="S9439">
        <v>1.8</v>
      </c>
      <c r="T9439" t="s">
        <v>39</v>
      </c>
    </row>
    <row r="9440" spans="1:20" x14ac:dyDescent="0.3">
      <c r="A9440" t="s">
        <v>12422</v>
      </c>
      <c r="B9440" t="s">
        <v>5080</v>
      </c>
      <c r="C9440">
        <v>4.9000000000000004</v>
      </c>
      <c r="D9440">
        <f t="shared" si="1034"/>
        <v>5</v>
      </c>
      <c r="E9440">
        <v>34</v>
      </c>
      <c r="F9440" t="s">
        <v>1040</v>
      </c>
      <c r="G9440">
        <f t="shared" si="1029"/>
        <v>3800000</v>
      </c>
      <c r="H9440" s="3" t="s">
        <v>719</v>
      </c>
      <c r="I9440" t="str">
        <f t="shared" si="1030"/>
        <v>1000+</v>
      </c>
      <c r="J9440" s="1">
        <f t="shared" si="1031"/>
        <v>1000</v>
      </c>
      <c r="K9440" t="s">
        <v>17</v>
      </c>
      <c r="L9440" s="2">
        <v>0</v>
      </c>
      <c r="M9440" s="1">
        <f t="shared" si="1035"/>
        <v>0</v>
      </c>
      <c r="N9440" t="s">
        <v>18</v>
      </c>
      <c r="O9440" t="s">
        <v>5081</v>
      </c>
      <c r="P9440" t="s">
        <v>12423</v>
      </c>
      <c r="Q9440" t="str">
        <f t="shared" si="1032"/>
        <v>2017</v>
      </c>
      <c r="R9440" t="str">
        <f t="shared" si="1033"/>
        <v>January</v>
      </c>
      <c r="S9440">
        <v>6.7</v>
      </c>
      <c r="T9440" t="s">
        <v>51</v>
      </c>
    </row>
    <row r="9441" spans="1:20" x14ac:dyDescent="0.3">
      <c r="A9441" t="s">
        <v>12424</v>
      </c>
      <c r="B9441" t="s">
        <v>2910</v>
      </c>
      <c r="C9441">
        <v>2.6</v>
      </c>
      <c r="D9441">
        <f t="shared" si="1034"/>
        <v>3</v>
      </c>
      <c r="E9441">
        <v>366</v>
      </c>
      <c r="F9441" t="s">
        <v>123</v>
      </c>
      <c r="G9441">
        <f t="shared" si="1029"/>
        <v>6000000</v>
      </c>
      <c r="H9441" s="3" t="s">
        <v>49</v>
      </c>
      <c r="I9441" t="str">
        <f t="shared" si="1030"/>
        <v>50000+</v>
      </c>
      <c r="J9441" s="1">
        <f t="shared" si="1031"/>
        <v>50000</v>
      </c>
      <c r="K9441" t="s">
        <v>17</v>
      </c>
      <c r="L9441" s="2">
        <v>0</v>
      </c>
      <c r="M9441" s="1">
        <f t="shared" si="1035"/>
        <v>0</v>
      </c>
      <c r="N9441" t="s">
        <v>18</v>
      </c>
      <c r="O9441" t="s">
        <v>1445</v>
      </c>
      <c r="P9441" t="s">
        <v>868</v>
      </c>
      <c r="Q9441" t="str">
        <f t="shared" si="1032"/>
        <v>2018</v>
      </c>
      <c r="R9441" t="str">
        <f t="shared" si="1033"/>
        <v>January</v>
      </c>
      <c r="S9441">
        <v>1</v>
      </c>
      <c r="T9441" t="s">
        <v>76</v>
      </c>
    </row>
    <row r="9442" spans="1:20" x14ac:dyDescent="0.3">
      <c r="A9442" t="s">
        <v>12425</v>
      </c>
      <c r="B9442" t="s">
        <v>5080</v>
      </c>
      <c r="C9442">
        <v>5</v>
      </c>
      <c r="D9442">
        <f t="shared" si="1034"/>
        <v>5</v>
      </c>
      <c r="E9442">
        <v>10</v>
      </c>
      <c r="F9442" t="s">
        <v>427</v>
      </c>
      <c r="G9442">
        <f t="shared" si="1029"/>
        <v>5000000</v>
      </c>
      <c r="H9442" s="3" t="s">
        <v>942</v>
      </c>
      <c r="I9442" t="str">
        <f t="shared" si="1030"/>
        <v>100+</v>
      </c>
      <c r="J9442" s="1">
        <f t="shared" si="1031"/>
        <v>100</v>
      </c>
      <c r="K9442" t="s">
        <v>17</v>
      </c>
      <c r="L9442" s="2">
        <v>0</v>
      </c>
      <c r="M9442" s="1">
        <f t="shared" si="1035"/>
        <v>0</v>
      </c>
      <c r="N9442" t="s">
        <v>18</v>
      </c>
      <c r="O9442" t="s">
        <v>5081</v>
      </c>
      <c r="P9442" t="s">
        <v>156</v>
      </c>
      <c r="Q9442" t="str">
        <f t="shared" si="1032"/>
        <v>2018</v>
      </c>
      <c r="R9442" t="str">
        <f t="shared" si="1033"/>
        <v>July</v>
      </c>
      <c r="S9442">
        <v>1</v>
      </c>
      <c r="T9442" t="s">
        <v>22</v>
      </c>
    </row>
    <row r="9443" spans="1:20" x14ac:dyDescent="0.3">
      <c r="A9443" t="s">
        <v>12426</v>
      </c>
      <c r="B9443" t="s">
        <v>2910</v>
      </c>
      <c r="C9443">
        <v>4.0999999999999996</v>
      </c>
      <c r="D9443">
        <f t="shared" si="1034"/>
        <v>5</v>
      </c>
      <c r="E9443">
        <v>13731</v>
      </c>
      <c r="F9443" t="s">
        <v>538</v>
      </c>
      <c r="G9443">
        <f t="shared" si="1029"/>
        <v>55000000</v>
      </c>
      <c r="H9443" s="3" t="s">
        <v>56</v>
      </c>
      <c r="I9443" t="str">
        <f t="shared" si="1030"/>
        <v>1000000+</v>
      </c>
      <c r="J9443" s="1">
        <f t="shared" si="1031"/>
        <v>1000000</v>
      </c>
      <c r="K9443" t="s">
        <v>17</v>
      </c>
      <c r="L9443" s="2">
        <v>0</v>
      </c>
      <c r="M9443" s="1">
        <f t="shared" si="1035"/>
        <v>0</v>
      </c>
      <c r="N9443" t="s">
        <v>18</v>
      </c>
      <c r="O9443" t="s">
        <v>3037</v>
      </c>
      <c r="P9443" t="s">
        <v>885</v>
      </c>
      <c r="Q9443" t="str">
        <f t="shared" si="1032"/>
        <v>2018</v>
      </c>
      <c r="R9443" t="str">
        <f t="shared" si="1033"/>
        <v>June</v>
      </c>
      <c r="S9443" t="s">
        <v>989</v>
      </c>
      <c r="T9443" t="s">
        <v>76</v>
      </c>
    </row>
    <row r="9444" spans="1:20" x14ac:dyDescent="0.3">
      <c r="A9444" t="s">
        <v>12427</v>
      </c>
      <c r="B9444" t="s">
        <v>5080</v>
      </c>
      <c r="C9444">
        <v>4</v>
      </c>
      <c r="D9444">
        <f t="shared" si="1034"/>
        <v>4</v>
      </c>
      <c r="E9444">
        <v>4</v>
      </c>
      <c r="F9444" t="s">
        <v>1321</v>
      </c>
      <c r="G9444">
        <f t="shared" si="1029"/>
        <v>5300000</v>
      </c>
      <c r="H9444" s="3" t="s">
        <v>942</v>
      </c>
      <c r="I9444" t="str">
        <f t="shared" si="1030"/>
        <v>100+</v>
      </c>
      <c r="J9444" s="1">
        <f t="shared" si="1031"/>
        <v>100</v>
      </c>
      <c r="K9444" t="s">
        <v>17</v>
      </c>
      <c r="L9444" s="2">
        <v>0</v>
      </c>
      <c r="M9444" s="1">
        <f t="shared" si="1035"/>
        <v>0</v>
      </c>
      <c r="N9444" t="s">
        <v>18</v>
      </c>
      <c r="O9444" t="s">
        <v>5081</v>
      </c>
      <c r="P9444" t="s">
        <v>322</v>
      </c>
      <c r="Q9444" t="str">
        <f t="shared" si="1032"/>
        <v>2018</v>
      </c>
      <c r="R9444" t="str">
        <f t="shared" si="1033"/>
        <v>July</v>
      </c>
      <c r="S9444">
        <v>25072018</v>
      </c>
      <c r="T9444" t="s">
        <v>76</v>
      </c>
    </row>
    <row r="9445" spans="1:20" x14ac:dyDescent="0.3">
      <c r="A9445" t="s">
        <v>12428</v>
      </c>
      <c r="B9445" t="s">
        <v>2519</v>
      </c>
      <c r="C9445">
        <v>4.0999999999999996</v>
      </c>
      <c r="D9445">
        <f t="shared" si="1034"/>
        <v>5</v>
      </c>
      <c r="E9445">
        <v>104583</v>
      </c>
      <c r="F9445" t="s">
        <v>85</v>
      </c>
      <c r="G9445">
        <f t="shared" si="1029"/>
        <v>37000000</v>
      </c>
      <c r="H9445" s="3" t="s">
        <v>56</v>
      </c>
      <c r="I9445" t="str">
        <f t="shared" si="1030"/>
        <v>1000000+</v>
      </c>
      <c r="J9445" s="1">
        <f t="shared" si="1031"/>
        <v>1000000</v>
      </c>
      <c r="K9445" t="s">
        <v>17</v>
      </c>
      <c r="L9445" s="2">
        <v>0</v>
      </c>
      <c r="M9445" s="1">
        <f t="shared" si="1035"/>
        <v>0</v>
      </c>
      <c r="N9445" t="s">
        <v>18</v>
      </c>
      <c r="O9445" t="s">
        <v>2523</v>
      </c>
      <c r="P9445" t="s">
        <v>4909</v>
      </c>
      <c r="Q9445" t="str">
        <f t="shared" si="1032"/>
        <v>2016</v>
      </c>
      <c r="R9445" t="str">
        <f t="shared" si="1033"/>
        <v>August</v>
      </c>
      <c r="S9445">
        <v>3.45</v>
      </c>
      <c r="T9445" t="s">
        <v>51</v>
      </c>
    </row>
    <row r="9446" spans="1:20" x14ac:dyDescent="0.3">
      <c r="A9446" t="s">
        <v>12429</v>
      </c>
      <c r="B9446" t="s">
        <v>5080</v>
      </c>
      <c r="C9446">
        <v>3.5</v>
      </c>
      <c r="D9446">
        <f t="shared" si="1034"/>
        <v>4</v>
      </c>
      <c r="E9446">
        <v>10</v>
      </c>
      <c r="F9446" t="s">
        <v>481</v>
      </c>
      <c r="G9446">
        <f t="shared" si="1029"/>
        <v>2300000</v>
      </c>
      <c r="H9446" s="3" t="s">
        <v>1122</v>
      </c>
      <c r="I9446" t="str">
        <f t="shared" si="1030"/>
        <v>500+</v>
      </c>
      <c r="J9446" s="1">
        <f t="shared" si="1031"/>
        <v>500</v>
      </c>
      <c r="K9446" t="s">
        <v>17</v>
      </c>
      <c r="L9446" s="2">
        <v>0</v>
      </c>
      <c r="M9446" s="1">
        <f t="shared" si="1035"/>
        <v>0</v>
      </c>
      <c r="N9446" t="s">
        <v>18</v>
      </c>
      <c r="O9446" t="s">
        <v>5081</v>
      </c>
      <c r="P9446" t="s">
        <v>7833</v>
      </c>
      <c r="Q9446" t="str">
        <f t="shared" si="1032"/>
        <v>2015</v>
      </c>
      <c r="R9446" t="str">
        <f t="shared" si="1033"/>
        <v>October</v>
      </c>
      <c r="S9446">
        <v>1.2</v>
      </c>
      <c r="T9446" t="s">
        <v>22</v>
      </c>
    </row>
    <row r="9447" spans="1:20" x14ac:dyDescent="0.3">
      <c r="A9447" t="s">
        <v>12430</v>
      </c>
      <c r="B9447" t="s">
        <v>4098</v>
      </c>
      <c r="C9447">
        <v>3.3</v>
      </c>
      <c r="D9447">
        <f t="shared" si="1034"/>
        <v>4</v>
      </c>
      <c r="E9447">
        <v>3</v>
      </c>
      <c r="F9447" t="s">
        <v>73</v>
      </c>
      <c r="G9447">
        <f t="shared" si="1029"/>
        <v>12000000</v>
      </c>
      <c r="H9447" s="3" t="s">
        <v>719</v>
      </c>
      <c r="I9447" t="str">
        <f t="shared" si="1030"/>
        <v>1000+</v>
      </c>
      <c r="J9447" s="1">
        <f t="shared" si="1031"/>
        <v>1000</v>
      </c>
      <c r="K9447" t="s">
        <v>17</v>
      </c>
      <c r="L9447" s="2">
        <v>0</v>
      </c>
      <c r="M9447" s="1">
        <f t="shared" si="1035"/>
        <v>0</v>
      </c>
      <c r="N9447" t="s">
        <v>18</v>
      </c>
      <c r="O9447" t="s">
        <v>2572</v>
      </c>
      <c r="P9447" t="s">
        <v>2339</v>
      </c>
      <c r="Q9447" t="str">
        <f t="shared" si="1032"/>
        <v>2018</v>
      </c>
      <c r="R9447" t="str">
        <f t="shared" si="1033"/>
        <v>February</v>
      </c>
      <c r="S9447" t="s">
        <v>104</v>
      </c>
      <c r="T9447" t="s">
        <v>71</v>
      </c>
    </row>
    <row r="9448" spans="1:20" x14ac:dyDescent="0.3">
      <c r="A9448" t="s">
        <v>12431</v>
      </c>
      <c r="B9448" t="s">
        <v>2910</v>
      </c>
      <c r="C9448">
        <v>4.2</v>
      </c>
      <c r="D9448">
        <f t="shared" si="1034"/>
        <v>5</v>
      </c>
      <c r="E9448">
        <v>58553</v>
      </c>
      <c r="F9448" t="s">
        <v>1844</v>
      </c>
      <c r="G9448">
        <f t="shared" si="1029"/>
        <v>50000000</v>
      </c>
      <c r="H9448" s="3" t="s">
        <v>56</v>
      </c>
      <c r="I9448" t="str">
        <f t="shared" si="1030"/>
        <v>1000000+</v>
      </c>
      <c r="J9448" s="1">
        <f t="shared" si="1031"/>
        <v>1000000</v>
      </c>
      <c r="K9448" t="s">
        <v>17</v>
      </c>
      <c r="L9448" s="2">
        <v>0</v>
      </c>
      <c r="M9448" s="1">
        <f t="shared" si="1035"/>
        <v>0</v>
      </c>
      <c r="N9448" t="s">
        <v>18</v>
      </c>
      <c r="O9448" t="s">
        <v>2652</v>
      </c>
      <c r="P9448" t="s">
        <v>4835</v>
      </c>
      <c r="Q9448" t="str">
        <f t="shared" si="1032"/>
        <v>2016</v>
      </c>
      <c r="R9448" t="str">
        <f t="shared" si="1033"/>
        <v>December</v>
      </c>
      <c r="S9448">
        <v>3.1</v>
      </c>
      <c r="T9448" t="s">
        <v>157</v>
      </c>
    </row>
    <row r="9449" spans="1:20" x14ac:dyDescent="0.3">
      <c r="A9449" t="s">
        <v>12432</v>
      </c>
      <c r="B9449" t="s">
        <v>5080</v>
      </c>
      <c r="C9449">
        <v>4</v>
      </c>
      <c r="D9449">
        <f t="shared" si="1034"/>
        <v>4</v>
      </c>
      <c r="E9449">
        <v>33</v>
      </c>
      <c r="F9449" t="s">
        <v>12433</v>
      </c>
      <c r="G9449">
        <f t="shared" si="1029"/>
        <v>280000</v>
      </c>
      <c r="H9449" s="3" t="s">
        <v>719</v>
      </c>
      <c r="I9449" t="str">
        <f t="shared" si="1030"/>
        <v>1000+</v>
      </c>
      <c r="J9449" s="1">
        <f t="shared" si="1031"/>
        <v>1000</v>
      </c>
      <c r="K9449" t="s">
        <v>17</v>
      </c>
      <c r="L9449" s="2">
        <v>0</v>
      </c>
      <c r="M9449" s="1">
        <f t="shared" si="1035"/>
        <v>0</v>
      </c>
      <c r="N9449" t="s">
        <v>18</v>
      </c>
      <c r="O9449" t="s">
        <v>5081</v>
      </c>
      <c r="P9449" t="s">
        <v>7528</v>
      </c>
      <c r="Q9449" t="str">
        <f t="shared" si="1032"/>
        <v>2014</v>
      </c>
      <c r="R9449" t="str">
        <f t="shared" si="1033"/>
        <v>September</v>
      </c>
      <c r="S9449">
        <v>1</v>
      </c>
      <c r="T9449" t="s">
        <v>76</v>
      </c>
    </row>
    <row r="9450" spans="1:20" x14ac:dyDescent="0.3">
      <c r="A9450" t="s">
        <v>12434</v>
      </c>
      <c r="B9450" t="s">
        <v>2910</v>
      </c>
      <c r="C9450">
        <v>4.3</v>
      </c>
      <c r="D9450">
        <f t="shared" si="1034"/>
        <v>5</v>
      </c>
      <c r="E9450">
        <v>6669</v>
      </c>
      <c r="F9450" t="s">
        <v>102</v>
      </c>
      <c r="G9450">
        <f t="shared" si="1029"/>
        <v>31000000</v>
      </c>
      <c r="H9450" s="3" t="s">
        <v>56</v>
      </c>
      <c r="I9450" t="str">
        <f t="shared" si="1030"/>
        <v>1000000+</v>
      </c>
      <c r="J9450" s="1">
        <f t="shared" si="1031"/>
        <v>1000000</v>
      </c>
      <c r="K9450" t="s">
        <v>17</v>
      </c>
      <c r="L9450" s="2">
        <v>0</v>
      </c>
      <c r="M9450" s="1">
        <f t="shared" si="1035"/>
        <v>0</v>
      </c>
      <c r="N9450" t="s">
        <v>18</v>
      </c>
      <c r="O9450" t="s">
        <v>2652</v>
      </c>
      <c r="P9450" t="s">
        <v>343</v>
      </c>
      <c r="Q9450" t="str">
        <f t="shared" si="1032"/>
        <v>2018</v>
      </c>
      <c r="R9450" t="str">
        <f t="shared" si="1033"/>
        <v>March</v>
      </c>
      <c r="S9450" t="s">
        <v>127</v>
      </c>
      <c r="T9450" t="s">
        <v>51</v>
      </c>
    </row>
    <row r="9451" spans="1:20" x14ac:dyDescent="0.3">
      <c r="A9451" t="s">
        <v>12435</v>
      </c>
      <c r="B9451" t="s">
        <v>2910</v>
      </c>
      <c r="C9451">
        <v>3.5</v>
      </c>
      <c r="D9451">
        <f t="shared" si="1034"/>
        <v>4</v>
      </c>
      <c r="E9451">
        <v>1</v>
      </c>
      <c r="F9451" t="s">
        <v>15</v>
      </c>
      <c r="G9451">
        <f t="shared" si="1029"/>
        <v>19000000</v>
      </c>
      <c r="H9451" s="3" t="s">
        <v>1178</v>
      </c>
      <c r="I9451" t="str">
        <f t="shared" si="1030"/>
        <v>1+</v>
      </c>
      <c r="J9451" s="1">
        <f t="shared" si="1031"/>
        <v>1</v>
      </c>
      <c r="K9451" t="s">
        <v>17</v>
      </c>
      <c r="L9451" s="2">
        <v>0</v>
      </c>
      <c r="M9451" s="1">
        <f t="shared" si="1035"/>
        <v>0</v>
      </c>
      <c r="N9451" t="s">
        <v>18</v>
      </c>
      <c r="O9451" t="s">
        <v>2548</v>
      </c>
      <c r="P9451" t="s">
        <v>143</v>
      </c>
      <c r="Q9451" t="str">
        <f t="shared" si="1032"/>
        <v>2018</v>
      </c>
      <c r="R9451" t="str">
        <f t="shared" si="1033"/>
        <v>July</v>
      </c>
      <c r="S9451">
        <v>1</v>
      </c>
      <c r="T9451" t="s">
        <v>71</v>
      </c>
    </row>
    <row r="9452" spans="1:20" x14ac:dyDescent="0.3">
      <c r="A9452" t="s">
        <v>12436</v>
      </c>
      <c r="B9452" t="s">
        <v>2910</v>
      </c>
      <c r="C9452">
        <v>4.4000000000000004</v>
      </c>
      <c r="D9452">
        <f t="shared" si="1034"/>
        <v>5</v>
      </c>
      <c r="E9452">
        <v>764967</v>
      </c>
      <c r="F9452" t="s">
        <v>2553</v>
      </c>
      <c r="G9452">
        <f t="shared" si="1029"/>
        <v>69000000</v>
      </c>
      <c r="H9452" s="3" t="s">
        <v>79</v>
      </c>
      <c r="I9452" t="str">
        <f t="shared" si="1030"/>
        <v>10000000+</v>
      </c>
      <c r="J9452" s="1">
        <f t="shared" si="1031"/>
        <v>10000000</v>
      </c>
      <c r="K9452" t="s">
        <v>17</v>
      </c>
      <c r="L9452" s="2">
        <v>0</v>
      </c>
      <c r="M9452" s="1">
        <f t="shared" si="1035"/>
        <v>0</v>
      </c>
      <c r="N9452" t="s">
        <v>18</v>
      </c>
      <c r="O9452" t="s">
        <v>2548</v>
      </c>
      <c r="P9452" t="s">
        <v>704</v>
      </c>
      <c r="Q9452" t="str">
        <f t="shared" si="1032"/>
        <v>2018</v>
      </c>
      <c r="R9452" t="str">
        <f t="shared" si="1033"/>
        <v>July</v>
      </c>
      <c r="S9452" t="s">
        <v>298</v>
      </c>
      <c r="T9452" t="s">
        <v>71</v>
      </c>
    </row>
    <row r="9453" spans="1:20" x14ac:dyDescent="0.3">
      <c r="A9453" t="s">
        <v>12437</v>
      </c>
      <c r="B9453" t="s">
        <v>730</v>
      </c>
      <c r="C9453">
        <v>5</v>
      </c>
      <c r="D9453">
        <f t="shared" si="1034"/>
        <v>5</v>
      </c>
      <c r="E9453">
        <v>1</v>
      </c>
      <c r="F9453" t="s">
        <v>35</v>
      </c>
      <c r="G9453">
        <f t="shared" si="1029"/>
        <v>25000000</v>
      </c>
      <c r="H9453" s="3" t="s">
        <v>1147</v>
      </c>
      <c r="I9453" t="str">
        <f t="shared" si="1030"/>
        <v>10+</v>
      </c>
      <c r="J9453" s="1">
        <f t="shared" si="1031"/>
        <v>10</v>
      </c>
      <c r="K9453" t="s">
        <v>17</v>
      </c>
      <c r="L9453" s="2">
        <v>0</v>
      </c>
      <c r="M9453" s="1">
        <f t="shared" si="1035"/>
        <v>0</v>
      </c>
      <c r="N9453" t="s">
        <v>37</v>
      </c>
      <c r="O9453" t="s">
        <v>731</v>
      </c>
      <c r="P9453" t="s">
        <v>356</v>
      </c>
      <c r="Q9453" t="str">
        <f t="shared" si="1032"/>
        <v>2017</v>
      </c>
      <c r="R9453" t="str">
        <f t="shared" si="1033"/>
        <v>October</v>
      </c>
      <c r="S9453">
        <v>1</v>
      </c>
      <c r="T9453" t="s">
        <v>76</v>
      </c>
    </row>
    <row r="9454" spans="1:20" x14ac:dyDescent="0.3">
      <c r="A9454" t="s">
        <v>12438</v>
      </c>
      <c r="B9454" t="s">
        <v>2519</v>
      </c>
      <c r="C9454">
        <v>4.3</v>
      </c>
      <c r="D9454">
        <f t="shared" si="1034"/>
        <v>5</v>
      </c>
      <c r="E9454">
        <v>5339</v>
      </c>
      <c r="F9454" t="s">
        <v>261</v>
      </c>
      <c r="G9454">
        <f t="shared" si="1029"/>
        <v>38000000</v>
      </c>
      <c r="H9454" s="3" t="s">
        <v>56</v>
      </c>
      <c r="I9454" t="str">
        <f t="shared" si="1030"/>
        <v>1000000+</v>
      </c>
      <c r="J9454" s="1">
        <f t="shared" si="1031"/>
        <v>1000000</v>
      </c>
      <c r="K9454" t="s">
        <v>17</v>
      </c>
      <c r="L9454" s="2">
        <v>0</v>
      </c>
      <c r="M9454" s="1">
        <f t="shared" si="1035"/>
        <v>0</v>
      </c>
      <c r="N9454" t="s">
        <v>37</v>
      </c>
      <c r="O9454" t="s">
        <v>2538</v>
      </c>
      <c r="P9454" t="s">
        <v>3715</v>
      </c>
      <c r="Q9454" t="str">
        <f t="shared" si="1032"/>
        <v>2017</v>
      </c>
      <c r="R9454" t="str">
        <f t="shared" si="1033"/>
        <v>December</v>
      </c>
      <c r="S9454">
        <v>1</v>
      </c>
      <c r="T9454" t="s">
        <v>51</v>
      </c>
    </row>
    <row r="9455" spans="1:20" x14ac:dyDescent="0.3">
      <c r="A9455" t="s">
        <v>12439</v>
      </c>
      <c r="B9455" t="s">
        <v>2519</v>
      </c>
      <c r="C9455">
        <v>4.4000000000000004</v>
      </c>
      <c r="D9455">
        <f t="shared" si="1034"/>
        <v>5</v>
      </c>
      <c r="E9455">
        <v>6735</v>
      </c>
      <c r="F9455" t="s">
        <v>178</v>
      </c>
      <c r="G9455">
        <f t="shared" si="1029"/>
        <v>26000000</v>
      </c>
      <c r="H9455" s="3" t="s">
        <v>56</v>
      </c>
      <c r="I9455" t="str">
        <f t="shared" si="1030"/>
        <v>1000000+</v>
      </c>
      <c r="J9455" s="1">
        <f t="shared" si="1031"/>
        <v>1000000</v>
      </c>
      <c r="K9455" t="s">
        <v>17</v>
      </c>
      <c r="L9455" s="2">
        <v>0</v>
      </c>
      <c r="M9455" s="1">
        <f t="shared" si="1035"/>
        <v>0</v>
      </c>
      <c r="N9455" t="s">
        <v>375</v>
      </c>
      <c r="O9455" t="s">
        <v>2538</v>
      </c>
      <c r="P9455" t="s">
        <v>7266</v>
      </c>
      <c r="Q9455" t="str">
        <f t="shared" si="1032"/>
        <v>2017</v>
      </c>
      <c r="R9455" t="str">
        <f t="shared" si="1033"/>
        <v>May</v>
      </c>
      <c r="S9455">
        <v>1.1000000000000001</v>
      </c>
      <c r="T9455" t="s">
        <v>51</v>
      </c>
    </row>
    <row r="9456" spans="1:20" x14ac:dyDescent="0.3">
      <c r="A9456" t="s">
        <v>12440</v>
      </c>
      <c r="B9456" t="s">
        <v>4390</v>
      </c>
      <c r="C9456">
        <v>3.5</v>
      </c>
      <c r="D9456">
        <f t="shared" si="1034"/>
        <v>4</v>
      </c>
      <c r="E9456">
        <v>10</v>
      </c>
      <c r="F9456" t="s">
        <v>435</v>
      </c>
      <c r="G9456">
        <f t="shared" si="1029"/>
        <v>13000000</v>
      </c>
      <c r="H9456" s="3" t="s">
        <v>937</v>
      </c>
      <c r="I9456" t="str">
        <f t="shared" si="1030"/>
        <v>50+</v>
      </c>
      <c r="J9456" s="1">
        <f t="shared" si="1031"/>
        <v>50</v>
      </c>
      <c r="K9456" t="s">
        <v>17</v>
      </c>
      <c r="L9456" s="2">
        <v>0</v>
      </c>
      <c r="M9456" s="1">
        <f t="shared" si="1035"/>
        <v>0</v>
      </c>
      <c r="N9456" t="s">
        <v>18</v>
      </c>
      <c r="O9456" t="s">
        <v>4391</v>
      </c>
      <c r="P9456" t="s">
        <v>103</v>
      </c>
      <c r="Q9456" t="str">
        <f t="shared" si="1032"/>
        <v>2018</v>
      </c>
      <c r="R9456" t="str">
        <f t="shared" si="1033"/>
        <v>July</v>
      </c>
      <c r="S9456">
        <v>5.0999999999999996</v>
      </c>
      <c r="T9456" t="s">
        <v>71</v>
      </c>
    </row>
    <row r="9457" spans="1:20" x14ac:dyDescent="0.3">
      <c r="A9457" t="s">
        <v>12441</v>
      </c>
      <c r="B9457" t="s">
        <v>2377</v>
      </c>
      <c r="C9457">
        <v>3.5</v>
      </c>
      <c r="D9457">
        <f t="shared" si="1034"/>
        <v>4</v>
      </c>
      <c r="E9457">
        <v>9</v>
      </c>
      <c r="F9457" t="s">
        <v>467</v>
      </c>
      <c r="G9457">
        <f t="shared" si="1029"/>
        <v>6800000</v>
      </c>
      <c r="H9457" s="3" t="s">
        <v>942</v>
      </c>
      <c r="I9457" t="str">
        <f t="shared" si="1030"/>
        <v>100+</v>
      </c>
      <c r="J9457" s="1">
        <f t="shared" si="1031"/>
        <v>100</v>
      </c>
      <c r="K9457" t="s">
        <v>17</v>
      </c>
      <c r="L9457" s="2">
        <v>0</v>
      </c>
      <c r="M9457" s="1">
        <f t="shared" si="1035"/>
        <v>0</v>
      </c>
      <c r="N9457" t="s">
        <v>37</v>
      </c>
      <c r="O9457" t="s">
        <v>2378</v>
      </c>
      <c r="P9457" t="s">
        <v>2906</v>
      </c>
      <c r="Q9457" t="str">
        <f t="shared" si="1032"/>
        <v>2016</v>
      </c>
      <c r="R9457" t="str">
        <f t="shared" si="1033"/>
        <v>November</v>
      </c>
      <c r="S9457" t="s">
        <v>12442</v>
      </c>
      <c r="T9457" t="s">
        <v>76</v>
      </c>
    </row>
    <row r="9458" spans="1:20" x14ac:dyDescent="0.3">
      <c r="A9458" t="s">
        <v>12443</v>
      </c>
      <c r="B9458" t="s">
        <v>505</v>
      </c>
      <c r="C9458">
        <v>3.5</v>
      </c>
      <c r="D9458">
        <f t="shared" si="1034"/>
        <v>4</v>
      </c>
      <c r="E9458">
        <v>2</v>
      </c>
      <c r="F9458" t="s">
        <v>3711</v>
      </c>
      <c r="G9458">
        <f t="shared" si="1029"/>
        <v>4099999.9999999995</v>
      </c>
      <c r="H9458" s="3" t="s">
        <v>1194</v>
      </c>
      <c r="I9458" t="str">
        <f t="shared" si="1030"/>
        <v>5+</v>
      </c>
      <c r="J9458" s="1">
        <f t="shared" si="1031"/>
        <v>5</v>
      </c>
      <c r="K9458" t="s">
        <v>17</v>
      </c>
      <c r="L9458" s="2">
        <v>0</v>
      </c>
      <c r="M9458" s="1">
        <f t="shared" si="1035"/>
        <v>0</v>
      </c>
      <c r="N9458" t="s">
        <v>18</v>
      </c>
      <c r="O9458" t="s">
        <v>506</v>
      </c>
      <c r="P9458" t="s">
        <v>153</v>
      </c>
      <c r="Q9458" t="str">
        <f t="shared" si="1032"/>
        <v>2018</v>
      </c>
      <c r="R9458" t="str">
        <f t="shared" si="1033"/>
        <v>August</v>
      </c>
      <c r="S9458" t="s">
        <v>1249</v>
      </c>
      <c r="T9458" t="s">
        <v>71</v>
      </c>
    </row>
    <row r="9459" spans="1:20" x14ac:dyDescent="0.3">
      <c r="A9459" t="s">
        <v>12444</v>
      </c>
      <c r="B9459" t="s">
        <v>2519</v>
      </c>
      <c r="C9459">
        <v>3.9</v>
      </c>
      <c r="D9459">
        <f t="shared" si="1034"/>
        <v>4</v>
      </c>
      <c r="E9459">
        <v>23104</v>
      </c>
      <c r="F9459" t="s">
        <v>621</v>
      </c>
      <c r="G9459">
        <f t="shared" si="1029"/>
        <v>48000000</v>
      </c>
      <c r="H9459" s="3" t="s">
        <v>56</v>
      </c>
      <c r="I9459" t="str">
        <f t="shared" si="1030"/>
        <v>1000000+</v>
      </c>
      <c r="J9459" s="1">
        <f t="shared" si="1031"/>
        <v>1000000</v>
      </c>
      <c r="K9459" t="s">
        <v>17</v>
      </c>
      <c r="L9459" s="2">
        <v>0</v>
      </c>
      <c r="M9459" s="1">
        <f t="shared" si="1035"/>
        <v>0</v>
      </c>
      <c r="N9459" t="s">
        <v>18</v>
      </c>
      <c r="O9459" t="s">
        <v>2588</v>
      </c>
      <c r="P9459" t="s">
        <v>5525</v>
      </c>
      <c r="Q9459" t="str">
        <f t="shared" si="1032"/>
        <v>2015</v>
      </c>
      <c r="R9459" t="str">
        <f t="shared" si="1033"/>
        <v>August</v>
      </c>
      <c r="S9459">
        <v>2.2000000000000002</v>
      </c>
      <c r="T9459" t="s">
        <v>157</v>
      </c>
    </row>
    <row r="9460" spans="1:20" x14ac:dyDescent="0.3">
      <c r="A9460" t="s">
        <v>12445</v>
      </c>
      <c r="B9460" t="s">
        <v>3906</v>
      </c>
      <c r="C9460">
        <v>4.3</v>
      </c>
      <c r="D9460">
        <f t="shared" si="1034"/>
        <v>5</v>
      </c>
      <c r="E9460">
        <v>13258</v>
      </c>
      <c r="F9460" t="s">
        <v>39</v>
      </c>
      <c r="G9460">
        <f t="shared" si="1029"/>
        <v>1000</v>
      </c>
      <c r="H9460" s="3" t="s">
        <v>56</v>
      </c>
      <c r="I9460" t="str">
        <f t="shared" si="1030"/>
        <v>1000000+</v>
      </c>
      <c r="J9460" s="1">
        <f t="shared" si="1031"/>
        <v>1000000</v>
      </c>
      <c r="K9460" t="s">
        <v>17</v>
      </c>
      <c r="L9460" s="2">
        <v>0</v>
      </c>
      <c r="M9460" s="1">
        <f t="shared" si="1035"/>
        <v>0</v>
      </c>
      <c r="N9460" t="s">
        <v>18</v>
      </c>
      <c r="O9460" t="s">
        <v>3907</v>
      </c>
      <c r="P9460" t="s">
        <v>45</v>
      </c>
      <c r="Q9460" t="str">
        <f t="shared" si="1032"/>
        <v>2018</v>
      </c>
      <c r="R9460" t="str">
        <f t="shared" si="1033"/>
        <v>June</v>
      </c>
      <c r="S9460" t="s">
        <v>12446</v>
      </c>
      <c r="T9460" t="s">
        <v>245</v>
      </c>
    </row>
    <row r="9461" spans="1:20" x14ac:dyDescent="0.3">
      <c r="A9461" t="s">
        <v>12447</v>
      </c>
      <c r="B9461" t="s">
        <v>2910</v>
      </c>
      <c r="C9461">
        <v>4</v>
      </c>
      <c r="D9461">
        <f t="shared" si="1034"/>
        <v>4</v>
      </c>
      <c r="E9461">
        <v>48731</v>
      </c>
      <c r="F9461" t="s">
        <v>1861</v>
      </c>
      <c r="G9461">
        <f t="shared" si="1029"/>
        <v>68000000</v>
      </c>
      <c r="H9461" s="3" t="s">
        <v>31</v>
      </c>
      <c r="I9461" t="str">
        <f t="shared" si="1030"/>
        <v>5000000+</v>
      </c>
      <c r="J9461" s="1">
        <f t="shared" si="1031"/>
        <v>5000000</v>
      </c>
      <c r="K9461" t="s">
        <v>17</v>
      </c>
      <c r="L9461" s="2">
        <v>0</v>
      </c>
      <c r="M9461" s="1">
        <f t="shared" si="1035"/>
        <v>0</v>
      </c>
      <c r="N9461" t="s">
        <v>18</v>
      </c>
      <c r="O9461" t="s">
        <v>2652</v>
      </c>
      <c r="P9461" t="s">
        <v>820</v>
      </c>
      <c r="Q9461" t="str">
        <f t="shared" si="1032"/>
        <v>2018</v>
      </c>
      <c r="R9461" t="str">
        <f t="shared" si="1033"/>
        <v>April</v>
      </c>
      <c r="S9461" t="s">
        <v>1474</v>
      </c>
      <c r="T9461" t="s">
        <v>71</v>
      </c>
    </row>
    <row r="9462" spans="1:20" x14ac:dyDescent="0.3">
      <c r="A9462" t="s">
        <v>12448</v>
      </c>
      <c r="B9462" t="s">
        <v>2519</v>
      </c>
      <c r="C9462">
        <v>3.8</v>
      </c>
      <c r="D9462">
        <f t="shared" si="1034"/>
        <v>4</v>
      </c>
      <c r="E9462">
        <v>8482</v>
      </c>
      <c r="F9462" t="s">
        <v>1063</v>
      </c>
      <c r="G9462">
        <f t="shared" si="1029"/>
        <v>45000000</v>
      </c>
      <c r="H9462" s="3" t="s">
        <v>56</v>
      </c>
      <c r="I9462" t="str">
        <f t="shared" si="1030"/>
        <v>1000000+</v>
      </c>
      <c r="J9462" s="1">
        <f t="shared" si="1031"/>
        <v>1000000</v>
      </c>
      <c r="K9462" t="s">
        <v>17</v>
      </c>
      <c r="L9462" s="2">
        <v>0</v>
      </c>
      <c r="M9462" s="1">
        <f t="shared" si="1035"/>
        <v>0</v>
      </c>
      <c r="N9462" t="s">
        <v>18</v>
      </c>
      <c r="O9462" t="s">
        <v>2588</v>
      </c>
      <c r="P9462" t="s">
        <v>4499</v>
      </c>
      <c r="Q9462" t="str">
        <f t="shared" si="1032"/>
        <v>2015</v>
      </c>
      <c r="R9462" t="str">
        <f t="shared" si="1033"/>
        <v>August</v>
      </c>
      <c r="S9462">
        <v>1.3</v>
      </c>
      <c r="T9462" t="s">
        <v>157</v>
      </c>
    </row>
    <row r="9463" spans="1:20" x14ac:dyDescent="0.3">
      <c r="A9463" t="s">
        <v>12449</v>
      </c>
      <c r="B9463" t="s">
        <v>4390</v>
      </c>
      <c r="C9463">
        <v>4.5</v>
      </c>
      <c r="D9463">
        <f t="shared" si="1034"/>
        <v>5</v>
      </c>
      <c r="E9463">
        <v>3356</v>
      </c>
      <c r="F9463" t="s">
        <v>39</v>
      </c>
      <c r="G9463">
        <f t="shared" si="1029"/>
        <v>1000</v>
      </c>
      <c r="H9463" s="3" t="s">
        <v>16</v>
      </c>
      <c r="I9463" t="str">
        <f t="shared" si="1030"/>
        <v>10000+</v>
      </c>
      <c r="J9463" s="1">
        <f t="shared" si="1031"/>
        <v>10000</v>
      </c>
      <c r="K9463" t="s">
        <v>596</v>
      </c>
      <c r="L9463" s="2" t="s">
        <v>12450</v>
      </c>
      <c r="M9463" s="1">
        <f t="shared" si="1035"/>
        <v>2.95</v>
      </c>
      <c r="N9463" t="s">
        <v>18</v>
      </c>
      <c r="O9463" t="s">
        <v>4391</v>
      </c>
      <c r="P9463" t="s">
        <v>7216</v>
      </c>
      <c r="Q9463" t="str">
        <f t="shared" si="1032"/>
        <v>2018</v>
      </c>
      <c r="R9463" t="str">
        <f t="shared" si="1033"/>
        <v>February</v>
      </c>
      <c r="S9463" t="s">
        <v>39</v>
      </c>
      <c r="T9463" t="s">
        <v>39</v>
      </c>
    </row>
    <row r="9464" spans="1:20" x14ac:dyDescent="0.3">
      <c r="A9464" t="s">
        <v>12451</v>
      </c>
      <c r="B9464" t="s">
        <v>3748</v>
      </c>
      <c r="C9464">
        <v>3.5</v>
      </c>
      <c r="D9464">
        <f t="shared" si="1034"/>
        <v>4</v>
      </c>
      <c r="E9464">
        <v>1</v>
      </c>
      <c r="F9464" t="s">
        <v>1158</v>
      </c>
      <c r="G9464">
        <f t="shared" si="1029"/>
        <v>9300000</v>
      </c>
      <c r="H9464" s="3" t="s">
        <v>942</v>
      </c>
      <c r="I9464" t="str">
        <f t="shared" si="1030"/>
        <v>100+</v>
      </c>
      <c r="J9464" s="1">
        <f t="shared" si="1031"/>
        <v>100</v>
      </c>
      <c r="K9464" t="s">
        <v>17</v>
      </c>
      <c r="L9464" s="2">
        <v>0</v>
      </c>
      <c r="M9464" s="1">
        <f t="shared" si="1035"/>
        <v>0</v>
      </c>
      <c r="N9464" t="s">
        <v>18</v>
      </c>
      <c r="O9464" t="s">
        <v>3749</v>
      </c>
      <c r="P9464" t="s">
        <v>665</v>
      </c>
      <c r="Q9464" t="str">
        <f t="shared" si="1032"/>
        <v>2017</v>
      </c>
      <c r="R9464" t="str">
        <f t="shared" si="1033"/>
        <v>November</v>
      </c>
      <c r="S9464">
        <v>3</v>
      </c>
      <c r="T9464" t="s">
        <v>22</v>
      </c>
    </row>
    <row r="9465" spans="1:20" x14ac:dyDescent="0.3">
      <c r="A9465" t="s">
        <v>12452</v>
      </c>
      <c r="B9465" t="s">
        <v>2519</v>
      </c>
      <c r="C9465">
        <v>3.8</v>
      </c>
      <c r="D9465">
        <f t="shared" si="1034"/>
        <v>4</v>
      </c>
      <c r="E9465">
        <v>555</v>
      </c>
      <c r="F9465" t="s">
        <v>903</v>
      </c>
      <c r="G9465">
        <f t="shared" si="1029"/>
        <v>44000000</v>
      </c>
      <c r="H9465" s="3" t="s">
        <v>43</v>
      </c>
      <c r="I9465" t="str">
        <f t="shared" si="1030"/>
        <v>100000+</v>
      </c>
      <c r="J9465" s="1">
        <f t="shared" si="1031"/>
        <v>100000</v>
      </c>
      <c r="K9465" t="s">
        <v>17</v>
      </c>
      <c r="L9465" s="2">
        <v>0</v>
      </c>
      <c r="M9465" s="1">
        <f t="shared" si="1035"/>
        <v>0</v>
      </c>
      <c r="N9465" t="s">
        <v>37</v>
      </c>
      <c r="O9465" t="s">
        <v>2538</v>
      </c>
      <c r="P9465" t="s">
        <v>5470</v>
      </c>
      <c r="Q9465" t="str">
        <f t="shared" si="1032"/>
        <v>2018</v>
      </c>
      <c r="R9465" t="str">
        <f t="shared" si="1033"/>
        <v>March</v>
      </c>
      <c r="S9465">
        <v>1</v>
      </c>
      <c r="T9465" t="s">
        <v>76</v>
      </c>
    </row>
    <row r="9466" spans="1:20" x14ac:dyDescent="0.3">
      <c r="A9466" t="s">
        <v>12453</v>
      </c>
      <c r="B9466" t="s">
        <v>2519</v>
      </c>
      <c r="C9466">
        <v>4.4000000000000004</v>
      </c>
      <c r="D9466">
        <f t="shared" si="1034"/>
        <v>5</v>
      </c>
      <c r="E9466">
        <v>13714</v>
      </c>
      <c r="F9466" t="s">
        <v>614</v>
      </c>
      <c r="G9466">
        <f t="shared" si="1029"/>
        <v>41000000</v>
      </c>
      <c r="H9466" s="3" t="s">
        <v>56</v>
      </c>
      <c r="I9466" t="str">
        <f t="shared" si="1030"/>
        <v>1000000+</v>
      </c>
      <c r="J9466" s="1">
        <f t="shared" si="1031"/>
        <v>1000000</v>
      </c>
      <c r="K9466" t="s">
        <v>17</v>
      </c>
      <c r="L9466" s="2">
        <v>0</v>
      </c>
      <c r="M9466" s="1">
        <f t="shared" si="1035"/>
        <v>0</v>
      </c>
      <c r="N9466" t="s">
        <v>111</v>
      </c>
      <c r="O9466" t="s">
        <v>2538</v>
      </c>
      <c r="P9466" t="s">
        <v>12454</v>
      </c>
      <c r="Q9466" t="str">
        <f t="shared" si="1032"/>
        <v>2017</v>
      </c>
      <c r="R9466" t="str">
        <f t="shared" si="1033"/>
        <v>April</v>
      </c>
      <c r="S9466" t="s">
        <v>70</v>
      </c>
      <c r="T9466" t="s">
        <v>22</v>
      </c>
    </row>
    <row r="9467" spans="1:20" x14ac:dyDescent="0.3">
      <c r="A9467" t="s">
        <v>12455</v>
      </c>
      <c r="B9467" t="s">
        <v>2519</v>
      </c>
      <c r="C9467">
        <v>4.3</v>
      </c>
      <c r="D9467">
        <f t="shared" si="1034"/>
        <v>5</v>
      </c>
      <c r="E9467">
        <v>240</v>
      </c>
      <c r="F9467" t="s">
        <v>1720</v>
      </c>
      <c r="G9467">
        <f t="shared" si="1029"/>
        <v>65000000</v>
      </c>
      <c r="H9467" s="3" t="s">
        <v>49</v>
      </c>
      <c r="I9467" t="str">
        <f t="shared" si="1030"/>
        <v>50000+</v>
      </c>
      <c r="J9467" s="1">
        <f t="shared" si="1031"/>
        <v>50000</v>
      </c>
      <c r="K9467" t="s">
        <v>17</v>
      </c>
      <c r="L9467" s="2">
        <v>0</v>
      </c>
      <c r="M9467" s="1">
        <f t="shared" si="1035"/>
        <v>0</v>
      </c>
      <c r="N9467" t="s">
        <v>37</v>
      </c>
      <c r="O9467" t="s">
        <v>2538</v>
      </c>
      <c r="P9467" t="s">
        <v>3327</v>
      </c>
      <c r="Q9467" t="str">
        <f t="shared" si="1032"/>
        <v>2017</v>
      </c>
      <c r="R9467" t="str">
        <f t="shared" si="1033"/>
        <v>October</v>
      </c>
      <c r="S9467" t="s">
        <v>1198</v>
      </c>
      <c r="T9467" t="s">
        <v>76</v>
      </c>
    </row>
    <row r="9468" spans="1:20" x14ac:dyDescent="0.3">
      <c r="A9468" t="s">
        <v>12456</v>
      </c>
      <c r="B9468" t="s">
        <v>2910</v>
      </c>
      <c r="C9468">
        <v>4.7</v>
      </c>
      <c r="D9468">
        <f t="shared" si="1034"/>
        <v>5</v>
      </c>
      <c r="E9468">
        <v>143</v>
      </c>
      <c r="F9468" t="s">
        <v>1130</v>
      </c>
      <c r="G9468">
        <f t="shared" si="1029"/>
        <v>4400000</v>
      </c>
      <c r="H9468" s="3" t="s">
        <v>719</v>
      </c>
      <c r="I9468" t="str">
        <f t="shared" si="1030"/>
        <v>1000+</v>
      </c>
      <c r="J9468" s="1">
        <f t="shared" si="1031"/>
        <v>1000</v>
      </c>
      <c r="K9468" t="s">
        <v>596</v>
      </c>
      <c r="L9468" s="2" t="s">
        <v>2766</v>
      </c>
      <c r="M9468" s="1">
        <f t="shared" si="1035"/>
        <v>1.99</v>
      </c>
      <c r="N9468" t="s">
        <v>18</v>
      </c>
      <c r="O9468" t="s">
        <v>2963</v>
      </c>
      <c r="P9468" t="s">
        <v>5754</v>
      </c>
      <c r="Q9468" t="str">
        <f t="shared" si="1032"/>
        <v>2018</v>
      </c>
      <c r="R9468" t="str">
        <f t="shared" si="1033"/>
        <v>June</v>
      </c>
      <c r="S9468" t="s">
        <v>989</v>
      </c>
      <c r="T9468" t="s">
        <v>211</v>
      </c>
    </row>
    <row r="9469" spans="1:20" x14ac:dyDescent="0.3">
      <c r="A9469" t="s">
        <v>12457</v>
      </c>
      <c r="B9469" t="s">
        <v>2910</v>
      </c>
      <c r="C9469">
        <v>3.9</v>
      </c>
      <c r="D9469">
        <f t="shared" si="1034"/>
        <v>4</v>
      </c>
      <c r="E9469">
        <v>35989</v>
      </c>
      <c r="F9469" t="s">
        <v>644</v>
      </c>
      <c r="G9469">
        <f t="shared" si="1029"/>
        <v>46000000</v>
      </c>
      <c r="H9469" s="3" t="s">
        <v>56</v>
      </c>
      <c r="I9469" t="str">
        <f t="shared" si="1030"/>
        <v>1000000+</v>
      </c>
      <c r="J9469" s="1">
        <f t="shared" si="1031"/>
        <v>1000000</v>
      </c>
      <c r="K9469" t="s">
        <v>17</v>
      </c>
      <c r="L9469" s="2">
        <v>0</v>
      </c>
      <c r="M9469" s="1">
        <f t="shared" si="1035"/>
        <v>0</v>
      </c>
      <c r="N9469" t="s">
        <v>18</v>
      </c>
      <c r="O9469" t="s">
        <v>2652</v>
      </c>
      <c r="P9469" t="s">
        <v>500</v>
      </c>
      <c r="Q9469" t="str">
        <f t="shared" si="1032"/>
        <v>2015</v>
      </c>
      <c r="R9469" t="str">
        <f t="shared" si="1033"/>
        <v>August</v>
      </c>
      <c r="S9469">
        <v>2.2999999999999998</v>
      </c>
      <c r="T9469" t="s">
        <v>157</v>
      </c>
    </row>
    <row r="9470" spans="1:20" x14ac:dyDescent="0.3">
      <c r="A9470" t="s">
        <v>12458</v>
      </c>
      <c r="B9470" t="s">
        <v>2519</v>
      </c>
      <c r="C9470">
        <v>4.2</v>
      </c>
      <c r="D9470">
        <f t="shared" si="1034"/>
        <v>5</v>
      </c>
      <c r="E9470">
        <v>16237</v>
      </c>
      <c r="F9470" t="s">
        <v>119</v>
      </c>
      <c r="G9470">
        <f t="shared" si="1029"/>
        <v>23000000</v>
      </c>
      <c r="H9470" s="3" t="s">
        <v>25</v>
      </c>
      <c r="I9470" t="str">
        <f t="shared" si="1030"/>
        <v>500000+</v>
      </c>
      <c r="J9470" s="1">
        <f t="shared" si="1031"/>
        <v>500000</v>
      </c>
      <c r="K9470" t="s">
        <v>17</v>
      </c>
      <c r="L9470" s="2">
        <v>0</v>
      </c>
      <c r="M9470" s="1">
        <f t="shared" si="1035"/>
        <v>0</v>
      </c>
      <c r="N9470" t="s">
        <v>18</v>
      </c>
      <c r="O9470" t="s">
        <v>2588</v>
      </c>
      <c r="P9470" t="s">
        <v>10037</v>
      </c>
      <c r="Q9470" t="str">
        <f t="shared" si="1032"/>
        <v>2015</v>
      </c>
      <c r="R9470" t="str">
        <f t="shared" si="1033"/>
        <v>December</v>
      </c>
      <c r="S9470" t="s">
        <v>217</v>
      </c>
      <c r="T9470" t="s">
        <v>51</v>
      </c>
    </row>
    <row r="9471" spans="1:20" x14ac:dyDescent="0.3">
      <c r="A9471" t="s">
        <v>12459</v>
      </c>
      <c r="B9471" t="s">
        <v>2910</v>
      </c>
      <c r="C9471">
        <v>3.8</v>
      </c>
      <c r="D9471">
        <f t="shared" si="1034"/>
        <v>4</v>
      </c>
      <c r="E9471">
        <v>21149</v>
      </c>
      <c r="F9471" t="s">
        <v>336</v>
      </c>
      <c r="G9471">
        <f t="shared" ref="G9471:G9534" si="1036">IF(RIGHT(F9471,1)="M",LEFT(F9471,LEN(F9471)-1)*1000000,IF(RIGHT(F9471,1)="K",LEFT(F9471,LEN(F9471)-1)*1000, 1000))</f>
        <v>30000000</v>
      </c>
      <c r="H9471" s="3" t="s">
        <v>56</v>
      </c>
      <c r="I9471" t="str">
        <f t="shared" ref="I9471:I9534" si="1037">SUBSTITUTE(H9471,",","")</f>
        <v>1000000+</v>
      </c>
      <c r="J9471" s="1">
        <f t="shared" ref="J9471:J9534" si="1038">VALUE(LEFT(I9471,LEN(I9471)-1))</f>
        <v>1000000</v>
      </c>
      <c r="K9471" t="s">
        <v>17</v>
      </c>
      <c r="L9471" s="2">
        <v>0</v>
      </c>
      <c r="M9471" s="1">
        <f t="shared" si="1035"/>
        <v>0</v>
      </c>
      <c r="N9471" t="s">
        <v>18</v>
      </c>
      <c r="O9471" t="s">
        <v>2652</v>
      </c>
      <c r="P9471" t="s">
        <v>6747</v>
      </c>
      <c r="Q9471" t="str">
        <f t="shared" ref="Q9471:Q9534" si="1039">RIGHT(P9471,4)</f>
        <v>2015</v>
      </c>
      <c r="R9471" t="str">
        <f t="shared" ref="R9471:R9534" si="1040">LEFT(P9471,FIND(" ",P9471)-1)</f>
        <v>October</v>
      </c>
      <c r="S9471">
        <v>2.1</v>
      </c>
      <c r="T9471" t="s">
        <v>51</v>
      </c>
    </row>
    <row r="9472" spans="1:20" x14ac:dyDescent="0.3">
      <c r="A9472" t="s">
        <v>12460</v>
      </c>
      <c r="B9472" t="s">
        <v>2910</v>
      </c>
      <c r="C9472">
        <v>4.3</v>
      </c>
      <c r="D9472">
        <f t="shared" si="1034"/>
        <v>5</v>
      </c>
      <c r="E9472">
        <v>95</v>
      </c>
      <c r="F9472" t="s">
        <v>68</v>
      </c>
      <c r="G9472">
        <f t="shared" si="1036"/>
        <v>28000000</v>
      </c>
      <c r="H9472" s="3" t="s">
        <v>16</v>
      </c>
      <c r="I9472" t="str">
        <f t="shared" si="1037"/>
        <v>10000+</v>
      </c>
      <c r="J9472" s="1">
        <f t="shared" si="1038"/>
        <v>10000</v>
      </c>
      <c r="K9472" t="s">
        <v>17</v>
      </c>
      <c r="L9472" s="2">
        <v>0</v>
      </c>
      <c r="M9472" s="1">
        <f t="shared" si="1035"/>
        <v>0</v>
      </c>
      <c r="N9472" t="s">
        <v>37</v>
      </c>
      <c r="O9472" t="s">
        <v>5888</v>
      </c>
      <c r="P9472" t="s">
        <v>6302</v>
      </c>
      <c r="Q9472" t="str">
        <f t="shared" si="1039"/>
        <v>2018</v>
      </c>
      <c r="R9472" t="str">
        <f t="shared" si="1040"/>
        <v>February</v>
      </c>
      <c r="S9472">
        <v>1</v>
      </c>
      <c r="T9472" t="s">
        <v>71</v>
      </c>
    </row>
    <row r="9473" spans="1:20" x14ac:dyDescent="0.3">
      <c r="A9473" t="s">
        <v>12461</v>
      </c>
      <c r="B9473" t="s">
        <v>2910</v>
      </c>
      <c r="C9473">
        <v>3.8</v>
      </c>
      <c r="D9473">
        <f t="shared" si="1034"/>
        <v>4</v>
      </c>
      <c r="E9473">
        <v>20292</v>
      </c>
      <c r="F9473" t="s">
        <v>1340</v>
      </c>
      <c r="G9473">
        <f t="shared" si="1036"/>
        <v>47000000</v>
      </c>
      <c r="H9473" s="3" t="s">
        <v>56</v>
      </c>
      <c r="I9473" t="str">
        <f t="shared" si="1037"/>
        <v>1000000+</v>
      </c>
      <c r="J9473" s="1">
        <f t="shared" si="1038"/>
        <v>1000000</v>
      </c>
      <c r="K9473" t="s">
        <v>17</v>
      </c>
      <c r="L9473" s="2">
        <v>0</v>
      </c>
      <c r="M9473" s="1">
        <f t="shared" si="1035"/>
        <v>0</v>
      </c>
      <c r="N9473" t="s">
        <v>18</v>
      </c>
      <c r="O9473" t="s">
        <v>2914</v>
      </c>
      <c r="P9473" t="s">
        <v>12462</v>
      </c>
      <c r="Q9473" t="str">
        <f t="shared" si="1039"/>
        <v>2015</v>
      </c>
      <c r="R9473" t="str">
        <f t="shared" si="1040"/>
        <v>May</v>
      </c>
      <c r="S9473">
        <v>1.2</v>
      </c>
      <c r="T9473" t="s">
        <v>51</v>
      </c>
    </row>
    <row r="9474" spans="1:20" x14ac:dyDescent="0.3">
      <c r="A9474" t="s">
        <v>12463</v>
      </c>
      <c r="B9474" t="s">
        <v>4098</v>
      </c>
      <c r="C9474">
        <v>4.2</v>
      </c>
      <c r="D9474">
        <f t="shared" ref="D9474:D9537" si="1041">IF(C9474&gt;4,5,IF(C9474&gt;3,4,IF(C9474&gt;2,3,IF(C9474&gt;1,2,1))))</f>
        <v>5</v>
      </c>
      <c r="E9474">
        <v>140883</v>
      </c>
      <c r="F9474" t="s">
        <v>1417</v>
      </c>
      <c r="G9474">
        <f t="shared" si="1036"/>
        <v>59000000</v>
      </c>
      <c r="H9474" s="3" t="s">
        <v>31</v>
      </c>
      <c r="I9474" t="str">
        <f t="shared" si="1037"/>
        <v>5000000+</v>
      </c>
      <c r="J9474" s="1">
        <f t="shared" si="1038"/>
        <v>5000000</v>
      </c>
      <c r="K9474" t="s">
        <v>17</v>
      </c>
      <c r="L9474" s="2">
        <v>0</v>
      </c>
      <c r="M9474" s="1">
        <f t="shared" si="1035"/>
        <v>0</v>
      </c>
      <c r="N9474" t="s">
        <v>37</v>
      </c>
      <c r="O9474" t="s">
        <v>2572</v>
      </c>
      <c r="P9474" t="s">
        <v>740</v>
      </c>
      <c r="Q9474" t="str">
        <f t="shared" si="1039"/>
        <v>2018</v>
      </c>
      <c r="R9474" t="str">
        <f t="shared" si="1040"/>
        <v>July</v>
      </c>
      <c r="S9474">
        <v>1.9319999999999999</v>
      </c>
      <c r="T9474" t="s">
        <v>76</v>
      </c>
    </row>
    <row r="9475" spans="1:20" x14ac:dyDescent="0.3">
      <c r="A9475" t="s">
        <v>12464</v>
      </c>
      <c r="B9475" t="s">
        <v>2377</v>
      </c>
      <c r="C9475">
        <v>4.5</v>
      </c>
      <c r="D9475">
        <f t="shared" si="1041"/>
        <v>5</v>
      </c>
      <c r="E9475">
        <v>16426</v>
      </c>
      <c r="F9475" t="s">
        <v>916</v>
      </c>
      <c r="G9475">
        <f t="shared" si="1036"/>
        <v>1600000</v>
      </c>
      <c r="H9475" s="3" t="s">
        <v>25</v>
      </c>
      <c r="I9475" t="str">
        <f t="shared" si="1037"/>
        <v>500000+</v>
      </c>
      <c r="J9475" s="1">
        <f t="shared" si="1038"/>
        <v>500000</v>
      </c>
      <c r="K9475" t="s">
        <v>17</v>
      </c>
      <c r="L9475" s="2">
        <v>0</v>
      </c>
      <c r="M9475" s="1">
        <f t="shared" ref="M9475:M9538" si="1042">VALUE(IF(RIGHT(L9475,LEN(L9475)-1)="",0,RIGHT(L9475,LEN(L9475)-1)))</f>
        <v>0</v>
      </c>
      <c r="N9475" t="s">
        <v>18</v>
      </c>
      <c r="O9475" t="s">
        <v>2378</v>
      </c>
      <c r="P9475" t="s">
        <v>7107</v>
      </c>
      <c r="Q9475" t="str">
        <f t="shared" si="1039"/>
        <v>2017</v>
      </c>
      <c r="R9475" t="str">
        <f t="shared" si="1040"/>
        <v>February</v>
      </c>
      <c r="S9475" t="s">
        <v>6838</v>
      </c>
      <c r="T9475" t="s">
        <v>211</v>
      </c>
    </row>
    <row r="9476" spans="1:20" x14ac:dyDescent="0.3">
      <c r="A9476" t="s">
        <v>12465</v>
      </c>
      <c r="B9476" t="s">
        <v>2910</v>
      </c>
      <c r="C9476">
        <v>4.2</v>
      </c>
      <c r="D9476">
        <f t="shared" si="1041"/>
        <v>5</v>
      </c>
      <c r="E9476">
        <v>32812</v>
      </c>
      <c r="F9476" t="s">
        <v>24</v>
      </c>
      <c r="G9476">
        <f t="shared" si="1036"/>
        <v>14000000</v>
      </c>
      <c r="H9476" s="3" t="s">
        <v>25</v>
      </c>
      <c r="I9476" t="str">
        <f t="shared" si="1037"/>
        <v>500000+</v>
      </c>
      <c r="J9476" s="1">
        <f t="shared" si="1038"/>
        <v>500000</v>
      </c>
      <c r="K9476" t="s">
        <v>596</v>
      </c>
      <c r="L9476" s="2" t="s">
        <v>943</v>
      </c>
      <c r="M9476" s="1">
        <f t="shared" si="1042"/>
        <v>2.99</v>
      </c>
      <c r="N9476" t="s">
        <v>18</v>
      </c>
      <c r="O9476" t="s">
        <v>2770</v>
      </c>
      <c r="P9476" t="s">
        <v>1956</v>
      </c>
      <c r="Q9476" t="str">
        <f t="shared" si="1039"/>
        <v>2018</v>
      </c>
      <c r="R9476" t="str">
        <f t="shared" si="1040"/>
        <v>April</v>
      </c>
      <c r="S9476" t="s">
        <v>12466</v>
      </c>
      <c r="T9476" t="s">
        <v>22</v>
      </c>
    </row>
    <row r="9477" spans="1:20" x14ac:dyDescent="0.3">
      <c r="A9477" t="s">
        <v>12467</v>
      </c>
      <c r="B9477" t="s">
        <v>2910</v>
      </c>
      <c r="C9477">
        <v>3.6</v>
      </c>
      <c r="D9477">
        <f t="shared" si="1041"/>
        <v>4</v>
      </c>
      <c r="E9477">
        <v>8091</v>
      </c>
      <c r="F9477" t="s">
        <v>1590</v>
      </c>
      <c r="G9477">
        <f t="shared" si="1036"/>
        <v>43000000</v>
      </c>
      <c r="H9477" s="3" t="s">
        <v>56</v>
      </c>
      <c r="I9477" t="str">
        <f t="shared" si="1037"/>
        <v>1000000+</v>
      </c>
      <c r="J9477" s="1">
        <f t="shared" si="1038"/>
        <v>1000000</v>
      </c>
      <c r="K9477" t="s">
        <v>17</v>
      </c>
      <c r="L9477" s="2">
        <v>0</v>
      </c>
      <c r="M9477" s="1">
        <f t="shared" si="1042"/>
        <v>0</v>
      </c>
      <c r="N9477" t="s">
        <v>18</v>
      </c>
      <c r="O9477" t="s">
        <v>2535</v>
      </c>
      <c r="P9477" t="s">
        <v>328</v>
      </c>
      <c r="Q9477" t="str">
        <f t="shared" si="1039"/>
        <v>2018</v>
      </c>
      <c r="R9477" t="str">
        <f t="shared" si="1040"/>
        <v>June</v>
      </c>
      <c r="S9477" t="s">
        <v>127</v>
      </c>
      <c r="T9477" t="s">
        <v>71</v>
      </c>
    </row>
    <row r="9478" spans="1:20" x14ac:dyDescent="0.3">
      <c r="A9478" t="s">
        <v>12468</v>
      </c>
      <c r="B9478" t="s">
        <v>2519</v>
      </c>
      <c r="C9478">
        <v>4</v>
      </c>
      <c r="D9478">
        <f t="shared" si="1041"/>
        <v>4</v>
      </c>
      <c r="E9478">
        <v>48</v>
      </c>
      <c r="F9478" t="s">
        <v>3711</v>
      </c>
      <c r="G9478">
        <f t="shared" si="1036"/>
        <v>4099999.9999999995</v>
      </c>
      <c r="H9478" s="3" t="s">
        <v>719</v>
      </c>
      <c r="I9478" t="str">
        <f t="shared" si="1037"/>
        <v>1000+</v>
      </c>
      <c r="J9478" s="1">
        <f t="shared" si="1038"/>
        <v>1000</v>
      </c>
      <c r="K9478" t="s">
        <v>596</v>
      </c>
      <c r="L9478" s="2" t="s">
        <v>2766</v>
      </c>
      <c r="M9478" s="1">
        <f t="shared" si="1042"/>
        <v>1.99</v>
      </c>
      <c r="N9478" t="s">
        <v>18</v>
      </c>
      <c r="O9478" t="s">
        <v>2530</v>
      </c>
      <c r="P9478" t="s">
        <v>8991</v>
      </c>
      <c r="Q9478" t="str">
        <f t="shared" si="1039"/>
        <v>2014</v>
      </c>
      <c r="R9478" t="str">
        <f t="shared" si="1040"/>
        <v>December</v>
      </c>
      <c r="S9478" t="s">
        <v>12469</v>
      </c>
      <c r="T9478" t="s">
        <v>465</v>
      </c>
    </row>
    <row r="9479" spans="1:20" x14ac:dyDescent="0.3">
      <c r="A9479" t="s">
        <v>12470</v>
      </c>
      <c r="B9479" t="s">
        <v>1997</v>
      </c>
      <c r="C9479">
        <v>3.5</v>
      </c>
      <c r="D9479">
        <f t="shared" si="1041"/>
        <v>4</v>
      </c>
      <c r="E9479">
        <v>0</v>
      </c>
      <c r="F9479" t="s">
        <v>39</v>
      </c>
      <c r="G9479">
        <f t="shared" si="1036"/>
        <v>1000</v>
      </c>
      <c r="H9479" s="3" t="s">
        <v>16</v>
      </c>
      <c r="I9479" t="str">
        <f t="shared" si="1037"/>
        <v>10000+</v>
      </c>
      <c r="J9479" s="1">
        <f t="shared" si="1038"/>
        <v>10000</v>
      </c>
      <c r="K9479" t="s">
        <v>17</v>
      </c>
      <c r="L9479" s="2">
        <v>0</v>
      </c>
      <c r="M9479" s="1">
        <f t="shared" si="1042"/>
        <v>0</v>
      </c>
      <c r="N9479" t="s">
        <v>18</v>
      </c>
      <c r="O9479" t="s">
        <v>1998</v>
      </c>
      <c r="P9479" t="s">
        <v>32</v>
      </c>
      <c r="Q9479" t="str">
        <f t="shared" si="1039"/>
        <v>2018</v>
      </c>
      <c r="R9479" t="str">
        <f t="shared" si="1040"/>
        <v>August</v>
      </c>
      <c r="S9479" t="s">
        <v>39</v>
      </c>
      <c r="T9479" t="s">
        <v>39</v>
      </c>
    </row>
    <row r="9480" spans="1:20" x14ac:dyDescent="0.3">
      <c r="A9480" t="s">
        <v>12471</v>
      </c>
      <c r="B9480" t="s">
        <v>2910</v>
      </c>
      <c r="C9480">
        <v>3.5</v>
      </c>
      <c r="D9480">
        <f t="shared" si="1041"/>
        <v>4</v>
      </c>
      <c r="E9480">
        <v>352</v>
      </c>
      <c r="F9480" t="s">
        <v>1040</v>
      </c>
      <c r="G9480">
        <f t="shared" si="1036"/>
        <v>3800000</v>
      </c>
      <c r="H9480" s="3" t="s">
        <v>49</v>
      </c>
      <c r="I9480" t="str">
        <f t="shared" si="1037"/>
        <v>50000+</v>
      </c>
      <c r="J9480" s="1">
        <f t="shared" si="1038"/>
        <v>50000</v>
      </c>
      <c r="K9480" t="s">
        <v>17</v>
      </c>
      <c r="L9480" s="2">
        <v>0</v>
      </c>
      <c r="M9480" s="1">
        <f t="shared" si="1042"/>
        <v>0</v>
      </c>
      <c r="N9480" t="s">
        <v>18</v>
      </c>
      <c r="O9480" t="s">
        <v>1445</v>
      </c>
      <c r="P9480" t="s">
        <v>9554</v>
      </c>
      <c r="Q9480" t="str">
        <f t="shared" si="1039"/>
        <v>2017</v>
      </c>
      <c r="R9480" t="str">
        <f t="shared" si="1040"/>
        <v>July</v>
      </c>
      <c r="S9480">
        <v>1</v>
      </c>
      <c r="T9480" t="s">
        <v>63</v>
      </c>
    </row>
    <row r="9481" spans="1:20" x14ac:dyDescent="0.3">
      <c r="A9481" t="s">
        <v>12472</v>
      </c>
      <c r="B9481" t="s">
        <v>2519</v>
      </c>
      <c r="C9481">
        <v>4.4000000000000004</v>
      </c>
      <c r="D9481">
        <f t="shared" si="1041"/>
        <v>5</v>
      </c>
      <c r="E9481">
        <v>30</v>
      </c>
      <c r="F9481" t="s">
        <v>1340</v>
      </c>
      <c r="G9481">
        <f t="shared" si="1036"/>
        <v>47000000</v>
      </c>
      <c r="H9481" s="3" t="s">
        <v>90</v>
      </c>
      <c r="I9481" t="str">
        <f t="shared" si="1037"/>
        <v>5000+</v>
      </c>
      <c r="J9481" s="1">
        <f t="shared" si="1038"/>
        <v>5000</v>
      </c>
      <c r="K9481" t="s">
        <v>17</v>
      </c>
      <c r="L9481" s="2">
        <v>0</v>
      </c>
      <c r="M9481" s="1">
        <f t="shared" si="1042"/>
        <v>0</v>
      </c>
      <c r="N9481" t="s">
        <v>18</v>
      </c>
      <c r="O9481" t="s">
        <v>2538</v>
      </c>
      <c r="P9481" t="s">
        <v>371</v>
      </c>
      <c r="Q9481" t="str">
        <f t="shared" si="1039"/>
        <v>2018</v>
      </c>
      <c r="R9481" t="str">
        <f t="shared" si="1040"/>
        <v>July</v>
      </c>
      <c r="S9481">
        <v>1.1000000000000001</v>
      </c>
      <c r="T9481" t="s">
        <v>71</v>
      </c>
    </row>
    <row r="9482" spans="1:20" x14ac:dyDescent="0.3">
      <c r="A9482" t="s">
        <v>12473</v>
      </c>
      <c r="B9482" t="s">
        <v>2519</v>
      </c>
      <c r="C9482">
        <v>3.5</v>
      </c>
      <c r="D9482">
        <f t="shared" si="1041"/>
        <v>4</v>
      </c>
      <c r="E9482">
        <v>3048</v>
      </c>
      <c r="F9482" t="s">
        <v>152</v>
      </c>
      <c r="G9482">
        <f t="shared" si="1036"/>
        <v>24000000</v>
      </c>
      <c r="H9482" s="3" t="s">
        <v>25</v>
      </c>
      <c r="I9482" t="str">
        <f t="shared" si="1037"/>
        <v>500000+</v>
      </c>
      <c r="J9482" s="1">
        <f t="shared" si="1038"/>
        <v>500000</v>
      </c>
      <c r="K9482" t="s">
        <v>17</v>
      </c>
      <c r="L9482" s="2">
        <v>0</v>
      </c>
      <c r="M9482" s="1">
        <f t="shared" si="1042"/>
        <v>0</v>
      </c>
      <c r="N9482" t="s">
        <v>37</v>
      </c>
      <c r="O9482" t="s">
        <v>2538</v>
      </c>
      <c r="P9482" t="s">
        <v>5919</v>
      </c>
      <c r="Q9482" t="str">
        <f t="shared" si="1039"/>
        <v>2017</v>
      </c>
      <c r="R9482" t="str">
        <f t="shared" si="1040"/>
        <v>March</v>
      </c>
      <c r="S9482">
        <v>1.1000000000000001</v>
      </c>
      <c r="T9482" t="s">
        <v>51</v>
      </c>
    </row>
    <row r="9483" spans="1:20" x14ac:dyDescent="0.3">
      <c r="A9483" t="s">
        <v>12474</v>
      </c>
      <c r="B9483" t="s">
        <v>2519</v>
      </c>
      <c r="C9483">
        <v>4.0999999999999996</v>
      </c>
      <c r="D9483">
        <f t="shared" si="1041"/>
        <v>5</v>
      </c>
      <c r="E9483">
        <v>101</v>
      </c>
      <c r="F9483" t="s">
        <v>102</v>
      </c>
      <c r="G9483">
        <f t="shared" si="1036"/>
        <v>31000000</v>
      </c>
      <c r="H9483" s="3" t="s">
        <v>16</v>
      </c>
      <c r="I9483" t="str">
        <f t="shared" si="1037"/>
        <v>10000+</v>
      </c>
      <c r="J9483" s="1">
        <f t="shared" si="1038"/>
        <v>10000</v>
      </c>
      <c r="K9483" t="s">
        <v>17</v>
      </c>
      <c r="L9483" s="2">
        <v>0</v>
      </c>
      <c r="M9483" s="1">
        <f t="shared" si="1042"/>
        <v>0</v>
      </c>
      <c r="N9483" t="s">
        <v>18</v>
      </c>
      <c r="O9483" t="s">
        <v>2523</v>
      </c>
      <c r="P9483" t="s">
        <v>2845</v>
      </c>
      <c r="Q9483" t="str">
        <f t="shared" si="1039"/>
        <v>2017</v>
      </c>
      <c r="R9483" t="str">
        <f t="shared" si="1040"/>
        <v>March</v>
      </c>
      <c r="S9483">
        <v>1.5</v>
      </c>
      <c r="T9483" t="s">
        <v>76</v>
      </c>
    </row>
    <row r="9484" spans="1:20" x14ac:dyDescent="0.3">
      <c r="A9484" t="s">
        <v>12475</v>
      </c>
      <c r="B9484" t="s">
        <v>2910</v>
      </c>
      <c r="C9484">
        <v>4.8</v>
      </c>
      <c r="D9484">
        <f t="shared" si="1041"/>
        <v>5</v>
      </c>
      <c r="E9484">
        <v>3136</v>
      </c>
      <c r="F9484" t="s">
        <v>89</v>
      </c>
      <c r="G9484">
        <f t="shared" si="1036"/>
        <v>2700000</v>
      </c>
      <c r="H9484" s="3" t="s">
        <v>43</v>
      </c>
      <c r="I9484" t="str">
        <f t="shared" si="1037"/>
        <v>100000+</v>
      </c>
      <c r="J9484" s="1">
        <f t="shared" si="1038"/>
        <v>100000</v>
      </c>
      <c r="K9484" t="s">
        <v>17</v>
      </c>
      <c r="L9484" s="2">
        <v>0</v>
      </c>
      <c r="M9484" s="1">
        <f t="shared" si="1042"/>
        <v>0</v>
      </c>
      <c r="N9484" t="s">
        <v>18</v>
      </c>
      <c r="O9484" t="s">
        <v>1445</v>
      </c>
      <c r="P9484" t="s">
        <v>801</v>
      </c>
      <c r="Q9484" t="str">
        <f t="shared" si="1039"/>
        <v>2018</v>
      </c>
      <c r="R9484" t="str">
        <f t="shared" si="1040"/>
        <v>June</v>
      </c>
      <c r="S9484" t="s">
        <v>12476</v>
      </c>
      <c r="T9484" t="s">
        <v>22</v>
      </c>
    </row>
    <row r="9485" spans="1:20" x14ac:dyDescent="0.3">
      <c r="A9485" t="s">
        <v>12477</v>
      </c>
      <c r="B9485" t="s">
        <v>1872</v>
      </c>
      <c r="C9485">
        <v>4.4000000000000004</v>
      </c>
      <c r="D9485">
        <f t="shared" si="1041"/>
        <v>5</v>
      </c>
      <c r="E9485">
        <v>467</v>
      </c>
      <c r="F9485" t="s">
        <v>499</v>
      </c>
      <c r="G9485">
        <f t="shared" si="1036"/>
        <v>7300000</v>
      </c>
      <c r="H9485" s="3" t="s">
        <v>43</v>
      </c>
      <c r="I9485" t="str">
        <f t="shared" si="1037"/>
        <v>100000+</v>
      </c>
      <c r="J9485" s="1">
        <f t="shared" si="1038"/>
        <v>100000</v>
      </c>
      <c r="K9485" t="s">
        <v>17</v>
      </c>
      <c r="L9485" s="2">
        <v>0</v>
      </c>
      <c r="M9485" s="1">
        <f t="shared" si="1042"/>
        <v>0</v>
      </c>
      <c r="N9485" t="s">
        <v>18</v>
      </c>
      <c r="O9485" t="s">
        <v>1873</v>
      </c>
      <c r="P9485" t="s">
        <v>2369</v>
      </c>
      <c r="Q9485" t="str">
        <f t="shared" si="1039"/>
        <v>2018</v>
      </c>
      <c r="R9485" t="str">
        <f t="shared" si="1040"/>
        <v>July</v>
      </c>
      <c r="S9485" t="s">
        <v>4254</v>
      </c>
      <c r="T9485" t="s">
        <v>22</v>
      </c>
    </row>
    <row r="9486" spans="1:20" x14ac:dyDescent="0.3">
      <c r="A9486" t="s">
        <v>12478</v>
      </c>
      <c r="B9486" t="s">
        <v>2910</v>
      </c>
      <c r="C9486">
        <v>4.3</v>
      </c>
      <c r="D9486">
        <f t="shared" si="1041"/>
        <v>5</v>
      </c>
      <c r="E9486">
        <v>1216</v>
      </c>
      <c r="F9486" t="s">
        <v>1417</v>
      </c>
      <c r="G9486">
        <f t="shared" si="1036"/>
        <v>59000000</v>
      </c>
      <c r="H9486" s="3" t="s">
        <v>25</v>
      </c>
      <c r="I9486" t="str">
        <f t="shared" si="1037"/>
        <v>500000+</v>
      </c>
      <c r="J9486" s="1">
        <f t="shared" si="1038"/>
        <v>500000</v>
      </c>
      <c r="K9486" t="s">
        <v>17</v>
      </c>
      <c r="L9486" s="2">
        <v>0</v>
      </c>
      <c r="M9486" s="1">
        <f t="shared" si="1042"/>
        <v>0</v>
      </c>
      <c r="N9486" t="s">
        <v>111</v>
      </c>
      <c r="O9486" t="s">
        <v>2652</v>
      </c>
      <c r="P9486" t="s">
        <v>1519</v>
      </c>
      <c r="Q9486" t="str">
        <f t="shared" si="1039"/>
        <v>2018</v>
      </c>
      <c r="R9486" t="str">
        <f t="shared" si="1040"/>
        <v>June</v>
      </c>
      <c r="S9486">
        <v>1.3</v>
      </c>
      <c r="T9486" t="s">
        <v>71</v>
      </c>
    </row>
    <row r="9487" spans="1:20" x14ac:dyDescent="0.3">
      <c r="A9487" t="s">
        <v>12479</v>
      </c>
      <c r="B9487" t="s">
        <v>2910</v>
      </c>
      <c r="C9487">
        <v>4</v>
      </c>
      <c r="D9487">
        <f t="shared" si="1041"/>
        <v>4</v>
      </c>
      <c r="E9487">
        <v>34417</v>
      </c>
      <c r="F9487" t="s">
        <v>621</v>
      </c>
      <c r="G9487">
        <f t="shared" si="1036"/>
        <v>48000000</v>
      </c>
      <c r="H9487" s="3" t="s">
        <v>56</v>
      </c>
      <c r="I9487" t="str">
        <f t="shared" si="1037"/>
        <v>1000000+</v>
      </c>
      <c r="J9487" s="1">
        <f t="shared" si="1038"/>
        <v>1000000</v>
      </c>
      <c r="K9487" t="s">
        <v>17</v>
      </c>
      <c r="L9487" s="2">
        <v>0</v>
      </c>
      <c r="M9487" s="1">
        <f t="shared" si="1042"/>
        <v>0</v>
      </c>
      <c r="N9487" t="s">
        <v>18</v>
      </c>
      <c r="O9487" t="s">
        <v>5888</v>
      </c>
      <c r="P9487" t="s">
        <v>2864</v>
      </c>
      <c r="Q9487" t="str">
        <f t="shared" si="1039"/>
        <v>2018</v>
      </c>
      <c r="R9487" t="str">
        <f t="shared" si="1040"/>
        <v>August</v>
      </c>
      <c r="S9487" t="s">
        <v>154</v>
      </c>
      <c r="T9487" t="s">
        <v>71</v>
      </c>
    </row>
    <row r="9488" spans="1:20" x14ac:dyDescent="0.3">
      <c r="A9488" t="s">
        <v>12480</v>
      </c>
      <c r="B9488" t="s">
        <v>730</v>
      </c>
      <c r="C9488">
        <v>4.2</v>
      </c>
      <c r="D9488">
        <f t="shared" si="1041"/>
        <v>5</v>
      </c>
      <c r="E9488">
        <v>5599</v>
      </c>
      <c r="F9488" t="s">
        <v>3482</v>
      </c>
      <c r="G9488">
        <f t="shared" si="1036"/>
        <v>1300000</v>
      </c>
      <c r="H9488" s="3" t="s">
        <v>43</v>
      </c>
      <c r="I9488" t="str">
        <f t="shared" si="1037"/>
        <v>100000+</v>
      </c>
      <c r="J9488" s="1">
        <f t="shared" si="1038"/>
        <v>100000</v>
      </c>
      <c r="K9488" t="s">
        <v>596</v>
      </c>
      <c r="L9488" s="2" t="s">
        <v>12481</v>
      </c>
      <c r="M9488" s="1">
        <f t="shared" si="1042"/>
        <v>2.9</v>
      </c>
      <c r="N9488" t="s">
        <v>18</v>
      </c>
      <c r="O9488" t="s">
        <v>731</v>
      </c>
      <c r="P9488" t="s">
        <v>371</v>
      </c>
      <c r="Q9488" t="str">
        <f t="shared" si="1039"/>
        <v>2018</v>
      </c>
      <c r="R9488" t="str">
        <f t="shared" si="1040"/>
        <v>July</v>
      </c>
      <c r="S9488" t="s">
        <v>9572</v>
      </c>
      <c r="T9488" t="s">
        <v>389</v>
      </c>
    </row>
    <row r="9489" spans="1:20" x14ac:dyDescent="0.3">
      <c r="A9489" t="s">
        <v>12482</v>
      </c>
      <c r="B9489" t="s">
        <v>4954</v>
      </c>
      <c r="C9489">
        <v>4.4000000000000004</v>
      </c>
      <c r="D9489">
        <f t="shared" si="1041"/>
        <v>5</v>
      </c>
      <c r="E9489">
        <v>5482</v>
      </c>
      <c r="F9489" t="s">
        <v>73</v>
      </c>
      <c r="G9489">
        <f t="shared" si="1036"/>
        <v>12000000</v>
      </c>
      <c r="H9489" s="3" t="s">
        <v>56</v>
      </c>
      <c r="I9489" t="str">
        <f t="shared" si="1037"/>
        <v>1000000+</v>
      </c>
      <c r="J9489" s="1">
        <f t="shared" si="1038"/>
        <v>1000000</v>
      </c>
      <c r="K9489" t="s">
        <v>17</v>
      </c>
      <c r="L9489" s="2">
        <v>0</v>
      </c>
      <c r="M9489" s="1">
        <f t="shared" si="1042"/>
        <v>0</v>
      </c>
      <c r="N9489" t="s">
        <v>18</v>
      </c>
      <c r="O9489" t="s">
        <v>4955</v>
      </c>
      <c r="P9489" t="s">
        <v>4530</v>
      </c>
      <c r="Q9489" t="str">
        <f t="shared" si="1039"/>
        <v>2018</v>
      </c>
      <c r="R9489" t="str">
        <f t="shared" si="1040"/>
        <v>August</v>
      </c>
      <c r="S9489">
        <v>2.42</v>
      </c>
      <c r="T9489" t="s">
        <v>22</v>
      </c>
    </row>
    <row r="9490" spans="1:20" x14ac:dyDescent="0.3">
      <c r="A9490" t="s">
        <v>12483</v>
      </c>
      <c r="B9490" t="s">
        <v>2910</v>
      </c>
      <c r="C9490">
        <v>3.5</v>
      </c>
      <c r="D9490">
        <f t="shared" si="1041"/>
        <v>4</v>
      </c>
      <c r="E9490">
        <v>191</v>
      </c>
      <c r="F9490" t="s">
        <v>427</v>
      </c>
      <c r="G9490">
        <f t="shared" si="1036"/>
        <v>5000000</v>
      </c>
      <c r="H9490" s="3" t="s">
        <v>49</v>
      </c>
      <c r="I9490" t="str">
        <f t="shared" si="1037"/>
        <v>50000+</v>
      </c>
      <c r="J9490" s="1">
        <f t="shared" si="1038"/>
        <v>50000</v>
      </c>
      <c r="K9490" t="s">
        <v>17</v>
      </c>
      <c r="L9490" s="2">
        <v>0</v>
      </c>
      <c r="M9490" s="1">
        <f t="shared" si="1042"/>
        <v>0</v>
      </c>
      <c r="N9490" t="s">
        <v>18</v>
      </c>
      <c r="O9490" t="s">
        <v>1445</v>
      </c>
      <c r="P9490" t="s">
        <v>417</v>
      </c>
      <c r="Q9490" t="str">
        <f t="shared" si="1039"/>
        <v>2018</v>
      </c>
      <c r="R9490" t="str">
        <f t="shared" si="1040"/>
        <v>May</v>
      </c>
      <c r="S9490">
        <v>5</v>
      </c>
      <c r="T9490" t="s">
        <v>71</v>
      </c>
    </row>
    <row r="9491" spans="1:20" x14ac:dyDescent="0.3">
      <c r="A9491" t="s">
        <v>12484</v>
      </c>
      <c r="B9491" t="s">
        <v>4573</v>
      </c>
      <c r="C9491">
        <v>4.3</v>
      </c>
      <c r="D9491">
        <f t="shared" si="1041"/>
        <v>5</v>
      </c>
      <c r="E9491">
        <v>1961</v>
      </c>
      <c r="F9491" t="s">
        <v>758</v>
      </c>
      <c r="G9491">
        <f t="shared" si="1036"/>
        <v>6600000</v>
      </c>
      <c r="H9491" s="3" t="s">
        <v>43</v>
      </c>
      <c r="I9491" t="str">
        <f t="shared" si="1037"/>
        <v>100000+</v>
      </c>
      <c r="J9491" s="1">
        <f t="shared" si="1038"/>
        <v>100000</v>
      </c>
      <c r="K9491" t="s">
        <v>17</v>
      </c>
      <c r="L9491" s="2">
        <v>0</v>
      </c>
      <c r="M9491" s="1">
        <f t="shared" si="1042"/>
        <v>0</v>
      </c>
      <c r="N9491" t="s">
        <v>18</v>
      </c>
      <c r="O9491" t="s">
        <v>4574</v>
      </c>
      <c r="P9491" t="s">
        <v>456</v>
      </c>
      <c r="Q9491" t="str">
        <f t="shared" si="1039"/>
        <v>2018</v>
      </c>
      <c r="R9491" t="str">
        <f t="shared" si="1040"/>
        <v>June</v>
      </c>
      <c r="S9491">
        <v>1</v>
      </c>
      <c r="T9491" t="s">
        <v>71</v>
      </c>
    </row>
    <row r="9492" spans="1:20" x14ac:dyDescent="0.3">
      <c r="A9492" t="s">
        <v>4343</v>
      </c>
      <c r="B9492" t="s">
        <v>4239</v>
      </c>
      <c r="C9492">
        <v>4.4000000000000004</v>
      </c>
      <c r="D9492">
        <f t="shared" si="1041"/>
        <v>5</v>
      </c>
      <c r="E9492">
        <v>22776</v>
      </c>
      <c r="F9492" t="s">
        <v>538</v>
      </c>
      <c r="G9492">
        <f t="shared" si="1036"/>
        <v>55000000</v>
      </c>
      <c r="H9492" s="3" t="s">
        <v>56</v>
      </c>
      <c r="I9492" t="str">
        <f t="shared" si="1037"/>
        <v>1000000+</v>
      </c>
      <c r="J9492" s="1">
        <f t="shared" si="1038"/>
        <v>1000000</v>
      </c>
      <c r="K9492" t="s">
        <v>17</v>
      </c>
      <c r="L9492" s="2">
        <v>0</v>
      </c>
      <c r="M9492" s="1">
        <f t="shared" si="1042"/>
        <v>0</v>
      </c>
      <c r="N9492" t="s">
        <v>18</v>
      </c>
      <c r="O9492" t="s">
        <v>4240</v>
      </c>
      <c r="P9492" t="s">
        <v>2864</v>
      </c>
      <c r="Q9492" t="str">
        <f t="shared" si="1039"/>
        <v>2018</v>
      </c>
      <c r="R9492" t="str">
        <f t="shared" si="1040"/>
        <v>August</v>
      </c>
      <c r="S9492" t="s">
        <v>3793</v>
      </c>
      <c r="T9492" t="s">
        <v>245</v>
      </c>
    </row>
    <row r="9493" spans="1:20" x14ac:dyDescent="0.3">
      <c r="A9493" t="s">
        <v>12485</v>
      </c>
      <c r="B9493" t="s">
        <v>5011</v>
      </c>
      <c r="C9493">
        <v>4.7</v>
      </c>
      <c r="D9493">
        <f t="shared" si="1041"/>
        <v>5</v>
      </c>
      <c r="E9493">
        <v>316</v>
      </c>
      <c r="F9493" t="s">
        <v>42</v>
      </c>
      <c r="G9493">
        <f t="shared" si="1036"/>
        <v>2800000</v>
      </c>
      <c r="H9493" s="3" t="s">
        <v>16</v>
      </c>
      <c r="I9493" t="str">
        <f t="shared" si="1037"/>
        <v>10000+</v>
      </c>
      <c r="J9493" s="1">
        <f t="shared" si="1038"/>
        <v>10000</v>
      </c>
      <c r="K9493" t="s">
        <v>17</v>
      </c>
      <c r="L9493" s="2">
        <v>0</v>
      </c>
      <c r="M9493" s="1">
        <f t="shared" si="1042"/>
        <v>0</v>
      </c>
      <c r="N9493" t="s">
        <v>18</v>
      </c>
      <c r="O9493" t="s">
        <v>5012</v>
      </c>
      <c r="P9493" t="s">
        <v>12486</v>
      </c>
      <c r="Q9493" t="str">
        <f t="shared" si="1039"/>
        <v>2014</v>
      </c>
      <c r="R9493" t="str">
        <f t="shared" si="1040"/>
        <v>July</v>
      </c>
      <c r="S9493">
        <v>1</v>
      </c>
      <c r="T9493" t="s">
        <v>76</v>
      </c>
    </row>
    <row r="9494" spans="1:20" x14ac:dyDescent="0.3">
      <c r="A9494" t="s">
        <v>12487</v>
      </c>
      <c r="B9494" t="s">
        <v>2910</v>
      </c>
      <c r="C9494">
        <v>5</v>
      </c>
      <c r="D9494">
        <f t="shared" si="1041"/>
        <v>5</v>
      </c>
      <c r="E9494">
        <v>90</v>
      </c>
      <c r="F9494" t="s">
        <v>39</v>
      </c>
      <c r="G9494">
        <f t="shared" si="1036"/>
        <v>1000</v>
      </c>
      <c r="H9494" s="3" t="s">
        <v>719</v>
      </c>
      <c r="I9494" t="str">
        <f t="shared" si="1037"/>
        <v>1000+</v>
      </c>
      <c r="J9494" s="1">
        <f t="shared" si="1038"/>
        <v>1000</v>
      </c>
      <c r="K9494" t="s">
        <v>17</v>
      </c>
      <c r="L9494" s="2">
        <v>0</v>
      </c>
      <c r="M9494" s="1">
        <f t="shared" si="1042"/>
        <v>0</v>
      </c>
      <c r="N9494" t="s">
        <v>18</v>
      </c>
      <c r="O9494" t="s">
        <v>1216</v>
      </c>
      <c r="P9494" t="s">
        <v>3292</v>
      </c>
      <c r="Q9494" t="str">
        <f t="shared" si="1039"/>
        <v>2017</v>
      </c>
      <c r="R9494" t="str">
        <f t="shared" si="1040"/>
        <v>August</v>
      </c>
      <c r="S9494" t="s">
        <v>1616</v>
      </c>
      <c r="T9494" t="s">
        <v>46</v>
      </c>
    </row>
    <row r="9495" spans="1:20" x14ac:dyDescent="0.3">
      <c r="A9495" t="s">
        <v>12488</v>
      </c>
      <c r="B9495" t="s">
        <v>2377</v>
      </c>
      <c r="C9495">
        <v>3.8</v>
      </c>
      <c r="D9495">
        <f t="shared" si="1041"/>
        <v>4</v>
      </c>
      <c r="E9495">
        <v>52</v>
      </c>
      <c r="F9495" t="s">
        <v>168</v>
      </c>
      <c r="G9495">
        <f t="shared" si="1036"/>
        <v>10000000</v>
      </c>
      <c r="H9495" s="3" t="s">
        <v>16</v>
      </c>
      <c r="I9495" t="str">
        <f t="shared" si="1037"/>
        <v>10000+</v>
      </c>
      <c r="J9495" s="1">
        <f t="shared" si="1038"/>
        <v>10000</v>
      </c>
      <c r="K9495" t="s">
        <v>17</v>
      </c>
      <c r="L9495" s="2">
        <v>0</v>
      </c>
      <c r="M9495" s="1">
        <f t="shared" si="1042"/>
        <v>0</v>
      </c>
      <c r="N9495" t="s">
        <v>18</v>
      </c>
      <c r="O9495" t="s">
        <v>2378</v>
      </c>
      <c r="P9495" t="s">
        <v>5527</v>
      </c>
      <c r="Q9495" t="str">
        <f t="shared" si="1039"/>
        <v>2017</v>
      </c>
      <c r="R9495" t="str">
        <f t="shared" si="1040"/>
        <v>December</v>
      </c>
      <c r="S9495" t="s">
        <v>12489</v>
      </c>
      <c r="T9495" t="s">
        <v>76</v>
      </c>
    </row>
    <row r="9496" spans="1:20" x14ac:dyDescent="0.3">
      <c r="A9496" t="s">
        <v>12490</v>
      </c>
      <c r="B9496" t="s">
        <v>1610</v>
      </c>
      <c r="C9496">
        <v>5</v>
      </c>
      <c r="D9496">
        <f t="shared" si="1041"/>
        <v>5</v>
      </c>
      <c r="E9496">
        <v>3</v>
      </c>
      <c r="F9496" t="s">
        <v>336</v>
      </c>
      <c r="G9496">
        <f t="shared" si="1036"/>
        <v>30000000</v>
      </c>
      <c r="H9496" s="3" t="s">
        <v>1122</v>
      </c>
      <c r="I9496" t="str">
        <f t="shared" si="1037"/>
        <v>500+</v>
      </c>
      <c r="J9496" s="1">
        <f t="shared" si="1038"/>
        <v>500</v>
      </c>
      <c r="K9496" t="s">
        <v>17</v>
      </c>
      <c r="L9496" s="2">
        <v>0</v>
      </c>
      <c r="M9496" s="1">
        <f t="shared" si="1042"/>
        <v>0</v>
      </c>
      <c r="N9496" t="s">
        <v>18</v>
      </c>
      <c r="O9496" t="s">
        <v>1611</v>
      </c>
      <c r="P9496" t="s">
        <v>371</v>
      </c>
      <c r="Q9496" t="str">
        <f t="shared" si="1039"/>
        <v>2018</v>
      </c>
      <c r="R9496" t="str">
        <f t="shared" si="1040"/>
        <v>July</v>
      </c>
      <c r="S9496" t="s">
        <v>12491</v>
      </c>
      <c r="T9496" t="s">
        <v>501</v>
      </c>
    </row>
    <row r="9497" spans="1:20" x14ac:dyDescent="0.3">
      <c r="A9497" t="s">
        <v>12492</v>
      </c>
      <c r="B9497" t="s">
        <v>3634</v>
      </c>
      <c r="C9497">
        <v>4.8</v>
      </c>
      <c r="D9497">
        <f t="shared" si="1041"/>
        <v>5</v>
      </c>
      <c r="E9497">
        <v>725</v>
      </c>
      <c r="F9497" t="s">
        <v>362</v>
      </c>
      <c r="G9497">
        <f t="shared" si="1036"/>
        <v>3700000</v>
      </c>
      <c r="H9497" s="3" t="s">
        <v>16</v>
      </c>
      <c r="I9497" t="str">
        <f t="shared" si="1037"/>
        <v>10000+</v>
      </c>
      <c r="J9497" s="1">
        <f t="shared" si="1038"/>
        <v>10000</v>
      </c>
      <c r="K9497" t="s">
        <v>17</v>
      </c>
      <c r="L9497" s="2">
        <v>0</v>
      </c>
      <c r="M9497" s="1">
        <f t="shared" si="1042"/>
        <v>0</v>
      </c>
      <c r="N9497" t="s">
        <v>37</v>
      </c>
      <c r="O9497" t="s">
        <v>3635</v>
      </c>
      <c r="P9497" t="s">
        <v>1905</v>
      </c>
      <c r="Q9497" t="str">
        <f t="shared" si="1039"/>
        <v>2016</v>
      </c>
      <c r="R9497" t="str">
        <f t="shared" si="1040"/>
        <v>October</v>
      </c>
      <c r="S9497" t="s">
        <v>12493</v>
      </c>
      <c r="T9497" t="s">
        <v>211</v>
      </c>
    </row>
    <row r="9498" spans="1:20" x14ac:dyDescent="0.3">
      <c r="A9498" t="s">
        <v>12494</v>
      </c>
      <c r="B9498" t="s">
        <v>2910</v>
      </c>
      <c r="C9498">
        <v>4.9000000000000004</v>
      </c>
      <c r="D9498">
        <f t="shared" si="1041"/>
        <v>5</v>
      </c>
      <c r="E9498">
        <v>107</v>
      </c>
      <c r="F9498" t="s">
        <v>276</v>
      </c>
      <c r="G9498">
        <f t="shared" si="1036"/>
        <v>18000000</v>
      </c>
      <c r="H9498" s="3" t="s">
        <v>16</v>
      </c>
      <c r="I9498" t="str">
        <f t="shared" si="1037"/>
        <v>10000+</v>
      </c>
      <c r="J9498" s="1">
        <f t="shared" si="1038"/>
        <v>10000</v>
      </c>
      <c r="K9498" t="s">
        <v>17</v>
      </c>
      <c r="L9498" s="2">
        <v>0</v>
      </c>
      <c r="M9498" s="1">
        <f t="shared" si="1042"/>
        <v>0</v>
      </c>
      <c r="N9498" t="s">
        <v>18</v>
      </c>
      <c r="O9498" t="s">
        <v>1445</v>
      </c>
      <c r="P9498" t="s">
        <v>12495</v>
      </c>
      <c r="Q9498" t="str">
        <f t="shared" si="1039"/>
        <v>2016</v>
      </c>
      <c r="R9498" t="str">
        <f t="shared" si="1040"/>
        <v>April</v>
      </c>
      <c r="S9498">
        <v>1.3</v>
      </c>
      <c r="T9498" t="s">
        <v>76</v>
      </c>
    </row>
    <row r="9499" spans="1:20" x14ac:dyDescent="0.3">
      <c r="A9499" t="s">
        <v>12496</v>
      </c>
      <c r="B9499" t="s">
        <v>2519</v>
      </c>
      <c r="C9499">
        <v>4.3</v>
      </c>
      <c r="D9499">
        <f t="shared" si="1041"/>
        <v>5</v>
      </c>
      <c r="E9499">
        <v>697805</v>
      </c>
      <c r="F9499" t="s">
        <v>368</v>
      </c>
      <c r="G9499">
        <f t="shared" si="1036"/>
        <v>7400000</v>
      </c>
      <c r="H9499" s="3" t="s">
        <v>36</v>
      </c>
      <c r="I9499" t="str">
        <f t="shared" si="1037"/>
        <v>50000000+</v>
      </c>
      <c r="J9499" s="1">
        <f t="shared" si="1038"/>
        <v>50000000</v>
      </c>
      <c r="K9499" t="s">
        <v>17</v>
      </c>
      <c r="L9499" s="2">
        <v>0</v>
      </c>
      <c r="M9499" s="1">
        <f t="shared" si="1042"/>
        <v>0</v>
      </c>
      <c r="N9499" t="s">
        <v>18</v>
      </c>
      <c r="O9499" t="s">
        <v>2588</v>
      </c>
      <c r="P9499" t="s">
        <v>66</v>
      </c>
      <c r="Q9499" t="str">
        <f t="shared" si="1039"/>
        <v>2018</v>
      </c>
      <c r="R9499" t="str">
        <f t="shared" si="1040"/>
        <v>July</v>
      </c>
      <c r="S9499" t="s">
        <v>384</v>
      </c>
      <c r="T9499" t="s">
        <v>63</v>
      </c>
    </row>
    <row r="9500" spans="1:20" x14ac:dyDescent="0.3">
      <c r="A9500" t="s">
        <v>12497</v>
      </c>
      <c r="B9500" t="s">
        <v>2910</v>
      </c>
      <c r="C9500">
        <v>3.5</v>
      </c>
      <c r="D9500">
        <f t="shared" si="1041"/>
        <v>4</v>
      </c>
      <c r="E9500">
        <v>8</v>
      </c>
      <c r="F9500" t="s">
        <v>96</v>
      </c>
      <c r="G9500">
        <f t="shared" si="1036"/>
        <v>17000000</v>
      </c>
      <c r="H9500" s="3" t="s">
        <v>942</v>
      </c>
      <c r="I9500" t="str">
        <f t="shared" si="1037"/>
        <v>100+</v>
      </c>
      <c r="J9500" s="1">
        <f t="shared" si="1038"/>
        <v>100</v>
      </c>
      <c r="K9500" t="s">
        <v>17</v>
      </c>
      <c r="L9500" s="2">
        <v>0</v>
      </c>
      <c r="M9500" s="1">
        <f t="shared" si="1042"/>
        <v>0</v>
      </c>
      <c r="N9500" t="s">
        <v>18</v>
      </c>
      <c r="O9500" t="s">
        <v>2527</v>
      </c>
      <c r="P9500" t="s">
        <v>4043</v>
      </c>
      <c r="Q9500" t="str">
        <f t="shared" si="1039"/>
        <v>2018</v>
      </c>
      <c r="R9500" t="str">
        <f t="shared" si="1040"/>
        <v>February</v>
      </c>
      <c r="S9500">
        <v>3</v>
      </c>
      <c r="T9500" t="s">
        <v>71</v>
      </c>
    </row>
    <row r="9501" spans="1:20" x14ac:dyDescent="0.3">
      <c r="A9501" t="s">
        <v>12498</v>
      </c>
      <c r="B9501" t="s">
        <v>2910</v>
      </c>
      <c r="C9501">
        <v>5</v>
      </c>
      <c r="D9501">
        <f t="shared" si="1041"/>
        <v>5</v>
      </c>
      <c r="E9501">
        <v>18</v>
      </c>
      <c r="F9501" t="s">
        <v>3482</v>
      </c>
      <c r="G9501">
        <f t="shared" si="1036"/>
        <v>1300000</v>
      </c>
      <c r="H9501" s="3" t="s">
        <v>937</v>
      </c>
      <c r="I9501" t="str">
        <f t="shared" si="1037"/>
        <v>50+</v>
      </c>
      <c r="J9501" s="1">
        <f t="shared" si="1038"/>
        <v>50</v>
      </c>
      <c r="K9501" t="s">
        <v>17</v>
      </c>
      <c r="L9501" s="2">
        <v>0</v>
      </c>
      <c r="M9501" s="1">
        <f t="shared" si="1042"/>
        <v>0</v>
      </c>
      <c r="N9501" t="s">
        <v>18</v>
      </c>
      <c r="O9501" t="s">
        <v>2527</v>
      </c>
      <c r="P9501" t="s">
        <v>626</v>
      </c>
      <c r="Q9501" t="str">
        <f t="shared" si="1039"/>
        <v>2018</v>
      </c>
      <c r="R9501" t="str">
        <f t="shared" si="1040"/>
        <v>February</v>
      </c>
      <c r="S9501">
        <v>1</v>
      </c>
      <c r="T9501" t="s">
        <v>535</v>
      </c>
    </row>
    <row r="9502" spans="1:20" x14ac:dyDescent="0.3">
      <c r="A9502" t="s">
        <v>12499</v>
      </c>
      <c r="B9502" t="s">
        <v>2910</v>
      </c>
      <c r="C9502">
        <v>3.5</v>
      </c>
      <c r="D9502">
        <f t="shared" si="1041"/>
        <v>4</v>
      </c>
      <c r="E9502">
        <v>3</v>
      </c>
      <c r="F9502" t="s">
        <v>362</v>
      </c>
      <c r="G9502">
        <f t="shared" si="1036"/>
        <v>3700000</v>
      </c>
      <c r="H9502" s="3" t="s">
        <v>90</v>
      </c>
      <c r="I9502" t="str">
        <f t="shared" si="1037"/>
        <v>5000+</v>
      </c>
      <c r="J9502" s="1">
        <f t="shared" si="1038"/>
        <v>5000</v>
      </c>
      <c r="K9502" t="s">
        <v>17</v>
      </c>
      <c r="L9502" s="2">
        <v>0</v>
      </c>
      <c r="M9502" s="1">
        <f t="shared" si="1042"/>
        <v>0</v>
      </c>
      <c r="N9502" t="s">
        <v>18</v>
      </c>
      <c r="O9502" t="s">
        <v>1445</v>
      </c>
      <c r="P9502" t="s">
        <v>4652</v>
      </c>
      <c r="Q9502" t="str">
        <f t="shared" si="1039"/>
        <v>2016</v>
      </c>
      <c r="R9502" t="str">
        <f t="shared" si="1040"/>
        <v>October</v>
      </c>
      <c r="S9502">
        <v>4.0999999999999996</v>
      </c>
      <c r="T9502" t="s">
        <v>76</v>
      </c>
    </row>
    <row r="9503" spans="1:20" x14ac:dyDescent="0.3">
      <c r="A9503" t="s">
        <v>12500</v>
      </c>
      <c r="B9503" t="s">
        <v>402</v>
      </c>
      <c r="C9503">
        <v>4.9000000000000004</v>
      </c>
      <c r="D9503">
        <f t="shared" si="1041"/>
        <v>5</v>
      </c>
      <c r="E9503">
        <v>122</v>
      </c>
      <c r="F9503" t="s">
        <v>178</v>
      </c>
      <c r="G9503">
        <f t="shared" si="1036"/>
        <v>26000000</v>
      </c>
      <c r="H9503" s="3" t="s">
        <v>90</v>
      </c>
      <c r="I9503" t="str">
        <f t="shared" si="1037"/>
        <v>5000+</v>
      </c>
      <c r="J9503" s="1">
        <f t="shared" si="1038"/>
        <v>5000</v>
      </c>
      <c r="K9503" t="s">
        <v>17</v>
      </c>
      <c r="L9503" s="2">
        <v>0</v>
      </c>
      <c r="M9503" s="1">
        <f t="shared" si="1042"/>
        <v>0</v>
      </c>
      <c r="N9503" t="s">
        <v>18</v>
      </c>
      <c r="O9503" t="s">
        <v>404</v>
      </c>
      <c r="P9503" t="s">
        <v>8965</v>
      </c>
      <c r="Q9503" t="str">
        <f t="shared" si="1039"/>
        <v>2016</v>
      </c>
      <c r="R9503" t="str">
        <f t="shared" si="1040"/>
        <v>April</v>
      </c>
      <c r="S9503">
        <v>1.5</v>
      </c>
      <c r="T9503" t="s">
        <v>211</v>
      </c>
    </row>
    <row r="9504" spans="1:20" x14ac:dyDescent="0.3">
      <c r="A9504" t="s">
        <v>12501</v>
      </c>
      <c r="B9504" t="s">
        <v>2377</v>
      </c>
      <c r="C9504">
        <v>4.9000000000000004</v>
      </c>
      <c r="D9504">
        <f t="shared" si="1041"/>
        <v>5</v>
      </c>
      <c r="E9504">
        <v>82</v>
      </c>
      <c r="F9504" t="s">
        <v>427</v>
      </c>
      <c r="G9504">
        <f t="shared" si="1036"/>
        <v>5000000</v>
      </c>
      <c r="H9504" s="3" t="s">
        <v>90</v>
      </c>
      <c r="I9504" t="str">
        <f t="shared" si="1037"/>
        <v>5000+</v>
      </c>
      <c r="J9504" s="1">
        <f t="shared" si="1038"/>
        <v>5000</v>
      </c>
      <c r="K9504" t="s">
        <v>17</v>
      </c>
      <c r="L9504" s="2">
        <v>0</v>
      </c>
      <c r="M9504" s="1">
        <f t="shared" si="1042"/>
        <v>0</v>
      </c>
      <c r="N9504" t="s">
        <v>18</v>
      </c>
      <c r="O9504" t="s">
        <v>2378</v>
      </c>
      <c r="P9504" t="s">
        <v>4769</v>
      </c>
      <c r="Q9504" t="str">
        <f t="shared" si="1039"/>
        <v>2016</v>
      </c>
      <c r="R9504" t="str">
        <f t="shared" si="1040"/>
        <v>August</v>
      </c>
      <c r="S9504">
        <v>1</v>
      </c>
      <c r="T9504" t="s">
        <v>71</v>
      </c>
    </row>
    <row r="9505" spans="1:20" x14ac:dyDescent="0.3">
      <c r="A9505" t="s">
        <v>12502</v>
      </c>
      <c r="B9505" t="s">
        <v>4390</v>
      </c>
      <c r="C9505">
        <v>4.9000000000000004</v>
      </c>
      <c r="D9505">
        <f t="shared" si="1041"/>
        <v>5</v>
      </c>
      <c r="E9505">
        <v>19</v>
      </c>
      <c r="F9505" t="s">
        <v>701</v>
      </c>
      <c r="G9505">
        <f t="shared" si="1036"/>
        <v>3300000</v>
      </c>
      <c r="H9505" s="3" t="s">
        <v>1122</v>
      </c>
      <c r="I9505" t="str">
        <f t="shared" si="1037"/>
        <v>500+</v>
      </c>
      <c r="J9505" s="1">
        <f t="shared" si="1038"/>
        <v>500</v>
      </c>
      <c r="K9505" t="s">
        <v>17</v>
      </c>
      <c r="L9505" s="2">
        <v>0</v>
      </c>
      <c r="M9505" s="1">
        <f t="shared" si="1042"/>
        <v>0</v>
      </c>
      <c r="N9505" t="s">
        <v>18</v>
      </c>
      <c r="O9505" t="s">
        <v>4391</v>
      </c>
      <c r="P9505" t="s">
        <v>487</v>
      </c>
      <c r="Q9505" t="str">
        <f t="shared" si="1039"/>
        <v>2018</v>
      </c>
      <c r="R9505" t="str">
        <f t="shared" si="1040"/>
        <v>June</v>
      </c>
      <c r="S9505">
        <v>1.8</v>
      </c>
      <c r="T9505" t="s">
        <v>465</v>
      </c>
    </row>
    <row r="9506" spans="1:20" x14ac:dyDescent="0.3">
      <c r="A9506" t="s">
        <v>12503</v>
      </c>
      <c r="B9506" t="s">
        <v>2910</v>
      </c>
      <c r="C9506">
        <v>4.5</v>
      </c>
      <c r="D9506">
        <f t="shared" si="1041"/>
        <v>5</v>
      </c>
      <c r="E9506">
        <v>6</v>
      </c>
      <c r="F9506" t="s">
        <v>255</v>
      </c>
      <c r="G9506">
        <f t="shared" si="1036"/>
        <v>3900000</v>
      </c>
      <c r="H9506" s="3" t="s">
        <v>719</v>
      </c>
      <c r="I9506" t="str">
        <f t="shared" si="1037"/>
        <v>1000+</v>
      </c>
      <c r="J9506" s="1">
        <f t="shared" si="1038"/>
        <v>1000</v>
      </c>
      <c r="K9506" t="s">
        <v>17</v>
      </c>
      <c r="L9506" s="2">
        <v>0</v>
      </c>
      <c r="M9506" s="1">
        <f t="shared" si="1042"/>
        <v>0</v>
      </c>
      <c r="N9506" t="s">
        <v>18</v>
      </c>
      <c r="O9506" t="s">
        <v>1445</v>
      </c>
      <c r="P9506" t="s">
        <v>5945</v>
      </c>
      <c r="Q9506" t="str">
        <f t="shared" si="1039"/>
        <v>2017</v>
      </c>
      <c r="R9506" t="str">
        <f t="shared" si="1040"/>
        <v>May</v>
      </c>
      <c r="S9506">
        <v>1</v>
      </c>
      <c r="T9506" t="s">
        <v>22</v>
      </c>
    </row>
    <row r="9507" spans="1:20" x14ac:dyDescent="0.3">
      <c r="A9507" t="s">
        <v>12504</v>
      </c>
      <c r="B9507" t="s">
        <v>2910</v>
      </c>
      <c r="C9507">
        <v>3.5</v>
      </c>
      <c r="D9507">
        <f t="shared" si="1041"/>
        <v>4</v>
      </c>
      <c r="E9507">
        <v>1</v>
      </c>
      <c r="F9507" t="s">
        <v>55</v>
      </c>
      <c r="G9507">
        <f t="shared" si="1036"/>
        <v>29000000</v>
      </c>
      <c r="H9507" s="3" t="s">
        <v>1147</v>
      </c>
      <c r="I9507" t="str">
        <f t="shared" si="1037"/>
        <v>10+</v>
      </c>
      <c r="J9507" s="1">
        <f t="shared" si="1038"/>
        <v>10</v>
      </c>
      <c r="K9507" t="s">
        <v>17</v>
      </c>
      <c r="L9507" s="2">
        <v>0</v>
      </c>
      <c r="M9507" s="1">
        <f t="shared" si="1042"/>
        <v>0</v>
      </c>
      <c r="N9507" t="s">
        <v>37</v>
      </c>
      <c r="O9507" t="s">
        <v>1445</v>
      </c>
      <c r="P9507" t="s">
        <v>369</v>
      </c>
      <c r="Q9507" t="str">
        <f t="shared" si="1039"/>
        <v>2018</v>
      </c>
      <c r="R9507" t="str">
        <f t="shared" si="1040"/>
        <v>July</v>
      </c>
      <c r="S9507" t="s">
        <v>12505</v>
      </c>
      <c r="T9507" t="s">
        <v>535</v>
      </c>
    </row>
    <row r="9508" spans="1:20" x14ac:dyDescent="0.3">
      <c r="A9508" t="s">
        <v>12506</v>
      </c>
      <c r="B9508" t="s">
        <v>2910</v>
      </c>
      <c r="C9508">
        <v>4.5</v>
      </c>
      <c r="D9508">
        <f t="shared" si="1041"/>
        <v>5</v>
      </c>
      <c r="E9508">
        <v>28</v>
      </c>
      <c r="F9508" t="s">
        <v>48</v>
      </c>
      <c r="G9508">
        <f t="shared" si="1036"/>
        <v>5600000</v>
      </c>
      <c r="H9508" s="3" t="s">
        <v>719</v>
      </c>
      <c r="I9508" t="str">
        <f t="shared" si="1037"/>
        <v>1000+</v>
      </c>
      <c r="J9508" s="1">
        <f t="shared" si="1038"/>
        <v>1000</v>
      </c>
      <c r="K9508" t="s">
        <v>17</v>
      </c>
      <c r="L9508" s="2">
        <v>0</v>
      </c>
      <c r="M9508" s="1">
        <f t="shared" si="1042"/>
        <v>0</v>
      </c>
      <c r="N9508" t="s">
        <v>37</v>
      </c>
      <c r="O9508" t="s">
        <v>1445</v>
      </c>
      <c r="P9508" t="s">
        <v>165</v>
      </c>
      <c r="Q9508" t="str">
        <f t="shared" si="1039"/>
        <v>2018</v>
      </c>
      <c r="R9508" t="str">
        <f t="shared" si="1040"/>
        <v>July</v>
      </c>
      <c r="S9508">
        <v>1.3</v>
      </c>
      <c r="T9508" t="s">
        <v>245</v>
      </c>
    </row>
    <row r="9509" spans="1:20" x14ac:dyDescent="0.3">
      <c r="A9509" t="s">
        <v>12507</v>
      </c>
      <c r="B9509" t="s">
        <v>2910</v>
      </c>
      <c r="C9509">
        <v>5</v>
      </c>
      <c r="D9509">
        <f t="shared" si="1041"/>
        <v>5</v>
      </c>
      <c r="E9509">
        <v>10</v>
      </c>
      <c r="F9509" t="s">
        <v>1015</v>
      </c>
      <c r="G9509">
        <f t="shared" si="1036"/>
        <v>3000000</v>
      </c>
      <c r="H9509" s="3" t="s">
        <v>16</v>
      </c>
      <c r="I9509" t="str">
        <f t="shared" si="1037"/>
        <v>10000+</v>
      </c>
      <c r="J9509" s="1">
        <f t="shared" si="1038"/>
        <v>10000</v>
      </c>
      <c r="K9509" t="s">
        <v>17</v>
      </c>
      <c r="L9509" s="2">
        <v>0</v>
      </c>
      <c r="M9509" s="1">
        <f t="shared" si="1042"/>
        <v>0</v>
      </c>
      <c r="N9509" t="s">
        <v>18</v>
      </c>
      <c r="O9509" t="s">
        <v>1445</v>
      </c>
      <c r="P9509" t="s">
        <v>6885</v>
      </c>
      <c r="Q9509" t="str">
        <f t="shared" si="1039"/>
        <v>2017</v>
      </c>
      <c r="R9509" t="str">
        <f t="shared" si="1040"/>
        <v>June</v>
      </c>
      <c r="S9509" t="s">
        <v>154</v>
      </c>
      <c r="T9509" t="s">
        <v>76</v>
      </c>
    </row>
    <row r="9510" spans="1:20" x14ac:dyDescent="0.3">
      <c r="A9510" t="s">
        <v>12508</v>
      </c>
      <c r="B9510" t="s">
        <v>3634</v>
      </c>
      <c r="C9510">
        <v>5</v>
      </c>
      <c r="D9510">
        <f t="shared" si="1041"/>
        <v>5</v>
      </c>
      <c r="E9510">
        <v>2</v>
      </c>
      <c r="F9510" t="s">
        <v>1314</v>
      </c>
      <c r="G9510">
        <f t="shared" si="1036"/>
        <v>1800000</v>
      </c>
      <c r="H9510" s="3" t="s">
        <v>1147</v>
      </c>
      <c r="I9510" t="str">
        <f t="shared" si="1037"/>
        <v>10+</v>
      </c>
      <c r="J9510" s="1">
        <f t="shared" si="1038"/>
        <v>10</v>
      </c>
      <c r="K9510" t="s">
        <v>17</v>
      </c>
      <c r="L9510" s="2">
        <v>0</v>
      </c>
      <c r="M9510" s="1">
        <f t="shared" si="1042"/>
        <v>0</v>
      </c>
      <c r="N9510" t="s">
        <v>37</v>
      </c>
      <c r="O9510" t="s">
        <v>3635</v>
      </c>
      <c r="P9510" t="s">
        <v>4550</v>
      </c>
      <c r="Q9510" t="str">
        <f t="shared" si="1039"/>
        <v>2018</v>
      </c>
      <c r="R9510" t="str">
        <f t="shared" si="1040"/>
        <v>March</v>
      </c>
      <c r="S9510">
        <v>1</v>
      </c>
      <c r="T9510" t="s">
        <v>245</v>
      </c>
    </row>
    <row r="9511" spans="1:20" x14ac:dyDescent="0.3">
      <c r="A9511" t="s">
        <v>12509</v>
      </c>
      <c r="B9511" t="s">
        <v>2910</v>
      </c>
      <c r="C9511">
        <v>3</v>
      </c>
      <c r="D9511">
        <f t="shared" si="1041"/>
        <v>3</v>
      </c>
      <c r="E9511">
        <v>1</v>
      </c>
      <c r="F9511" t="s">
        <v>1035</v>
      </c>
      <c r="G9511">
        <f t="shared" si="1036"/>
        <v>5800000</v>
      </c>
      <c r="H9511" s="3" t="s">
        <v>942</v>
      </c>
      <c r="I9511" t="str">
        <f t="shared" si="1037"/>
        <v>100+</v>
      </c>
      <c r="J9511" s="1">
        <f t="shared" si="1038"/>
        <v>100</v>
      </c>
      <c r="K9511" t="s">
        <v>17</v>
      </c>
      <c r="L9511" s="2">
        <v>0</v>
      </c>
      <c r="M9511" s="1">
        <f t="shared" si="1042"/>
        <v>0</v>
      </c>
      <c r="N9511" t="s">
        <v>37</v>
      </c>
      <c r="O9511" t="s">
        <v>1445</v>
      </c>
      <c r="P9511" t="s">
        <v>740</v>
      </c>
      <c r="Q9511" t="str">
        <f t="shared" si="1039"/>
        <v>2018</v>
      </c>
      <c r="R9511" t="str">
        <f t="shared" si="1040"/>
        <v>July</v>
      </c>
      <c r="S9511">
        <v>1.1000000000000001</v>
      </c>
      <c r="T9511" t="s">
        <v>245</v>
      </c>
    </row>
    <row r="9512" spans="1:20" x14ac:dyDescent="0.3">
      <c r="A9512" t="s">
        <v>12510</v>
      </c>
      <c r="B9512" t="s">
        <v>730</v>
      </c>
      <c r="C9512">
        <v>3.5</v>
      </c>
      <c r="D9512">
        <f t="shared" si="1041"/>
        <v>4</v>
      </c>
      <c r="E9512">
        <v>0</v>
      </c>
      <c r="F9512" t="s">
        <v>215</v>
      </c>
      <c r="G9512">
        <f t="shared" si="1036"/>
        <v>5700000</v>
      </c>
      <c r="H9512" s="3" t="s">
        <v>1147</v>
      </c>
      <c r="I9512" t="str">
        <f t="shared" si="1037"/>
        <v>10+</v>
      </c>
      <c r="J9512" s="1">
        <f t="shared" si="1038"/>
        <v>10</v>
      </c>
      <c r="K9512" t="s">
        <v>17</v>
      </c>
      <c r="L9512" s="2">
        <v>0</v>
      </c>
      <c r="M9512" s="1">
        <f t="shared" si="1042"/>
        <v>0</v>
      </c>
      <c r="N9512" t="s">
        <v>18</v>
      </c>
      <c r="O9512" t="s">
        <v>731</v>
      </c>
      <c r="P9512" t="s">
        <v>248</v>
      </c>
      <c r="Q9512" t="str">
        <f t="shared" si="1039"/>
        <v>2018</v>
      </c>
      <c r="R9512" t="str">
        <f t="shared" si="1040"/>
        <v>July</v>
      </c>
      <c r="S9512" t="s">
        <v>11468</v>
      </c>
      <c r="T9512" t="s">
        <v>71</v>
      </c>
    </row>
    <row r="9513" spans="1:20" x14ac:dyDescent="0.3">
      <c r="A9513" t="s">
        <v>12511</v>
      </c>
      <c r="B9513" t="s">
        <v>4390</v>
      </c>
      <c r="C9513">
        <v>3.5</v>
      </c>
      <c r="D9513">
        <f t="shared" si="1041"/>
        <v>4</v>
      </c>
      <c r="E9513">
        <v>1</v>
      </c>
      <c r="F9513" t="s">
        <v>352</v>
      </c>
      <c r="G9513">
        <f t="shared" si="1036"/>
        <v>2600000</v>
      </c>
      <c r="H9513" s="3" t="s">
        <v>1122</v>
      </c>
      <c r="I9513" t="str">
        <f t="shared" si="1037"/>
        <v>500+</v>
      </c>
      <c r="J9513" s="1">
        <f t="shared" si="1038"/>
        <v>500</v>
      </c>
      <c r="K9513" t="s">
        <v>17</v>
      </c>
      <c r="L9513" s="2">
        <v>0</v>
      </c>
      <c r="M9513" s="1">
        <f t="shared" si="1042"/>
        <v>0</v>
      </c>
      <c r="N9513" t="s">
        <v>18</v>
      </c>
      <c r="O9513" t="s">
        <v>4391</v>
      </c>
      <c r="P9513" t="s">
        <v>1019</v>
      </c>
      <c r="Q9513" t="str">
        <f t="shared" si="1039"/>
        <v>2018</v>
      </c>
      <c r="R9513" t="str">
        <f t="shared" si="1040"/>
        <v>May</v>
      </c>
      <c r="S9513">
        <v>2</v>
      </c>
      <c r="T9513" t="s">
        <v>1641</v>
      </c>
    </row>
    <row r="9514" spans="1:20" x14ac:dyDescent="0.3">
      <c r="A9514" t="s">
        <v>12512</v>
      </c>
      <c r="B9514" t="s">
        <v>4716</v>
      </c>
      <c r="C9514">
        <v>4.9000000000000004</v>
      </c>
      <c r="D9514">
        <f t="shared" si="1041"/>
        <v>5</v>
      </c>
      <c r="E9514">
        <v>42</v>
      </c>
      <c r="F9514" t="s">
        <v>261</v>
      </c>
      <c r="G9514">
        <f t="shared" si="1036"/>
        <v>38000000</v>
      </c>
      <c r="H9514" s="3" t="s">
        <v>719</v>
      </c>
      <c r="I9514" t="str">
        <f t="shared" si="1037"/>
        <v>1000+</v>
      </c>
      <c r="J9514" s="1">
        <f t="shared" si="1038"/>
        <v>1000</v>
      </c>
      <c r="K9514" t="s">
        <v>17</v>
      </c>
      <c r="L9514" s="2">
        <v>0</v>
      </c>
      <c r="M9514" s="1">
        <f t="shared" si="1042"/>
        <v>0</v>
      </c>
      <c r="N9514" t="s">
        <v>18</v>
      </c>
      <c r="O9514" t="s">
        <v>4717</v>
      </c>
      <c r="P9514" t="s">
        <v>709</v>
      </c>
      <c r="Q9514" t="str">
        <f t="shared" si="1039"/>
        <v>2018</v>
      </c>
      <c r="R9514" t="str">
        <f t="shared" si="1040"/>
        <v>May</v>
      </c>
      <c r="S9514">
        <v>1.4</v>
      </c>
      <c r="T9514" t="s">
        <v>76</v>
      </c>
    </row>
    <row r="9515" spans="1:20" x14ac:dyDescent="0.3">
      <c r="A9515" t="s">
        <v>12513</v>
      </c>
      <c r="B9515" t="s">
        <v>4716</v>
      </c>
      <c r="C9515">
        <v>5</v>
      </c>
      <c r="D9515">
        <f t="shared" si="1041"/>
        <v>5</v>
      </c>
      <c r="E9515">
        <v>43</v>
      </c>
      <c r="F9515" t="s">
        <v>933</v>
      </c>
      <c r="G9515">
        <f t="shared" si="1036"/>
        <v>6200000</v>
      </c>
      <c r="H9515" s="3" t="s">
        <v>1122</v>
      </c>
      <c r="I9515" t="str">
        <f t="shared" si="1037"/>
        <v>500+</v>
      </c>
      <c r="J9515" s="1">
        <f t="shared" si="1038"/>
        <v>500</v>
      </c>
      <c r="K9515" t="s">
        <v>17</v>
      </c>
      <c r="L9515" s="2">
        <v>0</v>
      </c>
      <c r="M9515" s="1">
        <f t="shared" si="1042"/>
        <v>0</v>
      </c>
      <c r="N9515" t="s">
        <v>18</v>
      </c>
      <c r="O9515" t="s">
        <v>4717</v>
      </c>
      <c r="P9515" t="s">
        <v>97</v>
      </c>
      <c r="Q9515" t="str">
        <f t="shared" si="1039"/>
        <v>2017</v>
      </c>
      <c r="R9515" t="str">
        <f t="shared" si="1040"/>
        <v>November</v>
      </c>
      <c r="S9515">
        <v>1.1000000000000001</v>
      </c>
      <c r="T9515" t="s">
        <v>22</v>
      </c>
    </row>
    <row r="9516" spans="1:20" x14ac:dyDescent="0.3">
      <c r="A9516" t="s">
        <v>12514</v>
      </c>
      <c r="B9516" t="s">
        <v>3213</v>
      </c>
      <c r="C9516">
        <v>5</v>
      </c>
      <c r="D9516">
        <f t="shared" si="1041"/>
        <v>5</v>
      </c>
      <c r="E9516">
        <v>2</v>
      </c>
      <c r="F9516" t="s">
        <v>142</v>
      </c>
      <c r="G9516">
        <f t="shared" si="1036"/>
        <v>11000000</v>
      </c>
      <c r="H9516" s="3" t="s">
        <v>942</v>
      </c>
      <c r="I9516" t="str">
        <f t="shared" si="1037"/>
        <v>100+</v>
      </c>
      <c r="J9516" s="1">
        <f t="shared" si="1038"/>
        <v>100</v>
      </c>
      <c r="K9516" t="s">
        <v>17</v>
      </c>
      <c r="L9516" s="2">
        <v>0</v>
      </c>
      <c r="M9516" s="1">
        <f t="shared" si="1042"/>
        <v>0</v>
      </c>
      <c r="N9516" t="s">
        <v>18</v>
      </c>
      <c r="O9516" t="s">
        <v>3215</v>
      </c>
      <c r="P9516" t="s">
        <v>691</v>
      </c>
      <c r="Q9516" t="str">
        <f t="shared" si="1039"/>
        <v>2018</v>
      </c>
      <c r="R9516" t="str">
        <f t="shared" si="1040"/>
        <v>May</v>
      </c>
      <c r="S9516" t="s">
        <v>146</v>
      </c>
      <c r="T9516" t="s">
        <v>71</v>
      </c>
    </row>
    <row r="9517" spans="1:20" x14ac:dyDescent="0.3">
      <c r="A9517" t="s">
        <v>12515</v>
      </c>
      <c r="B9517" t="s">
        <v>2910</v>
      </c>
      <c r="C9517">
        <v>3.5</v>
      </c>
      <c r="D9517">
        <f t="shared" si="1041"/>
        <v>4</v>
      </c>
      <c r="E9517">
        <v>11</v>
      </c>
      <c r="F9517" t="s">
        <v>575</v>
      </c>
      <c r="G9517">
        <f t="shared" si="1036"/>
        <v>1500000</v>
      </c>
      <c r="H9517" s="3" t="s">
        <v>719</v>
      </c>
      <c r="I9517" t="str">
        <f t="shared" si="1037"/>
        <v>1000+</v>
      </c>
      <c r="J9517" s="1">
        <f t="shared" si="1038"/>
        <v>1000</v>
      </c>
      <c r="K9517" t="s">
        <v>17</v>
      </c>
      <c r="L9517" s="2">
        <v>0</v>
      </c>
      <c r="M9517" s="1">
        <f t="shared" si="1042"/>
        <v>0</v>
      </c>
      <c r="N9517" t="s">
        <v>18</v>
      </c>
      <c r="O9517" t="s">
        <v>1216</v>
      </c>
      <c r="P9517" t="s">
        <v>1025</v>
      </c>
      <c r="Q9517" t="str">
        <f t="shared" si="1039"/>
        <v>2017</v>
      </c>
      <c r="R9517" t="str">
        <f t="shared" si="1040"/>
        <v>January</v>
      </c>
      <c r="S9517">
        <v>1</v>
      </c>
      <c r="T9517" t="s">
        <v>76</v>
      </c>
    </row>
    <row r="9518" spans="1:20" x14ac:dyDescent="0.3">
      <c r="A9518" t="s">
        <v>12516</v>
      </c>
      <c r="B9518" t="s">
        <v>2910</v>
      </c>
      <c r="C9518">
        <v>4.0999999999999996</v>
      </c>
      <c r="D9518">
        <f t="shared" si="1041"/>
        <v>5</v>
      </c>
      <c r="E9518">
        <v>182363</v>
      </c>
      <c r="F9518" t="s">
        <v>2542</v>
      </c>
      <c r="G9518">
        <f t="shared" si="1036"/>
        <v>62000000</v>
      </c>
      <c r="H9518" s="3" t="s">
        <v>79</v>
      </c>
      <c r="I9518" t="str">
        <f t="shared" si="1037"/>
        <v>10000000+</v>
      </c>
      <c r="J9518" s="1">
        <f t="shared" si="1038"/>
        <v>10000000</v>
      </c>
      <c r="K9518" t="s">
        <v>17</v>
      </c>
      <c r="L9518" s="2">
        <v>0</v>
      </c>
      <c r="M9518" s="1">
        <f t="shared" si="1042"/>
        <v>0</v>
      </c>
      <c r="N9518" t="s">
        <v>18</v>
      </c>
      <c r="O9518" t="s">
        <v>2652</v>
      </c>
      <c r="P9518" t="s">
        <v>248</v>
      </c>
      <c r="Q9518" t="str">
        <f t="shared" si="1039"/>
        <v>2018</v>
      </c>
      <c r="R9518" t="str">
        <f t="shared" si="1040"/>
        <v>July</v>
      </c>
      <c r="S9518" t="s">
        <v>1233</v>
      </c>
      <c r="T9518" t="s">
        <v>71</v>
      </c>
    </row>
    <row r="9519" spans="1:20" x14ac:dyDescent="0.3">
      <c r="A9519" t="s">
        <v>12517</v>
      </c>
      <c r="B9519" t="s">
        <v>2910</v>
      </c>
      <c r="C9519">
        <v>3.5</v>
      </c>
      <c r="D9519">
        <f t="shared" si="1041"/>
        <v>4</v>
      </c>
      <c r="E9519">
        <v>0</v>
      </c>
      <c r="F9519" t="s">
        <v>477</v>
      </c>
      <c r="G9519">
        <f t="shared" si="1036"/>
        <v>4000000</v>
      </c>
      <c r="H9519" s="3" t="s">
        <v>719</v>
      </c>
      <c r="I9519" t="str">
        <f t="shared" si="1037"/>
        <v>1000+</v>
      </c>
      <c r="J9519" s="1">
        <f t="shared" si="1038"/>
        <v>1000</v>
      </c>
      <c r="K9519" t="s">
        <v>17</v>
      </c>
      <c r="L9519" s="2">
        <v>0</v>
      </c>
      <c r="M9519" s="1">
        <f t="shared" si="1042"/>
        <v>0</v>
      </c>
      <c r="N9519" t="s">
        <v>18</v>
      </c>
      <c r="O9519" t="s">
        <v>1445</v>
      </c>
      <c r="P9519" t="s">
        <v>831</v>
      </c>
      <c r="Q9519" t="str">
        <f t="shared" si="1039"/>
        <v>2018</v>
      </c>
      <c r="R9519" t="str">
        <f t="shared" si="1040"/>
        <v>January</v>
      </c>
      <c r="S9519">
        <v>1.1000000000000001</v>
      </c>
      <c r="T9519" t="s">
        <v>22</v>
      </c>
    </row>
    <row r="9520" spans="1:20" x14ac:dyDescent="0.3">
      <c r="A9520" t="s">
        <v>12518</v>
      </c>
      <c r="B9520" t="s">
        <v>2910</v>
      </c>
      <c r="C9520">
        <v>4.0999999999999996</v>
      </c>
      <c r="D9520">
        <f t="shared" si="1041"/>
        <v>5</v>
      </c>
      <c r="E9520">
        <v>35</v>
      </c>
      <c r="F9520" t="s">
        <v>65</v>
      </c>
      <c r="G9520">
        <f t="shared" si="1036"/>
        <v>3100000</v>
      </c>
      <c r="H9520" s="3" t="s">
        <v>49</v>
      </c>
      <c r="I9520" t="str">
        <f t="shared" si="1037"/>
        <v>50000+</v>
      </c>
      <c r="J9520" s="1">
        <f t="shared" si="1038"/>
        <v>50000</v>
      </c>
      <c r="K9520" t="s">
        <v>17</v>
      </c>
      <c r="L9520" s="2">
        <v>0</v>
      </c>
      <c r="M9520" s="1">
        <f t="shared" si="1042"/>
        <v>0</v>
      </c>
      <c r="N9520" t="s">
        <v>18</v>
      </c>
      <c r="O9520" t="s">
        <v>1445</v>
      </c>
      <c r="P9520" t="s">
        <v>6245</v>
      </c>
      <c r="Q9520" t="str">
        <f t="shared" si="1039"/>
        <v>2017</v>
      </c>
      <c r="R9520" t="str">
        <f t="shared" si="1040"/>
        <v>June</v>
      </c>
      <c r="S9520" t="s">
        <v>4971</v>
      </c>
      <c r="T9520" t="s">
        <v>76</v>
      </c>
    </row>
    <row r="9521" spans="1:20" x14ac:dyDescent="0.3">
      <c r="A9521" t="s">
        <v>12519</v>
      </c>
      <c r="B9521" t="s">
        <v>2519</v>
      </c>
      <c r="C9521">
        <v>4.3</v>
      </c>
      <c r="D9521">
        <f t="shared" si="1041"/>
        <v>5</v>
      </c>
      <c r="E9521">
        <v>192374</v>
      </c>
      <c r="F9521" t="s">
        <v>191</v>
      </c>
      <c r="G9521">
        <f t="shared" si="1036"/>
        <v>56000000</v>
      </c>
      <c r="H9521" s="3" t="s">
        <v>79</v>
      </c>
      <c r="I9521" t="str">
        <f t="shared" si="1037"/>
        <v>10000000+</v>
      </c>
      <c r="J9521" s="1">
        <f t="shared" si="1038"/>
        <v>10000000</v>
      </c>
      <c r="K9521" t="s">
        <v>17</v>
      </c>
      <c r="L9521" s="2">
        <v>0</v>
      </c>
      <c r="M9521" s="1">
        <f t="shared" si="1042"/>
        <v>0</v>
      </c>
      <c r="N9521" t="s">
        <v>18</v>
      </c>
      <c r="O9521" t="s">
        <v>2588</v>
      </c>
      <c r="P9521" t="s">
        <v>2365</v>
      </c>
      <c r="Q9521" t="str">
        <f t="shared" si="1039"/>
        <v>2018</v>
      </c>
      <c r="R9521" t="str">
        <f t="shared" si="1040"/>
        <v>January</v>
      </c>
      <c r="S9521" t="s">
        <v>39</v>
      </c>
      <c r="T9521" t="s">
        <v>245</v>
      </c>
    </row>
    <row r="9522" spans="1:20" x14ac:dyDescent="0.3">
      <c r="A9522" t="s">
        <v>12520</v>
      </c>
      <c r="B9522" t="s">
        <v>3906</v>
      </c>
      <c r="C9522">
        <v>4.3</v>
      </c>
      <c r="D9522">
        <f t="shared" si="1041"/>
        <v>5</v>
      </c>
      <c r="E9522">
        <v>4871</v>
      </c>
      <c r="F9522" t="s">
        <v>336</v>
      </c>
      <c r="G9522">
        <f t="shared" si="1036"/>
        <v>30000000</v>
      </c>
      <c r="H9522" s="3" t="s">
        <v>56</v>
      </c>
      <c r="I9522" t="str">
        <f t="shared" si="1037"/>
        <v>1000000+</v>
      </c>
      <c r="J9522" s="1">
        <f t="shared" si="1038"/>
        <v>1000000</v>
      </c>
      <c r="K9522" t="s">
        <v>17</v>
      </c>
      <c r="L9522" s="2">
        <v>0</v>
      </c>
      <c r="M9522" s="1">
        <f t="shared" si="1042"/>
        <v>0</v>
      </c>
      <c r="N9522" t="s">
        <v>18</v>
      </c>
      <c r="O9522" t="s">
        <v>3907</v>
      </c>
      <c r="P9522" t="s">
        <v>4945</v>
      </c>
      <c r="Q9522" t="str">
        <f t="shared" si="1039"/>
        <v>2018</v>
      </c>
      <c r="R9522" t="str">
        <f t="shared" si="1040"/>
        <v>March</v>
      </c>
      <c r="S9522" t="s">
        <v>1198</v>
      </c>
      <c r="T9522" t="s">
        <v>71</v>
      </c>
    </row>
    <row r="9523" spans="1:20" x14ac:dyDescent="0.3">
      <c r="A9523" t="s">
        <v>12521</v>
      </c>
      <c r="B9523" t="s">
        <v>4390</v>
      </c>
      <c r="C9523">
        <v>4.0999999999999996</v>
      </c>
      <c r="D9523">
        <f t="shared" si="1041"/>
        <v>5</v>
      </c>
      <c r="E9523">
        <v>4234</v>
      </c>
      <c r="F9523" t="s">
        <v>1311</v>
      </c>
      <c r="G9523">
        <f t="shared" si="1036"/>
        <v>1900000</v>
      </c>
      <c r="H9523" s="3" t="s">
        <v>56</v>
      </c>
      <c r="I9523" t="str">
        <f t="shared" si="1037"/>
        <v>1000000+</v>
      </c>
      <c r="J9523" s="1">
        <f t="shared" si="1038"/>
        <v>1000000</v>
      </c>
      <c r="K9523" t="s">
        <v>17</v>
      </c>
      <c r="L9523" s="2">
        <v>0</v>
      </c>
      <c r="M9523" s="1">
        <f t="shared" si="1042"/>
        <v>0</v>
      </c>
      <c r="N9523" t="s">
        <v>18</v>
      </c>
      <c r="O9523" t="s">
        <v>4391</v>
      </c>
      <c r="P9523" t="s">
        <v>235</v>
      </c>
      <c r="Q9523" t="str">
        <f t="shared" si="1039"/>
        <v>2018</v>
      </c>
      <c r="R9523" t="str">
        <f t="shared" si="1040"/>
        <v>May</v>
      </c>
      <c r="S9523" t="s">
        <v>12522</v>
      </c>
      <c r="T9523" t="s">
        <v>76</v>
      </c>
    </row>
    <row r="9524" spans="1:20" x14ac:dyDescent="0.3">
      <c r="A9524" t="s">
        <v>12523</v>
      </c>
      <c r="B9524" t="s">
        <v>2910</v>
      </c>
      <c r="C9524">
        <v>4.7</v>
      </c>
      <c r="D9524">
        <f t="shared" si="1041"/>
        <v>5</v>
      </c>
      <c r="E9524">
        <v>3</v>
      </c>
      <c r="F9524" t="s">
        <v>1307</v>
      </c>
      <c r="G9524">
        <f t="shared" si="1036"/>
        <v>2000000</v>
      </c>
      <c r="H9524" s="3" t="s">
        <v>719</v>
      </c>
      <c r="I9524" t="str">
        <f t="shared" si="1037"/>
        <v>1000+</v>
      </c>
      <c r="J9524" s="1">
        <f t="shared" si="1038"/>
        <v>1000</v>
      </c>
      <c r="K9524" t="s">
        <v>17</v>
      </c>
      <c r="L9524" s="2">
        <v>0</v>
      </c>
      <c r="M9524" s="1">
        <f t="shared" si="1042"/>
        <v>0</v>
      </c>
      <c r="N9524" t="s">
        <v>18</v>
      </c>
      <c r="O9524" t="s">
        <v>1445</v>
      </c>
      <c r="P9524" t="s">
        <v>4742</v>
      </c>
      <c r="Q9524" t="str">
        <f t="shared" si="1039"/>
        <v>2017</v>
      </c>
      <c r="R9524" t="str">
        <f t="shared" si="1040"/>
        <v>August</v>
      </c>
      <c r="S9524">
        <v>1</v>
      </c>
      <c r="T9524" t="s">
        <v>71</v>
      </c>
    </row>
    <row r="9525" spans="1:20" x14ac:dyDescent="0.3">
      <c r="A9525" t="s">
        <v>12524</v>
      </c>
      <c r="B9525" t="s">
        <v>2910</v>
      </c>
      <c r="C9525">
        <v>3.5</v>
      </c>
      <c r="D9525">
        <f t="shared" si="1041"/>
        <v>4</v>
      </c>
      <c r="E9525">
        <v>2</v>
      </c>
      <c r="F9525" t="s">
        <v>302</v>
      </c>
      <c r="G9525">
        <f t="shared" si="1036"/>
        <v>4500000</v>
      </c>
      <c r="H9525" s="3" t="s">
        <v>719</v>
      </c>
      <c r="I9525" t="str">
        <f t="shared" si="1037"/>
        <v>1000+</v>
      </c>
      <c r="J9525" s="1">
        <f t="shared" si="1038"/>
        <v>1000</v>
      </c>
      <c r="K9525" t="s">
        <v>17</v>
      </c>
      <c r="L9525" s="2">
        <v>0</v>
      </c>
      <c r="M9525" s="1">
        <f t="shared" si="1042"/>
        <v>0</v>
      </c>
      <c r="N9525" t="s">
        <v>18</v>
      </c>
      <c r="O9525" t="s">
        <v>1445</v>
      </c>
      <c r="P9525" t="s">
        <v>108</v>
      </c>
      <c r="Q9525" t="str">
        <f t="shared" si="1039"/>
        <v>2018</v>
      </c>
      <c r="R9525" t="str">
        <f t="shared" si="1040"/>
        <v>March</v>
      </c>
      <c r="S9525" t="s">
        <v>6247</v>
      </c>
      <c r="T9525" t="s">
        <v>22</v>
      </c>
    </row>
    <row r="9526" spans="1:20" x14ac:dyDescent="0.3">
      <c r="A9526" t="s">
        <v>12525</v>
      </c>
      <c r="B9526" t="s">
        <v>2910</v>
      </c>
      <c r="C9526">
        <v>4.9000000000000004</v>
      </c>
      <c r="D9526">
        <f t="shared" si="1041"/>
        <v>5</v>
      </c>
      <c r="E9526">
        <v>11</v>
      </c>
      <c r="F9526" t="s">
        <v>678</v>
      </c>
      <c r="G9526">
        <f t="shared" si="1036"/>
        <v>4300000</v>
      </c>
      <c r="H9526" s="3" t="s">
        <v>90</v>
      </c>
      <c r="I9526" t="str">
        <f t="shared" si="1037"/>
        <v>5000+</v>
      </c>
      <c r="J9526" s="1">
        <f t="shared" si="1038"/>
        <v>5000</v>
      </c>
      <c r="K9526" t="s">
        <v>17</v>
      </c>
      <c r="L9526" s="2">
        <v>0</v>
      </c>
      <c r="M9526" s="1">
        <f t="shared" si="1042"/>
        <v>0</v>
      </c>
      <c r="N9526" t="s">
        <v>18</v>
      </c>
      <c r="O9526" t="s">
        <v>1445</v>
      </c>
      <c r="P9526" t="s">
        <v>2330</v>
      </c>
      <c r="Q9526" t="str">
        <f t="shared" si="1039"/>
        <v>2018</v>
      </c>
      <c r="R9526" t="str">
        <f t="shared" si="1040"/>
        <v>March</v>
      </c>
      <c r="S9526" t="s">
        <v>1229</v>
      </c>
      <c r="T9526" t="s">
        <v>22</v>
      </c>
    </row>
    <row r="9527" spans="1:20" x14ac:dyDescent="0.3">
      <c r="A9527" t="s">
        <v>4007</v>
      </c>
      <c r="B9527" t="s">
        <v>3906</v>
      </c>
      <c r="C9527">
        <v>4</v>
      </c>
      <c r="D9527">
        <f t="shared" si="1041"/>
        <v>4</v>
      </c>
      <c r="E9527">
        <v>35725</v>
      </c>
      <c r="F9527" t="s">
        <v>391</v>
      </c>
      <c r="G9527">
        <f t="shared" si="1036"/>
        <v>9900000</v>
      </c>
      <c r="H9527" s="3" t="s">
        <v>56</v>
      </c>
      <c r="I9527" t="str">
        <f t="shared" si="1037"/>
        <v>1000000+</v>
      </c>
      <c r="J9527" s="1">
        <f t="shared" si="1038"/>
        <v>1000000</v>
      </c>
      <c r="K9527" t="s">
        <v>17</v>
      </c>
      <c r="L9527" s="2">
        <v>0</v>
      </c>
      <c r="M9527" s="1">
        <f t="shared" si="1042"/>
        <v>0</v>
      </c>
      <c r="N9527" t="s">
        <v>18</v>
      </c>
      <c r="O9527" t="s">
        <v>3907</v>
      </c>
      <c r="P9527" t="s">
        <v>4008</v>
      </c>
      <c r="Q9527" t="str">
        <f t="shared" si="1039"/>
        <v>2015</v>
      </c>
      <c r="R9527" t="str">
        <f t="shared" si="1040"/>
        <v>February</v>
      </c>
      <c r="S9527">
        <v>1.4</v>
      </c>
      <c r="T9527" t="s">
        <v>76</v>
      </c>
    </row>
    <row r="9528" spans="1:20" x14ac:dyDescent="0.3">
      <c r="A9528" t="s">
        <v>12526</v>
      </c>
      <c r="B9528" t="s">
        <v>2910</v>
      </c>
      <c r="C9528">
        <v>5</v>
      </c>
      <c r="D9528">
        <f t="shared" si="1041"/>
        <v>5</v>
      </c>
      <c r="E9528">
        <v>4</v>
      </c>
      <c r="F9528" t="s">
        <v>1307</v>
      </c>
      <c r="G9528">
        <f t="shared" si="1036"/>
        <v>2000000</v>
      </c>
      <c r="H9528" s="3" t="s">
        <v>942</v>
      </c>
      <c r="I9528" t="str">
        <f t="shared" si="1037"/>
        <v>100+</v>
      </c>
      <c r="J9528" s="1">
        <f t="shared" si="1038"/>
        <v>100</v>
      </c>
      <c r="K9528" t="s">
        <v>17</v>
      </c>
      <c r="L9528" s="2">
        <v>0</v>
      </c>
      <c r="M9528" s="1">
        <f t="shared" si="1042"/>
        <v>0</v>
      </c>
      <c r="N9528" t="s">
        <v>18</v>
      </c>
      <c r="O9528" t="s">
        <v>1445</v>
      </c>
      <c r="P9528" t="s">
        <v>4796</v>
      </c>
      <c r="Q9528" t="str">
        <f t="shared" si="1039"/>
        <v>2017</v>
      </c>
      <c r="R9528" t="str">
        <f t="shared" si="1040"/>
        <v>October</v>
      </c>
      <c r="S9528">
        <v>1</v>
      </c>
      <c r="T9528" t="s">
        <v>76</v>
      </c>
    </row>
    <row r="9529" spans="1:20" x14ac:dyDescent="0.3">
      <c r="A9529" t="s">
        <v>12527</v>
      </c>
      <c r="B9529" t="s">
        <v>2910</v>
      </c>
      <c r="C9529">
        <v>5</v>
      </c>
      <c r="D9529">
        <f t="shared" si="1041"/>
        <v>5</v>
      </c>
      <c r="E9529">
        <v>4</v>
      </c>
      <c r="F9529" t="s">
        <v>481</v>
      </c>
      <c r="G9529">
        <f t="shared" si="1036"/>
        <v>2300000</v>
      </c>
      <c r="H9529" s="3" t="s">
        <v>1122</v>
      </c>
      <c r="I9529" t="str">
        <f t="shared" si="1037"/>
        <v>500+</v>
      </c>
      <c r="J9529" s="1">
        <f t="shared" si="1038"/>
        <v>500</v>
      </c>
      <c r="K9529" t="s">
        <v>17</v>
      </c>
      <c r="L9529" s="2">
        <v>0</v>
      </c>
      <c r="M9529" s="1">
        <f t="shared" si="1042"/>
        <v>0</v>
      </c>
      <c r="N9529" t="s">
        <v>18</v>
      </c>
      <c r="O9529" t="s">
        <v>1445</v>
      </c>
      <c r="P9529" t="s">
        <v>12528</v>
      </c>
      <c r="Q9529" t="str">
        <f t="shared" si="1039"/>
        <v>2016</v>
      </c>
      <c r="R9529" t="str">
        <f t="shared" si="1040"/>
        <v>April</v>
      </c>
      <c r="S9529">
        <v>1</v>
      </c>
      <c r="T9529" t="s">
        <v>76</v>
      </c>
    </row>
    <row r="9530" spans="1:20" x14ac:dyDescent="0.3">
      <c r="A9530" t="s">
        <v>12529</v>
      </c>
      <c r="B9530" t="s">
        <v>4239</v>
      </c>
      <c r="C9530">
        <v>3.5</v>
      </c>
      <c r="D9530">
        <f t="shared" si="1041"/>
        <v>4</v>
      </c>
      <c r="E9530">
        <v>0</v>
      </c>
      <c r="F9530" t="s">
        <v>55</v>
      </c>
      <c r="G9530">
        <f t="shared" si="1036"/>
        <v>29000000</v>
      </c>
      <c r="H9530" s="3" t="s">
        <v>1178</v>
      </c>
      <c r="I9530" t="str">
        <f t="shared" si="1037"/>
        <v>1+</v>
      </c>
      <c r="J9530" s="1">
        <f t="shared" si="1038"/>
        <v>1</v>
      </c>
      <c r="K9530" t="s">
        <v>17</v>
      </c>
      <c r="L9530" s="2">
        <v>0</v>
      </c>
      <c r="M9530" s="1">
        <f t="shared" si="1042"/>
        <v>0</v>
      </c>
      <c r="N9530" t="s">
        <v>18</v>
      </c>
      <c r="O9530" t="s">
        <v>4240</v>
      </c>
      <c r="P9530" t="s">
        <v>32</v>
      </c>
      <c r="Q9530" t="str">
        <f t="shared" si="1039"/>
        <v>2018</v>
      </c>
      <c r="R9530" t="str">
        <f t="shared" si="1040"/>
        <v>August</v>
      </c>
      <c r="S9530" t="s">
        <v>21</v>
      </c>
      <c r="T9530" t="s">
        <v>46</v>
      </c>
    </row>
    <row r="9531" spans="1:20" x14ac:dyDescent="0.3">
      <c r="A9531" t="s">
        <v>12530</v>
      </c>
      <c r="B9531" t="s">
        <v>2910</v>
      </c>
      <c r="C9531">
        <v>4.5999999999999996</v>
      </c>
      <c r="D9531">
        <f t="shared" si="1041"/>
        <v>5</v>
      </c>
      <c r="E9531">
        <v>49210</v>
      </c>
      <c r="F9531" t="s">
        <v>2307</v>
      </c>
      <c r="G9531">
        <f t="shared" si="1036"/>
        <v>99000000</v>
      </c>
      <c r="H9531" s="3" t="s">
        <v>56</v>
      </c>
      <c r="I9531" t="str">
        <f t="shared" si="1037"/>
        <v>1000000+</v>
      </c>
      <c r="J9531" s="1">
        <f t="shared" si="1038"/>
        <v>1000000</v>
      </c>
      <c r="K9531" t="s">
        <v>17</v>
      </c>
      <c r="L9531" s="2">
        <v>0</v>
      </c>
      <c r="M9531" s="1">
        <f t="shared" si="1042"/>
        <v>0</v>
      </c>
      <c r="N9531" t="s">
        <v>111</v>
      </c>
      <c r="O9531" t="s">
        <v>2715</v>
      </c>
      <c r="P9531" t="s">
        <v>704</v>
      </c>
      <c r="Q9531" t="str">
        <f t="shared" si="1039"/>
        <v>2018</v>
      </c>
      <c r="R9531" t="str">
        <f t="shared" si="1040"/>
        <v>July</v>
      </c>
      <c r="S9531" t="s">
        <v>12531</v>
      </c>
      <c r="T9531" t="s">
        <v>71</v>
      </c>
    </row>
    <row r="9532" spans="1:20" x14ac:dyDescent="0.3">
      <c r="A9532" t="s">
        <v>12532</v>
      </c>
      <c r="B9532" t="s">
        <v>3634</v>
      </c>
      <c r="C9532">
        <v>4.2</v>
      </c>
      <c r="D9532">
        <f t="shared" si="1041"/>
        <v>5</v>
      </c>
      <c r="E9532">
        <v>17</v>
      </c>
      <c r="F9532" t="s">
        <v>768</v>
      </c>
      <c r="G9532">
        <f t="shared" si="1036"/>
        <v>5100000</v>
      </c>
      <c r="H9532" s="3" t="s">
        <v>719</v>
      </c>
      <c r="I9532" t="str">
        <f t="shared" si="1037"/>
        <v>1000+</v>
      </c>
      <c r="J9532" s="1">
        <f t="shared" si="1038"/>
        <v>1000</v>
      </c>
      <c r="K9532" t="s">
        <v>17</v>
      </c>
      <c r="L9532" s="2">
        <v>0</v>
      </c>
      <c r="M9532" s="1">
        <f t="shared" si="1042"/>
        <v>0</v>
      </c>
      <c r="N9532" t="s">
        <v>37</v>
      </c>
      <c r="O9532" t="s">
        <v>3635</v>
      </c>
      <c r="P9532" t="s">
        <v>12533</v>
      </c>
      <c r="Q9532" t="str">
        <f t="shared" si="1039"/>
        <v>2013</v>
      </c>
      <c r="R9532" t="str">
        <f t="shared" si="1040"/>
        <v>May</v>
      </c>
      <c r="S9532">
        <v>1.3</v>
      </c>
      <c r="T9532" t="s">
        <v>211</v>
      </c>
    </row>
    <row r="9533" spans="1:20" x14ac:dyDescent="0.3">
      <c r="A9533" t="s">
        <v>12534</v>
      </c>
      <c r="B9533" t="s">
        <v>2377</v>
      </c>
      <c r="C9533">
        <v>3.7</v>
      </c>
      <c r="D9533">
        <f t="shared" si="1041"/>
        <v>4</v>
      </c>
      <c r="E9533">
        <v>6667</v>
      </c>
      <c r="F9533" t="s">
        <v>89</v>
      </c>
      <c r="G9533">
        <f t="shared" si="1036"/>
        <v>2700000</v>
      </c>
      <c r="H9533" s="3" t="s">
        <v>56</v>
      </c>
      <c r="I9533" t="str">
        <f t="shared" si="1037"/>
        <v>1000000+</v>
      </c>
      <c r="J9533" s="1">
        <f t="shared" si="1038"/>
        <v>1000000</v>
      </c>
      <c r="K9533" t="s">
        <v>17</v>
      </c>
      <c r="L9533" s="2">
        <v>0</v>
      </c>
      <c r="M9533" s="1">
        <f t="shared" si="1042"/>
        <v>0</v>
      </c>
      <c r="N9533" t="s">
        <v>18</v>
      </c>
      <c r="O9533" t="s">
        <v>2378</v>
      </c>
      <c r="P9533" t="s">
        <v>80</v>
      </c>
      <c r="Q9533" t="str">
        <f t="shared" si="1039"/>
        <v>2018</v>
      </c>
      <c r="R9533" t="str">
        <f t="shared" si="1040"/>
        <v>April</v>
      </c>
      <c r="S9533" t="s">
        <v>2237</v>
      </c>
      <c r="T9533" t="s">
        <v>76</v>
      </c>
    </row>
    <row r="9534" spans="1:20" x14ac:dyDescent="0.3">
      <c r="A9534" t="s">
        <v>12535</v>
      </c>
      <c r="B9534" t="s">
        <v>2910</v>
      </c>
      <c r="C9534">
        <v>5</v>
      </c>
      <c r="D9534">
        <f t="shared" si="1041"/>
        <v>5</v>
      </c>
      <c r="E9534">
        <v>5</v>
      </c>
      <c r="F9534" t="s">
        <v>1888</v>
      </c>
      <c r="G9534">
        <f t="shared" si="1036"/>
        <v>64000000</v>
      </c>
      <c r="H9534" s="3" t="s">
        <v>942</v>
      </c>
      <c r="I9534" t="str">
        <f t="shared" si="1037"/>
        <v>100+</v>
      </c>
      <c r="J9534" s="1">
        <f t="shared" si="1038"/>
        <v>100</v>
      </c>
      <c r="K9534" t="s">
        <v>17</v>
      </c>
      <c r="L9534" s="2">
        <v>0</v>
      </c>
      <c r="M9534" s="1">
        <f t="shared" si="1042"/>
        <v>0</v>
      </c>
      <c r="N9534" t="s">
        <v>18</v>
      </c>
      <c r="O9534" t="s">
        <v>1445</v>
      </c>
      <c r="P9534" t="s">
        <v>1560</v>
      </c>
      <c r="Q9534" t="str">
        <f t="shared" si="1039"/>
        <v>2018</v>
      </c>
      <c r="R9534" t="str">
        <f t="shared" si="1040"/>
        <v>January</v>
      </c>
      <c r="S9534">
        <v>1.1000000000000001</v>
      </c>
      <c r="T9534" t="s">
        <v>46</v>
      </c>
    </row>
    <row r="9535" spans="1:20" x14ac:dyDescent="0.3">
      <c r="A9535" t="s">
        <v>12536</v>
      </c>
      <c r="B9535" t="s">
        <v>2910</v>
      </c>
      <c r="C9535">
        <v>4.3</v>
      </c>
      <c r="D9535">
        <f t="shared" si="1041"/>
        <v>5</v>
      </c>
      <c r="E9535">
        <v>31705</v>
      </c>
      <c r="F9535" t="s">
        <v>1083</v>
      </c>
      <c r="G9535">
        <f t="shared" ref="G9535:G9598" si="1043">IF(RIGHT(F9535,1)="M",LEFT(F9535,LEN(F9535)-1)*1000000,IF(RIGHT(F9535,1)="K",LEFT(F9535,LEN(F9535)-1)*1000, 1000))</f>
        <v>49000000</v>
      </c>
      <c r="H9535" s="3" t="s">
        <v>31</v>
      </c>
      <c r="I9535" t="str">
        <f t="shared" ref="I9535:I9598" si="1044">SUBSTITUTE(H9535,",","")</f>
        <v>5000000+</v>
      </c>
      <c r="J9535" s="1">
        <f t="shared" ref="J9535:J9598" si="1045">VALUE(LEFT(I9535,LEN(I9535)-1))</f>
        <v>5000000</v>
      </c>
      <c r="K9535" t="s">
        <v>17</v>
      </c>
      <c r="L9535" s="2">
        <v>0</v>
      </c>
      <c r="M9535" s="1">
        <f t="shared" si="1042"/>
        <v>0</v>
      </c>
      <c r="N9535" t="s">
        <v>18</v>
      </c>
      <c r="O9535" t="s">
        <v>2652</v>
      </c>
      <c r="P9535" t="s">
        <v>1029</v>
      </c>
      <c r="Q9535" t="str">
        <f t="shared" ref="Q9535:Q9598" si="1046">RIGHT(P9535,4)</f>
        <v>2017</v>
      </c>
      <c r="R9535" t="str">
        <f t="shared" ref="R9535:R9598" si="1047">LEFT(P9535,FIND(" ",P9535)-1)</f>
        <v>November</v>
      </c>
      <c r="S9535">
        <v>1.7</v>
      </c>
      <c r="T9535" t="s">
        <v>71</v>
      </c>
    </row>
    <row r="9536" spans="1:20" x14ac:dyDescent="0.3">
      <c r="A9536" t="s">
        <v>12537</v>
      </c>
      <c r="B9536" t="s">
        <v>2910</v>
      </c>
      <c r="C9536">
        <v>4</v>
      </c>
      <c r="D9536">
        <f t="shared" si="1041"/>
        <v>4</v>
      </c>
      <c r="E9536">
        <v>94308</v>
      </c>
      <c r="F9536" t="s">
        <v>1730</v>
      </c>
      <c r="G9536">
        <f t="shared" si="1043"/>
        <v>79000000</v>
      </c>
      <c r="H9536" s="3" t="s">
        <v>79</v>
      </c>
      <c r="I9536" t="str">
        <f t="shared" si="1044"/>
        <v>10000000+</v>
      </c>
      <c r="J9536" s="1">
        <f t="shared" si="1045"/>
        <v>10000000</v>
      </c>
      <c r="K9536" t="s">
        <v>17</v>
      </c>
      <c r="L9536" s="2">
        <v>0</v>
      </c>
      <c r="M9536" s="1">
        <f t="shared" si="1042"/>
        <v>0</v>
      </c>
      <c r="N9536" t="s">
        <v>18</v>
      </c>
      <c r="O9536" t="s">
        <v>2652</v>
      </c>
      <c r="P9536" t="s">
        <v>4835</v>
      </c>
      <c r="Q9536" t="str">
        <f t="shared" si="1046"/>
        <v>2016</v>
      </c>
      <c r="R9536" t="str">
        <f t="shared" si="1047"/>
        <v>December</v>
      </c>
      <c r="S9536">
        <v>4.2</v>
      </c>
      <c r="T9536" t="s">
        <v>157</v>
      </c>
    </row>
    <row r="9537" spans="1:20" x14ac:dyDescent="0.3">
      <c r="A9537" t="s">
        <v>12538</v>
      </c>
      <c r="B9537" t="s">
        <v>2910</v>
      </c>
      <c r="C9537">
        <v>4.3</v>
      </c>
      <c r="D9537">
        <f t="shared" si="1041"/>
        <v>5</v>
      </c>
      <c r="E9537">
        <v>32405</v>
      </c>
      <c r="F9537" t="s">
        <v>1340</v>
      </c>
      <c r="G9537">
        <f t="shared" si="1043"/>
        <v>47000000</v>
      </c>
      <c r="H9537" s="3" t="s">
        <v>56</v>
      </c>
      <c r="I9537" t="str">
        <f t="shared" si="1044"/>
        <v>1000000+</v>
      </c>
      <c r="J9537" s="1">
        <f t="shared" si="1045"/>
        <v>1000000</v>
      </c>
      <c r="K9537" t="s">
        <v>17</v>
      </c>
      <c r="L9537" s="2">
        <v>0</v>
      </c>
      <c r="M9537" s="1">
        <f t="shared" si="1042"/>
        <v>0</v>
      </c>
      <c r="N9537" t="s">
        <v>18</v>
      </c>
      <c r="O9537" t="s">
        <v>2527</v>
      </c>
      <c r="P9537" t="s">
        <v>12363</v>
      </c>
      <c r="Q9537" t="str">
        <f t="shared" si="1046"/>
        <v>2014</v>
      </c>
      <c r="R9537" t="str">
        <f t="shared" si="1047"/>
        <v>December</v>
      </c>
      <c r="S9537" t="s">
        <v>989</v>
      </c>
      <c r="T9537" t="s">
        <v>40</v>
      </c>
    </row>
    <row r="9538" spans="1:20" x14ac:dyDescent="0.3">
      <c r="A9538" t="s">
        <v>12539</v>
      </c>
      <c r="B9538" t="s">
        <v>1872</v>
      </c>
      <c r="C9538">
        <v>4</v>
      </c>
      <c r="D9538">
        <f t="shared" ref="D9538:D9601" si="1048">IF(C9538&gt;4,5,IF(C9538&gt;3,4,IF(C9538&gt;2,3,IF(C9538&gt;1,2,1))))</f>
        <v>4</v>
      </c>
      <c r="E9538">
        <v>848</v>
      </c>
      <c r="F9538" t="s">
        <v>35</v>
      </c>
      <c r="G9538">
        <f t="shared" si="1043"/>
        <v>25000000</v>
      </c>
      <c r="H9538" s="3" t="s">
        <v>43</v>
      </c>
      <c r="I9538" t="str">
        <f t="shared" si="1044"/>
        <v>100000+</v>
      </c>
      <c r="J9538" s="1">
        <f t="shared" si="1045"/>
        <v>100000</v>
      </c>
      <c r="K9538" t="s">
        <v>17</v>
      </c>
      <c r="L9538" s="2">
        <v>0</v>
      </c>
      <c r="M9538" s="1">
        <f t="shared" si="1042"/>
        <v>0</v>
      </c>
      <c r="N9538" t="s">
        <v>18</v>
      </c>
      <c r="O9538" t="s">
        <v>1873</v>
      </c>
      <c r="P9538" t="s">
        <v>2339</v>
      </c>
      <c r="Q9538" t="str">
        <f t="shared" si="1046"/>
        <v>2018</v>
      </c>
      <c r="R9538" t="str">
        <f t="shared" si="1047"/>
        <v>February</v>
      </c>
      <c r="S9538">
        <v>2.1</v>
      </c>
      <c r="T9538" t="s">
        <v>71</v>
      </c>
    </row>
    <row r="9539" spans="1:20" x14ac:dyDescent="0.3">
      <c r="A9539" t="s">
        <v>12540</v>
      </c>
      <c r="B9539" t="s">
        <v>2910</v>
      </c>
      <c r="C9539">
        <v>4</v>
      </c>
      <c r="D9539">
        <f t="shared" si="1048"/>
        <v>4</v>
      </c>
      <c r="E9539">
        <v>751</v>
      </c>
      <c r="F9539" t="s">
        <v>1083</v>
      </c>
      <c r="G9539">
        <f t="shared" si="1043"/>
        <v>49000000</v>
      </c>
      <c r="H9539" s="3" t="s">
        <v>16</v>
      </c>
      <c r="I9539" t="str">
        <f t="shared" si="1044"/>
        <v>10000+</v>
      </c>
      <c r="J9539" s="1">
        <f t="shared" si="1045"/>
        <v>10000</v>
      </c>
      <c r="K9539" t="s">
        <v>596</v>
      </c>
      <c r="L9539" s="2" t="s">
        <v>3134</v>
      </c>
      <c r="M9539" s="1">
        <f t="shared" ref="M9539:M9602" si="1049">VALUE(IF(RIGHT(L9539,LEN(L9539)-1)="",0,RIGHT(L9539,LEN(L9539)-1)))</f>
        <v>0.99</v>
      </c>
      <c r="N9539" t="s">
        <v>18</v>
      </c>
      <c r="O9539" t="s">
        <v>2527</v>
      </c>
      <c r="P9539" t="s">
        <v>12541</v>
      </c>
      <c r="Q9539" t="str">
        <f t="shared" si="1046"/>
        <v>2014</v>
      </c>
      <c r="R9539" t="str">
        <f t="shared" si="1047"/>
        <v>November</v>
      </c>
      <c r="S9539" t="s">
        <v>1186</v>
      </c>
      <c r="T9539" t="s">
        <v>51</v>
      </c>
    </row>
    <row r="9540" spans="1:20" x14ac:dyDescent="0.3">
      <c r="A9540" t="s">
        <v>12542</v>
      </c>
      <c r="B9540" t="s">
        <v>4239</v>
      </c>
      <c r="C9540">
        <v>3.1</v>
      </c>
      <c r="D9540">
        <f t="shared" si="1048"/>
        <v>4</v>
      </c>
      <c r="E9540">
        <v>1563</v>
      </c>
      <c r="F9540" t="s">
        <v>1206</v>
      </c>
      <c r="G9540">
        <f t="shared" si="1043"/>
        <v>36000000</v>
      </c>
      <c r="H9540" s="3" t="s">
        <v>43</v>
      </c>
      <c r="I9540" t="str">
        <f t="shared" si="1044"/>
        <v>100000+</v>
      </c>
      <c r="J9540" s="1">
        <f t="shared" si="1045"/>
        <v>100000</v>
      </c>
      <c r="K9540" t="s">
        <v>17</v>
      </c>
      <c r="L9540" s="2">
        <v>0</v>
      </c>
      <c r="M9540" s="1">
        <f t="shared" si="1049"/>
        <v>0</v>
      </c>
      <c r="N9540" t="s">
        <v>18</v>
      </c>
      <c r="O9540" t="s">
        <v>4240</v>
      </c>
      <c r="P9540" t="s">
        <v>350</v>
      </c>
      <c r="Q9540" t="str">
        <f t="shared" si="1046"/>
        <v>2018</v>
      </c>
      <c r="R9540" t="str">
        <f t="shared" si="1047"/>
        <v>May</v>
      </c>
      <c r="S9540">
        <v>4.3</v>
      </c>
      <c r="T9540" t="s">
        <v>40</v>
      </c>
    </row>
    <row r="9541" spans="1:20" x14ac:dyDescent="0.3">
      <c r="A9541" t="s">
        <v>12543</v>
      </c>
      <c r="B9541" t="s">
        <v>4239</v>
      </c>
      <c r="C9541">
        <v>3.4</v>
      </c>
      <c r="D9541">
        <f t="shared" si="1048"/>
        <v>4</v>
      </c>
      <c r="E9541">
        <v>595</v>
      </c>
      <c r="F9541" t="s">
        <v>364</v>
      </c>
      <c r="G9541">
        <f t="shared" si="1043"/>
        <v>22000000</v>
      </c>
      <c r="H9541" s="3" t="s">
        <v>43</v>
      </c>
      <c r="I9541" t="str">
        <f t="shared" si="1044"/>
        <v>100000+</v>
      </c>
      <c r="J9541" s="1">
        <f t="shared" si="1045"/>
        <v>100000</v>
      </c>
      <c r="K9541" t="s">
        <v>17</v>
      </c>
      <c r="L9541" s="2">
        <v>0</v>
      </c>
      <c r="M9541" s="1">
        <f t="shared" si="1049"/>
        <v>0</v>
      </c>
      <c r="N9541" t="s">
        <v>18</v>
      </c>
      <c r="O9541" t="s">
        <v>4240</v>
      </c>
      <c r="P9541" t="s">
        <v>12544</v>
      </c>
      <c r="Q9541" t="str">
        <f t="shared" si="1046"/>
        <v>2016</v>
      </c>
      <c r="R9541" t="str">
        <f t="shared" si="1047"/>
        <v>January</v>
      </c>
      <c r="S9541" t="s">
        <v>12545</v>
      </c>
      <c r="T9541" t="s">
        <v>76</v>
      </c>
    </row>
    <row r="9542" spans="1:20" x14ac:dyDescent="0.3">
      <c r="A9542" t="s">
        <v>12546</v>
      </c>
      <c r="B9542" t="s">
        <v>2910</v>
      </c>
      <c r="C9542">
        <v>4.2</v>
      </c>
      <c r="D9542">
        <f t="shared" si="1048"/>
        <v>5</v>
      </c>
      <c r="E9542">
        <v>6133</v>
      </c>
      <c r="F9542" t="s">
        <v>115</v>
      </c>
      <c r="G9542">
        <f t="shared" si="1043"/>
        <v>7000000</v>
      </c>
      <c r="H9542" s="3" t="s">
        <v>43</v>
      </c>
      <c r="I9542" t="str">
        <f t="shared" si="1044"/>
        <v>100000+</v>
      </c>
      <c r="J9542" s="1">
        <f t="shared" si="1045"/>
        <v>100000</v>
      </c>
      <c r="K9542" t="s">
        <v>17</v>
      </c>
      <c r="L9542" s="2">
        <v>0</v>
      </c>
      <c r="M9542" s="1">
        <f t="shared" si="1049"/>
        <v>0</v>
      </c>
      <c r="N9542" t="s">
        <v>18</v>
      </c>
      <c r="O9542" t="s">
        <v>1216</v>
      </c>
      <c r="P9542" t="s">
        <v>12547</v>
      </c>
      <c r="Q9542" t="str">
        <f t="shared" si="1046"/>
        <v>2015</v>
      </c>
      <c r="R9542" t="str">
        <f t="shared" si="1047"/>
        <v>October</v>
      </c>
      <c r="S9542">
        <v>6.2</v>
      </c>
      <c r="T9542" t="s">
        <v>157</v>
      </c>
    </row>
    <row r="9543" spans="1:20" x14ac:dyDescent="0.3">
      <c r="A9543" t="s">
        <v>12548</v>
      </c>
      <c r="B9543" t="s">
        <v>2910</v>
      </c>
      <c r="C9543">
        <v>4.2</v>
      </c>
      <c r="D9543">
        <f t="shared" si="1048"/>
        <v>5</v>
      </c>
      <c r="E9543">
        <v>840</v>
      </c>
      <c r="F9543" t="s">
        <v>2074</v>
      </c>
      <c r="G9543">
        <f t="shared" si="1043"/>
        <v>60000000</v>
      </c>
      <c r="H9543" s="3" t="s">
        <v>43</v>
      </c>
      <c r="I9543" t="str">
        <f t="shared" si="1044"/>
        <v>100000+</v>
      </c>
      <c r="J9543" s="1">
        <f t="shared" si="1045"/>
        <v>100000</v>
      </c>
      <c r="K9543" t="s">
        <v>17</v>
      </c>
      <c r="L9543" s="2">
        <v>0</v>
      </c>
      <c r="M9543" s="1">
        <f t="shared" si="1049"/>
        <v>0</v>
      </c>
      <c r="N9543" t="s">
        <v>18</v>
      </c>
      <c r="O9543" t="s">
        <v>1216</v>
      </c>
      <c r="P9543" t="s">
        <v>423</v>
      </c>
      <c r="Q9543" t="str">
        <f t="shared" si="1046"/>
        <v>2018</v>
      </c>
      <c r="R9543" t="str">
        <f t="shared" si="1047"/>
        <v>June</v>
      </c>
      <c r="S9543">
        <v>1.1000000000000001</v>
      </c>
      <c r="T9543" t="s">
        <v>71</v>
      </c>
    </row>
    <row r="9544" spans="1:20" x14ac:dyDescent="0.3">
      <c r="A9544" t="s">
        <v>12549</v>
      </c>
      <c r="B9544" t="s">
        <v>5080</v>
      </c>
      <c r="C9544">
        <v>4.0999999999999996</v>
      </c>
      <c r="D9544">
        <f t="shared" si="1048"/>
        <v>5</v>
      </c>
      <c r="E9544">
        <v>8011</v>
      </c>
      <c r="F9544" t="s">
        <v>435</v>
      </c>
      <c r="G9544">
        <f t="shared" si="1043"/>
        <v>13000000</v>
      </c>
      <c r="H9544" s="3" t="s">
        <v>25</v>
      </c>
      <c r="I9544" t="str">
        <f t="shared" si="1044"/>
        <v>500000+</v>
      </c>
      <c r="J9544" s="1">
        <f t="shared" si="1045"/>
        <v>500000</v>
      </c>
      <c r="K9544" t="s">
        <v>17</v>
      </c>
      <c r="L9544" s="2">
        <v>0</v>
      </c>
      <c r="M9544" s="1">
        <f t="shared" si="1049"/>
        <v>0</v>
      </c>
      <c r="N9544" t="s">
        <v>111</v>
      </c>
      <c r="O9544" t="s">
        <v>5081</v>
      </c>
      <c r="P9544" t="s">
        <v>1016</v>
      </c>
      <c r="Q9544" t="str">
        <f t="shared" si="1046"/>
        <v>2018</v>
      </c>
      <c r="R9544" t="str">
        <f t="shared" si="1047"/>
        <v>June</v>
      </c>
      <c r="S9544" t="s">
        <v>12550</v>
      </c>
      <c r="T9544" t="s">
        <v>71</v>
      </c>
    </row>
    <row r="9545" spans="1:20" x14ac:dyDescent="0.3">
      <c r="A9545" t="s">
        <v>12551</v>
      </c>
      <c r="B9545" t="s">
        <v>5080</v>
      </c>
      <c r="C9545">
        <v>3.4</v>
      </c>
      <c r="D9545">
        <f t="shared" si="1048"/>
        <v>4</v>
      </c>
      <c r="E9545">
        <v>2436</v>
      </c>
      <c r="F9545" t="s">
        <v>39</v>
      </c>
      <c r="G9545">
        <f t="shared" si="1043"/>
        <v>1000</v>
      </c>
      <c r="H9545" s="3" t="s">
        <v>43</v>
      </c>
      <c r="I9545" t="str">
        <f t="shared" si="1044"/>
        <v>100000+</v>
      </c>
      <c r="J9545" s="1">
        <f t="shared" si="1045"/>
        <v>100000</v>
      </c>
      <c r="K9545" t="s">
        <v>17</v>
      </c>
      <c r="L9545" s="2">
        <v>0</v>
      </c>
      <c r="M9545" s="1">
        <f t="shared" si="1049"/>
        <v>0</v>
      </c>
      <c r="N9545" t="s">
        <v>18</v>
      </c>
      <c r="O9545" t="s">
        <v>5081</v>
      </c>
      <c r="P9545" t="s">
        <v>83</v>
      </c>
      <c r="Q9545" t="str">
        <f t="shared" si="1046"/>
        <v>2018</v>
      </c>
      <c r="R9545" t="str">
        <f t="shared" si="1047"/>
        <v>June</v>
      </c>
      <c r="S9545" t="s">
        <v>39</v>
      </c>
      <c r="T9545" t="s">
        <v>39</v>
      </c>
    </row>
    <row r="9546" spans="1:20" x14ac:dyDescent="0.3">
      <c r="A9546" t="s">
        <v>12552</v>
      </c>
      <c r="B9546" t="s">
        <v>5080</v>
      </c>
      <c r="C9546">
        <v>3.5</v>
      </c>
      <c r="D9546">
        <f t="shared" si="1048"/>
        <v>4</v>
      </c>
      <c r="E9546">
        <v>221</v>
      </c>
      <c r="F9546" t="s">
        <v>382</v>
      </c>
      <c r="G9546">
        <f t="shared" si="1043"/>
        <v>3200000</v>
      </c>
      <c r="H9546" s="3" t="s">
        <v>49</v>
      </c>
      <c r="I9546" t="str">
        <f t="shared" si="1044"/>
        <v>50000+</v>
      </c>
      <c r="J9546" s="1">
        <f t="shared" si="1045"/>
        <v>50000</v>
      </c>
      <c r="K9546" t="s">
        <v>17</v>
      </c>
      <c r="L9546" s="2">
        <v>0</v>
      </c>
      <c r="M9546" s="1">
        <f t="shared" si="1049"/>
        <v>0</v>
      </c>
      <c r="N9546" t="s">
        <v>37</v>
      </c>
      <c r="O9546" t="s">
        <v>5081</v>
      </c>
      <c r="P9546" t="s">
        <v>1414</v>
      </c>
      <c r="Q9546" t="str">
        <f t="shared" si="1046"/>
        <v>2017</v>
      </c>
      <c r="R9546" t="str">
        <f t="shared" si="1047"/>
        <v>October</v>
      </c>
      <c r="S9546" t="s">
        <v>121</v>
      </c>
      <c r="T9546" t="s">
        <v>22</v>
      </c>
    </row>
    <row r="9547" spans="1:20" x14ac:dyDescent="0.3">
      <c r="A9547" t="s">
        <v>12553</v>
      </c>
      <c r="B9547" t="s">
        <v>2910</v>
      </c>
      <c r="C9547">
        <v>4</v>
      </c>
      <c r="D9547">
        <f t="shared" si="1048"/>
        <v>4</v>
      </c>
      <c r="E9547">
        <v>20421</v>
      </c>
      <c r="F9547" t="s">
        <v>102</v>
      </c>
      <c r="G9547">
        <f t="shared" si="1043"/>
        <v>31000000</v>
      </c>
      <c r="H9547" s="3" t="s">
        <v>56</v>
      </c>
      <c r="I9547" t="str">
        <f t="shared" si="1044"/>
        <v>1000000+</v>
      </c>
      <c r="J9547" s="1">
        <f t="shared" si="1045"/>
        <v>1000000</v>
      </c>
      <c r="K9547" t="s">
        <v>17</v>
      </c>
      <c r="L9547" s="2">
        <v>0</v>
      </c>
      <c r="M9547" s="1">
        <f t="shared" si="1049"/>
        <v>0</v>
      </c>
      <c r="N9547" t="s">
        <v>37</v>
      </c>
      <c r="O9547" t="s">
        <v>2548</v>
      </c>
      <c r="P9547" t="s">
        <v>6653</v>
      </c>
      <c r="Q9547" t="str">
        <f t="shared" si="1046"/>
        <v>2015</v>
      </c>
      <c r="R9547" t="str">
        <f t="shared" si="1047"/>
        <v>August</v>
      </c>
      <c r="S9547">
        <v>1.5</v>
      </c>
      <c r="T9547" t="s">
        <v>51</v>
      </c>
    </row>
    <row r="9548" spans="1:20" x14ac:dyDescent="0.3">
      <c r="A9548" t="s">
        <v>12554</v>
      </c>
      <c r="B9548" t="s">
        <v>4239</v>
      </c>
      <c r="C9548">
        <v>3.5</v>
      </c>
      <c r="D9548">
        <f t="shared" si="1048"/>
        <v>4</v>
      </c>
      <c r="E9548">
        <v>12</v>
      </c>
      <c r="F9548" t="s">
        <v>1844</v>
      </c>
      <c r="G9548">
        <f t="shared" si="1043"/>
        <v>50000000</v>
      </c>
      <c r="H9548" s="3" t="s">
        <v>719</v>
      </c>
      <c r="I9548" t="str">
        <f t="shared" si="1044"/>
        <v>1000+</v>
      </c>
      <c r="J9548" s="1">
        <f t="shared" si="1045"/>
        <v>1000</v>
      </c>
      <c r="K9548" t="s">
        <v>596</v>
      </c>
      <c r="L9548" s="2" t="s">
        <v>2766</v>
      </c>
      <c r="M9548" s="1">
        <f t="shared" si="1049"/>
        <v>1.99</v>
      </c>
      <c r="N9548" t="s">
        <v>18</v>
      </c>
      <c r="O9548" t="s">
        <v>4240</v>
      </c>
      <c r="P9548" t="s">
        <v>7954</v>
      </c>
      <c r="Q9548" t="str">
        <f t="shared" si="1046"/>
        <v>2016</v>
      </c>
      <c r="R9548" t="str">
        <f t="shared" si="1047"/>
        <v>May</v>
      </c>
      <c r="S9548">
        <v>1</v>
      </c>
      <c r="T9548" t="s">
        <v>76</v>
      </c>
    </row>
    <row r="9549" spans="1:20" x14ac:dyDescent="0.3">
      <c r="A9549" t="s">
        <v>12555</v>
      </c>
      <c r="B9549" t="s">
        <v>2910</v>
      </c>
      <c r="C9549">
        <v>3.9</v>
      </c>
      <c r="D9549">
        <f t="shared" si="1048"/>
        <v>4</v>
      </c>
      <c r="E9549">
        <v>5933</v>
      </c>
      <c r="F9549" t="s">
        <v>2074</v>
      </c>
      <c r="G9549">
        <f t="shared" si="1043"/>
        <v>60000000</v>
      </c>
      <c r="H9549" s="3" t="s">
        <v>56</v>
      </c>
      <c r="I9549" t="str">
        <f t="shared" si="1044"/>
        <v>1000000+</v>
      </c>
      <c r="J9549" s="1">
        <f t="shared" si="1045"/>
        <v>1000000</v>
      </c>
      <c r="K9549" t="s">
        <v>17</v>
      </c>
      <c r="L9549" s="2">
        <v>0</v>
      </c>
      <c r="M9549" s="1">
        <f t="shared" si="1049"/>
        <v>0</v>
      </c>
      <c r="N9549" t="s">
        <v>18</v>
      </c>
      <c r="O9549" t="s">
        <v>5888</v>
      </c>
      <c r="P9549" t="s">
        <v>259</v>
      </c>
      <c r="Q9549" t="str">
        <f t="shared" si="1046"/>
        <v>2018</v>
      </c>
      <c r="R9549" t="str">
        <f t="shared" si="1047"/>
        <v>March</v>
      </c>
      <c r="S9549">
        <v>2.6</v>
      </c>
      <c r="T9549" t="s">
        <v>71</v>
      </c>
    </row>
    <row r="9550" spans="1:20" x14ac:dyDescent="0.3">
      <c r="A9550" t="s">
        <v>12556</v>
      </c>
      <c r="B9550" t="s">
        <v>2910</v>
      </c>
      <c r="C9550">
        <v>4.8</v>
      </c>
      <c r="D9550">
        <f t="shared" si="1048"/>
        <v>5</v>
      </c>
      <c r="E9550">
        <v>36968</v>
      </c>
      <c r="F9550" t="s">
        <v>242</v>
      </c>
      <c r="G9550">
        <f t="shared" si="1043"/>
        <v>16000000</v>
      </c>
      <c r="H9550" s="3" t="s">
        <v>56</v>
      </c>
      <c r="I9550" t="str">
        <f t="shared" si="1044"/>
        <v>1000000+</v>
      </c>
      <c r="J9550" s="1">
        <f t="shared" si="1045"/>
        <v>1000000</v>
      </c>
      <c r="K9550" t="s">
        <v>17</v>
      </c>
      <c r="L9550" s="2">
        <v>0</v>
      </c>
      <c r="M9550" s="1">
        <f t="shared" si="1049"/>
        <v>0</v>
      </c>
      <c r="N9550" t="s">
        <v>18</v>
      </c>
      <c r="O9550" t="s">
        <v>1445</v>
      </c>
      <c r="P9550" t="s">
        <v>5634</v>
      </c>
      <c r="Q9550" t="str">
        <f t="shared" si="1046"/>
        <v>2017</v>
      </c>
      <c r="R9550" t="str">
        <f t="shared" si="1047"/>
        <v>November</v>
      </c>
      <c r="S9550" t="s">
        <v>1186</v>
      </c>
      <c r="T9550" t="s">
        <v>51</v>
      </c>
    </row>
    <row r="9551" spans="1:20" x14ac:dyDescent="0.3">
      <c r="A9551" t="s">
        <v>12557</v>
      </c>
      <c r="B9551" t="s">
        <v>2910</v>
      </c>
      <c r="C9551">
        <v>4.0999999999999996</v>
      </c>
      <c r="D9551">
        <f t="shared" si="1048"/>
        <v>5</v>
      </c>
      <c r="E9551">
        <v>3654</v>
      </c>
      <c r="F9551" t="s">
        <v>35</v>
      </c>
      <c r="G9551">
        <f t="shared" si="1043"/>
        <v>25000000</v>
      </c>
      <c r="H9551" s="3" t="s">
        <v>43</v>
      </c>
      <c r="I9551" t="str">
        <f t="shared" si="1044"/>
        <v>100000+</v>
      </c>
      <c r="J9551" s="1">
        <f t="shared" si="1045"/>
        <v>100000</v>
      </c>
      <c r="K9551" t="s">
        <v>17</v>
      </c>
      <c r="L9551" s="2">
        <v>0</v>
      </c>
      <c r="M9551" s="1">
        <f t="shared" si="1049"/>
        <v>0</v>
      </c>
      <c r="N9551" t="s">
        <v>37</v>
      </c>
      <c r="O9551" t="s">
        <v>2548</v>
      </c>
      <c r="P9551" t="s">
        <v>4750</v>
      </c>
      <c r="Q9551" t="str">
        <f t="shared" si="1046"/>
        <v>2017</v>
      </c>
      <c r="R9551" t="str">
        <f t="shared" si="1047"/>
        <v>April</v>
      </c>
      <c r="S9551" t="s">
        <v>210</v>
      </c>
      <c r="T9551" t="s">
        <v>76</v>
      </c>
    </row>
    <row r="9552" spans="1:20" x14ac:dyDescent="0.3">
      <c r="A9552" t="s">
        <v>12558</v>
      </c>
      <c r="B9552" t="s">
        <v>2910</v>
      </c>
      <c r="C9552">
        <v>4.3</v>
      </c>
      <c r="D9552">
        <f t="shared" si="1048"/>
        <v>5</v>
      </c>
      <c r="E9552">
        <v>323</v>
      </c>
      <c r="F9552" t="s">
        <v>213</v>
      </c>
      <c r="G9552">
        <f t="shared" si="1043"/>
        <v>3600000</v>
      </c>
      <c r="H9552" s="3" t="s">
        <v>16</v>
      </c>
      <c r="I9552" t="str">
        <f t="shared" si="1044"/>
        <v>10000+</v>
      </c>
      <c r="J9552" s="1">
        <f t="shared" si="1045"/>
        <v>10000</v>
      </c>
      <c r="K9552" t="s">
        <v>17</v>
      </c>
      <c r="L9552" s="2">
        <v>0</v>
      </c>
      <c r="M9552" s="1">
        <f t="shared" si="1049"/>
        <v>0</v>
      </c>
      <c r="N9552" t="s">
        <v>18</v>
      </c>
      <c r="O9552" t="s">
        <v>1445</v>
      </c>
      <c r="P9552" t="s">
        <v>1699</v>
      </c>
      <c r="Q9552" t="str">
        <f t="shared" si="1046"/>
        <v>2018</v>
      </c>
      <c r="R9552" t="str">
        <f t="shared" si="1047"/>
        <v>May</v>
      </c>
      <c r="S9552">
        <v>1</v>
      </c>
      <c r="T9552" t="s">
        <v>22</v>
      </c>
    </row>
    <row r="9553" spans="1:20" x14ac:dyDescent="0.3">
      <c r="A9553" t="s">
        <v>12559</v>
      </c>
      <c r="B9553" t="s">
        <v>1680</v>
      </c>
      <c r="C9553">
        <v>4.3</v>
      </c>
      <c r="D9553">
        <f t="shared" si="1048"/>
        <v>5</v>
      </c>
      <c r="E9553">
        <v>4642</v>
      </c>
      <c r="F9553" t="s">
        <v>475</v>
      </c>
      <c r="G9553">
        <f t="shared" si="1043"/>
        <v>3500000</v>
      </c>
      <c r="H9553" s="3" t="s">
        <v>43</v>
      </c>
      <c r="I9553" t="str">
        <f t="shared" si="1044"/>
        <v>100000+</v>
      </c>
      <c r="J9553" s="1">
        <f t="shared" si="1045"/>
        <v>100000</v>
      </c>
      <c r="K9553" t="s">
        <v>17</v>
      </c>
      <c r="L9553" s="2">
        <v>0</v>
      </c>
      <c r="M9553" s="1">
        <f t="shared" si="1049"/>
        <v>0</v>
      </c>
      <c r="N9553" t="s">
        <v>18</v>
      </c>
      <c r="O9553" t="s">
        <v>1681</v>
      </c>
      <c r="P9553" t="s">
        <v>274</v>
      </c>
      <c r="Q9553" t="str">
        <f t="shared" si="1046"/>
        <v>2018</v>
      </c>
      <c r="R9553" t="str">
        <f t="shared" si="1047"/>
        <v>July</v>
      </c>
      <c r="S9553" t="s">
        <v>1221</v>
      </c>
      <c r="T9553" t="s">
        <v>40</v>
      </c>
    </row>
    <row r="9554" spans="1:20" x14ac:dyDescent="0.3">
      <c r="A9554" t="s">
        <v>12560</v>
      </c>
      <c r="B9554" t="s">
        <v>2910</v>
      </c>
      <c r="C9554">
        <v>4.4000000000000004</v>
      </c>
      <c r="D9554">
        <f t="shared" si="1048"/>
        <v>5</v>
      </c>
      <c r="E9554">
        <v>23302</v>
      </c>
      <c r="F9554" t="s">
        <v>73</v>
      </c>
      <c r="G9554">
        <f t="shared" si="1043"/>
        <v>12000000</v>
      </c>
      <c r="H9554" s="3" t="s">
        <v>31</v>
      </c>
      <c r="I9554" t="str">
        <f t="shared" si="1044"/>
        <v>5000000+</v>
      </c>
      <c r="J9554" s="1">
        <f t="shared" si="1045"/>
        <v>5000000</v>
      </c>
      <c r="K9554" t="s">
        <v>17</v>
      </c>
      <c r="L9554" s="2">
        <v>0</v>
      </c>
      <c r="M9554" s="1">
        <f t="shared" si="1049"/>
        <v>0</v>
      </c>
      <c r="N9554" t="s">
        <v>18</v>
      </c>
      <c r="O9554" t="s">
        <v>2548</v>
      </c>
      <c r="P9554" t="s">
        <v>3448</v>
      </c>
      <c r="Q9554" t="str">
        <f t="shared" si="1046"/>
        <v>2018</v>
      </c>
      <c r="R9554" t="str">
        <f t="shared" si="1047"/>
        <v>March</v>
      </c>
      <c r="S9554" t="s">
        <v>315</v>
      </c>
      <c r="T9554" t="s">
        <v>76</v>
      </c>
    </row>
    <row r="9555" spans="1:20" x14ac:dyDescent="0.3">
      <c r="A9555" t="s">
        <v>12561</v>
      </c>
      <c r="B9555" t="s">
        <v>2910</v>
      </c>
      <c r="C9555">
        <v>3.5</v>
      </c>
      <c r="D9555">
        <f t="shared" si="1048"/>
        <v>4</v>
      </c>
      <c r="E9555">
        <v>0</v>
      </c>
      <c r="F9555" t="s">
        <v>39</v>
      </c>
      <c r="G9555">
        <f t="shared" si="1043"/>
        <v>1000</v>
      </c>
      <c r="H9555" s="3" t="s">
        <v>43</v>
      </c>
      <c r="I9555" t="str">
        <f t="shared" si="1044"/>
        <v>100000+</v>
      </c>
      <c r="J9555" s="1">
        <f t="shared" si="1045"/>
        <v>100000</v>
      </c>
      <c r="K9555" t="s">
        <v>17</v>
      </c>
      <c r="L9555" s="2">
        <v>0</v>
      </c>
      <c r="M9555" s="1">
        <f t="shared" si="1049"/>
        <v>0</v>
      </c>
      <c r="N9555" t="s">
        <v>18</v>
      </c>
      <c r="O9555" t="s">
        <v>5888</v>
      </c>
      <c r="P9555" t="s">
        <v>83</v>
      </c>
      <c r="Q9555" t="str">
        <f t="shared" si="1046"/>
        <v>2018</v>
      </c>
      <c r="R9555" t="str">
        <f t="shared" si="1047"/>
        <v>June</v>
      </c>
      <c r="S9555" t="s">
        <v>39</v>
      </c>
      <c r="T9555" t="s">
        <v>39</v>
      </c>
    </row>
    <row r="9556" spans="1:20" x14ac:dyDescent="0.3">
      <c r="A9556" t="s">
        <v>12562</v>
      </c>
      <c r="B9556" t="s">
        <v>4239</v>
      </c>
      <c r="C9556">
        <v>4.4000000000000004</v>
      </c>
      <c r="D9556">
        <f t="shared" si="1048"/>
        <v>5</v>
      </c>
      <c r="E9556">
        <v>221</v>
      </c>
      <c r="F9556" t="s">
        <v>60</v>
      </c>
      <c r="G9556">
        <f t="shared" si="1043"/>
        <v>33000000</v>
      </c>
      <c r="H9556" s="3" t="s">
        <v>16</v>
      </c>
      <c r="I9556" t="str">
        <f t="shared" si="1044"/>
        <v>10000+</v>
      </c>
      <c r="J9556" s="1">
        <f t="shared" si="1045"/>
        <v>10000</v>
      </c>
      <c r="K9556" t="s">
        <v>17</v>
      </c>
      <c r="L9556" s="2">
        <v>0</v>
      </c>
      <c r="M9556" s="1">
        <f t="shared" si="1049"/>
        <v>0</v>
      </c>
      <c r="N9556" t="s">
        <v>18</v>
      </c>
      <c r="O9556" t="s">
        <v>4240</v>
      </c>
      <c r="P9556" t="s">
        <v>3222</v>
      </c>
      <c r="Q9556" t="str">
        <f t="shared" si="1046"/>
        <v>2018</v>
      </c>
      <c r="R9556" t="str">
        <f t="shared" si="1047"/>
        <v>April</v>
      </c>
      <c r="S9556">
        <v>2.4</v>
      </c>
      <c r="T9556" t="s">
        <v>71</v>
      </c>
    </row>
    <row r="9557" spans="1:20" x14ac:dyDescent="0.3">
      <c r="A9557" t="s">
        <v>12563</v>
      </c>
      <c r="B9557" t="s">
        <v>2519</v>
      </c>
      <c r="C9557">
        <v>4.5</v>
      </c>
      <c r="D9557">
        <f t="shared" si="1048"/>
        <v>5</v>
      </c>
      <c r="E9557">
        <v>1914</v>
      </c>
      <c r="F9557" t="s">
        <v>152</v>
      </c>
      <c r="G9557">
        <f t="shared" si="1043"/>
        <v>24000000</v>
      </c>
      <c r="H9557" s="3" t="s">
        <v>43</v>
      </c>
      <c r="I9557" t="str">
        <f t="shared" si="1044"/>
        <v>100000+</v>
      </c>
      <c r="J9557" s="1">
        <f t="shared" si="1045"/>
        <v>100000</v>
      </c>
      <c r="K9557" t="s">
        <v>17</v>
      </c>
      <c r="L9557" s="2">
        <v>0</v>
      </c>
      <c r="M9557" s="1">
        <f t="shared" si="1049"/>
        <v>0</v>
      </c>
      <c r="N9557" t="s">
        <v>18</v>
      </c>
      <c r="O9557" t="s">
        <v>2685</v>
      </c>
      <c r="P9557" t="s">
        <v>456</v>
      </c>
      <c r="Q9557" t="str">
        <f t="shared" si="1046"/>
        <v>2018</v>
      </c>
      <c r="R9557" t="str">
        <f t="shared" si="1047"/>
        <v>June</v>
      </c>
      <c r="S9557" t="s">
        <v>12564</v>
      </c>
      <c r="T9557" t="s">
        <v>22</v>
      </c>
    </row>
    <row r="9558" spans="1:20" x14ac:dyDescent="0.3">
      <c r="A9558" t="s">
        <v>12565</v>
      </c>
      <c r="B9558" t="s">
        <v>4390</v>
      </c>
      <c r="C9558">
        <v>4.5</v>
      </c>
      <c r="D9558">
        <f t="shared" si="1048"/>
        <v>5</v>
      </c>
      <c r="E9558">
        <v>23805</v>
      </c>
      <c r="F9558" t="s">
        <v>3711</v>
      </c>
      <c r="G9558">
        <f t="shared" si="1043"/>
        <v>4099999.9999999995</v>
      </c>
      <c r="H9558" s="3" t="s">
        <v>56</v>
      </c>
      <c r="I9558" t="str">
        <f t="shared" si="1044"/>
        <v>1000000+</v>
      </c>
      <c r="J9558" s="1">
        <f t="shared" si="1045"/>
        <v>1000000</v>
      </c>
      <c r="K9558" t="s">
        <v>17</v>
      </c>
      <c r="L9558" s="2">
        <v>0</v>
      </c>
      <c r="M9558" s="1">
        <f t="shared" si="1049"/>
        <v>0</v>
      </c>
      <c r="N9558" t="s">
        <v>18</v>
      </c>
      <c r="O9558" t="s">
        <v>4391</v>
      </c>
      <c r="P9558" t="s">
        <v>9014</v>
      </c>
      <c r="Q9558" t="str">
        <f t="shared" si="1046"/>
        <v>2017</v>
      </c>
      <c r="R9558" t="str">
        <f t="shared" si="1047"/>
        <v>August</v>
      </c>
      <c r="S9558" t="s">
        <v>1765</v>
      </c>
      <c r="T9558" t="s">
        <v>22</v>
      </c>
    </row>
    <row r="9559" spans="1:20" x14ac:dyDescent="0.3">
      <c r="A9559" t="s">
        <v>12566</v>
      </c>
      <c r="B9559" t="s">
        <v>2519</v>
      </c>
      <c r="C9559">
        <v>4.8</v>
      </c>
      <c r="D9559">
        <f t="shared" si="1048"/>
        <v>5</v>
      </c>
      <c r="E9559">
        <v>526595</v>
      </c>
      <c r="F9559" t="s">
        <v>1083</v>
      </c>
      <c r="G9559">
        <f t="shared" si="1043"/>
        <v>49000000</v>
      </c>
      <c r="H9559" s="3" t="s">
        <v>79</v>
      </c>
      <c r="I9559" t="str">
        <f t="shared" si="1044"/>
        <v>10000000+</v>
      </c>
      <c r="J9559" s="1">
        <f t="shared" si="1045"/>
        <v>10000000</v>
      </c>
      <c r="K9559" t="s">
        <v>17</v>
      </c>
      <c r="L9559" s="2">
        <v>0</v>
      </c>
      <c r="M9559" s="1">
        <f t="shared" si="1049"/>
        <v>0</v>
      </c>
      <c r="N9559" t="s">
        <v>111</v>
      </c>
      <c r="O9559" t="s">
        <v>2523</v>
      </c>
      <c r="P9559" t="s">
        <v>83</v>
      </c>
      <c r="Q9559" t="str">
        <f t="shared" si="1046"/>
        <v>2018</v>
      </c>
      <c r="R9559" t="str">
        <f t="shared" si="1047"/>
        <v>June</v>
      </c>
      <c r="S9559">
        <v>2.9</v>
      </c>
      <c r="T9559" t="s">
        <v>22</v>
      </c>
    </row>
    <row r="9560" spans="1:20" x14ac:dyDescent="0.3">
      <c r="A9560" t="s">
        <v>12567</v>
      </c>
      <c r="B9560" t="s">
        <v>4954</v>
      </c>
      <c r="C9560">
        <v>4.4000000000000004</v>
      </c>
      <c r="D9560">
        <f t="shared" si="1048"/>
        <v>5</v>
      </c>
      <c r="E9560">
        <v>279917</v>
      </c>
      <c r="F9560" t="s">
        <v>39</v>
      </c>
      <c r="G9560">
        <f t="shared" si="1043"/>
        <v>1000</v>
      </c>
      <c r="H9560" s="3" t="s">
        <v>79</v>
      </c>
      <c r="I9560" t="str">
        <f t="shared" si="1044"/>
        <v>10000000+</v>
      </c>
      <c r="J9560" s="1">
        <f t="shared" si="1045"/>
        <v>10000000</v>
      </c>
      <c r="K9560" t="s">
        <v>17</v>
      </c>
      <c r="L9560" s="2">
        <v>0</v>
      </c>
      <c r="M9560" s="1">
        <f t="shared" si="1049"/>
        <v>0</v>
      </c>
      <c r="N9560" t="s">
        <v>18</v>
      </c>
      <c r="O9560" t="s">
        <v>4955</v>
      </c>
      <c r="P9560" t="s">
        <v>200</v>
      </c>
      <c r="Q9560" t="str">
        <f t="shared" si="1046"/>
        <v>2018</v>
      </c>
      <c r="R9560" t="str">
        <f t="shared" si="1047"/>
        <v>July</v>
      </c>
      <c r="S9560" t="s">
        <v>39</v>
      </c>
      <c r="T9560" t="s">
        <v>39</v>
      </c>
    </row>
    <row r="9561" spans="1:20" x14ac:dyDescent="0.3">
      <c r="A9561" t="s">
        <v>12568</v>
      </c>
      <c r="B9561" t="s">
        <v>1680</v>
      </c>
      <c r="C9561">
        <v>4.5</v>
      </c>
      <c r="D9561">
        <f t="shared" si="1048"/>
        <v>5</v>
      </c>
      <c r="E9561">
        <v>4254</v>
      </c>
      <c r="F9561" t="s">
        <v>382</v>
      </c>
      <c r="G9561">
        <f t="shared" si="1043"/>
        <v>3200000</v>
      </c>
      <c r="H9561" s="3" t="s">
        <v>43</v>
      </c>
      <c r="I9561" t="str">
        <f t="shared" si="1044"/>
        <v>100000+</v>
      </c>
      <c r="J9561" s="1">
        <f t="shared" si="1045"/>
        <v>100000</v>
      </c>
      <c r="K9561" t="s">
        <v>17</v>
      </c>
      <c r="L9561" s="2">
        <v>0</v>
      </c>
      <c r="M9561" s="1">
        <f t="shared" si="1049"/>
        <v>0</v>
      </c>
      <c r="N9561" t="s">
        <v>18</v>
      </c>
      <c r="O9561" t="s">
        <v>1681</v>
      </c>
      <c r="P9561" t="s">
        <v>2471</v>
      </c>
      <c r="Q9561" t="str">
        <f t="shared" si="1046"/>
        <v>2017</v>
      </c>
      <c r="R9561" t="str">
        <f t="shared" si="1047"/>
        <v>August</v>
      </c>
      <c r="S9561">
        <v>2.5</v>
      </c>
      <c r="T9561" t="s">
        <v>76</v>
      </c>
    </row>
    <row r="9562" spans="1:20" x14ac:dyDescent="0.3">
      <c r="A9562" t="s">
        <v>12569</v>
      </c>
      <c r="B9562" t="s">
        <v>4098</v>
      </c>
      <c r="C9562">
        <v>4.5999999999999996</v>
      </c>
      <c r="D9562">
        <f t="shared" si="1048"/>
        <v>5</v>
      </c>
      <c r="E9562">
        <v>161423</v>
      </c>
      <c r="F9562" t="s">
        <v>461</v>
      </c>
      <c r="G9562">
        <f t="shared" si="1043"/>
        <v>73000000</v>
      </c>
      <c r="H9562" s="3" t="s">
        <v>31</v>
      </c>
      <c r="I9562" t="str">
        <f t="shared" si="1044"/>
        <v>5000000+</v>
      </c>
      <c r="J9562" s="1">
        <f t="shared" si="1045"/>
        <v>5000000</v>
      </c>
      <c r="K9562" t="s">
        <v>17</v>
      </c>
      <c r="L9562" s="2">
        <v>0</v>
      </c>
      <c r="M9562" s="1">
        <f t="shared" si="1049"/>
        <v>0</v>
      </c>
      <c r="N9562" t="s">
        <v>18</v>
      </c>
      <c r="O9562" t="s">
        <v>2572</v>
      </c>
      <c r="P9562" t="s">
        <v>32</v>
      </c>
      <c r="Q9562" t="str">
        <f t="shared" si="1046"/>
        <v>2018</v>
      </c>
      <c r="R9562" t="str">
        <f t="shared" si="1047"/>
        <v>August</v>
      </c>
      <c r="S9562" t="s">
        <v>2057</v>
      </c>
      <c r="T9562" t="s">
        <v>245</v>
      </c>
    </row>
    <row r="9563" spans="1:20" x14ac:dyDescent="0.3">
      <c r="A9563" t="s">
        <v>12570</v>
      </c>
      <c r="B9563" t="s">
        <v>2910</v>
      </c>
      <c r="C9563">
        <v>4.5999999999999996</v>
      </c>
      <c r="D9563">
        <f t="shared" si="1048"/>
        <v>5</v>
      </c>
      <c r="E9563">
        <v>834</v>
      </c>
      <c r="F9563" t="s">
        <v>364</v>
      </c>
      <c r="G9563">
        <f t="shared" si="1043"/>
        <v>22000000</v>
      </c>
      <c r="H9563" s="3" t="s">
        <v>43</v>
      </c>
      <c r="I9563" t="str">
        <f t="shared" si="1044"/>
        <v>100000+</v>
      </c>
      <c r="J9563" s="1">
        <f t="shared" si="1045"/>
        <v>100000</v>
      </c>
      <c r="K9563" t="s">
        <v>17</v>
      </c>
      <c r="L9563" s="2">
        <v>0</v>
      </c>
      <c r="M9563" s="1">
        <f t="shared" si="1049"/>
        <v>0</v>
      </c>
      <c r="N9563" t="s">
        <v>18</v>
      </c>
      <c r="O9563" t="s">
        <v>12571</v>
      </c>
      <c r="P9563" t="s">
        <v>4761</v>
      </c>
      <c r="Q9563" t="str">
        <f t="shared" si="1046"/>
        <v>2018</v>
      </c>
      <c r="R9563" t="str">
        <f t="shared" si="1047"/>
        <v>March</v>
      </c>
      <c r="S9563" t="s">
        <v>12572</v>
      </c>
      <c r="T9563" t="s">
        <v>76</v>
      </c>
    </row>
    <row r="9564" spans="1:20" x14ac:dyDescent="0.3">
      <c r="A9564" t="s">
        <v>12573</v>
      </c>
      <c r="B9564" t="s">
        <v>4390</v>
      </c>
      <c r="C9564">
        <v>4.5</v>
      </c>
      <c r="D9564">
        <f t="shared" si="1048"/>
        <v>5</v>
      </c>
      <c r="E9564">
        <v>313</v>
      </c>
      <c r="F9564" t="s">
        <v>1130</v>
      </c>
      <c r="G9564">
        <f t="shared" si="1043"/>
        <v>4400000</v>
      </c>
      <c r="H9564" s="3" t="s">
        <v>16</v>
      </c>
      <c r="I9564" t="str">
        <f t="shared" si="1044"/>
        <v>10000+</v>
      </c>
      <c r="J9564" s="1">
        <f t="shared" si="1045"/>
        <v>10000</v>
      </c>
      <c r="K9564" t="s">
        <v>596</v>
      </c>
      <c r="L9564" s="2" t="s">
        <v>12574</v>
      </c>
      <c r="M9564" s="1">
        <f t="shared" si="1049"/>
        <v>1.97</v>
      </c>
      <c r="N9564" t="s">
        <v>18</v>
      </c>
      <c r="O9564" t="s">
        <v>4391</v>
      </c>
      <c r="P9564" t="s">
        <v>12575</v>
      </c>
      <c r="Q9564" t="str">
        <f t="shared" si="1046"/>
        <v>2015</v>
      </c>
      <c r="R9564" t="str">
        <f t="shared" si="1047"/>
        <v>March</v>
      </c>
      <c r="S9564">
        <v>4.0999999999999996</v>
      </c>
      <c r="T9564" t="s">
        <v>415</v>
      </c>
    </row>
    <row r="9565" spans="1:20" x14ac:dyDescent="0.3">
      <c r="A9565" t="s">
        <v>12576</v>
      </c>
      <c r="B9565" t="s">
        <v>2519</v>
      </c>
      <c r="C9565">
        <v>3.5</v>
      </c>
      <c r="D9565">
        <f t="shared" si="1048"/>
        <v>4</v>
      </c>
      <c r="E9565">
        <v>2536</v>
      </c>
      <c r="F9565" t="s">
        <v>264</v>
      </c>
      <c r="G9565">
        <f t="shared" si="1043"/>
        <v>32000000</v>
      </c>
      <c r="H9565" s="3" t="s">
        <v>43</v>
      </c>
      <c r="I9565" t="str">
        <f t="shared" si="1044"/>
        <v>100000+</v>
      </c>
      <c r="J9565" s="1">
        <f t="shared" si="1045"/>
        <v>100000</v>
      </c>
      <c r="K9565" t="s">
        <v>17</v>
      </c>
      <c r="L9565" s="2">
        <v>0</v>
      </c>
      <c r="M9565" s="1">
        <f t="shared" si="1049"/>
        <v>0</v>
      </c>
      <c r="N9565" t="s">
        <v>18</v>
      </c>
      <c r="O9565" t="s">
        <v>2685</v>
      </c>
      <c r="P9565" t="s">
        <v>12577</v>
      </c>
      <c r="Q9565" t="str">
        <f t="shared" si="1046"/>
        <v>2016</v>
      </c>
      <c r="R9565" t="str">
        <f t="shared" si="1047"/>
        <v>October</v>
      </c>
      <c r="S9565">
        <v>1</v>
      </c>
      <c r="T9565" t="s">
        <v>22</v>
      </c>
    </row>
    <row r="9566" spans="1:20" x14ac:dyDescent="0.3">
      <c r="A9566" t="s">
        <v>5005</v>
      </c>
      <c r="B9566" t="s">
        <v>4954</v>
      </c>
      <c r="C9566">
        <v>4.2</v>
      </c>
      <c r="D9566">
        <f t="shared" si="1048"/>
        <v>5</v>
      </c>
      <c r="E9566">
        <v>67854</v>
      </c>
      <c r="F9566" t="s">
        <v>39</v>
      </c>
      <c r="G9566">
        <f t="shared" si="1043"/>
        <v>1000</v>
      </c>
      <c r="H9566" s="3" t="s">
        <v>31</v>
      </c>
      <c r="I9566" t="str">
        <f t="shared" si="1044"/>
        <v>5000000+</v>
      </c>
      <c r="J9566" s="1">
        <f t="shared" si="1045"/>
        <v>5000000</v>
      </c>
      <c r="K9566" t="s">
        <v>17</v>
      </c>
      <c r="L9566" s="2">
        <v>0</v>
      </c>
      <c r="M9566" s="1">
        <f t="shared" si="1049"/>
        <v>0</v>
      </c>
      <c r="N9566" t="s">
        <v>18</v>
      </c>
      <c r="O9566" t="s">
        <v>4955</v>
      </c>
      <c r="P9566" t="s">
        <v>153</v>
      </c>
      <c r="Q9566" t="str">
        <f t="shared" si="1046"/>
        <v>2018</v>
      </c>
      <c r="R9566" t="str">
        <f t="shared" si="1047"/>
        <v>August</v>
      </c>
      <c r="S9566" t="s">
        <v>39</v>
      </c>
      <c r="T9566" t="s">
        <v>39</v>
      </c>
    </row>
    <row r="9567" spans="1:20" x14ac:dyDescent="0.3">
      <c r="A9567" t="s">
        <v>2763</v>
      </c>
      <c r="B9567" t="s">
        <v>2519</v>
      </c>
      <c r="C9567">
        <v>4.4000000000000004</v>
      </c>
      <c r="D9567">
        <f t="shared" si="1048"/>
        <v>5</v>
      </c>
      <c r="E9567">
        <v>18652</v>
      </c>
      <c r="F9567" t="s">
        <v>1072</v>
      </c>
      <c r="G9567">
        <f t="shared" si="1043"/>
        <v>63000000</v>
      </c>
      <c r="H9567" s="3" t="s">
        <v>43</v>
      </c>
      <c r="I9567" t="str">
        <f t="shared" si="1044"/>
        <v>100000+</v>
      </c>
      <c r="J9567" s="1">
        <f t="shared" si="1045"/>
        <v>100000</v>
      </c>
      <c r="K9567" t="s">
        <v>596</v>
      </c>
      <c r="L9567" s="2" t="s">
        <v>943</v>
      </c>
      <c r="M9567" s="1">
        <f t="shared" si="1049"/>
        <v>2.99</v>
      </c>
      <c r="N9567" t="s">
        <v>18</v>
      </c>
      <c r="O9567" t="s">
        <v>2671</v>
      </c>
      <c r="P9567" t="s">
        <v>256</v>
      </c>
      <c r="Q9567" t="str">
        <f t="shared" si="1046"/>
        <v>2018</v>
      </c>
      <c r="R9567" t="str">
        <f t="shared" si="1047"/>
        <v>July</v>
      </c>
      <c r="S9567" t="s">
        <v>2764</v>
      </c>
      <c r="T9567" t="s">
        <v>46</v>
      </c>
    </row>
    <row r="9568" spans="1:20" x14ac:dyDescent="0.3">
      <c r="A9568" t="s">
        <v>440</v>
      </c>
      <c r="B9568" t="s">
        <v>402</v>
      </c>
      <c r="C9568">
        <v>4.2</v>
      </c>
      <c r="D9568">
        <f t="shared" si="1048"/>
        <v>5</v>
      </c>
      <c r="E9568">
        <v>87919</v>
      </c>
      <c r="F9568" t="s">
        <v>39</v>
      </c>
      <c r="G9568">
        <f t="shared" si="1043"/>
        <v>1000</v>
      </c>
      <c r="H9568" s="3" t="s">
        <v>79</v>
      </c>
      <c r="I9568" t="str">
        <f t="shared" si="1044"/>
        <v>10000000+</v>
      </c>
      <c r="J9568" s="1">
        <f t="shared" si="1045"/>
        <v>10000000</v>
      </c>
      <c r="K9568" t="s">
        <v>17</v>
      </c>
      <c r="L9568" s="2">
        <v>0</v>
      </c>
      <c r="M9568" s="1">
        <f t="shared" si="1049"/>
        <v>0</v>
      </c>
      <c r="N9568" t="s">
        <v>37</v>
      </c>
      <c r="O9568" t="s">
        <v>404</v>
      </c>
      <c r="P9568" t="s">
        <v>185</v>
      </c>
      <c r="Q9568" t="str">
        <f t="shared" si="1046"/>
        <v>2018</v>
      </c>
      <c r="R9568" t="str">
        <f t="shared" si="1047"/>
        <v>May</v>
      </c>
      <c r="S9568" t="s">
        <v>39</v>
      </c>
      <c r="T9568" t="s">
        <v>39</v>
      </c>
    </row>
    <row r="9569" spans="1:20" x14ac:dyDescent="0.3">
      <c r="A9569" t="s">
        <v>12578</v>
      </c>
      <c r="B9569" t="s">
        <v>2377</v>
      </c>
      <c r="C9569">
        <v>4.7</v>
      </c>
      <c r="D9569">
        <f t="shared" si="1048"/>
        <v>5</v>
      </c>
      <c r="E9569">
        <v>56197</v>
      </c>
      <c r="F9569" t="s">
        <v>164</v>
      </c>
      <c r="G9569">
        <f t="shared" si="1043"/>
        <v>15000000</v>
      </c>
      <c r="H9569" s="3" t="s">
        <v>56</v>
      </c>
      <c r="I9569" t="str">
        <f t="shared" si="1044"/>
        <v>1000000+</v>
      </c>
      <c r="J9569" s="1">
        <f t="shared" si="1045"/>
        <v>1000000</v>
      </c>
      <c r="K9569" t="s">
        <v>17</v>
      </c>
      <c r="L9569" s="2">
        <v>0</v>
      </c>
      <c r="M9569" s="1">
        <f t="shared" si="1049"/>
        <v>0</v>
      </c>
      <c r="N9569" t="s">
        <v>18</v>
      </c>
      <c r="O9569" t="s">
        <v>2378</v>
      </c>
      <c r="P9569" t="s">
        <v>2864</v>
      </c>
      <c r="Q9569" t="str">
        <f t="shared" si="1046"/>
        <v>2018</v>
      </c>
      <c r="R9569" t="str">
        <f t="shared" si="1047"/>
        <v>August</v>
      </c>
      <c r="S9569" t="s">
        <v>3474</v>
      </c>
      <c r="T9569" t="s">
        <v>389</v>
      </c>
    </row>
    <row r="9570" spans="1:20" x14ac:dyDescent="0.3">
      <c r="A9570" t="s">
        <v>12579</v>
      </c>
      <c r="B9570" t="s">
        <v>1680</v>
      </c>
      <c r="C9570">
        <v>4.5</v>
      </c>
      <c r="D9570">
        <f t="shared" si="1048"/>
        <v>5</v>
      </c>
      <c r="E9570">
        <v>80904</v>
      </c>
      <c r="F9570" t="s">
        <v>242</v>
      </c>
      <c r="G9570">
        <f t="shared" si="1043"/>
        <v>16000000</v>
      </c>
      <c r="H9570" s="3" t="s">
        <v>31</v>
      </c>
      <c r="I9570" t="str">
        <f t="shared" si="1044"/>
        <v>5000000+</v>
      </c>
      <c r="J9570" s="1">
        <f t="shared" si="1045"/>
        <v>5000000</v>
      </c>
      <c r="K9570" t="s">
        <v>17</v>
      </c>
      <c r="L9570" s="2">
        <v>0</v>
      </c>
      <c r="M9570" s="1">
        <f t="shared" si="1049"/>
        <v>0</v>
      </c>
      <c r="N9570" t="s">
        <v>18</v>
      </c>
      <c r="O9570" t="s">
        <v>1681</v>
      </c>
      <c r="P9570" t="s">
        <v>704</v>
      </c>
      <c r="Q9570" t="str">
        <f t="shared" si="1046"/>
        <v>2018</v>
      </c>
      <c r="R9570" t="str">
        <f t="shared" si="1047"/>
        <v>July</v>
      </c>
      <c r="S9570">
        <v>5.7</v>
      </c>
      <c r="T9570" t="s">
        <v>71</v>
      </c>
    </row>
    <row r="9571" spans="1:20" x14ac:dyDescent="0.3">
      <c r="A9571" t="s">
        <v>12580</v>
      </c>
      <c r="B9571" t="s">
        <v>5201</v>
      </c>
      <c r="C9571">
        <v>4.2</v>
      </c>
      <c r="D9571">
        <f t="shared" si="1048"/>
        <v>5</v>
      </c>
      <c r="E9571">
        <v>207440</v>
      </c>
      <c r="F9571" t="s">
        <v>380</v>
      </c>
      <c r="G9571">
        <f t="shared" si="1043"/>
        <v>6400000</v>
      </c>
      <c r="H9571" s="3" t="s">
        <v>79</v>
      </c>
      <c r="I9571" t="str">
        <f t="shared" si="1044"/>
        <v>10000000+</v>
      </c>
      <c r="J9571" s="1">
        <f t="shared" si="1045"/>
        <v>10000000</v>
      </c>
      <c r="K9571" t="s">
        <v>17</v>
      </c>
      <c r="L9571" s="2">
        <v>0</v>
      </c>
      <c r="M9571" s="1">
        <f t="shared" si="1049"/>
        <v>0</v>
      </c>
      <c r="N9571" t="s">
        <v>18</v>
      </c>
      <c r="O9571" t="s">
        <v>5202</v>
      </c>
      <c r="P9571" t="s">
        <v>274</v>
      </c>
      <c r="Q9571" t="str">
        <f t="shared" si="1046"/>
        <v>2018</v>
      </c>
      <c r="R9571" t="str">
        <f t="shared" si="1047"/>
        <v>July</v>
      </c>
      <c r="S9571" t="s">
        <v>12581</v>
      </c>
      <c r="T9571" t="s">
        <v>76</v>
      </c>
    </row>
    <row r="9572" spans="1:20" x14ac:dyDescent="0.3">
      <c r="A9572" t="s">
        <v>3235</v>
      </c>
      <c r="B9572" t="s">
        <v>3213</v>
      </c>
      <c r="C9572">
        <v>4.5</v>
      </c>
      <c r="D9572">
        <f t="shared" si="1048"/>
        <v>5</v>
      </c>
      <c r="E9572">
        <v>2923</v>
      </c>
      <c r="F9572" t="s">
        <v>35</v>
      </c>
      <c r="G9572">
        <f t="shared" si="1043"/>
        <v>25000000</v>
      </c>
      <c r="H9572" s="3" t="s">
        <v>43</v>
      </c>
      <c r="I9572" t="str">
        <f t="shared" si="1044"/>
        <v>100000+</v>
      </c>
      <c r="J9572" s="1">
        <f t="shared" si="1045"/>
        <v>100000</v>
      </c>
      <c r="K9572" t="s">
        <v>596</v>
      </c>
      <c r="L9572" s="2" t="s">
        <v>3236</v>
      </c>
      <c r="M9572" s="1">
        <f t="shared" si="1049"/>
        <v>24.99</v>
      </c>
      <c r="N9572" t="s">
        <v>18</v>
      </c>
      <c r="O9572" t="s">
        <v>3215</v>
      </c>
      <c r="P9572" t="s">
        <v>235</v>
      </c>
      <c r="Q9572" t="str">
        <f t="shared" si="1046"/>
        <v>2018</v>
      </c>
      <c r="R9572" t="str">
        <f t="shared" si="1047"/>
        <v>May</v>
      </c>
      <c r="S9572" t="s">
        <v>3237</v>
      </c>
      <c r="T9572" t="s">
        <v>245</v>
      </c>
    </row>
    <row r="9573" spans="1:20" x14ac:dyDescent="0.3">
      <c r="A9573" t="s">
        <v>12582</v>
      </c>
      <c r="B9573" t="s">
        <v>2519</v>
      </c>
      <c r="C9573">
        <v>4.2</v>
      </c>
      <c r="D9573">
        <f t="shared" si="1048"/>
        <v>5</v>
      </c>
      <c r="E9573">
        <v>93608</v>
      </c>
      <c r="F9573" t="s">
        <v>39</v>
      </c>
      <c r="G9573">
        <f t="shared" si="1043"/>
        <v>1000</v>
      </c>
      <c r="H9573" s="3" t="s">
        <v>79</v>
      </c>
      <c r="I9573" t="str">
        <f t="shared" si="1044"/>
        <v>10000000+</v>
      </c>
      <c r="J9573" s="1">
        <f t="shared" si="1045"/>
        <v>10000000</v>
      </c>
      <c r="K9573" t="s">
        <v>17</v>
      </c>
      <c r="L9573" s="2">
        <v>0</v>
      </c>
      <c r="M9573" s="1">
        <f t="shared" si="1049"/>
        <v>0</v>
      </c>
      <c r="N9573" t="s">
        <v>18</v>
      </c>
      <c r="O9573" t="s">
        <v>2538</v>
      </c>
      <c r="P9573" t="s">
        <v>5896</v>
      </c>
      <c r="Q9573" t="str">
        <f t="shared" si="1046"/>
        <v>2018</v>
      </c>
      <c r="R9573" t="str">
        <f t="shared" si="1047"/>
        <v>February</v>
      </c>
      <c r="S9573" t="s">
        <v>39</v>
      </c>
      <c r="T9573" t="s">
        <v>39</v>
      </c>
    </row>
    <row r="9574" spans="1:20" x14ac:dyDescent="0.3">
      <c r="A9574" t="s">
        <v>12583</v>
      </c>
      <c r="B9574" t="s">
        <v>2910</v>
      </c>
      <c r="C9574">
        <v>4.7</v>
      </c>
      <c r="D9574">
        <f t="shared" si="1048"/>
        <v>5</v>
      </c>
      <c r="E9574">
        <v>244797</v>
      </c>
      <c r="F9574" t="s">
        <v>319</v>
      </c>
      <c r="G9574">
        <f t="shared" si="1043"/>
        <v>52000000</v>
      </c>
      <c r="H9574" s="3" t="s">
        <v>31</v>
      </c>
      <c r="I9574" t="str">
        <f t="shared" si="1044"/>
        <v>5000000+</v>
      </c>
      <c r="J9574" s="1">
        <f t="shared" si="1045"/>
        <v>5000000</v>
      </c>
      <c r="K9574" t="s">
        <v>17</v>
      </c>
      <c r="L9574" s="2">
        <v>0</v>
      </c>
      <c r="M9574" s="1">
        <f t="shared" si="1049"/>
        <v>0</v>
      </c>
      <c r="N9574" t="s">
        <v>37</v>
      </c>
      <c r="O9574" t="s">
        <v>2540</v>
      </c>
      <c r="P9574" t="s">
        <v>103</v>
      </c>
      <c r="Q9574" t="str">
        <f t="shared" si="1046"/>
        <v>2018</v>
      </c>
      <c r="R9574" t="str">
        <f t="shared" si="1047"/>
        <v>July</v>
      </c>
      <c r="S9574" t="s">
        <v>12584</v>
      </c>
      <c r="T9574" t="s">
        <v>22</v>
      </c>
    </row>
    <row r="9575" spans="1:20" x14ac:dyDescent="0.3">
      <c r="A9575" t="s">
        <v>12585</v>
      </c>
      <c r="B9575" t="s">
        <v>2519</v>
      </c>
      <c r="C9575">
        <v>4.0999999999999996</v>
      </c>
      <c r="D9575">
        <f t="shared" si="1048"/>
        <v>5</v>
      </c>
      <c r="E9575">
        <v>7904</v>
      </c>
      <c r="F9575" t="s">
        <v>82</v>
      </c>
      <c r="G9575">
        <f t="shared" si="1043"/>
        <v>21000000</v>
      </c>
      <c r="H9575" s="3" t="s">
        <v>25</v>
      </c>
      <c r="I9575" t="str">
        <f t="shared" si="1044"/>
        <v>500000+</v>
      </c>
      <c r="J9575" s="1">
        <f t="shared" si="1045"/>
        <v>500000</v>
      </c>
      <c r="K9575" t="s">
        <v>17</v>
      </c>
      <c r="L9575" s="2">
        <v>0</v>
      </c>
      <c r="M9575" s="1">
        <f t="shared" si="1049"/>
        <v>0</v>
      </c>
      <c r="N9575" t="s">
        <v>111</v>
      </c>
      <c r="O9575" t="s">
        <v>2538</v>
      </c>
      <c r="P9575" t="s">
        <v>6767</v>
      </c>
      <c r="Q9575" t="str">
        <f t="shared" si="1046"/>
        <v>2016</v>
      </c>
      <c r="R9575" t="str">
        <f t="shared" si="1047"/>
        <v>October</v>
      </c>
      <c r="S9575" t="s">
        <v>11171</v>
      </c>
      <c r="T9575" t="s">
        <v>22</v>
      </c>
    </row>
    <row r="9576" spans="1:20" x14ac:dyDescent="0.3">
      <c r="A9576" t="s">
        <v>12586</v>
      </c>
      <c r="B9576" t="s">
        <v>4573</v>
      </c>
      <c r="C9576">
        <v>4.0999999999999996</v>
      </c>
      <c r="D9576">
        <f t="shared" si="1048"/>
        <v>5</v>
      </c>
      <c r="E9576">
        <v>3175</v>
      </c>
      <c r="F9576" t="s">
        <v>481</v>
      </c>
      <c r="G9576">
        <f t="shared" si="1043"/>
        <v>2300000</v>
      </c>
      <c r="H9576" s="3" t="s">
        <v>25</v>
      </c>
      <c r="I9576" t="str">
        <f t="shared" si="1044"/>
        <v>500000+</v>
      </c>
      <c r="J9576" s="1">
        <f t="shared" si="1045"/>
        <v>500000</v>
      </c>
      <c r="K9576" t="s">
        <v>17</v>
      </c>
      <c r="L9576" s="2">
        <v>0</v>
      </c>
      <c r="M9576" s="1">
        <f t="shared" si="1049"/>
        <v>0</v>
      </c>
      <c r="N9576" t="s">
        <v>18</v>
      </c>
      <c r="O9576" t="s">
        <v>4574</v>
      </c>
      <c r="P9576" t="s">
        <v>3222</v>
      </c>
      <c r="Q9576" t="str">
        <f t="shared" si="1046"/>
        <v>2018</v>
      </c>
      <c r="R9576" t="str">
        <f t="shared" si="1047"/>
        <v>April</v>
      </c>
      <c r="S9576" t="s">
        <v>315</v>
      </c>
      <c r="T9576" t="s">
        <v>71</v>
      </c>
    </row>
    <row r="9577" spans="1:20" x14ac:dyDescent="0.3">
      <c r="A9577" t="s">
        <v>12587</v>
      </c>
      <c r="B9577" t="s">
        <v>2519</v>
      </c>
      <c r="C9577">
        <v>4.5999999999999996</v>
      </c>
      <c r="D9577">
        <f t="shared" si="1048"/>
        <v>5</v>
      </c>
      <c r="E9577">
        <v>1123190</v>
      </c>
      <c r="F9577" t="s">
        <v>39</v>
      </c>
      <c r="G9577">
        <f t="shared" si="1043"/>
        <v>1000</v>
      </c>
      <c r="H9577" s="3" t="s">
        <v>79</v>
      </c>
      <c r="I9577" t="str">
        <f t="shared" si="1044"/>
        <v>10000000+</v>
      </c>
      <c r="J9577" s="1">
        <f t="shared" si="1045"/>
        <v>10000000</v>
      </c>
      <c r="K9577" t="s">
        <v>17</v>
      </c>
      <c r="L9577" s="2">
        <v>0</v>
      </c>
      <c r="M9577" s="1">
        <f t="shared" si="1049"/>
        <v>0</v>
      </c>
      <c r="N9577" t="s">
        <v>37</v>
      </c>
      <c r="O9577" t="s">
        <v>2530</v>
      </c>
      <c r="P9577" t="s">
        <v>4530</v>
      </c>
      <c r="Q9577" t="str">
        <f t="shared" si="1046"/>
        <v>2018</v>
      </c>
      <c r="R9577" t="str">
        <f t="shared" si="1047"/>
        <v>August</v>
      </c>
      <c r="S9577" t="s">
        <v>39</v>
      </c>
      <c r="T9577" t="s">
        <v>39</v>
      </c>
    </row>
    <row r="9578" spans="1:20" x14ac:dyDescent="0.3">
      <c r="A9578" t="s">
        <v>12588</v>
      </c>
      <c r="B9578" t="s">
        <v>2519</v>
      </c>
      <c r="C9578">
        <v>4.4000000000000004</v>
      </c>
      <c r="D9578">
        <f t="shared" si="1048"/>
        <v>5</v>
      </c>
      <c r="E9578">
        <v>1218</v>
      </c>
      <c r="F9578" t="s">
        <v>164</v>
      </c>
      <c r="G9578">
        <f t="shared" si="1043"/>
        <v>15000000</v>
      </c>
      <c r="H9578" s="3" t="s">
        <v>25</v>
      </c>
      <c r="I9578" t="str">
        <f t="shared" si="1044"/>
        <v>500000+</v>
      </c>
      <c r="J9578" s="1">
        <f t="shared" si="1045"/>
        <v>500000</v>
      </c>
      <c r="K9578" t="s">
        <v>17</v>
      </c>
      <c r="L9578" s="2">
        <v>0</v>
      </c>
      <c r="M9578" s="1">
        <f t="shared" si="1049"/>
        <v>0</v>
      </c>
      <c r="N9578" t="s">
        <v>111</v>
      </c>
      <c r="O9578" t="s">
        <v>2538</v>
      </c>
      <c r="P9578" t="s">
        <v>2549</v>
      </c>
      <c r="Q9578" t="str">
        <f t="shared" si="1046"/>
        <v>2018</v>
      </c>
      <c r="R9578" t="str">
        <f t="shared" si="1047"/>
        <v>March</v>
      </c>
      <c r="S9578" t="s">
        <v>154</v>
      </c>
      <c r="T9578" t="s">
        <v>51</v>
      </c>
    </row>
    <row r="9579" spans="1:20" x14ac:dyDescent="0.3">
      <c r="A9579" t="s">
        <v>12589</v>
      </c>
      <c r="B9579" t="s">
        <v>2910</v>
      </c>
      <c r="C9579">
        <v>4.5</v>
      </c>
      <c r="D9579">
        <f t="shared" si="1048"/>
        <v>5</v>
      </c>
      <c r="E9579">
        <v>49381</v>
      </c>
      <c r="F9579" t="s">
        <v>467</v>
      </c>
      <c r="G9579">
        <f t="shared" si="1043"/>
        <v>6800000</v>
      </c>
      <c r="H9579" s="3" t="s">
        <v>56</v>
      </c>
      <c r="I9579" t="str">
        <f t="shared" si="1044"/>
        <v>1000000+</v>
      </c>
      <c r="J9579" s="1">
        <f t="shared" si="1045"/>
        <v>1000000</v>
      </c>
      <c r="K9579" t="s">
        <v>17</v>
      </c>
      <c r="L9579" s="2">
        <v>0</v>
      </c>
      <c r="M9579" s="1">
        <f t="shared" si="1049"/>
        <v>0</v>
      </c>
      <c r="N9579" t="s">
        <v>18</v>
      </c>
      <c r="O9579" t="s">
        <v>2548</v>
      </c>
      <c r="P9579" t="s">
        <v>452</v>
      </c>
      <c r="Q9579" t="str">
        <f t="shared" si="1046"/>
        <v>2018</v>
      </c>
      <c r="R9579" t="str">
        <f t="shared" si="1047"/>
        <v>June</v>
      </c>
      <c r="S9579" t="s">
        <v>12590</v>
      </c>
      <c r="T9579" t="s">
        <v>913</v>
      </c>
    </row>
    <row r="9580" spans="1:20" x14ac:dyDescent="0.3">
      <c r="A9580" t="s">
        <v>12591</v>
      </c>
      <c r="B9580" t="s">
        <v>2519</v>
      </c>
      <c r="C9580">
        <v>3.8</v>
      </c>
      <c r="D9580">
        <f t="shared" si="1048"/>
        <v>4</v>
      </c>
      <c r="E9580">
        <v>2102</v>
      </c>
      <c r="F9580" t="s">
        <v>708</v>
      </c>
      <c r="G9580">
        <f t="shared" si="1043"/>
        <v>40000000</v>
      </c>
      <c r="H9580" s="3" t="s">
        <v>43</v>
      </c>
      <c r="I9580" t="str">
        <f t="shared" si="1044"/>
        <v>100000+</v>
      </c>
      <c r="J9580" s="1">
        <f t="shared" si="1045"/>
        <v>100000</v>
      </c>
      <c r="K9580" t="s">
        <v>17</v>
      </c>
      <c r="L9580" s="2">
        <v>0</v>
      </c>
      <c r="M9580" s="1">
        <f t="shared" si="1049"/>
        <v>0</v>
      </c>
      <c r="N9580" t="s">
        <v>111</v>
      </c>
      <c r="O9580" t="s">
        <v>2538</v>
      </c>
      <c r="P9580" t="s">
        <v>547</v>
      </c>
      <c r="Q9580" t="str">
        <f t="shared" si="1046"/>
        <v>2015</v>
      </c>
      <c r="R9580" t="str">
        <f t="shared" si="1047"/>
        <v>September</v>
      </c>
      <c r="S9580" t="s">
        <v>121</v>
      </c>
      <c r="T9580" t="s">
        <v>22</v>
      </c>
    </row>
    <row r="9581" spans="1:20" x14ac:dyDescent="0.3">
      <c r="A9581" t="s">
        <v>12592</v>
      </c>
      <c r="B9581" t="s">
        <v>2519</v>
      </c>
      <c r="C9581">
        <v>3.9</v>
      </c>
      <c r="D9581">
        <f t="shared" si="1048"/>
        <v>4</v>
      </c>
      <c r="E9581">
        <v>7972</v>
      </c>
      <c r="F9581" t="s">
        <v>2829</v>
      </c>
      <c r="G9581">
        <f t="shared" si="1043"/>
        <v>88000000</v>
      </c>
      <c r="H9581" s="3" t="s">
        <v>25</v>
      </c>
      <c r="I9581" t="str">
        <f t="shared" si="1044"/>
        <v>500000+</v>
      </c>
      <c r="J9581" s="1">
        <f t="shared" si="1045"/>
        <v>500000</v>
      </c>
      <c r="K9581" t="s">
        <v>17</v>
      </c>
      <c r="L9581" s="2">
        <v>0</v>
      </c>
      <c r="M9581" s="1">
        <f t="shared" si="1049"/>
        <v>0</v>
      </c>
      <c r="N9581" t="s">
        <v>37</v>
      </c>
      <c r="O9581" t="s">
        <v>2538</v>
      </c>
      <c r="P9581" t="s">
        <v>2000</v>
      </c>
      <c r="Q9581" t="str">
        <f t="shared" si="1046"/>
        <v>2017</v>
      </c>
      <c r="R9581" t="str">
        <f t="shared" si="1047"/>
        <v>August</v>
      </c>
      <c r="S9581">
        <v>56</v>
      </c>
      <c r="T9581" t="s">
        <v>71</v>
      </c>
    </row>
    <row r="9582" spans="1:20" x14ac:dyDescent="0.3">
      <c r="A9582" t="s">
        <v>12593</v>
      </c>
      <c r="B9582" t="s">
        <v>2519</v>
      </c>
      <c r="C9582">
        <v>3.5</v>
      </c>
      <c r="D9582">
        <f t="shared" si="1048"/>
        <v>4</v>
      </c>
      <c r="E9582">
        <v>4416</v>
      </c>
      <c r="F9582" t="s">
        <v>1417</v>
      </c>
      <c r="G9582">
        <f t="shared" si="1043"/>
        <v>59000000</v>
      </c>
      <c r="H9582" s="3" t="s">
        <v>25</v>
      </c>
      <c r="I9582" t="str">
        <f t="shared" si="1044"/>
        <v>500000+</v>
      </c>
      <c r="J9582" s="1">
        <f t="shared" si="1045"/>
        <v>500000</v>
      </c>
      <c r="K9582" t="s">
        <v>17</v>
      </c>
      <c r="L9582" s="2">
        <v>0</v>
      </c>
      <c r="M9582" s="1">
        <f t="shared" si="1049"/>
        <v>0</v>
      </c>
      <c r="N9582" t="s">
        <v>37</v>
      </c>
      <c r="O9582" t="s">
        <v>5912</v>
      </c>
      <c r="P9582" t="s">
        <v>12594</v>
      </c>
      <c r="Q9582" t="str">
        <f t="shared" si="1046"/>
        <v>2017</v>
      </c>
      <c r="R9582" t="str">
        <f t="shared" si="1047"/>
        <v>January</v>
      </c>
      <c r="S9582" t="s">
        <v>9218</v>
      </c>
      <c r="T9582" t="s">
        <v>22</v>
      </c>
    </row>
    <row r="9583" spans="1:20" x14ac:dyDescent="0.3">
      <c r="A9583" t="s">
        <v>12595</v>
      </c>
      <c r="B9583" t="s">
        <v>2519</v>
      </c>
      <c r="C9583">
        <v>3.8</v>
      </c>
      <c r="D9583">
        <f t="shared" si="1048"/>
        <v>4</v>
      </c>
      <c r="E9583">
        <v>3543</v>
      </c>
      <c r="F9583" t="s">
        <v>39</v>
      </c>
      <c r="G9583">
        <f t="shared" si="1043"/>
        <v>1000</v>
      </c>
      <c r="H9583" s="3" t="s">
        <v>56</v>
      </c>
      <c r="I9583" t="str">
        <f t="shared" si="1044"/>
        <v>1000000+</v>
      </c>
      <c r="J9583" s="1">
        <f t="shared" si="1045"/>
        <v>1000000</v>
      </c>
      <c r="K9583" t="s">
        <v>17</v>
      </c>
      <c r="L9583" s="2">
        <v>0</v>
      </c>
      <c r="M9583" s="1">
        <f t="shared" si="1049"/>
        <v>0</v>
      </c>
      <c r="N9583" t="s">
        <v>37</v>
      </c>
      <c r="O9583" t="s">
        <v>2530</v>
      </c>
      <c r="P9583" t="s">
        <v>7121</v>
      </c>
      <c r="Q9583" t="str">
        <f t="shared" si="1046"/>
        <v>2018</v>
      </c>
      <c r="R9583" t="str">
        <f t="shared" si="1047"/>
        <v>March</v>
      </c>
      <c r="S9583" t="s">
        <v>39</v>
      </c>
      <c r="T9583" t="s">
        <v>39</v>
      </c>
    </row>
    <row r="9584" spans="1:20" x14ac:dyDescent="0.3">
      <c r="A9584" t="s">
        <v>12596</v>
      </c>
      <c r="B9584" t="s">
        <v>4573</v>
      </c>
      <c r="C9584">
        <v>4.2</v>
      </c>
      <c r="D9584">
        <f t="shared" si="1048"/>
        <v>5</v>
      </c>
      <c r="E9584">
        <v>35</v>
      </c>
      <c r="F9584" t="s">
        <v>12597</v>
      </c>
      <c r="G9584">
        <f t="shared" si="1043"/>
        <v>24000</v>
      </c>
      <c r="H9584" s="3" t="s">
        <v>719</v>
      </c>
      <c r="I9584" t="str">
        <f t="shared" si="1044"/>
        <v>1000+</v>
      </c>
      <c r="J9584" s="1">
        <f t="shared" si="1045"/>
        <v>1000</v>
      </c>
      <c r="K9584" t="s">
        <v>596</v>
      </c>
      <c r="L9584" s="2" t="s">
        <v>860</v>
      </c>
      <c r="M9584" s="1">
        <f t="shared" si="1049"/>
        <v>3.99</v>
      </c>
      <c r="N9584" t="s">
        <v>18</v>
      </c>
      <c r="O9584" t="s">
        <v>4574</v>
      </c>
      <c r="P9584" t="s">
        <v>5821</v>
      </c>
      <c r="Q9584" t="str">
        <f t="shared" si="1046"/>
        <v>2016</v>
      </c>
      <c r="R9584" t="str">
        <f t="shared" si="1047"/>
        <v>April</v>
      </c>
      <c r="S9584">
        <v>1</v>
      </c>
      <c r="T9584" t="s">
        <v>71</v>
      </c>
    </row>
    <row r="9585" spans="1:20" x14ac:dyDescent="0.3">
      <c r="A9585" t="s">
        <v>12598</v>
      </c>
      <c r="B9585" t="s">
        <v>2519</v>
      </c>
      <c r="C9585">
        <v>4.5999999999999996</v>
      </c>
      <c r="D9585">
        <f t="shared" si="1048"/>
        <v>5</v>
      </c>
      <c r="E9585">
        <v>190274</v>
      </c>
      <c r="F9585" t="s">
        <v>644</v>
      </c>
      <c r="G9585">
        <f t="shared" si="1043"/>
        <v>46000000</v>
      </c>
      <c r="H9585" s="3" t="s">
        <v>31</v>
      </c>
      <c r="I9585" t="str">
        <f t="shared" si="1044"/>
        <v>5000000+</v>
      </c>
      <c r="J9585" s="1">
        <f t="shared" si="1045"/>
        <v>5000000</v>
      </c>
      <c r="K9585" t="s">
        <v>17</v>
      </c>
      <c r="L9585" s="2">
        <v>0</v>
      </c>
      <c r="M9585" s="1">
        <f t="shared" si="1049"/>
        <v>0</v>
      </c>
      <c r="N9585" t="s">
        <v>18</v>
      </c>
      <c r="O9585" t="s">
        <v>2523</v>
      </c>
      <c r="P9585" t="s">
        <v>533</v>
      </c>
      <c r="Q9585" t="str">
        <f t="shared" si="1046"/>
        <v>2018</v>
      </c>
      <c r="R9585" t="str">
        <f t="shared" si="1047"/>
        <v>July</v>
      </c>
      <c r="S9585" t="s">
        <v>39</v>
      </c>
      <c r="T9585" t="s">
        <v>71</v>
      </c>
    </row>
    <row r="9586" spans="1:20" x14ac:dyDescent="0.3">
      <c r="A9586" t="s">
        <v>12599</v>
      </c>
      <c r="B9586" t="s">
        <v>2910</v>
      </c>
      <c r="C9586">
        <v>3.7</v>
      </c>
      <c r="D9586">
        <f t="shared" si="1048"/>
        <v>4</v>
      </c>
      <c r="E9586">
        <v>2850</v>
      </c>
      <c r="F9586" t="s">
        <v>99</v>
      </c>
      <c r="G9586">
        <f t="shared" si="1043"/>
        <v>39000000</v>
      </c>
      <c r="H9586" s="3" t="s">
        <v>25</v>
      </c>
      <c r="I9586" t="str">
        <f t="shared" si="1044"/>
        <v>500000+</v>
      </c>
      <c r="J9586" s="1">
        <f t="shared" si="1045"/>
        <v>500000</v>
      </c>
      <c r="K9586" t="s">
        <v>17</v>
      </c>
      <c r="L9586" s="2">
        <v>0</v>
      </c>
      <c r="M9586" s="1">
        <f t="shared" si="1049"/>
        <v>0</v>
      </c>
      <c r="N9586" t="s">
        <v>18</v>
      </c>
      <c r="O9586" t="s">
        <v>2548</v>
      </c>
      <c r="P9586" t="s">
        <v>5896</v>
      </c>
      <c r="Q9586" t="str">
        <f t="shared" si="1046"/>
        <v>2018</v>
      </c>
      <c r="R9586" t="str">
        <f t="shared" si="1047"/>
        <v>February</v>
      </c>
      <c r="S9586">
        <v>23</v>
      </c>
      <c r="T9586" t="s">
        <v>51</v>
      </c>
    </row>
    <row r="9587" spans="1:20" x14ac:dyDescent="0.3">
      <c r="A9587" t="s">
        <v>1266</v>
      </c>
      <c r="B9587" t="s">
        <v>2910</v>
      </c>
      <c r="C9587">
        <v>4.4000000000000004</v>
      </c>
      <c r="D9587">
        <f t="shared" si="1048"/>
        <v>5</v>
      </c>
      <c r="E9587">
        <v>7006</v>
      </c>
      <c r="F9587" t="s">
        <v>1149</v>
      </c>
      <c r="G9587">
        <f t="shared" si="1043"/>
        <v>6900000</v>
      </c>
      <c r="H9587" s="3" t="s">
        <v>56</v>
      </c>
      <c r="I9587" t="str">
        <f t="shared" si="1044"/>
        <v>1000000+</v>
      </c>
      <c r="J9587" s="1">
        <f t="shared" si="1045"/>
        <v>1000000</v>
      </c>
      <c r="K9587" t="s">
        <v>17</v>
      </c>
      <c r="L9587" s="2">
        <v>0</v>
      </c>
      <c r="M9587" s="1">
        <f t="shared" si="1049"/>
        <v>0</v>
      </c>
      <c r="N9587" t="s">
        <v>18</v>
      </c>
      <c r="O9587" t="s">
        <v>1216</v>
      </c>
      <c r="P9587" t="s">
        <v>1267</v>
      </c>
      <c r="Q9587" t="str">
        <f t="shared" si="1046"/>
        <v>2016</v>
      </c>
      <c r="R9587" t="str">
        <f t="shared" si="1047"/>
        <v>October</v>
      </c>
      <c r="S9587">
        <v>1.17</v>
      </c>
      <c r="T9587" t="s">
        <v>51</v>
      </c>
    </row>
    <row r="9588" spans="1:20" x14ac:dyDescent="0.3">
      <c r="A9588" t="s">
        <v>12600</v>
      </c>
      <c r="B9588" t="s">
        <v>2519</v>
      </c>
      <c r="C9588">
        <v>3.6</v>
      </c>
      <c r="D9588">
        <f t="shared" si="1048"/>
        <v>4</v>
      </c>
      <c r="E9588">
        <v>12846</v>
      </c>
      <c r="F9588" t="s">
        <v>24</v>
      </c>
      <c r="G9588">
        <f t="shared" si="1043"/>
        <v>14000000</v>
      </c>
      <c r="H9588" s="3" t="s">
        <v>56</v>
      </c>
      <c r="I9588" t="str">
        <f t="shared" si="1044"/>
        <v>1000000+</v>
      </c>
      <c r="J9588" s="1">
        <f t="shared" si="1045"/>
        <v>1000000</v>
      </c>
      <c r="K9588" t="s">
        <v>17</v>
      </c>
      <c r="L9588" s="2">
        <v>0</v>
      </c>
      <c r="M9588" s="1">
        <f t="shared" si="1049"/>
        <v>0</v>
      </c>
      <c r="N9588" t="s">
        <v>37</v>
      </c>
      <c r="O9588" t="s">
        <v>5912</v>
      </c>
      <c r="P9588" t="s">
        <v>1219</v>
      </c>
      <c r="Q9588" t="str">
        <f t="shared" si="1046"/>
        <v>2017</v>
      </c>
      <c r="R9588" t="str">
        <f t="shared" si="1047"/>
        <v>December</v>
      </c>
      <c r="S9588">
        <v>3.3</v>
      </c>
      <c r="T9588" t="s">
        <v>71</v>
      </c>
    </row>
    <row r="9589" spans="1:20" x14ac:dyDescent="0.3">
      <c r="A9589" t="s">
        <v>12601</v>
      </c>
      <c r="B9589" t="s">
        <v>2910</v>
      </c>
      <c r="C9589">
        <v>3.4</v>
      </c>
      <c r="D9589">
        <f t="shared" si="1048"/>
        <v>4</v>
      </c>
      <c r="E9589">
        <v>2714</v>
      </c>
      <c r="F9589" t="s">
        <v>319</v>
      </c>
      <c r="G9589">
        <f t="shared" si="1043"/>
        <v>52000000</v>
      </c>
      <c r="H9589" s="3" t="s">
        <v>25</v>
      </c>
      <c r="I9589" t="str">
        <f t="shared" si="1044"/>
        <v>500000+</v>
      </c>
      <c r="J9589" s="1">
        <f t="shared" si="1045"/>
        <v>500000</v>
      </c>
      <c r="K9589" t="s">
        <v>17</v>
      </c>
      <c r="L9589" s="2">
        <v>0</v>
      </c>
      <c r="M9589" s="1">
        <f t="shared" si="1049"/>
        <v>0</v>
      </c>
      <c r="N9589" t="s">
        <v>375</v>
      </c>
      <c r="O9589" t="s">
        <v>2527</v>
      </c>
      <c r="P9589" t="s">
        <v>5025</v>
      </c>
      <c r="Q9589" t="str">
        <f t="shared" si="1046"/>
        <v>2017</v>
      </c>
      <c r="R9589" t="str">
        <f t="shared" si="1047"/>
        <v>November</v>
      </c>
      <c r="S9589" t="s">
        <v>2813</v>
      </c>
      <c r="T9589" t="s">
        <v>71</v>
      </c>
    </row>
    <row r="9590" spans="1:20" x14ac:dyDescent="0.3">
      <c r="A9590" t="s">
        <v>12602</v>
      </c>
      <c r="B9590" t="s">
        <v>2519</v>
      </c>
      <c r="C9590">
        <v>4</v>
      </c>
      <c r="D9590">
        <f t="shared" si="1048"/>
        <v>4</v>
      </c>
      <c r="E9590">
        <v>21</v>
      </c>
      <c r="F9590" t="s">
        <v>24</v>
      </c>
      <c r="G9590">
        <f t="shared" si="1043"/>
        <v>14000000</v>
      </c>
      <c r="H9590" s="3" t="s">
        <v>90</v>
      </c>
      <c r="I9590" t="str">
        <f t="shared" si="1044"/>
        <v>5000+</v>
      </c>
      <c r="J9590" s="1">
        <f t="shared" si="1045"/>
        <v>5000</v>
      </c>
      <c r="K9590" t="s">
        <v>596</v>
      </c>
      <c r="L9590" s="2" t="s">
        <v>3134</v>
      </c>
      <c r="M9590" s="1">
        <f t="shared" si="1049"/>
        <v>0.99</v>
      </c>
      <c r="N9590" t="s">
        <v>18</v>
      </c>
      <c r="O9590" t="s">
        <v>2530</v>
      </c>
      <c r="P9590" t="s">
        <v>5676</v>
      </c>
      <c r="Q9590" t="str">
        <f t="shared" si="1046"/>
        <v>2017</v>
      </c>
      <c r="R9590" t="str">
        <f t="shared" si="1047"/>
        <v>September</v>
      </c>
      <c r="S9590">
        <v>1.3</v>
      </c>
      <c r="T9590" t="s">
        <v>245</v>
      </c>
    </row>
    <row r="9591" spans="1:20" x14ac:dyDescent="0.3">
      <c r="A9591" t="s">
        <v>12603</v>
      </c>
      <c r="B9591" t="s">
        <v>2519</v>
      </c>
      <c r="C9591">
        <v>4.3</v>
      </c>
      <c r="D9591">
        <f t="shared" si="1048"/>
        <v>5</v>
      </c>
      <c r="E9591">
        <v>6143</v>
      </c>
      <c r="F9591" t="s">
        <v>85</v>
      </c>
      <c r="G9591">
        <f t="shared" si="1043"/>
        <v>37000000</v>
      </c>
      <c r="H9591" s="3" t="s">
        <v>43</v>
      </c>
      <c r="I9591" t="str">
        <f t="shared" si="1044"/>
        <v>100000+</v>
      </c>
      <c r="J9591" s="1">
        <f t="shared" si="1045"/>
        <v>100000</v>
      </c>
      <c r="K9591" t="s">
        <v>17</v>
      </c>
      <c r="L9591" s="2">
        <v>0</v>
      </c>
      <c r="M9591" s="1">
        <f t="shared" si="1049"/>
        <v>0</v>
      </c>
      <c r="N9591" t="s">
        <v>37</v>
      </c>
      <c r="O9591" t="s">
        <v>5912</v>
      </c>
      <c r="P9591" t="s">
        <v>322</v>
      </c>
      <c r="Q9591" t="str">
        <f t="shared" si="1046"/>
        <v>2018</v>
      </c>
      <c r="R9591" t="str">
        <f t="shared" si="1047"/>
        <v>July</v>
      </c>
      <c r="S9591" t="s">
        <v>39</v>
      </c>
      <c r="T9591" t="s">
        <v>22</v>
      </c>
    </row>
    <row r="9592" spans="1:20" x14ac:dyDescent="0.3">
      <c r="A9592" t="s">
        <v>4120</v>
      </c>
      <c r="B9592" t="s">
        <v>4098</v>
      </c>
      <c r="C9592">
        <v>4.3</v>
      </c>
      <c r="D9592">
        <f t="shared" si="1048"/>
        <v>5</v>
      </c>
      <c r="E9592">
        <v>91035</v>
      </c>
      <c r="F9592" t="s">
        <v>39</v>
      </c>
      <c r="G9592">
        <f t="shared" si="1043"/>
        <v>1000</v>
      </c>
      <c r="H9592" s="3" t="s">
        <v>31</v>
      </c>
      <c r="I9592" t="str">
        <f t="shared" si="1044"/>
        <v>5000000+</v>
      </c>
      <c r="J9592" s="1">
        <f t="shared" si="1045"/>
        <v>5000000</v>
      </c>
      <c r="K9592" t="s">
        <v>17</v>
      </c>
      <c r="L9592" s="2">
        <v>0</v>
      </c>
      <c r="M9592" s="1">
        <f t="shared" si="1049"/>
        <v>0</v>
      </c>
      <c r="N9592" t="s">
        <v>18</v>
      </c>
      <c r="O9592" t="s">
        <v>2572</v>
      </c>
      <c r="P9592" t="s">
        <v>279</v>
      </c>
      <c r="Q9592" t="str">
        <f t="shared" si="1046"/>
        <v>2018</v>
      </c>
      <c r="R9592" t="str">
        <f t="shared" si="1047"/>
        <v>August</v>
      </c>
      <c r="S9592" t="s">
        <v>39</v>
      </c>
      <c r="T9592" t="s">
        <v>245</v>
      </c>
    </row>
    <row r="9593" spans="1:20" x14ac:dyDescent="0.3">
      <c r="A9593" t="s">
        <v>12604</v>
      </c>
      <c r="B9593" t="s">
        <v>2519</v>
      </c>
      <c r="C9593">
        <v>4.5</v>
      </c>
      <c r="D9593">
        <f t="shared" si="1048"/>
        <v>5</v>
      </c>
      <c r="E9593">
        <v>32831</v>
      </c>
      <c r="F9593" t="s">
        <v>152</v>
      </c>
      <c r="G9593">
        <f t="shared" si="1043"/>
        <v>24000000</v>
      </c>
      <c r="H9593" s="3" t="s">
        <v>25</v>
      </c>
      <c r="I9593" t="str">
        <f t="shared" si="1044"/>
        <v>500000+</v>
      </c>
      <c r="J9593" s="1">
        <f t="shared" si="1045"/>
        <v>500000</v>
      </c>
      <c r="K9593" t="s">
        <v>17</v>
      </c>
      <c r="L9593" s="2">
        <v>0</v>
      </c>
      <c r="M9593" s="1">
        <f t="shared" si="1049"/>
        <v>0</v>
      </c>
      <c r="N9593" t="s">
        <v>37</v>
      </c>
      <c r="O9593" t="s">
        <v>5912</v>
      </c>
      <c r="P9593" t="s">
        <v>4451</v>
      </c>
      <c r="Q9593" t="str">
        <f t="shared" si="1046"/>
        <v>2017</v>
      </c>
      <c r="R9593" t="str">
        <f t="shared" si="1047"/>
        <v>May</v>
      </c>
      <c r="S9593" t="s">
        <v>12605</v>
      </c>
      <c r="T9593" t="s">
        <v>22</v>
      </c>
    </row>
    <row r="9594" spans="1:20" x14ac:dyDescent="0.3">
      <c r="A9594" t="s">
        <v>12606</v>
      </c>
      <c r="B9594" t="s">
        <v>2910</v>
      </c>
      <c r="C9594">
        <v>4.4000000000000004</v>
      </c>
      <c r="D9594">
        <f t="shared" si="1048"/>
        <v>5</v>
      </c>
      <c r="E9594">
        <v>2941</v>
      </c>
      <c r="F9594" t="s">
        <v>68</v>
      </c>
      <c r="G9594">
        <f t="shared" si="1043"/>
        <v>28000000</v>
      </c>
      <c r="H9594" s="3" t="s">
        <v>43</v>
      </c>
      <c r="I9594" t="str">
        <f t="shared" si="1044"/>
        <v>100000+</v>
      </c>
      <c r="J9594" s="1">
        <f t="shared" si="1045"/>
        <v>100000</v>
      </c>
      <c r="K9594" t="s">
        <v>17</v>
      </c>
      <c r="L9594" s="2">
        <v>0</v>
      </c>
      <c r="M9594" s="1">
        <f t="shared" si="1049"/>
        <v>0</v>
      </c>
      <c r="N9594" t="s">
        <v>37</v>
      </c>
      <c r="O9594" t="s">
        <v>2652</v>
      </c>
      <c r="P9594" t="s">
        <v>74</v>
      </c>
      <c r="Q9594" t="str">
        <f t="shared" si="1046"/>
        <v>2018</v>
      </c>
      <c r="R9594" t="str">
        <f t="shared" si="1047"/>
        <v>July</v>
      </c>
      <c r="S9594" t="s">
        <v>12607</v>
      </c>
      <c r="T9594" t="s">
        <v>22</v>
      </c>
    </row>
    <row r="9595" spans="1:20" x14ac:dyDescent="0.3">
      <c r="A9595" t="s">
        <v>12608</v>
      </c>
      <c r="B9595" t="s">
        <v>2519</v>
      </c>
      <c r="C9595">
        <v>4.5</v>
      </c>
      <c r="D9595">
        <f t="shared" si="1048"/>
        <v>5</v>
      </c>
      <c r="E9595">
        <v>197979</v>
      </c>
      <c r="F9595" t="s">
        <v>39</v>
      </c>
      <c r="G9595">
        <f t="shared" si="1043"/>
        <v>1000</v>
      </c>
      <c r="H9595" s="3" t="s">
        <v>56</v>
      </c>
      <c r="I9595" t="str">
        <f t="shared" si="1044"/>
        <v>1000000+</v>
      </c>
      <c r="J9595" s="1">
        <f t="shared" si="1045"/>
        <v>1000000</v>
      </c>
      <c r="K9595" t="s">
        <v>17</v>
      </c>
      <c r="L9595" s="2">
        <v>0</v>
      </c>
      <c r="M9595" s="1">
        <f t="shared" si="1049"/>
        <v>0</v>
      </c>
      <c r="N9595" t="s">
        <v>37</v>
      </c>
      <c r="O9595" t="s">
        <v>2530</v>
      </c>
      <c r="P9595" t="s">
        <v>4530</v>
      </c>
      <c r="Q9595" t="str">
        <f t="shared" si="1046"/>
        <v>2018</v>
      </c>
      <c r="R9595" t="str">
        <f t="shared" si="1047"/>
        <v>August</v>
      </c>
      <c r="S9595" t="s">
        <v>39</v>
      </c>
      <c r="T9595" t="s">
        <v>39</v>
      </c>
    </row>
    <row r="9596" spans="1:20" x14ac:dyDescent="0.3">
      <c r="A9596" t="s">
        <v>12609</v>
      </c>
      <c r="B9596" t="s">
        <v>2519</v>
      </c>
      <c r="C9596">
        <v>4.0999999999999996</v>
      </c>
      <c r="D9596">
        <f t="shared" si="1048"/>
        <v>5</v>
      </c>
      <c r="E9596">
        <v>2208</v>
      </c>
      <c r="F9596" t="s">
        <v>1130</v>
      </c>
      <c r="G9596">
        <f t="shared" si="1043"/>
        <v>4400000</v>
      </c>
      <c r="H9596" s="3" t="s">
        <v>25</v>
      </c>
      <c r="I9596" t="str">
        <f t="shared" si="1044"/>
        <v>500000+</v>
      </c>
      <c r="J9596" s="1">
        <f t="shared" si="1045"/>
        <v>500000</v>
      </c>
      <c r="K9596" t="s">
        <v>17</v>
      </c>
      <c r="L9596" s="2">
        <v>0</v>
      </c>
      <c r="M9596" s="1">
        <f t="shared" si="1049"/>
        <v>0</v>
      </c>
      <c r="N9596" t="s">
        <v>18</v>
      </c>
      <c r="O9596" t="s">
        <v>2523</v>
      </c>
      <c r="P9596" t="s">
        <v>350</v>
      </c>
      <c r="Q9596" t="str">
        <f t="shared" si="1046"/>
        <v>2018</v>
      </c>
      <c r="R9596" t="str">
        <f t="shared" si="1047"/>
        <v>May</v>
      </c>
      <c r="S9596" t="s">
        <v>1542</v>
      </c>
      <c r="T9596" t="s">
        <v>71</v>
      </c>
    </row>
    <row r="9597" spans="1:20" x14ac:dyDescent="0.3">
      <c r="A9597" t="s">
        <v>12610</v>
      </c>
      <c r="B9597" t="s">
        <v>2519</v>
      </c>
      <c r="C9597">
        <v>4.4000000000000004</v>
      </c>
      <c r="D9597">
        <f t="shared" si="1048"/>
        <v>5</v>
      </c>
      <c r="E9597">
        <v>1986068</v>
      </c>
      <c r="F9597" t="s">
        <v>319</v>
      </c>
      <c r="G9597">
        <f t="shared" si="1043"/>
        <v>52000000</v>
      </c>
      <c r="H9597" s="3" t="s">
        <v>36</v>
      </c>
      <c r="I9597" t="str">
        <f t="shared" si="1044"/>
        <v>50000000+</v>
      </c>
      <c r="J9597" s="1">
        <f t="shared" si="1045"/>
        <v>50000000</v>
      </c>
      <c r="K9597" t="s">
        <v>17</v>
      </c>
      <c r="L9597" s="2">
        <v>0</v>
      </c>
      <c r="M9597" s="1">
        <f t="shared" si="1049"/>
        <v>0</v>
      </c>
      <c r="N9597" t="s">
        <v>37</v>
      </c>
      <c r="O9597" t="s">
        <v>5912</v>
      </c>
      <c r="P9597" t="s">
        <v>322</v>
      </c>
      <c r="Q9597" t="str">
        <f t="shared" si="1046"/>
        <v>2018</v>
      </c>
      <c r="R9597" t="str">
        <f t="shared" si="1047"/>
        <v>July</v>
      </c>
      <c r="S9597">
        <v>21.54</v>
      </c>
      <c r="T9597" t="s">
        <v>71</v>
      </c>
    </row>
    <row r="9598" spans="1:20" x14ac:dyDescent="0.3">
      <c r="A9598" t="s">
        <v>12611</v>
      </c>
      <c r="B9598" t="s">
        <v>2519</v>
      </c>
      <c r="C9598">
        <v>4.3</v>
      </c>
      <c r="D9598">
        <f t="shared" si="1048"/>
        <v>5</v>
      </c>
      <c r="E9598">
        <v>71468</v>
      </c>
      <c r="F9598" t="s">
        <v>611</v>
      </c>
      <c r="G9598">
        <f t="shared" si="1043"/>
        <v>51000000</v>
      </c>
      <c r="H9598" s="3" t="s">
        <v>56</v>
      </c>
      <c r="I9598" t="str">
        <f t="shared" si="1044"/>
        <v>1000000+</v>
      </c>
      <c r="J9598" s="1">
        <f t="shared" si="1045"/>
        <v>1000000</v>
      </c>
      <c r="K9598" t="s">
        <v>17</v>
      </c>
      <c r="L9598" s="2">
        <v>0</v>
      </c>
      <c r="M9598" s="1">
        <f t="shared" si="1049"/>
        <v>0</v>
      </c>
      <c r="N9598" t="s">
        <v>37</v>
      </c>
      <c r="O9598" t="s">
        <v>2530</v>
      </c>
      <c r="P9598" t="s">
        <v>225</v>
      </c>
      <c r="Q9598" t="str">
        <f t="shared" si="1046"/>
        <v>2018</v>
      </c>
      <c r="R9598" t="str">
        <f t="shared" si="1047"/>
        <v>June</v>
      </c>
      <c r="S9598" t="s">
        <v>5101</v>
      </c>
      <c r="T9598" t="s">
        <v>71</v>
      </c>
    </row>
    <row r="9599" spans="1:20" x14ac:dyDescent="0.3">
      <c r="A9599" t="s">
        <v>12612</v>
      </c>
      <c r="B9599" t="s">
        <v>2519</v>
      </c>
      <c r="C9599">
        <v>4.5</v>
      </c>
      <c r="D9599">
        <f t="shared" si="1048"/>
        <v>5</v>
      </c>
      <c r="E9599">
        <v>910051</v>
      </c>
      <c r="F9599" t="s">
        <v>1367</v>
      </c>
      <c r="G9599">
        <f t="shared" ref="G9599:G9662" si="1050">IF(RIGHT(F9599,1)="M",LEFT(F9599,LEN(F9599)-1)*1000000,IF(RIGHT(F9599,1)="K",LEFT(F9599,LEN(F9599)-1)*1000, 1000))</f>
        <v>76000000</v>
      </c>
      <c r="H9599" s="3" t="s">
        <v>79</v>
      </c>
      <c r="I9599" t="str">
        <f t="shared" ref="I9599:I9662" si="1051">SUBSTITUTE(H9599,",","")</f>
        <v>10000000+</v>
      </c>
      <c r="J9599" s="1">
        <f t="shared" ref="J9599:J9662" si="1052">VALUE(LEFT(I9599,LEN(I9599)-1))</f>
        <v>10000000</v>
      </c>
      <c r="K9599" t="s">
        <v>17</v>
      </c>
      <c r="L9599" s="2">
        <v>0</v>
      </c>
      <c r="M9599" s="1">
        <f t="shared" si="1049"/>
        <v>0</v>
      </c>
      <c r="N9599" t="s">
        <v>37</v>
      </c>
      <c r="O9599" t="s">
        <v>2530</v>
      </c>
      <c r="P9599" t="s">
        <v>153</v>
      </c>
      <c r="Q9599" t="str">
        <f t="shared" ref="Q9599:Q9662" si="1053">RIGHT(P9599,4)</f>
        <v>2018</v>
      </c>
      <c r="R9599" t="str">
        <f t="shared" ref="R9599:R9662" si="1054">LEFT(P9599,FIND(" ",P9599)-1)</f>
        <v>August</v>
      </c>
      <c r="S9599" t="s">
        <v>12613</v>
      </c>
      <c r="T9599" t="s">
        <v>71</v>
      </c>
    </row>
    <row r="9600" spans="1:20" x14ac:dyDescent="0.3">
      <c r="A9600" t="s">
        <v>12614</v>
      </c>
      <c r="B9600" t="s">
        <v>2910</v>
      </c>
      <c r="C9600">
        <v>4.5</v>
      </c>
      <c r="D9600">
        <f t="shared" si="1048"/>
        <v>5</v>
      </c>
      <c r="E9600">
        <v>6673</v>
      </c>
      <c r="F9600" t="s">
        <v>1130</v>
      </c>
      <c r="G9600">
        <f t="shared" si="1050"/>
        <v>4400000</v>
      </c>
      <c r="H9600" s="3" t="s">
        <v>25</v>
      </c>
      <c r="I9600" t="str">
        <f t="shared" si="1051"/>
        <v>500000+</v>
      </c>
      <c r="J9600" s="1">
        <f t="shared" si="1052"/>
        <v>500000</v>
      </c>
      <c r="K9600" t="s">
        <v>17</v>
      </c>
      <c r="L9600" s="2">
        <v>0</v>
      </c>
      <c r="M9600" s="1">
        <f t="shared" si="1049"/>
        <v>0</v>
      </c>
      <c r="N9600" t="s">
        <v>18</v>
      </c>
      <c r="O9600" t="s">
        <v>2548</v>
      </c>
      <c r="P9600" t="s">
        <v>12615</v>
      </c>
      <c r="Q9600" t="str">
        <f t="shared" si="1053"/>
        <v>2016</v>
      </c>
      <c r="R9600" t="str">
        <f t="shared" si="1054"/>
        <v>September</v>
      </c>
      <c r="S9600" t="s">
        <v>1171</v>
      </c>
      <c r="T9600" t="s">
        <v>913</v>
      </c>
    </row>
    <row r="9601" spans="1:20" x14ac:dyDescent="0.3">
      <c r="A9601" t="s">
        <v>4119</v>
      </c>
      <c r="B9601" t="s">
        <v>4098</v>
      </c>
      <c r="C9601">
        <v>4.2</v>
      </c>
      <c r="D9601">
        <f t="shared" si="1048"/>
        <v>5</v>
      </c>
      <c r="E9601">
        <v>277939</v>
      </c>
      <c r="F9601" t="s">
        <v>39</v>
      </c>
      <c r="G9601">
        <f t="shared" si="1050"/>
        <v>1000</v>
      </c>
      <c r="H9601" s="3" t="s">
        <v>31</v>
      </c>
      <c r="I9601" t="str">
        <f t="shared" si="1051"/>
        <v>5000000+</v>
      </c>
      <c r="J9601" s="1">
        <f t="shared" si="1052"/>
        <v>5000000</v>
      </c>
      <c r="K9601" t="s">
        <v>17</v>
      </c>
      <c r="L9601" s="2">
        <v>0</v>
      </c>
      <c r="M9601" s="1">
        <f t="shared" si="1049"/>
        <v>0</v>
      </c>
      <c r="N9601" t="s">
        <v>375</v>
      </c>
      <c r="O9601" t="s">
        <v>2572</v>
      </c>
      <c r="P9601" t="s">
        <v>153</v>
      </c>
      <c r="Q9601" t="str">
        <f t="shared" si="1053"/>
        <v>2018</v>
      </c>
      <c r="R9601" t="str">
        <f t="shared" si="1054"/>
        <v>August</v>
      </c>
      <c r="S9601" t="s">
        <v>39</v>
      </c>
      <c r="T9601" t="s">
        <v>39</v>
      </c>
    </row>
    <row r="9602" spans="1:20" x14ac:dyDescent="0.3">
      <c r="A9602" t="s">
        <v>12616</v>
      </c>
      <c r="B9602" t="s">
        <v>2519</v>
      </c>
      <c r="C9602">
        <v>4.5</v>
      </c>
      <c r="D9602">
        <f t="shared" ref="D9602:D9665" si="1055">IF(C9602&gt;4,5,IF(C9602&gt;3,4,IF(C9602&gt;2,3,IF(C9602&gt;1,2,1))))</f>
        <v>5</v>
      </c>
      <c r="E9602">
        <v>114479</v>
      </c>
      <c r="F9602" t="s">
        <v>178</v>
      </c>
      <c r="G9602">
        <f t="shared" si="1050"/>
        <v>26000000</v>
      </c>
      <c r="H9602" s="3" t="s">
        <v>31</v>
      </c>
      <c r="I9602" t="str">
        <f t="shared" si="1051"/>
        <v>5000000+</v>
      </c>
      <c r="J9602" s="1">
        <f t="shared" si="1052"/>
        <v>5000000</v>
      </c>
      <c r="K9602" t="s">
        <v>17</v>
      </c>
      <c r="L9602" s="2">
        <v>0</v>
      </c>
      <c r="M9602" s="1">
        <f t="shared" si="1049"/>
        <v>0</v>
      </c>
      <c r="N9602" t="s">
        <v>37</v>
      </c>
      <c r="O9602" t="s">
        <v>2530</v>
      </c>
      <c r="P9602" t="s">
        <v>2382</v>
      </c>
      <c r="Q9602" t="str">
        <f t="shared" si="1053"/>
        <v>2017</v>
      </c>
      <c r="R9602" t="str">
        <f t="shared" si="1054"/>
        <v>December</v>
      </c>
      <c r="S9602" t="s">
        <v>1319</v>
      </c>
      <c r="T9602" t="s">
        <v>63</v>
      </c>
    </row>
    <row r="9603" spans="1:20" x14ac:dyDescent="0.3">
      <c r="A9603" t="s">
        <v>12617</v>
      </c>
      <c r="B9603" t="s">
        <v>2519</v>
      </c>
      <c r="C9603">
        <v>4.3</v>
      </c>
      <c r="D9603">
        <f t="shared" si="1055"/>
        <v>5</v>
      </c>
      <c r="E9603">
        <v>1489</v>
      </c>
      <c r="F9603" t="s">
        <v>2053</v>
      </c>
      <c r="G9603">
        <f t="shared" si="1050"/>
        <v>67000000</v>
      </c>
      <c r="H9603" s="3" t="s">
        <v>43</v>
      </c>
      <c r="I9603" t="str">
        <f t="shared" si="1051"/>
        <v>100000+</v>
      </c>
      <c r="J9603" s="1">
        <f t="shared" si="1052"/>
        <v>100000</v>
      </c>
      <c r="K9603" t="s">
        <v>17</v>
      </c>
      <c r="L9603" s="2">
        <v>0</v>
      </c>
      <c r="M9603" s="1">
        <f t="shared" ref="M9603:M9666" si="1056">VALUE(IF(RIGHT(L9603,LEN(L9603)-1)="",0,RIGHT(L9603,LEN(L9603)-1)))</f>
        <v>0</v>
      </c>
      <c r="N9603" t="s">
        <v>37</v>
      </c>
      <c r="O9603" t="s">
        <v>2538</v>
      </c>
      <c r="P9603" t="s">
        <v>5296</v>
      </c>
      <c r="Q9603" t="str">
        <f t="shared" si="1053"/>
        <v>2018</v>
      </c>
      <c r="R9603" t="str">
        <f t="shared" si="1054"/>
        <v>May</v>
      </c>
      <c r="S9603" t="s">
        <v>39</v>
      </c>
      <c r="T9603" t="s">
        <v>71</v>
      </c>
    </row>
    <row r="9604" spans="1:20" x14ac:dyDescent="0.3">
      <c r="A9604" t="s">
        <v>12618</v>
      </c>
      <c r="B9604" t="s">
        <v>2519</v>
      </c>
      <c r="C9604">
        <v>4.0999999999999996</v>
      </c>
      <c r="D9604">
        <f t="shared" si="1055"/>
        <v>5</v>
      </c>
      <c r="E9604">
        <v>8608</v>
      </c>
      <c r="F9604" t="s">
        <v>644</v>
      </c>
      <c r="G9604">
        <f t="shared" si="1050"/>
        <v>46000000</v>
      </c>
      <c r="H9604" s="3" t="s">
        <v>25</v>
      </c>
      <c r="I9604" t="str">
        <f t="shared" si="1051"/>
        <v>500000+</v>
      </c>
      <c r="J9604" s="1">
        <f t="shared" si="1052"/>
        <v>500000</v>
      </c>
      <c r="K9604" t="s">
        <v>17</v>
      </c>
      <c r="L9604" s="2">
        <v>0</v>
      </c>
      <c r="M9604" s="1">
        <f t="shared" si="1056"/>
        <v>0</v>
      </c>
      <c r="N9604" t="s">
        <v>37</v>
      </c>
      <c r="O9604" t="s">
        <v>5912</v>
      </c>
      <c r="P9604" t="s">
        <v>445</v>
      </c>
      <c r="Q9604" t="str">
        <f t="shared" si="1053"/>
        <v>2018</v>
      </c>
      <c r="R9604" t="str">
        <f t="shared" si="1054"/>
        <v>May</v>
      </c>
      <c r="S9604" t="s">
        <v>7190</v>
      </c>
      <c r="T9604" t="s">
        <v>71</v>
      </c>
    </row>
    <row r="9605" spans="1:20" x14ac:dyDescent="0.3">
      <c r="A9605" t="s">
        <v>12619</v>
      </c>
      <c r="B9605" t="s">
        <v>2519</v>
      </c>
      <c r="C9605">
        <v>4.5999999999999996</v>
      </c>
      <c r="D9605">
        <f t="shared" si="1055"/>
        <v>5</v>
      </c>
      <c r="E9605">
        <v>14989</v>
      </c>
      <c r="F9605" t="s">
        <v>1500</v>
      </c>
      <c r="G9605">
        <f t="shared" si="1050"/>
        <v>78000000</v>
      </c>
      <c r="H9605" s="3" t="s">
        <v>25</v>
      </c>
      <c r="I9605" t="str">
        <f t="shared" si="1051"/>
        <v>500000+</v>
      </c>
      <c r="J9605" s="1">
        <f t="shared" si="1052"/>
        <v>500000</v>
      </c>
      <c r="K9605" t="s">
        <v>17</v>
      </c>
      <c r="L9605" s="2">
        <v>0</v>
      </c>
      <c r="M9605" s="1">
        <f t="shared" si="1056"/>
        <v>0</v>
      </c>
      <c r="N9605" t="s">
        <v>37</v>
      </c>
      <c r="O9605" t="s">
        <v>2530</v>
      </c>
      <c r="P9605" t="s">
        <v>688</v>
      </c>
      <c r="Q9605" t="str">
        <f t="shared" si="1053"/>
        <v>2018</v>
      </c>
      <c r="R9605" t="str">
        <f t="shared" si="1054"/>
        <v>July</v>
      </c>
      <c r="S9605" t="s">
        <v>400</v>
      </c>
      <c r="T9605" t="s">
        <v>22</v>
      </c>
    </row>
    <row r="9606" spans="1:20" x14ac:dyDescent="0.3">
      <c r="A9606" t="s">
        <v>12620</v>
      </c>
      <c r="B9606" t="s">
        <v>4098</v>
      </c>
      <c r="C9606">
        <v>4.3</v>
      </c>
      <c r="D9606">
        <f t="shared" si="1055"/>
        <v>5</v>
      </c>
      <c r="E9606">
        <v>7107</v>
      </c>
      <c r="F9606" t="s">
        <v>60</v>
      </c>
      <c r="G9606">
        <f t="shared" si="1050"/>
        <v>33000000</v>
      </c>
      <c r="H9606" s="3" t="s">
        <v>43</v>
      </c>
      <c r="I9606" t="str">
        <f t="shared" si="1051"/>
        <v>100000+</v>
      </c>
      <c r="J9606" s="1">
        <f t="shared" si="1052"/>
        <v>100000</v>
      </c>
      <c r="K9606" t="s">
        <v>17</v>
      </c>
      <c r="L9606" s="2">
        <v>0</v>
      </c>
      <c r="M9606" s="1">
        <f t="shared" si="1056"/>
        <v>0</v>
      </c>
      <c r="N9606" t="s">
        <v>18</v>
      </c>
      <c r="O9606" t="s">
        <v>2572</v>
      </c>
      <c r="P9606" t="s">
        <v>3277</v>
      </c>
      <c r="Q9606" t="str">
        <f t="shared" si="1053"/>
        <v>2015</v>
      </c>
      <c r="R9606" t="str">
        <f t="shared" si="1054"/>
        <v>December</v>
      </c>
      <c r="S9606" t="s">
        <v>1183</v>
      </c>
      <c r="T9606" t="s">
        <v>22</v>
      </c>
    </row>
    <row r="9607" spans="1:20" x14ac:dyDescent="0.3">
      <c r="A9607" t="s">
        <v>12621</v>
      </c>
      <c r="B9607" t="s">
        <v>2519</v>
      </c>
      <c r="C9607">
        <v>4</v>
      </c>
      <c r="D9607">
        <f t="shared" si="1055"/>
        <v>4</v>
      </c>
      <c r="E9607">
        <v>127831</v>
      </c>
      <c r="F9607" t="s">
        <v>178</v>
      </c>
      <c r="G9607">
        <f t="shared" si="1050"/>
        <v>26000000</v>
      </c>
      <c r="H9607" s="3" t="s">
        <v>79</v>
      </c>
      <c r="I9607" t="str">
        <f t="shared" si="1051"/>
        <v>10000000+</v>
      </c>
      <c r="J9607" s="1">
        <f t="shared" si="1052"/>
        <v>10000000</v>
      </c>
      <c r="K9607" t="s">
        <v>17</v>
      </c>
      <c r="L9607" s="2">
        <v>0</v>
      </c>
      <c r="M9607" s="1">
        <f t="shared" si="1056"/>
        <v>0</v>
      </c>
      <c r="N9607" t="s">
        <v>37</v>
      </c>
      <c r="O9607" t="s">
        <v>2530</v>
      </c>
      <c r="P9607" t="s">
        <v>2382</v>
      </c>
      <c r="Q9607" t="str">
        <f t="shared" si="1053"/>
        <v>2017</v>
      </c>
      <c r="R9607" t="str">
        <f t="shared" si="1054"/>
        <v>December</v>
      </c>
      <c r="S9607" t="s">
        <v>1319</v>
      </c>
      <c r="T9607" t="s">
        <v>63</v>
      </c>
    </row>
    <row r="9608" spans="1:20" x14ac:dyDescent="0.3">
      <c r="A9608" t="s">
        <v>12622</v>
      </c>
      <c r="B9608" t="s">
        <v>4390</v>
      </c>
      <c r="C9608">
        <v>4.4000000000000004</v>
      </c>
      <c r="D9608">
        <f t="shared" si="1055"/>
        <v>5</v>
      </c>
      <c r="E9608">
        <v>211308</v>
      </c>
      <c r="F9608" t="s">
        <v>39</v>
      </c>
      <c r="G9608">
        <f t="shared" si="1050"/>
        <v>1000</v>
      </c>
      <c r="H9608" s="3" t="s">
        <v>79</v>
      </c>
      <c r="I9608" t="str">
        <f t="shared" si="1051"/>
        <v>10000000+</v>
      </c>
      <c r="J9608" s="1">
        <f t="shared" si="1052"/>
        <v>10000000</v>
      </c>
      <c r="K9608" t="s">
        <v>17</v>
      </c>
      <c r="L9608" s="2">
        <v>0</v>
      </c>
      <c r="M9608" s="1">
        <f t="shared" si="1056"/>
        <v>0</v>
      </c>
      <c r="N9608" t="s">
        <v>18</v>
      </c>
      <c r="O9608" t="s">
        <v>4391</v>
      </c>
      <c r="P9608" t="s">
        <v>153</v>
      </c>
      <c r="Q9608" t="str">
        <f t="shared" si="1053"/>
        <v>2018</v>
      </c>
      <c r="R9608" t="str">
        <f t="shared" si="1054"/>
        <v>August</v>
      </c>
      <c r="S9608" t="s">
        <v>39</v>
      </c>
      <c r="T9608" t="s">
        <v>71</v>
      </c>
    </row>
    <row r="9609" spans="1:20" x14ac:dyDescent="0.3">
      <c r="A9609" t="s">
        <v>12623</v>
      </c>
      <c r="B9609" t="s">
        <v>2519</v>
      </c>
      <c r="C9609">
        <v>4.4000000000000004</v>
      </c>
      <c r="D9609">
        <f t="shared" si="1055"/>
        <v>5</v>
      </c>
      <c r="E9609">
        <v>382100</v>
      </c>
      <c r="F9609" t="s">
        <v>39</v>
      </c>
      <c r="G9609">
        <f t="shared" si="1050"/>
        <v>1000</v>
      </c>
      <c r="H9609" s="3" t="s">
        <v>79</v>
      </c>
      <c r="I9609" t="str">
        <f t="shared" si="1051"/>
        <v>10000000+</v>
      </c>
      <c r="J9609" s="1">
        <f t="shared" si="1052"/>
        <v>10000000</v>
      </c>
      <c r="K9609" t="s">
        <v>17</v>
      </c>
      <c r="L9609" s="2">
        <v>0</v>
      </c>
      <c r="M9609" s="1">
        <f t="shared" si="1056"/>
        <v>0</v>
      </c>
      <c r="N9609" t="s">
        <v>37</v>
      </c>
      <c r="O9609" t="s">
        <v>5912</v>
      </c>
      <c r="P9609" t="s">
        <v>150</v>
      </c>
      <c r="Q9609" t="str">
        <f t="shared" si="1053"/>
        <v>2018</v>
      </c>
      <c r="R9609" t="str">
        <f t="shared" si="1054"/>
        <v>July</v>
      </c>
      <c r="S9609" t="s">
        <v>39</v>
      </c>
      <c r="T9609" t="s">
        <v>39</v>
      </c>
    </row>
    <row r="9610" spans="1:20" x14ac:dyDescent="0.3">
      <c r="A9610" t="s">
        <v>12624</v>
      </c>
      <c r="B9610" t="s">
        <v>2910</v>
      </c>
      <c r="C9610">
        <v>3.5</v>
      </c>
      <c r="D9610">
        <f t="shared" si="1055"/>
        <v>4</v>
      </c>
      <c r="E9610">
        <v>1317</v>
      </c>
      <c r="F9610" t="s">
        <v>2074</v>
      </c>
      <c r="G9610">
        <f t="shared" si="1050"/>
        <v>60000000</v>
      </c>
      <c r="H9610" s="3" t="s">
        <v>43</v>
      </c>
      <c r="I9610" t="str">
        <f t="shared" si="1051"/>
        <v>100000+</v>
      </c>
      <c r="J9610" s="1">
        <f t="shared" si="1052"/>
        <v>100000</v>
      </c>
      <c r="K9610" t="s">
        <v>17</v>
      </c>
      <c r="L9610" s="2">
        <v>0</v>
      </c>
      <c r="M9610" s="1">
        <f t="shared" si="1056"/>
        <v>0</v>
      </c>
      <c r="N9610" t="s">
        <v>18</v>
      </c>
      <c r="O9610" t="s">
        <v>2652</v>
      </c>
      <c r="P9610" t="s">
        <v>5281</v>
      </c>
      <c r="Q9610" t="str">
        <f t="shared" si="1053"/>
        <v>2018</v>
      </c>
      <c r="R9610" t="str">
        <f t="shared" si="1054"/>
        <v>April</v>
      </c>
      <c r="S9610">
        <v>1</v>
      </c>
      <c r="T9610" t="s">
        <v>71</v>
      </c>
    </row>
    <row r="9611" spans="1:20" x14ac:dyDescent="0.3">
      <c r="A9611" t="s">
        <v>12625</v>
      </c>
      <c r="B9611" t="s">
        <v>4098</v>
      </c>
      <c r="C9611">
        <v>4.5999999999999996</v>
      </c>
      <c r="D9611">
        <f t="shared" si="1055"/>
        <v>5</v>
      </c>
      <c r="E9611">
        <v>200</v>
      </c>
      <c r="F9611" t="s">
        <v>1015</v>
      </c>
      <c r="G9611">
        <f t="shared" si="1050"/>
        <v>3000000</v>
      </c>
      <c r="H9611" s="3" t="s">
        <v>719</v>
      </c>
      <c r="I9611" t="str">
        <f t="shared" si="1051"/>
        <v>1000+</v>
      </c>
      <c r="J9611" s="1">
        <f t="shared" si="1052"/>
        <v>1000</v>
      </c>
      <c r="K9611" t="s">
        <v>596</v>
      </c>
      <c r="L9611" s="2" t="s">
        <v>3289</v>
      </c>
      <c r="M9611" s="1">
        <f t="shared" si="1056"/>
        <v>2.4900000000000002</v>
      </c>
      <c r="N9611" t="s">
        <v>18</v>
      </c>
      <c r="O9611" t="s">
        <v>2572</v>
      </c>
      <c r="P9611" t="s">
        <v>153</v>
      </c>
      <c r="Q9611" t="str">
        <f t="shared" si="1053"/>
        <v>2018</v>
      </c>
      <c r="R9611" t="str">
        <f t="shared" si="1054"/>
        <v>August</v>
      </c>
      <c r="S9611" t="s">
        <v>503</v>
      </c>
      <c r="T9611" t="s">
        <v>245</v>
      </c>
    </row>
    <row r="9612" spans="1:20" x14ac:dyDescent="0.3">
      <c r="A9612" t="s">
        <v>12626</v>
      </c>
      <c r="B9612" t="s">
        <v>2519</v>
      </c>
      <c r="C9612">
        <v>4.5999999999999996</v>
      </c>
      <c r="D9612">
        <f t="shared" si="1055"/>
        <v>5</v>
      </c>
      <c r="E9612">
        <v>291941</v>
      </c>
      <c r="F9612" t="s">
        <v>7302</v>
      </c>
      <c r="G9612">
        <f t="shared" si="1050"/>
        <v>90000000</v>
      </c>
      <c r="H9612" s="3" t="s">
        <v>79</v>
      </c>
      <c r="I9612" t="str">
        <f t="shared" si="1051"/>
        <v>10000000+</v>
      </c>
      <c r="J9612" s="1">
        <f t="shared" si="1052"/>
        <v>10000000</v>
      </c>
      <c r="K9612" t="s">
        <v>17</v>
      </c>
      <c r="L9612" s="2">
        <v>0</v>
      </c>
      <c r="M9612" s="1">
        <f t="shared" si="1056"/>
        <v>0</v>
      </c>
      <c r="N9612" t="s">
        <v>111</v>
      </c>
      <c r="O9612" t="s">
        <v>2538</v>
      </c>
      <c r="P9612" t="s">
        <v>248</v>
      </c>
      <c r="Q9612" t="str">
        <f t="shared" si="1053"/>
        <v>2018</v>
      </c>
      <c r="R9612" t="str">
        <f t="shared" si="1054"/>
        <v>July</v>
      </c>
      <c r="S9612" t="s">
        <v>12627</v>
      </c>
      <c r="T9612" t="s">
        <v>22</v>
      </c>
    </row>
    <row r="9613" spans="1:20" x14ac:dyDescent="0.3">
      <c r="A9613" t="s">
        <v>12628</v>
      </c>
      <c r="B9613" t="s">
        <v>2519</v>
      </c>
      <c r="C9613">
        <v>4.3</v>
      </c>
      <c r="D9613">
        <f t="shared" si="1055"/>
        <v>5</v>
      </c>
      <c r="E9613">
        <v>187200</v>
      </c>
      <c r="F9613" t="s">
        <v>68</v>
      </c>
      <c r="G9613">
        <f t="shared" si="1050"/>
        <v>28000000</v>
      </c>
      <c r="H9613" s="3" t="s">
        <v>79</v>
      </c>
      <c r="I9613" t="str">
        <f t="shared" si="1051"/>
        <v>10000000+</v>
      </c>
      <c r="J9613" s="1">
        <f t="shared" si="1052"/>
        <v>10000000</v>
      </c>
      <c r="K9613" t="s">
        <v>17</v>
      </c>
      <c r="L9613" s="2">
        <v>0</v>
      </c>
      <c r="M9613" s="1">
        <f t="shared" si="1056"/>
        <v>0</v>
      </c>
      <c r="N9613" t="s">
        <v>37</v>
      </c>
      <c r="O9613" t="s">
        <v>2530</v>
      </c>
      <c r="P9613" t="s">
        <v>74</v>
      </c>
      <c r="Q9613" t="str">
        <f t="shared" si="1053"/>
        <v>2018</v>
      </c>
      <c r="R9613" t="str">
        <f t="shared" si="1054"/>
        <v>July</v>
      </c>
      <c r="S9613" t="s">
        <v>12629</v>
      </c>
      <c r="T9613" t="s">
        <v>71</v>
      </c>
    </row>
    <row r="9614" spans="1:20" x14ac:dyDescent="0.3">
      <c r="A9614" t="s">
        <v>12630</v>
      </c>
      <c r="B9614" t="s">
        <v>2519</v>
      </c>
      <c r="C9614">
        <v>4.3</v>
      </c>
      <c r="D9614">
        <f t="shared" si="1055"/>
        <v>5</v>
      </c>
      <c r="E9614">
        <v>246538</v>
      </c>
      <c r="F9614" t="s">
        <v>2074</v>
      </c>
      <c r="G9614">
        <f t="shared" si="1050"/>
        <v>60000000</v>
      </c>
      <c r="H9614" s="3" t="s">
        <v>31</v>
      </c>
      <c r="I9614" t="str">
        <f t="shared" si="1051"/>
        <v>5000000+</v>
      </c>
      <c r="J9614" s="1">
        <f t="shared" si="1052"/>
        <v>5000000</v>
      </c>
      <c r="K9614" t="s">
        <v>17</v>
      </c>
      <c r="L9614" s="2">
        <v>0</v>
      </c>
      <c r="M9614" s="1">
        <f t="shared" si="1056"/>
        <v>0</v>
      </c>
      <c r="N9614" t="s">
        <v>37</v>
      </c>
      <c r="O9614" t="s">
        <v>2530</v>
      </c>
      <c r="P9614" t="s">
        <v>2549</v>
      </c>
      <c r="Q9614" t="str">
        <f t="shared" si="1053"/>
        <v>2018</v>
      </c>
      <c r="R9614" t="str">
        <f t="shared" si="1054"/>
        <v>March</v>
      </c>
      <c r="S9614" t="s">
        <v>3592</v>
      </c>
      <c r="T9614" t="s">
        <v>51</v>
      </c>
    </row>
    <row r="9615" spans="1:20" x14ac:dyDescent="0.3">
      <c r="A9615" t="s">
        <v>12631</v>
      </c>
      <c r="B9615" t="s">
        <v>2519</v>
      </c>
      <c r="C9615">
        <v>4.2</v>
      </c>
      <c r="D9615">
        <f t="shared" si="1055"/>
        <v>5</v>
      </c>
      <c r="E9615">
        <v>177542</v>
      </c>
      <c r="F9615" t="s">
        <v>708</v>
      </c>
      <c r="G9615">
        <f t="shared" si="1050"/>
        <v>40000000</v>
      </c>
      <c r="H9615" s="3" t="s">
        <v>79</v>
      </c>
      <c r="I9615" t="str">
        <f t="shared" si="1051"/>
        <v>10000000+</v>
      </c>
      <c r="J9615" s="1">
        <f t="shared" si="1052"/>
        <v>10000000</v>
      </c>
      <c r="K9615" t="s">
        <v>17</v>
      </c>
      <c r="L9615" s="2">
        <v>0</v>
      </c>
      <c r="M9615" s="1">
        <f t="shared" si="1056"/>
        <v>0</v>
      </c>
      <c r="N9615" t="s">
        <v>18</v>
      </c>
      <c r="O9615" t="s">
        <v>2523</v>
      </c>
      <c r="P9615" t="s">
        <v>12632</v>
      </c>
      <c r="Q9615" t="str">
        <f t="shared" si="1053"/>
        <v>2016</v>
      </c>
      <c r="R9615" t="str">
        <f t="shared" si="1054"/>
        <v>May</v>
      </c>
      <c r="S9615" t="s">
        <v>1171</v>
      </c>
      <c r="T9615" t="s">
        <v>51</v>
      </c>
    </row>
    <row r="9616" spans="1:20" x14ac:dyDescent="0.3">
      <c r="A9616" t="s">
        <v>12633</v>
      </c>
      <c r="B9616" t="s">
        <v>4098</v>
      </c>
      <c r="C9616">
        <v>4.5</v>
      </c>
      <c r="D9616">
        <f t="shared" si="1055"/>
        <v>5</v>
      </c>
      <c r="E9616">
        <v>36255</v>
      </c>
      <c r="F9616" t="s">
        <v>35</v>
      </c>
      <c r="G9616">
        <f t="shared" si="1050"/>
        <v>25000000</v>
      </c>
      <c r="H9616" s="3" t="s">
        <v>56</v>
      </c>
      <c r="I9616" t="str">
        <f t="shared" si="1051"/>
        <v>1000000+</v>
      </c>
      <c r="J9616" s="1">
        <f t="shared" si="1052"/>
        <v>1000000</v>
      </c>
      <c r="K9616" t="s">
        <v>17</v>
      </c>
      <c r="L9616" s="2">
        <v>0</v>
      </c>
      <c r="M9616" s="1">
        <f t="shared" si="1056"/>
        <v>0</v>
      </c>
      <c r="N9616" t="s">
        <v>18</v>
      </c>
      <c r="O9616" t="s">
        <v>2572</v>
      </c>
      <c r="P9616" t="s">
        <v>32</v>
      </c>
      <c r="Q9616" t="str">
        <f t="shared" si="1053"/>
        <v>2018</v>
      </c>
      <c r="R9616" t="str">
        <f t="shared" si="1054"/>
        <v>August</v>
      </c>
      <c r="S9616" t="s">
        <v>4171</v>
      </c>
      <c r="T9616" t="s">
        <v>71</v>
      </c>
    </row>
    <row r="9617" spans="1:20" x14ac:dyDescent="0.3">
      <c r="A9617" t="s">
        <v>12634</v>
      </c>
      <c r="B9617" t="s">
        <v>2910</v>
      </c>
      <c r="C9617">
        <v>4</v>
      </c>
      <c r="D9617">
        <f t="shared" si="1055"/>
        <v>4</v>
      </c>
      <c r="E9617">
        <v>26202</v>
      </c>
      <c r="F9617" t="s">
        <v>614</v>
      </c>
      <c r="G9617">
        <f t="shared" si="1050"/>
        <v>41000000</v>
      </c>
      <c r="H9617" s="3" t="s">
        <v>56</v>
      </c>
      <c r="I9617" t="str">
        <f t="shared" si="1051"/>
        <v>1000000+</v>
      </c>
      <c r="J9617" s="1">
        <f t="shared" si="1052"/>
        <v>1000000</v>
      </c>
      <c r="K9617" t="s">
        <v>17</v>
      </c>
      <c r="L9617" s="2">
        <v>0</v>
      </c>
      <c r="M9617" s="1">
        <f t="shared" si="1056"/>
        <v>0</v>
      </c>
      <c r="N9617" t="s">
        <v>37</v>
      </c>
      <c r="O9617" t="s">
        <v>2715</v>
      </c>
      <c r="P9617" t="s">
        <v>3992</v>
      </c>
      <c r="Q9617" t="str">
        <f t="shared" si="1053"/>
        <v>2018</v>
      </c>
      <c r="R9617" t="str">
        <f t="shared" si="1054"/>
        <v>May</v>
      </c>
      <c r="S9617" t="s">
        <v>12635</v>
      </c>
      <c r="T9617" t="s">
        <v>51</v>
      </c>
    </row>
    <row r="9618" spans="1:20" x14ac:dyDescent="0.3">
      <c r="A9618" t="s">
        <v>12636</v>
      </c>
      <c r="B9618" t="s">
        <v>2910</v>
      </c>
      <c r="C9618">
        <v>4.5999999999999996</v>
      </c>
      <c r="D9618">
        <f t="shared" si="1055"/>
        <v>5</v>
      </c>
      <c r="E9618">
        <v>750321</v>
      </c>
      <c r="F9618" t="s">
        <v>39</v>
      </c>
      <c r="G9618">
        <f t="shared" si="1050"/>
        <v>1000</v>
      </c>
      <c r="H9618" s="3" t="s">
        <v>79</v>
      </c>
      <c r="I9618" t="str">
        <f t="shared" si="1051"/>
        <v>10000000+</v>
      </c>
      <c r="J9618" s="1">
        <f t="shared" si="1052"/>
        <v>10000000</v>
      </c>
      <c r="K9618" t="s">
        <v>17</v>
      </c>
      <c r="L9618" s="2">
        <v>0</v>
      </c>
      <c r="M9618" s="1">
        <f t="shared" si="1056"/>
        <v>0</v>
      </c>
      <c r="N9618" t="s">
        <v>18</v>
      </c>
      <c r="O9618" t="s">
        <v>1216</v>
      </c>
      <c r="P9618" t="s">
        <v>4530</v>
      </c>
      <c r="Q9618" t="str">
        <f t="shared" si="1053"/>
        <v>2018</v>
      </c>
      <c r="R9618" t="str">
        <f t="shared" si="1054"/>
        <v>August</v>
      </c>
      <c r="S9618" t="s">
        <v>39</v>
      </c>
      <c r="T9618" t="s">
        <v>39</v>
      </c>
    </row>
    <row r="9619" spans="1:20" x14ac:dyDescent="0.3">
      <c r="A9619" t="s">
        <v>416</v>
      </c>
      <c r="B9619" t="s">
        <v>402</v>
      </c>
      <c r="C9619">
        <v>4.5</v>
      </c>
      <c r="D9619">
        <f t="shared" si="1055"/>
        <v>5</v>
      </c>
      <c r="E9619">
        <v>454412</v>
      </c>
      <c r="F9619" t="s">
        <v>39</v>
      </c>
      <c r="G9619">
        <f t="shared" si="1050"/>
        <v>1000</v>
      </c>
      <c r="H9619" s="3" t="s">
        <v>79</v>
      </c>
      <c r="I9619" t="str">
        <f t="shared" si="1051"/>
        <v>10000000+</v>
      </c>
      <c r="J9619" s="1">
        <f t="shared" si="1052"/>
        <v>10000000</v>
      </c>
      <c r="K9619" t="s">
        <v>17</v>
      </c>
      <c r="L9619" s="2">
        <v>0</v>
      </c>
      <c r="M9619" s="1">
        <f t="shared" si="1056"/>
        <v>0</v>
      </c>
      <c r="N9619" t="s">
        <v>18</v>
      </c>
      <c r="O9619" t="s">
        <v>404</v>
      </c>
      <c r="P9619" t="s">
        <v>417</v>
      </c>
      <c r="Q9619" t="str">
        <f t="shared" si="1053"/>
        <v>2018</v>
      </c>
      <c r="R9619" t="str">
        <f t="shared" si="1054"/>
        <v>May</v>
      </c>
      <c r="S9619" t="s">
        <v>39</v>
      </c>
      <c r="T9619" t="s">
        <v>39</v>
      </c>
    </row>
    <row r="9620" spans="1:20" x14ac:dyDescent="0.3">
      <c r="A9620" t="s">
        <v>12637</v>
      </c>
      <c r="B9620" t="s">
        <v>2910</v>
      </c>
      <c r="C9620">
        <v>3.8</v>
      </c>
      <c r="D9620">
        <f t="shared" si="1055"/>
        <v>4</v>
      </c>
      <c r="E9620">
        <v>6577</v>
      </c>
      <c r="F9620" t="s">
        <v>435</v>
      </c>
      <c r="G9620">
        <f t="shared" si="1050"/>
        <v>13000000</v>
      </c>
      <c r="H9620" s="3" t="s">
        <v>56</v>
      </c>
      <c r="I9620" t="str">
        <f t="shared" si="1051"/>
        <v>1000000+</v>
      </c>
      <c r="J9620" s="1">
        <f t="shared" si="1052"/>
        <v>1000000</v>
      </c>
      <c r="K9620" t="s">
        <v>17</v>
      </c>
      <c r="L9620" s="2">
        <v>0</v>
      </c>
      <c r="M9620" s="1">
        <f t="shared" si="1056"/>
        <v>0</v>
      </c>
      <c r="N9620" t="s">
        <v>18</v>
      </c>
      <c r="O9620" t="s">
        <v>1216</v>
      </c>
      <c r="P9620" t="s">
        <v>9554</v>
      </c>
      <c r="Q9620" t="str">
        <f t="shared" si="1053"/>
        <v>2017</v>
      </c>
      <c r="R9620" t="str">
        <f t="shared" si="1054"/>
        <v>July</v>
      </c>
      <c r="S9620">
        <v>1.28</v>
      </c>
      <c r="T9620" t="s">
        <v>71</v>
      </c>
    </row>
    <row r="9621" spans="1:20" x14ac:dyDescent="0.3">
      <c r="A9621" t="s">
        <v>12638</v>
      </c>
      <c r="B9621" t="s">
        <v>2519</v>
      </c>
      <c r="C9621">
        <v>4.3</v>
      </c>
      <c r="D9621">
        <f t="shared" si="1055"/>
        <v>5</v>
      </c>
      <c r="E9621">
        <v>711719</v>
      </c>
      <c r="F9621" t="s">
        <v>39</v>
      </c>
      <c r="G9621">
        <f t="shared" si="1050"/>
        <v>1000</v>
      </c>
      <c r="H9621" s="3" t="s">
        <v>79</v>
      </c>
      <c r="I9621" t="str">
        <f t="shared" si="1051"/>
        <v>10000000+</v>
      </c>
      <c r="J9621" s="1">
        <f t="shared" si="1052"/>
        <v>10000000</v>
      </c>
      <c r="K9621" t="s">
        <v>17</v>
      </c>
      <c r="L9621" s="2">
        <v>0</v>
      </c>
      <c r="M9621" s="1">
        <f t="shared" si="1056"/>
        <v>0</v>
      </c>
      <c r="N9621" t="s">
        <v>18</v>
      </c>
      <c r="O9621" t="s">
        <v>2580</v>
      </c>
      <c r="P9621" t="s">
        <v>150</v>
      </c>
      <c r="Q9621" t="str">
        <f t="shared" si="1053"/>
        <v>2018</v>
      </c>
      <c r="R9621" t="str">
        <f t="shared" si="1054"/>
        <v>July</v>
      </c>
      <c r="S9621" t="s">
        <v>39</v>
      </c>
      <c r="T9621" t="s">
        <v>39</v>
      </c>
    </row>
    <row r="9622" spans="1:20" x14ac:dyDescent="0.3">
      <c r="A9622" t="s">
        <v>12639</v>
      </c>
      <c r="B9622" t="s">
        <v>5080</v>
      </c>
      <c r="C9622">
        <v>4.3</v>
      </c>
      <c r="D9622">
        <f t="shared" si="1055"/>
        <v>5</v>
      </c>
      <c r="E9622">
        <v>47069</v>
      </c>
      <c r="F9622" t="s">
        <v>39</v>
      </c>
      <c r="G9622">
        <f t="shared" si="1050"/>
        <v>1000</v>
      </c>
      <c r="H9622" s="3" t="s">
        <v>31</v>
      </c>
      <c r="I9622" t="str">
        <f t="shared" si="1051"/>
        <v>5000000+</v>
      </c>
      <c r="J9622" s="1">
        <f t="shared" si="1052"/>
        <v>5000000</v>
      </c>
      <c r="K9622" t="s">
        <v>17</v>
      </c>
      <c r="L9622" s="2">
        <v>0</v>
      </c>
      <c r="M9622" s="1">
        <f t="shared" si="1056"/>
        <v>0</v>
      </c>
      <c r="N9622" t="s">
        <v>111</v>
      </c>
      <c r="O9622" t="s">
        <v>5081</v>
      </c>
      <c r="P9622" t="s">
        <v>452</v>
      </c>
      <c r="Q9622" t="str">
        <f t="shared" si="1053"/>
        <v>2018</v>
      </c>
      <c r="R9622" t="str">
        <f t="shared" si="1054"/>
        <v>June</v>
      </c>
      <c r="S9622" t="s">
        <v>39</v>
      </c>
      <c r="T9622" t="s">
        <v>39</v>
      </c>
    </row>
    <row r="9623" spans="1:20" x14ac:dyDescent="0.3">
      <c r="A9623" t="s">
        <v>12640</v>
      </c>
      <c r="B9623" t="s">
        <v>402</v>
      </c>
      <c r="C9623">
        <v>4.9000000000000004</v>
      </c>
      <c r="D9623">
        <f t="shared" si="1055"/>
        <v>5</v>
      </c>
      <c r="E9623">
        <v>922752</v>
      </c>
      <c r="F9623" t="s">
        <v>39</v>
      </c>
      <c r="G9623">
        <f t="shared" si="1050"/>
        <v>1000</v>
      </c>
      <c r="H9623" s="3" t="s">
        <v>79</v>
      </c>
      <c r="I9623" t="str">
        <f t="shared" si="1051"/>
        <v>10000000+</v>
      </c>
      <c r="J9623" s="1">
        <f t="shared" si="1052"/>
        <v>10000000</v>
      </c>
      <c r="K9623" t="s">
        <v>17</v>
      </c>
      <c r="L9623" s="2">
        <v>0</v>
      </c>
      <c r="M9623" s="1">
        <f t="shared" si="1056"/>
        <v>0</v>
      </c>
      <c r="N9623" t="s">
        <v>18</v>
      </c>
      <c r="O9623" t="s">
        <v>404</v>
      </c>
      <c r="P9623" t="s">
        <v>487</v>
      </c>
      <c r="Q9623" t="str">
        <f t="shared" si="1053"/>
        <v>2018</v>
      </c>
      <c r="R9623" t="str">
        <f t="shared" si="1054"/>
        <v>June</v>
      </c>
      <c r="S9623" t="s">
        <v>39</v>
      </c>
      <c r="T9623" t="s">
        <v>39</v>
      </c>
    </row>
    <row r="9624" spans="1:20" x14ac:dyDescent="0.3">
      <c r="A9624" t="s">
        <v>12641</v>
      </c>
      <c r="B9624" t="s">
        <v>2910</v>
      </c>
      <c r="C9624">
        <v>4</v>
      </c>
      <c r="D9624">
        <f t="shared" si="1055"/>
        <v>4</v>
      </c>
      <c r="E9624">
        <v>7243</v>
      </c>
      <c r="F9624" t="s">
        <v>495</v>
      </c>
      <c r="G9624">
        <f t="shared" si="1050"/>
        <v>42000000</v>
      </c>
      <c r="H9624" s="3" t="s">
        <v>56</v>
      </c>
      <c r="I9624" t="str">
        <f t="shared" si="1051"/>
        <v>1000000+</v>
      </c>
      <c r="J9624" s="1">
        <f t="shared" si="1052"/>
        <v>1000000</v>
      </c>
      <c r="K9624" t="s">
        <v>17</v>
      </c>
      <c r="L9624" s="2">
        <v>0</v>
      </c>
      <c r="M9624" s="1">
        <f t="shared" si="1056"/>
        <v>0</v>
      </c>
      <c r="N9624" t="s">
        <v>18</v>
      </c>
      <c r="O9624" t="s">
        <v>1216</v>
      </c>
      <c r="P9624" t="s">
        <v>4270</v>
      </c>
      <c r="Q9624" t="str">
        <f t="shared" si="1053"/>
        <v>2016</v>
      </c>
      <c r="R9624" t="str">
        <f t="shared" si="1054"/>
        <v>December</v>
      </c>
      <c r="S9624">
        <v>5.13</v>
      </c>
      <c r="T9624" t="s">
        <v>51</v>
      </c>
    </row>
    <row r="9625" spans="1:20" x14ac:dyDescent="0.3">
      <c r="A9625" t="s">
        <v>12642</v>
      </c>
      <c r="B9625" t="s">
        <v>4390</v>
      </c>
      <c r="C9625">
        <v>4.5</v>
      </c>
      <c r="D9625">
        <f t="shared" si="1055"/>
        <v>5</v>
      </c>
      <c r="E9625">
        <v>57076</v>
      </c>
      <c r="F9625" t="s">
        <v>197</v>
      </c>
      <c r="G9625">
        <f t="shared" si="1050"/>
        <v>35000000</v>
      </c>
      <c r="H9625" s="3" t="s">
        <v>43</v>
      </c>
      <c r="I9625" t="str">
        <f t="shared" si="1051"/>
        <v>100000+</v>
      </c>
      <c r="J9625" s="1">
        <f t="shared" si="1052"/>
        <v>100000</v>
      </c>
      <c r="K9625" t="s">
        <v>596</v>
      </c>
      <c r="L9625" s="2" t="s">
        <v>4705</v>
      </c>
      <c r="M9625" s="1">
        <f t="shared" si="1056"/>
        <v>4.49</v>
      </c>
      <c r="N9625" t="s">
        <v>18</v>
      </c>
      <c r="O9625" t="s">
        <v>4391</v>
      </c>
      <c r="P9625" t="s">
        <v>265</v>
      </c>
      <c r="Q9625" t="str">
        <f t="shared" si="1053"/>
        <v>2018</v>
      </c>
      <c r="R9625" t="str">
        <f t="shared" si="1054"/>
        <v>July</v>
      </c>
      <c r="S9625" t="s">
        <v>12643</v>
      </c>
      <c r="T9625" t="s">
        <v>71</v>
      </c>
    </row>
    <row r="9626" spans="1:20" x14ac:dyDescent="0.3">
      <c r="A9626" t="s">
        <v>1407</v>
      </c>
      <c r="B9626" t="s">
        <v>2910</v>
      </c>
      <c r="C9626">
        <v>4.0999999999999996</v>
      </c>
      <c r="D9626">
        <f t="shared" si="1055"/>
        <v>5</v>
      </c>
      <c r="E9626">
        <v>200214</v>
      </c>
      <c r="F9626" t="s">
        <v>276</v>
      </c>
      <c r="G9626">
        <f t="shared" si="1050"/>
        <v>18000000</v>
      </c>
      <c r="H9626" s="3" t="s">
        <v>79</v>
      </c>
      <c r="I9626" t="str">
        <f t="shared" si="1051"/>
        <v>10000000+</v>
      </c>
      <c r="J9626" s="1">
        <f t="shared" si="1052"/>
        <v>10000000</v>
      </c>
      <c r="K9626" t="s">
        <v>17</v>
      </c>
      <c r="L9626" s="2">
        <v>0</v>
      </c>
      <c r="M9626" s="1">
        <f t="shared" si="1056"/>
        <v>0</v>
      </c>
      <c r="N9626" t="s">
        <v>18</v>
      </c>
      <c r="O9626" t="s">
        <v>1216</v>
      </c>
      <c r="P9626" t="s">
        <v>2864</v>
      </c>
      <c r="Q9626" t="str">
        <f t="shared" si="1053"/>
        <v>2018</v>
      </c>
      <c r="R9626" t="str">
        <f t="shared" si="1054"/>
        <v>August</v>
      </c>
      <c r="S9626" t="s">
        <v>12644</v>
      </c>
      <c r="T9626" t="s">
        <v>22</v>
      </c>
    </row>
    <row r="9627" spans="1:20" x14ac:dyDescent="0.3">
      <c r="A9627" t="s">
        <v>12645</v>
      </c>
      <c r="B9627" t="s">
        <v>2910</v>
      </c>
      <c r="C9627">
        <v>4.5</v>
      </c>
      <c r="D9627">
        <f t="shared" si="1055"/>
        <v>5</v>
      </c>
      <c r="E9627">
        <v>7881</v>
      </c>
      <c r="F9627" t="s">
        <v>967</v>
      </c>
      <c r="G9627">
        <f t="shared" si="1050"/>
        <v>53000000</v>
      </c>
      <c r="H9627" s="3" t="s">
        <v>25</v>
      </c>
      <c r="I9627" t="str">
        <f t="shared" si="1051"/>
        <v>500000+</v>
      </c>
      <c r="J9627" s="1">
        <f t="shared" si="1052"/>
        <v>500000</v>
      </c>
      <c r="K9627" t="s">
        <v>17</v>
      </c>
      <c r="L9627" s="2">
        <v>0</v>
      </c>
      <c r="M9627" s="1">
        <f t="shared" si="1056"/>
        <v>0</v>
      </c>
      <c r="N9627" t="s">
        <v>18</v>
      </c>
      <c r="O9627" t="s">
        <v>1216</v>
      </c>
      <c r="P9627" t="s">
        <v>5968</v>
      </c>
      <c r="Q9627" t="str">
        <f t="shared" si="1053"/>
        <v>2018</v>
      </c>
      <c r="R9627" t="str">
        <f t="shared" si="1054"/>
        <v>May</v>
      </c>
      <c r="S9627">
        <v>7</v>
      </c>
      <c r="T9627" t="s">
        <v>76</v>
      </c>
    </row>
    <row r="9628" spans="1:20" x14ac:dyDescent="0.3">
      <c r="A9628" t="s">
        <v>12646</v>
      </c>
      <c r="B9628" t="s">
        <v>730</v>
      </c>
      <c r="C9628">
        <v>4.2</v>
      </c>
      <c r="D9628">
        <f t="shared" si="1055"/>
        <v>5</v>
      </c>
      <c r="E9628">
        <v>44233</v>
      </c>
      <c r="F9628" t="s">
        <v>102</v>
      </c>
      <c r="G9628">
        <f t="shared" si="1050"/>
        <v>31000000</v>
      </c>
      <c r="H9628" s="3" t="s">
        <v>79</v>
      </c>
      <c r="I9628" t="str">
        <f t="shared" si="1051"/>
        <v>10000000+</v>
      </c>
      <c r="J9628" s="1">
        <f t="shared" si="1052"/>
        <v>10000000</v>
      </c>
      <c r="K9628" t="s">
        <v>17</v>
      </c>
      <c r="L9628" s="2">
        <v>0</v>
      </c>
      <c r="M9628" s="1">
        <f t="shared" si="1056"/>
        <v>0</v>
      </c>
      <c r="N9628" t="s">
        <v>18</v>
      </c>
      <c r="O9628" t="s">
        <v>731</v>
      </c>
      <c r="P9628" t="s">
        <v>371</v>
      </c>
      <c r="Q9628" t="str">
        <f t="shared" si="1053"/>
        <v>2018</v>
      </c>
      <c r="R9628" t="str">
        <f t="shared" si="1054"/>
        <v>July</v>
      </c>
      <c r="S9628" t="s">
        <v>12647</v>
      </c>
      <c r="T9628" t="s">
        <v>22</v>
      </c>
    </row>
    <row r="9629" spans="1:20" x14ac:dyDescent="0.3">
      <c r="A9629" t="s">
        <v>12648</v>
      </c>
      <c r="B9629" t="s">
        <v>5080</v>
      </c>
      <c r="C9629">
        <v>4.4000000000000004</v>
      </c>
      <c r="D9629">
        <f t="shared" si="1055"/>
        <v>5</v>
      </c>
      <c r="E9629">
        <v>291901</v>
      </c>
      <c r="F9629" t="s">
        <v>678</v>
      </c>
      <c r="G9629">
        <f t="shared" si="1050"/>
        <v>4300000</v>
      </c>
      <c r="H9629" s="3" t="s">
        <v>79</v>
      </c>
      <c r="I9629" t="str">
        <f t="shared" si="1051"/>
        <v>10000000+</v>
      </c>
      <c r="J9629" s="1">
        <f t="shared" si="1052"/>
        <v>10000000</v>
      </c>
      <c r="K9629" t="s">
        <v>17</v>
      </c>
      <c r="L9629" s="2">
        <v>0</v>
      </c>
      <c r="M9629" s="1">
        <f t="shared" si="1056"/>
        <v>0</v>
      </c>
      <c r="N9629" t="s">
        <v>375</v>
      </c>
      <c r="O9629" t="s">
        <v>5081</v>
      </c>
      <c r="P9629" t="s">
        <v>165</v>
      </c>
      <c r="Q9629" t="str">
        <f t="shared" si="1053"/>
        <v>2018</v>
      </c>
      <c r="R9629" t="str">
        <f t="shared" si="1054"/>
        <v>July</v>
      </c>
      <c r="S9629" t="s">
        <v>1711</v>
      </c>
      <c r="T9629" t="s">
        <v>71</v>
      </c>
    </row>
    <row r="9630" spans="1:20" x14ac:dyDescent="0.3">
      <c r="A9630" t="s">
        <v>12649</v>
      </c>
      <c r="B9630" t="s">
        <v>4390</v>
      </c>
      <c r="C9630">
        <v>4.4000000000000004</v>
      </c>
      <c r="D9630">
        <f t="shared" si="1055"/>
        <v>5</v>
      </c>
      <c r="E9630">
        <v>121304</v>
      </c>
      <c r="F9630" t="s">
        <v>39</v>
      </c>
      <c r="G9630">
        <f t="shared" si="1050"/>
        <v>1000</v>
      </c>
      <c r="H9630" s="3" t="s">
        <v>79</v>
      </c>
      <c r="I9630" t="str">
        <f t="shared" si="1051"/>
        <v>10000000+</v>
      </c>
      <c r="J9630" s="1">
        <f t="shared" si="1052"/>
        <v>10000000</v>
      </c>
      <c r="K9630" t="s">
        <v>17</v>
      </c>
      <c r="L9630" s="2">
        <v>0</v>
      </c>
      <c r="M9630" s="1">
        <f t="shared" si="1056"/>
        <v>0</v>
      </c>
      <c r="N9630" t="s">
        <v>18</v>
      </c>
      <c r="O9630" t="s">
        <v>4391</v>
      </c>
      <c r="P9630" t="s">
        <v>5850</v>
      </c>
      <c r="Q9630" t="str">
        <f t="shared" si="1053"/>
        <v>2018</v>
      </c>
      <c r="R9630" t="str">
        <f t="shared" si="1054"/>
        <v>March</v>
      </c>
      <c r="S9630" t="s">
        <v>39</v>
      </c>
      <c r="T9630" t="s">
        <v>39</v>
      </c>
    </row>
    <row r="9631" spans="1:20" x14ac:dyDescent="0.3">
      <c r="A9631" t="s">
        <v>12650</v>
      </c>
      <c r="B9631" t="s">
        <v>2910</v>
      </c>
      <c r="C9631">
        <v>4</v>
      </c>
      <c r="D9631">
        <f t="shared" si="1055"/>
        <v>4</v>
      </c>
      <c r="E9631">
        <v>5118</v>
      </c>
      <c r="F9631" t="s">
        <v>142</v>
      </c>
      <c r="G9631">
        <f t="shared" si="1050"/>
        <v>11000000</v>
      </c>
      <c r="H9631" s="3" t="s">
        <v>56</v>
      </c>
      <c r="I9631" t="str">
        <f t="shared" si="1051"/>
        <v>1000000+</v>
      </c>
      <c r="J9631" s="1">
        <f t="shared" si="1052"/>
        <v>1000000</v>
      </c>
      <c r="K9631" t="s">
        <v>17</v>
      </c>
      <c r="L9631" s="2">
        <v>0</v>
      </c>
      <c r="M9631" s="1">
        <f t="shared" si="1056"/>
        <v>0</v>
      </c>
      <c r="N9631" t="s">
        <v>18</v>
      </c>
      <c r="O9631" t="s">
        <v>1216</v>
      </c>
      <c r="P9631" t="s">
        <v>5470</v>
      </c>
      <c r="Q9631" t="str">
        <f t="shared" si="1053"/>
        <v>2018</v>
      </c>
      <c r="R9631" t="str">
        <f t="shared" si="1054"/>
        <v>March</v>
      </c>
      <c r="S9631" t="s">
        <v>6247</v>
      </c>
      <c r="T9631" t="s">
        <v>51</v>
      </c>
    </row>
    <row r="9632" spans="1:20" x14ac:dyDescent="0.3">
      <c r="A9632" t="s">
        <v>12651</v>
      </c>
      <c r="B9632" t="s">
        <v>4390</v>
      </c>
      <c r="C9632">
        <v>4.3</v>
      </c>
      <c r="D9632">
        <f t="shared" si="1055"/>
        <v>5</v>
      </c>
      <c r="E9632">
        <v>24175</v>
      </c>
      <c r="F9632" t="s">
        <v>631</v>
      </c>
      <c r="G9632">
        <f t="shared" si="1050"/>
        <v>8500000</v>
      </c>
      <c r="H9632" s="3" t="s">
        <v>31</v>
      </c>
      <c r="I9632" t="str">
        <f t="shared" si="1051"/>
        <v>5000000+</v>
      </c>
      <c r="J9632" s="1">
        <f t="shared" si="1052"/>
        <v>5000000</v>
      </c>
      <c r="K9632" t="s">
        <v>17</v>
      </c>
      <c r="L9632" s="2">
        <v>0</v>
      </c>
      <c r="M9632" s="1">
        <f t="shared" si="1056"/>
        <v>0</v>
      </c>
      <c r="N9632" t="s">
        <v>18</v>
      </c>
      <c r="O9632" t="s">
        <v>4391</v>
      </c>
      <c r="P9632" t="s">
        <v>8363</v>
      </c>
      <c r="Q9632" t="str">
        <f t="shared" si="1053"/>
        <v>2015</v>
      </c>
      <c r="R9632" t="str">
        <f t="shared" si="1054"/>
        <v>October</v>
      </c>
      <c r="S9632" t="s">
        <v>12652</v>
      </c>
      <c r="T9632" t="s">
        <v>245</v>
      </c>
    </row>
    <row r="9633" spans="1:20" x14ac:dyDescent="0.3">
      <c r="A9633" t="s">
        <v>1383</v>
      </c>
      <c r="B9633" t="s">
        <v>2910</v>
      </c>
      <c r="C9633">
        <v>4.3</v>
      </c>
      <c r="D9633">
        <f t="shared" si="1055"/>
        <v>5</v>
      </c>
      <c r="E9633">
        <v>207294</v>
      </c>
      <c r="F9633" t="s">
        <v>82</v>
      </c>
      <c r="G9633">
        <f t="shared" si="1050"/>
        <v>21000000</v>
      </c>
      <c r="H9633" s="3" t="s">
        <v>79</v>
      </c>
      <c r="I9633" t="str">
        <f t="shared" si="1051"/>
        <v>10000000+</v>
      </c>
      <c r="J9633" s="1">
        <f t="shared" si="1052"/>
        <v>10000000</v>
      </c>
      <c r="K9633" t="s">
        <v>17</v>
      </c>
      <c r="L9633" s="2">
        <v>0</v>
      </c>
      <c r="M9633" s="1">
        <f t="shared" si="1056"/>
        <v>0</v>
      </c>
      <c r="N9633" t="s">
        <v>111</v>
      </c>
      <c r="O9633" t="s">
        <v>1216</v>
      </c>
      <c r="P9633" t="s">
        <v>32</v>
      </c>
      <c r="Q9633" t="str">
        <f t="shared" si="1053"/>
        <v>2018</v>
      </c>
      <c r="R9633" t="str">
        <f t="shared" si="1054"/>
        <v>August</v>
      </c>
      <c r="S9633" t="s">
        <v>1384</v>
      </c>
      <c r="T9633" t="s">
        <v>245</v>
      </c>
    </row>
    <row r="9634" spans="1:20" x14ac:dyDescent="0.3">
      <c r="A9634" t="s">
        <v>12653</v>
      </c>
      <c r="B9634" t="s">
        <v>2519</v>
      </c>
      <c r="C9634">
        <v>4.4000000000000004</v>
      </c>
      <c r="D9634">
        <f t="shared" si="1055"/>
        <v>5</v>
      </c>
      <c r="E9634">
        <v>135739</v>
      </c>
      <c r="F9634" t="s">
        <v>39</v>
      </c>
      <c r="G9634">
        <f t="shared" si="1050"/>
        <v>1000</v>
      </c>
      <c r="H9634" s="3" t="s">
        <v>31</v>
      </c>
      <c r="I9634" t="str">
        <f t="shared" si="1051"/>
        <v>5000000+</v>
      </c>
      <c r="J9634" s="1">
        <f t="shared" si="1052"/>
        <v>5000000</v>
      </c>
      <c r="K9634" t="s">
        <v>17</v>
      </c>
      <c r="L9634" s="2">
        <v>0</v>
      </c>
      <c r="M9634" s="1">
        <f t="shared" si="1056"/>
        <v>0</v>
      </c>
      <c r="N9634" t="s">
        <v>18</v>
      </c>
      <c r="O9634" t="s">
        <v>2580</v>
      </c>
      <c r="P9634" t="s">
        <v>4530</v>
      </c>
      <c r="Q9634" t="str">
        <f t="shared" si="1053"/>
        <v>2018</v>
      </c>
      <c r="R9634" t="str">
        <f t="shared" si="1054"/>
        <v>August</v>
      </c>
      <c r="S9634" t="s">
        <v>39</v>
      </c>
      <c r="T9634" t="s">
        <v>39</v>
      </c>
    </row>
    <row r="9635" spans="1:20" x14ac:dyDescent="0.3">
      <c r="A9635" t="s">
        <v>12654</v>
      </c>
      <c r="B9635" t="s">
        <v>4716</v>
      </c>
      <c r="C9635">
        <v>4.4000000000000004</v>
      </c>
      <c r="D9635">
        <f t="shared" si="1055"/>
        <v>5</v>
      </c>
      <c r="E9635">
        <v>162831</v>
      </c>
      <c r="F9635" t="s">
        <v>1590</v>
      </c>
      <c r="G9635">
        <f t="shared" si="1050"/>
        <v>43000000</v>
      </c>
      <c r="H9635" s="3" t="s">
        <v>31</v>
      </c>
      <c r="I9635" t="str">
        <f t="shared" si="1051"/>
        <v>5000000+</v>
      </c>
      <c r="J9635" s="1">
        <f t="shared" si="1052"/>
        <v>5000000</v>
      </c>
      <c r="K9635" t="s">
        <v>17</v>
      </c>
      <c r="L9635" s="2">
        <v>0</v>
      </c>
      <c r="M9635" s="1">
        <f t="shared" si="1056"/>
        <v>0</v>
      </c>
      <c r="N9635" t="s">
        <v>18</v>
      </c>
      <c r="O9635" t="s">
        <v>4717</v>
      </c>
      <c r="P9635" t="s">
        <v>32</v>
      </c>
      <c r="Q9635" t="str">
        <f t="shared" si="1053"/>
        <v>2018</v>
      </c>
      <c r="R9635" t="str">
        <f t="shared" si="1054"/>
        <v>August</v>
      </c>
      <c r="S9635" t="s">
        <v>12655</v>
      </c>
      <c r="T9635" t="s">
        <v>71</v>
      </c>
    </row>
    <row r="9636" spans="1:20" x14ac:dyDescent="0.3">
      <c r="A9636" t="s">
        <v>12656</v>
      </c>
      <c r="B9636" t="s">
        <v>2910</v>
      </c>
      <c r="C9636">
        <v>4</v>
      </c>
      <c r="D9636">
        <f t="shared" si="1055"/>
        <v>4</v>
      </c>
      <c r="E9636">
        <v>10773</v>
      </c>
      <c r="F9636" t="s">
        <v>168</v>
      </c>
      <c r="G9636">
        <f t="shared" si="1050"/>
        <v>10000000</v>
      </c>
      <c r="H9636" s="3" t="s">
        <v>56</v>
      </c>
      <c r="I9636" t="str">
        <f t="shared" si="1051"/>
        <v>1000000+</v>
      </c>
      <c r="J9636" s="1">
        <f t="shared" si="1052"/>
        <v>1000000</v>
      </c>
      <c r="K9636" t="s">
        <v>17</v>
      </c>
      <c r="L9636" s="2">
        <v>0</v>
      </c>
      <c r="M9636" s="1">
        <f t="shared" si="1056"/>
        <v>0</v>
      </c>
      <c r="N9636" t="s">
        <v>18</v>
      </c>
      <c r="O9636" t="s">
        <v>1216</v>
      </c>
      <c r="P9636" t="s">
        <v>159</v>
      </c>
      <c r="Q9636" t="str">
        <f t="shared" si="1053"/>
        <v>2017</v>
      </c>
      <c r="R9636" t="str">
        <f t="shared" si="1054"/>
        <v>November</v>
      </c>
      <c r="S9636">
        <v>8.02</v>
      </c>
      <c r="T9636" t="s">
        <v>71</v>
      </c>
    </row>
    <row r="9637" spans="1:20" x14ac:dyDescent="0.3">
      <c r="A9637" t="s">
        <v>12657</v>
      </c>
      <c r="B9637" t="s">
        <v>2910</v>
      </c>
      <c r="C9637">
        <v>4.7</v>
      </c>
      <c r="D9637">
        <f t="shared" si="1055"/>
        <v>5</v>
      </c>
      <c r="E9637">
        <v>61600</v>
      </c>
      <c r="F9637" t="s">
        <v>250</v>
      </c>
      <c r="G9637">
        <f t="shared" si="1050"/>
        <v>3400000</v>
      </c>
      <c r="H9637" s="3" t="s">
        <v>56</v>
      </c>
      <c r="I9637" t="str">
        <f t="shared" si="1051"/>
        <v>1000000+</v>
      </c>
      <c r="J9637" s="1">
        <f t="shared" si="1052"/>
        <v>1000000</v>
      </c>
      <c r="K9637" t="s">
        <v>17</v>
      </c>
      <c r="L9637" s="2">
        <v>0</v>
      </c>
      <c r="M9637" s="1">
        <f t="shared" si="1056"/>
        <v>0</v>
      </c>
      <c r="N9637" t="s">
        <v>18</v>
      </c>
      <c r="O9637" t="s">
        <v>1216</v>
      </c>
      <c r="P9637" t="s">
        <v>6302</v>
      </c>
      <c r="Q9637" t="str">
        <f t="shared" si="1053"/>
        <v>2018</v>
      </c>
      <c r="R9637" t="str">
        <f t="shared" si="1054"/>
        <v>February</v>
      </c>
      <c r="S9637">
        <v>3.1</v>
      </c>
      <c r="T9637" t="s">
        <v>51</v>
      </c>
    </row>
    <row r="9638" spans="1:20" x14ac:dyDescent="0.3">
      <c r="A9638" t="s">
        <v>12658</v>
      </c>
      <c r="B9638" t="s">
        <v>4098</v>
      </c>
      <c r="C9638">
        <v>4.2</v>
      </c>
      <c r="D9638">
        <f t="shared" si="1055"/>
        <v>5</v>
      </c>
      <c r="E9638">
        <v>75566</v>
      </c>
      <c r="F9638" t="s">
        <v>39</v>
      </c>
      <c r="G9638">
        <f t="shared" si="1050"/>
        <v>1000</v>
      </c>
      <c r="H9638" s="3" t="s">
        <v>31</v>
      </c>
      <c r="I9638" t="str">
        <f t="shared" si="1051"/>
        <v>5000000+</v>
      </c>
      <c r="J9638" s="1">
        <f t="shared" si="1052"/>
        <v>5000000</v>
      </c>
      <c r="K9638" t="s">
        <v>17</v>
      </c>
      <c r="L9638" s="2">
        <v>0</v>
      </c>
      <c r="M9638" s="1">
        <f t="shared" si="1056"/>
        <v>0</v>
      </c>
      <c r="N9638" t="s">
        <v>18</v>
      </c>
      <c r="O9638" t="s">
        <v>2572</v>
      </c>
      <c r="P9638" t="s">
        <v>274</v>
      </c>
      <c r="Q9638" t="str">
        <f t="shared" si="1053"/>
        <v>2018</v>
      </c>
      <c r="R9638" t="str">
        <f t="shared" si="1054"/>
        <v>July</v>
      </c>
      <c r="S9638" t="s">
        <v>39</v>
      </c>
      <c r="T9638" t="s">
        <v>39</v>
      </c>
    </row>
    <row r="9639" spans="1:20" x14ac:dyDescent="0.3">
      <c r="A9639" t="s">
        <v>3106</v>
      </c>
      <c r="B9639" t="s">
        <v>2519</v>
      </c>
      <c r="C9639">
        <v>4.5</v>
      </c>
      <c r="D9639">
        <f t="shared" si="1055"/>
        <v>5</v>
      </c>
      <c r="E9639">
        <v>1375988</v>
      </c>
      <c r="F9639" t="s">
        <v>164</v>
      </c>
      <c r="G9639">
        <f t="shared" si="1050"/>
        <v>15000000</v>
      </c>
      <c r="H9639" s="3" t="s">
        <v>36</v>
      </c>
      <c r="I9639" t="str">
        <f t="shared" si="1051"/>
        <v>50000000+</v>
      </c>
      <c r="J9639" s="1">
        <f t="shared" si="1052"/>
        <v>50000000</v>
      </c>
      <c r="K9639" t="s">
        <v>17</v>
      </c>
      <c r="L9639" s="2">
        <v>0</v>
      </c>
      <c r="M9639" s="1">
        <f t="shared" si="1056"/>
        <v>0</v>
      </c>
      <c r="N9639" t="s">
        <v>18</v>
      </c>
      <c r="O9639" t="s">
        <v>2671</v>
      </c>
      <c r="P9639" t="s">
        <v>373</v>
      </c>
      <c r="Q9639" t="str">
        <f t="shared" si="1053"/>
        <v>2018</v>
      </c>
      <c r="R9639" t="str">
        <f t="shared" si="1054"/>
        <v>June</v>
      </c>
      <c r="S9639">
        <v>2.72</v>
      </c>
      <c r="T9639" t="s">
        <v>71</v>
      </c>
    </row>
    <row r="9640" spans="1:20" x14ac:dyDescent="0.3">
      <c r="A9640" t="s">
        <v>436</v>
      </c>
      <c r="B9640" t="s">
        <v>402</v>
      </c>
      <c r="C9640">
        <v>4.0999999999999996</v>
      </c>
      <c r="D9640">
        <f t="shared" si="1055"/>
        <v>5</v>
      </c>
      <c r="E9640">
        <v>364452</v>
      </c>
      <c r="F9640" t="s">
        <v>358</v>
      </c>
      <c r="G9640">
        <f t="shared" si="1050"/>
        <v>7100000</v>
      </c>
      <c r="H9640" s="3" t="s">
        <v>79</v>
      </c>
      <c r="I9640" t="str">
        <f t="shared" si="1051"/>
        <v>10000000+</v>
      </c>
      <c r="J9640" s="1">
        <f t="shared" si="1052"/>
        <v>10000000</v>
      </c>
      <c r="K9640" t="s">
        <v>17</v>
      </c>
      <c r="L9640" s="2">
        <v>0</v>
      </c>
      <c r="M9640" s="1">
        <f t="shared" si="1056"/>
        <v>0</v>
      </c>
      <c r="N9640" t="s">
        <v>18</v>
      </c>
      <c r="O9640" t="s">
        <v>404</v>
      </c>
      <c r="P9640" t="s">
        <v>150</v>
      </c>
      <c r="Q9640" t="str">
        <f t="shared" si="1053"/>
        <v>2018</v>
      </c>
      <c r="R9640" t="str">
        <f t="shared" si="1054"/>
        <v>July</v>
      </c>
      <c r="S9640" t="s">
        <v>437</v>
      </c>
      <c r="T9640" t="s">
        <v>71</v>
      </c>
    </row>
    <row r="9641" spans="1:20" x14ac:dyDescent="0.3">
      <c r="A9641" t="s">
        <v>12659</v>
      </c>
      <c r="B9641" t="s">
        <v>402</v>
      </c>
      <c r="C9641">
        <v>4.4000000000000004</v>
      </c>
      <c r="D9641">
        <f t="shared" si="1055"/>
        <v>5</v>
      </c>
      <c r="E9641">
        <v>384368</v>
      </c>
      <c r="F9641" t="s">
        <v>39</v>
      </c>
      <c r="G9641">
        <f t="shared" si="1050"/>
        <v>1000</v>
      </c>
      <c r="H9641" s="3" t="s">
        <v>79</v>
      </c>
      <c r="I9641" t="str">
        <f t="shared" si="1051"/>
        <v>10000000+</v>
      </c>
      <c r="J9641" s="1">
        <f t="shared" si="1052"/>
        <v>10000000</v>
      </c>
      <c r="K9641" t="s">
        <v>17</v>
      </c>
      <c r="L9641" s="2">
        <v>0</v>
      </c>
      <c r="M9641" s="1">
        <f t="shared" si="1056"/>
        <v>0</v>
      </c>
      <c r="N9641" t="s">
        <v>18</v>
      </c>
      <c r="O9641" t="s">
        <v>404</v>
      </c>
      <c r="P9641" t="s">
        <v>279</v>
      </c>
      <c r="Q9641" t="str">
        <f t="shared" si="1053"/>
        <v>2018</v>
      </c>
      <c r="R9641" t="str">
        <f t="shared" si="1054"/>
        <v>August</v>
      </c>
      <c r="S9641" t="s">
        <v>39</v>
      </c>
      <c r="T9641" t="s">
        <v>39</v>
      </c>
    </row>
    <row r="9642" spans="1:20" x14ac:dyDescent="0.3">
      <c r="A9642" t="s">
        <v>12660</v>
      </c>
      <c r="B9642" t="s">
        <v>402</v>
      </c>
      <c r="C9642">
        <v>4.0999999999999996</v>
      </c>
      <c r="D9642">
        <f t="shared" si="1055"/>
        <v>5</v>
      </c>
      <c r="E9642">
        <v>71328</v>
      </c>
      <c r="F9642" t="s">
        <v>142</v>
      </c>
      <c r="G9642">
        <f t="shared" si="1050"/>
        <v>11000000</v>
      </c>
      <c r="H9642" s="3" t="s">
        <v>31</v>
      </c>
      <c r="I9642" t="str">
        <f t="shared" si="1051"/>
        <v>5000000+</v>
      </c>
      <c r="J9642" s="1">
        <f t="shared" si="1052"/>
        <v>5000000</v>
      </c>
      <c r="K9642" t="s">
        <v>17</v>
      </c>
      <c r="L9642" s="2">
        <v>0</v>
      </c>
      <c r="M9642" s="1">
        <f t="shared" si="1056"/>
        <v>0</v>
      </c>
      <c r="N9642" t="s">
        <v>18</v>
      </c>
      <c r="O9642" t="s">
        <v>404</v>
      </c>
      <c r="P9642" t="s">
        <v>12661</v>
      </c>
      <c r="Q9642" t="str">
        <f t="shared" si="1053"/>
        <v>2017</v>
      </c>
      <c r="R9642" t="str">
        <f t="shared" si="1054"/>
        <v>June</v>
      </c>
      <c r="S9642" t="s">
        <v>12662</v>
      </c>
      <c r="T9642" t="s">
        <v>22</v>
      </c>
    </row>
    <row r="9643" spans="1:20" x14ac:dyDescent="0.3">
      <c r="A9643" t="s">
        <v>12663</v>
      </c>
      <c r="B9643" t="s">
        <v>1680</v>
      </c>
      <c r="C9643">
        <v>4.3</v>
      </c>
      <c r="D9643">
        <f t="shared" si="1055"/>
        <v>5</v>
      </c>
      <c r="E9643">
        <v>95</v>
      </c>
      <c r="F9643" t="s">
        <v>575</v>
      </c>
      <c r="G9643">
        <f t="shared" si="1050"/>
        <v>1500000</v>
      </c>
      <c r="H9643" s="3" t="s">
        <v>16</v>
      </c>
      <c r="I9643" t="str">
        <f t="shared" si="1051"/>
        <v>10000+</v>
      </c>
      <c r="J9643" s="1">
        <f t="shared" si="1052"/>
        <v>10000</v>
      </c>
      <c r="K9643" t="s">
        <v>17</v>
      </c>
      <c r="L9643" s="2">
        <v>0</v>
      </c>
      <c r="M9643" s="1">
        <f t="shared" si="1056"/>
        <v>0</v>
      </c>
      <c r="N9643" t="s">
        <v>18</v>
      </c>
      <c r="O9643" t="s">
        <v>1681</v>
      </c>
      <c r="P9643" t="s">
        <v>328</v>
      </c>
      <c r="Q9643" t="str">
        <f t="shared" si="1053"/>
        <v>2018</v>
      </c>
      <c r="R9643" t="str">
        <f t="shared" si="1054"/>
        <v>June</v>
      </c>
      <c r="S9643">
        <v>0.3</v>
      </c>
      <c r="T9643" t="s">
        <v>22</v>
      </c>
    </row>
    <row r="9644" spans="1:20" x14ac:dyDescent="0.3">
      <c r="A9644" t="s">
        <v>12664</v>
      </c>
      <c r="B9644" t="s">
        <v>505</v>
      </c>
      <c r="C9644">
        <v>3.5</v>
      </c>
      <c r="D9644">
        <f t="shared" si="1055"/>
        <v>4</v>
      </c>
      <c r="E9644">
        <v>13</v>
      </c>
      <c r="F9644" t="s">
        <v>82</v>
      </c>
      <c r="G9644">
        <f t="shared" si="1050"/>
        <v>21000000</v>
      </c>
      <c r="H9644" s="3" t="s">
        <v>719</v>
      </c>
      <c r="I9644" t="str">
        <f t="shared" si="1051"/>
        <v>1000+</v>
      </c>
      <c r="J9644" s="1">
        <f t="shared" si="1052"/>
        <v>1000</v>
      </c>
      <c r="K9644" t="s">
        <v>17</v>
      </c>
      <c r="L9644" s="2">
        <v>0</v>
      </c>
      <c r="M9644" s="1">
        <f t="shared" si="1056"/>
        <v>0</v>
      </c>
      <c r="N9644" t="s">
        <v>37</v>
      </c>
      <c r="O9644" t="s">
        <v>506</v>
      </c>
      <c r="P9644" t="s">
        <v>61</v>
      </c>
      <c r="Q9644" t="str">
        <f t="shared" si="1053"/>
        <v>2017</v>
      </c>
      <c r="R9644" t="str">
        <f t="shared" si="1054"/>
        <v>September</v>
      </c>
      <c r="S9644" t="s">
        <v>281</v>
      </c>
      <c r="T9644" t="s">
        <v>46</v>
      </c>
    </row>
    <row r="9645" spans="1:20" x14ac:dyDescent="0.3">
      <c r="A9645" t="s">
        <v>12665</v>
      </c>
      <c r="B9645" t="s">
        <v>1997</v>
      </c>
      <c r="C9645">
        <v>4.7</v>
      </c>
      <c r="D9645">
        <f t="shared" si="1055"/>
        <v>5</v>
      </c>
      <c r="E9645">
        <v>416</v>
      </c>
      <c r="F9645" t="s">
        <v>1677</v>
      </c>
      <c r="G9645">
        <f t="shared" si="1050"/>
        <v>34000000</v>
      </c>
      <c r="H9645" s="3" t="s">
        <v>16</v>
      </c>
      <c r="I9645" t="str">
        <f t="shared" si="1051"/>
        <v>10000+</v>
      </c>
      <c r="J9645" s="1">
        <f t="shared" si="1052"/>
        <v>10000</v>
      </c>
      <c r="K9645" t="s">
        <v>596</v>
      </c>
      <c r="L9645" s="2" t="s">
        <v>934</v>
      </c>
      <c r="M9645" s="1">
        <f t="shared" si="1056"/>
        <v>6.99</v>
      </c>
      <c r="N9645" t="s">
        <v>18</v>
      </c>
      <c r="O9645" t="s">
        <v>1998</v>
      </c>
      <c r="P9645" t="s">
        <v>371</v>
      </c>
      <c r="Q9645" t="str">
        <f t="shared" si="1053"/>
        <v>2018</v>
      </c>
      <c r="R9645" t="str">
        <f t="shared" si="1054"/>
        <v>July</v>
      </c>
      <c r="S9645" t="s">
        <v>2598</v>
      </c>
      <c r="T9645" t="s">
        <v>71</v>
      </c>
    </row>
    <row r="9646" spans="1:20" x14ac:dyDescent="0.3">
      <c r="A9646" t="s">
        <v>12666</v>
      </c>
      <c r="B9646" t="s">
        <v>730</v>
      </c>
      <c r="C9646">
        <v>3.5</v>
      </c>
      <c r="D9646">
        <f t="shared" si="1055"/>
        <v>4</v>
      </c>
      <c r="E9646">
        <v>0</v>
      </c>
      <c r="F9646" t="s">
        <v>142</v>
      </c>
      <c r="G9646">
        <f t="shared" si="1050"/>
        <v>11000000</v>
      </c>
      <c r="H9646" s="3" t="s">
        <v>1147</v>
      </c>
      <c r="I9646" t="str">
        <f t="shared" si="1051"/>
        <v>10+</v>
      </c>
      <c r="J9646" s="1">
        <f t="shared" si="1052"/>
        <v>10</v>
      </c>
      <c r="K9646" t="s">
        <v>17</v>
      </c>
      <c r="L9646" s="2">
        <v>0</v>
      </c>
      <c r="M9646" s="1">
        <f t="shared" si="1056"/>
        <v>0</v>
      </c>
      <c r="N9646" t="s">
        <v>18</v>
      </c>
      <c r="O9646" t="s">
        <v>731</v>
      </c>
      <c r="P9646" t="s">
        <v>2446</v>
      </c>
      <c r="Q9646" t="str">
        <f t="shared" si="1053"/>
        <v>2018</v>
      </c>
      <c r="R9646" t="str">
        <f t="shared" si="1054"/>
        <v>February</v>
      </c>
      <c r="S9646">
        <v>1.02</v>
      </c>
      <c r="T9646" t="s">
        <v>71</v>
      </c>
    </row>
    <row r="9647" spans="1:20" x14ac:dyDescent="0.3">
      <c r="A9647" t="s">
        <v>12667</v>
      </c>
      <c r="B9647" t="s">
        <v>505</v>
      </c>
      <c r="C9647">
        <v>2.6</v>
      </c>
      <c r="D9647">
        <f t="shared" si="1055"/>
        <v>3</v>
      </c>
      <c r="E9647">
        <v>13</v>
      </c>
      <c r="F9647" t="s">
        <v>252</v>
      </c>
      <c r="G9647">
        <f t="shared" si="1050"/>
        <v>8900000</v>
      </c>
      <c r="H9647" s="3" t="s">
        <v>719</v>
      </c>
      <c r="I9647" t="str">
        <f t="shared" si="1051"/>
        <v>1000+</v>
      </c>
      <c r="J9647" s="1">
        <f t="shared" si="1052"/>
        <v>1000</v>
      </c>
      <c r="K9647" t="s">
        <v>17</v>
      </c>
      <c r="L9647" s="2">
        <v>0</v>
      </c>
      <c r="M9647" s="1">
        <f t="shared" si="1056"/>
        <v>0</v>
      </c>
      <c r="N9647" t="s">
        <v>18</v>
      </c>
      <c r="O9647" t="s">
        <v>506</v>
      </c>
      <c r="P9647" t="s">
        <v>4652</v>
      </c>
      <c r="Q9647" t="str">
        <f t="shared" si="1053"/>
        <v>2016</v>
      </c>
      <c r="R9647" t="str">
        <f t="shared" si="1054"/>
        <v>October</v>
      </c>
      <c r="S9647">
        <v>3.2</v>
      </c>
      <c r="T9647" t="s">
        <v>71</v>
      </c>
    </row>
    <row r="9648" spans="1:20" x14ac:dyDescent="0.3">
      <c r="A9648" t="s">
        <v>12668</v>
      </c>
      <c r="B9648" t="s">
        <v>505</v>
      </c>
      <c r="C9648">
        <v>4.2</v>
      </c>
      <c r="D9648">
        <f t="shared" si="1055"/>
        <v>5</v>
      </c>
      <c r="E9648">
        <v>8</v>
      </c>
      <c r="F9648" t="s">
        <v>15</v>
      </c>
      <c r="G9648">
        <f t="shared" si="1050"/>
        <v>19000000</v>
      </c>
      <c r="H9648" s="3" t="s">
        <v>942</v>
      </c>
      <c r="I9648" t="str">
        <f t="shared" si="1051"/>
        <v>100+</v>
      </c>
      <c r="J9648" s="1">
        <f t="shared" si="1052"/>
        <v>100</v>
      </c>
      <c r="K9648" t="s">
        <v>17</v>
      </c>
      <c r="L9648" s="2">
        <v>0</v>
      </c>
      <c r="M9648" s="1">
        <f t="shared" si="1056"/>
        <v>0</v>
      </c>
      <c r="N9648" t="s">
        <v>37</v>
      </c>
      <c r="O9648" t="s">
        <v>506</v>
      </c>
      <c r="P9648" t="s">
        <v>124</v>
      </c>
      <c r="Q9648" t="str">
        <f t="shared" si="1053"/>
        <v>2018</v>
      </c>
      <c r="R9648" t="str">
        <f t="shared" si="1054"/>
        <v>April</v>
      </c>
      <c r="S9648" t="s">
        <v>7966</v>
      </c>
      <c r="T9648" t="s">
        <v>71</v>
      </c>
    </row>
    <row r="9649" spans="1:20" x14ac:dyDescent="0.3">
      <c r="A9649" t="s">
        <v>12669</v>
      </c>
      <c r="B9649" t="s">
        <v>3634</v>
      </c>
      <c r="C9649">
        <v>3.5</v>
      </c>
      <c r="D9649">
        <f t="shared" si="1055"/>
        <v>4</v>
      </c>
      <c r="E9649">
        <v>1</v>
      </c>
      <c r="F9649" t="s">
        <v>110</v>
      </c>
      <c r="G9649">
        <f t="shared" si="1050"/>
        <v>4200000</v>
      </c>
      <c r="H9649" s="3" t="s">
        <v>1147</v>
      </c>
      <c r="I9649" t="str">
        <f t="shared" si="1051"/>
        <v>10+</v>
      </c>
      <c r="J9649" s="1">
        <f t="shared" si="1052"/>
        <v>10</v>
      </c>
      <c r="K9649" t="s">
        <v>17</v>
      </c>
      <c r="L9649" s="2">
        <v>0</v>
      </c>
      <c r="M9649" s="1">
        <f t="shared" si="1056"/>
        <v>0</v>
      </c>
      <c r="N9649" t="s">
        <v>37</v>
      </c>
      <c r="O9649" t="s">
        <v>3635</v>
      </c>
      <c r="P9649" t="s">
        <v>6923</v>
      </c>
      <c r="Q9649" t="str">
        <f t="shared" si="1053"/>
        <v>2017</v>
      </c>
      <c r="R9649" t="str">
        <f t="shared" si="1054"/>
        <v>June</v>
      </c>
      <c r="S9649">
        <v>1</v>
      </c>
      <c r="T9649" t="s">
        <v>22</v>
      </c>
    </row>
    <row r="9650" spans="1:20" x14ac:dyDescent="0.3">
      <c r="A9650" t="s">
        <v>12670</v>
      </c>
      <c r="B9650" t="s">
        <v>505</v>
      </c>
      <c r="C9650">
        <v>3.5</v>
      </c>
      <c r="D9650">
        <f t="shared" si="1055"/>
        <v>4</v>
      </c>
      <c r="E9650">
        <v>0</v>
      </c>
      <c r="F9650" t="s">
        <v>283</v>
      </c>
      <c r="G9650">
        <f t="shared" si="1050"/>
        <v>1100000</v>
      </c>
      <c r="H9650" s="3" t="s">
        <v>942</v>
      </c>
      <c r="I9650" t="str">
        <f t="shared" si="1051"/>
        <v>100+</v>
      </c>
      <c r="J9650" s="1">
        <f t="shared" si="1052"/>
        <v>100</v>
      </c>
      <c r="K9650" t="s">
        <v>17</v>
      </c>
      <c r="L9650" s="2">
        <v>0</v>
      </c>
      <c r="M9650" s="1">
        <f t="shared" si="1056"/>
        <v>0</v>
      </c>
      <c r="N9650" t="s">
        <v>18</v>
      </c>
      <c r="O9650" t="s">
        <v>506</v>
      </c>
      <c r="P9650" t="s">
        <v>12671</v>
      </c>
      <c r="Q9650" t="str">
        <f t="shared" si="1053"/>
        <v>2013</v>
      </c>
      <c r="R9650" t="str">
        <f t="shared" si="1054"/>
        <v>April</v>
      </c>
      <c r="S9650">
        <v>1.1000000000000001</v>
      </c>
      <c r="T9650" t="s">
        <v>465</v>
      </c>
    </row>
    <row r="9651" spans="1:20" x14ac:dyDescent="0.3">
      <c r="A9651" t="s">
        <v>12672</v>
      </c>
      <c r="B9651" t="s">
        <v>505</v>
      </c>
      <c r="C9651">
        <v>3.5</v>
      </c>
      <c r="D9651">
        <f t="shared" si="1055"/>
        <v>4</v>
      </c>
      <c r="E9651">
        <v>0</v>
      </c>
      <c r="F9651" t="s">
        <v>142</v>
      </c>
      <c r="G9651">
        <f t="shared" si="1050"/>
        <v>11000000</v>
      </c>
      <c r="H9651" s="3" t="s">
        <v>1147</v>
      </c>
      <c r="I9651" t="str">
        <f t="shared" si="1051"/>
        <v>10+</v>
      </c>
      <c r="J9651" s="1">
        <f t="shared" si="1052"/>
        <v>10</v>
      </c>
      <c r="K9651" t="s">
        <v>17</v>
      </c>
      <c r="L9651" s="2">
        <v>0</v>
      </c>
      <c r="M9651" s="1">
        <f t="shared" si="1056"/>
        <v>0</v>
      </c>
      <c r="N9651" t="s">
        <v>37</v>
      </c>
      <c r="O9651" t="s">
        <v>506</v>
      </c>
      <c r="P9651" t="s">
        <v>326</v>
      </c>
      <c r="Q9651" t="str">
        <f t="shared" si="1053"/>
        <v>2018</v>
      </c>
      <c r="R9651" t="str">
        <f t="shared" si="1054"/>
        <v>June</v>
      </c>
      <c r="S9651" t="s">
        <v>12673</v>
      </c>
      <c r="T9651" t="s">
        <v>71</v>
      </c>
    </row>
    <row r="9652" spans="1:20" x14ac:dyDescent="0.3">
      <c r="A9652" t="s">
        <v>12674</v>
      </c>
      <c r="B9652" t="s">
        <v>505</v>
      </c>
      <c r="C9652">
        <v>3.5</v>
      </c>
      <c r="D9652">
        <f t="shared" si="1055"/>
        <v>4</v>
      </c>
      <c r="E9652">
        <v>0</v>
      </c>
      <c r="F9652" t="s">
        <v>24</v>
      </c>
      <c r="G9652">
        <f t="shared" si="1050"/>
        <v>14000000</v>
      </c>
      <c r="H9652" s="3" t="s">
        <v>937</v>
      </c>
      <c r="I9652" t="str">
        <f t="shared" si="1051"/>
        <v>50+</v>
      </c>
      <c r="J9652" s="1">
        <f t="shared" si="1052"/>
        <v>50</v>
      </c>
      <c r="K9652" t="s">
        <v>17</v>
      </c>
      <c r="L9652" s="2">
        <v>0</v>
      </c>
      <c r="M9652" s="1">
        <f t="shared" si="1056"/>
        <v>0</v>
      </c>
      <c r="N9652" t="s">
        <v>37</v>
      </c>
      <c r="O9652" t="s">
        <v>506</v>
      </c>
      <c r="P9652" t="s">
        <v>879</v>
      </c>
      <c r="Q9652" t="str">
        <f t="shared" si="1053"/>
        <v>2017</v>
      </c>
      <c r="R9652" t="str">
        <f t="shared" si="1054"/>
        <v>December</v>
      </c>
      <c r="S9652" t="s">
        <v>1171</v>
      </c>
      <c r="T9652" t="s">
        <v>211</v>
      </c>
    </row>
    <row r="9653" spans="1:20" x14ac:dyDescent="0.3">
      <c r="A9653" t="s">
        <v>12675</v>
      </c>
      <c r="B9653" t="s">
        <v>1997</v>
      </c>
      <c r="C9653">
        <v>3.5</v>
      </c>
      <c r="D9653">
        <f t="shared" si="1055"/>
        <v>4</v>
      </c>
      <c r="E9653">
        <v>1</v>
      </c>
      <c r="F9653" t="s">
        <v>39</v>
      </c>
      <c r="G9653">
        <f t="shared" si="1050"/>
        <v>1000</v>
      </c>
      <c r="H9653" s="3" t="s">
        <v>942</v>
      </c>
      <c r="I9653" t="str">
        <f t="shared" si="1051"/>
        <v>100+</v>
      </c>
      <c r="J9653" s="1">
        <f t="shared" si="1052"/>
        <v>100</v>
      </c>
      <c r="K9653" t="s">
        <v>17</v>
      </c>
      <c r="L9653" s="2">
        <v>0</v>
      </c>
      <c r="M9653" s="1">
        <f t="shared" si="1056"/>
        <v>0</v>
      </c>
      <c r="N9653" t="s">
        <v>18</v>
      </c>
      <c r="O9653" t="s">
        <v>1998</v>
      </c>
      <c r="P9653" t="s">
        <v>12676</v>
      </c>
      <c r="Q9653" t="str">
        <f t="shared" si="1053"/>
        <v>2015</v>
      </c>
      <c r="R9653" t="str">
        <f t="shared" si="1054"/>
        <v>September</v>
      </c>
      <c r="S9653" t="s">
        <v>39</v>
      </c>
      <c r="T9653" t="s">
        <v>39</v>
      </c>
    </row>
    <row r="9654" spans="1:20" x14ac:dyDescent="0.3">
      <c r="A9654" t="s">
        <v>12677</v>
      </c>
      <c r="B9654" t="s">
        <v>505</v>
      </c>
      <c r="C9654">
        <v>3.5</v>
      </c>
      <c r="D9654">
        <f t="shared" si="1055"/>
        <v>4</v>
      </c>
      <c r="E9654">
        <v>1</v>
      </c>
      <c r="F9654" t="s">
        <v>336</v>
      </c>
      <c r="G9654">
        <f t="shared" si="1050"/>
        <v>30000000</v>
      </c>
      <c r="H9654" s="3" t="s">
        <v>1147</v>
      </c>
      <c r="I9654" t="str">
        <f t="shared" si="1051"/>
        <v>10+</v>
      </c>
      <c r="J9654" s="1">
        <f t="shared" si="1052"/>
        <v>10</v>
      </c>
      <c r="K9654" t="s">
        <v>17</v>
      </c>
      <c r="L9654" s="2">
        <v>0</v>
      </c>
      <c r="M9654" s="1">
        <f t="shared" si="1056"/>
        <v>0</v>
      </c>
      <c r="N9654" t="s">
        <v>18</v>
      </c>
      <c r="O9654" t="s">
        <v>506</v>
      </c>
      <c r="P9654" t="s">
        <v>6720</v>
      </c>
      <c r="Q9654" t="str">
        <f t="shared" si="1053"/>
        <v>2018</v>
      </c>
      <c r="R9654" t="str">
        <f t="shared" si="1054"/>
        <v>January</v>
      </c>
      <c r="S9654" t="s">
        <v>21</v>
      </c>
      <c r="T9654" t="s">
        <v>46</v>
      </c>
    </row>
    <row r="9655" spans="1:20" x14ac:dyDescent="0.3">
      <c r="A9655" t="s">
        <v>12678</v>
      </c>
      <c r="B9655" t="s">
        <v>1997</v>
      </c>
      <c r="C9655">
        <v>3.5</v>
      </c>
      <c r="D9655">
        <f t="shared" si="1055"/>
        <v>4</v>
      </c>
      <c r="E9655">
        <v>15</v>
      </c>
      <c r="F9655" t="s">
        <v>152</v>
      </c>
      <c r="G9655">
        <f t="shared" si="1050"/>
        <v>24000000</v>
      </c>
      <c r="H9655" s="3" t="s">
        <v>719</v>
      </c>
      <c r="I9655" t="str">
        <f t="shared" si="1051"/>
        <v>1000+</v>
      </c>
      <c r="J9655" s="1">
        <f t="shared" si="1052"/>
        <v>1000</v>
      </c>
      <c r="K9655" t="s">
        <v>596</v>
      </c>
      <c r="L9655" s="2" t="s">
        <v>597</v>
      </c>
      <c r="M9655" s="1">
        <f t="shared" si="1056"/>
        <v>4.99</v>
      </c>
      <c r="N9655" t="s">
        <v>18</v>
      </c>
      <c r="O9655" t="s">
        <v>1998</v>
      </c>
      <c r="P9655" t="s">
        <v>274</v>
      </c>
      <c r="Q9655" t="str">
        <f t="shared" si="1053"/>
        <v>2018</v>
      </c>
      <c r="R9655" t="str">
        <f t="shared" si="1054"/>
        <v>July</v>
      </c>
      <c r="S9655" t="s">
        <v>70</v>
      </c>
      <c r="T9655" t="s">
        <v>71</v>
      </c>
    </row>
    <row r="9656" spans="1:20" x14ac:dyDescent="0.3">
      <c r="A9656" t="s">
        <v>12679</v>
      </c>
      <c r="B9656" t="s">
        <v>505</v>
      </c>
      <c r="C9656">
        <v>3.5</v>
      </c>
      <c r="D9656">
        <f t="shared" si="1055"/>
        <v>4</v>
      </c>
      <c r="E9656">
        <v>0</v>
      </c>
      <c r="F9656" t="s">
        <v>12680</v>
      </c>
      <c r="G9656">
        <f t="shared" si="1050"/>
        <v>518000</v>
      </c>
      <c r="H9656" s="3" t="s">
        <v>1147</v>
      </c>
      <c r="I9656" t="str">
        <f t="shared" si="1051"/>
        <v>10+</v>
      </c>
      <c r="J9656" s="1">
        <f t="shared" si="1052"/>
        <v>10</v>
      </c>
      <c r="K9656" t="s">
        <v>17</v>
      </c>
      <c r="L9656" s="2">
        <v>0</v>
      </c>
      <c r="M9656" s="1">
        <f t="shared" si="1056"/>
        <v>0</v>
      </c>
      <c r="N9656" t="s">
        <v>18</v>
      </c>
      <c r="O9656" t="s">
        <v>506</v>
      </c>
      <c r="P9656" t="s">
        <v>12681</v>
      </c>
      <c r="Q9656" t="str">
        <f t="shared" si="1053"/>
        <v>2014</v>
      </c>
      <c r="R9656" t="str">
        <f t="shared" si="1054"/>
        <v>August</v>
      </c>
      <c r="S9656">
        <v>1</v>
      </c>
      <c r="T9656" t="s">
        <v>157</v>
      </c>
    </row>
    <row r="9657" spans="1:20" x14ac:dyDescent="0.3">
      <c r="A9657" t="s">
        <v>12682</v>
      </c>
      <c r="B9657" t="s">
        <v>1610</v>
      </c>
      <c r="C9657">
        <v>5</v>
      </c>
      <c r="D9657">
        <f t="shared" si="1055"/>
        <v>5</v>
      </c>
      <c r="E9657">
        <v>1</v>
      </c>
      <c r="F9657" t="s">
        <v>39</v>
      </c>
      <c r="G9657">
        <f t="shared" si="1050"/>
        <v>1000</v>
      </c>
      <c r="H9657" s="3" t="s">
        <v>1147</v>
      </c>
      <c r="I9657" t="str">
        <f t="shared" si="1051"/>
        <v>10+</v>
      </c>
      <c r="J9657" s="1">
        <f t="shared" si="1052"/>
        <v>10</v>
      </c>
      <c r="K9657" t="s">
        <v>17</v>
      </c>
      <c r="L9657" s="2">
        <v>0</v>
      </c>
      <c r="M9657" s="1">
        <f t="shared" si="1056"/>
        <v>0</v>
      </c>
      <c r="N9657" t="s">
        <v>18</v>
      </c>
      <c r="O9657" t="s">
        <v>1611</v>
      </c>
      <c r="P9657" t="s">
        <v>313</v>
      </c>
      <c r="Q9657" t="str">
        <f t="shared" si="1053"/>
        <v>2018</v>
      </c>
      <c r="R9657" t="str">
        <f t="shared" si="1054"/>
        <v>May</v>
      </c>
      <c r="S9657" t="s">
        <v>281</v>
      </c>
      <c r="T9657" t="s">
        <v>71</v>
      </c>
    </row>
    <row r="9658" spans="1:20" x14ac:dyDescent="0.3">
      <c r="A9658" t="s">
        <v>12683</v>
      </c>
      <c r="B9658" t="s">
        <v>505</v>
      </c>
      <c r="C9658">
        <v>3.5</v>
      </c>
      <c r="D9658">
        <f t="shared" si="1055"/>
        <v>4</v>
      </c>
      <c r="E9658">
        <v>0</v>
      </c>
      <c r="F9658" t="s">
        <v>1614</v>
      </c>
      <c r="G9658">
        <f t="shared" si="1050"/>
        <v>6300000</v>
      </c>
      <c r="H9658" s="3" t="s">
        <v>1147</v>
      </c>
      <c r="I9658" t="str">
        <f t="shared" si="1051"/>
        <v>10+</v>
      </c>
      <c r="J9658" s="1">
        <f t="shared" si="1052"/>
        <v>10</v>
      </c>
      <c r="K9658" t="s">
        <v>17</v>
      </c>
      <c r="L9658" s="2">
        <v>0</v>
      </c>
      <c r="M9658" s="1">
        <f t="shared" si="1056"/>
        <v>0</v>
      </c>
      <c r="N9658" t="s">
        <v>18</v>
      </c>
      <c r="O9658" t="s">
        <v>506</v>
      </c>
      <c r="P9658" t="s">
        <v>2327</v>
      </c>
      <c r="Q9658" t="str">
        <f t="shared" si="1053"/>
        <v>2017</v>
      </c>
      <c r="R9658" t="str">
        <f t="shared" si="1054"/>
        <v>September</v>
      </c>
      <c r="S9658" t="s">
        <v>21</v>
      </c>
      <c r="T9658" t="s">
        <v>71</v>
      </c>
    </row>
    <row r="9659" spans="1:20" x14ac:dyDescent="0.3">
      <c r="A9659" t="s">
        <v>12684</v>
      </c>
      <c r="B9659" t="s">
        <v>2377</v>
      </c>
      <c r="C9659">
        <v>4.3</v>
      </c>
      <c r="D9659">
        <f t="shared" si="1055"/>
        <v>5</v>
      </c>
      <c r="E9659">
        <v>102</v>
      </c>
      <c r="F9659" t="s">
        <v>614</v>
      </c>
      <c r="G9659">
        <f t="shared" si="1050"/>
        <v>41000000</v>
      </c>
      <c r="H9659" s="3" t="s">
        <v>16</v>
      </c>
      <c r="I9659" t="str">
        <f t="shared" si="1051"/>
        <v>10000+</v>
      </c>
      <c r="J9659" s="1">
        <f t="shared" si="1052"/>
        <v>10000</v>
      </c>
      <c r="K9659" t="s">
        <v>17</v>
      </c>
      <c r="L9659" s="2">
        <v>0</v>
      </c>
      <c r="M9659" s="1">
        <f t="shared" si="1056"/>
        <v>0</v>
      </c>
      <c r="N9659" t="s">
        <v>18</v>
      </c>
      <c r="O9659" t="s">
        <v>2378</v>
      </c>
      <c r="P9659" t="s">
        <v>12685</v>
      </c>
      <c r="Q9659" t="str">
        <f t="shared" si="1053"/>
        <v>2016</v>
      </c>
      <c r="R9659" t="str">
        <f t="shared" si="1054"/>
        <v>November</v>
      </c>
      <c r="S9659" t="s">
        <v>28</v>
      </c>
      <c r="T9659" t="s">
        <v>22</v>
      </c>
    </row>
    <row r="9660" spans="1:20" x14ac:dyDescent="0.3">
      <c r="A9660" t="s">
        <v>12686</v>
      </c>
      <c r="B9660" t="s">
        <v>2377</v>
      </c>
      <c r="C9660">
        <v>3.5</v>
      </c>
      <c r="D9660">
        <f t="shared" si="1055"/>
        <v>4</v>
      </c>
      <c r="E9660">
        <v>0</v>
      </c>
      <c r="F9660" t="s">
        <v>276</v>
      </c>
      <c r="G9660">
        <f t="shared" si="1050"/>
        <v>18000000</v>
      </c>
      <c r="H9660" s="3" t="s">
        <v>1147</v>
      </c>
      <c r="I9660" t="str">
        <f t="shared" si="1051"/>
        <v>10+</v>
      </c>
      <c r="J9660" s="1">
        <f t="shared" si="1052"/>
        <v>10</v>
      </c>
      <c r="K9660" t="s">
        <v>17</v>
      </c>
      <c r="L9660" s="2">
        <v>0</v>
      </c>
      <c r="M9660" s="1">
        <f t="shared" si="1056"/>
        <v>0</v>
      </c>
      <c r="N9660" t="s">
        <v>18</v>
      </c>
      <c r="O9660" t="s">
        <v>2378</v>
      </c>
      <c r="P9660" t="s">
        <v>10111</v>
      </c>
      <c r="Q9660" t="str">
        <f t="shared" si="1053"/>
        <v>2017</v>
      </c>
      <c r="R9660" t="str">
        <f t="shared" si="1054"/>
        <v>January</v>
      </c>
      <c r="S9660">
        <v>1.1000000000000001</v>
      </c>
      <c r="T9660" t="s">
        <v>71</v>
      </c>
    </row>
    <row r="9661" spans="1:20" x14ac:dyDescent="0.3">
      <c r="A9661" t="s">
        <v>12687</v>
      </c>
      <c r="B9661" t="s">
        <v>505</v>
      </c>
      <c r="C9661">
        <v>3.5</v>
      </c>
      <c r="D9661">
        <f t="shared" si="1055"/>
        <v>4</v>
      </c>
      <c r="E9661">
        <v>0</v>
      </c>
      <c r="F9661" t="s">
        <v>139</v>
      </c>
      <c r="G9661">
        <f t="shared" si="1050"/>
        <v>5200000</v>
      </c>
      <c r="H9661" s="3" t="s">
        <v>937</v>
      </c>
      <c r="I9661" t="str">
        <f t="shared" si="1051"/>
        <v>50+</v>
      </c>
      <c r="J9661" s="1">
        <f t="shared" si="1052"/>
        <v>50</v>
      </c>
      <c r="K9661" t="s">
        <v>17</v>
      </c>
      <c r="L9661" s="2">
        <v>0</v>
      </c>
      <c r="M9661" s="1">
        <f t="shared" si="1056"/>
        <v>0</v>
      </c>
      <c r="N9661" t="s">
        <v>37</v>
      </c>
      <c r="O9661" t="s">
        <v>506</v>
      </c>
      <c r="P9661" t="s">
        <v>3828</v>
      </c>
      <c r="Q9661" t="str">
        <f t="shared" si="1053"/>
        <v>2018</v>
      </c>
      <c r="R9661" t="str">
        <f t="shared" si="1054"/>
        <v>February</v>
      </c>
      <c r="S9661" t="s">
        <v>12688</v>
      </c>
      <c r="T9661" t="s">
        <v>71</v>
      </c>
    </row>
    <row r="9662" spans="1:20" x14ac:dyDescent="0.3">
      <c r="A9662" t="s">
        <v>12689</v>
      </c>
      <c r="B9662" t="s">
        <v>2910</v>
      </c>
      <c r="C9662">
        <v>3.5</v>
      </c>
      <c r="D9662">
        <f t="shared" si="1055"/>
        <v>4</v>
      </c>
      <c r="E9662">
        <v>0</v>
      </c>
      <c r="F9662" t="s">
        <v>334</v>
      </c>
      <c r="G9662">
        <f t="shared" si="1050"/>
        <v>6700000</v>
      </c>
      <c r="H9662" s="3" t="s">
        <v>1178</v>
      </c>
      <c r="I9662" t="str">
        <f t="shared" si="1051"/>
        <v>1+</v>
      </c>
      <c r="J9662" s="1">
        <f t="shared" si="1052"/>
        <v>1</v>
      </c>
      <c r="K9662" t="s">
        <v>17</v>
      </c>
      <c r="L9662" s="2">
        <v>0</v>
      </c>
      <c r="M9662" s="1">
        <f t="shared" si="1056"/>
        <v>0</v>
      </c>
      <c r="N9662" t="s">
        <v>18</v>
      </c>
      <c r="O9662" t="s">
        <v>3034</v>
      </c>
      <c r="P9662" t="s">
        <v>143</v>
      </c>
      <c r="Q9662" t="str">
        <f t="shared" si="1053"/>
        <v>2018</v>
      </c>
      <c r="R9662" t="str">
        <f t="shared" si="1054"/>
        <v>July</v>
      </c>
      <c r="S9662">
        <v>1</v>
      </c>
      <c r="T9662" t="s">
        <v>465</v>
      </c>
    </row>
    <row r="9663" spans="1:20" x14ac:dyDescent="0.3">
      <c r="A9663" t="s">
        <v>12690</v>
      </c>
      <c r="B9663" t="s">
        <v>505</v>
      </c>
      <c r="C9663">
        <v>3.5</v>
      </c>
      <c r="D9663">
        <f t="shared" si="1055"/>
        <v>4</v>
      </c>
      <c r="E9663">
        <v>0</v>
      </c>
      <c r="F9663" t="s">
        <v>65</v>
      </c>
      <c r="G9663">
        <f t="shared" ref="G9663:G9726" si="1057">IF(RIGHT(F9663,1)="M",LEFT(F9663,LEN(F9663)-1)*1000000,IF(RIGHT(F9663,1)="K",LEFT(F9663,LEN(F9663)-1)*1000, 1000))</f>
        <v>3100000</v>
      </c>
      <c r="H9663" s="3" t="s">
        <v>937</v>
      </c>
      <c r="I9663" t="str">
        <f t="shared" ref="I9663:I9726" si="1058">SUBSTITUTE(H9663,",","")</f>
        <v>50+</v>
      </c>
      <c r="J9663" s="1">
        <f t="shared" ref="J9663:J9726" si="1059">VALUE(LEFT(I9663,LEN(I9663)-1))</f>
        <v>50</v>
      </c>
      <c r="K9663" t="s">
        <v>17</v>
      </c>
      <c r="L9663" s="2">
        <v>0</v>
      </c>
      <c r="M9663" s="1">
        <f t="shared" si="1056"/>
        <v>0</v>
      </c>
      <c r="N9663" t="s">
        <v>18</v>
      </c>
      <c r="O9663" t="s">
        <v>506</v>
      </c>
      <c r="P9663" t="s">
        <v>5910</v>
      </c>
      <c r="Q9663" t="str">
        <f t="shared" ref="Q9663:Q9726" si="1060">RIGHT(P9663,4)</f>
        <v>2015</v>
      </c>
      <c r="R9663" t="str">
        <f t="shared" ref="R9663:R9726" si="1061">LEFT(P9663,FIND(" ",P9663)-1)</f>
        <v>July</v>
      </c>
      <c r="S9663">
        <v>1</v>
      </c>
      <c r="T9663" t="s">
        <v>22</v>
      </c>
    </row>
    <row r="9664" spans="1:20" x14ac:dyDescent="0.3">
      <c r="A9664" t="s">
        <v>12691</v>
      </c>
      <c r="B9664" t="s">
        <v>505</v>
      </c>
      <c r="C9664">
        <v>3.5</v>
      </c>
      <c r="D9664">
        <f t="shared" si="1055"/>
        <v>4</v>
      </c>
      <c r="E9664">
        <v>0</v>
      </c>
      <c r="F9664" t="s">
        <v>1307</v>
      </c>
      <c r="G9664">
        <f t="shared" si="1057"/>
        <v>2000000</v>
      </c>
      <c r="H9664" s="3" t="s">
        <v>1147</v>
      </c>
      <c r="I9664" t="str">
        <f t="shared" si="1058"/>
        <v>10+</v>
      </c>
      <c r="J9664" s="1">
        <f t="shared" si="1059"/>
        <v>10</v>
      </c>
      <c r="K9664" t="s">
        <v>17</v>
      </c>
      <c r="L9664" s="2">
        <v>0</v>
      </c>
      <c r="M9664" s="1">
        <f t="shared" si="1056"/>
        <v>0</v>
      </c>
      <c r="N9664" t="s">
        <v>18</v>
      </c>
      <c r="O9664" t="s">
        <v>506</v>
      </c>
      <c r="P9664" t="s">
        <v>2094</v>
      </c>
      <c r="Q9664" t="str">
        <f t="shared" si="1060"/>
        <v>2018</v>
      </c>
      <c r="R9664" t="str">
        <f t="shared" si="1061"/>
        <v>January</v>
      </c>
      <c r="S9664">
        <v>1.2</v>
      </c>
      <c r="T9664" t="s">
        <v>71</v>
      </c>
    </row>
    <row r="9665" spans="1:20" x14ac:dyDescent="0.3">
      <c r="A9665" t="s">
        <v>12692</v>
      </c>
      <c r="B9665" t="s">
        <v>2910</v>
      </c>
      <c r="C9665">
        <v>4.4000000000000004</v>
      </c>
      <c r="D9665">
        <f t="shared" si="1055"/>
        <v>5</v>
      </c>
      <c r="E9665">
        <v>15105</v>
      </c>
      <c r="F9665" t="s">
        <v>1206</v>
      </c>
      <c r="G9665">
        <f t="shared" si="1057"/>
        <v>36000000</v>
      </c>
      <c r="H9665" s="3" t="s">
        <v>56</v>
      </c>
      <c r="I9665" t="str">
        <f t="shared" si="1058"/>
        <v>1000000+</v>
      </c>
      <c r="J9665" s="1">
        <f t="shared" si="1059"/>
        <v>1000000</v>
      </c>
      <c r="K9665" t="s">
        <v>17</v>
      </c>
      <c r="L9665" s="2">
        <v>0</v>
      </c>
      <c r="M9665" s="1">
        <f t="shared" si="1056"/>
        <v>0</v>
      </c>
      <c r="N9665" t="s">
        <v>18</v>
      </c>
      <c r="O9665" t="s">
        <v>1216</v>
      </c>
      <c r="P9665" t="s">
        <v>1519</v>
      </c>
      <c r="Q9665" t="str">
        <f t="shared" si="1060"/>
        <v>2018</v>
      </c>
      <c r="R9665" t="str">
        <f t="shared" si="1061"/>
        <v>June</v>
      </c>
      <c r="S9665" t="s">
        <v>2509</v>
      </c>
      <c r="T9665" t="s">
        <v>535</v>
      </c>
    </row>
    <row r="9666" spans="1:20" x14ac:dyDescent="0.3">
      <c r="A9666" t="s">
        <v>12693</v>
      </c>
      <c r="B9666" t="s">
        <v>2910</v>
      </c>
      <c r="C9666">
        <v>4.3</v>
      </c>
      <c r="D9666">
        <f t="shared" ref="D9666:D9729" si="1062">IF(C9666&gt;4,5,IF(C9666&gt;3,4,IF(C9666&gt;2,3,IF(C9666&gt;1,2,1))))</f>
        <v>5</v>
      </c>
      <c r="E9666">
        <v>34514</v>
      </c>
      <c r="F9666" t="s">
        <v>2074</v>
      </c>
      <c r="G9666">
        <f t="shared" si="1057"/>
        <v>60000000</v>
      </c>
      <c r="H9666" s="3" t="s">
        <v>31</v>
      </c>
      <c r="I9666" t="str">
        <f t="shared" si="1058"/>
        <v>5000000+</v>
      </c>
      <c r="J9666" s="1">
        <f t="shared" si="1059"/>
        <v>5000000</v>
      </c>
      <c r="K9666" t="s">
        <v>17</v>
      </c>
      <c r="L9666" s="2">
        <v>0</v>
      </c>
      <c r="M9666" s="1">
        <f t="shared" si="1056"/>
        <v>0</v>
      </c>
      <c r="N9666" t="s">
        <v>18</v>
      </c>
      <c r="O9666" t="s">
        <v>2916</v>
      </c>
      <c r="P9666" t="s">
        <v>165</v>
      </c>
      <c r="Q9666" t="str">
        <f t="shared" si="1060"/>
        <v>2018</v>
      </c>
      <c r="R9666" t="str">
        <f t="shared" si="1061"/>
        <v>July</v>
      </c>
      <c r="S9666" t="s">
        <v>1229</v>
      </c>
      <c r="T9666" t="s">
        <v>71</v>
      </c>
    </row>
    <row r="9667" spans="1:20" x14ac:dyDescent="0.3">
      <c r="A9667" t="s">
        <v>12694</v>
      </c>
      <c r="B9667" t="s">
        <v>2910</v>
      </c>
      <c r="C9667">
        <v>3.5</v>
      </c>
      <c r="D9667">
        <f t="shared" si="1062"/>
        <v>4</v>
      </c>
      <c r="E9667">
        <v>0</v>
      </c>
      <c r="F9667" t="s">
        <v>2526</v>
      </c>
      <c r="G9667">
        <f t="shared" si="1057"/>
        <v>74000000</v>
      </c>
      <c r="H9667" s="3" t="s">
        <v>942</v>
      </c>
      <c r="I9667" t="str">
        <f t="shared" si="1058"/>
        <v>100+</v>
      </c>
      <c r="J9667" s="1">
        <f t="shared" si="1059"/>
        <v>100</v>
      </c>
      <c r="K9667" t="s">
        <v>596</v>
      </c>
      <c r="L9667" s="2" t="s">
        <v>2766</v>
      </c>
      <c r="M9667" s="1">
        <f t="shared" ref="M9667:M9730" si="1063">VALUE(IF(RIGHT(L9667,LEN(L9667)-1)="",0,RIGHT(L9667,LEN(L9667)-1)))</f>
        <v>1.99</v>
      </c>
      <c r="N9667" t="s">
        <v>18</v>
      </c>
      <c r="O9667" t="s">
        <v>2938</v>
      </c>
      <c r="P9667" t="s">
        <v>1937</v>
      </c>
      <c r="Q9667" t="str">
        <f t="shared" si="1060"/>
        <v>2018</v>
      </c>
      <c r="R9667" t="str">
        <f t="shared" si="1061"/>
        <v>January</v>
      </c>
      <c r="S9667" t="s">
        <v>3621</v>
      </c>
      <c r="T9667" t="s">
        <v>71</v>
      </c>
    </row>
    <row r="9668" spans="1:20" x14ac:dyDescent="0.3">
      <c r="A9668" t="s">
        <v>12695</v>
      </c>
      <c r="B9668" t="s">
        <v>4239</v>
      </c>
      <c r="C9668">
        <v>3.5</v>
      </c>
      <c r="D9668">
        <f t="shared" si="1062"/>
        <v>4</v>
      </c>
      <c r="E9668">
        <v>4</v>
      </c>
      <c r="F9668" t="s">
        <v>142</v>
      </c>
      <c r="G9668">
        <f t="shared" si="1057"/>
        <v>11000000</v>
      </c>
      <c r="H9668" s="3" t="s">
        <v>942</v>
      </c>
      <c r="I9668" t="str">
        <f t="shared" si="1058"/>
        <v>100+</v>
      </c>
      <c r="J9668" s="1">
        <f t="shared" si="1059"/>
        <v>100</v>
      </c>
      <c r="K9668" t="s">
        <v>17</v>
      </c>
      <c r="L9668" s="2">
        <v>0</v>
      </c>
      <c r="M9668" s="1">
        <f t="shared" si="1063"/>
        <v>0</v>
      </c>
      <c r="N9668" t="s">
        <v>18</v>
      </c>
      <c r="O9668" t="s">
        <v>4240</v>
      </c>
      <c r="P9668" t="s">
        <v>12696</v>
      </c>
      <c r="Q9668" t="str">
        <f t="shared" si="1060"/>
        <v>2017</v>
      </c>
      <c r="R9668" t="str">
        <f t="shared" si="1061"/>
        <v>June</v>
      </c>
      <c r="S9668">
        <v>2</v>
      </c>
      <c r="T9668" t="s">
        <v>22</v>
      </c>
    </row>
    <row r="9669" spans="1:20" x14ac:dyDescent="0.3">
      <c r="A9669" t="s">
        <v>3093</v>
      </c>
      <c r="B9669" t="s">
        <v>2910</v>
      </c>
      <c r="C9669">
        <v>4.0999999999999996</v>
      </c>
      <c r="D9669">
        <f t="shared" si="1062"/>
        <v>5</v>
      </c>
      <c r="E9669">
        <v>288606</v>
      </c>
      <c r="F9669" t="s">
        <v>2789</v>
      </c>
      <c r="G9669">
        <f t="shared" si="1057"/>
        <v>92000000</v>
      </c>
      <c r="H9669" s="3" t="s">
        <v>79</v>
      </c>
      <c r="I9669" t="str">
        <f t="shared" si="1058"/>
        <v>10000000+</v>
      </c>
      <c r="J9669" s="1">
        <f t="shared" si="1059"/>
        <v>10000000</v>
      </c>
      <c r="K9669" t="s">
        <v>17</v>
      </c>
      <c r="L9669" s="2">
        <v>0</v>
      </c>
      <c r="M9669" s="1">
        <f t="shared" si="1063"/>
        <v>0</v>
      </c>
      <c r="N9669" t="s">
        <v>18</v>
      </c>
      <c r="O9669" t="s">
        <v>3094</v>
      </c>
      <c r="P9669" t="s">
        <v>1699</v>
      </c>
      <c r="Q9669" t="str">
        <f t="shared" si="1060"/>
        <v>2018</v>
      </c>
      <c r="R9669" t="str">
        <f t="shared" si="1061"/>
        <v>May</v>
      </c>
      <c r="S9669" t="s">
        <v>1733</v>
      </c>
      <c r="T9669" t="s">
        <v>76</v>
      </c>
    </row>
    <row r="9670" spans="1:20" x14ac:dyDescent="0.3">
      <c r="A9670" t="s">
        <v>12697</v>
      </c>
      <c r="B9670" t="s">
        <v>2910</v>
      </c>
      <c r="C9670">
        <v>3.5</v>
      </c>
      <c r="D9670">
        <f t="shared" si="1062"/>
        <v>4</v>
      </c>
      <c r="E9670">
        <v>1</v>
      </c>
      <c r="F9670" t="s">
        <v>2806</v>
      </c>
      <c r="G9670">
        <f t="shared" si="1057"/>
        <v>83000000</v>
      </c>
      <c r="H9670" s="3" t="s">
        <v>942</v>
      </c>
      <c r="I9670" t="str">
        <f t="shared" si="1058"/>
        <v>100+</v>
      </c>
      <c r="J9670" s="1">
        <f t="shared" si="1059"/>
        <v>100</v>
      </c>
      <c r="K9670" t="s">
        <v>596</v>
      </c>
      <c r="L9670" s="2" t="s">
        <v>3289</v>
      </c>
      <c r="M9670" s="1">
        <f t="shared" si="1063"/>
        <v>2.4900000000000002</v>
      </c>
      <c r="N9670" t="s">
        <v>18</v>
      </c>
      <c r="O9670" t="s">
        <v>12698</v>
      </c>
      <c r="P9670" t="s">
        <v>682</v>
      </c>
      <c r="Q9670" t="str">
        <f t="shared" si="1060"/>
        <v>2018</v>
      </c>
      <c r="R9670" t="str">
        <f t="shared" si="1061"/>
        <v>March</v>
      </c>
      <c r="S9670" t="s">
        <v>210</v>
      </c>
      <c r="T9670" t="s">
        <v>71</v>
      </c>
    </row>
    <row r="9671" spans="1:20" x14ac:dyDescent="0.3">
      <c r="A9671" t="s">
        <v>12699</v>
      </c>
      <c r="B9671" t="s">
        <v>2910</v>
      </c>
      <c r="C9671">
        <v>4.3</v>
      </c>
      <c r="D9671">
        <f t="shared" si="1062"/>
        <v>5</v>
      </c>
      <c r="E9671">
        <v>151374</v>
      </c>
      <c r="F9671" t="s">
        <v>206</v>
      </c>
      <c r="G9671">
        <f t="shared" si="1057"/>
        <v>54000000</v>
      </c>
      <c r="H9671" s="3" t="s">
        <v>79</v>
      </c>
      <c r="I9671" t="str">
        <f t="shared" si="1058"/>
        <v>10000000+</v>
      </c>
      <c r="J9671" s="1">
        <f t="shared" si="1059"/>
        <v>10000000</v>
      </c>
      <c r="K9671" t="s">
        <v>17</v>
      </c>
      <c r="L9671" s="2">
        <v>0</v>
      </c>
      <c r="M9671" s="1">
        <f t="shared" si="1063"/>
        <v>0</v>
      </c>
      <c r="N9671" t="s">
        <v>18</v>
      </c>
      <c r="O9671" t="s">
        <v>12700</v>
      </c>
      <c r="P9671" t="s">
        <v>328</v>
      </c>
      <c r="Q9671" t="str">
        <f t="shared" si="1060"/>
        <v>2018</v>
      </c>
      <c r="R9671" t="str">
        <f t="shared" si="1061"/>
        <v>June</v>
      </c>
      <c r="S9671" t="s">
        <v>2656</v>
      </c>
      <c r="T9671" t="s">
        <v>71</v>
      </c>
    </row>
    <row r="9672" spans="1:20" x14ac:dyDescent="0.3">
      <c r="A9672" t="s">
        <v>12701</v>
      </c>
      <c r="B9672" t="s">
        <v>2910</v>
      </c>
      <c r="C9672">
        <v>4.5</v>
      </c>
      <c r="D9672">
        <f t="shared" si="1062"/>
        <v>5</v>
      </c>
      <c r="E9672">
        <v>2062</v>
      </c>
      <c r="F9672" t="s">
        <v>495</v>
      </c>
      <c r="G9672">
        <f t="shared" si="1057"/>
        <v>42000000</v>
      </c>
      <c r="H9672" s="3" t="s">
        <v>25</v>
      </c>
      <c r="I9672" t="str">
        <f t="shared" si="1058"/>
        <v>500000+</v>
      </c>
      <c r="J9672" s="1">
        <f t="shared" si="1059"/>
        <v>500000</v>
      </c>
      <c r="K9672" t="s">
        <v>17</v>
      </c>
      <c r="L9672" s="2">
        <v>0</v>
      </c>
      <c r="M9672" s="1">
        <f t="shared" si="1063"/>
        <v>0</v>
      </c>
      <c r="N9672" t="s">
        <v>18</v>
      </c>
      <c r="O9672" t="s">
        <v>12702</v>
      </c>
      <c r="P9672" t="s">
        <v>57</v>
      </c>
      <c r="Q9672" t="str">
        <f t="shared" si="1060"/>
        <v>2018</v>
      </c>
      <c r="R9672" t="str">
        <f t="shared" si="1061"/>
        <v>June</v>
      </c>
      <c r="S9672" t="s">
        <v>154</v>
      </c>
      <c r="T9672" t="s">
        <v>76</v>
      </c>
    </row>
    <row r="9673" spans="1:20" x14ac:dyDescent="0.3">
      <c r="A9673" t="s">
        <v>12703</v>
      </c>
      <c r="B9673" t="s">
        <v>1680</v>
      </c>
      <c r="C9673">
        <v>3.5</v>
      </c>
      <c r="D9673">
        <f t="shared" si="1062"/>
        <v>4</v>
      </c>
      <c r="E9673">
        <v>1</v>
      </c>
      <c r="F9673" t="s">
        <v>119</v>
      </c>
      <c r="G9673">
        <f t="shared" si="1057"/>
        <v>23000000</v>
      </c>
      <c r="H9673" s="3" t="s">
        <v>942</v>
      </c>
      <c r="I9673" t="str">
        <f t="shared" si="1058"/>
        <v>100+</v>
      </c>
      <c r="J9673" s="1">
        <f t="shared" si="1059"/>
        <v>100</v>
      </c>
      <c r="K9673" t="s">
        <v>17</v>
      </c>
      <c r="L9673" s="2">
        <v>0</v>
      </c>
      <c r="M9673" s="1">
        <f t="shared" si="1063"/>
        <v>0</v>
      </c>
      <c r="N9673" t="s">
        <v>18</v>
      </c>
      <c r="O9673" t="s">
        <v>1681</v>
      </c>
      <c r="P9673" t="s">
        <v>2862</v>
      </c>
      <c r="Q9673" t="str">
        <f t="shared" si="1060"/>
        <v>2018</v>
      </c>
      <c r="R9673" t="str">
        <f t="shared" si="1061"/>
        <v>March</v>
      </c>
      <c r="S9673">
        <v>1</v>
      </c>
      <c r="T9673" t="s">
        <v>71</v>
      </c>
    </row>
    <row r="9674" spans="1:20" x14ac:dyDescent="0.3">
      <c r="A9674" t="s">
        <v>12704</v>
      </c>
      <c r="B9674" t="s">
        <v>2910</v>
      </c>
      <c r="C9674">
        <v>4.5999999999999996</v>
      </c>
      <c r="D9674">
        <f t="shared" si="1062"/>
        <v>5</v>
      </c>
      <c r="E9674">
        <v>6231</v>
      </c>
      <c r="F9674" t="s">
        <v>102</v>
      </c>
      <c r="G9674">
        <f t="shared" si="1057"/>
        <v>31000000</v>
      </c>
      <c r="H9674" s="3" t="s">
        <v>56</v>
      </c>
      <c r="I9674" t="str">
        <f t="shared" si="1058"/>
        <v>1000000+</v>
      </c>
      <c r="J9674" s="1">
        <f t="shared" si="1059"/>
        <v>1000000</v>
      </c>
      <c r="K9674" t="s">
        <v>17</v>
      </c>
      <c r="L9674" s="2">
        <v>0</v>
      </c>
      <c r="M9674" s="1">
        <f t="shared" si="1063"/>
        <v>0</v>
      </c>
      <c r="N9674" t="s">
        <v>18</v>
      </c>
      <c r="O9674" t="s">
        <v>2938</v>
      </c>
      <c r="P9674" t="s">
        <v>450</v>
      </c>
      <c r="Q9674" t="str">
        <f t="shared" si="1060"/>
        <v>2018</v>
      </c>
      <c r="R9674" t="str">
        <f t="shared" si="1061"/>
        <v>July</v>
      </c>
      <c r="S9674">
        <v>2.6</v>
      </c>
      <c r="T9674" t="s">
        <v>22</v>
      </c>
    </row>
    <row r="9675" spans="1:20" x14ac:dyDescent="0.3">
      <c r="A9675" t="s">
        <v>12705</v>
      </c>
      <c r="B9675" t="s">
        <v>2910</v>
      </c>
      <c r="C9675">
        <v>4.5999999999999996</v>
      </c>
      <c r="D9675">
        <f t="shared" si="1062"/>
        <v>5</v>
      </c>
      <c r="E9675">
        <v>50060</v>
      </c>
      <c r="F9675" t="s">
        <v>2562</v>
      </c>
      <c r="G9675">
        <f t="shared" si="1057"/>
        <v>98000000</v>
      </c>
      <c r="H9675" s="3" t="s">
        <v>56</v>
      </c>
      <c r="I9675" t="str">
        <f t="shared" si="1058"/>
        <v>1000000+</v>
      </c>
      <c r="J9675" s="1">
        <f t="shared" si="1059"/>
        <v>1000000</v>
      </c>
      <c r="K9675" t="s">
        <v>17</v>
      </c>
      <c r="L9675" s="2">
        <v>0</v>
      </c>
      <c r="M9675" s="1">
        <f t="shared" si="1063"/>
        <v>0</v>
      </c>
      <c r="N9675" t="s">
        <v>18</v>
      </c>
      <c r="O9675" t="s">
        <v>2916</v>
      </c>
      <c r="P9675" t="s">
        <v>4530</v>
      </c>
      <c r="Q9675" t="str">
        <f t="shared" si="1060"/>
        <v>2018</v>
      </c>
      <c r="R9675" t="str">
        <f t="shared" si="1061"/>
        <v>August</v>
      </c>
      <c r="S9675" t="s">
        <v>12706</v>
      </c>
      <c r="T9675" t="s">
        <v>71</v>
      </c>
    </row>
    <row r="9676" spans="1:20" x14ac:dyDescent="0.3">
      <c r="A9676" t="s">
        <v>12707</v>
      </c>
      <c r="B9676" t="s">
        <v>2910</v>
      </c>
      <c r="C9676">
        <v>4.7</v>
      </c>
      <c r="D9676">
        <f t="shared" si="1062"/>
        <v>5</v>
      </c>
      <c r="E9676">
        <v>188740</v>
      </c>
      <c r="F9676" t="s">
        <v>2553</v>
      </c>
      <c r="G9676">
        <f t="shared" si="1057"/>
        <v>69000000</v>
      </c>
      <c r="H9676" s="3" t="s">
        <v>56</v>
      </c>
      <c r="I9676" t="str">
        <f t="shared" si="1058"/>
        <v>1000000+</v>
      </c>
      <c r="J9676" s="1">
        <f t="shared" si="1059"/>
        <v>1000000</v>
      </c>
      <c r="K9676" t="s">
        <v>596</v>
      </c>
      <c r="L9676" s="2" t="s">
        <v>2766</v>
      </c>
      <c r="M9676" s="1">
        <f t="shared" si="1063"/>
        <v>1.99</v>
      </c>
      <c r="N9676" t="s">
        <v>18</v>
      </c>
      <c r="O9676" t="s">
        <v>2916</v>
      </c>
      <c r="P9676" t="s">
        <v>704</v>
      </c>
      <c r="Q9676" t="str">
        <f t="shared" si="1060"/>
        <v>2018</v>
      </c>
      <c r="R9676" t="str">
        <f t="shared" si="1061"/>
        <v>July</v>
      </c>
      <c r="S9676" t="s">
        <v>3400</v>
      </c>
      <c r="T9676" t="s">
        <v>40</v>
      </c>
    </row>
    <row r="9677" spans="1:20" x14ac:dyDescent="0.3">
      <c r="A9677" t="s">
        <v>12708</v>
      </c>
      <c r="B9677" t="s">
        <v>402</v>
      </c>
      <c r="C9677">
        <v>3.5</v>
      </c>
      <c r="D9677">
        <f t="shared" si="1062"/>
        <v>4</v>
      </c>
      <c r="E9677">
        <v>14</v>
      </c>
      <c r="F9677" t="s">
        <v>12709</v>
      </c>
      <c r="G9677">
        <f t="shared" si="1057"/>
        <v>754000</v>
      </c>
      <c r="H9677" s="3" t="s">
        <v>1122</v>
      </c>
      <c r="I9677" t="str">
        <f t="shared" si="1058"/>
        <v>500+</v>
      </c>
      <c r="J9677" s="1">
        <f t="shared" si="1059"/>
        <v>500</v>
      </c>
      <c r="K9677" t="s">
        <v>596</v>
      </c>
      <c r="L9677" s="2" t="s">
        <v>3134</v>
      </c>
      <c r="M9677" s="1">
        <f t="shared" si="1063"/>
        <v>0.99</v>
      </c>
      <c r="N9677" t="s">
        <v>18</v>
      </c>
      <c r="O9677" t="s">
        <v>404</v>
      </c>
      <c r="P9677" t="s">
        <v>12710</v>
      </c>
      <c r="Q9677" t="str">
        <f t="shared" si="1060"/>
        <v>2013</v>
      </c>
      <c r="R9677" t="str">
        <f t="shared" si="1061"/>
        <v>October</v>
      </c>
      <c r="S9677">
        <v>1.1000000000000001</v>
      </c>
      <c r="T9677" t="s">
        <v>389</v>
      </c>
    </row>
    <row r="9678" spans="1:20" x14ac:dyDescent="0.3">
      <c r="A9678" t="s">
        <v>3074</v>
      </c>
      <c r="B9678" t="s">
        <v>2910</v>
      </c>
      <c r="C9678">
        <v>4.3</v>
      </c>
      <c r="D9678">
        <f t="shared" si="1062"/>
        <v>5</v>
      </c>
      <c r="E9678">
        <v>1574546</v>
      </c>
      <c r="F9678" t="s">
        <v>85</v>
      </c>
      <c r="G9678">
        <f t="shared" si="1057"/>
        <v>37000000</v>
      </c>
      <c r="H9678" s="3" t="s">
        <v>36</v>
      </c>
      <c r="I9678" t="str">
        <f t="shared" si="1058"/>
        <v>50000000+</v>
      </c>
      <c r="J9678" s="1">
        <f t="shared" si="1059"/>
        <v>50000000</v>
      </c>
      <c r="K9678" t="s">
        <v>17</v>
      </c>
      <c r="L9678" s="2">
        <v>0</v>
      </c>
      <c r="M9678" s="1">
        <f t="shared" si="1063"/>
        <v>0</v>
      </c>
      <c r="N9678" t="s">
        <v>18</v>
      </c>
      <c r="O9678" t="s">
        <v>3043</v>
      </c>
      <c r="P9678" t="s">
        <v>248</v>
      </c>
      <c r="Q9678" t="str">
        <f t="shared" si="1060"/>
        <v>2018</v>
      </c>
      <c r="R9678" t="str">
        <f t="shared" si="1061"/>
        <v>July</v>
      </c>
      <c r="S9678" t="s">
        <v>1864</v>
      </c>
      <c r="T9678" t="s">
        <v>40</v>
      </c>
    </row>
    <row r="9679" spans="1:20" x14ac:dyDescent="0.3">
      <c r="A9679" t="s">
        <v>12711</v>
      </c>
      <c r="B9679" t="s">
        <v>2910</v>
      </c>
      <c r="C9679">
        <v>4.2</v>
      </c>
      <c r="D9679">
        <f t="shared" si="1062"/>
        <v>5</v>
      </c>
      <c r="E9679">
        <v>23292</v>
      </c>
      <c r="F9679" t="s">
        <v>78</v>
      </c>
      <c r="G9679">
        <f t="shared" si="1057"/>
        <v>20000000</v>
      </c>
      <c r="H9679" s="3" t="s">
        <v>56</v>
      </c>
      <c r="I9679" t="str">
        <f t="shared" si="1058"/>
        <v>1000000+</v>
      </c>
      <c r="J9679" s="1">
        <f t="shared" si="1059"/>
        <v>1000000</v>
      </c>
      <c r="K9679" t="s">
        <v>17</v>
      </c>
      <c r="L9679" s="2">
        <v>0</v>
      </c>
      <c r="M9679" s="1">
        <f t="shared" si="1063"/>
        <v>0</v>
      </c>
      <c r="N9679" t="s">
        <v>18</v>
      </c>
      <c r="O9679" t="s">
        <v>2652</v>
      </c>
      <c r="P9679" t="s">
        <v>2247</v>
      </c>
      <c r="Q9679" t="str">
        <f t="shared" si="1060"/>
        <v>2017</v>
      </c>
      <c r="R9679" t="str">
        <f t="shared" si="1061"/>
        <v>September</v>
      </c>
      <c r="S9679">
        <v>1.4</v>
      </c>
      <c r="T9679" t="s">
        <v>51</v>
      </c>
    </row>
    <row r="9680" spans="1:20" x14ac:dyDescent="0.3">
      <c r="A9680" t="s">
        <v>12712</v>
      </c>
      <c r="B9680" t="s">
        <v>2910</v>
      </c>
      <c r="C9680">
        <v>4.5</v>
      </c>
      <c r="D9680">
        <f t="shared" si="1062"/>
        <v>5</v>
      </c>
      <c r="E9680">
        <v>43852</v>
      </c>
      <c r="F9680" t="s">
        <v>1113</v>
      </c>
      <c r="G9680">
        <f t="shared" si="1057"/>
        <v>77000000</v>
      </c>
      <c r="H9680" s="3" t="s">
        <v>79</v>
      </c>
      <c r="I9680" t="str">
        <f t="shared" si="1058"/>
        <v>10000000+</v>
      </c>
      <c r="J9680" s="1">
        <f t="shared" si="1059"/>
        <v>10000000</v>
      </c>
      <c r="K9680" t="s">
        <v>17</v>
      </c>
      <c r="L9680" s="2">
        <v>0</v>
      </c>
      <c r="M9680" s="1">
        <f t="shared" si="1063"/>
        <v>0</v>
      </c>
      <c r="N9680" t="s">
        <v>18</v>
      </c>
      <c r="O9680" t="s">
        <v>3165</v>
      </c>
      <c r="P9680" t="s">
        <v>143</v>
      </c>
      <c r="Q9680" t="str">
        <f t="shared" si="1060"/>
        <v>2018</v>
      </c>
      <c r="R9680" t="str">
        <f t="shared" si="1061"/>
        <v>July</v>
      </c>
      <c r="S9680" t="s">
        <v>7937</v>
      </c>
      <c r="T9680" t="s">
        <v>71</v>
      </c>
    </row>
    <row r="9681" spans="1:20" x14ac:dyDescent="0.3">
      <c r="A9681" t="s">
        <v>12713</v>
      </c>
      <c r="B9681" t="s">
        <v>2910</v>
      </c>
      <c r="C9681">
        <v>4.3</v>
      </c>
      <c r="D9681">
        <f t="shared" si="1062"/>
        <v>5</v>
      </c>
      <c r="E9681">
        <v>13330</v>
      </c>
      <c r="F9681" t="s">
        <v>461</v>
      </c>
      <c r="G9681">
        <f t="shared" si="1057"/>
        <v>73000000</v>
      </c>
      <c r="H9681" s="3" t="s">
        <v>56</v>
      </c>
      <c r="I9681" t="str">
        <f t="shared" si="1058"/>
        <v>1000000+</v>
      </c>
      <c r="J9681" s="1">
        <f t="shared" si="1059"/>
        <v>1000000</v>
      </c>
      <c r="K9681" t="s">
        <v>17</v>
      </c>
      <c r="L9681" s="2">
        <v>0</v>
      </c>
      <c r="M9681" s="1">
        <f t="shared" si="1063"/>
        <v>0</v>
      </c>
      <c r="N9681" t="s">
        <v>18</v>
      </c>
      <c r="O9681" t="s">
        <v>2916</v>
      </c>
      <c r="P9681" t="s">
        <v>350</v>
      </c>
      <c r="Q9681" t="str">
        <f t="shared" si="1060"/>
        <v>2018</v>
      </c>
      <c r="R9681" t="str">
        <f t="shared" si="1061"/>
        <v>May</v>
      </c>
      <c r="S9681">
        <v>2</v>
      </c>
      <c r="T9681" t="s">
        <v>71</v>
      </c>
    </row>
    <row r="9682" spans="1:20" x14ac:dyDescent="0.3">
      <c r="A9682" t="s">
        <v>12714</v>
      </c>
      <c r="B9682" t="s">
        <v>2910</v>
      </c>
      <c r="C9682">
        <v>4.5</v>
      </c>
      <c r="D9682">
        <f t="shared" si="1062"/>
        <v>5</v>
      </c>
      <c r="E9682">
        <v>46369</v>
      </c>
      <c r="F9682" t="s">
        <v>60</v>
      </c>
      <c r="G9682">
        <f t="shared" si="1057"/>
        <v>33000000</v>
      </c>
      <c r="H9682" s="3" t="s">
        <v>79</v>
      </c>
      <c r="I9682" t="str">
        <f t="shared" si="1058"/>
        <v>10000000+</v>
      </c>
      <c r="J9682" s="1">
        <f t="shared" si="1059"/>
        <v>10000000</v>
      </c>
      <c r="K9682" t="s">
        <v>17</v>
      </c>
      <c r="L9682" s="2">
        <v>0</v>
      </c>
      <c r="M9682" s="1">
        <f t="shared" si="1063"/>
        <v>0</v>
      </c>
      <c r="N9682" t="s">
        <v>18</v>
      </c>
      <c r="O9682" t="s">
        <v>2936</v>
      </c>
      <c r="P9682" t="s">
        <v>450</v>
      </c>
      <c r="Q9682" t="str">
        <f t="shared" si="1060"/>
        <v>2018</v>
      </c>
      <c r="R9682" t="str">
        <f t="shared" si="1061"/>
        <v>July</v>
      </c>
      <c r="S9682">
        <v>2.2999999999999998</v>
      </c>
      <c r="T9682" t="s">
        <v>22</v>
      </c>
    </row>
    <row r="9683" spans="1:20" x14ac:dyDescent="0.3">
      <c r="A9683" t="s">
        <v>12715</v>
      </c>
      <c r="B9683" t="s">
        <v>4390</v>
      </c>
      <c r="C9683">
        <v>3.5</v>
      </c>
      <c r="D9683">
        <f t="shared" si="1062"/>
        <v>4</v>
      </c>
      <c r="E9683">
        <v>1960</v>
      </c>
      <c r="F9683" t="s">
        <v>89</v>
      </c>
      <c r="G9683">
        <f t="shared" si="1057"/>
        <v>2700000</v>
      </c>
      <c r="H9683" s="3" t="s">
        <v>56</v>
      </c>
      <c r="I9683" t="str">
        <f t="shared" si="1058"/>
        <v>1000000+</v>
      </c>
      <c r="J9683" s="1">
        <f t="shared" si="1059"/>
        <v>1000000</v>
      </c>
      <c r="K9683" t="s">
        <v>17</v>
      </c>
      <c r="L9683" s="2">
        <v>0</v>
      </c>
      <c r="M9683" s="1">
        <f t="shared" si="1063"/>
        <v>0</v>
      </c>
      <c r="N9683" t="s">
        <v>18</v>
      </c>
      <c r="O9683" t="s">
        <v>4391</v>
      </c>
      <c r="P9683" t="s">
        <v>279</v>
      </c>
      <c r="Q9683" t="str">
        <f t="shared" si="1060"/>
        <v>2018</v>
      </c>
      <c r="R9683" t="str">
        <f t="shared" si="1061"/>
        <v>August</v>
      </c>
      <c r="S9683">
        <v>2.5</v>
      </c>
      <c r="T9683" t="s">
        <v>71</v>
      </c>
    </row>
    <row r="9684" spans="1:20" x14ac:dyDescent="0.3">
      <c r="A9684" t="s">
        <v>12716</v>
      </c>
      <c r="B9684" t="s">
        <v>2519</v>
      </c>
      <c r="C9684">
        <v>4.3</v>
      </c>
      <c r="D9684">
        <f t="shared" si="1062"/>
        <v>5</v>
      </c>
      <c r="E9684">
        <v>2178</v>
      </c>
      <c r="F9684" t="s">
        <v>194</v>
      </c>
      <c r="G9684">
        <f t="shared" si="1057"/>
        <v>57000000</v>
      </c>
      <c r="H9684" s="3" t="s">
        <v>25</v>
      </c>
      <c r="I9684" t="str">
        <f t="shared" si="1058"/>
        <v>500000+</v>
      </c>
      <c r="J9684" s="1">
        <f t="shared" si="1059"/>
        <v>500000</v>
      </c>
      <c r="K9684" t="s">
        <v>17</v>
      </c>
      <c r="L9684" s="2">
        <v>0</v>
      </c>
      <c r="M9684" s="1">
        <f t="shared" si="1063"/>
        <v>0</v>
      </c>
      <c r="N9684" t="s">
        <v>18</v>
      </c>
      <c r="O9684" t="s">
        <v>2588</v>
      </c>
      <c r="P9684" t="s">
        <v>1928</v>
      </c>
      <c r="Q9684" t="str">
        <f t="shared" si="1060"/>
        <v>2018</v>
      </c>
      <c r="R9684" t="str">
        <f t="shared" si="1061"/>
        <v>March</v>
      </c>
      <c r="S9684">
        <v>1.1000000000000001</v>
      </c>
      <c r="T9684" t="s">
        <v>71</v>
      </c>
    </row>
    <row r="9685" spans="1:20" x14ac:dyDescent="0.3">
      <c r="A9685" t="s">
        <v>12717</v>
      </c>
      <c r="B9685" t="s">
        <v>2910</v>
      </c>
      <c r="C9685">
        <v>4.5999999999999996</v>
      </c>
      <c r="D9685">
        <f t="shared" si="1062"/>
        <v>5</v>
      </c>
      <c r="E9685">
        <v>29155</v>
      </c>
      <c r="F9685" t="s">
        <v>2806</v>
      </c>
      <c r="G9685">
        <f t="shared" si="1057"/>
        <v>83000000</v>
      </c>
      <c r="H9685" s="3" t="s">
        <v>56</v>
      </c>
      <c r="I9685" t="str">
        <f t="shared" si="1058"/>
        <v>1000000+</v>
      </c>
      <c r="J9685" s="1">
        <f t="shared" si="1059"/>
        <v>1000000</v>
      </c>
      <c r="K9685" t="s">
        <v>17</v>
      </c>
      <c r="L9685" s="2">
        <v>0</v>
      </c>
      <c r="M9685" s="1">
        <f t="shared" si="1063"/>
        <v>0</v>
      </c>
      <c r="N9685" t="s">
        <v>18</v>
      </c>
      <c r="O9685" t="s">
        <v>2938</v>
      </c>
      <c r="P9685" t="s">
        <v>192</v>
      </c>
      <c r="Q9685" t="str">
        <f t="shared" si="1060"/>
        <v>2018</v>
      </c>
      <c r="R9685" t="str">
        <f t="shared" si="1061"/>
        <v>July</v>
      </c>
      <c r="S9685" t="s">
        <v>70</v>
      </c>
      <c r="T9685" t="s">
        <v>71</v>
      </c>
    </row>
    <row r="9686" spans="1:20" x14ac:dyDescent="0.3">
      <c r="A9686" t="s">
        <v>12718</v>
      </c>
      <c r="B9686" t="s">
        <v>2910</v>
      </c>
      <c r="C9686">
        <v>4.5</v>
      </c>
      <c r="D9686">
        <f t="shared" si="1062"/>
        <v>5</v>
      </c>
      <c r="E9686">
        <v>2200</v>
      </c>
      <c r="F9686" t="s">
        <v>461</v>
      </c>
      <c r="G9686">
        <f t="shared" si="1057"/>
        <v>73000000</v>
      </c>
      <c r="H9686" s="3" t="s">
        <v>56</v>
      </c>
      <c r="I9686" t="str">
        <f t="shared" si="1058"/>
        <v>1000000+</v>
      </c>
      <c r="J9686" s="1">
        <f t="shared" si="1059"/>
        <v>1000000</v>
      </c>
      <c r="K9686" t="s">
        <v>17</v>
      </c>
      <c r="L9686" s="2">
        <v>0</v>
      </c>
      <c r="M9686" s="1">
        <f t="shared" si="1063"/>
        <v>0</v>
      </c>
      <c r="N9686" t="s">
        <v>18</v>
      </c>
      <c r="O9686" t="s">
        <v>12719</v>
      </c>
      <c r="P9686" t="s">
        <v>274</v>
      </c>
      <c r="Q9686" t="str">
        <f t="shared" si="1060"/>
        <v>2018</v>
      </c>
      <c r="R9686" t="str">
        <f t="shared" si="1061"/>
        <v>July</v>
      </c>
      <c r="S9686" t="s">
        <v>146</v>
      </c>
      <c r="T9686" t="s">
        <v>71</v>
      </c>
    </row>
    <row r="9687" spans="1:20" x14ac:dyDescent="0.3">
      <c r="A9687" t="s">
        <v>2693</v>
      </c>
      <c r="B9687" t="s">
        <v>2910</v>
      </c>
      <c r="C9687">
        <v>4.3</v>
      </c>
      <c r="D9687">
        <f t="shared" si="1062"/>
        <v>5</v>
      </c>
      <c r="E9687">
        <v>1842381</v>
      </c>
      <c r="F9687" t="s">
        <v>39</v>
      </c>
      <c r="G9687">
        <f t="shared" si="1057"/>
        <v>1000</v>
      </c>
      <c r="H9687" s="3" t="s">
        <v>36</v>
      </c>
      <c r="I9687" t="str">
        <f t="shared" si="1058"/>
        <v>50000000+</v>
      </c>
      <c r="J9687" s="1">
        <f t="shared" si="1059"/>
        <v>50000000</v>
      </c>
      <c r="K9687" t="s">
        <v>17</v>
      </c>
      <c r="L9687" s="2">
        <v>0</v>
      </c>
      <c r="M9687" s="1">
        <f t="shared" si="1063"/>
        <v>0</v>
      </c>
      <c r="N9687" t="s">
        <v>37</v>
      </c>
      <c r="O9687" t="s">
        <v>2652</v>
      </c>
      <c r="P9687" t="s">
        <v>74</v>
      </c>
      <c r="Q9687" t="str">
        <f t="shared" si="1060"/>
        <v>2018</v>
      </c>
      <c r="R9687" t="str">
        <f t="shared" si="1061"/>
        <v>July</v>
      </c>
      <c r="S9687" t="s">
        <v>39</v>
      </c>
      <c r="T9687" t="s">
        <v>39</v>
      </c>
    </row>
    <row r="9688" spans="1:20" x14ac:dyDescent="0.3">
      <c r="A9688" t="s">
        <v>12720</v>
      </c>
      <c r="B9688" t="s">
        <v>2910</v>
      </c>
      <c r="C9688">
        <v>4.4000000000000004</v>
      </c>
      <c r="D9688">
        <f t="shared" si="1062"/>
        <v>5</v>
      </c>
      <c r="E9688">
        <v>1516</v>
      </c>
      <c r="F9688" t="s">
        <v>903</v>
      </c>
      <c r="G9688">
        <f t="shared" si="1057"/>
        <v>44000000</v>
      </c>
      <c r="H9688" s="3" t="s">
        <v>49</v>
      </c>
      <c r="I9688" t="str">
        <f t="shared" si="1058"/>
        <v>50000+</v>
      </c>
      <c r="J9688" s="1">
        <f t="shared" si="1059"/>
        <v>50000</v>
      </c>
      <c r="K9688" t="s">
        <v>596</v>
      </c>
      <c r="L9688" s="2" t="s">
        <v>943</v>
      </c>
      <c r="M9688" s="1">
        <f t="shared" si="1063"/>
        <v>2.99</v>
      </c>
      <c r="N9688" t="s">
        <v>18</v>
      </c>
      <c r="O9688" t="s">
        <v>2715</v>
      </c>
      <c r="P9688" t="s">
        <v>1626</v>
      </c>
      <c r="Q9688" t="str">
        <f t="shared" si="1060"/>
        <v>2017</v>
      </c>
      <c r="R9688" t="str">
        <f t="shared" si="1061"/>
        <v>November</v>
      </c>
      <c r="S9688" t="s">
        <v>70</v>
      </c>
      <c r="T9688" t="s">
        <v>40</v>
      </c>
    </row>
    <row r="9689" spans="1:20" x14ac:dyDescent="0.3">
      <c r="A9689" t="s">
        <v>12721</v>
      </c>
      <c r="B9689" t="s">
        <v>1680</v>
      </c>
      <c r="C9689">
        <v>3.5</v>
      </c>
      <c r="D9689">
        <f t="shared" si="1062"/>
        <v>4</v>
      </c>
      <c r="E9689">
        <v>2</v>
      </c>
      <c r="F9689" t="s">
        <v>42</v>
      </c>
      <c r="G9689">
        <f t="shared" si="1057"/>
        <v>2800000</v>
      </c>
      <c r="H9689" s="3" t="s">
        <v>942</v>
      </c>
      <c r="I9689" t="str">
        <f t="shared" si="1058"/>
        <v>100+</v>
      </c>
      <c r="J9689" s="1">
        <f t="shared" si="1059"/>
        <v>100</v>
      </c>
      <c r="K9689" t="s">
        <v>17</v>
      </c>
      <c r="L9689" s="2">
        <v>0</v>
      </c>
      <c r="M9689" s="1">
        <f t="shared" si="1063"/>
        <v>0</v>
      </c>
      <c r="N9689" t="s">
        <v>18</v>
      </c>
      <c r="O9689" t="s">
        <v>1681</v>
      </c>
      <c r="P9689" t="s">
        <v>641</v>
      </c>
      <c r="Q9689" t="str">
        <f t="shared" si="1060"/>
        <v>2018</v>
      </c>
      <c r="R9689" t="str">
        <f t="shared" si="1061"/>
        <v>March</v>
      </c>
      <c r="S9689" t="s">
        <v>2014</v>
      </c>
      <c r="T9689" t="s">
        <v>71</v>
      </c>
    </row>
    <row r="9690" spans="1:20" x14ac:dyDescent="0.3">
      <c r="A9690" t="s">
        <v>12722</v>
      </c>
      <c r="B9690" t="s">
        <v>4716</v>
      </c>
      <c r="C9690">
        <v>3.5</v>
      </c>
      <c r="D9690">
        <f t="shared" si="1062"/>
        <v>4</v>
      </c>
      <c r="E9690">
        <v>4</v>
      </c>
      <c r="F9690" t="s">
        <v>435</v>
      </c>
      <c r="G9690">
        <f t="shared" si="1057"/>
        <v>13000000</v>
      </c>
      <c r="H9690" s="3" t="s">
        <v>942</v>
      </c>
      <c r="I9690" t="str">
        <f t="shared" si="1058"/>
        <v>100+</v>
      </c>
      <c r="J9690" s="1">
        <f t="shared" si="1059"/>
        <v>100</v>
      </c>
      <c r="K9690" t="s">
        <v>17</v>
      </c>
      <c r="L9690" s="2">
        <v>0</v>
      </c>
      <c r="M9690" s="1">
        <f t="shared" si="1063"/>
        <v>0</v>
      </c>
      <c r="N9690" t="s">
        <v>18</v>
      </c>
      <c r="O9690" t="s">
        <v>4717</v>
      </c>
      <c r="P9690" t="s">
        <v>326</v>
      </c>
      <c r="Q9690" t="str">
        <f t="shared" si="1060"/>
        <v>2018</v>
      </c>
      <c r="R9690" t="str">
        <f t="shared" si="1061"/>
        <v>June</v>
      </c>
      <c r="S9690" t="s">
        <v>511</v>
      </c>
      <c r="T9690" t="s">
        <v>46</v>
      </c>
    </row>
    <row r="9691" spans="1:20" x14ac:dyDescent="0.3">
      <c r="A9691" t="s">
        <v>12723</v>
      </c>
      <c r="B9691" t="s">
        <v>505</v>
      </c>
      <c r="C9691">
        <v>3.5</v>
      </c>
      <c r="D9691">
        <f t="shared" si="1062"/>
        <v>4</v>
      </c>
      <c r="E9691">
        <v>3</v>
      </c>
      <c r="F9691" t="s">
        <v>493</v>
      </c>
      <c r="G9691">
        <f t="shared" si="1057"/>
        <v>2100000</v>
      </c>
      <c r="H9691" s="3" t="s">
        <v>942</v>
      </c>
      <c r="I9691" t="str">
        <f t="shared" si="1058"/>
        <v>100+</v>
      </c>
      <c r="J9691" s="1">
        <f t="shared" si="1059"/>
        <v>100</v>
      </c>
      <c r="K9691" t="s">
        <v>17</v>
      </c>
      <c r="L9691" s="2">
        <v>0</v>
      </c>
      <c r="M9691" s="1">
        <f t="shared" si="1063"/>
        <v>0</v>
      </c>
      <c r="N9691" t="s">
        <v>18</v>
      </c>
      <c r="O9691" t="s">
        <v>506</v>
      </c>
      <c r="P9691" t="s">
        <v>6400</v>
      </c>
      <c r="Q9691" t="str">
        <f t="shared" si="1060"/>
        <v>2015</v>
      </c>
      <c r="R9691" t="str">
        <f t="shared" si="1061"/>
        <v>November</v>
      </c>
      <c r="S9691" t="s">
        <v>210</v>
      </c>
      <c r="T9691" t="s">
        <v>157</v>
      </c>
    </row>
    <row r="9692" spans="1:20" x14ac:dyDescent="0.3">
      <c r="A9692" t="s">
        <v>12724</v>
      </c>
      <c r="B9692" t="s">
        <v>2910</v>
      </c>
      <c r="C9692">
        <v>3.4</v>
      </c>
      <c r="D9692">
        <f t="shared" si="1062"/>
        <v>4</v>
      </c>
      <c r="E9692">
        <v>9</v>
      </c>
      <c r="F9692" t="s">
        <v>68</v>
      </c>
      <c r="G9692">
        <f t="shared" si="1057"/>
        <v>28000000</v>
      </c>
      <c r="H9692" s="3" t="s">
        <v>1122</v>
      </c>
      <c r="I9692" t="str">
        <f t="shared" si="1058"/>
        <v>500+</v>
      </c>
      <c r="J9692" s="1">
        <f t="shared" si="1059"/>
        <v>500</v>
      </c>
      <c r="K9692" t="s">
        <v>17</v>
      </c>
      <c r="L9692" s="2">
        <v>0</v>
      </c>
      <c r="M9692" s="1">
        <f t="shared" si="1063"/>
        <v>0</v>
      </c>
      <c r="N9692" t="s">
        <v>18</v>
      </c>
      <c r="O9692" t="s">
        <v>1445</v>
      </c>
      <c r="P9692" t="s">
        <v>924</v>
      </c>
      <c r="Q9692" t="str">
        <f t="shared" si="1060"/>
        <v>2016</v>
      </c>
      <c r="R9692" t="str">
        <f t="shared" si="1061"/>
        <v>September</v>
      </c>
      <c r="S9692">
        <v>314007</v>
      </c>
      <c r="T9692" t="s">
        <v>535</v>
      </c>
    </row>
    <row r="9693" spans="1:20" x14ac:dyDescent="0.3">
      <c r="A9693" t="s">
        <v>12725</v>
      </c>
      <c r="B9693" t="s">
        <v>3213</v>
      </c>
      <c r="C9693">
        <v>4.3</v>
      </c>
      <c r="D9693">
        <f t="shared" si="1062"/>
        <v>5</v>
      </c>
      <c r="E9693">
        <v>267</v>
      </c>
      <c r="F9693" t="s">
        <v>481</v>
      </c>
      <c r="G9693">
        <f t="shared" si="1057"/>
        <v>2300000</v>
      </c>
      <c r="H9693" s="3" t="s">
        <v>49</v>
      </c>
      <c r="I9693" t="str">
        <f t="shared" si="1058"/>
        <v>50000+</v>
      </c>
      <c r="J9693" s="1">
        <f t="shared" si="1059"/>
        <v>50000</v>
      </c>
      <c r="K9693" t="s">
        <v>17</v>
      </c>
      <c r="L9693" s="2">
        <v>0</v>
      </c>
      <c r="M9693" s="1">
        <f t="shared" si="1063"/>
        <v>0</v>
      </c>
      <c r="N9693" t="s">
        <v>18</v>
      </c>
      <c r="O9693" t="s">
        <v>3215</v>
      </c>
      <c r="P9693" t="s">
        <v>216</v>
      </c>
      <c r="Q9693" t="str">
        <f t="shared" si="1060"/>
        <v>2018</v>
      </c>
      <c r="R9693" t="str">
        <f t="shared" si="1061"/>
        <v>July</v>
      </c>
      <c r="S9693">
        <v>2.1800000000000002</v>
      </c>
      <c r="T9693" t="s">
        <v>76</v>
      </c>
    </row>
    <row r="9694" spans="1:20" x14ac:dyDescent="0.3">
      <c r="A9694" t="s">
        <v>12726</v>
      </c>
      <c r="B9694" t="s">
        <v>730</v>
      </c>
      <c r="C9694">
        <v>3.8</v>
      </c>
      <c r="D9694">
        <f t="shared" si="1062"/>
        <v>4</v>
      </c>
      <c r="E9694">
        <v>4</v>
      </c>
      <c r="F9694" t="s">
        <v>12727</v>
      </c>
      <c r="G9694">
        <f t="shared" si="1057"/>
        <v>892000</v>
      </c>
      <c r="H9694" s="3" t="s">
        <v>942</v>
      </c>
      <c r="I9694" t="str">
        <f t="shared" si="1058"/>
        <v>100+</v>
      </c>
      <c r="J9694" s="1">
        <f t="shared" si="1059"/>
        <v>100</v>
      </c>
      <c r="K9694" t="s">
        <v>17</v>
      </c>
      <c r="L9694" s="2">
        <v>0</v>
      </c>
      <c r="M9694" s="1">
        <f t="shared" si="1063"/>
        <v>0</v>
      </c>
      <c r="N9694" t="s">
        <v>18</v>
      </c>
      <c r="O9694" t="s">
        <v>731</v>
      </c>
      <c r="P9694" t="s">
        <v>237</v>
      </c>
      <c r="Q9694" t="str">
        <f t="shared" si="1060"/>
        <v>2018</v>
      </c>
      <c r="R9694" t="str">
        <f t="shared" si="1061"/>
        <v>July</v>
      </c>
      <c r="S9694">
        <v>0.99</v>
      </c>
      <c r="T9694" t="s">
        <v>22</v>
      </c>
    </row>
    <row r="9695" spans="1:20" x14ac:dyDescent="0.3">
      <c r="A9695" t="s">
        <v>12728</v>
      </c>
      <c r="B9695" t="s">
        <v>2910</v>
      </c>
      <c r="C9695">
        <v>4.5</v>
      </c>
      <c r="D9695">
        <f t="shared" si="1062"/>
        <v>5</v>
      </c>
      <c r="E9695">
        <v>144</v>
      </c>
      <c r="F9695" t="s">
        <v>1135</v>
      </c>
      <c r="G9695">
        <f t="shared" si="1057"/>
        <v>70000000</v>
      </c>
      <c r="H9695" s="3" t="s">
        <v>719</v>
      </c>
      <c r="I9695" t="str">
        <f t="shared" si="1058"/>
        <v>1000+</v>
      </c>
      <c r="J9695" s="1">
        <f t="shared" si="1059"/>
        <v>1000</v>
      </c>
      <c r="K9695" t="s">
        <v>596</v>
      </c>
      <c r="L9695" s="2" t="s">
        <v>943</v>
      </c>
      <c r="M9695" s="1">
        <f t="shared" si="1063"/>
        <v>2.99</v>
      </c>
      <c r="N9695" t="s">
        <v>37</v>
      </c>
      <c r="O9695" t="s">
        <v>2715</v>
      </c>
      <c r="P9695" t="s">
        <v>7572</v>
      </c>
      <c r="Q9695" t="str">
        <f t="shared" si="1060"/>
        <v>2018</v>
      </c>
      <c r="R9695" t="str">
        <f t="shared" si="1061"/>
        <v>January</v>
      </c>
      <c r="S9695" t="s">
        <v>21</v>
      </c>
      <c r="T9695" t="s">
        <v>40</v>
      </c>
    </row>
    <row r="9696" spans="1:20" x14ac:dyDescent="0.3">
      <c r="A9696" t="s">
        <v>12729</v>
      </c>
      <c r="B9696" t="s">
        <v>4716</v>
      </c>
      <c r="C9696">
        <v>3.5</v>
      </c>
      <c r="D9696">
        <f t="shared" si="1062"/>
        <v>4</v>
      </c>
      <c r="E9696">
        <v>9</v>
      </c>
      <c r="F9696" t="s">
        <v>481</v>
      </c>
      <c r="G9696">
        <f t="shared" si="1057"/>
        <v>2300000</v>
      </c>
      <c r="H9696" s="3" t="s">
        <v>1147</v>
      </c>
      <c r="I9696" t="str">
        <f t="shared" si="1058"/>
        <v>10+</v>
      </c>
      <c r="J9696" s="1">
        <f t="shared" si="1059"/>
        <v>10</v>
      </c>
      <c r="K9696" t="s">
        <v>17</v>
      </c>
      <c r="L9696" s="2">
        <v>0</v>
      </c>
      <c r="M9696" s="1">
        <f t="shared" si="1063"/>
        <v>0</v>
      </c>
      <c r="N9696" t="s">
        <v>18</v>
      </c>
      <c r="O9696" t="s">
        <v>4717</v>
      </c>
      <c r="P9696" t="s">
        <v>192</v>
      </c>
      <c r="Q9696" t="str">
        <f t="shared" si="1060"/>
        <v>2018</v>
      </c>
      <c r="R9696" t="str">
        <f t="shared" si="1061"/>
        <v>July</v>
      </c>
      <c r="S9696" t="s">
        <v>1661</v>
      </c>
      <c r="T9696" t="s">
        <v>71</v>
      </c>
    </row>
    <row r="9697" spans="1:20" x14ac:dyDescent="0.3">
      <c r="A9697" t="s">
        <v>12730</v>
      </c>
      <c r="B9697" t="s">
        <v>1610</v>
      </c>
      <c r="C9697">
        <v>3.5</v>
      </c>
      <c r="D9697">
        <f t="shared" si="1062"/>
        <v>4</v>
      </c>
      <c r="E9697">
        <v>0</v>
      </c>
      <c r="F9697" t="s">
        <v>78</v>
      </c>
      <c r="G9697">
        <f t="shared" si="1057"/>
        <v>20000000</v>
      </c>
      <c r="H9697" s="3" t="s">
        <v>942</v>
      </c>
      <c r="I9697" t="str">
        <f t="shared" si="1058"/>
        <v>100+</v>
      </c>
      <c r="J9697" s="1">
        <f t="shared" si="1059"/>
        <v>100</v>
      </c>
      <c r="K9697" t="s">
        <v>17</v>
      </c>
      <c r="L9697" s="2">
        <v>0</v>
      </c>
      <c r="M9697" s="1">
        <f t="shared" si="1063"/>
        <v>0</v>
      </c>
      <c r="N9697" t="s">
        <v>18</v>
      </c>
      <c r="O9697" t="s">
        <v>1611</v>
      </c>
      <c r="P9697" t="s">
        <v>9590</v>
      </c>
      <c r="Q9697" t="str">
        <f t="shared" si="1060"/>
        <v>2017</v>
      </c>
      <c r="R9697" t="str">
        <f t="shared" si="1061"/>
        <v>October</v>
      </c>
      <c r="S9697">
        <v>1.5</v>
      </c>
      <c r="T9697" t="s">
        <v>46</v>
      </c>
    </row>
    <row r="9698" spans="1:20" x14ac:dyDescent="0.3">
      <c r="A9698" t="s">
        <v>12731</v>
      </c>
      <c r="B9698" t="s">
        <v>2910</v>
      </c>
      <c r="C9698">
        <v>3.5</v>
      </c>
      <c r="D9698">
        <f t="shared" si="1062"/>
        <v>4</v>
      </c>
      <c r="E9698">
        <v>0</v>
      </c>
      <c r="F9698" t="s">
        <v>39</v>
      </c>
      <c r="G9698">
        <f t="shared" si="1057"/>
        <v>1000</v>
      </c>
      <c r="H9698" s="3" t="s">
        <v>937</v>
      </c>
      <c r="I9698" t="str">
        <f t="shared" si="1058"/>
        <v>50+</v>
      </c>
      <c r="J9698" s="1">
        <f t="shared" si="1059"/>
        <v>50</v>
      </c>
      <c r="K9698" t="s">
        <v>596</v>
      </c>
      <c r="L9698" s="2" t="s">
        <v>2766</v>
      </c>
      <c r="M9698" s="1">
        <f t="shared" si="1063"/>
        <v>1.99</v>
      </c>
      <c r="N9698" t="s">
        <v>18</v>
      </c>
      <c r="O9698" t="s">
        <v>1216</v>
      </c>
      <c r="P9698" t="s">
        <v>237</v>
      </c>
      <c r="Q9698" t="str">
        <f t="shared" si="1060"/>
        <v>2018</v>
      </c>
      <c r="R9698" t="str">
        <f t="shared" si="1061"/>
        <v>July</v>
      </c>
      <c r="S9698" t="s">
        <v>39</v>
      </c>
      <c r="T9698" t="s">
        <v>39</v>
      </c>
    </row>
    <row r="9699" spans="1:20" x14ac:dyDescent="0.3">
      <c r="A9699" t="s">
        <v>12732</v>
      </c>
      <c r="B9699" t="s">
        <v>2377</v>
      </c>
      <c r="C9699">
        <v>5</v>
      </c>
      <c r="D9699">
        <f t="shared" si="1062"/>
        <v>5</v>
      </c>
      <c r="E9699">
        <v>2</v>
      </c>
      <c r="F9699" t="s">
        <v>744</v>
      </c>
      <c r="G9699">
        <f t="shared" si="1057"/>
        <v>8800000</v>
      </c>
      <c r="H9699" s="3" t="s">
        <v>942</v>
      </c>
      <c r="I9699" t="str">
        <f t="shared" si="1058"/>
        <v>100+</v>
      </c>
      <c r="J9699" s="1">
        <f t="shared" si="1059"/>
        <v>100</v>
      </c>
      <c r="K9699" t="s">
        <v>17</v>
      </c>
      <c r="L9699" s="2">
        <v>0</v>
      </c>
      <c r="M9699" s="1">
        <f t="shared" si="1063"/>
        <v>0</v>
      </c>
      <c r="N9699" t="s">
        <v>18</v>
      </c>
      <c r="O9699" t="s">
        <v>2378</v>
      </c>
      <c r="P9699" t="s">
        <v>9584</v>
      </c>
      <c r="Q9699" t="str">
        <f t="shared" si="1060"/>
        <v>2017</v>
      </c>
      <c r="R9699" t="str">
        <f t="shared" si="1061"/>
        <v>January</v>
      </c>
      <c r="S9699">
        <v>1</v>
      </c>
      <c r="T9699" t="s">
        <v>71</v>
      </c>
    </row>
    <row r="9700" spans="1:20" x14ac:dyDescent="0.3">
      <c r="A9700" t="s">
        <v>12733</v>
      </c>
      <c r="B9700" t="s">
        <v>2377</v>
      </c>
      <c r="C9700">
        <v>4.9000000000000004</v>
      </c>
      <c r="D9700">
        <f t="shared" si="1062"/>
        <v>5</v>
      </c>
      <c r="E9700">
        <v>18</v>
      </c>
      <c r="F9700" t="s">
        <v>152</v>
      </c>
      <c r="G9700">
        <f t="shared" si="1057"/>
        <v>24000000</v>
      </c>
      <c r="H9700" s="3" t="s">
        <v>719</v>
      </c>
      <c r="I9700" t="str">
        <f t="shared" si="1058"/>
        <v>1000+</v>
      </c>
      <c r="J9700" s="1">
        <f t="shared" si="1059"/>
        <v>1000</v>
      </c>
      <c r="K9700" t="s">
        <v>17</v>
      </c>
      <c r="L9700" s="2">
        <v>0</v>
      </c>
      <c r="M9700" s="1">
        <f t="shared" si="1063"/>
        <v>0</v>
      </c>
      <c r="N9700" t="s">
        <v>18</v>
      </c>
      <c r="O9700" t="s">
        <v>2378</v>
      </c>
      <c r="P9700" t="s">
        <v>1928</v>
      </c>
      <c r="Q9700" t="str">
        <f t="shared" si="1060"/>
        <v>2018</v>
      </c>
      <c r="R9700" t="str">
        <f t="shared" si="1061"/>
        <v>March</v>
      </c>
      <c r="S9700" t="s">
        <v>1566</v>
      </c>
      <c r="T9700" t="s">
        <v>22</v>
      </c>
    </row>
    <row r="9701" spans="1:20" x14ac:dyDescent="0.3">
      <c r="A9701" t="s">
        <v>12734</v>
      </c>
      <c r="B9701" t="s">
        <v>4390</v>
      </c>
      <c r="C9701">
        <v>3.5</v>
      </c>
      <c r="D9701">
        <f t="shared" si="1062"/>
        <v>4</v>
      </c>
      <c r="E9701">
        <v>0</v>
      </c>
      <c r="F9701" t="s">
        <v>82</v>
      </c>
      <c r="G9701">
        <f t="shared" si="1057"/>
        <v>21000000</v>
      </c>
      <c r="H9701" s="3" t="s">
        <v>942</v>
      </c>
      <c r="I9701" t="str">
        <f t="shared" si="1058"/>
        <v>100+</v>
      </c>
      <c r="J9701" s="1">
        <f t="shared" si="1059"/>
        <v>100</v>
      </c>
      <c r="K9701" t="s">
        <v>17</v>
      </c>
      <c r="L9701" s="2">
        <v>0</v>
      </c>
      <c r="M9701" s="1">
        <f t="shared" si="1063"/>
        <v>0</v>
      </c>
      <c r="N9701" t="s">
        <v>18</v>
      </c>
      <c r="O9701" t="s">
        <v>4391</v>
      </c>
      <c r="P9701" t="s">
        <v>83</v>
      </c>
      <c r="Q9701" t="str">
        <f t="shared" si="1060"/>
        <v>2018</v>
      </c>
      <c r="R9701" t="str">
        <f t="shared" si="1061"/>
        <v>June</v>
      </c>
      <c r="S9701" t="s">
        <v>146</v>
      </c>
      <c r="T9701" t="s">
        <v>71</v>
      </c>
    </row>
    <row r="9702" spans="1:20" x14ac:dyDescent="0.3">
      <c r="A9702" t="s">
        <v>12735</v>
      </c>
      <c r="B9702" t="s">
        <v>3213</v>
      </c>
      <c r="C9702">
        <v>3.5</v>
      </c>
      <c r="D9702">
        <f t="shared" si="1062"/>
        <v>4</v>
      </c>
      <c r="E9702">
        <v>4</v>
      </c>
      <c r="F9702" t="s">
        <v>164</v>
      </c>
      <c r="G9702">
        <f t="shared" si="1057"/>
        <v>15000000</v>
      </c>
      <c r="H9702" s="3" t="s">
        <v>942</v>
      </c>
      <c r="I9702" t="str">
        <f t="shared" si="1058"/>
        <v>100+</v>
      </c>
      <c r="J9702" s="1">
        <f t="shared" si="1059"/>
        <v>100</v>
      </c>
      <c r="K9702" t="s">
        <v>596</v>
      </c>
      <c r="L9702" s="2" t="s">
        <v>3134</v>
      </c>
      <c r="M9702" s="1">
        <f t="shared" si="1063"/>
        <v>0.99</v>
      </c>
      <c r="N9702" t="s">
        <v>18</v>
      </c>
      <c r="O9702" t="s">
        <v>3215</v>
      </c>
      <c r="P9702" t="s">
        <v>2130</v>
      </c>
      <c r="Q9702" t="str">
        <f t="shared" si="1060"/>
        <v>2018</v>
      </c>
      <c r="R9702" t="str">
        <f t="shared" si="1061"/>
        <v>February</v>
      </c>
      <c r="S9702">
        <v>2.12</v>
      </c>
      <c r="T9702" t="s">
        <v>76</v>
      </c>
    </row>
    <row r="9703" spans="1:20" x14ac:dyDescent="0.3">
      <c r="A9703" t="s">
        <v>12736</v>
      </c>
      <c r="B9703" t="s">
        <v>2910</v>
      </c>
      <c r="C9703">
        <v>5</v>
      </c>
      <c r="D9703">
        <f t="shared" si="1062"/>
        <v>5</v>
      </c>
      <c r="E9703">
        <v>3</v>
      </c>
      <c r="F9703" t="s">
        <v>12737</v>
      </c>
      <c r="G9703">
        <f t="shared" si="1057"/>
        <v>154000</v>
      </c>
      <c r="H9703" s="3" t="s">
        <v>937</v>
      </c>
      <c r="I9703" t="str">
        <f t="shared" si="1058"/>
        <v>50+</v>
      </c>
      <c r="J9703" s="1">
        <f t="shared" si="1059"/>
        <v>50</v>
      </c>
      <c r="K9703" t="s">
        <v>17</v>
      </c>
      <c r="L9703" s="2">
        <v>0</v>
      </c>
      <c r="M9703" s="1">
        <f t="shared" si="1063"/>
        <v>0</v>
      </c>
      <c r="N9703" t="s">
        <v>18</v>
      </c>
      <c r="O9703" t="s">
        <v>1445</v>
      </c>
      <c r="P9703" t="s">
        <v>576</v>
      </c>
      <c r="Q9703" t="str">
        <f t="shared" si="1060"/>
        <v>2018</v>
      </c>
      <c r="R9703" t="str">
        <f t="shared" si="1061"/>
        <v>March</v>
      </c>
      <c r="S9703">
        <v>1</v>
      </c>
      <c r="T9703" t="s">
        <v>63</v>
      </c>
    </row>
    <row r="9704" spans="1:20" x14ac:dyDescent="0.3">
      <c r="A9704" t="s">
        <v>12738</v>
      </c>
      <c r="B9704" t="s">
        <v>2377</v>
      </c>
      <c r="C9704">
        <v>3.5</v>
      </c>
      <c r="D9704">
        <f t="shared" si="1062"/>
        <v>4</v>
      </c>
      <c r="E9704">
        <v>54</v>
      </c>
      <c r="F9704" t="s">
        <v>82</v>
      </c>
      <c r="G9704">
        <f t="shared" si="1057"/>
        <v>21000000</v>
      </c>
      <c r="H9704" s="3" t="s">
        <v>90</v>
      </c>
      <c r="I9704" t="str">
        <f t="shared" si="1058"/>
        <v>5000+</v>
      </c>
      <c r="J9704" s="1">
        <f t="shared" si="1059"/>
        <v>5000</v>
      </c>
      <c r="K9704" t="s">
        <v>17</v>
      </c>
      <c r="L9704" s="2">
        <v>0</v>
      </c>
      <c r="M9704" s="1">
        <f t="shared" si="1063"/>
        <v>0</v>
      </c>
      <c r="N9704" t="s">
        <v>37</v>
      </c>
      <c r="O9704" t="s">
        <v>2378</v>
      </c>
      <c r="P9704" t="s">
        <v>1928</v>
      </c>
      <c r="Q9704" t="str">
        <f t="shared" si="1060"/>
        <v>2018</v>
      </c>
      <c r="R9704" t="str">
        <f t="shared" si="1061"/>
        <v>March</v>
      </c>
      <c r="S9704" t="s">
        <v>1566</v>
      </c>
      <c r="T9704" t="s">
        <v>22</v>
      </c>
    </row>
    <row r="9705" spans="1:20" x14ac:dyDescent="0.3">
      <c r="A9705" t="s">
        <v>12739</v>
      </c>
      <c r="B9705" t="s">
        <v>4390</v>
      </c>
      <c r="C9705">
        <v>3.5</v>
      </c>
      <c r="D9705">
        <f t="shared" si="1062"/>
        <v>4</v>
      </c>
      <c r="E9705">
        <v>9</v>
      </c>
      <c r="F9705" t="s">
        <v>1132</v>
      </c>
      <c r="G9705">
        <f t="shared" si="1057"/>
        <v>4800000</v>
      </c>
      <c r="H9705" s="3" t="s">
        <v>942</v>
      </c>
      <c r="I9705" t="str">
        <f t="shared" si="1058"/>
        <v>100+</v>
      </c>
      <c r="J9705" s="1">
        <f t="shared" si="1059"/>
        <v>100</v>
      </c>
      <c r="K9705" t="s">
        <v>17</v>
      </c>
      <c r="L9705" s="2">
        <v>0</v>
      </c>
      <c r="M9705" s="1">
        <f t="shared" si="1063"/>
        <v>0</v>
      </c>
      <c r="N9705" t="s">
        <v>18</v>
      </c>
      <c r="O9705" t="s">
        <v>4391</v>
      </c>
      <c r="P9705" t="s">
        <v>313</v>
      </c>
      <c r="Q9705" t="str">
        <f t="shared" si="1060"/>
        <v>2018</v>
      </c>
      <c r="R9705" t="str">
        <f t="shared" si="1061"/>
        <v>May</v>
      </c>
      <c r="S9705">
        <v>3</v>
      </c>
      <c r="T9705" t="s">
        <v>465</v>
      </c>
    </row>
    <row r="9706" spans="1:20" x14ac:dyDescent="0.3">
      <c r="A9706" t="s">
        <v>12740</v>
      </c>
      <c r="B9706" t="s">
        <v>2519</v>
      </c>
      <c r="C9706">
        <v>4.2</v>
      </c>
      <c r="D9706">
        <f t="shared" si="1062"/>
        <v>5</v>
      </c>
      <c r="E9706">
        <v>5449</v>
      </c>
      <c r="F9706" t="s">
        <v>78</v>
      </c>
      <c r="G9706">
        <f t="shared" si="1057"/>
        <v>20000000</v>
      </c>
      <c r="H9706" s="3" t="s">
        <v>25</v>
      </c>
      <c r="I9706" t="str">
        <f t="shared" si="1058"/>
        <v>500000+</v>
      </c>
      <c r="J9706" s="1">
        <f t="shared" si="1059"/>
        <v>500000</v>
      </c>
      <c r="K9706" t="s">
        <v>17</v>
      </c>
      <c r="L9706" s="2">
        <v>0</v>
      </c>
      <c r="M9706" s="1">
        <f t="shared" si="1063"/>
        <v>0</v>
      </c>
      <c r="N9706" t="s">
        <v>111</v>
      </c>
      <c r="O9706" t="s">
        <v>2538</v>
      </c>
      <c r="P9706" t="s">
        <v>9509</v>
      </c>
      <c r="Q9706" t="str">
        <f t="shared" si="1060"/>
        <v>2016</v>
      </c>
      <c r="R9706" t="str">
        <f t="shared" si="1061"/>
        <v>September</v>
      </c>
      <c r="S9706" t="s">
        <v>6262</v>
      </c>
      <c r="T9706" t="s">
        <v>71</v>
      </c>
    </row>
    <row r="9707" spans="1:20" x14ac:dyDescent="0.3">
      <c r="A9707" t="s">
        <v>12741</v>
      </c>
      <c r="B9707" t="s">
        <v>2519</v>
      </c>
      <c r="C9707">
        <v>4.3</v>
      </c>
      <c r="D9707">
        <f t="shared" si="1062"/>
        <v>5</v>
      </c>
      <c r="E9707">
        <v>5731</v>
      </c>
      <c r="F9707" t="s">
        <v>102</v>
      </c>
      <c r="G9707">
        <f t="shared" si="1057"/>
        <v>31000000</v>
      </c>
      <c r="H9707" s="3" t="s">
        <v>56</v>
      </c>
      <c r="I9707" t="str">
        <f t="shared" si="1058"/>
        <v>1000000+</v>
      </c>
      <c r="J9707" s="1">
        <f t="shared" si="1059"/>
        <v>1000000</v>
      </c>
      <c r="K9707" t="s">
        <v>17</v>
      </c>
      <c r="L9707" s="2">
        <v>0</v>
      </c>
      <c r="M9707" s="1">
        <f t="shared" si="1063"/>
        <v>0</v>
      </c>
      <c r="N9707" t="s">
        <v>375</v>
      </c>
      <c r="O9707" t="s">
        <v>2661</v>
      </c>
      <c r="P9707" t="s">
        <v>3315</v>
      </c>
      <c r="Q9707" t="str">
        <f t="shared" si="1060"/>
        <v>2018</v>
      </c>
      <c r="R9707" t="str">
        <f t="shared" si="1061"/>
        <v>January</v>
      </c>
      <c r="S9707" t="s">
        <v>2837</v>
      </c>
      <c r="T9707" t="s">
        <v>71</v>
      </c>
    </row>
    <row r="9708" spans="1:20" x14ac:dyDescent="0.3">
      <c r="A9708" t="s">
        <v>12742</v>
      </c>
      <c r="B9708" t="s">
        <v>2519</v>
      </c>
      <c r="C9708">
        <v>4.4000000000000004</v>
      </c>
      <c r="D9708">
        <f t="shared" si="1062"/>
        <v>5</v>
      </c>
      <c r="E9708">
        <v>11023</v>
      </c>
      <c r="F9708" t="s">
        <v>242</v>
      </c>
      <c r="G9708">
        <f t="shared" si="1057"/>
        <v>16000000</v>
      </c>
      <c r="H9708" s="3" t="s">
        <v>43</v>
      </c>
      <c r="I9708" t="str">
        <f t="shared" si="1058"/>
        <v>100000+</v>
      </c>
      <c r="J9708" s="1">
        <f t="shared" si="1059"/>
        <v>100000</v>
      </c>
      <c r="K9708" t="s">
        <v>596</v>
      </c>
      <c r="L9708" s="2" t="s">
        <v>860</v>
      </c>
      <c r="M9708" s="1">
        <f t="shared" si="1063"/>
        <v>3.99</v>
      </c>
      <c r="N9708" t="s">
        <v>37</v>
      </c>
      <c r="O9708" t="s">
        <v>2661</v>
      </c>
      <c r="P9708" t="s">
        <v>7572</v>
      </c>
      <c r="Q9708" t="str">
        <f t="shared" si="1060"/>
        <v>2018</v>
      </c>
      <c r="R9708" t="str">
        <f t="shared" si="1061"/>
        <v>January</v>
      </c>
      <c r="S9708" t="s">
        <v>1582</v>
      </c>
      <c r="T9708" t="s">
        <v>51</v>
      </c>
    </row>
    <row r="9709" spans="1:20" x14ac:dyDescent="0.3">
      <c r="A9709" t="s">
        <v>12743</v>
      </c>
      <c r="B9709" t="s">
        <v>3213</v>
      </c>
      <c r="C9709">
        <v>2.2999999999999998</v>
      </c>
      <c r="D9709">
        <f t="shared" si="1062"/>
        <v>3</v>
      </c>
      <c r="E9709">
        <v>11</v>
      </c>
      <c r="F9709" t="s">
        <v>73</v>
      </c>
      <c r="G9709">
        <f t="shared" si="1057"/>
        <v>12000000</v>
      </c>
      <c r="H9709" s="3" t="s">
        <v>1122</v>
      </c>
      <c r="I9709" t="str">
        <f t="shared" si="1058"/>
        <v>500+</v>
      </c>
      <c r="J9709" s="1">
        <f t="shared" si="1059"/>
        <v>500</v>
      </c>
      <c r="K9709" t="s">
        <v>17</v>
      </c>
      <c r="L9709" s="2">
        <v>0</v>
      </c>
      <c r="M9709" s="1">
        <f t="shared" si="1063"/>
        <v>0</v>
      </c>
      <c r="N9709" t="s">
        <v>18</v>
      </c>
      <c r="O9709" t="s">
        <v>3215</v>
      </c>
      <c r="P9709" t="s">
        <v>112</v>
      </c>
      <c r="Q9709" t="str">
        <f t="shared" si="1060"/>
        <v>2018</v>
      </c>
      <c r="R9709" t="str">
        <f t="shared" si="1061"/>
        <v>July</v>
      </c>
      <c r="S9709">
        <v>1000000.6</v>
      </c>
      <c r="T9709" t="s">
        <v>71</v>
      </c>
    </row>
    <row r="9710" spans="1:20" x14ac:dyDescent="0.3">
      <c r="A9710" t="s">
        <v>12744</v>
      </c>
      <c r="B9710" t="s">
        <v>402</v>
      </c>
      <c r="C9710">
        <v>4.7</v>
      </c>
      <c r="D9710">
        <f t="shared" si="1062"/>
        <v>5</v>
      </c>
      <c r="E9710">
        <v>14</v>
      </c>
      <c r="F9710" t="s">
        <v>227</v>
      </c>
      <c r="G9710">
        <f t="shared" si="1057"/>
        <v>27000000</v>
      </c>
      <c r="H9710" s="3" t="s">
        <v>719</v>
      </c>
      <c r="I9710" t="str">
        <f t="shared" si="1058"/>
        <v>1000+</v>
      </c>
      <c r="J9710" s="1">
        <f t="shared" si="1059"/>
        <v>1000</v>
      </c>
      <c r="K9710" t="s">
        <v>17</v>
      </c>
      <c r="L9710" s="2">
        <v>0</v>
      </c>
      <c r="M9710" s="1">
        <f t="shared" si="1063"/>
        <v>0</v>
      </c>
      <c r="N9710" t="s">
        <v>18</v>
      </c>
      <c r="O9710" t="s">
        <v>404</v>
      </c>
      <c r="P9710" t="s">
        <v>682</v>
      </c>
      <c r="Q9710" t="str">
        <f t="shared" si="1060"/>
        <v>2018</v>
      </c>
      <c r="R9710" t="str">
        <f t="shared" si="1061"/>
        <v>March</v>
      </c>
      <c r="S9710">
        <v>1.9</v>
      </c>
      <c r="T9710" t="s">
        <v>71</v>
      </c>
    </row>
    <row r="9711" spans="1:20" x14ac:dyDescent="0.3">
      <c r="A9711" t="s">
        <v>12745</v>
      </c>
      <c r="B9711" t="s">
        <v>187</v>
      </c>
      <c r="C9711">
        <v>3.5</v>
      </c>
      <c r="D9711">
        <f t="shared" si="1062"/>
        <v>4</v>
      </c>
      <c r="E9711">
        <v>0</v>
      </c>
      <c r="F9711" t="s">
        <v>1614</v>
      </c>
      <c r="G9711">
        <f t="shared" si="1057"/>
        <v>6300000</v>
      </c>
      <c r="H9711" s="3" t="s">
        <v>1147</v>
      </c>
      <c r="I9711" t="str">
        <f t="shared" si="1058"/>
        <v>10+</v>
      </c>
      <c r="J9711" s="1">
        <f t="shared" si="1059"/>
        <v>10</v>
      </c>
      <c r="K9711" t="s">
        <v>17</v>
      </c>
      <c r="L9711" s="2">
        <v>0</v>
      </c>
      <c r="M9711" s="1">
        <f t="shared" si="1063"/>
        <v>0</v>
      </c>
      <c r="N9711" t="s">
        <v>18</v>
      </c>
      <c r="O9711" t="s">
        <v>188</v>
      </c>
      <c r="P9711" t="s">
        <v>326</v>
      </c>
      <c r="Q9711" t="str">
        <f t="shared" si="1060"/>
        <v>2018</v>
      </c>
      <c r="R9711" t="str">
        <f t="shared" si="1061"/>
        <v>June</v>
      </c>
      <c r="S9711">
        <v>1</v>
      </c>
      <c r="T9711" t="s">
        <v>46</v>
      </c>
    </row>
    <row r="9712" spans="1:20" x14ac:dyDescent="0.3">
      <c r="A9712" t="s">
        <v>12746</v>
      </c>
      <c r="B9712" t="s">
        <v>2910</v>
      </c>
      <c r="C9712">
        <v>3.5</v>
      </c>
      <c r="D9712">
        <f t="shared" si="1062"/>
        <v>4</v>
      </c>
      <c r="E9712">
        <v>0</v>
      </c>
      <c r="F9712" t="s">
        <v>142</v>
      </c>
      <c r="G9712">
        <f t="shared" si="1057"/>
        <v>11000000</v>
      </c>
      <c r="H9712" s="3" t="s">
        <v>1147</v>
      </c>
      <c r="I9712" t="str">
        <f t="shared" si="1058"/>
        <v>10+</v>
      </c>
      <c r="J9712" s="1">
        <f t="shared" si="1059"/>
        <v>10</v>
      </c>
      <c r="K9712" t="s">
        <v>17</v>
      </c>
      <c r="L9712" s="2">
        <v>0</v>
      </c>
      <c r="M9712" s="1">
        <f t="shared" si="1063"/>
        <v>0</v>
      </c>
      <c r="N9712" t="s">
        <v>18</v>
      </c>
      <c r="O9712" t="s">
        <v>1445</v>
      </c>
      <c r="P9712" t="s">
        <v>8212</v>
      </c>
      <c r="Q9712" t="str">
        <f t="shared" si="1060"/>
        <v>2017</v>
      </c>
      <c r="R9712" t="str">
        <f t="shared" si="1061"/>
        <v>July</v>
      </c>
      <c r="S9712">
        <v>1</v>
      </c>
      <c r="T9712" t="s">
        <v>71</v>
      </c>
    </row>
    <row r="9713" spans="1:20" x14ac:dyDescent="0.3">
      <c r="A9713" t="s">
        <v>12747</v>
      </c>
      <c r="B9713" t="s">
        <v>3213</v>
      </c>
      <c r="C9713">
        <v>3.5</v>
      </c>
      <c r="D9713">
        <f t="shared" si="1062"/>
        <v>4</v>
      </c>
      <c r="E9713">
        <v>0</v>
      </c>
      <c r="F9713" t="s">
        <v>1307</v>
      </c>
      <c r="G9713">
        <f t="shared" si="1057"/>
        <v>2000000</v>
      </c>
      <c r="H9713" s="3" t="s">
        <v>937</v>
      </c>
      <c r="I9713" t="str">
        <f t="shared" si="1058"/>
        <v>50+</v>
      </c>
      <c r="J9713" s="1">
        <f t="shared" si="1059"/>
        <v>50</v>
      </c>
      <c r="K9713" t="s">
        <v>596</v>
      </c>
      <c r="L9713" s="2" t="s">
        <v>3134</v>
      </c>
      <c r="M9713" s="1">
        <f t="shared" si="1063"/>
        <v>0.99</v>
      </c>
      <c r="N9713" t="s">
        <v>18</v>
      </c>
      <c r="O9713" t="s">
        <v>3215</v>
      </c>
      <c r="P9713" t="s">
        <v>3303</v>
      </c>
      <c r="Q9713" t="str">
        <f t="shared" si="1060"/>
        <v>2017</v>
      </c>
      <c r="R9713" t="str">
        <f t="shared" si="1061"/>
        <v>October</v>
      </c>
      <c r="S9713">
        <v>1.6</v>
      </c>
      <c r="T9713" t="s">
        <v>76</v>
      </c>
    </row>
    <row r="9714" spans="1:20" x14ac:dyDescent="0.3">
      <c r="A9714" t="s">
        <v>12748</v>
      </c>
      <c r="B9714" t="s">
        <v>4390</v>
      </c>
      <c r="C9714">
        <v>4.4000000000000004</v>
      </c>
      <c r="D9714">
        <f t="shared" si="1062"/>
        <v>5</v>
      </c>
      <c r="E9714">
        <v>13</v>
      </c>
      <c r="F9714" t="s">
        <v>575</v>
      </c>
      <c r="G9714">
        <f t="shared" si="1057"/>
        <v>1500000</v>
      </c>
      <c r="H9714" s="3" t="s">
        <v>942</v>
      </c>
      <c r="I9714" t="str">
        <f t="shared" si="1058"/>
        <v>100+</v>
      </c>
      <c r="J9714" s="1">
        <f t="shared" si="1059"/>
        <v>100</v>
      </c>
      <c r="K9714" t="s">
        <v>17</v>
      </c>
      <c r="L9714" s="2">
        <v>0</v>
      </c>
      <c r="M9714" s="1">
        <f t="shared" si="1063"/>
        <v>0</v>
      </c>
      <c r="N9714" t="s">
        <v>18</v>
      </c>
      <c r="O9714" t="s">
        <v>4391</v>
      </c>
      <c r="P9714" t="s">
        <v>10648</v>
      </c>
      <c r="Q9714" t="str">
        <f t="shared" si="1060"/>
        <v>2015</v>
      </c>
      <c r="R9714" t="str">
        <f t="shared" si="1061"/>
        <v>February</v>
      </c>
      <c r="S9714">
        <v>4</v>
      </c>
      <c r="T9714" t="s">
        <v>76</v>
      </c>
    </row>
    <row r="9715" spans="1:20" x14ac:dyDescent="0.3">
      <c r="A9715" t="s">
        <v>12749</v>
      </c>
      <c r="B9715" t="s">
        <v>2910</v>
      </c>
      <c r="C9715">
        <v>4.3</v>
      </c>
      <c r="D9715">
        <f t="shared" si="1062"/>
        <v>5</v>
      </c>
      <c r="E9715">
        <v>11</v>
      </c>
      <c r="F9715" t="s">
        <v>78</v>
      </c>
      <c r="G9715">
        <f t="shared" si="1057"/>
        <v>20000000</v>
      </c>
      <c r="H9715" s="3" t="s">
        <v>1122</v>
      </c>
      <c r="I9715" t="str">
        <f t="shared" si="1058"/>
        <v>500+</v>
      </c>
      <c r="J9715" s="1">
        <f t="shared" si="1059"/>
        <v>500</v>
      </c>
      <c r="K9715" t="s">
        <v>596</v>
      </c>
      <c r="L9715" s="2" t="s">
        <v>2766</v>
      </c>
      <c r="M9715" s="1">
        <f t="shared" si="1063"/>
        <v>1.99</v>
      </c>
      <c r="N9715" t="s">
        <v>111</v>
      </c>
      <c r="O9715" t="s">
        <v>2848</v>
      </c>
      <c r="P9715" t="s">
        <v>12750</v>
      </c>
      <c r="Q9715" t="str">
        <f t="shared" si="1060"/>
        <v>2016</v>
      </c>
      <c r="R9715" t="str">
        <f t="shared" si="1061"/>
        <v>May</v>
      </c>
      <c r="S9715" t="s">
        <v>12751</v>
      </c>
      <c r="T9715" t="s">
        <v>71</v>
      </c>
    </row>
    <row r="9716" spans="1:20" x14ac:dyDescent="0.3">
      <c r="A9716" t="s">
        <v>12752</v>
      </c>
      <c r="B9716" t="s">
        <v>2519</v>
      </c>
      <c r="C9716">
        <v>4.4000000000000004</v>
      </c>
      <c r="D9716">
        <f t="shared" si="1062"/>
        <v>5</v>
      </c>
      <c r="E9716">
        <v>3017</v>
      </c>
      <c r="F9716" t="s">
        <v>99</v>
      </c>
      <c r="G9716">
        <f t="shared" si="1057"/>
        <v>39000000</v>
      </c>
      <c r="H9716" s="3" t="s">
        <v>25</v>
      </c>
      <c r="I9716" t="str">
        <f t="shared" si="1058"/>
        <v>500000+</v>
      </c>
      <c r="J9716" s="1">
        <f t="shared" si="1059"/>
        <v>500000</v>
      </c>
      <c r="K9716" t="s">
        <v>17</v>
      </c>
      <c r="L9716" s="2">
        <v>0</v>
      </c>
      <c r="M9716" s="1">
        <f t="shared" si="1063"/>
        <v>0</v>
      </c>
      <c r="N9716" t="s">
        <v>375</v>
      </c>
      <c r="O9716" t="s">
        <v>2661</v>
      </c>
      <c r="P9716" t="s">
        <v>3315</v>
      </c>
      <c r="Q9716" t="str">
        <f t="shared" si="1060"/>
        <v>2018</v>
      </c>
      <c r="R9716" t="str">
        <f t="shared" si="1061"/>
        <v>January</v>
      </c>
      <c r="S9716" t="s">
        <v>2598</v>
      </c>
      <c r="T9716" t="s">
        <v>535</v>
      </c>
    </row>
    <row r="9717" spans="1:20" x14ac:dyDescent="0.3">
      <c r="A9717" t="s">
        <v>12753</v>
      </c>
      <c r="B9717" t="s">
        <v>3213</v>
      </c>
      <c r="C9717">
        <v>3.5</v>
      </c>
      <c r="D9717">
        <f t="shared" si="1062"/>
        <v>4</v>
      </c>
      <c r="E9717">
        <v>0</v>
      </c>
      <c r="F9717" t="s">
        <v>382</v>
      </c>
      <c r="G9717">
        <f t="shared" si="1057"/>
        <v>3200000</v>
      </c>
      <c r="H9717" s="3" t="s">
        <v>5992</v>
      </c>
      <c r="I9717" t="str">
        <f t="shared" si="1058"/>
        <v>0+</v>
      </c>
      <c r="J9717" s="1">
        <f t="shared" si="1059"/>
        <v>0</v>
      </c>
      <c r="K9717" t="s">
        <v>596</v>
      </c>
      <c r="L9717" s="2" t="s">
        <v>12754</v>
      </c>
      <c r="M9717" s="1">
        <f t="shared" si="1063"/>
        <v>200</v>
      </c>
      <c r="N9717" t="s">
        <v>18</v>
      </c>
      <c r="O9717" t="s">
        <v>3215</v>
      </c>
      <c r="P9717" t="s">
        <v>7544</v>
      </c>
      <c r="Q9717" t="str">
        <f t="shared" si="1060"/>
        <v>2015</v>
      </c>
      <c r="R9717" t="str">
        <f t="shared" si="1061"/>
        <v>July</v>
      </c>
      <c r="S9717">
        <v>1</v>
      </c>
      <c r="T9717" t="s">
        <v>63</v>
      </c>
    </row>
    <row r="9718" spans="1:20" x14ac:dyDescent="0.3">
      <c r="A9718" t="s">
        <v>12755</v>
      </c>
      <c r="B9718" t="s">
        <v>2519</v>
      </c>
      <c r="C9718">
        <v>4</v>
      </c>
      <c r="D9718">
        <f t="shared" si="1062"/>
        <v>4</v>
      </c>
      <c r="E9718">
        <v>454</v>
      </c>
      <c r="F9718" t="s">
        <v>227</v>
      </c>
      <c r="G9718">
        <f t="shared" si="1057"/>
        <v>27000000</v>
      </c>
      <c r="H9718" s="3" t="s">
        <v>16</v>
      </c>
      <c r="I9718" t="str">
        <f t="shared" si="1058"/>
        <v>10000+</v>
      </c>
      <c r="J9718" s="1">
        <f t="shared" si="1059"/>
        <v>10000</v>
      </c>
      <c r="K9718" t="s">
        <v>17</v>
      </c>
      <c r="L9718" s="2">
        <v>0</v>
      </c>
      <c r="M9718" s="1">
        <f t="shared" si="1063"/>
        <v>0</v>
      </c>
      <c r="N9718" t="s">
        <v>37</v>
      </c>
      <c r="O9718" t="s">
        <v>2523</v>
      </c>
      <c r="P9718" t="s">
        <v>7561</v>
      </c>
      <c r="Q9718" t="str">
        <f t="shared" si="1060"/>
        <v>2014</v>
      </c>
      <c r="R9718" t="str">
        <f t="shared" si="1061"/>
        <v>December</v>
      </c>
      <c r="S9718">
        <v>1</v>
      </c>
      <c r="T9718" t="s">
        <v>51</v>
      </c>
    </row>
    <row r="9719" spans="1:20" x14ac:dyDescent="0.3">
      <c r="A9719" t="s">
        <v>12756</v>
      </c>
      <c r="B9719" t="s">
        <v>2519</v>
      </c>
      <c r="C9719">
        <v>3.6</v>
      </c>
      <c r="D9719">
        <f t="shared" si="1062"/>
        <v>4</v>
      </c>
      <c r="E9719">
        <v>5291</v>
      </c>
      <c r="F9719" t="s">
        <v>486</v>
      </c>
      <c r="G9719">
        <f t="shared" si="1057"/>
        <v>7200000</v>
      </c>
      <c r="H9719" s="3" t="s">
        <v>43</v>
      </c>
      <c r="I9719" t="str">
        <f t="shared" si="1058"/>
        <v>100000+</v>
      </c>
      <c r="J9719" s="1">
        <f t="shared" si="1059"/>
        <v>100000</v>
      </c>
      <c r="K9719" t="s">
        <v>17</v>
      </c>
      <c r="L9719" s="2">
        <v>0</v>
      </c>
      <c r="M9719" s="1">
        <f t="shared" si="1063"/>
        <v>0</v>
      </c>
      <c r="N9719" t="s">
        <v>37</v>
      </c>
      <c r="O9719" t="s">
        <v>2661</v>
      </c>
      <c r="P9719" t="s">
        <v>12757</v>
      </c>
      <c r="Q9719" t="str">
        <f t="shared" si="1060"/>
        <v>2014</v>
      </c>
      <c r="R9719" t="str">
        <f t="shared" si="1061"/>
        <v>May</v>
      </c>
      <c r="S9719">
        <v>2</v>
      </c>
      <c r="T9719" t="s">
        <v>211</v>
      </c>
    </row>
    <row r="9720" spans="1:20" x14ac:dyDescent="0.3">
      <c r="A9720" t="s">
        <v>12758</v>
      </c>
      <c r="B9720" t="s">
        <v>2910</v>
      </c>
      <c r="C9720">
        <v>3.5</v>
      </c>
      <c r="D9720">
        <f t="shared" si="1062"/>
        <v>4</v>
      </c>
      <c r="E9720">
        <v>20</v>
      </c>
      <c r="F9720" t="s">
        <v>119</v>
      </c>
      <c r="G9720">
        <f t="shared" si="1057"/>
        <v>23000000</v>
      </c>
      <c r="H9720" s="3" t="s">
        <v>1122</v>
      </c>
      <c r="I9720" t="str">
        <f t="shared" si="1058"/>
        <v>500+</v>
      </c>
      <c r="J9720" s="1">
        <f t="shared" si="1059"/>
        <v>500</v>
      </c>
      <c r="K9720" t="s">
        <v>17</v>
      </c>
      <c r="L9720" s="2">
        <v>0</v>
      </c>
      <c r="M9720" s="1">
        <f t="shared" si="1063"/>
        <v>0</v>
      </c>
      <c r="N9720" t="s">
        <v>18</v>
      </c>
      <c r="O9720" t="s">
        <v>2527</v>
      </c>
      <c r="P9720" t="s">
        <v>10495</v>
      </c>
      <c r="Q9720" t="str">
        <f t="shared" si="1060"/>
        <v>2015</v>
      </c>
      <c r="R9720" t="str">
        <f t="shared" si="1061"/>
        <v>May</v>
      </c>
      <c r="S9720" t="s">
        <v>21</v>
      </c>
      <c r="T9720" t="s">
        <v>51</v>
      </c>
    </row>
    <row r="9721" spans="1:20" x14ac:dyDescent="0.3">
      <c r="A9721" t="s">
        <v>12759</v>
      </c>
      <c r="B9721" t="s">
        <v>2910</v>
      </c>
      <c r="C9721">
        <v>4.0999999999999996</v>
      </c>
      <c r="D9721">
        <f t="shared" si="1062"/>
        <v>5</v>
      </c>
      <c r="E9721">
        <v>39661</v>
      </c>
      <c r="F9721" t="s">
        <v>1340</v>
      </c>
      <c r="G9721">
        <f t="shared" si="1057"/>
        <v>47000000</v>
      </c>
      <c r="H9721" s="3" t="s">
        <v>56</v>
      </c>
      <c r="I9721" t="str">
        <f t="shared" si="1058"/>
        <v>1000000+</v>
      </c>
      <c r="J9721" s="1">
        <f t="shared" si="1059"/>
        <v>1000000</v>
      </c>
      <c r="K9721" t="s">
        <v>17</v>
      </c>
      <c r="L9721" s="2">
        <v>0</v>
      </c>
      <c r="M9721" s="1">
        <f t="shared" si="1063"/>
        <v>0</v>
      </c>
      <c r="N9721" t="s">
        <v>37</v>
      </c>
      <c r="O9721" t="s">
        <v>2715</v>
      </c>
      <c r="P9721" t="s">
        <v>153</v>
      </c>
      <c r="Q9721" t="str">
        <f t="shared" si="1060"/>
        <v>2018</v>
      </c>
      <c r="R9721" t="str">
        <f t="shared" si="1061"/>
        <v>August</v>
      </c>
      <c r="S9721" t="s">
        <v>6062</v>
      </c>
      <c r="T9721" t="s">
        <v>245</v>
      </c>
    </row>
    <row r="9722" spans="1:20" x14ac:dyDescent="0.3">
      <c r="A9722" t="s">
        <v>12760</v>
      </c>
      <c r="B9722" t="s">
        <v>2519</v>
      </c>
      <c r="C9722">
        <v>4.5999999999999996</v>
      </c>
      <c r="D9722">
        <f t="shared" si="1062"/>
        <v>5</v>
      </c>
      <c r="E9722">
        <v>79</v>
      </c>
      <c r="F9722" t="s">
        <v>102</v>
      </c>
      <c r="G9722">
        <f t="shared" si="1057"/>
        <v>31000000</v>
      </c>
      <c r="H9722" s="3" t="s">
        <v>719</v>
      </c>
      <c r="I9722" t="str">
        <f t="shared" si="1058"/>
        <v>1000+</v>
      </c>
      <c r="J9722" s="1">
        <f t="shared" si="1059"/>
        <v>1000</v>
      </c>
      <c r="K9722" t="s">
        <v>17</v>
      </c>
      <c r="L9722" s="2">
        <v>0</v>
      </c>
      <c r="M9722" s="1">
        <f t="shared" si="1063"/>
        <v>0</v>
      </c>
      <c r="N9722" t="s">
        <v>111</v>
      </c>
      <c r="O9722" t="s">
        <v>2538</v>
      </c>
      <c r="P9722" t="s">
        <v>4400</v>
      </c>
      <c r="Q9722" t="str">
        <f t="shared" si="1060"/>
        <v>2016</v>
      </c>
      <c r="R9722" t="str">
        <f t="shared" si="1061"/>
        <v>January</v>
      </c>
      <c r="S9722" t="s">
        <v>146</v>
      </c>
      <c r="T9722" t="s">
        <v>51</v>
      </c>
    </row>
    <row r="9723" spans="1:20" x14ac:dyDescent="0.3">
      <c r="A9723" t="s">
        <v>12761</v>
      </c>
      <c r="B9723" t="s">
        <v>2910</v>
      </c>
      <c r="C9723">
        <v>3.9</v>
      </c>
      <c r="D9723">
        <f t="shared" si="1062"/>
        <v>4</v>
      </c>
      <c r="E9723">
        <v>249</v>
      </c>
      <c r="F9723" t="s">
        <v>82</v>
      </c>
      <c r="G9723">
        <f t="shared" si="1057"/>
        <v>21000000</v>
      </c>
      <c r="H9723" s="3" t="s">
        <v>16</v>
      </c>
      <c r="I9723" t="str">
        <f t="shared" si="1058"/>
        <v>10000+</v>
      </c>
      <c r="J9723" s="1">
        <f t="shared" si="1059"/>
        <v>10000</v>
      </c>
      <c r="K9723" t="s">
        <v>17</v>
      </c>
      <c r="L9723" s="2">
        <v>0</v>
      </c>
      <c r="M9723" s="1">
        <f t="shared" si="1063"/>
        <v>0</v>
      </c>
      <c r="N9723" t="s">
        <v>18</v>
      </c>
      <c r="O9723" t="s">
        <v>2887</v>
      </c>
      <c r="P9723" t="s">
        <v>8965</v>
      </c>
      <c r="Q9723" t="str">
        <f t="shared" si="1060"/>
        <v>2016</v>
      </c>
      <c r="R9723" t="str">
        <f t="shared" si="1061"/>
        <v>April</v>
      </c>
      <c r="S9723" t="s">
        <v>1935</v>
      </c>
      <c r="T9723" t="s">
        <v>51</v>
      </c>
    </row>
    <row r="9724" spans="1:20" x14ac:dyDescent="0.3">
      <c r="A9724" t="s">
        <v>12762</v>
      </c>
      <c r="B9724" t="s">
        <v>2519</v>
      </c>
      <c r="C9724">
        <v>4.4000000000000004</v>
      </c>
      <c r="D9724">
        <f t="shared" si="1062"/>
        <v>5</v>
      </c>
      <c r="E9724">
        <v>7</v>
      </c>
      <c r="F9724" t="s">
        <v>1677</v>
      </c>
      <c r="G9724">
        <f t="shared" si="1057"/>
        <v>34000000</v>
      </c>
      <c r="H9724" s="3" t="s">
        <v>942</v>
      </c>
      <c r="I9724" t="str">
        <f t="shared" si="1058"/>
        <v>100+</v>
      </c>
      <c r="J9724" s="1">
        <f t="shared" si="1059"/>
        <v>100</v>
      </c>
      <c r="K9724" t="s">
        <v>17</v>
      </c>
      <c r="L9724" s="2">
        <v>0</v>
      </c>
      <c r="M9724" s="1">
        <f t="shared" si="1063"/>
        <v>0</v>
      </c>
      <c r="N9724" t="s">
        <v>18</v>
      </c>
      <c r="O9724" t="s">
        <v>2661</v>
      </c>
      <c r="P9724" t="s">
        <v>5550</v>
      </c>
      <c r="Q9724" t="str">
        <f t="shared" si="1060"/>
        <v>2016</v>
      </c>
      <c r="R9724" t="str">
        <f t="shared" si="1061"/>
        <v>October</v>
      </c>
      <c r="S9724">
        <v>1.1000000000000001</v>
      </c>
      <c r="T9724" t="s">
        <v>51</v>
      </c>
    </row>
    <row r="9725" spans="1:20" x14ac:dyDescent="0.3">
      <c r="A9725" t="s">
        <v>12763</v>
      </c>
      <c r="B9725" t="s">
        <v>3748</v>
      </c>
      <c r="C9725">
        <v>3.5</v>
      </c>
      <c r="D9725">
        <f t="shared" si="1062"/>
        <v>4</v>
      </c>
      <c r="E9725">
        <v>3</v>
      </c>
      <c r="F9725" t="s">
        <v>1321</v>
      </c>
      <c r="G9725">
        <f t="shared" si="1057"/>
        <v>5300000</v>
      </c>
      <c r="H9725" s="3" t="s">
        <v>942</v>
      </c>
      <c r="I9725" t="str">
        <f t="shared" si="1058"/>
        <v>100+</v>
      </c>
      <c r="J9725" s="1">
        <f t="shared" si="1059"/>
        <v>100</v>
      </c>
      <c r="K9725" t="s">
        <v>17</v>
      </c>
      <c r="L9725" s="2">
        <v>0</v>
      </c>
      <c r="M9725" s="1">
        <f t="shared" si="1063"/>
        <v>0</v>
      </c>
      <c r="N9725" t="s">
        <v>18</v>
      </c>
      <c r="O9725" t="s">
        <v>3749</v>
      </c>
      <c r="P9725" t="s">
        <v>200</v>
      </c>
      <c r="Q9725" t="str">
        <f t="shared" si="1060"/>
        <v>2018</v>
      </c>
      <c r="R9725" t="str">
        <f t="shared" si="1061"/>
        <v>July</v>
      </c>
      <c r="S9725">
        <v>1.9</v>
      </c>
      <c r="T9725" t="s">
        <v>71</v>
      </c>
    </row>
    <row r="9726" spans="1:20" x14ac:dyDescent="0.3">
      <c r="A9726" t="s">
        <v>12764</v>
      </c>
      <c r="B9726" t="s">
        <v>2519</v>
      </c>
      <c r="C9726">
        <v>3.7</v>
      </c>
      <c r="D9726">
        <f t="shared" si="1062"/>
        <v>4</v>
      </c>
      <c r="E9726">
        <v>8014</v>
      </c>
      <c r="F9726" t="s">
        <v>85</v>
      </c>
      <c r="G9726">
        <f t="shared" si="1057"/>
        <v>37000000</v>
      </c>
      <c r="H9726" s="3" t="s">
        <v>43</v>
      </c>
      <c r="I9726" t="str">
        <f t="shared" si="1058"/>
        <v>100000+</v>
      </c>
      <c r="J9726" s="1">
        <f t="shared" si="1059"/>
        <v>100000</v>
      </c>
      <c r="K9726" t="s">
        <v>596</v>
      </c>
      <c r="L9726" s="2" t="s">
        <v>943</v>
      </c>
      <c r="M9726" s="1">
        <f t="shared" si="1063"/>
        <v>2.99</v>
      </c>
      <c r="N9726" t="s">
        <v>18</v>
      </c>
      <c r="O9726" t="s">
        <v>2523</v>
      </c>
      <c r="P9726" t="s">
        <v>5435</v>
      </c>
      <c r="Q9726" t="str">
        <f t="shared" si="1060"/>
        <v>2016</v>
      </c>
      <c r="R9726" t="str">
        <f t="shared" si="1061"/>
        <v>April</v>
      </c>
      <c r="S9726" t="s">
        <v>1616</v>
      </c>
      <c r="T9726" t="s">
        <v>211</v>
      </c>
    </row>
    <row r="9727" spans="1:20" x14ac:dyDescent="0.3">
      <c r="A9727" t="s">
        <v>12765</v>
      </c>
      <c r="B9727" t="s">
        <v>5011</v>
      </c>
      <c r="C9727">
        <v>3.9</v>
      </c>
      <c r="D9727">
        <f t="shared" si="1062"/>
        <v>4</v>
      </c>
      <c r="E9727">
        <v>141515</v>
      </c>
      <c r="F9727" t="s">
        <v>215</v>
      </c>
      <c r="G9727">
        <f t="shared" ref="G9727:G9790" si="1064">IF(RIGHT(F9727,1)="M",LEFT(F9727,LEN(F9727)-1)*1000000,IF(RIGHT(F9727,1)="K",LEFT(F9727,LEN(F9727)-1)*1000, 1000))</f>
        <v>5700000</v>
      </c>
      <c r="H9727" s="3" t="s">
        <v>79</v>
      </c>
      <c r="I9727" t="str">
        <f t="shared" ref="I9727:I9790" si="1065">SUBSTITUTE(H9727,",","")</f>
        <v>10000000+</v>
      </c>
      <c r="J9727" s="1">
        <f t="shared" ref="J9727:J9790" si="1066">VALUE(LEFT(I9727,LEN(I9727)-1))</f>
        <v>10000000</v>
      </c>
      <c r="K9727" t="s">
        <v>17</v>
      </c>
      <c r="L9727" s="2">
        <v>0</v>
      </c>
      <c r="M9727" s="1">
        <f t="shared" si="1063"/>
        <v>0</v>
      </c>
      <c r="N9727" t="s">
        <v>37</v>
      </c>
      <c r="O9727" t="s">
        <v>5012</v>
      </c>
      <c r="P9727" t="s">
        <v>12766</v>
      </c>
      <c r="Q9727" t="str">
        <f t="shared" ref="Q9727:Q9790" si="1067">RIGHT(P9727,4)</f>
        <v>2014</v>
      </c>
      <c r="R9727" t="str">
        <f t="shared" ref="R9727:R9790" si="1068">LEFT(P9727,FIND(" ",P9727)-1)</f>
        <v>April</v>
      </c>
      <c r="S9727" t="s">
        <v>12767</v>
      </c>
      <c r="T9727" t="s">
        <v>51</v>
      </c>
    </row>
    <row r="9728" spans="1:20" x14ac:dyDescent="0.3">
      <c r="A9728" t="s">
        <v>12768</v>
      </c>
      <c r="B9728" t="s">
        <v>505</v>
      </c>
      <c r="C9728">
        <v>3.5</v>
      </c>
      <c r="D9728">
        <f t="shared" si="1062"/>
        <v>4</v>
      </c>
      <c r="E9728">
        <v>6</v>
      </c>
      <c r="F9728" t="s">
        <v>168</v>
      </c>
      <c r="G9728">
        <f t="shared" si="1064"/>
        <v>10000000</v>
      </c>
      <c r="H9728" s="3" t="s">
        <v>1147</v>
      </c>
      <c r="I9728" t="str">
        <f t="shared" si="1065"/>
        <v>10+</v>
      </c>
      <c r="J9728" s="1">
        <f t="shared" si="1066"/>
        <v>10</v>
      </c>
      <c r="K9728" t="s">
        <v>596</v>
      </c>
      <c r="L9728" s="2" t="s">
        <v>12769</v>
      </c>
      <c r="M9728" s="1">
        <f t="shared" si="1063"/>
        <v>89.99</v>
      </c>
      <c r="N9728" t="s">
        <v>18</v>
      </c>
      <c r="O9728" t="s">
        <v>506</v>
      </c>
      <c r="P9728" t="s">
        <v>7753</v>
      </c>
      <c r="Q9728" t="str">
        <f t="shared" si="1067"/>
        <v>2017</v>
      </c>
      <c r="R9728" t="str">
        <f t="shared" si="1068"/>
        <v>February</v>
      </c>
      <c r="S9728">
        <v>1</v>
      </c>
      <c r="T9728" t="s">
        <v>71</v>
      </c>
    </row>
    <row r="9729" spans="1:20" x14ac:dyDescent="0.3">
      <c r="A9729" t="s">
        <v>12770</v>
      </c>
      <c r="B9729" t="s">
        <v>2910</v>
      </c>
      <c r="C9729">
        <v>4.3</v>
      </c>
      <c r="D9729">
        <f t="shared" si="1062"/>
        <v>5</v>
      </c>
      <c r="E9729">
        <v>254861</v>
      </c>
      <c r="F9729" t="s">
        <v>319</v>
      </c>
      <c r="G9729">
        <f t="shared" si="1064"/>
        <v>52000000</v>
      </c>
      <c r="H9729" s="3" t="s">
        <v>79</v>
      </c>
      <c r="I9729" t="str">
        <f t="shared" si="1065"/>
        <v>10000000+</v>
      </c>
      <c r="J9729" s="1">
        <f t="shared" si="1066"/>
        <v>10000000</v>
      </c>
      <c r="K9729" t="s">
        <v>17</v>
      </c>
      <c r="L9729" s="2">
        <v>0</v>
      </c>
      <c r="M9729" s="1">
        <f t="shared" si="1063"/>
        <v>0</v>
      </c>
      <c r="N9729" t="s">
        <v>37</v>
      </c>
      <c r="O9729" t="s">
        <v>2652</v>
      </c>
      <c r="P9729" t="s">
        <v>32</v>
      </c>
      <c r="Q9729" t="str">
        <f t="shared" si="1067"/>
        <v>2018</v>
      </c>
      <c r="R9729" t="str">
        <f t="shared" si="1068"/>
        <v>August</v>
      </c>
      <c r="S9729" t="s">
        <v>12771</v>
      </c>
      <c r="T9729" t="s">
        <v>46</v>
      </c>
    </row>
    <row r="9730" spans="1:20" x14ac:dyDescent="0.3">
      <c r="A9730" t="s">
        <v>12772</v>
      </c>
      <c r="B9730" t="s">
        <v>2910</v>
      </c>
      <c r="C9730">
        <v>4.0999999999999996</v>
      </c>
      <c r="D9730">
        <f t="shared" ref="D9730:D9793" si="1069">IF(C9730&gt;4,5,IF(C9730&gt;3,4,IF(C9730&gt;2,3,IF(C9730&gt;1,2,1))))</f>
        <v>5</v>
      </c>
      <c r="E9730">
        <v>227</v>
      </c>
      <c r="F9730" t="s">
        <v>2553</v>
      </c>
      <c r="G9730">
        <f t="shared" si="1064"/>
        <v>69000000</v>
      </c>
      <c r="H9730" s="3" t="s">
        <v>16</v>
      </c>
      <c r="I9730" t="str">
        <f t="shared" si="1065"/>
        <v>10000+</v>
      </c>
      <c r="J9730" s="1">
        <f t="shared" si="1066"/>
        <v>10000</v>
      </c>
      <c r="K9730" t="s">
        <v>17</v>
      </c>
      <c r="L9730" s="2">
        <v>0</v>
      </c>
      <c r="M9730" s="1">
        <f t="shared" si="1063"/>
        <v>0</v>
      </c>
      <c r="N9730" t="s">
        <v>37</v>
      </c>
      <c r="O9730" t="s">
        <v>5888</v>
      </c>
      <c r="P9730" t="s">
        <v>326</v>
      </c>
      <c r="Q9730" t="str">
        <f t="shared" si="1067"/>
        <v>2018</v>
      </c>
      <c r="R9730" t="str">
        <f t="shared" si="1068"/>
        <v>June</v>
      </c>
      <c r="S9730">
        <v>1.2</v>
      </c>
      <c r="T9730" t="s">
        <v>76</v>
      </c>
    </row>
    <row r="9731" spans="1:20" x14ac:dyDescent="0.3">
      <c r="A9731" t="s">
        <v>12773</v>
      </c>
      <c r="B9731" t="s">
        <v>2910</v>
      </c>
      <c r="C9731">
        <v>3.6</v>
      </c>
      <c r="D9731">
        <f t="shared" si="1069"/>
        <v>4</v>
      </c>
      <c r="E9731">
        <v>19601</v>
      </c>
      <c r="F9731" t="s">
        <v>191</v>
      </c>
      <c r="G9731">
        <f t="shared" si="1064"/>
        <v>56000000</v>
      </c>
      <c r="H9731" s="3" t="s">
        <v>56</v>
      </c>
      <c r="I9731" t="str">
        <f t="shared" si="1065"/>
        <v>1000000+</v>
      </c>
      <c r="J9731" s="1">
        <f t="shared" si="1066"/>
        <v>1000000</v>
      </c>
      <c r="K9731" t="s">
        <v>17</v>
      </c>
      <c r="L9731" s="2">
        <v>0</v>
      </c>
      <c r="M9731" s="1">
        <f t="shared" ref="M9731:M9794" si="1070">VALUE(IF(RIGHT(L9731,LEN(L9731)-1)="",0,RIGHT(L9731,LEN(L9731)-1)))</f>
        <v>0</v>
      </c>
      <c r="N9731" t="s">
        <v>111</v>
      </c>
      <c r="O9731" t="s">
        <v>2527</v>
      </c>
      <c r="P9731" t="s">
        <v>91</v>
      </c>
      <c r="Q9731" t="str">
        <f t="shared" si="1067"/>
        <v>2018</v>
      </c>
      <c r="R9731" t="str">
        <f t="shared" si="1068"/>
        <v>June</v>
      </c>
      <c r="S9731" t="s">
        <v>70</v>
      </c>
      <c r="T9731" t="s">
        <v>71</v>
      </c>
    </row>
    <row r="9732" spans="1:20" x14ac:dyDescent="0.3">
      <c r="A9732" t="s">
        <v>12774</v>
      </c>
      <c r="B9732" t="s">
        <v>2910</v>
      </c>
      <c r="C9732">
        <v>3.5</v>
      </c>
      <c r="D9732">
        <f t="shared" si="1069"/>
        <v>4</v>
      </c>
      <c r="E9732">
        <v>2580</v>
      </c>
      <c r="F9732" t="s">
        <v>967</v>
      </c>
      <c r="G9732">
        <f t="shared" si="1064"/>
        <v>53000000</v>
      </c>
      <c r="H9732" s="3" t="s">
        <v>43</v>
      </c>
      <c r="I9732" t="str">
        <f t="shared" si="1065"/>
        <v>100000+</v>
      </c>
      <c r="J9732" s="1">
        <f t="shared" si="1066"/>
        <v>100000</v>
      </c>
      <c r="K9732" t="s">
        <v>17</v>
      </c>
      <c r="L9732" s="2">
        <v>0</v>
      </c>
      <c r="M9732" s="1">
        <f t="shared" si="1070"/>
        <v>0</v>
      </c>
      <c r="N9732" t="s">
        <v>18</v>
      </c>
      <c r="O9732" t="s">
        <v>2652</v>
      </c>
      <c r="P9732" t="s">
        <v>688</v>
      </c>
      <c r="Q9732" t="str">
        <f t="shared" si="1067"/>
        <v>2018</v>
      </c>
      <c r="R9732" t="str">
        <f t="shared" si="1068"/>
        <v>July</v>
      </c>
      <c r="S9732">
        <v>10</v>
      </c>
      <c r="T9732" t="s">
        <v>71</v>
      </c>
    </row>
    <row r="9733" spans="1:20" x14ac:dyDescent="0.3">
      <c r="A9733" t="s">
        <v>12775</v>
      </c>
      <c r="B9733" t="s">
        <v>2910</v>
      </c>
      <c r="C9733">
        <v>3.9</v>
      </c>
      <c r="D9733">
        <f t="shared" si="1069"/>
        <v>4</v>
      </c>
      <c r="E9733">
        <v>1938</v>
      </c>
      <c r="F9733" t="s">
        <v>2542</v>
      </c>
      <c r="G9733">
        <f t="shared" si="1064"/>
        <v>62000000</v>
      </c>
      <c r="H9733" s="3" t="s">
        <v>56</v>
      </c>
      <c r="I9733" t="str">
        <f t="shared" si="1065"/>
        <v>1000000+</v>
      </c>
      <c r="J9733" s="1">
        <f t="shared" si="1066"/>
        <v>1000000</v>
      </c>
      <c r="K9733" t="s">
        <v>17</v>
      </c>
      <c r="L9733" s="2">
        <v>0</v>
      </c>
      <c r="M9733" s="1">
        <f t="shared" si="1070"/>
        <v>0</v>
      </c>
      <c r="N9733" t="s">
        <v>37</v>
      </c>
      <c r="O9733" t="s">
        <v>5888</v>
      </c>
      <c r="P9733" t="s">
        <v>235</v>
      </c>
      <c r="Q9733" t="str">
        <f t="shared" si="1067"/>
        <v>2018</v>
      </c>
      <c r="R9733" t="str">
        <f t="shared" si="1068"/>
        <v>May</v>
      </c>
      <c r="S9733">
        <v>1.6</v>
      </c>
      <c r="T9733" t="s">
        <v>71</v>
      </c>
    </row>
    <row r="9734" spans="1:20" x14ac:dyDescent="0.3">
      <c r="A9734" t="s">
        <v>12776</v>
      </c>
      <c r="B9734" t="s">
        <v>2910</v>
      </c>
      <c r="C9734">
        <v>3.9</v>
      </c>
      <c r="D9734">
        <f t="shared" si="1069"/>
        <v>4</v>
      </c>
      <c r="E9734">
        <v>519</v>
      </c>
      <c r="F9734" t="s">
        <v>1367</v>
      </c>
      <c r="G9734">
        <f t="shared" si="1064"/>
        <v>76000000</v>
      </c>
      <c r="H9734" s="3" t="s">
        <v>43</v>
      </c>
      <c r="I9734" t="str">
        <f t="shared" si="1065"/>
        <v>100000+</v>
      </c>
      <c r="J9734" s="1">
        <f t="shared" si="1066"/>
        <v>100000</v>
      </c>
      <c r="K9734" t="s">
        <v>17</v>
      </c>
      <c r="L9734" s="2">
        <v>0</v>
      </c>
      <c r="M9734" s="1">
        <f t="shared" si="1070"/>
        <v>0</v>
      </c>
      <c r="N9734" t="s">
        <v>18</v>
      </c>
      <c r="O9734" t="s">
        <v>2652</v>
      </c>
      <c r="P9734" t="s">
        <v>4530</v>
      </c>
      <c r="Q9734" t="str">
        <f t="shared" si="1067"/>
        <v>2018</v>
      </c>
      <c r="R9734" t="str">
        <f t="shared" si="1068"/>
        <v>August</v>
      </c>
      <c r="S9734">
        <v>12</v>
      </c>
      <c r="T9734" t="s">
        <v>71</v>
      </c>
    </row>
    <row r="9735" spans="1:20" x14ac:dyDescent="0.3">
      <c r="A9735" t="s">
        <v>12777</v>
      </c>
      <c r="B9735" t="s">
        <v>2910</v>
      </c>
      <c r="C9735">
        <v>3.8</v>
      </c>
      <c r="D9735">
        <f t="shared" si="1069"/>
        <v>4</v>
      </c>
      <c r="E9735">
        <v>1652</v>
      </c>
      <c r="F9735" t="s">
        <v>2679</v>
      </c>
      <c r="G9735">
        <f t="shared" si="1064"/>
        <v>71000000</v>
      </c>
      <c r="H9735" s="3" t="s">
        <v>43</v>
      </c>
      <c r="I9735" t="str">
        <f t="shared" si="1065"/>
        <v>100000+</v>
      </c>
      <c r="J9735" s="1">
        <f t="shared" si="1066"/>
        <v>100000</v>
      </c>
      <c r="K9735" t="s">
        <v>17</v>
      </c>
      <c r="L9735" s="2">
        <v>0</v>
      </c>
      <c r="M9735" s="1">
        <f t="shared" si="1070"/>
        <v>0</v>
      </c>
      <c r="N9735" t="s">
        <v>18</v>
      </c>
      <c r="O9735" t="s">
        <v>2652</v>
      </c>
      <c r="P9735" t="s">
        <v>150</v>
      </c>
      <c r="Q9735" t="str">
        <f t="shared" si="1067"/>
        <v>2018</v>
      </c>
      <c r="R9735" t="str">
        <f t="shared" si="1068"/>
        <v>July</v>
      </c>
      <c r="S9735">
        <v>10</v>
      </c>
      <c r="T9735" t="s">
        <v>71</v>
      </c>
    </row>
    <row r="9736" spans="1:20" x14ac:dyDescent="0.3">
      <c r="A9736" t="s">
        <v>12778</v>
      </c>
      <c r="B9736" t="s">
        <v>2910</v>
      </c>
      <c r="C9736">
        <v>4</v>
      </c>
      <c r="D9736">
        <f t="shared" si="1069"/>
        <v>4</v>
      </c>
      <c r="E9736">
        <v>39647</v>
      </c>
      <c r="F9736" t="s">
        <v>1522</v>
      </c>
      <c r="G9736">
        <f t="shared" si="1064"/>
        <v>72000000</v>
      </c>
      <c r="H9736" s="3" t="s">
        <v>79</v>
      </c>
      <c r="I9736" t="str">
        <f t="shared" si="1065"/>
        <v>10000000+</v>
      </c>
      <c r="J9736" s="1">
        <f t="shared" si="1066"/>
        <v>10000000</v>
      </c>
      <c r="K9736" t="s">
        <v>17</v>
      </c>
      <c r="L9736" s="2">
        <v>0</v>
      </c>
      <c r="M9736" s="1">
        <f t="shared" si="1070"/>
        <v>0</v>
      </c>
      <c r="N9736" t="s">
        <v>111</v>
      </c>
      <c r="O9736" t="s">
        <v>2527</v>
      </c>
      <c r="P9736" t="s">
        <v>5630</v>
      </c>
      <c r="Q9736" t="str">
        <f t="shared" si="1067"/>
        <v>2017</v>
      </c>
      <c r="R9736" t="str">
        <f t="shared" si="1068"/>
        <v>September</v>
      </c>
      <c r="S9736">
        <v>1.7</v>
      </c>
      <c r="T9736" t="s">
        <v>22</v>
      </c>
    </row>
    <row r="9737" spans="1:20" x14ac:dyDescent="0.3">
      <c r="A9737" t="s">
        <v>12779</v>
      </c>
      <c r="B9737" t="s">
        <v>2377</v>
      </c>
      <c r="C9737">
        <v>3.5</v>
      </c>
      <c r="D9737">
        <f t="shared" si="1069"/>
        <v>4</v>
      </c>
      <c r="E9737">
        <v>2</v>
      </c>
      <c r="F9737" t="s">
        <v>68</v>
      </c>
      <c r="G9737">
        <f t="shared" si="1064"/>
        <v>28000000</v>
      </c>
      <c r="H9737" s="3" t="s">
        <v>1122</v>
      </c>
      <c r="I9737" t="str">
        <f t="shared" si="1065"/>
        <v>500+</v>
      </c>
      <c r="J9737" s="1">
        <f t="shared" si="1066"/>
        <v>500</v>
      </c>
      <c r="K9737" t="s">
        <v>17</v>
      </c>
      <c r="L9737" s="2">
        <v>0</v>
      </c>
      <c r="M9737" s="1">
        <f t="shared" si="1070"/>
        <v>0</v>
      </c>
      <c r="N9737" t="s">
        <v>18</v>
      </c>
      <c r="O9737" t="s">
        <v>2378</v>
      </c>
      <c r="P9737" t="s">
        <v>939</v>
      </c>
      <c r="Q9737" t="str">
        <f t="shared" si="1067"/>
        <v>2017</v>
      </c>
      <c r="R9737" t="str">
        <f t="shared" si="1068"/>
        <v>September</v>
      </c>
      <c r="S9737" t="s">
        <v>2975</v>
      </c>
      <c r="T9737" t="s">
        <v>157</v>
      </c>
    </row>
    <row r="9738" spans="1:20" x14ac:dyDescent="0.3">
      <c r="A9738" t="s">
        <v>12780</v>
      </c>
      <c r="B9738" t="s">
        <v>2910</v>
      </c>
      <c r="C9738">
        <v>4.5</v>
      </c>
      <c r="D9738">
        <f t="shared" si="1069"/>
        <v>5</v>
      </c>
      <c r="E9738">
        <v>74</v>
      </c>
      <c r="F9738" t="s">
        <v>42</v>
      </c>
      <c r="G9738">
        <f t="shared" si="1064"/>
        <v>2800000</v>
      </c>
      <c r="H9738" s="3" t="s">
        <v>90</v>
      </c>
      <c r="I9738" t="str">
        <f t="shared" si="1065"/>
        <v>5000+</v>
      </c>
      <c r="J9738" s="1">
        <f t="shared" si="1066"/>
        <v>5000</v>
      </c>
      <c r="K9738" t="s">
        <v>17</v>
      </c>
      <c r="L9738" s="2">
        <v>0</v>
      </c>
      <c r="M9738" s="1">
        <f t="shared" si="1070"/>
        <v>0</v>
      </c>
      <c r="N9738" t="s">
        <v>18</v>
      </c>
      <c r="O9738" t="s">
        <v>1445</v>
      </c>
      <c r="P9738" t="s">
        <v>3032</v>
      </c>
      <c r="Q9738" t="str">
        <f t="shared" si="1067"/>
        <v>2017</v>
      </c>
      <c r="R9738" t="str">
        <f t="shared" si="1068"/>
        <v>November</v>
      </c>
      <c r="S9738">
        <v>2</v>
      </c>
      <c r="T9738" t="s">
        <v>22</v>
      </c>
    </row>
    <row r="9739" spans="1:20" x14ac:dyDescent="0.3">
      <c r="A9739" t="s">
        <v>12781</v>
      </c>
      <c r="B9739" t="s">
        <v>2910</v>
      </c>
      <c r="C9739">
        <v>3.6</v>
      </c>
      <c r="D9739">
        <f t="shared" si="1069"/>
        <v>4</v>
      </c>
      <c r="E9739">
        <v>12781</v>
      </c>
      <c r="F9739" t="s">
        <v>611</v>
      </c>
      <c r="G9739">
        <f t="shared" si="1064"/>
        <v>51000000</v>
      </c>
      <c r="H9739" s="3" t="s">
        <v>56</v>
      </c>
      <c r="I9739" t="str">
        <f t="shared" si="1065"/>
        <v>1000000+</v>
      </c>
      <c r="J9739" s="1">
        <f t="shared" si="1066"/>
        <v>1000000</v>
      </c>
      <c r="K9739" t="s">
        <v>17</v>
      </c>
      <c r="L9739" s="2">
        <v>0</v>
      </c>
      <c r="M9739" s="1">
        <f t="shared" si="1070"/>
        <v>0</v>
      </c>
      <c r="N9739" t="s">
        <v>18</v>
      </c>
      <c r="O9739" t="s">
        <v>2535</v>
      </c>
      <c r="P9739" t="s">
        <v>91</v>
      </c>
      <c r="Q9739" t="str">
        <f t="shared" si="1067"/>
        <v>2018</v>
      </c>
      <c r="R9739" t="str">
        <f t="shared" si="1068"/>
        <v>June</v>
      </c>
      <c r="S9739" t="s">
        <v>154</v>
      </c>
      <c r="T9739" t="s">
        <v>71</v>
      </c>
    </row>
    <row r="9740" spans="1:20" x14ac:dyDescent="0.3">
      <c r="A9740" t="s">
        <v>12782</v>
      </c>
      <c r="B9740" t="s">
        <v>2910</v>
      </c>
      <c r="C9740">
        <v>3.9</v>
      </c>
      <c r="D9740">
        <f t="shared" si="1069"/>
        <v>4</v>
      </c>
      <c r="E9740">
        <v>314</v>
      </c>
      <c r="F9740" t="s">
        <v>68</v>
      </c>
      <c r="G9740">
        <f t="shared" si="1064"/>
        <v>28000000</v>
      </c>
      <c r="H9740" s="3" t="s">
        <v>43</v>
      </c>
      <c r="I9740" t="str">
        <f t="shared" si="1065"/>
        <v>100000+</v>
      </c>
      <c r="J9740" s="1">
        <f t="shared" si="1066"/>
        <v>100000</v>
      </c>
      <c r="K9740" t="s">
        <v>17</v>
      </c>
      <c r="L9740" s="2">
        <v>0</v>
      </c>
      <c r="M9740" s="1">
        <f t="shared" si="1070"/>
        <v>0</v>
      </c>
      <c r="N9740" t="s">
        <v>18</v>
      </c>
      <c r="O9740" t="s">
        <v>2527</v>
      </c>
      <c r="P9740" t="s">
        <v>27</v>
      </c>
      <c r="Q9740" t="str">
        <f t="shared" si="1067"/>
        <v>2018</v>
      </c>
      <c r="R9740" t="str">
        <f t="shared" si="1068"/>
        <v>January</v>
      </c>
      <c r="S9740">
        <v>1.1000000000000001</v>
      </c>
      <c r="T9740" t="s">
        <v>501</v>
      </c>
    </row>
    <row r="9741" spans="1:20" x14ac:dyDescent="0.3">
      <c r="A9741" t="s">
        <v>12783</v>
      </c>
      <c r="B9741" t="s">
        <v>2910</v>
      </c>
      <c r="C9741">
        <v>4.3</v>
      </c>
      <c r="D9741">
        <f t="shared" si="1069"/>
        <v>5</v>
      </c>
      <c r="E9741">
        <v>429</v>
      </c>
      <c r="F9741" t="s">
        <v>708</v>
      </c>
      <c r="G9741">
        <f t="shared" si="1064"/>
        <v>40000000</v>
      </c>
      <c r="H9741" s="3" t="s">
        <v>43</v>
      </c>
      <c r="I9741" t="str">
        <f t="shared" si="1065"/>
        <v>100000+</v>
      </c>
      <c r="J9741" s="1">
        <f t="shared" si="1066"/>
        <v>100000</v>
      </c>
      <c r="K9741" t="s">
        <v>17</v>
      </c>
      <c r="L9741" s="2">
        <v>0</v>
      </c>
      <c r="M9741" s="1">
        <f t="shared" si="1070"/>
        <v>0</v>
      </c>
      <c r="N9741" t="s">
        <v>18</v>
      </c>
      <c r="O9741" t="s">
        <v>5888</v>
      </c>
      <c r="P9741" t="s">
        <v>143</v>
      </c>
      <c r="Q9741" t="str">
        <f t="shared" si="1067"/>
        <v>2018</v>
      </c>
      <c r="R9741" t="str">
        <f t="shared" si="1068"/>
        <v>July</v>
      </c>
      <c r="S9741">
        <v>2</v>
      </c>
      <c r="T9741" t="s">
        <v>71</v>
      </c>
    </row>
    <row r="9742" spans="1:20" x14ac:dyDescent="0.3">
      <c r="A9742" t="s">
        <v>12784</v>
      </c>
      <c r="B9742" t="s">
        <v>2910</v>
      </c>
      <c r="C9742">
        <v>4</v>
      </c>
      <c r="D9742">
        <f t="shared" si="1069"/>
        <v>4</v>
      </c>
      <c r="E9742">
        <v>325</v>
      </c>
      <c r="F9742" t="s">
        <v>227</v>
      </c>
      <c r="G9742">
        <f t="shared" si="1064"/>
        <v>27000000</v>
      </c>
      <c r="H9742" s="3" t="s">
        <v>49</v>
      </c>
      <c r="I9742" t="str">
        <f t="shared" si="1065"/>
        <v>50000+</v>
      </c>
      <c r="J9742" s="1">
        <f t="shared" si="1066"/>
        <v>50000</v>
      </c>
      <c r="K9742" t="s">
        <v>17</v>
      </c>
      <c r="L9742" s="2">
        <v>0</v>
      </c>
      <c r="M9742" s="1">
        <f t="shared" si="1070"/>
        <v>0</v>
      </c>
      <c r="N9742" t="s">
        <v>18</v>
      </c>
      <c r="O9742" t="s">
        <v>5888</v>
      </c>
      <c r="P9742" t="s">
        <v>225</v>
      </c>
      <c r="Q9742" t="str">
        <f t="shared" si="1067"/>
        <v>2018</v>
      </c>
      <c r="R9742" t="str">
        <f t="shared" si="1068"/>
        <v>June</v>
      </c>
      <c r="S9742">
        <v>1.2</v>
      </c>
      <c r="T9742" t="s">
        <v>71</v>
      </c>
    </row>
    <row r="9743" spans="1:20" x14ac:dyDescent="0.3">
      <c r="A9743" t="s">
        <v>12785</v>
      </c>
      <c r="B9743" t="s">
        <v>3213</v>
      </c>
      <c r="C9743">
        <v>4.2</v>
      </c>
      <c r="D9743">
        <f t="shared" si="1069"/>
        <v>5</v>
      </c>
      <c r="E9743">
        <v>980</v>
      </c>
      <c r="F9743" t="s">
        <v>39</v>
      </c>
      <c r="G9743">
        <f t="shared" si="1064"/>
        <v>1000</v>
      </c>
      <c r="H9743" s="3" t="s">
        <v>49</v>
      </c>
      <c r="I9743" t="str">
        <f t="shared" si="1065"/>
        <v>50000+</v>
      </c>
      <c r="J9743" s="1">
        <f t="shared" si="1066"/>
        <v>50000</v>
      </c>
      <c r="K9743" t="s">
        <v>17</v>
      </c>
      <c r="L9743" s="2">
        <v>0</v>
      </c>
      <c r="M9743" s="1">
        <f t="shared" si="1070"/>
        <v>0</v>
      </c>
      <c r="N9743" t="s">
        <v>18</v>
      </c>
      <c r="O9743" t="s">
        <v>3215</v>
      </c>
      <c r="P9743" t="s">
        <v>279</v>
      </c>
      <c r="Q9743" t="str">
        <f t="shared" si="1067"/>
        <v>2018</v>
      </c>
      <c r="R9743" t="str">
        <f t="shared" si="1068"/>
        <v>August</v>
      </c>
      <c r="S9743" t="s">
        <v>12786</v>
      </c>
      <c r="T9743" t="s">
        <v>39</v>
      </c>
    </row>
    <row r="9744" spans="1:20" x14ac:dyDescent="0.3">
      <c r="A9744" t="s">
        <v>12787</v>
      </c>
      <c r="B9744" t="s">
        <v>2910</v>
      </c>
      <c r="C9744">
        <v>3.7</v>
      </c>
      <c r="D9744">
        <f t="shared" si="1069"/>
        <v>4</v>
      </c>
      <c r="E9744">
        <v>3482</v>
      </c>
      <c r="F9744" t="s">
        <v>85</v>
      </c>
      <c r="G9744">
        <f t="shared" si="1064"/>
        <v>37000000</v>
      </c>
      <c r="H9744" s="3" t="s">
        <v>25</v>
      </c>
      <c r="I9744" t="str">
        <f t="shared" si="1065"/>
        <v>500000+</v>
      </c>
      <c r="J9744" s="1">
        <f t="shared" si="1066"/>
        <v>500000</v>
      </c>
      <c r="K9744" t="s">
        <v>17</v>
      </c>
      <c r="L9744" s="2">
        <v>0</v>
      </c>
      <c r="M9744" s="1">
        <f t="shared" si="1070"/>
        <v>0</v>
      </c>
      <c r="N9744" t="s">
        <v>18</v>
      </c>
      <c r="O9744" t="s">
        <v>2527</v>
      </c>
      <c r="P9744" t="s">
        <v>4530</v>
      </c>
      <c r="Q9744" t="str">
        <f t="shared" si="1067"/>
        <v>2018</v>
      </c>
      <c r="R9744" t="str">
        <f t="shared" si="1068"/>
        <v>August</v>
      </c>
      <c r="S9744">
        <v>1.6</v>
      </c>
      <c r="T9744" t="s">
        <v>46</v>
      </c>
    </row>
    <row r="9745" spans="1:20" x14ac:dyDescent="0.3">
      <c r="A9745" t="s">
        <v>12788</v>
      </c>
      <c r="B9745" t="s">
        <v>2910</v>
      </c>
      <c r="C9745">
        <v>3.9</v>
      </c>
      <c r="D9745">
        <f t="shared" si="1069"/>
        <v>4</v>
      </c>
      <c r="E9745">
        <v>55</v>
      </c>
      <c r="F9745" t="s">
        <v>644</v>
      </c>
      <c r="G9745">
        <f t="shared" si="1064"/>
        <v>46000000</v>
      </c>
      <c r="H9745" s="3" t="s">
        <v>16</v>
      </c>
      <c r="I9745" t="str">
        <f t="shared" si="1065"/>
        <v>10000+</v>
      </c>
      <c r="J9745" s="1">
        <f t="shared" si="1066"/>
        <v>10000</v>
      </c>
      <c r="K9745" t="s">
        <v>17</v>
      </c>
      <c r="L9745" s="2">
        <v>0</v>
      </c>
      <c r="M9745" s="1">
        <f t="shared" si="1070"/>
        <v>0</v>
      </c>
      <c r="N9745" t="s">
        <v>37</v>
      </c>
      <c r="O9745" t="s">
        <v>5888</v>
      </c>
      <c r="P9745" t="s">
        <v>97</v>
      </c>
      <c r="Q9745" t="str">
        <f t="shared" si="1067"/>
        <v>2017</v>
      </c>
      <c r="R9745" t="str">
        <f t="shared" si="1068"/>
        <v>November</v>
      </c>
      <c r="S9745" t="s">
        <v>210</v>
      </c>
      <c r="T9745" t="s">
        <v>76</v>
      </c>
    </row>
    <row r="9746" spans="1:20" x14ac:dyDescent="0.3">
      <c r="A9746" t="s">
        <v>12789</v>
      </c>
      <c r="B9746" t="s">
        <v>2910</v>
      </c>
      <c r="C9746">
        <v>4.2</v>
      </c>
      <c r="D9746">
        <f t="shared" si="1069"/>
        <v>5</v>
      </c>
      <c r="E9746">
        <v>2801</v>
      </c>
      <c r="F9746" t="s">
        <v>1844</v>
      </c>
      <c r="G9746">
        <f t="shared" si="1064"/>
        <v>50000000</v>
      </c>
      <c r="H9746" s="3" t="s">
        <v>25</v>
      </c>
      <c r="I9746" t="str">
        <f t="shared" si="1065"/>
        <v>500000+</v>
      </c>
      <c r="J9746" s="1">
        <f t="shared" si="1066"/>
        <v>500000</v>
      </c>
      <c r="K9746" t="s">
        <v>17</v>
      </c>
      <c r="L9746" s="2">
        <v>0</v>
      </c>
      <c r="M9746" s="1">
        <f t="shared" si="1070"/>
        <v>0</v>
      </c>
      <c r="N9746" t="s">
        <v>18</v>
      </c>
      <c r="O9746" t="s">
        <v>2527</v>
      </c>
      <c r="P9746" t="s">
        <v>9595</v>
      </c>
      <c r="Q9746" t="str">
        <f t="shared" si="1067"/>
        <v>2017</v>
      </c>
      <c r="R9746" t="str">
        <f t="shared" si="1068"/>
        <v>March</v>
      </c>
      <c r="S9746">
        <v>1</v>
      </c>
      <c r="T9746" t="s">
        <v>22</v>
      </c>
    </row>
    <row r="9747" spans="1:20" x14ac:dyDescent="0.3">
      <c r="A9747" t="s">
        <v>12790</v>
      </c>
      <c r="B9747" t="s">
        <v>2910</v>
      </c>
      <c r="C9747">
        <v>3.5</v>
      </c>
      <c r="D9747">
        <f t="shared" si="1069"/>
        <v>4</v>
      </c>
      <c r="E9747">
        <v>173</v>
      </c>
      <c r="F9747" t="s">
        <v>1083</v>
      </c>
      <c r="G9747">
        <f t="shared" si="1064"/>
        <v>49000000</v>
      </c>
      <c r="H9747" s="3" t="s">
        <v>16</v>
      </c>
      <c r="I9747" t="str">
        <f t="shared" si="1065"/>
        <v>10000+</v>
      </c>
      <c r="J9747" s="1">
        <f t="shared" si="1066"/>
        <v>10000</v>
      </c>
      <c r="K9747" t="s">
        <v>17</v>
      </c>
      <c r="L9747" s="2">
        <v>0</v>
      </c>
      <c r="M9747" s="1">
        <f t="shared" si="1070"/>
        <v>0</v>
      </c>
      <c r="N9747" t="s">
        <v>18</v>
      </c>
      <c r="O9747" t="s">
        <v>5888</v>
      </c>
      <c r="P9747" t="s">
        <v>7572</v>
      </c>
      <c r="Q9747" t="str">
        <f t="shared" si="1067"/>
        <v>2018</v>
      </c>
      <c r="R9747" t="str">
        <f t="shared" si="1068"/>
        <v>January</v>
      </c>
      <c r="S9747" t="s">
        <v>21</v>
      </c>
      <c r="T9747" t="s">
        <v>71</v>
      </c>
    </row>
    <row r="9748" spans="1:20" x14ac:dyDescent="0.3">
      <c r="A9748" t="s">
        <v>12791</v>
      </c>
      <c r="B9748" t="s">
        <v>2910</v>
      </c>
      <c r="C9748">
        <v>4</v>
      </c>
      <c r="D9748">
        <f t="shared" si="1069"/>
        <v>4</v>
      </c>
      <c r="E9748">
        <v>154</v>
      </c>
      <c r="F9748" t="s">
        <v>1819</v>
      </c>
      <c r="G9748">
        <f t="shared" si="1064"/>
        <v>58000000</v>
      </c>
      <c r="H9748" s="3" t="s">
        <v>49</v>
      </c>
      <c r="I9748" t="str">
        <f t="shared" si="1065"/>
        <v>50000+</v>
      </c>
      <c r="J9748" s="1">
        <f t="shared" si="1066"/>
        <v>50000</v>
      </c>
      <c r="K9748" t="s">
        <v>17</v>
      </c>
      <c r="L9748" s="2">
        <v>0</v>
      </c>
      <c r="M9748" s="1">
        <f t="shared" si="1070"/>
        <v>0</v>
      </c>
      <c r="N9748" t="s">
        <v>37</v>
      </c>
      <c r="O9748" t="s">
        <v>5888</v>
      </c>
      <c r="P9748" t="s">
        <v>1016</v>
      </c>
      <c r="Q9748" t="str">
        <f t="shared" si="1067"/>
        <v>2018</v>
      </c>
      <c r="R9748" t="str">
        <f t="shared" si="1068"/>
        <v>June</v>
      </c>
      <c r="S9748">
        <v>1.8</v>
      </c>
      <c r="T9748" t="s">
        <v>22</v>
      </c>
    </row>
    <row r="9749" spans="1:20" x14ac:dyDescent="0.3">
      <c r="A9749" t="s">
        <v>12792</v>
      </c>
      <c r="B9749" t="s">
        <v>2910</v>
      </c>
      <c r="C9749">
        <v>3.8</v>
      </c>
      <c r="D9749">
        <f t="shared" si="1069"/>
        <v>4</v>
      </c>
      <c r="E9749">
        <v>25</v>
      </c>
      <c r="F9749" t="s">
        <v>614</v>
      </c>
      <c r="G9749">
        <f t="shared" si="1064"/>
        <v>41000000</v>
      </c>
      <c r="H9749" s="3" t="s">
        <v>719</v>
      </c>
      <c r="I9749" t="str">
        <f t="shared" si="1065"/>
        <v>1000+</v>
      </c>
      <c r="J9749" s="1">
        <f t="shared" si="1066"/>
        <v>1000</v>
      </c>
      <c r="K9749" t="s">
        <v>17</v>
      </c>
      <c r="L9749" s="2">
        <v>0</v>
      </c>
      <c r="M9749" s="1">
        <f t="shared" si="1070"/>
        <v>0</v>
      </c>
      <c r="N9749" t="s">
        <v>37</v>
      </c>
      <c r="O9749" t="s">
        <v>5888</v>
      </c>
      <c r="P9749" t="s">
        <v>1438</v>
      </c>
      <c r="Q9749" t="str">
        <f t="shared" si="1067"/>
        <v>2017</v>
      </c>
      <c r="R9749" t="str">
        <f t="shared" si="1068"/>
        <v>July</v>
      </c>
      <c r="S9749">
        <v>1.1000000000000001</v>
      </c>
      <c r="T9749" t="s">
        <v>51</v>
      </c>
    </row>
    <row r="9750" spans="1:20" x14ac:dyDescent="0.3">
      <c r="A9750" t="s">
        <v>12793</v>
      </c>
      <c r="B9750" t="s">
        <v>2910</v>
      </c>
      <c r="C9750">
        <v>4.0999999999999996</v>
      </c>
      <c r="D9750">
        <f t="shared" si="1069"/>
        <v>5</v>
      </c>
      <c r="E9750">
        <v>290</v>
      </c>
      <c r="F9750" t="s">
        <v>461</v>
      </c>
      <c r="G9750">
        <f t="shared" si="1064"/>
        <v>73000000</v>
      </c>
      <c r="H9750" s="3" t="s">
        <v>16</v>
      </c>
      <c r="I9750" t="str">
        <f t="shared" si="1065"/>
        <v>10000+</v>
      </c>
      <c r="J9750" s="1">
        <f t="shared" si="1066"/>
        <v>10000</v>
      </c>
      <c r="K9750" t="s">
        <v>17</v>
      </c>
      <c r="L9750" s="2">
        <v>0</v>
      </c>
      <c r="M9750" s="1">
        <f t="shared" si="1070"/>
        <v>0</v>
      </c>
      <c r="N9750" t="s">
        <v>37</v>
      </c>
      <c r="O9750" t="s">
        <v>2715</v>
      </c>
      <c r="P9750" t="s">
        <v>691</v>
      </c>
      <c r="Q9750" t="str">
        <f t="shared" si="1067"/>
        <v>2018</v>
      </c>
      <c r="R9750" t="str">
        <f t="shared" si="1068"/>
        <v>May</v>
      </c>
      <c r="S9750">
        <v>1</v>
      </c>
      <c r="T9750" t="s">
        <v>535</v>
      </c>
    </row>
    <row r="9751" spans="1:20" x14ac:dyDescent="0.3">
      <c r="A9751" t="s">
        <v>12794</v>
      </c>
      <c r="B9751" t="s">
        <v>2910</v>
      </c>
      <c r="C9751">
        <v>4.2</v>
      </c>
      <c r="D9751">
        <f t="shared" si="1069"/>
        <v>5</v>
      </c>
      <c r="E9751">
        <v>23</v>
      </c>
      <c r="F9751" t="s">
        <v>60</v>
      </c>
      <c r="G9751">
        <f t="shared" si="1064"/>
        <v>33000000</v>
      </c>
      <c r="H9751" s="3" t="s">
        <v>719</v>
      </c>
      <c r="I9751" t="str">
        <f t="shared" si="1065"/>
        <v>1000+</v>
      </c>
      <c r="J9751" s="1">
        <f t="shared" si="1066"/>
        <v>1000</v>
      </c>
      <c r="K9751" t="s">
        <v>17</v>
      </c>
      <c r="L9751" s="2">
        <v>0</v>
      </c>
      <c r="M9751" s="1">
        <f t="shared" si="1070"/>
        <v>0</v>
      </c>
      <c r="N9751" t="s">
        <v>37</v>
      </c>
      <c r="O9751" t="s">
        <v>2527</v>
      </c>
      <c r="P9751" t="s">
        <v>906</v>
      </c>
      <c r="Q9751" t="str">
        <f t="shared" si="1067"/>
        <v>2018</v>
      </c>
      <c r="R9751" t="str">
        <f t="shared" si="1068"/>
        <v>April</v>
      </c>
      <c r="S9751">
        <v>1</v>
      </c>
      <c r="T9751" t="s">
        <v>71</v>
      </c>
    </row>
    <row r="9752" spans="1:20" x14ac:dyDescent="0.3">
      <c r="A9752" t="s">
        <v>12795</v>
      </c>
      <c r="B9752" t="s">
        <v>2910</v>
      </c>
      <c r="C9752">
        <v>4.0999999999999996</v>
      </c>
      <c r="D9752">
        <f t="shared" si="1069"/>
        <v>5</v>
      </c>
      <c r="E9752">
        <v>214</v>
      </c>
      <c r="F9752" t="s">
        <v>644</v>
      </c>
      <c r="G9752">
        <f t="shared" si="1064"/>
        <v>46000000</v>
      </c>
      <c r="H9752" s="3" t="s">
        <v>43</v>
      </c>
      <c r="I9752" t="str">
        <f t="shared" si="1065"/>
        <v>100000+</v>
      </c>
      <c r="J9752" s="1">
        <f t="shared" si="1066"/>
        <v>100000</v>
      </c>
      <c r="K9752" t="s">
        <v>17</v>
      </c>
      <c r="L9752" s="2">
        <v>0</v>
      </c>
      <c r="M9752" s="1">
        <f t="shared" si="1070"/>
        <v>0</v>
      </c>
      <c r="N9752" t="s">
        <v>37</v>
      </c>
      <c r="O9752" t="s">
        <v>2527</v>
      </c>
      <c r="P9752" t="s">
        <v>5364</v>
      </c>
      <c r="Q9752" t="str">
        <f t="shared" si="1067"/>
        <v>2016</v>
      </c>
      <c r="R9752" t="str">
        <f t="shared" si="1068"/>
        <v>December</v>
      </c>
      <c r="S9752">
        <v>1</v>
      </c>
      <c r="T9752" t="s">
        <v>22</v>
      </c>
    </row>
    <row r="9753" spans="1:20" x14ac:dyDescent="0.3">
      <c r="A9753" t="s">
        <v>12796</v>
      </c>
      <c r="B9753" t="s">
        <v>2910</v>
      </c>
      <c r="C9753">
        <v>4.4000000000000004</v>
      </c>
      <c r="D9753">
        <f t="shared" si="1069"/>
        <v>5</v>
      </c>
      <c r="E9753">
        <v>12</v>
      </c>
      <c r="F9753" t="s">
        <v>15</v>
      </c>
      <c r="G9753">
        <f t="shared" si="1064"/>
        <v>19000000</v>
      </c>
      <c r="H9753" s="3" t="s">
        <v>719</v>
      </c>
      <c r="I9753" t="str">
        <f t="shared" si="1065"/>
        <v>1000+</v>
      </c>
      <c r="J9753" s="1">
        <f t="shared" si="1066"/>
        <v>1000</v>
      </c>
      <c r="K9753" t="s">
        <v>17</v>
      </c>
      <c r="L9753" s="2">
        <v>0</v>
      </c>
      <c r="M9753" s="1">
        <f t="shared" si="1070"/>
        <v>0</v>
      </c>
      <c r="N9753" t="s">
        <v>37</v>
      </c>
      <c r="O9753" t="s">
        <v>2527</v>
      </c>
      <c r="P9753" t="s">
        <v>106</v>
      </c>
      <c r="Q9753" t="str">
        <f t="shared" si="1067"/>
        <v>2018</v>
      </c>
      <c r="R9753" t="str">
        <f t="shared" si="1068"/>
        <v>April</v>
      </c>
      <c r="S9753">
        <v>1</v>
      </c>
      <c r="T9753" t="s">
        <v>51</v>
      </c>
    </row>
    <row r="9754" spans="1:20" x14ac:dyDescent="0.3">
      <c r="A9754" t="s">
        <v>12797</v>
      </c>
      <c r="B9754" t="s">
        <v>2910</v>
      </c>
      <c r="C9754">
        <v>3.7</v>
      </c>
      <c r="D9754">
        <f t="shared" si="1069"/>
        <v>4</v>
      </c>
      <c r="E9754">
        <v>52</v>
      </c>
      <c r="F9754" t="s">
        <v>264</v>
      </c>
      <c r="G9754">
        <f t="shared" si="1064"/>
        <v>32000000</v>
      </c>
      <c r="H9754" s="3" t="s">
        <v>16</v>
      </c>
      <c r="I9754" t="str">
        <f t="shared" si="1065"/>
        <v>10000+</v>
      </c>
      <c r="J9754" s="1">
        <f t="shared" si="1066"/>
        <v>10000</v>
      </c>
      <c r="K9754" t="s">
        <v>17</v>
      </c>
      <c r="L9754" s="2">
        <v>0</v>
      </c>
      <c r="M9754" s="1">
        <f t="shared" si="1070"/>
        <v>0</v>
      </c>
      <c r="N9754" t="s">
        <v>111</v>
      </c>
      <c r="O9754" t="s">
        <v>2715</v>
      </c>
      <c r="P9754" t="s">
        <v>573</v>
      </c>
      <c r="Q9754" t="str">
        <f t="shared" si="1067"/>
        <v>2018</v>
      </c>
      <c r="R9754" t="str">
        <f t="shared" si="1068"/>
        <v>February</v>
      </c>
      <c r="S9754">
        <v>1</v>
      </c>
      <c r="T9754" t="s">
        <v>71</v>
      </c>
    </row>
    <row r="9755" spans="1:20" x14ac:dyDescent="0.3">
      <c r="A9755" t="s">
        <v>12798</v>
      </c>
      <c r="B9755" t="s">
        <v>2910</v>
      </c>
      <c r="C9755">
        <v>3.5</v>
      </c>
      <c r="D9755">
        <f t="shared" si="1069"/>
        <v>4</v>
      </c>
      <c r="E9755">
        <v>11</v>
      </c>
      <c r="F9755" t="s">
        <v>336</v>
      </c>
      <c r="G9755">
        <f t="shared" si="1064"/>
        <v>30000000</v>
      </c>
      <c r="H9755" s="3" t="s">
        <v>90</v>
      </c>
      <c r="I9755" t="str">
        <f t="shared" si="1065"/>
        <v>5000+</v>
      </c>
      <c r="J9755" s="1">
        <f t="shared" si="1066"/>
        <v>5000</v>
      </c>
      <c r="K9755" t="s">
        <v>17</v>
      </c>
      <c r="L9755" s="2">
        <v>0</v>
      </c>
      <c r="M9755" s="1">
        <f t="shared" si="1070"/>
        <v>0</v>
      </c>
      <c r="N9755" t="s">
        <v>111</v>
      </c>
      <c r="O9755" t="s">
        <v>2715</v>
      </c>
      <c r="P9755" t="s">
        <v>5307</v>
      </c>
      <c r="Q9755" t="str">
        <f t="shared" si="1067"/>
        <v>2017</v>
      </c>
      <c r="R9755" t="str">
        <f t="shared" si="1068"/>
        <v>November</v>
      </c>
      <c r="S9755" t="s">
        <v>210</v>
      </c>
      <c r="T9755" t="s">
        <v>71</v>
      </c>
    </row>
    <row r="9756" spans="1:20" x14ac:dyDescent="0.3">
      <c r="A9756" t="s">
        <v>12799</v>
      </c>
      <c r="B9756" t="s">
        <v>2910</v>
      </c>
      <c r="C9756">
        <v>4.7</v>
      </c>
      <c r="D9756">
        <f t="shared" si="1069"/>
        <v>5</v>
      </c>
      <c r="E9756">
        <v>54</v>
      </c>
      <c r="F9756" t="s">
        <v>2789</v>
      </c>
      <c r="G9756">
        <f t="shared" si="1064"/>
        <v>92000000</v>
      </c>
      <c r="H9756" s="3" t="s">
        <v>719</v>
      </c>
      <c r="I9756" t="str">
        <f t="shared" si="1065"/>
        <v>1000+</v>
      </c>
      <c r="J9756" s="1">
        <f t="shared" si="1066"/>
        <v>1000</v>
      </c>
      <c r="K9756" t="s">
        <v>17</v>
      </c>
      <c r="L9756" s="2">
        <v>0</v>
      </c>
      <c r="M9756" s="1">
        <f t="shared" si="1070"/>
        <v>0</v>
      </c>
      <c r="N9756" t="s">
        <v>37</v>
      </c>
      <c r="O9756" t="s">
        <v>2715</v>
      </c>
      <c r="P9756" t="s">
        <v>452</v>
      </c>
      <c r="Q9756" t="str">
        <f t="shared" si="1067"/>
        <v>2018</v>
      </c>
      <c r="R9756" t="str">
        <f t="shared" si="1068"/>
        <v>June</v>
      </c>
      <c r="S9756">
        <v>1</v>
      </c>
      <c r="T9756" t="s">
        <v>535</v>
      </c>
    </row>
    <row r="9757" spans="1:20" x14ac:dyDescent="0.3">
      <c r="A9757" t="s">
        <v>12800</v>
      </c>
      <c r="B9757" t="s">
        <v>2910</v>
      </c>
      <c r="C9757">
        <v>3.8</v>
      </c>
      <c r="D9757">
        <f t="shared" si="1069"/>
        <v>4</v>
      </c>
      <c r="E9757">
        <v>20</v>
      </c>
      <c r="F9757" t="s">
        <v>538</v>
      </c>
      <c r="G9757">
        <f t="shared" si="1064"/>
        <v>55000000</v>
      </c>
      <c r="H9757" s="3" t="s">
        <v>90</v>
      </c>
      <c r="I9757" t="str">
        <f t="shared" si="1065"/>
        <v>5000+</v>
      </c>
      <c r="J9757" s="1">
        <f t="shared" si="1066"/>
        <v>5000</v>
      </c>
      <c r="K9757" t="s">
        <v>17</v>
      </c>
      <c r="L9757" s="2">
        <v>0</v>
      </c>
      <c r="M9757" s="1">
        <f t="shared" si="1070"/>
        <v>0</v>
      </c>
      <c r="N9757" t="s">
        <v>37</v>
      </c>
      <c r="O9757" t="s">
        <v>5888</v>
      </c>
      <c r="P9757" t="s">
        <v>2339</v>
      </c>
      <c r="Q9757" t="str">
        <f t="shared" si="1067"/>
        <v>2018</v>
      </c>
      <c r="R9757" t="str">
        <f t="shared" si="1068"/>
        <v>February</v>
      </c>
      <c r="S9757">
        <v>1.1000000000000001</v>
      </c>
      <c r="T9757" t="s">
        <v>76</v>
      </c>
    </row>
    <row r="9758" spans="1:20" x14ac:dyDescent="0.3">
      <c r="A9758" t="s">
        <v>12801</v>
      </c>
      <c r="B9758" t="s">
        <v>2910</v>
      </c>
      <c r="C9758">
        <v>4</v>
      </c>
      <c r="D9758">
        <f t="shared" si="1069"/>
        <v>4</v>
      </c>
      <c r="E9758">
        <v>2936</v>
      </c>
      <c r="F9758" t="s">
        <v>1063</v>
      </c>
      <c r="G9758">
        <f t="shared" si="1064"/>
        <v>45000000</v>
      </c>
      <c r="H9758" s="3" t="s">
        <v>25</v>
      </c>
      <c r="I9758" t="str">
        <f t="shared" si="1065"/>
        <v>500000+</v>
      </c>
      <c r="J9758" s="1">
        <f t="shared" si="1066"/>
        <v>500000</v>
      </c>
      <c r="K9758" t="s">
        <v>17</v>
      </c>
      <c r="L9758" s="2">
        <v>0</v>
      </c>
      <c r="M9758" s="1">
        <f t="shared" si="1070"/>
        <v>0</v>
      </c>
      <c r="N9758" t="s">
        <v>18</v>
      </c>
      <c r="O9758" t="s">
        <v>2652</v>
      </c>
      <c r="P9758" t="s">
        <v>1261</v>
      </c>
      <c r="Q9758" t="str">
        <f t="shared" si="1067"/>
        <v>2017</v>
      </c>
      <c r="R9758" t="str">
        <f t="shared" si="1068"/>
        <v>October</v>
      </c>
      <c r="S9758">
        <v>1.5</v>
      </c>
      <c r="T9758" t="s">
        <v>76</v>
      </c>
    </row>
    <row r="9759" spans="1:20" x14ac:dyDescent="0.3">
      <c r="A9759" t="s">
        <v>12802</v>
      </c>
      <c r="B9759" t="s">
        <v>2910</v>
      </c>
      <c r="C9759">
        <v>4.2</v>
      </c>
      <c r="D9759">
        <f t="shared" si="1069"/>
        <v>5</v>
      </c>
      <c r="E9759">
        <v>3263</v>
      </c>
      <c r="F9759" t="s">
        <v>1340</v>
      </c>
      <c r="G9759">
        <f t="shared" si="1064"/>
        <v>47000000</v>
      </c>
      <c r="H9759" s="3" t="s">
        <v>56</v>
      </c>
      <c r="I9759" t="str">
        <f t="shared" si="1065"/>
        <v>1000000+</v>
      </c>
      <c r="J9759" s="1">
        <f t="shared" si="1066"/>
        <v>1000000</v>
      </c>
      <c r="K9759" t="s">
        <v>17</v>
      </c>
      <c r="L9759" s="2">
        <v>0</v>
      </c>
      <c r="M9759" s="1">
        <f t="shared" si="1070"/>
        <v>0</v>
      </c>
      <c r="N9759" t="s">
        <v>111</v>
      </c>
      <c r="O9759" t="s">
        <v>2715</v>
      </c>
      <c r="P9759" t="s">
        <v>359</v>
      </c>
      <c r="Q9759" t="str">
        <f t="shared" si="1067"/>
        <v>2018</v>
      </c>
      <c r="R9759" t="str">
        <f t="shared" si="1068"/>
        <v>May</v>
      </c>
      <c r="S9759" t="s">
        <v>12803</v>
      </c>
      <c r="T9759" t="s">
        <v>71</v>
      </c>
    </row>
    <row r="9760" spans="1:20" x14ac:dyDescent="0.3">
      <c r="A9760" t="s">
        <v>12804</v>
      </c>
      <c r="B9760" t="s">
        <v>2910</v>
      </c>
      <c r="C9760">
        <v>3.8</v>
      </c>
      <c r="D9760">
        <f t="shared" si="1069"/>
        <v>4</v>
      </c>
      <c r="E9760">
        <v>515</v>
      </c>
      <c r="F9760" t="s">
        <v>2596</v>
      </c>
      <c r="G9760">
        <f t="shared" si="1064"/>
        <v>85000000</v>
      </c>
      <c r="H9760" s="3" t="s">
        <v>43</v>
      </c>
      <c r="I9760" t="str">
        <f t="shared" si="1065"/>
        <v>100000+</v>
      </c>
      <c r="J9760" s="1">
        <f t="shared" si="1066"/>
        <v>100000</v>
      </c>
      <c r="K9760" t="s">
        <v>17</v>
      </c>
      <c r="L9760" s="2">
        <v>0</v>
      </c>
      <c r="M9760" s="1">
        <f t="shared" si="1070"/>
        <v>0</v>
      </c>
      <c r="N9760" t="s">
        <v>18</v>
      </c>
      <c r="O9760" t="s">
        <v>2652</v>
      </c>
      <c r="P9760" t="s">
        <v>165</v>
      </c>
      <c r="Q9760" t="str">
        <f t="shared" si="1067"/>
        <v>2018</v>
      </c>
      <c r="R9760" t="str">
        <f t="shared" si="1068"/>
        <v>July</v>
      </c>
      <c r="S9760">
        <v>7</v>
      </c>
      <c r="T9760" t="s">
        <v>71</v>
      </c>
    </row>
    <row r="9761" spans="1:20" x14ac:dyDescent="0.3">
      <c r="A9761" t="s">
        <v>12805</v>
      </c>
      <c r="B9761" t="s">
        <v>2910</v>
      </c>
      <c r="C9761">
        <v>3.9</v>
      </c>
      <c r="D9761">
        <f t="shared" si="1069"/>
        <v>4</v>
      </c>
      <c r="E9761">
        <v>2510</v>
      </c>
      <c r="F9761" t="s">
        <v>621</v>
      </c>
      <c r="G9761">
        <f t="shared" si="1064"/>
        <v>48000000</v>
      </c>
      <c r="H9761" s="3" t="s">
        <v>25</v>
      </c>
      <c r="I9761" t="str">
        <f t="shared" si="1065"/>
        <v>500000+</v>
      </c>
      <c r="J9761" s="1">
        <f t="shared" si="1066"/>
        <v>500000</v>
      </c>
      <c r="K9761" t="s">
        <v>17</v>
      </c>
      <c r="L9761" s="2">
        <v>0</v>
      </c>
      <c r="M9761" s="1">
        <f t="shared" si="1070"/>
        <v>0</v>
      </c>
      <c r="N9761" t="s">
        <v>111</v>
      </c>
      <c r="O9761" t="s">
        <v>5888</v>
      </c>
      <c r="P9761" t="s">
        <v>143</v>
      </c>
      <c r="Q9761" t="str">
        <f t="shared" si="1067"/>
        <v>2018</v>
      </c>
      <c r="R9761" t="str">
        <f t="shared" si="1068"/>
        <v>July</v>
      </c>
      <c r="S9761">
        <v>2.1</v>
      </c>
      <c r="T9761" t="s">
        <v>71</v>
      </c>
    </row>
    <row r="9762" spans="1:20" x14ac:dyDescent="0.3">
      <c r="A9762" t="s">
        <v>12806</v>
      </c>
      <c r="B9762" t="s">
        <v>2910</v>
      </c>
      <c r="C9762">
        <v>4</v>
      </c>
      <c r="D9762">
        <f t="shared" si="1069"/>
        <v>4</v>
      </c>
      <c r="E9762">
        <v>1130</v>
      </c>
      <c r="F9762" t="s">
        <v>1113</v>
      </c>
      <c r="G9762">
        <f t="shared" si="1064"/>
        <v>77000000</v>
      </c>
      <c r="H9762" s="3" t="s">
        <v>43</v>
      </c>
      <c r="I9762" t="str">
        <f t="shared" si="1065"/>
        <v>100000+</v>
      </c>
      <c r="J9762" s="1">
        <f t="shared" si="1066"/>
        <v>100000</v>
      </c>
      <c r="K9762" t="s">
        <v>17</v>
      </c>
      <c r="L9762" s="2">
        <v>0</v>
      </c>
      <c r="M9762" s="1">
        <f t="shared" si="1070"/>
        <v>0</v>
      </c>
      <c r="N9762" t="s">
        <v>37</v>
      </c>
      <c r="O9762" t="s">
        <v>5888</v>
      </c>
      <c r="P9762" t="s">
        <v>313</v>
      </c>
      <c r="Q9762" t="str">
        <f t="shared" si="1067"/>
        <v>2018</v>
      </c>
      <c r="R9762" t="str">
        <f t="shared" si="1068"/>
        <v>May</v>
      </c>
      <c r="S9762">
        <v>1.4</v>
      </c>
      <c r="T9762" t="s">
        <v>76</v>
      </c>
    </row>
    <row r="9763" spans="1:20" x14ac:dyDescent="0.3">
      <c r="A9763" t="s">
        <v>12807</v>
      </c>
      <c r="B9763" t="s">
        <v>2910</v>
      </c>
      <c r="C9763">
        <v>3.1</v>
      </c>
      <c r="D9763">
        <f t="shared" si="1069"/>
        <v>4</v>
      </c>
      <c r="E9763">
        <v>4798</v>
      </c>
      <c r="F9763" t="s">
        <v>336</v>
      </c>
      <c r="G9763">
        <f t="shared" si="1064"/>
        <v>30000000</v>
      </c>
      <c r="H9763" s="3" t="s">
        <v>25</v>
      </c>
      <c r="I9763" t="str">
        <f t="shared" si="1065"/>
        <v>500000+</v>
      </c>
      <c r="J9763" s="1">
        <f t="shared" si="1066"/>
        <v>500000</v>
      </c>
      <c r="K9763" t="s">
        <v>17</v>
      </c>
      <c r="L9763" s="2">
        <v>0</v>
      </c>
      <c r="M9763" s="1">
        <f t="shared" si="1070"/>
        <v>0</v>
      </c>
      <c r="N9763" t="s">
        <v>37</v>
      </c>
      <c r="O9763" t="s">
        <v>2527</v>
      </c>
      <c r="P9763" t="s">
        <v>1016</v>
      </c>
      <c r="Q9763" t="str">
        <f t="shared" si="1067"/>
        <v>2018</v>
      </c>
      <c r="R9763" t="str">
        <f t="shared" si="1068"/>
        <v>June</v>
      </c>
      <c r="S9763">
        <v>1.9</v>
      </c>
      <c r="T9763" t="s">
        <v>22</v>
      </c>
    </row>
    <row r="9764" spans="1:20" x14ac:dyDescent="0.3">
      <c r="A9764" t="s">
        <v>12808</v>
      </c>
      <c r="B9764" t="s">
        <v>4716</v>
      </c>
      <c r="C9764">
        <v>5</v>
      </c>
      <c r="D9764">
        <f t="shared" si="1069"/>
        <v>5</v>
      </c>
      <c r="E9764">
        <v>3</v>
      </c>
      <c r="F9764" t="s">
        <v>68</v>
      </c>
      <c r="G9764">
        <f t="shared" si="1064"/>
        <v>28000000</v>
      </c>
      <c r="H9764" s="3" t="s">
        <v>1147</v>
      </c>
      <c r="I9764" t="str">
        <f t="shared" si="1065"/>
        <v>10+</v>
      </c>
      <c r="J9764" s="1">
        <f t="shared" si="1066"/>
        <v>10</v>
      </c>
      <c r="K9764" t="s">
        <v>17</v>
      </c>
      <c r="L9764" s="2">
        <v>0</v>
      </c>
      <c r="M9764" s="1">
        <f t="shared" si="1070"/>
        <v>0</v>
      </c>
      <c r="N9764" t="s">
        <v>18</v>
      </c>
      <c r="O9764" t="s">
        <v>4717</v>
      </c>
      <c r="P9764" t="s">
        <v>4270</v>
      </c>
      <c r="Q9764" t="str">
        <f t="shared" si="1067"/>
        <v>2016</v>
      </c>
      <c r="R9764" t="str">
        <f t="shared" si="1068"/>
        <v>December</v>
      </c>
      <c r="S9764" t="s">
        <v>12809</v>
      </c>
      <c r="T9764" t="s">
        <v>71</v>
      </c>
    </row>
    <row r="9765" spans="1:20" x14ac:dyDescent="0.3">
      <c r="A9765" t="s">
        <v>12810</v>
      </c>
      <c r="B9765" t="s">
        <v>2910</v>
      </c>
      <c r="C9765">
        <v>3.5</v>
      </c>
      <c r="D9765">
        <f t="shared" si="1069"/>
        <v>4</v>
      </c>
      <c r="E9765">
        <v>246</v>
      </c>
      <c r="F9765" t="s">
        <v>197</v>
      </c>
      <c r="G9765">
        <f t="shared" si="1064"/>
        <v>35000000</v>
      </c>
      <c r="H9765" s="3" t="s">
        <v>49</v>
      </c>
      <c r="I9765" t="str">
        <f t="shared" si="1065"/>
        <v>50000+</v>
      </c>
      <c r="J9765" s="1">
        <f t="shared" si="1066"/>
        <v>50000</v>
      </c>
      <c r="K9765" t="s">
        <v>17</v>
      </c>
      <c r="L9765" s="2">
        <v>0</v>
      </c>
      <c r="M9765" s="1">
        <f t="shared" si="1070"/>
        <v>0</v>
      </c>
      <c r="N9765" t="s">
        <v>37</v>
      </c>
      <c r="O9765" t="s">
        <v>2527</v>
      </c>
      <c r="P9765" t="s">
        <v>12615</v>
      </c>
      <c r="Q9765" t="str">
        <f t="shared" si="1067"/>
        <v>2016</v>
      </c>
      <c r="R9765" t="str">
        <f t="shared" si="1068"/>
        <v>September</v>
      </c>
      <c r="S9765">
        <v>1</v>
      </c>
      <c r="T9765" t="s">
        <v>51</v>
      </c>
    </row>
    <row r="9766" spans="1:20" x14ac:dyDescent="0.3">
      <c r="A9766" t="s">
        <v>12811</v>
      </c>
      <c r="B9766" t="s">
        <v>1680</v>
      </c>
      <c r="C9766">
        <v>4.0999999999999996</v>
      </c>
      <c r="D9766">
        <f t="shared" si="1069"/>
        <v>5</v>
      </c>
      <c r="E9766">
        <v>54</v>
      </c>
      <c r="F9766" t="s">
        <v>1035</v>
      </c>
      <c r="G9766">
        <f t="shared" si="1064"/>
        <v>5800000</v>
      </c>
      <c r="H9766" s="3" t="s">
        <v>90</v>
      </c>
      <c r="I9766" t="str">
        <f t="shared" si="1065"/>
        <v>5000+</v>
      </c>
      <c r="J9766" s="1">
        <f t="shared" si="1066"/>
        <v>5000</v>
      </c>
      <c r="K9766" t="s">
        <v>17</v>
      </c>
      <c r="L9766" s="2">
        <v>0</v>
      </c>
      <c r="M9766" s="1">
        <f t="shared" si="1070"/>
        <v>0</v>
      </c>
      <c r="N9766" t="s">
        <v>18</v>
      </c>
      <c r="O9766" t="s">
        <v>1681</v>
      </c>
      <c r="P9766" t="s">
        <v>108</v>
      </c>
      <c r="Q9766" t="str">
        <f t="shared" si="1067"/>
        <v>2018</v>
      </c>
      <c r="R9766" t="str">
        <f t="shared" si="1068"/>
        <v>March</v>
      </c>
      <c r="S9766">
        <v>1.5</v>
      </c>
      <c r="T9766" t="s">
        <v>76</v>
      </c>
    </row>
    <row r="9767" spans="1:20" x14ac:dyDescent="0.3">
      <c r="A9767" t="s">
        <v>12812</v>
      </c>
      <c r="B9767" t="s">
        <v>2910</v>
      </c>
      <c r="C9767">
        <v>4.5</v>
      </c>
      <c r="D9767">
        <f t="shared" si="1069"/>
        <v>5</v>
      </c>
      <c r="E9767">
        <v>51</v>
      </c>
      <c r="F9767" t="s">
        <v>99</v>
      </c>
      <c r="G9767">
        <f t="shared" si="1064"/>
        <v>39000000</v>
      </c>
      <c r="H9767" s="3" t="s">
        <v>90</v>
      </c>
      <c r="I9767" t="str">
        <f t="shared" si="1065"/>
        <v>5000+</v>
      </c>
      <c r="J9767" s="1">
        <f t="shared" si="1066"/>
        <v>5000</v>
      </c>
      <c r="K9767" t="s">
        <v>17</v>
      </c>
      <c r="L9767" s="2">
        <v>0</v>
      </c>
      <c r="M9767" s="1">
        <f t="shared" si="1070"/>
        <v>0</v>
      </c>
      <c r="N9767" t="s">
        <v>18</v>
      </c>
      <c r="O9767" t="s">
        <v>2527</v>
      </c>
      <c r="P9767" t="s">
        <v>3613</v>
      </c>
      <c r="Q9767" t="str">
        <f t="shared" si="1067"/>
        <v>2018</v>
      </c>
      <c r="R9767" t="str">
        <f t="shared" si="1068"/>
        <v>April</v>
      </c>
      <c r="S9767">
        <v>2.1</v>
      </c>
      <c r="T9767" t="s">
        <v>71</v>
      </c>
    </row>
    <row r="9768" spans="1:20" x14ac:dyDescent="0.3">
      <c r="A9768" t="s">
        <v>12813</v>
      </c>
      <c r="B9768" t="s">
        <v>2910</v>
      </c>
      <c r="C9768">
        <v>4.7</v>
      </c>
      <c r="D9768">
        <f t="shared" si="1069"/>
        <v>5</v>
      </c>
      <c r="E9768">
        <v>7</v>
      </c>
      <c r="F9768" t="s">
        <v>35</v>
      </c>
      <c r="G9768">
        <f t="shared" si="1064"/>
        <v>25000000</v>
      </c>
      <c r="H9768" s="3" t="s">
        <v>719</v>
      </c>
      <c r="I9768" t="str">
        <f t="shared" si="1065"/>
        <v>1000+</v>
      </c>
      <c r="J9768" s="1">
        <f t="shared" si="1066"/>
        <v>1000</v>
      </c>
      <c r="K9768" t="s">
        <v>17</v>
      </c>
      <c r="L9768" s="2">
        <v>0</v>
      </c>
      <c r="M9768" s="1">
        <f t="shared" si="1070"/>
        <v>0</v>
      </c>
      <c r="N9768" t="s">
        <v>37</v>
      </c>
      <c r="O9768" t="s">
        <v>2527</v>
      </c>
      <c r="P9768" t="s">
        <v>345</v>
      </c>
      <c r="Q9768" t="str">
        <f t="shared" si="1067"/>
        <v>2018</v>
      </c>
      <c r="R9768" t="str">
        <f t="shared" si="1068"/>
        <v>April</v>
      </c>
      <c r="S9768">
        <v>1</v>
      </c>
      <c r="T9768" t="s">
        <v>71</v>
      </c>
    </row>
    <row r="9769" spans="1:20" x14ac:dyDescent="0.3">
      <c r="A9769" t="s">
        <v>12814</v>
      </c>
      <c r="B9769" t="s">
        <v>2910</v>
      </c>
      <c r="C9769">
        <v>4.0999999999999996</v>
      </c>
      <c r="D9769">
        <f t="shared" si="1069"/>
        <v>5</v>
      </c>
      <c r="E9769">
        <v>120</v>
      </c>
      <c r="F9769" t="s">
        <v>264</v>
      </c>
      <c r="G9769">
        <f t="shared" si="1064"/>
        <v>32000000</v>
      </c>
      <c r="H9769" s="3" t="s">
        <v>16</v>
      </c>
      <c r="I9769" t="str">
        <f t="shared" si="1065"/>
        <v>10000+</v>
      </c>
      <c r="J9769" s="1">
        <f t="shared" si="1066"/>
        <v>10000</v>
      </c>
      <c r="K9769" t="s">
        <v>17</v>
      </c>
      <c r="L9769" s="2">
        <v>0</v>
      </c>
      <c r="M9769" s="1">
        <f t="shared" si="1070"/>
        <v>0</v>
      </c>
      <c r="N9769" t="s">
        <v>18</v>
      </c>
      <c r="O9769" t="s">
        <v>2527</v>
      </c>
      <c r="P9769" t="s">
        <v>1823</v>
      </c>
      <c r="Q9769" t="str">
        <f t="shared" si="1067"/>
        <v>2018</v>
      </c>
      <c r="R9769" t="str">
        <f t="shared" si="1068"/>
        <v>March</v>
      </c>
      <c r="S9769">
        <v>2</v>
      </c>
      <c r="T9769" t="s">
        <v>71</v>
      </c>
    </row>
    <row r="9770" spans="1:20" x14ac:dyDescent="0.3">
      <c r="A9770" t="s">
        <v>12815</v>
      </c>
      <c r="B9770" t="s">
        <v>3213</v>
      </c>
      <c r="C9770">
        <v>3.5</v>
      </c>
      <c r="D9770">
        <f t="shared" si="1069"/>
        <v>4</v>
      </c>
      <c r="E9770">
        <v>0</v>
      </c>
      <c r="F9770" t="s">
        <v>252</v>
      </c>
      <c r="G9770">
        <f t="shared" si="1064"/>
        <v>8900000</v>
      </c>
      <c r="H9770" s="3" t="s">
        <v>1122</v>
      </c>
      <c r="I9770" t="str">
        <f t="shared" si="1065"/>
        <v>500+</v>
      </c>
      <c r="J9770" s="1">
        <f t="shared" si="1066"/>
        <v>500</v>
      </c>
      <c r="K9770" t="s">
        <v>17</v>
      </c>
      <c r="L9770" s="2">
        <v>0</v>
      </c>
      <c r="M9770" s="1">
        <f t="shared" si="1070"/>
        <v>0</v>
      </c>
      <c r="N9770" t="s">
        <v>18</v>
      </c>
      <c r="O9770" t="s">
        <v>3215</v>
      </c>
      <c r="P9770" t="s">
        <v>53</v>
      </c>
      <c r="Q9770" t="str">
        <f t="shared" si="1067"/>
        <v>2018</v>
      </c>
      <c r="R9770" t="str">
        <f t="shared" si="1068"/>
        <v>April</v>
      </c>
      <c r="S9770">
        <v>36</v>
      </c>
      <c r="T9770" t="s">
        <v>22</v>
      </c>
    </row>
    <row r="9771" spans="1:20" x14ac:dyDescent="0.3">
      <c r="A9771" t="s">
        <v>12816</v>
      </c>
      <c r="B9771" t="s">
        <v>2910</v>
      </c>
      <c r="C9771">
        <v>3.9</v>
      </c>
      <c r="D9771">
        <f t="shared" si="1069"/>
        <v>4</v>
      </c>
      <c r="E9771">
        <v>1909</v>
      </c>
      <c r="F9771" t="s">
        <v>1272</v>
      </c>
      <c r="G9771">
        <f t="shared" si="1064"/>
        <v>84000000</v>
      </c>
      <c r="H9771" s="3" t="s">
        <v>43</v>
      </c>
      <c r="I9771" t="str">
        <f t="shared" si="1065"/>
        <v>100000+</v>
      </c>
      <c r="J9771" s="1">
        <f t="shared" si="1066"/>
        <v>100000</v>
      </c>
      <c r="K9771" t="s">
        <v>17</v>
      </c>
      <c r="L9771" s="2">
        <v>0</v>
      </c>
      <c r="M9771" s="1">
        <f t="shared" si="1070"/>
        <v>0</v>
      </c>
      <c r="N9771" t="s">
        <v>37</v>
      </c>
      <c r="O9771" t="s">
        <v>5888</v>
      </c>
      <c r="P9771" t="s">
        <v>1016</v>
      </c>
      <c r="Q9771" t="str">
        <f t="shared" si="1067"/>
        <v>2018</v>
      </c>
      <c r="R9771" t="str">
        <f t="shared" si="1068"/>
        <v>June</v>
      </c>
      <c r="S9771">
        <v>2.1</v>
      </c>
      <c r="T9771" t="s">
        <v>22</v>
      </c>
    </row>
    <row r="9772" spans="1:20" x14ac:dyDescent="0.3">
      <c r="A9772" t="s">
        <v>12817</v>
      </c>
      <c r="B9772" t="s">
        <v>2910</v>
      </c>
      <c r="C9772">
        <v>4</v>
      </c>
      <c r="D9772">
        <f t="shared" si="1069"/>
        <v>4</v>
      </c>
      <c r="E9772">
        <v>286</v>
      </c>
      <c r="F9772" t="s">
        <v>2074</v>
      </c>
      <c r="G9772">
        <f t="shared" si="1064"/>
        <v>60000000</v>
      </c>
      <c r="H9772" s="3" t="s">
        <v>43</v>
      </c>
      <c r="I9772" t="str">
        <f t="shared" si="1065"/>
        <v>100000+</v>
      </c>
      <c r="J9772" s="1">
        <f t="shared" si="1066"/>
        <v>100000</v>
      </c>
      <c r="K9772" t="s">
        <v>17</v>
      </c>
      <c r="L9772" s="2">
        <v>0</v>
      </c>
      <c r="M9772" s="1">
        <f t="shared" si="1070"/>
        <v>0</v>
      </c>
      <c r="N9772" t="s">
        <v>18</v>
      </c>
      <c r="O9772" t="s">
        <v>2652</v>
      </c>
      <c r="P9772" t="s">
        <v>423</v>
      </c>
      <c r="Q9772" t="str">
        <f t="shared" si="1067"/>
        <v>2018</v>
      </c>
      <c r="R9772" t="str">
        <f t="shared" si="1068"/>
        <v>June</v>
      </c>
      <c r="S9772">
        <v>4</v>
      </c>
      <c r="T9772" t="s">
        <v>22</v>
      </c>
    </row>
    <row r="9773" spans="1:20" x14ac:dyDescent="0.3">
      <c r="A9773" t="s">
        <v>12818</v>
      </c>
      <c r="B9773" t="s">
        <v>3213</v>
      </c>
      <c r="C9773">
        <v>4.3</v>
      </c>
      <c r="D9773">
        <f t="shared" si="1069"/>
        <v>5</v>
      </c>
      <c r="E9773">
        <v>6</v>
      </c>
      <c r="F9773" t="s">
        <v>1321</v>
      </c>
      <c r="G9773">
        <f t="shared" si="1064"/>
        <v>5300000</v>
      </c>
      <c r="H9773" s="3" t="s">
        <v>719</v>
      </c>
      <c r="I9773" t="str">
        <f t="shared" si="1065"/>
        <v>1000+</v>
      </c>
      <c r="J9773" s="1">
        <f t="shared" si="1066"/>
        <v>1000</v>
      </c>
      <c r="K9773" t="s">
        <v>17</v>
      </c>
      <c r="L9773" s="2">
        <v>0</v>
      </c>
      <c r="M9773" s="1">
        <f t="shared" si="1070"/>
        <v>0</v>
      </c>
      <c r="N9773" t="s">
        <v>18</v>
      </c>
      <c r="O9773" t="s">
        <v>3215</v>
      </c>
      <c r="P9773" t="s">
        <v>4158</v>
      </c>
      <c r="Q9773" t="str">
        <f t="shared" si="1067"/>
        <v>2017</v>
      </c>
      <c r="R9773" t="str">
        <f t="shared" si="1068"/>
        <v>March</v>
      </c>
      <c r="S9773">
        <v>1.4</v>
      </c>
      <c r="T9773" t="s">
        <v>51</v>
      </c>
    </row>
    <row r="9774" spans="1:20" x14ac:dyDescent="0.3">
      <c r="A9774" t="s">
        <v>12819</v>
      </c>
      <c r="B9774" t="s">
        <v>2910</v>
      </c>
      <c r="C9774">
        <v>3.1</v>
      </c>
      <c r="D9774">
        <f t="shared" si="1069"/>
        <v>4</v>
      </c>
      <c r="E9774">
        <v>269</v>
      </c>
      <c r="F9774" t="s">
        <v>99</v>
      </c>
      <c r="G9774">
        <f t="shared" si="1064"/>
        <v>39000000</v>
      </c>
      <c r="H9774" s="3" t="s">
        <v>49</v>
      </c>
      <c r="I9774" t="str">
        <f t="shared" si="1065"/>
        <v>50000+</v>
      </c>
      <c r="J9774" s="1">
        <f t="shared" si="1066"/>
        <v>50000</v>
      </c>
      <c r="K9774" t="s">
        <v>17</v>
      </c>
      <c r="L9774" s="2">
        <v>0</v>
      </c>
      <c r="M9774" s="1">
        <f t="shared" si="1070"/>
        <v>0</v>
      </c>
      <c r="N9774" t="s">
        <v>37</v>
      </c>
      <c r="O9774" t="s">
        <v>5888</v>
      </c>
      <c r="P9774" t="s">
        <v>5447</v>
      </c>
      <c r="Q9774" t="str">
        <f t="shared" si="1067"/>
        <v>2017</v>
      </c>
      <c r="R9774" t="str">
        <f t="shared" si="1068"/>
        <v>June</v>
      </c>
      <c r="S9774">
        <v>1</v>
      </c>
      <c r="T9774" t="s">
        <v>76</v>
      </c>
    </row>
    <row r="9775" spans="1:20" x14ac:dyDescent="0.3">
      <c r="A9775" t="s">
        <v>12820</v>
      </c>
      <c r="B9775" t="s">
        <v>402</v>
      </c>
      <c r="C9775">
        <v>3.5</v>
      </c>
      <c r="D9775">
        <f t="shared" si="1069"/>
        <v>4</v>
      </c>
      <c r="E9775">
        <v>9</v>
      </c>
      <c r="F9775" t="s">
        <v>78</v>
      </c>
      <c r="G9775">
        <f t="shared" si="1064"/>
        <v>20000000</v>
      </c>
      <c r="H9775" s="3" t="s">
        <v>719</v>
      </c>
      <c r="I9775" t="str">
        <f t="shared" si="1065"/>
        <v>1000+</v>
      </c>
      <c r="J9775" s="1">
        <f t="shared" si="1066"/>
        <v>1000</v>
      </c>
      <c r="K9775" t="s">
        <v>17</v>
      </c>
      <c r="L9775" s="2">
        <v>0</v>
      </c>
      <c r="M9775" s="1">
        <f t="shared" si="1070"/>
        <v>0</v>
      </c>
      <c r="N9775" t="s">
        <v>18</v>
      </c>
      <c r="O9775" t="s">
        <v>404</v>
      </c>
      <c r="P9775" t="s">
        <v>4945</v>
      </c>
      <c r="Q9775" t="str">
        <f t="shared" si="1067"/>
        <v>2018</v>
      </c>
      <c r="R9775" t="str">
        <f t="shared" si="1068"/>
        <v>March</v>
      </c>
      <c r="S9775">
        <v>1.1000000000000001</v>
      </c>
      <c r="T9775" t="s">
        <v>22</v>
      </c>
    </row>
    <row r="9776" spans="1:20" x14ac:dyDescent="0.3">
      <c r="A9776" t="s">
        <v>12821</v>
      </c>
      <c r="B9776" t="s">
        <v>3213</v>
      </c>
      <c r="C9776">
        <v>4.2</v>
      </c>
      <c r="D9776">
        <f t="shared" si="1069"/>
        <v>5</v>
      </c>
      <c r="E9776">
        <v>19</v>
      </c>
      <c r="F9776" t="s">
        <v>78</v>
      </c>
      <c r="G9776">
        <f t="shared" si="1064"/>
        <v>20000000</v>
      </c>
      <c r="H9776" s="3" t="s">
        <v>719</v>
      </c>
      <c r="I9776" t="str">
        <f t="shared" si="1065"/>
        <v>1000+</v>
      </c>
      <c r="J9776" s="1">
        <f t="shared" si="1066"/>
        <v>1000</v>
      </c>
      <c r="K9776" t="s">
        <v>17</v>
      </c>
      <c r="L9776" s="2">
        <v>0</v>
      </c>
      <c r="M9776" s="1">
        <f t="shared" si="1070"/>
        <v>0</v>
      </c>
      <c r="N9776" t="s">
        <v>111</v>
      </c>
      <c r="O9776" t="s">
        <v>3215</v>
      </c>
      <c r="P9776" t="s">
        <v>3230</v>
      </c>
      <c r="Q9776" t="str">
        <f t="shared" si="1067"/>
        <v>2017</v>
      </c>
      <c r="R9776" t="str">
        <f t="shared" si="1068"/>
        <v>September</v>
      </c>
      <c r="S9776" t="s">
        <v>3006</v>
      </c>
      <c r="T9776" t="s">
        <v>71</v>
      </c>
    </row>
    <row r="9777" spans="1:20" x14ac:dyDescent="0.3">
      <c r="A9777" t="s">
        <v>1557</v>
      </c>
      <c r="B9777" t="s">
        <v>2910</v>
      </c>
      <c r="C9777">
        <v>4.0999999999999996</v>
      </c>
      <c r="D9777">
        <f t="shared" si="1069"/>
        <v>5</v>
      </c>
      <c r="E9777">
        <v>58104</v>
      </c>
      <c r="F9777" t="s">
        <v>96</v>
      </c>
      <c r="G9777">
        <f t="shared" si="1064"/>
        <v>17000000</v>
      </c>
      <c r="H9777" s="3" t="s">
        <v>31</v>
      </c>
      <c r="I9777" t="str">
        <f t="shared" si="1065"/>
        <v>5000000+</v>
      </c>
      <c r="J9777" s="1">
        <f t="shared" si="1066"/>
        <v>5000000</v>
      </c>
      <c r="K9777" t="s">
        <v>17</v>
      </c>
      <c r="L9777" s="2">
        <v>0</v>
      </c>
      <c r="M9777" s="1">
        <f t="shared" si="1070"/>
        <v>0</v>
      </c>
      <c r="N9777" t="s">
        <v>37</v>
      </c>
      <c r="O9777" t="s">
        <v>1445</v>
      </c>
      <c r="P9777" t="s">
        <v>704</v>
      </c>
      <c r="Q9777" t="str">
        <f t="shared" si="1067"/>
        <v>2018</v>
      </c>
      <c r="R9777" t="str">
        <f t="shared" si="1068"/>
        <v>July</v>
      </c>
      <c r="S9777" t="s">
        <v>1558</v>
      </c>
      <c r="T9777" t="s">
        <v>71</v>
      </c>
    </row>
    <row r="9778" spans="1:20" x14ac:dyDescent="0.3">
      <c r="A9778" t="s">
        <v>12822</v>
      </c>
      <c r="B9778" t="s">
        <v>2910</v>
      </c>
      <c r="C9778">
        <v>4.4000000000000004</v>
      </c>
      <c r="D9778">
        <f t="shared" si="1069"/>
        <v>5</v>
      </c>
      <c r="E9778">
        <v>175509</v>
      </c>
      <c r="F9778" t="s">
        <v>39</v>
      </c>
      <c r="G9778">
        <f t="shared" si="1064"/>
        <v>1000</v>
      </c>
      <c r="H9778" s="3" t="s">
        <v>79</v>
      </c>
      <c r="I9778" t="str">
        <f t="shared" si="1065"/>
        <v>10000000+</v>
      </c>
      <c r="J9778" s="1">
        <f t="shared" si="1066"/>
        <v>10000000</v>
      </c>
      <c r="K9778" t="s">
        <v>17</v>
      </c>
      <c r="L9778" s="2">
        <v>0</v>
      </c>
      <c r="M9778" s="1">
        <f t="shared" si="1070"/>
        <v>0</v>
      </c>
      <c r="N9778" t="s">
        <v>18</v>
      </c>
      <c r="O9778" t="s">
        <v>1445</v>
      </c>
      <c r="P9778" t="s">
        <v>4530</v>
      </c>
      <c r="Q9778" t="str">
        <f t="shared" si="1067"/>
        <v>2018</v>
      </c>
      <c r="R9778" t="str">
        <f t="shared" si="1068"/>
        <v>August</v>
      </c>
      <c r="S9778" t="s">
        <v>39</v>
      </c>
      <c r="T9778" t="s">
        <v>39</v>
      </c>
    </row>
    <row r="9779" spans="1:20" x14ac:dyDescent="0.3">
      <c r="A9779" t="s">
        <v>12823</v>
      </c>
      <c r="B9779" t="s">
        <v>4239</v>
      </c>
      <c r="C9779">
        <v>3.2</v>
      </c>
      <c r="D9779">
        <f t="shared" si="1069"/>
        <v>4</v>
      </c>
      <c r="E9779">
        <v>58</v>
      </c>
      <c r="F9779" t="s">
        <v>941</v>
      </c>
      <c r="G9779">
        <f t="shared" si="1064"/>
        <v>18000</v>
      </c>
      <c r="H9779" s="3" t="s">
        <v>90</v>
      </c>
      <c r="I9779" t="str">
        <f t="shared" si="1065"/>
        <v>5000+</v>
      </c>
      <c r="J9779" s="1">
        <f t="shared" si="1066"/>
        <v>5000</v>
      </c>
      <c r="K9779" t="s">
        <v>17</v>
      </c>
      <c r="L9779" s="2">
        <v>0</v>
      </c>
      <c r="M9779" s="1">
        <f t="shared" si="1070"/>
        <v>0</v>
      </c>
      <c r="N9779" t="s">
        <v>18</v>
      </c>
      <c r="O9779" t="s">
        <v>4240</v>
      </c>
      <c r="P9779" t="s">
        <v>6115</v>
      </c>
      <c r="Q9779" t="str">
        <f t="shared" si="1067"/>
        <v>2017</v>
      </c>
      <c r="R9779" t="str">
        <f t="shared" si="1068"/>
        <v>February</v>
      </c>
      <c r="S9779">
        <v>1.1000000000000001</v>
      </c>
      <c r="T9779" t="s">
        <v>389</v>
      </c>
    </row>
    <row r="9780" spans="1:20" x14ac:dyDescent="0.3">
      <c r="A9780" t="s">
        <v>12824</v>
      </c>
      <c r="B9780" t="s">
        <v>3213</v>
      </c>
      <c r="C9780">
        <v>3.5</v>
      </c>
      <c r="D9780">
        <f t="shared" si="1069"/>
        <v>4</v>
      </c>
      <c r="E9780">
        <v>1</v>
      </c>
      <c r="F9780" t="s">
        <v>495</v>
      </c>
      <c r="G9780">
        <f t="shared" si="1064"/>
        <v>42000000</v>
      </c>
      <c r="H9780" s="3" t="s">
        <v>1122</v>
      </c>
      <c r="I9780" t="str">
        <f t="shared" si="1065"/>
        <v>500+</v>
      </c>
      <c r="J9780" s="1">
        <f t="shared" si="1066"/>
        <v>500</v>
      </c>
      <c r="K9780" t="s">
        <v>17</v>
      </c>
      <c r="L9780" s="2">
        <v>0</v>
      </c>
      <c r="M9780" s="1">
        <f t="shared" si="1070"/>
        <v>0</v>
      </c>
      <c r="N9780" t="s">
        <v>18</v>
      </c>
      <c r="O9780" t="s">
        <v>3215</v>
      </c>
      <c r="P9780" t="s">
        <v>4730</v>
      </c>
      <c r="Q9780" t="str">
        <f t="shared" si="1067"/>
        <v>2017</v>
      </c>
      <c r="R9780" t="str">
        <f t="shared" si="1068"/>
        <v>October</v>
      </c>
      <c r="S9780">
        <v>1.2</v>
      </c>
      <c r="T9780" t="s">
        <v>71</v>
      </c>
    </row>
    <row r="9781" spans="1:20" x14ac:dyDescent="0.3">
      <c r="A9781" t="s">
        <v>12825</v>
      </c>
      <c r="B9781" t="s">
        <v>2910</v>
      </c>
      <c r="C9781">
        <v>3.3</v>
      </c>
      <c r="D9781">
        <f t="shared" si="1069"/>
        <v>4</v>
      </c>
      <c r="E9781">
        <v>10449</v>
      </c>
      <c r="F9781" t="s">
        <v>55</v>
      </c>
      <c r="G9781">
        <f t="shared" si="1064"/>
        <v>29000000</v>
      </c>
      <c r="H9781" s="3" t="s">
        <v>56</v>
      </c>
      <c r="I9781" t="str">
        <f t="shared" si="1065"/>
        <v>1000000+</v>
      </c>
      <c r="J9781" s="1">
        <f t="shared" si="1066"/>
        <v>1000000</v>
      </c>
      <c r="K9781" t="s">
        <v>17</v>
      </c>
      <c r="L9781" s="2">
        <v>0</v>
      </c>
      <c r="M9781" s="1">
        <f t="shared" si="1070"/>
        <v>0</v>
      </c>
      <c r="N9781" t="s">
        <v>37</v>
      </c>
      <c r="O9781" t="s">
        <v>5888</v>
      </c>
      <c r="P9781" t="s">
        <v>8476</v>
      </c>
      <c r="Q9781" t="str">
        <f t="shared" si="1067"/>
        <v>2016</v>
      </c>
      <c r="R9781" t="str">
        <f t="shared" si="1068"/>
        <v>December</v>
      </c>
      <c r="S9781">
        <v>1.7</v>
      </c>
      <c r="T9781" t="s">
        <v>51</v>
      </c>
    </row>
    <row r="9782" spans="1:20" x14ac:dyDescent="0.3">
      <c r="A9782" t="s">
        <v>12826</v>
      </c>
      <c r="B9782" t="s">
        <v>730</v>
      </c>
      <c r="C9782">
        <v>4.3</v>
      </c>
      <c r="D9782">
        <f t="shared" si="1069"/>
        <v>5</v>
      </c>
      <c r="E9782">
        <v>230564</v>
      </c>
      <c r="F9782" t="s">
        <v>39</v>
      </c>
      <c r="G9782">
        <f t="shared" si="1064"/>
        <v>1000</v>
      </c>
      <c r="H9782" s="3" t="s">
        <v>79</v>
      </c>
      <c r="I9782" t="str">
        <f t="shared" si="1065"/>
        <v>10000000+</v>
      </c>
      <c r="J9782" s="1">
        <f t="shared" si="1066"/>
        <v>10000000</v>
      </c>
      <c r="K9782" t="s">
        <v>17</v>
      </c>
      <c r="L9782" s="2">
        <v>0</v>
      </c>
      <c r="M9782" s="1">
        <f t="shared" si="1070"/>
        <v>0</v>
      </c>
      <c r="N9782" t="s">
        <v>18</v>
      </c>
      <c r="O9782" t="s">
        <v>731</v>
      </c>
      <c r="P9782" t="s">
        <v>74</v>
      </c>
      <c r="Q9782" t="str">
        <f t="shared" si="1067"/>
        <v>2018</v>
      </c>
      <c r="R9782" t="str">
        <f t="shared" si="1068"/>
        <v>July</v>
      </c>
      <c r="S9782" t="s">
        <v>39</v>
      </c>
      <c r="T9782" t="s">
        <v>39</v>
      </c>
    </row>
    <row r="9783" spans="1:20" x14ac:dyDescent="0.3">
      <c r="A9783" t="s">
        <v>12827</v>
      </c>
      <c r="B9783" t="s">
        <v>4716</v>
      </c>
      <c r="C9783">
        <v>4.7</v>
      </c>
      <c r="D9783">
        <f t="shared" si="1069"/>
        <v>5</v>
      </c>
      <c r="E9783">
        <v>81614</v>
      </c>
      <c r="F9783" t="s">
        <v>758</v>
      </c>
      <c r="G9783">
        <f t="shared" si="1064"/>
        <v>6600000</v>
      </c>
      <c r="H9783" s="3" t="s">
        <v>25</v>
      </c>
      <c r="I9783" t="str">
        <f t="shared" si="1065"/>
        <v>500000+</v>
      </c>
      <c r="J9783" s="1">
        <f t="shared" si="1066"/>
        <v>500000</v>
      </c>
      <c r="K9783" t="s">
        <v>596</v>
      </c>
      <c r="L9783" s="2" t="s">
        <v>943</v>
      </c>
      <c r="M9783" s="1">
        <f t="shared" si="1070"/>
        <v>2.99</v>
      </c>
      <c r="N9783" t="s">
        <v>18</v>
      </c>
      <c r="O9783" t="s">
        <v>4717</v>
      </c>
      <c r="P9783" t="s">
        <v>150</v>
      </c>
      <c r="Q9783" t="str">
        <f t="shared" si="1067"/>
        <v>2018</v>
      </c>
      <c r="R9783" t="str">
        <f t="shared" si="1068"/>
        <v>July</v>
      </c>
      <c r="S9783" t="s">
        <v>12828</v>
      </c>
      <c r="T9783" t="s">
        <v>76</v>
      </c>
    </row>
    <row r="9784" spans="1:20" x14ac:dyDescent="0.3">
      <c r="A9784" t="s">
        <v>12829</v>
      </c>
      <c r="B9784" t="s">
        <v>505</v>
      </c>
      <c r="C9784">
        <v>4.3</v>
      </c>
      <c r="D9784">
        <f t="shared" si="1069"/>
        <v>5</v>
      </c>
      <c r="E9784">
        <v>171771</v>
      </c>
      <c r="F9784" t="s">
        <v>382</v>
      </c>
      <c r="G9784">
        <f t="shared" si="1064"/>
        <v>3200000</v>
      </c>
      <c r="H9784" s="3" t="s">
        <v>79</v>
      </c>
      <c r="I9784" t="str">
        <f t="shared" si="1065"/>
        <v>10000000+</v>
      </c>
      <c r="J9784" s="1">
        <f t="shared" si="1066"/>
        <v>10000000</v>
      </c>
      <c r="K9784" t="s">
        <v>17</v>
      </c>
      <c r="L9784" s="2">
        <v>0</v>
      </c>
      <c r="M9784" s="1">
        <f t="shared" si="1070"/>
        <v>0</v>
      </c>
      <c r="N9784" t="s">
        <v>18</v>
      </c>
      <c r="O9784" t="s">
        <v>506</v>
      </c>
      <c r="P9784" t="s">
        <v>27</v>
      </c>
      <c r="Q9784" t="str">
        <f t="shared" si="1067"/>
        <v>2018</v>
      </c>
      <c r="R9784" t="str">
        <f t="shared" si="1068"/>
        <v>January</v>
      </c>
      <c r="S9784" t="s">
        <v>12830</v>
      </c>
      <c r="T9784" t="s">
        <v>465</v>
      </c>
    </row>
    <row r="9785" spans="1:20" x14ac:dyDescent="0.3">
      <c r="A9785" t="s">
        <v>12831</v>
      </c>
      <c r="B9785" t="s">
        <v>5011</v>
      </c>
      <c r="C9785">
        <v>4.2</v>
      </c>
      <c r="D9785">
        <f t="shared" si="1069"/>
        <v>5</v>
      </c>
      <c r="E9785">
        <v>1236</v>
      </c>
      <c r="F9785" t="s">
        <v>11038</v>
      </c>
      <c r="G9785">
        <f t="shared" si="1064"/>
        <v>33000</v>
      </c>
      <c r="H9785" s="3" t="s">
        <v>43</v>
      </c>
      <c r="I9785" t="str">
        <f t="shared" si="1065"/>
        <v>100000+</v>
      </c>
      <c r="J9785" s="1">
        <f t="shared" si="1066"/>
        <v>100000</v>
      </c>
      <c r="K9785" t="s">
        <v>17</v>
      </c>
      <c r="L9785" s="2">
        <v>0</v>
      </c>
      <c r="M9785" s="1">
        <f t="shared" si="1070"/>
        <v>0</v>
      </c>
      <c r="N9785" t="s">
        <v>18</v>
      </c>
      <c r="O9785" t="s">
        <v>5012</v>
      </c>
      <c r="P9785" t="s">
        <v>11549</v>
      </c>
      <c r="Q9785" t="str">
        <f t="shared" si="1067"/>
        <v>2013</v>
      </c>
      <c r="R9785" t="str">
        <f t="shared" si="1068"/>
        <v>July</v>
      </c>
      <c r="S9785">
        <v>1.1000000000000001</v>
      </c>
      <c r="T9785" t="s">
        <v>211</v>
      </c>
    </row>
    <row r="9786" spans="1:20" x14ac:dyDescent="0.3">
      <c r="A9786" t="s">
        <v>12832</v>
      </c>
      <c r="B9786" t="s">
        <v>4716</v>
      </c>
      <c r="C9786">
        <v>4.7</v>
      </c>
      <c r="D9786">
        <f t="shared" si="1069"/>
        <v>5</v>
      </c>
      <c r="E9786">
        <v>5867</v>
      </c>
      <c r="F9786" t="s">
        <v>1130</v>
      </c>
      <c r="G9786">
        <f t="shared" si="1064"/>
        <v>4400000</v>
      </c>
      <c r="H9786" s="3" t="s">
        <v>43</v>
      </c>
      <c r="I9786" t="str">
        <f t="shared" si="1065"/>
        <v>100000+</v>
      </c>
      <c r="J9786" s="1">
        <f t="shared" si="1066"/>
        <v>100000</v>
      </c>
      <c r="K9786" t="s">
        <v>17</v>
      </c>
      <c r="L9786" s="2">
        <v>0</v>
      </c>
      <c r="M9786" s="1">
        <f t="shared" si="1070"/>
        <v>0</v>
      </c>
      <c r="N9786" t="s">
        <v>18</v>
      </c>
      <c r="O9786" t="s">
        <v>4717</v>
      </c>
      <c r="P9786" t="s">
        <v>4951</v>
      </c>
      <c r="Q9786" t="str">
        <f t="shared" si="1067"/>
        <v>2017</v>
      </c>
      <c r="R9786" t="str">
        <f t="shared" si="1068"/>
        <v>October</v>
      </c>
      <c r="S9786" t="s">
        <v>12833</v>
      </c>
      <c r="T9786" t="s">
        <v>76</v>
      </c>
    </row>
    <row r="9787" spans="1:20" x14ac:dyDescent="0.3">
      <c r="A9787" t="s">
        <v>12834</v>
      </c>
      <c r="B9787" t="s">
        <v>4390</v>
      </c>
      <c r="C9787">
        <v>4.3</v>
      </c>
      <c r="D9787">
        <f t="shared" si="1069"/>
        <v>5</v>
      </c>
      <c r="E9787">
        <v>32207</v>
      </c>
      <c r="F9787" t="s">
        <v>250</v>
      </c>
      <c r="G9787">
        <f t="shared" si="1064"/>
        <v>3400000</v>
      </c>
      <c r="H9787" s="3" t="s">
        <v>56</v>
      </c>
      <c r="I9787" t="str">
        <f t="shared" si="1065"/>
        <v>1000000+</v>
      </c>
      <c r="J9787" s="1">
        <f t="shared" si="1066"/>
        <v>1000000</v>
      </c>
      <c r="K9787" t="s">
        <v>17</v>
      </c>
      <c r="L9787" s="2">
        <v>0</v>
      </c>
      <c r="M9787" s="1">
        <f t="shared" si="1070"/>
        <v>0</v>
      </c>
      <c r="N9787" t="s">
        <v>18</v>
      </c>
      <c r="O9787" t="s">
        <v>4391</v>
      </c>
      <c r="P9787" t="s">
        <v>11739</v>
      </c>
      <c r="Q9787" t="str">
        <f t="shared" si="1067"/>
        <v>2017</v>
      </c>
      <c r="R9787" t="str">
        <f t="shared" si="1068"/>
        <v>August</v>
      </c>
      <c r="S9787" t="s">
        <v>12835</v>
      </c>
      <c r="T9787" t="s">
        <v>465</v>
      </c>
    </row>
    <row r="9788" spans="1:20" x14ac:dyDescent="0.3">
      <c r="A9788" t="s">
        <v>12836</v>
      </c>
      <c r="B9788" t="s">
        <v>2290</v>
      </c>
      <c r="C9788">
        <v>4.2</v>
      </c>
      <c r="D9788">
        <f t="shared" si="1069"/>
        <v>5</v>
      </c>
      <c r="E9788">
        <v>23859</v>
      </c>
      <c r="F9788" t="s">
        <v>12837</v>
      </c>
      <c r="G9788">
        <f t="shared" si="1064"/>
        <v>860000</v>
      </c>
      <c r="H9788" s="3" t="s">
        <v>56</v>
      </c>
      <c r="I9788" t="str">
        <f t="shared" si="1065"/>
        <v>1000000+</v>
      </c>
      <c r="J9788" s="1">
        <f t="shared" si="1066"/>
        <v>1000000</v>
      </c>
      <c r="K9788" t="s">
        <v>17</v>
      </c>
      <c r="L9788" s="2">
        <v>0</v>
      </c>
      <c r="M9788" s="1">
        <f t="shared" si="1070"/>
        <v>0</v>
      </c>
      <c r="N9788" t="s">
        <v>18</v>
      </c>
      <c r="O9788" t="s">
        <v>2291</v>
      </c>
      <c r="P9788" t="s">
        <v>12838</v>
      </c>
      <c r="Q9788" t="str">
        <f t="shared" si="1067"/>
        <v>2014</v>
      </c>
      <c r="R9788" t="str">
        <f t="shared" si="1068"/>
        <v>October</v>
      </c>
      <c r="S9788">
        <v>1</v>
      </c>
      <c r="T9788" t="s">
        <v>76</v>
      </c>
    </row>
    <row r="9789" spans="1:20" x14ac:dyDescent="0.3">
      <c r="A9789" t="s">
        <v>12839</v>
      </c>
      <c r="B9789" t="s">
        <v>4716</v>
      </c>
      <c r="C9789">
        <v>4.2</v>
      </c>
      <c r="D9789">
        <f t="shared" si="1069"/>
        <v>5</v>
      </c>
      <c r="E9789">
        <v>14428</v>
      </c>
      <c r="F9789" t="s">
        <v>171</v>
      </c>
      <c r="G9789">
        <f t="shared" si="1064"/>
        <v>1200000</v>
      </c>
      <c r="H9789" s="3" t="s">
        <v>56</v>
      </c>
      <c r="I9789" t="str">
        <f t="shared" si="1065"/>
        <v>1000000+</v>
      </c>
      <c r="J9789" s="1">
        <f t="shared" si="1066"/>
        <v>1000000</v>
      </c>
      <c r="K9789" t="s">
        <v>17</v>
      </c>
      <c r="L9789" s="2">
        <v>0</v>
      </c>
      <c r="M9789" s="1">
        <f t="shared" si="1070"/>
        <v>0</v>
      </c>
      <c r="N9789" t="s">
        <v>18</v>
      </c>
      <c r="O9789" t="s">
        <v>4717</v>
      </c>
      <c r="P9789" t="s">
        <v>5040</v>
      </c>
      <c r="Q9789" t="str">
        <f t="shared" si="1067"/>
        <v>2015</v>
      </c>
      <c r="R9789" t="str">
        <f t="shared" si="1068"/>
        <v>December</v>
      </c>
      <c r="S9789" t="s">
        <v>1963</v>
      </c>
      <c r="T9789" t="s">
        <v>211</v>
      </c>
    </row>
    <row r="9790" spans="1:20" x14ac:dyDescent="0.3">
      <c r="A9790" t="s">
        <v>12840</v>
      </c>
      <c r="B9790" t="s">
        <v>4716</v>
      </c>
      <c r="C9790">
        <v>4.2</v>
      </c>
      <c r="D9790">
        <f t="shared" si="1069"/>
        <v>5</v>
      </c>
      <c r="E9790">
        <v>4737</v>
      </c>
      <c r="F9790" t="s">
        <v>2424</v>
      </c>
      <c r="G9790">
        <f t="shared" si="1064"/>
        <v>1700000</v>
      </c>
      <c r="H9790" s="3" t="s">
        <v>25</v>
      </c>
      <c r="I9790" t="str">
        <f t="shared" si="1065"/>
        <v>500000+</v>
      </c>
      <c r="J9790" s="1">
        <f t="shared" si="1066"/>
        <v>500000</v>
      </c>
      <c r="K9790" t="s">
        <v>17</v>
      </c>
      <c r="L9790" s="2">
        <v>0</v>
      </c>
      <c r="M9790" s="1">
        <f t="shared" si="1070"/>
        <v>0</v>
      </c>
      <c r="N9790" t="s">
        <v>18</v>
      </c>
      <c r="O9790" t="s">
        <v>4717</v>
      </c>
      <c r="P9790" t="s">
        <v>5486</v>
      </c>
      <c r="Q9790" t="str">
        <f t="shared" si="1067"/>
        <v>2015</v>
      </c>
      <c r="R9790" t="str">
        <f t="shared" si="1068"/>
        <v>November</v>
      </c>
      <c r="S9790" t="s">
        <v>1963</v>
      </c>
      <c r="T9790" t="s">
        <v>913</v>
      </c>
    </row>
    <row r="9791" spans="1:20" x14ac:dyDescent="0.3">
      <c r="A9791" t="s">
        <v>12841</v>
      </c>
      <c r="B9791" t="s">
        <v>4390</v>
      </c>
      <c r="C9791">
        <v>4.0999999999999996</v>
      </c>
      <c r="D9791">
        <f t="shared" si="1069"/>
        <v>5</v>
      </c>
      <c r="E9791">
        <v>278</v>
      </c>
      <c r="F9791" t="s">
        <v>42</v>
      </c>
      <c r="G9791">
        <f t="shared" ref="G9791:G9854" si="1071">IF(RIGHT(F9791,1)="M",LEFT(F9791,LEN(F9791)-1)*1000000,IF(RIGHT(F9791,1)="K",LEFT(F9791,LEN(F9791)-1)*1000, 1000))</f>
        <v>2800000</v>
      </c>
      <c r="H9791" s="3" t="s">
        <v>43</v>
      </c>
      <c r="I9791" t="str">
        <f t="shared" ref="I9791:I9854" si="1072">SUBSTITUTE(H9791,",","")</f>
        <v>100000+</v>
      </c>
      <c r="J9791" s="1">
        <f t="shared" ref="J9791:J9854" si="1073">VALUE(LEFT(I9791,LEN(I9791)-1))</f>
        <v>100000</v>
      </c>
      <c r="K9791" t="s">
        <v>17</v>
      </c>
      <c r="L9791" s="2">
        <v>0</v>
      </c>
      <c r="M9791" s="1">
        <f t="shared" si="1070"/>
        <v>0</v>
      </c>
      <c r="N9791" t="s">
        <v>18</v>
      </c>
      <c r="O9791" t="s">
        <v>4391</v>
      </c>
      <c r="P9791" t="s">
        <v>371</v>
      </c>
      <c r="Q9791" t="str">
        <f t="shared" ref="Q9791:Q9854" si="1074">RIGHT(P9791,4)</f>
        <v>2018</v>
      </c>
      <c r="R9791" t="str">
        <f t="shared" ref="R9791:R9854" si="1075">LEFT(P9791,FIND(" ",P9791)-1)</f>
        <v>July</v>
      </c>
      <c r="S9791" t="s">
        <v>1886</v>
      </c>
      <c r="T9791" t="s">
        <v>76</v>
      </c>
    </row>
    <row r="9792" spans="1:20" x14ac:dyDescent="0.3">
      <c r="A9792" t="s">
        <v>12842</v>
      </c>
      <c r="B9792" t="s">
        <v>4390</v>
      </c>
      <c r="C9792">
        <v>4.2</v>
      </c>
      <c r="D9792">
        <f t="shared" si="1069"/>
        <v>5</v>
      </c>
      <c r="E9792">
        <v>7851</v>
      </c>
      <c r="F9792" t="s">
        <v>12843</v>
      </c>
      <c r="G9792">
        <f t="shared" si="1071"/>
        <v>364000</v>
      </c>
      <c r="H9792" s="3" t="s">
        <v>56</v>
      </c>
      <c r="I9792" t="str">
        <f t="shared" si="1072"/>
        <v>1000000+</v>
      </c>
      <c r="J9792" s="1">
        <f t="shared" si="1073"/>
        <v>1000000</v>
      </c>
      <c r="K9792" t="s">
        <v>17</v>
      </c>
      <c r="L9792" s="2">
        <v>0</v>
      </c>
      <c r="M9792" s="1">
        <f t="shared" si="1070"/>
        <v>0</v>
      </c>
      <c r="N9792" t="s">
        <v>18</v>
      </c>
      <c r="O9792" t="s">
        <v>4391</v>
      </c>
      <c r="P9792" t="s">
        <v>134</v>
      </c>
      <c r="Q9792" t="str">
        <f t="shared" si="1074"/>
        <v>2017</v>
      </c>
      <c r="R9792" t="str">
        <f t="shared" si="1075"/>
        <v>August</v>
      </c>
      <c r="S9792" t="s">
        <v>3157</v>
      </c>
      <c r="T9792" t="s">
        <v>76</v>
      </c>
    </row>
    <row r="9793" spans="1:20" x14ac:dyDescent="0.3">
      <c r="A9793" t="s">
        <v>12844</v>
      </c>
      <c r="B9793" t="s">
        <v>4390</v>
      </c>
      <c r="C9793">
        <v>4.3</v>
      </c>
      <c r="D9793">
        <f t="shared" si="1069"/>
        <v>5</v>
      </c>
      <c r="E9793">
        <v>20865</v>
      </c>
      <c r="F9793" t="s">
        <v>300</v>
      </c>
      <c r="G9793">
        <f t="shared" si="1071"/>
        <v>2200000</v>
      </c>
      <c r="H9793" s="3" t="s">
        <v>56</v>
      </c>
      <c r="I9793" t="str">
        <f t="shared" si="1072"/>
        <v>1000000+</v>
      </c>
      <c r="J9793" s="1">
        <f t="shared" si="1073"/>
        <v>1000000</v>
      </c>
      <c r="K9793" t="s">
        <v>17</v>
      </c>
      <c r="L9793" s="2">
        <v>0</v>
      </c>
      <c r="M9793" s="1">
        <f t="shared" si="1070"/>
        <v>0</v>
      </c>
      <c r="N9793" t="s">
        <v>18</v>
      </c>
      <c r="O9793" t="s">
        <v>4391</v>
      </c>
      <c r="P9793" t="s">
        <v>8363</v>
      </c>
      <c r="Q9793" t="str">
        <f t="shared" si="1074"/>
        <v>2015</v>
      </c>
      <c r="R9793" t="str">
        <f t="shared" si="1075"/>
        <v>October</v>
      </c>
      <c r="S9793" t="s">
        <v>1963</v>
      </c>
      <c r="T9793" t="s">
        <v>465</v>
      </c>
    </row>
    <row r="9794" spans="1:20" x14ac:dyDescent="0.3">
      <c r="A9794" t="s">
        <v>12845</v>
      </c>
      <c r="B9794" t="s">
        <v>4573</v>
      </c>
      <c r="C9794">
        <v>4.4000000000000004</v>
      </c>
      <c r="D9794">
        <f t="shared" ref="D9794:D9857" si="1076">IF(C9794&gt;4,5,IF(C9794&gt;3,4,IF(C9794&gt;2,3,IF(C9794&gt;1,2,1))))</f>
        <v>5</v>
      </c>
      <c r="E9794">
        <v>77609</v>
      </c>
      <c r="F9794" t="s">
        <v>1311</v>
      </c>
      <c r="G9794">
        <f t="shared" si="1071"/>
        <v>1900000</v>
      </c>
      <c r="H9794" s="3" t="s">
        <v>56</v>
      </c>
      <c r="I9794" t="str">
        <f t="shared" si="1072"/>
        <v>1000000+</v>
      </c>
      <c r="J9794" s="1">
        <f t="shared" si="1073"/>
        <v>1000000</v>
      </c>
      <c r="K9794" t="s">
        <v>17</v>
      </c>
      <c r="L9794" s="2">
        <v>0</v>
      </c>
      <c r="M9794" s="1">
        <f t="shared" si="1070"/>
        <v>0</v>
      </c>
      <c r="N9794" t="s">
        <v>18</v>
      </c>
      <c r="O9794" t="s">
        <v>4574</v>
      </c>
      <c r="P9794" t="s">
        <v>12846</v>
      </c>
      <c r="Q9794" t="str">
        <f t="shared" si="1074"/>
        <v>2015</v>
      </c>
      <c r="R9794" t="str">
        <f t="shared" si="1075"/>
        <v>April</v>
      </c>
      <c r="S9794">
        <v>1.1399999999999999</v>
      </c>
      <c r="T9794" t="s">
        <v>389</v>
      </c>
    </row>
    <row r="9795" spans="1:20" x14ac:dyDescent="0.3">
      <c r="A9795" t="s">
        <v>12847</v>
      </c>
      <c r="B9795" t="s">
        <v>4390</v>
      </c>
      <c r="C9795">
        <v>4.3</v>
      </c>
      <c r="D9795">
        <f t="shared" si="1076"/>
        <v>5</v>
      </c>
      <c r="E9795">
        <v>11449</v>
      </c>
      <c r="F9795" t="s">
        <v>2424</v>
      </c>
      <c r="G9795">
        <f t="shared" si="1071"/>
        <v>1700000</v>
      </c>
      <c r="H9795" s="3" t="s">
        <v>25</v>
      </c>
      <c r="I9795" t="str">
        <f t="shared" si="1072"/>
        <v>500000+</v>
      </c>
      <c r="J9795" s="1">
        <f t="shared" si="1073"/>
        <v>500000</v>
      </c>
      <c r="K9795" t="s">
        <v>17</v>
      </c>
      <c r="L9795" s="2">
        <v>0</v>
      </c>
      <c r="M9795" s="1">
        <f t="shared" ref="M9795:M9858" si="1077">VALUE(IF(RIGHT(L9795,LEN(L9795)-1)="",0,RIGHT(L9795,LEN(L9795)-1)))</f>
        <v>0</v>
      </c>
      <c r="N9795" t="s">
        <v>18</v>
      </c>
      <c r="O9795" t="s">
        <v>4391</v>
      </c>
      <c r="P9795" t="s">
        <v>3089</v>
      </c>
      <c r="Q9795" t="str">
        <f t="shared" si="1074"/>
        <v>2016</v>
      </c>
      <c r="R9795" t="str">
        <f t="shared" si="1075"/>
        <v>February</v>
      </c>
      <c r="S9795" t="s">
        <v>1765</v>
      </c>
      <c r="T9795" t="s">
        <v>913</v>
      </c>
    </row>
    <row r="9796" spans="1:20" x14ac:dyDescent="0.3">
      <c r="A9796" t="s">
        <v>12848</v>
      </c>
      <c r="B9796" t="s">
        <v>4390</v>
      </c>
      <c r="C9796">
        <v>3.5</v>
      </c>
      <c r="D9796">
        <f t="shared" si="1076"/>
        <v>4</v>
      </c>
      <c r="E9796">
        <v>11</v>
      </c>
      <c r="F9796" t="s">
        <v>1015</v>
      </c>
      <c r="G9796">
        <f t="shared" si="1071"/>
        <v>3000000</v>
      </c>
      <c r="H9796" s="3" t="s">
        <v>719</v>
      </c>
      <c r="I9796" t="str">
        <f t="shared" si="1072"/>
        <v>1000+</v>
      </c>
      <c r="J9796" s="1">
        <f t="shared" si="1073"/>
        <v>1000</v>
      </c>
      <c r="K9796" t="s">
        <v>17</v>
      </c>
      <c r="L9796" s="2">
        <v>0</v>
      </c>
      <c r="M9796" s="1">
        <f t="shared" si="1077"/>
        <v>0</v>
      </c>
      <c r="N9796" t="s">
        <v>18</v>
      </c>
      <c r="O9796" t="s">
        <v>4391</v>
      </c>
      <c r="P9796" t="s">
        <v>4666</v>
      </c>
      <c r="Q9796" t="str">
        <f t="shared" si="1074"/>
        <v>2018</v>
      </c>
      <c r="R9796" t="str">
        <f t="shared" si="1075"/>
        <v>March</v>
      </c>
      <c r="S9796">
        <v>1.2</v>
      </c>
      <c r="T9796" t="s">
        <v>40</v>
      </c>
    </row>
    <row r="9797" spans="1:20" x14ac:dyDescent="0.3">
      <c r="A9797" t="s">
        <v>12849</v>
      </c>
      <c r="B9797" t="s">
        <v>4390</v>
      </c>
      <c r="C9797">
        <v>4.3</v>
      </c>
      <c r="D9797">
        <f t="shared" si="1076"/>
        <v>5</v>
      </c>
      <c r="E9797">
        <v>940</v>
      </c>
      <c r="F9797" t="s">
        <v>12850</v>
      </c>
      <c r="G9797">
        <f t="shared" si="1071"/>
        <v>387000</v>
      </c>
      <c r="H9797" s="3" t="s">
        <v>43</v>
      </c>
      <c r="I9797" t="str">
        <f t="shared" si="1072"/>
        <v>100000+</v>
      </c>
      <c r="J9797" s="1">
        <f t="shared" si="1073"/>
        <v>100000</v>
      </c>
      <c r="K9797" t="s">
        <v>17</v>
      </c>
      <c r="L9797" s="2">
        <v>0</v>
      </c>
      <c r="M9797" s="1">
        <f t="shared" si="1077"/>
        <v>0</v>
      </c>
      <c r="N9797" t="s">
        <v>18</v>
      </c>
      <c r="O9797" t="s">
        <v>4391</v>
      </c>
      <c r="P9797" t="s">
        <v>9411</v>
      </c>
      <c r="Q9797" t="str">
        <f t="shared" si="1074"/>
        <v>2017</v>
      </c>
      <c r="R9797" t="str">
        <f t="shared" si="1075"/>
        <v>August</v>
      </c>
      <c r="S9797" t="s">
        <v>3157</v>
      </c>
      <c r="T9797" t="s">
        <v>76</v>
      </c>
    </row>
    <row r="9798" spans="1:20" x14ac:dyDescent="0.3">
      <c r="A9798" t="s">
        <v>12851</v>
      </c>
      <c r="B9798" t="s">
        <v>5011</v>
      </c>
      <c r="C9798">
        <v>1.8</v>
      </c>
      <c r="D9798">
        <f t="shared" si="1076"/>
        <v>2</v>
      </c>
      <c r="E9798">
        <v>26</v>
      </c>
      <c r="F9798" t="s">
        <v>89</v>
      </c>
      <c r="G9798">
        <f t="shared" si="1071"/>
        <v>2700000</v>
      </c>
      <c r="H9798" s="3" t="s">
        <v>90</v>
      </c>
      <c r="I9798" t="str">
        <f t="shared" si="1072"/>
        <v>5000+</v>
      </c>
      <c r="J9798" s="1">
        <f t="shared" si="1073"/>
        <v>5000</v>
      </c>
      <c r="K9798" t="s">
        <v>17</v>
      </c>
      <c r="L9798" s="2">
        <v>0</v>
      </c>
      <c r="M9798" s="1">
        <f t="shared" si="1077"/>
        <v>0</v>
      </c>
      <c r="N9798" t="s">
        <v>18</v>
      </c>
      <c r="O9798" t="s">
        <v>5012</v>
      </c>
      <c r="P9798" t="s">
        <v>6228</v>
      </c>
      <c r="Q9798" t="str">
        <f t="shared" si="1074"/>
        <v>2016</v>
      </c>
      <c r="R9798" t="str">
        <f t="shared" si="1075"/>
        <v>September</v>
      </c>
      <c r="S9798">
        <v>1</v>
      </c>
      <c r="T9798" t="s">
        <v>40</v>
      </c>
    </row>
    <row r="9799" spans="1:20" x14ac:dyDescent="0.3">
      <c r="A9799" t="s">
        <v>12852</v>
      </c>
      <c r="B9799" t="s">
        <v>4390</v>
      </c>
      <c r="C9799">
        <v>4.2</v>
      </c>
      <c r="D9799">
        <f t="shared" si="1076"/>
        <v>5</v>
      </c>
      <c r="E9799">
        <v>513</v>
      </c>
      <c r="F9799" t="s">
        <v>1307</v>
      </c>
      <c r="G9799">
        <f t="shared" si="1071"/>
        <v>2000000</v>
      </c>
      <c r="H9799" s="3" t="s">
        <v>49</v>
      </c>
      <c r="I9799" t="str">
        <f t="shared" si="1072"/>
        <v>50000+</v>
      </c>
      <c r="J9799" s="1">
        <f t="shared" si="1073"/>
        <v>50000</v>
      </c>
      <c r="K9799" t="s">
        <v>17</v>
      </c>
      <c r="L9799" s="2">
        <v>0</v>
      </c>
      <c r="M9799" s="1">
        <f t="shared" si="1077"/>
        <v>0</v>
      </c>
      <c r="N9799" t="s">
        <v>18</v>
      </c>
      <c r="O9799" t="s">
        <v>4391</v>
      </c>
      <c r="P9799" t="s">
        <v>5968</v>
      </c>
      <c r="Q9799" t="str">
        <f t="shared" si="1074"/>
        <v>2018</v>
      </c>
      <c r="R9799" t="str">
        <f t="shared" si="1075"/>
        <v>May</v>
      </c>
      <c r="S9799" t="s">
        <v>12853</v>
      </c>
      <c r="T9799" t="s">
        <v>76</v>
      </c>
    </row>
    <row r="9800" spans="1:20" x14ac:dyDescent="0.3">
      <c r="A9800" t="s">
        <v>12854</v>
      </c>
      <c r="B9800" t="s">
        <v>4390</v>
      </c>
      <c r="C9800">
        <v>4.2</v>
      </c>
      <c r="D9800">
        <f t="shared" si="1076"/>
        <v>5</v>
      </c>
      <c r="E9800">
        <v>24</v>
      </c>
      <c r="F9800" t="s">
        <v>427</v>
      </c>
      <c r="G9800">
        <f t="shared" si="1071"/>
        <v>5000000</v>
      </c>
      <c r="H9800" s="3" t="s">
        <v>719</v>
      </c>
      <c r="I9800" t="str">
        <f t="shared" si="1072"/>
        <v>1000+</v>
      </c>
      <c r="J9800" s="1">
        <f t="shared" si="1073"/>
        <v>1000</v>
      </c>
      <c r="K9800" t="s">
        <v>17</v>
      </c>
      <c r="L9800" s="2">
        <v>0</v>
      </c>
      <c r="M9800" s="1">
        <f t="shared" si="1077"/>
        <v>0</v>
      </c>
      <c r="N9800" t="s">
        <v>18</v>
      </c>
      <c r="O9800" t="s">
        <v>4391</v>
      </c>
      <c r="P9800" t="s">
        <v>674</v>
      </c>
      <c r="Q9800" t="str">
        <f t="shared" si="1074"/>
        <v>2017</v>
      </c>
      <c r="R9800" t="str">
        <f t="shared" si="1075"/>
        <v>December</v>
      </c>
      <c r="S9800" t="s">
        <v>439</v>
      </c>
      <c r="T9800" t="s">
        <v>40</v>
      </c>
    </row>
    <row r="9801" spans="1:20" x14ac:dyDescent="0.3">
      <c r="A9801" t="s">
        <v>12855</v>
      </c>
      <c r="B9801" t="s">
        <v>4390</v>
      </c>
      <c r="C9801">
        <v>4.5999999999999996</v>
      </c>
      <c r="D9801">
        <f t="shared" si="1076"/>
        <v>5</v>
      </c>
      <c r="E9801">
        <v>78</v>
      </c>
      <c r="F9801" t="s">
        <v>3299</v>
      </c>
      <c r="G9801">
        <f t="shared" si="1071"/>
        <v>375000</v>
      </c>
      <c r="H9801" s="3" t="s">
        <v>16</v>
      </c>
      <c r="I9801" t="str">
        <f t="shared" si="1072"/>
        <v>10000+</v>
      </c>
      <c r="J9801" s="1">
        <f t="shared" si="1073"/>
        <v>10000</v>
      </c>
      <c r="K9801" t="s">
        <v>17</v>
      </c>
      <c r="L9801" s="2">
        <v>0</v>
      </c>
      <c r="M9801" s="1">
        <f t="shared" si="1077"/>
        <v>0</v>
      </c>
      <c r="N9801" t="s">
        <v>18</v>
      </c>
      <c r="O9801" t="s">
        <v>4391</v>
      </c>
      <c r="P9801" t="s">
        <v>4933</v>
      </c>
      <c r="Q9801" t="str">
        <f t="shared" si="1074"/>
        <v>2018</v>
      </c>
      <c r="R9801" t="str">
        <f t="shared" si="1075"/>
        <v>April</v>
      </c>
      <c r="S9801">
        <v>0.6</v>
      </c>
      <c r="T9801" t="s">
        <v>535</v>
      </c>
    </row>
    <row r="9802" spans="1:20" x14ac:dyDescent="0.3">
      <c r="A9802" t="s">
        <v>12856</v>
      </c>
      <c r="B9802" t="s">
        <v>5011</v>
      </c>
      <c r="C9802">
        <v>4</v>
      </c>
      <c r="D9802">
        <f t="shared" si="1076"/>
        <v>4</v>
      </c>
      <c r="E9802">
        <v>944</v>
      </c>
      <c r="F9802" t="s">
        <v>142</v>
      </c>
      <c r="G9802">
        <f t="shared" si="1071"/>
        <v>11000000</v>
      </c>
      <c r="H9802" s="3" t="s">
        <v>49</v>
      </c>
      <c r="I9802" t="str">
        <f t="shared" si="1072"/>
        <v>50000+</v>
      </c>
      <c r="J9802" s="1">
        <f t="shared" si="1073"/>
        <v>50000</v>
      </c>
      <c r="K9802" t="s">
        <v>17</v>
      </c>
      <c r="L9802" s="2">
        <v>0</v>
      </c>
      <c r="M9802" s="1">
        <f t="shared" si="1077"/>
        <v>0</v>
      </c>
      <c r="N9802" t="s">
        <v>18</v>
      </c>
      <c r="O9802" t="s">
        <v>5012</v>
      </c>
      <c r="P9802" t="s">
        <v>2849</v>
      </c>
      <c r="Q9802" t="str">
        <f t="shared" si="1074"/>
        <v>2017</v>
      </c>
      <c r="R9802" t="str">
        <f t="shared" si="1075"/>
        <v>October</v>
      </c>
      <c r="S9802" t="s">
        <v>1618</v>
      </c>
      <c r="T9802" t="s">
        <v>71</v>
      </c>
    </row>
    <row r="9803" spans="1:20" x14ac:dyDescent="0.3">
      <c r="A9803" t="s">
        <v>12857</v>
      </c>
      <c r="B9803" t="s">
        <v>4390</v>
      </c>
      <c r="C9803">
        <v>4.3</v>
      </c>
      <c r="D9803">
        <f t="shared" si="1076"/>
        <v>5</v>
      </c>
      <c r="E9803">
        <v>249</v>
      </c>
      <c r="F9803" t="s">
        <v>12858</v>
      </c>
      <c r="G9803">
        <f t="shared" si="1071"/>
        <v>626000</v>
      </c>
      <c r="H9803" s="3" t="s">
        <v>16</v>
      </c>
      <c r="I9803" t="str">
        <f t="shared" si="1072"/>
        <v>10000+</v>
      </c>
      <c r="J9803" s="1">
        <f t="shared" si="1073"/>
        <v>10000</v>
      </c>
      <c r="K9803" t="s">
        <v>17</v>
      </c>
      <c r="L9803" s="2">
        <v>0</v>
      </c>
      <c r="M9803" s="1">
        <f t="shared" si="1077"/>
        <v>0</v>
      </c>
      <c r="N9803" t="s">
        <v>18</v>
      </c>
      <c r="O9803" t="s">
        <v>4391</v>
      </c>
      <c r="P9803" t="s">
        <v>10628</v>
      </c>
      <c r="Q9803" t="str">
        <f t="shared" si="1074"/>
        <v>2013</v>
      </c>
      <c r="R9803" t="str">
        <f t="shared" si="1075"/>
        <v>August</v>
      </c>
      <c r="S9803">
        <v>1.4</v>
      </c>
      <c r="T9803" t="s">
        <v>389</v>
      </c>
    </row>
    <row r="9804" spans="1:20" x14ac:dyDescent="0.3">
      <c r="A9804" t="s">
        <v>12859</v>
      </c>
      <c r="B9804" t="s">
        <v>4390</v>
      </c>
      <c r="C9804">
        <v>5</v>
      </c>
      <c r="D9804">
        <f t="shared" si="1076"/>
        <v>5</v>
      </c>
      <c r="E9804">
        <v>19</v>
      </c>
      <c r="F9804" t="s">
        <v>142</v>
      </c>
      <c r="G9804">
        <f t="shared" si="1071"/>
        <v>11000000</v>
      </c>
      <c r="H9804" s="3" t="s">
        <v>1122</v>
      </c>
      <c r="I9804" t="str">
        <f t="shared" si="1072"/>
        <v>500+</v>
      </c>
      <c r="J9804" s="1">
        <f t="shared" si="1073"/>
        <v>500</v>
      </c>
      <c r="K9804" t="s">
        <v>17</v>
      </c>
      <c r="L9804" s="2">
        <v>0</v>
      </c>
      <c r="M9804" s="1">
        <f t="shared" si="1077"/>
        <v>0</v>
      </c>
      <c r="N9804" t="s">
        <v>18</v>
      </c>
      <c r="O9804" t="s">
        <v>4391</v>
      </c>
      <c r="P9804" t="s">
        <v>5850</v>
      </c>
      <c r="Q9804" t="str">
        <f t="shared" si="1074"/>
        <v>2018</v>
      </c>
      <c r="R9804" t="str">
        <f t="shared" si="1075"/>
        <v>March</v>
      </c>
      <c r="S9804" t="s">
        <v>12860</v>
      </c>
      <c r="T9804" t="s">
        <v>71</v>
      </c>
    </row>
    <row r="9805" spans="1:20" x14ac:dyDescent="0.3">
      <c r="A9805" t="s">
        <v>12861</v>
      </c>
      <c r="B9805" t="s">
        <v>4390</v>
      </c>
      <c r="C9805">
        <v>3.8</v>
      </c>
      <c r="D9805">
        <f t="shared" si="1076"/>
        <v>4</v>
      </c>
      <c r="E9805">
        <v>24</v>
      </c>
      <c r="F9805" t="s">
        <v>258</v>
      </c>
      <c r="G9805">
        <f t="shared" si="1071"/>
        <v>2900000</v>
      </c>
      <c r="H9805" s="3" t="s">
        <v>90</v>
      </c>
      <c r="I9805" t="str">
        <f t="shared" si="1072"/>
        <v>5000+</v>
      </c>
      <c r="J9805" s="1">
        <f t="shared" si="1073"/>
        <v>5000</v>
      </c>
      <c r="K9805" t="s">
        <v>17</v>
      </c>
      <c r="L9805" s="2">
        <v>0</v>
      </c>
      <c r="M9805" s="1">
        <f t="shared" si="1077"/>
        <v>0</v>
      </c>
      <c r="N9805" t="s">
        <v>18</v>
      </c>
      <c r="O9805" t="s">
        <v>4391</v>
      </c>
      <c r="P9805" t="s">
        <v>4666</v>
      </c>
      <c r="Q9805" t="str">
        <f t="shared" si="1074"/>
        <v>2018</v>
      </c>
      <c r="R9805" t="str">
        <f t="shared" si="1075"/>
        <v>March</v>
      </c>
      <c r="S9805">
        <v>1.1000000000000001</v>
      </c>
      <c r="T9805" t="s">
        <v>40</v>
      </c>
    </row>
    <row r="9806" spans="1:20" x14ac:dyDescent="0.3">
      <c r="A9806" t="s">
        <v>12862</v>
      </c>
      <c r="B9806" t="s">
        <v>4390</v>
      </c>
      <c r="C9806">
        <v>4.3</v>
      </c>
      <c r="D9806">
        <f t="shared" si="1076"/>
        <v>5</v>
      </c>
      <c r="E9806">
        <v>3509</v>
      </c>
      <c r="F9806" t="s">
        <v>567</v>
      </c>
      <c r="G9806">
        <f t="shared" si="1071"/>
        <v>6500000</v>
      </c>
      <c r="H9806" s="3" t="s">
        <v>56</v>
      </c>
      <c r="I9806" t="str">
        <f t="shared" si="1072"/>
        <v>1000000+</v>
      </c>
      <c r="J9806" s="1">
        <f t="shared" si="1073"/>
        <v>1000000</v>
      </c>
      <c r="K9806" t="s">
        <v>17</v>
      </c>
      <c r="L9806" s="2">
        <v>0</v>
      </c>
      <c r="M9806" s="1">
        <f t="shared" si="1077"/>
        <v>0</v>
      </c>
      <c r="N9806" t="s">
        <v>18</v>
      </c>
      <c r="O9806" t="s">
        <v>4391</v>
      </c>
      <c r="P9806" t="s">
        <v>8363</v>
      </c>
      <c r="Q9806" t="str">
        <f t="shared" si="1074"/>
        <v>2015</v>
      </c>
      <c r="R9806" t="str">
        <f t="shared" si="1075"/>
        <v>October</v>
      </c>
      <c r="S9806" t="s">
        <v>12863</v>
      </c>
      <c r="T9806" t="s">
        <v>245</v>
      </c>
    </row>
    <row r="9807" spans="1:20" x14ac:dyDescent="0.3">
      <c r="A9807" t="s">
        <v>12864</v>
      </c>
      <c r="B9807" t="s">
        <v>4390</v>
      </c>
      <c r="C9807">
        <v>3</v>
      </c>
      <c r="D9807">
        <f t="shared" si="1076"/>
        <v>3</v>
      </c>
      <c r="E9807">
        <v>4</v>
      </c>
      <c r="F9807" t="s">
        <v>1307</v>
      </c>
      <c r="G9807">
        <f t="shared" si="1071"/>
        <v>2000000</v>
      </c>
      <c r="H9807" s="3" t="s">
        <v>719</v>
      </c>
      <c r="I9807" t="str">
        <f t="shared" si="1072"/>
        <v>1000+</v>
      </c>
      <c r="J9807" s="1">
        <f t="shared" si="1073"/>
        <v>1000</v>
      </c>
      <c r="K9807" t="s">
        <v>17</v>
      </c>
      <c r="L9807" s="2">
        <v>0</v>
      </c>
      <c r="M9807" s="1">
        <f t="shared" si="1077"/>
        <v>0</v>
      </c>
      <c r="N9807" t="s">
        <v>18</v>
      </c>
      <c r="O9807" t="s">
        <v>4391</v>
      </c>
      <c r="P9807" t="s">
        <v>6058</v>
      </c>
      <c r="Q9807" t="str">
        <f t="shared" si="1074"/>
        <v>2016</v>
      </c>
      <c r="R9807" t="str">
        <f t="shared" si="1075"/>
        <v>March</v>
      </c>
      <c r="S9807">
        <v>1</v>
      </c>
      <c r="T9807" t="s">
        <v>211</v>
      </c>
    </row>
    <row r="9808" spans="1:20" x14ac:dyDescent="0.3">
      <c r="A9808" t="s">
        <v>12865</v>
      </c>
      <c r="B9808" t="s">
        <v>4716</v>
      </c>
      <c r="C9808">
        <v>5</v>
      </c>
      <c r="D9808">
        <f t="shared" si="1076"/>
        <v>5</v>
      </c>
      <c r="E9808">
        <v>1</v>
      </c>
      <c r="F9808" t="s">
        <v>110</v>
      </c>
      <c r="G9808">
        <f t="shared" si="1071"/>
        <v>4200000</v>
      </c>
      <c r="H9808" s="3" t="s">
        <v>942</v>
      </c>
      <c r="I9808" t="str">
        <f t="shared" si="1072"/>
        <v>100+</v>
      </c>
      <c r="J9808" s="1">
        <f t="shared" si="1073"/>
        <v>100</v>
      </c>
      <c r="K9808" t="s">
        <v>17</v>
      </c>
      <c r="L9808" s="2">
        <v>0</v>
      </c>
      <c r="M9808" s="1">
        <f t="shared" si="1077"/>
        <v>0</v>
      </c>
      <c r="N9808" t="s">
        <v>18</v>
      </c>
      <c r="O9808" t="s">
        <v>4717</v>
      </c>
      <c r="P9808" t="s">
        <v>445</v>
      </c>
      <c r="Q9808" t="str">
        <f t="shared" si="1074"/>
        <v>2018</v>
      </c>
      <c r="R9808" t="str">
        <f t="shared" si="1075"/>
        <v>May</v>
      </c>
      <c r="S9808">
        <v>1</v>
      </c>
      <c r="T9808" t="s">
        <v>71</v>
      </c>
    </row>
    <row r="9809" spans="1:20" x14ac:dyDescent="0.3">
      <c r="A9809" t="s">
        <v>12866</v>
      </c>
      <c r="B9809" t="s">
        <v>505</v>
      </c>
      <c r="C9809">
        <v>4.7</v>
      </c>
      <c r="D9809">
        <f t="shared" si="1076"/>
        <v>5</v>
      </c>
      <c r="E9809">
        <v>10</v>
      </c>
      <c r="F9809" t="s">
        <v>39</v>
      </c>
      <c r="G9809">
        <f t="shared" si="1071"/>
        <v>1000</v>
      </c>
      <c r="H9809" s="3" t="s">
        <v>942</v>
      </c>
      <c r="I9809" t="str">
        <f t="shared" si="1072"/>
        <v>100+</v>
      </c>
      <c r="J9809" s="1">
        <f t="shared" si="1073"/>
        <v>100</v>
      </c>
      <c r="K9809" t="s">
        <v>17</v>
      </c>
      <c r="L9809" s="2">
        <v>0</v>
      </c>
      <c r="M9809" s="1">
        <f t="shared" si="1077"/>
        <v>0</v>
      </c>
      <c r="N9809" t="s">
        <v>18</v>
      </c>
      <c r="O9809" t="s">
        <v>506</v>
      </c>
      <c r="P9809" t="s">
        <v>4527</v>
      </c>
      <c r="Q9809" t="str">
        <f t="shared" si="1074"/>
        <v>2017</v>
      </c>
      <c r="R9809" t="str">
        <f t="shared" si="1075"/>
        <v>April</v>
      </c>
      <c r="S9809" t="s">
        <v>39</v>
      </c>
      <c r="T9809" t="s">
        <v>22</v>
      </c>
    </row>
    <row r="9810" spans="1:20" x14ac:dyDescent="0.3">
      <c r="A9810" t="s">
        <v>12867</v>
      </c>
      <c r="B9810" t="s">
        <v>2910</v>
      </c>
      <c r="C9810">
        <v>4.5999999999999996</v>
      </c>
      <c r="D9810">
        <f t="shared" si="1076"/>
        <v>5</v>
      </c>
      <c r="E9810">
        <v>380</v>
      </c>
      <c r="F9810" t="s">
        <v>334</v>
      </c>
      <c r="G9810">
        <f t="shared" si="1071"/>
        <v>6700000</v>
      </c>
      <c r="H9810" s="3" t="s">
        <v>16</v>
      </c>
      <c r="I9810" t="str">
        <f t="shared" si="1072"/>
        <v>10000+</v>
      </c>
      <c r="J9810" s="1">
        <f t="shared" si="1073"/>
        <v>10000</v>
      </c>
      <c r="K9810" t="s">
        <v>17</v>
      </c>
      <c r="L9810" s="2">
        <v>0</v>
      </c>
      <c r="M9810" s="1">
        <f t="shared" si="1077"/>
        <v>0</v>
      </c>
      <c r="N9810" t="s">
        <v>18</v>
      </c>
      <c r="O9810" t="s">
        <v>1445</v>
      </c>
      <c r="P9810" t="s">
        <v>7284</v>
      </c>
      <c r="Q9810" t="str">
        <f t="shared" si="1074"/>
        <v>2014</v>
      </c>
      <c r="R9810" t="str">
        <f t="shared" si="1075"/>
        <v>March</v>
      </c>
      <c r="S9810">
        <v>1</v>
      </c>
      <c r="T9810" t="s">
        <v>535</v>
      </c>
    </row>
    <row r="9811" spans="1:20" x14ac:dyDescent="0.3">
      <c r="A9811" t="s">
        <v>12868</v>
      </c>
      <c r="B9811" t="s">
        <v>4390</v>
      </c>
      <c r="C9811">
        <v>4.4000000000000004</v>
      </c>
      <c r="D9811">
        <f t="shared" si="1076"/>
        <v>5</v>
      </c>
      <c r="E9811">
        <v>669901</v>
      </c>
      <c r="F9811" t="s">
        <v>39</v>
      </c>
      <c r="G9811">
        <f t="shared" si="1071"/>
        <v>1000</v>
      </c>
      <c r="H9811" s="3" t="s">
        <v>36</v>
      </c>
      <c r="I9811" t="str">
        <f t="shared" si="1072"/>
        <v>50000000+</v>
      </c>
      <c r="J9811" s="1">
        <f t="shared" si="1073"/>
        <v>50000000</v>
      </c>
      <c r="K9811" t="s">
        <v>17</v>
      </c>
      <c r="L9811" s="2">
        <v>0</v>
      </c>
      <c r="M9811" s="1">
        <f t="shared" si="1077"/>
        <v>0</v>
      </c>
      <c r="N9811" t="s">
        <v>18</v>
      </c>
      <c r="O9811" t="s">
        <v>4391</v>
      </c>
      <c r="P9811" t="s">
        <v>4530</v>
      </c>
      <c r="Q9811" t="str">
        <f t="shared" si="1074"/>
        <v>2018</v>
      </c>
      <c r="R9811" t="str">
        <f t="shared" si="1075"/>
        <v>August</v>
      </c>
      <c r="S9811" t="s">
        <v>39</v>
      </c>
      <c r="T9811" t="s">
        <v>39</v>
      </c>
    </row>
    <row r="9812" spans="1:20" x14ac:dyDescent="0.3">
      <c r="A9812" t="s">
        <v>12869</v>
      </c>
      <c r="B9812" t="s">
        <v>2910</v>
      </c>
      <c r="C9812">
        <v>4.7</v>
      </c>
      <c r="D9812">
        <f t="shared" si="1076"/>
        <v>5</v>
      </c>
      <c r="E9812">
        <v>7252</v>
      </c>
      <c r="F9812" t="s">
        <v>136</v>
      </c>
      <c r="G9812">
        <f t="shared" si="1071"/>
        <v>9200000</v>
      </c>
      <c r="H9812" s="3" t="s">
        <v>25</v>
      </c>
      <c r="I9812" t="str">
        <f t="shared" si="1072"/>
        <v>500000+</v>
      </c>
      <c r="J9812" s="1">
        <f t="shared" si="1073"/>
        <v>500000</v>
      </c>
      <c r="K9812" t="s">
        <v>17</v>
      </c>
      <c r="L9812" s="2">
        <v>0</v>
      </c>
      <c r="M9812" s="1">
        <f t="shared" si="1077"/>
        <v>0</v>
      </c>
      <c r="N9812" t="s">
        <v>18</v>
      </c>
      <c r="O9812" t="s">
        <v>1216</v>
      </c>
      <c r="P9812" t="s">
        <v>153</v>
      </c>
      <c r="Q9812" t="str">
        <f t="shared" si="1074"/>
        <v>2018</v>
      </c>
      <c r="R9812" t="str">
        <f t="shared" si="1075"/>
        <v>August</v>
      </c>
      <c r="S9812" t="s">
        <v>12870</v>
      </c>
      <c r="T9812" t="s">
        <v>76</v>
      </c>
    </row>
    <row r="9813" spans="1:20" x14ac:dyDescent="0.3">
      <c r="A9813" t="s">
        <v>12871</v>
      </c>
      <c r="B9813" t="s">
        <v>505</v>
      </c>
      <c r="C9813">
        <v>5</v>
      </c>
      <c r="D9813">
        <f t="shared" si="1076"/>
        <v>5</v>
      </c>
      <c r="E9813">
        <v>3</v>
      </c>
      <c r="F9813" t="s">
        <v>680</v>
      </c>
      <c r="G9813">
        <f t="shared" si="1071"/>
        <v>4700000</v>
      </c>
      <c r="H9813" s="3" t="s">
        <v>942</v>
      </c>
      <c r="I9813" t="str">
        <f t="shared" si="1072"/>
        <v>100+</v>
      </c>
      <c r="J9813" s="1">
        <f t="shared" si="1073"/>
        <v>100</v>
      </c>
      <c r="K9813" t="s">
        <v>17</v>
      </c>
      <c r="L9813" s="2">
        <v>0</v>
      </c>
      <c r="M9813" s="1">
        <f t="shared" si="1077"/>
        <v>0</v>
      </c>
      <c r="N9813" t="s">
        <v>18</v>
      </c>
      <c r="O9813" t="s">
        <v>506</v>
      </c>
      <c r="P9813" t="s">
        <v>445</v>
      </c>
      <c r="Q9813" t="str">
        <f t="shared" si="1074"/>
        <v>2018</v>
      </c>
      <c r="R9813" t="str">
        <f t="shared" si="1075"/>
        <v>May</v>
      </c>
      <c r="S9813">
        <v>1.2</v>
      </c>
      <c r="T9813" t="s">
        <v>71</v>
      </c>
    </row>
    <row r="9814" spans="1:20" x14ac:dyDescent="0.3">
      <c r="A9814" t="s">
        <v>12872</v>
      </c>
      <c r="B9814" t="s">
        <v>4390</v>
      </c>
      <c r="C9814">
        <v>4.8</v>
      </c>
      <c r="D9814">
        <f t="shared" si="1076"/>
        <v>5</v>
      </c>
      <c r="E9814">
        <v>337532</v>
      </c>
      <c r="F9814" t="s">
        <v>164</v>
      </c>
      <c r="G9814">
        <f t="shared" si="1071"/>
        <v>15000000</v>
      </c>
      <c r="H9814" s="3" t="s">
        <v>79</v>
      </c>
      <c r="I9814" t="str">
        <f t="shared" si="1072"/>
        <v>10000000+</v>
      </c>
      <c r="J9814" s="1">
        <f t="shared" si="1073"/>
        <v>10000000</v>
      </c>
      <c r="K9814" t="s">
        <v>17</v>
      </c>
      <c r="L9814" s="2">
        <v>0</v>
      </c>
      <c r="M9814" s="1">
        <f t="shared" si="1077"/>
        <v>0</v>
      </c>
      <c r="N9814" t="s">
        <v>18</v>
      </c>
      <c r="O9814" t="s">
        <v>4391</v>
      </c>
      <c r="P9814" t="s">
        <v>150</v>
      </c>
      <c r="Q9814" t="str">
        <f t="shared" si="1074"/>
        <v>2018</v>
      </c>
      <c r="R9814" t="str">
        <f t="shared" si="1075"/>
        <v>July</v>
      </c>
      <c r="S9814" t="s">
        <v>12873</v>
      </c>
      <c r="T9814" t="s">
        <v>46</v>
      </c>
    </row>
    <row r="9815" spans="1:20" x14ac:dyDescent="0.3">
      <c r="A9815" t="s">
        <v>12874</v>
      </c>
      <c r="B9815" t="s">
        <v>4716</v>
      </c>
      <c r="C9815">
        <v>3</v>
      </c>
      <c r="D9815">
        <f t="shared" si="1076"/>
        <v>3</v>
      </c>
      <c r="E9815">
        <v>460</v>
      </c>
      <c r="F9815" t="s">
        <v>12875</v>
      </c>
      <c r="G9815">
        <f t="shared" si="1071"/>
        <v>161000</v>
      </c>
      <c r="H9815" s="3" t="s">
        <v>49</v>
      </c>
      <c r="I9815" t="str">
        <f t="shared" si="1072"/>
        <v>50000+</v>
      </c>
      <c r="J9815" s="1">
        <f t="shared" si="1073"/>
        <v>50000</v>
      </c>
      <c r="K9815" t="s">
        <v>17</v>
      </c>
      <c r="L9815" s="2">
        <v>0</v>
      </c>
      <c r="M9815" s="1">
        <f t="shared" si="1077"/>
        <v>0</v>
      </c>
      <c r="N9815" t="s">
        <v>18</v>
      </c>
      <c r="O9815" t="s">
        <v>4717</v>
      </c>
      <c r="P9815" t="s">
        <v>12876</v>
      </c>
      <c r="Q9815" t="str">
        <f t="shared" si="1074"/>
        <v>2016</v>
      </c>
      <c r="R9815" t="str">
        <f t="shared" si="1075"/>
        <v>January</v>
      </c>
      <c r="S9815" t="s">
        <v>5380</v>
      </c>
      <c r="T9815" t="s">
        <v>22</v>
      </c>
    </row>
    <row r="9816" spans="1:20" x14ac:dyDescent="0.3">
      <c r="A9816" t="s">
        <v>12877</v>
      </c>
      <c r="B9816" t="s">
        <v>2910</v>
      </c>
      <c r="C9816">
        <v>4.5999999999999996</v>
      </c>
      <c r="D9816">
        <f t="shared" si="1076"/>
        <v>5</v>
      </c>
      <c r="E9816">
        <v>584070</v>
      </c>
      <c r="F9816" t="s">
        <v>152</v>
      </c>
      <c r="G9816">
        <f t="shared" si="1071"/>
        <v>24000000</v>
      </c>
      <c r="H9816" s="3" t="s">
        <v>31</v>
      </c>
      <c r="I9816" t="str">
        <f t="shared" si="1072"/>
        <v>5000000+</v>
      </c>
      <c r="J9816" s="1">
        <f t="shared" si="1073"/>
        <v>5000000</v>
      </c>
      <c r="K9816" t="s">
        <v>17</v>
      </c>
      <c r="L9816" s="2">
        <v>0</v>
      </c>
      <c r="M9816" s="1">
        <f t="shared" si="1077"/>
        <v>0</v>
      </c>
      <c r="N9816" t="s">
        <v>111</v>
      </c>
      <c r="O9816" t="s">
        <v>2540</v>
      </c>
      <c r="P9816" t="s">
        <v>200</v>
      </c>
      <c r="Q9816" t="str">
        <f t="shared" si="1074"/>
        <v>2018</v>
      </c>
      <c r="R9816" t="str">
        <f t="shared" si="1075"/>
        <v>July</v>
      </c>
      <c r="S9816" t="s">
        <v>6247</v>
      </c>
      <c r="T9816" t="s">
        <v>71</v>
      </c>
    </row>
    <row r="9817" spans="1:20" x14ac:dyDescent="0.3">
      <c r="A9817" t="s">
        <v>12878</v>
      </c>
      <c r="B9817" t="s">
        <v>1872</v>
      </c>
      <c r="C9817">
        <v>4.5999999999999996</v>
      </c>
      <c r="D9817">
        <f t="shared" si="1076"/>
        <v>5</v>
      </c>
      <c r="E9817">
        <v>438</v>
      </c>
      <c r="F9817" t="s">
        <v>2424</v>
      </c>
      <c r="G9817">
        <f t="shared" si="1071"/>
        <v>1700000</v>
      </c>
      <c r="H9817" s="3" t="s">
        <v>16</v>
      </c>
      <c r="I9817" t="str">
        <f t="shared" si="1072"/>
        <v>10000+</v>
      </c>
      <c r="J9817" s="1">
        <f t="shared" si="1073"/>
        <v>10000</v>
      </c>
      <c r="K9817" t="s">
        <v>17</v>
      </c>
      <c r="L9817" s="2">
        <v>0</v>
      </c>
      <c r="M9817" s="1">
        <f t="shared" si="1077"/>
        <v>0</v>
      </c>
      <c r="N9817" t="s">
        <v>18</v>
      </c>
      <c r="O9817" t="s">
        <v>1873</v>
      </c>
      <c r="P9817" t="s">
        <v>6416</v>
      </c>
      <c r="Q9817" t="str">
        <f t="shared" si="1074"/>
        <v>2017</v>
      </c>
      <c r="R9817" t="str">
        <f t="shared" si="1075"/>
        <v>August</v>
      </c>
      <c r="S9817" t="s">
        <v>2729</v>
      </c>
      <c r="T9817" t="s">
        <v>63</v>
      </c>
    </row>
    <row r="9818" spans="1:20" x14ac:dyDescent="0.3">
      <c r="A9818" t="s">
        <v>12879</v>
      </c>
      <c r="B9818" t="s">
        <v>730</v>
      </c>
      <c r="C9818">
        <v>3.5</v>
      </c>
      <c r="D9818">
        <f t="shared" si="1076"/>
        <v>4</v>
      </c>
      <c r="E9818">
        <v>6</v>
      </c>
      <c r="F9818" t="s">
        <v>89</v>
      </c>
      <c r="G9818">
        <f t="shared" si="1071"/>
        <v>2700000</v>
      </c>
      <c r="H9818" s="3" t="s">
        <v>1122</v>
      </c>
      <c r="I9818" t="str">
        <f t="shared" si="1072"/>
        <v>500+</v>
      </c>
      <c r="J9818" s="1">
        <f t="shared" si="1073"/>
        <v>500</v>
      </c>
      <c r="K9818" t="s">
        <v>17</v>
      </c>
      <c r="L9818" s="2">
        <v>0</v>
      </c>
      <c r="M9818" s="1">
        <f t="shared" si="1077"/>
        <v>0</v>
      </c>
      <c r="N9818" t="s">
        <v>18</v>
      </c>
      <c r="O9818" t="s">
        <v>731</v>
      </c>
      <c r="P9818" t="s">
        <v>4330</v>
      </c>
      <c r="Q9818" t="str">
        <f t="shared" si="1074"/>
        <v>2016</v>
      </c>
      <c r="R9818" t="str">
        <f t="shared" si="1075"/>
        <v>July</v>
      </c>
      <c r="S9818">
        <v>1</v>
      </c>
      <c r="T9818" t="s">
        <v>389</v>
      </c>
    </row>
    <row r="9819" spans="1:20" x14ac:dyDescent="0.3">
      <c r="A9819" t="s">
        <v>4389</v>
      </c>
      <c r="B9819" t="s">
        <v>4390</v>
      </c>
      <c r="C9819">
        <v>4.0999999999999996</v>
      </c>
      <c r="D9819">
        <f t="shared" si="1076"/>
        <v>5</v>
      </c>
      <c r="E9819">
        <v>38679</v>
      </c>
      <c r="F9819" t="s">
        <v>432</v>
      </c>
      <c r="G9819">
        <f t="shared" si="1071"/>
        <v>5900000</v>
      </c>
      <c r="H9819" s="3" t="s">
        <v>79</v>
      </c>
      <c r="I9819" t="str">
        <f t="shared" si="1072"/>
        <v>10000000+</v>
      </c>
      <c r="J9819" s="1">
        <f t="shared" si="1073"/>
        <v>10000000</v>
      </c>
      <c r="K9819" t="s">
        <v>17</v>
      </c>
      <c r="L9819" s="2">
        <v>0</v>
      </c>
      <c r="M9819" s="1">
        <f t="shared" si="1077"/>
        <v>0</v>
      </c>
      <c r="N9819" t="s">
        <v>18</v>
      </c>
      <c r="O9819" t="s">
        <v>4391</v>
      </c>
      <c r="P9819" t="s">
        <v>2931</v>
      </c>
      <c r="Q9819" t="str">
        <f t="shared" si="1074"/>
        <v>2018</v>
      </c>
      <c r="R9819" t="str">
        <f t="shared" si="1075"/>
        <v>February</v>
      </c>
      <c r="S9819" t="s">
        <v>4392</v>
      </c>
      <c r="T9819" t="s">
        <v>245</v>
      </c>
    </row>
    <row r="9820" spans="1:20" x14ac:dyDescent="0.3">
      <c r="A9820" t="s">
        <v>12880</v>
      </c>
      <c r="B9820" t="s">
        <v>2910</v>
      </c>
      <c r="C9820">
        <v>4.5999999999999996</v>
      </c>
      <c r="D9820">
        <f t="shared" si="1076"/>
        <v>5</v>
      </c>
      <c r="E9820">
        <v>1553</v>
      </c>
      <c r="F9820" t="s">
        <v>136</v>
      </c>
      <c r="G9820">
        <f t="shared" si="1071"/>
        <v>9200000</v>
      </c>
      <c r="H9820" s="3" t="s">
        <v>43</v>
      </c>
      <c r="I9820" t="str">
        <f t="shared" si="1072"/>
        <v>100000+</v>
      </c>
      <c r="J9820" s="1">
        <f t="shared" si="1073"/>
        <v>100000</v>
      </c>
      <c r="K9820" t="s">
        <v>17</v>
      </c>
      <c r="L9820" s="2">
        <v>0</v>
      </c>
      <c r="M9820" s="1">
        <f t="shared" si="1077"/>
        <v>0</v>
      </c>
      <c r="N9820" t="s">
        <v>18</v>
      </c>
      <c r="O9820" t="s">
        <v>1216</v>
      </c>
      <c r="P9820" t="s">
        <v>153</v>
      </c>
      <c r="Q9820" t="str">
        <f t="shared" si="1074"/>
        <v>2018</v>
      </c>
      <c r="R9820" t="str">
        <f t="shared" si="1075"/>
        <v>August</v>
      </c>
      <c r="S9820" t="s">
        <v>12870</v>
      </c>
      <c r="T9820" t="s">
        <v>76</v>
      </c>
    </row>
    <row r="9821" spans="1:20" x14ac:dyDescent="0.3">
      <c r="A9821" t="s">
        <v>12881</v>
      </c>
      <c r="B9821" t="s">
        <v>2910</v>
      </c>
      <c r="C9821">
        <v>4.5</v>
      </c>
      <c r="D9821">
        <f t="shared" si="1076"/>
        <v>5</v>
      </c>
      <c r="E9821">
        <v>1303</v>
      </c>
      <c r="F9821" t="s">
        <v>435</v>
      </c>
      <c r="G9821">
        <f t="shared" si="1071"/>
        <v>13000000</v>
      </c>
      <c r="H9821" s="3" t="s">
        <v>43</v>
      </c>
      <c r="I9821" t="str">
        <f t="shared" si="1072"/>
        <v>100000+</v>
      </c>
      <c r="J9821" s="1">
        <f t="shared" si="1073"/>
        <v>100000</v>
      </c>
      <c r="K9821" t="s">
        <v>17</v>
      </c>
      <c r="L9821" s="2">
        <v>0</v>
      </c>
      <c r="M9821" s="1">
        <f t="shared" si="1077"/>
        <v>0</v>
      </c>
      <c r="N9821" t="s">
        <v>18</v>
      </c>
      <c r="O9821" t="s">
        <v>1445</v>
      </c>
      <c r="P9821" t="s">
        <v>265</v>
      </c>
      <c r="Q9821" t="str">
        <f t="shared" si="1074"/>
        <v>2018</v>
      </c>
      <c r="R9821" t="str">
        <f t="shared" si="1075"/>
        <v>July</v>
      </c>
      <c r="S9821" t="s">
        <v>2650</v>
      </c>
      <c r="T9821" t="s">
        <v>71</v>
      </c>
    </row>
    <row r="9822" spans="1:20" x14ac:dyDescent="0.3">
      <c r="A9822" t="s">
        <v>12882</v>
      </c>
      <c r="B9822" t="s">
        <v>5080</v>
      </c>
      <c r="C9822">
        <v>4.3</v>
      </c>
      <c r="D9822">
        <f t="shared" si="1076"/>
        <v>5</v>
      </c>
      <c r="E9822">
        <v>93708</v>
      </c>
      <c r="F9822" t="s">
        <v>39</v>
      </c>
      <c r="G9822">
        <f t="shared" si="1071"/>
        <v>1000</v>
      </c>
      <c r="H9822" s="3" t="s">
        <v>31</v>
      </c>
      <c r="I9822" t="str">
        <f t="shared" si="1072"/>
        <v>5000000+</v>
      </c>
      <c r="J9822" s="1">
        <f t="shared" si="1073"/>
        <v>5000000</v>
      </c>
      <c r="K9822" t="s">
        <v>17</v>
      </c>
      <c r="L9822" s="2">
        <v>0</v>
      </c>
      <c r="M9822" s="1">
        <f t="shared" si="1077"/>
        <v>0</v>
      </c>
      <c r="N9822" t="s">
        <v>18</v>
      </c>
      <c r="O9822" t="s">
        <v>5081</v>
      </c>
      <c r="P9822" t="s">
        <v>533</v>
      </c>
      <c r="Q9822" t="str">
        <f t="shared" si="1074"/>
        <v>2018</v>
      </c>
      <c r="R9822" t="str">
        <f t="shared" si="1075"/>
        <v>July</v>
      </c>
      <c r="S9822" t="s">
        <v>39</v>
      </c>
      <c r="T9822" t="s">
        <v>39</v>
      </c>
    </row>
    <row r="9823" spans="1:20" x14ac:dyDescent="0.3">
      <c r="A9823" t="s">
        <v>12883</v>
      </c>
      <c r="B9823" t="s">
        <v>1680</v>
      </c>
      <c r="C9823">
        <v>4.2</v>
      </c>
      <c r="D9823">
        <f t="shared" si="1076"/>
        <v>5</v>
      </c>
      <c r="E9823">
        <v>24980</v>
      </c>
      <c r="F9823" t="s">
        <v>136</v>
      </c>
      <c r="G9823">
        <f t="shared" si="1071"/>
        <v>9200000</v>
      </c>
      <c r="H9823" s="3" t="s">
        <v>56</v>
      </c>
      <c r="I9823" t="str">
        <f t="shared" si="1072"/>
        <v>1000000+</v>
      </c>
      <c r="J9823" s="1">
        <f t="shared" si="1073"/>
        <v>1000000</v>
      </c>
      <c r="K9823" t="s">
        <v>17</v>
      </c>
      <c r="L9823" s="2">
        <v>0</v>
      </c>
      <c r="M9823" s="1">
        <f t="shared" si="1077"/>
        <v>0</v>
      </c>
      <c r="N9823" t="s">
        <v>18</v>
      </c>
      <c r="O9823" t="s">
        <v>1681</v>
      </c>
      <c r="P9823" t="s">
        <v>237</v>
      </c>
      <c r="Q9823" t="str">
        <f t="shared" si="1074"/>
        <v>2018</v>
      </c>
      <c r="R9823" t="str">
        <f t="shared" si="1075"/>
        <v>July</v>
      </c>
      <c r="S9823" t="s">
        <v>3389</v>
      </c>
      <c r="T9823" t="s">
        <v>71</v>
      </c>
    </row>
    <row r="9824" spans="1:20" x14ac:dyDescent="0.3">
      <c r="A9824" t="s">
        <v>1550</v>
      </c>
      <c r="B9824" t="s">
        <v>2910</v>
      </c>
      <c r="C9824">
        <v>3.9</v>
      </c>
      <c r="D9824">
        <f t="shared" si="1076"/>
        <v>4</v>
      </c>
      <c r="E9824">
        <v>61230</v>
      </c>
      <c r="F9824" t="s">
        <v>39</v>
      </c>
      <c r="G9824">
        <f t="shared" si="1071"/>
        <v>1000</v>
      </c>
      <c r="H9824" s="3" t="s">
        <v>79</v>
      </c>
      <c r="I9824" t="str">
        <f t="shared" si="1072"/>
        <v>10000000+</v>
      </c>
      <c r="J9824" s="1">
        <f t="shared" si="1073"/>
        <v>10000000</v>
      </c>
      <c r="K9824" t="s">
        <v>17</v>
      </c>
      <c r="L9824" s="2">
        <v>0</v>
      </c>
      <c r="M9824" s="1">
        <f t="shared" si="1077"/>
        <v>0</v>
      </c>
      <c r="N9824" t="s">
        <v>37</v>
      </c>
      <c r="O9824" t="s">
        <v>1445</v>
      </c>
      <c r="P9824" t="s">
        <v>143</v>
      </c>
      <c r="Q9824" t="str">
        <f t="shared" si="1074"/>
        <v>2018</v>
      </c>
      <c r="R9824" t="str">
        <f t="shared" si="1075"/>
        <v>July</v>
      </c>
      <c r="S9824" t="s">
        <v>39</v>
      </c>
      <c r="T9824" t="s">
        <v>39</v>
      </c>
    </row>
    <row r="9825" spans="1:20" x14ac:dyDescent="0.3">
      <c r="A9825" t="s">
        <v>12884</v>
      </c>
      <c r="B9825" t="s">
        <v>5080</v>
      </c>
      <c r="C9825">
        <v>4.7</v>
      </c>
      <c r="D9825">
        <f t="shared" si="1076"/>
        <v>5</v>
      </c>
      <c r="E9825">
        <v>273</v>
      </c>
      <c r="F9825" t="s">
        <v>1614</v>
      </c>
      <c r="G9825">
        <f t="shared" si="1071"/>
        <v>6300000</v>
      </c>
      <c r="H9825" s="3" t="s">
        <v>16</v>
      </c>
      <c r="I9825" t="str">
        <f t="shared" si="1072"/>
        <v>10000+</v>
      </c>
      <c r="J9825" s="1">
        <f t="shared" si="1073"/>
        <v>10000</v>
      </c>
      <c r="K9825" t="s">
        <v>17</v>
      </c>
      <c r="L9825" s="2">
        <v>0</v>
      </c>
      <c r="M9825" s="1">
        <f t="shared" si="1077"/>
        <v>0</v>
      </c>
      <c r="N9825" t="s">
        <v>18</v>
      </c>
      <c r="O9825" t="s">
        <v>5081</v>
      </c>
      <c r="P9825" t="s">
        <v>4530</v>
      </c>
      <c r="Q9825" t="str">
        <f t="shared" si="1074"/>
        <v>2018</v>
      </c>
      <c r="R9825" t="str">
        <f t="shared" si="1075"/>
        <v>August</v>
      </c>
      <c r="S9825" t="s">
        <v>1237</v>
      </c>
      <c r="T9825" t="s">
        <v>71</v>
      </c>
    </row>
    <row r="9826" spans="1:20" x14ac:dyDescent="0.3">
      <c r="A9826" t="s">
        <v>12885</v>
      </c>
      <c r="B9826" t="s">
        <v>5080</v>
      </c>
      <c r="C9826">
        <v>4.9000000000000004</v>
      </c>
      <c r="D9826">
        <f t="shared" si="1076"/>
        <v>5</v>
      </c>
      <c r="E9826">
        <v>58</v>
      </c>
      <c r="F9826" t="s">
        <v>1040</v>
      </c>
      <c r="G9826">
        <f t="shared" si="1071"/>
        <v>3800000</v>
      </c>
      <c r="H9826" s="3" t="s">
        <v>1122</v>
      </c>
      <c r="I9826" t="str">
        <f t="shared" si="1072"/>
        <v>500+</v>
      </c>
      <c r="J9826" s="1">
        <f t="shared" si="1073"/>
        <v>500</v>
      </c>
      <c r="K9826" t="s">
        <v>596</v>
      </c>
      <c r="L9826" s="2" t="s">
        <v>943</v>
      </c>
      <c r="M9826" s="1">
        <f t="shared" si="1077"/>
        <v>2.99</v>
      </c>
      <c r="N9826" t="s">
        <v>18</v>
      </c>
      <c r="O9826" t="s">
        <v>5081</v>
      </c>
      <c r="P9826" t="s">
        <v>709</v>
      </c>
      <c r="Q9826" t="str">
        <f t="shared" si="1074"/>
        <v>2018</v>
      </c>
      <c r="R9826" t="str">
        <f t="shared" si="1075"/>
        <v>May</v>
      </c>
      <c r="S9826" t="s">
        <v>1183</v>
      </c>
      <c r="T9826" t="s">
        <v>245</v>
      </c>
    </row>
    <row r="9827" spans="1:20" x14ac:dyDescent="0.3">
      <c r="A9827" t="s">
        <v>12886</v>
      </c>
      <c r="B9827" t="s">
        <v>5080</v>
      </c>
      <c r="C9827">
        <v>4.3</v>
      </c>
      <c r="D9827">
        <f t="shared" si="1076"/>
        <v>5</v>
      </c>
      <c r="E9827">
        <v>39</v>
      </c>
      <c r="F9827" t="s">
        <v>110</v>
      </c>
      <c r="G9827">
        <f t="shared" si="1071"/>
        <v>4200000</v>
      </c>
      <c r="H9827" s="3" t="s">
        <v>90</v>
      </c>
      <c r="I9827" t="str">
        <f t="shared" si="1072"/>
        <v>5000+</v>
      </c>
      <c r="J9827" s="1">
        <f t="shared" si="1073"/>
        <v>5000</v>
      </c>
      <c r="K9827" t="s">
        <v>17</v>
      </c>
      <c r="L9827" s="2">
        <v>0</v>
      </c>
      <c r="M9827" s="1">
        <f t="shared" si="1077"/>
        <v>0</v>
      </c>
      <c r="N9827" t="s">
        <v>18</v>
      </c>
      <c r="O9827" t="s">
        <v>5081</v>
      </c>
      <c r="P9827" t="s">
        <v>608</v>
      </c>
      <c r="Q9827" t="str">
        <f t="shared" si="1074"/>
        <v>2018</v>
      </c>
      <c r="R9827" t="str">
        <f t="shared" si="1075"/>
        <v>April</v>
      </c>
      <c r="S9827" t="s">
        <v>70</v>
      </c>
      <c r="T9827" t="s">
        <v>71</v>
      </c>
    </row>
    <row r="9828" spans="1:20" x14ac:dyDescent="0.3">
      <c r="A9828" t="s">
        <v>12887</v>
      </c>
      <c r="B9828" t="s">
        <v>402</v>
      </c>
      <c r="C9828">
        <v>4.4000000000000004</v>
      </c>
      <c r="D9828">
        <f t="shared" si="1076"/>
        <v>5</v>
      </c>
      <c r="E9828">
        <v>1877</v>
      </c>
      <c r="F9828" t="s">
        <v>215</v>
      </c>
      <c r="G9828">
        <f t="shared" si="1071"/>
        <v>5700000</v>
      </c>
      <c r="H9828" s="3" t="s">
        <v>43</v>
      </c>
      <c r="I9828" t="str">
        <f t="shared" si="1072"/>
        <v>100000+</v>
      </c>
      <c r="J9828" s="1">
        <f t="shared" si="1073"/>
        <v>100000</v>
      </c>
      <c r="K9828" t="s">
        <v>17</v>
      </c>
      <c r="L9828" s="2">
        <v>0</v>
      </c>
      <c r="M9828" s="1">
        <f t="shared" si="1077"/>
        <v>0</v>
      </c>
      <c r="N9828" t="s">
        <v>18</v>
      </c>
      <c r="O9828" t="s">
        <v>404</v>
      </c>
      <c r="P9828" t="s">
        <v>4057</v>
      </c>
      <c r="Q9828" t="str">
        <f t="shared" si="1074"/>
        <v>2017</v>
      </c>
      <c r="R9828" t="str">
        <f t="shared" si="1075"/>
        <v>March</v>
      </c>
      <c r="S9828" t="s">
        <v>745</v>
      </c>
      <c r="T9828" t="s">
        <v>71</v>
      </c>
    </row>
    <row r="9829" spans="1:20" x14ac:dyDescent="0.3">
      <c r="A9829" t="s">
        <v>12888</v>
      </c>
      <c r="B9829" t="s">
        <v>2910</v>
      </c>
      <c r="C9829">
        <v>3.6</v>
      </c>
      <c r="D9829">
        <f t="shared" si="1076"/>
        <v>4</v>
      </c>
      <c r="E9829">
        <v>569</v>
      </c>
      <c r="F9829" t="s">
        <v>276</v>
      </c>
      <c r="G9829">
        <f t="shared" si="1071"/>
        <v>18000000</v>
      </c>
      <c r="H9829" s="3" t="s">
        <v>43</v>
      </c>
      <c r="I9829" t="str">
        <f t="shared" si="1072"/>
        <v>100000+</v>
      </c>
      <c r="J9829" s="1">
        <f t="shared" si="1073"/>
        <v>100000</v>
      </c>
      <c r="K9829" t="s">
        <v>17</v>
      </c>
      <c r="L9829" s="2">
        <v>0</v>
      </c>
      <c r="M9829" s="1">
        <f t="shared" si="1077"/>
        <v>0</v>
      </c>
      <c r="N9829" t="s">
        <v>18</v>
      </c>
      <c r="O9829" t="s">
        <v>2919</v>
      </c>
      <c r="P9829" t="s">
        <v>7837</v>
      </c>
      <c r="Q9829" t="str">
        <f t="shared" si="1074"/>
        <v>2014</v>
      </c>
      <c r="R9829" t="str">
        <f t="shared" si="1075"/>
        <v>June</v>
      </c>
      <c r="S9829">
        <v>1.2</v>
      </c>
      <c r="T9829" t="s">
        <v>211</v>
      </c>
    </row>
    <row r="9830" spans="1:20" x14ac:dyDescent="0.3">
      <c r="A9830" t="s">
        <v>12889</v>
      </c>
      <c r="B9830" t="s">
        <v>2910</v>
      </c>
      <c r="C9830">
        <v>4.5999999999999996</v>
      </c>
      <c r="D9830">
        <f t="shared" si="1076"/>
        <v>5</v>
      </c>
      <c r="E9830">
        <v>302</v>
      </c>
      <c r="F9830" t="s">
        <v>391</v>
      </c>
      <c r="G9830">
        <f t="shared" si="1071"/>
        <v>9900000</v>
      </c>
      <c r="H9830" s="3" t="s">
        <v>43</v>
      </c>
      <c r="I9830" t="str">
        <f t="shared" si="1072"/>
        <v>100000+</v>
      </c>
      <c r="J9830" s="1">
        <f t="shared" si="1073"/>
        <v>100000</v>
      </c>
      <c r="K9830" t="s">
        <v>17</v>
      </c>
      <c r="L9830" s="2">
        <v>0</v>
      </c>
      <c r="M9830" s="1">
        <f t="shared" si="1077"/>
        <v>0</v>
      </c>
      <c r="N9830" t="s">
        <v>18</v>
      </c>
      <c r="O9830" t="s">
        <v>1216</v>
      </c>
      <c r="P9830" t="s">
        <v>3315</v>
      </c>
      <c r="Q9830" t="str">
        <f t="shared" si="1074"/>
        <v>2018</v>
      </c>
      <c r="R9830" t="str">
        <f t="shared" si="1075"/>
        <v>January</v>
      </c>
      <c r="S9830">
        <v>1</v>
      </c>
      <c r="T9830" t="s">
        <v>76</v>
      </c>
    </row>
    <row r="9831" spans="1:20" x14ac:dyDescent="0.3">
      <c r="A9831" t="s">
        <v>12890</v>
      </c>
      <c r="B9831" t="s">
        <v>4239</v>
      </c>
      <c r="C9831">
        <v>4.5</v>
      </c>
      <c r="D9831">
        <f t="shared" si="1076"/>
        <v>5</v>
      </c>
      <c r="E9831">
        <v>932870</v>
      </c>
      <c r="F9831" t="s">
        <v>39</v>
      </c>
      <c r="G9831">
        <f t="shared" si="1071"/>
        <v>1000</v>
      </c>
      <c r="H9831" s="3" t="s">
        <v>36</v>
      </c>
      <c r="I9831" t="str">
        <f t="shared" si="1072"/>
        <v>50000000+</v>
      </c>
      <c r="J9831" s="1">
        <f t="shared" si="1073"/>
        <v>50000000</v>
      </c>
      <c r="K9831" t="s">
        <v>17</v>
      </c>
      <c r="L9831" s="2">
        <v>0</v>
      </c>
      <c r="M9831" s="1">
        <f t="shared" si="1077"/>
        <v>0</v>
      </c>
      <c r="N9831" t="s">
        <v>18</v>
      </c>
      <c r="O9831" t="s">
        <v>4240</v>
      </c>
      <c r="P9831" t="s">
        <v>248</v>
      </c>
      <c r="Q9831" t="str">
        <f t="shared" si="1074"/>
        <v>2018</v>
      </c>
      <c r="R9831" t="str">
        <f t="shared" si="1075"/>
        <v>July</v>
      </c>
      <c r="S9831" t="s">
        <v>12891</v>
      </c>
      <c r="T9831" t="s">
        <v>22</v>
      </c>
    </row>
    <row r="9832" spans="1:20" x14ac:dyDescent="0.3">
      <c r="A9832" t="s">
        <v>12892</v>
      </c>
      <c r="B9832" t="s">
        <v>1872</v>
      </c>
      <c r="C9832">
        <v>3.5</v>
      </c>
      <c r="D9832">
        <f t="shared" si="1076"/>
        <v>4</v>
      </c>
      <c r="E9832">
        <v>95</v>
      </c>
      <c r="F9832" t="s">
        <v>73</v>
      </c>
      <c r="G9832">
        <f t="shared" si="1071"/>
        <v>12000000</v>
      </c>
      <c r="H9832" s="3" t="s">
        <v>49</v>
      </c>
      <c r="I9832" t="str">
        <f t="shared" si="1072"/>
        <v>50000+</v>
      </c>
      <c r="J9832" s="1">
        <f t="shared" si="1073"/>
        <v>50000</v>
      </c>
      <c r="K9832" t="s">
        <v>17</v>
      </c>
      <c r="L9832" s="2">
        <v>0</v>
      </c>
      <c r="M9832" s="1">
        <f t="shared" si="1077"/>
        <v>0</v>
      </c>
      <c r="N9832" t="s">
        <v>18</v>
      </c>
      <c r="O9832" t="s">
        <v>1873</v>
      </c>
      <c r="P9832" t="s">
        <v>145</v>
      </c>
      <c r="Q9832" t="str">
        <f t="shared" si="1074"/>
        <v>2018</v>
      </c>
      <c r="R9832" t="str">
        <f t="shared" si="1075"/>
        <v>January</v>
      </c>
      <c r="S9832" t="s">
        <v>337</v>
      </c>
      <c r="T9832" t="s">
        <v>51</v>
      </c>
    </row>
    <row r="9833" spans="1:20" x14ac:dyDescent="0.3">
      <c r="A9833" t="s">
        <v>12893</v>
      </c>
      <c r="B9833" t="s">
        <v>2910</v>
      </c>
      <c r="C9833">
        <v>3.9</v>
      </c>
      <c r="D9833">
        <f t="shared" si="1076"/>
        <v>4</v>
      </c>
      <c r="E9833">
        <v>859</v>
      </c>
      <c r="F9833" t="s">
        <v>1321</v>
      </c>
      <c r="G9833">
        <f t="shared" si="1071"/>
        <v>5300000</v>
      </c>
      <c r="H9833" s="3" t="s">
        <v>43</v>
      </c>
      <c r="I9833" t="str">
        <f t="shared" si="1072"/>
        <v>100000+</v>
      </c>
      <c r="J9833" s="1">
        <f t="shared" si="1073"/>
        <v>100000</v>
      </c>
      <c r="K9833" t="s">
        <v>17</v>
      </c>
      <c r="L9833" s="2">
        <v>0</v>
      </c>
      <c r="M9833" s="1">
        <f t="shared" si="1077"/>
        <v>0</v>
      </c>
      <c r="N9833" t="s">
        <v>37</v>
      </c>
      <c r="O9833" t="s">
        <v>1445</v>
      </c>
      <c r="P9833" t="s">
        <v>7905</v>
      </c>
      <c r="Q9833" t="str">
        <f t="shared" si="1074"/>
        <v>2017</v>
      </c>
      <c r="R9833" t="str">
        <f t="shared" si="1075"/>
        <v>February</v>
      </c>
      <c r="S9833" t="s">
        <v>6582</v>
      </c>
      <c r="T9833" t="s">
        <v>71</v>
      </c>
    </row>
    <row r="9834" spans="1:20" x14ac:dyDescent="0.3">
      <c r="A9834" t="s">
        <v>12894</v>
      </c>
      <c r="B9834" t="s">
        <v>2910</v>
      </c>
      <c r="C9834">
        <v>4.3</v>
      </c>
      <c r="D9834">
        <f t="shared" si="1076"/>
        <v>5</v>
      </c>
      <c r="E9834">
        <v>979</v>
      </c>
      <c r="F9834" t="s">
        <v>391</v>
      </c>
      <c r="G9834">
        <f t="shared" si="1071"/>
        <v>9900000</v>
      </c>
      <c r="H9834" s="3" t="s">
        <v>43</v>
      </c>
      <c r="I9834" t="str">
        <f t="shared" si="1072"/>
        <v>100000+</v>
      </c>
      <c r="J9834" s="1">
        <f t="shared" si="1073"/>
        <v>100000</v>
      </c>
      <c r="K9834" t="s">
        <v>17</v>
      </c>
      <c r="L9834" s="2">
        <v>0</v>
      </c>
      <c r="M9834" s="1">
        <f t="shared" si="1077"/>
        <v>0</v>
      </c>
      <c r="N9834" t="s">
        <v>18</v>
      </c>
      <c r="O9834" t="s">
        <v>1216</v>
      </c>
      <c r="P9834" t="s">
        <v>103</v>
      </c>
      <c r="Q9834" t="str">
        <f t="shared" si="1074"/>
        <v>2018</v>
      </c>
      <c r="R9834" t="str">
        <f t="shared" si="1075"/>
        <v>July</v>
      </c>
      <c r="S9834">
        <v>2</v>
      </c>
      <c r="T9834" t="s">
        <v>76</v>
      </c>
    </row>
    <row r="9835" spans="1:20" x14ac:dyDescent="0.3">
      <c r="A9835" t="s">
        <v>12895</v>
      </c>
      <c r="B9835" t="s">
        <v>3634</v>
      </c>
      <c r="C9835">
        <v>4.8</v>
      </c>
      <c r="D9835">
        <f t="shared" si="1076"/>
        <v>5</v>
      </c>
      <c r="E9835">
        <v>3782</v>
      </c>
      <c r="F9835" t="s">
        <v>1072</v>
      </c>
      <c r="G9835">
        <f t="shared" si="1071"/>
        <v>63000000</v>
      </c>
      <c r="H9835" s="3" t="s">
        <v>49</v>
      </c>
      <c r="I9835" t="str">
        <f t="shared" si="1072"/>
        <v>50000+</v>
      </c>
      <c r="J9835" s="1">
        <f t="shared" si="1073"/>
        <v>50000</v>
      </c>
      <c r="K9835" t="s">
        <v>17</v>
      </c>
      <c r="L9835" s="2">
        <v>0</v>
      </c>
      <c r="M9835" s="1">
        <f t="shared" si="1077"/>
        <v>0</v>
      </c>
      <c r="N9835" t="s">
        <v>37</v>
      </c>
      <c r="O9835" t="s">
        <v>3635</v>
      </c>
      <c r="P9835" t="s">
        <v>450</v>
      </c>
      <c r="Q9835" t="str">
        <f t="shared" si="1074"/>
        <v>2018</v>
      </c>
      <c r="R9835" t="str">
        <f t="shared" si="1075"/>
        <v>July</v>
      </c>
      <c r="S9835" t="s">
        <v>5757</v>
      </c>
      <c r="T9835" t="s">
        <v>22</v>
      </c>
    </row>
    <row r="9836" spans="1:20" x14ac:dyDescent="0.3">
      <c r="A9836" t="s">
        <v>12896</v>
      </c>
      <c r="B9836" t="s">
        <v>2910</v>
      </c>
      <c r="C9836">
        <v>3.7</v>
      </c>
      <c r="D9836">
        <f t="shared" si="1076"/>
        <v>4</v>
      </c>
      <c r="E9836">
        <v>24137</v>
      </c>
      <c r="F9836" t="s">
        <v>39</v>
      </c>
      <c r="G9836">
        <f t="shared" si="1071"/>
        <v>1000</v>
      </c>
      <c r="H9836" s="3" t="s">
        <v>31</v>
      </c>
      <c r="I9836" t="str">
        <f t="shared" si="1072"/>
        <v>5000000+</v>
      </c>
      <c r="J9836" s="1">
        <f t="shared" si="1073"/>
        <v>5000000</v>
      </c>
      <c r="K9836" t="s">
        <v>17</v>
      </c>
      <c r="L9836" s="2">
        <v>0</v>
      </c>
      <c r="M9836" s="1">
        <f t="shared" si="1077"/>
        <v>0</v>
      </c>
      <c r="N9836" t="s">
        <v>18</v>
      </c>
      <c r="O9836" t="s">
        <v>1216</v>
      </c>
      <c r="P9836" t="s">
        <v>452</v>
      </c>
      <c r="Q9836" t="str">
        <f t="shared" si="1074"/>
        <v>2018</v>
      </c>
      <c r="R9836" t="str">
        <f t="shared" si="1075"/>
        <v>June</v>
      </c>
      <c r="S9836" t="s">
        <v>39</v>
      </c>
      <c r="T9836" t="s">
        <v>39</v>
      </c>
    </row>
    <row r="9837" spans="1:20" x14ac:dyDescent="0.3">
      <c r="A9837" t="s">
        <v>1832</v>
      </c>
      <c r="B9837" t="s">
        <v>1680</v>
      </c>
      <c r="C9837">
        <v>4.4000000000000004</v>
      </c>
      <c r="D9837">
        <f t="shared" si="1076"/>
        <v>5</v>
      </c>
      <c r="E9837">
        <v>281635</v>
      </c>
      <c r="F9837" t="s">
        <v>39</v>
      </c>
      <c r="G9837">
        <f t="shared" si="1071"/>
        <v>1000</v>
      </c>
      <c r="H9837" s="3" t="s">
        <v>31</v>
      </c>
      <c r="I9837" t="str">
        <f t="shared" si="1072"/>
        <v>5000000+</v>
      </c>
      <c r="J9837" s="1">
        <f t="shared" si="1073"/>
        <v>5000000</v>
      </c>
      <c r="K9837" t="s">
        <v>17</v>
      </c>
      <c r="L9837" s="2">
        <v>0</v>
      </c>
      <c r="M9837" s="1">
        <f t="shared" si="1077"/>
        <v>0</v>
      </c>
      <c r="N9837" t="s">
        <v>18</v>
      </c>
      <c r="O9837" t="s">
        <v>1681</v>
      </c>
      <c r="P9837" t="s">
        <v>2864</v>
      </c>
      <c r="Q9837" t="str">
        <f t="shared" si="1074"/>
        <v>2018</v>
      </c>
      <c r="R9837" t="str">
        <f t="shared" si="1075"/>
        <v>August</v>
      </c>
      <c r="S9837" t="s">
        <v>39</v>
      </c>
      <c r="T9837" t="s">
        <v>39</v>
      </c>
    </row>
    <row r="9838" spans="1:20" x14ac:dyDescent="0.3">
      <c r="A9838" t="s">
        <v>1815</v>
      </c>
      <c r="B9838" t="s">
        <v>1680</v>
      </c>
      <c r="C9838">
        <v>4.2</v>
      </c>
      <c r="D9838">
        <f t="shared" si="1076"/>
        <v>5</v>
      </c>
      <c r="E9838">
        <v>24666</v>
      </c>
      <c r="F9838" t="s">
        <v>39</v>
      </c>
      <c r="G9838">
        <f t="shared" si="1071"/>
        <v>1000</v>
      </c>
      <c r="H9838" s="3" t="s">
        <v>56</v>
      </c>
      <c r="I9838" t="str">
        <f t="shared" si="1072"/>
        <v>1000000+</v>
      </c>
      <c r="J9838" s="1">
        <f t="shared" si="1073"/>
        <v>1000000</v>
      </c>
      <c r="K9838" t="s">
        <v>17</v>
      </c>
      <c r="L9838" s="2">
        <v>0</v>
      </c>
      <c r="M9838" s="1">
        <f t="shared" si="1077"/>
        <v>0</v>
      </c>
      <c r="N9838" t="s">
        <v>18</v>
      </c>
      <c r="O9838" t="s">
        <v>1681</v>
      </c>
      <c r="P9838" t="s">
        <v>450</v>
      </c>
      <c r="Q9838" t="str">
        <f t="shared" si="1074"/>
        <v>2018</v>
      </c>
      <c r="R9838" t="str">
        <f t="shared" si="1075"/>
        <v>July</v>
      </c>
      <c r="S9838" t="s">
        <v>39</v>
      </c>
      <c r="T9838" t="s">
        <v>39</v>
      </c>
    </row>
    <row r="9839" spans="1:20" x14ac:dyDescent="0.3">
      <c r="A9839" t="s">
        <v>4263</v>
      </c>
      <c r="B9839" t="s">
        <v>4239</v>
      </c>
      <c r="C9839">
        <v>4.3</v>
      </c>
      <c r="D9839">
        <f t="shared" si="1076"/>
        <v>5</v>
      </c>
      <c r="E9839">
        <v>2339098</v>
      </c>
      <c r="F9839" t="s">
        <v>39</v>
      </c>
      <c r="G9839">
        <f t="shared" si="1071"/>
        <v>1000</v>
      </c>
      <c r="H9839" s="3" t="s">
        <v>403</v>
      </c>
      <c r="I9839" t="str">
        <f t="shared" si="1072"/>
        <v>100000000+</v>
      </c>
      <c r="J9839" s="1">
        <f t="shared" si="1073"/>
        <v>100000000</v>
      </c>
      <c r="K9839" t="s">
        <v>17</v>
      </c>
      <c r="L9839" s="2">
        <v>0</v>
      </c>
      <c r="M9839" s="1">
        <f t="shared" si="1077"/>
        <v>0</v>
      </c>
      <c r="N9839" t="s">
        <v>18</v>
      </c>
      <c r="O9839" t="s">
        <v>4240</v>
      </c>
      <c r="P9839" t="s">
        <v>1359</v>
      </c>
      <c r="Q9839" t="str">
        <f t="shared" si="1074"/>
        <v>2018</v>
      </c>
      <c r="R9839" t="str">
        <f t="shared" si="1075"/>
        <v>June</v>
      </c>
      <c r="S9839" t="s">
        <v>4264</v>
      </c>
      <c r="T9839" t="s">
        <v>71</v>
      </c>
    </row>
    <row r="9840" spans="1:20" x14ac:dyDescent="0.3">
      <c r="A9840" t="s">
        <v>3840</v>
      </c>
      <c r="B9840" t="s">
        <v>3748</v>
      </c>
      <c r="C9840">
        <v>4.5999999999999996</v>
      </c>
      <c r="D9840">
        <f t="shared" si="1076"/>
        <v>5</v>
      </c>
      <c r="E9840">
        <v>1371082</v>
      </c>
      <c r="F9840" t="s">
        <v>39</v>
      </c>
      <c r="G9840">
        <f t="shared" si="1071"/>
        <v>1000</v>
      </c>
      <c r="H9840" s="3" t="s">
        <v>36</v>
      </c>
      <c r="I9840" t="str">
        <f t="shared" si="1072"/>
        <v>50000000+</v>
      </c>
      <c r="J9840" s="1">
        <f t="shared" si="1073"/>
        <v>50000000</v>
      </c>
      <c r="K9840" t="s">
        <v>17</v>
      </c>
      <c r="L9840" s="2">
        <v>0</v>
      </c>
      <c r="M9840" s="1">
        <f t="shared" si="1077"/>
        <v>0</v>
      </c>
      <c r="N9840" t="s">
        <v>37</v>
      </c>
      <c r="O9840" t="s">
        <v>3749</v>
      </c>
      <c r="P9840" t="s">
        <v>86</v>
      </c>
      <c r="Q9840" t="str">
        <f t="shared" si="1074"/>
        <v>2018</v>
      </c>
      <c r="R9840" t="str">
        <f t="shared" si="1075"/>
        <v>August</v>
      </c>
      <c r="S9840" t="s">
        <v>39</v>
      </c>
      <c r="T9840" t="s">
        <v>39</v>
      </c>
    </row>
    <row r="9841" spans="1:20" x14ac:dyDescent="0.3">
      <c r="A9841" t="s">
        <v>12897</v>
      </c>
      <c r="B9841" t="s">
        <v>3906</v>
      </c>
      <c r="C9841">
        <v>4.5</v>
      </c>
      <c r="D9841">
        <f t="shared" si="1076"/>
        <v>5</v>
      </c>
      <c r="E9841">
        <v>1536512</v>
      </c>
      <c r="F9841" t="s">
        <v>39</v>
      </c>
      <c r="G9841">
        <f t="shared" si="1071"/>
        <v>1000</v>
      </c>
      <c r="H9841" s="3" t="s">
        <v>36</v>
      </c>
      <c r="I9841" t="str">
        <f t="shared" si="1072"/>
        <v>50000000+</v>
      </c>
      <c r="J9841" s="1">
        <f t="shared" si="1073"/>
        <v>50000000</v>
      </c>
      <c r="K9841" t="s">
        <v>17</v>
      </c>
      <c r="L9841" s="2">
        <v>0</v>
      </c>
      <c r="M9841" s="1">
        <f t="shared" si="1077"/>
        <v>0</v>
      </c>
      <c r="N9841" t="s">
        <v>18</v>
      </c>
      <c r="O9841" t="s">
        <v>3907</v>
      </c>
      <c r="P9841" t="s">
        <v>369</v>
      </c>
      <c r="Q9841" t="str">
        <f t="shared" si="1074"/>
        <v>2018</v>
      </c>
      <c r="R9841" t="str">
        <f t="shared" si="1075"/>
        <v>July</v>
      </c>
      <c r="S9841" t="s">
        <v>39</v>
      </c>
      <c r="T9841" t="s">
        <v>39</v>
      </c>
    </row>
    <row r="9842" spans="1:20" x14ac:dyDescent="0.3">
      <c r="A9842" t="s">
        <v>5107</v>
      </c>
      <c r="B9842" t="s">
        <v>5080</v>
      </c>
      <c r="C9842">
        <v>3.9</v>
      </c>
      <c r="D9842">
        <f t="shared" si="1076"/>
        <v>4</v>
      </c>
      <c r="E9842">
        <v>878065</v>
      </c>
      <c r="F9842" t="s">
        <v>435</v>
      </c>
      <c r="G9842">
        <f t="shared" si="1071"/>
        <v>13000000</v>
      </c>
      <c r="H9842" s="3" t="s">
        <v>430</v>
      </c>
      <c r="I9842" t="str">
        <f t="shared" si="1072"/>
        <v>1000000000+</v>
      </c>
      <c r="J9842" s="1">
        <f t="shared" si="1073"/>
        <v>1000000000</v>
      </c>
      <c r="K9842" t="s">
        <v>17</v>
      </c>
      <c r="L9842" s="2">
        <v>0</v>
      </c>
      <c r="M9842" s="1">
        <f t="shared" si="1077"/>
        <v>0</v>
      </c>
      <c r="N9842" t="s">
        <v>37</v>
      </c>
      <c r="O9842" t="s">
        <v>5081</v>
      </c>
      <c r="P9842" t="s">
        <v>32</v>
      </c>
      <c r="Q9842" t="str">
        <f t="shared" si="1074"/>
        <v>2018</v>
      </c>
      <c r="R9842" t="str">
        <f t="shared" si="1075"/>
        <v>August</v>
      </c>
      <c r="S9842" t="s">
        <v>5108</v>
      </c>
      <c r="T9842" t="s">
        <v>46</v>
      </c>
    </row>
    <row r="9843" spans="1:20" x14ac:dyDescent="0.3">
      <c r="A9843" t="s">
        <v>12898</v>
      </c>
      <c r="B9843" t="s">
        <v>2910</v>
      </c>
      <c r="C9843">
        <v>4.3</v>
      </c>
      <c r="D9843">
        <f t="shared" si="1076"/>
        <v>5</v>
      </c>
      <c r="E9843">
        <v>398746</v>
      </c>
      <c r="F9843" t="s">
        <v>39</v>
      </c>
      <c r="G9843">
        <f t="shared" si="1071"/>
        <v>1000</v>
      </c>
      <c r="H9843" s="3" t="s">
        <v>79</v>
      </c>
      <c r="I9843" t="str">
        <f t="shared" si="1072"/>
        <v>10000000+</v>
      </c>
      <c r="J9843" s="1">
        <f t="shared" si="1073"/>
        <v>10000000</v>
      </c>
      <c r="K9843" t="s">
        <v>17</v>
      </c>
      <c r="L9843" s="2">
        <v>0</v>
      </c>
      <c r="M9843" s="1">
        <f t="shared" si="1077"/>
        <v>0</v>
      </c>
      <c r="N9843" t="s">
        <v>111</v>
      </c>
      <c r="O9843" t="s">
        <v>2540</v>
      </c>
      <c r="P9843" t="s">
        <v>2864</v>
      </c>
      <c r="Q9843" t="str">
        <f t="shared" si="1074"/>
        <v>2018</v>
      </c>
      <c r="R9843" t="str">
        <f t="shared" si="1075"/>
        <v>August</v>
      </c>
      <c r="S9843" t="s">
        <v>39</v>
      </c>
      <c r="T9843" t="s">
        <v>71</v>
      </c>
    </row>
    <row r="9844" spans="1:20" x14ac:dyDescent="0.3">
      <c r="A9844" t="s">
        <v>12899</v>
      </c>
      <c r="B9844" t="s">
        <v>2910</v>
      </c>
      <c r="C9844">
        <v>4.4000000000000004</v>
      </c>
      <c r="D9844">
        <f t="shared" si="1076"/>
        <v>5</v>
      </c>
      <c r="E9844">
        <v>70883</v>
      </c>
      <c r="F9844" t="s">
        <v>102</v>
      </c>
      <c r="G9844">
        <f t="shared" si="1071"/>
        <v>31000000</v>
      </c>
      <c r="H9844" s="3" t="s">
        <v>56</v>
      </c>
      <c r="I9844" t="str">
        <f t="shared" si="1072"/>
        <v>1000000+</v>
      </c>
      <c r="J9844" s="1">
        <f t="shared" si="1073"/>
        <v>1000000</v>
      </c>
      <c r="K9844" t="s">
        <v>17</v>
      </c>
      <c r="L9844" s="2">
        <v>0</v>
      </c>
      <c r="M9844" s="1">
        <f t="shared" si="1077"/>
        <v>0</v>
      </c>
      <c r="N9844" t="s">
        <v>18</v>
      </c>
      <c r="O9844" t="s">
        <v>3008</v>
      </c>
      <c r="P9844" t="s">
        <v>4530</v>
      </c>
      <c r="Q9844" t="str">
        <f t="shared" si="1074"/>
        <v>2018</v>
      </c>
      <c r="R9844" t="str">
        <f t="shared" si="1075"/>
        <v>August</v>
      </c>
      <c r="S9844" t="s">
        <v>6464</v>
      </c>
      <c r="T9844" t="s">
        <v>40</v>
      </c>
    </row>
    <row r="9845" spans="1:20" x14ac:dyDescent="0.3">
      <c r="A9845" t="s">
        <v>12900</v>
      </c>
      <c r="B9845" t="s">
        <v>3634</v>
      </c>
      <c r="C9845">
        <v>4</v>
      </c>
      <c r="D9845">
        <f t="shared" si="1076"/>
        <v>4</v>
      </c>
      <c r="E9845">
        <v>163679</v>
      </c>
      <c r="F9845" t="s">
        <v>39</v>
      </c>
      <c r="G9845">
        <f t="shared" si="1071"/>
        <v>1000</v>
      </c>
      <c r="H9845" s="3" t="s">
        <v>31</v>
      </c>
      <c r="I9845" t="str">
        <f t="shared" si="1072"/>
        <v>5000000+</v>
      </c>
      <c r="J9845" s="1">
        <f t="shared" si="1073"/>
        <v>5000000</v>
      </c>
      <c r="K9845" t="s">
        <v>17</v>
      </c>
      <c r="L9845" s="2">
        <v>0</v>
      </c>
      <c r="M9845" s="1">
        <f t="shared" si="1077"/>
        <v>0</v>
      </c>
      <c r="N9845" t="s">
        <v>375</v>
      </c>
      <c r="O9845" t="s">
        <v>3635</v>
      </c>
      <c r="P9845" t="s">
        <v>32</v>
      </c>
      <c r="Q9845" t="str">
        <f t="shared" si="1074"/>
        <v>2018</v>
      </c>
      <c r="R9845" t="str">
        <f t="shared" si="1075"/>
        <v>August</v>
      </c>
      <c r="S9845" t="s">
        <v>39</v>
      </c>
      <c r="T9845" t="s">
        <v>39</v>
      </c>
    </row>
    <row r="9846" spans="1:20" x14ac:dyDescent="0.3">
      <c r="A9846" t="s">
        <v>12901</v>
      </c>
      <c r="B9846" t="s">
        <v>2910</v>
      </c>
      <c r="C9846">
        <v>4.7</v>
      </c>
      <c r="D9846">
        <f t="shared" si="1076"/>
        <v>5</v>
      </c>
      <c r="E9846">
        <v>1719</v>
      </c>
      <c r="F9846" t="s">
        <v>39</v>
      </c>
      <c r="G9846">
        <f t="shared" si="1071"/>
        <v>1000</v>
      </c>
      <c r="H9846" s="3" t="s">
        <v>49</v>
      </c>
      <c r="I9846" t="str">
        <f t="shared" si="1072"/>
        <v>50000+</v>
      </c>
      <c r="J9846" s="1">
        <f t="shared" si="1073"/>
        <v>50000</v>
      </c>
      <c r="K9846" t="s">
        <v>596</v>
      </c>
      <c r="L9846" s="2" t="s">
        <v>597</v>
      </c>
      <c r="M9846" s="1">
        <f t="shared" si="1077"/>
        <v>4.99</v>
      </c>
      <c r="N9846" t="s">
        <v>37</v>
      </c>
      <c r="O9846" t="s">
        <v>1216</v>
      </c>
      <c r="P9846" t="s">
        <v>140</v>
      </c>
      <c r="Q9846" t="str">
        <f t="shared" si="1074"/>
        <v>2018</v>
      </c>
      <c r="R9846" t="str">
        <f t="shared" si="1075"/>
        <v>May</v>
      </c>
      <c r="S9846" t="s">
        <v>39</v>
      </c>
      <c r="T9846" t="s">
        <v>39</v>
      </c>
    </row>
    <row r="9847" spans="1:20" x14ac:dyDescent="0.3">
      <c r="A9847" t="s">
        <v>12902</v>
      </c>
      <c r="B9847" t="s">
        <v>4716</v>
      </c>
      <c r="C9847">
        <v>4.3</v>
      </c>
      <c r="D9847">
        <f t="shared" si="1076"/>
        <v>5</v>
      </c>
      <c r="E9847">
        <v>201718</v>
      </c>
      <c r="F9847" t="s">
        <v>197</v>
      </c>
      <c r="G9847">
        <f t="shared" si="1071"/>
        <v>35000000</v>
      </c>
      <c r="H9847" s="3" t="s">
        <v>79</v>
      </c>
      <c r="I9847" t="str">
        <f t="shared" si="1072"/>
        <v>10000000+</v>
      </c>
      <c r="J9847" s="1">
        <f t="shared" si="1073"/>
        <v>10000000</v>
      </c>
      <c r="K9847" t="s">
        <v>17</v>
      </c>
      <c r="L9847" s="2">
        <v>0</v>
      </c>
      <c r="M9847" s="1">
        <f t="shared" si="1077"/>
        <v>0</v>
      </c>
      <c r="N9847" t="s">
        <v>18</v>
      </c>
      <c r="O9847" t="s">
        <v>4717</v>
      </c>
      <c r="P9847" t="s">
        <v>150</v>
      </c>
      <c r="Q9847" t="str">
        <f t="shared" si="1074"/>
        <v>2018</v>
      </c>
      <c r="R9847" t="str">
        <f t="shared" si="1075"/>
        <v>July</v>
      </c>
      <c r="S9847" t="s">
        <v>12903</v>
      </c>
      <c r="T9847" t="s">
        <v>71</v>
      </c>
    </row>
    <row r="9848" spans="1:20" x14ac:dyDescent="0.3">
      <c r="A9848" t="s">
        <v>12904</v>
      </c>
      <c r="B9848" t="s">
        <v>2519</v>
      </c>
      <c r="C9848">
        <v>4.5</v>
      </c>
      <c r="D9848">
        <f t="shared" si="1076"/>
        <v>5</v>
      </c>
      <c r="E9848">
        <v>49971</v>
      </c>
      <c r="F9848" t="s">
        <v>809</v>
      </c>
      <c r="G9848">
        <f t="shared" si="1071"/>
        <v>61000000</v>
      </c>
      <c r="H9848" s="3" t="s">
        <v>31</v>
      </c>
      <c r="I9848" t="str">
        <f t="shared" si="1072"/>
        <v>5000000+</v>
      </c>
      <c r="J9848" s="1">
        <f t="shared" si="1073"/>
        <v>5000000</v>
      </c>
      <c r="K9848" t="s">
        <v>17</v>
      </c>
      <c r="L9848" s="2">
        <v>0</v>
      </c>
      <c r="M9848" s="1">
        <f t="shared" si="1077"/>
        <v>0</v>
      </c>
      <c r="N9848" t="s">
        <v>18</v>
      </c>
      <c r="O9848" t="s">
        <v>2523</v>
      </c>
      <c r="P9848" t="s">
        <v>2471</v>
      </c>
      <c r="Q9848" t="str">
        <f t="shared" si="1074"/>
        <v>2017</v>
      </c>
      <c r="R9848" t="str">
        <f t="shared" si="1075"/>
        <v>August</v>
      </c>
      <c r="S9848" t="s">
        <v>2701</v>
      </c>
      <c r="T9848" t="s">
        <v>22</v>
      </c>
    </row>
    <row r="9849" spans="1:20" x14ac:dyDescent="0.3">
      <c r="A9849" t="s">
        <v>12905</v>
      </c>
      <c r="B9849" t="s">
        <v>3906</v>
      </c>
      <c r="C9849">
        <v>4.2</v>
      </c>
      <c r="D9849">
        <f t="shared" si="1076"/>
        <v>5</v>
      </c>
      <c r="E9849">
        <v>1260143</v>
      </c>
      <c r="F9849" t="s">
        <v>39</v>
      </c>
      <c r="G9849">
        <f t="shared" si="1071"/>
        <v>1000</v>
      </c>
      <c r="H9849" s="3" t="s">
        <v>36</v>
      </c>
      <c r="I9849" t="str">
        <f t="shared" si="1072"/>
        <v>50000000+</v>
      </c>
      <c r="J9849" s="1">
        <f t="shared" si="1073"/>
        <v>50000000</v>
      </c>
      <c r="K9849" t="s">
        <v>17</v>
      </c>
      <c r="L9849" s="2">
        <v>0</v>
      </c>
      <c r="M9849" s="1">
        <f t="shared" si="1077"/>
        <v>0</v>
      </c>
      <c r="N9849" t="s">
        <v>18</v>
      </c>
      <c r="O9849" t="s">
        <v>3907</v>
      </c>
      <c r="P9849" t="s">
        <v>112</v>
      </c>
      <c r="Q9849" t="str">
        <f t="shared" si="1074"/>
        <v>2018</v>
      </c>
      <c r="R9849" t="str">
        <f t="shared" si="1075"/>
        <v>July</v>
      </c>
      <c r="S9849" t="s">
        <v>39</v>
      </c>
      <c r="T9849" t="s">
        <v>39</v>
      </c>
    </row>
    <row r="9850" spans="1:20" x14ac:dyDescent="0.3">
      <c r="A9850" t="s">
        <v>12906</v>
      </c>
      <c r="B9850" t="s">
        <v>5080</v>
      </c>
      <c r="C9850">
        <v>4.2</v>
      </c>
      <c r="D9850">
        <f t="shared" si="1076"/>
        <v>5</v>
      </c>
      <c r="E9850">
        <v>522205</v>
      </c>
      <c r="F9850" t="s">
        <v>39</v>
      </c>
      <c r="G9850">
        <f t="shared" si="1071"/>
        <v>1000</v>
      </c>
      <c r="H9850" s="3" t="s">
        <v>79</v>
      </c>
      <c r="I9850" t="str">
        <f t="shared" si="1072"/>
        <v>10000000+</v>
      </c>
      <c r="J9850" s="1">
        <f t="shared" si="1073"/>
        <v>10000000</v>
      </c>
      <c r="K9850" t="s">
        <v>17</v>
      </c>
      <c r="L9850" s="2">
        <v>0</v>
      </c>
      <c r="M9850" s="1">
        <f t="shared" si="1077"/>
        <v>0</v>
      </c>
      <c r="N9850" t="s">
        <v>18</v>
      </c>
      <c r="O9850" t="s">
        <v>5081</v>
      </c>
      <c r="P9850" t="s">
        <v>4530</v>
      </c>
      <c r="Q9850" t="str">
        <f t="shared" si="1074"/>
        <v>2018</v>
      </c>
      <c r="R9850" t="str">
        <f t="shared" si="1075"/>
        <v>August</v>
      </c>
      <c r="S9850" t="s">
        <v>39</v>
      </c>
      <c r="T9850" t="s">
        <v>39</v>
      </c>
    </row>
    <row r="9851" spans="1:20" x14ac:dyDescent="0.3">
      <c r="A9851" t="s">
        <v>3670</v>
      </c>
      <c r="B9851" t="s">
        <v>3634</v>
      </c>
      <c r="C9851">
        <v>4.8</v>
      </c>
      <c r="D9851">
        <f t="shared" si="1076"/>
        <v>5</v>
      </c>
      <c r="E9851">
        <v>1264084</v>
      </c>
      <c r="F9851" t="s">
        <v>2542</v>
      </c>
      <c r="G9851">
        <f t="shared" si="1071"/>
        <v>62000000</v>
      </c>
      <c r="H9851" s="3" t="s">
        <v>79</v>
      </c>
      <c r="I9851" t="str">
        <f t="shared" si="1072"/>
        <v>10000000+</v>
      </c>
      <c r="J9851" s="1">
        <f t="shared" si="1073"/>
        <v>10000000</v>
      </c>
      <c r="K9851" t="s">
        <v>17</v>
      </c>
      <c r="L9851" s="2">
        <v>0</v>
      </c>
      <c r="M9851" s="1">
        <f t="shared" si="1077"/>
        <v>0</v>
      </c>
      <c r="N9851" t="s">
        <v>37</v>
      </c>
      <c r="O9851" t="s">
        <v>3635</v>
      </c>
      <c r="P9851" t="s">
        <v>4530</v>
      </c>
      <c r="Q9851" t="str">
        <f t="shared" si="1074"/>
        <v>2018</v>
      </c>
      <c r="R9851" t="str">
        <f t="shared" si="1075"/>
        <v>August</v>
      </c>
      <c r="S9851" t="s">
        <v>3671</v>
      </c>
      <c r="T9851" t="s">
        <v>22</v>
      </c>
    </row>
    <row r="9852" spans="1:20" x14ac:dyDescent="0.3">
      <c r="A9852" t="s">
        <v>2071</v>
      </c>
      <c r="B9852" t="s">
        <v>1997</v>
      </c>
      <c r="C9852">
        <v>4.5999999999999996</v>
      </c>
      <c r="D9852">
        <f t="shared" si="1076"/>
        <v>5</v>
      </c>
      <c r="E9852">
        <v>251618</v>
      </c>
      <c r="F9852" t="s">
        <v>1692</v>
      </c>
      <c r="G9852">
        <f t="shared" si="1071"/>
        <v>93000000</v>
      </c>
      <c r="H9852" s="3" t="s">
        <v>79</v>
      </c>
      <c r="I9852" t="str">
        <f t="shared" si="1072"/>
        <v>10000000+</v>
      </c>
      <c r="J9852" s="1">
        <f t="shared" si="1073"/>
        <v>10000000</v>
      </c>
      <c r="K9852" t="s">
        <v>17</v>
      </c>
      <c r="L9852" s="2">
        <v>0</v>
      </c>
      <c r="M9852" s="1">
        <f t="shared" si="1077"/>
        <v>0</v>
      </c>
      <c r="N9852" t="s">
        <v>18</v>
      </c>
      <c r="O9852" t="s">
        <v>1998</v>
      </c>
      <c r="P9852" t="s">
        <v>200</v>
      </c>
      <c r="Q9852" t="str">
        <f t="shared" si="1074"/>
        <v>2018</v>
      </c>
      <c r="R9852" t="str">
        <f t="shared" si="1075"/>
        <v>July</v>
      </c>
      <c r="S9852" t="s">
        <v>2072</v>
      </c>
      <c r="T9852" t="s">
        <v>245</v>
      </c>
    </row>
    <row r="9853" spans="1:20" x14ac:dyDescent="0.3">
      <c r="A9853" t="s">
        <v>12907</v>
      </c>
      <c r="B9853" t="s">
        <v>2910</v>
      </c>
      <c r="C9853">
        <v>4.5</v>
      </c>
      <c r="D9853">
        <f t="shared" si="1076"/>
        <v>5</v>
      </c>
      <c r="E9853">
        <v>174215</v>
      </c>
      <c r="F9853" t="s">
        <v>1692</v>
      </c>
      <c r="G9853">
        <f t="shared" si="1071"/>
        <v>93000000</v>
      </c>
      <c r="H9853" s="3" t="s">
        <v>79</v>
      </c>
      <c r="I9853" t="str">
        <f t="shared" si="1072"/>
        <v>10000000+</v>
      </c>
      <c r="J9853" s="1">
        <f t="shared" si="1073"/>
        <v>10000000</v>
      </c>
      <c r="K9853" t="s">
        <v>17</v>
      </c>
      <c r="L9853" s="2">
        <v>0</v>
      </c>
      <c r="M9853" s="1">
        <f t="shared" si="1077"/>
        <v>0</v>
      </c>
      <c r="N9853" t="s">
        <v>18</v>
      </c>
      <c r="O9853" t="s">
        <v>2652</v>
      </c>
      <c r="P9853" t="s">
        <v>86</v>
      </c>
      <c r="Q9853" t="str">
        <f t="shared" si="1074"/>
        <v>2018</v>
      </c>
      <c r="R9853" t="str">
        <f t="shared" si="1075"/>
        <v>August</v>
      </c>
      <c r="S9853" t="s">
        <v>954</v>
      </c>
      <c r="T9853" t="s">
        <v>71</v>
      </c>
    </row>
    <row r="9854" spans="1:20" x14ac:dyDescent="0.3">
      <c r="A9854" t="s">
        <v>814</v>
      </c>
      <c r="B9854" t="s">
        <v>730</v>
      </c>
      <c r="C9854">
        <v>4</v>
      </c>
      <c r="D9854">
        <f t="shared" si="1076"/>
        <v>4</v>
      </c>
      <c r="E9854">
        <v>122512</v>
      </c>
      <c r="F9854" t="s">
        <v>815</v>
      </c>
      <c r="G9854">
        <f t="shared" si="1071"/>
        <v>79000</v>
      </c>
      <c r="H9854" s="3" t="s">
        <v>79</v>
      </c>
      <c r="I9854" t="str">
        <f t="shared" si="1072"/>
        <v>10000000+</v>
      </c>
      <c r="J9854" s="1">
        <f t="shared" si="1073"/>
        <v>10000000</v>
      </c>
      <c r="K9854" t="s">
        <v>17</v>
      </c>
      <c r="L9854" s="2">
        <v>0</v>
      </c>
      <c r="M9854" s="1">
        <f t="shared" si="1077"/>
        <v>0</v>
      </c>
      <c r="N9854" t="s">
        <v>18</v>
      </c>
      <c r="O9854" t="s">
        <v>731</v>
      </c>
      <c r="P9854" t="s">
        <v>816</v>
      </c>
      <c r="Q9854" t="str">
        <f t="shared" si="1074"/>
        <v>2015</v>
      </c>
      <c r="R9854" t="str">
        <f t="shared" si="1075"/>
        <v>September</v>
      </c>
      <c r="S9854" t="s">
        <v>817</v>
      </c>
      <c r="T9854" t="s">
        <v>22</v>
      </c>
    </row>
    <row r="9855" spans="1:20" x14ac:dyDescent="0.3">
      <c r="A9855" t="s">
        <v>12908</v>
      </c>
      <c r="B9855" t="s">
        <v>1997</v>
      </c>
      <c r="C9855">
        <v>4.2</v>
      </c>
      <c r="D9855">
        <f t="shared" si="1076"/>
        <v>5</v>
      </c>
      <c r="E9855">
        <v>112384</v>
      </c>
      <c r="F9855" t="s">
        <v>427</v>
      </c>
      <c r="G9855">
        <f t="shared" ref="G9855:G9918" si="1078">IF(RIGHT(F9855,1)="M",LEFT(F9855,LEN(F9855)-1)*1000000,IF(RIGHT(F9855,1)="K",LEFT(F9855,LEN(F9855)-1)*1000, 1000))</f>
        <v>5000000</v>
      </c>
      <c r="H9855" s="3" t="s">
        <v>31</v>
      </c>
      <c r="I9855" t="str">
        <f t="shared" ref="I9855:I9918" si="1079">SUBSTITUTE(H9855,",","")</f>
        <v>5000000+</v>
      </c>
      <c r="J9855" s="1">
        <f t="shared" ref="J9855:J9918" si="1080">VALUE(LEFT(I9855,LEN(I9855)-1))</f>
        <v>5000000</v>
      </c>
      <c r="K9855" t="s">
        <v>17</v>
      </c>
      <c r="L9855" s="2">
        <v>0</v>
      </c>
      <c r="M9855" s="1">
        <f t="shared" si="1077"/>
        <v>0</v>
      </c>
      <c r="N9855" t="s">
        <v>18</v>
      </c>
      <c r="O9855" t="s">
        <v>1998</v>
      </c>
      <c r="P9855" t="s">
        <v>2339</v>
      </c>
      <c r="Q9855" t="str">
        <f t="shared" ref="Q9855:Q9918" si="1081">RIGHT(P9855,4)</f>
        <v>2018</v>
      </c>
      <c r="R9855" t="str">
        <f t="shared" ref="R9855:R9918" si="1082">LEFT(P9855,FIND(" ",P9855)-1)</f>
        <v>February</v>
      </c>
      <c r="S9855" t="s">
        <v>1926</v>
      </c>
      <c r="T9855" t="s">
        <v>71</v>
      </c>
    </row>
    <row r="9856" spans="1:20" x14ac:dyDescent="0.3">
      <c r="A9856" t="s">
        <v>12909</v>
      </c>
      <c r="B9856" t="s">
        <v>4390</v>
      </c>
      <c r="C9856">
        <v>4.0999999999999996</v>
      </c>
      <c r="D9856">
        <f t="shared" si="1076"/>
        <v>5</v>
      </c>
      <c r="E9856">
        <v>108169</v>
      </c>
      <c r="F9856" t="s">
        <v>39</v>
      </c>
      <c r="G9856">
        <f t="shared" si="1078"/>
        <v>1000</v>
      </c>
      <c r="H9856" s="3" t="s">
        <v>79</v>
      </c>
      <c r="I9856" t="str">
        <f t="shared" si="1079"/>
        <v>10000000+</v>
      </c>
      <c r="J9856" s="1">
        <f t="shared" si="1080"/>
        <v>10000000</v>
      </c>
      <c r="K9856" t="s">
        <v>17</v>
      </c>
      <c r="L9856" s="2">
        <v>0</v>
      </c>
      <c r="M9856" s="1">
        <f t="shared" si="1077"/>
        <v>0</v>
      </c>
      <c r="N9856" t="s">
        <v>18</v>
      </c>
      <c r="O9856" t="s">
        <v>4391</v>
      </c>
      <c r="P9856" t="s">
        <v>452</v>
      </c>
      <c r="Q9856" t="str">
        <f t="shared" si="1081"/>
        <v>2018</v>
      </c>
      <c r="R9856" t="str">
        <f t="shared" si="1082"/>
        <v>June</v>
      </c>
      <c r="S9856" t="s">
        <v>39</v>
      </c>
      <c r="T9856" t="s">
        <v>39</v>
      </c>
    </row>
    <row r="9857" spans="1:20" x14ac:dyDescent="0.3">
      <c r="A9857" t="s">
        <v>4261</v>
      </c>
      <c r="B9857" t="s">
        <v>4239</v>
      </c>
      <c r="C9857">
        <v>4.7</v>
      </c>
      <c r="D9857">
        <f t="shared" si="1076"/>
        <v>5</v>
      </c>
      <c r="E9857">
        <v>193364</v>
      </c>
      <c r="F9857" t="s">
        <v>60</v>
      </c>
      <c r="G9857">
        <f t="shared" si="1078"/>
        <v>33000000</v>
      </c>
      <c r="H9857" s="3" t="s">
        <v>31</v>
      </c>
      <c r="I9857" t="str">
        <f t="shared" si="1079"/>
        <v>5000000+</v>
      </c>
      <c r="J9857" s="1">
        <f t="shared" si="1080"/>
        <v>5000000</v>
      </c>
      <c r="K9857" t="s">
        <v>17</v>
      </c>
      <c r="L9857" s="2">
        <v>0</v>
      </c>
      <c r="M9857" s="1">
        <f t="shared" si="1077"/>
        <v>0</v>
      </c>
      <c r="N9857" t="s">
        <v>18</v>
      </c>
      <c r="O9857" t="s">
        <v>4240</v>
      </c>
      <c r="P9857" t="s">
        <v>373</v>
      </c>
      <c r="Q9857" t="str">
        <f t="shared" si="1081"/>
        <v>2018</v>
      </c>
      <c r="R9857" t="str">
        <f t="shared" si="1082"/>
        <v>June</v>
      </c>
      <c r="S9857" t="s">
        <v>4262</v>
      </c>
      <c r="T9857" t="s">
        <v>22</v>
      </c>
    </row>
    <row r="9858" spans="1:20" x14ac:dyDescent="0.3">
      <c r="A9858" t="s">
        <v>12910</v>
      </c>
      <c r="B9858" t="s">
        <v>2910</v>
      </c>
      <c r="C9858">
        <v>4.2</v>
      </c>
      <c r="D9858">
        <f t="shared" ref="D9858:D9921" si="1083">IF(C9858&gt;4,5,IF(C9858&gt;3,4,IF(C9858&gt;2,3,IF(C9858&gt;1,2,1))))</f>
        <v>5</v>
      </c>
      <c r="E9858">
        <v>1260903</v>
      </c>
      <c r="F9858" t="s">
        <v>30</v>
      </c>
      <c r="G9858">
        <f t="shared" si="1078"/>
        <v>8700000</v>
      </c>
      <c r="H9858" s="3" t="s">
        <v>36</v>
      </c>
      <c r="I9858" t="str">
        <f t="shared" si="1079"/>
        <v>50000000+</v>
      </c>
      <c r="J9858" s="1">
        <f t="shared" si="1080"/>
        <v>50000000</v>
      </c>
      <c r="K9858" t="s">
        <v>17</v>
      </c>
      <c r="L9858" s="2">
        <v>0</v>
      </c>
      <c r="M9858" s="1">
        <f t="shared" si="1077"/>
        <v>0</v>
      </c>
      <c r="N9858" t="s">
        <v>18</v>
      </c>
      <c r="O9858" t="s">
        <v>1445</v>
      </c>
      <c r="P9858" t="s">
        <v>153</v>
      </c>
      <c r="Q9858" t="str">
        <f t="shared" si="1081"/>
        <v>2018</v>
      </c>
      <c r="R9858" t="str">
        <f t="shared" si="1082"/>
        <v>August</v>
      </c>
      <c r="S9858" t="s">
        <v>7244</v>
      </c>
      <c r="T9858" t="s">
        <v>71</v>
      </c>
    </row>
    <row r="9859" spans="1:20" x14ac:dyDescent="0.3">
      <c r="A9859" t="s">
        <v>12911</v>
      </c>
      <c r="B9859" t="s">
        <v>1997</v>
      </c>
      <c r="C9859">
        <v>4.5999999999999996</v>
      </c>
      <c r="D9859">
        <f t="shared" si="1083"/>
        <v>5</v>
      </c>
      <c r="E9859">
        <v>95201</v>
      </c>
      <c r="F9859" t="s">
        <v>809</v>
      </c>
      <c r="G9859">
        <f t="shared" si="1078"/>
        <v>61000000</v>
      </c>
      <c r="H9859" s="3" t="s">
        <v>31</v>
      </c>
      <c r="I9859" t="str">
        <f t="shared" si="1079"/>
        <v>5000000+</v>
      </c>
      <c r="J9859" s="1">
        <f t="shared" si="1080"/>
        <v>5000000</v>
      </c>
      <c r="K9859" t="s">
        <v>17</v>
      </c>
      <c r="L9859" s="2">
        <v>0</v>
      </c>
      <c r="M9859" s="1">
        <f t="shared" ref="M9859:M9922" si="1084">VALUE(IF(RIGHT(L9859,LEN(L9859)-1)="",0,RIGHT(L9859,LEN(L9859)-1)))</f>
        <v>0</v>
      </c>
      <c r="N9859" t="s">
        <v>18</v>
      </c>
      <c r="O9859" t="s">
        <v>1998</v>
      </c>
      <c r="P9859" t="s">
        <v>533</v>
      </c>
      <c r="Q9859" t="str">
        <f t="shared" si="1081"/>
        <v>2018</v>
      </c>
      <c r="R9859" t="str">
        <f t="shared" si="1082"/>
        <v>July</v>
      </c>
      <c r="S9859" t="s">
        <v>745</v>
      </c>
      <c r="T9859" t="s">
        <v>71</v>
      </c>
    </row>
    <row r="9860" spans="1:20" x14ac:dyDescent="0.3">
      <c r="A9860" t="s">
        <v>12912</v>
      </c>
      <c r="B9860" t="s">
        <v>3906</v>
      </c>
      <c r="C9860">
        <v>4.5</v>
      </c>
      <c r="D9860">
        <f t="shared" si="1083"/>
        <v>5</v>
      </c>
      <c r="E9860">
        <v>223941</v>
      </c>
      <c r="F9860" t="s">
        <v>39</v>
      </c>
      <c r="G9860">
        <f t="shared" si="1078"/>
        <v>1000</v>
      </c>
      <c r="H9860" s="3" t="s">
        <v>79</v>
      </c>
      <c r="I9860" t="str">
        <f t="shared" si="1079"/>
        <v>10000000+</v>
      </c>
      <c r="J9860" s="1">
        <f t="shared" si="1080"/>
        <v>10000000</v>
      </c>
      <c r="K9860" t="s">
        <v>17</v>
      </c>
      <c r="L9860" s="2">
        <v>0</v>
      </c>
      <c r="M9860" s="1">
        <f t="shared" si="1084"/>
        <v>0</v>
      </c>
      <c r="N9860" t="s">
        <v>18</v>
      </c>
      <c r="O9860" t="s">
        <v>3907</v>
      </c>
      <c r="P9860" t="s">
        <v>2864</v>
      </c>
      <c r="Q9860" t="str">
        <f t="shared" si="1081"/>
        <v>2018</v>
      </c>
      <c r="R9860" t="str">
        <f t="shared" si="1082"/>
        <v>August</v>
      </c>
      <c r="S9860" t="s">
        <v>39</v>
      </c>
      <c r="T9860" t="s">
        <v>39</v>
      </c>
    </row>
    <row r="9861" spans="1:20" x14ac:dyDescent="0.3">
      <c r="A9861" t="s">
        <v>12913</v>
      </c>
      <c r="B9861" t="s">
        <v>1680</v>
      </c>
      <c r="C9861">
        <v>3.9</v>
      </c>
      <c r="D9861">
        <f t="shared" si="1083"/>
        <v>4</v>
      </c>
      <c r="E9861">
        <v>460</v>
      </c>
      <c r="F9861" t="s">
        <v>129</v>
      </c>
      <c r="G9861">
        <f t="shared" si="1078"/>
        <v>6100000</v>
      </c>
      <c r="H9861" s="3" t="s">
        <v>43</v>
      </c>
      <c r="I9861" t="str">
        <f t="shared" si="1079"/>
        <v>100000+</v>
      </c>
      <c r="J9861" s="1">
        <f t="shared" si="1080"/>
        <v>100000</v>
      </c>
      <c r="K9861" t="s">
        <v>17</v>
      </c>
      <c r="L9861" s="2">
        <v>0</v>
      </c>
      <c r="M9861" s="1">
        <f t="shared" si="1084"/>
        <v>0</v>
      </c>
      <c r="N9861" t="s">
        <v>18</v>
      </c>
      <c r="O9861" t="s">
        <v>1681</v>
      </c>
      <c r="P9861" t="s">
        <v>237</v>
      </c>
      <c r="Q9861" t="str">
        <f t="shared" si="1081"/>
        <v>2018</v>
      </c>
      <c r="R9861" t="str">
        <f t="shared" si="1082"/>
        <v>July</v>
      </c>
      <c r="S9861">
        <v>1.6</v>
      </c>
      <c r="T9861" t="s">
        <v>76</v>
      </c>
    </row>
    <row r="9862" spans="1:20" x14ac:dyDescent="0.3">
      <c r="A9862" t="s">
        <v>12914</v>
      </c>
      <c r="B9862" t="s">
        <v>2910</v>
      </c>
      <c r="C9862">
        <v>3.6</v>
      </c>
      <c r="D9862">
        <f t="shared" si="1083"/>
        <v>4</v>
      </c>
      <c r="E9862">
        <v>688</v>
      </c>
      <c r="F9862" t="s">
        <v>178</v>
      </c>
      <c r="G9862">
        <f t="shared" si="1078"/>
        <v>26000000</v>
      </c>
      <c r="H9862" s="3" t="s">
        <v>49</v>
      </c>
      <c r="I9862" t="str">
        <f t="shared" si="1079"/>
        <v>50000+</v>
      </c>
      <c r="J9862" s="1">
        <f t="shared" si="1080"/>
        <v>50000</v>
      </c>
      <c r="K9862" t="s">
        <v>17</v>
      </c>
      <c r="L9862" s="2">
        <v>0</v>
      </c>
      <c r="M9862" s="1">
        <f t="shared" si="1084"/>
        <v>0</v>
      </c>
      <c r="N9862" t="s">
        <v>18</v>
      </c>
      <c r="O9862" t="s">
        <v>2652</v>
      </c>
      <c r="P9862" t="s">
        <v>1393</v>
      </c>
      <c r="Q9862" t="str">
        <f t="shared" si="1081"/>
        <v>2016</v>
      </c>
      <c r="R9862" t="str">
        <f t="shared" si="1082"/>
        <v>September</v>
      </c>
      <c r="S9862">
        <v>1.2</v>
      </c>
      <c r="T9862" t="s">
        <v>22</v>
      </c>
    </row>
    <row r="9863" spans="1:20" x14ac:dyDescent="0.3">
      <c r="A9863" t="s">
        <v>12915</v>
      </c>
      <c r="B9863" t="s">
        <v>402</v>
      </c>
      <c r="C9863">
        <v>4.5999999999999996</v>
      </c>
      <c r="D9863">
        <f t="shared" si="1083"/>
        <v>5</v>
      </c>
      <c r="E9863">
        <v>33</v>
      </c>
      <c r="F9863" t="s">
        <v>85</v>
      </c>
      <c r="G9863">
        <f t="shared" si="1078"/>
        <v>37000000</v>
      </c>
      <c r="H9863" s="3" t="s">
        <v>719</v>
      </c>
      <c r="I9863" t="str">
        <f t="shared" si="1079"/>
        <v>1000+</v>
      </c>
      <c r="J9863" s="1">
        <f t="shared" si="1080"/>
        <v>1000</v>
      </c>
      <c r="K9863" t="s">
        <v>17</v>
      </c>
      <c r="L9863" s="2">
        <v>0</v>
      </c>
      <c r="M9863" s="1">
        <f t="shared" si="1084"/>
        <v>0</v>
      </c>
      <c r="N9863" t="s">
        <v>18</v>
      </c>
      <c r="O9863" t="s">
        <v>404</v>
      </c>
      <c r="P9863" t="s">
        <v>1300</v>
      </c>
      <c r="Q9863" t="str">
        <f t="shared" si="1081"/>
        <v>2017</v>
      </c>
      <c r="R9863" t="str">
        <f t="shared" si="1082"/>
        <v>January</v>
      </c>
      <c r="S9863" t="s">
        <v>281</v>
      </c>
      <c r="T9863" t="s">
        <v>76</v>
      </c>
    </row>
    <row r="9864" spans="1:20" x14ac:dyDescent="0.3">
      <c r="A9864" t="s">
        <v>12916</v>
      </c>
      <c r="B9864" t="s">
        <v>730</v>
      </c>
      <c r="C9864">
        <v>3.5</v>
      </c>
      <c r="D9864">
        <f t="shared" si="1083"/>
        <v>4</v>
      </c>
      <c r="E9864">
        <v>7</v>
      </c>
      <c r="F9864" t="s">
        <v>15</v>
      </c>
      <c r="G9864">
        <f t="shared" si="1078"/>
        <v>19000000</v>
      </c>
      <c r="H9864" s="3" t="s">
        <v>719</v>
      </c>
      <c r="I9864" t="str">
        <f t="shared" si="1079"/>
        <v>1000+</v>
      </c>
      <c r="J9864" s="1">
        <f t="shared" si="1080"/>
        <v>1000</v>
      </c>
      <c r="K9864" t="s">
        <v>17</v>
      </c>
      <c r="L9864" s="2">
        <v>0</v>
      </c>
      <c r="M9864" s="1">
        <f t="shared" si="1084"/>
        <v>0</v>
      </c>
      <c r="N9864" t="s">
        <v>18</v>
      </c>
      <c r="O9864" t="s">
        <v>731</v>
      </c>
      <c r="P9864" t="s">
        <v>256</v>
      </c>
      <c r="Q9864" t="str">
        <f t="shared" si="1081"/>
        <v>2018</v>
      </c>
      <c r="R9864" t="str">
        <f t="shared" si="1082"/>
        <v>July</v>
      </c>
      <c r="S9864" t="s">
        <v>1309</v>
      </c>
      <c r="T9864" t="s">
        <v>46</v>
      </c>
    </row>
    <row r="9865" spans="1:20" x14ac:dyDescent="0.3">
      <c r="A9865" t="s">
        <v>12917</v>
      </c>
      <c r="B9865" t="s">
        <v>4573</v>
      </c>
      <c r="C9865">
        <v>3.4</v>
      </c>
      <c r="D9865">
        <f t="shared" si="1083"/>
        <v>4</v>
      </c>
      <c r="E9865">
        <v>730</v>
      </c>
      <c r="F9865" t="s">
        <v>481</v>
      </c>
      <c r="G9865">
        <f t="shared" si="1078"/>
        <v>2300000</v>
      </c>
      <c r="H9865" s="3" t="s">
        <v>43</v>
      </c>
      <c r="I9865" t="str">
        <f t="shared" si="1079"/>
        <v>100000+</v>
      </c>
      <c r="J9865" s="1">
        <f t="shared" si="1080"/>
        <v>100000</v>
      </c>
      <c r="K9865" t="s">
        <v>17</v>
      </c>
      <c r="L9865" s="2">
        <v>0</v>
      </c>
      <c r="M9865" s="1">
        <f t="shared" si="1084"/>
        <v>0</v>
      </c>
      <c r="N9865" t="s">
        <v>18</v>
      </c>
      <c r="O9865" t="s">
        <v>4574</v>
      </c>
      <c r="P9865" t="s">
        <v>12918</v>
      </c>
      <c r="Q9865" t="str">
        <f t="shared" si="1081"/>
        <v>2013</v>
      </c>
      <c r="R9865" t="str">
        <f t="shared" si="1082"/>
        <v>November</v>
      </c>
      <c r="S9865">
        <v>1.95</v>
      </c>
      <c r="T9865" t="s">
        <v>465</v>
      </c>
    </row>
    <row r="9866" spans="1:20" x14ac:dyDescent="0.3">
      <c r="A9866" t="s">
        <v>12919</v>
      </c>
      <c r="B9866" t="s">
        <v>4239</v>
      </c>
      <c r="C9866">
        <v>4.2</v>
      </c>
      <c r="D9866">
        <f t="shared" si="1083"/>
        <v>5</v>
      </c>
      <c r="E9866">
        <v>556</v>
      </c>
      <c r="F9866" t="s">
        <v>1130</v>
      </c>
      <c r="G9866">
        <f t="shared" si="1078"/>
        <v>4400000</v>
      </c>
      <c r="H9866" s="3" t="s">
        <v>49</v>
      </c>
      <c r="I9866" t="str">
        <f t="shared" si="1079"/>
        <v>50000+</v>
      </c>
      <c r="J9866" s="1">
        <f t="shared" si="1080"/>
        <v>50000</v>
      </c>
      <c r="K9866" t="s">
        <v>17</v>
      </c>
      <c r="L9866" s="2">
        <v>0</v>
      </c>
      <c r="M9866" s="1">
        <f t="shared" si="1084"/>
        <v>0</v>
      </c>
      <c r="N9866" t="s">
        <v>18</v>
      </c>
      <c r="O9866" t="s">
        <v>4240</v>
      </c>
      <c r="P9866" t="s">
        <v>322</v>
      </c>
      <c r="Q9866" t="str">
        <f t="shared" si="1081"/>
        <v>2018</v>
      </c>
      <c r="R9866" t="str">
        <f t="shared" si="1082"/>
        <v>July</v>
      </c>
      <c r="S9866">
        <v>1.95</v>
      </c>
      <c r="T9866" t="s">
        <v>76</v>
      </c>
    </row>
    <row r="9867" spans="1:20" x14ac:dyDescent="0.3">
      <c r="A9867" t="s">
        <v>12920</v>
      </c>
      <c r="B9867" t="s">
        <v>4239</v>
      </c>
      <c r="C9867">
        <v>3.4</v>
      </c>
      <c r="D9867">
        <f t="shared" si="1083"/>
        <v>4</v>
      </c>
      <c r="E9867">
        <v>39</v>
      </c>
      <c r="F9867" t="s">
        <v>264</v>
      </c>
      <c r="G9867">
        <f t="shared" si="1078"/>
        <v>32000000</v>
      </c>
      <c r="H9867" s="3" t="s">
        <v>719</v>
      </c>
      <c r="I9867" t="str">
        <f t="shared" si="1079"/>
        <v>1000+</v>
      </c>
      <c r="J9867" s="1">
        <f t="shared" si="1080"/>
        <v>1000</v>
      </c>
      <c r="K9867" t="s">
        <v>596</v>
      </c>
      <c r="L9867" s="2" t="s">
        <v>12921</v>
      </c>
      <c r="M9867" s="1">
        <f t="shared" si="1084"/>
        <v>2.56</v>
      </c>
      <c r="N9867" t="s">
        <v>18</v>
      </c>
      <c r="O9867" t="s">
        <v>4240</v>
      </c>
      <c r="P9867" t="s">
        <v>12922</v>
      </c>
      <c r="Q9867" t="str">
        <f t="shared" si="1081"/>
        <v>2013</v>
      </c>
      <c r="R9867" t="str">
        <f t="shared" si="1082"/>
        <v>July</v>
      </c>
      <c r="S9867" t="s">
        <v>2701</v>
      </c>
      <c r="T9867" t="s">
        <v>211</v>
      </c>
    </row>
    <row r="9868" spans="1:20" x14ac:dyDescent="0.3">
      <c r="A9868" t="s">
        <v>12923</v>
      </c>
      <c r="B9868" t="s">
        <v>4716</v>
      </c>
      <c r="C9868">
        <v>3.6</v>
      </c>
      <c r="D9868">
        <f t="shared" si="1083"/>
        <v>4</v>
      </c>
      <c r="E9868">
        <v>47</v>
      </c>
      <c r="F9868" t="s">
        <v>12924</v>
      </c>
      <c r="G9868">
        <f t="shared" si="1078"/>
        <v>879000</v>
      </c>
      <c r="H9868" s="3" t="s">
        <v>90</v>
      </c>
      <c r="I9868" t="str">
        <f t="shared" si="1079"/>
        <v>5000+</v>
      </c>
      <c r="J9868" s="1">
        <f t="shared" si="1080"/>
        <v>5000</v>
      </c>
      <c r="K9868" t="s">
        <v>17</v>
      </c>
      <c r="L9868" s="2">
        <v>0</v>
      </c>
      <c r="M9868" s="1">
        <f t="shared" si="1084"/>
        <v>0</v>
      </c>
      <c r="N9868" t="s">
        <v>18</v>
      </c>
      <c r="O9868" t="s">
        <v>4717</v>
      </c>
      <c r="P9868" t="s">
        <v>5681</v>
      </c>
      <c r="Q9868" t="str">
        <f t="shared" si="1081"/>
        <v>2017</v>
      </c>
      <c r="R9868" t="str">
        <f t="shared" si="1082"/>
        <v>December</v>
      </c>
      <c r="S9868">
        <v>9</v>
      </c>
      <c r="T9868" t="s">
        <v>40</v>
      </c>
    </row>
    <row r="9869" spans="1:20" x14ac:dyDescent="0.3">
      <c r="A9869" t="s">
        <v>12925</v>
      </c>
      <c r="B9869" t="s">
        <v>4573</v>
      </c>
      <c r="C9869">
        <v>4.2</v>
      </c>
      <c r="D9869">
        <f t="shared" si="1083"/>
        <v>5</v>
      </c>
      <c r="E9869">
        <v>36</v>
      </c>
      <c r="F9869" t="s">
        <v>1321</v>
      </c>
      <c r="G9869">
        <f t="shared" si="1078"/>
        <v>5300000</v>
      </c>
      <c r="H9869" s="3" t="s">
        <v>719</v>
      </c>
      <c r="I9869" t="str">
        <f t="shared" si="1079"/>
        <v>1000+</v>
      </c>
      <c r="J9869" s="1">
        <f t="shared" si="1080"/>
        <v>1000</v>
      </c>
      <c r="K9869" t="s">
        <v>17</v>
      </c>
      <c r="L9869" s="2">
        <v>0</v>
      </c>
      <c r="M9869" s="1">
        <f t="shared" si="1084"/>
        <v>0</v>
      </c>
      <c r="N9869" t="s">
        <v>18</v>
      </c>
      <c r="O9869" t="s">
        <v>4574</v>
      </c>
      <c r="P9869" t="s">
        <v>10902</v>
      </c>
      <c r="Q9869" t="str">
        <f t="shared" si="1081"/>
        <v>2016</v>
      </c>
      <c r="R9869" t="str">
        <f t="shared" si="1082"/>
        <v>December</v>
      </c>
      <c r="S9869">
        <v>2</v>
      </c>
      <c r="T9869" t="s">
        <v>157</v>
      </c>
    </row>
    <row r="9870" spans="1:20" x14ac:dyDescent="0.3">
      <c r="A9870" t="s">
        <v>12926</v>
      </c>
      <c r="B9870" t="s">
        <v>402</v>
      </c>
      <c r="C9870">
        <v>3.5</v>
      </c>
      <c r="D9870">
        <f t="shared" si="1083"/>
        <v>4</v>
      </c>
      <c r="E9870">
        <v>29</v>
      </c>
      <c r="F9870" t="s">
        <v>96</v>
      </c>
      <c r="G9870">
        <f t="shared" si="1078"/>
        <v>17000000</v>
      </c>
      <c r="H9870" s="3" t="s">
        <v>719</v>
      </c>
      <c r="I9870" t="str">
        <f t="shared" si="1079"/>
        <v>1000+</v>
      </c>
      <c r="J9870" s="1">
        <f t="shared" si="1080"/>
        <v>1000</v>
      </c>
      <c r="K9870" t="s">
        <v>17</v>
      </c>
      <c r="L9870" s="2">
        <v>0</v>
      </c>
      <c r="M9870" s="1">
        <f t="shared" si="1084"/>
        <v>0</v>
      </c>
      <c r="N9870" t="s">
        <v>18</v>
      </c>
      <c r="O9870" t="s">
        <v>404</v>
      </c>
      <c r="P9870" t="s">
        <v>5891</v>
      </c>
      <c r="Q9870" t="str">
        <f t="shared" si="1081"/>
        <v>2016</v>
      </c>
      <c r="R9870" t="str">
        <f t="shared" si="1082"/>
        <v>July</v>
      </c>
      <c r="S9870">
        <v>2</v>
      </c>
      <c r="T9870" t="s">
        <v>22</v>
      </c>
    </row>
    <row r="9871" spans="1:20" x14ac:dyDescent="0.3">
      <c r="A9871" t="s">
        <v>12927</v>
      </c>
      <c r="B9871" t="s">
        <v>4573</v>
      </c>
      <c r="C9871">
        <v>4.3</v>
      </c>
      <c r="D9871">
        <f t="shared" si="1083"/>
        <v>5</v>
      </c>
      <c r="E9871">
        <v>88</v>
      </c>
      <c r="F9871" t="s">
        <v>110</v>
      </c>
      <c r="G9871">
        <f t="shared" si="1078"/>
        <v>4200000</v>
      </c>
      <c r="H9871" s="3" t="s">
        <v>719</v>
      </c>
      <c r="I9871" t="str">
        <f t="shared" si="1079"/>
        <v>1000+</v>
      </c>
      <c r="J9871" s="1">
        <f t="shared" si="1080"/>
        <v>1000</v>
      </c>
      <c r="K9871" t="s">
        <v>17</v>
      </c>
      <c r="L9871" s="2">
        <v>0</v>
      </c>
      <c r="M9871" s="1">
        <f t="shared" si="1084"/>
        <v>0</v>
      </c>
      <c r="N9871" t="s">
        <v>18</v>
      </c>
      <c r="O9871" t="s">
        <v>4574</v>
      </c>
      <c r="P9871" t="s">
        <v>392</v>
      </c>
      <c r="Q9871" t="str">
        <f t="shared" si="1081"/>
        <v>2018</v>
      </c>
      <c r="R9871" t="str">
        <f t="shared" si="1082"/>
        <v>January</v>
      </c>
      <c r="S9871">
        <v>7</v>
      </c>
      <c r="T9871" t="s">
        <v>22</v>
      </c>
    </row>
    <row r="9872" spans="1:20" x14ac:dyDescent="0.3">
      <c r="A9872" t="s">
        <v>12928</v>
      </c>
      <c r="B9872" t="s">
        <v>4573</v>
      </c>
      <c r="C9872">
        <v>3.5</v>
      </c>
      <c r="D9872">
        <f t="shared" si="1083"/>
        <v>4</v>
      </c>
      <c r="E9872">
        <v>3</v>
      </c>
      <c r="F9872" t="s">
        <v>1321</v>
      </c>
      <c r="G9872">
        <f t="shared" si="1078"/>
        <v>5300000</v>
      </c>
      <c r="H9872" s="3" t="s">
        <v>942</v>
      </c>
      <c r="I9872" t="str">
        <f t="shared" si="1079"/>
        <v>100+</v>
      </c>
      <c r="J9872" s="1">
        <f t="shared" si="1080"/>
        <v>100</v>
      </c>
      <c r="K9872" t="s">
        <v>17</v>
      </c>
      <c r="L9872" s="2">
        <v>0</v>
      </c>
      <c r="M9872" s="1">
        <f t="shared" si="1084"/>
        <v>0</v>
      </c>
      <c r="N9872" t="s">
        <v>18</v>
      </c>
      <c r="O9872" t="s">
        <v>4574</v>
      </c>
      <c r="P9872" t="s">
        <v>12929</v>
      </c>
      <c r="Q9872" t="str">
        <f t="shared" si="1081"/>
        <v>2016</v>
      </c>
      <c r="R9872" t="str">
        <f t="shared" si="1082"/>
        <v>August</v>
      </c>
      <c r="S9872">
        <v>1.1000000000000001</v>
      </c>
      <c r="T9872" t="s">
        <v>71</v>
      </c>
    </row>
    <row r="9873" spans="1:20" x14ac:dyDescent="0.3">
      <c r="A9873" t="s">
        <v>12930</v>
      </c>
      <c r="B9873" t="s">
        <v>730</v>
      </c>
      <c r="C9873">
        <v>3.9</v>
      </c>
      <c r="D9873">
        <f t="shared" si="1083"/>
        <v>4</v>
      </c>
      <c r="E9873">
        <v>33</v>
      </c>
      <c r="F9873" t="s">
        <v>250</v>
      </c>
      <c r="G9873">
        <f t="shared" si="1078"/>
        <v>3400000</v>
      </c>
      <c r="H9873" s="3" t="s">
        <v>90</v>
      </c>
      <c r="I9873" t="str">
        <f t="shared" si="1079"/>
        <v>5000+</v>
      </c>
      <c r="J9873" s="1">
        <f t="shared" si="1080"/>
        <v>5000</v>
      </c>
      <c r="K9873" t="s">
        <v>17</v>
      </c>
      <c r="L9873" s="2">
        <v>0</v>
      </c>
      <c r="M9873" s="1">
        <f t="shared" si="1084"/>
        <v>0</v>
      </c>
      <c r="N9873" t="s">
        <v>18</v>
      </c>
      <c r="O9873" t="s">
        <v>731</v>
      </c>
      <c r="P9873" t="s">
        <v>8524</v>
      </c>
      <c r="Q9873" t="str">
        <f t="shared" si="1081"/>
        <v>2017</v>
      </c>
      <c r="R9873" t="str">
        <f t="shared" si="1082"/>
        <v>January</v>
      </c>
      <c r="S9873" t="s">
        <v>310</v>
      </c>
      <c r="T9873" t="s">
        <v>71</v>
      </c>
    </row>
    <row r="9874" spans="1:20" x14ac:dyDescent="0.3">
      <c r="A9874" t="s">
        <v>12931</v>
      </c>
      <c r="B9874" t="s">
        <v>4573</v>
      </c>
      <c r="C9874">
        <v>4.3</v>
      </c>
      <c r="D9874">
        <f t="shared" si="1083"/>
        <v>5</v>
      </c>
      <c r="E9874">
        <v>444</v>
      </c>
      <c r="F9874" t="s">
        <v>73</v>
      </c>
      <c r="G9874">
        <f t="shared" si="1078"/>
        <v>12000000</v>
      </c>
      <c r="H9874" s="3" t="s">
        <v>16</v>
      </c>
      <c r="I9874" t="str">
        <f t="shared" si="1079"/>
        <v>10000+</v>
      </c>
      <c r="J9874" s="1">
        <f t="shared" si="1080"/>
        <v>10000</v>
      </c>
      <c r="K9874" t="s">
        <v>596</v>
      </c>
      <c r="L9874" s="2" t="s">
        <v>3134</v>
      </c>
      <c r="M9874" s="1">
        <f t="shared" si="1084"/>
        <v>0.99</v>
      </c>
      <c r="N9874" t="s">
        <v>18</v>
      </c>
      <c r="O9874" t="s">
        <v>4574</v>
      </c>
      <c r="P9874" t="s">
        <v>12918</v>
      </c>
      <c r="Q9874" t="str">
        <f t="shared" si="1081"/>
        <v>2013</v>
      </c>
      <c r="R9874" t="str">
        <f t="shared" si="1082"/>
        <v>November</v>
      </c>
      <c r="S9874">
        <v>1.95</v>
      </c>
      <c r="T9874" t="s">
        <v>465</v>
      </c>
    </row>
    <row r="9875" spans="1:20" x14ac:dyDescent="0.3">
      <c r="A9875" t="s">
        <v>12932</v>
      </c>
      <c r="B9875" t="s">
        <v>505</v>
      </c>
      <c r="C9875">
        <v>3.6</v>
      </c>
      <c r="D9875">
        <f t="shared" si="1083"/>
        <v>4</v>
      </c>
      <c r="E9875">
        <v>60</v>
      </c>
      <c r="F9875" t="s">
        <v>1314</v>
      </c>
      <c r="G9875">
        <f t="shared" si="1078"/>
        <v>1800000</v>
      </c>
      <c r="H9875" s="3" t="s">
        <v>16</v>
      </c>
      <c r="I9875" t="str">
        <f t="shared" si="1079"/>
        <v>10000+</v>
      </c>
      <c r="J9875" s="1">
        <f t="shared" si="1080"/>
        <v>10000</v>
      </c>
      <c r="K9875" t="s">
        <v>17</v>
      </c>
      <c r="L9875" s="2">
        <v>0</v>
      </c>
      <c r="M9875" s="1">
        <f t="shared" si="1084"/>
        <v>0</v>
      </c>
      <c r="N9875" t="s">
        <v>18</v>
      </c>
      <c r="O9875" t="s">
        <v>506</v>
      </c>
      <c r="P9875" t="s">
        <v>383</v>
      </c>
      <c r="Q9875" t="str">
        <f t="shared" si="1081"/>
        <v>2018</v>
      </c>
      <c r="R9875" t="str">
        <f t="shared" si="1082"/>
        <v>June</v>
      </c>
      <c r="S9875" t="s">
        <v>2426</v>
      </c>
      <c r="T9875" t="s">
        <v>71</v>
      </c>
    </row>
    <row r="9876" spans="1:20" x14ac:dyDescent="0.3">
      <c r="A9876" t="s">
        <v>12933</v>
      </c>
      <c r="B9876" t="s">
        <v>2910</v>
      </c>
      <c r="C9876">
        <v>3.5</v>
      </c>
      <c r="D9876">
        <f t="shared" si="1083"/>
        <v>4</v>
      </c>
      <c r="E9876">
        <v>27</v>
      </c>
      <c r="F9876" t="s">
        <v>73</v>
      </c>
      <c r="G9876">
        <f t="shared" si="1078"/>
        <v>12000000</v>
      </c>
      <c r="H9876" s="3" t="s">
        <v>719</v>
      </c>
      <c r="I9876" t="str">
        <f t="shared" si="1079"/>
        <v>1000+</v>
      </c>
      <c r="J9876" s="1">
        <f t="shared" si="1080"/>
        <v>1000</v>
      </c>
      <c r="K9876" t="s">
        <v>17</v>
      </c>
      <c r="L9876" s="2">
        <v>0</v>
      </c>
      <c r="M9876" s="1">
        <f t="shared" si="1084"/>
        <v>0</v>
      </c>
      <c r="N9876" t="s">
        <v>18</v>
      </c>
      <c r="O9876" t="s">
        <v>1216</v>
      </c>
      <c r="P9876" t="s">
        <v>2092</v>
      </c>
      <c r="Q9876" t="str">
        <f t="shared" si="1081"/>
        <v>2016</v>
      </c>
      <c r="R9876" t="str">
        <f t="shared" si="1082"/>
        <v>July</v>
      </c>
      <c r="S9876">
        <v>1</v>
      </c>
      <c r="T9876" t="s">
        <v>76</v>
      </c>
    </row>
    <row r="9877" spans="1:20" x14ac:dyDescent="0.3">
      <c r="A9877" t="s">
        <v>12934</v>
      </c>
      <c r="B9877" t="s">
        <v>4239</v>
      </c>
      <c r="C9877">
        <v>3.9</v>
      </c>
      <c r="D9877">
        <f t="shared" si="1083"/>
        <v>4</v>
      </c>
      <c r="E9877">
        <v>442</v>
      </c>
      <c r="F9877" t="s">
        <v>231</v>
      </c>
      <c r="G9877">
        <f t="shared" si="1078"/>
        <v>2500000</v>
      </c>
      <c r="H9877" s="3" t="s">
        <v>49</v>
      </c>
      <c r="I9877" t="str">
        <f t="shared" si="1079"/>
        <v>50000+</v>
      </c>
      <c r="J9877" s="1">
        <f t="shared" si="1080"/>
        <v>50000</v>
      </c>
      <c r="K9877" t="s">
        <v>17</v>
      </c>
      <c r="L9877" s="2">
        <v>0</v>
      </c>
      <c r="M9877" s="1">
        <f t="shared" si="1084"/>
        <v>0</v>
      </c>
      <c r="N9877" t="s">
        <v>18</v>
      </c>
      <c r="O9877" t="s">
        <v>4240</v>
      </c>
      <c r="P9877" t="s">
        <v>2302</v>
      </c>
      <c r="Q9877" t="str">
        <f t="shared" si="1081"/>
        <v>2018</v>
      </c>
      <c r="R9877" t="str">
        <f t="shared" si="1082"/>
        <v>January</v>
      </c>
      <c r="S9877" t="s">
        <v>121</v>
      </c>
      <c r="T9877" t="s">
        <v>22</v>
      </c>
    </row>
    <row r="9878" spans="1:20" x14ac:dyDescent="0.3">
      <c r="A9878" t="s">
        <v>12935</v>
      </c>
      <c r="B9878" t="s">
        <v>1680</v>
      </c>
      <c r="C9878">
        <v>4.3</v>
      </c>
      <c r="D9878">
        <f t="shared" si="1083"/>
        <v>5</v>
      </c>
      <c r="E9878">
        <v>70</v>
      </c>
      <c r="F9878" t="s">
        <v>255</v>
      </c>
      <c r="G9878">
        <f t="shared" si="1078"/>
        <v>3900000</v>
      </c>
      <c r="H9878" s="3" t="s">
        <v>16</v>
      </c>
      <c r="I9878" t="str">
        <f t="shared" si="1079"/>
        <v>10000+</v>
      </c>
      <c r="J9878" s="1">
        <f t="shared" si="1080"/>
        <v>10000</v>
      </c>
      <c r="K9878" t="s">
        <v>17</v>
      </c>
      <c r="L9878" s="2">
        <v>0</v>
      </c>
      <c r="M9878" s="1">
        <f t="shared" si="1084"/>
        <v>0</v>
      </c>
      <c r="N9878" t="s">
        <v>18</v>
      </c>
      <c r="O9878" t="s">
        <v>1681</v>
      </c>
      <c r="P9878" t="s">
        <v>366</v>
      </c>
      <c r="Q9878" t="str">
        <f t="shared" si="1081"/>
        <v>2018</v>
      </c>
      <c r="R9878" t="str">
        <f t="shared" si="1082"/>
        <v>May</v>
      </c>
      <c r="S9878">
        <v>1.3</v>
      </c>
      <c r="T9878" t="s">
        <v>22</v>
      </c>
    </row>
    <row r="9879" spans="1:20" x14ac:dyDescent="0.3">
      <c r="A9879" t="s">
        <v>12936</v>
      </c>
      <c r="B9879" t="s">
        <v>4716</v>
      </c>
      <c r="C9879">
        <v>3.7</v>
      </c>
      <c r="D9879">
        <f t="shared" si="1083"/>
        <v>4</v>
      </c>
      <c r="E9879">
        <v>87</v>
      </c>
      <c r="F9879" t="s">
        <v>1307</v>
      </c>
      <c r="G9879">
        <f t="shared" si="1078"/>
        <v>2000000</v>
      </c>
      <c r="H9879" s="3" t="s">
        <v>16</v>
      </c>
      <c r="I9879" t="str">
        <f t="shared" si="1079"/>
        <v>10000+</v>
      </c>
      <c r="J9879" s="1">
        <f t="shared" si="1080"/>
        <v>10000</v>
      </c>
      <c r="K9879" t="s">
        <v>17</v>
      </c>
      <c r="L9879" s="2">
        <v>0</v>
      </c>
      <c r="M9879" s="1">
        <f t="shared" si="1084"/>
        <v>0</v>
      </c>
      <c r="N9879" t="s">
        <v>18</v>
      </c>
      <c r="O9879" t="s">
        <v>4717</v>
      </c>
      <c r="P9879" t="s">
        <v>1534</v>
      </c>
      <c r="Q9879" t="str">
        <f t="shared" si="1081"/>
        <v>2018</v>
      </c>
      <c r="R9879" t="str">
        <f t="shared" si="1082"/>
        <v>April</v>
      </c>
      <c r="S9879">
        <v>37</v>
      </c>
      <c r="T9879" t="s">
        <v>22</v>
      </c>
    </row>
    <row r="9880" spans="1:20" x14ac:dyDescent="0.3">
      <c r="A9880" t="s">
        <v>12937</v>
      </c>
      <c r="B9880" t="s">
        <v>2910</v>
      </c>
      <c r="C9880">
        <v>3.5</v>
      </c>
      <c r="D9880">
        <f t="shared" si="1083"/>
        <v>4</v>
      </c>
      <c r="E9880">
        <v>8</v>
      </c>
      <c r="F9880" t="s">
        <v>486</v>
      </c>
      <c r="G9880">
        <f t="shared" si="1078"/>
        <v>7200000</v>
      </c>
      <c r="H9880" s="3" t="s">
        <v>942</v>
      </c>
      <c r="I9880" t="str">
        <f t="shared" si="1079"/>
        <v>100+</v>
      </c>
      <c r="J9880" s="1">
        <f t="shared" si="1080"/>
        <v>100</v>
      </c>
      <c r="K9880" t="s">
        <v>17</v>
      </c>
      <c r="L9880" s="2">
        <v>0</v>
      </c>
      <c r="M9880" s="1">
        <f t="shared" si="1084"/>
        <v>0</v>
      </c>
      <c r="N9880" t="s">
        <v>18</v>
      </c>
      <c r="O9880" t="s">
        <v>1445</v>
      </c>
      <c r="P9880" t="s">
        <v>5470</v>
      </c>
      <c r="Q9880" t="str">
        <f t="shared" si="1081"/>
        <v>2018</v>
      </c>
      <c r="R9880" t="str">
        <f t="shared" si="1082"/>
        <v>March</v>
      </c>
      <c r="S9880" t="s">
        <v>1183</v>
      </c>
      <c r="T9880" t="s">
        <v>71</v>
      </c>
    </row>
    <row r="9881" spans="1:20" x14ac:dyDescent="0.3">
      <c r="A9881" t="s">
        <v>12938</v>
      </c>
      <c r="B9881" t="s">
        <v>2910</v>
      </c>
      <c r="C9881">
        <v>3.8</v>
      </c>
      <c r="D9881">
        <f t="shared" si="1083"/>
        <v>4</v>
      </c>
      <c r="E9881">
        <v>4</v>
      </c>
      <c r="F9881" t="s">
        <v>435</v>
      </c>
      <c r="G9881">
        <f t="shared" si="1078"/>
        <v>13000000</v>
      </c>
      <c r="H9881" s="3" t="s">
        <v>942</v>
      </c>
      <c r="I9881" t="str">
        <f t="shared" si="1079"/>
        <v>100+</v>
      </c>
      <c r="J9881" s="1">
        <f t="shared" si="1080"/>
        <v>100</v>
      </c>
      <c r="K9881" t="s">
        <v>17</v>
      </c>
      <c r="L9881" s="2">
        <v>0</v>
      </c>
      <c r="M9881" s="1">
        <f t="shared" si="1084"/>
        <v>0</v>
      </c>
      <c r="N9881" t="s">
        <v>18</v>
      </c>
      <c r="O9881" t="s">
        <v>1216</v>
      </c>
      <c r="P9881" t="s">
        <v>6073</v>
      </c>
      <c r="Q9881" t="str">
        <f t="shared" si="1081"/>
        <v>2017</v>
      </c>
      <c r="R9881" t="str">
        <f t="shared" si="1082"/>
        <v>May</v>
      </c>
      <c r="S9881" t="s">
        <v>421</v>
      </c>
      <c r="T9881" t="s">
        <v>71</v>
      </c>
    </row>
    <row r="9882" spans="1:20" x14ac:dyDescent="0.3">
      <c r="A9882" t="s">
        <v>12939</v>
      </c>
      <c r="B9882" t="s">
        <v>2519</v>
      </c>
      <c r="C9882">
        <v>3.5</v>
      </c>
      <c r="D9882">
        <f t="shared" si="1083"/>
        <v>4</v>
      </c>
      <c r="E9882">
        <v>7</v>
      </c>
      <c r="F9882" t="s">
        <v>78</v>
      </c>
      <c r="G9882">
        <f t="shared" si="1078"/>
        <v>20000000</v>
      </c>
      <c r="H9882" s="3" t="s">
        <v>937</v>
      </c>
      <c r="I9882" t="str">
        <f t="shared" si="1079"/>
        <v>50+</v>
      </c>
      <c r="J9882" s="1">
        <f t="shared" si="1080"/>
        <v>50</v>
      </c>
      <c r="K9882" t="s">
        <v>17</v>
      </c>
      <c r="L9882" s="2">
        <v>0</v>
      </c>
      <c r="M9882" s="1">
        <f t="shared" si="1084"/>
        <v>0</v>
      </c>
      <c r="N9882" t="s">
        <v>18</v>
      </c>
      <c r="O9882" t="s">
        <v>2523</v>
      </c>
      <c r="P9882" t="s">
        <v>3446</v>
      </c>
      <c r="Q9882" t="str">
        <f t="shared" si="1081"/>
        <v>2017</v>
      </c>
      <c r="R9882" t="str">
        <f t="shared" si="1082"/>
        <v>December</v>
      </c>
      <c r="S9882" t="s">
        <v>12940</v>
      </c>
      <c r="T9882" t="s">
        <v>51</v>
      </c>
    </row>
    <row r="9883" spans="1:20" x14ac:dyDescent="0.3">
      <c r="A9883" t="s">
        <v>12941</v>
      </c>
      <c r="B9883" t="s">
        <v>2519</v>
      </c>
      <c r="C9883">
        <v>4.0999999999999996</v>
      </c>
      <c r="D9883">
        <f t="shared" si="1083"/>
        <v>5</v>
      </c>
      <c r="E9883">
        <v>13</v>
      </c>
      <c r="F9883" t="s">
        <v>242</v>
      </c>
      <c r="G9883">
        <f t="shared" si="1078"/>
        <v>16000000</v>
      </c>
      <c r="H9883" s="3" t="s">
        <v>1122</v>
      </c>
      <c r="I9883" t="str">
        <f t="shared" si="1079"/>
        <v>500+</v>
      </c>
      <c r="J9883" s="1">
        <f t="shared" si="1080"/>
        <v>500</v>
      </c>
      <c r="K9883" t="s">
        <v>17</v>
      </c>
      <c r="L9883" s="2">
        <v>0</v>
      </c>
      <c r="M9883" s="1">
        <f t="shared" si="1084"/>
        <v>0</v>
      </c>
      <c r="N9883" t="s">
        <v>18</v>
      </c>
      <c r="O9883" t="s">
        <v>2685</v>
      </c>
      <c r="P9883" t="s">
        <v>2239</v>
      </c>
      <c r="Q9883" t="str">
        <f t="shared" si="1081"/>
        <v>2016</v>
      </c>
      <c r="R9883" t="str">
        <f t="shared" si="1082"/>
        <v>March</v>
      </c>
      <c r="S9883">
        <v>1.5</v>
      </c>
      <c r="T9883" t="s">
        <v>211</v>
      </c>
    </row>
    <row r="9884" spans="1:20" x14ac:dyDescent="0.3">
      <c r="A9884" t="s">
        <v>12942</v>
      </c>
      <c r="B9884" t="s">
        <v>4239</v>
      </c>
      <c r="C9884">
        <v>4.0999999999999996</v>
      </c>
      <c r="D9884">
        <f t="shared" si="1083"/>
        <v>5</v>
      </c>
      <c r="E9884">
        <v>1865</v>
      </c>
      <c r="F9884" t="s">
        <v>364</v>
      </c>
      <c r="G9884">
        <f t="shared" si="1078"/>
        <v>22000000</v>
      </c>
      <c r="H9884" s="3" t="s">
        <v>43</v>
      </c>
      <c r="I9884" t="str">
        <f t="shared" si="1079"/>
        <v>100000+</v>
      </c>
      <c r="J9884" s="1">
        <f t="shared" si="1080"/>
        <v>100000</v>
      </c>
      <c r="K9884" t="s">
        <v>17</v>
      </c>
      <c r="L9884" s="2">
        <v>0</v>
      </c>
      <c r="M9884" s="1">
        <f t="shared" si="1084"/>
        <v>0</v>
      </c>
      <c r="N9884" t="s">
        <v>18</v>
      </c>
      <c r="O9884" t="s">
        <v>4240</v>
      </c>
      <c r="P9884" t="s">
        <v>423</v>
      </c>
      <c r="Q9884" t="str">
        <f t="shared" si="1081"/>
        <v>2018</v>
      </c>
      <c r="R9884" t="str">
        <f t="shared" si="1082"/>
        <v>June</v>
      </c>
      <c r="S9884" t="s">
        <v>12943</v>
      </c>
      <c r="T9884" t="s">
        <v>46</v>
      </c>
    </row>
    <row r="9885" spans="1:20" x14ac:dyDescent="0.3">
      <c r="A9885" t="s">
        <v>12944</v>
      </c>
      <c r="B9885" t="s">
        <v>505</v>
      </c>
      <c r="C9885">
        <v>4.7</v>
      </c>
      <c r="D9885">
        <f t="shared" si="1083"/>
        <v>5</v>
      </c>
      <c r="E9885">
        <v>68</v>
      </c>
      <c r="F9885" t="s">
        <v>475</v>
      </c>
      <c r="G9885">
        <f t="shared" si="1078"/>
        <v>3500000</v>
      </c>
      <c r="H9885" s="3" t="s">
        <v>16</v>
      </c>
      <c r="I9885" t="str">
        <f t="shared" si="1079"/>
        <v>10000+</v>
      </c>
      <c r="J9885" s="1">
        <f t="shared" si="1080"/>
        <v>10000</v>
      </c>
      <c r="K9885" t="s">
        <v>17</v>
      </c>
      <c r="L9885" s="2">
        <v>0</v>
      </c>
      <c r="M9885" s="1">
        <f t="shared" si="1084"/>
        <v>0</v>
      </c>
      <c r="N9885" t="s">
        <v>18</v>
      </c>
      <c r="O9885" t="s">
        <v>506</v>
      </c>
      <c r="P9885" t="s">
        <v>6934</v>
      </c>
      <c r="Q9885" t="str">
        <f t="shared" si="1081"/>
        <v>2017</v>
      </c>
      <c r="R9885" t="str">
        <f t="shared" si="1082"/>
        <v>May</v>
      </c>
      <c r="S9885" t="s">
        <v>8485</v>
      </c>
      <c r="T9885" t="s">
        <v>46</v>
      </c>
    </row>
    <row r="9886" spans="1:20" x14ac:dyDescent="0.3">
      <c r="A9886" t="s">
        <v>12945</v>
      </c>
      <c r="B9886" t="s">
        <v>2519</v>
      </c>
      <c r="C9886">
        <v>4.0999999999999996</v>
      </c>
      <c r="D9886">
        <f t="shared" si="1083"/>
        <v>5</v>
      </c>
      <c r="E9886">
        <v>66894</v>
      </c>
      <c r="F9886" t="s">
        <v>39</v>
      </c>
      <c r="G9886">
        <f t="shared" si="1078"/>
        <v>1000</v>
      </c>
      <c r="H9886" s="3" t="s">
        <v>56</v>
      </c>
      <c r="I9886" t="str">
        <f t="shared" si="1079"/>
        <v>1000000+</v>
      </c>
      <c r="J9886" s="1">
        <f t="shared" si="1080"/>
        <v>1000000</v>
      </c>
      <c r="K9886" t="s">
        <v>17</v>
      </c>
      <c r="L9886" s="2">
        <v>0</v>
      </c>
      <c r="M9886" s="1">
        <f t="shared" si="1084"/>
        <v>0</v>
      </c>
      <c r="N9886" t="s">
        <v>111</v>
      </c>
      <c r="O9886" t="s">
        <v>2588</v>
      </c>
      <c r="P9886" t="s">
        <v>740</v>
      </c>
      <c r="Q9886" t="str">
        <f t="shared" si="1081"/>
        <v>2018</v>
      </c>
      <c r="R9886" t="str">
        <f t="shared" si="1082"/>
        <v>July</v>
      </c>
      <c r="S9886" t="s">
        <v>39</v>
      </c>
      <c r="T9886" t="s">
        <v>39</v>
      </c>
    </row>
    <row r="9887" spans="1:20" x14ac:dyDescent="0.3">
      <c r="A9887" t="s">
        <v>12946</v>
      </c>
      <c r="B9887" t="s">
        <v>4573</v>
      </c>
      <c r="C9887">
        <v>3.5</v>
      </c>
      <c r="D9887">
        <f t="shared" si="1083"/>
        <v>4</v>
      </c>
      <c r="E9887">
        <v>19</v>
      </c>
      <c r="F9887" t="s">
        <v>481</v>
      </c>
      <c r="G9887">
        <f t="shared" si="1078"/>
        <v>2300000</v>
      </c>
      <c r="H9887" s="3" t="s">
        <v>719</v>
      </c>
      <c r="I9887" t="str">
        <f t="shared" si="1079"/>
        <v>1000+</v>
      </c>
      <c r="J9887" s="1">
        <f t="shared" si="1080"/>
        <v>1000</v>
      </c>
      <c r="K9887" t="s">
        <v>17</v>
      </c>
      <c r="L9887" s="2">
        <v>0</v>
      </c>
      <c r="M9887" s="1">
        <f t="shared" si="1084"/>
        <v>0</v>
      </c>
      <c r="N9887" t="s">
        <v>18</v>
      </c>
      <c r="O9887" t="s">
        <v>4574</v>
      </c>
      <c r="P9887" t="s">
        <v>9672</v>
      </c>
      <c r="Q9887" t="str">
        <f t="shared" si="1081"/>
        <v>2016</v>
      </c>
      <c r="R9887" t="str">
        <f t="shared" si="1082"/>
        <v>June</v>
      </c>
      <c r="S9887">
        <v>1</v>
      </c>
      <c r="T9887" t="s">
        <v>51</v>
      </c>
    </row>
    <row r="9888" spans="1:20" x14ac:dyDescent="0.3">
      <c r="A9888" t="s">
        <v>12947</v>
      </c>
      <c r="B9888" t="s">
        <v>2910</v>
      </c>
      <c r="C9888">
        <v>1.9</v>
      </c>
      <c r="D9888">
        <f t="shared" si="1083"/>
        <v>2</v>
      </c>
      <c r="E9888">
        <v>141</v>
      </c>
      <c r="F9888" t="s">
        <v>1720</v>
      </c>
      <c r="G9888">
        <f t="shared" si="1078"/>
        <v>65000000</v>
      </c>
      <c r="H9888" s="3" t="s">
        <v>719</v>
      </c>
      <c r="I9888" t="str">
        <f t="shared" si="1079"/>
        <v>1000+</v>
      </c>
      <c r="J9888" s="1">
        <f t="shared" si="1080"/>
        <v>1000</v>
      </c>
      <c r="K9888" t="s">
        <v>17</v>
      </c>
      <c r="L9888" s="2">
        <v>0</v>
      </c>
      <c r="M9888" s="1">
        <f t="shared" si="1084"/>
        <v>0</v>
      </c>
      <c r="N9888" t="s">
        <v>18</v>
      </c>
      <c r="O9888" t="s">
        <v>5888</v>
      </c>
      <c r="P9888" t="s">
        <v>2549</v>
      </c>
      <c r="Q9888" t="str">
        <f t="shared" si="1081"/>
        <v>2018</v>
      </c>
      <c r="R9888" t="str">
        <f t="shared" si="1082"/>
        <v>March</v>
      </c>
      <c r="S9888" t="s">
        <v>2695</v>
      </c>
      <c r="T9888" t="s">
        <v>535</v>
      </c>
    </row>
    <row r="9889" spans="1:20" x14ac:dyDescent="0.3">
      <c r="A9889" t="s">
        <v>12948</v>
      </c>
      <c r="B9889" t="s">
        <v>3634</v>
      </c>
      <c r="C9889">
        <v>3.6</v>
      </c>
      <c r="D9889">
        <f t="shared" si="1083"/>
        <v>4</v>
      </c>
      <c r="E9889">
        <v>9</v>
      </c>
      <c r="F9889" t="s">
        <v>82</v>
      </c>
      <c r="G9889">
        <f t="shared" si="1078"/>
        <v>21000000</v>
      </c>
      <c r="H9889" s="3" t="s">
        <v>719</v>
      </c>
      <c r="I9889" t="str">
        <f t="shared" si="1079"/>
        <v>1000+</v>
      </c>
      <c r="J9889" s="1">
        <f t="shared" si="1080"/>
        <v>1000</v>
      </c>
      <c r="K9889" t="s">
        <v>17</v>
      </c>
      <c r="L9889" s="2">
        <v>0</v>
      </c>
      <c r="M9889" s="1">
        <f t="shared" si="1084"/>
        <v>0</v>
      </c>
      <c r="N9889" t="s">
        <v>37</v>
      </c>
      <c r="O9889" t="s">
        <v>3635</v>
      </c>
      <c r="P9889" t="s">
        <v>704</v>
      </c>
      <c r="Q9889" t="str">
        <f t="shared" si="1081"/>
        <v>2018</v>
      </c>
      <c r="R9889" t="str">
        <f t="shared" si="1082"/>
        <v>July</v>
      </c>
      <c r="S9889" t="s">
        <v>1249</v>
      </c>
      <c r="T9889" t="s">
        <v>46</v>
      </c>
    </row>
    <row r="9890" spans="1:20" x14ac:dyDescent="0.3">
      <c r="A9890" t="s">
        <v>12949</v>
      </c>
      <c r="B9890" t="s">
        <v>730</v>
      </c>
      <c r="C9890">
        <v>3.8</v>
      </c>
      <c r="D9890">
        <f t="shared" si="1083"/>
        <v>4</v>
      </c>
      <c r="E9890">
        <v>19</v>
      </c>
      <c r="F9890" t="s">
        <v>82</v>
      </c>
      <c r="G9890">
        <f t="shared" si="1078"/>
        <v>21000000</v>
      </c>
      <c r="H9890" s="3" t="s">
        <v>1122</v>
      </c>
      <c r="I9890" t="str">
        <f t="shared" si="1079"/>
        <v>500+</v>
      </c>
      <c r="J9890" s="1">
        <f t="shared" si="1080"/>
        <v>500</v>
      </c>
      <c r="K9890" t="s">
        <v>17</v>
      </c>
      <c r="L9890" s="2">
        <v>0</v>
      </c>
      <c r="M9890" s="1">
        <f t="shared" si="1084"/>
        <v>0</v>
      </c>
      <c r="N9890" t="s">
        <v>18</v>
      </c>
      <c r="O9890" t="s">
        <v>731</v>
      </c>
      <c r="P9890" t="s">
        <v>820</v>
      </c>
      <c r="Q9890" t="str">
        <f t="shared" si="1081"/>
        <v>2018</v>
      </c>
      <c r="R9890" t="str">
        <f t="shared" si="1082"/>
        <v>April</v>
      </c>
      <c r="S9890" t="s">
        <v>146</v>
      </c>
      <c r="T9890" t="s">
        <v>71</v>
      </c>
    </row>
    <row r="9891" spans="1:20" x14ac:dyDescent="0.3">
      <c r="A9891" t="s">
        <v>12950</v>
      </c>
      <c r="B9891" t="s">
        <v>2290</v>
      </c>
      <c r="C9891">
        <v>3.5</v>
      </c>
      <c r="D9891">
        <f t="shared" si="1083"/>
        <v>4</v>
      </c>
      <c r="E9891">
        <v>3</v>
      </c>
      <c r="F9891" t="s">
        <v>78</v>
      </c>
      <c r="G9891">
        <f t="shared" si="1078"/>
        <v>20000000</v>
      </c>
      <c r="H9891" s="3" t="s">
        <v>1122</v>
      </c>
      <c r="I9891" t="str">
        <f t="shared" si="1079"/>
        <v>500+</v>
      </c>
      <c r="J9891" s="1">
        <f t="shared" si="1080"/>
        <v>500</v>
      </c>
      <c r="K9891" t="s">
        <v>17</v>
      </c>
      <c r="L9891" s="2">
        <v>0</v>
      </c>
      <c r="M9891" s="1">
        <f t="shared" si="1084"/>
        <v>0</v>
      </c>
      <c r="N9891" t="s">
        <v>18</v>
      </c>
      <c r="O9891" t="s">
        <v>2291</v>
      </c>
      <c r="P9891" t="s">
        <v>6492</v>
      </c>
      <c r="Q9891" t="str">
        <f t="shared" si="1081"/>
        <v>2016</v>
      </c>
      <c r="R9891" t="str">
        <f t="shared" si="1082"/>
        <v>June</v>
      </c>
      <c r="S9891" t="s">
        <v>21</v>
      </c>
      <c r="T9891" t="s">
        <v>46</v>
      </c>
    </row>
    <row r="9892" spans="1:20" x14ac:dyDescent="0.3">
      <c r="A9892" t="s">
        <v>12951</v>
      </c>
      <c r="B9892" t="s">
        <v>5080</v>
      </c>
      <c r="C9892">
        <v>4.5</v>
      </c>
      <c r="D9892">
        <f t="shared" si="1083"/>
        <v>5</v>
      </c>
      <c r="E9892">
        <v>67</v>
      </c>
      <c r="F9892" t="s">
        <v>73</v>
      </c>
      <c r="G9892">
        <f t="shared" si="1078"/>
        <v>12000000</v>
      </c>
      <c r="H9892" s="3" t="s">
        <v>719</v>
      </c>
      <c r="I9892" t="str">
        <f t="shared" si="1079"/>
        <v>1000+</v>
      </c>
      <c r="J9892" s="1">
        <f t="shared" si="1080"/>
        <v>1000</v>
      </c>
      <c r="K9892" t="s">
        <v>17</v>
      </c>
      <c r="L9892" s="2">
        <v>0</v>
      </c>
      <c r="M9892" s="1">
        <f t="shared" si="1084"/>
        <v>0</v>
      </c>
      <c r="N9892" t="s">
        <v>18</v>
      </c>
      <c r="O9892" t="s">
        <v>5081</v>
      </c>
      <c r="P9892" t="s">
        <v>83</v>
      </c>
      <c r="Q9892" t="str">
        <f t="shared" si="1081"/>
        <v>2018</v>
      </c>
      <c r="R9892" t="str">
        <f t="shared" si="1082"/>
        <v>June</v>
      </c>
      <c r="S9892">
        <v>1.8</v>
      </c>
      <c r="T9892" t="s">
        <v>71</v>
      </c>
    </row>
    <row r="9893" spans="1:20" x14ac:dyDescent="0.3">
      <c r="A9893" t="s">
        <v>12952</v>
      </c>
      <c r="B9893" t="s">
        <v>505</v>
      </c>
      <c r="C9893">
        <v>2.7</v>
      </c>
      <c r="D9893">
        <f t="shared" si="1083"/>
        <v>3</v>
      </c>
      <c r="E9893">
        <v>358</v>
      </c>
      <c r="F9893" t="s">
        <v>1307</v>
      </c>
      <c r="G9893">
        <f t="shared" si="1078"/>
        <v>2000000</v>
      </c>
      <c r="H9893" s="3" t="s">
        <v>49</v>
      </c>
      <c r="I9893" t="str">
        <f t="shared" si="1079"/>
        <v>50000+</v>
      </c>
      <c r="J9893" s="1">
        <f t="shared" si="1080"/>
        <v>50000</v>
      </c>
      <c r="K9893" t="s">
        <v>17</v>
      </c>
      <c r="L9893" s="2">
        <v>0</v>
      </c>
      <c r="M9893" s="1">
        <f t="shared" si="1084"/>
        <v>0</v>
      </c>
      <c r="N9893" t="s">
        <v>18</v>
      </c>
      <c r="O9893" t="s">
        <v>506</v>
      </c>
      <c r="P9893" t="s">
        <v>7621</v>
      </c>
      <c r="Q9893" t="str">
        <f t="shared" si="1081"/>
        <v>2017</v>
      </c>
      <c r="R9893" t="str">
        <f t="shared" si="1082"/>
        <v>September</v>
      </c>
      <c r="S9893" t="s">
        <v>6247</v>
      </c>
      <c r="T9893" t="s">
        <v>157</v>
      </c>
    </row>
    <row r="9894" spans="1:20" x14ac:dyDescent="0.3">
      <c r="A9894" t="s">
        <v>12953</v>
      </c>
      <c r="B9894" t="s">
        <v>505</v>
      </c>
      <c r="C9894">
        <v>3.5</v>
      </c>
      <c r="D9894">
        <f t="shared" si="1083"/>
        <v>4</v>
      </c>
      <c r="E9894">
        <v>10</v>
      </c>
      <c r="F9894" t="s">
        <v>89</v>
      </c>
      <c r="G9894">
        <f t="shared" si="1078"/>
        <v>2700000</v>
      </c>
      <c r="H9894" s="3" t="s">
        <v>719</v>
      </c>
      <c r="I9894" t="str">
        <f t="shared" si="1079"/>
        <v>1000+</v>
      </c>
      <c r="J9894" s="1">
        <f t="shared" si="1080"/>
        <v>1000</v>
      </c>
      <c r="K9894" t="s">
        <v>17</v>
      </c>
      <c r="L9894" s="2">
        <v>0</v>
      </c>
      <c r="M9894" s="1">
        <f t="shared" si="1084"/>
        <v>0</v>
      </c>
      <c r="N9894" t="s">
        <v>18</v>
      </c>
      <c r="O9894" t="s">
        <v>506</v>
      </c>
      <c r="P9894" t="s">
        <v>5571</v>
      </c>
      <c r="Q9894" t="str">
        <f t="shared" si="1081"/>
        <v>2016</v>
      </c>
      <c r="R9894" t="str">
        <f t="shared" si="1082"/>
        <v>July</v>
      </c>
      <c r="S9894">
        <v>2.6</v>
      </c>
      <c r="T9894" t="s">
        <v>22</v>
      </c>
    </row>
    <row r="9895" spans="1:20" x14ac:dyDescent="0.3">
      <c r="A9895" t="s">
        <v>12954</v>
      </c>
      <c r="B9895" t="s">
        <v>2910</v>
      </c>
      <c r="C9895">
        <v>4.5</v>
      </c>
      <c r="D9895">
        <f t="shared" si="1083"/>
        <v>5</v>
      </c>
      <c r="E9895">
        <v>13</v>
      </c>
      <c r="F9895" t="s">
        <v>435</v>
      </c>
      <c r="G9895">
        <f t="shared" si="1078"/>
        <v>13000000</v>
      </c>
      <c r="H9895" s="3" t="s">
        <v>719</v>
      </c>
      <c r="I9895" t="str">
        <f t="shared" si="1079"/>
        <v>1000+</v>
      </c>
      <c r="J9895" s="1">
        <f t="shared" si="1080"/>
        <v>1000</v>
      </c>
      <c r="K9895" t="s">
        <v>17</v>
      </c>
      <c r="L9895" s="2">
        <v>0</v>
      </c>
      <c r="M9895" s="1">
        <f t="shared" si="1084"/>
        <v>0</v>
      </c>
      <c r="N9895" t="s">
        <v>18</v>
      </c>
      <c r="O9895" t="s">
        <v>1216</v>
      </c>
      <c r="P9895" t="s">
        <v>3620</v>
      </c>
      <c r="Q9895" t="str">
        <f t="shared" si="1081"/>
        <v>2017</v>
      </c>
      <c r="R9895" t="str">
        <f t="shared" si="1082"/>
        <v>November</v>
      </c>
      <c r="S9895" t="s">
        <v>315</v>
      </c>
      <c r="T9895" t="s">
        <v>46</v>
      </c>
    </row>
    <row r="9896" spans="1:20" x14ac:dyDescent="0.3">
      <c r="A9896" t="s">
        <v>12955</v>
      </c>
      <c r="B9896" t="s">
        <v>2519</v>
      </c>
      <c r="C9896">
        <v>3.5</v>
      </c>
      <c r="D9896">
        <f t="shared" si="1083"/>
        <v>4</v>
      </c>
      <c r="E9896">
        <v>11</v>
      </c>
      <c r="F9896" t="s">
        <v>115</v>
      </c>
      <c r="G9896">
        <f t="shared" si="1078"/>
        <v>7000000</v>
      </c>
      <c r="H9896" s="3" t="s">
        <v>942</v>
      </c>
      <c r="I9896" t="str">
        <f t="shared" si="1079"/>
        <v>100+</v>
      </c>
      <c r="J9896" s="1">
        <f t="shared" si="1080"/>
        <v>100</v>
      </c>
      <c r="K9896" t="s">
        <v>17</v>
      </c>
      <c r="L9896" s="2">
        <v>0</v>
      </c>
      <c r="M9896" s="1">
        <f t="shared" si="1084"/>
        <v>0</v>
      </c>
      <c r="N9896" t="s">
        <v>18</v>
      </c>
      <c r="O9896" t="s">
        <v>2685</v>
      </c>
      <c r="P9896" t="s">
        <v>1247</v>
      </c>
      <c r="Q9896" t="str">
        <f t="shared" si="1081"/>
        <v>2018</v>
      </c>
      <c r="R9896" t="str">
        <f t="shared" si="1082"/>
        <v>February</v>
      </c>
      <c r="S9896">
        <v>1.3</v>
      </c>
      <c r="T9896" t="s">
        <v>245</v>
      </c>
    </row>
    <row r="9897" spans="1:20" x14ac:dyDescent="0.3">
      <c r="A9897" t="s">
        <v>12956</v>
      </c>
      <c r="B9897" t="s">
        <v>2377</v>
      </c>
      <c r="C9897">
        <v>5</v>
      </c>
      <c r="D9897">
        <f t="shared" si="1083"/>
        <v>5</v>
      </c>
      <c r="E9897">
        <v>10</v>
      </c>
      <c r="F9897" t="s">
        <v>161</v>
      </c>
      <c r="G9897">
        <f t="shared" si="1078"/>
        <v>9400000</v>
      </c>
      <c r="H9897" s="3" t="s">
        <v>942</v>
      </c>
      <c r="I9897" t="str">
        <f t="shared" si="1079"/>
        <v>100+</v>
      </c>
      <c r="J9897" s="1">
        <f t="shared" si="1080"/>
        <v>100</v>
      </c>
      <c r="K9897" t="s">
        <v>17</v>
      </c>
      <c r="L9897" s="2">
        <v>0</v>
      </c>
      <c r="M9897" s="1">
        <f t="shared" si="1084"/>
        <v>0</v>
      </c>
      <c r="N9897" t="s">
        <v>18</v>
      </c>
      <c r="O9897" t="s">
        <v>2378</v>
      </c>
      <c r="P9897" t="s">
        <v>5891</v>
      </c>
      <c r="Q9897" t="str">
        <f t="shared" si="1081"/>
        <v>2016</v>
      </c>
      <c r="R9897" t="str">
        <f t="shared" si="1082"/>
        <v>July</v>
      </c>
      <c r="S9897">
        <v>1.6</v>
      </c>
      <c r="T9897" t="s">
        <v>71</v>
      </c>
    </row>
    <row r="9898" spans="1:20" x14ac:dyDescent="0.3">
      <c r="A9898" t="s">
        <v>12957</v>
      </c>
      <c r="B9898" t="s">
        <v>4390</v>
      </c>
      <c r="C9898">
        <v>4</v>
      </c>
      <c r="D9898">
        <f t="shared" si="1083"/>
        <v>4</v>
      </c>
      <c r="E9898">
        <v>24</v>
      </c>
      <c r="F9898" t="s">
        <v>142</v>
      </c>
      <c r="G9898">
        <f t="shared" si="1078"/>
        <v>11000000</v>
      </c>
      <c r="H9898" s="3" t="s">
        <v>719</v>
      </c>
      <c r="I9898" t="str">
        <f t="shared" si="1079"/>
        <v>1000+</v>
      </c>
      <c r="J9898" s="1">
        <f t="shared" si="1080"/>
        <v>1000</v>
      </c>
      <c r="K9898" t="s">
        <v>17</v>
      </c>
      <c r="L9898" s="2">
        <v>0</v>
      </c>
      <c r="M9898" s="1">
        <f t="shared" si="1084"/>
        <v>0</v>
      </c>
      <c r="N9898" t="s">
        <v>18</v>
      </c>
      <c r="O9898" t="s">
        <v>4391</v>
      </c>
      <c r="P9898" t="s">
        <v>2647</v>
      </c>
      <c r="Q9898" t="str">
        <f t="shared" si="1081"/>
        <v>2018</v>
      </c>
      <c r="R9898" t="str">
        <f t="shared" si="1082"/>
        <v>February</v>
      </c>
      <c r="S9898">
        <v>1</v>
      </c>
      <c r="T9898" t="s">
        <v>71</v>
      </c>
    </row>
    <row r="9899" spans="1:20" x14ac:dyDescent="0.3">
      <c r="A9899" t="s">
        <v>12958</v>
      </c>
      <c r="B9899" t="s">
        <v>2519</v>
      </c>
      <c r="C9899">
        <v>4.2</v>
      </c>
      <c r="D9899">
        <f t="shared" si="1083"/>
        <v>5</v>
      </c>
      <c r="E9899">
        <v>214923</v>
      </c>
      <c r="F9899" t="s">
        <v>39</v>
      </c>
      <c r="G9899">
        <f t="shared" si="1078"/>
        <v>1000</v>
      </c>
      <c r="H9899" s="3" t="s">
        <v>31</v>
      </c>
      <c r="I9899" t="str">
        <f t="shared" si="1079"/>
        <v>5000000+</v>
      </c>
      <c r="J9899" s="1">
        <f t="shared" si="1080"/>
        <v>5000000</v>
      </c>
      <c r="K9899" t="s">
        <v>17</v>
      </c>
      <c r="L9899" s="2">
        <v>0</v>
      </c>
      <c r="M9899" s="1">
        <f t="shared" si="1084"/>
        <v>0</v>
      </c>
      <c r="N9899" t="s">
        <v>18</v>
      </c>
      <c r="O9899" t="s">
        <v>2685</v>
      </c>
      <c r="P9899" t="s">
        <v>74</v>
      </c>
      <c r="Q9899" t="str">
        <f t="shared" si="1081"/>
        <v>2018</v>
      </c>
      <c r="R9899" t="str">
        <f t="shared" si="1082"/>
        <v>July</v>
      </c>
      <c r="S9899" t="s">
        <v>12959</v>
      </c>
      <c r="T9899" t="s">
        <v>71</v>
      </c>
    </row>
    <row r="9900" spans="1:20" x14ac:dyDescent="0.3">
      <c r="A9900" t="s">
        <v>12960</v>
      </c>
      <c r="B9900" t="s">
        <v>2910</v>
      </c>
      <c r="C9900">
        <v>3.5</v>
      </c>
      <c r="D9900">
        <f t="shared" si="1083"/>
        <v>4</v>
      </c>
      <c r="E9900">
        <v>0</v>
      </c>
      <c r="F9900" t="s">
        <v>171</v>
      </c>
      <c r="G9900">
        <f t="shared" si="1078"/>
        <v>1200000</v>
      </c>
      <c r="H9900" s="3" t="s">
        <v>937</v>
      </c>
      <c r="I9900" t="str">
        <f t="shared" si="1079"/>
        <v>50+</v>
      </c>
      <c r="J9900" s="1">
        <f t="shared" si="1080"/>
        <v>50</v>
      </c>
      <c r="K9900" t="s">
        <v>17</v>
      </c>
      <c r="L9900" s="2">
        <v>0</v>
      </c>
      <c r="M9900" s="1">
        <f t="shared" si="1084"/>
        <v>0</v>
      </c>
      <c r="N9900" t="s">
        <v>18</v>
      </c>
      <c r="O9900" t="s">
        <v>1216</v>
      </c>
      <c r="P9900" t="s">
        <v>12961</v>
      </c>
      <c r="Q9900" t="str">
        <f t="shared" si="1081"/>
        <v>2013</v>
      </c>
      <c r="R9900" t="str">
        <f t="shared" si="1082"/>
        <v>December</v>
      </c>
      <c r="S9900">
        <v>1</v>
      </c>
      <c r="T9900" t="s">
        <v>63</v>
      </c>
    </row>
    <row r="9901" spans="1:20" x14ac:dyDescent="0.3">
      <c r="A9901" t="s">
        <v>12962</v>
      </c>
      <c r="B9901" t="s">
        <v>5080</v>
      </c>
      <c r="C9901">
        <v>3.5</v>
      </c>
      <c r="D9901">
        <f t="shared" si="1083"/>
        <v>4</v>
      </c>
      <c r="E9901">
        <v>25</v>
      </c>
      <c r="F9901" t="s">
        <v>276</v>
      </c>
      <c r="G9901">
        <f t="shared" si="1078"/>
        <v>18000000</v>
      </c>
      <c r="H9901" s="3" t="s">
        <v>719</v>
      </c>
      <c r="I9901" t="str">
        <f t="shared" si="1079"/>
        <v>1000+</v>
      </c>
      <c r="J9901" s="1">
        <f t="shared" si="1080"/>
        <v>1000</v>
      </c>
      <c r="K9901" t="s">
        <v>17</v>
      </c>
      <c r="L9901" s="2">
        <v>0</v>
      </c>
      <c r="M9901" s="1">
        <f t="shared" si="1084"/>
        <v>0</v>
      </c>
      <c r="N9901" t="s">
        <v>18</v>
      </c>
      <c r="O9901" t="s">
        <v>5081</v>
      </c>
      <c r="P9901" t="s">
        <v>417</v>
      </c>
      <c r="Q9901" t="str">
        <f t="shared" si="1081"/>
        <v>2018</v>
      </c>
      <c r="R9901" t="str">
        <f t="shared" si="1082"/>
        <v>May</v>
      </c>
      <c r="S9901" t="s">
        <v>210</v>
      </c>
      <c r="T9901" t="s">
        <v>76</v>
      </c>
    </row>
    <row r="9902" spans="1:20" x14ac:dyDescent="0.3">
      <c r="A9902" t="s">
        <v>12963</v>
      </c>
      <c r="B9902" t="s">
        <v>2910</v>
      </c>
      <c r="C9902">
        <v>4.4000000000000004</v>
      </c>
      <c r="D9902">
        <f t="shared" si="1083"/>
        <v>5</v>
      </c>
      <c r="E9902">
        <v>7</v>
      </c>
      <c r="F9902" t="s">
        <v>578</v>
      </c>
      <c r="G9902">
        <f t="shared" si="1078"/>
        <v>7500000</v>
      </c>
      <c r="H9902" s="3" t="s">
        <v>1122</v>
      </c>
      <c r="I9902" t="str">
        <f t="shared" si="1079"/>
        <v>500+</v>
      </c>
      <c r="J9902" s="1">
        <f t="shared" si="1080"/>
        <v>500</v>
      </c>
      <c r="K9902" t="s">
        <v>17</v>
      </c>
      <c r="L9902" s="2">
        <v>0</v>
      </c>
      <c r="M9902" s="1">
        <f t="shared" si="1084"/>
        <v>0</v>
      </c>
      <c r="N9902" t="s">
        <v>18</v>
      </c>
      <c r="O9902" t="s">
        <v>2527</v>
      </c>
      <c r="P9902" t="s">
        <v>7241</v>
      </c>
      <c r="Q9902" t="str">
        <f t="shared" si="1081"/>
        <v>2016</v>
      </c>
      <c r="R9902" t="str">
        <f t="shared" si="1082"/>
        <v>March</v>
      </c>
      <c r="S9902">
        <v>1</v>
      </c>
      <c r="T9902" t="s">
        <v>51</v>
      </c>
    </row>
    <row r="9903" spans="1:20" x14ac:dyDescent="0.3">
      <c r="A9903" t="s">
        <v>12964</v>
      </c>
      <c r="B9903" t="s">
        <v>1680</v>
      </c>
      <c r="C9903">
        <v>3.5</v>
      </c>
      <c r="D9903">
        <f t="shared" si="1083"/>
        <v>4</v>
      </c>
      <c r="E9903">
        <v>0</v>
      </c>
      <c r="F9903" t="s">
        <v>352</v>
      </c>
      <c r="G9903">
        <f t="shared" si="1078"/>
        <v>2600000</v>
      </c>
      <c r="H9903" s="3" t="s">
        <v>5992</v>
      </c>
      <c r="I9903" t="str">
        <f t="shared" si="1079"/>
        <v>0+</v>
      </c>
      <c r="J9903" s="1">
        <f t="shared" si="1080"/>
        <v>0</v>
      </c>
      <c r="K9903" t="s">
        <v>596</v>
      </c>
      <c r="L9903" s="2" t="s">
        <v>12965</v>
      </c>
      <c r="M9903" s="1">
        <f t="shared" si="1084"/>
        <v>30.99</v>
      </c>
      <c r="N9903" t="s">
        <v>18</v>
      </c>
      <c r="O9903" t="s">
        <v>1681</v>
      </c>
      <c r="P9903" t="s">
        <v>2365</v>
      </c>
      <c r="Q9903" t="str">
        <f t="shared" si="1081"/>
        <v>2018</v>
      </c>
      <c r="R9903" t="str">
        <f t="shared" si="1082"/>
        <v>January</v>
      </c>
      <c r="S9903">
        <v>1</v>
      </c>
      <c r="T9903" t="s">
        <v>76</v>
      </c>
    </row>
    <row r="9904" spans="1:20" x14ac:dyDescent="0.3">
      <c r="A9904" t="s">
        <v>12966</v>
      </c>
      <c r="B9904" t="s">
        <v>5080</v>
      </c>
      <c r="C9904">
        <v>4</v>
      </c>
      <c r="D9904">
        <f t="shared" si="1083"/>
        <v>4</v>
      </c>
      <c r="E9904">
        <v>2</v>
      </c>
      <c r="F9904" t="s">
        <v>73</v>
      </c>
      <c r="G9904">
        <f t="shared" si="1078"/>
        <v>12000000</v>
      </c>
      <c r="H9904" s="3" t="s">
        <v>937</v>
      </c>
      <c r="I9904" t="str">
        <f t="shared" si="1079"/>
        <v>50+</v>
      </c>
      <c r="J9904" s="1">
        <f t="shared" si="1080"/>
        <v>50</v>
      </c>
      <c r="K9904" t="s">
        <v>17</v>
      </c>
      <c r="L9904" s="2">
        <v>0</v>
      </c>
      <c r="M9904" s="1">
        <f t="shared" si="1084"/>
        <v>0</v>
      </c>
      <c r="N9904" t="s">
        <v>18</v>
      </c>
      <c r="O9904" t="s">
        <v>5081</v>
      </c>
      <c r="P9904" t="s">
        <v>5768</v>
      </c>
      <c r="Q9904" t="str">
        <f t="shared" si="1081"/>
        <v>2017</v>
      </c>
      <c r="R9904" t="str">
        <f t="shared" si="1082"/>
        <v>May</v>
      </c>
      <c r="S9904">
        <v>1.1000000000000001</v>
      </c>
      <c r="T9904" t="s">
        <v>71</v>
      </c>
    </row>
    <row r="9905" spans="1:20" x14ac:dyDescent="0.3">
      <c r="A9905" t="s">
        <v>12967</v>
      </c>
      <c r="B9905" t="s">
        <v>505</v>
      </c>
      <c r="C9905">
        <v>3.5</v>
      </c>
      <c r="D9905">
        <f t="shared" si="1083"/>
        <v>4</v>
      </c>
      <c r="E9905">
        <v>0</v>
      </c>
      <c r="F9905" t="s">
        <v>65</v>
      </c>
      <c r="G9905">
        <f t="shared" si="1078"/>
        <v>3100000</v>
      </c>
      <c r="H9905" s="3" t="s">
        <v>1147</v>
      </c>
      <c r="I9905" t="str">
        <f t="shared" si="1079"/>
        <v>10+</v>
      </c>
      <c r="J9905" s="1">
        <f t="shared" si="1080"/>
        <v>10</v>
      </c>
      <c r="K9905" t="s">
        <v>17</v>
      </c>
      <c r="L9905" s="2">
        <v>0</v>
      </c>
      <c r="M9905" s="1">
        <f t="shared" si="1084"/>
        <v>0</v>
      </c>
      <c r="N9905" t="s">
        <v>18</v>
      </c>
      <c r="O9905" t="s">
        <v>506</v>
      </c>
      <c r="P9905" t="s">
        <v>1053</v>
      </c>
      <c r="Q9905" t="str">
        <f t="shared" si="1081"/>
        <v>2018</v>
      </c>
      <c r="R9905" t="str">
        <f t="shared" si="1082"/>
        <v>March</v>
      </c>
      <c r="S9905">
        <v>1.5</v>
      </c>
      <c r="T9905" t="s">
        <v>22</v>
      </c>
    </row>
    <row r="9906" spans="1:20" x14ac:dyDescent="0.3">
      <c r="A9906" t="s">
        <v>12968</v>
      </c>
      <c r="B9906" t="s">
        <v>505</v>
      </c>
      <c r="C9906">
        <v>3.1</v>
      </c>
      <c r="D9906">
        <f t="shared" si="1083"/>
        <v>4</v>
      </c>
      <c r="E9906">
        <v>7</v>
      </c>
      <c r="F9906" t="s">
        <v>12969</v>
      </c>
      <c r="G9906">
        <f t="shared" si="1078"/>
        <v>39000</v>
      </c>
      <c r="H9906" s="3" t="s">
        <v>719</v>
      </c>
      <c r="I9906" t="str">
        <f t="shared" si="1079"/>
        <v>1000+</v>
      </c>
      <c r="J9906" s="1">
        <f t="shared" si="1080"/>
        <v>1000</v>
      </c>
      <c r="K9906" t="s">
        <v>17</v>
      </c>
      <c r="L9906" s="2">
        <v>0</v>
      </c>
      <c r="M9906" s="1">
        <f t="shared" si="1084"/>
        <v>0</v>
      </c>
      <c r="N9906" t="s">
        <v>18</v>
      </c>
      <c r="O9906" t="s">
        <v>506</v>
      </c>
      <c r="P9906" t="s">
        <v>12970</v>
      </c>
      <c r="Q9906" t="str">
        <f t="shared" si="1081"/>
        <v>2011</v>
      </c>
      <c r="R9906" t="str">
        <f t="shared" si="1082"/>
        <v>October</v>
      </c>
      <c r="S9906">
        <v>1</v>
      </c>
      <c r="T9906" t="s">
        <v>389</v>
      </c>
    </row>
    <row r="9907" spans="1:20" x14ac:dyDescent="0.3">
      <c r="A9907" t="s">
        <v>12971</v>
      </c>
      <c r="B9907" t="s">
        <v>505</v>
      </c>
      <c r="C9907">
        <v>3.5</v>
      </c>
      <c r="D9907">
        <f t="shared" si="1083"/>
        <v>4</v>
      </c>
      <c r="E9907">
        <v>15</v>
      </c>
      <c r="F9907" t="s">
        <v>678</v>
      </c>
      <c r="G9907">
        <f t="shared" si="1078"/>
        <v>4300000</v>
      </c>
      <c r="H9907" s="3" t="s">
        <v>719</v>
      </c>
      <c r="I9907" t="str">
        <f t="shared" si="1079"/>
        <v>1000+</v>
      </c>
      <c r="J9907" s="1">
        <f t="shared" si="1080"/>
        <v>1000</v>
      </c>
      <c r="K9907" t="s">
        <v>17</v>
      </c>
      <c r="L9907" s="2">
        <v>0</v>
      </c>
      <c r="M9907" s="1">
        <f t="shared" si="1084"/>
        <v>0</v>
      </c>
      <c r="N9907" t="s">
        <v>18</v>
      </c>
      <c r="O9907" t="s">
        <v>506</v>
      </c>
      <c r="P9907" t="s">
        <v>1841</v>
      </c>
      <c r="Q9907" t="str">
        <f t="shared" si="1081"/>
        <v>2018</v>
      </c>
      <c r="R9907" t="str">
        <f t="shared" si="1082"/>
        <v>May</v>
      </c>
      <c r="S9907" t="s">
        <v>9171</v>
      </c>
      <c r="T9907" t="s">
        <v>46</v>
      </c>
    </row>
    <row r="9908" spans="1:20" x14ac:dyDescent="0.3">
      <c r="A9908" t="s">
        <v>12972</v>
      </c>
      <c r="B9908" t="s">
        <v>402</v>
      </c>
      <c r="C9908">
        <v>3.5</v>
      </c>
      <c r="D9908">
        <f t="shared" si="1083"/>
        <v>4</v>
      </c>
      <c r="E9908">
        <v>0</v>
      </c>
      <c r="F9908" t="s">
        <v>1063</v>
      </c>
      <c r="G9908">
        <f t="shared" si="1078"/>
        <v>45000000</v>
      </c>
      <c r="H9908" s="3" t="s">
        <v>1147</v>
      </c>
      <c r="I9908" t="str">
        <f t="shared" si="1079"/>
        <v>10+</v>
      </c>
      <c r="J9908" s="1">
        <f t="shared" si="1080"/>
        <v>10</v>
      </c>
      <c r="K9908" t="s">
        <v>596</v>
      </c>
      <c r="L9908" s="2" t="s">
        <v>12973</v>
      </c>
      <c r="M9908" s="1">
        <f t="shared" si="1084"/>
        <v>3.61</v>
      </c>
      <c r="N9908" t="s">
        <v>18</v>
      </c>
      <c r="O9908" t="s">
        <v>404</v>
      </c>
      <c r="P9908" t="s">
        <v>6799</v>
      </c>
      <c r="Q9908" t="str">
        <f t="shared" si="1081"/>
        <v>2016</v>
      </c>
      <c r="R9908" t="str">
        <f t="shared" si="1082"/>
        <v>June</v>
      </c>
      <c r="S9908">
        <v>2</v>
      </c>
      <c r="T9908" t="s">
        <v>76</v>
      </c>
    </row>
    <row r="9909" spans="1:20" x14ac:dyDescent="0.3">
      <c r="A9909" t="s">
        <v>12974</v>
      </c>
      <c r="B9909" t="s">
        <v>2910</v>
      </c>
      <c r="C9909">
        <v>5</v>
      </c>
      <c r="D9909">
        <f t="shared" si="1083"/>
        <v>5</v>
      </c>
      <c r="E9909">
        <v>5</v>
      </c>
      <c r="F9909" t="s">
        <v>164</v>
      </c>
      <c r="G9909">
        <f t="shared" si="1078"/>
        <v>15000000</v>
      </c>
      <c r="H9909" s="3" t="s">
        <v>937</v>
      </c>
      <c r="I9909" t="str">
        <f t="shared" si="1079"/>
        <v>50+</v>
      </c>
      <c r="J9909" s="1">
        <f t="shared" si="1080"/>
        <v>50</v>
      </c>
      <c r="K9909" t="s">
        <v>17</v>
      </c>
      <c r="L9909" s="2">
        <v>0</v>
      </c>
      <c r="M9909" s="1">
        <f t="shared" si="1084"/>
        <v>0</v>
      </c>
      <c r="N9909" t="s">
        <v>18</v>
      </c>
      <c r="O9909" t="s">
        <v>1216</v>
      </c>
      <c r="P9909" t="s">
        <v>2961</v>
      </c>
      <c r="Q9909" t="str">
        <f t="shared" si="1081"/>
        <v>2017</v>
      </c>
      <c r="R9909" t="str">
        <f t="shared" si="1082"/>
        <v>October</v>
      </c>
      <c r="S9909" t="s">
        <v>725</v>
      </c>
      <c r="T9909" t="s">
        <v>46</v>
      </c>
    </row>
    <row r="9910" spans="1:20" x14ac:dyDescent="0.3">
      <c r="A9910" t="s">
        <v>12975</v>
      </c>
      <c r="B9910" t="s">
        <v>1680</v>
      </c>
      <c r="C9910">
        <v>3.5</v>
      </c>
      <c r="D9910">
        <f t="shared" si="1083"/>
        <v>4</v>
      </c>
      <c r="E9910">
        <v>1</v>
      </c>
      <c r="F9910" t="s">
        <v>231</v>
      </c>
      <c r="G9910">
        <f t="shared" si="1078"/>
        <v>2500000</v>
      </c>
      <c r="H9910" s="3" t="s">
        <v>942</v>
      </c>
      <c r="I9910" t="str">
        <f t="shared" si="1079"/>
        <v>100+</v>
      </c>
      <c r="J9910" s="1">
        <f t="shared" si="1080"/>
        <v>100</v>
      </c>
      <c r="K9910" t="s">
        <v>17</v>
      </c>
      <c r="L9910" s="2">
        <v>0</v>
      </c>
      <c r="M9910" s="1">
        <f t="shared" si="1084"/>
        <v>0</v>
      </c>
      <c r="N9910" t="s">
        <v>18</v>
      </c>
      <c r="O9910" t="s">
        <v>1681</v>
      </c>
      <c r="P9910" t="s">
        <v>3277</v>
      </c>
      <c r="Q9910" t="str">
        <f t="shared" si="1081"/>
        <v>2015</v>
      </c>
      <c r="R9910" t="str">
        <f t="shared" si="1082"/>
        <v>December</v>
      </c>
      <c r="S9910" t="s">
        <v>585</v>
      </c>
      <c r="T9910" t="s">
        <v>76</v>
      </c>
    </row>
    <row r="9911" spans="1:20" x14ac:dyDescent="0.3">
      <c r="A9911" t="s">
        <v>12976</v>
      </c>
      <c r="B9911" t="s">
        <v>730</v>
      </c>
      <c r="C9911">
        <v>3.5</v>
      </c>
      <c r="D9911">
        <f t="shared" si="1083"/>
        <v>4</v>
      </c>
      <c r="E9911">
        <v>0</v>
      </c>
      <c r="F9911" t="s">
        <v>273</v>
      </c>
      <c r="G9911">
        <f t="shared" si="1078"/>
        <v>5400000</v>
      </c>
      <c r="H9911" s="3" t="s">
        <v>942</v>
      </c>
      <c r="I9911" t="str">
        <f t="shared" si="1079"/>
        <v>100+</v>
      </c>
      <c r="J9911" s="1">
        <f t="shared" si="1080"/>
        <v>100</v>
      </c>
      <c r="K9911" t="s">
        <v>17</v>
      </c>
      <c r="L9911" s="2">
        <v>0</v>
      </c>
      <c r="M9911" s="1">
        <f t="shared" si="1084"/>
        <v>0</v>
      </c>
      <c r="N9911" t="s">
        <v>18</v>
      </c>
      <c r="O9911" t="s">
        <v>731</v>
      </c>
      <c r="P9911" t="s">
        <v>27</v>
      </c>
      <c r="Q9911" t="str">
        <f t="shared" si="1081"/>
        <v>2018</v>
      </c>
      <c r="R9911" t="str">
        <f t="shared" si="1082"/>
        <v>January</v>
      </c>
      <c r="S9911" t="s">
        <v>281</v>
      </c>
      <c r="T9911" t="s">
        <v>71</v>
      </c>
    </row>
    <row r="9912" spans="1:20" x14ac:dyDescent="0.3">
      <c r="A9912" t="s">
        <v>12977</v>
      </c>
      <c r="B9912" t="s">
        <v>505</v>
      </c>
      <c r="C9912">
        <v>3.5</v>
      </c>
      <c r="D9912">
        <f t="shared" si="1083"/>
        <v>4</v>
      </c>
      <c r="E9912">
        <v>2</v>
      </c>
      <c r="F9912" t="s">
        <v>139</v>
      </c>
      <c r="G9912">
        <f t="shared" si="1078"/>
        <v>5200000</v>
      </c>
      <c r="H9912" s="3" t="s">
        <v>942</v>
      </c>
      <c r="I9912" t="str">
        <f t="shared" si="1079"/>
        <v>100+</v>
      </c>
      <c r="J9912" s="1">
        <f t="shared" si="1080"/>
        <v>100</v>
      </c>
      <c r="K9912" t="s">
        <v>17</v>
      </c>
      <c r="L9912" s="2">
        <v>0</v>
      </c>
      <c r="M9912" s="1">
        <f t="shared" si="1084"/>
        <v>0</v>
      </c>
      <c r="N9912" t="s">
        <v>18</v>
      </c>
      <c r="O9912" t="s">
        <v>506</v>
      </c>
      <c r="P9912" t="s">
        <v>12978</v>
      </c>
      <c r="Q9912" t="str">
        <f t="shared" si="1081"/>
        <v>2013</v>
      </c>
      <c r="R9912" t="str">
        <f t="shared" si="1082"/>
        <v>February</v>
      </c>
      <c r="S9912">
        <v>1</v>
      </c>
      <c r="T9912" t="s">
        <v>211</v>
      </c>
    </row>
    <row r="9913" spans="1:20" x14ac:dyDescent="0.3">
      <c r="A9913" t="s">
        <v>12979</v>
      </c>
      <c r="B9913" t="s">
        <v>2377</v>
      </c>
      <c r="C9913">
        <v>3.5</v>
      </c>
      <c r="D9913">
        <f t="shared" si="1083"/>
        <v>4</v>
      </c>
      <c r="E9913">
        <v>1</v>
      </c>
      <c r="F9913" t="s">
        <v>575</v>
      </c>
      <c r="G9913">
        <f t="shared" si="1078"/>
        <v>1500000</v>
      </c>
      <c r="H9913" s="3" t="s">
        <v>1147</v>
      </c>
      <c r="I9913" t="str">
        <f t="shared" si="1079"/>
        <v>10+</v>
      </c>
      <c r="J9913" s="1">
        <f t="shared" si="1080"/>
        <v>10</v>
      </c>
      <c r="K9913" t="s">
        <v>17</v>
      </c>
      <c r="L9913" s="2">
        <v>0</v>
      </c>
      <c r="M9913" s="1">
        <f t="shared" si="1084"/>
        <v>0</v>
      </c>
      <c r="N9913" t="s">
        <v>18</v>
      </c>
      <c r="O9913" t="s">
        <v>2378</v>
      </c>
      <c r="P9913" t="s">
        <v>12980</v>
      </c>
      <c r="Q9913" t="str">
        <f t="shared" si="1081"/>
        <v>2015</v>
      </c>
      <c r="R9913" t="str">
        <f t="shared" si="1082"/>
        <v>April</v>
      </c>
      <c r="S9913">
        <v>1</v>
      </c>
      <c r="T9913" t="s">
        <v>535</v>
      </c>
    </row>
    <row r="9914" spans="1:20" x14ac:dyDescent="0.3">
      <c r="A9914" t="s">
        <v>12981</v>
      </c>
      <c r="B9914" t="s">
        <v>402</v>
      </c>
      <c r="C9914">
        <v>3.5</v>
      </c>
      <c r="D9914">
        <f t="shared" si="1083"/>
        <v>4</v>
      </c>
      <c r="E9914">
        <v>2</v>
      </c>
      <c r="F9914" t="s">
        <v>12982</v>
      </c>
      <c r="G9914">
        <f t="shared" si="1078"/>
        <v>970000</v>
      </c>
      <c r="H9914" s="3" t="s">
        <v>942</v>
      </c>
      <c r="I9914" t="str">
        <f t="shared" si="1079"/>
        <v>100+</v>
      </c>
      <c r="J9914" s="1">
        <f t="shared" si="1080"/>
        <v>100</v>
      </c>
      <c r="K9914" t="s">
        <v>17</v>
      </c>
      <c r="L9914" s="2">
        <v>0</v>
      </c>
      <c r="M9914" s="1">
        <f t="shared" si="1084"/>
        <v>0</v>
      </c>
      <c r="N9914" t="s">
        <v>18</v>
      </c>
      <c r="O9914" t="s">
        <v>404</v>
      </c>
      <c r="P9914" t="s">
        <v>12983</v>
      </c>
      <c r="Q9914" t="str">
        <f t="shared" si="1081"/>
        <v>2014</v>
      </c>
      <c r="R9914" t="str">
        <f t="shared" si="1082"/>
        <v>January</v>
      </c>
      <c r="S9914" t="s">
        <v>70</v>
      </c>
      <c r="T9914" t="s">
        <v>76</v>
      </c>
    </row>
    <row r="9915" spans="1:20" x14ac:dyDescent="0.3">
      <c r="A9915" t="s">
        <v>12984</v>
      </c>
      <c r="B9915" t="s">
        <v>1680</v>
      </c>
      <c r="C9915">
        <v>3.5</v>
      </c>
      <c r="D9915">
        <f t="shared" si="1083"/>
        <v>4</v>
      </c>
      <c r="E9915">
        <v>0</v>
      </c>
      <c r="F9915" t="s">
        <v>1001</v>
      </c>
      <c r="G9915">
        <f t="shared" si="1078"/>
        <v>1400000</v>
      </c>
      <c r="H9915" s="3" t="s">
        <v>5992</v>
      </c>
      <c r="I9915" t="str">
        <f t="shared" si="1079"/>
        <v>0+</v>
      </c>
      <c r="J9915" s="1">
        <f t="shared" si="1080"/>
        <v>0</v>
      </c>
      <c r="K9915" t="s">
        <v>596</v>
      </c>
      <c r="L9915" s="2" t="s">
        <v>12985</v>
      </c>
      <c r="M9915" s="1">
        <f t="shared" si="1084"/>
        <v>394.99</v>
      </c>
      <c r="N9915" t="s">
        <v>18</v>
      </c>
      <c r="O9915" t="s">
        <v>1681</v>
      </c>
      <c r="P9915" t="s">
        <v>150</v>
      </c>
      <c r="Q9915" t="str">
        <f t="shared" si="1081"/>
        <v>2018</v>
      </c>
      <c r="R9915" t="str">
        <f t="shared" si="1082"/>
        <v>July</v>
      </c>
      <c r="S9915">
        <v>1</v>
      </c>
      <c r="T9915" t="s">
        <v>22</v>
      </c>
    </row>
    <row r="9916" spans="1:20" x14ac:dyDescent="0.3">
      <c r="A9916" t="s">
        <v>12986</v>
      </c>
      <c r="B9916" t="s">
        <v>2377</v>
      </c>
      <c r="C9916">
        <v>3.5</v>
      </c>
      <c r="D9916">
        <f t="shared" si="1083"/>
        <v>4</v>
      </c>
      <c r="E9916">
        <v>1</v>
      </c>
      <c r="F9916" t="s">
        <v>1307</v>
      </c>
      <c r="G9916">
        <f t="shared" si="1078"/>
        <v>2000000</v>
      </c>
      <c r="H9916" s="3" t="s">
        <v>942</v>
      </c>
      <c r="I9916" t="str">
        <f t="shared" si="1079"/>
        <v>100+</v>
      </c>
      <c r="J9916" s="1">
        <f t="shared" si="1080"/>
        <v>100</v>
      </c>
      <c r="K9916" t="s">
        <v>17</v>
      </c>
      <c r="L9916" s="2">
        <v>0</v>
      </c>
      <c r="M9916" s="1">
        <f t="shared" si="1084"/>
        <v>0</v>
      </c>
      <c r="N9916" t="s">
        <v>18</v>
      </c>
      <c r="O9916" t="s">
        <v>2378</v>
      </c>
      <c r="P9916" t="s">
        <v>5968</v>
      </c>
      <c r="Q9916" t="str">
        <f t="shared" si="1081"/>
        <v>2018</v>
      </c>
      <c r="R9916" t="str">
        <f t="shared" si="1082"/>
        <v>May</v>
      </c>
      <c r="S9916" t="s">
        <v>12987</v>
      </c>
      <c r="T9916" t="s">
        <v>22</v>
      </c>
    </row>
    <row r="9917" spans="1:20" x14ac:dyDescent="0.3">
      <c r="A9917" t="s">
        <v>12988</v>
      </c>
      <c r="B9917" t="s">
        <v>3748</v>
      </c>
      <c r="C9917">
        <v>3.5</v>
      </c>
      <c r="D9917">
        <f t="shared" si="1083"/>
        <v>4</v>
      </c>
      <c r="E9917">
        <v>31</v>
      </c>
      <c r="F9917" t="s">
        <v>1677</v>
      </c>
      <c r="G9917">
        <f t="shared" si="1078"/>
        <v>34000000</v>
      </c>
      <c r="H9917" s="3" t="s">
        <v>719</v>
      </c>
      <c r="I9917" t="str">
        <f t="shared" si="1079"/>
        <v>1000+</v>
      </c>
      <c r="J9917" s="1">
        <f t="shared" si="1080"/>
        <v>1000</v>
      </c>
      <c r="K9917" t="s">
        <v>17</v>
      </c>
      <c r="L9917" s="2">
        <v>0</v>
      </c>
      <c r="M9917" s="1">
        <f t="shared" si="1084"/>
        <v>0</v>
      </c>
      <c r="N9917" t="s">
        <v>18</v>
      </c>
      <c r="O9917" t="s">
        <v>3749</v>
      </c>
      <c r="P9917" t="s">
        <v>921</v>
      </c>
      <c r="Q9917" t="str">
        <f t="shared" si="1081"/>
        <v>2017</v>
      </c>
      <c r="R9917" t="str">
        <f t="shared" si="1082"/>
        <v>August</v>
      </c>
      <c r="S9917" t="s">
        <v>2701</v>
      </c>
      <c r="T9917" t="s">
        <v>71</v>
      </c>
    </row>
    <row r="9918" spans="1:20" x14ac:dyDescent="0.3">
      <c r="A9918" t="s">
        <v>12989</v>
      </c>
      <c r="B9918" t="s">
        <v>2910</v>
      </c>
      <c r="C9918">
        <v>3.5</v>
      </c>
      <c r="D9918">
        <f t="shared" si="1083"/>
        <v>4</v>
      </c>
      <c r="E9918">
        <v>3</v>
      </c>
      <c r="F9918" t="s">
        <v>493</v>
      </c>
      <c r="G9918">
        <f t="shared" si="1078"/>
        <v>2100000</v>
      </c>
      <c r="H9918" s="3" t="s">
        <v>942</v>
      </c>
      <c r="I9918" t="str">
        <f t="shared" si="1079"/>
        <v>100+</v>
      </c>
      <c r="J9918" s="1">
        <f t="shared" si="1080"/>
        <v>100</v>
      </c>
      <c r="K9918" t="s">
        <v>596</v>
      </c>
      <c r="L9918" s="2" t="s">
        <v>12990</v>
      </c>
      <c r="M9918" s="1">
        <f t="shared" si="1084"/>
        <v>1.26</v>
      </c>
      <c r="N9918" t="s">
        <v>18</v>
      </c>
      <c r="O9918" t="s">
        <v>1445</v>
      </c>
      <c r="P9918" t="s">
        <v>12991</v>
      </c>
      <c r="Q9918" t="str">
        <f t="shared" si="1081"/>
        <v>2012</v>
      </c>
      <c r="R9918" t="str">
        <f t="shared" si="1082"/>
        <v>January</v>
      </c>
      <c r="S9918">
        <v>3</v>
      </c>
      <c r="T9918" t="s">
        <v>465</v>
      </c>
    </row>
    <row r="9919" spans="1:20" x14ac:dyDescent="0.3">
      <c r="A9919" t="s">
        <v>12992</v>
      </c>
      <c r="B9919" t="s">
        <v>505</v>
      </c>
      <c r="C9919">
        <v>4.7</v>
      </c>
      <c r="D9919">
        <f t="shared" si="1083"/>
        <v>5</v>
      </c>
      <c r="E9919">
        <v>78</v>
      </c>
      <c r="F9919" t="s">
        <v>39</v>
      </c>
      <c r="G9919">
        <f t="shared" ref="G9919:G9982" si="1085">IF(RIGHT(F9919,1)="M",LEFT(F9919,LEN(F9919)-1)*1000000,IF(RIGHT(F9919,1)="K",LEFT(F9919,LEN(F9919)-1)*1000, 1000))</f>
        <v>1000</v>
      </c>
      <c r="H9919" s="3" t="s">
        <v>719</v>
      </c>
      <c r="I9919" t="str">
        <f t="shared" ref="I9919:I9982" si="1086">SUBSTITUTE(H9919,",","")</f>
        <v>1000+</v>
      </c>
      <c r="J9919" s="1">
        <f t="shared" ref="J9919:J9982" si="1087">VALUE(LEFT(I9919,LEN(I9919)-1))</f>
        <v>1000</v>
      </c>
      <c r="K9919" t="s">
        <v>17</v>
      </c>
      <c r="L9919" s="2">
        <v>0</v>
      </c>
      <c r="M9919" s="1">
        <f t="shared" si="1084"/>
        <v>0</v>
      </c>
      <c r="N9919" t="s">
        <v>18</v>
      </c>
      <c r="O9919" t="s">
        <v>506</v>
      </c>
      <c r="P9919" t="s">
        <v>9540</v>
      </c>
      <c r="Q9919" t="str">
        <f t="shared" ref="Q9919:Q9982" si="1088">RIGHT(P9919,4)</f>
        <v>2017</v>
      </c>
      <c r="R9919" t="str">
        <f t="shared" ref="R9919:R9982" si="1089">LEFT(P9919,FIND(" ",P9919)-1)</f>
        <v>January</v>
      </c>
      <c r="S9919" t="s">
        <v>39</v>
      </c>
      <c r="T9919" t="s">
        <v>39</v>
      </c>
    </row>
    <row r="9920" spans="1:20" x14ac:dyDescent="0.3">
      <c r="A9920" t="s">
        <v>12993</v>
      </c>
      <c r="B9920" t="s">
        <v>730</v>
      </c>
      <c r="C9920">
        <v>3.7</v>
      </c>
      <c r="D9920">
        <f t="shared" si="1083"/>
        <v>4</v>
      </c>
      <c r="E9920">
        <v>98</v>
      </c>
      <c r="F9920" t="s">
        <v>1472</v>
      </c>
      <c r="G9920">
        <f t="shared" si="1085"/>
        <v>9700000</v>
      </c>
      <c r="H9920" s="3" t="s">
        <v>16</v>
      </c>
      <c r="I9920" t="str">
        <f t="shared" si="1086"/>
        <v>10000+</v>
      </c>
      <c r="J9920" s="1">
        <f t="shared" si="1087"/>
        <v>10000</v>
      </c>
      <c r="K9920" t="s">
        <v>17</v>
      </c>
      <c r="L9920" s="2">
        <v>0</v>
      </c>
      <c r="M9920" s="1">
        <f t="shared" si="1084"/>
        <v>0</v>
      </c>
      <c r="N9920" t="s">
        <v>18</v>
      </c>
      <c r="O9920" t="s">
        <v>731</v>
      </c>
      <c r="P9920" t="s">
        <v>150</v>
      </c>
      <c r="Q9920" t="str">
        <f t="shared" si="1088"/>
        <v>2018</v>
      </c>
      <c r="R9920" t="str">
        <f t="shared" si="1089"/>
        <v>July</v>
      </c>
      <c r="S9920" t="s">
        <v>12994</v>
      </c>
      <c r="T9920" t="s">
        <v>535</v>
      </c>
    </row>
    <row r="9921" spans="1:20" x14ac:dyDescent="0.3">
      <c r="A9921" t="s">
        <v>12995</v>
      </c>
      <c r="B9921" t="s">
        <v>1997</v>
      </c>
      <c r="C9921">
        <v>3.9</v>
      </c>
      <c r="D9921">
        <f t="shared" si="1083"/>
        <v>4</v>
      </c>
      <c r="E9921">
        <v>21</v>
      </c>
      <c r="F9921" t="s">
        <v>300</v>
      </c>
      <c r="G9921">
        <f t="shared" si="1085"/>
        <v>2200000</v>
      </c>
      <c r="H9921" s="3" t="s">
        <v>719</v>
      </c>
      <c r="I9921" t="str">
        <f t="shared" si="1086"/>
        <v>1000+</v>
      </c>
      <c r="J9921" s="1">
        <f t="shared" si="1087"/>
        <v>1000</v>
      </c>
      <c r="K9921" t="s">
        <v>17</v>
      </c>
      <c r="L9921" s="2">
        <v>0</v>
      </c>
      <c r="M9921" s="1">
        <f t="shared" si="1084"/>
        <v>0</v>
      </c>
      <c r="N9921" t="s">
        <v>18</v>
      </c>
      <c r="O9921" t="s">
        <v>1998</v>
      </c>
      <c r="P9921" t="s">
        <v>8363</v>
      </c>
      <c r="Q9921" t="str">
        <f t="shared" si="1088"/>
        <v>2015</v>
      </c>
      <c r="R9921" t="str">
        <f t="shared" si="1089"/>
        <v>October</v>
      </c>
      <c r="S9921" t="s">
        <v>2975</v>
      </c>
      <c r="T9921" t="s">
        <v>76</v>
      </c>
    </row>
    <row r="9922" spans="1:20" x14ac:dyDescent="0.3">
      <c r="A9922" t="s">
        <v>12996</v>
      </c>
      <c r="B9922" t="s">
        <v>505</v>
      </c>
      <c r="C9922">
        <v>3.5</v>
      </c>
      <c r="D9922">
        <f t="shared" ref="D9922:D9985" si="1090">IF(C9922&gt;4,5,IF(C9922&gt;3,4,IF(C9922&gt;2,3,IF(C9922&gt;1,2,1))))</f>
        <v>4</v>
      </c>
      <c r="E9922">
        <v>3</v>
      </c>
      <c r="F9922" t="s">
        <v>916</v>
      </c>
      <c r="G9922">
        <f t="shared" si="1085"/>
        <v>1600000</v>
      </c>
      <c r="H9922" s="3" t="s">
        <v>1147</v>
      </c>
      <c r="I9922" t="str">
        <f t="shared" si="1086"/>
        <v>10+</v>
      </c>
      <c r="J9922" s="1">
        <f t="shared" si="1087"/>
        <v>10</v>
      </c>
      <c r="K9922" t="s">
        <v>17</v>
      </c>
      <c r="L9922" s="2">
        <v>0</v>
      </c>
      <c r="M9922" s="1">
        <f t="shared" si="1084"/>
        <v>0</v>
      </c>
      <c r="N9922" t="s">
        <v>18</v>
      </c>
      <c r="O9922" t="s">
        <v>506</v>
      </c>
      <c r="P9922" t="s">
        <v>4057</v>
      </c>
      <c r="Q9922" t="str">
        <f t="shared" si="1088"/>
        <v>2017</v>
      </c>
      <c r="R9922" t="str">
        <f t="shared" si="1089"/>
        <v>March</v>
      </c>
      <c r="S9922" t="s">
        <v>1198</v>
      </c>
      <c r="T9922" t="s">
        <v>76</v>
      </c>
    </row>
    <row r="9923" spans="1:20" x14ac:dyDescent="0.3">
      <c r="A9923" t="s">
        <v>12997</v>
      </c>
      <c r="B9923" t="s">
        <v>3634</v>
      </c>
      <c r="C9923">
        <v>3.5</v>
      </c>
      <c r="D9923">
        <f t="shared" si="1090"/>
        <v>4</v>
      </c>
      <c r="E9923">
        <v>0</v>
      </c>
      <c r="F9923" t="s">
        <v>168</v>
      </c>
      <c r="G9923">
        <f t="shared" si="1085"/>
        <v>10000000</v>
      </c>
      <c r="H9923" s="3" t="s">
        <v>1147</v>
      </c>
      <c r="I9923" t="str">
        <f t="shared" si="1086"/>
        <v>10+</v>
      </c>
      <c r="J9923" s="1">
        <f t="shared" si="1087"/>
        <v>10</v>
      </c>
      <c r="K9923" t="s">
        <v>17</v>
      </c>
      <c r="L9923" s="2">
        <v>0</v>
      </c>
      <c r="M9923" s="1">
        <f t="shared" ref="M9923:M9986" si="1091">VALUE(IF(RIGHT(L9923,LEN(L9923)-1)="",0,RIGHT(L9923,LEN(L9923)-1)))</f>
        <v>0</v>
      </c>
      <c r="N9923" t="s">
        <v>18</v>
      </c>
      <c r="O9923" t="s">
        <v>3635</v>
      </c>
      <c r="P9923" t="s">
        <v>2422</v>
      </c>
      <c r="Q9923" t="str">
        <f t="shared" si="1088"/>
        <v>2015</v>
      </c>
      <c r="R9923" t="str">
        <f t="shared" si="1089"/>
        <v>September</v>
      </c>
      <c r="S9923">
        <v>1</v>
      </c>
      <c r="T9923" t="s">
        <v>76</v>
      </c>
    </row>
    <row r="9924" spans="1:20" x14ac:dyDescent="0.3">
      <c r="A9924" t="s">
        <v>12998</v>
      </c>
      <c r="B9924" t="s">
        <v>2910</v>
      </c>
      <c r="C9924">
        <v>3</v>
      </c>
      <c r="D9924">
        <f t="shared" si="1090"/>
        <v>3</v>
      </c>
      <c r="E9924">
        <v>606</v>
      </c>
      <c r="F9924" t="s">
        <v>495</v>
      </c>
      <c r="G9924">
        <f t="shared" si="1085"/>
        <v>42000000</v>
      </c>
      <c r="H9924" s="3" t="s">
        <v>49</v>
      </c>
      <c r="I9924" t="str">
        <f t="shared" si="1086"/>
        <v>50000+</v>
      </c>
      <c r="J9924" s="1">
        <f t="shared" si="1087"/>
        <v>50000</v>
      </c>
      <c r="K9924" t="s">
        <v>17</v>
      </c>
      <c r="L9924" s="2">
        <v>0</v>
      </c>
      <c r="M9924" s="1">
        <f t="shared" si="1091"/>
        <v>0</v>
      </c>
      <c r="N9924" t="s">
        <v>111</v>
      </c>
      <c r="O9924" t="s">
        <v>5888</v>
      </c>
      <c r="P9924" t="s">
        <v>8384</v>
      </c>
      <c r="Q9924" t="str">
        <f t="shared" si="1088"/>
        <v>2016</v>
      </c>
      <c r="R9924" t="str">
        <f t="shared" si="1089"/>
        <v>August</v>
      </c>
      <c r="S9924">
        <v>1.2</v>
      </c>
      <c r="T9924" t="s">
        <v>76</v>
      </c>
    </row>
    <row r="9925" spans="1:20" x14ac:dyDescent="0.3">
      <c r="A9925" t="s">
        <v>12999</v>
      </c>
      <c r="B9925" t="s">
        <v>505</v>
      </c>
      <c r="C9925">
        <v>3.5</v>
      </c>
      <c r="D9925">
        <f t="shared" si="1090"/>
        <v>4</v>
      </c>
      <c r="E9925">
        <v>1</v>
      </c>
      <c r="F9925" t="s">
        <v>435</v>
      </c>
      <c r="G9925">
        <f t="shared" si="1085"/>
        <v>13000000</v>
      </c>
      <c r="H9925" s="3" t="s">
        <v>937</v>
      </c>
      <c r="I9925" t="str">
        <f t="shared" si="1086"/>
        <v>50+</v>
      </c>
      <c r="J9925" s="1">
        <f t="shared" si="1087"/>
        <v>50</v>
      </c>
      <c r="K9925" t="s">
        <v>17</v>
      </c>
      <c r="L9925" s="2">
        <v>0</v>
      </c>
      <c r="M9925" s="1">
        <f t="shared" si="1091"/>
        <v>0</v>
      </c>
      <c r="N9925" t="s">
        <v>18</v>
      </c>
      <c r="O9925" t="s">
        <v>506</v>
      </c>
      <c r="P9925" t="s">
        <v>3327</v>
      </c>
      <c r="Q9925" t="str">
        <f t="shared" si="1088"/>
        <v>2017</v>
      </c>
      <c r="R9925" t="str">
        <f t="shared" si="1089"/>
        <v>October</v>
      </c>
      <c r="S9925" t="s">
        <v>21</v>
      </c>
      <c r="T9925" t="s">
        <v>40</v>
      </c>
    </row>
    <row r="9926" spans="1:20" x14ac:dyDescent="0.3">
      <c r="A9926" t="s">
        <v>13000</v>
      </c>
      <c r="B9926" t="s">
        <v>505</v>
      </c>
      <c r="C9926">
        <v>3.5</v>
      </c>
      <c r="D9926">
        <f t="shared" si="1090"/>
        <v>4</v>
      </c>
      <c r="E9926">
        <v>0</v>
      </c>
      <c r="F9926" t="s">
        <v>89</v>
      </c>
      <c r="G9926">
        <f t="shared" si="1085"/>
        <v>2700000</v>
      </c>
      <c r="H9926" s="3" t="s">
        <v>1147</v>
      </c>
      <c r="I9926" t="str">
        <f t="shared" si="1086"/>
        <v>10+</v>
      </c>
      <c r="J9926" s="1">
        <f t="shared" si="1087"/>
        <v>10</v>
      </c>
      <c r="K9926" t="s">
        <v>17</v>
      </c>
      <c r="L9926" s="2">
        <v>0</v>
      </c>
      <c r="M9926" s="1">
        <f t="shared" si="1091"/>
        <v>0</v>
      </c>
      <c r="N9926" t="s">
        <v>18</v>
      </c>
      <c r="O9926" t="s">
        <v>506</v>
      </c>
      <c r="P9926" t="s">
        <v>7810</v>
      </c>
      <c r="Q9926" t="str">
        <f t="shared" si="1088"/>
        <v>2016</v>
      </c>
      <c r="R9926" t="str">
        <f t="shared" si="1089"/>
        <v>December</v>
      </c>
      <c r="S9926" t="s">
        <v>3621</v>
      </c>
      <c r="T9926" t="s">
        <v>76</v>
      </c>
    </row>
    <row r="9927" spans="1:20" x14ac:dyDescent="0.3">
      <c r="A9927" t="s">
        <v>13001</v>
      </c>
      <c r="B9927" t="s">
        <v>4716</v>
      </c>
      <c r="C9927">
        <v>3.5</v>
      </c>
      <c r="D9927">
        <f t="shared" si="1090"/>
        <v>4</v>
      </c>
      <c r="E9927">
        <v>0</v>
      </c>
      <c r="F9927" t="s">
        <v>30</v>
      </c>
      <c r="G9927">
        <f t="shared" si="1085"/>
        <v>8700000</v>
      </c>
      <c r="H9927" s="3" t="s">
        <v>1147</v>
      </c>
      <c r="I9927" t="str">
        <f t="shared" si="1086"/>
        <v>10+</v>
      </c>
      <c r="J9927" s="1">
        <f t="shared" si="1087"/>
        <v>10</v>
      </c>
      <c r="K9927" t="s">
        <v>17</v>
      </c>
      <c r="L9927" s="2">
        <v>0</v>
      </c>
      <c r="M9927" s="1">
        <f t="shared" si="1091"/>
        <v>0</v>
      </c>
      <c r="N9927" t="s">
        <v>18</v>
      </c>
      <c r="O9927" t="s">
        <v>4717</v>
      </c>
      <c r="P9927" t="s">
        <v>3261</v>
      </c>
      <c r="Q9927" t="str">
        <f t="shared" si="1088"/>
        <v>2017</v>
      </c>
      <c r="R9927" t="str">
        <f t="shared" si="1089"/>
        <v>April</v>
      </c>
      <c r="S9927" t="s">
        <v>201</v>
      </c>
      <c r="T9927" t="s">
        <v>465</v>
      </c>
    </row>
    <row r="9928" spans="1:20" x14ac:dyDescent="0.3">
      <c r="A9928" t="s">
        <v>13002</v>
      </c>
      <c r="B9928" t="s">
        <v>5080</v>
      </c>
      <c r="C9928">
        <v>3.5</v>
      </c>
      <c r="D9928">
        <f t="shared" si="1090"/>
        <v>4</v>
      </c>
      <c r="E9928">
        <v>3</v>
      </c>
      <c r="F9928" t="s">
        <v>264</v>
      </c>
      <c r="G9928">
        <f t="shared" si="1085"/>
        <v>32000000</v>
      </c>
      <c r="H9928" s="3" t="s">
        <v>942</v>
      </c>
      <c r="I9928" t="str">
        <f t="shared" si="1086"/>
        <v>100+</v>
      </c>
      <c r="J9928" s="1">
        <f t="shared" si="1087"/>
        <v>100</v>
      </c>
      <c r="K9928" t="s">
        <v>17</v>
      </c>
      <c r="L9928" s="2">
        <v>0</v>
      </c>
      <c r="M9928" s="1">
        <f t="shared" si="1091"/>
        <v>0</v>
      </c>
      <c r="N9928" t="s">
        <v>111</v>
      </c>
      <c r="O9928" t="s">
        <v>5081</v>
      </c>
      <c r="P9928" t="s">
        <v>237</v>
      </c>
      <c r="Q9928" t="str">
        <f t="shared" si="1088"/>
        <v>2018</v>
      </c>
      <c r="R9928" t="str">
        <f t="shared" si="1089"/>
        <v>July</v>
      </c>
      <c r="S9928" t="s">
        <v>13003</v>
      </c>
      <c r="T9928" t="s">
        <v>267</v>
      </c>
    </row>
    <row r="9929" spans="1:20" x14ac:dyDescent="0.3">
      <c r="A9929" t="s">
        <v>13004</v>
      </c>
      <c r="B9929" t="s">
        <v>4098</v>
      </c>
      <c r="C9929">
        <v>3.5</v>
      </c>
      <c r="D9929">
        <f t="shared" si="1090"/>
        <v>4</v>
      </c>
      <c r="E9929">
        <v>2</v>
      </c>
      <c r="F9929" t="s">
        <v>168</v>
      </c>
      <c r="G9929">
        <f t="shared" si="1085"/>
        <v>10000000</v>
      </c>
      <c r="H9929" s="3" t="s">
        <v>1194</v>
      </c>
      <c r="I9929" t="str">
        <f t="shared" si="1086"/>
        <v>5+</v>
      </c>
      <c r="J9929" s="1">
        <f t="shared" si="1087"/>
        <v>5</v>
      </c>
      <c r="K9929" t="s">
        <v>17</v>
      </c>
      <c r="L9929" s="2">
        <v>0</v>
      </c>
      <c r="M9929" s="1">
        <f t="shared" si="1091"/>
        <v>0</v>
      </c>
      <c r="N9929" t="s">
        <v>18</v>
      </c>
      <c r="O9929" t="s">
        <v>2572</v>
      </c>
      <c r="P9929" t="s">
        <v>2259</v>
      </c>
      <c r="Q9929" t="str">
        <f t="shared" si="1088"/>
        <v>2017</v>
      </c>
      <c r="R9929" t="str">
        <f t="shared" si="1089"/>
        <v>August</v>
      </c>
      <c r="S9929">
        <v>1.2</v>
      </c>
      <c r="T9929" t="s">
        <v>76</v>
      </c>
    </row>
    <row r="9930" spans="1:20" x14ac:dyDescent="0.3">
      <c r="A9930" t="s">
        <v>13005</v>
      </c>
      <c r="B9930" t="s">
        <v>4239</v>
      </c>
      <c r="C9930">
        <v>4.2</v>
      </c>
      <c r="D9930">
        <f t="shared" si="1090"/>
        <v>5</v>
      </c>
      <c r="E9930">
        <v>238</v>
      </c>
      <c r="F9930" t="s">
        <v>2053</v>
      </c>
      <c r="G9930">
        <f t="shared" si="1085"/>
        <v>67000000</v>
      </c>
      <c r="H9930" s="3" t="s">
        <v>16</v>
      </c>
      <c r="I9930" t="str">
        <f t="shared" si="1086"/>
        <v>10000+</v>
      </c>
      <c r="J9930" s="1">
        <f t="shared" si="1087"/>
        <v>10000</v>
      </c>
      <c r="K9930" t="s">
        <v>596</v>
      </c>
      <c r="L9930" s="2" t="s">
        <v>1437</v>
      </c>
      <c r="M9930" s="1">
        <f t="shared" si="1091"/>
        <v>5.99</v>
      </c>
      <c r="N9930" t="s">
        <v>18</v>
      </c>
      <c r="O9930" t="s">
        <v>4240</v>
      </c>
      <c r="P9930" t="s">
        <v>885</v>
      </c>
      <c r="Q9930" t="str">
        <f t="shared" si="1088"/>
        <v>2018</v>
      </c>
      <c r="R9930" t="str">
        <f t="shared" si="1089"/>
        <v>June</v>
      </c>
      <c r="S9930" t="s">
        <v>1470</v>
      </c>
      <c r="T9930" t="s">
        <v>71</v>
      </c>
    </row>
    <row r="9931" spans="1:20" x14ac:dyDescent="0.3">
      <c r="A9931" t="s">
        <v>13006</v>
      </c>
      <c r="B9931" t="s">
        <v>505</v>
      </c>
      <c r="C9931">
        <v>3</v>
      </c>
      <c r="D9931">
        <f t="shared" si="1090"/>
        <v>3</v>
      </c>
      <c r="E9931">
        <v>2</v>
      </c>
      <c r="F9931" t="s">
        <v>96</v>
      </c>
      <c r="G9931">
        <f t="shared" si="1085"/>
        <v>17000000</v>
      </c>
      <c r="H9931" s="3" t="s">
        <v>942</v>
      </c>
      <c r="I9931" t="str">
        <f t="shared" si="1086"/>
        <v>100+</v>
      </c>
      <c r="J9931" s="1">
        <f t="shared" si="1087"/>
        <v>100</v>
      </c>
      <c r="K9931" t="s">
        <v>17</v>
      </c>
      <c r="L9931" s="2">
        <v>0</v>
      </c>
      <c r="M9931" s="1">
        <f t="shared" si="1091"/>
        <v>0</v>
      </c>
      <c r="N9931" t="s">
        <v>18</v>
      </c>
      <c r="O9931" t="s">
        <v>506</v>
      </c>
      <c r="P9931" t="s">
        <v>6934</v>
      </c>
      <c r="Q9931" t="str">
        <f t="shared" si="1088"/>
        <v>2017</v>
      </c>
      <c r="R9931" t="str">
        <f t="shared" si="1089"/>
        <v>May</v>
      </c>
      <c r="S9931" t="s">
        <v>13007</v>
      </c>
      <c r="T9931" t="s">
        <v>71</v>
      </c>
    </row>
    <row r="9932" spans="1:20" x14ac:dyDescent="0.3">
      <c r="A9932" t="s">
        <v>13008</v>
      </c>
      <c r="B9932" t="s">
        <v>2377</v>
      </c>
      <c r="C9932">
        <v>3.5</v>
      </c>
      <c r="D9932">
        <f t="shared" si="1090"/>
        <v>4</v>
      </c>
      <c r="E9932">
        <v>0</v>
      </c>
      <c r="F9932" t="s">
        <v>708</v>
      </c>
      <c r="G9932">
        <f t="shared" si="1085"/>
        <v>40000000</v>
      </c>
      <c r="H9932" s="3" t="s">
        <v>5992</v>
      </c>
      <c r="I9932" t="str">
        <f t="shared" si="1086"/>
        <v>0+</v>
      </c>
      <c r="J9932" s="1">
        <f t="shared" si="1087"/>
        <v>0</v>
      </c>
      <c r="K9932" t="s">
        <v>596</v>
      </c>
      <c r="L9932" s="2" t="s">
        <v>5643</v>
      </c>
      <c r="M9932" s="1">
        <f t="shared" si="1091"/>
        <v>399.99</v>
      </c>
      <c r="N9932" t="s">
        <v>18</v>
      </c>
      <c r="O9932" t="s">
        <v>2378</v>
      </c>
      <c r="P9932" t="s">
        <v>3729</v>
      </c>
      <c r="Q9932" t="str">
        <f t="shared" si="1088"/>
        <v>2017</v>
      </c>
      <c r="R9932" t="str">
        <f t="shared" si="1089"/>
        <v>December</v>
      </c>
      <c r="S9932" t="s">
        <v>13009</v>
      </c>
      <c r="T9932" t="s">
        <v>71</v>
      </c>
    </row>
    <row r="9933" spans="1:20" x14ac:dyDescent="0.3">
      <c r="A9933" t="s">
        <v>13010</v>
      </c>
      <c r="B9933" t="s">
        <v>5201</v>
      </c>
      <c r="C9933">
        <v>3.5</v>
      </c>
      <c r="D9933">
        <f t="shared" si="1090"/>
        <v>4</v>
      </c>
      <c r="E9933">
        <v>1</v>
      </c>
      <c r="F9933" t="s">
        <v>82</v>
      </c>
      <c r="G9933">
        <f t="shared" si="1085"/>
        <v>21000000</v>
      </c>
      <c r="H9933" s="3" t="s">
        <v>942</v>
      </c>
      <c r="I9933" t="str">
        <f t="shared" si="1086"/>
        <v>100+</v>
      </c>
      <c r="J9933" s="1">
        <f t="shared" si="1087"/>
        <v>100</v>
      </c>
      <c r="K9933" t="s">
        <v>17</v>
      </c>
      <c r="L9933" s="2">
        <v>0</v>
      </c>
      <c r="M9933" s="1">
        <f t="shared" si="1091"/>
        <v>0</v>
      </c>
      <c r="N9933" t="s">
        <v>18</v>
      </c>
      <c r="O9933" t="s">
        <v>5202</v>
      </c>
      <c r="P9933" t="s">
        <v>1053</v>
      </c>
      <c r="Q9933" t="str">
        <f t="shared" si="1088"/>
        <v>2018</v>
      </c>
      <c r="R9933" t="str">
        <f t="shared" si="1089"/>
        <v>March</v>
      </c>
      <c r="S9933" t="s">
        <v>21</v>
      </c>
      <c r="T9933" t="s">
        <v>40</v>
      </c>
    </row>
    <row r="9934" spans="1:20" x14ac:dyDescent="0.3">
      <c r="A9934" t="s">
        <v>2972</v>
      </c>
      <c r="B9934" t="s">
        <v>2910</v>
      </c>
      <c r="C9934">
        <v>4.2</v>
      </c>
      <c r="D9934">
        <f t="shared" si="1090"/>
        <v>5</v>
      </c>
      <c r="E9934">
        <v>32200</v>
      </c>
      <c r="F9934" t="s">
        <v>164</v>
      </c>
      <c r="G9934">
        <f t="shared" si="1085"/>
        <v>15000000</v>
      </c>
      <c r="H9934" s="3" t="s">
        <v>31</v>
      </c>
      <c r="I9934" t="str">
        <f t="shared" si="1086"/>
        <v>5000000+</v>
      </c>
      <c r="J9934" s="1">
        <f t="shared" si="1087"/>
        <v>5000000</v>
      </c>
      <c r="K9934" t="s">
        <v>17</v>
      </c>
      <c r="L9934" s="2">
        <v>0</v>
      </c>
      <c r="M9934" s="1">
        <f t="shared" si="1091"/>
        <v>0</v>
      </c>
      <c r="N9934" t="s">
        <v>18</v>
      </c>
      <c r="O9934" t="s">
        <v>2535</v>
      </c>
      <c r="P9934" t="s">
        <v>1029</v>
      </c>
      <c r="Q9934" t="str">
        <f t="shared" si="1088"/>
        <v>2017</v>
      </c>
      <c r="R9934" t="str">
        <f t="shared" si="1089"/>
        <v>November</v>
      </c>
      <c r="S9934">
        <v>1.2</v>
      </c>
      <c r="T9934" t="s">
        <v>71</v>
      </c>
    </row>
    <row r="9935" spans="1:20" x14ac:dyDescent="0.3">
      <c r="A9935" t="s">
        <v>13011</v>
      </c>
      <c r="B9935" t="s">
        <v>505</v>
      </c>
      <c r="C9935">
        <v>3.5</v>
      </c>
      <c r="D9935">
        <f t="shared" si="1090"/>
        <v>4</v>
      </c>
      <c r="E9935">
        <v>2</v>
      </c>
      <c r="F9935" t="s">
        <v>73</v>
      </c>
      <c r="G9935">
        <f t="shared" si="1085"/>
        <v>12000000</v>
      </c>
      <c r="H9935" s="3" t="s">
        <v>942</v>
      </c>
      <c r="I9935" t="str">
        <f t="shared" si="1086"/>
        <v>100+</v>
      </c>
      <c r="J9935" s="1">
        <f t="shared" si="1087"/>
        <v>100</v>
      </c>
      <c r="K9935" t="s">
        <v>17</v>
      </c>
      <c r="L9935" s="2">
        <v>0</v>
      </c>
      <c r="M9935" s="1">
        <f t="shared" si="1091"/>
        <v>0</v>
      </c>
      <c r="N9935" t="s">
        <v>18</v>
      </c>
      <c r="O9935" t="s">
        <v>506</v>
      </c>
      <c r="P9935" t="s">
        <v>8290</v>
      </c>
      <c r="Q9935" t="str">
        <f t="shared" si="1088"/>
        <v>2017</v>
      </c>
      <c r="R9935" t="str">
        <f t="shared" si="1089"/>
        <v>September</v>
      </c>
      <c r="S9935">
        <v>1.2</v>
      </c>
      <c r="T9935" t="s">
        <v>40</v>
      </c>
    </row>
    <row r="9936" spans="1:20" x14ac:dyDescent="0.3">
      <c r="A9936" t="s">
        <v>13012</v>
      </c>
      <c r="B9936" t="s">
        <v>505</v>
      </c>
      <c r="C9936">
        <v>3.5</v>
      </c>
      <c r="D9936">
        <f t="shared" si="1090"/>
        <v>4</v>
      </c>
      <c r="E9936">
        <v>0</v>
      </c>
      <c r="F9936" t="s">
        <v>1472</v>
      </c>
      <c r="G9936">
        <f t="shared" si="1085"/>
        <v>9700000</v>
      </c>
      <c r="H9936" s="3" t="s">
        <v>1147</v>
      </c>
      <c r="I9936" t="str">
        <f t="shared" si="1086"/>
        <v>10+</v>
      </c>
      <c r="J9936" s="1">
        <f t="shared" si="1087"/>
        <v>10</v>
      </c>
      <c r="K9936" t="s">
        <v>17</v>
      </c>
      <c r="L9936" s="2">
        <v>0</v>
      </c>
      <c r="M9936" s="1">
        <f t="shared" si="1091"/>
        <v>0</v>
      </c>
      <c r="N9936" t="s">
        <v>18</v>
      </c>
      <c r="O9936" t="s">
        <v>506</v>
      </c>
      <c r="P9936" t="s">
        <v>2278</v>
      </c>
      <c r="Q9936" t="str">
        <f t="shared" si="1088"/>
        <v>2015</v>
      </c>
      <c r="R9936" t="str">
        <f t="shared" si="1089"/>
        <v>March</v>
      </c>
      <c r="S9936" t="s">
        <v>281</v>
      </c>
      <c r="T9936" t="s">
        <v>76</v>
      </c>
    </row>
    <row r="9937" spans="1:20" x14ac:dyDescent="0.3">
      <c r="A9937" t="s">
        <v>13013</v>
      </c>
      <c r="B9937" t="s">
        <v>5201</v>
      </c>
      <c r="C9937">
        <v>4.2</v>
      </c>
      <c r="D9937">
        <f t="shared" si="1090"/>
        <v>5</v>
      </c>
      <c r="E9937">
        <v>3596</v>
      </c>
      <c r="F9937" t="s">
        <v>102</v>
      </c>
      <c r="G9937">
        <f t="shared" si="1085"/>
        <v>31000000</v>
      </c>
      <c r="H9937" s="3" t="s">
        <v>56</v>
      </c>
      <c r="I9937" t="str">
        <f t="shared" si="1086"/>
        <v>1000000+</v>
      </c>
      <c r="J9937" s="1">
        <f t="shared" si="1087"/>
        <v>1000000</v>
      </c>
      <c r="K9937" t="s">
        <v>17</v>
      </c>
      <c r="L9937" s="2">
        <v>0</v>
      </c>
      <c r="M9937" s="1">
        <f t="shared" si="1091"/>
        <v>0</v>
      </c>
      <c r="N9937" t="s">
        <v>18</v>
      </c>
      <c r="O9937" t="s">
        <v>5202</v>
      </c>
      <c r="P9937" t="s">
        <v>487</v>
      </c>
      <c r="Q9937" t="str">
        <f t="shared" si="1088"/>
        <v>2018</v>
      </c>
      <c r="R9937" t="str">
        <f t="shared" si="1089"/>
        <v>June</v>
      </c>
      <c r="S9937" t="s">
        <v>13014</v>
      </c>
      <c r="T9937" t="s">
        <v>76</v>
      </c>
    </row>
    <row r="9938" spans="1:20" x14ac:dyDescent="0.3">
      <c r="A9938" t="s">
        <v>13015</v>
      </c>
      <c r="B9938" t="s">
        <v>505</v>
      </c>
      <c r="C9938">
        <v>3.7</v>
      </c>
      <c r="D9938">
        <f t="shared" si="1090"/>
        <v>4</v>
      </c>
      <c r="E9938">
        <v>195</v>
      </c>
      <c r="F9938" t="s">
        <v>477</v>
      </c>
      <c r="G9938">
        <f t="shared" si="1085"/>
        <v>4000000</v>
      </c>
      <c r="H9938" s="3" t="s">
        <v>16</v>
      </c>
      <c r="I9938" t="str">
        <f t="shared" si="1086"/>
        <v>10000+</v>
      </c>
      <c r="J9938" s="1">
        <f t="shared" si="1087"/>
        <v>10000</v>
      </c>
      <c r="K9938" t="s">
        <v>17</v>
      </c>
      <c r="L9938" s="2">
        <v>0</v>
      </c>
      <c r="M9938" s="1">
        <f t="shared" si="1091"/>
        <v>0</v>
      </c>
      <c r="N9938" t="s">
        <v>18</v>
      </c>
      <c r="O9938" t="s">
        <v>506</v>
      </c>
      <c r="P9938" t="s">
        <v>10489</v>
      </c>
      <c r="Q9938" t="str">
        <f t="shared" si="1088"/>
        <v>2016</v>
      </c>
      <c r="R9938" t="str">
        <f t="shared" si="1089"/>
        <v>November</v>
      </c>
      <c r="S9938" t="s">
        <v>210</v>
      </c>
      <c r="T9938" t="s">
        <v>76</v>
      </c>
    </row>
    <row r="9939" spans="1:20" x14ac:dyDescent="0.3">
      <c r="A9939" t="s">
        <v>13016</v>
      </c>
      <c r="B9939" t="s">
        <v>4390</v>
      </c>
      <c r="C9939">
        <v>4.5999999999999996</v>
      </c>
      <c r="D9939">
        <f t="shared" si="1090"/>
        <v>5</v>
      </c>
      <c r="E9939">
        <v>43045</v>
      </c>
      <c r="F9939" t="s">
        <v>39</v>
      </c>
      <c r="G9939">
        <f t="shared" si="1085"/>
        <v>1000</v>
      </c>
      <c r="H9939" s="3" t="s">
        <v>56</v>
      </c>
      <c r="I9939" t="str">
        <f t="shared" si="1086"/>
        <v>1000000+</v>
      </c>
      <c r="J9939" s="1">
        <f t="shared" si="1087"/>
        <v>1000000</v>
      </c>
      <c r="K9939" t="s">
        <v>596</v>
      </c>
      <c r="L9939" s="2" t="s">
        <v>943</v>
      </c>
      <c r="M9939" s="1">
        <f t="shared" si="1091"/>
        <v>2.99</v>
      </c>
      <c r="N9939" t="s">
        <v>18</v>
      </c>
      <c r="O9939" t="s">
        <v>4391</v>
      </c>
      <c r="P9939" t="s">
        <v>452</v>
      </c>
      <c r="Q9939" t="str">
        <f t="shared" si="1088"/>
        <v>2018</v>
      </c>
      <c r="R9939" t="str">
        <f t="shared" si="1089"/>
        <v>June</v>
      </c>
      <c r="S9939" t="s">
        <v>39</v>
      </c>
      <c r="T9939" t="s">
        <v>39</v>
      </c>
    </row>
    <row r="9940" spans="1:20" x14ac:dyDescent="0.3">
      <c r="A9940" t="s">
        <v>13017</v>
      </c>
      <c r="B9940" t="s">
        <v>3748</v>
      </c>
      <c r="C9940">
        <v>4.5</v>
      </c>
      <c r="D9940">
        <f t="shared" si="1090"/>
        <v>5</v>
      </c>
      <c r="E9940">
        <v>928</v>
      </c>
      <c r="F9940" t="s">
        <v>220</v>
      </c>
      <c r="G9940">
        <f t="shared" si="1085"/>
        <v>8600000</v>
      </c>
      <c r="H9940" s="3" t="s">
        <v>43</v>
      </c>
      <c r="I9940" t="str">
        <f t="shared" si="1086"/>
        <v>100000+</v>
      </c>
      <c r="J9940" s="1">
        <f t="shared" si="1087"/>
        <v>100000</v>
      </c>
      <c r="K9940" t="s">
        <v>17</v>
      </c>
      <c r="L9940" s="2">
        <v>0</v>
      </c>
      <c r="M9940" s="1">
        <f t="shared" si="1091"/>
        <v>0</v>
      </c>
      <c r="N9940" t="s">
        <v>18</v>
      </c>
      <c r="O9940" t="s">
        <v>3749</v>
      </c>
      <c r="P9940" t="s">
        <v>153</v>
      </c>
      <c r="Q9940" t="str">
        <f t="shared" si="1088"/>
        <v>2018</v>
      </c>
      <c r="R9940" t="str">
        <f t="shared" si="1089"/>
        <v>August</v>
      </c>
      <c r="S9940" t="s">
        <v>2666</v>
      </c>
      <c r="T9940" t="s">
        <v>46</v>
      </c>
    </row>
    <row r="9941" spans="1:20" x14ac:dyDescent="0.3">
      <c r="A9941" t="s">
        <v>13018</v>
      </c>
      <c r="B9941" t="s">
        <v>5201</v>
      </c>
      <c r="C9941">
        <v>4.5999999999999996</v>
      </c>
      <c r="D9941">
        <f t="shared" si="1090"/>
        <v>5</v>
      </c>
      <c r="E9941">
        <v>796</v>
      </c>
      <c r="F9941" t="s">
        <v>35</v>
      </c>
      <c r="G9941">
        <f t="shared" si="1085"/>
        <v>25000000</v>
      </c>
      <c r="H9941" s="3" t="s">
        <v>49</v>
      </c>
      <c r="I9941" t="str">
        <f t="shared" si="1086"/>
        <v>50000+</v>
      </c>
      <c r="J9941" s="1">
        <f t="shared" si="1087"/>
        <v>50000</v>
      </c>
      <c r="K9941" t="s">
        <v>17</v>
      </c>
      <c r="L9941" s="2">
        <v>0</v>
      </c>
      <c r="M9941" s="1">
        <f t="shared" si="1091"/>
        <v>0</v>
      </c>
      <c r="N9941" t="s">
        <v>18</v>
      </c>
      <c r="O9941" t="s">
        <v>5202</v>
      </c>
      <c r="P9941" t="s">
        <v>417</v>
      </c>
      <c r="Q9941" t="str">
        <f t="shared" si="1088"/>
        <v>2018</v>
      </c>
      <c r="R9941" t="str">
        <f t="shared" si="1089"/>
        <v>May</v>
      </c>
      <c r="S9941" t="s">
        <v>1864</v>
      </c>
      <c r="T9941" t="s">
        <v>22</v>
      </c>
    </row>
    <row r="9942" spans="1:20" x14ac:dyDescent="0.3">
      <c r="A9942" t="s">
        <v>13019</v>
      </c>
      <c r="B9942" t="s">
        <v>5201</v>
      </c>
      <c r="C9942">
        <v>4.7</v>
      </c>
      <c r="D9942">
        <f t="shared" si="1090"/>
        <v>5</v>
      </c>
      <c r="E9942">
        <v>4501</v>
      </c>
      <c r="F9942" t="s">
        <v>178</v>
      </c>
      <c r="G9942">
        <f t="shared" si="1085"/>
        <v>26000000</v>
      </c>
      <c r="H9942" s="3" t="s">
        <v>43</v>
      </c>
      <c r="I9942" t="str">
        <f t="shared" si="1086"/>
        <v>100000+</v>
      </c>
      <c r="J9942" s="1">
        <f t="shared" si="1087"/>
        <v>100000</v>
      </c>
      <c r="K9942" t="s">
        <v>17</v>
      </c>
      <c r="L9942" s="2">
        <v>0</v>
      </c>
      <c r="M9942" s="1">
        <f t="shared" si="1091"/>
        <v>0</v>
      </c>
      <c r="N9942" t="s">
        <v>37</v>
      </c>
      <c r="O9942" t="s">
        <v>5202</v>
      </c>
      <c r="P9942" t="s">
        <v>322</v>
      </c>
      <c r="Q9942" t="str">
        <f t="shared" si="1088"/>
        <v>2018</v>
      </c>
      <c r="R9942" t="str">
        <f t="shared" si="1089"/>
        <v>July</v>
      </c>
      <c r="S9942" t="s">
        <v>6898</v>
      </c>
      <c r="T9942" t="s">
        <v>22</v>
      </c>
    </row>
    <row r="9943" spans="1:20" x14ac:dyDescent="0.3">
      <c r="A9943" t="s">
        <v>13020</v>
      </c>
      <c r="B9943" t="s">
        <v>5201</v>
      </c>
      <c r="C9943">
        <v>4.3</v>
      </c>
      <c r="D9943">
        <f t="shared" si="1090"/>
        <v>5</v>
      </c>
      <c r="E9943">
        <v>891</v>
      </c>
      <c r="F9943" t="s">
        <v>380</v>
      </c>
      <c r="G9943">
        <f t="shared" si="1085"/>
        <v>6400000</v>
      </c>
      <c r="H9943" s="3" t="s">
        <v>49</v>
      </c>
      <c r="I9943" t="str">
        <f t="shared" si="1086"/>
        <v>50000+</v>
      </c>
      <c r="J9943" s="1">
        <f t="shared" si="1087"/>
        <v>50000</v>
      </c>
      <c r="K9943" t="s">
        <v>17</v>
      </c>
      <c r="L9943" s="2">
        <v>0</v>
      </c>
      <c r="M9943" s="1">
        <f t="shared" si="1091"/>
        <v>0</v>
      </c>
      <c r="N9943" t="s">
        <v>18</v>
      </c>
      <c r="O9943" t="s">
        <v>5202</v>
      </c>
      <c r="P9943" t="s">
        <v>192</v>
      </c>
      <c r="Q9943" t="str">
        <f t="shared" si="1088"/>
        <v>2018</v>
      </c>
      <c r="R9943" t="str">
        <f t="shared" si="1089"/>
        <v>July</v>
      </c>
      <c r="S9943" t="s">
        <v>856</v>
      </c>
      <c r="T9943" t="s">
        <v>71</v>
      </c>
    </row>
    <row r="9944" spans="1:20" x14ac:dyDescent="0.3">
      <c r="A9944" t="s">
        <v>13021</v>
      </c>
      <c r="B9944" t="s">
        <v>2377</v>
      </c>
      <c r="C9944">
        <v>2.2999999999999998</v>
      </c>
      <c r="D9944">
        <f t="shared" si="1090"/>
        <v>3</v>
      </c>
      <c r="E9944">
        <v>853</v>
      </c>
      <c r="F9944" t="s">
        <v>2829</v>
      </c>
      <c r="G9944">
        <f t="shared" si="1085"/>
        <v>88000000</v>
      </c>
      <c r="H9944" s="3" t="s">
        <v>49</v>
      </c>
      <c r="I9944" t="str">
        <f t="shared" si="1086"/>
        <v>50000+</v>
      </c>
      <c r="J9944" s="1">
        <f t="shared" si="1087"/>
        <v>50000</v>
      </c>
      <c r="K9944" t="s">
        <v>17</v>
      </c>
      <c r="L9944" s="2">
        <v>0</v>
      </c>
      <c r="M9944" s="1">
        <f t="shared" si="1091"/>
        <v>0</v>
      </c>
      <c r="N9944" t="s">
        <v>18</v>
      </c>
      <c r="O9944" t="s">
        <v>2378</v>
      </c>
      <c r="P9944" t="s">
        <v>165</v>
      </c>
      <c r="Q9944" t="str">
        <f t="shared" si="1088"/>
        <v>2018</v>
      </c>
      <c r="R9944" t="str">
        <f t="shared" si="1089"/>
        <v>July</v>
      </c>
      <c r="S9944" t="s">
        <v>2406</v>
      </c>
      <c r="T9944" t="s">
        <v>46</v>
      </c>
    </row>
    <row r="9945" spans="1:20" x14ac:dyDescent="0.3">
      <c r="A9945" t="s">
        <v>13022</v>
      </c>
      <c r="B9945" t="s">
        <v>5201</v>
      </c>
      <c r="C9945">
        <v>2.8</v>
      </c>
      <c r="D9945">
        <f t="shared" si="1090"/>
        <v>3</v>
      </c>
      <c r="E9945">
        <v>25</v>
      </c>
      <c r="F9945" t="s">
        <v>1035</v>
      </c>
      <c r="G9945">
        <f t="shared" si="1085"/>
        <v>5800000</v>
      </c>
      <c r="H9945" s="3" t="s">
        <v>719</v>
      </c>
      <c r="I9945" t="str">
        <f t="shared" si="1086"/>
        <v>1000+</v>
      </c>
      <c r="J9945" s="1">
        <f t="shared" si="1087"/>
        <v>1000</v>
      </c>
      <c r="K9945" t="s">
        <v>17</v>
      </c>
      <c r="L9945" s="2">
        <v>0</v>
      </c>
      <c r="M9945" s="1">
        <f t="shared" si="1091"/>
        <v>0</v>
      </c>
      <c r="N9945" t="s">
        <v>18</v>
      </c>
      <c r="O9945" t="s">
        <v>5202</v>
      </c>
      <c r="P9945" t="s">
        <v>2864</v>
      </c>
      <c r="Q9945" t="str">
        <f t="shared" si="1088"/>
        <v>2018</v>
      </c>
      <c r="R9945" t="str">
        <f t="shared" si="1089"/>
        <v>August</v>
      </c>
      <c r="S9945" t="s">
        <v>13023</v>
      </c>
      <c r="T9945" t="s">
        <v>245</v>
      </c>
    </row>
    <row r="9946" spans="1:20" x14ac:dyDescent="0.3">
      <c r="A9946" t="s">
        <v>13024</v>
      </c>
      <c r="B9946" t="s">
        <v>4390</v>
      </c>
      <c r="C9946">
        <v>2.8</v>
      </c>
      <c r="D9946">
        <f t="shared" si="1090"/>
        <v>3</v>
      </c>
      <c r="E9946">
        <v>44</v>
      </c>
      <c r="F9946" t="s">
        <v>614</v>
      </c>
      <c r="G9946">
        <f t="shared" si="1085"/>
        <v>41000000</v>
      </c>
      <c r="H9946" s="3" t="s">
        <v>16</v>
      </c>
      <c r="I9946" t="str">
        <f t="shared" si="1086"/>
        <v>10000+</v>
      </c>
      <c r="J9946" s="1">
        <f t="shared" si="1087"/>
        <v>10000</v>
      </c>
      <c r="K9946" t="s">
        <v>17</v>
      </c>
      <c r="L9946" s="2">
        <v>0</v>
      </c>
      <c r="M9946" s="1">
        <f t="shared" si="1091"/>
        <v>0</v>
      </c>
      <c r="N9946" t="s">
        <v>18</v>
      </c>
      <c r="O9946" t="s">
        <v>4391</v>
      </c>
      <c r="P9946" t="s">
        <v>45</v>
      </c>
      <c r="Q9946" t="str">
        <f t="shared" si="1088"/>
        <v>2018</v>
      </c>
      <c r="R9946" t="str">
        <f t="shared" si="1089"/>
        <v>June</v>
      </c>
      <c r="S9946">
        <v>3.8</v>
      </c>
      <c r="T9946" t="s">
        <v>51</v>
      </c>
    </row>
    <row r="9947" spans="1:20" x14ac:dyDescent="0.3">
      <c r="A9947" t="s">
        <v>13025</v>
      </c>
      <c r="B9947" t="s">
        <v>5201</v>
      </c>
      <c r="C9947">
        <v>3.6</v>
      </c>
      <c r="D9947">
        <f t="shared" si="1090"/>
        <v>4</v>
      </c>
      <c r="E9947">
        <v>7</v>
      </c>
      <c r="F9947" t="s">
        <v>231</v>
      </c>
      <c r="G9947">
        <f t="shared" si="1085"/>
        <v>2500000</v>
      </c>
      <c r="H9947" s="3" t="s">
        <v>719</v>
      </c>
      <c r="I9947" t="str">
        <f t="shared" si="1086"/>
        <v>1000+</v>
      </c>
      <c r="J9947" s="1">
        <f t="shared" si="1087"/>
        <v>1000</v>
      </c>
      <c r="K9947" t="s">
        <v>17</v>
      </c>
      <c r="L9947" s="2">
        <v>0</v>
      </c>
      <c r="M9947" s="1">
        <f t="shared" si="1091"/>
        <v>0</v>
      </c>
      <c r="N9947" t="s">
        <v>18</v>
      </c>
      <c r="O9947" t="s">
        <v>5202</v>
      </c>
      <c r="P9947" t="s">
        <v>589</v>
      </c>
      <c r="Q9947" t="str">
        <f t="shared" si="1088"/>
        <v>2017</v>
      </c>
      <c r="R9947" t="str">
        <f t="shared" si="1089"/>
        <v>May</v>
      </c>
      <c r="S9947" t="s">
        <v>2014</v>
      </c>
      <c r="T9947" t="s">
        <v>71</v>
      </c>
    </row>
    <row r="9948" spans="1:20" x14ac:dyDescent="0.3">
      <c r="A9948" t="s">
        <v>13026</v>
      </c>
      <c r="B9948" t="s">
        <v>2377</v>
      </c>
      <c r="C9948">
        <v>3</v>
      </c>
      <c r="D9948">
        <f t="shared" si="1090"/>
        <v>3</v>
      </c>
      <c r="E9948">
        <v>26</v>
      </c>
      <c r="F9948" t="s">
        <v>39</v>
      </c>
      <c r="G9948">
        <f t="shared" si="1085"/>
        <v>1000</v>
      </c>
      <c r="H9948" s="3" t="s">
        <v>719</v>
      </c>
      <c r="I9948" t="str">
        <f t="shared" si="1086"/>
        <v>1000+</v>
      </c>
      <c r="J9948" s="1">
        <f t="shared" si="1087"/>
        <v>1000</v>
      </c>
      <c r="K9948" t="s">
        <v>17</v>
      </c>
      <c r="L9948" s="2">
        <v>0</v>
      </c>
      <c r="M9948" s="1">
        <f t="shared" si="1091"/>
        <v>0</v>
      </c>
      <c r="N9948" t="s">
        <v>18</v>
      </c>
      <c r="O9948" t="s">
        <v>2378</v>
      </c>
      <c r="P9948" t="s">
        <v>313</v>
      </c>
      <c r="Q9948" t="str">
        <f t="shared" si="1088"/>
        <v>2018</v>
      </c>
      <c r="R9948" t="str">
        <f t="shared" si="1089"/>
        <v>May</v>
      </c>
      <c r="S9948" t="s">
        <v>39</v>
      </c>
      <c r="T9948" t="s">
        <v>267</v>
      </c>
    </row>
    <row r="9949" spans="1:20" x14ac:dyDescent="0.3">
      <c r="A9949" t="s">
        <v>13027</v>
      </c>
      <c r="B9949" t="s">
        <v>187</v>
      </c>
      <c r="C9949">
        <v>3.2</v>
      </c>
      <c r="D9949">
        <f t="shared" si="1090"/>
        <v>4</v>
      </c>
      <c r="E9949">
        <v>46</v>
      </c>
      <c r="F9949" t="s">
        <v>758</v>
      </c>
      <c r="G9949">
        <f t="shared" si="1085"/>
        <v>6600000</v>
      </c>
      <c r="H9949" s="3" t="s">
        <v>719</v>
      </c>
      <c r="I9949" t="str">
        <f t="shared" si="1086"/>
        <v>1000+</v>
      </c>
      <c r="J9949" s="1">
        <f t="shared" si="1087"/>
        <v>1000</v>
      </c>
      <c r="K9949" t="s">
        <v>17</v>
      </c>
      <c r="L9949" s="2">
        <v>0</v>
      </c>
      <c r="M9949" s="1">
        <f t="shared" si="1091"/>
        <v>0</v>
      </c>
      <c r="N9949" t="s">
        <v>18</v>
      </c>
      <c r="O9949" t="s">
        <v>188</v>
      </c>
      <c r="P9949" t="s">
        <v>83</v>
      </c>
      <c r="Q9949" t="str">
        <f t="shared" si="1088"/>
        <v>2018</v>
      </c>
      <c r="R9949" t="str">
        <f t="shared" si="1089"/>
        <v>June</v>
      </c>
      <c r="S9949">
        <v>3.4</v>
      </c>
      <c r="T9949" t="s">
        <v>71</v>
      </c>
    </row>
    <row r="9950" spans="1:20" x14ac:dyDescent="0.3">
      <c r="A9950" t="s">
        <v>13028</v>
      </c>
      <c r="B9950" t="s">
        <v>5201</v>
      </c>
      <c r="C9950">
        <v>3.5</v>
      </c>
      <c r="D9950">
        <f t="shared" si="1090"/>
        <v>4</v>
      </c>
      <c r="E9950">
        <v>106</v>
      </c>
      <c r="F9950" t="s">
        <v>152</v>
      </c>
      <c r="G9950">
        <f t="shared" si="1085"/>
        <v>24000000</v>
      </c>
      <c r="H9950" s="3" t="s">
        <v>90</v>
      </c>
      <c r="I9950" t="str">
        <f t="shared" si="1086"/>
        <v>5000+</v>
      </c>
      <c r="J9950" s="1">
        <f t="shared" si="1087"/>
        <v>5000</v>
      </c>
      <c r="K9950" t="s">
        <v>17</v>
      </c>
      <c r="L9950" s="2">
        <v>0</v>
      </c>
      <c r="M9950" s="1">
        <f t="shared" si="1091"/>
        <v>0</v>
      </c>
      <c r="N9950" t="s">
        <v>18</v>
      </c>
      <c r="O9950" t="s">
        <v>5202</v>
      </c>
      <c r="P9950" t="s">
        <v>533</v>
      </c>
      <c r="Q9950" t="str">
        <f t="shared" si="1088"/>
        <v>2018</v>
      </c>
      <c r="R9950" t="str">
        <f t="shared" si="1089"/>
        <v>July</v>
      </c>
      <c r="S9950" t="s">
        <v>13029</v>
      </c>
      <c r="T9950" t="s">
        <v>76</v>
      </c>
    </row>
    <row r="9951" spans="1:20" x14ac:dyDescent="0.3">
      <c r="A9951" t="s">
        <v>13030</v>
      </c>
      <c r="B9951" t="s">
        <v>5201</v>
      </c>
      <c r="C9951">
        <v>3.8</v>
      </c>
      <c r="D9951">
        <f t="shared" si="1090"/>
        <v>4</v>
      </c>
      <c r="E9951">
        <v>181</v>
      </c>
      <c r="F9951" t="s">
        <v>312</v>
      </c>
      <c r="G9951">
        <f t="shared" si="1085"/>
        <v>9800000</v>
      </c>
      <c r="H9951" s="3" t="s">
        <v>16</v>
      </c>
      <c r="I9951" t="str">
        <f t="shared" si="1086"/>
        <v>10000+</v>
      </c>
      <c r="J9951" s="1">
        <f t="shared" si="1087"/>
        <v>10000</v>
      </c>
      <c r="K9951" t="s">
        <v>17</v>
      </c>
      <c r="L9951" s="2">
        <v>0</v>
      </c>
      <c r="M9951" s="1">
        <f t="shared" si="1091"/>
        <v>0</v>
      </c>
      <c r="N9951" t="s">
        <v>18</v>
      </c>
      <c r="O9951" t="s">
        <v>5202</v>
      </c>
      <c r="P9951" t="s">
        <v>688</v>
      </c>
      <c r="Q9951" t="str">
        <f t="shared" si="1088"/>
        <v>2018</v>
      </c>
      <c r="R9951" t="str">
        <f t="shared" si="1089"/>
        <v>July</v>
      </c>
      <c r="S9951" t="s">
        <v>5293</v>
      </c>
      <c r="T9951" t="s">
        <v>71</v>
      </c>
    </row>
    <row r="9952" spans="1:20" x14ac:dyDescent="0.3">
      <c r="A9952" t="s">
        <v>13031</v>
      </c>
      <c r="B9952" t="s">
        <v>5201</v>
      </c>
      <c r="C9952">
        <v>3.5</v>
      </c>
      <c r="D9952">
        <f t="shared" si="1090"/>
        <v>4</v>
      </c>
      <c r="E9952">
        <v>8</v>
      </c>
      <c r="F9952" t="s">
        <v>264</v>
      </c>
      <c r="G9952">
        <f t="shared" si="1085"/>
        <v>32000000</v>
      </c>
      <c r="H9952" s="3" t="s">
        <v>719</v>
      </c>
      <c r="I9952" t="str">
        <f t="shared" si="1086"/>
        <v>1000+</v>
      </c>
      <c r="J9952" s="1">
        <f t="shared" si="1087"/>
        <v>1000</v>
      </c>
      <c r="K9952" t="s">
        <v>17</v>
      </c>
      <c r="L9952" s="2">
        <v>0</v>
      </c>
      <c r="M9952" s="1">
        <f t="shared" si="1091"/>
        <v>0</v>
      </c>
      <c r="N9952" t="s">
        <v>18</v>
      </c>
      <c r="O9952" t="s">
        <v>5202</v>
      </c>
      <c r="P9952" t="s">
        <v>6416</v>
      </c>
      <c r="Q9952" t="str">
        <f t="shared" si="1088"/>
        <v>2017</v>
      </c>
      <c r="R9952" t="str">
        <f t="shared" si="1089"/>
        <v>August</v>
      </c>
      <c r="S9952" t="s">
        <v>28</v>
      </c>
      <c r="T9952" t="s">
        <v>71</v>
      </c>
    </row>
    <row r="9953" spans="1:20" x14ac:dyDescent="0.3">
      <c r="A9953" t="s">
        <v>13032</v>
      </c>
      <c r="B9953" t="s">
        <v>4716</v>
      </c>
      <c r="C9953">
        <v>4.2</v>
      </c>
      <c r="D9953">
        <f t="shared" si="1090"/>
        <v>5</v>
      </c>
      <c r="E9953">
        <v>105</v>
      </c>
      <c r="F9953" t="s">
        <v>1522</v>
      </c>
      <c r="G9953">
        <f t="shared" si="1085"/>
        <v>72000000</v>
      </c>
      <c r="H9953" s="3" t="s">
        <v>719</v>
      </c>
      <c r="I9953" t="str">
        <f t="shared" si="1086"/>
        <v>1000+</v>
      </c>
      <c r="J9953" s="1">
        <f t="shared" si="1087"/>
        <v>1000</v>
      </c>
      <c r="K9953" t="s">
        <v>17</v>
      </c>
      <c r="L9953" s="2">
        <v>0</v>
      </c>
      <c r="M9953" s="1">
        <f t="shared" si="1091"/>
        <v>0</v>
      </c>
      <c r="N9953" t="s">
        <v>18</v>
      </c>
      <c r="O9953" t="s">
        <v>4717</v>
      </c>
      <c r="P9953" t="s">
        <v>1414</v>
      </c>
      <c r="Q9953" t="str">
        <f t="shared" si="1088"/>
        <v>2017</v>
      </c>
      <c r="R9953" t="str">
        <f t="shared" si="1089"/>
        <v>October</v>
      </c>
      <c r="S9953" t="s">
        <v>1661</v>
      </c>
      <c r="T9953" t="s">
        <v>46</v>
      </c>
    </row>
    <row r="9954" spans="1:20" x14ac:dyDescent="0.3">
      <c r="A9954" t="s">
        <v>13033</v>
      </c>
      <c r="B9954" t="s">
        <v>187</v>
      </c>
      <c r="C9954">
        <v>3.5</v>
      </c>
      <c r="D9954">
        <f t="shared" si="1090"/>
        <v>4</v>
      </c>
      <c r="E9954">
        <v>1</v>
      </c>
      <c r="F9954" t="s">
        <v>15</v>
      </c>
      <c r="G9954">
        <f t="shared" si="1085"/>
        <v>19000000</v>
      </c>
      <c r="H9954" s="3" t="s">
        <v>1147</v>
      </c>
      <c r="I9954" t="str">
        <f t="shared" si="1086"/>
        <v>10+</v>
      </c>
      <c r="J9954" s="1">
        <f t="shared" si="1087"/>
        <v>10</v>
      </c>
      <c r="K9954" t="s">
        <v>17</v>
      </c>
      <c r="L9954" s="2">
        <v>0</v>
      </c>
      <c r="M9954" s="1">
        <f t="shared" si="1091"/>
        <v>0</v>
      </c>
      <c r="N9954" t="s">
        <v>18</v>
      </c>
      <c r="O9954" t="s">
        <v>188</v>
      </c>
      <c r="P9954" t="s">
        <v>4530</v>
      </c>
      <c r="Q9954" t="str">
        <f t="shared" si="1088"/>
        <v>2018</v>
      </c>
      <c r="R9954" t="str">
        <f t="shared" si="1089"/>
        <v>August</v>
      </c>
      <c r="S9954" t="s">
        <v>5172</v>
      </c>
      <c r="T9954" t="s">
        <v>40</v>
      </c>
    </row>
    <row r="9955" spans="1:20" x14ac:dyDescent="0.3">
      <c r="A9955" t="s">
        <v>13034</v>
      </c>
      <c r="B9955" t="s">
        <v>5201</v>
      </c>
      <c r="C9955">
        <v>4.5</v>
      </c>
      <c r="D9955">
        <f t="shared" si="1090"/>
        <v>5</v>
      </c>
      <c r="E9955">
        <v>8</v>
      </c>
      <c r="F9955" t="s">
        <v>1200</v>
      </c>
      <c r="G9955">
        <f t="shared" si="1085"/>
        <v>8100000</v>
      </c>
      <c r="H9955" s="3" t="s">
        <v>942</v>
      </c>
      <c r="I9955" t="str">
        <f t="shared" si="1086"/>
        <v>100+</v>
      </c>
      <c r="J9955" s="1">
        <f t="shared" si="1087"/>
        <v>100</v>
      </c>
      <c r="K9955" t="s">
        <v>17</v>
      </c>
      <c r="L9955" s="2">
        <v>0</v>
      </c>
      <c r="M9955" s="1">
        <f t="shared" si="1091"/>
        <v>0</v>
      </c>
      <c r="N9955" t="s">
        <v>18</v>
      </c>
      <c r="O9955" t="s">
        <v>5202</v>
      </c>
      <c r="P9955" t="s">
        <v>86</v>
      </c>
      <c r="Q9955" t="str">
        <f t="shared" si="1088"/>
        <v>2018</v>
      </c>
      <c r="R9955" t="str">
        <f t="shared" si="1089"/>
        <v>August</v>
      </c>
      <c r="S9955">
        <v>1.3</v>
      </c>
      <c r="T9955" t="s">
        <v>71</v>
      </c>
    </row>
    <row r="9956" spans="1:20" x14ac:dyDescent="0.3">
      <c r="A9956" t="s">
        <v>13035</v>
      </c>
      <c r="B9956" t="s">
        <v>5201</v>
      </c>
      <c r="C9956">
        <v>3.4</v>
      </c>
      <c r="D9956">
        <f t="shared" si="1090"/>
        <v>4</v>
      </c>
      <c r="E9956">
        <v>14</v>
      </c>
      <c r="F9956" t="s">
        <v>933</v>
      </c>
      <c r="G9956">
        <f t="shared" si="1085"/>
        <v>6200000</v>
      </c>
      <c r="H9956" s="3" t="s">
        <v>719</v>
      </c>
      <c r="I9956" t="str">
        <f t="shared" si="1086"/>
        <v>1000+</v>
      </c>
      <c r="J9956" s="1">
        <f t="shared" si="1087"/>
        <v>1000</v>
      </c>
      <c r="K9956" t="s">
        <v>17</v>
      </c>
      <c r="L9956" s="2">
        <v>0</v>
      </c>
      <c r="M9956" s="1">
        <f t="shared" si="1091"/>
        <v>0</v>
      </c>
      <c r="N9956" t="s">
        <v>18</v>
      </c>
      <c r="O9956" t="s">
        <v>5202</v>
      </c>
      <c r="P9956" t="s">
        <v>1937</v>
      </c>
      <c r="Q9956" t="str">
        <f t="shared" si="1088"/>
        <v>2018</v>
      </c>
      <c r="R9956" t="str">
        <f t="shared" si="1089"/>
        <v>January</v>
      </c>
      <c r="S9956" t="s">
        <v>13036</v>
      </c>
      <c r="T9956" t="s">
        <v>22</v>
      </c>
    </row>
    <row r="9957" spans="1:20" x14ac:dyDescent="0.3">
      <c r="A9957" t="s">
        <v>13037</v>
      </c>
      <c r="B9957" t="s">
        <v>187</v>
      </c>
      <c r="C9957">
        <v>3</v>
      </c>
      <c r="D9957">
        <f t="shared" si="1090"/>
        <v>3</v>
      </c>
      <c r="E9957">
        <v>9</v>
      </c>
      <c r="F9957" t="s">
        <v>836</v>
      </c>
      <c r="G9957">
        <f t="shared" si="1085"/>
        <v>8400000</v>
      </c>
      <c r="H9957" s="3" t="s">
        <v>942</v>
      </c>
      <c r="I9957" t="str">
        <f t="shared" si="1086"/>
        <v>100+</v>
      </c>
      <c r="J9957" s="1">
        <f t="shared" si="1087"/>
        <v>100</v>
      </c>
      <c r="K9957" t="s">
        <v>17</v>
      </c>
      <c r="L9957" s="2">
        <v>0</v>
      </c>
      <c r="M9957" s="1">
        <f t="shared" si="1091"/>
        <v>0</v>
      </c>
      <c r="N9957" t="s">
        <v>18</v>
      </c>
      <c r="O9957" t="s">
        <v>188</v>
      </c>
      <c r="P9957" t="s">
        <v>1243</v>
      </c>
      <c r="Q9957" t="str">
        <f t="shared" si="1088"/>
        <v>2018</v>
      </c>
      <c r="R9957" t="str">
        <f t="shared" si="1089"/>
        <v>March</v>
      </c>
      <c r="S9957" t="s">
        <v>396</v>
      </c>
      <c r="T9957" t="s">
        <v>245</v>
      </c>
    </row>
    <row r="9958" spans="1:20" x14ac:dyDescent="0.3">
      <c r="A9958" t="s">
        <v>13038</v>
      </c>
      <c r="B9958" t="s">
        <v>4239</v>
      </c>
      <c r="C9958">
        <v>4.4000000000000004</v>
      </c>
      <c r="D9958">
        <f t="shared" si="1090"/>
        <v>5</v>
      </c>
      <c r="E9958">
        <v>75</v>
      </c>
      <c r="F9958" t="s">
        <v>15</v>
      </c>
      <c r="G9958">
        <f t="shared" si="1085"/>
        <v>19000000</v>
      </c>
      <c r="H9958" s="3" t="s">
        <v>719</v>
      </c>
      <c r="I9958" t="str">
        <f t="shared" si="1086"/>
        <v>1000+</v>
      </c>
      <c r="J9958" s="1">
        <f t="shared" si="1087"/>
        <v>1000</v>
      </c>
      <c r="K9958" t="s">
        <v>17</v>
      </c>
      <c r="L9958" s="2">
        <v>0</v>
      </c>
      <c r="M9958" s="1">
        <f t="shared" si="1091"/>
        <v>0</v>
      </c>
      <c r="N9958" t="s">
        <v>18</v>
      </c>
      <c r="O9958" t="s">
        <v>4240</v>
      </c>
      <c r="P9958" t="s">
        <v>691</v>
      </c>
      <c r="Q9958" t="str">
        <f t="shared" si="1088"/>
        <v>2018</v>
      </c>
      <c r="R9958" t="str">
        <f t="shared" si="1089"/>
        <v>May</v>
      </c>
      <c r="S9958" t="s">
        <v>1237</v>
      </c>
      <c r="T9958" t="s">
        <v>71</v>
      </c>
    </row>
    <row r="9959" spans="1:20" x14ac:dyDescent="0.3">
      <c r="A9959" t="s">
        <v>13039</v>
      </c>
      <c r="B9959" t="s">
        <v>3906</v>
      </c>
      <c r="C9959">
        <v>4</v>
      </c>
      <c r="D9959">
        <f t="shared" si="1090"/>
        <v>4</v>
      </c>
      <c r="E9959">
        <v>26</v>
      </c>
      <c r="F9959" t="s">
        <v>631</v>
      </c>
      <c r="G9959">
        <f t="shared" si="1085"/>
        <v>8500000</v>
      </c>
      <c r="H9959" s="3" t="s">
        <v>719</v>
      </c>
      <c r="I9959" t="str">
        <f t="shared" si="1086"/>
        <v>1000+</v>
      </c>
      <c r="J9959" s="1">
        <f t="shared" si="1087"/>
        <v>1000</v>
      </c>
      <c r="K9959" t="s">
        <v>17</v>
      </c>
      <c r="L9959" s="2">
        <v>0</v>
      </c>
      <c r="M9959" s="1">
        <f t="shared" si="1091"/>
        <v>0</v>
      </c>
      <c r="N9959" t="s">
        <v>18</v>
      </c>
      <c r="O9959" t="s">
        <v>3907</v>
      </c>
      <c r="P9959" t="s">
        <v>153</v>
      </c>
      <c r="Q9959" t="str">
        <f t="shared" si="1088"/>
        <v>2018</v>
      </c>
      <c r="R9959" t="str">
        <f t="shared" si="1089"/>
        <v>August</v>
      </c>
      <c r="S9959" t="s">
        <v>2875</v>
      </c>
      <c r="T9959" t="s">
        <v>46</v>
      </c>
    </row>
    <row r="9960" spans="1:20" x14ac:dyDescent="0.3">
      <c r="A9960" t="s">
        <v>13040</v>
      </c>
      <c r="B9960" t="s">
        <v>2202</v>
      </c>
      <c r="C9960">
        <v>3.5</v>
      </c>
      <c r="D9960">
        <f t="shared" si="1090"/>
        <v>4</v>
      </c>
      <c r="E9960">
        <v>13</v>
      </c>
      <c r="F9960" t="s">
        <v>1590</v>
      </c>
      <c r="G9960">
        <f t="shared" si="1085"/>
        <v>43000000</v>
      </c>
      <c r="H9960" s="3" t="s">
        <v>942</v>
      </c>
      <c r="I9960" t="str">
        <f t="shared" si="1086"/>
        <v>100+</v>
      </c>
      <c r="J9960" s="1">
        <f t="shared" si="1087"/>
        <v>100</v>
      </c>
      <c r="K9960" t="s">
        <v>17</v>
      </c>
      <c r="L9960" s="2">
        <v>0</v>
      </c>
      <c r="M9960" s="1">
        <f t="shared" si="1091"/>
        <v>0</v>
      </c>
      <c r="N9960" t="s">
        <v>18</v>
      </c>
      <c r="O9960" t="s">
        <v>2203</v>
      </c>
      <c r="P9960" t="s">
        <v>608</v>
      </c>
      <c r="Q9960" t="str">
        <f t="shared" si="1088"/>
        <v>2018</v>
      </c>
      <c r="R9960" t="str">
        <f t="shared" si="1089"/>
        <v>April</v>
      </c>
      <c r="S9960">
        <v>3.2</v>
      </c>
      <c r="T9960" t="s">
        <v>46</v>
      </c>
    </row>
    <row r="9961" spans="1:20" x14ac:dyDescent="0.3">
      <c r="A9961" t="s">
        <v>13041</v>
      </c>
      <c r="B9961" t="s">
        <v>4390</v>
      </c>
      <c r="C9961">
        <v>4.3</v>
      </c>
      <c r="D9961">
        <f t="shared" si="1090"/>
        <v>5</v>
      </c>
      <c r="E9961">
        <v>29</v>
      </c>
      <c r="F9961" t="s">
        <v>119</v>
      </c>
      <c r="G9961">
        <f t="shared" si="1085"/>
        <v>23000000</v>
      </c>
      <c r="H9961" s="3" t="s">
        <v>719</v>
      </c>
      <c r="I9961" t="str">
        <f t="shared" si="1086"/>
        <v>1000+</v>
      </c>
      <c r="J9961" s="1">
        <f t="shared" si="1087"/>
        <v>1000</v>
      </c>
      <c r="K9961" t="s">
        <v>17</v>
      </c>
      <c r="L9961" s="2">
        <v>0</v>
      </c>
      <c r="M9961" s="1">
        <f t="shared" si="1091"/>
        <v>0</v>
      </c>
      <c r="N9961" t="s">
        <v>18</v>
      </c>
      <c r="O9961" t="s">
        <v>4391</v>
      </c>
      <c r="P9961" t="s">
        <v>13042</v>
      </c>
      <c r="Q9961" t="str">
        <f t="shared" si="1088"/>
        <v>2017</v>
      </c>
      <c r="R9961" t="str">
        <f t="shared" si="1089"/>
        <v>February</v>
      </c>
      <c r="S9961">
        <v>2.7</v>
      </c>
      <c r="T9961" t="s">
        <v>51</v>
      </c>
    </row>
    <row r="9962" spans="1:20" x14ac:dyDescent="0.3">
      <c r="A9962" t="s">
        <v>13043</v>
      </c>
      <c r="B9962" t="s">
        <v>187</v>
      </c>
      <c r="C9962">
        <v>3.5</v>
      </c>
      <c r="D9962">
        <f t="shared" si="1090"/>
        <v>4</v>
      </c>
      <c r="E9962">
        <v>0</v>
      </c>
      <c r="F9962" t="s">
        <v>621</v>
      </c>
      <c r="G9962">
        <f t="shared" si="1085"/>
        <v>48000000</v>
      </c>
      <c r="H9962" s="3" t="s">
        <v>1194</v>
      </c>
      <c r="I9962" t="str">
        <f t="shared" si="1086"/>
        <v>5+</v>
      </c>
      <c r="J9962" s="1">
        <f t="shared" si="1087"/>
        <v>5</v>
      </c>
      <c r="K9962" t="s">
        <v>17</v>
      </c>
      <c r="L9962" s="2">
        <v>0</v>
      </c>
      <c r="M9962" s="1">
        <f t="shared" si="1091"/>
        <v>0</v>
      </c>
      <c r="N9962" t="s">
        <v>18</v>
      </c>
      <c r="O9962" t="s">
        <v>188</v>
      </c>
      <c r="P9962" t="s">
        <v>256</v>
      </c>
      <c r="Q9962" t="str">
        <f t="shared" si="1088"/>
        <v>2018</v>
      </c>
      <c r="R9962" t="str">
        <f t="shared" si="1089"/>
        <v>July</v>
      </c>
      <c r="S9962">
        <v>1.2</v>
      </c>
      <c r="T9962" t="s">
        <v>267</v>
      </c>
    </row>
    <row r="9963" spans="1:20" x14ac:dyDescent="0.3">
      <c r="A9963" t="s">
        <v>13044</v>
      </c>
      <c r="B9963" t="s">
        <v>2377</v>
      </c>
      <c r="C9963">
        <v>4.0999999999999996</v>
      </c>
      <c r="D9963">
        <f t="shared" si="1090"/>
        <v>5</v>
      </c>
      <c r="E9963">
        <v>88</v>
      </c>
      <c r="F9963" t="s">
        <v>78</v>
      </c>
      <c r="G9963">
        <f t="shared" si="1085"/>
        <v>20000000</v>
      </c>
      <c r="H9963" s="3" t="s">
        <v>90</v>
      </c>
      <c r="I9963" t="str">
        <f t="shared" si="1086"/>
        <v>5000+</v>
      </c>
      <c r="J9963" s="1">
        <f t="shared" si="1087"/>
        <v>5000</v>
      </c>
      <c r="K9963" t="s">
        <v>17</v>
      </c>
      <c r="L9963" s="2">
        <v>0</v>
      </c>
      <c r="M9963" s="1">
        <f t="shared" si="1091"/>
        <v>0</v>
      </c>
      <c r="N9963" t="s">
        <v>18</v>
      </c>
      <c r="O9963" t="s">
        <v>2378</v>
      </c>
      <c r="P9963" t="s">
        <v>450</v>
      </c>
      <c r="Q9963" t="str">
        <f t="shared" si="1088"/>
        <v>2018</v>
      </c>
      <c r="R9963" t="str">
        <f t="shared" si="1089"/>
        <v>July</v>
      </c>
      <c r="S9963" t="s">
        <v>13045</v>
      </c>
      <c r="T9963" t="s">
        <v>22</v>
      </c>
    </row>
    <row r="9964" spans="1:20" x14ac:dyDescent="0.3">
      <c r="A9964" t="s">
        <v>13046</v>
      </c>
      <c r="B9964" t="s">
        <v>2377</v>
      </c>
      <c r="C9964">
        <v>3.6</v>
      </c>
      <c r="D9964">
        <f t="shared" si="1090"/>
        <v>4</v>
      </c>
      <c r="E9964">
        <v>30</v>
      </c>
      <c r="F9964" t="s">
        <v>139</v>
      </c>
      <c r="G9964">
        <f t="shared" si="1085"/>
        <v>5200000</v>
      </c>
      <c r="H9964" s="3" t="s">
        <v>90</v>
      </c>
      <c r="I9964" t="str">
        <f t="shared" si="1086"/>
        <v>5000+</v>
      </c>
      <c r="J9964" s="1">
        <f t="shared" si="1087"/>
        <v>5000</v>
      </c>
      <c r="K9964" t="s">
        <v>17</v>
      </c>
      <c r="L9964" s="2">
        <v>0</v>
      </c>
      <c r="M9964" s="1">
        <f t="shared" si="1091"/>
        <v>0</v>
      </c>
      <c r="N9964" t="s">
        <v>18</v>
      </c>
      <c r="O9964" t="s">
        <v>2378</v>
      </c>
      <c r="P9964" t="s">
        <v>8997</v>
      </c>
      <c r="Q9964" t="str">
        <f t="shared" si="1088"/>
        <v>2015</v>
      </c>
      <c r="R9964" t="str">
        <f t="shared" si="1089"/>
        <v>March</v>
      </c>
      <c r="S9964">
        <v>1</v>
      </c>
      <c r="T9964" t="s">
        <v>76</v>
      </c>
    </row>
    <row r="9965" spans="1:20" x14ac:dyDescent="0.3">
      <c r="A9965" t="s">
        <v>13047</v>
      </c>
      <c r="B9965" t="s">
        <v>5201</v>
      </c>
      <c r="C9965">
        <v>3.7</v>
      </c>
      <c r="D9965">
        <f t="shared" si="1090"/>
        <v>4</v>
      </c>
      <c r="E9965">
        <v>13</v>
      </c>
      <c r="F9965" t="s">
        <v>255</v>
      </c>
      <c r="G9965">
        <f t="shared" si="1085"/>
        <v>3900000</v>
      </c>
      <c r="H9965" s="3" t="s">
        <v>719</v>
      </c>
      <c r="I9965" t="str">
        <f t="shared" si="1086"/>
        <v>1000+</v>
      </c>
      <c r="J9965" s="1">
        <f t="shared" si="1087"/>
        <v>1000</v>
      </c>
      <c r="K9965" t="s">
        <v>17</v>
      </c>
      <c r="L9965" s="2">
        <v>0</v>
      </c>
      <c r="M9965" s="1">
        <f t="shared" si="1091"/>
        <v>0</v>
      </c>
      <c r="N9965" t="s">
        <v>18</v>
      </c>
      <c r="O9965" t="s">
        <v>5202</v>
      </c>
      <c r="P9965" t="s">
        <v>13048</v>
      </c>
      <c r="Q9965" t="str">
        <f t="shared" si="1088"/>
        <v>2014</v>
      </c>
      <c r="R9965" t="str">
        <f t="shared" si="1089"/>
        <v>December</v>
      </c>
      <c r="S9965">
        <v>1.1000000000000001</v>
      </c>
      <c r="T9965" t="s">
        <v>157</v>
      </c>
    </row>
    <row r="9966" spans="1:20" x14ac:dyDescent="0.3">
      <c r="A9966" t="s">
        <v>13049</v>
      </c>
      <c r="B9966" t="s">
        <v>2910</v>
      </c>
      <c r="C9966">
        <v>4.2</v>
      </c>
      <c r="D9966">
        <f t="shared" si="1090"/>
        <v>5</v>
      </c>
      <c r="E9966">
        <v>20807</v>
      </c>
      <c r="F9966" t="s">
        <v>319</v>
      </c>
      <c r="G9966">
        <f t="shared" si="1085"/>
        <v>52000000</v>
      </c>
      <c r="H9966" s="3" t="s">
        <v>56</v>
      </c>
      <c r="I9966" t="str">
        <f t="shared" si="1086"/>
        <v>1000000+</v>
      </c>
      <c r="J9966" s="1">
        <f t="shared" si="1087"/>
        <v>1000000</v>
      </c>
      <c r="K9966" t="s">
        <v>17</v>
      </c>
      <c r="L9966" s="2">
        <v>0</v>
      </c>
      <c r="M9966" s="1">
        <f t="shared" si="1091"/>
        <v>0</v>
      </c>
      <c r="N9966" t="s">
        <v>111</v>
      </c>
      <c r="O9966" t="s">
        <v>2652</v>
      </c>
      <c r="P9966" t="s">
        <v>2459</v>
      </c>
      <c r="Q9966" t="str">
        <f t="shared" si="1088"/>
        <v>2017</v>
      </c>
      <c r="R9966" t="str">
        <f t="shared" si="1089"/>
        <v>August</v>
      </c>
      <c r="S9966">
        <v>1.3</v>
      </c>
      <c r="T9966" t="s">
        <v>71</v>
      </c>
    </row>
    <row r="9967" spans="1:20" x14ac:dyDescent="0.3">
      <c r="A9967" t="s">
        <v>13050</v>
      </c>
      <c r="B9967" t="s">
        <v>4390</v>
      </c>
      <c r="C9967">
        <v>3.7</v>
      </c>
      <c r="D9967">
        <f t="shared" si="1090"/>
        <v>4</v>
      </c>
      <c r="E9967">
        <v>6</v>
      </c>
      <c r="F9967" t="s">
        <v>3482</v>
      </c>
      <c r="G9967">
        <f t="shared" si="1085"/>
        <v>1300000</v>
      </c>
      <c r="H9967" s="3" t="s">
        <v>719</v>
      </c>
      <c r="I9967" t="str">
        <f t="shared" si="1086"/>
        <v>1000+</v>
      </c>
      <c r="J9967" s="1">
        <f t="shared" si="1087"/>
        <v>1000</v>
      </c>
      <c r="K9967" t="s">
        <v>17</v>
      </c>
      <c r="L9967" s="2">
        <v>0</v>
      </c>
      <c r="M9967" s="1">
        <f t="shared" si="1091"/>
        <v>0</v>
      </c>
      <c r="N9967" t="s">
        <v>18</v>
      </c>
      <c r="O9967" t="s">
        <v>4391</v>
      </c>
      <c r="P9967" t="s">
        <v>13051</v>
      </c>
      <c r="Q9967" t="str">
        <f t="shared" si="1088"/>
        <v>2015</v>
      </c>
      <c r="R9967" t="str">
        <f t="shared" si="1089"/>
        <v>November</v>
      </c>
      <c r="S9967">
        <v>1</v>
      </c>
      <c r="T9967" t="s">
        <v>51</v>
      </c>
    </row>
    <row r="9968" spans="1:20" x14ac:dyDescent="0.3">
      <c r="A9968" t="s">
        <v>13052</v>
      </c>
      <c r="B9968" t="s">
        <v>4239</v>
      </c>
      <c r="C9968">
        <v>4.3</v>
      </c>
      <c r="D9968">
        <f t="shared" si="1090"/>
        <v>5</v>
      </c>
      <c r="E9968">
        <v>2649</v>
      </c>
      <c r="F9968" t="s">
        <v>35</v>
      </c>
      <c r="G9968">
        <f t="shared" si="1085"/>
        <v>25000000</v>
      </c>
      <c r="H9968" s="3" t="s">
        <v>25</v>
      </c>
      <c r="I9968" t="str">
        <f t="shared" si="1086"/>
        <v>500000+</v>
      </c>
      <c r="J9968" s="1">
        <f t="shared" si="1087"/>
        <v>500000</v>
      </c>
      <c r="K9968" t="s">
        <v>17</v>
      </c>
      <c r="L9968" s="2">
        <v>0</v>
      </c>
      <c r="M9968" s="1">
        <f t="shared" si="1091"/>
        <v>0</v>
      </c>
      <c r="N9968" t="s">
        <v>18</v>
      </c>
      <c r="O9968" t="s">
        <v>4240</v>
      </c>
      <c r="P9968" t="s">
        <v>86</v>
      </c>
      <c r="Q9968" t="str">
        <f t="shared" si="1088"/>
        <v>2018</v>
      </c>
      <c r="R9968" t="str">
        <f t="shared" si="1089"/>
        <v>August</v>
      </c>
      <c r="S9968" t="s">
        <v>2875</v>
      </c>
      <c r="T9968" t="s">
        <v>46</v>
      </c>
    </row>
    <row r="9969" spans="1:20" x14ac:dyDescent="0.3">
      <c r="A9969" t="s">
        <v>13053</v>
      </c>
      <c r="B9969" t="s">
        <v>2910</v>
      </c>
      <c r="C9969">
        <v>3.5</v>
      </c>
      <c r="D9969">
        <f t="shared" si="1090"/>
        <v>4</v>
      </c>
      <c r="E9969">
        <v>2</v>
      </c>
      <c r="F9969" t="s">
        <v>142</v>
      </c>
      <c r="G9969">
        <f t="shared" si="1085"/>
        <v>11000000</v>
      </c>
      <c r="H9969" s="3" t="s">
        <v>719</v>
      </c>
      <c r="I9969" t="str">
        <f t="shared" si="1086"/>
        <v>1000+</v>
      </c>
      <c r="J9969" s="1">
        <f t="shared" si="1087"/>
        <v>1000</v>
      </c>
      <c r="K9969" t="s">
        <v>17</v>
      </c>
      <c r="L9969" s="2">
        <v>0</v>
      </c>
      <c r="M9969" s="1">
        <f t="shared" si="1091"/>
        <v>0</v>
      </c>
      <c r="N9969" t="s">
        <v>18</v>
      </c>
      <c r="O9969" t="s">
        <v>1216</v>
      </c>
      <c r="P9969" t="s">
        <v>262</v>
      </c>
      <c r="Q9969" t="str">
        <f t="shared" si="1088"/>
        <v>2018</v>
      </c>
      <c r="R9969" t="str">
        <f t="shared" si="1089"/>
        <v>July</v>
      </c>
      <c r="S9969">
        <v>3</v>
      </c>
      <c r="T9969" t="s">
        <v>71</v>
      </c>
    </row>
    <row r="9970" spans="1:20" x14ac:dyDescent="0.3">
      <c r="A9970" t="s">
        <v>13054</v>
      </c>
      <c r="B9970" t="s">
        <v>2910</v>
      </c>
      <c r="C9970">
        <v>3.5</v>
      </c>
      <c r="D9970">
        <f t="shared" si="1090"/>
        <v>4</v>
      </c>
      <c r="E9970">
        <v>11</v>
      </c>
      <c r="F9970" t="s">
        <v>242</v>
      </c>
      <c r="G9970">
        <f t="shared" si="1085"/>
        <v>16000000</v>
      </c>
      <c r="H9970" s="3" t="s">
        <v>1122</v>
      </c>
      <c r="I9970" t="str">
        <f t="shared" si="1086"/>
        <v>500+</v>
      </c>
      <c r="J9970" s="1">
        <f t="shared" si="1087"/>
        <v>500</v>
      </c>
      <c r="K9970" t="s">
        <v>17</v>
      </c>
      <c r="L9970" s="2">
        <v>0</v>
      </c>
      <c r="M9970" s="1">
        <f t="shared" si="1091"/>
        <v>0</v>
      </c>
      <c r="N9970" t="s">
        <v>18</v>
      </c>
      <c r="O9970" t="s">
        <v>1216</v>
      </c>
      <c r="P9970" t="s">
        <v>6915</v>
      </c>
      <c r="Q9970" t="str">
        <f t="shared" si="1088"/>
        <v>2017</v>
      </c>
      <c r="R9970" t="str">
        <f t="shared" si="1089"/>
        <v>October</v>
      </c>
      <c r="S9970">
        <v>2</v>
      </c>
      <c r="T9970" t="s">
        <v>76</v>
      </c>
    </row>
    <row r="9971" spans="1:20" x14ac:dyDescent="0.3">
      <c r="A9971" t="s">
        <v>13055</v>
      </c>
      <c r="B9971" t="s">
        <v>2910</v>
      </c>
      <c r="C9971">
        <v>3.3</v>
      </c>
      <c r="D9971">
        <f t="shared" si="1090"/>
        <v>4</v>
      </c>
      <c r="E9971">
        <v>1218</v>
      </c>
      <c r="F9971" t="s">
        <v>7745</v>
      </c>
      <c r="G9971">
        <f t="shared" si="1085"/>
        <v>1000000</v>
      </c>
      <c r="H9971" s="3" t="s">
        <v>43</v>
      </c>
      <c r="I9971" t="str">
        <f t="shared" si="1086"/>
        <v>100000+</v>
      </c>
      <c r="J9971" s="1">
        <f t="shared" si="1087"/>
        <v>100000</v>
      </c>
      <c r="K9971" t="s">
        <v>17</v>
      </c>
      <c r="L9971" s="2">
        <v>0</v>
      </c>
      <c r="M9971" s="1">
        <f t="shared" si="1091"/>
        <v>0</v>
      </c>
      <c r="N9971" t="s">
        <v>18</v>
      </c>
      <c r="O9971" t="s">
        <v>1216</v>
      </c>
      <c r="P9971" t="s">
        <v>13056</v>
      </c>
      <c r="Q9971" t="str">
        <f t="shared" si="1088"/>
        <v>2012</v>
      </c>
      <c r="R9971" t="str">
        <f t="shared" si="1089"/>
        <v>August</v>
      </c>
      <c r="S9971">
        <v>1</v>
      </c>
      <c r="T9971" t="s">
        <v>465</v>
      </c>
    </row>
    <row r="9972" spans="1:20" x14ac:dyDescent="0.3">
      <c r="A9972" t="s">
        <v>13057</v>
      </c>
      <c r="B9972" t="s">
        <v>2910</v>
      </c>
      <c r="C9972">
        <v>4.4000000000000004</v>
      </c>
      <c r="D9972">
        <f t="shared" si="1090"/>
        <v>5</v>
      </c>
      <c r="E9972">
        <v>2558</v>
      </c>
      <c r="F9972" t="s">
        <v>809</v>
      </c>
      <c r="G9972">
        <f t="shared" si="1085"/>
        <v>61000000</v>
      </c>
      <c r="H9972" s="3" t="s">
        <v>43</v>
      </c>
      <c r="I9972" t="str">
        <f t="shared" si="1086"/>
        <v>100000+</v>
      </c>
      <c r="J9972" s="1">
        <f t="shared" si="1087"/>
        <v>100000</v>
      </c>
      <c r="K9972" t="s">
        <v>17</v>
      </c>
      <c r="L9972" s="2">
        <v>0</v>
      </c>
      <c r="M9972" s="1">
        <f t="shared" si="1091"/>
        <v>0</v>
      </c>
      <c r="N9972" t="s">
        <v>18</v>
      </c>
      <c r="O9972" t="s">
        <v>1445</v>
      </c>
      <c r="P9972" t="s">
        <v>2302</v>
      </c>
      <c r="Q9972" t="str">
        <f t="shared" si="1088"/>
        <v>2018</v>
      </c>
      <c r="R9972" t="str">
        <f t="shared" si="1089"/>
        <v>January</v>
      </c>
      <c r="S9972" t="s">
        <v>13058</v>
      </c>
      <c r="T9972" t="s">
        <v>46</v>
      </c>
    </row>
    <row r="9973" spans="1:20" x14ac:dyDescent="0.3">
      <c r="A9973" t="s">
        <v>1996</v>
      </c>
      <c r="B9973" t="s">
        <v>1997</v>
      </c>
      <c r="C9973">
        <v>4.8</v>
      </c>
      <c r="D9973">
        <f t="shared" si="1090"/>
        <v>5</v>
      </c>
      <c r="E9973">
        <v>432160</v>
      </c>
      <c r="F9973" t="s">
        <v>164</v>
      </c>
      <c r="G9973">
        <f t="shared" si="1085"/>
        <v>15000000</v>
      </c>
      <c r="H9973" s="3" t="s">
        <v>79</v>
      </c>
      <c r="I9973" t="str">
        <f t="shared" si="1086"/>
        <v>10000000+</v>
      </c>
      <c r="J9973" s="1">
        <f t="shared" si="1087"/>
        <v>10000000</v>
      </c>
      <c r="K9973" t="s">
        <v>17</v>
      </c>
      <c r="L9973" s="2">
        <v>0</v>
      </c>
      <c r="M9973" s="1">
        <f t="shared" si="1091"/>
        <v>0</v>
      </c>
      <c r="N9973" t="s">
        <v>18</v>
      </c>
      <c r="O9973" t="s">
        <v>1998</v>
      </c>
      <c r="P9973" t="s">
        <v>423</v>
      </c>
      <c r="Q9973" t="str">
        <f t="shared" si="1088"/>
        <v>2018</v>
      </c>
      <c r="R9973" t="str">
        <f t="shared" si="1089"/>
        <v>June</v>
      </c>
      <c r="S9973" t="s">
        <v>39</v>
      </c>
      <c r="T9973" t="s">
        <v>39</v>
      </c>
    </row>
    <row r="9974" spans="1:20" x14ac:dyDescent="0.3">
      <c r="A9974" t="s">
        <v>13059</v>
      </c>
      <c r="B9974" t="s">
        <v>2377</v>
      </c>
      <c r="C9974">
        <v>3.5</v>
      </c>
      <c r="D9974">
        <f t="shared" si="1090"/>
        <v>4</v>
      </c>
      <c r="E9974">
        <v>6747</v>
      </c>
      <c r="F9974" t="s">
        <v>39</v>
      </c>
      <c r="G9974">
        <f t="shared" si="1085"/>
        <v>1000</v>
      </c>
      <c r="H9974" s="3" t="s">
        <v>56</v>
      </c>
      <c r="I9974" t="str">
        <f t="shared" si="1086"/>
        <v>1000000+</v>
      </c>
      <c r="J9974" s="1">
        <f t="shared" si="1087"/>
        <v>1000000</v>
      </c>
      <c r="K9974" t="s">
        <v>17</v>
      </c>
      <c r="L9974" s="2">
        <v>0</v>
      </c>
      <c r="M9974" s="1">
        <f t="shared" si="1091"/>
        <v>0</v>
      </c>
      <c r="N9974" t="s">
        <v>18</v>
      </c>
      <c r="O9974" t="s">
        <v>2378</v>
      </c>
      <c r="P9974" t="s">
        <v>1519</v>
      </c>
      <c r="Q9974" t="str">
        <f t="shared" si="1088"/>
        <v>2018</v>
      </c>
      <c r="R9974" t="str">
        <f t="shared" si="1089"/>
        <v>June</v>
      </c>
      <c r="S9974" t="s">
        <v>39</v>
      </c>
      <c r="T9974" t="s">
        <v>39</v>
      </c>
    </row>
    <row r="9975" spans="1:20" x14ac:dyDescent="0.3">
      <c r="A9975" t="s">
        <v>13060</v>
      </c>
      <c r="B9975" t="s">
        <v>2910</v>
      </c>
      <c r="C9975">
        <v>4</v>
      </c>
      <c r="D9975">
        <f t="shared" si="1090"/>
        <v>4</v>
      </c>
      <c r="E9975">
        <v>5886</v>
      </c>
      <c r="F9975" t="s">
        <v>206</v>
      </c>
      <c r="G9975">
        <f t="shared" si="1085"/>
        <v>54000000</v>
      </c>
      <c r="H9975" s="3" t="s">
        <v>56</v>
      </c>
      <c r="I9975" t="str">
        <f t="shared" si="1086"/>
        <v>1000000+</v>
      </c>
      <c r="J9975" s="1">
        <f t="shared" si="1087"/>
        <v>1000000</v>
      </c>
      <c r="K9975" t="s">
        <v>17</v>
      </c>
      <c r="L9975" s="2">
        <v>0</v>
      </c>
      <c r="M9975" s="1">
        <f t="shared" si="1091"/>
        <v>0</v>
      </c>
      <c r="N9975" t="s">
        <v>18</v>
      </c>
      <c r="O9975" t="s">
        <v>2652</v>
      </c>
      <c r="P9975" t="s">
        <v>185</v>
      </c>
      <c r="Q9975" t="str">
        <f t="shared" si="1088"/>
        <v>2018</v>
      </c>
      <c r="R9975" t="str">
        <f t="shared" si="1089"/>
        <v>May</v>
      </c>
      <c r="S9975">
        <v>1.2</v>
      </c>
      <c r="T9975" t="s">
        <v>76</v>
      </c>
    </row>
    <row r="9976" spans="1:20" x14ac:dyDescent="0.3">
      <c r="A9976" t="s">
        <v>13061</v>
      </c>
      <c r="B9976" t="s">
        <v>4390</v>
      </c>
      <c r="C9976">
        <v>4.9000000000000004</v>
      </c>
      <c r="D9976">
        <f t="shared" si="1090"/>
        <v>5</v>
      </c>
      <c r="E9976">
        <v>85</v>
      </c>
      <c r="F9976" t="s">
        <v>15</v>
      </c>
      <c r="G9976">
        <f t="shared" si="1085"/>
        <v>19000000</v>
      </c>
      <c r="H9976" s="3" t="s">
        <v>719</v>
      </c>
      <c r="I9976" t="str">
        <f t="shared" si="1086"/>
        <v>1000+</v>
      </c>
      <c r="J9976" s="1">
        <f t="shared" si="1087"/>
        <v>1000</v>
      </c>
      <c r="K9976" t="s">
        <v>17</v>
      </c>
      <c r="L9976" s="2">
        <v>0</v>
      </c>
      <c r="M9976" s="1">
        <f t="shared" si="1091"/>
        <v>0</v>
      </c>
      <c r="N9976" t="s">
        <v>18</v>
      </c>
      <c r="O9976" t="s">
        <v>4391</v>
      </c>
      <c r="P9976" t="s">
        <v>704</v>
      </c>
      <c r="Q9976" t="str">
        <f t="shared" si="1088"/>
        <v>2018</v>
      </c>
      <c r="R9976" t="str">
        <f t="shared" si="1089"/>
        <v>July</v>
      </c>
      <c r="S9976">
        <v>1.2</v>
      </c>
      <c r="T9976" t="s">
        <v>71</v>
      </c>
    </row>
    <row r="9977" spans="1:20" x14ac:dyDescent="0.3">
      <c r="A9977" t="s">
        <v>13062</v>
      </c>
      <c r="B9977" t="s">
        <v>2910</v>
      </c>
      <c r="C9977">
        <v>4</v>
      </c>
      <c r="D9977">
        <f t="shared" si="1090"/>
        <v>4</v>
      </c>
      <c r="E9977">
        <v>17543</v>
      </c>
      <c r="F9977" t="s">
        <v>15</v>
      </c>
      <c r="G9977">
        <f t="shared" si="1085"/>
        <v>19000000</v>
      </c>
      <c r="H9977" s="3" t="s">
        <v>31</v>
      </c>
      <c r="I9977" t="str">
        <f t="shared" si="1086"/>
        <v>5000000+</v>
      </c>
      <c r="J9977" s="1">
        <f t="shared" si="1087"/>
        <v>5000000</v>
      </c>
      <c r="K9977" t="s">
        <v>17</v>
      </c>
      <c r="L9977" s="2">
        <v>0</v>
      </c>
      <c r="M9977" s="1">
        <f t="shared" si="1091"/>
        <v>0</v>
      </c>
      <c r="N9977" t="s">
        <v>18</v>
      </c>
      <c r="O9977" t="s">
        <v>2527</v>
      </c>
      <c r="P9977" t="s">
        <v>1937</v>
      </c>
      <c r="Q9977" t="str">
        <f t="shared" si="1088"/>
        <v>2018</v>
      </c>
      <c r="R9977" t="str">
        <f t="shared" si="1089"/>
        <v>January</v>
      </c>
      <c r="S9977" t="s">
        <v>337</v>
      </c>
      <c r="T9977" t="s">
        <v>76</v>
      </c>
    </row>
    <row r="9978" spans="1:20" x14ac:dyDescent="0.3">
      <c r="A9978" t="s">
        <v>13063</v>
      </c>
      <c r="B9978" t="s">
        <v>2377</v>
      </c>
      <c r="C9978">
        <v>3.5</v>
      </c>
      <c r="D9978">
        <f t="shared" si="1090"/>
        <v>4</v>
      </c>
      <c r="E9978">
        <v>14</v>
      </c>
      <c r="F9978" t="s">
        <v>39</v>
      </c>
      <c r="G9978">
        <f t="shared" si="1085"/>
        <v>1000</v>
      </c>
      <c r="H9978" s="3" t="s">
        <v>1122</v>
      </c>
      <c r="I9978" t="str">
        <f t="shared" si="1086"/>
        <v>500+</v>
      </c>
      <c r="J9978" s="1">
        <f t="shared" si="1087"/>
        <v>500</v>
      </c>
      <c r="K9978" t="s">
        <v>17</v>
      </c>
      <c r="L9978" s="2">
        <v>0</v>
      </c>
      <c r="M9978" s="1">
        <f t="shared" si="1091"/>
        <v>0</v>
      </c>
      <c r="N9978" t="s">
        <v>18</v>
      </c>
      <c r="O9978" t="s">
        <v>2378</v>
      </c>
      <c r="P9978" t="s">
        <v>1823</v>
      </c>
      <c r="Q9978" t="str">
        <f t="shared" si="1088"/>
        <v>2018</v>
      </c>
      <c r="R9978" t="str">
        <f t="shared" si="1089"/>
        <v>March</v>
      </c>
      <c r="S9978" t="s">
        <v>1183</v>
      </c>
      <c r="T9978" t="s">
        <v>71</v>
      </c>
    </row>
    <row r="9979" spans="1:20" x14ac:dyDescent="0.3">
      <c r="A9979" t="s">
        <v>13064</v>
      </c>
      <c r="B9979" t="s">
        <v>2910</v>
      </c>
      <c r="C9979">
        <v>4.5999999999999996</v>
      </c>
      <c r="D9979">
        <f t="shared" si="1090"/>
        <v>5</v>
      </c>
      <c r="E9979">
        <v>36813</v>
      </c>
      <c r="F9979" t="s">
        <v>60</v>
      </c>
      <c r="G9979">
        <f t="shared" si="1085"/>
        <v>33000000</v>
      </c>
      <c r="H9979" s="3" t="s">
        <v>25</v>
      </c>
      <c r="I9979" t="str">
        <f t="shared" si="1086"/>
        <v>500000+</v>
      </c>
      <c r="J9979" s="1">
        <f t="shared" si="1087"/>
        <v>500000</v>
      </c>
      <c r="K9979" t="s">
        <v>17</v>
      </c>
      <c r="L9979" s="2">
        <v>0</v>
      </c>
      <c r="M9979" s="1">
        <f t="shared" si="1091"/>
        <v>0</v>
      </c>
      <c r="N9979" t="s">
        <v>18</v>
      </c>
      <c r="O9979" t="s">
        <v>1445</v>
      </c>
      <c r="P9979" t="s">
        <v>484</v>
      </c>
      <c r="Q9979" t="str">
        <f t="shared" si="1088"/>
        <v>2018</v>
      </c>
      <c r="R9979" t="str">
        <f t="shared" si="1089"/>
        <v>May</v>
      </c>
      <c r="S9979" t="s">
        <v>9232</v>
      </c>
      <c r="T9979" t="s">
        <v>71</v>
      </c>
    </row>
    <row r="9980" spans="1:20" x14ac:dyDescent="0.3">
      <c r="A9980" t="s">
        <v>2241</v>
      </c>
      <c r="B9980" t="s">
        <v>2202</v>
      </c>
      <c r="C9980">
        <v>4.3</v>
      </c>
      <c r="D9980">
        <f t="shared" si="1090"/>
        <v>5</v>
      </c>
      <c r="E9980">
        <v>43847</v>
      </c>
      <c r="F9980" t="s">
        <v>39</v>
      </c>
      <c r="G9980">
        <f t="shared" si="1085"/>
        <v>1000</v>
      </c>
      <c r="H9980" s="3" t="s">
        <v>56</v>
      </c>
      <c r="I9980" t="str">
        <f t="shared" si="1086"/>
        <v>1000000+</v>
      </c>
      <c r="J9980" s="1">
        <f t="shared" si="1087"/>
        <v>1000000</v>
      </c>
      <c r="K9980" t="s">
        <v>17</v>
      </c>
      <c r="L9980" s="2">
        <v>0</v>
      </c>
      <c r="M9980" s="1">
        <f t="shared" si="1091"/>
        <v>0</v>
      </c>
      <c r="N9980" t="s">
        <v>18</v>
      </c>
      <c r="O9980" t="s">
        <v>2203</v>
      </c>
      <c r="P9980" t="s">
        <v>688</v>
      </c>
      <c r="Q9980" t="str">
        <f t="shared" si="1088"/>
        <v>2018</v>
      </c>
      <c r="R9980" t="str">
        <f t="shared" si="1089"/>
        <v>July</v>
      </c>
      <c r="S9980" t="s">
        <v>39</v>
      </c>
      <c r="T9980" t="s">
        <v>39</v>
      </c>
    </row>
    <row r="9981" spans="1:20" x14ac:dyDescent="0.3">
      <c r="A9981" t="s">
        <v>13065</v>
      </c>
      <c r="B9981" t="s">
        <v>2910</v>
      </c>
      <c r="C9981">
        <v>3.6</v>
      </c>
      <c r="D9981">
        <f t="shared" si="1090"/>
        <v>4</v>
      </c>
      <c r="E9981">
        <v>9389</v>
      </c>
      <c r="F9981" t="s">
        <v>1888</v>
      </c>
      <c r="G9981">
        <f t="shared" si="1085"/>
        <v>64000000</v>
      </c>
      <c r="H9981" s="3" t="s">
        <v>56</v>
      </c>
      <c r="I9981" t="str">
        <f t="shared" si="1086"/>
        <v>1000000+</v>
      </c>
      <c r="J9981" s="1">
        <f t="shared" si="1087"/>
        <v>1000000</v>
      </c>
      <c r="K9981" t="s">
        <v>17</v>
      </c>
      <c r="L9981" s="2">
        <v>0</v>
      </c>
      <c r="M9981" s="1">
        <f t="shared" si="1091"/>
        <v>0</v>
      </c>
      <c r="N9981" t="s">
        <v>37</v>
      </c>
      <c r="O9981" t="s">
        <v>2652</v>
      </c>
      <c r="P9981" t="s">
        <v>140</v>
      </c>
      <c r="Q9981" t="str">
        <f t="shared" si="1088"/>
        <v>2018</v>
      </c>
      <c r="R9981" t="str">
        <f t="shared" si="1089"/>
        <v>May</v>
      </c>
      <c r="S9981" t="s">
        <v>756</v>
      </c>
      <c r="T9981" t="s">
        <v>76</v>
      </c>
    </row>
    <row r="9982" spans="1:20" x14ac:dyDescent="0.3">
      <c r="A9982" t="s">
        <v>13066</v>
      </c>
      <c r="B9982" t="s">
        <v>2202</v>
      </c>
      <c r="C9982">
        <v>3.9</v>
      </c>
      <c r="D9982">
        <f t="shared" si="1090"/>
        <v>4</v>
      </c>
      <c r="E9982">
        <v>59660</v>
      </c>
      <c r="F9982" t="s">
        <v>1522</v>
      </c>
      <c r="G9982">
        <f t="shared" si="1085"/>
        <v>72000000</v>
      </c>
      <c r="H9982" s="3" t="s">
        <v>56</v>
      </c>
      <c r="I9982" t="str">
        <f t="shared" si="1086"/>
        <v>1000000+</v>
      </c>
      <c r="J9982" s="1">
        <f t="shared" si="1087"/>
        <v>1000000</v>
      </c>
      <c r="K9982" t="s">
        <v>17</v>
      </c>
      <c r="L9982" s="2">
        <v>0</v>
      </c>
      <c r="M9982" s="1">
        <f t="shared" si="1091"/>
        <v>0</v>
      </c>
      <c r="N9982" t="s">
        <v>18</v>
      </c>
      <c r="O9982" t="s">
        <v>2203</v>
      </c>
      <c r="P9982" t="s">
        <v>2845</v>
      </c>
      <c r="Q9982" t="str">
        <f t="shared" si="1088"/>
        <v>2017</v>
      </c>
      <c r="R9982" t="str">
        <f t="shared" si="1089"/>
        <v>March</v>
      </c>
      <c r="S9982">
        <v>3.4</v>
      </c>
      <c r="T9982" t="s">
        <v>51</v>
      </c>
    </row>
    <row r="9983" spans="1:20" x14ac:dyDescent="0.3">
      <c r="A9983" t="s">
        <v>13067</v>
      </c>
      <c r="B9983" t="s">
        <v>2910</v>
      </c>
      <c r="C9983">
        <v>3.9</v>
      </c>
      <c r="D9983">
        <f t="shared" si="1090"/>
        <v>4</v>
      </c>
      <c r="E9983">
        <v>2338</v>
      </c>
      <c r="F9983" t="s">
        <v>1063</v>
      </c>
      <c r="G9983">
        <f t="shared" ref="G9983:G10046" si="1092">IF(RIGHT(F9983,1)="M",LEFT(F9983,LEN(F9983)-1)*1000000,IF(RIGHT(F9983,1)="K",LEFT(F9983,LEN(F9983)-1)*1000, 1000))</f>
        <v>45000000</v>
      </c>
      <c r="H9983" s="3" t="s">
        <v>43</v>
      </c>
      <c r="I9983" t="str">
        <f t="shared" ref="I9983:I10046" si="1093">SUBSTITUTE(H9983,",","")</f>
        <v>100000+</v>
      </c>
      <c r="J9983" s="1">
        <f t="shared" ref="J9983:J10046" si="1094">VALUE(LEFT(I9983,LEN(I9983)-1))</f>
        <v>100000</v>
      </c>
      <c r="K9983" t="s">
        <v>17</v>
      </c>
      <c r="L9983" s="2">
        <v>0</v>
      </c>
      <c r="M9983" s="1">
        <f t="shared" si="1091"/>
        <v>0</v>
      </c>
      <c r="N9983" t="s">
        <v>18</v>
      </c>
      <c r="O9983" t="s">
        <v>2652</v>
      </c>
      <c r="P9983" t="s">
        <v>359</v>
      </c>
      <c r="Q9983" t="str">
        <f t="shared" ref="Q9983:Q10046" si="1095">RIGHT(P9983,4)</f>
        <v>2018</v>
      </c>
      <c r="R9983" t="str">
        <f t="shared" ref="R9983:R10046" si="1096">LEFT(P9983,FIND(" ",P9983)-1)</f>
        <v>May</v>
      </c>
      <c r="S9983">
        <v>1.1000000000000001</v>
      </c>
      <c r="T9983" t="s">
        <v>71</v>
      </c>
    </row>
    <row r="9984" spans="1:20" x14ac:dyDescent="0.3">
      <c r="A9984" t="s">
        <v>13068</v>
      </c>
      <c r="B9984" t="s">
        <v>2910</v>
      </c>
      <c r="C9984">
        <v>4</v>
      </c>
      <c r="D9984">
        <f t="shared" si="1090"/>
        <v>4</v>
      </c>
      <c r="E9984">
        <v>1518</v>
      </c>
      <c r="F9984" t="s">
        <v>39</v>
      </c>
      <c r="G9984">
        <f t="shared" si="1092"/>
        <v>1000</v>
      </c>
      <c r="H9984" s="3" t="s">
        <v>43</v>
      </c>
      <c r="I9984" t="str">
        <f t="shared" si="1093"/>
        <v>100000+</v>
      </c>
      <c r="J9984" s="1">
        <f t="shared" si="1094"/>
        <v>100000</v>
      </c>
      <c r="K9984" t="s">
        <v>17</v>
      </c>
      <c r="L9984" s="2">
        <v>0</v>
      </c>
      <c r="M9984" s="1">
        <f t="shared" si="1091"/>
        <v>0</v>
      </c>
      <c r="N9984" t="s">
        <v>18</v>
      </c>
      <c r="O9984" t="s">
        <v>2527</v>
      </c>
      <c r="P9984" t="s">
        <v>5714</v>
      </c>
      <c r="Q9984" t="str">
        <f t="shared" si="1095"/>
        <v>2017</v>
      </c>
      <c r="R9984" t="str">
        <f t="shared" si="1096"/>
        <v>October</v>
      </c>
      <c r="S9984">
        <v>2</v>
      </c>
      <c r="T9984" t="s">
        <v>71</v>
      </c>
    </row>
    <row r="9985" spans="1:20" x14ac:dyDescent="0.3">
      <c r="A9985" t="s">
        <v>13069</v>
      </c>
      <c r="B9985" t="s">
        <v>4239</v>
      </c>
      <c r="C9985">
        <v>4.2</v>
      </c>
      <c r="D9985">
        <f t="shared" si="1090"/>
        <v>5</v>
      </c>
      <c r="E9985">
        <v>2822</v>
      </c>
      <c r="F9985" t="s">
        <v>227</v>
      </c>
      <c r="G9985">
        <f t="shared" si="1092"/>
        <v>27000000</v>
      </c>
      <c r="H9985" s="3" t="s">
        <v>43</v>
      </c>
      <c r="I9985" t="str">
        <f t="shared" si="1093"/>
        <v>100000+</v>
      </c>
      <c r="J9985" s="1">
        <f t="shared" si="1094"/>
        <v>100000</v>
      </c>
      <c r="K9985" t="s">
        <v>17</v>
      </c>
      <c r="L9985" s="2">
        <v>0</v>
      </c>
      <c r="M9985" s="1">
        <f t="shared" si="1091"/>
        <v>0</v>
      </c>
      <c r="N9985" t="s">
        <v>18</v>
      </c>
      <c r="O9985" t="s">
        <v>4240</v>
      </c>
      <c r="P9985" t="s">
        <v>248</v>
      </c>
      <c r="Q9985" t="str">
        <f t="shared" si="1095"/>
        <v>2018</v>
      </c>
      <c r="R9985" t="str">
        <f t="shared" si="1096"/>
        <v>July</v>
      </c>
      <c r="S9985" t="s">
        <v>10953</v>
      </c>
      <c r="T9985" t="s">
        <v>71</v>
      </c>
    </row>
    <row r="9986" spans="1:20" x14ac:dyDescent="0.3">
      <c r="A9986" t="s">
        <v>13070</v>
      </c>
      <c r="B9986" t="s">
        <v>2910</v>
      </c>
      <c r="C9986">
        <v>4.4000000000000004</v>
      </c>
      <c r="D9986">
        <f t="shared" ref="D9986:D10049" si="1097">IF(C9986&gt;4,5,IF(C9986&gt;3,4,IF(C9986&gt;2,3,IF(C9986&gt;1,2,1))))</f>
        <v>5</v>
      </c>
      <c r="E9986">
        <v>539931</v>
      </c>
      <c r="F9986" t="s">
        <v>2553</v>
      </c>
      <c r="G9986">
        <f t="shared" si="1092"/>
        <v>69000000</v>
      </c>
      <c r="H9986" s="3" t="s">
        <v>79</v>
      </c>
      <c r="I9986" t="str">
        <f t="shared" si="1093"/>
        <v>10000000+</v>
      </c>
      <c r="J9986" s="1">
        <f t="shared" si="1094"/>
        <v>10000000</v>
      </c>
      <c r="K9986" t="s">
        <v>17</v>
      </c>
      <c r="L9986" s="2">
        <v>0</v>
      </c>
      <c r="M9986" s="1">
        <f t="shared" si="1091"/>
        <v>0</v>
      </c>
      <c r="N9986" t="s">
        <v>18</v>
      </c>
      <c r="O9986" t="s">
        <v>2652</v>
      </c>
      <c r="P9986" t="s">
        <v>2864</v>
      </c>
      <c r="Q9986" t="str">
        <f t="shared" si="1095"/>
        <v>2018</v>
      </c>
      <c r="R9986" t="str">
        <f t="shared" si="1096"/>
        <v>August</v>
      </c>
      <c r="S9986" t="s">
        <v>13071</v>
      </c>
      <c r="T9986" t="s">
        <v>40</v>
      </c>
    </row>
    <row r="9987" spans="1:20" x14ac:dyDescent="0.3">
      <c r="A9987" t="s">
        <v>13072</v>
      </c>
      <c r="B9987" t="s">
        <v>3748</v>
      </c>
      <c r="C9987">
        <v>3.5</v>
      </c>
      <c r="D9987">
        <f t="shared" si="1097"/>
        <v>4</v>
      </c>
      <c r="E9987">
        <v>2</v>
      </c>
      <c r="F9987" t="s">
        <v>406</v>
      </c>
      <c r="G9987">
        <f t="shared" si="1092"/>
        <v>4900000</v>
      </c>
      <c r="H9987" s="3" t="s">
        <v>1122</v>
      </c>
      <c r="I9987" t="str">
        <f t="shared" si="1093"/>
        <v>500+</v>
      </c>
      <c r="J9987" s="1">
        <f t="shared" si="1094"/>
        <v>500</v>
      </c>
      <c r="K9987" t="s">
        <v>17</v>
      </c>
      <c r="L9987" s="2">
        <v>0</v>
      </c>
      <c r="M9987" s="1">
        <f t="shared" ref="M9987:M10050" si="1098">VALUE(IF(RIGHT(L9987,LEN(L9987)-1)="",0,RIGHT(L9987,LEN(L9987)-1)))</f>
        <v>0</v>
      </c>
      <c r="N9987" t="s">
        <v>18</v>
      </c>
      <c r="O9987" t="s">
        <v>3749</v>
      </c>
      <c r="P9987" t="s">
        <v>2586</v>
      </c>
      <c r="Q9987" t="str">
        <f t="shared" si="1095"/>
        <v>2018</v>
      </c>
      <c r="R9987" t="str">
        <f t="shared" si="1096"/>
        <v>April</v>
      </c>
      <c r="S9987" t="s">
        <v>2807</v>
      </c>
      <c r="T9987" t="s">
        <v>245</v>
      </c>
    </row>
    <row r="9988" spans="1:20" x14ac:dyDescent="0.3">
      <c r="A9988" t="s">
        <v>13073</v>
      </c>
      <c r="B9988" t="s">
        <v>505</v>
      </c>
      <c r="C9988">
        <v>3.5</v>
      </c>
      <c r="D9988">
        <f t="shared" si="1097"/>
        <v>4</v>
      </c>
      <c r="E9988">
        <v>0</v>
      </c>
      <c r="F9988" t="s">
        <v>1130</v>
      </c>
      <c r="G9988">
        <f t="shared" si="1092"/>
        <v>4400000</v>
      </c>
      <c r="H9988" s="3" t="s">
        <v>1147</v>
      </c>
      <c r="I9988" t="str">
        <f t="shared" si="1093"/>
        <v>10+</v>
      </c>
      <c r="J9988" s="1">
        <f t="shared" si="1094"/>
        <v>10</v>
      </c>
      <c r="K9988" t="s">
        <v>17</v>
      </c>
      <c r="L9988" s="2">
        <v>0</v>
      </c>
      <c r="M9988" s="1">
        <f t="shared" si="1098"/>
        <v>0</v>
      </c>
      <c r="N9988" t="s">
        <v>18</v>
      </c>
      <c r="O9988" t="s">
        <v>506</v>
      </c>
      <c r="P9988" t="s">
        <v>2300</v>
      </c>
      <c r="Q9988" t="str">
        <f t="shared" si="1095"/>
        <v>2018</v>
      </c>
      <c r="R9988" t="str">
        <f t="shared" si="1096"/>
        <v>February</v>
      </c>
      <c r="S9988" t="s">
        <v>21</v>
      </c>
      <c r="T9988" t="s">
        <v>71</v>
      </c>
    </row>
    <row r="9989" spans="1:20" x14ac:dyDescent="0.3">
      <c r="A9989" t="s">
        <v>13074</v>
      </c>
      <c r="B9989" t="s">
        <v>2910</v>
      </c>
      <c r="C9989">
        <v>4.3</v>
      </c>
      <c r="D9989">
        <f t="shared" si="1097"/>
        <v>5</v>
      </c>
      <c r="E9989">
        <v>2223</v>
      </c>
      <c r="F9989" t="s">
        <v>220</v>
      </c>
      <c r="G9989">
        <f t="shared" si="1092"/>
        <v>8600000</v>
      </c>
      <c r="H9989" s="3" t="s">
        <v>43</v>
      </c>
      <c r="I9989" t="str">
        <f t="shared" si="1093"/>
        <v>100000+</v>
      </c>
      <c r="J9989" s="1">
        <f t="shared" si="1094"/>
        <v>100000</v>
      </c>
      <c r="K9989" t="s">
        <v>17</v>
      </c>
      <c r="L9989" s="2">
        <v>0</v>
      </c>
      <c r="M9989" s="1">
        <f t="shared" si="1098"/>
        <v>0</v>
      </c>
      <c r="N9989" t="s">
        <v>37</v>
      </c>
      <c r="O9989" t="s">
        <v>1445</v>
      </c>
      <c r="P9989" t="s">
        <v>1928</v>
      </c>
      <c r="Q9989" t="str">
        <f t="shared" si="1095"/>
        <v>2018</v>
      </c>
      <c r="R9989" t="str">
        <f t="shared" si="1096"/>
        <v>March</v>
      </c>
      <c r="S9989" t="s">
        <v>13075</v>
      </c>
      <c r="T9989" t="s">
        <v>71</v>
      </c>
    </row>
    <row r="9990" spans="1:20" x14ac:dyDescent="0.3">
      <c r="A9990" t="s">
        <v>13076</v>
      </c>
      <c r="B9990" t="s">
        <v>5080</v>
      </c>
      <c r="C9990">
        <v>3.5</v>
      </c>
      <c r="D9990">
        <f t="shared" si="1097"/>
        <v>4</v>
      </c>
      <c r="E9990">
        <v>2</v>
      </c>
      <c r="F9990" t="s">
        <v>435</v>
      </c>
      <c r="G9990">
        <f t="shared" si="1092"/>
        <v>13000000</v>
      </c>
      <c r="H9990" s="3" t="s">
        <v>942</v>
      </c>
      <c r="I9990" t="str">
        <f t="shared" si="1093"/>
        <v>100+</v>
      </c>
      <c r="J9990" s="1">
        <f t="shared" si="1094"/>
        <v>100</v>
      </c>
      <c r="K9990" t="s">
        <v>17</v>
      </c>
      <c r="L9990" s="2">
        <v>0</v>
      </c>
      <c r="M9990" s="1">
        <f t="shared" si="1098"/>
        <v>0</v>
      </c>
      <c r="N9990" t="s">
        <v>18</v>
      </c>
      <c r="O9990" t="s">
        <v>5081</v>
      </c>
      <c r="P9990" t="s">
        <v>13077</v>
      </c>
      <c r="Q9990" t="str">
        <f t="shared" si="1095"/>
        <v>2016</v>
      </c>
      <c r="R9990" t="str">
        <f t="shared" si="1096"/>
        <v>December</v>
      </c>
      <c r="S9990" t="s">
        <v>871</v>
      </c>
      <c r="T9990" t="s">
        <v>76</v>
      </c>
    </row>
    <row r="9991" spans="1:20" x14ac:dyDescent="0.3">
      <c r="A9991" t="s">
        <v>13078</v>
      </c>
      <c r="B9991" t="s">
        <v>402</v>
      </c>
      <c r="C9991">
        <v>3.5</v>
      </c>
      <c r="D9991">
        <f t="shared" si="1097"/>
        <v>4</v>
      </c>
      <c r="E9991">
        <v>0</v>
      </c>
      <c r="F9991" t="s">
        <v>30</v>
      </c>
      <c r="G9991">
        <f t="shared" si="1092"/>
        <v>8700000</v>
      </c>
      <c r="H9991" s="3" t="s">
        <v>1194</v>
      </c>
      <c r="I9991" t="str">
        <f t="shared" si="1093"/>
        <v>5+</v>
      </c>
      <c r="J9991" s="1">
        <f t="shared" si="1094"/>
        <v>5</v>
      </c>
      <c r="K9991" t="s">
        <v>17</v>
      </c>
      <c r="L9991" s="2">
        <v>0</v>
      </c>
      <c r="M9991" s="1">
        <f t="shared" si="1098"/>
        <v>0</v>
      </c>
      <c r="N9991" t="s">
        <v>18</v>
      </c>
      <c r="O9991" t="s">
        <v>404</v>
      </c>
      <c r="P9991" t="s">
        <v>1510</v>
      </c>
      <c r="Q9991" t="str">
        <f t="shared" si="1095"/>
        <v>2018</v>
      </c>
      <c r="R9991" t="str">
        <f t="shared" si="1096"/>
        <v>February</v>
      </c>
      <c r="S9991" t="s">
        <v>1198</v>
      </c>
      <c r="T9991" t="s">
        <v>46</v>
      </c>
    </row>
    <row r="9992" spans="1:20" x14ac:dyDescent="0.3">
      <c r="A9992" t="s">
        <v>13079</v>
      </c>
      <c r="B9992" t="s">
        <v>505</v>
      </c>
      <c r="C9992">
        <v>3.5</v>
      </c>
      <c r="D9992">
        <f t="shared" si="1097"/>
        <v>4</v>
      </c>
      <c r="E9992">
        <v>0</v>
      </c>
      <c r="F9992" t="s">
        <v>73</v>
      </c>
      <c r="G9992">
        <f t="shared" si="1092"/>
        <v>12000000</v>
      </c>
      <c r="H9992" s="3" t="s">
        <v>937</v>
      </c>
      <c r="I9992" t="str">
        <f t="shared" si="1093"/>
        <v>50+</v>
      </c>
      <c r="J9992" s="1">
        <f t="shared" si="1094"/>
        <v>50</v>
      </c>
      <c r="K9992" t="s">
        <v>17</v>
      </c>
      <c r="L9992" s="2">
        <v>0</v>
      </c>
      <c r="M9992" s="1">
        <f t="shared" si="1098"/>
        <v>0</v>
      </c>
      <c r="N9992" t="s">
        <v>18</v>
      </c>
      <c r="O9992" t="s">
        <v>506</v>
      </c>
      <c r="P9992" t="s">
        <v>3613</v>
      </c>
      <c r="Q9992" t="str">
        <f t="shared" si="1095"/>
        <v>2018</v>
      </c>
      <c r="R9992" t="str">
        <f t="shared" si="1096"/>
        <v>April</v>
      </c>
      <c r="S9992">
        <v>3.07</v>
      </c>
      <c r="T9992" t="s">
        <v>76</v>
      </c>
    </row>
    <row r="9993" spans="1:20" x14ac:dyDescent="0.3">
      <c r="A9993" t="s">
        <v>13080</v>
      </c>
      <c r="B9993" t="s">
        <v>1680</v>
      </c>
      <c r="C9993">
        <v>3.5</v>
      </c>
      <c r="D9993">
        <f t="shared" si="1097"/>
        <v>4</v>
      </c>
      <c r="E9993">
        <v>1</v>
      </c>
      <c r="F9993" t="s">
        <v>55</v>
      </c>
      <c r="G9993">
        <f t="shared" si="1092"/>
        <v>29000000</v>
      </c>
      <c r="H9993" s="3" t="s">
        <v>942</v>
      </c>
      <c r="I9993" t="str">
        <f t="shared" si="1093"/>
        <v>100+</v>
      </c>
      <c r="J9993" s="1">
        <f t="shared" si="1094"/>
        <v>100</v>
      </c>
      <c r="K9993" t="s">
        <v>17</v>
      </c>
      <c r="L9993" s="2">
        <v>0</v>
      </c>
      <c r="M9993" s="1">
        <f t="shared" si="1098"/>
        <v>0</v>
      </c>
      <c r="N9993" t="s">
        <v>18</v>
      </c>
      <c r="O9993" t="s">
        <v>1681</v>
      </c>
      <c r="P9993" t="s">
        <v>2295</v>
      </c>
      <c r="Q9993" t="str">
        <f t="shared" si="1095"/>
        <v>2018</v>
      </c>
      <c r="R9993" t="str">
        <f t="shared" si="1096"/>
        <v>April</v>
      </c>
      <c r="S9993" t="s">
        <v>21</v>
      </c>
      <c r="T9993" t="s">
        <v>71</v>
      </c>
    </row>
    <row r="9994" spans="1:20" x14ac:dyDescent="0.3">
      <c r="A9994" t="s">
        <v>13081</v>
      </c>
      <c r="B9994" t="s">
        <v>5080</v>
      </c>
      <c r="C9994">
        <v>3.7</v>
      </c>
      <c r="D9994">
        <f t="shared" si="1097"/>
        <v>4</v>
      </c>
      <c r="E9994">
        <v>1032</v>
      </c>
      <c r="F9994" t="s">
        <v>39</v>
      </c>
      <c r="G9994">
        <f t="shared" si="1092"/>
        <v>1000</v>
      </c>
      <c r="H9994" s="3" t="s">
        <v>43</v>
      </c>
      <c r="I9994" t="str">
        <f t="shared" si="1093"/>
        <v>100000+</v>
      </c>
      <c r="J9994" s="1">
        <f t="shared" si="1094"/>
        <v>100000</v>
      </c>
      <c r="K9994" t="s">
        <v>17</v>
      </c>
      <c r="L9994" s="2">
        <v>0</v>
      </c>
      <c r="M9994" s="1">
        <f t="shared" si="1098"/>
        <v>0</v>
      </c>
      <c r="N9994" t="s">
        <v>18</v>
      </c>
      <c r="O9994" t="s">
        <v>5081</v>
      </c>
      <c r="P9994" t="s">
        <v>704</v>
      </c>
      <c r="Q9994" t="str">
        <f t="shared" si="1095"/>
        <v>2018</v>
      </c>
      <c r="R9994" t="str">
        <f t="shared" si="1096"/>
        <v>July</v>
      </c>
      <c r="S9994" t="s">
        <v>39</v>
      </c>
      <c r="T9994" t="s">
        <v>39</v>
      </c>
    </row>
    <row r="9995" spans="1:20" x14ac:dyDescent="0.3">
      <c r="A9995" t="s">
        <v>13082</v>
      </c>
      <c r="B9995" t="s">
        <v>505</v>
      </c>
      <c r="C9995">
        <v>3.5</v>
      </c>
      <c r="D9995">
        <f t="shared" si="1097"/>
        <v>4</v>
      </c>
      <c r="E9995">
        <v>0</v>
      </c>
      <c r="F9995" t="s">
        <v>1035</v>
      </c>
      <c r="G9995">
        <f t="shared" si="1092"/>
        <v>5800000</v>
      </c>
      <c r="H9995" s="3" t="s">
        <v>1147</v>
      </c>
      <c r="I9995" t="str">
        <f t="shared" si="1093"/>
        <v>10+</v>
      </c>
      <c r="J9995" s="1">
        <f t="shared" si="1094"/>
        <v>10</v>
      </c>
      <c r="K9995" t="s">
        <v>17</v>
      </c>
      <c r="L9995" s="2">
        <v>0</v>
      </c>
      <c r="M9995" s="1">
        <f t="shared" si="1098"/>
        <v>0</v>
      </c>
      <c r="N9995" t="s">
        <v>18</v>
      </c>
      <c r="O9995" t="s">
        <v>506</v>
      </c>
      <c r="P9995" t="s">
        <v>3141</v>
      </c>
      <c r="Q9995" t="str">
        <f t="shared" si="1095"/>
        <v>2017</v>
      </c>
      <c r="R9995" t="str">
        <f t="shared" si="1096"/>
        <v>December</v>
      </c>
      <c r="S9995" t="s">
        <v>21</v>
      </c>
      <c r="T9995" t="s">
        <v>22</v>
      </c>
    </row>
    <row r="9996" spans="1:20" x14ac:dyDescent="0.3">
      <c r="A9996" t="s">
        <v>13083</v>
      </c>
      <c r="B9996" t="s">
        <v>2519</v>
      </c>
      <c r="C9996">
        <v>4.3</v>
      </c>
      <c r="D9996">
        <f t="shared" si="1097"/>
        <v>5</v>
      </c>
      <c r="E9996">
        <v>2233</v>
      </c>
      <c r="F9996" t="s">
        <v>1206</v>
      </c>
      <c r="G9996">
        <f t="shared" si="1092"/>
        <v>36000000</v>
      </c>
      <c r="H9996" s="3" t="s">
        <v>56</v>
      </c>
      <c r="I9996" t="str">
        <f t="shared" si="1093"/>
        <v>1000000+</v>
      </c>
      <c r="J9996" s="1">
        <f t="shared" si="1094"/>
        <v>1000000</v>
      </c>
      <c r="K9996" t="s">
        <v>17</v>
      </c>
      <c r="L9996" s="2">
        <v>0</v>
      </c>
      <c r="M9996" s="1">
        <f t="shared" si="1098"/>
        <v>0</v>
      </c>
      <c r="N9996" t="s">
        <v>18</v>
      </c>
      <c r="O9996" t="s">
        <v>2588</v>
      </c>
      <c r="P9996" t="s">
        <v>320</v>
      </c>
      <c r="Q9996" t="str">
        <f t="shared" si="1095"/>
        <v>2018</v>
      </c>
      <c r="R9996" t="str">
        <f t="shared" si="1096"/>
        <v>February</v>
      </c>
      <c r="S9996">
        <v>1.1000000000000001</v>
      </c>
      <c r="T9996" t="s">
        <v>51</v>
      </c>
    </row>
    <row r="9997" spans="1:20" x14ac:dyDescent="0.3">
      <c r="A9997" t="s">
        <v>13084</v>
      </c>
      <c r="B9997" t="s">
        <v>505</v>
      </c>
      <c r="C9997">
        <v>3.5</v>
      </c>
      <c r="D9997">
        <f t="shared" si="1097"/>
        <v>4</v>
      </c>
      <c r="E9997">
        <v>1</v>
      </c>
      <c r="F9997" t="s">
        <v>96</v>
      </c>
      <c r="G9997">
        <f t="shared" si="1092"/>
        <v>17000000</v>
      </c>
      <c r="H9997" s="3" t="s">
        <v>942</v>
      </c>
      <c r="I9997" t="str">
        <f t="shared" si="1093"/>
        <v>100+</v>
      </c>
      <c r="J9997" s="1">
        <f t="shared" si="1094"/>
        <v>100</v>
      </c>
      <c r="K9997" t="s">
        <v>17</v>
      </c>
      <c r="L9997" s="2">
        <v>0</v>
      </c>
      <c r="M9997" s="1">
        <f t="shared" si="1098"/>
        <v>0</v>
      </c>
      <c r="N9997" t="s">
        <v>18</v>
      </c>
      <c r="O9997" t="s">
        <v>506</v>
      </c>
      <c r="P9997" t="s">
        <v>5318</v>
      </c>
      <c r="Q9997" t="str">
        <f t="shared" si="1095"/>
        <v>2015</v>
      </c>
      <c r="R9997" t="str">
        <f t="shared" si="1096"/>
        <v>June</v>
      </c>
      <c r="S9997">
        <v>4</v>
      </c>
      <c r="T9997" t="s">
        <v>157</v>
      </c>
    </row>
    <row r="9998" spans="1:20" x14ac:dyDescent="0.3">
      <c r="A9998" t="s">
        <v>13085</v>
      </c>
      <c r="B9998" t="s">
        <v>4390</v>
      </c>
      <c r="C9998">
        <v>3.5</v>
      </c>
      <c r="D9998">
        <f t="shared" si="1097"/>
        <v>4</v>
      </c>
      <c r="E9998">
        <v>0</v>
      </c>
      <c r="F9998" t="s">
        <v>96</v>
      </c>
      <c r="G9998">
        <f t="shared" si="1092"/>
        <v>17000000</v>
      </c>
      <c r="H9998" s="3" t="s">
        <v>1194</v>
      </c>
      <c r="I9998" t="str">
        <f t="shared" si="1093"/>
        <v>5+</v>
      </c>
      <c r="J9998" s="1">
        <f t="shared" si="1094"/>
        <v>5</v>
      </c>
      <c r="K9998" t="s">
        <v>17</v>
      </c>
      <c r="L9998" s="2">
        <v>0</v>
      </c>
      <c r="M9998" s="1">
        <f t="shared" si="1098"/>
        <v>0</v>
      </c>
      <c r="N9998" t="s">
        <v>18</v>
      </c>
      <c r="O9998" t="s">
        <v>4391</v>
      </c>
      <c r="P9998" t="s">
        <v>153</v>
      </c>
      <c r="Q9998" t="str">
        <f t="shared" si="1095"/>
        <v>2018</v>
      </c>
      <c r="R9998" t="str">
        <f t="shared" si="1096"/>
        <v>August</v>
      </c>
      <c r="S9998" t="s">
        <v>210</v>
      </c>
      <c r="T9998" t="s">
        <v>71</v>
      </c>
    </row>
    <row r="9999" spans="1:20" x14ac:dyDescent="0.3">
      <c r="A9999" t="s">
        <v>13086</v>
      </c>
      <c r="B9999" t="s">
        <v>4390</v>
      </c>
      <c r="C9999">
        <v>3.4</v>
      </c>
      <c r="D9999">
        <f t="shared" si="1097"/>
        <v>4</v>
      </c>
      <c r="E9999">
        <v>5</v>
      </c>
      <c r="F9999" t="s">
        <v>1311</v>
      </c>
      <c r="G9999">
        <f t="shared" si="1092"/>
        <v>1900000</v>
      </c>
      <c r="H9999" s="3" t="s">
        <v>942</v>
      </c>
      <c r="I9999" t="str">
        <f t="shared" si="1093"/>
        <v>100+</v>
      </c>
      <c r="J9999" s="1">
        <f t="shared" si="1094"/>
        <v>100</v>
      </c>
      <c r="K9999" t="s">
        <v>17</v>
      </c>
      <c r="L9999" s="2">
        <v>0</v>
      </c>
      <c r="M9999" s="1">
        <f t="shared" si="1098"/>
        <v>0</v>
      </c>
      <c r="N9999" t="s">
        <v>18</v>
      </c>
      <c r="O9999" t="s">
        <v>4391</v>
      </c>
      <c r="P9999" t="s">
        <v>7538</v>
      </c>
      <c r="Q9999" t="str">
        <f t="shared" si="1095"/>
        <v>2016</v>
      </c>
      <c r="R9999" t="str">
        <f t="shared" si="1096"/>
        <v>December</v>
      </c>
      <c r="S9999" t="s">
        <v>1198</v>
      </c>
      <c r="T9999" t="s">
        <v>22</v>
      </c>
    </row>
    <row r="10000" spans="1:20" x14ac:dyDescent="0.3">
      <c r="A10000" t="s">
        <v>13087</v>
      </c>
      <c r="B10000" t="s">
        <v>2519</v>
      </c>
      <c r="C10000">
        <v>3.5</v>
      </c>
      <c r="D10000">
        <f t="shared" si="1097"/>
        <v>4</v>
      </c>
      <c r="E10000">
        <v>5</v>
      </c>
      <c r="F10000" t="s">
        <v>39</v>
      </c>
      <c r="G10000">
        <f t="shared" si="1092"/>
        <v>1000</v>
      </c>
      <c r="H10000" s="3" t="s">
        <v>1147</v>
      </c>
      <c r="I10000" t="str">
        <f t="shared" si="1093"/>
        <v>10+</v>
      </c>
      <c r="J10000" s="1">
        <f t="shared" si="1094"/>
        <v>10</v>
      </c>
      <c r="K10000" t="s">
        <v>17</v>
      </c>
      <c r="L10000" s="2">
        <v>0</v>
      </c>
      <c r="M10000" s="1">
        <f t="shared" si="1098"/>
        <v>0</v>
      </c>
      <c r="N10000" t="s">
        <v>18</v>
      </c>
      <c r="O10000" t="s">
        <v>2661</v>
      </c>
      <c r="P10000" t="s">
        <v>948</v>
      </c>
      <c r="Q10000" t="str">
        <f t="shared" si="1095"/>
        <v>2017</v>
      </c>
      <c r="R10000" t="str">
        <f t="shared" si="1096"/>
        <v>January</v>
      </c>
      <c r="S10000" t="s">
        <v>39</v>
      </c>
      <c r="T10000" t="s">
        <v>51</v>
      </c>
    </row>
    <row r="10001" spans="1:20" x14ac:dyDescent="0.3">
      <c r="A10001" t="s">
        <v>13088</v>
      </c>
      <c r="B10001" t="s">
        <v>5080</v>
      </c>
      <c r="C10001">
        <v>3.5</v>
      </c>
      <c r="D10001">
        <f t="shared" si="1097"/>
        <v>4</v>
      </c>
      <c r="E10001">
        <v>66</v>
      </c>
      <c r="F10001" t="s">
        <v>73</v>
      </c>
      <c r="G10001">
        <f t="shared" si="1092"/>
        <v>12000000</v>
      </c>
      <c r="H10001" s="3" t="s">
        <v>16</v>
      </c>
      <c r="I10001" t="str">
        <f t="shared" si="1093"/>
        <v>10000+</v>
      </c>
      <c r="J10001" s="1">
        <f t="shared" si="1094"/>
        <v>10000</v>
      </c>
      <c r="K10001" t="s">
        <v>17</v>
      </c>
      <c r="L10001" s="2">
        <v>0</v>
      </c>
      <c r="M10001" s="1">
        <f t="shared" si="1098"/>
        <v>0</v>
      </c>
      <c r="N10001" t="s">
        <v>18</v>
      </c>
      <c r="O10001" t="s">
        <v>5081</v>
      </c>
      <c r="P10001" t="s">
        <v>3575</v>
      </c>
      <c r="Q10001" t="str">
        <f t="shared" si="1095"/>
        <v>2017</v>
      </c>
      <c r="R10001" t="str">
        <f t="shared" si="1096"/>
        <v>June</v>
      </c>
      <c r="S10001">
        <v>6.11</v>
      </c>
      <c r="T10001" t="s">
        <v>71</v>
      </c>
    </row>
    <row r="10002" spans="1:20" x14ac:dyDescent="0.3">
      <c r="A10002" t="s">
        <v>13089</v>
      </c>
      <c r="B10002" t="s">
        <v>1997</v>
      </c>
      <c r="C10002">
        <v>3.5</v>
      </c>
      <c r="D10002">
        <f t="shared" si="1097"/>
        <v>4</v>
      </c>
      <c r="E10002">
        <v>0</v>
      </c>
      <c r="F10002" t="s">
        <v>358</v>
      </c>
      <c r="G10002">
        <f t="shared" si="1092"/>
        <v>7100000</v>
      </c>
      <c r="H10002" s="3" t="s">
        <v>1147</v>
      </c>
      <c r="I10002" t="str">
        <f t="shared" si="1093"/>
        <v>10+</v>
      </c>
      <c r="J10002" s="1">
        <f t="shared" si="1094"/>
        <v>10</v>
      </c>
      <c r="K10002" t="s">
        <v>17</v>
      </c>
      <c r="L10002" s="2">
        <v>0</v>
      </c>
      <c r="M10002" s="1">
        <f t="shared" si="1098"/>
        <v>0</v>
      </c>
      <c r="N10002" t="s">
        <v>18</v>
      </c>
      <c r="O10002" t="s">
        <v>1998</v>
      </c>
      <c r="P10002" t="s">
        <v>533</v>
      </c>
      <c r="Q10002" t="str">
        <f t="shared" si="1095"/>
        <v>2018</v>
      </c>
      <c r="R10002" t="str">
        <f t="shared" si="1096"/>
        <v>July</v>
      </c>
      <c r="S10002" t="s">
        <v>2371</v>
      </c>
      <c r="T10002" t="s">
        <v>71</v>
      </c>
    </row>
    <row r="10003" spans="1:20" x14ac:dyDescent="0.3">
      <c r="A10003" t="s">
        <v>13090</v>
      </c>
      <c r="B10003" t="s">
        <v>2910</v>
      </c>
      <c r="C10003">
        <v>4.2</v>
      </c>
      <c r="D10003">
        <f t="shared" si="1097"/>
        <v>5</v>
      </c>
      <c r="E10003">
        <v>1330</v>
      </c>
      <c r="F10003" t="s">
        <v>2623</v>
      </c>
      <c r="G10003">
        <f t="shared" si="1092"/>
        <v>96000000</v>
      </c>
      <c r="H10003" s="3" t="s">
        <v>16</v>
      </c>
      <c r="I10003" t="str">
        <f t="shared" si="1093"/>
        <v>10000+</v>
      </c>
      <c r="J10003" s="1">
        <f t="shared" si="1094"/>
        <v>10000</v>
      </c>
      <c r="K10003" t="s">
        <v>596</v>
      </c>
      <c r="L10003" s="2" t="s">
        <v>3134</v>
      </c>
      <c r="M10003" s="1">
        <f t="shared" si="1098"/>
        <v>0.99</v>
      </c>
      <c r="N10003" t="s">
        <v>37</v>
      </c>
      <c r="O10003" t="s">
        <v>2540</v>
      </c>
      <c r="P10003" t="s">
        <v>200</v>
      </c>
      <c r="Q10003" t="str">
        <f t="shared" si="1095"/>
        <v>2018</v>
      </c>
      <c r="R10003" t="str">
        <f t="shared" si="1096"/>
        <v>July</v>
      </c>
      <c r="S10003" t="s">
        <v>146</v>
      </c>
      <c r="T10003" t="s">
        <v>46</v>
      </c>
    </row>
    <row r="10004" spans="1:20" x14ac:dyDescent="0.3">
      <c r="A10004" t="s">
        <v>13091</v>
      </c>
      <c r="B10004" t="s">
        <v>2910</v>
      </c>
      <c r="C10004">
        <v>4.2</v>
      </c>
      <c r="D10004">
        <f t="shared" si="1097"/>
        <v>5</v>
      </c>
      <c r="E10004">
        <v>13752</v>
      </c>
      <c r="F10004" t="s">
        <v>82</v>
      </c>
      <c r="G10004">
        <f t="shared" si="1092"/>
        <v>21000000</v>
      </c>
      <c r="H10004" s="3" t="s">
        <v>43</v>
      </c>
      <c r="I10004" t="str">
        <f t="shared" si="1093"/>
        <v>100000+</v>
      </c>
      <c r="J10004" s="1">
        <f t="shared" si="1094"/>
        <v>100000</v>
      </c>
      <c r="K10004" t="s">
        <v>596</v>
      </c>
      <c r="L10004" s="2" t="s">
        <v>2776</v>
      </c>
      <c r="M10004" s="1">
        <f t="shared" si="1098"/>
        <v>9.99</v>
      </c>
      <c r="N10004" t="s">
        <v>375</v>
      </c>
      <c r="O10004" t="s">
        <v>2540</v>
      </c>
      <c r="P10004" t="s">
        <v>6180</v>
      </c>
      <c r="Q10004" t="str">
        <f t="shared" si="1095"/>
        <v>2017</v>
      </c>
      <c r="R10004" t="str">
        <f t="shared" si="1096"/>
        <v>October</v>
      </c>
      <c r="S10004" t="s">
        <v>2666</v>
      </c>
      <c r="T10004" t="s">
        <v>76</v>
      </c>
    </row>
    <row r="10005" spans="1:20" x14ac:dyDescent="0.3">
      <c r="A10005" t="s">
        <v>13092</v>
      </c>
      <c r="B10005" t="s">
        <v>4390</v>
      </c>
      <c r="C10005">
        <v>3.5</v>
      </c>
      <c r="D10005">
        <f t="shared" si="1097"/>
        <v>4</v>
      </c>
      <c r="E10005">
        <v>1</v>
      </c>
      <c r="F10005" t="s">
        <v>567</v>
      </c>
      <c r="G10005">
        <f t="shared" si="1092"/>
        <v>6500000</v>
      </c>
      <c r="H10005" s="3" t="s">
        <v>1147</v>
      </c>
      <c r="I10005" t="str">
        <f t="shared" si="1093"/>
        <v>10+</v>
      </c>
      <c r="J10005" s="1">
        <f t="shared" si="1094"/>
        <v>10</v>
      </c>
      <c r="K10005" t="s">
        <v>17</v>
      </c>
      <c r="L10005" s="2">
        <v>0</v>
      </c>
      <c r="M10005" s="1">
        <f t="shared" si="1098"/>
        <v>0</v>
      </c>
      <c r="N10005" t="s">
        <v>18</v>
      </c>
      <c r="O10005" t="s">
        <v>4391</v>
      </c>
      <c r="P10005" t="s">
        <v>581</v>
      </c>
      <c r="Q10005" t="str">
        <f t="shared" si="1095"/>
        <v>2018</v>
      </c>
      <c r="R10005" t="str">
        <f t="shared" si="1096"/>
        <v>January</v>
      </c>
      <c r="S10005" t="s">
        <v>2481</v>
      </c>
      <c r="T10005" t="s">
        <v>245</v>
      </c>
    </row>
    <row r="10006" spans="1:20" x14ac:dyDescent="0.3">
      <c r="A10006" t="s">
        <v>13093</v>
      </c>
      <c r="B10006" t="s">
        <v>5080</v>
      </c>
      <c r="C10006">
        <v>3.6</v>
      </c>
      <c r="D10006">
        <f t="shared" si="1097"/>
        <v>4</v>
      </c>
      <c r="E10006">
        <v>1820</v>
      </c>
      <c r="F10006" t="s">
        <v>39</v>
      </c>
      <c r="G10006">
        <f t="shared" si="1092"/>
        <v>1000</v>
      </c>
      <c r="H10006" s="3" t="s">
        <v>43</v>
      </c>
      <c r="I10006" t="str">
        <f t="shared" si="1093"/>
        <v>100000+</v>
      </c>
      <c r="J10006" s="1">
        <f t="shared" si="1094"/>
        <v>100000</v>
      </c>
      <c r="K10006" t="s">
        <v>17</v>
      </c>
      <c r="L10006" s="2">
        <v>0</v>
      </c>
      <c r="M10006" s="1">
        <f t="shared" si="1098"/>
        <v>0</v>
      </c>
      <c r="N10006" t="s">
        <v>18</v>
      </c>
      <c r="O10006" t="s">
        <v>5081</v>
      </c>
      <c r="P10006" t="s">
        <v>704</v>
      </c>
      <c r="Q10006" t="str">
        <f t="shared" si="1095"/>
        <v>2018</v>
      </c>
      <c r="R10006" t="str">
        <f t="shared" si="1096"/>
        <v>July</v>
      </c>
      <c r="S10006" t="s">
        <v>39</v>
      </c>
      <c r="T10006" t="s">
        <v>39</v>
      </c>
    </row>
    <row r="10007" spans="1:20" x14ac:dyDescent="0.3">
      <c r="A10007" t="s">
        <v>13094</v>
      </c>
      <c r="B10007" t="s">
        <v>5080</v>
      </c>
      <c r="C10007">
        <v>3.5</v>
      </c>
      <c r="D10007">
        <f t="shared" si="1097"/>
        <v>4</v>
      </c>
      <c r="E10007">
        <v>0</v>
      </c>
      <c r="F10007" t="s">
        <v>2542</v>
      </c>
      <c r="G10007">
        <f t="shared" si="1092"/>
        <v>62000000</v>
      </c>
      <c r="H10007" s="3" t="s">
        <v>1147</v>
      </c>
      <c r="I10007" t="str">
        <f t="shared" si="1093"/>
        <v>10+</v>
      </c>
      <c r="J10007" s="1">
        <f t="shared" si="1094"/>
        <v>10</v>
      </c>
      <c r="K10007" t="s">
        <v>17</v>
      </c>
      <c r="L10007" s="2">
        <v>0</v>
      </c>
      <c r="M10007" s="1">
        <f t="shared" si="1098"/>
        <v>0</v>
      </c>
      <c r="N10007" t="s">
        <v>375</v>
      </c>
      <c r="O10007" t="s">
        <v>5081</v>
      </c>
      <c r="P10007" t="s">
        <v>5430</v>
      </c>
      <c r="Q10007" t="str">
        <f t="shared" si="1095"/>
        <v>2017</v>
      </c>
      <c r="R10007" t="str">
        <f t="shared" si="1096"/>
        <v>December</v>
      </c>
      <c r="S10007">
        <v>1</v>
      </c>
      <c r="T10007" t="s">
        <v>71</v>
      </c>
    </row>
    <row r="10008" spans="1:20" x14ac:dyDescent="0.3">
      <c r="A10008" t="s">
        <v>13095</v>
      </c>
      <c r="B10008" t="s">
        <v>2910</v>
      </c>
      <c r="C10008">
        <v>3.9</v>
      </c>
      <c r="D10008">
        <f t="shared" si="1097"/>
        <v>4</v>
      </c>
      <c r="E10008">
        <v>903392</v>
      </c>
      <c r="F10008" t="s">
        <v>39</v>
      </c>
      <c r="G10008">
        <f t="shared" si="1092"/>
        <v>1000</v>
      </c>
      <c r="H10008" s="3" t="s">
        <v>36</v>
      </c>
      <c r="I10008" t="str">
        <f t="shared" si="1093"/>
        <v>50000000+</v>
      </c>
      <c r="J10008" s="1">
        <f t="shared" si="1094"/>
        <v>50000000</v>
      </c>
      <c r="K10008" t="s">
        <v>17</v>
      </c>
      <c r="L10008" s="2">
        <v>0</v>
      </c>
      <c r="M10008" s="1">
        <f t="shared" si="1098"/>
        <v>0</v>
      </c>
      <c r="N10008" t="s">
        <v>111</v>
      </c>
      <c r="O10008" t="s">
        <v>2540</v>
      </c>
      <c r="P10008" t="s">
        <v>57</v>
      </c>
      <c r="Q10008" t="str">
        <f t="shared" si="1095"/>
        <v>2018</v>
      </c>
      <c r="R10008" t="str">
        <f t="shared" si="1096"/>
        <v>June</v>
      </c>
      <c r="S10008" t="s">
        <v>13096</v>
      </c>
      <c r="T10008" t="s">
        <v>71</v>
      </c>
    </row>
    <row r="10009" spans="1:20" x14ac:dyDescent="0.3">
      <c r="A10009" t="s">
        <v>13097</v>
      </c>
      <c r="B10009" t="s">
        <v>2910</v>
      </c>
      <c r="C10009">
        <v>3.8</v>
      </c>
      <c r="D10009">
        <f t="shared" si="1097"/>
        <v>4</v>
      </c>
      <c r="E10009">
        <v>9513</v>
      </c>
      <c r="F10009" t="s">
        <v>2620</v>
      </c>
      <c r="G10009">
        <f t="shared" si="1092"/>
        <v>82000000</v>
      </c>
      <c r="H10009" s="3" t="s">
        <v>43</v>
      </c>
      <c r="I10009" t="str">
        <f t="shared" si="1093"/>
        <v>100000+</v>
      </c>
      <c r="J10009" s="1">
        <f t="shared" si="1094"/>
        <v>100000</v>
      </c>
      <c r="K10009" t="s">
        <v>17</v>
      </c>
      <c r="L10009" s="2">
        <v>0</v>
      </c>
      <c r="M10009" s="1">
        <f t="shared" si="1098"/>
        <v>0</v>
      </c>
      <c r="N10009" t="s">
        <v>111</v>
      </c>
      <c r="O10009" t="s">
        <v>2540</v>
      </c>
      <c r="P10009" t="s">
        <v>38</v>
      </c>
      <c r="Q10009" t="str">
        <f t="shared" si="1095"/>
        <v>2018</v>
      </c>
      <c r="R10009" t="str">
        <f t="shared" si="1096"/>
        <v>June</v>
      </c>
      <c r="S10009" t="s">
        <v>590</v>
      </c>
      <c r="T10009" t="s">
        <v>22</v>
      </c>
    </row>
    <row r="10010" spans="1:20" x14ac:dyDescent="0.3">
      <c r="A10010" t="s">
        <v>13098</v>
      </c>
      <c r="B10010" t="s">
        <v>5080</v>
      </c>
      <c r="C10010">
        <v>3.8</v>
      </c>
      <c r="D10010">
        <f t="shared" si="1097"/>
        <v>4</v>
      </c>
      <c r="E10010">
        <v>265</v>
      </c>
      <c r="F10010" t="s">
        <v>39</v>
      </c>
      <c r="G10010">
        <f t="shared" si="1092"/>
        <v>1000</v>
      </c>
      <c r="H10010" s="3" t="s">
        <v>16</v>
      </c>
      <c r="I10010" t="str">
        <f t="shared" si="1093"/>
        <v>10000+</v>
      </c>
      <c r="J10010" s="1">
        <f t="shared" si="1094"/>
        <v>10000</v>
      </c>
      <c r="K10010" t="s">
        <v>17</v>
      </c>
      <c r="L10010" s="2">
        <v>0</v>
      </c>
      <c r="M10010" s="1">
        <f t="shared" si="1098"/>
        <v>0</v>
      </c>
      <c r="N10010" t="s">
        <v>111</v>
      </c>
      <c r="O10010" t="s">
        <v>5081</v>
      </c>
      <c r="P10010" t="s">
        <v>704</v>
      </c>
      <c r="Q10010" t="str">
        <f t="shared" si="1095"/>
        <v>2018</v>
      </c>
      <c r="R10010" t="str">
        <f t="shared" si="1096"/>
        <v>July</v>
      </c>
      <c r="S10010" t="s">
        <v>39</v>
      </c>
      <c r="T10010" t="s">
        <v>39</v>
      </c>
    </row>
    <row r="10011" spans="1:20" x14ac:dyDescent="0.3">
      <c r="A10011" t="s">
        <v>13099</v>
      </c>
      <c r="B10011" t="s">
        <v>2519</v>
      </c>
      <c r="C10011">
        <v>4</v>
      </c>
      <c r="D10011">
        <f t="shared" si="1097"/>
        <v>4</v>
      </c>
      <c r="E10011">
        <v>27557</v>
      </c>
      <c r="F10011" t="s">
        <v>2553</v>
      </c>
      <c r="G10011">
        <f t="shared" si="1092"/>
        <v>69000000</v>
      </c>
      <c r="H10011" s="3" t="s">
        <v>31</v>
      </c>
      <c r="I10011" t="str">
        <f t="shared" si="1093"/>
        <v>5000000+</v>
      </c>
      <c r="J10011" s="1">
        <f t="shared" si="1094"/>
        <v>5000000</v>
      </c>
      <c r="K10011" t="s">
        <v>17</v>
      </c>
      <c r="L10011" s="2">
        <v>0</v>
      </c>
      <c r="M10011" s="1">
        <f t="shared" si="1098"/>
        <v>0</v>
      </c>
      <c r="N10011" t="s">
        <v>37</v>
      </c>
      <c r="O10011" t="s">
        <v>2538</v>
      </c>
      <c r="P10011" t="s">
        <v>688</v>
      </c>
      <c r="Q10011" t="str">
        <f t="shared" si="1095"/>
        <v>2018</v>
      </c>
      <c r="R10011" t="str">
        <f t="shared" si="1096"/>
        <v>July</v>
      </c>
      <c r="S10011" t="s">
        <v>13100</v>
      </c>
      <c r="T10011" t="s">
        <v>71</v>
      </c>
    </row>
    <row r="10012" spans="1:20" x14ac:dyDescent="0.3">
      <c r="A10012" t="s">
        <v>13101</v>
      </c>
      <c r="B10012" t="s">
        <v>2910</v>
      </c>
      <c r="C10012">
        <v>4.5</v>
      </c>
      <c r="D10012">
        <f t="shared" si="1097"/>
        <v>5</v>
      </c>
      <c r="E10012">
        <v>6</v>
      </c>
      <c r="F10012" t="s">
        <v>364</v>
      </c>
      <c r="G10012">
        <f t="shared" si="1092"/>
        <v>22000000</v>
      </c>
      <c r="H10012" s="3" t="s">
        <v>1122</v>
      </c>
      <c r="I10012" t="str">
        <f t="shared" si="1093"/>
        <v>500+</v>
      </c>
      <c r="J10012" s="1">
        <f t="shared" si="1094"/>
        <v>500</v>
      </c>
      <c r="K10012" t="s">
        <v>17</v>
      </c>
      <c r="L10012" s="2">
        <v>0</v>
      </c>
      <c r="M10012" s="1">
        <f t="shared" si="1098"/>
        <v>0</v>
      </c>
      <c r="N10012" t="s">
        <v>18</v>
      </c>
      <c r="O10012" t="s">
        <v>1445</v>
      </c>
      <c r="P10012" t="s">
        <v>6861</v>
      </c>
      <c r="Q10012" t="str">
        <f t="shared" si="1095"/>
        <v>2017</v>
      </c>
      <c r="R10012" t="str">
        <f t="shared" si="1096"/>
        <v>June</v>
      </c>
      <c r="S10012" t="s">
        <v>13102</v>
      </c>
      <c r="T10012" t="s">
        <v>46</v>
      </c>
    </row>
    <row r="10013" spans="1:20" x14ac:dyDescent="0.3">
      <c r="A10013" t="s">
        <v>13103</v>
      </c>
      <c r="B10013" t="s">
        <v>2910</v>
      </c>
      <c r="C10013">
        <v>3.8</v>
      </c>
      <c r="D10013">
        <f t="shared" si="1097"/>
        <v>4</v>
      </c>
      <c r="E10013">
        <v>127229</v>
      </c>
      <c r="F10013" t="s">
        <v>1677</v>
      </c>
      <c r="G10013">
        <f t="shared" si="1092"/>
        <v>34000000</v>
      </c>
      <c r="H10013" s="3" t="s">
        <v>79</v>
      </c>
      <c r="I10013" t="str">
        <f t="shared" si="1093"/>
        <v>10000000+</v>
      </c>
      <c r="J10013" s="1">
        <f t="shared" si="1094"/>
        <v>10000000</v>
      </c>
      <c r="K10013" t="s">
        <v>17</v>
      </c>
      <c r="L10013" s="2">
        <v>0</v>
      </c>
      <c r="M10013" s="1">
        <f t="shared" si="1098"/>
        <v>0</v>
      </c>
      <c r="N10013" t="s">
        <v>18</v>
      </c>
      <c r="O10013" t="s">
        <v>2527</v>
      </c>
      <c r="P10013" t="s">
        <v>5690</v>
      </c>
      <c r="Q10013" t="str">
        <f t="shared" si="1095"/>
        <v>2017</v>
      </c>
      <c r="R10013" t="str">
        <f t="shared" si="1096"/>
        <v>September</v>
      </c>
      <c r="S10013" t="s">
        <v>12394</v>
      </c>
      <c r="T10013" t="s">
        <v>76</v>
      </c>
    </row>
    <row r="10014" spans="1:20" x14ac:dyDescent="0.3">
      <c r="A10014" t="s">
        <v>13104</v>
      </c>
      <c r="B10014" t="s">
        <v>3634</v>
      </c>
      <c r="C10014">
        <v>4.9000000000000004</v>
      </c>
      <c r="D10014">
        <f t="shared" si="1097"/>
        <v>5</v>
      </c>
      <c r="E10014">
        <v>3071</v>
      </c>
      <c r="F10014" t="s">
        <v>1072</v>
      </c>
      <c r="G10014">
        <f t="shared" si="1092"/>
        <v>63000000</v>
      </c>
      <c r="H10014" s="3" t="s">
        <v>16</v>
      </c>
      <c r="I10014" t="str">
        <f t="shared" si="1093"/>
        <v>10000+</v>
      </c>
      <c r="J10014" s="1">
        <f t="shared" si="1094"/>
        <v>10000</v>
      </c>
      <c r="K10014" t="s">
        <v>17</v>
      </c>
      <c r="L10014" s="2">
        <v>0</v>
      </c>
      <c r="M10014" s="1">
        <f t="shared" si="1098"/>
        <v>0</v>
      </c>
      <c r="N10014" t="s">
        <v>37</v>
      </c>
      <c r="O10014" t="s">
        <v>3635</v>
      </c>
      <c r="P10014" t="s">
        <v>450</v>
      </c>
      <c r="Q10014" t="str">
        <f t="shared" si="1095"/>
        <v>2018</v>
      </c>
      <c r="R10014" t="str">
        <f t="shared" si="1096"/>
        <v>July</v>
      </c>
      <c r="S10014" t="s">
        <v>5757</v>
      </c>
      <c r="T10014" t="s">
        <v>22</v>
      </c>
    </row>
    <row r="10015" spans="1:20" x14ac:dyDescent="0.3">
      <c r="A10015" t="s">
        <v>13105</v>
      </c>
      <c r="B10015" t="s">
        <v>5080</v>
      </c>
      <c r="C10015">
        <v>3.8</v>
      </c>
      <c r="D10015">
        <f t="shared" si="1097"/>
        <v>4</v>
      </c>
      <c r="E10015">
        <v>728</v>
      </c>
      <c r="F10015" t="s">
        <v>39</v>
      </c>
      <c r="G10015">
        <f t="shared" si="1092"/>
        <v>1000</v>
      </c>
      <c r="H10015" s="3" t="s">
        <v>49</v>
      </c>
      <c r="I10015" t="str">
        <f t="shared" si="1093"/>
        <v>50000+</v>
      </c>
      <c r="J10015" s="1">
        <f t="shared" si="1094"/>
        <v>50000</v>
      </c>
      <c r="K10015" t="s">
        <v>17</v>
      </c>
      <c r="L10015" s="2">
        <v>0</v>
      </c>
      <c r="M10015" s="1">
        <f t="shared" si="1098"/>
        <v>0</v>
      </c>
      <c r="N10015" t="s">
        <v>111</v>
      </c>
      <c r="O10015" t="s">
        <v>5081</v>
      </c>
      <c r="P10015" t="s">
        <v>704</v>
      </c>
      <c r="Q10015" t="str">
        <f t="shared" si="1095"/>
        <v>2018</v>
      </c>
      <c r="R10015" t="str">
        <f t="shared" si="1096"/>
        <v>July</v>
      </c>
      <c r="S10015" t="s">
        <v>39</v>
      </c>
      <c r="T10015" t="s">
        <v>39</v>
      </c>
    </row>
    <row r="10016" spans="1:20" x14ac:dyDescent="0.3">
      <c r="A10016" t="s">
        <v>1524</v>
      </c>
      <c r="B10016" t="s">
        <v>2910</v>
      </c>
      <c r="C10016">
        <v>4.0999999999999996</v>
      </c>
      <c r="D10016">
        <f t="shared" si="1097"/>
        <v>5</v>
      </c>
      <c r="E10016">
        <v>7823</v>
      </c>
      <c r="F10016" t="s">
        <v>39</v>
      </c>
      <c r="G10016">
        <f t="shared" si="1092"/>
        <v>1000</v>
      </c>
      <c r="H10016" s="3" t="s">
        <v>25</v>
      </c>
      <c r="I10016" t="str">
        <f t="shared" si="1093"/>
        <v>500000+</v>
      </c>
      <c r="J10016" s="1">
        <f t="shared" si="1094"/>
        <v>500000</v>
      </c>
      <c r="K10016" t="s">
        <v>17</v>
      </c>
      <c r="L10016" s="2">
        <v>0</v>
      </c>
      <c r="M10016" s="1">
        <f t="shared" si="1098"/>
        <v>0</v>
      </c>
      <c r="N10016" t="s">
        <v>37</v>
      </c>
      <c r="O10016" t="s">
        <v>1445</v>
      </c>
      <c r="P10016" t="s">
        <v>248</v>
      </c>
      <c r="Q10016" t="str">
        <f t="shared" si="1095"/>
        <v>2018</v>
      </c>
      <c r="R10016" t="str">
        <f t="shared" si="1096"/>
        <v>July</v>
      </c>
      <c r="S10016" t="s">
        <v>39</v>
      </c>
      <c r="T10016" t="s">
        <v>39</v>
      </c>
    </row>
    <row r="10017" spans="1:20" x14ac:dyDescent="0.3">
      <c r="A10017" t="s">
        <v>13106</v>
      </c>
      <c r="B10017" t="s">
        <v>4954</v>
      </c>
      <c r="C10017">
        <v>3.5</v>
      </c>
      <c r="D10017">
        <f t="shared" si="1097"/>
        <v>4</v>
      </c>
      <c r="E10017">
        <v>2000</v>
      </c>
      <c r="F10017" t="s">
        <v>24</v>
      </c>
      <c r="G10017">
        <f t="shared" si="1092"/>
        <v>14000000</v>
      </c>
      <c r="H10017" s="3" t="s">
        <v>43</v>
      </c>
      <c r="I10017" t="str">
        <f t="shared" si="1093"/>
        <v>100000+</v>
      </c>
      <c r="J10017" s="1">
        <f t="shared" si="1094"/>
        <v>100000</v>
      </c>
      <c r="K10017" t="s">
        <v>17</v>
      </c>
      <c r="L10017" s="2">
        <v>0</v>
      </c>
      <c r="M10017" s="1">
        <f t="shared" si="1098"/>
        <v>0</v>
      </c>
      <c r="N10017" t="s">
        <v>18</v>
      </c>
      <c r="O10017" t="s">
        <v>4955</v>
      </c>
      <c r="P10017" t="s">
        <v>74</v>
      </c>
      <c r="Q10017" t="str">
        <f t="shared" si="1095"/>
        <v>2018</v>
      </c>
      <c r="R10017" t="str">
        <f t="shared" si="1096"/>
        <v>July</v>
      </c>
      <c r="S10017" t="s">
        <v>13107</v>
      </c>
      <c r="T10017" t="s">
        <v>245</v>
      </c>
    </row>
    <row r="10018" spans="1:20" x14ac:dyDescent="0.3">
      <c r="A10018" t="s">
        <v>13108</v>
      </c>
      <c r="B10018" t="s">
        <v>4390</v>
      </c>
      <c r="C10018">
        <v>3</v>
      </c>
      <c r="D10018">
        <f t="shared" si="1097"/>
        <v>3</v>
      </c>
      <c r="E10018">
        <v>736</v>
      </c>
      <c r="F10018" t="s">
        <v>1314</v>
      </c>
      <c r="G10018">
        <f t="shared" si="1092"/>
        <v>1800000</v>
      </c>
      <c r="H10018" s="3" t="s">
        <v>43</v>
      </c>
      <c r="I10018" t="str">
        <f t="shared" si="1093"/>
        <v>100000+</v>
      </c>
      <c r="J10018" s="1">
        <f t="shared" si="1094"/>
        <v>100000</v>
      </c>
      <c r="K10018" t="s">
        <v>17</v>
      </c>
      <c r="L10018" s="2">
        <v>0</v>
      </c>
      <c r="M10018" s="1">
        <f t="shared" si="1098"/>
        <v>0</v>
      </c>
      <c r="N10018" t="s">
        <v>18</v>
      </c>
      <c r="O10018" t="s">
        <v>4391</v>
      </c>
      <c r="P10018" t="s">
        <v>8255</v>
      </c>
      <c r="Q10018" t="str">
        <f t="shared" si="1095"/>
        <v>2017</v>
      </c>
      <c r="R10018" t="str">
        <f t="shared" si="1096"/>
        <v>July</v>
      </c>
      <c r="S10018">
        <v>1.1100000000000001</v>
      </c>
      <c r="T10018" t="s">
        <v>22</v>
      </c>
    </row>
    <row r="10019" spans="1:20" x14ac:dyDescent="0.3">
      <c r="A10019" t="s">
        <v>13109</v>
      </c>
      <c r="B10019" t="s">
        <v>2910</v>
      </c>
      <c r="C10019">
        <v>4.5</v>
      </c>
      <c r="D10019">
        <f t="shared" si="1097"/>
        <v>5</v>
      </c>
      <c r="E10019">
        <v>256219</v>
      </c>
      <c r="F10019" t="s">
        <v>2324</v>
      </c>
      <c r="G10019">
        <f t="shared" si="1092"/>
        <v>95000000</v>
      </c>
      <c r="H10019" s="3" t="s">
        <v>79</v>
      </c>
      <c r="I10019" t="str">
        <f t="shared" si="1093"/>
        <v>10000000+</v>
      </c>
      <c r="J10019" s="1">
        <f t="shared" si="1094"/>
        <v>10000000</v>
      </c>
      <c r="K10019" t="s">
        <v>17</v>
      </c>
      <c r="L10019" s="2">
        <v>0</v>
      </c>
      <c r="M10019" s="1">
        <f t="shared" si="1098"/>
        <v>0</v>
      </c>
      <c r="N10019" t="s">
        <v>18</v>
      </c>
      <c r="O10019" t="s">
        <v>2540</v>
      </c>
      <c r="P10019" t="s">
        <v>74</v>
      </c>
      <c r="Q10019" t="str">
        <f t="shared" si="1095"/>
        <v>2018</v>
      </c>
      <c r="R10019" t="str">
        <f t="shared" si="1096"/>
        <v>July</v>
      </c>
      <c r="S10019" t="s">
        <v>13110</v>
      </c>
      <c r="T10019" t="s">
        <v>40</v>
      </c>
    </row>
    <row r="10020" spans="1:20" x14ac:dyDescent="0.3">
      <c r="A10020" t="s">
        <v>13111</v>
      </c>
      <c r="B10020" t="s">
        <v>305</v>
      </c>
      <c r="C10020">
        <v>4.7</v>
      </c>
      <c r="D10020">
        <f t="shared" si="1097"/>
        <v>5</v>
      </c>
      <c r="E10020">
        <v>900</v>
      </c>
      <c r="F10020" t="s">
        <v>336</v>
      </c>
      <c r="G10020">
        <f t="shared" si="1092"/>
        <v>30000000</v>
      </c>
      <c r="H10020" s="3" t="s">
        <v>90</v>
      </c>
      <c r="I10020" t="str">
        <f t="shared" si="1093"/>
        <v>5000+</v>
      </c>
      <c r="J10020" s="1">
        <f t="shared" si="1094"/>
        <v>5000</v>
      </c>
      <c r="K10020" t="s">
        <v>17</v>
      </c>
      <c r="L10020" s="2">
        <v>0</v>
      </c>
      <c r="M10020" s="1">
        <f t="shared" si="1098"/>
        <v>0</v>
      </c>
      <c r="N10020" t="s">
        <v>18</v>
      </c>
      <c r="O10020" t="s">
        <v>306</v>
      </c>
      <c r="P10020" t="s">
        <v>598</v>
      </c>
      <c r="Q10020" t="str">
        <f t="shared" si="1095"/>
        <v>2018</v>
      </c>
      <c r="R10020" t="str">
        <f t="shared" si="1096"/>
        <v>March</v>
      </c>
      <c r="S10020">
        <v>1.1000000000000001</v>
      </c>
      <c r="T10020" t="s">
        <v>22</v>
      </c>
    </row>
    <row r="10021" spans="1:20" x14ac:dyDescent="0.3">
      <c r="A10021" t="s">
        <v>13112</v>
      </c>
      <c r="B10021" t="s">
        <v>5080</v>
      </c>
      <c r="C10021">
        <v>3.8</v>
      </c>
      <c r="D10021">
        <f t="shared" si="1097"/>
        <v>4</v>
      </c>
      <c r="E10021">
        <v>1093</v>
      </c>
      <c r="F10021" t="s">
        <v>39</v>
      </c>
      <c r="G10021">
        <f t="shared" si="1092"/>
        <v>1000</v>
      </c>
      <c r="H10021" s="3" t="s">
        <v>43</v>
      </c>
      <c r="I10021" t="str">
        <f t="shared" si="1093"/>
        <v>100000+</v>
      </c>
      <c r="J10021" s="1">
        <f t="shared" si="1094"/>
        <v>100000</v>
      </c>
      <c r="K10021" t="s">
        <v>17</v>
      </c>
      <c r="L10021" s="2">
        <v>0</v>
      </c>
      <c r="M10021" s="1">
        <f t="shared" si="1098"/>
        <v>0</v>
      </c>
      <c r="N10021" t="s">
        <v>111</v>
      </c>
      <c r="O10021" t="s">
        <v>5081</v>
      </c>
      <c r="P10021" t="s">
        <v>704</v>
      </c>
      <c r="Q10021" t="str">
        <f t="shared" si="1095"/>
        <v>2018</v>
      </c>
      <c r="R10021" t="str">
        <f t="shared" si="1096"/>
        <v>July</v>
      </c>
      <c r="S10021" t="s">
        <v>39</v>
      </c>
      <c r="T10021" t="s">
        <v>39</v>
      </c>
    </row>
    <row r="10022" spans="1:20" x14ac:dyDescent="0.3">
      <c r="A10022" t="s">
        <v>13113</v>
      </c>
      <c r="B10022" t="s">
        <v>2910</v>
      </c>
      <c r="C10022">
        <v>3.3</v>
      </c>
      <c r="D10022">
        <f t="shared" si="1097"/>
        <v>4</v>
      </c>
      <c r="E10022">
        <v>24091</v>
      </c>
      <c r="F10022" t="s">
        <v>242</v>
      </c>
      <c r="G10022">
        <f t="shared" si="1092"/>
        <v>16000000</v>
      </c>
      <c r="H10022" s="3" t="s">
        <v>31</v>
      </c>
      <c r="I10022" t="str">
        <f t="shared" si="1093"/>
        <v>5000000+</v>
      </c>
      <c r="J10022" s="1">
        <f t="shared" si="1094"/>
        <v>5000000</v>
      </c>
      <c r="K10022" t="s">
        <v>17</v>
      </c>
      <c r="L10022" s="2">
        <v>0</v>
      </c>
      <c r="M10022" s="1">
        <f t="shared" si="1098"/>
        <v>0</v>
      </c>
      <c r="N10022" t="s">
        <v>37</v>
      </c>
      <c r="O10022" t="s">
        <v>2527</v>
      </c>
      <c r="P10022" t="s">
        <v>6030</v>
      </c>
      <c r="Q10022" t="str">
        <f t="shared" si="1095"/>
        <v>2016</v>
      </c>
      <c r="R10022" t="str">
        <f t="shared" si="1096"/>
        <v>August</v>
      </c>
      <c r="S10022" t="s">
        <v>146</v>
      </c>
      <c r="T10022" t="s">
        <v>51</v>
      </c>
    </row>
    <row r="10023" spans="1:20" x14ac:dyDescent="0.3">
      <c r="A10023" t="s">
        <v>13114</v>
      </c>
      <c r="B10023" t="s">
        <v>5080</v>
      </c>
      <c r="C10023">
        <v>4</v>
      </c>
      <c r="D10023">
        <f t="shared" si="1097"/>
        <v>4</v>
      </c>
      <c r="E10023">
        <v>509</v>
      </c>
      <c r="F10023" t="s">
        <v>39</v>
      </c>
      <c r="G10023">
        <f t="shared" si="1092"/>
        <v>1000</v>
      </c>
      <c r="H10023" s="3" t="s">
        <v>49</v>
      </c>
      <c r="I10023" t="str">
        <f t="shared" si="1093"/>
        <v>50000+</v>
      </c>
      <c r="J10023" s="1">
        <f t="shared" si="1094"/>
        <v>50000</v>
      </c>
      <c r="K10023" t="s">
        <v>17</v>
      </c>
      <c r="L10023" s="2">
        <v>0</v>
      </c>
      <c r="M10023" s="1">
        <f t="shared" si="1098"/>
        <v>0</v>
      </c>
      <c r="N10023" t="s">
        <v>18</v>
      </c>
      <c r="O10023" t="s">
        <v>5081</v>
      </c>
      <c r="P10023" t="s">
        <v>704</v>
      </c>
      <c r="Q10023" t="str">
        <f t="shared" si="1095"/>
        <v>2018</v>
      </c>
      <c r="R10023" t="str">
        <f t="shared" si="1096"/>
        <v>July</v>
      </c>
      <c r="S10023" t="s">
        <v>39</v>
      </c>
      <c r="T10023" t="s">
        <v>39</v>
      </c>
    </row>
    <row r="10024" spans="1:20" x14ac:dyDescent="0.3">
      <c r="A10024" t="s">
        <v>850</v>
      </c>
      <c r="B10024" t="s">
        <v>730</v>
      </c>
      <c r="C10024">
        <v>4.0999999999999996</v>
      </c>
      <c r="D10024">
        <f t="shared" si="1097"/>
        <v>5</v>
      </c>
      <c r="E10024">
        <v>55110</v>
      </c>
      <c r="F10024" t="s">
        <v>678</v>
      </c>
      <c r="G10024">
        <f t="shared" si="1092"/>
        <v>4300000</v>
      </c>
      <c r="H10024" s="3" t="s">
        <v>56</v>
      </c>
      <c r="I10024" t="str">
        <f t="shared" si="1093"/>
        <v>1000000+</v>
      </c>
      <c r="J10024" s="1">
        <f t="shared" si="1094"/>
        <v>1000000</v>
      </c>
      <c r="K10024" t="s">
        <v>17</v>
      </c>
      <c r="L10024" s="2">
        <v>0</v>
      </c>
      <c r="M10024" s="1">
        <f t="shared" si="1098"/>
        <v>0</v>
      </c>
      <c r="N10024" t="s">
        <v>18</v>
      </c>
      <c r="O10024" t="s">
        <v>731</v>
      </c>
      <c r="P10024" t="s">
        <v>45</v>
      </c>
      <c r="Q10024" t="str">
        <f t="shared" si="1095"/>
        <v>2018</v>
      </c>
      <c r="R10024" t="str">
        <f t="shared" si="1096"/>
        <v>June</v>
      </c>
      <c r="S10024">
        <v>2.2000000000000002</v>
      </c>
      <c r="T10024" t="s">
        <v>76</v>
      </c>
    </row>
    <row r="10025" spans="1:20" x14ac:dyDescent="0.3">
      <c r="A10025" t="s">
        <v>13115</v>
      </c>
      <c r="B10025" t="s">
        <v>2910</v>
      </c>
      <c r="C10025">
        <v>3.7</v>
      </c>
      <c r="D10025">
        <f t="shared" si="1097"/>
        <v>4</v>
      </c>
      <c r="E10025">
        <v>70105</v>
      </c>
      <c r="F10025" t="s">
        <v>2053</v>
      </c>
      <c r="G10025">
        <f t="shared" si="1092"/>
        <v>67000000</v>
      </c>
      <c r="H10025" s="3" t="s">
        <v>79</v>
      </c>
      <c r="I10025" t="str">
        <f t="shared" si="1093"/>
        <v>10000000+</v>
      </c>
      <c r="J10025" s="1">
        <f t="shared" si="1094"/>
        <v>10000000</v>
      </c>
      <c r="K10025" t="s">
        <v>17</v>
      </c>
      <c r="L10025" s="2">
        <v>0</v>
      </c>
      <c r="M10025" s="1">
        <f t="shared" si="1098"/>
        <v>0</v>
      </c>
      <c r="N10025" t="s">
        <v>18</v>
      </c>
      <c r="O10025" t="s">
        <v>2527</v>
      </c>
      <c r="P10025" t="s">
        <v>91</v>
      </c>
      <c r="Q10025" t="str">
        <f t="shared" si="1095"/>
        <v>2018</v>
      </c>
      <c r="R10025" t="str">
        <f t="shared" si="1096"/>
        <v>June</v>
      </c>
      <c r="S10025" t="s">
        <v>281</v>
      </c>
      <c r="T10025" t="s">
        <v>71</v>
      </c>
    </row>
    <row r="10026" spans="1:20" x14ac:dyDescent="0.3">
      <c r="A10026" t="s">
        <v>13116</v>
      </c>
      <c r="B10026" t="s">
        <v>2910</v>
      </c>
      <c r="C10026">
        <v>3.9</v>
      </c>
      <c r="D10026">
        <f t="shared" si="1097"/>
        <v>4</v>
      </c>
      <c r="E10026">
        <v>13253</v>
      </c>
      <c r="F10026" t="s">
        <v>73</v>
      </c>
      <c r="G10026">
        <f t="shared" si="1092"/>
        <v>12000000</v>
      </c>
      <c r="H10026" s="3" t="s">
        <v>56</v>
      </c>
      <c r="I10026" t="str">
        <f t="shared" si="1093"/>
        <v>1000000+</v>
      </c>
      <c r="J10026" s="1">
        <f t="shared" si="1094"/>
        <v>1000000</v>
      </c>
      <c r="K10026" t="s">
        <v>17</v>
      </c>
      <c r="L10026" s="2">
        <v>0</v>
      </c>
      <c r="M10026" s="1">
        <f t="shared" si="1098"/>
        <v>0</v>
      </c>
      <c r="N10026" t="s">
        <v>18</v>
      </c>
      <c r="O10026" t="s">
        <v>2548</v>
      </c>
      <c r="P10026" t="s">
        <v>5220</v>
      </c>
      <c r="Q10026" t="str">
        <f t="shared" si="1095"/>
        <v>2016</v>
      </c>
      <c r="R10026" t="str">
        <f t="shared" si="1096"/>
        <v>August</v>
      </c>
      <c r="S10026" t="s">
        <v>13117</v>
      </c>
      <c r="T10026" t="s">
        <v>51</v>
      </c>
    </row>
    <row r="10027" spans="1:20" x14ac:dyDescent="0.3">
      <c r="A10027" t="s">
        <v>13118</v>
      </c>
      <c r="B10027" t="s">
        <v>4573</v>
      </c>
      <c r="C10027">
        <v>3.5</v>
      </c>
      <c r="D10027">
        <f t="shared" si="1097"/>
        <v>4</v>
      </c>
      <c r="E10027">
        <v>84779</v>
      </c>
      <c r="F10027" t="s">
        <v>631</v>
      </c>
      <c r="G10027">
        <f t="shared" si="1092"/>
        <v>8500000</v>
      </c>
      <c r="H10027" s="3" t="s">
        <v>31</v>
      </c>
      <c r="I10027" t="str">
        <f t="shared" si="1093"/>
        <v>5000000+</v>
      </c>
      <c r="J10027" s="1">
        <f t="shared" si="1094"/>
        <v>5000000</v>
      </c>
      <c r="K10027" t="s">
        <v>17</v>
      </c>
      <c r="L10027" s="2">
        <v>0</v>
      </c>
      <c r="M10027" s="1">
        <f t="shared" si="1098"/>
        <v>0</v>
      </c>
      <c r="N10027" t="s">
        <v>18</v>
      </c>
      <c r="O10027" t="s">
        <v>4574</v>
      </c>
      <c r="P10027" t="s">
        <v>2883</v>
      </c>
      <c r="Q10027" t="str">
        <f t="shared" si="1095"/>
        <v>2018</v>
      </c>
      <c r="R10027" t="str">
        <f t="shared" si="1096"/>
        <v>June</v>
      </c>
      <c r="S10027">
        <v>2.4</v>
      </c>
      <c r="T10027" t="s">
        <v>76</v>
      </c>
    </row>
    <row r="10028" spans="1:20" x14ac:dyDescent="0.3">
      <c r="A10028" t="s">
        <v>13119</v>
      </c>
      <c r="B10028" t="s">
        <v>2519</v>
      </c>
      <c r="C10028">
        <v>4.4000000000000004</v>
      </c>
      <c r="D10028">
        <f t="shared" si="1097"/>
        <v>5</v>
      </c>
      <c r="E10028">
        <v>83891</v>
      </c>
      <c r="F10028" t="s">
        <v>621</v>
      </c>
      <c r="G10028">
        <f t="shared" si="1092"/>
        <v>48000000</v>
      </c>
      <c r="H10028" s="3" t="s">
        <v>79</v>
      </c>
      <c r="I10028" t="str">
        <f t="shared" si="1093"/>
        <v>10000000+</v>
      </c>
      <c r="J10028" s="1">
        <f t="shared" si="1094"/>
        <v>10000000</v>
      </c>
      <c r="K10028" t="s">
        <v>17</v>
      </c>
      <c r="L10028" s="2">
        <v>0</v>
      </c>
      <c r="M10028" s="1">
        <f t="shared" si="1098"/>
        <v>0</v>
      </c>
      <c r="N10028" t="s">
        <v>18</v>
      </c>
      <c r="O10028" t="s">
        <v>2538</v>
      </c>
      <c r="P10028" t="s">
        <v>143</v>
      </c>
      <c r="Q10028" t="str">
        <f t="shared" si="1095"/>
        <v>2018</v>
      </c>
      <c r="R10028" t="str">
        <f t="shared" si="1096"/>
        <v>July</v>
      </c>
      <c r="S10028">
        <v>3.1</v>
      </c>
      <c r="T10028" t="s">
        <v>76</v>
      </c>
    </row>
    <row r="10029" spans="1:20" x14ac:dyDescent="0.3">
      <c r="A10029" t="s">
        <v>13120</v>
      </c>
      <c r="B10029" t="s">
        <v>2910</v>
      </c>
      <c r="C10029">
        <v>4</v>
      </c>
      <c r="D10029">
        <f t="shared" si="1097"/>
        <v>4</v>
      </c>
      <c r="E10029">
        <v>25489</v>
      </c>
      <c r="F10029" t="s">
        <v>2542</v>
      </c>
      <c r="G10029">
        <f t="shared" si="1092"/>
        <v>62000000</v>
      </c>
      <c r="H10029" s="3" t="s">
        <v>56</v>
      </c>
      <c r="I10029" t="str">
        <f t="shared" si="1093"/>
        <v>1000000+</v>
      </c>
      <c r="J10029" s="1">
        <f t="shared" si="1094"/>
        <v>1000000</v>
      </c>
      <c r="K10029" t="s">
        <v>17</v>
      </c>
      <c r="L10029" s="2">
        <v>0</v>
      </c>
      <c r="M10029" s="1">
        <f t="shared" si="1098"/>
        <v>0</v>
      </c>
      <c r="N10029" t="s">
        <v>18</v>
      </c>
      <c r="O10029" t="s">
        <v>2652</v>
      </c>
      <c r="P10029" t="s">
        <v>2864</v>
      </c>
      <c r="Q10029" t="str">
        <f t="shared" si="1095"/>
        <v>2018</v>
      </c>
      <c r="R10029" t="str">
        <f t="shared" si="1096"/>
        <v>August</v>
      </c>
      <c r="S10029" t="s">
        <v>1237</v>
      </c>
      <c r="T10029" t="s">
        <v>71</v>
      </c>
    </row>
    <row r="10030" spans="1:20" x14ac:dyDescent="0.3">
      <c r="A10030" t="s">
        <v>13121</v>
      </c>
      <c r="B10030" t="s">
        <v>2910</v>
      </c>
      <c r="C10030">
        <v>4</v>
      </c>
      <c r="D10030">
        <f t="shared" si="1097"/>
        <v>4</v>
      </c>
      <c r="E10030">
        <v>2294</v>
      </c>
      <c r="F10030" t="s">
        <v>2324</v>
      </c>
      <c r="G10030">
        <f t="shared" si="1092"/>
        <v>95000000</v>
      </c>
      <c r="H10030" s="3" t="s">
        <v>43</v>
      </c>
      <c r="I10030" t="str">
        <f t="shared" si="1093"/>
        <v>100000+</v>
      </c>
      <c r="J10030" s="1">
        <f t="shared" si="1094"/>
        <v>100000</v>
      </c>
      <c r="K10030" t="s">
        <v>17</v>
      </c>
      <c r="L10030" s="2">
        <v>0</v>
      </c>
      <c r="M10030" s="1">
        <f t="shared" si="1098"/>
        <v>0</v>
      </c>
      <c r="N10030" t="s">
        <v>18</v>
      </c>
      <c r="O10030" t="s">
        <v>1445</v>
      </c>
      <c r="P10030" t="s">
        <v>4890</v>
      </c>
      <c r="Q10030" t="str">
        <f t="shared" si="1095"/>
        <v>2017</v>
      </c>
      <c r="R10030" t="str">
        <f t="shared" si="1096"/>
        <v>January</v>
      </c>
      <c r="S10030" t="s">
        <v>989</v>
      </c>
      <c r="T10030" t="s">
        <v>51</v>
      </c>
    </row>
    <row r="10031" spans="1:20" x14ac:dyDescent="0.3">
      <c r="A10031" t="s">
        <v>13122</v>
      </c>
      <c r="B10031" t="s">
        <v>2519</v>
      </c>
      <c r="C10031">
        <v>4.5999999999999996</v>
      </c>
      <c r="D10031">
        <f t="shared" si="1097"/>
        <v>5</v>
      </c>
      <c r="E10031">
        <v>568391</v>
      </c>
      <c r="F10031" t="s">
        <v>139</v>
      </c>
      <c r="G10031">
        <f t="shared" si="1092"/>
        <v>5200000</v>
      </c>
      <c r="H10031" s="3" t="s">
        <v>31</v>
      </c>
      <c r="I10031" t="str">
        <f t="shared" si="1093"/>
        <v>5000000+</v>
      </c>
      <c r="J10031" s="1">
        <f t="shared" si="1094"/>
        <v>5000000</v>
      </c>
      <c r="K10031" t="s">
        <v>17</v>
      </c>
      <c r="L10031" s="2">
        <v>0</v>
      </c>
      <c r="M10031" s="1">
        <f t="shared" si="1098"/>
        <v>0</v>
      </c>
      <c r="N10031" t="s">
        <v>37</v>
      </c>
      <c r="O10031" t="s">
        <v>2538</v>
      </c>
      <c r="P10031" t="s">
        <v>13123</v>
      </c>
      <c r="Q10031" t="str">
        <f t="shared" si="1095"/>
        <v>2014</v>
      </c>
      <c r="R10031" t="str">
        <f t="shared" si="1096"/>
        <v>July</v>
      </c>
      <c r="S10031" t="s">
        <v>4109</v>
      </c>
      <c r="T10031" t="s">
        <v>465</v>
      </c>
    </row>
    <row r="10032" spans="1:20" x14ac:dyDescent="0.3">
      <c r="A10032" t="s">
        <v>13124</v>
      </c>
      <c r="B10032" t="s">
        <v>4239</v>
      </c>
      <c r="C10032">
        <v>4.4000000000000004</v>
      </c>
      <c r="D10032">
        <f t="shared" si="1097"/>
        <v>5</v>
      </c>
      <c r="E10032">
        <v>77585</v>
      </c>
      <c r="F10032" t="s">
        <v>39</v>
      </c>
      <c r="G10032">
        <f t="shared" si="1092"/>
        <v>1000</v>
      </c>
      <c r="H10032" s="3" t="s">
        <v>79</v>
      </c>
      <c r="I10032" t="str">
        <f t="shared" si="1093"/>
        <v>10000000+</v>
      </c>
      <c r="J10032" s="1">
        <f t="shared" si="1094"/>
        <v>10000000</v>
      </c>
      <c r="K10032" t="s">
        <v>17</v>
      </c>
      <c r="L10032" s="2">
        <v>0</v>
      </c>
      <c r="M10032" s="1">
        <f t="shared" si="1098"/>
        <v>0</v>
      </c>
      <c r="N10032" t="s">
        <v>18</v>
      </c>
      <c r="O10032" t="s">
        <v>4240</v>
      </c>
      <c r="P10032" t="s">
        <v>74</v>
      </c>
      <c r="Q10032" t="str">
        <f t="shared" si="1095"/>
        <v>2018</v>
      </c>
      <c r="R10032" t="str">
        <f t="shared" si="1096"/>
        <v>July</v>
      </c>
      <c r="S10032" t="s">
        <v>39</v>
      </c>
      <c r="T10032" t="s">
        <v>39</v>
      </c>
    </row>
    <row r="10033" spans="1:20" x14ac:dyDescent="0.3">
      <c r="A10033" t="s">
        <v>13125</v>
      </c>
      <c r="B10033" t="s">
        <v>2910</v>
      </c>
      <c r="C10033">
        <v>4.5</v>
      </c>
      <c r="D10033">
        <f t="shared" si="1097"/>
        <v>5</v>
      </c>
      <c r="E10033">
        <v>9699</v>
      </c>
      <c r="F10033" t="s">
        <v>119</v>
      </c>
      <c r="G10033">
        <f t="shared" si="1092"/>
        <v>23000000</v>
      </c>
      <c r="H10033" s="3" t="s">
        <v>43</v>
      </c>
      <c r="I10033" t="str">
        <f t="shared" si="1093"/>
        <v>100000+</v>
      </c>
      <c r="J10033" s="1">
        <f t="shared" si="1094"/>
        <v>100000</v>
      </c>
      <c r="K10033" t="s">
        <v>596</v>
      </c>
      <c r="L10033" s="2" t="s">
        <v>3134</v>
      </c>
      <c r="M10033" s="1">
        <f t="shared" si="1098"/>
        <v>0.99</v>
      </c>
      <c r="N10033" t="s">
        <v>37</v>
      </c>
      <c r="O10033" t="s">
        <v>2548</v>
      </c>
      <c r="P10033" t="s">
        <v>274</v>
      </c>
      <c r="Q10033" t="str">
        <f t="shared" si="1095"/>
        <v>2018</v>
      </c>
      <c r="R10033" t="str">
        <f t="shared" si="1096"/>
        <v>July</v>
      </c>
      <c r="S10033" t="s">
        <v>13126</v>
      </c>
      <c r="T10033" t="s">
        <v>40</v>
      </c>
    </row>
    <row r="10034" spans="1:20" x14ac:dyDescent="0.3">
      <c r="A10034" t="s">
        <v>13127</v>
      </c>
      <c r="B10034" t="s">
        <v>4573</v>
      </c>
      <c r="C10034">
        <v>4.3</v>
      </c>
      <c r="D10034">
        <f t="shared" si="1097"/>
        <v>5</v>
      </c>
      <c r="E10034">
        <v>28728</v>
      </c>
      <c r="F10034" t="s">
        <v>42</v>
      </c>
      <c r="G10034">
        <f t="shared" si="1092"/>
        <v>2800000</v>
      </c>
      <c r="H10034" s="3" t="s">
        <v>25</v>
      </c>
      <c r="I10034" t="str">
        <f t="shared" si="1093"/>
        <v>500000+</v>
      </c>
      <c r="J10034" s="1">
        <f t="shared" si="1094"/>
        <v>500000</v>
      </c>
      <c r="K10034" t="s">
        <v>596</v>
      </c>
      <c r="L10034" s="2" t="s">
        <v>3289</v>
      </c>
      <c r="M10034" s="1">
        <f t="shared" si="1098"/>
        <v>2.4900000000000002</v>
      </c>
      <c r="N10034" t="s">
        <v>18</v>
      </c>
      <c r="O10034" t="s">
        <v>4574</v>
      </c>
      <c r="P10034" t="s">
        <v>13128</v>
      </c>
      <c r="Q10034" t="str">
        <f t="shared" si="1095"/>
        <v>2013</v>
      </c>
      <c r="R10034" t="str">
        <f t="shared" si="1096"/>
        <v>July</v>
      </c>
      <c r="S10034" t="s">
        <v>13129</v>
      </c>
      <c r="T10034" t="s">
        <v>389</v>
      </c>
    </row>
    <row r="10035" spans="1:20" x14ac:dyDescent="0.3">
      <c r="A10035" t="s">
        <v>13130</v>
      </c>
      <c r="B10035" t="s">
        <v>4239</v>
      </c>
      <c r="C10035">
        <v>4.4000000000000004</v>
      </c>
      <c r="D10035">
        <f t="shared" si="1097"/>
        <v>5</v>
      </c>
      <c r="E10035">
        <v>1090</v>
      </c>
      <c r="F10035" t="s">
        <v>39</v>
      </c>
      <c r="G10035">
        <f t="shared" si="1092"/>
        <v>1000</v>
      </c>
      <c r="H10035" s="3" t="s">
        <v>16</v>
      </c>
      <c r="I10035" t="str">
        <f t="shared" si="1093"/>
        <v>10000+</v>
      </c>
      <c r="J10035" s="1">
        <f t="shared" si="1094"/>
        <v>10000</v>
      </c>
      <c r="K10035" t="s">
        <v>596</v>
      </c>
      <c r="L10035" s="2" t="s">
        <v>2766</v>
      </c>
      <c r="M10035" s="1">
        <f t="shared" si="1098"/>
        <v>1.99</v>
      </c>
      <c r="N10035" t="s">
        <v>18</v>
      </c>
      <c r="O10035" t="s">
        <v>4240</v>
      </c>
      <c r="P10035" t="s">
        <v>359</v>
      </c>
      <c r="Q10035" t="str">
        <f t="shared" si="1095"/>
        <v>2018</v>
      </c>
      <c r="R10035" t="str">
        <f t="shared" si="1096"/>
        <v>May</v>
      </c>
      <c r="S10035" t="s">
        <v>39</v>
      </c>
      <c r="T10035" t="s">
        <v>39</v>
      </c>
    </row>
    <row r="10036" spans="1:20" x14ac:dyDescent="0.3">
      <c r="A10036" t="s">
        <v>13131</v>
      </c>
      <c r="B10036" t="s">
        <v>4573</v>
      </c>
      <c r="C10036">
        <v>4.3</v>
      </c>
      <c r="D10036">
        <f t="shared" si="1097"/>
        <v>5</v>
      </c>
      <c r="E10036">
        <v>111634</v>
      </c>
      <c r="F10036" t="s">
        <v>435</v>
      </c>
      <c r="G10036">
        <f t="shared" si="1092"/>
        <v>13000000</v>
      </c>
      <c r="H10036" s="3" t="s">
        <v>31</v>
      </c>
      <c r="I10036" t="str">
        <f t="shared" si="1093"/>
        <v>5000000+</v>
      </c>
      <c r="J10036" s="1">
        <f t="shared" si="1094"/>
        <v>5000000</v>
      </c>
      <c r="K10036" t="s">
        <v>17</v>
      </c>
      <c r="L10036" s="2">
        <v>0</v>
      </c>
      <c r="M10036" s="1">
        <f t="shared" si="1098"/>
        <v>0</v>
      </c>
      <c r="N10036" t="s">
        <v>18</v>
      </c>
      <c r="O10036" t="s">
        <v>4574</v>
      </c>
      <c r="P10036" t="s">
        <v>6691</v>
      </c>
      <c r="Q10036" t="str">
        <f t="shared" si="1095"/>
        <v>2014</v>
      </c>
      <c r="R10036" t="str">
        <f t="shared" si="1096"/>
        <v>May</v>
      </c>
      <c r="S10036">
        <v>2.08</v>
      </c>
      <c r="T10036" t="s">
        <v>913</v>
      </c>
    </row>
    <row r="10037" spans="1:20" x14ac:dyDescent="0.3">
      <c r="A10037" t="s">
        <v>13132</v>
      </c>
      <c r="B10037" t="s">
        <v>4573</v>
      </c>
      <c r="C10037">
        <v>4.0999999999999996</v>
      </c>
      <c r="D10037">
        <f t="shared" si="1097"/>
        <v>5</v>
      </c>
      <c r="E10037">
        <v>2645</v>
      </c>
      <c r="F10037" t="s">
        <v>283</v>
      </c>
      <c r="G10037">
        <f t="shared" si="1092"/>
        <v>1100000</v>
      </c>
      <c r="H10037" s="3" t="s">
        <v>49</v>
      </c>
      <c r="I10037" t="str">
        <f t="shared" si="1093"/>
        <v>50000+</v>
      </c>
      <c r="J10037" s="1">
        <f t="shared" si="1094"/>
        <v>50000</v>
      </c>
      <c r="K10037" t="s">
        <v>596</v>
      </c>
      <c r="L10037" s="2" t="s">
        <v>3134</v>
      </c>
      <c r="M10037" s="1">
        <f t="shared" si="1098"/>
        <v>0.99</v>
      </c>
      <c r="N10037" t="s">
        <v>18</v>
      </c>
      <c r="O10037" t="s">
        <v>4574</v>
      </c>
      <c r="P10037" t="s">
        <v>13133</v>
      </c>
      <c r="Q10037" t="str">
        <f t="shared" si="1095"/>
        <v>2015</v>
      </c>
      <c r="R10037" t="str">
        <f t="shared" si="1096"/>
        <v>December</v>
      </c>
      <c r="S10037" t="s">
        <v>6763</v>
      </c>
      <c r="T10037" t="s">
        <v>465</v>
      </c>
    </row>
    <row r="10038" spans="1:20" x14ac:dyDescent="0.3">
      <c r="A10038" t="s">
        <v>13134</v>
      </c>
      <c r="B10038" t="s">
        <v>4954</v>
      </c>
      <c r="C10038">
        <v>4.2</v>
      </c>
      <c r="D10038">
        <f t="shared" si="1097"/>
        <v>5</v>
      </c>
      <c r="E10038">
        <v>8723</v>
      </c>
      <c r="F10038" t="s">
        <v>132</v>
      </c>
      <c r="G10038">
        <f t="shared" si="1092"/>
        <v>4600000</v>
      </c>
      <c r="H10038" s="3" t="s">
        <v>25</v>
      </c>
      <c r="I10038" t="str">
        <f t="shared" si="1093"/>
        <v>500000+</v>
      </c>
      <c r="J10038" s="1">
        <f t="shared" si="1094"/>
        <v>500000</v>
      </c>
      <c r="K10038" t="s">
        <v>17</v>
      </c>
      <c r="L10038" s="2">
        <v>0</v>
      </c>
      <c r="M10038" s="1">
        <f t="shared" si="1098"/>
        <v>0</v>
      </c>
      <c r="N10038" t="s">
        <v>18</v>
      </c>
      <c r="O10038" t="s">
        <v>4955</v>
      </c>
      <c r="P10038" t="s">
        <v>13135</v>
      </c>
      <c r="Q10038" t="str">
        <f t="shared" si="1095"/>
        <v>2014</v>
      </c>
      <c r="R10038" t="str">
        <f t="shared" si="1096"/>
        <v>August</v>
      </c>
      <c r="S10038">
        <v>1</v>
      </c>
      <c r="T10038" t="s">
        <v>211</v>
      </c>
    </row>
    <row r="10039" spans="1:20" x14ac:dyDescent="0.3">
      <c r="A10039" t="s">
        <v>13136</v>
      </c>
      <c r="B10039" t="s">
        <v>4390</v>
      </c>
      <c r="C10039">
        <v>2.7</v>
      </c>
      <c r="D10039">
        <f t="shared" si="1097"/>
        <v>3</v>
      </c>
      <c r="E10039">
        <v>168</v>
      </c>
      <c r="F10039" t="s">
        <v>13137</v>
      </c>
      <c r="G10039">
        <f t="shared" si="1092"/>
        <v>170000</v>
      </c>
      <c r="H10039" s="3" t="s">
        <v>90</v>
      </c>
      <c r="I10039" t="str">
        <f t="shared" si="1093"/>
        <v>5000+</v>
      </c>
      <c r="J10039" s="1">
        <f t="shared" si="1094"/>
        <v>5000</v>
      </c>
      <c r="K10039" t="s">
        <v>596</v>
      </c>
      <c r="L10039" s="2" t="s">
        <v>597</v>
      </c>
      <c r="M10039" s="1">
        <f t="shared" si="1098"/>
        <v>4.99</v>
      </c>
      <c r="N10039" t="s">
        <v>18</v>
      </c>
      <c r="O10039" t="s">
        <v>4391</v>
      </c>
      <c r="P10039" t="s">
        <v>3593</v>
      </c>
      <c r="Q10039" t="str">
        <f t="shared" si="1095"/>
        <v>2015</v>
      </c>
      <c r="R10039" t="str">
        <f t="shared" si="1096"/>
        <v>March</v>
      </c>
      <c r="S10039">
        <v>1.1000000000000001</v>
      </c>
      <c r="T10039" t="s">
        <v>389</v>
      </c>
    </row>
    <row r="10040" spans="1:20" x14ac:dyDescent="0.3">
      <c r="A10040" t="s">
        <v>13138</v>
      </c>
      <c r="B10040" t="s">
        <v>4954</v>
      </c>
      <c r="C10040">
        <v>4.2</v>
      </c>
      <c r="D10040">
        <f t="shared" si="1097"/>
        <v>5</v>
      </c>
      <c r="E10040">
        <v>2115</v>
      </c>
      <c r="F10040" t="s">
        <v>283</v>
      </c>
      <c r="G10040">
        <f t="shared" si="1092"/>
        <v>1100000</v>
      </c>
      <c r="H10040" s="3" t="s">
        <v>25</v>
      </c>
      <c r="I10040" t="str">
        <f t="shared" si="1093"/>
        <v>500000+</v>
      </c>
      <c r="J10040" s="1">
        <f t="shared" si="1094"/>
        <v>500000</v>
      </c>
      <c r="K10040" t="s">
        <v>17</v>
      </c>
      <c r="L10040" s="2">
        <v>0</v>
      </c>
      <c r="M10040" s="1">
        <f t="shared" si="1098"/>
        <v>0</v>
      </c>
      <c r="N10040" t="s">
        <v>18</v>
      </c>
      <c r="O10040" t="s">
        <v>4955</v>
      </c>
      <c r="P10040" t="s">
        <v>12486</v>
      </c>
      <c r="Q10040" t="str">
        <f t="shared" si="1095"/>
        <v>2014</v>
      </c>
      <c r="R10040" t="str">
        <f t="shared" si="1096"/>
        <v>July</v>
      </c>
      <c r="S10040">
        <v>1.3</v>
      </c>
      <c r="T10040" t="s">
        <v>389</v>
      </c>
    </row>
    <row r="10041" spans="1:20" x14ac:dyDescent="0.3">
      <c r="A10041" t="s">
        <v>13139</v>
      </c>
      <c r="B10041" t="s">
        <v>730</v>
      </c>
      <c r="C10041">
        <v>2.2999999999999998</v>
      </c>
      <c r="D10041">
        <f t="shared" si="1097"/>
        <v>3</v>
      </c>
      <c r="E10041">
        <v>223</v>
      </c>
      <c r="F10041" t="s">
        <v>7745</v>
      </c>
      <c r="G10041">
        <f t="shared" si="1092"/>
        <v>1000000</v>
      </c>
      <c r="H10041" s="3" t="s">
        <v>90</v>
      </c>
      <c r="I10041" t="str">
        <f t="shared" si="1093"/>
        <v>5000+</v>
      </c>
      <c r="J10041" s="1">
        <f t="shared" si="1094"/>
        <v>5000</v>
      </c>
      <c r="K10041" t="s">
        <v>596</v>
      </c>
      <c r="L10041" s="2" t="s">
        <v>938</v>
      </c>
      <c r="M10041" s="1">
        <f t="shared" si="1098"/>
        <v>1.49</v>
      </c>
      <c r="N10041" t="s">
        <v>18</v>
      </c>
      <c r="O10041" t="s">
        <v>731</v>
      </c>
      <c r="P10041" t="s">
        <v>13140</v>
      </c>
      <c r="Q10041" t="str">
        <f t="shared" si="1095"/>
        <v>2014</v>
      </c>
      <c r="R10041" t="str">
        <f t="shared" si="1096"/>
        <v>July</v>
      </c>
      <c r="S10041">
        <v>1.3</v>
      </c>
      <c r="T10041" t="s">
        <v>63</v>
      </c>
    </row>
    <row r="10042" spans="1:20" x14ac:dyDescent="0.3">
      <c r="A10042" t="s">
        <v>13141</v>
      </c>
      <c r="B10042" t="s">
        <v>4390</v>
      </c>
      <c r="C10042">
        <v>3.9</v>
      </c>
      <c r="D10042">
        <f t="shared" si="1097"/>
        <v>4</v>
      </c>
      <c r="E10042">
        <v>361</v>
      </c>
      <c r="F10042" t="s">
        <v>39</v>
      </c>
      <c r="G10042">
        <f t="shared" si="1092"/>
        <v>1000</v>
      </c>
      <c r="H10042" s="3" t="s">
        <v>49</v>
      </c>
      <c r="I10042" t="str">
        <f t="shared" si="1093"/>
        <v>50000+</v>
      </c>
      <c r="J10042" s="1">
        <f t="shared" si="1094"/>
        <v>50000</v>
      </c>
      <c r="K10042" t="s">
        <v>17</v>
      </c>
      <c r="L10042" s="2">
        <v>0</v>
      </c>
      <c r="M10042" s="1">
        <f t="shared" si="1098"/>
        <v>0</v>
      </c>
      <c r="N10042" t="s">
        <v>18</v>
      </c>
      <c r="O10042" t="s">
        <v>4391</v>
      </c>
      <c r="P10042" t="s">
        <v>112</v>
      </c>
      <c r="Q10042" t="str">
        <f t="shared" si="1095"/>
        <v>2018</v>
      </c>
      <c r="R10042" t="str">
        <f t="shared" si="1096"/>
        <v>July</v>
      </c>
      <c r="S10042" t="s">
        <v>39</v>
      </c>
      <c r="T10042" t="s">
        <v>39</v>
      </c>
    </row>
    <row r="10043" spans="1:20" x14ac:dyDescent="0.3">
      <c r="A10043" t="s">
        <v>13142</v>
      </c>
      <c r="B10043" t="s">
        <v>929</v>
      </c>
      <c r="C10043">
        <v>4.0999999999999996</v>
      </c>
      <c r="D10043">
        <f t="shared" si="1097"/>
        <v>5</v>
      </c>
      <c r="E10043">
        <v>10</v>
      </c>
      <c r="F10043" t="s">
        <v>142</v>
      </c>
      <c r="G10043">
        <f t="shared" si="1092"/>
        <v>11000000</v>
      </c>
      <c r="H10043" s="3" t="s">
        <v>90</v>
      </c>
      <c r="I10043" t="str">
        <f t="shared" si="1093"/>
        <v>5000+</v>
      </c>
      <c r="J10043" s="1">
        <f t="shared" si="1094"/>
        <v>5000</v>
      </c>
      <c r="K10043" t="s">
        <v>17</v>
      </c>
      <c r="L10043" s="2">
        <v>0</v>
      </c>
      <c r="M10043" s="1">
        <f t="shared" si="1098"/>
        <v>0</v>
      </c>
      <c r="N10043" t="s">
        <v>18</v>
      </c>
      <c r="O10043" t="s">
        <v>930</v>
      </c>
      <c r="P10043" t="s">
        <v>2825</v>
      </c>
      <c r="Q10043" t="str">
        <f t="shared" si="1095"/>
        <v>2017</v>
      </c>
      <c r="R10043" t="str">
        <f t="shared" si="1096"/>
        <v>April</v>
      </c>
      <c r="S10043">
        <v>1.1000000000000001</v>
      </c>
      <c r="T10043" t="s">
        <v>22</v>
      </c>
    </row>
    <row r="10044" spans="1:20" x14ac:dyDescent="0.3">
      <c r="A10044" t="s">
        <v>13143</v>
      </c>
      <c r="B10044" t="s">
        <v>4390</v>
      </c>
      <c r="C10044">
        <v>2.9</v>
      </c>
      <c r="D10044">
        <f t="shared" si="1097"/>
        <v>3</v>
      </c>
      <c r="E10044">
        <v>33</v>
      </c>
      <c r="F10044" t="s">
        <v>13144</v>
      </c>
      <c r="G10044">
        <f t="shared" si="1092"/>
        <v>141000</v>
      </c>
      <c r="H10044" s="3" t="s">
        <v>719</v>
      </c>
      <c r="I10044" t="str">
        <f t="shared" si="1093"/>
        <v>1000+</v>
      </c>
      <c r="J10044" s="1">
        <f t="shared" si="1094"/>
        <v>1000</v>
      </c>
      <c r="K10044" t="s">
        <v>596</v>
      </c>
      <c r="L10044" s="2" t="s">
        <v>597</v>
      </c>
      <c r="M10044" s="1">
        <f t="shared" si="1098"/>
        <v>4.99</v>
      </c>
      <c r="N10044" t="s">
        <v>18</v>
      </c>
      <c r="O10044" t="s">
        <v>4391</v>
      </c>
      <c r="P10044" t="s">
        <v>13145</v>
      </c>
      <c r="Q10044" t="str">
        <f t="shared" si="1095"/>
        <v>2015</v>
      </c>
      <c r="R10044" t="str">
        <f t="shared" si="1096"/>
        <v>August</v>
      </c>
      <c r="S10044">
        <v>1.1000000000000001</v>
      </c>
      <c r="T10044" t="s">
        <v>389</v>
      </c>
    </row>
    <row r="10045" spans="1:20" x14ac:dyDescent="0.3">
      <c r="A10045" t="s">
        <v>13146</v>
      </c>
      <c r="B10045" t="s">
        <v>4390</v>
      </c>
      <c r="C10045">
        <v>3.3</v>
      </c>
      <c r="D10045">
        <f t="shared" si="1097"/>
        <v>4</v>
      </c>
      <c r="E10045">
        <v>257</v>
      </c>
      <c r="F10045" t="s">
        <v>13147</v>
      </c>
      <c r="G10045">
        <f t="shared" si="1092"/>
        <v>160000</v>
      </c>
      <c r="H10045" s="3" t="s">
        <v>90</v>
      </c>
      <c r="I10045" t="str">
        <f t="shared" si="1093"/>
        <v>5000+</v>
      </c>
      <c r="J10045" s="1">
        <f t="shared" si="1094"/>
        <v>5000</v>
      </c>
      <c r="K10045" t="s">
        <v>596</v>
      </c>
      <c r="L10045" s="2" t="s">
        <v>597</v>
      </c>
      <c r="M10045" s="1">
        <f t="shared" si="1098"/>
        <v>4.99</v>
      </c>
      <c r="N10045" t="s">
        <v>18</v>
      </c>
      <c r="O10045" t="s">
        <v>4391</v>
      </c>
      <c r="P10045" t="s">
        <v>3593</v>
      </c>
      <c r="Q10045" t="str">
        <f t="shared" si="1095"/>
        <v>2015</v>
      </c>
      <c r="R10045" t="str">
        <f t="shared" si="1096"/>
        <v>March</v>
      </c>
      <c r="S10045">
        <v>1.4</v>
      </c>
      <c r="T10045" t="s">
        <v>389</v>
      </c>
    </row>
    <row r="10046" spans="1:20" x14ac:dyDescent="0.3">
      <c r="A10046" t="s">
        <v>13148</v>
      </c>
      <c r="B10046" t="s">
        <v>1680</v>
      </c>
      <c r="C10046">
        <v>4.2</v>
      </c>
      <c r="D10046">
        <f t="shared" si="1097"/>
        <v>5</v>
      </c>
      <c r="E10046">
        <v>2695</v>
      </c>
      <c r="F10046" t="s">
        <v>39</v>
      </c>
      <c r="G10046">
        <f t="shared" si="1092"/>
        <v>1000</v>
      </c>
      <c r="H10046" s="3" t="s">
        <v>43</v>
      </c>
      <c r="I10046" t="str">
        <f t="shared" si="1093"/>
        <v>100000+</v>
      </c>
      <c r="J10046" s="1">
        <f t="shared" si="1094"/>
        <v>100000</v>
      </c>
      <c r="K10046" t="s">
        <v>17</v>
      </c>
      <c r="L10046" s="2">
        <v>0</v>
      </c>
      <c r="M10046" s="1">
        <f t="shared" si="1098"/>
        <v>0</v>
      </c>
      <c r="N10046" t="s">
        <v>18</v>
      </c>
      <c r="O10046" t="s">
        <v>1681</v>
      </c>
      <c r="P10046" t="s">
        <v>573</v>
      </c>
      <c r="Q10046" t="str">
        <f t="shared" si="1095"/>
        <v>2018</v>
      </c>
      <c r="R10046" t="str">
        <f t="shared" si="1096"/>
        <v>February</v>
      </c>
      <c r="S10046" t="s">
        <v>39</v>
      </c>
      <c r="T10046" t="s">
        <v>39</v>
      </c>
    </row>
    <row r="10047" spans="1:20" x14ac:dyDescent="0.3">
      <c r="A10047" t="s">
        <v>3597</v>
      </c>
      <c r="B10047" t="s">
        <v>3213</v>
      </c>
      <c r="C10047">
        <v>4.3</v>
      </c>
      <c r="D10047">
        <f t="shared" si="1097"/>
        <v>5</v>
      </c>
      <c r="E10047">
        <v>123</v>
      </c>
      <c r="F10047" t="s">
        <v>2705</v>
      </c>
      <c r="G10047">
        <f t="shared" ref="G10047:G10110" si="1099">IF(RIGHT(F10047,1)="M",LEFT(F10047,LEN(F10047)-1)*1000000,IF(RIGHT(F10047,1)="K",LEFT(F10047,LEN(F10047)-1)*1000, 1000))</f>
        <v>86000000</v>
      </c>
      <c r="H10047" s="3" t="s">
        <v>16</v>
      </c>
      <c r="I10047" t="str">
        <f t="shared" ref="I10047:I10110" si="1100">SUBSTITUTE(H10047,",","")</f>
        <v>10000+</v>
      </c>
      <c r="J10047" s="1">
        <f t="shared" ref="J10047:J10110" si="1101">VALUE(LEFT(I10047,LEN(I10047)-1))</f>
        <v>10000</v>
      </c>
      <c r="K10047" t="s">
        <v>17</v>
      </c>
      <c r="L10047" s="2">
        <v>0</v>
      </c>
      <c r="M10047" s="1">
        <f t="shared" si="1098"/>
        <v>0</v>
      </c>
      <c r="N10047" t="s">
        <v>18</v>
      </c>
      <c r="O10047" t="s">
        <v>3215</v>
      </c>
      <c r="P10047" t="s">
        <v>383</v>
      </c>
      <c r="Q10047" t="str">
        <f t="shared" ref="Q10047:Q10110" si="1102">RIGHT(P10047,4)</f>
        <v>2018</v>
      </c>
      <c r="R10047" t="str">
        <f t="shared" ref="R10047:R10110" si="1103">LEFT(P10047,FIND(" ",P10047)-1)</f>
        <v>June</v>
      </c>
      <c r="S10047" t="s">
        <v>3598</v>
      </c>
      <c r="T10047" t="s">
        <v>245</v>
      </c>
    </row>
    <row r="10048" spans="1:20" x14ac:dyDescent="0.3">
      <c r="A10048" t="s">
        <v>13149</v>
      </c>
      <c r="B10048" t="s">
        <v>4390</v>
      </c>
      <c r="C10048">
        <v>2.9</v>
      </c>
      <c r="D10048">
        <f t="shared" si="1097"/>
        <v>3</v>
      </c>
      <c r="E10048">
        <v>164</v>
      </c>
      <c r="F10048" t="s">
        <v>13150</v>
      </c>
      <c r="G10048">
        <f t="shared" si="1099"/>
        <v>144000</v>
      </c>
      <c r="H10048" s="3" t="s">
        <v>90</v>
      </c>
      <c r="I10048" t="str">
        <f t="shared" si="1100"/>
        <v>5000+</v>
      </c>
      <c r="J10048" s="1">
        <f t="shared" si="1101"/>
        <v>5000</v>
      </c>
      <c r="K10048" t="s">
        <v>596</v>
      </c>
      <c r="L10048" s="2" t="s">
        <v>597</v>
      </c>
      <c r="M10048" s="1">
        <f t="shared" si="1098"/>
        <v>4.99</v>
      </c>
      <c r="N10048" t="s">
        <v>18</v>
      </c>
      <c r="O10048" t="s">
        <v>4391</v>
      </c>
      <c r="P10048" t="s">
        <v>3593</v>
      </c>
      <c r="Q10048" t="str">
        <f t="shared" si="1102"/>
        <v>2015</v>
      </c>
      <c r="R10048" t="str">
        <f t="shared" si="1103"/>
        <v>March</v>
      </c>
      <c r="S10048">
        <v>1.3</v>
      </c>
      <c r="T10048" t="s">
        <v>389</v>
      </c>
    </row>
    <row r="10049" spans="1:20" x14ac:dyDescent="0.3">
      <c r="A10049" t="s">
        <v>13151</v>
      </c>
      <c r="B10049" t="s">
        <v>4390</v>
      </c>
      <c r="C10049">
        <v>3.5</v>
      </c>
      <c r="D10049">
        <f t="shared" si="1097"/>
        <v>4</v>
      </c>
      <c r="E10049">
        <v>138</v>
      </c>
      <c r="F10049" t="s">
        <v>13144</v>
      </c>
      <c r="G10049">
        <f t="shared" si="1099"/>
        <v>141000</v>
      </c>
      <c r="H10049" s="3" t="s">
        <v>90</v>
      </c>
      <c r="I10049" t="str">
        <f t="shared" si="1100"/>
        <v>5000+</v>
      </c>
      <c r="J10049" s="1">
        <f t="shared" si="1101"/>
        <v>5000</v>
      </c>
      <c r="K10049" t="s">
        <v>596</v>
      </c>
      <c r="L10049" s="2" t="s">
        <v>597</v>
      </c>
      <c r="M10049" s="1">
        <f t="shared" si="1098"/>
        <v>4.99</v>
      </c>
      <c r="N10049" t="s">
        <v>18</v>
      </c>
      <c r="O10049" t="s">
        <v>4391</v>
      </c>
      <c r="P10049" t="s">
        <v>3732</v>
      </c>
      <c r="Q10049" t="str">
        <f t="shared" si="1102"/>
        <v>2015</v>
      </c>
      <c r="R10049" t="str">
        <f t="shared" si="1103"/>
        <v>March</v>
      </c>
      <c r="S10049">
        <v>1.6</v>
      </c>
      <c r="T10049" t="s">
        <v>389</v>
      </c>
    </row>
    <row r="10050" spans="1:20" x14ac:dyDescent="0.3">
      <c r="A10050" t="s">
        <v>13152</v>
      </c>
      <c r="B10050" t="s">
        <v>4390</v>
      </c>
      <c r="C10050">
        <v>2.8</v>
      </c>
      <c r="D10050">
        <f t="shared" ref="D10050:D10113" si="1104">IF(C10050&gt;4,5,IF(C10050&gt;3,4,IF(C10050&gt;2,3,IF(C10050&gt;1,2,1))))</f>
        <v>3</v>
      </c>
      <c r="E10050">
        <v>130</v>
      </c>
      <c r="F10050" t="s">
        <v>13153</v>
      </c>
      <c r="G10050">
        <f t="shared" si="1099"/>
        <v>143000</v>
      </c>
      <c r="H10050" s="3" t="s">
        <v>90</v>
      </c>
      <c r="I10050" t="str">
        <f t="shared" si="1100"/>
        <v>5000+</v>
      </c>
      <c r="J10050" s="1">
        <f t="shared" si="1101"/>
        <v>5000</v>
      </c>
      <c r="K10050" t="s">
        <v>596</v>
      </c>
      <c r="L10050" s="2" t="s">
        <v>597</v>
      </c>
      <c r="M10050" s="1">
        <f t="shared" si="1098"/>
        <v>4.99</v>
      </c>
      <c r="N10050" t="s">
        <v>18</v>
      </c>
      <c r="O10050" t="s">
        <v>4391</v>
      </c>
      <c r="P10050" t="s">
        <v>3593</v>
      </c>
      <c r="Q10050" t="str">
        <f t="shared" si="1102"/>
        <v>2015</v>
      </c>
      <c r="R10050" t="str">
        <f t="shared" si="1103"/>
        <v>March</v>
      </c>
      <c r="S10050">
        <v>1.1000000000000001</v>
      </c>
      <c r="T10050" t="s">
        <v>389</v>
      </c>
    </row>
    <row r="10051" spans="1:20" x14ac:dyDescent="0.3">
      <c r="A10051" t="s">
        <v>13154</v>
      </c>
      <c r="B10051" t="s">
        <v>4716</v>
      </c>
      <c r="C10051">
        <v>3.5</v>
      </c>
      <c r="D10051">
        <f t="shared" si="1104"/>
        <v>4</v>
      </c>
      <c r="E10051">
        <v>1</v>
      </c>
      <c r="F10051" t="s">
        <v>1614</v>
      </c>
      <c r="G10051">
        <f t="shared" si="1099"/>
        <v>6300000</v>
      </c>
      <c r="H10051" s="3" t="s">
        <v>937</v>
      </c>
      <c r="I10051" t="str">
        <f t="shared" si="1100"/>
        <v>50+</v>
      </c>
      <c r="J10051" s="1">
        <f t="shared" si="1101"/>
        <v>50</v>
      </c>
      <c r="K10051" t="s">
        <v>596</v>
      </c>
      <c r="L10051" s="2" t="s">
        <v>2766</v>
      </c>
      <c r="M10051" s="1">
        <f t="shared" ref="M10051:M10114" si="1105">VALUE(IF(RIGHT(L10051,LEN(L10051)-1)="",0,RIGHT(L10051,LEN(L10051)-1)))</f>
        <v>1.99</v>
      </c>
      <c r="N10051" t="s">
        <v>18</v>
      </c>
      <c r="O10051" t="s">
        <v>4717</v>
      </c>
      <c r="P10051" t="s">
        <v>13155</v>
      </c>
      <c r="Q10051" t="str">
        <f t="shared" si="1102"/>
        <v>2017</v>
      </c>
      <c r="R10051" t="str">
        <f t="shared" si="1103"/>
        <v>August</v>
      </c>
      <c r="S10051">
        <v>1</v>
      </c>
      <c r="T10051" t="s">
        <v>76</v>
      </c>
    </row>
    <row r="10052" spans="1:20" x14ac:dyDescent="0.3">
      <c r="A10052" t="s">
        <v>13156</v>
      </c>
      <c r="B10052" t="s">
        <v>2910</v>
      </c>
      <c r="C10052">
        <v>4.3</v>
      </c>
      <c r="D10052">
        <f t="shared" si="1104"/>
        <v>5</v>
      </c>
      <c r="E10052">
        <v>28151</v>
      </c>
      <c r="F10052" t="s">
        <v>96</v>
      </c>
      <c r="G10052">
        <f t="shared" si="1099"/>
        <v>17000000</v>
      </c>
      <c r="H10052" s="3" t="s">
        <v>56</v>
      </c>
      <c r="I10052" t="str">
        <f t="shared" si="1100"/>
        <v>1000000+</v>
      </c>
      <c r="J10052" s="1">
        <f t="shared" si="1101"/>
        <v>1000000</v>
      </c>
      <c r="K10052" t="s">
        <v>17</v>
      </c>
      <c r="L10052" s="2">
        <v>0</v>
      </c>
      <c r="M10052" s="1">
        <f t="shared" si="1105"/>
        <v>0</v>
      </c>
      <c r="N10052" t="s">
        <v>111</v>
      </c>
      <c r="O10052" t="s">
        <v>2715</v>
      </c>
      <c r="P10052" t="s">
        <v>9546</v>
      </c>
      <c r="Q10052" t="str">
        <f t="shared" si="1102"/>
        <v>2015</v>
      </c>
      <c r="R10052" t="str">
        <f t="shared" si="1103"/>
        <v>June</v>
      </c>
      <c r="S10052" t="s">
        <v>1198</v>
      </c>
      <c r="T10052" t="s">
        <v>211</v>
      </c>
    </row>
    <row r="10053" spans="1:20" x14ac:dyDescent="0.3">
      <c r="A10053" t="s">
        <v>13157</v>
      </c>
      <c r="B10053" t="s">
        <v>1997</v>
      </c>
      <c r="C10053">
        <v>3.5</v>
      </c>
      <c r="D10053">
        <f t="shared" si="1104"/>
        <v>4</v>
      </c>
      <c r="E10053">
        <v>8</v>
      </c>
      <c r="F10053" t="s">
        <v>184</v>
      </c>
      <c r="G10053">
        <f t="shared" si="1099"/>
        <v>7900000</v>
      </c>
      <c r="H10053" s="3" t="s">
        <v>719</v>
      </c>
      <c r="I10053" t="str">
        <f t="shared" si="1100"/>
        <v>1000+</v>
      </c>
      <c r="J10053" s="1">
        <f t="shared" si="1101"/>
        <v>1000</v>
      </c>
      <c r="K10053" t="s">
        <v>17</v>
      </c>
      <c r="L10053" s="2">
        <v>0</v>
      </c>
      <c r="M10053" s="1">
        <f t="shared" si="1105"/>
        <v>0</v>
      </c>
      <c r="N10053" t="s">
        <v>18</v>
      </c>
      <c r="O10053" t="s">
        <v>1998</v>
      </c>
      <c r="P10053" t="s">
        <v>423</v>
      </c>
      <c r="Q10053" t="str">
        <f t="shared" si="1102"/>
        <v>2018</v>
      </c>
      <c r="R10053" t="str">
        <f t="shared" si="1103"/>
        <v>June</v>
      </c>
      <c r="S10053" t="s">
        <v>13158</v>
      </c>
      <c r="T10053" t="s">
        <v>245</v>
      </c>
    </row>
    <row r="10054" spans="1:20" x14ac:dyDescent="0.3">
      <c r="A10054" t="s">
        <v>13159</v>
      </c>
      <c r="B10054" t="s">
        <v>4390</v>
      </c>
      <c r="C10054">
        <v>4.5999999999999996</v>
      </c>
      <c r="D10054">
        <f t="shared" si="1104"/>
        <v>5</v>
      </c>
      <c r="E10054">
        <v>1092</v>
      </c>
      <c r="F10054" t="s">
        <v>13160</v>
      </c>
      <c r="G10054">
        <f t="shared" si="1099"/>
        <v>190000</v>
      </c>
      <c r="H10054" s="3" t="s">
        <v>43</v>
      </c>
      <c r="I10054" t="str">
        <f t="shared" si="1100"/>
        <v>100000+</v>
      </c>
      <c r="J10054" s="1">
        <f t="shared" si="1101"/>
        <v>100000</v>
      </c>
      <c r="K10054" t="s">
        <v>17</v>
      </c>
      <c r="L10054" s="2">
        <v>0</v>
      </c>
      <c r="M10054" s="1">
        <f t="shared" si="1105"/>
        <v>0</v>
      </c>
      <c r="N10054" t="s">
        <v>18</v>
      </c>
      <c r="O10054" t="s">
        <v>4391</v>
      </c>
      <c r="P10054" t="s">
        <v>13161</v>
      </c>
      <c r="Q10054" t="str">
        <f t="shared" si="1102"/>
        <v>2012</v>
      </c>
      <c r="R10054" t="str">
        <f t="shared" si="1103"/>
        <v>June</v>
      </c>
      <c r="S10054" t="s">
        <v>725</v>
      </c>
      <c r="T10054" t="s">
        <v>465</v>
      </c>
    </row>
    <row r="10055" spans="1:20" x14ac:dyDescent="0.3">
      <c r="A10055" t="s">
        <v>13162</v>
      </c>
      <c r="B10055" t="s">
        <v>4573</v>
      </c>
      <c r="C10055">
        <v>4.2</v>
      </c>
      <c r="D10055">
        <f t="shared" si="1104"/>
        <v>5</v>
      </c>
      <c r="E10055">
        <v>18280</v>
      </c>
      <c r="F10055" t="s">
        <v>123</v>
      </c>
      <c r="G10055">
        <f t="shared" si="1099"/>
        <v>6000000</v>
      </c>
      <c r="H10055" s="3" t="s">
        <v>56</v>
      </c>
      <c r="I10055" t="str">
        <f t="shared" si="1100"/>
        <v>1000000+</v>
      </c>
      <c r="J10055" s="1">
        <f t="shared" si="1101"/>
        <v>1000000</v>
      </c>
      <c r="K10055" t="s">
        <v>17</v>
      </c>
      <c r="L10055" s="2">
        <v>0</v>
      </c>
      <c r="M10055" s="1">
        <f t="shared" si="1105"/>
        <v>0</v>
      </c>
      <c r="N10055" t="s">
        <v>18</v>
      </c>
      <c r="O10055" t="s">
        <v>4574</v>
      </c>
      <c r="P10055" t="s">
        <v>6578</v>
      </c>
      <c r="Q10055" t="str">
        <f t="shared" si="1102"/>
        <v>2015</v>
      </c>
      <c r="R10055" t="str">
        <f t="shared" si="1103"/>
        <v>January</v>
      </c>
      <c r="S10055">
        <v>1.28</v>
      </c>
      <c r="T10055" t="s">
        <v>389</v>
      </c>
    </row>
    <row r="10056" spans="1:20" x14ac:dyDescent="0.3">
      <c r="A10056" t="s">
        <v>13163</v>
      </c>
      <c r="B10056" t="s">
        <v>4954</v>
      </c>
      <c r="C10056">
        <v>4.2</v>
      </c>
      <c r="D10056">
        <f t="shared" si="1104"/>
        <v>5</v>
      </c>
      <c r="E10056">
        <v>11510</v>
      </c>
      <c r="F10056" t="s">
        <v>475</v>
      </c>
      <c r="G10056">
        <f t="shared" si="1099"/>
        <v>3500000</v>
      </c>
      <c r="H10056" s="3" t="s">
        <v>56</v>
      </c>
      <c r="I10056" t="str">
        <f t="shared" si="1100"/>
        <v>1000000+</v>
      </c>
      <c r="J10056" s="1">
        <f t="shared" si="1101"/>
        <v>1000000</v>
      </c>
      <c r="K10056" t="s">
        <v>17</v>
      </c>
      <c r="L10056" s="2">
        <v>0</v>
      </c>
      <c r="M10056" s="1">
        <f t="shared" si="1105"/>
        <v>0</v>
      </c>
      <c r="N10056" t="s">
        <v>18</v>
      </c>
      <c r="O10056" t="s">
        <v>4955</v>
      </c>
      <c r="P10056" t="s">
        <v>13164</v>
      </c>
      <c r="Q10056" t="str">
        <f t="shared" si="1102"/>
        <v>2014</v>
      </c>
      <c r="R10056" t="str">
        <f t="shared" si="1103"/>
        <v>August</v>
      </c>
      <c r="S10056">
        <v>1.4</v>
      </c>
      <c r="T10056" t="s">
        <v>211</v>
      </c>
    </row>
    <row r="10057" spans="1:20" x14ac:dyDescent="0.3">
      <c r="A10057" t="s">
        <v>13165</v>
      </c>
      <c r="B10057" t="s">
        <v>2910</v>
      </c>
      <c r="C10057">
        <v>3.7</v>
      </c>
      <c r="D10057">
        <f t="shared" si="1104"/>
        <v>4</v>
      </c>
      <c r="E10057">
        <v>3258</v>
      </c>
      <c r="F10057" t="s">
        <v>178</v>
      </c>
      <c r="G10057">
        <f t="shared" si="1099"/>
        <v>26000000</v>
      </c>
      <c r="H10057" s="3" t="s">
        <v>25</v>
      </c>
      <c r="I10057" t="str">
        <f t="shared" si="1100"/>
        <v>500000+</v>
      </c>
      <c r="J10057" s="1">
        <f t="shared" si="1101"/>
        <v>500000</v>
      </c>
      <c r="K10057" t="s">
        <v>17</v>
      </c>
      <c r="L10057" s="2">
        <v>0</v>
      </c>
      <c r="M10057" s="1">
        <f t="shared" si="1105"/>
        <v>0</v>
      </c>
      <c r="N10057" t="s">
        <v>18</v>
      </c>
      <c r="O10057" t="s">
        <v>2527</v>
      </c>
      <c r="P10057" t="s">
        <v>10695</v>
      </c>
      <c r="Q10057" t="str">
        <f t="shared" si="1102"/>
        <v>2016</v>
      </c>
      <c r="R10057" t="str">
        <f t="shared" si="1103"/>
        <v>March</v>
      </c>
      <c r="S10057" t="s">
        <v>21</v>
      </c>
      <c r="T10057" t="s">
        <v>51</v>
      </c>
    </row>
    <row r="10058" spans="1:20" x14ac:dyDescent="0.3">
      <c r="A10058" t="s">
        <v>13166</v>
      </c>
      <c r="B10058" t="s">
        <v>2519</v>
      </c>
      <c r="C10058">
        <v>4.7</v>
      </c>
      <c r="D10058">
        <f t="shared" si="1104"/>
        <v>5</v>
      </c>
      <c r="E10058">
        <v>15</v>
      </c>
      <c r="F10058" t="s">
        <v>1692</v>
      </c>
      <c r="G10058">
        <f t="shared" si="1099"/>
        <v>93000000</v>
      </c>
      <c r="H10058" s="3" t="s">
        <v>942</v>
      </c>
      <c r="I10058" t="str">
        <f t="shared" si="1100"/>
        <v>100+</v>
      </c>
      <c r="J10058" s="1">
        <f t="shared" si="1101"/>
        <v>100</v>
      </c>
      <c r="K10058" t="s">
        <v>596</v>
      </c>
      <c r="L10058" s="2" t="s">
        <v>3134</v>
      </c>
      <c r="M10058" s="1">
        <f t="shared" si="1105"/>
        <v>0.99</v>
      </c>
      <c r="N10058" t="s">
        <v>18</v>
      </c>
      <c r="O10058" t="s">
        <v>2661</v>
      </c>
      <c r="P10058" t="s">
        <v>10489</v>
      </c>
      <c r="Q10058" t="str">
        <f t="shared" si="1102"/>
        <v>2016</v>
      </c>
      <c r="R10058" t="str">
        <f t="shared" si="1103"/>
        <v>November</v>
      </c>
      <c r="S10058">
        <v>1.59</v>
      </c>
      <c r="T10058" t="s">
        <v>22</v>
      </c>
    </row>
    <row r="10059" spans="1:20" x14ac:dyDescent="0.3">
      <c r="A10059" t="s">
        <v>13167</v>
      </c>
      <c r="B10059" t="s">
        <v>2910</v>
      </c>
      <c r="C10059">
        <v>3.9</v>
      </c>
      <c r="D10059">
        <f t="shared" si="1104"/>
        <v>4</v>
      </c>
      <c r="E10059">
        <v>1550</v>
      </c>
      <c r="F10059" t="s">
        <v>82</v>
      </c>
      <c r="G10059">
        <f t="shared" si="1099"/>
        <v>21000000</v>
      </c>
      <c r="H10059" s="3" t="s">
        <v>43</v>
      </c>
      <c r="I10059" t="str">
        <f t="shared" si="1100"/>
        <v>100000+</v>
      </c>
      <c r="J10059" s="1">
        <f t="shared" si="1101"/>
        <v>100000</v>
      </c>
      <c r="K10059" t="s">
        <v>17</v>
      </c>
      <c r="L10059" s="2">
        <v>0</v>
      </c>
      <c r="M10059" s="1">
        <f t="shared" si="1105"/>
        <v>0</v>
      </c>
      <c r="N10059" t="s">
        <v>37</v>
      </c>
      <c r="O10059" t="s">
        <v>2715</v>
      </c>
      <c r="P10059" t="s">
        <v>6915</v>
      </c>
      <c r="Q10059" t="str">
        <f t="shared" si="1102"/>
        <v>2017</v>
      </c>
      <c r="R10059" t="str">
        <f t="shared" si="1103"/>
        <v>October</v>
      </c>
      <c r="S10059" t="s">
        <v>315</v>
      </c>
      <c r="T10059" t="s">
        <v>63</v>
      </c>
    </row>
    <row r="10060" spans="1:20" x14ac:dyDescent="0.3">
      <c r="A10060" t="s">
        <v>13168</v>
      </c>
      <c r="B10060" t="s">
        <v>402</v>
      </c>
      <c r="C10060">
        <v>4.3</v>
      </c>
      <c r="D10060">
        <f t="shared" si="1104"/>
        <v>5</v>
      </c>
      <c r="E10060">
        <v>8894</v>
      </c>
      <c r="F10060" t="s">
        <v>481</v>
      </c>
      <c r="G10060">
        <f t="shared" si="1099"/>
        <v>2300000</v>
      </c>
      <c r="H10060" s="3" t="s">
        <v>43</v>
      </c>
      <c r="I10060" t="str">
        <f t="shared" si="1100"/>
        <v>100000+</v>
      </c>
      <c r="J10060" s="1">
        <f t="shared" si="1101"/>
        <v>100000</v>
      </c>
      <c r="K10060" t="s">
        <v>17</v>
      </c>
      <c r="L10060" s="2">
        <v>0</v>
      </c>
      <c r="M10060" s="1">
        <f t="shared" si="1105"/>
        <v>0</v>
      </c>
      <c r="N10060" t="s">
        <v>18</v>
      </c>
      <c r="O10060" t="s">
        <v>404</v>
      </c>
      <c r="P10060" t="s">
        <v>274</v>
      </c>
      <c r="Q10060" t="str">
        <f t="shared" si="1102"/>
        <v>2018</v>
      </c>
      <c r="R10060" t="str">
        <f t="shared" si="1103"/>
        <v>July</v>
      </c>
      <c r="S10060" t="s">
        <v>13169</v>
      </c>
      <c r="T10060" t="s">
        <v>76</v>
      </c>
    </row>
    <row r="10061" spans="1:20" x14ac:dyDescent="0.3">
      <c r="A10061" t="s">
        <v>13170</v>
      </c>
      <c r="B10061" t="s">
        <v>2519</v>
      </c>
      <c r="C10061">
        <v>4.4000000000000004</v>
      </c>
      <c r="D10061">
        <f t="shared" si="1104"/>
        <v>5</v>
      </c>
      <c r="E10061">
        <v>70351</v>
      </c>
      <c r="F10061" t="s">
        <v>39</v>
      </c>
      <c r="G10061">
        <f t="shared" si="1099"/>
        <v>1000</v>
      </c>
      <c r="H10061" s="3" t="s">
        <v>31</v>
      </c>
      <c r="I10061" t="str">
        <f t="shared" si="1100"/>
        <v>5000000+</v>
      </c>
      <c r="J10061" s="1">
        <f t="shared" si="1101"/>
        <v>5000000</v>
      </c>
      <c r="K10061" t="s">
        <v>17</v>
      </c>
      <c r="L10061" s="2">
        <v>0</v>
      </c>
      <c r="M10061" s="1">
        <f t="shared" si="1105"/>
        <v>0</v>
      </c>
      <c r="N10061" t="s">
        <v>18</v>
      </c>
      <c r="O10061" t="s">
        <v>2523</v>
      </c>
      <c r="P10061" t="s">
        <v>6254</v>
      </c>
      <c r="Q10061" t="str">
        <f t="shared" si="1102"/>
        <v>2018</v>
      </c>
      <c r="R10061" t="str">
        <f t="shared" si="1103"/>
        <v>March</v>
      </c>
      <c r="S10061" t="s">
        <v>39</v>
      </c>
      <c r="T10061" t="s">
        <v>39</v>
      </c>
    </row>
    <row r="10062" spans="1:20" x14ac:dyDescent="0.3">
      <c r="A10062" t="s">
        <v>13171</v>
      </c>
      <c r="B10062" t="s">
        <v>1997</v>
      </c>
      <c r="C10062">
        <v>4</v>
      </c>
      <c r="D10062">
        <f t="shared" si="1104"/>
        <v>4</v>
      </c>
      <c r="E10062">
        <v>32</v>
      </c>
      <c r="F10062" t="s">
        <v>1888</v>
      </c>
      <c r="G10062">
        <f t="shared" si="1099"/>
        <v>64000000</v>
      </c>
      <c r="H10062" s="3" t="s">
        <v>90</v>
      </c>
      <c r="I10062" t="str">
        <f t="shared" si="1100"/>
        <v>5000+</v>
      </c>
      <c r="J10062" s="1">
        <f t="shared" si="1101"/>
        <v>5000</v>
      </c>
      <c r="K10062" t="s">
        <v>17</v>
      </c>
      <c r="L10062" s="2">
        <v>0</v>
      </c>
      <c r="M10062" s="1">
        <f t="shared" si="1105"/>
        <v>0</v>
      </c>
      <c r="N10062" t="s">
        <v>18</v>
      </c>
      <c r="O10062" t="s">
        <v>1998</v>
      </c>
      <c r="P10062" t="s">
        <v>13172</v>
      </c>
      <c r="Q10062" t="str">
        <f t="shared" si="1102"/>
        <v>2017</v>
      </c>
      <c r="R10062" t="str">
        <f t="shared" si="1103"/>
        <v>May</v>
      </c>
      <c r="S10062">
        <v>3.9</v>
      </c>
      <c r="T10062" t="s">
        <v>71</v>
      </c>
    </row>
    <row r="10063" spans="1:20" x14ac:dyDescent="0.3">
      <c r="A10063" t="s">
        <v>13173</v>
      </c>
      <c r="B10063" t="s">
        <v>2377</v>
      </c>
      <c r="C10063">
        <v>4.4000000000000004</v>
      </c>
      <c r="D10063">
        <f t="shared" si="1104"/>
        <v>5</v>
      </c>
      <c r="E10063">
        <v>129</v>
      </c>
      <c r="F10063" t="s">
        <v>1200</v>
      </c>
      <c r="G10063">
        <f t="shared" si="1099"/>
        <v>8100000</v>
      </c>
      <c r="H10063" s="3" t="s">
        <v>49</v>
      </c>
      <c r="I10063" t="str">
        <f t="shared" si="1100"/>
        <v>50000+</v>
      </c>
      <c r="J10063" s="1">
        <f t="shared" si="1101"/>
        <v>50000</v>
      </c>
      <c r="K10063" t="s">
        <v>17</v>
      </c>
      <c r="L10063" s="2">
        <v>0</v>
      </c>
      <c r="M10063" s="1">
        <f t="shared" si="1105"/>
        <v>0</v>
      </c>
      <c r="N10063" t="s">
        <v>111</v>
      </c>
      <c r="O10063" t="s">
        <v>2378</v>
      </c>
      <c r="P10063" t="s">
        <v>482</v>
      </c>
      <c r="Q10063" t="str">
        <f t="shared" si="1102"/>
        <v>2018</v>
      </c>
      <c r="R10063" t="str">
        <f t="shared" si="1103"/>
        <v>June</v>
      </c>
      <c r="S10063" t="s">
        <v>337</v>
      </c>
      <c r="T10063" t="s">
        <v>71</v>
      </c>
    </row>
    <row r="10064" spans="1:20" x14ac:dyDescent="0.3">
      <c r="A10064" t="s">
        <v>13174</v>
      </c>
      <c r="B10064" t="s">
        <v>4573</v>
      </c>
      <c r="C10064">
        <v>3.7</v>
      </c>
      <c r="D10064">
        <f t="shared" si="1104"/>
        <v>4</v>
      </c>
      <c r="E10064">
        <v>21</v>
      </c>
      <c r="F10064" t="s">
        <v>13175</v>
      </c>
      <c r="G10064">
        <f t="shared" si="1099"/>
        <v>376000</v>
      </c>
      <c r="H10064" s="3" t="s">
        <v>1122</v>
      </c>
      <c r="I10064" t="str">
        <f t="shared" si="1100"/>
        <v>500+</v>
      </c>
      <c r="J10064" s="1">
        <f t="shared" si="1101"/>
        <v>500</v>
      </c>
      <c r="K10064" t="s">
        <v>596</v>
      </c>
      <c r="L10064" s="2" t="s">
        <v>3134</v>
      </c>
      <c r="M10064" s="1">
        <f t="shared" si="1105"/>
        <v>0.99</v>
      </c>
      <c r="N10064" t="s">
        <v>18</v>
      </c>
      <c r="O10064" t="s">
        <v>4574</v>
      </c>
      <c r="P10064" t="s">
        <v>13176</v>
      </c>
      <c r="Q10064" t="str">
        <f t="shared" si="1102"/>
        <v>2013</v>
      </c>
      <c r="R10064" t="str">
        <f t="shared" si="1103"/>
        <v>September</v>
      </c>
      <c r="S10064">
        <v>1</v>
      </c>
      <c r="T10064" t="s">
        <v>389</v>
      </c>
    </row>
    <row r="10065" spans="1:20" x14ac:dyDescent="0.3">
      <c r="A10065" t="s">
        <v>13177</v>
      </c>
      <c r="B10065" t="s">
        <v>4573</v>
      </c>
      <c r="C10065">
        <v>4.3</v>
      </c>
      <c r="D10065">
        <f t="shared" si="1104"/>
        <v>5</v>
      </c>
      <c r="E10065">
        <v>60298</v>
      </c>
      <c r="F10065" t="s">
        <v>435</v>
      </c>
      <c r="G10065">
        <f t="shared" si="1099"/>
        <v>13000000</v>
      </c>
      <c r="H10065" s="3" t="s">
        <v>31</v>
      </c>
      <c r="I10065" t="str">
        <f t="shared" si="1100"/>
        <v>5000000+</v>
      </c>
      <c r="J10065" s="1">
        <f t="shared" si="1101"/>
        <v>5000000</v>
      </c>
      <c r="K10065" t="s">
        <v>17</v>
      </c>
      <c r="L10065" s="2">
        <v>0</v>
      </c>
      <c r="M10065" s="1">
        <f t="shared" si="1105"/>
        <v>0</v>
      </c>
      <c r="N10065" t="s">
        <v>18</v>
      </c>
      <c r="O10065" t="s">
        <v>4574</v>
      </c>
      <c r="P10065" t="s">
        <v>6578</v>
      </c>
      <c r="Q10065" t="str">
        <f t="shared" si="1102"/>
        <v>2015</v>
      </c>
      <c r="R10065" t="str">
        <f t="shared" si="1103"/>
        <v>January</v>
      </c>
      <c r="S10065">
        <v>1.38</v>
      </c>
      <c r="T10065" t="s">
        <v>389</v>
      </c>
    </row>
    <row r="10066" spans="1:20" x14ac:dyDescent="0.3">
      <c r="A10066" t="s">
        <v>13178</v>
      </c>
      <c r="B10066" t="s">
        <v>505</v>
      </c>
      <c r="C10066">
        <v>3.5</v>
      </c>
      <c r="D10066">
        <f t="shared" si="1104"/>
        <v>4</v>
      </c>
      <c r="E10066">
        <v>15</v>
      </c>
      <c r="F10066" t="s">
        <v>181</v>
      </c>
      <c r="G10066">
        <f t="shared" si="1099"/>
        <v>8000000</v>
      </c>
      <c r="H10066" s="3" t="s">
        <v>719</v>
      </c>
      <c r="I10066" t="str">
        <f t="shared" si="1100"/>
        <v>1000+</v>
      </c>
      <c r="J10066" s="1">
        <f t="shared" si="1101"/>
        <v>1000</v>
      </c>
      <c r="K10066" t="s">
        <v>17</v>
      </c>
      <c r="L10066" s="2">
        <v>0</v>
      </c>
      <c r="M10066" s="1">
        <f t="shared" si="1105"/>
        <v>0</v>
      </c>
      <c r="N10066" t="s">
        <v>18</v>
      </c>
      <c r="O10066" t="s">
        <v>506</v>
      </c>
      <c r="P10066" t="s">
        <v>11392</v>
      </c>
      <c r="Q10066" t="str">
        <f t="shared" si="1102"/>
        <v>2015</v>
      </c>
      <c r="R10066" t="str">
        <f t="shared" si="1103"/>
        <v>October</v>
      </c>
      <c r="S10066" t="s">
        <v>13179</v>
      </c>
      <c r="T10066" t="s">
        <v>51</v>
      </c>
    </row>
    <row r="10067" spans="1:20" x14ac:dyDescent="0.3">
      <c r="A10067" t="s">
        <v>13180</v>
      </c>
      <c r="B10067" t="s">
        <v>3634</v>
      </c>
      <c r="C10067">
        <v>3.5</v>
      </c>
      <c r="D10067">
        <f t="shared" si="1104"/>
        <v>4</v>
      </c>
      <c r="E10067">
        <v>0</v>
      </c>
      <c r="F10067" t="s">
        <v>55</v>
      </c>
      <c r="G10067">
        <f t="shared" si="1099"/>
        <v>29000000</v>
      </c>
      <c r="H10067" s="3" t="s">
        <v>942</v>
      </c>
      <c r="I10067" t="str">
        <f t="shared" si="1100"/>
        <v>100+</v>
      </c>
      <c r="J10067" s="1">
        <f t="shared" si="1101"/>
        <v>100</v>
      </c>
      <c r="K10067" t="s">
        <v>17</v>
      </c>
      <c r="L10067" s="2">
        <v>0</v>
      </c>
      <c r="M10067" s="1">
        <f t="shared" si="1105"/>
        <v>0</v>
      </c>
      <c r="N10067" t="s">
        <v>18</v>
      </c>
      <c r="O10067" t="s">
        <v>3635</v>
      </c>
      <c r="P10067" t="s">
        <v>3282</v>
      </c>
      <c r="Q10067" t="str">
        <f t="shared" si="1102"/>
        <v>2015</v>
      </c>
      <c r="R10067" t="str">
        <f t="shared" si="1103"/>
        <v>May</v>
      </c>
      <c r="S10067">
        <v>2</v>
      </c>
      <c r="T10067" t="s">
        <v>157</v>
      </c>
    </row>
    <row r="10068" spans="1:20" x14ac:dyDescent="0.3">
      <c r="A10068" t="s">
        <v>13181</v>
      </c>
      <c r="B10068" t="s">
        <v>2910</v>
      </c>
      <c r="C10068">
        <v>4.3</v>
      </c>
      <c r="D10068">
        <f t="shared" si="1104"/>
        <v>5</v>
      </c>
      <c r="E10068">
        <v>171220</v>
      </c>
      <c r="F10068" t="s">
        <v>495</v>
      </c>
      <c r="G10068">
        <f t="shared" si="1099"/>
        <v>42000000</v>
      </c>
      <c r="H10068" s="3" t="s">
        <v>31</v>
      </c>
      <c r="I10068" t="str">
        <f t="shared" si="1100"/>
        <v>5000000+</v>
      </c>
      <c r="J10068" s="1">
        <f t="shared" si="1101"/>
        <v>5000000</v>
      </c>
      <c r="K10068" t="s">
        <v>17</v>
      </c>
      <c r="L10068" s="2">
        <v>0</v>
      </c>
      <c r="M10068" s="1">
        <f t="shared" si="1105"/>
        <v>0</v>
      </c>
      <c r="N10068" t="s">
        <v>111</v>
      </c>
      <c r="O10068" t="s">
        <v>2715</v>
      </c>
      <c r="P10068" t="s">
        <v>6412</v>
      </c>
      <c r="Q10068" t="str">
        <f t="shared" si="1102"/>
        <v>2015</v>
      </c>
      <c r="R10068" t="str">
        <f t="shared" si="1103"/>
        <v>July</v>
      </c>
      <c r="S10068" t="s">
        <v>590</v>
      </c>
      <c r="T10068" t="s">
        <v>157</v>
      </c>
    </row>
    <row r="10069" spans="1:20" x14ac:dyDescent="0.3">
      <c r="A10069" t="s">
        <v>13182</v>
      </c>
      <c r="B10069" t="s">
        <v>2377</v>
      </c>
      <c r="C10069">
        <v>4</v>
      </c>
      <c r="D10069">
        <f t="shared" si="1104"/>
        <v>4</v>
      </c>
      <c r="E10069">
        <v>22</v>
      </c>
      <c r="F10069" t="s">
        <v>15</v>
      </c>
      <c r="G10069">
        <f t="shared" si="1099"/>
        <v>19000000</v>
      </c>
      <c r="H10069" s="3" t="s">
        <v>90</v>
      </c>
      <c r="I10069" t="str">
        <f t="shared" si="1100"/>
        <v>5000+</v>
      </c>
      <c r="J10069" s="1">
        <f t="shared" si="1101"/>
        <v>5000</v>
      </c>
      <c r="K10069" t="s">
        <v>17</v>
      </c>
      <c r="L10069" s="2">
        <v>0</v>
      </c>
      <c r="M10069" s="1">
        <f t="shared" si="1105"/>
        <v>0</v>
      </c>
      <c r="N10069" t="s">
        <v>18</v>
      </c>
      <c r="O10069" t="s">
        <v>2378</v>
      </c>
      <c r="P10069" t="s">
        <v>1516</v>
      </c>
      <c r="Q10069" t="str">
        <f t="shared" si="1102"/>
        <v>2018</v>
      </c>
      <c r="R10069" t="str">
        <f t="shared" si="1103"/>
        <v>February</v>
      </c>
      <c r="S10069">
        <v>15</v>
      </c>
      <c r="T10069" t="s">
        <v>22</v>
      </c>
    </row>
    <row r="10070" spans="1:20" x14ac:dyDescent="0.3">
      <c r="A10070" t="s">
        <v>13183</v>
      </c>
      <c r="B10070" t="s">
        <v>730</v>
      </c>
      <c r="C10070">
        <v>4.5</v>
      </c>
      <c r="D10070">
        <f t="shared" si="1104"/>
        <v>5</v>
      </c>
      <c r="E10070">
        <v>5474</v>
      </c>
      <c r="F10070" t="s">
        <v>6673</v>
      </c>
      <c r="G10070">
        <f t="shared" si="1099"/>
        <v>17000</v>
      </c>
      <c r="H10070" s="3" t="s">
        <v>43</v>
      </c>
      <c r="I10070" t="str">
        <f t="shared" si="1100"/>
        <v>100000+</v>
      </c>
      <c r="J10070" s="1">
        <f t="shared" si="1101"/>
        <v>100000</v>
      </c>
      <c r="K10070" t="s">
        <v>596</v>
      </c>
      <c r="L10070" s="2" t="s">
        <v>860</v>
      </c>
      <c r="M10070" s="1">
        <f t="shared" si="1105"/>
        <v>3.99</v>
      </c>
      <c r="N10070" t="s">
        <v>18</v>
      </c>
      <c r="O10070" t="s">
        <v>731</v>
      </c>
      <c r="P10070" t="s">
        <v>13184</v>
      </c>
      <c r="Q10070" t="str">
        <f t="shared" si="1102"/>
        <v>2014</v>
      </c>
      <c r="R10070" t="str">
        <f t="shared" si="1103"/>
        <v>January</v>
      </c>
      <c r="S10070">
        <v>81</v>
      </c>
      <c r="T10070" t="s">
        <v>465</v>
      </c>
    </row>
    <row r="10071" spans="1:20" x14ac:dyDescent="0.3">
      <c r="A10071" t="s">
        <v>13185</v>
      </c>
      <c r="B10071" t="s">
        <v>4390</v>
      </c>
      <c r="C10071">
        <v>4.2</v>
      </c>
      <c r="D10071">
        <f t="shared" si="1104"/>
        <v>5</v>
      </c>
      <c r="E10071">
        <v>5</v>
      </c>
      <c r="F10071" t="s">
        <v>231</v>
      </c>
      <c r="G10071">
        <f t="shared" si="1099"/>
        <v>2500000</v>
      </c>
      <c r="H10071" s="3" t="s">
        <v>942</v>
      </c>
      <c r="I10071" t="str">
        <f t="shared" si="1100"/>
        <v>100+</v>
      </c>
      <c r="J10071" s="1">
        <f t="shared" si="1101"/>
        <v>100</v>
      </c>
      <c r="K10071" t="s">
        <v>596</v>
      </c>
      <c r="L10071" s="2" t="s">
        <v>938</v>
      </c>
      <c r="M10071" s="1">
        <f t="shared" si="1105"/>
        <v>1.49</v>
      </c>
      <c r="N10071" t="s">
        <v>18</v>
      </c>
      <c r="O10071" t="s">
        <v>4391</v>
      </c>
      <c r="P10071" t="s">
        <v>103</v>
      </c>
      <c r="Q10071" t="str">
        <f t="shared" si="1102"/>
        <v>2018</v>
      </c>
      <c r="R10071" t="str">
        <f t="shared" si="1103"/>
        <v>July</v>
      </c>
      <c r="S10071" t="s">
        <v>2481</v>
      </c>
      <c r="T10071" t="s">
        <v>76</v>
      </c>
    </row>
    <row r="10072" spans="1:20" x14ac:dyDescent="0.3">
      <c r="A10072" t="s">
        <v>13186</v>
      </c>
      <c r="B10072" t="s">
        <v>2519</v>
      </c>
      <c r="C10072">
        <v>4.3</v>
      </c>
      <c r="D10072">
        <f t="shared" si="1104"/>
        <v>5</v>
      </c>
      <c r="E10072">
        <v>40</v>
      </c>
      <c r="F10072" t="s">
        <v>213</v>
      </c>
      <c r="G10072">
        <f t="shared" si="1099"/>
        <v>3600000</v>
      </c>
      <c r="H10072" s="3" t="s">
        <v>90</v>
      </c>
      <c r="I10072" t="str">
        <f t="shared" si="1100"/>
        <v>5000+</v>
      </c>
      <c r="J10072" s="1">
        <f t="shared" si="1101"/>
        <v>5000</v>
      </c>
      <c r="K10072" t="s">
        <v>17</v>
      </c>
      <c r="L10072" s="2">
        <v>0</v>
      </c>
      <c r="M10072" s="1">
        <f t="shared" si="1105"/>
        <v>0</v>
      </c>
      <c r="N10072" t="s">
        <v>18</v>
      </c>
      <c r="O10072" t="s">
        <v>2671</v>
      </c>
      <c r="P10072" t="s">
        <v>5567</v>
      </c>
      <c r="Q10072" t="str">
        <f t="shared" si="1102"/>
        <v>2016</v>
      </c>
      <c r="R10072" t="str">
        <f t="shared" si="1103"/>
        <v>March</v>
      </c>
      <c r="S10072">
        <v>2.8</v>
      </c>
      <c r="T10072" t="s">
        <v>63</v>
      </c>
    </row>
    <row r="10073" spans="1:20" x14ac:dyDescent="0.3">
      <c r="A10073" t="s">
        <v>13187</v>
      </c>
      <c r="B10073" t="s">
        <v>4573</v>
      </c>
      <c r="C10073">
        <v>4.0999999999999996</v>
      </c>
      <c r="D10073">
        <f t="shared" si="1104"/>
        <v>5</v>
      </c>
      <c r="E10073">
        <v>285</v>
      </c>
      <c r="F10073" t="s">
        <v>255</v>
      </c>
      <c r="G10073">
        <f t="shared" si="1099"/>
        <v>3900000</v>
      </c>
      <c r="H10073" s="3" t="s">
        <v>49</v>
      </c>
      <c r="I10073" t="str">
        <f t="shared" si="1100"/>
        <v>50000+</v>
      </c>
      <c r="J10073" s="1">
        <f t="shared" si="1101"/>
        <v>50000</v>
      </c>
      <c r="K10073" t="s">
        <v>17</v>
      </c>
      <c r="L10073" s="2">
        <v>0</v>
      </c>
      <c r="M10073" s="1">
        <f t="shared" si="1105"/>
        <v>0</v>
      </c>
      <c r="N10073" t="s">
        <v>37</v>
      </c>
      <c r="O10073" t="s">
        <v>4574</v>
      </c>
      <c r="P10073" t="s">
        <v>3327</v>
      </c>
      <c r="Q10073" t="str">
        <f t="shared" si="1102"/>
        <v>2017</v>
      </c>
      <c r="R10073" t="str">
        <f t="shared" si="1103"/>
        <v>October</v>
      </c>
      <c r="S10073">
        <v>5</v>
      </c>
      <c r="T10073" t="s">
        <v>51</v>
      </c>
    </row>
    <row r="10074" spans="1:20" x14ac:dyDescent="0.3">
      <c r="A10074" t="s">
        <v>13188</v>
      </c>
      <c r="B10074" t="s">
        <v>505</v>
      </c>
      <c r="C10074">
        <v>2.5</v>
      </c>
      <c r="D10074">
        <f t="shared" si="1104"/>
        <v>3</v>
      </c>
      <c r="E10074">
        <v>31</v>
      </c>
      <c r="F10074" t="s">
        <v>206</v>
      </c>
      <c r="G10074">
        <f t="shared" si="1099"/>
        <v>54000000</v>
      </c>
      <c r="H10074" s="3" t="s">
        <v>16</v>
      </c>
      <c r="I10074" t="str">
        <f t="shared" si="1100"/>
        <v>10000+</v>
      </c>
      <c r="J10074" s="1">
        <f t="shared" si="1101"/>
        <v>10000</v>
      </c>
      <c r="K10074" t="s">
        <v>17</v>
      </c>
      <c r="L10074" s="2">
        <v>0</v>
      </c>
      <c r="M10074" s="1">
        <f t="shared" si="1105"/>
        <v>0</v>
      </c>
      <c r="N10074" t="s">
        <v>18</v>
      </c>
      <c r="O10074" t="s">
        <v>506</v>
      </c>
      <c r="P10074" t="s">
        <v>3484</v>
      </c>
      <c r="Q10074" t="str">
        <f t="shared" si="1102"/>
        <v>2018</v>
      </c>
      <c r="R10074" t="str">
        <f t="shared" si="1103"/>
        <v>April</v>
      </c>
      <c r="S10074">
        <v>2.6</v>
      </c>
      <c r="T10074" t="s">
        <v>71</v>
      </c>
    </row>
    <row r="10075" spans="1:20" x14ac:dyDescent="0.3">
      <c r="A10075" t="s">
        <v>13189</v>
      </c>
      <c r="B10075" t="s">
        <v>505</v>
      </c>
      <c r="C10075">
        <v>2.7</v>
      </c>
      <c r="D10075">
        <f t="shared" si="1104"/>
        <v>3</v>
      </c>
      <c r="E10075">
        <v>11</v>
      </c>
      <c r="F10075" t="s">
        <v>467</v>
      </c>
      <c r="G10075">
        <f t="shared" si="1099"/>
        <v>6800000</v>
      </c>
      <c r="H10075" s="3" t="s">
        <v>719</v>
      </c>
      <c r="I10075" t="str">
        <f t="shared" si="1100"/>
        <v>1000+</v>
      </c>
      <c r="J10075" s="1">
        <f t="shared" si="1101"/>
        <v>1000</v>
      </c>
      <c r="K10075" t="s">
        <v>17</v>
      </c>
      <c r="L10075" s="2">
        <v>0</v>
      </c>
      <c r="M10075" s="1">
        <f t="shared" si="1105"/>
        <v>0</v>
      </c>
      <c r="N10075" t="s">
        <v>18</v>
      </c>
      <c r="O10075" t="s">
        <v>506</v>
      </c>
      <c r="P10075" t="s">
        <v>1626</v>
      </c>
      <c r="Q10075" t="str">
        <f t="shared" si="1102"/>
        <v>2017</v>
      </c>
      <c r="R10075" t="str">
        <f t="shared" si="1103"/>
        <v>November</v>
      </c>
      <c r="S10075" t="s">
        <v>692</v>
      </c>
      <c r="T10075" t="s">
        <v>211</v>
      </c>
    </row>
    <row r="10076" spans="1:20" x14ac:dyDescent="0.3">
      <c r="A10076" t="s">
        <v>13190</v>
      </c>
      <c r="B10076" t="s">
        <v>4716</v>
      </c>
      <c r="C10076">
        <v>3.5</v>
      </c>
      <c r="D10076">
        <f t="shared" si="1104"/>
        <v>4</v>
      </c>
      <c r="E10076">
        <v>0</v>
      </c>
      <c r="F10076" t="s">
        <v>261</v>
      </c>
      <c r="G10076">
        <f t="shared" si="1099"/>
        <v>38000000</v>
      </c>
      <c r="H10076" s="3" t="s">
        <v>937</v>
      </c>
      <c r="I10076" t="str">
        <f t="shared" si="1100"/>
        <v>50+</v>
      </c>
      <c r="J10076" s="1">
        <f t="shared" si="1101"/>
        <v>50</v>
      </c>
      <c r="K10076" t="s">
        <v>17</v>
      </c>
      <c r="L10076" s="2">
        <v>0</v>
      </c>
      <c r="M10076" s="1">
        <f t="shared" si="1105"/>
        <v>0</v>
      </c>
      <c r="N10076" t="s">
        <v>18</v>
      </c>
      <c r="O10076" t="s">
        <v>4717</v>
      </c>
      <c r="P10076" t="s">
        <v>38</v>
      </c>
      <c r="Q10076" t="str">
        <f t="shared" si="1102"/>
        <v>2018</v>
      </c>
      <c r="R10076" t="str">
        <f t="shared" si="1103"/>
        <v>June</v>
      </c>
      <c r="S10076" t="s">
        <v>13191</v>
      </c>
      <c r="T10076" t="s">
        <v>245</v>
      </c>
    </row>
    <row r="10077" spans="1:20" x14ac:dyDescent="0.3">
      <c r="A10077" t="s">
        <v>13192</v>
      </c>
      <c r="B10077" t="s">
        <v>2910</v>
      </c>
      <c r="C10077">
        <v>3.5</v>
      </c>
      <c r="D10077">
        <f t="shared" si="1104"/>
        <v>4</v>
      </c>
      <c r="E10077">
        <v>5</v>
      </c>
      <c r="F10077" t="s">
        <v>903</v>
      </c>
      <c r="G10077">
        <f t="shared" si="1099"/>
        <v>44000000</v>
      </c>
      <c r="H10077" s="3" t="s">
        <v>1122</v>
      </c>
      <c r="I10077" t="str">
        <f t="shared" si="1100"/>
        <v>500+</v>
      </c>
      <c r="J10077" s="1">
        <f t="shared" si="1101"/>
        <v>500</v>
      </c>
      <c r="K10077" t="s">
        <v>17</v>
      </c>
      <c r="L10077" s="2">
        <v>0</v>
      </c>
      <c r="M10077" s="1">
        <f t="shared" si="1105"/>
        <v>0</v>
      </c>
      <c r="N10077" t="s">
        <v>18</v>
      </c>
      <c r="O10077" t="s">
        <v>1216</v>
      </c>
      <c r="P10077" t="s">
        <v>2390</v>
      </c>
      <c r="Q10077" t="str">
        <f t="shared" si="1102"/>
        <v>2016</v>
      </c>
      <c r="R10077" t="str">
        <f t="shared" si="1103"/>
        <v>November</v>
      </c>
      <c r="S10077" t="s">
        <v>21</v>
      </c>
      <c r="T10077" t="s">
        <v>46</v>
      </c>
    </row>
    <row r="10078" spans="1:20" x14ac:dyDescent="0.3">
      <c r="A10078" t="s">
        <v>13193</v>
      </c>
      <c r="B10078" t="s">
        <v>505</v>
      </c>
      <c r="C10078">
        <v>3.5</v>
      </c>
      <c r="D10078">
        <f t="shared" si="1104"/>
        <v>4</v>
      </c>
      <c r="E10078">
        <v>1</v>
      </c>
      <c r="F10078" t="s">
        <v>336</v>
      </c>
      <c r="G10078">
        <f t="shared" si="1099"/>
        <v>30000000</v>
      </c>
      <c r="H10078" s="3" t="s">
        <v>719</v>
      </c>
      <c r="I10078" t="str">
        <f t="shared" si="1100"/>
        <v>1000+</v>
      </c>
      <c r="J10078" s="1">
        <f t="shared" si="1101"/>
        <v>1000</v>
      </c>
      <c r="K10078" t="s">
        <v>17</v>
      </c>
      <c r="L10078" s="2">
        <v>0</v>
      </c>
      <c r="M10078" s="1">
        <f t="shared" si="1105"/>
        <v>0</v>
      </c>
      <c r="N10078" t="s">
        <v>18</v>
      </c>
      <c r="O10078" t="s">
        <v>506</v>
      </c>
      <c r="P10078" t="s">
        <v>288</v>
      </c>
      <c r="Q10078" t="str">
        <f t="shared" si="1102"/>
        <v>2018</v>
      </c>
      <c r="R10078" t="str">
        <f t="shared" si="1103"/>
        <v>May</v>
      </c>
      <c r="S10078">
        <v>5.28</v>
      </c>
      <c r="T10078" t="s">
        <v>245</v>
      </c>
    </row>
    <row r="10079" spans="1:20" x14ac:dyDescent="0.3">
      <c r="A10079" t="s">
        <v>13194</v>
      </c>
      <c r="B10079" t="s">
        <v>505</v>
      </c>
      <c r="C10079">
        <v>3.5</v>
      </c>
      <c r="D10079">
        <f t="shared" si="1104"/>
        <v>4</v>
      </c>
      <c r="E10079">
        <v>0</v>
      </c>
      <c r="F10079" t="s">
        <v>836</v>
      </c>
      <c r="G10079">
        <f t="shared" si="1099"/>
        <v>8400000</v>
      </c>
      <c r="H10079" s="3" t="s">
        <v>942</v>
      </c>
      <c r="I10079" t="str">
        <f t="shared" si="1100"/>
        <v>100+</v>
      </c>
      <c r="J10079" s="1">
        <f t="shared" si="1101"/>
        <v>100</v>
      </c>
      <c r="K10079" t="s">
        <v>17</v>
      </c>
      <c r="L10079" s="2">
        <v>0</v>
      </c>
      <c r="M10079" s="1">
        <f t="shared" si="1105"/>
        <v>0</v>
      </c>
      <c r="N10079" t="s">
        <v>18</v>
      </c>
      <c r="O10079" t="s">
        <v>506</v>
      </c>
      <c r="P10079" t="s">
        <v>340</v>
      </c>
      <c r="Q10079" t="str">
        <f t="shared" si="1102"/>
        <v>2018</v>
      </c>
      <c r="R10079" t="str">
        <f t="shared" si="1103"/>
        <v>April</v>
      </c>
      <c r="S10079" t="s">
        <v>13195</v>
      </c>
      <c r="T10079" t="s">
        <v>40</v>
      </c>
    </row>
    <row r="10080" spans="1:20" x14ac:dyDescent="0.3">
      <c r="A10080" t="s">
        <v>13196</v>
      </c>
      <c r="B10080" t="s">
        <v>1680</v>
      </c>
      <c r="C10080">
        <v>1.2</v>
      </c>
      <c r="D10080">
        <f t="shared" si="1104"/>
        <v>2</v>
      </c>
      <c r="E10080">
        <v>44</v>
      </c>
      <c r="F10080" t="s">
        <v>227</v>
      </c>
      <c r="G10080">
        <f t="shared" si="1099"/>
        <v>27000000</v>
      </c>
      <c r="H10080" s="3" t="s">
        <v>719</v>
      </c>
      <c r="I10080" t="str">
        <f t="shared" si="1100"/>
        <v>1000+</v>
      </c>
      <c r="J10080" s="1">
        <f t="shared" si="1101"/>
        <v>1000</v>
      </c>
      <c r="K10080" t="s">
        <v>17</v>
      </c>
      <c r="L10080" s="2">
        <v>0</v>
      </c>
      <c r="M10080" s="1">
        <f t="shared" si="1105"/>
        <v>0</v>
      </c>
      <c r="N10080" t="s">
        <v>18</v>
      </c>
      <c r="O10080" t="s">
        <v>1681</v>
      </c>
      <c r="P10080" t="s">
        <v>340</v>
      </c>
      <c r="Q10080" t="str">
        <f t="shared" si="1102"/>
        <v>2018</v>
      </c>
      <c r="R10080" t="str">
        <f t="shared" si="1103"/>
        <v>April</v>
      </c>
      <c r="S10080" t="s">
        <v>13197</v>
      </c>
      <c r="T10080" t="s">
        <v>267</v>
      </c>
    </row>
    <row r="10081" spans="1:20" x14ac:dyDescent="0.3">
      <c r="A10081" t="s">
        <v>13198</v>
      </c>
      <c r="B10081" t="s">
        <v>1680</v>
      </c>
      <c r="C10081">
        <v>3.5</v>
      </c>
      <c r="D10081">
        <f t="shared" si="1104"/>
        <v>4</v>
      </c>
      <c r="E10081">
        <v>0</v>
      </c>
      <c r="F10081" t="s">
        <v>168</v>
      </c>
      <c r="G10081">
        <f t="shared" si="1099"/>
        <v>10000000</v>
      </c>
      <c r="H10081" s="3" t="s">
        <v>719</v>
      </c>
      <c r="I10081" t="str">
        <f t="shared" si="1100"/>
        <v>1000+</v>
      </c>
      <c r="J10081" s="1">
        <f t="shared" si="1101"/>
        <v>1000</v>
      </c>
      <c r="K10081" t="s">
        <v>17</v>
      </c>
      <c r="L10081" s="2">
        <v>0</v>
      </c>
      <c r="M10081" s="1">
        <f t="shared" si="1105"/>
        <v>0</v>
      </c>
      <c r="N10081" t="s">
        <v>18</v>
      </c>
      <c r="O10081" t="s">
        <v>1681</v>
      </c>
      <c r="P10081" t="s">
        <v>533</v>
      </c>
      <c r="Q10081" t="str">
        <f t="shared" si="1102"/>
        <v>2018</v>
      </c>
      <c r="R10081" t="str">
        <f t="shared" si="1103"/>
        <v>July</v>
      </c>
      <c r="S10081">
        <v>1.1000000000000001</v>
      </c>
      <c r="T10081" t="s">
        <v>71</v>
      </c>
    </row>
    <row r="10082" spans="1:20" x14ac:dyDescent="0.3">
      <c r="A10082" t="s">
        <v>13199</v>
      </c>
      <c r="B10082" t="s">
        <v>505</v>
      </c>
      <c r="C10082">
        <v>3.5</v>
      </c>
      <c r="D10082">
        <f t="shared" si="1104"/>
        <v>4</v>
      </c>
      <c r="E10082">
        <v>3</v>
      </c>
      <c r="F10082" t="s">
        <v>164</v>
      </c>
      <c r="G10082">
        <f t="shared" si="1099"/>
        <v>15000000</v>
      </c>
      <c r="H10082" s="3" t="s">
        <v>942</v>
      </c>
      <c r="I10082" t="str">
        <f t="shared" si="1100"/>
        <v>100+</v>
      </c>
      <c r="J10082" s="1">
        <f t="shared" si="1101"/>
        <v>100</v>
      </c>
      <c r="K10082" t="s">
        <v>17</v>
      </c>
      <c r="L10082" s="2">
        <v>0</v>
      </c>
      <c r="M10082" s="1">
        <f t="shared" si="1105"/>
        <v>0</v>
      </c>
      <c r="N10082" t="s">
        <v>18</v>
      </c>
      <c r="O10082" t="s">
        <v>506</v>
      </c>
      <c r="P10082" t="s">
        <v>130</v>
      </c>
      <c r="Q10082" t="str">
        <f t="shared" si="1102"/>
        <v>2018</v>
      </c>
      <c r="R10082" t="str">
        <f t="shared" si="1103"/>
        <v>March</v>
      </c>
      <c r="S10082">
        <v>1</v>
      </c>
      <c r="T10082" t="s">
        <v>71</v>
      </c>
    </row>
    <row r="10083" spans="1:20" x14ac:dyDescent="0.3">
      <c r="A10083" t="s">
        <v>13200</v>
      </c>
      <c r="B10083" t="s">
        <v>505</v>
      </c>
      <c r="C10083">
        <v>3.5</v>
      </c>
      <c r="D10083">
        <f t="shared" si="1104"/>
        <v>4</v>
      </c>
      <c r="E10083">
        <v>0</v>
      </c>
      <c r="F10083" t="s">
        <v>227</v>
      </c>
      <c r="G10083">
        <f t="shared" si="1099"/>
        <v>27000000</v>
      </c>
      <c r="H10083" s="3" t="s">
        <v>1194</v>
      </c>
      <c r="I10083" t="str">
        <f t="shared" si="1100"/>
        <v>5+</v>
      </c>
      <c r="J10083" s="1">
        <f t="shared" si="1101"/>
        <v>5</v>
      </c>
      <c r="K10083" t="s">
        <v>17</v>
      </c>
      <c r="L10083" s="2">
        <v>0</v>
      </c>
      <c r="M10083" s="1">
        <f t="shared" si="1105"/>
        <v>0</v>
      </c>
      <c r="N10083" t="s">
        <v>18</v>
      </c>
      <c r="O10083" t="s">
        <v>506</v>
      </c>
      <c r="P10083" t="s">
        <v>86</v>
      </c>
      <c r="Q10083" t="str">
        <f t="shared" si="1102"/>
        <v>2018</v>
      </c>
      <c r="R10083" t="str">
        <f t="shared" si="1103"/>
        <v>August</v>
      </c>
      <c r="S10083">
        <v>2</v>
      </c>
      <c r="T10083" t="s">
        <v>267</v>
      </c>
    </row>
    <row r="10084" spans="1:20" x14ac:dyDescent="0.3">
      <c r="A10084" t="s">
        <v>13201</v>
      </c>
      <c r="B10084" t="s">
        <v>505</v>
      </c>
      <c r="C10084">
        <v>4.7</v>
      </c>
      <c r="D10084">
        <f t="shared" si="1104"/>
        <v>5</v>
      </c>
      <c r="E10084">
        <v>87</v>
      </c>
      <c r="F10084" t="s">
        <v>768</v>
      </c>
      <c r="G10084">
        <f t="shared" si="1099"/>
        <v>5100000</v>
      </c>
      <c r="H10084" s="3" t="s">
        <v>16</v>
      </c>
      <c r="I10084" t="str">
        <f t="shared" si="1100"/>
        <v>10000+</v>
      </c>
      <c r="J10084" s="1">
        <f t="shared" si="1101"/>
        <v>10000</v>
      </c>
      <c r="K10084" t="s">
        <v>17</v>
      </c>
      <c r="L10084" s="2">
        <v>0</v>
      </c>
      <c r="M10084" s="1">
        <f t="shared" si="1105"/>
        <v>0</v>
      </c>
      <c r="N10084" t="s">
        <v>18</v>
      </c>
      <c r="O10084" t="s">
        <v>506</v>
      </c>
      <c r="P10084" t="s">
        <v>10410</v>
      </c>
      <c r="Q10084" t="str">
        <f t="shared" si="1102"/>
        <v>2017</v>
      </c>
      <c r="R10084" t="str">
        <f t="shared" si="1103"/>
        <v>July</v>
      </c>
      <c r="S10084" t="s">
        <v>3621</v>
      </c>
      <c r="T10084" t="s">
        <v>71</v>
      </c>
    </row>
    <row r="10085" spans="1:20" x14ac:dyDescent="0.3">
      <c r="A10085" t="s">
        <v>13202</v>
      </c>
      <c r="B10085" t="s">
        <v>1680</v>
      </c>
      <c r="C10085">
        <v>4.9000000000000004</v>
      </c>
      <c r="D10085">
        <f t="shared" si="1104"/>
        <v>5</v>
      </c>
      <c r="E10085">
        <v>7</v>
      </c>
      <c r="F10085" t="s">
        <v>250</v>
      </c>
      <c r="G10085">
        <f t="shared" si="1099"/>
        <v>3400000</v>
      </c>
      <c r="H10085" s="3" t="s">
        <v>719</v>
      </c>
      <c r="I10085" t="str">
        <f t="shared" si="1100"/>
        <v>1000+</v>
      </c>
      <c r="J10085" s="1">
        <f t="shared" si="1101"/>
        <v>1000</v>
      </c>
      <c r="K10085" t="s">
        <v>17</v>
      </c>
      <c r="L10085" s="2">
        <v>0</v>
      </c>
      <c r="M10085" s="1">
        <f t="shared" si="1105"/>
        <v>0</v>
      </c>
      <c r="N10085" t="s">
        <v>18</v>
      </c>
      <c r="O10085" t="s">
        <v>1681</v>
      </c>
      <c r="P10085" t="s">
        <v>9631</v>
      </c>
      <c r="Q10085" t="str">
        <f t="shared" si="1102"/>
        <v>2016</v>
      </c>
      <c r="R10085" t="str">
        <f t="shared" si="1103"/>
        <v>June</v>
      </c>
      <c r="S10085" t="s">
        <v>210</v>
      </c>
      <c r="T10085" t="s">
        <v>22</v>
      </c>
    </row>
    <row r="10086" spans="1:20" x14ac:dyDescent="0.3">
      <c r="A10086" t="s">
        <v>13203</v>
      </c>
      <c r="B10086" t="s">
        <v>505</v>
      </c>
      <c r="C10086">
        <v>4.7</v>
      </c>
      <c r="D10086">
        <f t="shared" si="1104"/>
        <v>5</v>
      </c>
      <c r="E10086">
        <v>37</v>
      </c>
      <c r="F10086" t="s">
        <v>168</v>
      </c>
      <c r="G10086">
        <f t="shared" si="1099"/>
        <v>10000000</v>
      </c>
      <c r="H10086" s="3" t="s">
        <v>90</v>
      </c>
      <c r="I10086" t="str">
        <f t="shared" si="1100"/>
        <v>5000+</v>
      </c>
      <c r="J10086" s="1">
        <f t="shared" si="1101"/>
        <v>5000</v>
      </c>
      <c r="K10086" t="s">
        <v>17</v>
      </c>
      <c r="L10086" s="2">
        <v>0</v>
      </c>
      <c r="M10086" s="1">
        <f t="shared" si="1105"/>
        <v>0</v>
      </c>
      <c r="N10086" t="s">
        <v>18</v>
      </c>
      <c r="O10086" t="s">
        <v>506</v>
      </c>
      <c r="P10086" t="s">
        <v>456</v>
      </c>
      <c r="Q10086" t="str">
        <f t="shared" si="1102"/>
        <v>2018</v>
      </c>
      <c r="R10086" t="str">
        <f t="shared" si="1103"/>
        <v>June</v>
      </c>
      <c r="S10086">
        <v>1.5</v>
      </c>
      <c r="T10086" t="s">
        <v>71</v>
      </c>
    </row>
    <row r="10087" spans="1:20" x14ac:dyDescent="0.3">
      <c r="A10087" t="s">
        <v>13204</v>
      </c>
      <c r="B10087" t="s">
        <v>505</v>
      </c>
      <c r="C10087">
        <v>3.5</v>
      </c>
      <c r="D10087">
        <f t="shared" si="1104"/>
        <v>4</v>
      </c>
      <c r="E10087">
        <v>2</v>
      </c>
      <c r="F10087" t="s">
        <v>15</v>
      </c>
      <c r="G10087">
        <f t="shared" si="1099"/>
        <v>19000000</v>
      </c>
      <c r="H10087" s="3" t="s">
        <v>942</v>
      </c>
      <c r="I10087" t="str">
        <f t="shared" si="1100"/>
        <v>100+</v>
      </c>
      <c r="J10087" s="1">
        <f t="shared" si="1101"/>
        <v>100</v>
      </c>
      <c r="K10087" t="s">
        <v>17</v>
      </c>
      <c r="L10087" s="2">
        <v>0</v>
      </c>
      <c r="M10087" s="1">
        <f t="shared" si="1105"/>
        <v>0</v>
      </c>
      <c r="N10087" t="s">
        <v>18</v>
      </c>
      <c r="O10087" t="s">
        <v>506</v>
      </c>
      <c r="P10087" t="s">
        <v>7068</v>
      </c>
      <c r="Q10087" t="str">
        <f t="shared" si="1102"/>
        <v>2017</v>
      </c>
      <c r="R10087" t="str">
        <f t="shared" si="1103"/>
        <v>September</v>
      </c>
      <c r="S10087">
        <v>1.6</v>
      </c>
      <c r="T10087" t="s">
        <v>76</v>
      </c>
    </row>
    <row r="10088" spans="1:20" x14ac:dyDescent="0.3">
      <c r="A10088" t="s">
        <v>13205</v>
      </c>
      <c r="B10088" t="s">
        <v>505</v>
      </c>
      <c r="C10088">
        <v>3.5</v>
      </c>
      <c r="D10088">
        <f t="shared" si="1104"/>
        <v>4</v>
      </c>
      <c r="E10088">
        <v>0</v>
      </c>
      <c r="F10088" t="s">
        <v>206</v>
      </c>
      <c r="G10088">
        <f t="shared" si="1099"/>
        <v>54000000</v>
      </c>
      <c r="H10088" s="3" t="s">
        <v>1194</v>
      </c>
      <c r="I10088" t="str">
        <f t="shared" si="1100"/>
        <v>5+</v>
      </c>
      <c r="J10088" s="1">
        <f t="shared" si="1101"/>
        <v>5</v>
      </c>
      <c r="K10088" t="s">
        <v>17</v>
      </c>
      <c r="L10088" s="2">
        <v>0</v>
      </c>
      <c r="M10088" s="1">
        <f t="shared" si="1105"/>
        <v>0</v>
      </c>
      <c r="N10088" t="s">
        <v>18</v>
      </c>
      <c r="O10088" t="s">
        <v>506</v>
      </c>
      <c r="P10088" t="s">
        <v>4483</v>
      </c>
      <c r="Q10088" t="str">
        <f t="shared" si="1102"/>
        <v>2017</v>
      </c>
      <c r="R10088" t="str">
        <f t="shared" si="1103"/>
        <v>July</v>
      </c>
      <c r="S10088" t="s">
        <v>21</v>
      </c>
      <c r="T10088" t="s">
        <v>76</v>
      </c>
    </row>
    <row r="10089" spans="1:20" x14ac:dyDescent="0.3">
      <c r="A10089" t="s">
        <v>13206</v>
      </c>
      <c r="B10089" t="s">
        <v>4716</v>
      </c>
      <c r="C10089">
        <v>4.4000000000000004</v>
      </c>
      <c r="D10089">
        <f t="shared" si="1104"/>
        <v>5</v>
      </c>
      <c r="E10089">
        <v>15</v>
      </c>
      <c r="F10089" t="s">
        <v>65</v>
      </c>
      <c r="G10089">
        <f t="shared" si="1099"/>
        <v>3100000</v>
      </c>
      <c r="H10089" s="3" t="s">
        <v>1122</v>
      </c>
      <c r="I10089" t="str">
        <f t="shared" si="1100"/>
        <v>500+</v>
      </c>
      <c r="J10089" s="1">
        <f t="shared" si="1101"/>
        <v>500</v>
      </c>
      <c r="K10089" t="s">
        <v>17</v>
      </c>
      <c r="L10089" s="2">
        <v>0</v>
      </c>
      <c r="M10089" s="1">
        <f t="shared" si="1105"/>
        <v>0</v>
      </c>
      <c r="N10089" t="s">
        <v>18</v>
      </c>
      <c r="O10089" t="s">
        <v>4717</v>
      </c>
      <c r="P10089" t="s">
        <v>740</v>
      </c>
      <c r="Q10089" t="str">
        <f t="shared" si="1102"/>
        <v>2018</v>
      </c>
      <c r="R10089" t="str">
        <f t="shared" si="1103"/>
        <v>July</v>
      </c>
      <c r="S10089">
        <v>12</v>
      </c>
      <c r="T10089" t="s">
        <v>465</v>
      </c>
    </row>
    <row r="10090" spans="1:20" x14ac:dyDescent="0.3">
      <c r="A10090" t="s">
        <v>13207</v>
      </c>
      <c r="B10090" t="s">
        <v>4390</v>
      </c>
      <c r="C10090">
        <v>4.7</v>
      </c>
      <c r="D10090">
        <f t="shared" si="1104"/>
        <v>5</v>
      </c>
      <c r="E10090">
        <v>32</v>
      </c>
      <c r="F10090" t="s">
        <v>89</v>
      </c>
      <c r="G10090">
        <f t="shared" si="1099"/>
        <v>2700000</v>
      </c>
      <c r="H10090" s="3" t="s">
        <v>719</v>
      </c>
      <c r="I10090" t="str">
        <f t="shared" si="1100"/>
        <v>1000+</v>
      </c>
      <c r="J10090" s="1">
        <f t="shared" si="1101"/>
        <v>1000</v>
      </c>
      <c r="K10090" t="s">
        <v>17</v>
      </c>
      <c r="L10090" s="2">
        <v>0</v>
      </c>
      <c r="M10090" s="1">
        <f t="shared" si="1105"/>
        <v>0</v>
      </c>
      <c r="N10090" t="s">
        <v>18</v>
      </c>
      <c r="O10090" t="s">
        <v>4391</v>
      </c>
      <c r="P10090" t="s">
        <v>487</v>
      </c>
      <c r="Q10090" t="str">
        <f t="shared" si="1102"/>
        <v>2018</v>
      </c>
      <c r="R10090" t="str">
        <f t="shared" si="1103"/>
        <v>June</v>
      </c>
      <c r="S10090">
        <v>1.1100000000000001</v>
      </c>
      <c r="T10090" t="s">
        <v>465</v>
      </c>
    </row>
    <row r="10091" spans="1:20" x14ac:dyDescent="0.3">
      <c r="A10091" t="s">
        <v>13208</v>
      </c>
      <c r="B10091" t="s">
        <v>505</v>
      </c>
      <c r="C10091">
        <v>4</v>
      </c>
      <c r="D10091">
        <f t="shared" si="1104"/>
        <v>4</v>
      </c>
      <c r="E10091">
        <v>2</v>
      </c>
      <c r="F10091" t="s">
        <v>2424</v>
      </c>
      <c r="G10091">
        <f t="shared" si="1099"/>
        <v>1700000</v>
      </c>
      <c r="H10091" s="3" t="s">
        <v>942</v>
      </c>
      <c r="I10091" t="str">
        <f t="shared" si="1100"/>
        <v>100+</v>
      </c>
      <c r="J10091" s="1">
        <f t="shared" si="1101"/>
        <v>100</v>
      </c>
      <c r="K10091" t="s">
        <v>17</v>
      </c>
      <c r="L10091" s="2">
        <v>0</v>
      </c>
      <c r="M10091" s="1">
        <f t="shared" si="1105"/>
        <v>0</v>
      </c>
      <c r="N10091" t="s">
        <v>18</v>
      </c>
      <c r="O10091" t="s">
        <v>506</v>
      </c>
      <c r="P10091" t="s">
        <v>350</v>
      </c>
      <c r="Q10091" t="str">
        <f t="shared" si="1102"/>
        <v>2018</v>
      </c>
      <c r="R10091" t="str">
        <f t="shared" si="1103"/>
        <v>May</v>
      </c>
      <c r="S10091">
        <v>5</v>
      </c>
      <c r="T10091" t="s">
        <v>22</v>
      </c>
    </row>
    <row r="10092" spans="1:20" x14ac:dyDescent="0.3">
      <c r="A10092" t="s">
        <v>13209</v>
      </c>
      <c r="B10092" t="s">
        <v>505</v>
      </c>
      <c r="C10092">
        <v>3.5</v>
      </c>
      <c r="D10092">
        <f t="shared" si="1104"/>
        <v>4</v>
      </c>
      <c r="E10092">
        <v>1</v>
      </c>
      <c r="F10092" t="s">
        <v>836</v>
      </c>
      <c r="G10092">
        <f t="shared" si="1099"/>
        <v>8400000</v>
      </c>
      <c r="H10092" s="3" t="s">
        <v>1194</v>
      </c>
      <c r="I10092" t="str">
        <f t="shared" si="1100"/>
        <v>5+</v>
      </c>
      <c r="J10092" s="1">
        <f t="shared" si="1101"/>
        <v>5</v>
      </c>
      <c r="K10092" t="s">
        <v>17</v>
      </c>
      <c r="L10092" s="2">
        <v>0</v>
      </c>
      <c r="M10092" s="1">
        <f t="shared" si="1105"/>
        <v>0</v>
      </c>
      <c r="N10092" t="s">
        <v>18</v>
      </c>
      <c r="O10092" t="s">
        <v>506</v>
      </c>
      <c r="P10092" t="s">
        <v>1956</v>
      </c>
      <c r="Q10092" t="str">
        <f t="shared" si="1102"/>
        <v>2018</v>
      </c>
      <c r="R10092" t="str">
        <f t="shared" si="1103"/>
        <v>April</v>
      </c>
      <c r="S10092" t="s">
        <v>989</v>
      </c>
      <c r="T10092" t="s">
        <v>13210</v>
      </c>
    </row>
    <row r="10093" spans="1:20" x14ac:dyDescent="0.3">
      <c r="A10093" t="s">
        <v>13211</v>
      </c>
      <c r="B10093" t="s">
        <v>2910</v>
      </c>
      <c r="C10093">
        <v>4.7</v>
      </c>
      <c r="D10093">
        <f t="shared" si="1104"/>
        <v>5</v>
      </c>
      <c r="E10093">
        <v>13</v>
      </c>
      <c r="F10093" t="s">
        <v>171</v>
      </c>
      <c r="G10093">
        <f t="shared" si="1099"/>
        <v>1200000</v>
      </c>
      <c r="H10093" s="3" t="s">
        <v>1122</v>
      </c>
      <c r="I10093" t="str">
        <f t="shared" si="1100"/>
        <v>500+</v>
      </c>
      <c r="J10093" s="1">
        <f t="shared" si="1101"/>
        <v>500</v>
      </c>
      <c r="K10093" t="s">
        <v>17</v>
      </c>
      <c r="L10093" s="2">
        <v>0</v>
      </c>
      <c r="M10093" s="1">
        <f t="shared" si="1105"/>
        <v>0</v>
      </c>
      <c r="N10093" t="s">
        <v>18</v>
      </c>
      <c r="O10093" t="s">
        <v>1445</v>
      </c>
      <c r="P10093" t="s">
        <v>1388</v>
      </c>
      <c r="Q10093" t="str">
        <f t="shared" si="1102"/>
        <v>2016</v>
      </c>
      <c r="R10093" t="str">
        <f t="shared" si="1103"/>
        <v>May</v>
      </c>
      <c r="S10093">
        <v>1</v>
      </c>
      <c r="T10093" t="s">
        <v>22</v>
      </c>
    </row>
    <row r="10094" spans="1:20" x14ac:dyDescent="0.3">
      <c r="A10094" t="s">
        <v>13212</v>
      </c>
      <c r="B10094" t="s">
        <v>2377</v>
      </c>
      <c r="C10094">
        <v>4.3</v>
      </c>
      <c r="D10094">
        <f t="shared" si="1104"/>
        <v>5</v>
      </c>
      <c r="E10094">
        <v>218</v>
      </c>
      <c r="F10094" t="s">
        <v>15</v>
      </c>
      <c r="G10094">
        <f t="shared" si="1099"/>
        <v>19000000</v>
      </c>
      <c r="H10094" s="3" t="s">
        <v>16</v>
      </c>
      <c r="I10094" t="str">
        <f t="shared" si="1100"/>
        <v>10000+</v>
      </c>
      <c r="J10094" s="1">
        <f t="shared" si="1101"/>
        <v>10000</v>
      </c>
      <c r="K10094" t="s">
        <v>17</v>
      </c>
      <c r="L10094" s="2">
        <v>0</v>
      </c>
      <c r="M10094" s="1">
        <f t="shared" si="1105"/>
        <v>0</v>
      </c>
      <c r="N10094" t="s">
        <v>18</v>
      </c>
      <c r="O10094" t="s">
        <v>2378</v>
      </c>
      <c r="P10094" t="s">
        <v>1300</v>
      </c>
      <c r="Q10094" t="str">
        <f t="shared" si="1102"/>
        <v>2017</v>
      </c>
      <c r="R10094" t="str">
        <f t="shared" si="1103"/>
        <v>January</v>
      </c>
      <c r="S10094" t="s">
        <v>281</v>
      </c>
      <c r="T10094" t="s">
        <v>51</v>
      </c>
    </row>
    <row r="10095" spans="1:20" x14ac:dyDescent="0.3">
      <c r="A10095" t="s">
        <v>13213</v>
      </c>
      <c r="B10095" t="s">
        <v>505</v>
      </c>
      <c r="C10095">
        <v>3.5</v>
      </c>
      <c r="D10095">
        <f t="shared" si="1104"/>
        <v>4</v>
      </c>
      <c r="E10095">
        <v>4</v>
      </c>
      <c r="F10095" t="s">
        <v>73</v>
      </c>
      <c r="G10095">
        <f t="shared" si="1099"/>
        <v>12000000</v>
      </c>
      <c r="H10095" s="3" t="s">
        <v>1122</v>
      </c>
      <c r="I10095" t="str">
        <f t="shared" si="1100"/>
        <v>500+</v>
      </c>
      <c r="J10095" s="1">
        <f t="shared" si="1101"/>
        <v>500</v>
      </c>
      <c r="K10095" t="s">
        <v>17</v>
      </c>
      <c r="L10095" s="2">
        <v>0</v>
      </c>
      <c r="M10095" s="1">
        <f t="shared" si="1105"/>
        <v>0</v>
      </c>
      <c r="N10095" t="s">
        <v>18</v>
      </c>
      <c r="O10095" t="s">
        <v>506</v>
      </c>
      <c r="P10095" t="s">
        <v>8941</v>
      </c>
      <c r="Q10095" t="str">
        <f t="shared" si="1102"/>
        <v>2016</v>
      </c>
      <c r="R10095" t="str">
        <f t="shared" si="1103"/>
        <v>November</v>
      </c>
      <c r="S10095" t="s">
        <v>21</v>
      </c>
      <c r="T10095" t="s">
        <v>46</v>
      </c>
    </row>
    <row r="10096" spans="1:20" x14ac:dyDescent="0.3">
      <c r="A10096" t="s">
        <v>13214</v>
      </c>
      <c r="B10096" t="s">
        <v>2910</v>
      </c>
      <c r="C10096">
        <v>4.7</v>
      </c>
      <c r="D10096">
        <f t="shared" si="1104"/>
        <v>5</v>
      </c>
      <c r="E10096">
        <v>1327</v>
      </c>
      <c r="F10096" t="s">
        <v>903</v>
      </c>
      <c r="G10096">
        <f t="shared" si="1099"/>
        <v>44000000</v>
      </c>
      <c r="H10096" s="3" t="s">
        <v>16</v>
      </c>
      <c r="I10096" t="str">
        <f t="shared" si="1100"/>
        <v>10000+</v>
      </c>
      <c r="J10096" s="1">
        <f t="shared" si="1101"/>
        <v>10000</v>
      </c>
      <c r="K10096" t="s">
        <v>17</v>
      </c>
      <c r="L10096" s="2">
        <v>0</v>
      </c>
      <c r="M10096" s="1">
        <f t="shared" si="1105"/>
        <v>0</v>
      </c>
      <c r="N10096" t="s">
        <v>18</v>
      </c>
      <c r="O10096" t="s">
        <v>1214</v>
      </c>
      <c r="P10096" t="s">
        <v>3062</v>
      </c>
      <c r="Q10096" t="str">
        <f t="shared" si="1102"/>
        <v>2017</v>
      </c>
      <c r="R10096" t="str">
        <f t="shared" si="1103"/>
        <v>May</v>
      </c>
      <c r="S10096" t="s">
        <v>1935</v>
      </c>
      <c r="T10096" t="s">
        <v>22</v>
      </c>
    </row>
    <row r="10097" spans="1:20" x14ac:dyDescent="0.3">
      <c r="A10097" t="s">
        <v>13215</v>
      </c>
      <c r="B10097" t="s">
        <v>4098</v>
      </c>
      <c r="C10097">
        <v>3.5</v>
      </c>
      <c r="D10097">
        <f t="shared" si="1104"/>
        <v>4</v>
      </c>
      <c r="E10097">
        <v>0</v>
      </c>
      <c r="F10097" t="s">
        <v>178</v>
      </c>
      <c r="G10097">
        <f t="shared" si="1099"/>
        <v>26000000</v>
      </c>
      <c r="H10097" s="3" t="s">
        <v>1147</v>
      </c>
      <c r="I10097" t="str">
        <f t="shared" si="1100"/>
        <v>10+</v>
      </c>
      <c r="J10097" s="1">
        <f t="shared" si="1101"/>
        <v>10</v>
      </c>
      <c r="K10097" t="s">
        <v>17</v>
      </c>
      <c r="L10097" s="2">
        <v>0</v>
      </c>
      <c r="M10097" s="1">
        <f t="shared" si="1105"/>
        <v>0</v>
      </c>
      <c r="N10097" t="s">
        <v>18</v>
      </c>
      <c r="O10097" t="s">
        <v>2572</v>
      </c>
      <c r="P10097" t="s">
        <v>6141</v>
      </c>
      <c r="Q10097" t="str">
        <f t="shared" si="1102"/>
        <v>2017</v>
      </c>
      <c r="R10097" t="str">
        <f t="shared" si="1103"/>
        <v>August</v>
      </c>
      <c r="S10097">
        <v>1</v>
      </c>
      <c r="T10097" t="s">
        <v>71</v>
      </c>
    </row>
    <row r="10098" spans="1:20" x14ac:dyDescent="0.3">
      <c r="A10098" t="s">
        <v>13216</v>
      </c>
      <c r="B10098" t="s">
        <v>2519</v>
      </c>
      <c r="C10098">
        <v>4.4000000000000004</v>
      </c>
      <c r="D10098">
        <f t="shared" si="1104"/>
        <v>5</v>
      </c>
      <c r="E10098">
        <v>499483</v>
      </c>
      <c r="F10098" t="s">
        <v>2307</v>
      </c>
      <c r="G10098">
        <f t="shared" si="1099"/>
        <v>99000000</v>
      </c>
      <c r="H10098" s="3" t="s">
        <v>79</v>
      </c>
      <c r="I10098" t="str">
        <f t="shared" si="1100"/>
        <v>10000000+</v>
      </c>
      <c r="J10098" s="1">
        <f t="shared" si="1101"/>
        <v>10000000</v>
      </c>
      <c r="K10098" t="s">
        <v>17</v>
      </c>
      <c r="L10098" s="2">
        <v>0</v>
      </c>
      <c r="M10098" s="1">
        <f t="shared" si="1105"/>
        <v>0</v>
      </c>
      <c r="N10098" t="s">
        <v>37</v>
      </c>
      <c r="O10098" t="s">
        <v>2661</v>
      </c>
      <c r="P10098" t="s">
        <v>153</v>
      </c>
      <c r="Q10098" t="str">
        <f t="shared" si="1102"/>
        <v>2018</v>
      </c>
      <c r="R10098" t="str">
        <f t="shared" si="1103"/>
        <v>August</v>
      </c>
      <c r="S10098" t="s">
        <v>13217</v>
      </c>
      <c r="T10098" t="s">
        <v>71</v>
      </c>
    </row>
    <row r="10099" spans="1:20" x14ac:dyDescent="0.3">
      <c r="A10099" t="s">
        <v>13218</v>
      </c>
      <c r="B10099" t="s">
        <v>3634</v>
      </c>
      <c r="C10099">
        <v>3.5</v>
      </c>
      <c r="D10099">
        <f t="shared" si="1104"/>
        <v>4</v>
      </c>
      <c r="E10099">
        <v>0</v>
      </c>
      <c r="F10099" t="s">
        <v>15</v>
      </c>
      <c r="G10099">
        <f t="shared" si="1099"/>
        <v>19000000</v>
      </c>
      <c r="H10099" s="3" t="s">
        <v>1178</v>
      </c>
      <c r="I10099" t="str">
        <f t="shared" si="1100"/>
        <v>1+</v>
      </c>
      <c r="J10099" s="1">
        <f t="shared" si="1101"/>
        <v>1</v>
      </c>
      <c r="K10099" t="s">
        <v>17</v>
      </c>
      <c r="L10099" s="2">
        <v>0</v>
      </c>
      <c r="M10099" s="1">
        <f t="shared" si="1105"/>
        <v>0</v>
      </c>
      <c r="N10099" t="s">
        <v>18</v>
      </c>
      <c r="O10099" t="s">
        <v>3635</v>
      </c>
      <c r="P10099" t="s">
        <v>1435</v>
      </c>
      <c r="Q10099" t="str">
        <f t="shared" si="1102"/>
        <v>2017</v>
      </c>
      <c r="R10099" t="str">
        <f t="shared" si="1103"/>
        <v>July</v>
      </c>
      <c r="S10099">
        <v>1</v>
      </c>
      <c r="T10099" t="s">
        <v>71</v>
      </c>
    </row>
    <row r="10100" spans="1:20" x14ac:dyDescent="0.3">
      <c r="A10100" t="s">
        <v>13219</v>
      </c>
      <c r="B10100" t="s">
        <v>4716</v>
      </c>
      <c r="C10100">
        <v>3.5</v>
      </c>
      <c r="D10100">
        <f t="shared" si="1104"/>
        <v>4</v>
      </c>
      <c r="E10100">
        <v>1</v>
      </c>
      <c r="F10100" t="s">
        <v>276</v>
      </c>
      <c r="G10100">
        <f t="shared" si="1099"/>
        <v>18000000</v>
      </c>
      <c r="H10100" s="3" t="s">
        <v>1122</v>
      </c>
      <c r="I10100" t="str">
        <f t="shared" si="1100"/>
        <v>500+</v>
      </c>
      <c r="J10100" s="1">
        <f t="shared" si="1101"/>
        <v>500</v>
      </c>
      <c r="K10100" t="s">
        <v>17</v>
      </c>
      <c r="L10100" s="2">
        <v>0</v>
      </c>
      <c r="M10100" s="1">
        <f t="shared" si="1105"/>
        <v>0</v>
      </c>
      <c r="N10100" t="s">
        <v>37</v>
      </c>
      <c r="O10100" t="s">
        <v>4717</v>
      </c>
      <c r="P10100" t="s">
        <v>456</v>
      </c>
      <c r="Q10100" t="str">
        <f t="shared" si="1102"/>
        <v>2018</v>
      </c>
      <c r="R10100" t="str">
        <f t="shared" si="1103"/>
        <v>June</v>
      </c>
      <c r="S10100" t="s">
        <v>13220</v>
      </c>
      <c r="T10100" t="s">
        <v>245</v>
      </c>
    </row>
    <row r="10101" spans="1:20" x14ac:dyDescent="0.3">
      <c r="A10101" t="s">
        <v>13221</v>
      </c>
      <c r="B10101" t="s">
        <v>505</v>
      </c>
      <c r="C10101">
        <v>3.5</v>
      </c>
      <c r="D10101">
        <f t="shared" si="1104"/>
        <v>4</v>
      </c>
      <c r="E10101">
        <v>9</v>
      </c>
      <c r="F10101" t="s">
        <v>701</v>
      </c>
      <c r="G10101">
        <f t="shared" si="1099"/>
        <v>3300000</v>
      </c>
      <c r="H10101" s="3" t="s">
        <v>942</v>
      </c>
      <c r="I10101" t="str">
        <f t="shared" si="1100"/>
        <v>100+</v>
      </c>
      <c r="J10101" s="1">
        <f t="shared" si="1101"/>
        <v>100</v>
      </c>
      <c r="K10101" t="s">
        <v>17</v>
      </c>
      <c r="L10101" s="2">
        <v>0</v>
      </c>
      <c r="M10101" s="1">
        <f t="shared" si="1105"/>
        <v>0</v>
      </c>
      <c r="N10101" t="s">
        <v>18</v>
      </c>
      <c r="O10101" t="s">
        <v>506</v>
      </c>
      <c r="P10101" t="s">
        <v>66</v>
      </c>
      <c r="Q10101" t="str">
        <f t="shared" si="1102"/>
        <v>2018</v>
      </c>
      <c r="R10101" t="str">
        <f t="shared" si="1103"/>
        <v>July</v>
      </c>
      <c r="S10101" t="s">
        <v>337</v>
      </c>
      <c r="T10101" t="s">
        <v>71</v>
      </c>
    </row>
    <row r="10102" spans="1:20" x14ac:dyDescent="0.3">
      <c r="A10102" t="s">
        <v>13222</v>
      </c>
      <c r="B10102" t="s">
        <v>505</v>
      </c>
      <c r="C10102">
        <v>3.5</v>
      </c>
      <c r="D10102">
        <f t="shared" si="1104"/>
        <v>4</v>
      </c>
      <c r="E10102">
        <v>1</v>
      </c>
      <c r="F10102" t="s">
        <v>336</v>
      </c>
      <c r="G10102">
        <f t="shared" si="1099"/>
        <v>30000000</v>
      </c>
      <c r="H10102" s="3" t="s">
        <v>1194</v>
      </c>
      <c r="I10102" t="str">
        <f t="shared" si="1100"/>
        <v>5+</v>
      </c>
      <c r="J10102" s="1">
        <f t="shared" si="1101"/>
        <v>5</v>
      </c>
      <c r="K10102" t="s">
        <v>17</v>
      </c>
      <c r="L10102" s="2">
        <v>0</v>
      </c>
      <c r="M10102" s="1">
        <f t="shared" si="1105"/>
        <v>0</v>
      </c>
      <c r="N10102" t="s">
        <v>18</v>
      </c>
      <c r="O10102" t="s">
        <v>506</v>
      </c>
      <c r="P10102" t="s">
        <v>452</v>
      </c>
      <c r="Q10102" t="str">
        <f t="shared" si="1102"/>
        <v>2018</v>
      </c>
      <c r="R10102" t="str">
        <f t="shared" si="1103"/>
        <v>June</v>
      </c>
      <c r="S10102" t="s">
        <v>12491</v>
      </c>
      <c r="T10102" t="s">
        <v>501</v>
      </c>
    </row>
    <row r="10103" spans="1:20" x14ac:dyDescent="0.3">
      <c r="A10103" t="s">
        <v>13223</v>
      </c>
      <c r="B10103" t="s">
        <v>1610</v>
      </c>
      <c r="C10103">
        <v>3.5</v>
      </c>
      <c r="D10103">
        <f t="shared" si="1104"/>
        <v>4</v>
      </c>
      <c r="E10103">
        <v>0</v>
      </c>
      <c r="F10103" t="s">
        <v>152</v>
      </c>
      <c r="G10103">
        <f t="shared" si="1099"/>
        <v>24000000</v>
      </c>
      <c r="H10103" s="3" t="s">
        <v>1147</v>
      </c>
      <c r="I10103" t="str">
        <f t="shared" si="1100"/>
        <v>10+</v>
      </c>
      <c r="J10103" s="1">
        <f t="shared" si="1101"/>
        <v>10</v>
      </c>
      <c r="K10103" t="s">
        <v>17</v>
      </c>
      <c r="L10103" s="2">
        <v>0</v>
      </c>
      <c r="M10103" s="1">
        <f t="shared" si="1105"/>
        <v>0</v>
      </c>
      <c r="N10103" t="s">
        <v>18</v>
      </c>
      <c r="O10103" t="s">
        <v>1611</v>
      </c>
      <c r="P10103" t="s">
        <v>366</v>
      </c>
      <c r="Q10103" t="str">
        <f t="shared" si="1102"/>
        <v>2018</v>
      </c>
      <c r="R10103" t="str">
        <f t="shared" si="1103"/>
        <v>May</v>
      </c>
      <c r="S10103" t="s">
        <v>13224</v>
      </c>
      <c r="T10103" t="s">
        <v>71</v>
      </c>
    </row>
    <row r="10104" spans="1:20" x14ac:dyDescent="0.3">
      <c r="A10104" t="s">
        <v>13225</v>
      </c>
      <c r="B10104" t="s">
        <v>3748</v>
      </c>
      <c r="C10104">
        <v>3.5</v>
      </c>
      <c r="D10104">
        <f t="shared" si="1104"/>
        <v>4</v>
      </c>
      <c r="E10104">
        <v>0</v>
      </c>
      <c r="F10104" t="s">
        <v>302</v>
      </c>
      <c r="G10104">
        <f t="shared" si="1099"/>
        <v>4500000</v>
      </c>
      <c r="H10104" s="3" t="s">
        <v>1147</v>
      </c>
      <c r="I10104" t="str">
        <f t="shared" si="1100"/>
        <v>10+</v>
      </c>
      <c r="J10104" s="1">
        <f t="shared" si="1101"/>
        <v>10</v>
      </c>
      <c r="K10104" t="s">
        <v>17</v>
      </c>
      <c r="L10104" s="2">
        <v>0</v>
      </c>
      <c r="M10104" s="1">
        <f t="shared" si="1105"/>
        <v>0</v>
      </c>
      <c r="N10104" t="s">
        <v>18</v>
      </c>
      <c r="O10104" t="s">
        <v>3749</v>
      </c>
      <c r="P10104" t="s">
        <v>6847</v>
      </c>
      <c r="Q10104" t="str">
        <f t="shared" si="1102"/>
        <v>2017</v>
      </c>
      <c r="R10104" t="str">
        <f t="shared" si="1103"/>
        <v>March</v>
      </c>
      <c r="S10104" t="s">
        <v>210</v>
      </c>
      <c r="T10104" t="s">
        <v>46</v>
      </c>
    </row>
    <row r="10105" spans="1:20" x14ac:dyDescent="0.3">
      <c r="A10105" t="s">
        <v>13226</v>
      </c>
      <c r="B10105" t="s">
        <v>505</v>
      </c>
      <c r="C10105">
        <v>4.5999999999999996</v>
      </c>
      <c r="D10105">
        <f t="shared" si="1104"/>
        <v>5</v>
      </c>
      <c r="E10105">
        <v>20</v>
      </c>
      <c r="F10105" t="s">
        <v>164</v>
      </c>
      <c r="G10105">
        <f t="shared" si="1099"/>
        <v>15000000</v>
      </c>
      <c r="H10105" s="3" t="s">
        <v>719</v>
      </c>
      <c r="I10105" t="str">
        <f t="shared" si="1100"/>
        <v>1000+</v>
      </c>
      <c r="J10105" s="1">
        <f t="shared" si="1101"/>
        <v>1000</v>
      </c>
      <c r="K10105" t="s">
        <v>17</v>
      </c>
      <c r="L10105" s="2">
        <v>0</v>
      </c>
      <c r="M10105" s="1">
        <f t="shared" si="1105"/>
        <v>0</v>
      </c>
      <c r="N10105" t="s">
        <v>18</v>
      </c>
      <c r="O10105" t="s">
        <v>506</v>
      </c>
      <c r="P10105" t="s">
        <v>2489</v>
      </c>
      <c r="Q10105" t="str">
        <f t="shared" si="1102"/>
        <v>2017</v>
      </c>
      <c r="R10105" t="str">
        <f t="shared" si="1103"/>
        <v>October</v>
      </c>
      <c r="S10105" t="s">
        <v>13227</v>
      </c>
      <c r="T10105" t="s">
        <v>22</v>
      </c>
    </row>
    <row r="10106" spans="1:20" x14ac:dyDescent="0.3">
      <c r="A10106" t="s">
        <v>13228</v>
      </c>
      <c r="B10106" t="s">
        <v>3634</v>
      </c>
      <c r="C10106">
        <v>3.5</v>
      </c>
      <c r="D10106">
        <f t="shared" si="1104"/>
        <v>4</v>
      </c>
      <c r="E10106">
        <v>6</v>
      </c>
      <c r="F10106" t="s">
        <v>168</v>
      </c>
      <c r="G10106">
        <f t="shared" si="1099"/>
        <v>10000000</v>
      </c>
      <c r="H10106" s="3" t="s">
        <v>937</v>
      </c>
      <c r="I10106" t="str">
        <f t="shared" si="1100"/>
        <v>50+</v>
      </c>
      <c r="J10106" s="1">
        <f t="shared" si="1101"/>
        <v>50</v>
      </c>
      <c r="K10106" t="s">
        <v>17</v>
      </c>
      <c r="L10106" s="2">
        <v>0</v>
      </c>
      <c r="M10106" s="1">
        <f t="shared" si="1105"/>
        <v>0</v>
      </c>
      <c r="N10106" t="s">
        <v>37</v>
      </c>
      <c r="O10106" t="s">
        <v>3635</v>
      </c>
      <c r="P10106" t="s">
        <v>7530</v>
      </c>
      <c r="Q10106" t="str">
        <f t="shared" si="1102"/>
        <v>2016</v>
      </c>
      <c r="R10106" t="str">
        <f t="shared" si="1103"/>
        <v>December</v>
      </c>
      <c r="S10106">
        <v>1.3</v>
      </c>
      <c r="T10106" t="s">
        <v>71</v>
      </c>
    </row>
    <row r="10107" spans="1:20" x14ac:dyDescent="0.3">
      <c r="A10107" t="s">
        <v>13229</v>
      </c>
      <c r="B10107" t="s">
        <v>730</v>
      </c>
      <c r="C10107">
        <v>3.5</v>
      </c>
      <c r="D10107">
        <f t="shared" si="1104"/>
        <v>4</v>
      </c>
      <c r="E10107">
        <v>239</v>
      </c>
      <c r="F10107" t="s">
        <v>276</v>
      </c>
      <c r="G10107">
        <f t="shared" si="1099"/>
        <v>18000000</v>
      </c>
      <c r="H10107" s="3" t="s">
        <v>16</v>
      </c>
      <c r="I10107" t="str">
        <f t="shared" si="1100"/>
        <v>10000+</v>
      </c>
      <c r="J10107" s="1">
        <f t="shared" si="1101"/>
        <v>10000</v>
      </c>
      <c r="K10107" t="s">
        <v>17</v>
      </c>
      <c r="L10107" s="2">
        <v>0</v>
      </c>
      <c r="M10107" s="1">
        <f t="shared" si="1105"/>
        <v>0</v>
      </c>
      <c r="N10107" t="s">
        <v>18</v>
      </c>
      <c r="O10107" t="s">
        <v>731</v>
      </c>
      <c r="P10107" t="s">
        <v>74</v>
      </c>
      <c r="Q10107" t="str">
        <f t="shared" si="1102"/>
        <v>2018</v>
      </c>
      <c r="R10107" t="str">
        <f t="shared" si="1103"/>
        <v>July</v>
      </c>
      <c r="S10107" t="s">
        <v>756</v>
      </c>
      <c r="T10107" t="s">
        <v>46</v>
      </c>
    </row>
    <row r="10108" spans="1:20" x14ac:dyDescent="0.3">
      <c r="A10108" t="s">
        <v>13230</v>
      </c>
      <c r="B10108" t="s">
        <v>2910</v>
      </c>
      <c r="C10108">
        <v>3.5</v>
      </c>
      <c r="D10108">
        <f t="shared" si="1104"/>
        <v>4</v>
      </c>
      <c r="E10108">
        <v>0</v>
      </c>
      <c r="F10108" t="s">
        <v>435</v>
      </c>
      <c r="G10108">
        <f t="shared" si="1099"/>
        <v>13000000</v>
      </c>
      <c r="H10108" s="3" t="s">
        <v>942</v>
      </c>
      <c r="I10108" t="str">
        <f t="shared" si="1100"/>
        <v>100+</v>
      </c>
      <c r="J10108" s="1">
        <f t="shared" si="1101"/>
        <v>100</v>
      </c>
      <c r="K10108" t="s">
        <v>17</v>
      </c>
      <c r="L10108" s="2">
        <v>0</v>
      </c>
      <c r="M10108" s="1">
        <f t="shared" si="1105"/>
        <v>0</v>
      </c>
      <c r="N10108" t="s">
        <v>37</v>
      </c>
      <c r="O10108" t="s">
        <v>1445</v>
      </c>
      <c r="P10108" t="s">
        <v>6947</v>
      </c>
      <c r="Q10108" t="str">
        <f t="shared" si="1102"/>
        <v>2018</v>
      </c>
      <c r="R10108" t="str">
        <f t="shared" si="1103"/>
        <v>January</v>
      </c>
      <c r="S10108">
        <v>1</v>
      </c>
      <c r="T10108" t="s">
        <v>71</v>
      </c>
    </row>
    <row r="10109" spans="1:20" x14ac:dyDescent="0.3">
      <c r="A10109" t="s">
        <v>13231</v>
      </c>
      <c r="B10109" t="s">
        <v>4390</v>
      </c>
      <c r="C10109">
        <v>4.4000000000000004</v>
      </c>
      <c r="D10109">
        <f t="shared" si="1104"/>
        <v>5</v>
      </c>
      <c r="E10109">
        <v>19877</v>
      </c>
      <c r="F10109" t="s">
        <v>302</v>
      </c>
      <c r="G10109">
        <f t="shared" si="1099"/>
        <v>4500000</v>
      </c>
      <c r="H10109" s="3" t="s">
        <v>56</v>
      </c>
      <c r="I10109" t="str">
        <f t="shared" si="1100"/>
        <v>1000000+</v>
      </c>
      <c r="J10109" s="1">
        <f t="shared" si="1101"/>
        <v>1000000</v>
      </c>
      <c r="K10109" t="s">
        <v>17</v>
      </c>
      <c r="L10109" s="2">
        <v>0</v>
      </c>
      <c r="M10109" s="1">
        <f t="shared" si="1105"/>
        <v>0</v>
      </c>
      <c r="N10109" t="s">
        <v>18</v>
      </c>
      <c r="O10109" t="s">
        <v>4391</v>
      </c>
      <c r="P10109" t="s">
        <v>20</v>
      </c>
      <c r="Q10109" t="str">
        <f t="shared" si="1102"/>
        <v>2018</v>
      </c>
      <c r="R10109" t="str">
        <f t="shared" si="1103"/>
        <v>January</v>
      </c>
      <c r="S10109" t="s">
        <v>439</v>
      </c>
      <c r="T10109" t="s">
        <v>76</v>
      </c>
    </row>
    <row r="10110" spans="1:20" x14ac:dyDescent="0.3">
      <c r="A10110" t="s">
        <v>13232</v>
      </c>
      <c r="B10110" t="s">
        <v>2519</v>
      </c>
      <c r="C10110">
        <v>4.4000000000000004</v>
      </c>
      <c r="D10110">
        <f t="shared" si="1104"/>
        <v>5</v>
      </c>
      <c r="E10110">
        <v>58387</v>
      </c>
      <c r="F10110" t="s">
        <v>701</v>
      </c>
      <c r="G10110">
        <f t="shared" si="1099"/>
        <v>3300000</v>
      </c>
      <c r="H10110" s="3" t="s">
        <v>56</v>
      </c>
      <c r="I10110" t="str">
        <f t="shared" si="1100"/>
        <v>1000000+</v>
      </c>
      <c r="J10110" s="1">
        <f t="shared" si="1101"/>
        <v>1000000</v>
      </c>
      <c r="K10110" t="s">
        <v>17</v>
      </c>
      <c r="L10110" s="2">
        <v>0</v>
      </c>
      <c r="M10110" s="1">
        <f t="shared" si="1105"/>
        <v>0</v>
      </c>
      <c r="N10110" t="s">
        <v>18</v>
      </c>
      <c r="O10110" t="s">
        <v>2580</v>
      </c>
      <c r="P10110" t="s">
        <v>6724</v>
      </c>
      <c r="Q10110" t="str">
        <f t="shared" si="1102"/>
        <v>2013</v>
      </c>
      <c r="R10110" t="str">
        <f t="shared" si="1103"/>
        <v>December</v>
      </c>
      <c r="S10110" t="s">
        <v>2975</v>
      </c>
      <c r="T10110" t="s">
        <v>465</v>
      </c>
    </row>
    <row r="10111" spans="1:20" x14ac:dyDescent="0.3">
      <c r="A10111" t="s">
        <v>13233</v>
      </c>
      <c r="B10111" t="s">
        <v>2519</v>
      </c>
      <c r="C10111">
        <v>4.4000000000000004</v>
      </c>
      <c r="D10111">
        <f t="shared" si="1104"/>
        <v>5</v>
      </c>
      <c r="E10111">
        <v>54082</v>
      </c>
      <c r="F10111" t="s">
        <v>82</v>
      </c>
      <c r="G10111">
        <f t="shared" ref="G10111:G10174" si="1106">IF(RIGHT(F10111,1)="M",LEFT(F10111,LEN(F10111)-1)*1000000,IF(RIGHT(F10111,1)="K",LEFT(F10111,LEN(F10111)-1)*1000, 1000))</f>
        <v>21000000</v>
      </c>
      <c r="H10111" s="3" t="s">
        <v>79</v>
      </c>
      <c r="I10111" t="str">
        <f t="shared" ref="I10111:I10174" si="1107">SUBSTITUTE(H10111,",","")</f>
        <v>10000000+</v>
      </c>
      <c r="J10111" s="1">
        <f t="shared" ref="J10111:J10174" si="1108">VALUE(LEFT(I10111,LEN(I10111)-1))</f>
        <v>10000000</v>
      </c>
      <c r="K10111" t="s">
        <v>17</v>
      </c>
      <c r="L10111" s="2">
        <v>0</v>
      </c>
      <c r="M10111" s="1">
        <f t="shared" si="1105"/>
        <v>0</v>
      </c>
      <c r="N10111" t="s">
        <v>18</v>
      </c>
      <c r="O10111" t="s">
        <v>2661</v>
      </c>
      <c r="P10111" t="s">
        <v>150</v>
      </c>
      <c r="Q10111" t="str">
        <f t="shared" ref="Q10111:Q10174" si="1109">RIGHT(P10111,4)</f>
        <v>2018</v>
      </c>
      <c r="R10111" t="str">
        <f t="shared" ref="R10111:R10174" si="1110">LEFT(P10111,FIND(" ",P10111)-1)</f>
        <v>July</v>
      </c>
      <c r="S10111" t="s">
        <v>13234</v>
      </c>
      <c r="T10111" t="s">
        <v>22</v>
      </c>
    </row>
    <row r="10112" spans="1:20" x14ac:dyDescent="0.3">
      <c r="A10112" t="s">
        <v>13235</v>
      </c>
      <c r="B10112" t="s">
        <v>4390</v>
      </c>
      <c r="C10112">
        <v>4.5999999999999996</v>
      </c>
      <c r="D10112">
        <f t="shared" si="1104"/>
        <v>5</v>
      </c>
      <c r="E10112">
        <v>222</v>
      </c>
      <c r="F10112" t="s">
        <v>168</v>
      </c>
      <c r="G10112">
        <f t="shared" si="1106"/>
        <v>10000000</v>
      </c>
      <c r="H10112" s="3" t="s">
        <v>16</v>
      </c>
      <c r="I10112" t="str">
        <f t="shared" si="1107"/>
        <v>10000+</v>
      </c>
      <c r="J10112" s="1">
        <f t="shared" si="1108"/>
        <v>10000</v>
      </c>
      <c r="K10112" t="s">
        <v>17</v>
      </c>
      <c r="L10112" s="2">
        <v>0</v>
      </c>
      <c r="M10112" s="1">
        <f t="shared" si="1105"/>
        <v>0</v>
      </c>
      <c r="N10112" t="s">
        <v>18</v>
      </c>
      <c r="O10112" t="s">
        <v>4391</v>
      </c>
      <c r="P10112" t="s">
        <v>1410</v>
      </c>
      <c r="Q10112" t="str">
        <f t="shared" si="1109"/>
        <v>2016</v>
      </c>
      <c r="R10112" t="str">
        <f t="shared" si="1110"/>
        <v>July</v>
      </c>
      <c r="S10112" t="s">
        <v>9232</v>
      </c>
      <c r="T10112" t="s">
        <v>51</v>
      </c>
    </row>
    <row r="10113" spans="1:20" x14ac:dyDescent="0.3">
      <c r="A10113" t="s">
        <v>13236</v>
      </c>
      <c r="B10113" t="s">
        <v>730</v>
      </c>
      <c r="C10113">
        <v>3.1</v>
      </c>
      <c r="D10113">
        <f t="shared" si="1104"/>
        <v>4</v>
      </c>
      <c r="E10113">
        <v>497</v>
      </c>
      <c r="F10113" t="s">
        <v>1206</v>
      </c>
      <c r="G10113">
        <f t="shared" si="1106"/>
        <v>36000000</v>
      </c>
      <c r="H10113" s="3" t="s">
        <v>43</v>
      </c>
      <c r="I10113" t="str">
        <f t="shared" si="1107"/>
        <v>100000+</v>
      </c>
      <c r="J10113" s="1">
        <f t="shared" si="1108"/>
        <v>100000</v>
      </c>
      <c r="K10113" t="s">
        <v>17</v>
      </c>
      <c r="L10113" s="2">
        <v>0</v>
      </c>
      <c r="M10113" s="1">
        <f t="shared" si="1105"/>
        <v>0</v>
      </c>
      <c r="N10113" t="s">
        <v>18</v>
      </c>
      <c r="O10113" t="s">
        <v>731</v>
      </c>
      <c r="P10113" t="s">
        <v>369</v>
      </c>
      <c r="Q10113" t="str">
        <f t="shared" si="1109"/>
        <v>2018</v>
      </c>
      <c r="R10113" t="str">
        <f t="shared" si="1110"/>
        <v>July</v>
      </c>
      <c r="S10113" t="s">
        <v>13237</v>
      </c>
      <c r="T10113" t="s">
        <v>46</v>
      </c>
    </row>
    <row r="10114" spans="1:20" x14ac:dyDescent="0.3">
      <c r="A10114" t="s">
        <v>13238</v>
      </c>
      <c r="B10114" t="s">
        <v>2910</v>
      </c>
      <c r="C10114">
        <v>4.3</v>
      </c>
      <c r="D10114">
        <f t="shared" ref="D10114:D10177" si="1111">IF(C10114&gt;4,5,IF(C10114&gt;3,4,IF(C10114&gt;2,3,IF(C10114&gt;1,2,1))))</f>
        <v>5</v>
      </c>
      <c r="E10114">
        <v>7443</v>
      </c>
      <c r="F10114" t="s">
        <v>60</v>
      </c>
      <c r="G10114">
        <f t="shared" si="1106"/>
        <v>33000000</v>
      </c>
      <c r="H10114" s="3" t="s">
        <v>43</v>
      </c>
      <c r="I10114" t="str">
        <f t="shared" si="1107"/>
        <v>100000+</v>
      </c>
      <c r="J10114" s="1">
        <f t="shared" si="1108"/>
        <v>100000</v>
      </c>
      <c r="K10114" t="s">
        <v>17</v>
      </c>
      <c r="L10114" s="2">
        <v>0</v>
      </c>
      <c r="M10114" s="1">
        <f t="shared" si="1105"/>
        <v>0</v>
      </c>
      <c r="N10114" t="s">
        <v>18</v>
      </c>
      <c r="O10114" t="s">
        <v>2527</v>
      </c>
      <c r="P10114" t="s">
        <v>6228</v>
      </c>
      <c r="Q10114" t="str">
        <f t="shared" si="1109"/>
        <v>2016</v>
      </c>
      <c r="R10114" t="str">
        <f t="shared" si="1110"/>
        <v>September</v>
      </c>
      <c r="S10114" t="s">
        <v>1666</v>
      </c>
      <c r="T10114" t="s">
        <v>63</v>
      </c>
    </row>
    <row r="10115" spans="1:20" x14ac:dyDescent="0.3">
      <c r="A10115" t="s">
        <v>13239</v>
      </c>
      <c r="B10115" t="s">
        <v>730</v>
      </c>
      <c r="C10115">
        <v>3.7</v>
      </c>
      <c r="D10115">
        <f t="shared" si="1111"/>
        <v>4</v>
      </c>
      <c r="E10115">
        <v>7</v>
      </c>
      <c r="F10115" t="s">
        <v>678</v>
      </c>
      <c r="G10115">
        <f t="shared" si="1106"/>
        <v>4300000</v>
      </c>
      <c r="H10115" s="3" t="s">
        <v>1122</v>
      </c>
      <c r="I10115" t="str">
        <f t="shared" si="1107"/>
        <v>500+</v>
      </c>
      <c r="J10115" s="1">
        <f t="shared" si="1108"/>
        <v>500</v>
      </c>
      <c r="K10115" t="s">
        <v>17</v>
      </c>
      <c r="L10115" s="2">
        <v>0</v>
      </c>
      <c r="M10115" s="1">
        <f t="shared" ref="M10115:M10178" si="1112">VALUE(IF(RIGHT(L10115,LEN(L10115)-1)="",0,RIGHT(L10115,LEN(L10115)-1)))</f>
        <v>0</v>
      </c>
      <c r="N10115" t="s">
        <v>18</v>
      </c>
      <c r="O10115" t="s">
        <v>731</v>
      </c>
      <c r="P10115" t="s">
        <v>3342</v>
      </c>
      <c r="Q10115" t="str">
        <f t="shared" si="1109"/>
        <v>2017</v>
      </c>
      <c r="R10115" t="str">
        <f t="shared" si="1110"/>
        <v>October</v>
      </c>
      <c r="S10115">
        <v>2.1</v>
      </c>
      <c r="T10115" t="s">
        <v>71</v>
      </c>
    </row>
    <row r="10116" spans="1:20" x14ac:dyDescent="0.3">
      <c r="A10116" t="s">
        <v>4065</v>
      </c>
      <c r="B10116" t="s">
        <v>3906</v>
      </c>
      <c r="C10116">
        <v>4.5999999999999996</v>
      </c>
      <c r="D10116">
        <f t="shared" si="1111"/>
        <v>5</v>
      </c>
      <c r="E10116">
        <v>126338</v>
      </c>
      <c r="F10116" t="s">
        <v>1055</v>
      </c>
      <c r="G10116">
        <f t="shared" si="1106"/>
        <v>9600000</v>
      </c>
      <c r="H10116" s="3" t="s">
        <v>56</v>
      </c>
      <c r="I10116" t="str">
        <f t="shared" si="1107"/>
        <v>1000000+</v>
      </c>
      <c r="J10116" s="1">
        <f t="shared" si="1108"/>
        <v>1000000</v>
      </c>
      <c r="K10116" t="s">
        <v>17</v>
      </c>
      <c r="L10116" s="2">
        <v>0</v>
      </c>
      <c r="M10116" s="1">
        <f t="shared" si="1112"/>
        <v>0</v>
      </c>
      <c r="N10116" t="s">
        <v>18</v>
      </c>
      <c r="O10116" t="s">
        <v>3907</v>
      </c>
      <c r="P10116" t="s">
        <v>3077</v>
      </c>
      <c r="Q10116" t="str">
        <f t="shared" si="1109"/>
        <v>2017</v>
      </c>
      <c r="R10116" t="str">
        <f t="shared" si="1110"/>
        <v>March</v>
      </c>
      <c r="S10116" t="s">
        <v>1043</v>
      </c>
      <c r="T10116" t="s">
        <v>76</v>
      </c>
    </row>
    <row r="10117" spans="1:20" x14ac:dyDescent="0.3">
      <c r="A10117" t="s">
        <v>13240</v>
      </c>
      <c r="B10117" t="s">
        <v>2202</v>
      </c>
      <c r="C10117">
        <v>3.5</v>
      </c>
      <c r="D10117">
        <f t="shared" si="1111"/>
        <v>4</v>
      </c>
      <c r="E10117">
        <v>2</v>
      </c>
      <c r="F10117" t="s">
        <v>10858</v>
      </c>
      <c r="G10117">
        <f t="shared" si="1106"/>
        <v>656000</v>
      </c>
      <c r="H10117" s="3" t="s">
        <v>942</v>
      </c>
      <c r="I10117" t="str">
        <f t="shared" si="1107"/>
        <v>100+</v>
      </c>
      <c r="J10117" s="1">
        <f t="shared" si="1108"/>
        <v>100</v>
      </c>
      <c r="K10117" t="s">
        <v>17</v>
      </c>
      <c r="L10117" s="2">
        <v>0</v>
      </c>
      <c r="M10117" s="1">
        <f t="shared" si="1112"/>
        <v>0</v>
      </c>
      <c r="N10117" t="s">
        <v>18</v>
      </c>
      <c r="O10117" t="s">
        <v>2203</v>
      </c>
      <c r="P10117" t="s">
        <v>5307</v>
      </c>
      <c r="Q10117" t="str">
        <f t="shared" si="1109"/>
        <v>2017</v>
      </c>
      <c r="R10117" t="str">
        <f t="shared" si="1110"/>
        <v>November</v>
      </c>
      <c r="S10117">
        <v>1.3</v>
      </c>
      <c r="T10117" t="s">
        <v>76</v>
      </c>
    </row>
    <row r="10118" spans="1:20" x14ac:dyDescent="0.3">
      <c r="A10118" t="s">
        <v>13241</v>
      </c>
      <c r="B10118" t="s">
        <v>4239</v>
      </c>
      <c r="C10118">
        <v>4.0999999999999996</v>
      </c>
      <c r="D10118">
        <f t="shared" si="1111"/>
        <v>5</v>
      </c>
      <c r="E10118">
        <v>3674</v>
      </c>
      <c r="F10118" t="s">
        <v>809</v>
      </c>
      <c r="G10118">
        <f t="shared" si="1106"/>
        <v>61000000</v>
      </c>
      <c r="H10118" s="3" t="s">
        <v>25</v>
      </c>
      <c r="I10118" t="str">
        <f t="shared" si="1107"/>
        <v>500000+</v>
      </c>
      <c r="J10118" s="1">
        <f t="shared" si="1108"/>
        <v>500000</v>
      </c>
      <c r="K10118" t="s">
        <v>17</v>
      </c>
      <c r="L10118" s="2">
        <v>0</v>
      </c>
      <c r="M10118" s="1">
        <f t="shared" si="1112"/>
        <v>0</v>
      </c>
      <c r="N10118" t="s">
        <v>18</v>
      </c>
      <c r="O10118" t="s">
        <v>4240</v>
      </c>
      <c r="P10118" t="s">
        <v>533</v>
      </c>
      <c r="Q10118" t="str">
        <f t="shared" si="1109"/>
        <v>2018</v>
      </c>
      <c r="R10118" t="str">
        <f t="shared" si="1110"/>
        <v>July</v>
      </c>
      <c r="S10118" t="s">
        <v>13242</v>
      </c>
      <c r="T10118" t="s">
        <v>245</v>
      </c>
    </row>
    <row r="10119" spans="1:20" x14ac:dyDescent="0.3">
      <c r="A10119" t="s">
        <v>13243</v>
      </c>
      <c r="B10119" t="s">
        <v>4098</v>
      </c>
      <c r="C10119">
        <v>4.2</v>
      </c>
      <c r="D10119">
        <f t="shared" si="1111"/>
        <v>5</v>
      </c>
      <c r="E10119">
        <v>43191</v>
      </c>
      <c r="F10119" t="s">
        <v>24</v>
      </c>
      <c r="G10119">
        <f t="shared" si="1106"/>
        <v>14000000</v>
      </c>
      <c r="H10119" s="3" t="s">
        <v>31</v>
      </c>
      <c r="I10119" t="str">
        <f t="shared" si="1107"/>
        <v>5000000+</v>
      </c>
      <c r="J10119" s="1">
        <f t="shared" si="1108"/>
        <v>5000000</v>
      </c>
      <c r="K10119" t="s">
        <v>17</v>
      </c>
      <c r="L10119" s="2">
        <v>0</v>
      </c>
      <c r="M10119" s="1">
        <f t="shared" si="1112"/>
        <v>0</v>
      </c>
      <c r="N10119" t="s">
        <v>18</v>
      </c>
      <c r="O10119" t="s">
        <v>2572</v>
      </c>
      <c r="P10119" t="s">
        <v>6947</v>
      </c>
      <c r="Q10119" t="str">
        <f t="shared" si="1109"/>
        <v>2018</v>
      </c>
      <c r="R10119" t="str">
        <f t="shared" si="1110"/>
        <v>January</v>
      </c>
      <c r="S10119" t="s">
        <v>281</v>
      </c>
      <c r="T10119" t="s">
        <v>465</v>
      </c>
    </row>
    <row r="10120" spans="1:20" x14ac:dyDescent="0.3">
      <c r="A10120" t="s">
        <v>13244</v>
      </c>
      <c r="B10120" t="s">
        <v>4716</v>
      </c>
      <c r="C10120">
        <v>4.4000000000000004</v>
      </c>
      <c r="D10120">
        <f t="shared" si="1111"/>
        <v>5</v>
      </c>
      <c r="E10120">
        <v>936</v>
      </c>
      <c r="F10120" t="s">
        <v>273</v>
      </c>
      <c r="G10120">
        <f t="shared" si="1106"/>
        <v>5400000</v>
      </c>
      <c r="H10120" s="3" t="s">
        <v>49</v>
      </c>
      <c r="I10120" t="str">
        <f t="shared" si="1107"/>
        <v>50000+</v>
      </c>
      <c r="J10120" s="1">
        <f t="shared" si="1108"/>
        <v>50000</v>
      </c>
      <c r="K10120" t="s">
        <v>596</v>
      </c>
      <c r="L10120" s="2" t="s">
        <v>943</v>
      </c>
      <c r="M10120" s="1">
        <f t="shared" si="1112"/>
        <v>2.99</v>
      </c>
      <c r="N10120" t="s">
        <v>18</v>
      </c>
      <c r="O10120" t="s">
        <v>4717</v>
      </c>
      <c r="P10120" t="s">
        <v>5754</v>
      </c>
      <c r="Q10120" t="str">
        <f t="shared" si="1109"/>
        <v>2018</v>
      </c>
      <c r="R10120" t="str">
        <f t="shared" si="1110"/>
        <v>June</v>
      </c>
      <c r="S10120">
        <v>2.96</v>
      </c>
      <c r="T10120" t="s">
        <v>76</v>
      </c>
    </row>
    <row r="10121" spans="1:20" x14ac:dyDescent="0.3">
      <c r="A10121" t="s">
        <v>13245</v>
      </c>
      <c r="B10121" t="s">
        <v>3634</v>
      </c>
      <c r="C10121">
        <v>4.0999999999999996</v>
      </c>
      <c r="D10121">
        <f t="shared" si="1111"/>
        <v>5</v>
      </c>
      <c r="E10121">
        <v>34079</v>
      </c>
      <c r="F10121" t="s">
        <v>3482</v>
      </c>
      <c r="G10121">
        <f t="shared" si="1106"/>
        <v>1300000</v>
      </c>
      <c r="H10121" s="3" t="s">
        <v>56</v>
      </c>
      <c r="I10121" t="str">
        <f t="shared" si="1107"/>
        <v>1000000+</v>
      </c>
      <c r="J10121" s="1">
        <f t="shared" si="1108"/>
        <v>1000000</v>
      </c>
      <c r="K10121" t="s">
        <v>17</v>
      </c>
      <c r="L10121" s="2">
        <v>0</v>
      </c>
      <c r="M10121" s="1">
        <f t="shared" si="1112"/>
        <v>0</v>
      </c>
      <c r="N10121" t="s">
        <v>37</v>
      </c>
      <c r="O10121" t="s">
        <v>3635</v>
      </c>
      <c r="P10121" t="s">
        <v>2845</v>
      </c>
      <c r="Q10121" t="str">
        <f t="shared" si="1109"/>
        <v>2017</v>
      </c>
      <c r="R10121" t="str">
        <f t="shared" si="1110"/>
        <v>March</v>
      </c>
      <c r="S10121">
        <v>2.0009999999999999</v>
      </c>
      <c r="T10121" t="s">
        <v>22</v>
      </c>
    </row>
    <row r="10122" spans="1:20" x14ac:dyDescent="0.3">
      <c r="A10122" t="s">
        <v>13246</v>
      </c>
      <c r="B10122" t="s">
        <v>5011</v>
      </c>
      <c r="C10122">
        <v>3.6</v>
      </c>
      <c r="D10122">
        <f t="shared" si="1111"/>
        <v>4</v>
      </c>
      <c r="E10122">
        <v>32112</v>
      </c>
      <c r="F10122" t="s">
        <v>39</v>
      </c>
      <c r="G10122">
        <f t="shared" si="1106"/>
        <v>1000</v>
      </c>
      <c r="H10122" s="3" t="s">
        <v>56</v>
      </c>
      <c r="I10122" t="str">
        <f t="shared" si="1107"/>
        <v>1000000+</v>
      </c>
      <c r="J10122" s="1">
        <f t="shared" si="1108"/>
        <v>1000000</v>
      </c>
      <c r="K10122" t="s">
        <v>17</v>
      </c>
      <c r="L10122" s="2">
        <v>0</v>
      </c>
      <c r="M10122" s="1">
        <f t="shared" si="1112"/>
        <v>0</v>
      </c>
      <c r="N10122" t="s">
        <v>18</v>
      </c>
      <c r="O10122" t="s">
        <v>5012</v>
      </c>
      <c r="P10122" t="s">
        <v>256</v>
      </c>
      <c r="Q10122" t="str">
        <f t="shared" si="1109"/>
        <v>2018</v>
      </c>
      <c r="R10122" t="str">
        <f t="shared" si="1110"/>
        <v>July</v>
      </c>
      <c r="S10122" t="s">
        <v>39</v>
      </c>
      <c r="T10122" t="s">
        <v>39</v>
      </c>
    </row>
    <row r="10123" spans="1:20" x14ac:dyDescent="0.3">
      <c r="A10123" t="s">
        <v>13247</v>
      </c>
      <c r="B10123" t="s">
        <v>4390</v>
      </c>
      <c r="C10123">
        <v>4.4000000000000004</v>
      </c>
      <c r="D10123">
        <f t="shared" si="1111"/>
        <v>5</v>
      </c>
      <c r="E10123">
        <v>6801</v>
      </c>
      <c r="F10123" t="s">
        <v>42</v>
      </c>
      <c r="G10123">
        <f t="shared" si="1106"/>
        <v>2800000</v>
      </c>
      <c r="H10123" s="3" t="s">
        <v>25</v>
      </c>
      <c r="I10123" t="str">
        <f t="shared" si="1107"/>
        <v>500000+</v>
      </c>
      <c r="J10123" s="1">
        <f t="shared" si="1108"/>
        <v>500000</v>
      </c>
      <c r="K10123" t="s">
        <v>17</v>
      </c>
      <c r="L10123" s="2">
        <v>0</v>
      </c>
      <c r="M10123" s="1">
        <f t="shared" si="1112"/>
        <v>0</v>
      </c>
      <c r="N10123" t="s">
        <v>18</v>
      </c>
      <c r="O10123" t="s">
        <v>4391</v>
      </c>
      <c r="P10123" t="s">
        <v>4871</v>
      </c>
      <c r="Q10123" t="str">
        <f t="shared" si="1109"/>
        <v>2018</v>
      </c>
      <c r="R10123" t="str">
        <f t="shared" si="1110"/>
        <v>January</v>
      </c>
      <c r="S10123" t="s">
        <v>2701</v>
      </c>
      <c r="T10123" t="s">
        <v>22</v>
      </c>
    </row>
    <row r="10124" spans="1:20" x14ac:dyDescent="0.3">
      <c r="A10124" t="s">
        <v>13248</v>
      </c>
      <c r="B10124" t="s">
        <v>2910</v>
      </c>
      <c r="C10124">
        <v>3.8</v>
      </c>
      <c r="D10124">
        <f t="shared" si="1111"/>
        <v>4</v>
      </c>
      <c r="E10124">
        <v>70903</v>
      </c>
      <c r="F10124" t="s">
        <v>1340</v>
      </c>
      <c r="G10124">
        <f t="shared" si="1106"/>
        <v>47000000</v>
      </c>
      <c r="H10124" s="3" t="s">
        <v>56</v>
      </c>
      <c r="I10124" t="str">
        <f t="shared" si="1107"/>
        <v>1000000+</v>
      </c>
      <c r="J10124" s="1">
        <f t="shared" si="1108"/>
        <v>1000000</v>
      </c>
      <c r="K10124" t="s">
        <v>17</v>
      </c>
      <c r="L10124" s="2">
        <v>0</v>
      </c>
      <c r="M10124" s="1">
        <f t="shared" si="1112"/>
        <v>0</v>
      </c>
      <c r="N10124" t="s">
        <v>111</v>
      </c>
      <c r="O10124" t="s">
        <v>2715</v>
      </c>
      <c r="P10124" t="s">
        <v>779</v>
      </c>
      <c r="Q10124" t="str">
        <f t="shared" si="1109"/>
        <v>2016</v>
      </c>
      <c r="R10124" t="str">
        <f t="shared" si="1110"/>
        <v>October</v>
      </c>
      <c r="S10124" t="s">
        <v>13249</v>
      </c>
      <c r="T10124" t="s">
        <v>51</v>
      </c>
    </row>
    <row r="10125" spans="1:20" x14ac:dyDescent="0.3">
      <c r="A10125" t="s">
        <v>13250</v>
      </c>
      <c r="B10125" t="s">
        <v>1680</v>
      </c>
      <c r="C10125">
        <v>4</v>
      </c>
      <c r="D10125">
        <f t="shared" si="1111"/>
        <v>4</v>
      </c>
      <c r="E10125">
        <v>2187</v>
      </c>
      <c r="F10125" t="s">
        <v>39</v>
      </c>
      <c r="G10125">
        <f t="shared" si="1106"/>
        <v>1000</v>
      </c>
      <c r="H10125" s="3" t="s">
        <v>43</v>
      </c>
      <c r="I10125" t="str">
        <f t="shared" si="1107"/>
        <v>100000+</v>
      </c>
      <c r="J10125" s="1">
        <f t="shared" si="1108"/>
        <v>100000</v>
      </c>
      <c r="K10125" t="s">
        <v>17</v>
      </c>
      <c r="L10125" s="2">
        <v>0</v>
      </c>
      <c r="M10125" s="1">
        <f t="shared" si="1112"/>
        <v>0</v>
      </c>
      <c r="N10125" t="s">
        <v>18</v>
      </c>
      <c r="O10125" t="s">
        <v>1681</v>
      </c>
      <c r="P10125" t="s">
        <v>32</v>
      </c>
      <c r="Q10125" t="str">
        <f t="shared" si="1109"/>
        <v>2018</v>
      </c>
      <c r="R10125" t="str">
        <f t="shared" si="1110"/>
        <v>August</v>
      </c>
      <c r="S10125" t="s">
        <v>39</v>
      </c>
      <c r="T10125" t="s">
        <v>39</v>
      </c>
    </row>
    <row r="10126" spans="1:20" x14ac:dyDescent="0.3">
      <c r="A10126" t="s">
        <v>13251</v>
      </c>
      <c r="B10126" t="s">
        <v>505</v>
      </c>
      <c r="C10126">
        <v>3.2</v>
      </c>
      <c r="D10126">
        <f t="shared" si="1111"/>
        <v>4</v>
      </c>
      <c r="E10126">
        <v>116</v>
      </c>
      <c r="F10126" t="s">
        <v>39</v>
      </c>
      <c r="G10126">
        <f t="shared" si="1106"/>
        <v>1000</v>
      </c>
      <c r="H10126" s="3" t="s">
        <v>16</v>
      </c>
      <c r="I10126" t="str">
        <f t="shared" si="1107"/>
        <v>10000+</v>
      </c>
      <c r="J10126" s="1">
        <f t="shared" si="1108"/>
        <v>10000</v>
      </c>
      <c r="K10126" t="s">
        <v>17</v>
      </c>
      <c r="L10126" s="2">
        <v>0</v>
      </c>
      <c r="M10126" s="1">
        <f t="shared" si="1112"/>
        <v>0</v>
      </c>
      <c r="N10126" t="s">
        <v>18</v>
      </c>
      <c r="O10126" t="s">
        <v>506</v>
      </c>
      <c r="P10126" t="s">
        <v>1016</v>
      </c>
      <c r="Q10126" t="str">
        <f t="shared" si="1109"/>
        <v>2018</v>
      </c>
      <c r="R10126" t="str">
        <f t="shared" si="1110"/>
        <v>June</v>
      </c>
      <c r="S10126" t="s">
        <v>39</v>
      </c>
      <c r="T10126" t="s">
        <v>39</v>
      </c>
    </row>
    <row r="10127" spans="1:20" x14ac:dyDescent="0.3">
      <c r="A10127" t="s">
        <v>13252</v>
      </c>
      <c r="B10127" t="s">
        <v>4716</v>
      </c>
      <c r="C10127">
        <v>2.8</v>
      </c>
      <c r="D10127">
        <f t="shared" si="1111"/>
        <v>3</v>
      </c>
      <c r="E10127">
        <v>160</v>
      </c>
      <c r="F10127" t="s">
        <v>1413</v>
      </c>
      <c r="G10127">
        <f t="shared" si="1106"/>
        <v>7600000</v>
      </c>
      <c r="H10127" s="3" t="s">
        <v>16</v>
      </c>
      <c r="I10127" t="str">
        <f t="shared" si="1107"/>
        <v>10000+</v>
      </c>
      <c r="J10127" s="1">
        <f t="shared" si="1108"/>
        <v>10000</v>
      </c>
      <c r="K10127" t="s">
        <v>17</v>
      </c>
      <c r="L10127" s="2">
        <v>0</v>
      </c>
      <c r="M10127" s="1">
        <f t="shared" si="1112"/>
        <v>0</v>
      </c>
      <c r="N10127" t="s">
        <v>18</v>
      </c>
      <c r="O10127" t="s">
        <v>4717</v>
      </c>
      <c r="P10127" t="s">
        <v>248</v>
      </c>
      <c r="Q10127" t="str">
        <f t="shared" si="1109"/>
        <v>2018</v>
      </c>
      <c r="R10127" t="str">
        <f t="shared" si="1110"/>
        <v>July</v>
      </c>
      <c r="S10127" t="s">
        <v>13253</v>
      </c>
      <c r="T10127" t="s">
        <v>40</v>
      </c>
    </row>
    <row r="10128" spans="1:20" x14ac:dyDescent="0.3">
      <c r="A10128" t="s">
        <v>13254</v>
      </c>
      <c r="B10128" t="s">
        <v>187</v>
      </c>
      <c r="C10128">
        <v>3.1</v>
      </c>
      <c r="D10128">
        <f t="shared" si="1111"/>
        <v>4</v>
      </c>
      <c r="E10128">
        <v>14</v>
      </c>
      <c r="F10128" t="s">
        <v>132</v>
      </c>
      <c r="G10128">
        <f t="shared" si="1106"/>
        <v>4600000</v>
      </c>
      <c r="H10128" s="3" t="s">
        <v>719</v>
      </c>
      <c r="I10128" t="str">
        <f t="shared" si="1107"/>
        <v>1000+</v>
      </c>
      <c r="J10128" s="1">
        <f t="shared" si="1108"/>
        <v>1000</v>
      </c>
      <c r="K10128" t="s">
        <v>17</v>
      </c>
      <c r="L10128" s="2">
        <v>0</v>
      </c>
      <c r="M10128" s="1">
        <f t="shared" si="1112"/>
        <v>0</v>
      </c>
      <c r="N10128" t="s">
        <v>18</v>
      </c>
      <c r="O10128" t="s">
        <v>188</v>
      </c>
      <c r="P10128" t="s">
        <v>5896</v>
      </c>
      <c r="Q10128" t="str">
        <f t="shared" si="1109"/>
        <v>2018</v>
      </c>
      <c r="R10128" t="str">
        <f t="shared" si="1110"/>
        <v>February</v>
      </c>
      <c r="S10128">
        <v>16</v>
      </c>
      <c r="T10128" t="s">
        <v>535</v>
      </c>
    </row>
    <row r="10129" spans="1:20" x14ac:dyDescent="0.3">
      <c r="A10129" t="s">
        <v>13255</v>
      </c>
      <c r="B10129" t="s">
        <v>4716</v>
      </c>
      <c r="C10129">
        <v>2.9</v>
      </c>
      <c r="D10129">
        <f t="shared" si="1111"/>
        <v>3</v>
      </c>
      <c r="E10129">
        <v>280</v>
      </c>
      <c r="F10129" t="s">
        <v>1161</v>
      </c>
      <c r="G10129">
        <f t="shared" si="1106"/>
        <v>10000000</v>
      </c>
      <c r="H10129" s="3" t="s">
        <v>49</v>
      </c>
      <c r="I10129" t="str">
        <f t="shared" si="1107"/>
        <v>50000+</v>
      </c>
      <c r="J10129" s="1">
        <f t="shared" si="1108"/>
        <v>50000</v>
      </c>
      <c r="K10129" t="s">
        <v>17</v>
      </c>
      <c r="L10129" s="2">
        <v>0</v>
      </c>
      <c r="M10129" s="1">
        <f t="shared" si="1112"/>
        <v>0</v>
      </c>
      <c r="N10129" t="s">
        <v>18</v>
      </c>
      <c r="O10129" t="s">
        <v>4717</v>
      </c>
      <c r="P10129" t="s">
        <v>3139</v>
      </c>
      <c r="Q10129" t="str">
        <f t="shared" si="1109"/>
        <v>2014</v>
      </c>
      <c r="R10129" t="str">
        <f t="shared" si="1110"/>
        <v>November</v>
      </c>
      <c r="S10129" t="s">
        <v>13256</v>
      </c>
      <c r="T10129" t="s">
        <v>76</v>
      </c>
    </row>
    <row r="10130" spans="1:20" x14ac:dyDescent="0.3">
      <c r="A10130" t="s">
        <v>13257</v>
      </c>
      <c r="B10130" t="s">
        <v>5011</v>
      </c>
      <c r="C10130">
        <v>4.0999999999999996</v>
      </c>
      <c r="D10130">
        <f t="shared" si="1111"/>
        <v>5</v>
      </c>
      <c r="E10130">
        <v>1276</v>
      </c>
      <c r="F10130" t="s">
        <v>132</v>
      </c>
      <c r="G10130">
        <f t="shared" si="1106"/>
        <v>4600000</v>
      </c>
      <c r="H10130" s="3" t="s">
        <v>43</v>
      </c>
      <c r="I10130" t="str">
        <f t="shared" si="1107"/>
        <v>100000+</v>
      </c>
      <c r="J10130" s="1">
        <f t="shared" si="1108"/>
        <v>100000</v>
      </c>
      <c r="K10130" t="s">
        <v>17</v>
      </c>
      <c r="L10130" s="2">
        <v>0</v>
      </c>
      <c r="M10130" s="1">
        <f t="shared" si="1112"/>
        <v>0</v>
      </c>
      <c r="N10130" t="s">
        <v>18</v>
      </c>
      <c r="O10130" t="s">
        <v>5012</v>
      </c>
      <c r="P10130" t="s">
        <v>1584</v>
      </c>
      <c r="Q10130" t="str">
        <f t="shared" si="1109"/>
        <v>2017</v>
      </c>
      <c r="R10130" t="str">
        <f t="shared" si="1110"/>
        <v>December</v>
      </c>
      <c r="S10130">
        <v>1</v>
      </c>
      <c r="T10130" t="s">
        <v>46</v>
      </c>
    </row>
    <row r="10131" spans="1:20" x14ac:dyDescent="0.3">
      <c r="A10131" t="s">
        <v>13258</v>
      </c>
      <c r="B10131" t="s">
        <v>3906</v>
      </c>
      <c r="C10131">
        <v>3.3</v>
      </c>
      <c r="D10131">
        <f t="shared" si="1111"/>
        <v>4</v>
      </c>
      <c r="E10131">
        <v>1461</v>
      </c>
      <c r="F10131" t="s">
        <v>435</v>
      </c>
      <c r="G10131">
        <f t="shared" si="1106"/>
        <v>13000000</v>
      </c>
      <c r="H10131" s="3" t="s">
        <v>43</v>
      </c>
      <c r="I10131" t="str">
        <f t="shared" si="1107"/>
        <v>100000+</v>
      </c>
      <c r="J10131" s="1">
        <f t="shared" si="1108"/>
        <v>100000</v>
      </c>
      <c r="K10131" t="s">
        <v>17</v>
      </c>
      <c r="L10131" s="2">
        <v>0</v>
      </c>
      <c r="M10131" s="1">
        <f t="shared" si="1112"/>
        <v>0</v>
      </c>
      <c r="N10131" t="s">
        <v>18</v>
      </c>
      <c r="O10131" t="s">
        <v>3907</v>
      </c>
      <c r="P10131" t="s">
        <v>3020</v>
      </c>
      <c r="Q10131" t="str">
        <f t="shared" si="1109"/>
        <v>2017</v>
      </c>
      <c r="R10131" t="str">
        <f t="shared" si="1110"/>
        <v>August</v>
      </c>
      <c r="S10131" t="s">
        <v>3788</v>
      </c>
      <c r="T10131" t="s">
        <v>51</v>
      </c>
    </row>
    <row r="10132" spans="1:20" x14ac:dyDescent="0.3">
      <c r="A10132" t="s">
        <v>13259</v>
      </c>
      <c r="B10132" t="s">
        <v>4716</v>
      </c>
      <c r="C10132">
        <v>3.5</v>
      </c>
      <c r="D10132">
        <f t="shared" si="1111"/>
        <v>4</v>
      </c>
      <c r="E10132">
        <v>626</v>
      </c>
      <c r="F10132" t="s">
        <v>171</v>
      </c>
      <c r="G10132">
        <f t="shared" si="1106"/>
        <v>1200000</v>
      </c>
      <c r="H10132" s="3" t="s">
        <v>43</v>
      </c>
      <c r="I10132" t="str">
        <f t="shared" si="1107"/>
        <v>100000+</v>
      </c>
      <c r="J10132" s="1">
        <f t="shared" si="1108"/>
        <v>100000</v>
      </c>
      <c r="K10132" t="s">
        <v>17</v>
      </c>
      <c r="L10132" s="2">
        <v>0</v>
      </c>
      <c r="M10132" s="1">
        <f t="shared" si="1112"/>
        <v>0</v>
      </c>
      <c r="N10132" t="s">
        <v>18</v>
      </c>
      <c r="O10132" t="s">
        <v>4717</v>
      </c>
      <c r="P10132" t="s">
        <v>13260</v>
      </c>
      <c r="Q10132" t="str">
        <f t="shared" si="1109"/>
        <v>2015</v>
      </c>
      <c r="R10132" t="str">
        <f t="shared" si="1110"/>
        <v>June</v>
      </c>
      <c r="S10132">
        <v>1.1000000000000001</v>
      </c>
      <c r="T10132" t="s">
        <v>1411</v>
      </c>
    </row>
    <row r="10133" spans="1:20" x14ac:dyDescent="0.3">
      <c r="A10133" t="s">
        <v>13261</v>
      </c>
      <c r="B10133" t="s">
        <v>4573</v>
      </c>
      <c r="C10133">
        <v>4.2</v>
      </c>
      <c r="D10133">
        <f t="shared" si="1111"/>
        <v>5</v>
      </c>
      <c r="E10133">
        <v>18926</v>
      </c>
      <c r="F10133" t="s">
        <v>258</v>
      </c>
      <c r="G10133">
        <f t="shared" si="1106"/>
        <v>2900000</v>
      </c>
      <c r="H10133" s="3" t="s">
        <v>56</v>
      </c>
      <c r="I10133" t="str">
        <f t="shared" si="1107"/>
        <v>1000000+</v>
      </c>
      <c r="J10133" s="1">
        <f t="shared" si="1108"/>
        <v>1000000</v>
      </c>
      <c r="K10133" t="s">
        <v>17</v>
      </c>
      <c r="L10133" s="2">
        <v>0</v>
      </c>
      <c r="M10133" s="1">
        <f t="shared" si="1112"/>
        <v>0</v>
      </c>
      <c r="N10133" t="s">
        <v>18</v>
      </c>
      <c r="O10133" t="s">
        <v>4574</v>
      </c>
      <c r="P10133" t="s">
        <v>10758</v>
      </c>
      <c r="Q10133" t="str">
        <f t="shared" si="1109"/>
        <v>2013</v>
      </c>
      <c r="R10133" t="str">
        <f t="shared" si="1110"/>
        <v>September</v>
      </c>
      <c r="S10133" t="s">
        <v>13262</v>
      </c>
      <c r="T10133" t="s">
        <v>211</v>
      </c>
    </row>
    <row r="10134" spans="1:20" x14ac:dyDescent="0.3">
      <c r="A10134" t="s">
        <v>13263</v>
      </c>
      <c r="B10134" t="s">
        <v>5011</v>
      </c>
      <c r="C10134">
        <v>2.8</v>
      </c>
      <c r="D10134">
        <f t="shared" si="1111"/>
        <v>3</v>
      </c>
      <c r="E10134">
        <v>71</v>
      </c>
      <c r="F10134" t="s">
        <v>168</v>
      </c>
      <c r="G10134">
        <f t="shared" si="1106"/>
        <v>10000000</v>
      </c>
      <c r="H10134" s="3" t="s">
        <v>16</v>
      </c>
      <c r="I10134" t="str">
        <f t="shared" si="1107"/>
        <v>10000+</v>
      </c>
      <c r="J10134" s="1">
        <f t="shared" si="1108"/>
        <v>10000</v>
      </c>
      <c r="K10134" t="s">
        <v>17</v>
      </c>
      <c r="L10134" s="2">
        <v>0</v>
      </c>
      <c r="M10134" s="1">
        <f t="shared" si="1112"/>
        <v>0</v>
      </c>
      <c r="N10134" t="s">
        <v>18</v>
      </c>
      <c r="O10134" t="s">
        <v>5012</v>
      </c>
      <c r="P10134" t="s">
        <v>200</v>
      </c>
      <c r="Q10134" t="str">
        <f t="shared" si="1109"/>
        <v>2018</v>
      </c>
      <c r="R10134" t="str">
        <f t="shared" si="1110"/>
        <v>July</v>
      </c>
      <c r="S10134">
        <v>3.08</v>
      </c>
      <c r="T10134" t="s">
        <v>245</v>
      </c>
    </row>
    <row r="10135" spans="1:20" x14ac:dyDescent="0.3">
      <c r="A10135" t="s">
        <v>13264</v>
      </c>
      <c r="B10135" t="s">
        <v>187</v>
      </c>
      <c r="C10135">
        <v>2.1</v>
      </c>
      <c r="D10135">
        <f t="shared" si="1111"/>
        <v>3</v>
      </c>
      <c r="E10135">
        <v>83</v>
      </c>
      <c r="F10135" t="s">
        <v>1132</v>
      </c>
      <c r="G10135">
        <f t="shared" si="1106"/>
        <v>4800000</v>
      </c>
      <c r="H10135" s="3" t="s">
        <v>90</v>
      </c>
      <c r="I10135" t="str">
        <f t="shared" si="1107"/>
        <v>5000+</v>
      </c>
      <c r="J10135" s="1">
        <f t="shared" si="1108"/>
        <v>5000</v>
      </c>
      <c r="K10135" t="s">
        <v>17</v>
      </c>
      <c r="L10135" s="2">
        <v>0</v>
      </c>
      <c r="M10135" s="1">
        <f t="shared" si="1112"/>
        <v>0</v>
      </c>
      <c r="N10135" t="s">
        <v>18</v>
      </c>
      <c r="O10135" t="s">
        <v>188</v>
      </c>
      <c r="P10135" t="s">
        <v>203</v>
      </c>
      <c r="Q10135" t="str">
        <f t="shared" si="1109"/>
        <v>2018</v>
      </c>
      <c r="R10135" t="str">
        <f t="shared" si="1110"/>
        <v>July</v>
      </c>
      <c r="S10135" t="s">
        <v>2031</v>
      </c>
      <c r="T10135" t="s">
        <v>535</v>
      </c>
    </row>
    <row r="10136" spans="1:20" x14ac:dyDescent="0.3">
      <c r="A10136" t="s">
        <v>13265</v>
      </c>
      <c r="B10136" t="s">
        <v>2519</v>
      </c>
      <c r="C10136">
        <v>4.4000000000000004</v>
      </c>
      <c r="D10136">
        <f t="shared" si="1111"/>
        <v>5</v>
      </c>
      <c r="E10136">
        <v>3344</v>
      </c>
      <c r="F10136" t="s">
        <v>1206</v>
      </c>
      <c r="G10136">
        <f t="shared" si="1106"/>
        <v>36000000</v>
      </c>
      <c r="H10136" s="3" t="s">
        <v>25</v>
      </c>
      <c r="I10136" t="str">
        <f t="shared" si="1107"/>
        <v>500000+</v>
      </c>
      <c r="J10136" s="1">
        <f t="shared" si="1108"/>
        <v>500000</v>
      </c>
      <c r="K10136" t="s">
        <v>17</v>
      </c>
      <c r="L10136" s="2">
        <v>0</v>
      </c>
      <c r="M10136" s="1">
        <f t="shared" si="1112"/>
        <v>0</v>
      </c>
      <c r="N10136" t="s">
        <v>18</v>
      </c>
      <c r="O10136" t="s">
        <v>2523</v>
      </c>
      <c r="P10136" t="s">
        <v>174</v>
      </c>
      <c r="Q10136" t="str">
        <f t="shared" si="1109"/>
        <v>2018</v>
      </c>
      <c r="R10136" t="str">
        <f t="shared" si="1110"/>
        <v>January</v>
      </c>
      <c r="S10136">
        <v>2.1</v>
      </c>
      <c r="T10136" t="s">
        <v>76</v>
      </c>
    </row>
    <row r="10137" spans="1:20" x14ac:dyDescent="0.3">
      <c r="A10137" t="s">
        <v>13266</v>
      </c>
      <c r="B10137" t="s">
        <v>4716</v>
      </c>
      <c r="C10137">
        <v>4.4000000000000004</v>
      </c>
      <c r="D10137">
        <f t="shared" si="1111"/>
        <v>5</v>
      </c>
      <c r="E10137">
        <v>69</v>
      </c>
      <c r="F10137" t="s">
        <v>475</v>
      </c>
      <c r="G10137">
        <f t="shared" si="1106"/>
        <v>3500000</v>
      </c>
      <c r="H10137" s="3" t="s">
        <v>719</v>
      </c>
      <c r="I10137" t="str">
        <f t="shared" si="1107"/>
        <v>1000+</v>
      </c>
      <c r="J10137" s="1">
        <f t="shared" si="1108"/>
        <v>1000</v>
      </c>
      <c r="K10137" t="s">
        <v>17</v>
      </c>
      <c r="L10137" s="2">
        <v>0</v>
      </c>
      <c r="M10137" s="1">
        <f t="shared" si="1112"/>
        <v>0</v>
      </c>
      <c r="N10137" t="s">
        <v>18</v>
      </c>
      <c r="O10137" t="s">
        <v>4717</v>
      </c>
      <c r="P10137" t="s">
        <v>6117</v>
      </c>
      <c r="Q10137" t="str">
        <f t="shared" si="1109"/>
        <v>2016</v>
      </c>
      <c r="R10137" t="str">
        <f t="shared" si="1110"/>
        <v>July</v>
      </c>
      <c r="S10137">
        <v>2.79</v>
      </c>
      <c r="T10137" t="s">
        <v>76</v>
      </c>
    </row>
    <row r="10138" spans="1:20" x14ac:dyDescent="0.3">
      <c r="A10138" t="s">
        <v>13267</v>
      </c>
      <c r="B10138" t="s">
        <v>4390</v>
      </c>
      <c r="C10138">
        <v>4.2</v>
      </c>
      <c r="D10138">
        <f t="shared" si="1111"/>
        <v>5</v>
      </c>
      <c r="E10138">
        <v>789</v>
      </c>
      <c r="F10138" t="s">
        <v>39</v>
      </c>
      <c r="G10138">
        <f t="shared" si="1106"/>
        <v>1000</v>
      </c>
      <c r="H10138" s="3" t="s">
        <v>49</v>
      </c>
      <c r="I10138" t="str">
        <f t="shared" si="1107"/>
        <v>50000+</v>
      </c>
      <c r="J10138" s="1">
        <f t="shared" si="1108"/>
        <v>50000</v>
      </c>
      <c r="K10138" t="s">
        <v>17</v>
      </c>
      <c r="L10138" s="2">
        <v>0</v>
      </c>
      <c r="M10138" s="1">
        <f t="shared" si="1112"/>
        <v>0</v>
      </c>
      <c r="N10138" t="s">
        <v>18</v>
      </c>
      <c r="O10138" t="s">
        <v>4391</v>
      </c>
      <c r="P10138" t="s">
        <v>13268</v>
      </c>
      <c r="Q10138" t="str">
        <f t="shared" si="1109"/>
        <v>2014</v>
      </c>
      <c r="R10138" t="str">
        <f t="shared" si="1110"/>
        <v>August</v>
      </c>
      <c r="S10138" t="s">
        <v>39</v>
      </c>
      <c r="T10138" t="s">
        <v>39</v>
      </c>
    </row>
    <row r="10139" spans="1:20" x14ac:dyDescent="0.3">
      <c r="A10139" t="s">
        <v>13269</v>
      </c>
      <c r="B10139" t="s">
        <v>1997</v>
      </c>
      <c r="C10139">
        <v>4.0999999999999996</v>
      </c>
      <c r="D10139">
        <f t="shared" si="1111"/>
        <v>5</v>
      </c>
      <c r="E10139">
        <v>107</v>
      </c>
      <c r="F10139" t="s">
        <v>1844</v>
      </c>
      <c r="G10139">
        <f t="shared" si="1106"/>
        <v>50000000</v>
      </c>
      <c r="H10139" s="3" t="s">
        <v>16</v>
      </c>
      <c r="I10139" t="str">
        <f t="shared" si="1107"/>
        <v>10000+</v>
      </c>
      <c r="J10139" s="1">
        <f t="shared" si="1108"/>
        <v>10000</v>
      </c>
      <c r="K10139" t="s">
        <v>17</v>
      </c>
      <c r="L10139" s="2">
        <v>0</v>
      </c>
      <c r="M10139" s="1">
        <f t="shared" si="1112"/>
        <v>0</v>
      </c>
      <c r="N10139" t="s">
        <v>18</v>
      </c>
      <c r="O10139" t="s">
        <v>1998</v>
      </c>
      <c r="P10139" t="s">
        <v>10129</v>
      </c>
      <c r="Q10139" t="str">
        <f t="shared" si="1109"/>
        <v>2016</v>
      </c>
      <c r="R10139" t="str">
        <f t="shared" si="1110"/>
        <v>March</v>
      </c>
      <c r="S10139" t="s">
        <v>21</v>
      </c>
      <c r="T10139" t="s">
        <v>63</v>
      </c>
    </row>
    <row r="10140" spans="1:20" x14ac:dyDescent="0.3">
      <c r="A10140" t="s">
        <v>13270</v>
      </c>
      <c r="B10140" t="s">
        <v>505</v>
      </c>
      <c r="C10140">
        <v>3.3</v>
      </c>
      <c r="D10140">
        <f t="shared" si="1111"/>
        <v>4</v>
      </c>
      <c r="E10140">
        <v>49</v>
      </c>
      <c r="F10140" t="s">
        <v>5636</v>
      </c>
      <c r="G10140">
        <f t="shared" si="1106"/>
        <v>51000</v>
      </c>
      <c r="H10140" s="3" t="s">
        <v>16</v>
      </c>
      <c r="I10140" t="str">
        <f t="shared" si="1107"/>
        <v>10000+</v>
      </c>
      <c r="J10140" s="1">
        <f t="shared" si="1108"/>
        <v>10000</v>
      </c>
      <c r="K10140" t="s">
        <v>17</v>
      </c>
      <c r="L10140" s="2">
        <v>0</v>
      </c>
      <c r="M10140" s="1">
        <f t="shared" si="1112"/>
        <v>0</v>
      </c>
      <c r="N10140" t="s">
        <v>18</v>
      </c>
      <c r="O10140" t="s">
        <v>506</v>
      </c>
      <c r="P10140" t="s">
        <v>13271</v>
      </c>
      <c r="Q10140" t="str">
        <f t="shared" si="1109"/>
        <v>2012</v>
      </c>
      <c r="R10140" t="str">
        <f t="shared" si="1110"/>
        <v>January</v>
      </c>
      <c r="S10140">
        <v>0.59</v>
      </c>
      <c r="T10140" t="s">
        <v>465</v>
      </c>
    </row>
    <row r="10141" spans="1:20" x14ac:dyDescent="0.3">
      <c r="A10141" t="s">
        <v>13272</v>
      </c>
      <c r="B10141" t="s">
        <v>5011</v>
      </c>
      <c r="C10141">
        <v>3.5</v>
      </c>
      <c r="D10141">
        <f t="shared" si="1111"/>
        <v>4</v>
      </c>
      <c r="E10141">
        <v>51</v>
      </c>
      <c r="F10141" t="s">
        <v>142</v>
      </c>
      <c r="G10141">
        <f t="shared" si="1106"/>
        <v>11000000</v>
      </c>
      <c r="H10141" s="3" t="s">
        <v>16</v>
      </c>
      <c r="I10141" t="str">
        <f t="shared" si="1107"/>
        <v>10000+</v>
      </c>
      <c r="J10141" s="1">
        <f t="shared" si="1108"/>
        <v>10000</v>
      </c>
      <c r="K10141" t="s">
        <v>17</v>
      </c>
      <c r="L10141" s="2">
        <v>0</v>
      </c>
      <c r="M10141" s="1">
        <f t="shared" si="1112"/>
        <v>0</v>
      </c>
      <c r="N10141" t="s">
        <v>18</v>
      </c>
      <c r="O10141" t="s">
        <v>5012</v>
      </c>
      <c r="P10141" t="s">
        <v>83</v>
      </c>
      <c r="Q10141" t="str">
        <f t="shared" si="1109"/>
        <v>2018</v>
      </c>
      <c r="R10141" t="str">
        <f t="shared" si="1110"/>
        <v>June</v>
      </c>
      <c r="S10141" t="s">
        <v>13273</v>
      </c>
      <c r="T10141" t="s">
        <v>245</v>
      </c>
    </row>
    <row r="10142" spans="1:20" x14ac:dyDescent="0.3">
      <c r="A10142" t="s">
        <v>13274</v>
      </c>
      <c r="B10142" t="s">
        <v>4390</v>
      </c>
      <c r="C10142">
        <v>4.7</v>
      </c>
      <c r="D10142">
        <f t="shared" si="1111"/>
        <v>5</v>
      </c>
      <c r="E10142">
        <v>3696</v>
      </c>
      <c r="F10142" t="s">
        <v>55</v>
      </c>
      <c r="G10142">
        <f t="shared" si="1106"/>
        <v>29000000</v>
      </c>
      <c r="H10142" s="3" t="s">
        <v>49</v>
      </c>
      <c r="I10142" t="str">
        <f t="shared" si="1107"/>
        <v>50000+</v>
      </c>
      <c r="J10142" s="1">
        <f t="shared" si="1108"/>
        <v>50000</v>
      </c>
      <c r="K10142" t="s">
        <v>17</v>
      </c>
      <c r="L10142" s="2">
        <v>0</v>
      </c>
      <c r="M10142" s="1">
        <f t="shared" si="1112"/>
        <v>0</v>
      </c>
      <c r="N10142" t="s">
        <v>18</v>
      </c>
      <c r="O10142" t="s">
        <v>4391</v>
      </c>
      <c r="P10142" t="s">
        <v>4742</v>
      </c>
      <c r="Q10142" t="str">
        <f t="shared" si="1109"/>
        <v>2017</v>
      </c>
      <c r="R10142" t="str">
        <f t="shared" si="1110"/>
        <v>August</v>
      </c>
      <c r="S10142">
        <v>4.5</v>
      </c>
      <c r="T10142" t="s">
        <v>535</v>
      </c>
    </row>
    <row r="10143" spans="1:20" x14ac:dyDescent="0.3">
      <c r="A10143" t="s">
        <v>13275</v>
      </c>
      <c r="B10143" t="s">
        <v>3906</v>
      </c>
      <c r="C10143">
        <v>3.1</v>
      </c>
      <c r="D10143">
        <f t="shared" si="1111"/>
        <v>4</v>
      </c>
      <c r="E10143">
        <v>7300</v>
      </c>
      <c r="F10143" t="s">
        <v>644</v>
      </c>
      <c r="G10143">
        <f t="shared" si="1106"/>
        <v>46000000</v>
      </c>
      <c r="H10143" s="3" t="s">
        <v>56</v>
      </c>
      <c r="I10143" t="str">
        <f t="shared" si="1107"/>
        <v>1000000+</v>
      </c>
      <c r="J10143" s="1">
        <f t="shared" si="1108"/>
        <v>1000000</v>
      </c>
      <c r="K10143" t="s">
        <v>17</v>
      </c>
      <c r="L10143" s="2">
        <v>0</v>
      </c>
      <c r="M10143" s="1">
        <f t="shared" si="1112"/>
        <v>0</v>
      </c>
      <c r="N10143" t="s">
        <v>37</v>
      </c>
      <c r="O10143" t="s">
        <v>3907</v>
      </c>
      <c r="P10143" t="s">
        <v>5883</v>
      </c>
      <c r="Q10143" t="str">
        <f t="shared" si="1109"/>
        <v>2018</v>
      </c>
      <c r="R10143" t="str">
        <f t="shared" si="1110"/>
        <v>January</v>
      </c>
      <c r="S10143" t="s">
        <v>13276</v>
      </c>
      <c r="T10143" t="s">
        <v>245</v>
      </c>
    </row>
    <row r="10144" spans="1:20" x14ac:dyDescent="0.3">
      <c r="A10144" t="s">
        <v>13277</v>
      </c>
      <c r="B10144" t="s">
        <v>4390</v>
      </c>
      <c r="C10144">
        <v>4.3</v>
      </c>
      <c r="D10144">
        <f t="shared" si="1111"/>
        <v>5</v>
      </c>
      <c r="E10144">
        <v>33</v>
      </c>
      <c r="F10144" t="s">
        <v>644</v>
      </c>
      <c r="G10144">
        <f t="shared" si="1106"/>
        <v>46000000</v>
      </c>
      <c r="H10144" s="3" t="s">
        <v>719</v>
      </c>
      <c r="I10144" t="str">
        <f t="shared" si="1107"/>
        <v>1000+</v>
      </c>
      <c r="J10144" s="1">
        <f t="shared" si="1108"/>
        <v>1000</v>
      </c>
      <c r="K10144" t="s">
        <v>17</v>
      </c>
      <c r="L10144" s="2">
        <v>0</v>
      </c>
      <c r="M10144" s="1">
        <f t="shared" si="1112"/>
        <v>0</v>
      </c>
      <c r="N10144" t="s">
        <v>18</v>
      </c>
      <c r="O10144" t="s">
        <v>4391</v>
      </c>
      <c r="P10144" t="s">
        <v>4270</v>
      </c>
      <c r="Q10144" t="str">
        <f t="shared" si="1109"/>
        <v>2016</v>
      </c>
      <c r="R10144" t="str">
        <f t="shared" si="1110"/>
        <v>December</v>
      </c>
      <c r="S10144">
        <v>1</v>
      </c>
      <c r="T10144" t="s">
        <v>535</v>
      </c>
    </row>
    <row r="10145" spans="1:20" x14ac:dyDescent="0.3">
      <c r="A10145" t="s">
        <v>13278</v>
      </c>
      <c r="B10145" t="s">
        <v>4390</v>
      </c>
      <c r="C10145">
        <v>4.0999999999999996</v>
      </c>
      <c r="D10145">
        <f t="shared" si="1111"/>
        <v>5</v>
      </c>
      <c r="E10145">
        <v>533</v>
      </c>
      <c r="F10145" t="s">
        <v>1001</v>
      </c>
      <c r="G10145">
        <f t="shared" si="1106"/>
        <v>1400000</v>
      </c>
      <c r="H10145" s="3" t="s">
        <v>43</v>
      </c>
      <c r="I10145" t="str">
        <f t="shared" si="1107"/>
        <v>100000+</v>
      </c>
      <c r="J10145" s="1">
        <f t="shared" si="1108"/>
        <v>100000</v>
      </c>
      <c r="K10145" t="s">
        <v>17</v>
      </c>
      <c r="L10145" s="2">
        <v>0</v>
      </c>
      <c r="M10145" s="1">
        <f t="shared" si="1112"/>
        <v>0</v>
      </c>
      <c r="N10145" t="s">
        <v>18</v>
      </c>
      <c r="O10145" t="s">
        <v>4391</v>
      </c>
      <c r="P10145" t="s">
        <v>8106</v>
      </c>
      <c r="Q10145" t="str">
        <f t="shared" si="1109"/>
        <v>2017</v>
      </c>
      <c r="R10145" t="str">
        <f t="shared" si="1110"/>
        <v>July</v>
      </c>
      <c r="S10145" t="s">
        <v>13279</v>
      </c>
      <c r="T10145" t="s">
        <v>76</v>
      </c>
    </row>
    <row r="10146" spans="1:20" x14ac:dyDescent="0.3">
      <c r="A10146" t="s">
        <v>13280</v>
      </c>
      <c r="B10146" t="s">
        <v>4954</v>
      </c>
      <c r="C10146">
        <v>4.2</v>
      </c>
      <c r="D10146">
        <f t="shared" si="1111"/>
        <v>5</v>
      </c>
      <c r="E10146">
        <v>6849</v>
      </c>
      <c r="F10146" t="s">
        <v>171</v>
      </c>
      <c r="G10146">
        <f t="shared" si="1106"/>
        <v>1200000</v>
      </c>
      <c r="H10146" s="3" t="s">
        <v>56</v>
      </c>
      <c r="I10146" t="str">
        <f t="shared" si="1107"/>
        <v>1000000+</v>
      </c>
      <c r="J10146" s="1">
        <f t="shared" si="1108"/>
        <v>1000000</v>
      </c>
      <c r="K10146" t="s">
        <v>17</v>
      </c>
      <c r="L10146" s="2">
        <v>0</v>
      </c>
      <c r="M10146" s="1">
        <f t="shared" si="1112"/>
        <v>0</v>
      </c>
      <c r="N10146" t="s">
        <v>18</v>
      </c>
      <c r="O10146" t="s">
        <v>4955</v>
      </c>
      <c r="P10146" t="s">
        <v>13281</v>
      </c>
      <c r="Q10146" t="str">
        <f t="shared" si="1109"/>
        <v>2014</v>
      </c>
      <c r="R10146" t="str">
        <f t="shared" si="1110"/>
        <v>March</v>
      </c>
      <c r="S10146" t="s">
        <v>13282</v>
      </c>
      <c r="T10146" t="s">
        <v>465</v>
      </c>
    </row>
    <row r="10147" spans="1:20" x14ac:dyDescent="0.3">
      <c r="A10147" t="s">
        <v>13283</v>
      </c>
      <c r="B10147" t="s">
        <v>4390</v>
      </c>
      <c r="C10147">
        <v>2.5</v>
      </c>
      <c r="D10147">
        <f t="shared" si="1111"/>
        <v>3</v>
      </c>
      <c r="E10147">
        <v>15</v>
      </c>
      <c r="F10147" t="s">
        <v>10900</v>
      </c>
      <c r="G10147">
        <f t="shared" si="1106"/>
        <v>228000</v>
      </c>
      <c r="H10147" s="3" t="s">
        <v>90</v>
      </c>
      <c r="I10147" t="str">
        <f t="shared" si="1107"/>
        <v>5000+</v>
      </c>
      <c r="J10147" s="1">
        <f t="shared" si="1108"/>
        <v>5000</v>
      </c>
      <c r="K10147" t="s">
        <v>17</v>
      </c>
      <c r="L10147" s="2">
        <v>0</v>
      </c>
      <c r="M10147" s="1">
        <f t="shared" si="1112"/>
        <v>0</v>
      </c>
      <c r="N10147" t="s">
        <v>18</v>
      </c>
      <c r="O10147" t="s">
        <v>4391</v>
      </c>
      <c r="P10147" t="s">
        <v>9515</v>
      </c>
      <c r="Q10147" t="str">
        <f t="shared" si="1109"/>
        <v>2016</v>
      </c>
      <c r="R10147" t="str">
        <f t="shared" si="1110"/>
        <v>September</v>
      </c>
      <c r="S10147">
        <v>1.3</v>
      </c>
      <c r="T10147" t="s">
        <v>51</v>
      </c>
    </row>
    <row r="10148" spans="1:20" x14ac:dyDescent="0.3">
      <c r="A10148" t="s">
        <v>13284</v>
      </c>
      <c r="B10148" t="s">
        <v>5011</v>
      </c>
      <c r="C10148">
        <v>3.9</v>
      </c>
      <c r="D10148">
        <f t="shared" si="1111"/>
        <v>4</v>
      </c>
      <c r="E10148">
        <v>244</v>
      </c>
      <c r="F10148" t="s">
        <v>39</v>
      </c>
      <c r="G10148">
        <f t="shared" si="1106"/>
        <v>1000</v>
      </c>
      <c r="H10148" s="3" t="s">
        <v>16</v>
      </c>
      <c r="I10148" t="str">
        <f t="shared" si="1107"/>
        <v>10000+</v>
      </c>
      <c r="J10148" s="1">
        <f t="shared" si="1108"/>
        <v>10000</v>
      </c>
      <c r="K10148" t="s">
        <v>17</v>
      </c>
      <c r="L10148" s="2">
        <v>0</v>
      </c>
      <c r="M10148" s="1">
        <f t="shared" si="1112"/>
        <v>0</v>
      </c>
      <c r="N10148" t="s">
        <v>18</v>
      </c>
      <c r="O10148" t="s">
        <v>5012</v>
      </c>
      <c r="P10148" t="s">
        <v>11036</v>
      </c>
      <c r="Q10148" t="str">
        <f t="shared" si="1109"/>
        <v>2016</v>
      </c>
      <c r="R10148" t="str">
        <f t="shared" si="1110"/>
        <v>June</v>
      </c>
      <c r="S10148" t="s">
        <v>39</v>
      </c>
      <c r="T10148" t="s">
        <v>39</v>
      </c>
    </row>
    <row r="10149" spans="1:20" x14ac:dyDescent="0.3">
      <c r="A10149" t="s">
        <v>13285</v>
      </c>
      <c r="B10149" t="s">
        <v>505</v>
      </c>
      <c r="C10149">
        <v>3</v>
      </c>
      <c r="D10149">
        <f t="shared" si="1111"/>
        <v>3</v>
      </c>
      <c r="E10149">
        <v>287</v>
      </c>
      <c r="F10149" t="s">
        <v>312</v>
      </c>
      <c r="G10149">
        <f t="shared" si="1106"/>
        <v>9800000</v>
      </c>
      <c r="H10149" s="3" t="s">
        <v>49</v>
      </c>
      <c r="I10149" t="str">
        <f t="shared" si="1107"/>
        <v>50000+</v>
      </c>
      <c r="J10149" s="1">
        <f t="shared" si="1108"/>
        <v>50000</v>
      </c>
      <c r="K10149" t="s">
        <v>17</v>
      </c>
      <c r="L10149" s="2">
        <v>0</v>
      </c>
      <c r="M10149" s="1">
        <f t="shared" si="1112"/>
        <v>0</v>
      </c>
      <c r="N10149" t="s">
        <v>18</v>
      </c>
      <c r="O10149" t="s">
        <v>506</v>
      </c>
      <c r="P10149" t="s">
        <v>7765</v>
      </c>
      <c r="Q10149" t="str">
        <f t="shared" si="1109"/>
        <v>2015</v>
      </c>
      <c r="R10149" t="str">
        <f t="shared" si="1110"/>
        <v>October</v>
      </c>
      <c r="S10149" t="s">
        <v>13286</v>
      </c>
      <c r="T10149" t="s">
        <v>76</v>
      </c>
    </row>
    <row r="10150" spans="1:20" x14ac:dyDescent="0.3">
      <c r="A10150" t="s">
        <v>13287</v>
      </c>
      <c r="B10150" t="s">
        <v>4239</v>
      </c>
      <c r="C10150">
        <v>3.2</v>
      </c>
      <c r="D10150">
        <f t="shared" si="1111"/>
        <v>4</v>
      </c>
      <c r="E10150">
        <v>86</v>
      </c>
      <c r="F10150" t="s">
        <v>99</v>
      </c>
      <c r="G10150">
        <f t="shared" si="1106"/>
        <v>39000000</v>
      </c>
      <c r="H10150" s="3" t="s">
        <v>16</v>
      </c>
      <c r="I10150" t="str">
        <f t="shared" si="1107"/>
        <v>10000+</v>
      </c>
      <c r="J10150" s="1">
        <f t="shared" si="1108"/>
        <v>10000</v>
      </c>
      <c r="K10150" t="s">
        <v>17</v>
      </c>
      <c r="L10150" s="2">
        <v>0</v>
      </c>
      <c r="M10150" s="1">
        <f t="shared" si="1112"/>
        <v>0</v>
      </c>
      <c r="N10150" t="s">
        <v>18</v>
      </c>
      <c r="O10150" t="s">
        <v>4240</v>
      </c>
      <c r="P10150" t="s">
        <v>445</v>
      </c>
      <c r="Q10150" t="str">
        <f t="shared" si="1109"/>
        <v>2018</v>
      </c>
      <c r="R10150" t="str">
        <f t="shared" si="1110"/>
        <v>May</v>
      </c>
      <c r="S10150" t="s">
        <v>13288</v>
      </c>
      <c r="T10150" t="s">
        <v>46</v>
      </c>
    </row>
    <row r="10151" spans="1:20" x14ac:dyDescent="0.3">
      <c r="A10151" t="s">
        <v>13289</v>
      </c>
      <c r="B10151" t="s">
        <v>730</v>
      </c>
      <c r="C10151">
        <v>4.3</v>
      </c>
      <c r="D10151">
        <f t="shared" si="1111"/>
        <v>5</v>
      </c>
      <c r="E10151">
        <v>260</v>
      </c>
      <c r="F10151" t="s">
        <v>13290</v>
      </c>
      <c r="G10151">
        <f t="shared" si="1106"/>
        <v>193000</v>
      </c>
      <c r="H10151" s="3" t="s">
        <v>16</v>
      </c>
      <c r="I10151" t="str">
        <f t="shared" si="1107"/>
        <v>10000+</v>
      </c>
      <c r="J10151" s="1">
        <f t="shared" si="1108"/>
        <v>10000</v>
      </c>
      <c r="K10151" t="s">
        <v>17</v>
      </c>
      <c r="L10151" s="2">
        <v>0</v>
      </c>
      <c r="M10151" s="1">
        <f t="shared" si="1112"/>
        <v>0</v>
      </c>
      <c r="N10151" t="s">
        <v>18</v>
      </c>
      <c r="O10151" t="s">
        <v>731</v>
      </c>
      <c r="P10151" t="s">
        <v>13291</v>
      </c>
      <c r="Q10151" t="str">
        <f t="shared" si="1109"/>
        <v>2014</v>
      </c>
      <c r="R10151" t="str">
        <f t="shared" si="1110"/>
        <v>August</v>
      </c>
      <c r="S10151">
        <v>1.8</v>
      </c>
      <c r="T10151" t="s">
        <v>211</v>
      </c>
    </row>
    <row r="10152" spans="1:20" x14ac:dyDescent="0.3">
      <c r="A10152" t="s">
        <v>13292</v>
      </c>
      <c r="B10152" t="s">
        <v>4390</v>
      </c>
      <c r="C10152">
        <v>4.3</v>
      </c>
      <c r="D10152">
        <f t="shared" si="1111"/>
        <v>5</v>
      </c>
      <c r="E10152">
        <v>36</v>
      </c>
      <c r="F10152" t="s">
        <v>73</v>
      </c>
      <c r="G10152">
        <f t="shared" si="1106"/>
        <v>12000000</v>
      </c>
      <c r="H10152" s="3" t="s">
        <v>90</v>
      </c>
      <c r="I10152" t="str">
        <f t="shared" si="1107"/>
        <v>5000+</v>
      </c>
      <c r="J10152" s="1">
        <f t="shared" si="1108"/>
        <v>5000</v>
      </c>
      <c r="K10152" t="s">
        <v>17</v>
      </c>
      <c r="L10152" s="2">
        <v>0</v>
      </c>
      <c r="M10152" s="1">
        <f t="shared" si="1112"/>
        <v>0</v>
      </c>
      <c r="N10152" t="s">
        <v>18</v>
      </c>
      <c r="O10152" t="s">
        <v>4391</v>
      </c>
      <c r="P10152" t="s">
        <v>2259</v>
      </c>
      <c r="Q10152" t="str">
        <f t="shared" si="1109"/>
        <v>2017</v>
      </c>
      <c r="R10152" t="str">
        <f t="shared" si="1110"/>
        <v>August</v>
      </c>
      <c r="S10152" t="s">
        <v>1171</v>
      </c>
      <c r="T10152" t="s">
        <v>22</v>
      </c>
    </row>
    <row r="10153" spans="1:20" x14ac:dyDescent="0.3">
      <c r="A10153" t="s">
        <v>13293</v>
      </c>
      <c r="B10153" t="s">
        <v>4716</v>
      </c>
      <c r="C10153">
        <v>4.2</v>
      </c>
      <c r="D10153">
        <f t="shared" si="1111"/>
        <v>5</v>
      </c>
      <c r="E10153">
        <v>2412</v>
      </c>
      <c r="F10153" t="s">
        <v>8730</v>
      </c>
      <c r="G10153">
        <f t="shared" si="1106"/>
        <v>192000</v>
      </c>
      <c r="H10153" s="3" t="s">
        <v>43</v>
      </c>
      <c r="I10153" t="str">
        <f t="shared" si="1107"/>
        <v>100000+</v>
      </c>
      <c r="J10153" s="1">
        <f t="shared" si="1108"/>
        <v>100000</v>
      </c>
      <c r="K10153" t="s">
        <v>17</v>
      </c>
      <c r="L10153" s="2">
        <v>0</v>
      </c>
      <c r="M10153" s="1">
        <f t="shared" si="1112"/>
        <v>0</v>
      </c>
      <c r="N10153" t="s">
        <v>18</v>
      </c>
      <c r="O10153" t="s">
        <v>4717</v>
      </c>
      <c r="P10153" t="s">
        <v>13294</v>
      </c>
      <c r="Q10153" t="str">
        <f t="shared" si="1109"/>
        <v>2012</v>
      </c>
      <c r="R10153" t="str">
        <f t="shared" si="1110"/>
        <v>September</v>
      </c>
      <c r="S10153" t="s">
        <v>13295</v>
      </c>
      <c r="T10153" t="s">
        <v>211</v>
      </c>
    </row>
    <row r="10154" spans="1:20" x14ac:dyDescent="0.3">
      <c r="A10154" t="s">
        <v>13296</v>
      </c>
      <c r="B10154" t="s">
        <v>2910</v>
      </c>
      <c r="C10154">
        <v>4.3</v>
      </c>
      <c r="D10154">
        <f t="shared" si="1111"/>
        <v>5</v>
      </c>
      <c r="E10154">
        <v>51</v>
      </c>
      <c r="F10154" t="s">
        <v>194</v>
      </c>
      <c r="G10154">
        <f t="shared" si="1106"/>
        <v>57000000</v>
      </c>
      <c r="H10154" s="3" t="s">
        <v>90</v>
      </c>
      <c r="I10154" t="str">
        <f t="shared" si="1107"/>
        <v>5000+</v>
      </c>
      <c r="J10154" s="1">
        <f t="shared" si="1108"/>
        <v>5000</v>
      </c>
      <c r="K10154" t="s">
        <v>17</v>
      </c>
      <c r="L10154" s="2">
        <v>0</v>
      </c>
      <c r="M10154" s="1">
        <f t="shared" si="1112"/>
        <v>0</v>
      </c>
      <c r="N10154" t="s">
        <v>18</v>
      </c>
      <c r="O10154" t="s">
        <v>1216</v>
      </c>
      <c r="P10154" t="s">
        <v>80</v>
      </c>
      <c r="Q10154" t="str">
        <f t="shared" si="1109"/>
        <v>2018</v>
      </c>
      <c r="R10154" t="str">
        <f t="shared" si="1110"/>
        <v>April</v>
      </c>
      <c r="S10154" t="s">
        <v>13297</v>
      </c>
      <c r="T10154" t="s">
        <v>63</v>
      </c>
    </row>
    <row r="10155" spans="1:20" x14ac:dyDescent="0.3">
      <c r="A10155" t="s">
        <v>13298</v>
      </c>
      <c r="B10155" t="s">
        <v>4390</v>
      </c>
      <c r="C10155">
        <v>2.2000000000000002</v>
      </c>
      <c r="D10155">
        <f t="shared" si="1111"/>
        <v>3</v>
      </c>
      <c r="E10155">
        <v>19</v>
      </c>
      <c r="F10155" t="s">
        <v>493</v>
      </c>
      <c r="G10155">
        <f t="shared" si="1106"/>
        <v>2100000</v>
      </c>
      <c r="H10155" s="3" t="s">
        <v>719</v>
      </c>
      <c r="I10155" t="str">
        <f t="shared" si="1107"/>
        <v>1000+</v>
      </c>
      <c r="J10155" s="1">
        <f t="shared" si="1108"/>
        <v>1000</v>
      </c>
      <c r="K10155" t="s">
        <v>17</v>
      </c>
      <c r="L10155" s="2">
        <v>0</v>
      </c>
      <c r="M10155" s="1">
        <f t="shared" si="1112"/>
        <v>0</v>
      </c>
      <c r="N10155" t="s">
        <v>18</v>
      </c>
      <c r="O10155" t="s">
        <v>4391</v>
      </c>
      <c r="P10155" t="s">
        <v>7623</v>
      </c>
      <c r="Q10155" t="str">
        <f t="shared" si="1109"/>
        <v>2017</v>
      </c>
      <c r="R10155" t="str">
        <f t="shared" si="1110"/>
        <v>September</v>
      </c>
      <c r="S10155">
        <v>1.1000000000000001</v>
      </c>
      <c r="T10155" t="s">
        <v>535</v>
      </c>
    </row>
    <row r="10156" spans="1:20" x14ac:dyDescent="0.3">
      <c r="A10156" t="s">
        <v>13299</v>
      </c>
      <c r="B10156" t="s">
        <v>1680</v>
      </c>
      <c r="C10156">
        <v>3.9</v>
      </c>
      <c r="D10156">
        <f t="shared" si="1111"/>
        <v>4</v>
      </c>
      <c r="E10156">
        <v>49</v>
      </c>
      <c r="F10156" t="s">
        <v>255</v>
      </c>
      <c r="G10156">
        <f t="shared" si="1106"/>
        <v>3900000</v>
      </c>
      <c r="H10156" s="3" t="s">
        <v>16</v>
      </c>
      <c r="I10156" t="str">
        <f t="shared" si="1107"/>
        <v>10000+</v>
      </c>
      <c r="J10156" s="1">
        <f t="shared" si="1108"/>
        <v>10000</v>
      </c>
      <c r="K10156" t="s">
        <v>17</v>
      </c>
      <c r="L10156" s="2">
        <v>0</v>
      </c>
      <c r="M10156" s="1">
        <f t="shared" si="1112"/>
        <v>0</v>
      </c>
      <c r="N10156" t="s">
        <v>18</v>
      </c>
      <c r="O10156" t="s">
        <v>1681</v>
      </c>
      <c r="P10156" t="s">
        <v>9049</v>
      </c>
      <c r="Q10156" t="str">
        <f t="shared" si="1109"/>
        <v>2017</v>
      </c>
      <c r="R10156" t="str">
        <f t="shared" si="1110"/>
        <v>February</v>
      </c>
      <c r="S10156" t="s">
        <v>13300</v>
      </c>
      <c r="T10156" t="s">
        <v>71</v>
      </c>
    </row>
    <row r="10157" spans="1:20" x14ac:dyDescent="0.3">
      <c r="A10157" t="s">
        <v>13301</v>
      </c>
      <c r="B10157" t="s">
        <v>2377</v>
      </c>
      <c r="C10157">
        <v>2.8</v>
      </c>
      <c r="D10157">
        <f t="shared" si="1111"/>
        <v>3</v>
      </c>
      <c r="E10157">
        <v>3187</v>
      </c>
      <c r="F10157" t="s">
        <v>142</v>
      </c>
      <c r="G10157">
        <f t="shared" si="1106"/>
        <v>11000000</v>
      </c>
      <c r="H10157" s="3" t="s">
        <v>43</v>
      </c>
      <c r="I10157" t="str">
        <f t="shared" si="1107"/>
        <v>100000+</v>
      </c>
      <c r="J10157" s="1">
        <f t="shared" si="1108"/>
        <v>100000</v>
      </c>
      <c r="K10157" t="s">
        <v>17</v>
      </c>
      <c r="L10157" s="2">
        <v>0</v>
      </c>
      <c r="M10157" s="1">
        <f t="shared" si="1112"/>
        <v>0</v>
      </c>
      <c r="N10157" t="s">
        <v>18</v>
      </c>
      <c r="O10157" t="s">
        <v>2378</v>
      </c>
      <c r="P10157" t="s">
        <v>980</v>
      </c>
      <c r="Q10157" t="str">
        <f t="shared" si="1109"/>
        <v>2017</v>
      </c>
      <c r="R10157" t="str">
        <f t="shared" si="1110"/>
        <v>January</v>
      </c>
      <c r="S10157" t="s">
        <v>1666</v>
      </c>
      <c r="T10157" t="s">
        <v>76</v>
      </c>
    </row>
    <row r="10158" spans="1:20" x14ac:dyDescent="0.3">
      <c r="A10158" t="s">
        <v>13302</v>
      </c>
      <c r="B10158" t="s">
        <v>1680</v>
      </c>
      <c r="C10158">
        <v>4.4000000000000004</v>
      </c>
      <c r="D10158">
        <f t="shared" si="1111"/>
        <v>5</v>
      </c>
      <c r="E10158">
        <v>32</v>
      </c>
      <c r="F10158" t="s">
        <v>481</v>
      </c>
      <c r="G10158">
        <f t="shared" si="1106"/>
        <v>2300000</v>
      </c>
      <c r="H10158" s="3" t="s">
        <v>719</v>
      </c>
      <c r="I10158" t="str">
        <f t="shared" si="1107"/>
        <v>1000+</v>
      </c>
      <c r="J10158" s="1">
        <f t="shared" si="1108"/>
        <v>1000</v>
      </c>
      <c r="K10158" t="s">
        <v>17</v>
      </c>
      <c r="L10158" s="2">
        <v>0</v>
      </c>
      <c r="M10158" s="1">
        <f t="shared" si="1112"/>
        <v>0</v>
      </c>
      <c r="N10158" t="s">
        <v>18</v>
      </c>
      <c r="O10158" t="s">
        <v>1681</v>
      </c>
      <c r="P10158" t="s">
        <v>5151</v>
      </c>
      <c r="Q10158" t="str">
        <f t="shared" si="1109"/>
        <v>2018</v>
      </c>
      <c r="R10158" t="str">
        <f t="shared" si="1110"/>
        <v>January</v>
      </c>
      <c r="S10158">
        <v>2.2999999999999998</v>
      </c>
      <c r="T10158" t="s">
        <v>46</v>
      </c>
    </row>
    <row r="10159" spans="1:20" x14ac:dyDescent="0.3">
      <c r="A10159" t="s">
        <v>13303</v>
      </c>
      <c r="B10159" t="s">
        <v>402</v>
      </c>
      <c r="C10159">
        <v>4.5999999999999996</v>
      </c>
      <c r="D10159">
        <f t="shared" si="1111"/>
        <v>5</v>
      </c>
      <c r="E10159">
        <v>595</v>
      </c>
      <c r="F10159" t="s">
        <v>631</v>
      </c>
      <c r="G10159">
        <f t="shared" si="1106"/>
        <v>8500000</v>
      </c>
      <c r="H10159" s="3" t="s">
        <v>49</v>
      </c>
      <c r="I10159" t="str">
        <f t="shared" si="1107"/>
        <v>50000+</v>
      </c>
      <c r="J10159" s="1">
        <f t="shared" si="1108"/>
        <v>50000</v>
      </c>
      <c r="K10159" t="s">
        <v>17</v>
      </c>
      <c r="L10159" s="2">
        <v>0</v>
      </c>
      <c r="M10159" s="1">
        <f t="shared" si="1112"/>
        <v>0</v>
      </c>
      <c r="N10159" t="s">
        <v>18</v>
      </c>
      <c r="O10159" t="s">
        <v>404</v>
      </c>
      <c r="P10159" t="s">
        <v>12080</v>
      </c>
      <c r="Q10159" t="str">
        <f t="shared" si="1109"/>
        <v>2016</v>
      </c>
      <c r="R10159" t="str">
        <f t="shared" si="1110"/>
        <v>June</v>
      </c>
      <c r="S10159">
        <v>6</v>
      </c>
      <c r="T10159" t="s">
        <v>71</v>
      </c>
    </row>
    <row r="10160" spans="1:20" x14ac:dyDescent="0.3">
      <c r="A10160" t="s">
        <v>13304</v>
      </c>
      <c r="B10160" t="s">
        <v>4390</v>
      </c>
      <c r="C10160">
        <v>4.4000000000000004</v>
      </c>
      <c r="D10160">
        <f t="shared" si="1111"/>
        <v>5</v>
      </c>
      <c r="E10160">
        <v>55</v>
      </c>
      <c r="F10160" t="s">
        <v>1001</v>
      </c>
      <c r="G10160">
        <f t="shared" si="1106"/>
        <v>1400000</v>
      </c>
      <c r="H10160" s="3" t="s">
        <v>90</v>
      </c>
      <c r="I10160" t="str">
        <f t="shared" si="1107"/>
        <v>5000+</v>
      </c>
      <c r="J10160" s="1">
        <f t="shared" si="1108"/>
        <v>5000</v>
      </c>
      <c r="K10160" t="s">
        <v>17</v>
      </c>
      <c r="L10160" s="2">
        <v>0</v>
      </c>
      <c r="M10160" s="1">
        <f t="shared" si="1112"/>
        <v>0</v>
      </c>
      <c r="N10160" t="s">
        <v>18</v>
      </c>
      <c r="O10160" t="s">
        <v>4391</v>
      </c>
      <c r="P10160" t="s">
        <v>331</v>
      </c>
      <c r="Q10160" t="str">
        <f t="shared" si="1109"/>
        <v>2017</v>
      </c>
      <c r="R10160" t="str">
        <f t="shared" si="1110"/>
        <v>September</v>
      </c>
      <c r="S10160" t="s">
        <v>2707</v>
      </c>
      <c r="T10160" t="s">
        <v>245</v>
      </c>
    </row>
    <row r="10161" spans="1:20" x14ac:dyDescent="0.3">
      <c r="A10161" t="s">
        <v>13305</v>
      </c>
      <c r="B10161" t="s">
        <v>4390</v>
      </c>
      <c r="C10161">
        <v>3.9</v>
      </c>
      <c r="D10161">
        <f t="shared" si="1111"/>
        <v>4</v>
      </c>
      <c r="E10161">
        <v>33</v>
      </c>
      <c r="F10161" t="s">
        <v>8422</v>
      </c>
      <c r="G10161">
        <f t="shared" si="1106"/>
        <v>473000</v>
      </c>
      <c r="H10161" s="3" t="s">
        <v>90</v>
      </c>
      <c r="I10161" t="str">
        <f t="shared" si="1107"/>
        <v>5000+</v>
      </c>
      <c r="J10161" s="1">
        <f t="shared" si="1108"/>
        <v>5000</v>
      </c>
      <c r="K10161" t="s">
        <v>17</v>
      </c>
      <c r="L10161" s="2">
        <v>0</v>
      </c>
      <c r="M10161" s="1">
        <f t="shared" si="1112"/>
        <v>0</v>
      </c>
      <c r="N10161" t="s">
        <v>18</v>
      </c>
      <c r="O10161" t="s">
        <v>4391</v>
      </c>
      <c r="P10161" t="s">
        <v>13306</v>
      </c>
      <c r="Q10161" t="str">
        <f t="shared" si="1109"/>
        <v>2016</v>
      </c>
      <c r="R10161" t="str">
        <f t="shared" si="1110"/>
        <v>May</v>
      </c>
      <c r="S10161">
        <v>9</v>
      </c>
      <c r="T10161" t="s">
        <v>267</v>
      </c>
    </row>
    <row r="10162" spans="1:20" x14ac:dyDescent="0.3">
      <c r="A10162" t="s">
        <v>13307</v>
      </c>
      <c r="B10162" t="s">
        <v>4390</v>
      </c>
      <c r="C10162">
        <v>2.9</v>
      </c>
      <c r="D10162">
        <f t="shared" si="1111"/>
        <v>3</v>
      </c>
      <c r="E10162">
        <v>7</v>
      </c>
      <c r="F10162" t="s">
        <v>224</v>
      </c>
      <c r="G10162">
        <f t="shared" si="1106"/>
        <v>2400000</v>
      </c>
      <c r="H10162" s="3" t="s">
        <v>719</v>
      </c>
      <c r="I10162" t="str">
        <f t="shared" si="1107"/>
        <v>1000+</v>
      </c>
      <c r="J10162" s="1">
        <f t="shared" si="1108"/>
        <v>1000</v>
      </c>
      <c r="K10162" t="s">
        <v>17</v>
      </c>
      <c r="L10162" s="2">
        <v>0</v>
      </c>
      <c r="M10162" s="1">
        <f t="shared" si="1112"/>
        <v>0</v>
      </c>
      <c r="N10162" t="s">
        <v>18</v>
      </c>
      <c r="O10162" t="s">
        <v>4391</v>
      </c>
      <c r="P10162" t="s">
        <v>1261</v>
      </c>
      <c r="Q10162" t="str">
        <f t="shared" si="1109"/>
        <v>2017</v>
      </c>
      <c r="R10162" t="str">
        <f t="shared" si="1110"/>
        <v>October</v>
      </c>
      <c r="S10162">
        <v>2</v>
      </c>
      <c r="T10162" t="s">
        <v>71</v>
      </c>
    </row>
    <row r="10163" spans="1:20" x14ac:dyDescent="0.3">
      <c r="A10163" t="s">
        <v>13308</v>
      </c>
      <c r="B10163" t="s">
        <v>5011</v>
      </c>
      <c r="C10163">
        <v>4.0999999999999996</v>
      </c>
      <c r="D10163">
        <f t="shared" si="1111"/>
        <v>5</v>
      </c>
      <c r="E10163">
        <v>40</v>
      </c>
      <c r="F10163" t="s">
        <v>255</v>
      </c>
      <c r="G10163">
        <f t="shared" si="1106"/>
        <v>3900000</v>
      </c>
      <c r="H10163" s="3" t="s">
        <v>719</v>
      </c>
      <c r="I10163" t="str">
        <f t="shared" si="1107"/>
        <v>1000+</v>
      </c>
      <c r="J10163" s="1">
        <f t="shared" si="1108"/>
        <v>1000</v>
      </c>
      <c r="K10163" t="s">
        <v>17</v>
      </c>
      <c r="L10163" s="2">
        <v>0</v>
      </c>
      <c r="M10163" s="1">
        <f t="shared" si="1112"/>
        <v>0</v>
      </c>
      <c r="N10163" t="s">
        <v>18</v>
      </c>
      <c r="O10163" t="s">
        <v>5012</v>
      </c>
      <c r="P10163" t="s">
        <v>3098</v>
      </c>
      <c r="Q10163" t="str">
        <f t="shared" si="1109"/>
        <v>2017</v>
      </c>
      <c r="R10163" t="str">
        <f t="shared" si="1110"/>
        <v>July</v>
      </c>
      <c r="S10163" t="s">
        <v>21</v>
      </c>
      <c r="T10163" t="s">
        <v>245</v>
      </c>
    </row>
    <row r="10164" spans="1:20" x14ac:dyDescent="0.3">
      <c r="A10164" t="s">
        <v>13309</v>
      </c>
      <c r="B10164" t="s">
        <v>4098</v>
      </c>
      <c r="C10164">
        <v>5</v>
      </c>
      <c r="D10164">
        <f t="shared" si="1111"/>
        <v>5</v>
      </c>
      <c r="E10164">
        <v>7</v>
      </c>
      <c r="F10164" t="s">
        <v>1861</v>
      </c>
      <c r="G10164">
        <f t="shared" si="1106"/>
        <v>68000000</v>
      </c>
      <c r="H10164" s="3" t="s">
        <v>942</v>
      </c>
      <c r="I10164" t="str">
        <f t="shared" si="1107"/>
        <v>100+</v>
      </c>
      <c r="J10164" s="1">
        <f t="shared" si="1108"/>
        <v>100</v>
      </c>
      <c r="K10164" t="s">
        <v>17</v>
      </c>
      <c r="L10164" s="2">
        <v>0</v>
      </c>
      <c r="M10164" s="1">
        <f t="shared" si="1112"/>
        <v>0</v>
      </c>
      <c r="N10164" t="s">
        <v>18</v>
      </c>
      <c r="O10164" t="s">
        <v>2572</v>
      </c>
      <c r="P10164" t="s">
        <v>274</v>
      </c>
      <c r="Q10164" t="str">
        <f t="shared" si="1109"/>
        <v>2018</v>
      </c>
      <c r="R10164" t="str">
        <f t="shared" si="1110"/>
        <v>July</v>
      </c>
      <c r="S10164" t="s">
        <v>3933</v>
      </c>
      <c r="T10164" t="s">
        <v>22</v>
      </c>
    </row>
    <row r="10165" spans="1:20" x14ac:dyDescent="0.3">
      <c r="A10165" t="s">
        <v>13310</v>
      </c>
      <c r="B10165" t="s">
        <v>4390</v>
      </c>
      <c r="C10165">
        <v>4.5999999999999996</v>
      </c>
      <c r="D10165">
        <f t="shared" si="1111"/>
        <v>5</v>
      </c>
      <c r="E10165">
        <v>1420</v>
      </c>
      <c r="F10165" t="s">
        <v>916</v>
      </c>
      <c r="G10165">
        <f t="shared" si="1106"/>
        <v>1600000</v>
      </c>
      <c r="H10165" s="3" t="s">
        <v>43</v>
      </c>
      <c r="I10165" t="str">
        <f t="shared" si="1107"/>
        <v>100000+</v>
      </c>
      <c r="J10165" s="1">
        <f t="shared" si="1108"/>
        <v>100000</v>
      </c>
      <c r="K10165" t="s">
        <v>17</v>
      </c>
      <c r="L10165" s="2">
        <v>0</v>
      </c>
      <c r="M10165" s="1">
        <f t="shared" si="1112"/>
        <v>0</v>
      </c>
      <c r="N10165" t="s">
        <v>18</v>
      </c>
      <c r="O10165" t="s">
        <v>4391</v>
      </c>
      <c r="P10165" t="s">
        <v>8226</v>
      </c>
      <c r="Q10165" t="str">
        <f t="shared" si="1109"/>
        <v>2015</v>
      </c>
      <c r="R10165" t="str">
        <f t="shared" si="1110"/>
        <v>November</v>
      </c>
      <c r="S10165" t="s">
        <v>13311</v>
      </c>
      <c r="T10165" t="s">
        <v>245</v>
      </c>
    </row>
    <row r="10166" spans="1:20" x14ac:dyDescent="0.3">
      <c r="A10166" t="s">
        <v>13312</v>
      </c>
      <c r="B10166" t="s">
        <v>929</v>
      </c>
      <c r="C10166">
        <v>3.7</v>
      </c>
      <c r="D10166">
        <f t="shared" si="1111"/>
        <v>4</v>
      </c>
      <c r="E10166">
        <v>1212</v>
      </c>
      <c r="F10166" t="s">
        <v>39</v>
      </c>
      <c r="G10166">
        <f t="shared" si="1106"/>
        <v>1000</v>
      </c>
      <c r="H10166" s="3" t="s">
        <v>43</v>
      </c>
      <c r="I10166" t="str">
        <f t="shared" si="1107"/>
        <v>100000+</v>
      </c>
      <c r="J10166" s="1">
        <f t="shared" si="1108"/>
        <v>100000</v>
      </c>
      <c r="K10166" t="s">
        <v>17</v>
      </c>
      <c r="L10166" s="2">
        <v>0</v>
      </c>
      <c r="M10166" s="1">
        <f t="shared" si="1112"/>
        <v>0</v>
      </c>
      <c r="N10166" t="s">
        <v>375</v>
      </c>
      <c r="O10166" t="s">
        <v>930</v>
      </c>
      <c r="P10166" t="s">
        <v>1102</v>
      </c>
      <c r="Q10166" t="str">
        <f t="shared" si="1109"/>
        <v>2018</v>
      </c>
      <c r="R10166" t="str">
        <f t="shared" si="1110"/>
        <v>February</v>
      </c>
      <c r="S10166" t="s">
        <v>1103</v>
      </c>
      <c r="T10166" t="s">
        <v>71</v>
      </c>
    </row>
    <row r="10167" spans="1:20" x14ac:dyDescent="0.3">
      <c r="A10167" t="s">
        <v>13313</v>
      </c>
      <c r="B10167" t="s">
        <v>730</v>
      </c>
      <c r="C10167">
        <v>3.5</v>
      </c>
      <c r="D10167">
        <f t="shared" si="1111"/>
        <v>4</v>
      </c>
      <c r="E10167">
        <v>0</v>
      </c>
      <c r="F10167" t="s">
        <v>1314</v>
      </c>
      <c r="G10167">
        <f t="shared" si="1106"/>
        <v>1800000</v>
      </c>
      <c r="H10167" s="3" t="s">
        <v>1194</v>
      </c>
      <c r="I10167" t="str">
        <f t="shared" si="1107"/>
        <v>5+</v>
      </c>
      <c r="J10167" s="1">
        <f t="shared" si="1108"/>
        <v>5</v>
      </c>
      <c r="K10167" t="s">
        <v>17</v>
      </c>
      <c r="L10167" s="2">
        <v>0</v>
      </c>
      <c r="M10167" s="1">
        <f t="shared" si="1112"/>
        <v>0</v>
      </c>
      <c r="N10167" t="s">
        <v>18</v>
      </c>
      <c r="O10167" t="s">
        <v>731</v>
      </c>
      <c r="P10167" t="s">
        <v>248</v>
      </c>
      <c r="Q10167" t="str">
        <f t="shared" si="1109"/>
        <v>2018</v>
      </c>
      <c r="R10167" t="str">
        <f t="shared" si="1110"/>
        <v>July</v>
      </c>
      <c r="S10167">
        <v>1</v>
      </c>
      <c r="T10167" t="s">
        <v>22</v>
      </c>
    </row>
    <row r="10168" spans="1:20" x14ac:dyDescent="0.3">
      <c r="A10168" t="s">
        <v>3638</v>
      </c>
      <c r="B10168" t="s">
        <v>3634</v>
      </c>
      <c r="C10168">
        <v>4.4000000000000004</v>
      </c>
      <c r="D10168">
        <f t="shared" si="1111"/>
        <v>5</v>
      </c>
      <c r="E10168">
        <v>49580</v>
      </c>
      <c r="F10168" t="s">
        <v>477</v>
      </c>
      <c r="G10168">
        <f t="shared" si="1106"/>
        <v>4000000</v>
      </c>
      <c r="H10168" s="3" t="s">
        <v>79</v>
      </c>
      <c r="I10168" t="str">
        <f t="shared" si="1107"/>
        <v>10000000+</v>
      </c>
      <c r="J10168" s="1">
        <f t="shared" si="1108"/>
        <v>10000000</v>
      </c>
      <c r="K10168" t="s">
        <v>17</v>
      </c>
      <c r="L10168" s="2">
        <v>0</v>
      </c>
      <c r="M10168" s="1">
        <f t="shared" si="1112"/>
        <v>0</v>
      </c>
      <c r="N10168" t="s">
        <v>18</v>
      </c>
      <c r="O10168" t="s">
        <v>3635</v>
      </c>
      <c r="P10168" t="s">
        <v>2883</v>
      </c>
      <c r="Q10168" t="str">
        <f t="shared" si="1109"/>
        <v>2018</v>
      </c>
      <c r="R10168" t="str">
        <f t="shared" si="1110"/>
        <v>June</v>
      </c>
      <c r="S10168">
        <v>1.24</v>
      </c>
      <c r="T10168" t="s">
        <v>71</v>
      </c>
    </row>
    <row r="10169" spans="1:20" x14ac:dyDescent="0.3">
      <c r="A10169" t="s">
        <v>3640</v>
      </c>
      <c r="B10169" t="s">
        <v>3634</v>
      </c>
      <c r="C10169">
        <v>4.2</v>
      </c>
      <c r="D10169">
        <f t="shared" si="1111"/>
        <v>5</v>
      </c>
      <c r="E10169">
        <v>22650</v>
      </c>
      <c r="F10169" t="s">
        <v>575</v>
      </c>
      <c r="G10169">
        <f t="shared" si="1106"/>
        <v>1500000</v>
      </c>
      <c r="H10169" s="3" t="s">
        <v>56</v>
      </c>
      <c r="I10169" t="str">
        <f t="shared" si="1107"/>
        <v>1000000+</v>
      </c>
      <c r="J10169" s="1">
        <f t="shared" si="1108"/>
        <v>1000000</v>
      </c>
      <c r="K10169" t="s">
        <v>17</v>
      </c>
      <c r="L10169" s="2">
        <v>0</v>
      </c>
      <c r="M10169" s="1">
        <f t="shared" si="1112"/>
        <v>0</v>
      </c>
      <c r="N10169" t="s">
        <v>18</v>
      </c>
      <c r="O10169" t="s">
        <v>3635</v>
      </c>
      <c r="P10169" t="s">
        <v>508</v>
      </c>
      <c r="Q10169" t="str">
        <f t="shared" si="1109"/>
        <v>2018</v>
      </c>
      <c r="R10169" t="str">
        <f t="shared" si="1110"/>
        <v>May</v>
      </c>
      <c r="S10169" t="s">
        <v>3641</v>
      </c>
      <c r="T10169" t="s">
        <v>76</v>
      </c>
    </row>
    <row r="10170" spans="1:20" x14ac:dyDescent="0.3">
      <c r="A10170" t="s">
        <v>13314</v>
      </c>
      <c r="B10170" t="s">
        <v>505</v>
      </c>
      <c r="C10170">
        <v>4.4000000000000004</v>
      </c>
      <c r="D10170">
        <f t="shared" si="1111"/>
        <v>5</v>
      </c>
      <c r="E10170">
        <v>4518</v>
      </c>
      <c r="F10170" t="s">
        <v>178</v>
      </c>
      <c r="G10170">
        <f t="shared" si="1106"/>
        <v>26000000</v>
      </c>
      <c r="H10170" s="3" t="s">
        <v>56</v>
      </c>
      <c r="I10170" t="str">
        <f t="shared" si="1107"/>
        <v>1000000+</v>
      </c>
      <c r="J10170" s="1">
        <f t="shared" si="1108"/>
        <v>1000000</v>
      </c>
      <c r="K10170" t="s">
        <v>17</v>
      </c>
      <c r="L10170" s="2">
        <v>0</v>
      </c>
      <c r="M10170" s="1">
        <f t="shared" si="1112"/>
        <v>0</v>
      </c>
      <c r="N10170" t="s">
        <v>18</v>
      </c>
      <c r="O10170" t="s">
        <v>506</v>
      </c>
      <c r="P10170" t="s">
        <v>343</v>
      </c>
      <c r="Q10170" t="str">
        <f t="shared" si="1109"/>
        <v>2018</v>
      </c>
      <c r="R10170" t="str">
        <f t="shared" si="1110"/>
        <v>March</v>
      </c>
      <c r="S10170">
        <v>1.5</v>
      </c>
      <c r="T10170" t="s">
        <v>71</v>
      </c>
    </row>
    <row r="10171" spans="1:20" x14ac:dyDescent="0.3">
      <c r="A10171" t="s">
        <v>13315</v>
      </c>
      <c r="B10171" t="s">
        <v>402</v>
      </c>
      <c r="C10171">
        <v>3.9</v>
      </c>
      <c r="D10171">
        <f t="shared" si="1111"/>
        <v>4</v>
      </c>
      <c r="E10171">
        <v>46</v>
      </c>
      <c r="F10171" t="s">
        <v>1015</v>
      </c>
      <c r="G10171">
        <f t="shared" si="1106"/>
        <v>3000000</v>
      </c>
      <c r="H10171" s="3" t="s">
        <v>90</v>
      </c>
      <c r="I10171" t="str">
        <f t="shared" si="1107"/>
        <v>5000+</v>
      </c>
      <c r="J10171" s="1">
        <f t="shared" si="1108"/>
        <v>5000</v>
      </c>
      <c r="K10171" t="s">
        <v>17</v>
      </c>
      <c r="L10171" s="2">
        <v>0</v>
      </c>
      <c r="M10171" s="1">
        <f t="shared" si="1112"/>
        <v>0</v>
      </c>
      <c r="N10171" t="s">
        <v>18</v>
      </c>
      <c r="O10171" t="s">
        <v>404</v>
      </c>
      <c r="P10171" t="s">
        <v>5710</v>
      </c>
      <c r="Q10171" t="str">
        <f t="shared" si="1109"/>
        <v>2018</v>
      </c>
      <c r="R10171" t="str">
        <f t="shared" si="1110"/>
        <v>April</v>
      </c>
      <c r="S10171">
        <v>1.1000000000000001</v>
      </c>
      <c r="T10171" t="s">
        <v>76</v>
      </c>
    </row>
    <row r="10172" spans="1:20" x14ac:dyDescent="0.3">
      <c r="A10172" t="s">
        <v>13316</v>
      </c>
      <c r="B10172" t="s">
        <v>2519</v>
      </c>
      <c r="C10172">
        <v>3.6</v>
      </c>
      <c r="D10172">
        <f t="shared" si="1111"/>
        <v>4</v>
      </c>
      <c r="E10172">
        <v>33</v>
      </c>
      <c r="F10172" t="s">
        <v>2679</v>
      </c>
      <c r="G10172">
        <f t="shared" si="1106"/>
        <v>71000000</v>
      </c>
      <c r="H10172" s="3" t="s">
        <v>90</v>
      </c>
      <c r="I10172" t="str">
        <f t="shared" si="1107"/>
        <v>5000+</v>
      </c>
      <c r="J10172" s="1">
        <f t="shared" si="1108"/>
        <v>5000</v>
      </c>
      <c r="K10172" t="s">
        <v>17</v>
      </c>
      <c r="L10172" s="2">
        <v>0</v>
      </c>
      <c r="M10172" s="1">
        <f t="shared" si="1112"/>
        <v>0</v>
      </c>
      <c r="N10172" t="s">
        <v>37</v>
      </c>
      <c r="O10172" t="s">
        <v>5912</v>
      </c>
      <c r="P10172" t="s">
        <v>7556</v>
      </c>
      <c r="Q10172" t="str">
        <f t="shared" si="1109"/>
        <v>2017</v>
      </c>
      <c r="R10172" t="str">
        <f t="shared" si="1110"/>
        <v>June</v>
      </c>
      <c r="S10172">
        <v>1.2</v>
      </c>
      <c r="T10172" t="s">
        <v>22</v>
      </c>
    </row>
    <row r="10173" spans="1:20" x14ac:dyDescent="0.3">
      <c r="A10173" t="s">
        <v>13317</v>
      </c>
      <c r="B10173" t="s">
        <v>2910</v>
      </c>
      <c r="C10173">
        <v>3.4</v>
      </c>
      <c r="D10173">
        <f t="shared" si="1111"/>
        <v>4</v>
      </c>
      <c r="E10173">
        <v>17</v>
      </c>
      <c r="F10173" t="s">
        <v>13318</v>
      </c>
      <c r="G10173">
        <f t="shared" si="1106"/>
        <v>246000</v>
      </c>
      <c r="H10173" s="3" t="s">
        <v>719</v>
      </c>
      <c r="I10173" t="str">
        <f t="shared" si="1107"/>
        <v>1000+</v>
      </c>
      <c r="J10173" s="1">
        <f t="shared" si="1108"/>
        <v>1000</v>
      </c>
      <c r="K10173" t="s">
        <v>17</v>
      </c>
      <c r="L10173" s="2">
        <v>0</v>
      </c>
      <c r="M10173" s="1">
        <f t="shared" si="1112"/>
        <v>0</v>
      </c>
      <c r="N10173" t="s">
        <v>18</v>
      </c>
      <c r="O10173" t="s">
        <v>1445</v>
      </c>
      <c r="P10173" t="s">
        <v>4397</v>
      </c>
      <c r="Q10173" t="str">
        <f t="shared" si="1109"/>
        <v>2014</v>
      </c>
      <c r="R10173" t="str">
        <f t="shared" si="1110"/>
        <v>November</v>
      </c>
      <c r="S10173">
        <v>1</v>
      </c>
      <c r="T10173" t="s">
        <v>76</v>
      </c>
    </row>
    <row r="10174" spans="1:20" x14ac:dyDescent="0.3">
      <c r="A10174" t="s">
        <v>13319</v>
      </c>
      <c r="B10174" t="s">
        <v>4098</v>
      </c>
      <c r="C10174">
        <v>3.5</v>
      </c>
      <c r="D10174">
        <f t="shared" si="1111"/>
        <v>4</v>
      </c>
      <c r="E10174">
        <v>0</v>
      </c>
      <c r="F10174" t="s">
        <v>213</v>
      </c>
      <c r="G10174">
        <f t="shared" si="1106"/>
        <v>3600000</v>
      </c>
      <c r="H10174" s="3" t="s">
        <v>1122</v>
      </c>
      <c r="I10174" t="str">
        <f t="shared" si="1107"/>
        <v>500+</v>
      </c>
      <c r="J10174" s="1">
        <f t="shared" si="1108"/>
        <v>500</v>
      </c>
      <c r="K10174" t="s">
        <v>17</v>
      </c>
      <c r="L10174" s="2">
        <v>0</v>
      </c>
      <c r="M10174" s="1">
        <f t="shared" si="1112"/>
        <v>0</v>
      </c>
      <c r="N10174" t="s">
        <v>18</v>
      </c>
      <c r="O10174" t="s">
        <v>2572</v>
      </c>
      <c r="P10174" t="s">
        <v>12594</v>
      </c>
      <c r="Q10174" t="str">
        <f t="shared" si="1109"/>
        <v>2017</v>
      </c>
      <c r="R10174" t="str">
        <f t="shared" si="1110"/>
        <v>January</v>
      </c>
      <c r="S10174">
        <v>1.3</v>
      </c>
      <c r="T10174" t="s">
        <v>22</v>
      </c>
    </row>
    <row r="10175" spans="1:20" x14ac:dyDescent="0.3">
      <c r="A10175" t="s">
        <v>13320</v>
      </c>
      <c r="B10175" t="s">
        <v>4390</v>
      </c>
      <c r="C10175">
        <v>4.3</v>
      </c>
      <c r="D10175">
        <f t="shared" si="1111"/>
        <v>5</v>
      </c>
      <c r="E10175">
        <v>9716</v>
      </c>
      <c r="F10175" t="s">
        <v>3482</v>
      </c>
      <c r="G10175">
        <f t="shared" ref="G10175:G10238" si="1113">IF(RIGHT(F10175,1)="M",LEFT(F10175,LEN(F10175)-1)*1000000,IF(RIGHT(F10175,1)="K",LEFT(F10175,LEN(F10175)-1)*1000, 1000))</f>
        <v>1300000</v>
      </c>
      <c r="H10175" s="3" t="s">
        <v>56</v>
      </c>
      <c r="I10175" t="str">
        <f t="shared" ref="I10175:I10238" si="1114">SUBSTITUTE(H10175,",","")</f>
        <v>1000000+</v>
      </c>
      <c r="J10175" s="1">
        <f t="shared" ref="J10175:J10238" si="1115">VALUE(LEFT(I10175,LEN(I10175)-1))</f>
        <v>1000000</v>
      </c>
      <c r="K10175" t="s">
        <v>17</v>
      </c>
      <c r="L10175" s="2">
        <v>0</v>
      </c>
      <c r="M10175" s="1">
        <f t="shared" si="1112"/>
        <v>0</v>
      </c>
      <c r="N10175" t="s">
        <v>18</v>
      </c>
      <c r="O10175" t="s">
        <v>4391</v>
      </c>
      <c r="P10175" t="s">
        <v>1956</v>
      </c>
      <c r="Q10175" t="str">
        <f t="shared" ref="Q10175:Q10238" si="1116">RIGHT(P10175,4)</f>
        <v>2018</v>
      </c>
      <c r="R10175" t="str">
        <f t="shared" ref="R10175:R10238" si="1117">LEFT(P10175,FIND(" ",P10175)-1)</f>
        <v>April</v>
      </c>
      <c r="S10175">
        <v>4.7</v>
      </c>
      <c r="T10175" t="s">
        <v>76</v>
      </c>
    </row>
    <row r="10176" spans="1:20" x14ac:dyDescent="0.3">
      <c r="A10176" t="s">
        <v>4129</v>
      </c>
      <c r="B10176" t="s">
        <v>4098</v>
      </c>
      <c r="C10176">
        <v>4.3</v>
      </c>
      <c r="D10176">
        <f t="shared" si="1111"/>
        <v>5</v>
      </c>
      <c r="E10176">
        <v>63782</v>
      </c>
      <c r="F10176" t="s">
        <v>152</v>
      </c>
      <c r="G10176">
        <f t="shared" si="1113"/>
        <v>24000000</v>
      </c>
      <c r="H10176" s="3" t="s">
        <v>31</v>
      </c>
      <c r="I10176" t="str">
        <f t="shared" si="1114"/>
        <v>5000000+</v>
      </c>
      <c r="J10176" s="1">
        <f t="shared" si="1115"/>
        <v>5000000</v>
      </c>
      <c r="K10176" t="s">
        <v>17</v>
      </c>
      <c r="L10176" s="2">
        <v>0</v>
      </c>
      <c r="M10176" s="1">
        <f t="shared" si="1112"/>
        <v>0</v>
      </c>
      <c r="N10176" t="s">
        <v>18</v>
      </c>
      <c r="O10176" t="s">
        <v>2572</v>
      </c>
      <c r="P10176" t="s">
        <v>4530</v>
      </c>
      <c r="Q10176" t="str">
        <f t="shared" si="1116"/>
        <v>2018</v>
      </c>
      <c r="R10176" t="str">
        <f t="shared" si="1117"/>
        <v>August</v>
      </c>
      <c r="S10176" t="s">
        <v>2837</v>
      </c>
      <c r="T10176" t="s">
        <v>71</v>
      </c>
    </row>
    <row r="10177" spans="1:20" x14ac:dyDescent="0.3">
      <c r="A10177" t="s">
        <v>13321</v>
      </c>
      <c r="B10177" t="s">
        <v>2519</v>
      </c>
      <c r="C10177">
        <v>4.4000000000000004</v>
      </c>
      <c r="D10177">
        <f t="shared" si="1111"/>
        <v>5</v>
      </c>
      <c r="E10177">
        <v>201537</v>
      </c>
      <c r="F10177" t="s">
        <v>1861</v>
      </c>
      <c r="G10177">
        <f t="shared" si="1113"/>
        <v>68000000</v>
      </c>
      <c r="H10177" s="3" t="s">
        <v>31</v>
      </c>
      <c r="I10177" t="str">
        <f t="shared" si="1114"/>
        <v>5000000+</v>
      </c>
      <c r="J10177" s="1">
        <f t="shared" si="1115"/>
        <v>5000000</v>
      </c>
      <c r="K10177" t="s">
        <v>17</v>
      </c>
      <c r="L10177" s="2">
        <v>0</v>
      </c>
      <c r="M10177" s="1">
        <f t="shared" si="1112"/>
        <v>0</v>
      </c>
      <c r="N10177" t="s">
        <v>37</v>
      </c>
      <c r="O10177" t="s">
        <v>5912</v>
      </c>
      <c r="P10177" t="s">
        <v>32</v>
      </c>
      <c r="Q10177" t="str">
        <f t="shared" si="1116"/>
        <v>2018</v>
      </c>
      <c r="R10177" t="str">
        <f t="shared" si="1117"/>
        <v>August</v>
      </c>
      <c r="S10177" t="s">
        <v>9218</v>
      </c>
      <c r="T10177" t="s">
        <v>22</v>
      </c>
    </row>
    <row r="10178" spans="1:20" x14ac:dyDescent="0.3">
      <c r="A10178" t="s">
        <v>13322</v>
      </c>
      <c r="B10178" t="s">
        <v>2910</v>
      </c>
      <c r="C10178">
        <v>3.5</v>
      </c>
      <c r="D10178">
        <f t="shared" ref="D10178:D10241" si="1118">IF(C10178&gt;4,5,IF(C10178&gt;3,4,IF(C10178&gt;2,3,IF(C10178&gt;1,2,1))))</f>
        <v>4</v>
      </c>
      <c r="E10178">
        <v>35</v>
      </c>
      <c r="F10178" t="s">
        <v>3482</v>
      </c>
      <c r="G10178">
        <f t="shared" si="1113"/>
        <v>1300000</v>
      </c>
      <c r="H10178" s="3" t="s">
        <v>719</v>
      </c>
      <c r="I10178" t="str">
        <f t="shared" si="1114"/>
        <v>1000+</v>
      </c>
      <c r="J10178" s="1">
        <f t="shared" si="1115"/>
        <v>1000</v>
      </c>
      <c r="K10178" t="s">
        <v>17</v>
      </c>
      <c r="L10178" s="2">
        <v>0</v>
      </c>
      <c r="M10178" s="1">
        <f t="shared" si="1112"/>
        <v>0</v>
      </c>
      <c r="N10178" t="s">
        <v>18</v>
      </c>
      <c r="O10178" t="s">
        <v>1445</v>
      </c>
      <c r="P10178" t="s">
        <v>4761</v>
      </c>
      <c r="Q10178" t="str">
        <f t="shared" si="1116"/>
        <v>2018</v>
      </c>
      <c r="R10178" t="str">
        <f t="shared" si="1117"/>
        <v>March</v>
      </c>
      <c r="S10178">
        <v>1</v>
      </c>
      <c r="T10178" t="s">
        <v>157</v>
      </c>
    </row>
    <row r="10179" spans="1:20" x14ac:dyDescent="0.3">
      <c r="A10179" t="s">
        <v>13323</v>
      </c>
      <c r="B10179" t="s">
        <v>2519</v>
      </c>
      <c r="C10179">
        <v>4.3</v>
      </c>
      <c r="D10179">
        <f t="shared" si="1118"/>
        <v>5</v>
      </c>
      <c r="E10179">
        <v>11051</v>
      </c>
      <c r="F10179" t="s">
        <v>903</v>
      </c>
      <c r="G10179">
        <f t="shared" si="1113"/>
        <v>44000000</v>
      </c>
      <c r="H10179" s="3" t="s">
        <v>56</v>
      </c>
      <c r="I10179" t="str">
        <f t="shared" si="1114"/>
        <v>1000000+</v>
      </c>
      <c r="J10179" s="1">
        <f t="shared" si="1115"/>
        <v>1000000</v>
      </c>
      <c r="K10179" t="s">
        <v>17</v>
      </c>
      <c r="L10179" s="2">
        <v>0</v>
      </c>
      <c r="M10179" s="1">
        <f t="shared" ref="M10179:M10242" si="1119">VALUE(IF(RIGHT(L10179,LEN(L10179)-1)="",0,RIGHT(L10179,LEN(L10179)-1)))</f>
        <v>0</v>
      </c>
      <c r="N10179" t="s">
        <v>37</v>
      </c>
      <c r="O10179" t="s">
        <v>5912</v>
      </c>
      <c r="P10179" t="s">
        <v>452</v>
      </c>
      <c r="Q10179" t="str">
        <f t="shared" si="1116"/>
        <v>2018</v>
      </c>
      <c r="R10179" t="str">
        <f t="shared" si="1117"/>
        <v>June</v>
      </c>
      <c r="S10179" t="s">
        <v>13324</v>
      </c>
      <c r="T10179" t="s">
        <v>22</v>
      </c>
    </row>
    <row r="10180" spans="1:20" x14ac:dyDescent="0.3">
      <c r="A10180" t="s">
        <v>13325</v>
      </c>
      <c r="B10180" t="s">
        <v>3634</v>
      </c>
      <c r="C10180">
        <v>4.3</v>
      </c>
      <c r="D10180">
        <f t="shared" si="1118"/>
        <v>5</v>
      </c>
      <c r="E10180">
        <v>38826</v>
      </c>
      <c r="F10180" t="s">
        <v>115</v>
      </c>
      <c r="G10180">
        <f t="shared" si="1113"/>
        <v>7000000</v>
      </c>
      <c r="H10180" s="3" t="s">
        <v>79</v>
      </c>
      <c r="I10180" t="str">
        <f t="shared" si="1114"/>
        <v>10000000+</v>
      </c>
      <c r="J10180" s="1">
        <f t="shared" si="1115"/>
        <v>10000000</v>
      </c>
      <c r="K10180" t="s">
        <v>17</v>
      </c>
      <c r="L10180" s="2">
        <v>0</v>
      </c>
      <c r="M10180" s="1">
        <f t="shared" si="1119"/>
        <v>0</v>
      </c>
      <c r="N10180" t="s">
        <v>18</v>
      </c>
      <c r="O10180" t="s">
        <v>3635</v>
      </c>
      <c r="P10180" t="s">
        <v>4530</v>
      </c>
      <c r="Q10180" t="str">
        <f t="shared" si="1116"/>
        <v>2018</v>
      </c>
      <c r="R10180" t="str">
        <f t="shared" si="1117"/>
        <v>August</v>
      </c>
      <c r="S10180">
        <v>1.6</v>
      </c>
      <c r="T10180" t="s">
        <v>71</v>
      </c>
    </row>
    <row r="10181" spans="1:20" x14ac:dyDescent="0.3">
      <c r="A10181" t="s">
        <v>13326</v>
      </c>
      <c r="B10181" t="s">
        <v>2910</v>
      </c>
      <c r="C10181">
        <v>3.5</v>
      </c>
      <c r="D10181">
        <f t="shared" si="1118"/>
        <v>4</v>
      </c>
      <c r="E10181">
        <v>6</v>
      </c>
      <c r="F10181" t="s">
        <v>273</v>
      </c>
      <c r="G10181">
        <f t="shared" si="1113"/>
        <v>5400000</v>
      </c>
      <c r="H10181" s="3" t="s">
        <v>719</v>
      </c>
      <c r="I10181" t="str">
        <f t="shared" si="1114"/>
        <v>1000+</v>
      </c>
      <c r="J10181" s="1">
        <f t="shared" si="1115"/>
        <v>1000</v>
      </c>
      <c r="K10181" t="s">
        <v>17</v>
      </c>
      <c r="L10181" s="2">
        <v>0</v>
      </c>
      <c r="M10181" s="1">
        <f t="shared" si="1119"/>
        <v>0</v>
      </c>
      <c r="N10181" t="s">
        <v>18</v>
      </c>
      <c r="O10181" t="s">
        <v>1445</v>
      </c>
      <c r="P10181" t="s">
        <v>4550</v>
      </c>
      <c r="Q10181" t="str">
        <f t="shared" si="1116"/>
        <v>2018</v>
      </c>
      <c r="R10181" t="str">
        <f t="shared" si="1117"/>
        <v>March</v>
      </c>
      <c r="S10181">
        <v>1.1000000000000001</v>
      </c>
      <c r="T10181" t="s">
        <v>71</v>
      </c>
    </row>
    <row r="10182" spans="1:20" x14ac:dyDescent="0.3">
      <c r="A10182" t="s">
        <v>13327</v>
      </c>
      <c r="B10182" t="s">
        <v>3213</v>
      </c>
      <c r="C10182">
        <v>3.5</v>
      </c>
      <c r="D10182">
        <f t="shared" si="1118"/>
        <v>4</v>
      </c>
      <c r="E10182">
        <v>2</v>
      </c>
      <c r="F10182" t="s">
        <v>1413</v>
      </c>
      <c r="G10182">
        <f t="shared" si="1113"/>
        <v>7600000</v>
      </c>
      <c r="H10182" s="3" t="s">
        <v>719</v>
      </c>
      <c r="I10182" t="str">
        <f t="shared" si="1114"/>
        <v>1000+</v>
      </c>
      <c r="J10182" s="1">
        <f t="shared" si="1115"/>
        <v>1000</v>
      </c>
      <c r="K10182" t="s">
        <v>17</v>
      </c>
      <c r="L10182" s="2">
        <v>0</v>
      </c>
      <c r="M10182" s="1">
        <f t="shared" si="1119"/>
        <v>0</v>
      </c>
      <c r="N10182" t="s">
        <v>18</v>
      </c>
      <c r="O10182" t="s">
        <v>3215</v>
      </c>
      <c r="P10182" t="s">
        <v>143</v>
      </c>
      <c r="Q10182" t="str">
        <f t="shared" si="1116"/>
        <v>2018</v>
      </c>
      <c r="R10182" t="str">
        <f t="shared" si="1117"/>
        <v>July</v>
      </c>
      <c r="S10182" t="s">
        <v>3480</v>
      </c>
      <c r="T10182" t="s">
        <v>245</v>
      </c>
    </row>
    <row r="10183" spans="1:20" x14ac:dyDescent="0.3">
      <c r="A10183" t="s">
        <v>13328</v>
      </c>
      <c r="B10183" t="s">
        <v>1680</v>
      </c>
      <c r="C10183">
        <v>3.5</v>
      </c>
      <c r="D10183">
        <f t="shared" si="1118"/>
        <v>4</v>
      </c>
      <c r="E10183">
        <v>31</v>
      </c>
      <c r="F10183" t="s">
        <v>24</v>
      </c>
      <c r="G10183">
        <f t="shared" si="1113"/>
        <v>14000000</v>
      </c>
      <c r="H10183" s="3" t="s">
        <v>719</v>
      </c>
      <c r="I10183" t="str">
        <f t="shared" si="1114"/>
        <v>1000+</v>
      </c>
      <c r="J10183" s="1">
        <f t="shared" si="1115"/>
        <v>1000</v>
      </c>
      <c r="K10183" t="s">
        <v>17</v>
      </c>
      <c r="L10183" s="2">
        <v>0</v>
      </c>
      <c r="M10183" s="1">
        <f t="shared" si="1119"/>
        <v>0</v>
      </c>
      <c r="N10183" t="s">
        <v>18</v>
      </c>
      <c r="O10183" t="s">
        <v>1681</v>
      </c>
      <c r="P10183" t="s">
        <v>1264</v>
      </c>
      <c r="Q10183" t="str">
        <f t="shared" si="1116"/>
        <v>2017</v>
      </c>
      <c r="R10183" t="str">
        <f t="shared" si="1117"/>
        <v>October</v>
      </c>
      <c r="S10183">
        <v>1</v>
      </c>
      <c r="T10183" t="s">
        <v>71</v>
      </c>
    </row>
    <row r="10184" spans="1:20" x14ac:dyDescent="0.3">
      <c r="A10184" t="s">
        <v>2610</v>
      </c>
      <c r="B10184" t="s">
        <v>2910</v>
      </c>
      <c r="C10184">
        <v>4.4000000000000004</v>
      </c>
      <c r="D10184">
        <f t="shared" si="1118"/>
        <v>5</v>
      </c>
      <c r="E10184">
        <v>7615646</v>
      </c>
      <c r="F10184" t="s">
        <v>2679</v>
      </c>
      <c r="G10184">
        <f t="shared" si="1113"/>
        <v>71000000</v>
      </c>
      <c r="H10184" s="3" t="s">
        <v>403</v>
      </c>
      <c r="I10184" t="str">
        <f t="shared" si="1114"/>
        <v>100000000+</v>
      </c>
      <c r="J10184" s="1">
        <f t="shared" si="1115"/>
        <v>100000000</v>
      </c>
      <c r="K10184" t="s">
        <v>17</v>
      </c>
      <c r="L10184" s="2">
        <v>0</v>
      </c>
      <c r="M10184" s="1">
        <f t="shared" si="1119"/>
        <v>0</v>
      </c>
      <c r="N10184" t="s">
        <v>18</v>
      </c>
      <c r="O10184" t="s">
        <v>2527</v>
      </c>
      <c r="P10184" t="s">
        <v>4530</v>
      </c>
      <c r="Q10184" t="str">
        <f t="shared" si="1116"/>
        <v>2018</v>
      </c>
      <c r="R10184" t="str">
        <f t="shared" si="1117"/>
        <v>August</v>
      </c>
      <c r="S10184" t="s">
        <v>13329</v>
      </c>
      <c r="T10184" t="s">
        <v>51</v>
      </c>
    </row>
    <row r="10185" spans="1:20" x14ac:dyDescent="0.3">
      <c r="A10185" t="s">
        <v>13330</v>
      </c>
      <c r="B10185" t="s">
        <v>2910</v>
      </c>
      <c r="C10185">
        <v>3.5</v>
      </c>
      <c r="D10185">
        <f t="shared" si="1118"/>
        <v>4</v>
      </c>
      <c r="E10185">
        <v>0</v>
      </c>
      <c r="F10185" t="s">
        <v>352</v>
      </c>
      <c r="G10185">
        <f t="shared" si="1113"/>
        <v>2600000</v>
      </c>
      <c r="H10185" s="3" t="s">
        <v>1147</v>
      </c>
      <c r="I10185" t="str">
        <f t="shared" si="1114"/>
        <v>10+</v>
      </c>
      <c r="J10185" s="1">
        <f t="shared" si="1115"/>
        <v>10</v>
      </c>
      <c r="K10185" t="s">
        <v>17</v>
      </c>
      <c r="L10185" s="2">
        <v>0</v>
      </c>
      <c r="M10185" s="1">
        <f t="shared" si="1119"/>
        <v>0</v>
      </c>
      <c r="N10185" t="s">
        <v>18</v>
      </c>
      <c r="O10185" t="s">
        <v>1216</v>
      </c>
      <c r="P10185" t="s">
        <v>1170</v>
      </c>
      <c r="Q10185" t="str">
        <f t="shared" si="1116"/>
        <v>2018</v>
      </c>
      <c r="R10185" t="str">
        <f t="shared" si="1117"/>
        <v>July</v>
      </c>
      <c r="S10185">
        <v>1</v>
      </c>
      <c r="T10185" t="s">
        <v>76</v>
      </c>
    </row>
    <row r="10186" spans="1:20" x14ac:dyDescent="0.3">
      <c r="A10186" t="s">
        <v>4133</v>
      </c>
      <c r="B10186" t="s">
        <v>4098</v>
      </c>
      <c r="C10186">
        <v>4</v>
      </c>
      <c r="D10186">
        <f t="shared" si="1118"/>
        <v>4</v>
      </c>
      <c r="E10186">
        <v>176487</v>
      </c>
      <c r="F10186" t="s">
        <v>168</v>
      </c>
      <c r="G10186">
        <f t="shared" si="1113"/>
        <v>10000000</v>
      </c>
      <c r="H10186" s="3" t="s">
        <v>31</v>
      </c>
      <c r="I10186" t="str">
        <f t="shared" si="1114"/>
        <v>5000000+</v>
      </c>
      <c r="J10186" s="1">
        <f t="shared" si="1115"/>
        <v>5000000</v>
      </c>
      <c r="K10186" t="s">
        <v>17</v>
      </c>
      <c r="L10186" s="2">
        <v>0</v>
      </c>
      <c r="M10186" s="1">
        <f t="shared" si="1119"/>
        <v>0</v>
      </c>
      <c r="N10186" t="s">
        <v>18</v>
      </c>
      <c r="O10186" t="s">
        <v>2572</v>
      </c>
      <c r="P10186" t="s">
        <v>353</v>
      </c>
      <c r="Q10186" t="str">
        <f t="shared" si="1116"/>
        <v>2017</v>
      </c>
      <c r="R10186" t="str">
        <f t="shared" si="1117"/>
        <v>November</v>
      </c>
      <c r="S10186" t="s">
        <v>3811</v>
      </c>
      <c r="T10186" t="s">
        <v>46</v>
      </c>
    </row>
    <row r="10187" spans="1:20" x14ac:dyDescent="0.3">
      <c r="A10187" t="s">
        <v>13331</v>
      </c>
      <c r="B10187" t="s">
        <v>2519</v>
      </c>
      <c r="C10187">
        <v>4.5</v>
      </c>
      <c r="D10187">
        <f t="shared" si="1118"/>
        <v>5</v>
      </c>
      <c r="E10187">
        <v>264282</v>
      </c>
      <c r="F10187" t="s">
        <v>621</v>
      </c>
      <c r="G10187">
        <f t="shared" si="1113"/>
        <v>48000000</v>
      </c>
      <c r="H10187" s="3" t="s">
        <v>79</v>
      </c>
      <c r="I10187" t="str">
        <f t="shared" si="1114"/>
        <v>10000000+</v>
      </c>
      <c r="J10187" s="1">
        <f t="shared" si="1115"/>
        <v>10000000</v>
      </c>
      <c r="K10187" t="s">
        <v>17</v>
      </c>
      <c r="L10187" s="2">
        <v>0</v>
      </c>
      <c r="M10187" s="1">
        <f t="shared" si="1119"/>
        <v>0</v>
      </c>
      <c r="N10187" t="s">
        <v>37</v>
      </c>
      <c r="O10187" t="s">
        <v>5912</v>
      </c>
      <c r="P10187" t="s">
        <v>112</v>
      </c>
      <c r="Q10187" t="str">
        <f t="shared" si="1116"/>
        <v>2018</v>
      </c>
      <c r="R10187" t="str">
        <f t="shared" si="1117"/>
        <v>July</v>
      </c>
      <c r="S10187" t="s">
        <v>13332</v>
      </c>
      <c r="T10187" t="s">
        <v>22</v>
      </c>
    </row>
    <row r="10188" spans="1:20" x14ac:dyDescent="0.3">
      <c r="A10188" t="s">
        <v>2782</v>
      </c>
      <c r="B10188" t="s">
        <v>2910</v>
      </c>
      <c r="C10188">
        <v>4.5999999999999996</v>
      </c>
      <c r="D10188">
        <f t="shared" si="1118"/>
        <v>5</v>
      </c>
      <c r="E10188">
        <v>2721923</v>
      </c>
      <c r="F10188" t="s">
        <v>35</v>
      </c>
      <c r="G10188">
        <f t="shared" si="1113"/>
        <v>25000000</v>
      </c>
      <c r="H10188" s="3" t="s">
        <v>79</v>
      </c>
      <c r="I10188" t="str">
        <f t="shared" si="1114"/>
        <v>10000000+</v>
      </c>
      <c r="J10188" s="1">
        <f t="shared" si="1115"/>
        <v>10000000</v>
      </c>
      <c r="K10188" t="s">
        <v>17</v>
      </c>
      <c r="L10188" s="2">
        <v>0</v>
      </c>
      <c r="M10188" s="1">
        <f t="shared" si="1119"/>
        <v>0</v>
      </c>
      <c r="N10188" t="s">
        <v>37</v>
      </c>
      <c r="O10188" t="s">
        <v>2652</v>
      </c>
      <c r="P10188" t="s">
        <v>1519</v>
      </c>
      <c r="Q10188" t="str">
        <f t="shared" si="1116"/>
        <v>2018</v>
      </c>
      <c r="R10188" t="str">
        <f t="shared" si="1117"/>
        <v>June</v>
      </c>
      <c r="S10188" t="s">
        <v>2783</v>
      </c>
      <c r="T10188" t="s">
        <v>71</v>
      </c>
    </row>
    <row r="10189" spans="1:20" x14ac:dyDescent="0.3">
      <c r="A10189" t="s">
        <v>13333</v>
      </c>
      <c r="B10189" t="s">
        <v>4390</v>
      </c>
      <c r="C10189">
        <v>4.3</v>
      </c>
      <c r="D10189">
        <f t="shared" si="1118"/>
        <v>5</v>
      </c>
      <c r="E10189">
        <v>15070</v>
      </c>
      <c r="F10189" t="s">
        <v>1614</v>
      </c>
      <c r="G10189">
        <f t="shared" si="1113"/>
        <v>6300000</v>
      </c>
      <c r="H10189" s="3" t="s">
        <v>56</v>
      </c>
      <c r="I10189" t="str">
        <f t="shared" si="1114"/>
        <v>1000000+</v>
      </c>
      <c r="J10189" s="1">
        <f t="shared" si="1115"/>
        <v>1000000</v>
      </c>
      <c r="K10189" t="s">
        <v>17</v>
      </c>
      <c r="L10189" s="2">
        <v>0</v>
      </c>
      <c r="M10189" s="1">
        <f t="shared" si="1119"/>
        <v>0</v>
      </c>
      <c r="N10189" t="s">
        <v>18</v>
      </c>
      <c r="O10189" t="s">
        <v>4391</v>
      </c>
      <c r="P10189" t="s">
        <v>103</v>
      </c>
      <c r="Q10189" t="str">
        <f t="shared" si="1116"/>
        <v>2018</v>
      </c>
      <c r="R10189" t="str">
        <f t="shared" si="1117"/>
        <v>July</v>
      </c>
      <c r="S10189" t="s">
        <v>13334</v>
      </c>
      <c r="T10189" t="s">
        <v>22</v>
      </c>
    </row>
    <row r="10190" spans="1:20" x14ac:dyDescent="0.3">
      <c r="A10190" t="s">
        <v>13335</v>
      </c>
      <c r="B10190" t="s">
        <v>3906</v>
      </c>
      <c r="C10190">
        <v>4.0999999999999996</v>
      </c>
      <c r="D10190">
        <f t="shared" si="1118"/>
        <v>5</v>
      </c>
      <c r="E10190">
        <v>100179</v>
      </c>
      <c r="F10190" t="s">
        <v>2623</v>
      </c>
      <c r="G10190">
        <f t="shared" si="1113"/>
        <v>96000000</v>
      </c>
      <c r="H10190" s="3" t="s">
        <v>79</v>
      </c>
      <c r="I10190" t="str">
        <f t="shared" si="1114"/>
        <v>10000000+</v>
      </c>
      <c r="J10190" s="1">
        <f t="shared" si="1115"/>
        <v>10000000</v>
      </c>
      <c r="K10190" t="s">
        <v>17</v>
      </c>
      <c r="L10190" s="2">
        <v>0</v>
      </c>
      <c r="M10190" s="1">
        <f t="shared" si="1119"/>
        <v>0</v>
      </c>
      <c r="N10190" t="s">
        <v>18</v>
      </c>
      <c r="O10190" t="s">
        <v>3907</v>
      </c>
      <c r="P10190" t="s">
        <v>445</v>
      </c>
      <c r="Q10190" t="str">
        <f t="shared" si="1116"/>
        <v>2018</v>
      </c>
      <c r="R10190" t="str">
        <f t="shared" si="1117"/>
        <v>May</v>
      </c>
      <c r="S10190">
        <v>2.52</v>
      </c>
      <c r="T10190" t="s">
        <v>22</v>
      </c>
    </row>
    <row r="10191" spans="1:20" x14ac:dyDescent="0.3">
      <c r="A10191" t="s">
        <v>13336</v>
      </c>
      <c r="B10191" t="s">
        <v>2910</v>
      </c>
      <c r="C10191">
        <v>4.4000000000000004</v>
      </c>
      <c r="D10191">
        <f t="shared" si="1118"/>
        <v>5</v>
      </c>
      <c r="E10191">
        <v>318867</v>
      </c>
      <c r="F10191" t="s">
        <v>168</v>
      </c>
      <c r="G10191">
        <f t="shared" si="1113"/>
        <v>10000000</v>
      </c>
      <c r="H10191" s="3" t="s">
        <v>79</v>
      </c>
      <c r="I10191" t="str">
        <f t="shared" si="1114"/>
        <v>10000000+</v>
      </c>
      <c r="J10191" s="1">
        <f t="shared" si="1115"/>
        <v>10000000</v>
      </c>
      <c r="K10191" t="s">
        <v>17</v>
      </c>
      <c r="L10191" s="2">
        <v>0</v>
      </c>
      <c r="M10191" s="1">
        <f t="shared" si="1119"/>
        <v>0</v>
      </c>
      <c r="N10191" t="s">
        <v>18</v>
      </c>
      <c r="O10191" t="s">
        <v>2548</v>
      </c>
      <c r="P10191" t="s">
        <v>688</v>
      </c>
      <c r="Q10191" t="str">
        <f t="shared" si="1116"/>
        <v>2018</v>
      </c>
      <c r="R10191" t="str">
        <f t="shared" si="1117"/>
        <v>July</v>
      </c>
      <c r="S10191">
        <v>26</v>
      </c>
      <c r="T10191" t="s">
        <v>22</v>
      </c>
    </row>
    <row r="10192" spans="1:20" x14ac:dyDescent="0.3">
      <c r="A10192" t="s">
        <v>13337</v>
      </c>
      <c r="B10192" t="s">
        <v>4098</v>
      </c>
      <c r="C10192">
        <v>3.5</v>
      </c>
      <c r="D10192">
        <f t="shared" si="1118"/>
        <v>4</v>
      </c>
      <c r="E10192">
        <v>172373</v>
      </c>
      <c r="F10192" t="s">
        <v>1340</v>
      </c>
      <c r="G10192">
        <f t="shared" si="1113"/>
        <v>47000000</v>
      </c>
      <c r="H10192" s="3" t="s">
        <v>79</v>
      </c>
      <c r="I10192" t="str">
        <f t="shared" si="1114"/>
        <v>10000000+</v>
      </c>
      <c r="J10192" s="1">
        <f t="shared" si="1115"/>
        <v>10000000</v>
      </c>
      <c r="K10192" t="s">
        <v>17</v>
      </c>
      <c r="L10192" s="2">
        <v>0</v>
      </c>
      <c r="M10192" s="1">
        <f t="shared" si="1119"/>
        <v>0</v>
      </c>
      <c r="N10192" t="s">
        <v>18</v>
      </c>
      <c r="O10192" t="s">
        <v>2572</v>
      </c>
      <c r="P10192" t="s">
        <v>112</v>
      </c>
      <c r="Q10192" t="str">
        <f t="shared" si="1116"/>
        <v>2018</v>
      </c>
      <c r="R10192" t="str">
        <f t="shared" si="1117"/>
        <v>July</v>
      </c>
      <c r="S10192">
        <v>1.3</v>
      </c>
      <c r="T10192" t="s">
        <v>535</v>
      </c>
    </row>
    <row r="10193" spans="1:20" x14ac:dyDescent="0.3">
      <c r="A10193" t="s">
        <v>13338</v>
      </c>
      <c r="B10193" t="s">
        <v>4390</v>
      </c>
      <c r="C10193">
        <v>4.0999999999999996</v>
      </c>
      <c r="D10193">
        <f t="shared" si="1118"/>
        <v>5</v>
      </c>
      <c r="E10193">
        <v>25438</v>
      </c>
      <c r="F10193" t="s">
        <v>382</v>
      </c>
      <c r="G10193">
        <f t="shared" si="1113"/>
        <v>3200000</v>
      </c>
      <c r="H10193" s="3" t="s">
        <v>56</v>
      </c>
      <c r="I10193" t="str">
        <f t="shared" si="1114"/>
        <v>1000000+</v>
      </c>
      <c r="J10193" s="1">
        <f t="shared" si="1115"/>
        <v>1000000</v>
      </c>
      <c r="K10193" t="s">
        <v>17</v>
      </c>
      <c r="L10193" s="2">
        <v>0</v>
      </c>
      <c r="M10193" s="1">
        <f t="shared" si="1119"/>
        <v>0</v>
      </c>
      <c r="N10193" t="s">
        <v>18</v>
      </c>
      <c r="O10193" t="s">
        <v>4391</v>
      </c>
      <c r="P10193" t="s">
        <v>3581</v>
      </c>
      <c r="Q10193" t="str">
        <f t="shared" si="1116"/>
        <v>2018</v>
      </c>
      <c r="R10193" t="str">
        <f t="shared" si="1117"/>
        <v>April</v>
      </c>
      <c r="S10193" t="s">
        <v>87</v>
      </c>
      <c r="T10193" t="s">
        <v>22</v>
      </c>
    </row>
    <row r="10194" spans="1:20" x14ac:dyDescent="0.3">
      <c r="A10194" t="s">
        <v>13339</v>
      </c>
      <c r="B10194" t="s">
        <v>2910</v>
      </c>
      <c r="C10194">
        <v>3.8</v>
      </c>
      <c r="D10194">
        <f t="shared" si="1118"/>
        <v>4</v>
      </c>
      <c r="E10194">
        <v>283823</v>
      </c>
      <c r="F10194" t="s">
        <v>39</v>
      </c>
      <c r="G10194">
        <f t="shared" si="1113"/>
        <v>1000</v>
      </c>
      <c r="H10194" s="3" t="s">
        <v>36</v>
      </c>
      <c r="I10194" t="str">
        <f t="shared" si="1114"/>
        <v>50000000+</v>
      </c>
      <c r="J10194" s="1">
        <f t="shared" si="1115"/>
        <v>50000000</v>
      </c>
      <c r="K10194" t="s">
        <v>17</v>
      </c>
      <c r="L10194" s="2">
        <v>0</v>
      </c>
      <c r="M10194" s="1">
        <f t="shared" si="1119"/>
        <v>0</v>
      </c>
      <c r="N10194" t="s">
        <v>111</v>
      </c>
      <c r="O10194" t="s">
        <v>2527</v>
      </c>
      <c r="P10194" t="s">
        <v>6562</v>
      </c>
      <c r="Q10194" t="str">
        <f t="shared" si="1116"/>
        <v>2016</v>
      </c>
      <c r="R10194" t="str">
        <f t="shared" si="1117"/>
        <v>November</v>
      </c>
      <c r="S10194" t="s">
        <v>39</v>
      </c>
      <c r="T10194" t="s">
        <v>39</v>
      </c>
    </row>
    <row r="10195" spans="1:20" x14ac:dyDescent="0.3">
      <c r="A10195" t="s">
        <v>13340</v>
      </c>
      <c r="B10195" t="s">
        <v>3634</v>
      </c>
      <c r="C10195">
        <v>4.2</v>
      </c>
      <c r="D10195">
        <f t="shared" si="1118"/>
        <v>5</v>
      </c>
      <c r="E10195">
        <v>3895</v>
      </c>
      <c r="F10195" t="s">
        <v>39</v>
      </c>
      <c r="G10195">
        <f t="shared" si="1113"/>
        <v>1000</v>
      </c>
      <c r="H10195" s="3" t="s">
        <v>56</v>
      </c>
      <c r="I10195" t="str">
        <f t="shared" si="1114"/>
        <v>1000000+</v>
      </c>
      <c r="J10195" s="1">
        <f t="shared" si="1115"/>
        <v>1000000</v>
      </c>
      <c r="K10195" t="s">
        <v>17</v>
      </c>
      <c r="L10195" s="2">
        <v>0</v>
      </c>
      <c r="M10195" s="1">
        <f t="shared" si="1119"/>
        <v>0</v>
      </c>
      <c r="N10195" t="s">
        <v>37</v>
      </c>
      <c r="O10195" t="s">
        <v>3635</v>
      </c>
      <c r="P10195" t="s">
        <v>801</v>
      </c>
      <c r="Q10195" t="str">
        <f t="shared" si="1116"/>
        <v>2018</v>
      </c>
      <c r="R10195" t="str">
        <f t="shared" si="1117"/>
        <v>June</v>
      </c>
      <c r="S10195" t="s">
        <v>13341</v>
      </c>
      <c r="T10195" t="s">
        <v>46</v>
      </c>
    </row>
    <row r="10196" spans="1:20" x14ac:dyDescent="0.3">
      <c r="A10196" t="s">
        <v>13342</v>
      </c>
      <c r="B10196" t="s">
        <v>3634</v>
      </c>
      <c r="C10196">
        <v>4.3</v>
      </c>
      <c r="D10196">
        <f t="shared" si="1118"/>
        <v>5</v>
      </c>
      <c r="E10196">
        <v>9562</v>
      </c>
      <c r="F10196" t="s">
        <v>1035</v>
      </c>
      <c r="G10196">
        <f t="shared" si="1113"/>
        <v>5800000</v>
      </c>
      <c r="H10196" s="3" t="s">
        <v>25</v>
      </c>
      <c r="I10196" t="str">
        <f t="shared" si="1114"/>
        <v>500000+</v>
      </c>
      <c r="J10196" s="1">
        <f t="shared" si="1115"/>
        <v>500000</v>
      </c>
      <c r="K10196" t="s">
        <v>17</v>
      </c>
      <c r="L10196" s="2">
        <v>0</v>
      </c>
      <c r="M10196" s="1">
        <f t="shared" si="1119"/>
        <v>0</v>
      </c>
      <c r="N10196" t="s">
        <v>37</v>
      </c>
      <c r="O10196" t="s">
        <v>3635</v>
      </c>
      <c r="P10196" t="s">
        <v>140</v>
      </c>
      <c r="Q10196" t="str">
        <f t="shared" si="1116"/>
        <v>2018</v>
      </c>
      <c r="R10196" t="str">
        <f t="shared" si="1117"/>
        <v>May</v>
      </c>
      <c r="S10196" t="s">
        <v>699</v>
      </c>
      <c r="T10196" t="s">
        <v>39</v>
      </c>
    </row>
    <row r="10197" spans="1:20" x14ac:dyDescent="0.3">
      <c r="A10197" t="s">
        <v>13343</v>
      </c>
      <c r="B10197" t="s">
        <v>3634</v>
      </c>
      <c r="C10197">
        <v>4.5</v>
      </c>
      <c r="D10197">
        <f t="shared" si="1118"/>
        <v>5</v>
      </c>
      <c r="E10197">
        <v>42621</v>
      </c>
      <c r="F10197" t="s">
        <v>119</v>
      </c>
      <c r="G10197">
        <f t="shared" si="1113"/>
        <v>23000000</v>
      </c>
      <c r="H10197" s="3" t="s">
        <v>56</v>
      </c>
      <c r="I10197" t="str">
        <f t="shared" si="1114"/>
        <v>1000000+</v>
      </c>
      <c r="J10197" s="1">
        <f t="shared" si="1115"/>
        <v>1000000</v>
      </c>
      <c r="K10197" t="s">
        <v>17</v>
      </c>
      <c r="L10197" s="2">
        <v>0</v>
      </c>
      <c r="M10197" s="1">
        <f t="shared" si="1119"/>
        <v>0</v>
      </c>
      <c r="N10197" t="s">
        <v>37</v>
      </c>
      <c r="O10197" t="s">
        <v>3635</v>
      </c>
      <c r="P10197" t="s">
        <v>4530</v>
      </c>
      <c r="Q10197" t="str">
        <f t="shared" si="1116"/>
        <v>2018</v>
      </c>
      <c r="R10197" t="str">
        <f t="shared" si="1117"/>
        <v>August</v>
      </c>
      <c r="S10197" t="s">
        <v>13036</v>
      </c>
      <c r="T10197" t="s">
        <v>46</v>
      </c>
    </row>
    <row r="10198" spans="1:20" x14ac:dyDescent="0.3">
      <c r="A10198" t="s">
        <v>531</v>
      </c>
      <c r="B10198" t="s">
        <v>505</v>
      </c>
      <c r="C10198">
        <v>4</v>
      </c>
      <c r="D10198">
        <f t="shared" si="1118"/>
        <v>4</v>
      </c>
      <c r="E10198">
        <v>1279800</v>
      </c>
      <c r="F10198" t="s">
        <v>39</v>
      </c>
      <c r="G10198">
        <f t="shared" si="1113"/>
        <v>1000</v>
      </c>
      <c r="H10198" s="3" t="s">
        <v>36</v>
      </c>
      <c r="I10198" t="str">
        <f t="shared" si="1114"/>
        <v>50000000+</v>
      </c>
      <c r="J10198" s="1">
        <f t="shared" si="1115"/>
        <v>50000000</v>
      </c>
      <c r="K10198" t="s">
        <v>17</v>
      </c>
      <c r="L10198" s="2">
        <v>0</v>
      </c>
      <c r="M10198" s="1">
        <f t="shared" si="1119"/>
        <v>0</v>
      </c>
      <c r="N10198" t="s">
        <v>18</v>
      </c>
      <c r="O10198" t="s">
        <v>506</v>
      </c>
      <c r="P10198" t="s">
        <v>2864</v>
      </c>
      <c r="Q10198" t="str">
        <f t="shared" si="1116"/>
        <v>2018</v>
      </c>
      <c r="R10198" t="str">
        <f t="shared" si="1117"/>
        <v>August</v>
      </c>
      <c r="S10198" t="s">
        <v>39</v>
      </c>
      <c r="T10198" t="s">
        <v>39</v>
      </c>
    </row>
    <row r="10199" spans="1:20" x14ac:dyDescent="0.3">
      <c r="A10199" t="s">
        <v>13344</v>
      </c>
      <c r="B10199" t="s">
        <v>4390</v>
      </c>
      <c r="C10199">
        <v>4</v>
      </c>
      <c r="D10199">
        <f t="shared" si="1118"/>
        <v>4</v>
      </c>
      <c r="E10199">
        <v>710</v>
      </c>
      <c r="F10199" t="s">
        <v>283</v>
      </c>
      <c r="G10199">
        <f t="shared" si="1113"/>
        <v>1100000</v>
      </c>
      <c r="H10199" s="3" t="s">
        <v>43</v>
      </c>
      <c r="I10199" t="str">
        <f t="shared" si="1114"/>
        <v>100000+</v>
      </c>
      <c r="J10199" s="1">
        <f t="shared" si="1115"/>
        <v>100000</v>
      </c>
      <c r="K10199" t="s">
        <v>17</v>
      </c>
      <c r="L10199" s="2">
        <v>0</v>
      </c>
      <c r="M10199" s="1">
        <f t="shared" si="1119"/>
        <v>0</v>
      </c>
      <c r="N10199" t="s">
        <v>18</v>
      </c>
      <c r="O10199" t="s">
        <v>4391</v>
      </c>
      <c r="P10199" t="s">
        <v>350</v>
      </c>
      <c r="Q10199" t="str">
        <f t="shared" si="1116"/>
        <v>2018</v>
      </c>
      <c r="R10199" t="str">
        <f t="shared" si="1117"/>
        <v>May</v>
      </c>
      <c r="S10199">
        <v>1</v>
      </c>
      <c r="T10199" t="s">
        <v>51</v>
      </c>
    </row>
    <row r="10200" spans="1:20" x14ac:dyDescent="0.3">
      <c r="A10200" t="s">
        <v>13345</v>
      </c>
      <c r="B10200" t="s">
        <v>3634</v>
      </c>
      <c r="C10200">
        <v>4.3</v>
      </c>
      <c r="D10200">
        <f t="shared" si="1118"/>
        <v>5</v>
      </c>
      <c r="E10200">
        <v>24456</v>
      </c>
      <c r="F10200" t="s">
        <v>132</v>
      </c>
      <c r="G10200">
        <f t="shared" si="1113"/>
        <v>4600000</v>
      </c>
      <c r="H10200" s="3" t="s">
        <v>56</v>
      </c>
      <c r="I10200" t="str">
        <f t="shared" si="1114"/>
        <v>1000000+</v>
      </c>
      <c r="J10200" s="1">
        <f t="shared" si="1115"/>
        <v>1000000</v>
      </c>
      <c r="K10200" t="s">
        <v>17</v>
      </c>
      <c r="L10200" s="2">
        <v>0</v>
      </c>
      <c r="M10200" s="1">
        <f t="shared" si="1119"/>
        <v>0</v>
      </c>
      <c r="N10200" t="s">
        <v>37</v>
      </c>
      <c r="O10200" t="s">
        <v>3635</v>
      </c>
      <c r="P10200" t="s">
        <v>359</v>
      </c>
      <c r="Q10200" t="str">
        <f t="shared" si="1116"/>
        <v>2018</v>
      </c>
      <c r="R10200" t="str">
        <f t="shared" si="1117"/>
        <v>May</v>
      </c>
      <c r="S10200">
        <v>4.7</v>
      </c>
      <c r="T10200" t="s">
        <v>71</v>
      </c>
    </row>
    <row r="10201" spans="1:20" x14ac:dyDescent="0.3">
      <c r="A10201" t="s">
        <v>558</v>
      </c>
      <c r="B10201" t="s">
        <v>505</v>
      </c>
      <c r="C10201">
        <v>4.0999999999999996</v>
      </c>
      <c r="D10201">
        <f t="shared" si="1118"/>
        <v>5</v>
      </c>
      <c r="E10201">
        <v>19051</v>
      </c>
      <c r="F10201" t="s">
        <v>39</v>
      </c>
      <c r="G10201">
        <f t="shared" si="1113"/>
        <v>1000</v>
      </c>
      <c r="H10201" s="3" t="s">
        <v>56</v>
      </c>
      <c r="I10201" t="str">
        <f t="shared" si="1114"/>
        <v>1000000+</v>
      </c>
      <c r="J10201" s="1">
        <f t="shared" si="1115"/>
        <v>1000000</v>
      </c>
      <c r="K10201" t="s">
        <v>17</v>
      </c>
      <c r="L10201" s="2">
        <v>0</v>
      </c>
      <c r="M10201" s="1">
        <f t="shared" si="1119"/>
        <v>0</v>
      </c>
      <c r="N10201" t="s">
        <v>18</v>
      </c>
      <c r="O10201" t="s">
        <v>506</v>
      </c>
      <c r="P10201" t="s">
        <v>32</v>
      </c>
      <c r="Q10201" t="str">
        <f t="shared" si="1116"/>
        <v>2018</v>
      </c>
      <c r="R10201" t="str">
        <f t="shared" si="1117"/>
        <v>August</v>
      </c>
      <c r="S10201" t="s">
        <v>559</v>
      </c>
      <c r="T10201" t="s">
        <v>71</v>
      </c>
    </row>
    <row r="10202" spans="1:20" x14ac:dyDescent="0.3">
      <c r="A10202" t="s">
        <v>13346</v>
      </c>
      <c r="B10202" t="s">
        <v>2910</v>
      </c>
      <c r="C10202">
        <v>3.4</v>
      </c>
      <c r="D10202">
        <f t="shared" si="1118"/>
        <v>4</v>
      </c>
      <c r="E10202">
        <v>121</v>
      </c>
      <c r="F10202" t="s">
        <v>1614</v>
      </c>
      <c r="G10202">
        <f t="shared" si="1113"/>
        <v>6300000</v>
      </c>
      <c r="H10202" s="3" t="s">
        <v>16</v>
      </c>
      <c r="I10202" t="str">
        <f t="shared" si="1114"/>
        <v>10000+</v>
      </c>
      <c r="J10202" s="1">
        <f t="shared" si="1115"/>
        <v>10000</v>
      </c>
      <c r="K10202" t="s">
        <v>17</v>
      </c>
      <c r="L10202" s="2">
        <v>0</v>
      </c>
      <c r="M10202" s="1">
        <f t="shared" si="1119"/>
        <v>0</v>
      </c>
      <c r="N10202" t="s">
        <v>18</v>
      </c>
      <c r="O10202" t="s">
        <v>1445</v>
      </c>
      <c r="P10202" t="s">
        <v>5527</v>
      </c>
      <c r="Q10202" t="str">
        <f t="shared" si="1116"/>
        <v>2017</v>
      </c>
      <c r="R10202" t="str">
        <f t="shared" si="1117"/>
        <v>December</v>
      </c>
      <c r="S10202">
        <v>2</v>
      </c>
      <c r="T10202" t="s">
        <v>22</v>
      </c>
    </row>
    <row r="10203" spans="1:20" x14ac:dyDescent="0.3">
      <c r="A10203" t="s">
        <v>13347</v>
      </c>
      <c r="B10203" t="s">
        <v>3634</v>
      </c>
      <c r="C10203">
        <v>4</v>
      </c>
      <c r="D10203">
        <f t="shared" si="1118"/>
        <v>4</v>
      </c>
      <c r="E10203">
        <v>10743</v>
      </c>
      <c r="F10203" t="s">
        <v>39</v>
      </c>
      <c r="G10203">
        <f t="shared" si="1113"/>
        <v>1000</v>
      </c>
      <c r="H10203" s="3" t="s">
        <v>25</v>
      </c>
      <c r="I10203" t="str">
        <f t="shared" si="1114"/>
        <v>500000+</v>
      </c>
      <c r="J10203" s="1">
        <f t="shared" si="1115"/>
        <v>500000</v>
      </c>
      <c r="K10203" t="s">
        <v>17</v>
      </c>
      <c r="L10203" s="2">
        <v>0</v>
      </c>
      <c r="M10203" s="1">
        <f t="shared" si="1119"/>
        <v>0</v>
      </c>
      <c r="N10203" t="s">
        <v>37</v>
      </c>
      <c r="O10203" t="s">
        <v>3635</v>
      </c>
      <c r="P10203" t="s">
        <v>1031</v>
      </c>
      <c r="Q10203" t="str">
        <f t="shared" si="1116"/>
        <v>2017</v>
      </c>
      <c r="R10203" t="str">
        <f t="shared" si="1117"/>
        <v>December</v>
      </c>
      <c r="S10203" t="s">
        <v>13348</v>
      </c>
      <c r="T10203" t="s">
        <v>71</v>
      </c>
    </row>
    <row r="10204" spans="1:20" x14ac:dyDescent="0.3">
      <c r="A10204" t="s">
        <v>13349</v>
      </c>
      <c r="B10204" t="s">
        <v>730</v>
      </c>
      <c r="C10204">
        <v>4.3</v>
      </c>
      <c r="D10204">
        <f t="shared" si="1118"/>
        <v>5</v>
      </c>
      <c r="E10204">
        <v>76498</v>
      </c>
      <c r="F10204" t="s">
        <v>678</v>
      </c>
      <c r="G10204">
        <f t="shared" si="1113"/>
        <v>4300000</v>
      </c>
      <c r="H10204" s="3" t="s">
        <v>56</v>
      </c>
      <c r="I10204" t="str">
        <f t="shared" si="1114"/>
        <v>1000000+</v>
      </c>
      <c r="J10204" s="1">
        <f t="shared" si="1115"/>
        <v>1000000</v>
      </c>
      <c r="K10204" t="s">
        <v>17</v>
      </c>
      <c r="L10204" s="2">
        <v>0</v>
      </c>
      <c r="M10204" s="1">
        <f t="shared" si="1119"/>
        <v>0</v>
      </c>
      <c r="N10204" t="s">
        <v>37</v>
      </c>
      <c r="O10204" t="s">
        <v>731</v>
      </c>
      <c r="P10204" t="s">
        <v>45</v>
      </c>
      <c r="Q10204" t="str">
        <f t="shared" si="1116"/>
        <v>2018</v>
      </c>
      <c r="R10204" t="str">
        <f t="shared" si="1117"/>
        <v>June</v>
      </c>
      <c r="S10204" t="s">
        <v>12627</v>
      </c>
      <c r="T10204" t="s">
        <v>39</v>
      </c>
    </row>
    <row r="10205" spans="1:20" x14ac:dyDescent="0.3">
      <c r="A10205" t="s">
        <v>13350</v>
      </c>
      <c r="B10205" t="s">
        <v>3634</v>
      </c>
      <c r="C10205">
        <v>4.7</v>
      </c>
      <c r="D10205">
        <f t="shared" si="1118"/>
        <v>5</v>
      </c>
      <c r="E10205">
        <v>37090</v>
      </c>
      <c r="F10205" t="s">
        <v>1132</v>
      </c>
      <c r="G10205">
        <f t="shared" si="1113"/>
        <v>4800000</v>
      </c>
      <c r="H10205" s="3" t="s">
        <v>25</v>
      </c>
      <c r="I10205" t="str">
        <f t="shared" si="1114"/>
        <v>500000+</v>
      </c>
      <c r="J10205" s="1">
        <f t="shared" si="1115"/>
        <v>500000</v>
      </c>
      <c r="K10205" t="s">
        <v>17</v>
      </c>
      <c r="L10205" s="2">
        <v>0</v>
      </c>
      <c r="M10205" s="1">
        <f t="shared" si="1119"/>
        <v>0</v>
      </c>
      <c r="N10205" t="s">
        <v>37</v>
      </c>
      <c r="O10205" t="s">
        <v>3635</v>
      </c>
      <c r="P10205" t="s">
        <v>32</v>
      </c>
      <c r="Q10205" t="str">
        <f t="shared" si="1116"/>
        <v>2018</v>
      </c>
      <c r="R10205" t="str">
        <f t="shared" si="1117"/>
        <v>August</v>
      </c>
      <c r="S10205">
        <v>5.4</v>
      </c>
      <c r="T10205" t="s">
        <v>71</v>
      </c>
    </row>
    <row r="10206" spans="1:20" x14ac:dyDescent="0.3">
      <c r="A10206" t="s">
        <v>13351</v>
      </c>
      <c r="B10206" t="s">
        <v>2910</v>
      </c>
      <c r="C10206">
        <v>4.5</v>
      </c>
      <c r="D10206">
        <f t="shared" si="1118"/>
        <v>5</v>
      </c>
      <c r="E10206">
        <v>6396</v>
      </c>
      <c r="F10206" t="s">
        <v>110</v>
      </c>
      <c r="G10206">
        <f t="shared" si="1113"/>
        <v>4200000</v>
      </c>
      <c r="H10206" s="3" t="s">
        <v>43</v>
      </c>
      <c r="I10206" t="str">
        <f t="shared" si="1114"/>
        <v>100000+</v>
      </c>
      <c r="J10206" s="1">
        <f t="shared" si="1115"/>
        <v>100000</v>
      </c>
      <c r="K10206" t="s">
        <v>17</v>
      </c>
      <c r="L10206" s="2">
        <v>0</v>
      </c>
      <c r="M10206" s="1">
        <f t="shared" si="1119"/>
        <v>0</v>
      </c>
      <c r="N10206" t="s">
        <v>18</v>
      </c>
      <c r="O10206" t="s">
        <v>1445</v>
      </c>
      <c r="P10206" t="s">
        <v>1305</v>
      </c>
      <c r="Q10206" t="str">
        <f t="shared" si="1116"/>
        <v>2017</v>
      </c>
      <c r="R10206" t="str">
        <f t="shared" si="1117"/>
        <v>August</v>
      </c>
      <c r="S10206">
        <v>24.4</v>
      </c>
      <c r="T10206" t="s">
        <v>71</v>
      </c>
    </row>
    <row r="10207" spans="1:20" x14ac:dyDescent="0.3">
      <c r="A10207" t="s">
        <v>13352</v>
      </c>
      <c r="B10207" t="s">
        <v>4390</v>
      </c>
      <c r="C10207">
        <v>4.3</v>
      </c>
      <c r="D10207">
        <f t="shared" si="1118"/>
        <v>5</v>
      </c>
      <c r="E10207">
        <v>434</v>
      </c>
      <c r="F10207" t="s">
        <v>213</v>
      </c>
      <c r="G10207">
        <f t="shared" si="1113"/>
        <v>3600000</v>
      </c>
      <c r="H10207" s="3" t="s">
        <v>49</v>
      </c>
      <c r="I10207" t="str">
        <f t="shared" si="1114"/>
        <v>50000+</v>
      </c>
      <c r="J10207" s="1">
        <f t="shared" si="1115"/>
        <v>50000</v>
      </c>
      <c r="K10207" t="s">
        <v>17</v>
      </c>
      <c r="L10207" s="2">
        <v>0</v>
      </c>
      <c r="M10207" s="1">
        <f t="shared" si="1119"/>
        <v>0</v>
      </c>
      <c r="N10207" t="s">
        <v>18</v>
      </c>
      <c r="O10207" t="s">
        <v>4391</v>
      </c>
      <c r="P10207" t="s">
        <v>13353</v>
      </c>
      <c r="Q10207" t="str">
        <f t="shared" si="1116"/>
        <v>2018</v>
      </c>
      <c r="R10207" t="str">
        <f t="shared" si="1117"/>
        <v>August</v>
      </c>
      <c r="S10207" t="s">
        <v>1654</v>
      </c>
      <c r="T10207" t="s">
        <v>22</v>
      </c>
    </row>
    <row r="10208" spans="1:20" x14ac:dyDescent="0.3">
      <c r="A10208" t="s">
        <v>13354</v>
      </c>
      <c r="B10208" t="s">
        <v>3634</v>
      </c>
      <c r="C10208">
        <v>4.0999999999999996</v>
      </c>
      <c r="D10208">
        <f t="shared" si="1118"/>
        <v>5</v>
      </c>
      <c r="E10208">
        <v>5285</v>
      </c>
      <c r="F10208" t="s">
        <v>477</v>
      </c>
      <c r="G10208">
        <f t="shared" si="1113"/>
        <v>4000000</v>
      </c>
      <c r="H10208" s="3" t="s">
        <v>25</v>
      </c>
      <c r="I10208" t="str">
        <f t="shared" si="1114"/>
        <v>500000+</v>
      </c>
      <c r="J10208" s="1">
        <f t="shared" si="1115"/>
        <v>500000</v>
      </c>
      <c r="K10208" t="s">
        <v>17</v>
      </c>
      <c r="L10208" s="2">
        <v>0</v>
      </c>
      <c r="M10208" s="1">
        <f t="shared" si="1119"/>
        <v>0</v>
      </c>
      <c r="N10208" t="s">
        <v>18</v>
      </c>
      <c r="O10208" t="s">
        <v>3635</v>
      </c>
      <c r="P10208" t="s">
        <v>2369</v>
      </c>
      <c r="Q10208" t="str">
        <f t="shared" si="1116"/>
        <v>2018</v>
      </c>
      <c r="R10208" t="str">
        <f t="shared" si="1117"/>
        <v>July</v>
      </c>
      <c r="S10208" t="s">
        <v>1043</v>
      </c>
      <c r="T10208" t="s">
        <v>71</v>
      </c>
    </row>
    <row r="10209" spans="1:20" x14ac:dyDescent="0.3">
      <c r="A10209" t="s">
        <v>13355</v>
      </c>
      <c r="B10209" t="s">
        <v>3634</v>
      </c>
      <c r="C10209">
        <v>4.0999999999999996</v>
      </c>
      <c r="D10209">
        <f t="shared" si="1118"/>
        <v>5</v>
      </c>
      <c r="E10209">
        <v>68025</v>
      </c>
      <c r="F10209" t="s">
        <v>255</v>
      </c>
      <c r="G10209">
        <f t="shared" si="1113"/>
        <v>3900000</v>
      </c>
      <c r="H10209" s="3" t="s">
        <v>79</v>
      </c>
      <c r="I10209" t="str">
        <f t="shared" si="1114"/>
        <v>10000000+</v>
      </c>
      <c r="J10209" s="1">
        <f t="shared" si="1115"/>
        <v>10000000</v>
      </c>
      <c r="K10209" t="s">
        <v>17</v>
      </c>
      <c r="L10209" s="2">
        <v>0</v>
      </c>
      <c r="M10209" s="1">
        <f t="shared" si="1119"/>
        <v>0</v>
      </c>
      <c r="N10209" t="s">
        <v>18</v>
      </c>
      <c r="O10209" t="s">
        <v>3635</v>
      </c>
      <c r="P10209" t="s">
        <v>3613</v>
      </c>
      <c r="Q10209" t="str">
        <f t="shared" si="1116"/>
        <v>2018</v>
      </c>
      <c r="R10209" t="str">
        <f t="shared" si="1117"/>
        <v>April</v>
      </c>
      <c r="S10209">
        <v>1</v>
      </c>
      <c r="T10209" t="s">
        <v>71</v>
      </c>
    </row>
    <row r="10210" spans="1:20" x14ac:dyDescent="0.3">
      <c r="A10210" t="s">
        <v>13356</v>
      </c>
      <c r="B10210" t="s">
        <v>3634</v>
      </c>
      <c r="C10210">
        <v>4.4000000000000004</v>
      </c>
      <c r="D10210">
        <f t="shared" si="1118"/>
        <v>5</v>
      </c>
      <c r="E10210">
        <v>214</v>
      </c>
      <c r="F10210" t="s">
        <v>30</v>
      </c>
      <c r="G10210">
        <f t="shared" si="1113"/>
        <v>8700000</v>
      </c>
      <c r="H10210" s="3" t="s">
        <v>16</v>
      </c>
      <c r="I10210" t="str">
        <f t="shared" si="1114"/>
        <v>10000+</v>
      </c>
      <c r="J10210" s="1">
        <f t="shared" si="1115"/>
        <v>10000</v>
      </c>
      <c r="K10210" t="s">
        <v>17</v>
      </c>
      <c r="L10210" s="2">
        <v>0</v>
      </c>
      <c r="M10210" s="1">
        <f t="shared" si="1119"/>
        <v>0</v>
      </c>
      <c r="N10210" t="s">
        <v>37</v>
      </c>
      <c r="O10210" t="s">
        <v>3635</v>
      </c>
      <c r="P10210" t="s">
        <v>1267</v>
      </c>
      <c r="Q10210" t="str">
        <f t="shared" si="1116"/>
        <v>2016</v>
      </c>
      <c r="R10210" t="str">
        <f t="shared" si="1117"/>
        <v>October</v>
      </c>
      <c r="S10210" t="s">
        <v>13357</v>
      </c>
      <c r="T10210" t="s">
        <v>51</v>
      </c>
    </row>
    <row r="10211" spans="1:20" x14ac:dyDescent="0.3">
      <c r="A10211" t="s">
        <v>3656</v>
      </c>
      <c r="B10211" t="s">
        <v>3634</v>
      </c>
      <c r="C10211">
        <v>4.5999999999999996</v>
      </c>
      <c r="D10211">
        <f t="shared" si="1118"/>
        <v>5</v>
      </c>
      <c r="E10211">
        <v>273244</v>
      </c>
      <c r="F10211" t="s">
        <v>391</v>
      </c>
      <c r="G10211">
        <f t="shared" si="1113"/>
        <v>9900000</v>
      </c>
      <c r="H10211" s="3" t="s">
        <v>31</v>
      </c>
      <c r="I10211" t="str">
        <f t="shared" si="1114"/>
        <v>5000000+</v>
      </c>
      <c r="J10211" s="1">
        <f t="shared" si="1115"/>
        <v>5000000</v>
      </c>
      <c r="K10211" t="s">
        <v>17</v>
      </c>
      <c r="L10211" s="2">
        <v>0</v>
      </c>
      <c r="M10211" s="1">
        <f t="shared" si="1119"/>
        <v>0</v>
      </c>
      <c r="N10211" t="s">
        <v>18</v>
      </c>
      <c r="O10211" t="s">
        <v>3635</v>
      </c>
      <c r="P10211" t="s">
        <v>1943</v>
      </c>
      <c r="Q10211" t="str">
        <f t="shared" si="1116"/>
        <v>2018</v>
      </c>
      <c r="R10211" t="str">
        <f t="shared" si="1117"/>
        <v>June</v>
      </c>
      <c r="S10211" t="s">
        <v>2875</v>
      </c>
      <c r="T10211" t="s">
        <v>22</v>
      </c>
    </row>
    <row r="10212" spans="1:20" x14ac:dyDescent="0.3">
      <c r="A10212" t="s">
        <v>13358</v>
      </c>
      <c r="B10212" t="s">
        <v>3634</v>
      </c>
      <c r="C10212">
        <v>3.5</v>
      </c>
      <c r="D10212">
        <f t="shared" si="1118"/>
        <v>4</v>
      </c>
      <c r="E10212">
        <v>4</v>
      </c>
      <c r="F10212" t="s">
        <v>768</v>
      </c>
      <c r="G10212">
        <f t="shared" si="1113"/>
        <v>5100000</v>
      </c>
      <c r="H10212" s="3" t="s">
        <v>1122</v>
      </c>
      <c r="I10212" t="str">
        <f t="shared" si="1114"/>
        <v>500+</v>
      </c>
      <c r="J10212" s="1">
        <f t="shared" si="1115"/>
        <v>500</v>
      </c>
      <c r="K10212" t="s">
        <v>17</v>
      </c>
      <c r="L10212" s="2">
        <v>0</v>
      </c>
      <c r="M10212" s="1">
        <f t="shared" si="1119"/>
        <v>0</v>
      </c>
      <c r="N10212" t="s">
        <v>18</v>
      </c>
      <c r="O10212" t="s">
        <v>3635</v>
      </c>
      <c r="P10212" t="s">
        <v>3473</v>
      </c>
      <c r="Q10212" t="str">
        <f t="shared" si="1116"/>
        <v>2017</v>
      </c>
      <c r="R10212" t="str">
        <f t="shared" si="1117"/>
        <v>December</v>
      </c>
      <c r="S10212">
        <v>1.3</v>
      </c>
      <c r="T10212" t="s">
        <v>40</v>
      </c>
    </row>
    <row r="10213" spans="1:20" x14ac:dyDescent="0.3">
      <c r="A10213" t="s">
        <v>13359</v>
      </c>
      <c r="B10213" t="s">
        <v>3906</v>
      </c>
      <c r="C10213">
        <v>3.8</v>
      </c>
      <c r="D10213">
        <f t="shared" si="1118"/>
        <v>4</v>
      </c>
      <c r="E10213">
        <v>742</v>
      </c>
      <c r="F10213" t="s">
        <v>1314</v>
      </c>
      <c r="G10213">
        <f t="shared" si="1113"/>
        <v>1800000</v>
      </c>
      <c r="H10213" s="3" t="s">
        <v>43</v>
      </c>
      <c r="I10213" t="str">
        <f t="shared" si="1114"/>
        <v>100000+</v>
      </c>
      <c r="J10213" s="1">
        <f t="shared" si="1115"/>
        <v>100000</v>
      </c>
      <c r="K10213" t="s">
        <v>17</v>
      </c>
      <c r="L10213" s="2">
        <v>0</v>
      </c>
      <c r="M10213" s="1">
        <f t="shared" si="1119"/>
        <v>0</v>
      </c>
      <c r="N10213" t="s">
        <v>18</v>
      </c>
      <c r="O10213" t="s">
        <v>3907</v>
      </c>
      <c r="P10213" t="s">
        <v>13360</v>
      </c>
      <c r="Q10213" t="str">
        <f t="shared" si="1116"/>
        <v>2014</v>
      </c>
      <c r="R10213" t="str">
        <f t="shared" si="1117"/>
        <v>March</v>
      </c>
      <c r="S10213" t="s">
        <v>1027</v>
      </c>
      <c r="T10213" t="s">
        <v>211</v>
      </c>
    </row>
    <row r="10214" spans="1:20" x14ac:dyDescent="0.3">
      <c r="A10214" t="s">
        <v>13361</v>
      </c>
      <c r="B10214" t="s">
        <v>3634</v>
      </c>
      <c r="C10214">
        <v>3.9</v>
      </c>
      <c r="D10214">
        <f t="shared" si="1118"/>
        <v>4</v>
      </c>
      <c r="E10214">
        <v>3047</v>
      </c>
      <c r="F10214" t="s">
        <v>575</v>
      </c>
      <c r="G10214">
        <f t="shared" si="1113"/>
        <v>1500000</v>
      </c>
      <c r="H10214" s="3" t="s">
        <v>43</v>
      </c>
      <c r="I10214" t="str">
        <f t="shared" si="1114"/>
        <v>100000+</v>
      </c>
      <c r="J10214" s="1">
        <f t="shared" si="1115"/>
        <v>100000</v>
      </c>
      <c r="K10214" t="s">
        <v>17</v>
      </c>
      <c r="L10214" s="2">
        <v>0</v>
      </c>
      <c r="M10214" s="1">
        <f t="shared" si="1119"/>
        <v>0</v>
      </c>
      <c r="N10214" t="s">
        <v>37</v>
      </c>
      <c r="O10214" t="s">
        <v>3635</v>
      </c>
      <c r="P10214" t="s">
        <v>1346</v>
      </c>
      <c r="Q10214" t="str">
        <f t="shared" si="1116"/>
        <v>2015</v>
      </c>
      <c r="R10214" t="str">
        <f t="shared" si="1117"/>
        <v>April</v>
      </c>
      <c r="S10214" t="s">
        <v>3249</v>
      </c>
      <c r="T10214" t="s">
        <v>51</v>
      </c>
    </row>
    <row r="10215" spans="1:20" x14ac:dyDescent="0.3">
      <c r="A10215" t="s">
        <v>13362</v>
      </c>
      <c r="B10215" t="s">
        <v>4716</v>
      </c>
      <c r="C10215">
        <v>4.2</v>
      </c>
      <c r="D10215">
        <f t="shared" si="1118"/>
        <v>5</v>
      </c>
      <c r="E10215">
        <v>182</v>
      </c>
      <c r="F10215" t="s">
        <v>115</v>
      </c>
      <c r="G10215">
        <f t="shared" si="1113"/>
        <v>7000000</v>
      </c>
      <c r="H10215" s="3" t="s">
        <v>49</v>
      </c>
      <c r="I10215" t="str">
        <f t="shared" si="1114"/>
        <v>50000+</v>
      </c>
      <c r="J10215" s="1">
        <f t="shared" si="1115"/>
        <v>50000</v>
      </c>
      <c r="K10215" t="s">
        <v>17</v>
      </c>
      <c r="L10215" s="2">
        <v>0</v>
      </c>
      <c r="M10215" s="1">
        <f t="shared" si="1119"/>
        <v>0</v>
      </c>
      <c r="N10215" t="s">
        <v>18</v>
      </c>
      <c r="O10215" t="s">
        <v>4717</v>
      </c>
      <c r="P10215" t="s">
        <v>6103</v>
      </c>
      <c r="Q10215" t="str">
        <f t="shared" si="1116"/>
        <v>2018</v>
      </c>
      <c r="R10215" t="str">
        <f t="shared" si="1117"/>
        <v>April</v>
      </c>
      <c r="S10215" t="s">
        <v>210</v>
      </c>
      <c r="T10215" t="s">
        <v>40</v>
      </c>
    </row>
    <row r="10216" spans="1:20" x14ac:dyDescent="0.3">
      <c r="A10216" t="s">
        <v>13363</v>
      </c>
      <c r="B10216" t="s">
        <v>2910</v>
      </c>
      <c r="C10216">
        <v>4.2</v>
      </c>
      <c r="D10216">
        <f t="shared" si="1118"/>
        <v>5</v>
      </c>
      <c r="E10216">
        <v>3478</v>
      </c>
      <c r="F10216" t="s">
        <v>39</v>
      </c>
      <c r="G10216">
        <f t="shared" si="1113"/>
        <v>1000</v>
      </c>
      <c r="H10216" s="3" t="s">
        <v>25</v>
      </c>
      <c r="I10216" t="str">
        <f t="shared" si="1114"/>
        <v>500000+</v>
      </c>
      <c r="J10216" s="1">
        <f t="shared" si="1115"/>
        <v>500000</v>
      </c>
      <c r="K10216" t="s">
        <v>17</v>
      </c>
      <c r="L10216" s="2">
        <v>0</v>
      </c>
      <c r="M10216" s="1">
        <f t="shared" si="1119"/>
        <v>0</v>
      </c>
      <c r="N10216" t="s">
        <v>18</v>
      </c>
      <c r="O10216" t="s">
        <v>13364</v>
      </c>
      <c r="P10216" t="s">
        <v>2864</v>
      </c>
      <c r="Q10216" t="str">
        <f t="shared" si="1116"/>
        <v>2018</v>
      </c>
      <c r="R10216" t="str">
        <f t="shared" si="1117"/>
        <v>August</v>
      </c>
      <c r="S10216" t="s">
        <v>13365</v>
      </c>
      <c r="T10216" t="s">
        <v>46</v>
      </c>
    </row>
    <row r="10217" spans="1:20" x14ac:dyDescent="0.3">
      <c r="A10217" t="s">
        <v>13366</v>
      </c>
      <c r="B10217" t="s">
        <v>505</v>
      </c>
      <c r="C10217">
        <v>3.7</v>
      </c>
      <c r="D10217">
        <f t="shared" si="1118"/>
        <v>4</v>
      </c>
      <c r="E10217">
        <v>27</v>
      </c>
      <c r="F10217" t="s">
        <v>276</v>
      </c>
      <c r="G10217">
        <f t="shared" si="1113"/>
        <v>18000000</v>
      </c>
      <c r="H10217" s="3" t="s">
        <v>90</v>
      </c>
      <c r="I10217" t="str">
        <f t="shared" si="1114"/>
        <v>5000+</v>
      </c>
      <c r="J10217" s="1">
        <f t="shared" si="1115"/>
        <v>5000</v>
      </c>
      <c r="K10217" t="s">
        <v>17</v>
      </c>
      <c r="L10217" s="2">
        <v>0</v>
      </c>
      <c r="M10217" s="1">
        <f t="shared" si="1119"/>
        <v>0</v>
      </c>
      <c r="N10217" t="s">
        <v>18</v>
      </c>
      <c r="O10217" t="s">
        <v>506</v>
      </c>
      <c r="P10217" t="s">
        <v>445</v>
      </c>
      <c r="Q10217" t="str">
        <f t="shared" si="1116"/>
        <v>2018</v>
      </c>
      <c r="R10217" t="str">
        <f t="shared" si="1117"/>
        <v>May</v>
      </c>
      <c r="S10217" t="s">
        <v>1249</v>
      </c>
      <c r="T10217" t="s">
        <v>245</v>
      </c>
    </row>
    <row r="10218" spans="1:20" x14ac:dyDescent="0.3">
      <c r="A10218" t="s">
        <v>13367</v>
      </c>
      <c r="B10218" t="s">
        <v>3634</v>
      </c>
      <c r="C10218">
        <v>4.3</v>
      </c>
      <c r="D10218">
        <f t="shared" si="1118"/>
        <v>5</v>
      </c>
      <c r="E10218">
        <v>9606</v>
      </c>
      <c r="F10218" t="s">
        <v>250</v>
      </c>
      <c r="G10218">
        <f t="shared" si="1113"/>
        <v>3400000</v>
      </c>
      <c r="H10218" s="3" t="s">
        <v>43</v>
      </c>
      <c r="I10218" t="str">
        <f t="shared" si="1114"/>
        <v>100000+</v>
      </c>
      <c r="J10218" s="1">
        <f t="shared" si="1115"/>
        <v>100000</v>
      </c>
      <c r="K10218" t="s">
        <v>17</v>
      </c>
      <c r="L10218" s="2">
        <v>0</v>
      </c>
      <c r="M10218" s="1">
        <f t="shared" si="1119"/>
        <v>0</v>
      </c>
      <c r="N10218" t="s">
        <v>37</v>
      </c>
      <c r="O10218" t="s">
        <v>3635</v>
      </c>
      <c r="P10218" t="s">
        <v>200</v>
      </c>
      <c r="Q10218" t="str">
        <f t="shared" si="1116"/>
        <v>2018</v>
      </c>
      <c r="R10218" t="str">
        <f t="shared" si="1117"/>
        <v>July</v>
      </c>
      <c r="S10218" t="s">
        <v>13368</v>
      </c>
      <c r="T10218" t="s">
        <v>245</v>
      </c>
    </row>
    <row r="10219" spans="1:20" x14ac:dyDescent="0.3">
      <c r="A10219" t="s">
        <v>13369</v>
      </c>
      <c r="B10219" t="s">
        <v>3634</v>
      </c>
      <c r="C10219">
        <v>4.2</v>
      </c>
      <c r="D10219">
        <f t="shared" si="1118"/>
        <v>5</v>
      </c>
      <c r="E10219">
        <v>1236</v>
      </c>
      <c r="F10219" t="s">
        <v>701</v>
      </c>
      <c r="G10219">
        <f t="shared" si="1113"/>
        <v>3300000</v>
      </c>
      <c r="H10219" s="3" t="s">
        <v>43</v>
      </c>
      <c r="I10219" t="str">
        <f t="shared" si="1114"/>
        <v>100000+</v>
      </c>
      <c r="J10219" s="1">
        <f t="shared" si="1115"/>
        <v>100000</v>
      </c>
      <c r="K10219" t="s">
        <v>17</v>
      </c>
      <c r="L10219" s="2">
        <v>0</v>
      </c>
      <c r="M10219" s="1">
        <f t="shared" si="1119"/>
        <v>0</v>
      </c>
      <c r="N10219" t="s">
        <v>37</v>
      </c>
      <c r="O10219" t="s">
        <v>3635</v>
      </c>
      <c r="P10219" t="s">
        <v>153</v>
      </c>
      <c r="Q10219" t="str">
        <f t="shared" si="1116"/>
        <v>2018</v>
      </c>
      <c r="R10219" t="str">
        <f t="shared" si="1117"/>
        <v>August</v>
      </c>
      <c r="S10219">
        <v>1.8</v>
      </c>
      <c r="T10219" t="s">
        <v>535</v>
      </c>
    </row>
    <row r="10220" spans="1:20" x14ac:dyDescent="0.3">
      <c r="A10220" t="s">
        <v>13370</v>
      </c>
      <c r="B10220" t="s">
        <v>3634</v>
      </c>
      <c r="C10220">
        <v>3.6</v>
      </c>
      <c r="D10220">
        <f t="shared" si="1118"/>
        <v>4</v>
      </c>
      <c r="E10220">
        <v>40</v>
      </c>
      <c r="F10220" t="s">
        <v>575</v>
      </c>
      <c r="G10220">
        <f t="shared" si="1113"/>
        <v>1500000</v>
      </c>
      <c r="H10220" s="3" t="s">
        <v>90</v>
      </c>
      <c r="I10220" t="str">
        <f t="shared" si="1114"/>
        <v>5000+</v>
      </c>
      <c r="J10220" s="1">
        <f t="shared" si="1115"/>
        <v>5000</v>
      </c>
      <c r="K10220" t="s">
        <v>17</v>
      </c>
      <c r="L10220" s="2">
        <v>0</v>
      </c>
      <c r="M10220" s="1">
        <f t="shared" si="1119"/>
        <v>0</v>
      </c>
      <c r="N10220" t="s">
        <v>18</v>
      </c>
      <c r="O10220" t="s">
        <v>3635</v>
      </c>
      <c r="P10220" t="s">
        <v>1952</v>
      </c>
      <c r="Q10220" t="str">
        <f t="shared" si="1116"/>
        <v>2017</v>
      </c>
      <c r="R10220" t="str">
        <f t="shared" si="1117"/>
        <v>February</v>
      </c>
      <c r="S10220">
        <v>4.4000000000000004</v>
      </c>
      <c r="T10220" t="s">
        <v>40</v>
      </c>
    </row>
    <row r="10221" spans="1:20" x14ac:dyDescent="0.3">
      <c r="A10221" t="s">
        <v>13371</v>
      </c>
      <c r="B10221" t="s">
        <v>5011</v>
      </c>
      <c r="C10221">
        <v>4.3</v>
      </c>
      <c r="D10221">
        <f t="shared" si="1118"/>
        <v>5</v>
      </c>
      <c r="E10221">
        <v>20</v>
      </c>
      <c r="F10221" t="s">
        <v>768</v>
      </c>
      <c r="G10221">
        <f t="shared" si="1113"/>
        <v>5100000</v>
      </c>
      <c r="H10221" s="3" t="s">
        <v>90</v>
      </c>
      <c r="I10221" t="str">
        <f t="shared" si="1114"/>
        <v>5000+</v>
      </c>
      <c r="J10221" s="1">
        <f t="shared" si="1115"/>
        <v>5000</v>
      </c>
      <c r="K10221" t="s">
        <v>17</v>
      </c>
      <c r="L10221" s="2">
        <v>0</v>
      </c>
      <c r="M10221" s="1">
        <f t="shared" si="1119"/>
        <v>0</v>
      </c>
      <c r="N10221" t="s">
        <v>18</v>
      </c>
      <c r="O10221" t="s">
        <v>5012</v>
      </c>
      <c r="P10221" t="s">
        <v>148</v>
      </c>
      <c r="Q10221" t="str">
        <f t="shared" si="1116"/>
        <v>2018</v>
      </c>
      <c r="R10221" t="str">
        <f t="shared" si="1117"/>
        <v>April</v>
      </c>
      <c r="S10221" t="s">
        <v>21</v>
      </c>
      <c r="T10221" t="s">
        <v>22</v>
      </c>
    </row>
    <row r="10222" spans="1:20" x14ac:dyDescent="0.3">
      <c r="A10222" t="s">
        <v>13372</v>
      </c>
      <c r="B10222" t="s">
        <v>3634</v>
      </c>
      <c r="C10222">
        <v>4.3</v>
      </c>
      <c r="D10222">
        <f t="shared" si="1118"/>
        <v>5</v>
      </c>
      <c r="E10222">
        <v>11066</v>
      </c>
      <c r="F10222" t="s">
        <v>168</v>
      </c>
      <c r="G10222">
        <f t="shared" si="1113"/>
        <v>10000000</v>
      </c>
      <c r="H10222" s="3" t="s">
        <v>56</v>
      </c>
      <c r="I10222" t="str">
        <f t="shared" si="1114"/>
        <v>1000000+</v>
      </c>
      <c r="J10222" s="1">
        <f t="shared" si="1115"/>
        <v>1000000</v>
      </c>
      <c r="K10222" t="s">
        <v>17</v>
      </c>
      <c r="L10222" s="2">
        <v>0</v>
      </c>
      <c r="M10222" s="1">
        <f t="shared" si="1119"/>
        <v>0</v>
      </c>
      <c r="N10222" t="s">
        <v>18</v>
      </c>
      <c r="O10222" t="s">
        <v>3635</v>
      </c>
      <c r="P10222" t="s">
        <v>1823</v>
      </c>
      <c r="Q10222" t="str">
        <f t="shared" si="1116"/>
        <v>2018</v>
      </c>
      <c r="R10222" t="str">
        <f t="shared" si="1117"/>
        <v>March</v>
      </c>
      <c r="S10222">
        <v>1.4</v>
      </c>
      <c r="T10222" t="s">
        <v>46</v>
      </c>
    </row>
    <row r="10223" spans="1:20" x14ac:dyDescent="0.3">
      <c r="A10223" t="s">
        <v>13373</v>
      </c>
      <c r="B10223" t="s">
        <v>4390</v>
      </c>
      <c r="C10223">
        <v>4.3</v>
      </c>
      <c r="D10223">
        <f t="shared" si="1118"/>
        <v>5</v>
      </c>
      <c r="E10223">
        <v>444</v>
      </c>
      <c r="F10223" t="s">
        <v>916</v>
      </c>
      <c r="G10223">
        <f t="shared" si="1113"/>
        <v>1600000</v>
      </c>
      <c r="H10223" s="3" t="s">
        <v>43</v>
      </c>
      <c r="I10223" t="str">
        <f t="shared" si="1114"/>
        <v>100000+</v>
      </c>
      <c r="J10223" s="1">
        <f t="shared" si="1115"/>
        <v>100000</v>
      </c>
      <c r="K10223" t="s">
        <v>17</v>
      </c>
      <c r="L10223" s="2">
        <v>0</v>
      </c>
      <c r="M10223" s="1">
        <f t="shared" si="1119"/>
        <v>0</v>
      </c>
      <c r="N10223" t="s">
        <v>18</v>
      </c>
      <c r="O10223" t="s">
        <v>4391</v>
      </c>
      <c r="P10223" t="s">
        <v>2958</v>
      </c>
      <c r="Q10223" t="str">
        <f t="shared" si="1116"/>
        <v>2017</v>
      </c>
      <c r="R10223" t="str">
        <f t="shared" si="1117"/>
        <v>July</v>
      </c>
      <c r="S10223">
        <v>1</v>
      </c>
      <c r="T10223" t="s">
        <v>63</v>
      </c>
    </row>
    <row r="10224" spans="1:20" x14ac:dyDescent="0.3">
      <c r="A10224" t="s">
        <v>13374</v>
      </c>
      <c r="B10224" t="s">
        <v>5011</v>
      </c>
      <c r="C10224">
        <v>4.5</v>
      </c>
      <c r="D10224">
        <f t="shared" si="1118"/>
        <v>5</v>
      </c>
      <c r="E10224">
        <v>1060</v>
      </c>
      <c r="F10224" t="s">
        <v>382</v>
      </c>
      <c r="G10224">
        <f t="shared" si="1113"/>
        <v>3200000</v>
      </c>
      <c r="H10224" s="3" t="s">
        <v>43</v>
      </c>
      <c r="I10224" t="str">
        <f t="shared" si="1114"/>
        <v>100000+</v>
      </c>
      <c r="J10224" s="1">
        <f t="shared" si="1115"/>
        <v>100000</v>
      </c>
      <c r="K10224" t="s">
        <v>17</v>
      </c>
      <c r="L10224" s="2">
        <v>0</v>
      </c>
      <c r="M10224" s="1">
        <f t="shared" si="1119"/>
        <v>0</v>
      </c>
      <c r="N10224" t="s">
        <v>18</v>
      </c>
      <c r="O10224" t="s">
        <v>5012</v>
      </c>
      <c r="P10224" t="s">
        <v>2382</v>
      </c>
      <c r="Q10224" t="str">
        <f t="shared" si="1116"/>
        <v>2017</v>
      </c>
      <c r="R10224" t="str">
        <f t="shared" si="1117"/>
        <v>December</v>
      </c>
      <c r="S10224">
        <v>2.1</v>
      </c>
      <c r="T10224" t="s">
        <v>76</v>
      </c>
    </row>
    <row r="10225" spans="1:20" x14ac:dyDescent="0.3">
      <c r="A10225" t="s">
        <v>13375</v>
      </c>
      <c r="B10225" t="s">
        <v>4390</v>
      </c>
      <c r="C10225">
        <v>4.3</v>
      </c>
      <c r="D10225">
        <f t="shared" si="1118"/>
        <v>5</v>
      </c>
      <c r="E10225">
        <v>53</v>
      </c>
      <c r="F10225" t="s">
        <v>1015</v>
      </c>
      <c r="G10225">
        <f t="shared" si="1113"/>
        <v>3000000</v>
      </c>
      <c r="H10225" s="3" t="s">
        <v>90</v>
      </c>
      <c r="I10225" t="str">
        <f t="shared" si="1114"/>
        <v>5000+</v>
      </c>
      <c r="J10225" s="1">
        <f t="shared" si="1115"/>
        <v>5000</v>
      </c>
      <c r="K10225" t="s">
        <v>17</v>
      </c>
      <c r="L10225" s="2">
        <v>0</v>
      </c>
      <c r="M10225" s="1">
        <f t="shared" si="1119"/>
        <v>0</v>
      </c>
      <c r="N10225" t="s">
        <v>18</v>
      </c>
      <c r="O10225" t="s">
        <v>4391</v>
      </c>
      <c r="P10225" t="s">
        <v>32</v>
      </c>
      <c r="Q10225" t="str">
        <f t="shared" si="1116"/>
        <v>2018</v>
      </c>
      <c r="R10225" t="str">
        <f t="shared" si="1117"/>
        <v>August</v>
      </c>
      <c r="S10225" t="s">
        <v>210</v>
      </c>
      <c r="T10225" t="s">
        <v>22</v>
      </c>
    </row>
    <row r="10226" spans="1:20" x14ac:dyDescent="0.3">
      <c r="A10226" t="s">
        <v>13376</v>
      </c>
      <c r="B10226" t="s">
        <v>3906</v>
      </c>
      <c r="C10226">
        <v>4.7</v>
      </c>
      <c r="D10226">
        <f t="shared" si="1118"/>
        <v>5</v>
      </c>
      <c r="E10226">
        <v>37</v>
      </c>
      <c r="F10226" t="s">
        <v>168</v>
      </c>
      <c r="G10226">
        <f t="shared" si="1113"/>
        <v>10000000</v>
      </c>
      <c r="H10226" s="3" t="s">
        <v>719</v>
      </c>
      <c r="I10226" t="str">
        <f t="shared" si="1114"/>
        <v>1000+</v>
      </c>
      <c r="J10226" s="1">
        <f t="shared" si="1115"/>
        <v>1000</v>
      </c>
      <c r="K10226" t="s">
        <v>17</v>
      </c>
      <c r="L10226" s="2">
        <v>0</v>
      </c>
      <c r="M10226" s="1">
        <f t="shared" si="1119"/>
        <v>0</v>
      </c>
      <c r="N10226" t="s">
        <v>18</v>
      </c>
      <c r="O10226" t="s">
        <v>3907</v>
      </c>
      <c r="P10226" t="s">
        <v>10928</v>
      </c>
      <c r="Q10226" t="str">
        <f t="shared" si="1116"/>
        <v>2016</v>
      </c>
      <c r="R10226" t="str">
        <f t="shared" si="1117"/>
        <v>May</v>
      </c>
      <c r="S10226">
        <v>2</v>
      </c>
      <c r="T10226" t="s">
        <v>76</v>
      </c>
    </row>
    <row r="10227" spans="1:20" x14ac:dyDescent="0.3">
      <c r="A10227" t="s">
        <v>13377</v>
      </c>
      <c r="B10227" t="s">
        <v>3634</v>
      </c>
      <c r="C10227">
        <v>3.8</v>
      </c>
      <c r="D10227">
        <f t="shared" si="1118"/>
        <v>4</v>
      </c>
      <c r="E10227">
        <v>108</v>
      </c>
      <c r="F10227" t="s">
        <v>42</v>
      </c>
      <c r="G10227">
        <f t="shared" si="1113"/>
        <v>2800000</v>
      </c>
      <c r="H10227" s="3" t="s">
        <v>16</v>
      </c>
      <c r="I10227" t="str">
        <f t="shared" si="1114"/>
        <v>10000+</v>
      </c>
      <c r="J10227" s="1">
        <f t="shared" si="1115"/>
        <v>10000</v>
      </c>
      <c r="K10227" t="s">
        <v>17</v>
      </c>
      <c r="L10227" s="2">
        <v>0</v>
      </c>
      <c r="M10227" s="1">
        <f t="shared" si="1119"/>
        <v>0</v>
      </c>
      <c r="N10227" t="s">
        <v>37</v>
      </c>
      <c r="O10227" t="s">
        <v>3635</v>
      </c>
      <c r="P10227" t="s">
        <v>185</v>
      </c>
      <c r="Q10227" t="str">
        <f t="shared" si="1116"/>
        <v>2018</v>
      </c>
      <c r="R10227" t="str">
        <f t="shared" si="1117"/>
        <v>May</v>
      </c>
      <c r="S10227">
        <v>3.1</v>
      </c>
      <c r="T10227" t="s">
        <v>40</v>
      </c>
    </row>
    <row r="10228" spans="1:20" x14ac:dyDescent="0.3">
      <c r="A10228" t="s">
        <v>13378</v>
      </c>
      <c r="B10228" t="s">
        <v>4390</v>
      </c>
      <c r="C10228">
        <v>4</v>
      </c>
      <c r="D10228">
        <f t="shared" si="1118"/>
        <v>4</v>
      </c>
      <c r="E10228">
        <v>3840</v>
      </c>
      <c r="F10228" t="s">
        <v>231</v>
      </c>
      <c r="G10228">
        <f t="shared" si="1113"/>
        <v>2500000</v>
      </c>
      <c r="H10228" s="3" t="s">
        <v>43</v>
      </c>
      <c r="I10228" t="str">
        <f t="shared" si="1114"/>
        <v>100000+</v>
      </c>
      <c r="J10228" s="1">
        <f t="shared" si="1115"/>
        <v>100000</v>
      </c>
      <c r="K10228" t="s">
        <v>17</v>
      </c>
      <c r="L10228" s="2">
        <v>0</v>
      </c>
      <c r="M10228" s="1">
        <f t="shared" si="1119"/>
        <v>0</v>
      </c>
      <c r="N10228" t="s">
        <v>18</v>
      </c>
      <c r="O10228" t="s">
        <v>4391</v>
      </c>
      <c r="P10228" t="s">
        <v>6584</v>
      </c>
      <c r="Q10228" t="str">
        <f t="shared" si="1116"/>
        <v>2017</v>
      </c>
      <c r="R10228" t="str">
        <f t="shared" si="1117"/>
        <v>June</v>
      </c>
      <c r="S10228">
        <v>2.4</v>
      </c>
      <c r="T10228" t="s">
        <v>46</v>
      </c>
    </row>
    <row r="10229" spans="1:20" x14ac:dyDescent="0.3">
      <c r="A10229" t="s">
        <v>13379</v>
      </c>
      <c r="B10229" t="s">
        <v>3634</v>
      </c>
      <c r="C10229">
        <v>4.0999999999999996</v>
      </c>
      <c r="D10229">
        <f t="shared" si="1118"/>
        <v>5</v>
      </c>
      <c r="E10229">
        <v>260</v>
      </c>
      <c r="F10229" t="s">
        <v>3482</v>
      </c>
      <c r="G10229">
        <f t="shared" si="1113"/>
        <v>1300000</v>
      </c>
      <c r="H10229" s="3" t="s">
        <v>16</v>
      </c>
      <c r="I10229" t="str">
        <f t="shared" si="1114"/>
        <v>10000+</v>
      </c>
      <c r="J10229" s="1">
        <f t="shared" si="1115"/>
        <v>10000</v>
      </c>
      <c r="K10229" t="s">
        <v>17</v>
      </c>
      <c r="L10229" s="2">
        <v>0</v>
      </c>
      <c r="M10229" s="1">
        <f t="shared" si="1119"/>
        <v>0</v>
      </c>
      <c r="N10229" t="s">
        <v>37</v>
      </c>
      <c r="O10229" t="s">
        <v>3635</v>
      </c>
      <c r="P10229" t="s">
        <v>326</v>
      </c>
      <c r="Q10229" t="str">
        <f t="shared" si="1116"/>
        <v>2018</v>
      </c>
      <c r="R10229" t="str">
        <f t="shared" si="1117"/>
        <v>June</v>
      </c>
      <c r="S10229">
        <v>1.2</v>
      </c>
      <c r="T10229" t="s">
        <v>63</v>
      </c>
    </row>
    <row r="10230" spans="1:20" x14ac:dyDescent="0.3">
      <c r="A10230" t="s">
        <v>13380</v>
      </c>
      <c r="B10230" t="s">
        <v>3634</v>
      </c>
      <c r="C10230">
        <v>3.5</v>
      </c>
      <c r="D10230">
        <f t="shared" si="1118"/>
        <v>4</v>
      </c>
      <c r="E10230">
        <v>2</v>
      </c>
      <c r="F10230" t="s">
        <v>142</v>
      </c>
      <c r="G10230">
        <f t="shared" si="1113"/>
        <v>11000000</v>
      </c>
      <c r="H10230" s="3" t="s">
        <v>937</v>
      </c>
      <c r="I10230" t="str">
        <f t="shared" si="1114"/>
        <v>50+</v>
      </c>
      <c r="J10230" s="1">
        <f t="shared" si="1115"/>
        <v>50</v>
      </c>
      <c r="K10230" t="s">
        <v>17</v>
      </c>
      <c r="L10230" s="2">
        <v>0</v>
      </c>
      <c r="M10230" s="1">
        <f t="shared" si="1119"/>
        <v>0</v>
      </c>
      <c r="N10230" t="s">
        <v>37</v>
      </c>
      <c r="O10230" t="s">
        <v>3635</v>
      </c>
      <c r="P10230" t="s">
        <v>740</v>
      </c>
      <c r="Q10230" t="str">
        <f t="shared" si="1116"/>
        <v>2018</v>
      </c>
      <c r="R10230" t="str">
        <f t="shared" si="1117"/>
        <v>July</v>
      </c>
      <c r="S10230" t="s">
        <v>1183</v>
      </c>
      <c r="T10230" t="s">
        <v>46</v>
      </c>
    </row>
    <row r="10231" spans="1:20" x14ac:dyDescent="0.3">
      <c r="A10231" t="s">
        <v>13381</v>
      </c>
      <c r="B10231" t="s">
        <v>3634</v>
      </c>
      <c r="C10231">
        <v>3.9</v>
      </c>
      <c r="D10231">
        <f t="shared" si="1118"/>
        <v>4</v>
      </c>
      <c r="E10231">
        <v>19</v>
      </c>
      <c r="F10231" t="s">
        <v>164</v>
      </c>
      <c r="G10231">
        <f t="shared" si="1113"/>
        <v>15000000</v>
      </c>
      <c r="H10231" s="3" t="s">
        <v>90</v>
      </c>
      <c r="I10231" t="str">
        <f t="shared" si="1114"/>
        <v>5000+</v>
      </c>
      <c r="J10231" s="1">
        <f t="shared" si="1115"/>
        <v>5000</v>
      </c>
      <c r="K10231" t="s">
        <v>17</v>
      </c>
      <c r="L10231" s="2">
        <v>0</v>
      </c>
      <c r="M10231" s="1">
        <f t="shared" si="1119"/>
        <v>0</v>
      </c>
      <c r="N10231" t="s">
        <v>37</v>
      </c>
      <c r="O10231" t="s">
        <v>3635</v>
      </c>
      <c r="P10231" t="s">
        <v>626</v>
      </c>
      <c r="Q10231" t="str">
        <f t="shared" si="1116"/>
        <v>2018</v>
      </c>
      <c r="R10231" t="str">
        <f t="shared" si="1117"/>
        <v>February</v>
      </c>
      <c r="S10231">
        <v>2</v>
      </c>
      <c r="T10231" t="s">
        <v>71</v>
      </c>
    </row>
    <row r="10232" spans="1:20" x14ac:dyDescent="0.3">
      <c r="A10232" t="s">
        <v>13382</v>
      </c>
      <c r="B10232" t="s">
        <v>4716</v>
      </c>
      <c r="C10232">
        <v>4.3</v>
      </c>
      <c r="D10232">
        <f t="shared" si="1118"/>
        <v>5</v>
      </c>
      <c r="E10232">
        <v>1905</v>
      </c>
      <c r="F10232" t="s">
        <v>65</v>
      </c>
      <c r="G10232">
        <f t="shared" si="1113"/>
        <v>3100000</v>
      </c>
      <c r="H10232" s="3" t="s">
        <v>43</v>
      </c>
      <c r="I10232" t="str">
        <f t="shared" si="1114"/>
        <v>100000+</v>
      </c>
      <c r="J10232" s="1">
        <f t="shared" si="1115"/>
        <v>100000</v>
      </c>
      <c r="K10232" t="s">
        <v>17</v>
      </c>
      <c r="L10232" s="2">
        <v>0</v>
      </c>
      <c r="M10232" s="1">
        <f t="shared" si="1119"/>
        <v>0</v>
      </c>
      <c r="N10232" t="s">
        <v>18</v>
      </c>
      <c r="O10232" t="s">
        <v>4717</v>
      </c>
      <c r="P10232" t="s">
        <v>4025</v>
      </c>
      <c r="Q10232" t="str">
        <f t="shared" si="1116"/>
        <v>2015</v>
      </c>
      <c r="R10232" t="str">
        <f t="shared" si="1117"/>
        <v>October</v>
      </c>
      <c r="S10232">
        <v>7.95</v>
      </c>
      <c r="T10232" t="s">
        <v>51</v>
      </c>
    </row>
    <row r="10233" spans="1:20" x14ac:dyDescent="0.3">
      <c r="A10233" t="s">
        <v>13383</v>
      </c>
      <c r="B10233" t="s">
        <v>3634</v>
      </c>
      <c r="C10233">
        <v>3.4</v>
      </c>
      <c r="D10233">
        <f t="shared" si="1118"/>
        <v>4</v>
      </c>
      <c r="E10233">
        <v>44</v>
      </c>
      <c r="F10233" t="s">
        <v>42</v>
      </c>
      <c r="G10233">
        <f t="shared" si="1113"/>
        <v>2800000</v>
      </c>
      <c r="H10233" s="3" t="s">
        <v>16</v>
      </c>
      <c r="I10233" t="str">
        <f t="shared" si="1114"/>
        <v>10000+</v>
      </c>
      <c r="J10233" s="1">
        <f t="shared" si="1115"/>
        <v>10000</v>
      </c>
      <c r="K10233" t="s">
        <v>17</v>
      </c>
      <c r="L10233" s="2">
        <v>0</v>
      </c>
      <c r="M10233" s="1">
        <f t="shared" si="1119"/>
        <v>0</v>
      </c>
      <c r="N10233" t="s">
        <v>375</v>
      </c>
      <c r="O10233" t="s">
        <v>3635</v>
      </c>
      <c r="P10233" t="s">
        <v>66</v>
      </c>
      <c r="Q10233" t="str">
        <f t="shared" si="1116"/>
        <v>2018</v>
      </c>
      <c r="R10233" t="str">
        <f t="shared" si="1117"/>
        <v>July</v>
      </c>
      <c r="S10233">
        <v>4</v>
      </c>
      <c r="T10233" t="s">
        <v>22</v>
      </c>
    </row>
    <row r="10234" spans="1:20" x14ac:dyDescent="0.3">
      <c r="A10234" t="s">
        <v>13384</v>
      </c>
      <c r="B10234" t="s">
        <v>505</v>
      </c>
      <c r="C10234">
        <v>3.5</v>
      </c>
      <c r="D10234">
        <f t="shared" si="1118"/>
        <v>4</v>
      </c>
      <c r="E10234">
        <v>6</v>
      </c>
      <c r="F10234" t="s">
        <v>362</v>
      </c>
      <c r="G10234">
        <f t="shared" si="1113"/>
        <v>3700000</v>
      </c>
      <c r="H10234" s="3" t="s">
        <v>1122</v>
      </c>
      <c r="I10234" t="str">
        <f t="shared" si="1114"/>
        <v>500+</v>
      </c>
      <c r="J10234" s="1">
        <f t="shared" si="1115"/>
        <v>500</v>
      </c>
      <c r="K10234" t="s">
        <v>17</v>
      </c>
      <c r="L10234" s="2">
        <v>0</v>
      </c>
      <c r="M10234" s="1">
        <f t="shared" si="1119"/>
        <v>0</v>
      </c>
      <c r="N10234" t="s">
        <v>37</v>
      </c>
      <c r="O10234" t="s">
        <v>506</v>
      </c>
      <c r="P10234" t="s">
        <v>452</v>
      </c>
      <c r="Q10234" t="str">
        <f t="shared" si="1116"/>
        <v>2018</v>
      </c>
      <c r="R10234" t="str">
        <f t="shared" si="1117"/>
        <v>June</v>
      </c>
      <c r="S10234" t="s">
        <v>5127</v>
      </c>
      <c r="T10234" t="s">
        <v>245</v>
      </c>
    </row>
    <row r="10235" spans="1:20" x14ac:dyDescent="0.3">
      <c r="A10235" t="s">
        <v>13385</v>
      </c>
      <c r="B10235" t="s">
        <v>5011</v>
      </c>
      <c r="C10235">
        <v>4.2</v>
      </c>
      <c r="D10235">
        <f t="shared" si="1118"/>
        <v>5</v>
      </c>
      <c r="E10235">
        <v>61</v>
      </c>
      <c r="F10235" t="s">
        <v>129</v>
      </c>
      <c r="G10235">
        <f t="shared" si="1113"/>
        <v>6100000</v>
      </c>
      <c r="H10235" s="3" t="s">
        <v>16</v>
      </c>
      <c r="I10235" t="str">
        <f t="shared" si="1114"/>
        <v>10000+</v>
      </c>
      <c r="J10235" s="1">
        <f t="shared" si="1115"/>
        <v>10000</v>
      </c>
      <c r="K10235" t="s">
        <v>17</v>
      </c>
      <c r="L10235" s="2">
        <v>0</v>
      </c>
      <c r="M10235" s="1">
        <f t="shared" si="1119"/>
        <v>0</v>
      </c>
      <c r="N10235" t="s">
        <v>18</v>
      </c>
      <c r="O10235" t="s">
        <v>5012</v>
      </c>
      <c r="P10235" t="s">
        <v>103</v>
      </c>
      <c r="Q10235" t="str">
        <f t="shared" si="1116"/>
        <v>2018</v>
      </c>
      <c r="R10235" t="str">
        <f t="shared" si="1117"/>
        <v>July</v>
      </c>
      <c r="S10235" t="s">
        <v>281</v>
      </c>
      <c r="T10235" t="s">
        <v>22</v>
      </c>
    </row>
    <row r="10236" spans="1:20" x14ac:dyDescent="0.3">
      <c r="A10236" t="s">
        <v>13386</v>
      </c>
      <c r="B10236" t="s">
        <v>4098</v>
      </c>
      <c r="C10236">
        <v>4.5</v>
      </c>
      <c r="D10236">
        <f t="shared" si="1118"/>
        <v>5</v>
      </c>
      <c r="E10236">
        <v>207</v>
      </c>
      <c r="F10236" t="s">
        <v>302</v>
      </c>
      <c r="G10236">
        <f t="shared" si="1113"/>
        <v>4500000</v>
      </c>
      <c r="H10236" s="3" t="s">
        <v>16</v>
      </c>
      <c r="I10236" t="str">
        <f t="shared" si="1114"/>
        <v>10000+</v>
      </c>
      <c r="J10236" s="1">
        <f t="shared" si="1115"/>
        <v>10000</v>
      </c>
      <c r="K10236" t="s">
        <v>17</v>
      </c>
      <c r="L10236" s="2">
        <v>0</v>
      </c>
      <c r="M10236" s="1">
        <f t="shared" si="1119"/>
        <v>0</v>
      </c>
      <c r="N10236" t="s">
        <v>18</v>
      </c>
      <c r="O10236" t="s">
        <v>2572</v>
      </c>
      <c r="P10236" t="s">
        <v>4366</v>
      </c>
      <c r="Q10236" t="str">
        <f t="shared" si="1116"/>
        <v>2017</v>
      </c>
      <c r="R10236" t="str">
        <f t="shared" si="1117"/>
        <v>November</v>
      </c>
      <c r="S10236" t="s">
        <v>1711</v>
      </c>
      <c r="T10236" t="s">
        <v>76</v>
      </c>
    </row>
    <row r="10237" spans="1:20" x14ac:dyDescent="0.3">
      <c r="A10237" t="s">
        <v>13387</v>
      </c>
      <c r="B10237" t="s">
        <v>4098</v>
      </c>
      <c r="C10237">
        <v>4.4000000000000004</v>
      </c>
      <c r="D10237">
        <f t="shared" si="1118"/>
        <v>5</v>
      </c>
      <c r="E10237">
        <v>15221</v>
      </c>
      <c r="F10237" t="s">
        <v>336</v>
      </c>
      <c r="G10237">
        <f t="shared" si="1113"/>
        <v>30000000</v>
      </c>
      <c r="H10237" s="3" t="s">
        <v>56</v>
      </c>
      <c r="I10237" t="str">
        <f t="shared" si="1114"/>
        <v>1000000+</v>
      </c>
      <c r="J10237" s="1">
        <f t="shared" si="1115"/>
        <v>1000000</v>
      </c>
      <c r="K10237" t="s">
        <v>17</v>
      </c>
      <c r="L10237" s="2">
        <v>0</v>
      </c>
      <c r="M10237" s="1">
        <f t="shared" si="1119"/>
        <v>0</v>
      </c>
      <c r="N10237" t="s">
        <v>18</v>
      </c>
      <c r="O10237" t="s">
        <v>2572</v>
      </c>
      <c r="P10237" t="s">
        <v>3342</v>
      </c>
      <c r="Q10237" t="str">
        <f t="shared" si="1116"/>
        <v>2017</v>
      </c>
      <c r="R10237" t="str">
        <f t="shared" si="1117"/>
        <v>October</v>
      </c>
      <c r="S10237" t="s">
        <v>13388</v>
      </c>
      <c r="T10237" t="s">
        <v>22</v>
      </c>
    </row>
    <row r="10238" spans="1:20" x14ac:dyDescent="0.3">
      <c r="A10238" t="s">
        <v>13389</v>
      </c>
      <c r="B10238" t="s">
        <v>2910</v>
      </c>
      <c r="C10238">
        <v>4.2</v>
      </c>
      <c r="D10238">
        <f t="shared" si="1118"/>
        <v>5</v>
      </c>
      <c r="E10238">
        <v>1749</v>
      </c>
      <c r="F10238" t="s">
        <v>933</v>
      </c>
      <c r="G10238">
        <f t="shared" si="1113"/>
        <v>6200000</v>
      </c>
      <c r="H10238" s="3" t="s">
        <v>43</v>
      </c>
      <c r="I10238" t="str">
        <f t="shared" si="1114"/>
        <v>100000+</v>
      </c>
      <c r="J10238" s="1">
        <f t="shared" si="1115"/>
        <v>100000</v>
      </c>
      <c r="K10238" t="s">
        <v>17</v>
      </c>
      <c r="L10238" s="2">
        <v>0</v>
      </c>
      <c r="M10238" s="1">
        <f t="shared" si="1119"/>
        <v>0</v>
      </c>
      <c r="N10238" t="s">
        <v>18</v>
      </c>
      <c r="O10238" t="s">
        <v>2527</v>
      </c>
      <c r="P10238" t="s">
        <v>1219</v>
      </c>
      <c r="Q10238" t="str">
        <f t="shared" si="1116"/>
        <v>2017</v>
      </c>
      <c r="R10238" t="str">
        <f t="shared" si="1117"/>
        <v>December</v>
      </c>
      <c r="S10238" t="s">
        <v>21</v>
      </c>
      <c r="T10238" t="s">
        <v>51</v>
      </c>
    </row>
    <row r="10239" spans="1:20" x14ac:dyDescent="0.3">
      <c r="A10239" t="s">
        <v>13390</v>
      </c>
      <c r="B10239" t="s">
        <v>4098</v>
      </c>
      <c r="C10239">
        <v>4.7</v>
      </c>
      <c r="D10239">
        <f t="shared" si="1118"/>
        <v>5</v>
      </c>
      <c r="E10239">
        <v>5229</v>
      </c>
      <c r="F10239" t="s">
        <v>78</v>
      </c>
      <c r="G10239">
        <f t="shared" ref="G10239:G10302" si="1120">IF(RIGHT(F10239,1)="M",LEFT(F10239,LEN(F10239)-1)*1000000,IF(RIGHT(F10239,1)="K",LEFT(F10239,LEN(F10239)-1)*1000, 1000))</f>
        <v>20000000</v>
      </c>
      <c r="H10239" s="3" t="s">
        <v>25</v>
      </c>
      <c r="I10239" t="str">
        <f t="shared" ref="I10239:I10302" si="1121">SUBSTITUTE(H10239,",","")</f>
        <v>500000+</v>
      </c>
      <c r="J10239" s="1">
        <f t="shared" ref="J10239:J10302" si="1122">VALUE(LEFT(I10239,LEN(I10239)-1))</f>
        <v>500000</v>
      </c>
      <c r="K10239" t="s">
        <v>17</v>
      </c>
      <c r="L10239" s="2">
        <v>0</v>
      </c>
      <c r="M10239" s="1">
        <f t="shared" si="1119"/>
        <v>0</v>
      </c>
      <c r="N10239" t="s">
        <v>18</v>
      </c>
      <c r="O10239" t="s">
        <v>2572</v>
      </c>
      <c r="P10239" t="s">
        <v>445</v>
      </c>
      <c r="Q10239" t="str">
        <f t="shared" ref="Q10239:Q10302" si="1123">RIGHT(P10239,4)</f>
        <v>2018</v>
      </c>
      <c r="R10239" t="str">
        <f t="shared" ref="R10239:R10302" si="1124">LEFT(P10239,FIND(" ",P10239)-1)</f>
        <v>May</v>
      </c>
      <c r="S10239" t="s">
        <v>13391</v>
      </c>
      <c r="T10239" t="s">
        <v>71</v>
      </c>
    </row>
    <row r="10240" spans="1:20" x14ac:dyDescent="0.3">
      <c r="A10240" t="s">
        <v>13392</v>
      </c>
      <c r="B10240" t="s">
        <v>4098</v>
      </c>
      <c r="C10240">
        <v>4.5999999999999996</v>
      </c>
      <c r="D10240">
        <f t="shared" si="1118"/>
        <v>5</v>
      </c>
      <c r="E10240">
        <v>342</v>
      </c>
      <c r="F10240" t="s">
        <v>261</v>
      </c>
      <c r="G10240">
        <f t="shared" si="1120"/>
        <v>38000000</v>
      </c>
      <c r="H10240" s="3" t="s">
        <v>16</v>
      </c>
      <c r="I10240" t="str">
        <f t="shared" si="1121"/>
        <v>10000+</v>
      </c>
      <c r="J10240" s="1">
        <f t="shared" si="1122"/>
        <v>10000</v>
      </c>
      <c r="K10240" t="s">
        <v>17</v>
      </c>
      <c r="L10240" s="2">
        <v>0</v>
      </c>
      <c r="M10240" s="1">
        <f t="shared" si="1119"/>
        <v>0</v>
      </c>
      <c r="N10240" t="s">
        <v>18</v>
      </c>
      <c r="O10240" t="s">
        <v>2572</v>
      </c>
      <c r="P10240" t="s">
        <v>2864</v>
      </c>
      <c r="Q10240" t="str">
        <f t="shared" si="1123"/>
        <v>2018</v>
      </c>
      <c r="R10240" t="str">
        <f t="shared" si="1124"/>
        <v>August</v>
      </c>
      <c r="S10240" t="s">
        <v>8793</v>
      </c>
      <c r="T10240" t="s">
        <v>40</v>
      </c>
    </row>
    <row r="10241" spans="1:20" x14ac:dyDescent="0.3">
      <c r="A10241" t="s">
        <v>13393</v>
      </c>
      <c r="B10241" t="s">
        <v>4098</v>
      </c>
      <c r="C10241">
        <v>4.4000000000000004</v>
      </c>
      <c r="D10241">
        <f t="shared" si="1118"/>
        <v>5</v>
      </c>
      <c r="E10241">
        <v>382</v>
      </c>
      <c r="F10241" t="s">
        <v>78</v>
      </c>
      <c r="G10241">
        <f t="shared" si="1120"/>
        <v>20000000</v>
      </c>
      <c r="H10241" s="3" t="s">
        <v>16</v>
      </c>
      <c r="I10241" t="str">
        <f t="shared" si="1121"/>
        <v>10000+</v>
      </c>
      <c r="J10241" s="1">
        <f t="shared" si="1122"/>
        <v>10000</v>
      </c>
      <c r="K10241" t="s">
        <v>17</v>
      </c>
      <c r="L10241" s="2">
        <v>0</v>
      </c>
      <c r="M10241" s="1">
        <f t="shared" si="1119"/>
        <v>0</v>
      </c>
      <c r="N10241" t="s">
        <v>18</v>
      </c>
      <c r="O10241" t="s">
        <v>2572</v>
      </c>
      <c r="P10241" t="s">
        <v>2549</v>
      </c>
      <c r="Q10241" t="str">
        <f t="shared" si="1123"/>
        <v>2018</v>
      </c>
      <c r="R10241" t="str">
        <f t="shared" si="1124"/>
        <v>March</v>
      </c>
      <c r="S10241">
        <v>3.9529999999999998</v>
      </c>
      <c r="T10241" t="s">
        <v>71</v>
      </c>
    </row>
    <row r="10242" spans="1:20" x14ac:dyDescent="0.3">
      <c r="A10242" t="s">
        <v>13394</v>
      </c>
      <c r="B10242" t="s">
        <v>4098</v>
      </c>
      <c r="C10242">
        <v>4.4000000000000004</v>
      </c>
      <c r="D10242">
        <f t="shared" ref="D10242:D10305" si="1125">IF(C10242&gt;4,5,IF(C10242&gt;3,4,IF(C10242&gt;2,3,IF(C10242&gt;1,2,1))))</f>
        <v>5</v>
      </c>
      <c r="E10242">
        <v>670</v>
      </c>
      <c r="F10242" t="s">
        <v>65</v>
      </c>
      <c r="G10242">
        <f t="shared" si="1120"/>
        <v>3100000</v>
      </c>
      <c r="H10242" s="3" t="s">
        <v>16</v>
      </c>
      <c r="I10242" t="str">
        <f t="shared" si="1121"/>
        <v>10000+</v>
      </c>
      <c r="J10242" s="1">
        <f t="shared" si="1122"/>
        <v>10000</v>
      </c>
      <c r="K10242" t="s">
        <v>17</v>
      </c>
      <c r="L10242" s="2">
        <v>0</v>
      </c>
      <c r="M10242" s="1">
        <f t="shared" si="1119"/>
        <v>0</v>
      </c>
      <c r="N10242" t="s">
        <v>18</v>
      </c>
      <c r="O10242" t="s">
        <v>2572</v>
      </c>
      <c r="P10242" t="s">
        <v>5795</v>
      </c>
      <c r="Q10242" t="str">
        <f t="shared" si="1123"/>
        <v>2017</v>
      </c>
      <c r="R10242" t="str">
        <f t="shared" si="1124"/>
        <v>November</v>
      </c>
      <c r="S10242">
        <v>2.2000000000000002</v>
      </c>
      <c r="T10242" t="s">
        <v>22</v>
      </c>
    </row>
    <row r="10243" spans="1:20" x14ac:dyDescent="0.3">
      <c r="A10243" t="s">
        <v>13395</v>
      </c>
      <c r="B10243" t="s">
        <v>4098</v>
      </c>
      <c r="C10243">
        <v>4.8</v>
      </c>
      <c r="D10243">
        <f t="shared" si="1125"/>
        <v>5</v>
      </c>
      <c r="E10243">
        <v>160</v>
      </c>
      <c r="F10243" t="s">
        <v>380</v>
      </c>
      <c r="G10243">
        <f t="shared" si="1120"/>
        <v>6400000</v>
      </c>
      <c r="H10243" s="3" t="s">
        <v>16</v>
      </c>
      <c r="I10243" t="str">
        <f t="shared" si="1121"/>
        <v>10000+</v>
      </c>
      <c r="J10243" s="1">
        <f t="shared" si="1122"/>
        <v>10000</v>
      </c>
      <c r="K10243" t="s">
        <v>17</v>
      </c>
      <c r="L10243" s="2">
        <v>0</v>
      </c>
      <c r="M10243" s="1">
        <f t="shared" ref="M10243:M10306" si="1126">VALUE(IF(RIGHT(L10243,LEN(L10243)-1)="",0,RIGHT(L10243,LEN(L10243)-1)))</f>
        <v>0</v>
      </c>
      <c r="N10243" t="s">
        <v>18</v>
      </c>
      <c r="O10243" t="s">
        <v>2572</v>
      </c>
      <c r="P10243" t="s">
        <v>279</v>
      </c>
      <c r="Q10243" t="str">
        <f t="shared" si="1123"/>
        <v>2018</v>
      </c>
      <c r="R10243" t="str">
        <f t="shared" si="1124"/>
        <v>August</v>
      </c>
      <c r="S10243">
        <v>4</v>
      </c>
      <c r="T10243" t="s">
        <v>71</v>
      </c>
    </row>
    <row r="10244" spans="1:20" x14ac:dyDescent="0.3">
      <c r="A10244" t="s">
        <v>13396</v>
      </c>
      <c r="B10244" t="s">
        <v>4098</v>
      </c>
      <c r="C10244">
        <v>4.5999999999999996</v>
      </c>
      <c r="D10244">
        <f t="shared" si="1125"/>
        <v>5</v>
      </c>
      <c r="E10244">
        <v>37140</v>
      </c>
      <c r="F10244" t="s">
        <v>2679</v>
      </c>
      <c r="G10244">
        <f t="shared" si="1120"/>
        <v>71000000</v>
      </c>
      <c r="H10244" s="3" t="s">
        <v>56</v>
      </c>
      <c r="I10244" t="str">
        <f t="shared" si="1121"/>
        <v>1000000+</v>
      </c>
      <c r="J10244" s="1">
        <f t="shared" si="1122"/>
        <v>1000000</v>
      </c>
      <c r="K10244" t="s">
        <v>17</v>
      </c>
      <c r="L10244" s="2">
        <v>0</v>
      </c>
      <c r="M10244" s="1">
        <f t="shared" si="1126"/>
        <v>0</v>
      </c>
      <c r="N10244" t="s">
        <v>18</v>
      </c>
      <c r="O10244" t="s">
        <v>2572</v>
      </c>
      <c r="P10244" t="s">
        <v>32</v>
      </c>
      <c r="Q10244" t="str">
        <f t="shared" si="1123"/>
        <v>2018</v>
      </c>
      <c r="R10244" t="str">
        <f t="shared" si="1124"/>
        <v>August</v>
      </c>
      <c r="S10244" t="s">
        <v>13397</v>
      </c>
      <c r="T10244" t="s">
        <v>71</v>
      </c>
    </row>
    <row r="10245" spans="1:20" x14ac:dyDescent="0.3">
      <c r="A10245" t="s">
        <v>13398</v>
      </c>
      <c r="B10245" t="s">
        <v>4098</v>
      </c>
      <c r="C10245">
        <v>4.3</v>
      </c>
      <c r="D10245">
        <f t="shared" si="1125"/>
        <v>5</v>
      </c>
      <c r="E10245">
        <v>6</v>
      </c>
      <c r="F10245" t="s">
        <v>142</v>
      </c>
      <c r="G10245">
        <f t="shared" si="1120"/>
        <v>11000000</v>
      </c>
      <c r="H10245" s="3" t="s">
        <v>942</v>
      </c>
      <c r="I10245" t="str">
        <f t="shared" si="1121"/>
        <v>100+</v>
      </c>
      <c r="J10245" s="1">
        <f t="shared" si="1122"/>
        <v>100</v>
      </c>
      <c r="K10245" t="s">
        <v>17</v>
      </c>
      <c r="L10245" s="2">
        <v>0</v>
      </c>
      <c r="M10245" s="1">
        <f t="shared" si="1126"/>
        <v>0</v>
      </c>
      <c r="N10245" t="s">
        <v>18</v>
      </c>
      <c r="O10245" t="s">
        <v>2572</v>
      </c>
      <c r="P10245" t="s">
        <v>5281</v>
      </c>
      <c r="Q10245" t="str">
        <f t="shared" si="1123"/>
        <v>2018</v>
      </c>
      <c r="R10245" t="str">
        <f t="shared" si="1124"/>
        <v>April</v>
      </c>
      <c r="S10245" t="s">
        <v>13399</v>
      </c>
      <c r="T10245" t="s">
        <v>71</v>
      </c>
    </row>
    <row r="10246" spans="1:20" x14ac:dyDescent="0.3">
      <c r="A10246" t="s">
        <v>13400</v>
      </c>
      <c r="B10246" t="s">
        <v>2910</v>
      </c>
      <c r="C10246">
        <v>4.4000000000000004</v>
      </c>
      <c r="D10246">
        <f t="shared" si="1125"/>
        <v>5</v>
      </c>
      <c r="E10246">
        <v>761</v>
      </c>
      <c r="F10246" t="s">
        <v>142</v>
      </c>
      <c r="G10246">
        <f t="shared" si="1120"/>
        <v>11000000</v>
      </c>
      <c r="H10246" s="3" t="s">
        <v>49</v>
      </c>
      <c r="I10246" t="str">
        <f t="shared" si="1121"/>
        <v>50000+</v>
      </c>
      <c r="J10246" s="1">
        <f t="shared" si="1122"/>
        <v>50000</v>
      </c>
      <c r="K10246" t="s">
        <v>17</v>
      </c>
      <c r="L10246" s="2">
        <v>0</v>
      </c>
      <c r="M10246" s="1">
        <f t="shared" si="1126"/>
        <v>0</v>
      </c>
      <c r="N10246" t="s">
        <v>18</v>
      </c>
      <c r="O10246" t="s">
        <v>1216</v>
      </c>
      <c r="P10246" t="s">
        <v>5514</v>
      </c>
      <c r="Q10246" t="str">
        <f t="shared" si="1123"/>
        <v>2016</v>
      </c>
      <c r="R10246" t="str">
        <f t="shared" si="1124"/>
        <v>October</v>
      </c>
      <c r="S10246" t="s">
        <v>1926</v>
      </c>
      <c r="T10246" t="s">
        <v>76</v>
      </c>
    </row>
    <row r="10247" spans="1:20" x14ac:dyDescent="0.3">
      <c r="A10247" t="s">
        <v>13401</v>
      </c>
      <c r="B10247" t="s">
        <v>4098</v>
      </c>
      <c r="C10247">
        <v>4.4000000000000004</v>
      </c>
      <c r="D10247">
        <f t="shared" si="1125"/>
        <v>5</v>
      </c>
      <c r="E10247">
        <v>38</v>
      </c>
      <c r="F10247" t="s">
        <v>352</v>
      </c>
      <c r="G10247">
        <f t="shared" si="1120"/>
        <v>2600000</v>
      </c>
      <c r="H10247" s="3" t="s">
        <v>16</v>
      </c>
      <c r="I10247" t="str">
        <f t="shared" si="1121"/>
        <v>10000+</v>
      </c>
      <c r="J10247" s="1">
        <f t="shared" si="1122"/>
        <v>10000</v>
      </c>
      <c r="K10247" t="s">
        <v>17</v>
      </c>
      <c r="L10247" s="2">
        <v>0</v>
      </c>
      <c r="M10247" s="1">
        <f t="shared" si="1126"/>
        <v>0</v>
      </c>
      <c r="N10247" t="s">
        <v>18</v>
      </c>
      <c r="O10247" t="s">
        <v>2572</v>
      </c>
      <c r="P10247" t="s">
        <v>1305</v>
      </c>
      <c r="Q10247" t="str">
        <f t="shared" si="1123"/>
        <v>2017</v>
      </c>
      <c r="R10247" t="str">
        <f t="shared" si="1124"/>
        <v>August</v>
      </c>
      <c r="S10247">
        <v>1</v>
      </c>
      <c r="T10247" t="s">
        <v>76</v>
      </c>
    </row>
    <row r="10248" spans="1:20" x14ac:dyDescent="0.3">
      <c r="A10248" t="s">
        <v>13402</v>
      </c>
      <c r="B10248" t="s">
        <v>4098</v>
      </c>
      <c r="C10248">
        <v>3.3</v>
      </c>
      <c r="D10248">
        <f t="shared" si="1125"/>
        <v>4</v>
      </c>
      <c r="E10248">
        <v>974</v>
      </c>
      <c r="F10248" t="s">
        <v>60</v>
      </c>
      <c r="G10248">
        <f t="shared" si="1120"/>
        <v>33000000</v>
      </c>
      <c r="H10248" s="3" t="s">
        <v>16</v>
      </c>
      <c r="I10248" t="str">
        <f t="shared" si="1121"/>
        <v>10000+</v>
      </c>
      <c r="J10248" s="1">
        <f t="shared" si="1122"/>
        <v>10000</v>
      </c>
      <c r="K10248" t="s">
        <v>17</v>
      </c>
      <c r="L10248" s="2">
        <v>0</v>
      </c>
      <c r="M10248" s="1">
        <f t="shared" si="1126"/>
        <v>0</v>
      </c>
      <c r="N10248" t="s">
        <v>18</v>
      </c>
      <c r="O10248" t="s">
        <v>2572</v>
      </c>
      <c r="P10248" t="s">
        <v>32</v>
      </c>
      <c r="Q10248" t="str">
        <f t="shared" si="1123"/>
        <v>2018</v>
      </c>
      <c r="R10248" t="str">
        <f t="shared" si="1124"/>
        <v>August</v>
      </c>
      <c r="S10248" t="s">
        <v>13403</v>
      </c>
      <c r="T10248" t="s">
        <v>71</v>
      </c>
    </row>
    <row r="10249" spans="1:20" x14ac:dyDescent="0.3">
      <c r="A10249" t="s">
        <v>13404</v>
      </c>
      <c r="B10249" t="s">
        <v>3634</v>
      </c>
      <c r="C10249">
        <v>4.5</v>
      </c>
      <c r="D10249">
        <f t="shared" si="1125"/>
        <v>5</v>
      </c>
      <c r="E10249">
        <v>795</v>
      </c>
      <c r="F10249" t="s">
        <v>82</v>
      </c>
      <c r="G10249">
        <f t="shared" si="1120"/>
        <v>21000000</v>
      </c>
      <c r="H10249" s="3" t="s">
        <v>49</v>
      </c>
      <c r="I10249" t="str">
        <f t="shared" si="1121"/>
        <v>50000+</v>
      </c>
      <c r="J10249" s="1">
        <f t="shared" si="1122"/>
        <v>50000</v>
      </c>
      <c r="K10249" t="s">
        <v>17</v>
      </c>
      <c r="L10249" s="2">
        <v>0</v>
      </c>
      <c r="M10249" s="1">
        <f t="shared" si="1126"/>
        <v>0</v>
      </c>
      <c r="N10249" t="s">
        <v>37</v>
      </c>
      <c r="O10249" t="s">
        <v>3635</v>
      </c>
      <c r="P10249" t="s">
        <v>373</v>
      </c>
      <c r="Q10249" t="str">
        <f t="shared" si="1123"/>
        <v>2018</v>
      </c>
      <c r="R10249" t="str">
        <f t="shared" si="1124"/>
        <v>June</v>
      </c>
      <c r="S10249" t="s">
        <v>4753</v>
      </c>
      <c r="T10249" t="s">
        <v>71</v>
      </c>
    </row>
    <row r="10250" spans="1:20" x14ac:dyDescent="0.3">
      <c r="A10250" t="s">
        <v>13405</v>
      </c>
      <c r="B10250" t="s">
        <v>4098</v>
      </c>
      <c r="C10250">
        <v>4.5999999999999996</v>
      </c>
      <c r="D10250">
        <f t="shared" si="1125"/>
        <v>5</v>
      </c>
      <c r="E10250">
        <v>2019</v>
      </c>
      <c r="F10250" t="s">
        <v>614</v>
      </c>
      <c r="G10250">
        <f t="shared" si="1120"/>
        <v>41000000</v>
      </c>
      <c r="H10250" s="3" t="s">
        <v>43</v>
      </c>
      <c r="I10250" t="str">
        <f t="shared" si="1121"/>
        <v>100000+</v>
      </c>
      <c r="J10250" s="1">
        <f t="shared" si="1122"/>
        <v>100000</v>
      </c>
      <c r="K10250" t="s">
        <v>17</v>
      </c>
      <c r="L10250" s="2">
        <v>0</v>
      </c>
      <c r="M10250" s="1">
        <f t="shared" si="1126"/>
        <v>0</v>
      </c>
      <c r="N10250" t="s">
        <v>18</v>
      </c>
      <c r="O10250" t="s">
        <v>2572</v>
      </c>
      <c r="P10250" t="s">
        <v>165</v>
      </c>
      <c r="Q10250" t="str">
        <f t="shared" si="1123"/>
        <v>2018</v>
      </c>
      <c r="R10250" t="str">
        <f t="shared" si="1124"/>
        <v>July</v>
      </c>
      <c r="S10250" t="s">
        <v>10235</v>
      </c>
      <c r="T10250" t="s">
        <v>46</v>
      </c>
    </row>
    <row r="10251" spans="1:20" x14ac:dyDescent="0.3">
      <c r="A10251" t="s">
        <v>13406</v>
      </c>
      <c r="B10251" t="s">
        <v>505</v>
      </c>
      <c r="C10251">
        <v>4.3</v>
      </c>
      <c r="D10251">
        <f t="shared" si="1125"/>
        <v>5</v>
      </c>
      <c r="E10251">
        <v>758590</v>
      </c>
      <c r="F10251" t="s">
        <v>73</v>
      </c>
      <c r="G10251">
        <f t="shared" si="1120"/>
        <v>12000000</v>
      </c>
      <c r="H10251" s="3" t="s">
        <v>403</v>
      </c>
      <c r="I10251" t="str">
        <f t="shared" si="1121"/>
        <v>100000000+</v>
      </c>
      <c r="J10251" s="1">
        <f t="shared" si="1122"/>
        <v>100000000</v>
      </c>
      <c r="K10251" t="s">
        <v>17</v>
      </c>
      <c r="L10251" s="2">
        <v>0</v>
      </c>
      <c r="M10251" s="1">
        <f t="shared" si="1126"/>
        <v>0</v>
      </c>
      <c r="N10251" t="s">
        <v>18</v>
      </c>
      <c r="O10251" t="s">
        <v>506</v>
      </c>
      <c r="P10251" t="s">
        <v>153</v>
      </c>
      <c r="Q10251" t="str">
        <f t="shared" si="1123"/>
        <v>2018</v>
      </c>
      <c r="R10251" t="str">
        <f t="shared" si="1124"/>
        <v>August</v>
      </c>
      <c r="S10251" t="s">
        <v>39</v>
      </c>
      <c r="T10251" t="s">
        <v>71</v>
      </c>
    </row>
    <row r="10252" spans="1:20" x14ac:dyDescent="0.3">
      <c r="A10252" t="s">
        <v>13407</v>
      </c>
      <c r="B10252" t="s">
        <v>4098</v>
      </c>
      <c r="C10252">
        <v>4.9000000000000004</v>
      </c>
      <c r="D10252">
        <f t="shared" si="1125"/>
        <v>5</v>
      </c>
      <c r="E10252">
        <v>15883</v>
      </c>
      <c r="F10252" t="s">
        <v>82</v>
      </c>
      <c r="G10252">
        <f t="shared" si="1120"/>
        <v>21000000</v>
      </c>
      <c r="H10252" s="3" t="s">
        <v>43</v>
      </c>
      <c r="I10252" t="str">
        <f t="shared" si="1121"/>
        <v>100000+</v>
      </c>
      <c r="J10252" s="1">
        <f t="shared" si="1122"/>
        <v>100000</v>
      </c>
      <c r="K10252" t="s">
        <v>17</v>
      </c>
      <c r="L10252" s="2">
        <v>0</v>
      </c>
      <c r="M10252" s="1">
        <f t="shared" si="1126"/>
        <v>0</v>
      </c>
      <c r="N10252" t="s">
        <v>18</v>
      </c>
      <c r="O10252" t="s">
        <v>2572</v>
      </c>
      <c r="P10252" t="s">
        <v>763</v>
      </c>
      <c r="Q10252" t="str">
        <f t="shared" si="1123"/>
        <v>2018</v>
      </c>
      <c r="R10252" t="str">
        <f t="shared" si="1124"/>
        <v>June</v>
      </c>
      <c r="S10252" t="s">
        <v>1711</v>
      </c>
      <c r="T10252" t="s">
        <v>22</v>
      </c>
    </row>
    <row r="10253" spans="1:20" x14ac:dyDescent="0.3">
      <c r="A10253" t="s">
        <v>13408</v>
      </c>
      <c r="B10253" t="s">
        <v>4098</v>
      </c>
      <c r="C10253">
        <v>4.3</v>
      </c>
      <c r="D10253">
        <f t="shared" si="1125"/>
        <v>5</v>
      </c>
      <c r="E10253">
        <v>401</v>
      </c>
      <c r="F10253" t="s">
        <v>42</v>
      </c>
      <c r="G10253">
        <f t="shared" si="1120"/>
        <v>2800000</v>
      </c>
      <c r="H10253" s="3" t="s">
        <v>16</v>
      </c>
      <c r="I10253" t="str">
        <f t="shared" si="1121"/>
        <v>10000+</v>
      </c>
      <c r="J10253" s="1">
        <f t="shared" si="1122"/>
        <v>10000</v>
      </c>
      <c r="K10253" t="s">
        <v>17</v>
      </c>
      <c r="L10253" s="2">
        <v>0</v>
      </c>
      <c r="M10253" s="1">
        <f t="shared" si="1126"/>
        <v>0</v>
      </c>
      <c r="N10253" t="s">
        <v>18</v>
      </c>
      <c r="O10253" t="s">
        <v>2572</v>
      </c>
      <c r="P10253" t="s">
        <v>921</v>
      </c>
      <c r="Q10253" t="str">
        <f t="shared" si="1123"/>
        <v>2017</v>
      </c>
      <c r="R10253" t="str">
        <f t="shared" si="1124"/>
        <v>August</v>
      </c>
      <c r="S10253">
        <v>5</v>
      </c>
      <c r="T10253" t="s">
        <v>51</v>
      </c>
    </row>
    <row r="10254" spans="1:20" x14ac:dyDescent="0.3">
      <c r="A10254" t="s">
        <v>13409</v>
      </c>
      <c r="B10254" t="s">
        <v>5080</v>
      </c>
      <c r="C10254">
        <v>3.5</v>
      </c>
      <c r="D10254">
        <f t="shared" si="1125"/>
        <v>4</v>
      </c>
      <c r="E10254">
        <v>2</v>
      </c>
      <c r="F10254" t="s">
        <v>213</v>
      </c>
      <c r="G10254">
        <f t="shared" si="1120"/>
        <v>3600000</v>
      </c>
      <c r="H10254" s="3" t="s">
        <v>1122</v>
      </c>
      <c r="I10254" t="str">
        <f t="shared" si="1121"/>
        <v>500+</v>
      </c>
      <c r="J10254" s="1">
        <f t="shared" si="1122"/>
        <v>500</v>
      </c>
      <c r="K10254" t="s">
        <v>17</v>
      </c>
      <c r="L10254" s="2">
        <v>0</v>
      </c>
      <c r="M10254" s="1">
        <f t="shared" si="1126"/>
        <v>0</v>
      </c>
      <c r="N10254" t="s">
        <v>18</v>
      </c>
      <c r="O10254" t="s">
        <v>5081</v>
      </c>
      <c r="P10254" t="s">
        <v>5669</v>
      </c>
      <c r="Q10254" t="str">
        <f t="shared" si="1123"/>
        <v>2018</v>
      </c>
      <c r="R10254" t="str">
        <f t="shared" si="1124"/>
        <v>February</v>
      </c>
      <c r="S10254">
        <v>2</v>
      </c>
      <c r="T10254" t="s">
        <v>22</v>
      </c>
    </row>
    <row r="10255" spans="1:20" x14ac:dyDescent="0.3">
      <c r="A10255" t="s">
        <v>13410</v>
      </c>
      <c r="B10255" t="s">
        <v>4716</v>
      </c>
      <c r="C10255">
        <v>4.5</v>
      </c>
      <c r="D10255">
        <f t="shared" si="1125"/>
        <v>5</v>
      </c>
      <c r="E10255">
        <v>91397</v>
      </c>
      <c r="F10255" t="s">
        <v>24</v>
      </c>
      <c r="G10255">
        <f t="shared" si="1120"/>
        <v>14000000</v>
      </c>
      <c r="H10255" s="3" t="s">
        <v>56</v>
      </c>
      <c r="I10255" t="str">
        <f t="shared" si="1121"/>
        <v>1000000+</v>
      </c>
      <c r="J10255" s="1">
        <f t="shared" si="1122"/>
        <v>1000000</v>
      </c>
      <c r="K10255" t="s">
        <v>17</v>
      </c>
      <c r="L10255" s="2">
        <v>0</v>
      </c>
      <c r="M10255" s="1">
        <f t="shared" si="1126"/>
        <v>0</v>
      </c>
      <c r="N10255" t="s">
        <v>18</v>
      </c>
      <c r="O10255" t="s">
        <v>4717</v>
      </c>
      <c r="P10255" t="s">
        <v>66</v>
      </c>
      <c r="Q10255" t="str">
        <f t="shared" si="1123"/>
        <v>2018</v>
      </c>
      <c r="R10255" t="str">
        <f t="shared" si="1124"/>
        <v>July</v>
      </c>
      <c r="S10255" t="s">
        <v>5172</v>
      </c>
      <c r="T10255" t="s">
        <v>245</v>
      </c>
    </row>
    <row r="10256" spans="1:20" x14ac:dyDescent="0.3">
      <c r="A10256" t="s">
        <v>13411</v>
      </c>
      <c r="B10256" t="s">
        <v>4098</v>
      </c>
      <c r="C10256">
        <v>4.9000000000000004</v>
      </c>
      <c r="D10256">
        <f t="shared" si="1125"/>
        <v>5</v>
      </c>
      <c r="E10256">
        <v>195</v>
      </c>
      <c r="F10256" t="s">
        <v>55</v>
      </c>
      <c r="G10256">
        <f t="shared" si="1120"/>
        <v>29000000</v>
      </c>
      <c r="H10256" s="3" t="s">
        <v>90</v>
      </c>
      <c r="I10256" t="str">
        <f t="shared" si="1121"/>
        <v>5000+</v>
      </c>
      <c r="J10256" s="1">
        <f t="shared" si="1122"/>
        <v>5000</v>
      </c>
      <c r="K10256" t="s">
        <v>17</v>
      </c>
      <c r="L10256" s="2">
        <v>0</v>
      </c>
      <c r="M10256" s="1">
        <f t="shared" si="1126"/>
        <v>0</v>
      </c>
      <c r="N10256" t="s">
        <v>18</v>
      </c>
      <c r="O10256" t="s">
        <v>2572</v>
      </c>
      <c r="P10256" t="s">
        <v>32</v>
      </c>
      <c r="Q10256" t="str">
        <f t="shared" si="1123"/>
        <v>2018</v>
      </c>
      <c r="R10256" t="str">
        <f t="shared" si="1124"/>
        <v>August</v>
      </c>
      <c r="S10256" t="s">
        <v>13412</v>
      </c>
      <c r="T10256" t="s">
        <v>46</v>
      </c>
    </row>
    <row r="10257" spans="1:20" x14ac:dyDescent="0.3">
      <c r="A10257" t="s">
        <v>13413</v>
      </c>
      <c r="B10257" t="s">
        <v>4098</v>
      </c>
      <c r="C10257">
        <v>3.7</v>
      </c>
      <c r="D10257">
        <f t="shared" si="1125"/>
        <v>4</v>
      </c>
      <c r="E10257">
        <v>215</v>
      </c>
      <c r="F10257" t="s">
        <v>1367</v>
      </c>
      <c r="G10257">
        <f t="shared" si="1120"/>
        <v>76000000</v>
      </c>
      <c r="H10257" s="3" t="s">
        <v>16</v>
      </c>
      <c r="I10257" t="str">
        <f t="shared" si="1121"/>
        <v>10000+</v>
      </c>
      <c r="J10257" s="1">
        <f t="shared" si="1122"/>
        <v>10000</v>
      </c>
      <c r="K10257" t="s">
        <v>17</v>
      </c>
      <c r="L10257" s="2">
        <v>0</v>
      </c>
      <c r="M10257" s="1">
        <f t="shared" si="1126"/>
        <v>0</v>
      </c>
      <c r="N10257" t="s">
        <v>18</v>
      </c>
      <c r="O10257" t="s">
        <v>2572</v>
      </c>
      <c r="P10257" t="s">
        <v>423</v>
      </c>
      <c r="Q10257" t="str">
        <f t="shared" si="1123"/>
        <v>2018</v>
      </c>
      <c r="R10257" t="str">
        <f t="shared" si="1124"/>
        <v>June</v>
      </c>
      <c r="S10257" t="s">
        <v>13414</v>
      </c>
      <c r="T10257" t="s">
        <v>46</v>
      </c>
    </row>
    <row r="10258" spans="1:20" x14ac:dyDescent="0.3">
      <c r="A10258" t="s">
        <v>13415</v>
      </c>
      <c r="B10258" t="s">
        <v>4573</v>
      </c>
      <c r="C10258">
        <v>4.5</v>
      </c>
      <c r="D10258">
        <f t="shared" si="1125"/>
        <v>5</v>
      </c>
      <c r="E10258">
        <v>93</v>
      </c>
      <c r="F10258" t="s">
        <v>215</v>
      </c>
      <c r="G10258">
        <f t="shared" si="1120"/>
        <v>5700000</v>
      </c>
      <c r="H10258" s="3" t="s">
        <v>16</v>
      </c>
      <c r="I10258" t="str">
        <f t="shared" si="1121"/>
        <v>10000+</v>
      </c>
      <c r="J10258" s="1">
        <f t="shared" si="1122"/>
        <v>10000</v>
      </c>
      <c r="K10258" t="s">
        <v>17</v>
      </c>
      <c r="L10258" s="2">
        <v>0</v>
      </c>
      <c r="M10258" s="1">
        <f t="shared" si="1126"/>
        <v>0</v>
      </c>
      <c r="N10258" t="s">
        <v>18</v>
      </c>
      <c r="O10258" t="s">
        <v>4574</v>
      </c>
      <c r="P10258" t="s">
        <v>320</v>
      </c>
      <c r="Q10258" t="str">
        <f t="shared" si="1123"/>
        <v>2018</v>
      </c>
      <c r="R10258" t="str">
        <f t="shared" si="1124"/>
        <v>February</v>
      </c>
      <c r="S10258">
        <v>1.1000000000000001</v>
      </c>
      <c r="T10258" t="s">
        <v>71</v>
      </c>
    </row>
    <row r="10259" spans="1:20" x14ac:dyDescent="0.3">
      <c r="A10259" t="s">
        <v>13416</v>
      </c>
      <c r="B10259" t="s">
        <v>4098</v>
      </c>
      <c r="C10259">
        <v>4.5999999999999996</v>
      </c>
      <c r="D10259">
        <f t="shared" si="1125"/>
        <v>5</v>
      </c>
      <c r="E10259">
        <v>57</v>
      </c>
      <c r="F10259" t="s">
        <v>96</v>
      </c>
      <c r="G10259">
        <f t="shared" si="1120"/>
        <v>17000000</v>
      </c>
      <c r="H10259" s="3" t="s">
        <v>90</v>
      </c>
      <c r="I10259" t="str">
        <f t="shared" si="1121"/>
        <v>5000+</v>
      </c>
      <c r="J10259" s="1">
        <f t="shared" si="1122"/>
        <v>5000</v>
      </c>
      <c r="K10259" t="s">
        <v>17</v>
      </c>
      <c r="L10259" s="2">
        <v>0</v>
      </c>
      <c r="M10259" s="1">
        <f t="shared" si="1126"/>
        <v>0</v>
      </c>
      <c r="N10259" t="s">
        <v>18</v>
      </c>
      <c r="O10259" t="s">
        <v>2572</v>
      </c>
      <c r="P10259" t="s">
        <v>83</v>
      </c>
      <c r="Q10259" t="str">
        <f t="shared" si="1123"/>
        <v>2018</v>
      </c>
      <c r="R10259" t="str">
        <f t="shared" si="1124"/>
        <v>June</v>
      </c>
      <c r="S10259" t="s">
        <v>1027</v>
      </c>
      <c r="T10259" t="s">
        <v>71</v>
      </c>
    </row>
    <row r="10260" spans="1:20" x14ac:dyDescent="0.3">
      <c r="A10260" t="s">
        <v>13417</v>
      </c>
      <c r="B10260" t="s">
        <v>4098</v>
      </c>
      <c r="C10260">
        <v>4.5</v>
      </c>
      <c r="D10260">
        <f t="shared" si="1125"/>
        <v>5</v>
      </c>
      <c r="E10260">
        <v>191</v>
      </c>
      <c r="F10260" t="s">
        <v>68</v>
      </c>
      <c r="G10260">
        <f t="shared" si="1120"/>
        <v>28000000</v>
      </c>
      <c r="H10260" s="3" t="s">
        <v>16</v>
      </c>
      <c r="I10260" t="str">
        <f t="shared" si="1121"/>
        <v>10000+</v>
      </c>
      <c r="J10260" s="1">
        <f t="shared" si="1122"/>
        <v>10000</v>
      </c>
      <c r="K10260" t="s">
        <v>17</v>
      </c>
      <c r="L10260" s="2">
        <v>0</v>
      </c>
      <c r="M10260" s="1">
        <f t="shared" si="1126"/>
        <v>0</v>
      </c>
      <c r="N10260" t="s">
        <v>18</v>
      </c>
      <c r="O10260" t="s">
        <v>2572</v>
      </c>
      <c r="P10260" t="s">
        <v>32</v>
      </c>
      <c r="Q10260" t="str">
        <f t="shared" si="1123"/>
        <v>2018</v>
      </c>
      <c r="R10260" t="str">
        <f t="shared" si="1124"/>
        <v>August</v>
      </c>
      <c r="S10260" t="s">
        <v>13412</v>
      </c>
      <c r="T10260" t="s">
        <v>46</v>
      </c>
    </row>
    <row r="10261" spans="1:20" x14ac:dyDescent="0.3">
      <c r="A10261" t="s">
        <v>13418</v>
      </c>
      <c r="B10261" t="s">
        <v>730</v>
      </c>
      <c r="C10261">
        <v>4.0999999999999996</v>
      </c>
      <c r="D10261">
        <f t="shared" si="1125"/>
        <v>5</v>
      </c>
      <c r="E10261">
        <v>26</v>
      </c>
      <c r="F10261" t="s">
        <v>132</v>
      </c>
      <c r="G10261">
        <f t="shared" si="1120"/>
        <v>4600000</v>
      </c>
      <c r="H10261" s="3" t="s">
        <v>719</v>
      </c>
      <c r="I10261" t="str">
        <f t="shared" si="1121"/>
        <v>1000+</v>
      </c>
      <c r="J10261" s="1">
        <f t="shared" si="1122"/>
        <v>1000</v>
      </c>
      <c r="K10261" t="s">
        <v>17</v>
      </c>
      <c r="L10261" s="2">
        <v>0</v>
      </c>
      <c r="M10261" s="1">
        <f t="shared" si="1126"/>
        <v>0</v>
      </c>
      <c r="N10261" t="s">
        <v>18</v>
      </c>
      <c r="O10261" t="s">
        <v>731</v>
      </c>
      <c r="P10261" t="s">
        <v>5307</v>
      </c>
      <c r="Q10261" t="str">
        <f t="shared" si="1123"/>
        <v>2017</v>
      </c>
      <c r="R10261" t="str">
        <f t="shared" si="1124"/>
        <v>November</v>
      </c>
      <c r="S10261">
        <v>1</v>
      </c>
      <c r="T10261" t="s">
        <v>245</v>
      </c>
    </row>
    <row r="10262" spans="1:20" x14ac:dyDescent="0.3">
      <c r="A10262" t="s">
        <v>13419</v>
      </c>
      <c r="B10262" t="s">
        <v>4098</v>
      </c>
      <c r="C10262">
        <v>4.8</v>
      </c>
      <c r="D10262">
        <f t="shared" si="1125"/>
        <v>5</v>
      </c>
      <c r="E10262">
        <v>3346</v>
      </c>
      <c r="F10262" t="s">
        <v>39</v>
      </c>
      <c r="G10262">
        <f t="shared" si="1120"/>
        <v>1000</v>
      </c>
      <c r="H10262" s="3" t="s">
        <v>49</v>
      </c>
      <c r="I10262" t="str">
        <f t="shared" si="1121"/>
        <v>50000+</v>
      </c>
      <c r="J10262" s="1">
        <f t="shared" si="1122"/>
        <v>50000</v>
      </c>
      <c r="K10262" t="s">
        <v>17</v>
      </c>
      <c r="L10262" s="2">
        <v>0</v>
      </c>
      <c r="M10262" s="1">
        <f t="shared" si="1126"/>
        <v>0</v>
      </c>
      <c r="N10262" t="s">
        <v>18</v>
      </c>
      <c r="O10262" t="s">
        <v>2572</v>
      </c>
      <c r="P10262" t="s">
        <v>5481</v>
      </c>
      <c r="Q10262" t="str">
        <f t="shared" si="1123"/>
        <v>2018</v>
      </c>
      <c r="R10262" t="str">
        <f t="shared" si="1124"/>
        <v>January</v>
      </c>
      <c r="S10262" t="s">
        <v>2752</v>
      </c>
      <c r="T10262" t="s">
        <v>39</v>
      </c>
    </row>
    <row r="10263" spans="1:20" x14ac:dyDescent="0.3">
      <c r="A10263" t="s">
        <v>13420</v>
      </c>
      <c r="B10263" t="s">
        <v>5201</v>
      </c>
      <c r="C10263">
        <v>3.5</v>
      </c>
      <c r="D10263">
        <f t="shared" si="1125"/>
        <v>4</v>
      </c>
      <c r="E10263">
        <v>0</v>
      </c>
      <c r="F10263" t="s">
        <v>15</v>
      </c>
      <c r="G10263">
        <f t="shared" si="1120"/>
        <v>19000000</v>
      </c>
      <c r="H10263" s="3" t="s">
        <v>1122</v>
      </c>
      <c r="I10263" t="str">
        <f t="shared" si="1121"/>
        <v>500+</v>
      </c>
      <c r="J10263" s="1">
        <f t="shared" si="1122"/>
        <v>500</v>
      </c>
      <c r="K10263" t="s">
        <v>17</v>
      </c>
      <c r="L10263" s="2">
        <v>0</v>
      </c>
      <c r="M10263" s="1">
        <f t="shared" si="1126"/>
        <v>0</v>
      </c>
      <c r="N10263" t="s">
        <v>18</v>
      </c>
      <c r="O10263" t="s">
        <v>5202</v>
      </c>
      <c r="P10263" t="s">
        <v>3729</v>
      </c>
      <c r="Q10263" t="str">
        <f t="shared" si="1123"/>
        <v>2017</v>
      </c>
      <c r="R10263" t="str">
        <f t="shared" si="1124"/>
        <v>December</v>
      </c>
      <c r="S10263" t="s">
        <v>21</v>
      </c>
      <c r="T10263" t="s">
        <v>71</v>
      </c>
    </row>
    <row r="10264" spans="1:20" x14ac:dyDescent="0.3">
      <c r="A10264" t="s">
        <v>13421</v>
      </c>
      <c r="B10264" t="s">
        <v>5080</v>
      </c>
      <c r="C10264">
        <v>5</v>
      </c>
      <c r="D10264">
        <f t="shared" si="1125"/>
        <v>5</v>
      </c>
      <c r="E10264">
        <v>4</v>
      </c>
      <c r="F10264" t="s">
        <v>65</v>
      </c>
      <c r="G10264">
        <f t="shared" si="1120"/>
        <v>3100000</v>
      </c>
      <c r="H10264" s="3" t="s">
        <v>942</v>
      </c>
      <c r="I10264" t="str">
        <f t="shared" si="1121"/>
        <v>100+</v>
      </c>
      <c r="J10264" s="1">
        <f t="shared" si="1122"/>
        <v>100</v>
      </c>
      <c r="K10264" t="s">
        <v>17</v>
      </c>
      <c r="L10264" s="2">
        <v>0</v>
      </c>
      <c r="M10264" s="1">
        <f t="shared" si="1126"/>
        <v>0</v>
      </c>
      <c r="N10264" t="s">
        <v>18</v>
      </c>
      <c r="O10264" t="s">
        <v>5081</v>
      </c>
      <c r="P10264" t="s">
        <v>487</v>
      </c>
      <c r="Q10264" t="str">
        <f t="shared" si="1123"/>
        <v>2018</v>
      </c>
      <c r="R10264" t="str">
        <f t="shared" si="1124"/>
        <v>June</v>
      </c>
      <c r="S10264">
        <v>1.3</v>
      </c>
      <c r="T10264" t="s">
        <v>46</v>
      </c>
    </row>
    <row r="10265" spans="1:20" x14ac:dyDescent="0.3">
      <c r="A10265" t="s">
        <v>13422</v>
      </c>
      <c r="B10265" t="s">
        <v>4098</v>
      </c>
      <c r="C10265">
        <v>3.4</v>
      </c>
      <c r="D10265">
        <f t="shared" si="1125"/>
        <v>4</v>
      </c>
      <c r="E10265">
        <v>144</v>
      </c>
      <c r="F10265" t="s">
        <v>1730</v>
      </c>
      <c r="G10265">
        <f t="shared" si="1120"/>
        <v>79000000</v>
      </c>
      <c r="H10265" s="3" t="s">
        <v>16</v>
      </c>
      <c r="I10265" t="str">
        <f t="shared" si="1121"/>
        <v>10000+</v>
      </c>
      <c r="J10265" s="1">
        <f t="shared" si="1122"/>
        <v>10000</v>
      </c>
      <c r="K10265" t="s">
        <v>17</v>
      </c>
      <c r="L10265" s="2">
        <v>0</v>
      </c>
      <c r="M10265" s="1">
        <f t="shared" si="1126"/>
        <v>0</v>
      </c>
      <c r="N10265" t="s">
        <v>37</v>
      </c>
      <c r="O10265" t="s">
        <v>2572</v>
      </c>
      <c r="P10265" t="s">
        <v>1833</v>
      </c>
      <c r="Q10265" t="str">
        <f t="shared" si="1123"/>
        <v>2018</v>
      </c>
      <c r="R10265" t="str">
        <f t="shared" si="1124"/>
        <v>May</v>
      </c>
      <c r="S10265" t="s">
        <v>13423</v>
      </c>
      <c r="T10265" t="s">
        <v>535</v>
      </c>
    </row>
    <row r="10266" spans="1:20" x14ac:dyDescent="0.3">
      <c r="A10266" t="s">
        <v>13424</v>
      </c>
      <c r="B10266" t="s">
        <v>4098</v>
      </c>
      <c r="C10266">
        <v>4.5</v>
      </c>
      <c r="D10266">
        <f t="shared" si="1125"/>
        <v>5</v>
      </c>
      <c r="E10266">
        <v>152</v>
      </c>
      <c r="F10266" t="s">
        <v>1206</v>
      </c>
      <c r="G10266">
        <f t="shared" si="1120"/>
        <v>36000000</v>
      </c>
      <c r="H10266" s="3" t="s">
        <v>16</v>
      </c>
      <c r="I10266" t="str">
        <f t="shared" si="1121"/>
        <v>10000+</v>
      </c>
      <c r="J10266" s="1">
        <f t="shared" si="1122"/>
        <v>10000</v>
      </c>
      <c r="K10266" t="s">
        <v>17</v>
      </c>
      <c r="L10266" s="2">
        <v>0</v>
      </c>
      <c r="M10266" s="1">
        <f t="shared" si="1126"/>
        <v>0</v>
      </c>
      <c r="N10266" t="s">
        <v>18</v>
      </c>
      <c r="O10266" t="s">
        <v>2572</v>
      </c>
      <c r="P10266" t="s">
        <v>359</v>
      </c>
      <c r="Q10266" t="str">
        <f t="shared" si="1123"/>
        <v>2018</v>
      </c>
      <c r="R10266" t="str">
        <f t="shared" si="1124"/>
        <v>May</v>
      </c>
      <c r="S10266" t="s">
        <v>13425</v>
      </c>
      <c r="T10266" t="s">
        <v>46</v>
      </c>
    </row>
    <row r="10267" spans="1:20" x14ac:dyDescent="0.3">
      <c r="A10267" t="s">
        <v>4151</v>
      </c>
      <c r="B10267" t="s">
        <v>4098</v>
      </c>
      <c r="C10267">
        <v>4.8</v>
      </c>
      <c r="D10267">
        <f t="shared" si="1125"/>
        <v>5</v>
      </c>
      <c r="E10267">
        <v>1697</v>
      </c>
      <c r="F10267" t="s">
        <v>96</v>
      </c>
      <c r="G10267">
        <f t="shared" si="1120"/>
        <v>17000000</v>
      </c>
      <c r="H10267" s="3" t="s">
        <v>43</v>
      </c>
      <c r="I10267" t="str">
        <f t="shared" si="1121"/>
        <v>100000+</v>
      </c>
      <c r="J10267" s="1">
        <f t="shared" si="1122"/>
        <v>100000</v>
      </c>
      <c r="K10267" t="s">
        <v>17</v>
      </c>
      <c r="L10267" s="2">
        <v>0</v>
      </c>
      <c r="M10267" s="1">
        <f t="shared" si="1126"/>
        <v>0</v>
      </c>
      <c r="N10267" t="s">
        <v>18</v>
      </c>
      <c r="O10267" t="s">
        <v>2572</v>
      </c>
      <c r="P10267" t="s">
        <v>74</v>
      </c>
      <c r="Q10267" t="str">
        <f t="shared" si="1123"/>
        <v>2018</v>
      </c>
      <c r="R10267" t="str">
        <f t="shared" si="1124"/>
        <v>July</v>
      </c>
      <c r="S10267" t="s">
        <v>4152</v>
      </c>
      <c r="T10267" t="s">
        <v>46</v>
      </c>
    </row>
    <row r="10268" spans="1:20" x14ac:dyDescent="0.3">
      <c r="A10268" t="s">
        <v>13426</v>
      </c>
      <c r="B10268" t="s">
        <v>2519</v>
      </c>
      <c r="C10268">
        <v>4.5</v>
      </c>
      <c r="D10268">
        <f t="shared" si="1125"/>
        <v>5</v>
      </c>
      <c r="E10268">
        <v>2</v>
      </c>
      <c r="F10268" t="s">
        <v>723</v>
      </c>
      <c r="G10268">
        <f t="shared" si="1120"/>
        <v>7800000</v>
      </c>
      <c r="H10268" s="3" t="s">
        <v>942</v>
      </c>
      <c r="I10268" t="str">
        <f t="shared" si="1121"/>
        <v>100+</v>
      </c>
      <c r="J10268" s="1">
        <f t="shared" si="1122"/>
        <v>100</v>
      </c>
      <c r="K10268" t="s">
        <v>596</v>
      </c>
      <c r="L10268" s="2" t="s">
        <v>2766</v>
      </c>
      <c r="M10268" s="1">
        <f t="shared" si="1126"/>
        <v>1.99</v>
      </c>
      <c r="N10268" t="s">
        <v>18</v>
      </c>
      <c r="O10268" t="s">
        <v>2523</v>
      </c>
      <c r="P10268" t="s">
        <v>6400</v>
      </c>
      <c r="Q10268" t="str">
        <f t="shared" si="1123"/>
        <v>2015</v>
      </c>
      <c r="R10268" t="str">
        <f t="shared" si="1124"/>
        <v>November</v>
      </c>
      <c r="S10268">
        <v>1</v>
      </c>
      <c r="T10268" t="s">
        <v>51</v>
      </c>
    </row>
    <row r="10269" spans="1:20" x14ac:dyDescent="0.3">
      <c r="A10269" t="s">
        <v>13427</v>
      </c>
      <c r="B10269" t="s">
        <v>4098</v>
      </c>
      <c r="C10269">
        <v>4.5</v>
      </c>
      <c r="D10269">
        <f t="shared" si="1125"/>
        <v>5</v>
      </c>
      <c r="E10269">
        <v>1526</v>
      </c>
      <c r="F10269" t="s">
        <v>3719</v>
      </c>
      <c r="G10269">
        <f t="shared" si="1120"/>
        <v>89000000</v>
      </c>
      <c r="H10269" s="3" t="s">
        <v>49</v>
      </c>
      <c r="I10269" t="str">
        <f t="shared" si="1121"/>
        <v>50000+</v>
      </c>
      <c r="J10269" s="1">
        <f t="shared" si="1122"/>
        <v>50000</v>
      </c>
      <c r="K10269" t="s">
        <v>17</v>
      </c>
      <c r="L10269" s="2">
        <v>0</v>
      </c>
      <c r="M10269" s="1">
        <f t="shared" si="1126"/>
        <v>0</v>
      </c>
      <c r="N10269" t="s">
        <v>18</v>
      </c>
      <c r="O10269" t="s">
        <v>2572</v>
      </c>
      <c r="P10269" t="s">
        <v>4530</v>
      </c>
      <c r="Q10269" t="str">
        <f t="shared" si="1123"/>
        <v>2018</v>
      </c>
      <c r="R10269" t="str">
        <f t="shared" si="1124"/>
        <v>August</v>
      </c>
      <c r="S10269" t="s">
        <v>13428</v>
      </c>
      <c r="T10269" t="s">
        <v>245</v>
      </c>
    </row>
    <row r="10270" spans="1:20" x14ac:dyDescent="0.3">
      <c r="A10270" t="s">
        <v>13429</v>
      </c>
      <c r="B10270" t="s">
        <v>4098</v>
      </c>
      <c r="C10270">
        <v>4.5</v>
      </c>
      <c r="D10270">
        <f t="shared" si="1125"/>
        <v>5</v>
      </c>
      <c r="E10270">
        <v>5675</v>
      </c>
      <c r="F10270" t="s">
        <v>1083</v>
      </c>
      <c r="G10270">
        <f t="shared" si="1120"/>
        <v>49000000</v>
      </c>
      <c r="H10270" s="3" t="s">
        <v>43</v>
      </c>
      <c r="I10270" t="str">
        <f t="shared" si="1121"/>
        <v>100000+</v>
      </c>
      <c r="J10270" s="1">
        <f t="shared" si="1122"/>
        <v>100000</v>
      </c>
      <c r="K10270" t="s">
        <v>17</v>
      </c>
      <c r="L10270" s="2">
        <v>0</v>
      </c>
      <c r="M10270" s="1">
        <f t="shared" si="1126"/>
        <v>0</v>
      </c>
      <c r="N10270" t="s">
        <v>18</v>
      </c>
      <c r="O10270" t="s">
        <v>2572</v>
      </c>
      <c r="P10270" t="s">
        <v>608</v>
      </c>
      <c r="Q10270" t="str">
        <f t="shared" si="1123"/>
        <v>2018</v>
      </c>
      <c r="R10270" t="str">
        <f t="shared" si="1124"/>
        <v>April</v>
      </c>
      <c r="S10270" t="s">
        <v>7717</v>
      </c>
      <c r="T10270" t="s">
        <v>71</v>
      </c>
    </row>
    <row r="10271" spans="1:20" x14ac:dyDescent="0.3">
      <c r="A10271" t="s">
        <v>13430</v>
      </c>
      <c r="B10271" t="s">
        <v>4098</v>
      </c>
      <c r="C10271">
        <v>4.5</v>
      </c>
      <c r="D10271">
        <f t="shared" si="1125"/>
        <v>5</v>
      </c>
      <c r="E10271">
        <v>53</v>
      </c>
      <c r="F10271" t="s">
        <v>73</v>
      </c>
      <c r="G10271">
        <f t="shared" si="1120"/>
        <v>12000000</v>
      </c>
      <c r="H10271" s="3" t="s">
        <v>719</v>
      </c>
      <c r="I10271" t="str">
        <f t="shared" si="1121"/>
        <v>1000+</v>
      </c>
      <c r="J10271" s="1">
        <f t="shared" si="1122"/>
        <v>1000</v>
      </c>
      <c r="K10271" t="s">
        <v>17</v>
      </c>
      <c r="L10271" s="2">
        <v>0</v>
      </c>
      <c r="M10271" s="1">
        <f t="shared" si="1126"/>
        <v>0</v>
      </c>
      <c r="N10271" t="s">
        <v>37</v>
      </c>
      <c r="O10271" t="s">
        <v>2572</v>
      </c>
      <c r="P10271" t="s">
        <v>13431</v>
      </c>
      <c r="Q10271" t="str">
        <f t="shared" si="1123"/>
        <v>2016</v>
      </c>
      <c r="R10271" t="str">
        <f t="shared" si="1124"/>
        <v>August</v>
      </c>
      <c r="S10271">
        <v>60816</v>
      </c>
      <c r="T10271" t="s">
        <v>40</v>
      </c>
    </row>
    <row r="10272" spans="1:20" x14ac:dyDescent="0.3">
      <c r="A10272" t="s">
        <v>13432</v>
      </c>
      <c r="B10272" t="s">
        <v>5080</v>
      </c>
      <c r="C10272">
        <v>4.5</v>
      </c>
      <c r="D10272">
        <f t="shared" si="1125"/>
        <v>5</v>
      </c>
      <c r="E10272">
        <v>104</v>
      </c>
      <c r="F10272" t="s">
        <v>1015</v>
      </c>
      <c r="G10272">
        <f t="shared" si="1120"/>
        <v>3000000</v>
      </c>
      <c r="H10272" s="3" t="s">
        <v>16</v>
      </c>
      <c r="I10272" t="str">
        <f t="shared" si="1121"/>
        <v>10000+</v>
      </c>
      <c r="J10272" s="1">
        <f t="shared" si="1122"/>
        <v>10000</v>
      </c>
      <c r="K10272" t="s">
        <v>17</v>
      </c>
      <c r="L10272" s="2">
        <v>0</v>
      </c>
      <c r="M10272" s="1">
        <f t="shared" si="1126"/>
        <v>0</v>
      </c>
      <c r="N10272" t="s">
        <v>18</v>
      </c>
      <c r="O10272" t="s">
        <v>5081</v>
      </c>
      <c r="P10272" t="s">
        <v>145</v>
      </c>
      <c r="Q10272" t="str">
        <f t="shared" si="1123"/>
        <v>2018</v>
      </c>
      <c r="R10272" t="str">
        <f t="shared" si="1124"/>
        <v>January</v>
      </c>
      <c r="S10272">
        <v>1.3</v>
      </c>
      <c r="T10272" t="s">
        <v>76</v>
      </c>
    </row>
    <row r="10273" spans="1:20" x14ac:dyDescent="0.3">
      <c r="A10273" t="s">
        <v>13433</v>
      </c>
      <c r="B10273" t="s">
        <v>4098</v>
      </c>
      <c r="C10273">
        <v>4.0999999999999996</v>
      </c>
      <c r="D10273">
        <f t="shared" si="1125"/>
        <v>5</v>
      </c>
      <c r="E10273">
        <v>5015</v>
      </c>
      <c r="F10273" t="s">
        <v>194</v>
      </c>
      <c r="G10273">
        <f t="shared" si="1120"/>
        <v>57000000</v>
      </c>
      <c r="H10273" s="3" t="s">
        <v>43</v>
      </c>
      <c r="I10273" t="str">
        <f t="shared" si="1121"/>
        <v>100000+</v>
      </c>
      <c r="J10273" s="1">
        <f t="shared" si="1122"/>
        <v>100000</v>
      </c>
      <c r="K10273" t="s">
        <v>17</v>
      </c>
      <c r="L10273" s="2">
        <v>0</v>
      </c>
      <c r="M10273" s="1">
        <f t="shared" si="1126"/>
        <v>0</v>
      </c>
      <c r="N10273" t="s">
        <v>18</v>
      </c>
      <c r="O10273" t="s">
        <v>2572</v>
      </c>
      <c r="P10273" t="s">
        <v>235</v>
      </c>
      <c r="Q10273" t="str">
        <f t="shared" si="1123"/>
        <v>2018</v>
      </c>
      <c r="R10273" t="str">
        <f t="shared" si="1124"/>
        <v>May</v>
      </c>
      <c r="S10273">
        <v>125</v>
      </c>
      <c r="T10273" t="s">
        <v>22</v>
      </c>
    </row>
    <row r="10274" spans="1:20" x14ac:dyDescent="0.3">
      <c r="A10274" t="s">
        <v>13434</v>
      </c>
      <c r="B10274" t="s">
        <v>3748</v>
      </c>
      <c r="C10274">
        <v>4.0999999999999996</v>
      </c>
      <c r="D10274">
        <f t="shared" si="1125"/>
        <v>5</v>
      </c>
      <c r="E10274">
        <v>41074</v>
      </c>
      <c r="F10274" t="s">
        <v>242</v>
      </c>
      <c r="G10274">
        <f t="shared" si="1120"/>
        <v>16000000</v>
      </c>
      <c r="H10274" s="3" t="s">
        <v>31</v>
      </c>
      <c r="I10274" t="str">
        <f t="shared" si="1121"/>
        <v>5000000+</v>
      </c>
      <c r="J10274" s="1">
        <f t="shared" si="1122"/>
        <v>5000000</v>
      </c>
      <c r="K10274" t="s">
        <v>17</v>
      </c>
      <c r="L10274" s="2">
        <v>0</v>
      </c>
      <c r="M10274" s="1">
        <f t="shared" si="1126"/>
        <v>0</v>
      </c>
      <c r="N10274" t="s">
        <v>18</v>
      </c>
      <c r="O10274" t="s">
        <v>3749</v>
      </c>
      <c r="P10274" t="s">
        <v>801</v>
      </c>
      <c r="Q10274" t="str">
        <f t="shared" si="1123"/>
        <v>2018</v>
      </c>
      <c r="R10274" t="str">
        <f t="shared" si="1124"/>
        <v>June</v>
      </c>
      <c r="S10274">
        <v>68</v>
      </c>
      <c r="T10274" t="s">
        <v>71</v>
      </c>
    </row>
    <row r="10275" spans="1:20" x14ac:dyDescent="0.3">
      <c r="A10275" t="s">
        <v>13435</v>
      </c>
      <c r="B10275" t="s">
        <v>4098</v>
      </c>
      <c r="C10275">
        <v>3.6</v>
      </c>
      <c r="D10275">
        <f t="shared" si="1125"/>
        <v>4</v>
      </c>
      <c r="E10275">
        <v>9</v>
      </c>
      <c r="F10275" t="s">
        <v>435</v>
      </c>
      <c r="G10275">
        <f t="shared" si="1120"/>
        <v>13000000</v>
      </c>
      <c r="H10275" s="3" t="s">
        <v>1122</v>
      </c>
      <c r="I10275" t="str">
        <f t="shared" si="1121"/>
        <v>500+</v>
      </c>
      <c r="J10275" s="1">
        <f t="shared" si="1122"/>
        <v>500</v>
      </c>
      <c r="K10275" t="s">
        <v>17</v>
      </c>
      <c r="L10275" s="2">
        <v>0</v>
      </c>
      <c r="M10275" s="1">
        <f t="shared" si="1126"/>
        <v>0</v>
      </c>
      <c r="N10275" t="s">
        <v>37</v>
      </c>
      <c r="O10275" t="s">
        <v>2572</v>
      </c>
      <c r="P10275" t="s">
        <v>13431</v>
      </c>
      <c r="Q10275" t="str">
        <f t="shared" si="1123"/>
        <v>2016</v>
      </c>
      <c r="R10275" t="str">
        <f t="shared" si="1124"/>
        <v>August</v>
      </c>
      <c r="S10275">
        <v>60816</v>
      </c>
      <c r="T10275" t="s">
        <v>40</v>
      </c>
    </row>
    <row r="10276" spans="1:20" x14ac:dyDescent="0.3">
      <c r="A10276" t="s">
        <v>13436</v>
      </c>
      <c r="B10276" t="s">
        <v>4098</v>
      </c>
      <c r="C10276">
        <v>4.7</v>
      </c>
      <c r="D10276">
        <f t="shared" si="1125"/>
        <v>5</v>
      </c>
      <c r="E10276">
        <v>2317</v>
      </c>
      <c r="F10276" t="s">
        <v>432</v>
      </c>
      <c r="G10276">
        <f t="shared" si="1120"/>
        <v>5900000</v>
      </c>
      <c r="H10276" s="3" t="s">
        <v>49</v>
      </c>
      <c r="I10276" t="str">
        <f t="shared" si="1121"/>
        <v>50000+</v>
      </c>
      <c r="J10276" s="1">
        <f t="shared" si="1122"/>
        <v>50000</v>
      </c>
      <c r="K10276" t="s">
        <v>17</v>
      </c>
      <c r="L10276" s="2">
        <v>0</v>
      </c>
      <c r="M10276" s="1">
        <f t="shared" si="1126"/>
        <v>0</v>
      </c>
      <c r="N10276" t="s">
        <v>18</v>
      </c>
      <c r="O10276" t="s">
        <v>2572</v>
      </c>
      <c r="P10276" t="s">
        <v>192</v>
      </c>
      <c r="Q10276" t="str">
        <f t="shared" si="1123"/>
        <v>2018</v>
      </c>
      <c r="R10276" t="str">
        <f t="shared" si="1124"/>
        <v>July</v>
      </c>
      <c r="S10276" t="s">
        <v>13437</v>
      </c>
      <c r="T10276" t="s">
        <v>245</v>
      </c>
    </row>
    <row r="10277" spans="1:20" x14ac:dyDescent="0.3">
      <c r="A10277" t="s">
        <v>13438</v>
      </c>
      <c r="B10277" t="s">
        <v>4098</v>
      </c>
      <c r="C10277">
        <v>4.5999999999999996</v>
      </c>
      <c r="D10277">
        <f t="shared" si="1125"/>
        <v>5</v>
      </c>
      <c r="E10277">
        <v>216</v>
      </c>
      <c r="F10277" t="s">
        <v>708</v>
      </c>
      <c r="G10277">
        <f t="shared" si="1120"/>
        <v>40000000</v>
      </c>
      <c r="H10277" s="3" t="s">
        <v>16</v>
      </c>
      <c r="I10277" t="str">
        <f t="shared" si="1121"/>
        <v>10000+</v>
      </c>
      <c r="J10277" s="1">
        <f t="shared" si="1122"/>
        <v>10000</v>
      </c>
      <c r="K10277" t="s">
        <v>17</v>
      </c>
      <c r="L10277" s="2">
        <v>0</v>
      </c>
      <c r="M10277" s="1">
        <f t="shared" si="1126"/>
        <v>0</v>
      </c>
      <c r="N10277" t="s">
        <v>18</v>
      </c>
      <c r="O10277" t="s">
        <v>2572</v>
      </c>
      <c r="P10277" t="s">
        <v>153</v>
      </c>
      <c r="Q10277" t="str">
        <f t="shared" si="1123"/>
        <v>2018</v>
      </c>
      <c r="R10277" t="str">
        <f t="shared" si="1124"/>
        <v>August</v>
      </c>
      <c r="S10277">
        <v>23.17</v>
      </c>
      <c r="T10277" t="s">
        <v>71</v>
      </c>
    </row>
    <row r="10278" spans="1:20" x14ac:dyDescent="0.3">
      <c r="A10278" t="s">
        <v>13439</v>
      </c>
      <c r="B10278" t="s">
        <v>4098</v>
      </c>
      <c r="C10278">
        <v>4.9000000000000004</v>
      </c>
      <c r="D10278">
        <f t="shared" si="1125"/>
        <v>5</v>
      </c>
      <c r="E10278">
        <v>10</v>
      </c>
      <c r="F10278" t="s">
        <v>24</v>
      </c>
      <c r="G10278">
        <f t="shared" si="1120"/>
        <v>14000000</v>
      </c>
      <c r="H10278" s="3" t="s">
        <v>1122</v>
      </c>
      <c r="I10278" t="str">
        <f t="shared" si="1121"/>
        <v>500+</v>
      </c>
      <c r="J10278" s="1">
        <f t="shared" si="1122"/>
        <v>500</v>
      </c>
      <c r="K10278" t="s">
        <v>17</v>
      </c>
      <c r="L10278" s="2">
        <v>0</v>
      </c>
      <c r="M10278" s="1">
        <f t="shared" si="1126"/>
        <v>0</v>
      </c>
      <c r="N10278" t="s">
        <v>18</v>
      </c>
      <c r="O10278" t="s">
        <v>2572</v>
      </c>
      <c r="P10278" t="s">
        <v>1269</v>
      </c>
      <c r="Q10278" t="str">
        <f t="shared" si="1123"/>
        <v>2018</v>
      </c>
      <c r="R10278" t="str">
        <f t="shared" si="1124"/>
        <v>March</v>
      </c>
      <c r="S10278" t="s">
        <v>13440</v>
      </c>
      <c r="T10278" t="s">
        <v>22</v>
      </c>
    </row>
    <row r="10279" spans="1:20" x14ac:dyDescent="0.3">
      <c r="A10279" t="s">
        <v>13441</v>
      </c>
      <c r="B10279" t="s">
        <v>4098</v>
      </c>
      <c r="C10279">
        <v>4.5999999999999996</v>
      </c>
      <c r="D10279">
        <f t="shared" si="1125"/>
        <v>5</v>
      </c>
      <c r="E10279">
        <v>688</v>
      </c>
      <c r="F10279" t="s">
        <v>39</v>
      </c>
      <c r="G10279">
        <f t="shared" si="1120"/>
        <v>1000</v>
      </c>
      <c r="H10279" s="3" t="s">
        <v>16</v>
      </c>
      <c r="I10279" t="str">
        <f t="shared" si="1121"/>
        <v>10000+</v>
      </c>
      <c r="J10279" s="1">
        <f t="shared" si="1122"/>
        <v>10000</v>
      </c>
      <c r="K10279" t="s">
        <v>17</v>
      </c>
      <c r="L10279" s="2">
        <v>0</v>
      </c>
      <c r="M10279" s="1">
        <f t="shared" si="1126"/>
        <v>0</v>
      </c>
      <c r="N10279" t="s">
        <v>18</v>
      </c>
      <c r="O10279" t="s">
        <v>2572</v>
      </c>
      <c r="P10279" t="s">
        <v>4662</v>
      </c>
      <c r="Q10279" t="str">
        <f t="shared" si="1123"/>
        <v>2015</v>
      </c>
      <c r="R10279" t="str">
        <f t="shared" si="1124"/>
        <v>January</v>
      </c>
      <c r="S10279" t="s">
        <v>39</v>
      </c>
      <c r="T10279" t="s">
        <v>39</v>
      </c>
    </row>
    <row r="10280" spans="1:20" x14ac:dyDescent="0.3">
      <c r="A10280" t="s">
        <v>13442</v>
      </c>
      <c r="B10280" t="s">
        <v>4390</v>
      </c>
      <c r="C10280">
        <v>4.0999999999999996</v>
      </c>
      <c r="D10280">
        <f t="shared" si="1125"/>
        <v>5</v>
      </c>
      <c r="E10280">
        <v>981</v>
      </c>
      <c r="F10280" t="s">
        <v>13443</v>
      </c>
      <c r="G10280">
        <f t="shared" si="1120"/>
        <v>73000</v>
      </c>
      <c r="H10280" s="3" t="s">
        <v>43</v>
      </c>
      <c r="I10280" t="str">
        <f t="shared" si="1121"/>
        <v>100000+</v>
      </c>
      <c r="J10280" s="1">
        <f t="shared" si="1122"/>
        <v>100000</v>
      </c>
      <c r="K10280" t="s">
        <v>17</v>
      </c>
      <c r="L10280" s="2">
        <v>0</v>
      </c>
      <c r="M10280" s="1">
        <f t="shared" si="1126"/>
        <v>0</v>
      </c>
      <c r="N10280" t="s">
        <v>18</v>
      </c>
      <c r="O10280" t="s">
        <v>4391</v>
      </c>
      <c r="P10280" t="s">
        <v>13444</v>
      </c>
      <c r="Q10280" t="str">
        <f t="shared" si="1123"/>
        <v>2011</v>
      </c>
      <c r="R10280" t="str">
        <f t="shared" si="1124"/>
        <v>March</v>
      </c>
      <c r="S10280" t="s">
        <v>33</v>
      </c>
      <c r="T10280" t="s">
        <v>389</v>
      </c>
    </row>
    <row r="10281" spans="1:20" x14ac:dyDescent="0.3">
      <c r="A10281" t="s">
        <v>13445</v>
      </c>
      <c r="B10281" t="s">
        <v>1680</v>
      </c>
      <c r="C10281">
        <v>4.5</v>
      </c>
      <c r="D10281">
        <f t="shared" si="1125"/>
        <v>5</v>
      </c>
      <c r="E10281">
        <v>166</v>
      </c>
      <c r="F10281" t="s">
        <v>475</v>
      </c>
      <c r="G10281">
        <f t="shared" si="1120"/>
        <v>3500000</v>
      </c>
      <c r="H10281" s="3" t="s">
        <v>16</v>
      </c>
      <c r="I10281" t="str">
        <f t="shared" si="1121"/>
        <v>10000+</v>
      </c>
      <c r="J10281" s="1">
        <f t="shared" si="1122"/>
        <v>10000</v>
      </c>
      <c r="K10281" t="s">
        <v>17</v>
      </c>
      <c r="L10281" s="2">
        <v>0</v>
      </c>
      <c r="M10281" s="1">
        <f t="shared" si="1126"/>
        <v>0</v>
      </c>
      <c r="N10281" t="s">
        <v>18</v>
      </c>
      <c r="O10281" t="s">
        <v>1681</v>
      </c>
      <c r="P10281" t="s">
        <v>20</v>
      </c>
      <c r="Q10281" t="str">
        <f t="shared" si="1123"/>
        <v>2018</v>
      </c>
      <c r="R10281" t="str">
        <f t="shared" si="1124"/>
        <v>January</v>
      </c>
      <c r="S10281">
        <v>2.5</v>
      </c>
      <c r="T10281" t="s">
        <v>22</v>
      </c>
    </row>
    <row r="10282" spans="1:20" x14ac:dyDescent="0.3">
      <c r="A10282" t="s">
        <v>13446</v>
      </c>
      <c r="B10282" t="s">
        <v>2910</v>
      </c>
      <c r="C10282">
        <v>3.9</v>
      </c>
      <c r="D10282">
        <f t="shared" si="1125"/>
        <v>4</v>
      </c>
      <c r="E10282">
        <v>751</v>
      </c>
      <c r="F10282" t="s">
        <v>96</v>
      </c>
      <c r="G10282">
        <f t="shared" si="1120"/>
        <v>17000000</v>
      </c>
      <c r="H10282" s="3" t="s">
        <v>43</v>
      </c>
      <c r="I10282" t="str">
        <f t="shared" si="1121"/>
        <v>100000+</v>
      </c>
      <c r="J10282" s="1">
        <f t="shared" si="1122"/>
        <v>100000</v>
      </c>
      <c r="K10282" t="s">
        <v>17</v>
      </c>
      <c r="L10282" s="2">
        <v>0</v>
      </c>
      <c r="M10282" s="1">
        <f t="shared" si="1126"/>
        <v>0</v>
      </c>
      <c r="N10282" t="s">
        <v>18</v>
      </c>
      <c r="O10282" t="s">
        <v>1445</v>
      </c>
      <c r="P10282" t="s">
        <v>8898</v>
      </c>
      <c r="Q10282" t="str">
        <f t="shared" si="1123"/>
        <v>2016</v>
      </c>
      <c r="R10282" t="str">
        <f t="shared" si="1124"/>
        <v>November</v>
      </c>
      <c r="S10282" t="s">
        <v>3079</v>
      </c>
      <c r="T10282" t="s">
        <v>46</v>
      </c>
    </row>
    <row r="10283" spans="1:20" x14ac:dyDescent="0.3">
      <c r="A10283" t="s">
        <v>13447</v>
      </c>
      <c r="B10283" t="s">
        <v>2910</v>
      </c>
      <c r="C10283">
        <v>3.9</v>
      </c>
      <c r="D10283">
        <f t="shared" si="1125"/>
        <v>4</v>
      </c>
      <c r="E10283">
        <v>53</v>
      </c>
      <c r="F10283" t="s">
        <v>184</v>
      </c>
      <c r="G10283">
        <f t="shared" si="1120"/>
        <v>7900000</v>
      </c>
      <c r="H10283" s="3" t="s">
        <v>90</v>
      </c>
      <c r="I10283" t="str">
        <f t="shared" si="1121"/>
        <v>5000+</v>
      </c>
      <c r="J10283" s="1">
        <f t="shared" si="1122"/>
        <v>5000</v>
      </c>
      <c r="K10283" t="s">
        <v>17</v>
      </c>
      <c r="L10283" s="2">
        <v>0</v>
      </c>
      <c r="M10283" s="1">
        <f t="shared" si="1126"/>
        <v>0</v>
      </c>
      <c r="N10283" t="s">
        <v>18</v>
      </c>
      <c r="O10283" t="s">
        <v>1445</v>
      </c>
      <c r="P10283" t="s">
        <v>61</v>
      </c>
      <c r="Q10283" t="str">
        <f t="shared" si="1123"/>
        <v>2017</v>
      </c>
      <c r="R10283" t="str">
        <f t="shared" si="1124"/>
        <v>September</v>
      </c>
      <c r="S10283" t="s">
        <v>2764</v>
      </c>
      <c r="T10283" t="s">
        <v>22</v>
      </c>
    </row>
    <row r="10284" spans="1:20" x14ac:dyDescent="0.3">
      <c r="A10284" t="s">
        <v>13448</v>
      </c>
      <c r="B10284" t="s">
        <v>4098</v>
      </c>
      <c r="C10284">
        <v>4.5999999999999996</v>
      </c>
      <c r="D10284">
        <f t="shared" si="1125"/>
        <v>5</v>
      </c>
      <c r="E10284">
        <v>169</v>
      </c>
      <c r="F10284" t="s">
        <v>15</v>
      </c>
      <c r="G10284">
        <f t="shared" si="1120"/>
        <v>19000000</v>
      </c>
      <c r="H10284" s="3" t="s">
        <v>16</v>
      </c>
      <c r="I10284" t="str">
        <f t="shared" si="1121"/>
        <v>10000+</v>
      </c>
      <c r="J10284" s="1">
        <f t="shared" si="1122"/>
        <v>10000</v>
      </c>
      <c r="K10284" t="s">
        <v>17</v>
      </c>
      <c r="L10284" s="2">
        <v>0</v>
      </c>
      <c r="M10284" s="1">
        <f t="shared" si="1126"/>
        <v>0</v>
      </c>
      <c r="N10284" t="s">
        <v>18</v>
      </c>
      <c r="O10284" t="s">
        <v>2572</v>
      </c>
      <c r="P10284" t="s">
        <v>248</v>
      </c>
      <c r="Q10284" t="str">
        <f t="shared" si="1123"/>
        <v>2018</v>
      </c>
      <c r="R10284" t="str">
        <f t="shared" si="1124"/>
        <v>July</v>
      </c>
      <c r="S10284" t="s">
        <v>13449</v>
      </c>
      <c r="T10284" t="s">
        <v>22</v>
      </c>
    </row>
    <row r="10285" spans="1:20" x14ac:dyDescent="0.3">
      <c r="A10285" t="s">
        <v>13450</v>
      </c>
      <c r="B10285" t="s">
        <v>2910</v>
      </c>
      <c r="C10285">
        <v>3.8</v>
      </c>
      <c r="D10285">
        <f t="shared" si="1125"/>
        <v>4</v>
      </c>
      <c r="E10285">
        <v>729</v>
      </c>
      <c r="F10285" t="s">
        <v>336</v>
      </c>
      <c r="G10285">
        <f t="shared" si="1120"/>
        <v>30000000</v>
      </c>
      <c r="H10285" s="3" t="s">
        <v>43</v>
      </c>
      <c r="I10285" t="str">
        <f t="shared" si="1121"/>
        <v>100000+</v>
      </c>
      <c r="J10285" s="1">
        <f t="shared" si="1122"/>
        <v>100000</v>
      </c>
      <c r="K10285" t="s">
        <v>17</v>
      </c>
      <c r="L10285" s="2">
        <v>0</v>
      </c>
      <c r="M10285" s="1">
        <f t="shared" si="1126"/>
        <v>0</v>
      </c>
      <c r="N10285" t="s">
        <v>18</v>
      </c>
      <c r="O10285" t="s">
        <v>1445</v>
      </c>
      <c r="P10285" t="s">
        <v>1269</v>
      </c>
      <c r="Q10285" t="str">
        <f t="shared" si="1123"/>
        <v>2018</v>
      </c>
      <c r="R10285" t="str">
        <f t="shared" si="1124"/>
        <v>March</v>
      </c>
      <c r="S10285" t="s">
        <v>13451</v>
      </c>
      <c r="T10285" t="s">
        <v>46</v>
      </c>
    </row>
    <row r="10286" spans="1:20" x14ac:dyDescent="0.3">
      <c r="A10286" t="s">
        <v>13452</v>
      </c>
      <c r="B10286" t="s">
        <v>1680</v>
      </c>
      <c r="C10286">
        <v>4.7</v>
      </c>
      <c r="D10286">
        <f t="shared" si="1125"/>
        <v>5</v>
      </c>
      <c r="E10286">
        <v>175</v>
      </c>
      <c r="F10286" t="s">
        <v>73</v>
      </c>
      <c r="G10286">
        <f t="shared" si="1120"/>
        <v>12000000</v>
      </c>
      <c r="H10286" s="3" t="s">
        <v>719</v>
      </c>
      <c r="I10286" t="str">
        <f t="shared" si="1121"/>
        <v>1000+</v>
      </c>
      <c r="J10286" s="1">
        <f t="shared" si="1122"/>
        <v>1000</v>
      </c>
      <c r="K10286" t="s">
        <v>17</v>
      </c>
      <c r="L10286" s="2">
        <v>0</v>
      </c>
      <c r="M10286" s="1">
        <f t="shared" si="1126"/>
        <v>0</v>
      </c>
      <c r="N10286" t="s">
        <v>18</v>
      </c>
      <c r="O10286" t="s">
        <v>1681</v>
      </c>
      <c r="P10286" t="s">
        <v>225</v>
      </c>
      <c r="Q10286" t="str">
        <f t="shared" si="1123"/>
        <v>2018</v>
      </c>
      <c r="R10286" t="str">
        <f t="shared" si="1124"/>
        <v>June</v>
      </c>
      <c r="S10286" t="s">
        <v>1856</v>
      </c>
      <c r="T10286" t="s">
        <v>245</v>
      </c>
    </row>
    <row r="10287" spans="1:20" x14ac:dyDescent="0.3">
      <c r="A10287" t="s">
        <v>13453</v>
      </c>
      <c r="B10287" t="s">
        <v>305</v>
      </c>
      <c r="C10287">
        <v>3.9</v>
      </c>
      <c r="D10287">
        <f t="shared" si="1125"/>
        <v>4</v>
      </c>
      <c r="E10287">
        <v>4354</v>
      </c>
      <c r="F10287" t="s">
        <v>495</v>
      </c>
      <c r="G10287">
        <f t="shared" si="1120"/>
        <v>42000000</v>
      </c>
      <c r="H10287" s="3" t="s">
        <v>43</v>
      </c>
      <c r="I10287" t="str">
        <f t="shared" si="1121"/>
        <v>100000+</v>
      </c>
      <c r="J10287" s="1">
        <f t="shared" si="1122"/>
        <v>100000</v>
      </c>
      <c r="K10287" t="s">
        <v>17</v>
      </c>
      <c r="L10287" s="2">
        <v>0</v>
      </c>
      <c r="M10287" s="1">
        <f t="shared" si="1126"/>
        <v>0</v>
      </c>
      <c r="N10287" t="s">
        <v>37</v>
      </c>
      <c r="O10287" t="s">
        <v>306</v>
      </c>
      <c r="P10287" t="s">
        <v>2864</v>
      </c>
      <c r="Q10287" t="str">
        <f t="shared" si="1123"/>
        <v>2018</v>
      </c>
      <c r="R10287" t="str">
        <f t="shared" si="1124"/>
        <v>August</v>
      </c>
      <c r="S10287" t="s">
        <v>204</v>
      </c>
      <c r="T10287" t="s">
        <v>22</v>
      </c>
    </row>
    <row r="10288" spans="1:20" x14ac:dyDescent="0.3">
      <c r="A10288" t="s">
        <v>13454</v>
      </c>
      <c r="B10288" t="s">
        <v>2290</v>
      </c>
      <c r="C10288">
        <v>4.0999999999999996</v>
      </c>
      <c r="D10288">
        <f t="shared" si="1125"/>
        <v>5</v>
      </c>
      <c r="E10288">
        <v>1463</v>
      </c>
      <c r="F10288" t="s">
        <v>368</v>
      </c>
      <c r="G10288">
        <f t="shared" si="1120"/>
        <v>7400000</v>
      </c>
      <c r="H10288" s="3" t="s">
        <v>43</v>
      </c>
      <c r="I10288" t="str">
        <f t="shared" si="1121"/>
        <v>100000+</v>
      </c>
      <c r="J10288" s="1">
        <f t="shared" si="1122"/>
        <v>100000</v>
      </c>
      <c r="K10288" t="s">
        <v>17</v>
      </c>
      <c r="L10288" s="2">
        <v>0</v>
      </c>
      <c r="M10288" s="1">
        <f t="shared" si="1126"/>
        <v>0</v>
      </c>
      <c r="N10288" t="s">
        <v>18</v>
      </c>
      <c r="O10288" t="s">
        <v>2291</v>
      </c>
      <c r="P10288" t="s">
        <v>8898</v>
      </c>
      <c r="Q10288" t="str">
        <f t="shared" si="1123"/>
        <v>2016</v>
      </c>
      <c r="R10288" t="str">
        <f t="shared" si="1124"/>
        <v>November</v>
      </c>
      <c r="S10288" t="s">
        <v>3079</v>
      </c>
      <c r="T10288" t="s">
        <v>46</v>
      </c>
    </row>
    <row r="10289" spans="1:20" x14ac:dyDescent="0.3">
      <c r="A10289" t="s">
        <v>13455</v>
      </c>
      <c r="B10289" t="s">
        <v>2910</v>
      </c>
      <c r="C10289">
        <v>3.9</v>
      </c>
      <c r="D10289">
        <f t="shared" si="1125"/>
        <v>4</v>
      </c>
      <c r="E10289">
        <v>100</v>
      </c>
      <c r="F10289" t="s">
        <v>520</v>
      </c>
      <c r="G10289">
        <f t="shared" si="1120"/>
        <v>9100000</v>
      </c>
      <c r="H10289" s="3" t="s">
        <v>16</v>
      </c>
      <c r="I10289" t="str">
        <f t="shared" si="1121"/>
        <v>10000+</v>
      </c>
      <c r="J10289" s="1">
        <f t="shared" si="1122"/>
        <v>10000</v>
      </c>
      <c r="K10289" t="s">
        <v>17</v>
      </c>
      <c r="L10289" s="2">
        <v>0</v>
      </c>
      <c r="M10289" s="1">
        <f t="shared" si="1126"/>
        <v>0</v>
      </c>
      <c r="N10289" t="s">
        <v>18</v>
      </c>
      <c r="O10289" t="s">
        <v>1445</v>
      </c>
      <c r="P10289" t="s">
        <v>8898</v>
      </c>
      <c r="Q10289" t="str">
        <f t="shared" si="1123"/>
        <v>2016</v>
      </c>
      <c r="R10289" t="str">
        <f t="shared" si="1124"/>
        <v>November</v>
      </c>
      <c r="S10289" t="s">
        <v>3079</v>
      </c>
      <c r="T10289" t="s">
        <v>46</v>
      </c>
    </row>
    <row r="10290" spans="1:20" x14ac:dyDescent="0.3">
      <c r="A10290" t="s">
        <v>13456</v>
      </c>
      <c r="B10290" t="s">
        <v>2910</v>
      </c>
      <c r="C10290">
        <v>4</v>
      </c>
      <c r="D10290">
        <f t="shared" si="1125"/>
        <v>4</v>
      </c>
      <c r="E10290">
        <v>105</v>
      </c>
      <c r="F10290" t="s">
        <v>578</v>
      </c>
      <c r="G10290">
        <f t="shared" si="1120"/>
        <v>7500000</v>
      </c>
      <c r="H10290" s="3" t="s">
        <v>16</v>
      </c>
      <c r="I10290" t="str">
        <f t="shared" si="1121"/>
        <v>10000+</v>
      </c>
      <c r="J10290" s="1">
        <f t="shared" si="1122"/>
        <v>10000</v>
      </c>
      <c r="K10290" t="s">
        <v>17</v>
      </c>
      <c r="L10290" s="2">
        <v>0</v>
      </c>
      <c r="M10290" s="1">
        <f t="shared" si="1126"/>
        <v>0</v>
      </c>
      <c r="N10290" t="s">
        <v>18</v>
      </c>
      <c r="O10290" t="s">
        <v>2652</v>
      </c>
      <c r="P10290" t="s">
        <v>8898</v>
      </c>
      <c r="Q10290" t="str">
        <f t="shared" si="1123"/>
        <v>2016</v>
      </c>
      <c r="R10290" t="str">
        <f t="shared" si="1124"/>
        <v>November</v>
      </c>
      <c r="S10290" t="s">
        <v>3079</v>
      </c>
      <c r="T10290" t="s">
        <v>46</v>
      </c>
    </row>
    <row r="10291" spans="1:20" x14ac:dyDescent="0.3">
      <c r="A10291" t="s">
        <v>13457</v>
      </c>
      <c r="B10291" t="s">
        <v>1680</v>
      </c>
      <c r="C10291">
        <v>4.3</v>
      </c>
      <c r="D10291">
        <f t="shared" si="1125"/>
        <v>5</v>
      </c>
      <c r="E10291">
        <v>20</v>
      </c>
      <c r="F10291" t="s">
        <v>1132</v>
      </c>
      <c r="G10291">
        <f t="shared" si="1120"/>
        <v>4800000</v>
      </c>
      <c r="H10291" s="3" t="s">
        <v>1122</v>
      </c>
      <c r="I10291" t="str">
        <f t="shared" si="1121"/>
        <v>500+</v>
      </c>
      <c r="J10291" s="1">
        <f t="shared" si="1122"/>
        <v>500</v>
      </c>
      <c r="K10291" t="s">
        <v>17</v>
      </c>
      <c r="L10291" s="2">
        <v>0</v>
      </c>
      <c r="M10291" s="1">
        <f t="shared" si="1126"/>
        <v>0</v>
      </c>
      <c r="N10291" t="s">
        <v>18</v>
      </c>
      <c r="O10291" t="s">
        <v>1681</v>
      </c>
      <c r="P10291" t="s">
        <v>1721</v>
      </c>
      <c r="Q10291" t="str">
        <f t="shared" si="1123"/>
        <v>2018</v>
      </c>
      <c r="R10291" t="str">
        <f t="shared" si="1124"/>
        <v>June</v>
      </c>
      <c r="S10291">
        <v>14</v>
      </c>
      <c r="T10291" t="s">
        <v>46</v>
      </c>
    </row>
    <row r="10292" spans="1:20" x14ac:dyDescent="0.3">
      <c r="A10292" t="s">
        <v>13458</v>
      </c>
      <c r="B10292" t="s">
        <v>2910</v>
      </c>
      <c r="C10292">
        <v>4</v>
      </c>
      <c r="D10292">
        <f t="shared" si="1125"/>
        <v>4</v>
      </c>
      <c r="E10292">
        <v>1007</v>
      </c>
      <c r="F10292" t="s">
        <v>368</v>
      </c>
      <c r="G10292">
        <f t="shared" si="1120"/>
        <v>7400000</v>
      </c>
      <c r="H10292" s="3" t="s">
        <v>43</v>
      </c>
      <c r="I10292" t="str">
        <f t="shared" si="1121"/>
        <v>100000+</v>
      </c>
      <c r="J10292" s="1">
        <f t="shared" si="1122"/>
        <v>100000</v>
      </c>
      <c r="K10292" t="s">
        <v>17</v>
      </c>
      <c r="L10292" s="2">
        <v>0</v>
      </c>
      <c r="M10292" s="1">
        <f t="shared" si="1126"/>
        <v>0</v>
      </c>
      <c r="N10292" t="s">
        <v>18</v>
      </c>
      <c r="O10292" t="s">
        <v>1445</v>
      </c>
      <c r="P10292" t="s">
        <v>8898</v>
      </c>
      <c r="Q10292" t="str">
        <f t="shared" si="1123"/>
        <v>2016</v>
      </c>
      <c r="R10292" t="str">
        <f t="shared" si="1124"/>
        <v>November</v>
      </c>
      <c r="S10292" t="s">
        <v>3079</v>
      </c>
      <c r="T10292" t="s">
        <v>46</v>
      </c>
    </row>
    <row r="10293" spans="1:20" x14ac:dyDescent="0.3">
      <c r="A10293" t="s">
        <v>13459</v>
      </c>
      <c r="B10293" t="s">
        <v>4098</v>
      </c>
      <c r="C10293">
        <v>4.4000000000000004</v>
      </c>
      <c r="D10293">
        <f t="shared" si="1125"/>
        <v>5</v>
      </c>
      <c r="E10293">
        <v>16</v>
      </c>
      <c r="F10293" t="s">
        <v>406</v>
      </c>
      <c r="G10293">
        <f t="shared" si="1120"/>
        <v>4900000</v>
      </c>
      <c r="H10293" s="3" t="s">
        <v>719</v>
      </c>
      <c r="I10293" t="str">
        <f t="shared" si="1121"/>
        <v>1000+</v>
      </c>
      <c r="J10293" s="1">
        <f t="shared" si="1122"/>
        <v>1000</v>
      </c>
      <c r="K10293" t="s">
        <v>17</v>
      </c>
      <c r="L10293" s="2">
        <v>0</v>
      </c>
      <c r="M10293" s="1">
        <f t="shared" si="1126"/>
        <v>0</v>
      </c>
      <c r="N10293" t="s">
        <v>18</v>
      </c>
      <c r="O10293" t="s">
        <v>2572</v>
      </c>
      <c r="P10293" t="s">
        <v>74</v>
      </c>
      <c r="Q10293" t="str">
        <f t="shared" si="1123"/>
        <v>2018</v>
      </c>
      <c r="R10293" t="str">
        <f t="shared" si="1124"/>
        <v>July</v>
      </c>
      <c r="S10293">
        <v>1</v>
      </c>
      <c r="T10293" t="s">
        <v>22</v>
      </c>
    </row>
    <row r="10294" spans="1:20" x14ac:dyDescent="0.3">
      <c r="A10294" t="s">
        <v>13460</v>
      </c>
      <c r="B10294" t="s">
        <v>2910</v>
      </c>
      <c r="C10294">
        <v>4.0999999999999996</v>
      </c>
      <c r="D10294">
        <f t="shared" si="1125"/>
        <v>5</v>
      </c>
      <c r="E10294">
        <v>4585</v>
      </c>
      <c r="F10294" t="s">
        <v>520</v>
      </c>
      <c r="G10294">
        <f t="shared" si="1120"/>
        <v>9100000</v>
      </c>
      <c r="H10294" s="3" t="s">
        <v>56</v>
      </c>
      <c r="I10294" t="str">
        <f t="shared" si="1121"/>
        <v>1000000+</v>
      </c>
      <c r="J10294" s="1">
        <f t="shared" si="1122"/>
        <v>1000000</v>
      </c>
      <c r="K10294" t="s">
        <v>17</v>
      </c>
      <c r="L10294" s="2">
        <v>0</v>
      </c>
      <c r="M10294" s="1">
        <f t="shared" si="1126"/>
        <v>0</v>
      </c>
      <c r="N10294" t="s">
        <v>18</v>
      </c>
      <c r="O10294" t="s">
        <v>1445</v>
      </c>
      <c r="P10294" t="s">
        <v>8898</v>
      </c>
      <c r="Q10294" t="str">
        <f t="shared" si="1123"/>
        <v>2016</v>
      </c>
      <c r="R10294" t="str">
        <f t="shared" si="1124"/>
        <v>November</v>
      </c>
      <c r="S10294" t="s">
        <v>3079</v>
      </c>
      <c r="T10294" t="s">
        <v>46</v>
      </c>
    </row>
    <row r="10295" spans="1:20" x14ac:dyDescent="0.3">
      <c r="A10295" t="s">
        <v>13461</v>
      </c>
      <c r="B10295" t="s">
        <v>2910</v>
      </c>
      <c r="C10295">
        <v>5</v>
      </c>
      <c r="D10295">
        <f t="shared" si="1125"/>
        <v>5</v>
      </c>
      <c r="E10295">
        <v>2</v>
      </c>
      <c r="F10295" t="s">
        <v>110</v>
      </c>
      <c r="G10295">
        <f t="shared" si="1120"/>
        <v>4200000</v>
      </c>
      <c r="H10295" s="3" t="s">
        <v>1147</v>
      </c>
      <c r="I10295" t="str">
        <f t="shared" si="1121"/>
        <v>10+</v>
      </c>
      <c r="J10295" s="1">
        <f t="shared" si="1122"/>
        <v>10</v>
      </c>
      <c r="K10295" t="s">
        <v>17</v>
      </c>
      <c r="L10295" s="2">
        <v>0</v>
      </c>
      <c r="M10295" s="1">
        <f t="shared" si="1126"/>
        <v>0</v>
      </c>
      <c r="N10295" t="s">
        <v>111</v>
      </c>
      <c r="O10295" t="s">
        <v>2652</v>
      </c>
      <c r="P10295" t="s">
        <v>3990</v>
      </c>
      <c r="Q10295" t="str">
        <f t="shared" si="1123"/>
        <v>2016</v>
      </c>
      <c r="R10295" t="str">
        <f t="shared" si="1124"/>
        <v>March</v>
      </c>
      <c r="S10295">
        <v>1.1000000000000001</v>
      </c>
      <c r="T10295" t="s">
        <v>389</v>
      </c>
    </row>
    <row r="10296" spans="1:20" x14ac:dyDescent="0.3">
      <c r="A10296" t="s">
        <v>13462</v>
      </c>
      <c r="B10296" t="s">
        <v>1680</v>
      </c>
      <c r="C10296">
        <v>4.8</v>
      </c>
      <c r="D10296">
        <f t="shared" si="1125"/>
        <v>5</v>
      </c>
      <c r="E10296">
        <v>12</v>
      </c>
      <c r="F10296" t="s">
        <v>89</v>
      </c>
      <c r="G10296">
        <f t="shared" si="1120"/>
        <v>2700000</v>
      </c>
      <c r="H10296" s="3" t="s">
        <v>719</v>
      </c>
      <c r="I10296" t="str">
        <f t="shared" si="1121"/>
        <v>1000+</v>
      </c>
      <c r="J10296" s="1">
        <f t="shared" si="1122"/>
        <v>1000</v>
      </c>
      <c r="K10296" t="s">
        <v>17</v>
      </c>
      <c r="L10296" s="2">
        <v>0</v>
      </c>
      <c r="M10296" s="1">
        <f t="shared" si="1126"/>
        <v>0</v>
      </c>
      <c r="N10296" t="s">
        <v>18</v>
      </c>
      <c r="O10296" t="s">
        <v>1681</v>
      </c>
      <c r="P10296" t="s">
        <v>1016</v>
      </c>
      <c r="Q10296" t="str">
        <f t="shared" si="1123"/>
        <v>2018</v>
      </c>
      <c r="R10296" t="str">
        <f t="shared" si="1124"/>
        <v>June</v>
      </c>
      <c r="S10296">
        <v>2.1</v>
      </c>
      <c r="T10296" t="s">
        <v>245</v>
      </c>
    </row>
    <row r="10297" spans="1:20" x14ac:dyDescent="0.3">
      <c r="A10297" t="s">
        <v>13463</v>
      </c>
      <c r="B10297" t="s">
        <v>4390</v>
      </c>
      <c r="C10297">
        <v>3.5</v>
      </c>
      <c r="D10297">
        <f t="shared" si="1125"/>
        <v>4</v>
      </c>
      <c r="E10297">
        <v>1</v>
      </c>
      <c r="F10297" t="s">
        <v>2556</v>
      </c>
      <c r="G10297">
        <f t="shared" si="1120"/>
        <v>75000000</v>
      </c>
      <c r="H10297" s="3" t="s">
        <v>1178</v>
      </c>
      <c r="I10297" t="str">
        <f t="shared" si="1121"/>
        <v>1+</v>
      </c>
      <c r="J10297" s="1">
        <f t="shared" si="1122"/>
        <v>1</v>
      </c>
      <c r="K10297" t="s">
        <v>17</v>
      </c>
      <c r="L10297" s="2">
        <v>0</v>
      </c>
      <c r="M10297" s="1">
        <f t="shared" si="1126"/>
        <v>0</v>
      </c>
      <c r="N10297" t="s">
        <v>18</v>
      </c>
      <c r="O10297" t="s">
        <v>4391</v>
      </c>
      <c r="P10297" t="s">
        <v>74</v>
      </c>
      <c r="Q10297" t="str">
        <f t="shared" si="1123"/>
        <v>2018</v>
      </c>
      <c r="R10297" t="str">
        <f t="shared" si="1124"/>
        <v>July</v>
      </c>
      <c r="S10297">
        <v>3</v>
      </c>
      <c r="T10297" t="s">
        <v>3566</v>
      </c>
    </row>
    <row r="10298" spans="1:20" x14ac:dyDescent="0.3">
      <c r="A10298" t="s">
        <v>13464</v>
      </c>
      <c r="B10298" t="s">
        <v>1680</v>
      </c>
      <c r="C10298">
        <v>4.5999999999999996</v>
      </c>
      <c r="D10298">
        <f t="shared" si="1125"/>
        <v>5</v>
      </c>
      <c r="E10298">
        <v>13819</v>
      </c>
      <c r="F10298" t="s">
        <v>255</v>
      </c>
      <c r="G10298">
        <f t="shared" si="1120"/>
        <v>3900000</v>
      </c>
      <c r="H10298" s="3" t="s">
        <v>56</v>
      </c>
      <c r="I10298" t="str">
        <f t="shared" si="1121"/>
        <v>1000000+</v>
      </c>
      <c r="J10298" s="1">
        <f t="shared" si="1122"/>
        <v>1000000</v>
      </c>
      <c r="K10298" t="s">
        <v>17</v>
      </c>
      <c r="L10298" s="2">
        <v>0</v>
      </c>
      <c r="M10298" s="1">
        <f t="shared" si="1126"/>
        <v>0</v>
      </c>
      <c r="N10298" t="s">
        <v>18</v>
      </c>
      <c r="O10298" t="s">
        <v>1681</v>
      </c>
      <c r="P10298" t="s">
        <v>256</v>
      </c>
      <c r="Q10298" t="str">
        <f t="shared" si="1123"/>
        <v>2018</v>
      </c>
      <c r="R10298" t="str">
        <f t="shared" si="1124"/>
        <v>July</v>
      </c>
      <c r="S10298">
        <v>3.3</v>
      </c>
      <c r="T10298" t="s">
        <v>76</v>
      </c>
    </row>
    <row r="10299" spans="1:20" x14ac:dyDescent="0.3">
      <c r="A10299" t="s">
        <v>13465</v>
      </c>
      <c r="B10299" t="s">
        <v>1680</v>
      </c>
      <c r="C10299">
        <v>5</v>
      </c>
      <c r="D10299">
        <f t="shared" si="1125"/>
        <v>5</v>
      </c>
      <c r="E10299">
        <v>104</v>
      </c>
      <c r="F10299" t="s">
        <v>481</v>
      </c>
      <c r="G10299">
        <f t="shared" si="1120"/>
        <v>2300000</v>
      </c>
      <c r="H10299" s="3" t="s">
        <v>719</v>
      </c>
      <c r="I10299" t="str">
        <f t="shared" si="1121"/>
        <v>1000+</v>
      </c>
      <c r="J10299" s="1">
        <f t="shared" si="1122"/>
        <v>1000</v>
      </c>
      <c r="K10299" t="s">
        <v>17</v>
      </c>
      <c r="L10299" s="2">
        <v>0</v>
      </c>
      <c r="M10299" s="1">
        <f t="shared" si="1126"/>
        <v>0</v>
      </c>
      <c r="N10299" t="s">
        <v>18</v>
      </c>
      <c r="O10299" t="s">
        <v>1681</v>
      </c>
      <c r="P10299" t="s">
        <v>4530</v>
      </c>
      <c r="Q10299" t="str">
        <f t="shared" si="1123"/>
        <v>2018</v>
      </c>
      <c r="R10299" t="str">
        <f t="shared" si="1124"/>
        <v>August</v>
      </c>
      <c r="S10299" t="s">
        <v>1926</v>
      </c>
      <c r="T10299" t="s">
        <v>71</v>
      </c>
    </row>
    <row r="10300" spans="1:20" x14ac:dyDescent="0.3">
      <c r="A10300" t="s">
        <v>13466</v>
      </c>
      <c r="B10300" t="s">
        <v>2910</v>
      </c>
      <c r="C10300">
        <v>4.2</v>
      </c>
      <c r="D10300">
        <f t="shared" si="1125"/>
        <v>5</v>
      </c>
      <c r="E10300">
        <v>76</v>
      </c>
      <c r="F10300" t="s">
        <v>197</v>
      </c>
      <c r="G10300">
        <f t="shared" si="1120"/>
        <v>35000000</v>
      </c>
      <c r="H10300" s="3" t="s">
        <v>16</v>
      </c>
      <c r="I10300" t="str">
        <f t="shared" si="1121"/>
        <v>10000+</v>
      </c>
      <c r="J10300" s="1">
        <f t="shared" si="1122"/>
        <v>10000</v>
      </c>
      <c r="K10300" t="s">
        <v>17</v>
      </c>
      <c r="L10300" s="2">
        <v>0</v>
      </c>
      <c r="M10300" s="1">
        <f t="shared" si="1126"/>
        <v>0</v>
      </c>
      <c r="N10300" t="s">
        <v>18</v>
      </c>
      <c r="O10300" t="s">
        <v>1445</v>
      </c>
      <c r="P10300" t="s">
        <v>5681</v>
      </c>
      <c r="Q10300" t="str">
        <f t="shared" si="1123"/>
        <v>2017</v>
      </c>
      <c r="R10300" t="str">
        <f t="shared" si="1124"/>
        <v>December</v>
      </c>
      <c r="S10300" t="s">
        <v>13467</v>
      </c>
      <c r="T10300" t="s">
        <v>46</v>
      </c>
    </row>
    <row r="10301" spans="1:20" x14ac:dyDescent="0.3">
      <c r="A10301" t="s">
        <v>13468</v>
      </c>
      <c r="B10301" t="s">
        <v>1680</v>
      </c>
      <c r="C10301">
        <v>4.7</v>
      </c>
      <c r="D10301">
        <f t="shared" si="1125"/>
        <v>5</v>
      </c>
      <c r="E10301">
        <v>42</v>
      </c>
      <c r="F10301" t="s">
        <v>475</v>
      </c>
      <c r="G10301">
        <f t="shared" si="1120"/>
        <v>3500000</v>
      </c>
      <c r="H10301" s="3" t="s">
        <v>90</v>
      </c>
      <c r="I10301" t="str">
        <f t="shared" si="1121"/>
        <v>5000+</v>
      </c>
      <c r="J10301" s="1">
        <f t="shared" si="1122"/>
        <v>5000</v>
      </c>
      <c r="K10301" t="s">
        <v>17</v>
      </c>
      <c r="L10301" s="2">
        <v>0</v>
      </c>
      <c r="M10301" s="1">
        <f t="shared" si="1126"/>
        <v>0</v>
      </c>
      <c r="N10301" t="s">
        <v>18</v>
      </c>
      <c r="O10301" t="s">
        <v>1681</v>
      </c>
      <c r="P10301" t="s">
        <v>13469</v>
      </c>
      <c r="Q10301" t="str">
        <f t="shared" si="1123"/>
        <v>2017</v>
      </c>
      <c r="R10301" t="str">
        <f t="shared" si="1124"/>
        <v>April</v>
      </c>
      <c r="S10301">
        <v>2.2999999999999998</v>
      </c>
      <c r="T10301" t="s">
        <v>71</v>
      </c>
    </row>
    <row r="10302" spans="1:20" x14ac:dyDescent="0.3">
      <c r="A10302" t="s">
        <v>13470</v>
      </c>
      <c r="B10302" t="s">
        <v>2910</v>
      </c>
      <c r="C10302">
        <v>4</v>
      </c>
      <c r="D10302">
        <f t="shared" si="1125"/>
        <v>4</v>
      </c>
      <c r="E10302">
        <v>2378</v>
      </c>
      <c r="F10302" t="s">
        <v>520</v>
      </c>
      <c r="G10302">
        <f t="shared" si="1120"/>
        <v>9100000</v>
      </c>
      <c r="H10302" s="3" t="s">
        <v>25</v>
      </c>
      <c r="I10302" t="str">
        <f t="shared" si="1121"/>
        <v>500000+</v>
      </c>
      <c r="J10302" s="1">
        <f t="shared" si="1122"/>
        <v>500000</v>
      </c>
      <c r="K10302" t="s">
        <v>17</v>
      </c>
      <c r="L10302" s="2">
        <v>0</v>
      </c>
      <c r="M10302" s="1">
        <f t="shared" si="1126"/>
        <v>0</v>
      </c>
      <c r="N10302" t="s">
        <v>18</v>
      </c>
      <c r="O10302" t="s">
        <v>1445</v>
      </c>
      <c r="P10302" t="s">
        <v>8898</v>
      </c>
      <c r="Q10302" t="str">
        <f t="shared" si="1123"/>
        <v>2016</v>
      </c>
      <c r="R10302" t="str">
        <f t="shared" si="1124"/>
        <v>November</v>
      </c>
      <c r="S10302" t="s">
        <v>3079</v>
      </c>
      <c r="T10302" t="s">
        <v>46</v>
      </c>
    </row>
    <row r="10303" spans="1:20" x14ac:dyDescent="0.3">
      <c r="A10303" t="s">
        <v>13471</v>
      </c>
      <c r="B10303" t="s">
        <v>1680</v>
      </c>
      <c r="C10303">
        <v>4.4000000000000004</v>
      </c>
      <c r="D10303">
        <f t="shared" si="1125"/>
        <v>5</v>
      </c>
      <c r="E10303">
        <v>92</v>
      </c>
      <c r="F10303" t="s">
        <v>575</v>
      </c>
      <c r="G10303">
        <f t="shared" ref="G10303:G10366" si="1127">IF(RIGHT(F10303,1)="M",LEFT(F10303,LEN(F10303)-1)*1000000,IF(RIGHT(F10303,1)="K",LEFT(F10303,LEN(F10303)-1)*1000, 1000))</f>
        <v>1500000</v>
      </c>
      <c r="H10303" s="3" t="s">
        <v>16</v>
      </c>
      <c r="I10303" t="str">
        <f t="shared" ref="I10303:I10366" si="1128">SUBSTITUTE(H10303,",","")</f>
        <v>10000+</v>
      </c>
      <c r="J10303" s="1">
        <f t="shared" ref="J10303:J10366" si="1129">VALUE(LEFT(I10303,LEN(I10303)-1))</f>
        <v>10000</v>
      </c>
      <c r="K10303" t="s">
        <v>17</v>
      </c>
      <c r="L10303" s="2">
        <v>0</v>
      </c>
      <c r="M10303" s="1">
        <f t="shared" si="1126"/>
        <v>0</v>
      </c>
      <c r="N10303" t="s">
        <v>18</v>
      </c>
      <c r="O10303" t="s">
        <v>1681</v>
      </c>
      <c r="P10303" t="s">
        <v>6120</v>
      </c>
      <c r="Q10303" t="str">
        <f t="shared" ref="Q10303:Q10366" si="1130">RIGHT(P10303,4)</f>
        <v>2017</v>
      </c>
      <c r="R10303" t="str">
        <f t="shared" ref="R10303:R10366" si="1131">LEFT(P10303,FIND(" ",P10303)-1)</f>
        <v>January</v>
      </c>
      <c r="S10303" t="s">
        <v>989</v>
      </c>
      <c r="T10303" t="s">
        <v>22</v>
      </c>
    </row>
    <row r="10304" spans="1:20" x14ac:dyDescent="0.3">
      <c r="A10304" t="s">
        <v>13472</v>
      </c>
      <c r="B10304" t="s">
        <v>2910</v>
      </c>
      <c r="C10304">
        <v>4.9000000000000004</v>
      </c>
      <c r="D10304">
        <f t="shared" si="1125"/>
        <v>5</v>
      </c>
      <c r="E10304">
        <v>15</v>
      </c>
      <c r="F10304" t="s">
        <v>178</v>
      </c>
      <c r="G10304">
        <f t="shared" si="1127"/>
        <v>26000000</v>
      </c>
      <c r="H10304" s="3" t="s">
        <v>719</v>
      </c>
      <c r="I10304" t="str">
        <f t="shared" si="1128"/>
        <v>1000+</v>
      </c>
      <c r="J10304" s="1">
        <f t="shared" si="1129"/>
        <v>1000</v>
      </c>
      <c r="K10304" t="s">
        <v>17</v>
      </c>
      <c r="L10304" s="2">
        <v>0</v>
      </c>
      <c r="M10304" s="1">
        <f t="shared" si="1126"/>
        <v>0</v>
      </c>
      <c r="N10304" t="s">
        <v>18</v>
      </c>
      <c r="O10304" t="s">
        <v>1445</v>
      </c>
      <c r="P10304" t="s">
        <v>5681</v>
      </c>
      <c r="Q10304" t="str">
        <f t="shared" si="1130"/>
        <v>2017</v>
      </c>
      <c r="R10304" t="str">
        <f t="shared" si="1131"/>
        <v>December</v>
      </c>
      <c r="S10304" t="s">
        <v>13473</v>
      </c>
      <c r="T10304" t="s">
        <v>46</v>
      </c>
    </row>
    <row r="10305" spans="1:20" x14ac:dyDescent="0.3">
      <c r="A10305" t="s">
        <v>13474</v>
      </c>
      <c r="B10305" t="s">
        <v>2910</v>
      </c>
      <c r="C10305">
        <v>3.5</v>
      </c>
      <c r="D10305">
        <f t="shared" si="1125"/>
        <v>4</v>
      </c>
      <c r="E10305">
        <v>179</v>
      </c>
      <c r="F10305" t="s">
        <v>368</v>
      </c>
      <c r="G10305">
        <f t="shared" si="1127"/>
        <v>7400000</v>
      </c>
      <c r="H10305" s="3" t="s">
        <v>16</v>
      </c>
      <c r="I10305" t="str">
        <f t="shared" si="1128"/>
        <v>10000+</v>
      </c>
      <c r="J10305" s="1">
        <f t="shared" si="1129"/>
        <v>10000</v>
      </c>
      <c r="K10305" t="s">
        <v>17</v>
      </c>
      <c r="L10305" s="2">
        <v>0</v>
      </c>
      <c r="M10305" s="1">
        <f t="shared" si="1126"/>
        <v>0</v>
      </c>
      <c r="N10305" t="s">
        <v>18</v>
      </c>
      <c r="O10305" t="s">
        <v>1445</v>
      </c>
      <c r="P10305" t="s">
        <v>8898</v>
      </c>
      <c r="Q10305" t="str">
        <f t="shared" si="1130"/>
        <v>2016</v>
      </c>
      <c r="R10305" t="str">
        <f t="shared" si="1131"/>
        <v>November</v>
      </c>
      <c r="S10305" t="s">
        <v>3079</v>
      </c>
      <c r="T10305" t="s">
        <v>46</v>
      </c>
    </row>
    <row r="10306" spans="1:20" x14ac:dyDescent="0.3">
      <c r="A10306" t="s">
        <v>13475</v>
      </c>
      <c r="B10306" t="s">
        <v>1680</v>
      </c>
      <c r="C10306">
        <v>4.0999999999999996</v>
      </c>
      <c r="D10306">
        <f t="shared" ref="D10306:D10369" si="1132">IF(C10306&gt;4,5,IF(C10306&gt;3,4,IF(C10306&gt;2,3,IF(C10306&gt;1,2,1))))</f>
        <v>5</v>
      </c>
      <c r="E10306">
        <v>7</v>
      </c>
      <c r="F10306" t="s">
        <v>493</v>
      </c>
      <c r="G10306">
        <f t="shared" si="1127"/>
        <v>2100000</v>
      </c>
      <c r="H10306" s="3" t="s">
        <v>719</v>
      </c>
      <c r="I10306" t="str">
        <f t="shared" si="1128"/>
        <v>1000+</v>
      </c>
      <c r="J10306" s="1">
        <f t="shared" si="1129"/>
        <v>1000</v>
      </c>
      <c r="K10306" t="s">
        <v>17</v>
      </c>
      <c r="L10306" s="2">
        <v>0</v>
      </c>
      <c r="M10306" s="1">
        <f t="shared" si="1126"/>
        <v>0</v>
      </c>
      <c r="N10306" t="s">
        <v>18</v>
      </c>
      <c r="O10306" t="s">
        <v>1681</v>
      </c>
      <c r="P10306" t="s">
        <v>3828</v>
      </c>
      <c r="Q10306" t="str">
        <f t="shared" si="1130"/>
        <v>2018</v>
      </c>
      <c r="R10306" t="str">
        <f t="shared" si="1131"/>
        <v>February</v>
      </c>
      <c r="S10306">
        <v>1</v>
      </c>
      <c r="T10306" t="s">
        <v>22</v>
      </c>
    </row>
    <row r="10307" spans="1:20" x14ac:dyDescent="0.3">
      <c r="A10307" t="s">
        <v>13476</v>
      </c>
      <c r="B10307" t="s">
        <v>1680</v>
      </c>
      <c r="C10307">
        <v>4.2</v>
      </c>
      <c r="D10307">
        <f t="shared" si="1132"/>
        <v>5</v>
      </c>
      <c r="E10307">
        <v>17</v>
      </c>
      <c r="F10307" t="s">
        <v>680</v>
      </c>
      <c r="G10307">
        <f t="shared" si="1127"/>
        <v>4700000</v>
      </c>
      <c r="H10307" s="3" t="s">
        <v>90</v>
      </c>
      <c r="I10307" t="str">
        <f t="shared" si="1128"/>
        <v>5000+</v>
      </c>
      <c r="J10307" s="1">
        <f t="shared" si="1129"/>
        <v>5000</v>
      </c>
      <c r="K10307" t="s">
        <v>17</v>
      </c>
      <c r="L10307" s="2">
        <v>0</v>
      </c>
      <c r="M10307" s="1">
        <f t="shared" ref="M10307:M10370" si="1133">VALUE(IF(RIGHT(L10307,LEN(L10307)-1)="",0,RIGHT(L10307,LEN(L10307)-1)))</f>
        <v>0</v>
      </c>
      <c r="N10307" t="s">
        <v>18</v>
      </c>
      <c r="O10307" t="s">
        <v>1681</v>
      </c>
      <c r="P10307" t="s">
        <v>3586</v>
      </c>
      <c r="Q10307" t="str">
        <f t="shared" si="1130"/>
        <v>2015</v>
      </c>
      <c r="R10307" t="str">
        <f t="shared" si="1131"/>
        <v>January</v>
      </c>
      <c r="S10307">
        <v>2.7</v>
      </c>
      <c r="T10307" t="s">
        <v>63</v>
      </c>
    </row>
    <row r="10308" spans="1:20" x14ac:dyDescent="0.3">
      <c r="A10308" t="s">
        <v>13477</v>
      </c>
      <c r="B10308" t="s">
        <v>1680</v>
      </c>
      <c r="C10308">
        <v>4.4000000000000004</v>
      </c>
      <c r="D10308">
        <f t="shared" si="1132"/>
        <v>5</v>
      </c>
      <c r="E10308">
        <v>18</v>
      </c>
      <c r="F10308" t="s">
        <v>250</v>
      </c>
      <c r="G10308">
        <f t="shared" si="1127"/>
        <v>3400000</v>
      </c>
      <c r="H10308" s="3" t="s">
        <v>16</v>
      </c>
      <c r="I10308" t="str">
        <f t="shared" si="1128"/>
        <v>10000+</v>
      </c>
      <c r="J10308" s="1">
        <f t="shared" si="1129"/>
        <v>10000</v>
      </c>
      <c r="K10308" t="s">
        <v>17</v>
      </c>
      <c r="L10308" s="2">
        <v>0</v>
      </c>
      <c r="M10308" s="1">
        <f t="shared" si="1133"/>
        <v>0</v>
      </c>
      <c r="N10308" t="s">
        <v>18</v>
      </c>
      <c r="O10308" t="s">
        <v>1681</v>
      </c>
      <c r="P10308" t="s">
        <v>948</v>
      </c>
      <c r="Q10308" t="str">
        <f t="shared" si="1130"/>
        <v>2017</v>
      </c>
      <c r="R10308" t="str">
        <f t="shared" si="1131"/>
        <v>January</v>
      </c>
      <c r="S10308">
        <v>1.1000000000000001</v>
      </c>
      <c r="T10308" t="s">
        <v>63</v>
      </c>
    </row>
    <row r="10309" spans="1:20" x14ac:dyDescent="0.3">
      <c r="A10309" t="s">
        <v>13478</v>
      </c>
      <c r="B10309" t="s">
        <v>3906</v>
      </c>
      <c r="C10309">
        <v>3.5</v>
      </c>
      <c r="D10309">
        <f t="shared" si="1132"/>
        <v>4</v>
      </c>
      <c r="E10309">
        <v>2</v>
      </c>
      <c r="F10309" t="s">
        <v>110</v>
      </c>
      <c r="G10309">
        <f t="shared" si="1127"/>
        <v>4200000</v>
      </c>
      <c r="H10309" s="3" t="s">
        <v>942</v>
      </c>
      <c r="I10309" t="str">
        <f t="shared" si="1128"/>
        <v>100+</v>
      </c>
      <c r="J10309" s="1">
        <f t="shared" si="1129"/>
        <v>100</v>
      </c>
      <c r="K10309" t="s">
        <v>17</v>
      </c>
      <c r="L10309" s="2">
        <v>0</v>
      </c>
      <c r="M10309" s="1">
        <f t="shared" si="1133"/>
        <v>0</v>
      </c>
      <c r="N10309" t="s">
        <v>18</v>
      </c>
      <c r="O10309" t="s">
        <v>3907</v>
      </c>
      <c r="P10309" t="s">
        <v>2094</v>
      </c>
      <c r="Q10309" t="str">
        <f t="shared" si="1130"/>
        <v>2018</v>
      </c>
      <c r="R10309" t="str">
        <f t="shared" si="1131"/>
        <v>January</v>
      </c>
      <c r="S10309" t="s">
        <v>8205</v>
      </c>
      <c r="T10309" t="s">
        <v>71</v>
      </c>
    </row>
    <row r="10310" spans="1:20" x14ac:dyDescent="0.3">
      <c r="A10310" t="s">
        <v>13479</v>
      </c>
      <c r="B10310" t="s">
        <v>1680</v>
      </c>
      <c r="C10310">
        <v>4.5</v>
      </c>
      <c r="D10310">
        <f t="shared" si="1132"/>
        <v>5</v>
      </c>
      <c r="E10310">
        <v>3704</v>
      </c>
      <c r="F10310" t="s">
        <v>132</v>
      </c>
      <c r="G10310">
        <f t="shared" si="1127"/>
        <v>4600000</v>
      </c>
      <c r="H10310" s="3" t="s">
        <v>43</v>
      </c>
      <c r="I10310" t="str">
        <f t="shared" si="1128"/>
        <v>100000+</v>
      </c>
      <c r="J10310" s="1">
        <f t="shared" si="1129"/>
        <v>100000</v>
      </c>
      <c r="K10310" t="s">
        <v>17</v>
      </c>
      <c r="L10310" s="2">
        <v>0</v>
      </c>
      <c r="M10310" s="1">
        <f t="shared" si="1133"/>
        <v>0</v>
      </c>
      <c r="N10310" t="s">
        <v>18</v>
      </c>
      <c r="O10310" t="s">
        <v>1681</v>
      </c>
      <c r="P10310" t="s">
        <v>108</v>
      </c>
      <c r="Q10310" t="str">
        <f t="shared" si="1130"/>
        <v>2018</v>
      </c>
      <c r="R10310" t="str">
        <f t="shared" si="1131"/>
        <v>March</v>
      </c>
      <c r="S10310">
        <v>34</v>
      </c>
      <c r="T10310" t="s">
        <v>51</v>
      </c>
    </row>
    <row r="10311" spans="1:20" x14ac:dyDescent="0.3">
      <c r="A10311" t="s">
        <v>13480</v>
      </c>
      <c r="B10311" t="s">
        <v>5080</v>
      </c>
      <c r="C10311">
        <v>3.1</v>
      </c>
      <c r="D10311">
        <f t="shared" si="1132"/>
        <v>4</v>
      </c>
      <c r="E10311">
        <v>183</v>
      </c>
      <c r="F10311" t="s">
        <v>358</v>
      </c>
      <c r="G10311">
        <f t="shared" si="1127"/>
        <v>7100000</v>
      </c>
      <c r="H10311" s="3" t="s">
        <v>16</v>
      </c>
      <c r="I10311" t="str">
        <f t="shared" si="1128"/>
        <v>10000+</v>
      </c>
      <c r="J10311" s="1">
        <f t="shared" si="1129"/>
        <v>10000</v>
      </c>
      <c r="K10311" t="s">
        <v>17</v>
      </c>
      <c r="L10311" s="2">
        <v>0</v>
      </c>
      <c r="M10311" s="1">
        <f t="shared" si="1133"/>
        <v>0</v>
      </c>
      <c r="N10311" t="s">
        <v>18</v>
      </c>
      <c r="O10311" t="s">
        <v>5081</v>
      </c>
      <c r="P10311" t="s">
        <v>256</v>
      </c>
      <c r="Q10311" t="str">
        <f t="shared" si="1130"/>
        <v>2018</v>
      </c>
      <c r="R10311" t="str">
        <f t="shared" si="1131"/>
        <v>July</v>
      </c>
      <c r="S10311" t="s">
        <v>1136</v>
      </c>
      <c r="T10311" t="s">
        <v>71</v>
      </c>
    </row>
    <row r="10312" spans="1:20" x14ac:dyDescent="0.3">
      <c r="A10312" t="s">
        <v>13481</v>
      </c>
      <c r="B10312" t="s">
        <v>1997</v>
      </c>
      <c r="C10312">
        <v>3.5</v>
      </c>
      <c r="D10312">
        <f t="shared" si="1132"/>
        <v>4</v>
      </c>
      <c r="E10312">
        <v>3</v>
      </c>
      <c r="F10312" t="s">
        <v>82</v>
      </c>
      <c r="G10312">
        <f t="shared" si="1127"/>
        <v>21000000</v>
      </c>
      <c r="H10312" s="3" t="s">
        <v>937</v>
      </c>
      <c r="I10312" t="str">
        <f t="shared" si="1128"/>
        <v>50+</v>
      </c>
      <c r="J10312" s="1">
        <f t="shared" si="1129"/>
        <v>50</v>
      </c>
      <c r="K10312" t="s">
        <v>17</v>
      </c>
      <c r="L10312" s="2">
        <v>0</v>
      </c>
      <c r="M10312" s="1">
        <f t="shared" si="1133"/>
        <v>0</v>
      </c>
      <c r="N10312" t="s">
        <v>18</v>
      </c>
      <c r="O10312" t="s">
        <v>1998</v>
      </c>
      <c r="P10312" t="s">
        <v>256</v>
      </c>
      <c r="Q10312" t="str">
        <f t="shared" si="1130"/>
        <v>2018</v>
      </c>
      <c r="R10312" t="str">
        <f t="shared" si="1131"/>
        <v>July</v>
      </c>
      <c r="S10312" t="s">
        <v>2186</v>
      </c>
      <c r="T10312" t="s">
        <v>22</v>
      </c>
    </row>
    <row r="10313" spans="1:20" x14ac:dyDescent="0.3">
      <c r="A10313" t="s">
        <v>13482</v>
      </c>
      <c r="B10313" t="s">
        <v>1680</v>
      </c>
      <c r="C10313">
        <v>4.5</v>
      </c>
      <c r="D10313">
        <f t="shared" si="1132"/>
        <v>5</v>
      </c>
      <c r="E10313">
        <v>58</v>
      </c>
      <c r="F10313" t="s">
        <v>89</v>
      </c>
      <c r="G10313">
        <f t="shared" si="1127"/>
        <v>2700000</v>
      </c>
      <c r="H10313" s="3" t="s">
        <v>16</v>
      </c>
      <c r="I10313" t="str">
        <f t="shared" si="1128"/>
        <v>10000+</v>
      </c>
      <c r="J10313" s="1">
        <f t="shared" si="1129"/>
        <v>10000</v>
      </c>
      <c r="K10313" t="s">
        <v>17</v>
      </c>
      <c r="L10313" s="2">
        <v>0</v>
      </c>
      <c r="M10313" s="1">
        <f t="shared" si="1133"/>
        <v>0</v>
      </c>
      <c r="N10313" t="s">
        <v>18</v>
      </c>
      <c r="O10313" t="s">
        <v>1681</v>
      </c>
      <c r="P10313" t="s">
        <v>13483</v>
      </c>
      <c r="Q10313" t="str">
        <f t="shared" si="1130"/>
        <v>2015</v>
      </c>
      <c r="R10313" t="str">
        <f t="shared" si="1131"/>
        <v>December</v>
      </c>
      <c r="S10313" t="s">
        <v>6068</v>
      </c>
      <c r="T10313" t="s">
        <v>63</v>
      </c>
    </row>
    <row r="10314" spans="1:20" x14ac:dyDescent="0.3">
      <c r="A10314" t="s">
        <v>13484</v>
      </c>
      <c r="B10314" t="s">
        <v>1680</v>
      </c>
      <c r="C10314">
        <v>4.5999999999999996</v>
      </c>
      <c r="D10314">
        <f t="shared" si="1132"/>
        <v>5</v>
      </c>
      <c r="E10314">
        <v>106</v>
      </c>
      <c r="F10314" t="s">
        <v>1130</v>
      </c>
      <c r="G10314">
        <f t="shared" si="1127"/>
        <v>4400000</v>
      </c>
      <c r="H10314" s="3" t="s">
        <v>16</v>
      </c>
      <c r="I10314" t="str">
        <f t="shared" si="1128"/>
        <v>10000+</v>
      </c>
      <c r="J10314" s="1">
        <f t="shared" si="1129"/>
        <v>10000</v>
      </c>
      <c r="K10314" t="s">
        <v>17</v>
      </c>
      <c r="L10314" s="2">
        <v>0</v>
      </c>
      <c r="M10314" s="1">
        <f t="shared" si="1133"/>
        <v>0</v>
      </c>
      <c r="N10314" t="s">
        <v>18</v>
      </c>
      <c r="O10314" t="s">
        <v>1681</v>
      </c>
      <c r="P10314" t="s">
        <v>4945</v>
      </c>
      <c r="Q10314" t="str">
        <f t="shared" si="1130"/>
        <v>2018</v>
      </c>
      <c r="R10314" t="str">
        <f t="shared" si="1131"/>
        <v>March</v>
      </c>
      <c r="S10314">
        <v>5.3</v>
      </c>
      <c r="T10314" t="s">
        <v>22</v>
      </c>
    </row>
    <row r="10315" spans="1:20" x14ac:dyDescent="0.3">
      <c r="A10315" t="s">
        <v>13485</v>
      </c>
      <c r="B10315" t="s">
        <v>4098</v>
      </c>
      <c r="C10315">
        <v>4.3</v>
      </c>
      <c r="D10315">
        <f t="shared" si="1132"/>
        <v>5</v>
      </c>
      <c r="E10315">
        <v>1539</v>
      </c>
      <c r="F10315" t="s">
        <v>24</v>
      </c>
      <c r="G10315">
        <f t="shared" si="1127"/>
        <v>14000000</v>
      </c>
      <c r="H10315" s="3" t="s">
        <v>49</v>
      </c>
      <c r="I10315" t="str">
        <f t="shared" si="1128"/>
        <v>50000+</v>
      </c>
      <c r="J10315" s="1">
        <f t="shared" si="1129"/>
        <v>50000</v>
      </c>
      <c r="K10315" t="s">
        <v>17</v>
      </c>
      <c r="L10315" s="2">
        <v>0</v>
      </c>
      <c r="M10315" s="1">
        <f t="shared" si="1133"/>
        <v>0</v>
      </c>
      <c r="N10315" t="s">
        <v>37</v>
      </c>
      <c r="O10315" t="s">
        <v>2572</v>
      </c>
      <c r="P10315" t="s">
        <v>91</v>
      </c>
      <c r="Q10315" t="str">
        <f t="shared" si="1130"/>
        <v>2018</v>
      </c>
      <c r="R10315" t="str">
        <f t="shared" si="1131"/>
        <v>June</v>
      </c>
      <c r="S10315" t="s">
        <v>3829</v>
      </c>
      <c r="T10315" t="s">
        <v>22</v>
      </c>
    </row>
    <row r="10316" spans="1:20" x14ac:dyDescent="0.3">
      <c r="A10316" t="s">
        <v>13486</v>
      </c>
      <c r="B10316" t="s">
        <v>5011</v>
      </c>
      <c r="C10316">
        <v>4.4000000000000004</v>
      </c>
      <c r="D10316">
        <f t="shared" si="1132"/>
        <v>5</v>
      </c>
      <c r="E10316">
        <v>20755</v>
      </c>
      <c r="F10316" t="s">
        <v>96</v>
      </c>
      <c r="G10316">
        <f t="shared" si="1127"/>
        <v>17000000</v>
      </c>
      <c r="H10316" s="3" t="s">
        <v>56</v>
      </c>
      <c r="I10316" t="str">
        <f t="shared" si="1128"/>
        <v>1000000+</v>
      </c>
      <c r="J10316" s="1">
        <f t="shared" si="1129"/>
        <v>1000000</v>
      </c>
      <c r="K10316" t="s">
        <v>17</v>
      </c>
      <c r="L10316" s="2">
        <v>0</v>
      </c>
      <c r="M10316" s="1">
        <f t="shared" si="1133"/>
        <v>0</v>
      </c>
      <c r="N10316" t="s">
        <v>18</v>
      </c>
      <c r="O10316" t="s">
        <v>5012</v>
      </c>
      <c r="P10316" t="s">
        <v>2862</v>
      </c>
      <c r="Q10316" t="str">
        <f t="shared" si="1130"/>
        <v>2018</v>
      </c>
      <c r="R10316" t="str">
        <f t="shared" si="1131"/>
        <v>March</v>
      </c>
      <c r="S10316" t="s">
        <v>291</v>
      </c>
      <c r="T10316" t="s">
        <v>71</v>
      </c>
    </row>
    <row r="10317" spans="1:20" x14ac:dyDescent="0.3">
      <c r="A10317" t="s">
        <v>13487</v>
      </c>
      <c r="B10317" t="s">
        <v>2910</v>
      </c>
      <c r="C10317">
        <v>4.5999999999999996</v>
      </c>
      <c r="D10317">
        <f t="shared" si="1132"/>
        <v>5</v>
      </c>
      <c r="E10317">
        <v>407694</v>
      </c>
      <c r="F10317" t="s">
        <v>39</v>
      </c>
      <c r="G10317">
        <f t="shared" si="1127"/>
        <v>1000</v>
      </c>
      <c r="H10317" s="3" t="s">
        <v>31</v>
      </c>
      <c r="I10317" t="str">
        <f t="shared" si="1128"/>
        <v>5000000+</v>
      </c>
      <c r="J10317" s="1">
        <f t="shared" si="1129"/>
        <v>5000000</v>
      </c>
      <c r="K10317" t="s">
        <v>17</v>
      </c>
      <c r="L10317" s="2">
        <v>0</v>
      </c>
      <c r="M10317" s="1">
        <f t="shared" si="1133"/>
        <v>0</v>
      </c>
      <c r="N10317" t="s">
        <v>37</v>
      </c>
      <c r="O10317" t="s">
        <v>2652</v>
      </c>
      <c r="P10317" t="s">
        <v>143</v>
      </c>
      <c r="Q10317" t="str">
        <f t="shared" si="1130"/>
        <v>2018</v>
      </c>
      <c r="R10317" t="str">
        <f t="shared" si="1131"/>
        <v>July</v>
      </c>
      <c r="S10317" t="s">
        <v>8400</v>
      </c>
      <c r="T10317" t="s">
        <v>40</v>
      </c>
    </row>
    <row r="10318" spans="1:20" x14ac:dyDescent="0.3">
      <c r="A10318" t="s">
        <v>13488</v>
      </c>
      <c r="B10318" t="s">
        <v>1680</v>
      </c>
      <c r="C10318">
        <v>4.3</v>
      </c>
      <c r="D10318">
        <f t="shared" si="1132"/>
        <v>5</v>
      </c>
      <c r="E10318">
        <v>12</v>
      </c>
      <c r="F10318" t="s">
        <v>325</v>
      </c>
      <c r="G10318">
        <f t="shared" si="1127"/>
        <v>9000000</v>
      </c>
      <c r="H10318" s="3" t="s">
        <v>719</v>
      </c>
      <c r="I10318" t="str">
        <f t="shared" si="1128"/>
        <v>1000+</v>
      </c>
      <c r="J10318" s="1">
        <f t="shared" si="1129"/>
        <v>1000</v>
      </c>
      <c r="K10318" t="s">
        <v>17</v>
      </c>
      <c r="L10318" s="2">
        <v>0</v>
      </c>
      <c r="M10318" s="1">
        <f t="shared" si="1133"/>
        <v>0</v>
      </c>
      <c r="N10318" t="s">
        <v>18</v>
      </c>
      <c r="O10318" t="s">
        <v>1681</v>
      </c>
      <c r="P10318" t="s">
        <v>3825</v>
      </c>
      <c r="Q10318" t="str">
        <f t="shared" si="1130"/>
        <v>2018</v>
      </c>
      <c r="R10318" t="str">
        <f t="shared" si="1131"/>
        <v>January</v>
      </c>
      <c r="S10318" t="s">
        <v>11207</v>
      </c>
      <c r="T10318" t="s">
        <v>76</v>
      </c>
    </row>
    <row r="10319" spans="1:20" x14ac:dyDescent="0.3">
      <c r="A10319" t="s">
        <v>13489</v>
      </c>
      <c r="B10319" t="s">
        <v>4390</v>
      </c>
      <c r="C10319">
        <v>4.8</v>
      </c>
      <c r="D10319">
        <f t="shared" si="1132"/>
        <v>5</v>
      </c>
      <c r="E10319">
        <v>24</v>
      </c>
      <c r="F10319" t="s">
        <v>302</v>
      </c>
      <c r="G10319">
        <f t="shared" si="1127"/>
        <v>4500000</v>
      </c>
      <c r="H10319" s="3" t="s">
        <v>90</v>
      </c>
      <c r="I10319" t="str">
        <f t="shared" si="1128"/>
        <v>5000+</v>
      </c>
      <c r="J10319" s="1">
        <f t="shared" si="1129"/>
        <v>5000</v>
      </c>
      <c r="K10319" t="s">
        <v>17</v>
      </c>
      <c r="L10319" s="2">
        <v>0</v>
      </c>
      <c r="M10319" s="1">
        <f t="shared" si="1133"/>
        <v>0</v>
      </c>
      <c r="N10319" t="s">
        <v>18</v>
      </c>
      <c r="O10319" t="s">
        <v>4391</v>
      </c>
      <c r="P10319" t="s">
        <v>3310</v>
      </c>
      <c r="Q10319" t="str">
        <f t="shared" si="1130"/>
        <v>2017</v>
      </c>
      <c r="R10319" t="str">
        <f t="shared" si="1131"/>
        <v>September</v>
      </c>
      <c r="S10319" t="s">
        <v>310</v>
      </c>
      <c r="T10319" t="s">
        <v>22</v>
      </c>
    </row>
    <row r="10320" spans="1:20" x14ac:dyDescent="0.3">
      <c r="A10320" t="s">
        <v>13490</v>
      </c>
      <c r="B10320" t="s">
        <v>2910</v>
      </c>
      <c r="C10320">
        <v>2.8</v>
      </c>
      <c r="D10320">
        <f t="shared" si="1132"/>
        <v>3</v>
      </c>
      <c r="E10320">
        <v>9</v>
      </c>
      <c r="F10320" t="s">
        <v>82</v>
      </c>
      <c r="G10320">
        <f t="shared" si="1127"/>
        <v>21000000</v>
      </c>
      <c r="H10320" s="3" t="s">
        <v>719</v>
      </c>
      <c r="I10320" t="str">
        <f t="shared" si="1128"/>
        <v>1000+</v>
      </c>
      <c r="J10320" s="1">
        <f t="shared" si="1129"/>
        <v>1000</v>
      </c>
      <c r="K10320" t="s">
        <v>17</v>
      </c>
      <c r="L10320" s="2">
        <v>0</v>
      </c>
      <c r="M10320" s="1">
        <f t="shared" si="1133"/>
        <v>0</v>
      </c>
      <c r="N10320" t="s">
        <v>18</v>
      </c>
      <c r="O10320" t="s">
        <v>1216</v>
      </c>
      <c r="P10320" t="s">
        <v>248</v>
      </c>
      <c r="Q10320" t="str">
        <f t="shared" si="1130"/>
        <v>2018</v>
      </c>
      <c r="R10320" t="str">
        <f t="shared" si="1131"/>
        <v>July</v>
      </c>
      <c r="S10320" t="s">
        <v>13491</v>
      </c>
      <c r="T10320" t="s">
        <v>245</v>
      </c>
    </row>
    <row r="10321" spans="1:20" x14ac:dyDescent="0.3">
      <c r="A10321" t="s">
        <v>13492</v>
      </c>
      <c r="B10321" t="s">
        <v>1680</v>
      </c>
      <c r="C10321">
        <v>4.0999999999999996</v>
      </c>
      <c r="D10321">
        <f t="shared" si="1132"/>
        <v>5</v>
      </c>
      <c r="E10321">
        <v>125</v>
      </c>
      <c r="F10321" t="s">
        <v>164</v>
      </c>
      <c r="G10321">
        <f t="shared" si="1127"/>
        <v>15000000</v>
      </c>
      <c r="H10321" s="3" t="s">
        <v>49</v>
      </c>
      <c r="I10321" t="str">
        <f t="shared" si="1128"/>
        <v>50000+</v>
      </c>
      <c r="J10321" s="1">
        <f t="shared" si="1129"/>
        <v>50000</v>
      </c>
      <c r="K10321" t="s">
        <v>17</v>
      </c>
      <c r="L10321" s="2">
        <v>0</v>
      </c>
      <c r="M10321" s="1">
        <f t="shared" si="1133"/>
        <v>0</v>
      </c>
      <c r="N10321" t="s">
        <v>18</v>
      </c>
      <c r="O10321" t="s">
        <v>1681</v>
      </c>
      <c r="P10321" t="s">
        <v>2549</v>
      </c>
      <c r="Q10321" t="str">
        <f t="shared" si="1130"/>
        <v>2018</v>
      </c>
      <c r="R10321" t="str">
        <f t="shared" si="1131"/>
        <v>March</v>
      </c>
      <c r="S10321" t="s">
        <v>989</v>
      </c>
      <c r="T10321" t="s">
        <v>71</v>
      </c>
    </row>
    <row r="10322" spans="1:20" x14ac:dyDescent="0.3">
      <c r="A10322" t="s">
        <v>13493</v>
      </c>
      <c r="B10322" t="s">
        <v>2910</v>
      </c>
      <c r="C10322">
        <v>1</v>
      </c>
      <c r="D10322">
        <f t="shared" si="1132"/>
        <v>1</v>
      </c>
      <c r="E10322">
        <v>2</v>
      </c>
      <c r="F10322" t="s">
        <v>82</v>
      </c>
      <c r="G10322">
        <f t="shared" si="1127"/>
        <v>21000000</v>
      </c>
      <c r="H10322" s="3" t="s">
        <v>719</v>
      </c>
      <c r="I10322" t="str">
        <f t="shared" si="1128"/>
        <v>1000+</v>
      </c>
      <c r="J10322" s="1">
        <f t="shared" si="1129"/>
        <v>1000</v>
      </c>
      <c r="K10322" t="s">
        <v>17</v>
      </c>
      <c r="L10322" s="2">
        <v>0</v>
      </c>
      <c r="M10322" s="1">
        <f t="shared" si="1133"/>
        <v>0</v>
      </c>
      <c r="N10322" t="s">
        <v>18</v>
      </c>
      <c r="O10322" t="s">
        <v>1216</v>
      </c>
      <c r="P10322" t="s">
        <v>248</v>
      </c>
      <c r="Q10322" t="str">
        <f t="shared" si="1130"/>
        <v>2018</v>
      </c>
      <c r="R10322" t="str">
        <f t="shared" si="1131"/>
        <v>July</v>
      </c>
      <c r="S10322" t="s">
        <v>13491</v>
      </c>
      <c r="T10322" t="s">
        <v>245</v>
      </c>
    </row>
    <row r="10323" spans="1:20" x14ac:dyDescent="0.3">
      <c r="A10323" t="s">
        <v>13494</v>
      </c>
      <c r="B10323" t="s">
        <v>505</v>
      </c>
      <c r="C10323">
        <v>3</v>
      </c>
      <c r="D10323">
        <f t="shared" si="1132"/>
        <v>3</v>
      </c>
      <c r="E10323">
        <v>2</v>
      </c>
      <c r="F10323" t="s">
        <v>181</v>
      </c>
      <c r="G10323">
        <f t="shared" si="1127"/>
        <v>8000000</v>
      </c>
      <c r="H10323" s="3" t="s">
        <v>1147</v>
      </c>
      <c r="I10323" t="str">
        <f t="shared" si="1128"/>
        <v>10+</v>
      </c>
      <c r="J10323" s="1">
        <f t="shared" si="1129"/>
        <v>10</v>
      </c>
      <c r="K10323" t="s">
        <v>17</v>
      </c>
      <c r="L10323" s="2">
        <v>0</v>
      </c>
      <c r="M10323" s="1">
        <f t="shared" si="1133"/>
        <v>0</v>
      </c>
      <c r="N10323" t="s">
        <v>18</v>
      </c>
      <c r="O10323" t="s">
        <v>506</v>
      </c>
      <c r="P10323" t="s">
        <v>553</v>
      </c>
      <c r="Q10323" t="str">
        <f t="shared" si="1130"/>
        <v>2018</v>
      </c>
      <c r="R10323" t="str">
        <f t="shared" si="1131"/>
        <v>July</v>
      </c>
      <c r="S10323" t="s">
        <v>7190</v>
      </c>
      <c r="T10323" t="s">
        <v>71</v>
      </c>
    </row>
    <row r="10324" spans="1:20" x14ac:dyDescent="0.3">
      <c r="A10324" t="s">
        <v>13495</v>
      </c>
      <c r="B10324" t="s">
        <v>2377</v>
      </c>
      <c r="C10324">
        <v>5</v>
      </c>
      <c r="D10324">
        <f t="shared" si="1132"/>
        <v>5</v>
      </c>
      <c r="E10324">
        <v>19</v>
      </c>
      <c r="F10324" t="s">
        <v>142</v>
      </c>
      <c r="G10324">
        <f t="shared" si="1127"/>
        <v>11000000</v>
      </c>
      <c r="H10324" s="3" t="s">
        <v>1122</v>
      </c>
      <c r="I10324" t="str">
        <f t="shared" si="1128"/>
        <v>500+</v>
      </c>
      <c r="J10324" s="1">
        <f t="shared" si="1129"/>
        <v>500</v>
      </c>
      <c r="K10324" t="s">
        <v>17</v>
      </c>
      <c r="L10324" s="2">
        <v>0</v>
      </c>
      <c r="M10324" s="1">
        <f t="shared" si="1133"/>
        <v>0</v>
      </c>
      <c r="N10324" t="s">
        <v>18</v>
      </c>
      <c r="O10324" t="s">
        <v>2378</v>
      </c>
      <c r="P10324" t="s">
        <v>343</v>
      </c>
      <c r="Q10324" t="str">
        <f t="shared" si="1130"/>
        <v>2018</v>
      </c>
      <c r="R10324" t="str">
        <f t="shared" si="1131"/>
        <v>March</v>
      </c>
      <c r="S10324">
        <v>1.1000000000000001</v>
      </c>
      <c r="T10324" t="s">
        <v>71</v>
      </c>
    </row>
    <row r="10325" spans="1:20" x14ac:dyDescent="0.3">
      <c r="A10325" t="s">
        <v>2629</v>
      </c>
      <c r="B10325" t="s">
        <v>2519</v>
      </c>
      <c r="C10325">
        <v>4.5</v>
      </c>
      <c r="D10325">
        <f t="shared" si="1132"/>
        <v>5</v>
      </c>
      <c r="E10325">
        <v>5534114</v>
      </c>
      <c r="F10325" t="s">
        <v>967</v>
      </c>
      <c r="G10325">
        <f t="shared" si="1127"/>
        <v>53000000</v>
      </c>
      <c r="H10325" s="3" t="s">
        <v>403</v>
      </c>
      <c r="I10325" t="str">
        <f t="shared" si="1128"/>
        <v>100000000+</v>
      </c>
      <c r="J10325" s="1">
        <f t="shared" si="1129"/>
        <v>100000000</v>
      </c>
      <c r="K10325" t="s">
        <v>17</v>
      </c>
      <c r="L10325" s="2">
        <v>0</v>
      </c>
      <c r="M10325" s="1">
        <f t="shared" si="1133"/>
        <v>0</v>
      </c>
      <c r="N10325" t="s">
        <v>37</v>
      </c>
      <c r="O10325" t="s">
        <v>2538</v>
      </c>
      <c r="P10325" t="s">
        <v>86</v>
      </c>
      <c r="Q10325" t="str">
        <f t="shared" si="1130"/>
        <v>2018</v>
      </c>
      <c r="R10325" t="str">
        <f t="shared" si="1131"/>
        <v>August</v>
      </c>
      <c r="S10325" t="s">
        <v>2630</v>
      </c>
      <c r="T10325" t="s">
        <v>22</v>
      </c>
    </row>
    <row r="10326" spans="1:20" x14ac:dyDescent="0.3">
      <c r="A10326" t="s">
        <v>13496</v>
      </c>
      <c r="B10326" t="s">
        <v>2910</v>
      </c>
      <c r="C10326">
        <v>3.5</v>
      </c>
      <c r="D10326">
        <f t="shared" si="1132"/>
        <v>4</v>
      </c>
      <c r="E10326">
        <v>0</v>
      </c>
      <c r="F10326" t="s">
        <v>82</v>
      </c>
      <c r="G10326">
        <f t="shared" si="1127"/>
        <v>21000000</v>
      </c>
      <c r="H10326" s="3" t="s">
        <v>942</v>
      </c>
      <c r="I10326" t="str">
        <f t="shared" si="1128"/>
        <v>100+</v>
      </c>
      <c r="J10326" s="1">
        <f t="shared" si="1129"/>
        <v>100</v>
      </c>
      <c r="K10326" t="s">
        <v>17</v>
      </c>
      <c r="L10326" s="2">
        <v>0</v>
      </c>
      <c r="M10326" s="1">
        <f t="shared" si="1133"/>
        <v>0</v>
      </c>
      <c r="N10326" t="s">
        <v>18</v>
      </c>
      <c r="O10326" t="s">
        <v>1216</v>
      </c>
      <c r="P10326" t="s">
        <v>248</v>
      </c>
      <c r="Q10326" t="str">
        <f t="shared" si="1130"/>
        <v>2018</v>
      </c>
      <c r="R10326" t="str">
        <f t="shared" si="1131"/>
        <v>July</v>
      </c>
      <c r="S10326" t="s">
        <v>13491</v>
      </c>
      <c r="T10326" t="s">
        <v>245</v>
      </c>
    </row>
    <row r="10327" spans="1:20" x14ac:dyDescent="0.3">
      <c r="A10327" t="s">
        <v>13497</v>
      </c>
      <c r="B10327" t="s">
        <v>2910</v>
      </c>
      <c r="C10327">
        <v>3.5</v>
      </c>
      <c r="D10327">
        <f t="shared" si="1132"/>
        <v>4</v>
      </c>
      <c r="E10327">
        <v>1</v>
      </c>
      <c r="F10327" t="s">
        <v>258</v>
      </c>
      <c r="G10327">
        <f t="shared" si="1127"/>
        <v>2900000</v>
      </c>
      <c r="H10327" s="3" t="s">
        <v>1147</v>
      </c>
      <c r="I10327" t="str">
        <f t="shared" si="1128"/>
        <v>10+</v>
      </c>
      <c r="J10327" s="1">
        <f t="shared" si="1129"/>
        <v>10</v>
      </c>
      <c r="K10327" t="s">
        <v>17</v>
      </c>
      <c r="L10327" s="2">
        <v>0</v>
      </c>
      <c r="M10327" s="1">
        <f t="shared" si="1133"/>
        <v>0</v>
      </c>
      <c r="N10327" t="s">
        <v>18</v>
      </c>
      <c r="O10327" t="s">
        <v>1445</v>
      </c>
      <c r="P10327" t="s">
        <v>704</v>
      </c>
      <c r="Q10327" t="str">
        <f t="shared" si="1130"/>
        <v>2018</v>
      </c>
      <c r="R10327" t="str">
        <f t="shared" si="1131"/>
        <v>July</v>
      </c>
      <c r="S10327">
        <v>1.4</v>
      </c>
      <c r="T10327" t="s">
        <v>245</v>
      </c>
    </row>
    <row r="10328" spans="1:20" x14ac:dyDescent="0.3">
      <c r="A10328" t="s">
        <v>13498</v>
      </c>
      <c r="B10328" t="s">
        <v>2910</v>
      </c>
      <c r="C10328">
        <v>3.5</v>
      </c>
      <c r="D10328">
        <f t="shared" si="1132"/>
        <v>4</v>
      </c>
      <c r="E10328">
        <v>2</v>
      </c>
      <c r="F10328" t="s">
        <v>78</v>
      </c>
      <c r="G10328">
        <f t="shared" si="1127"/>
        <v>20000000</v>
      </c>
      <c r="H10328" s="3" t="s">
        <v>1122</v>
      </c>
      <c r="I10328" t="str">
        <f t="shared" si="1128"/>
        <v>500+</v>
      </c>
      <c r="J10328" s="1">
        <f t="shared" si="1129"/>
        <v>500</v>
      </c>
      <c r="K10328" t="s">
        <v>17</v>
      </c>
      <c r="L10328" s="2">
        <v>0</v>
      </c>
      <c r="M10328" s="1">
        <f t="shared" si="1133"/>
        <v>0</v>
      </c>
      <c r="N10328" t="s">
        <v>18</v>
      </c>
      <c r="O10328" t="s">
        <v>1216</v>
      </c>
      <c r="P10328" t="s">
        <v>248</v>
      </c>
      <c r="Q10328" t="str">
        <f t="shared" si="1130"/>
        <v>2018</v>
      </c>
      <c r="R10328" t="str">
        <f t="shared" si="1131"/>
        <v>July</v>
      </c>
      <c r="S10328" t="s">
        <v>13491</v>
      </c>
      <c r="T10328" t="s">
        <v>245</v>
      </c>
    </row>
    <row r="10329" spans="1:20" x14ac:dyDescent="0.3">
      <c r="A10329" t="s">
        <v>13499</v>
      </c>
      <c r="B10329" t="s">
        <v>1680</v>
      </c>
      <c r="C10329">
        <v>3.5</v>
      </c>
      <c r="D10329">
        <f t="shared" si="1132"/>
        <v>4</v>
      </c>
      <c r="E10329">
        <v>0</v>
      </c>
      <c r="F10329" t="s">
        <v>258</v>
      </c>
      <c r="G10329">
        <f t="shared" si="1127"/>
        <v>2900000</v>
      </c>
      <c r="H10329" s="3" t="s">
        <v>942</v>
      </c>
      <c r="I10329" t="str">
        <f t="shared" si="1128"/>
        <v>100+</v>
      </c>
      <c r="J10329" s="1">
        <f t="shared" si="1129"/>
        <v>100</v>
      </c>
      <c r="K10329" t="s">
        <v>17</v>
      </c>
      <c r="L10329" s="2">
        <v>0</v>
      </c>
      <c r="M10329" s="1">
        <f t="shared" si="1133"/>
        <v>0</v>
      </c>
      <c r="N10329" t="s">
        <v>18</v>
      </c>
      <c r="O10329" t="s">
        <v>1681</v>
      </c>
      <c r="P10329" t="s">
        <v>1243</v>
      </c>
      <c r="Q10329" t="str">
        <f t="shared" si="1130"/>
        <v>2018</v>
      </c>
      <c r="R10329" t="str">
        <f t="shared" si="1131"/>
        <v>March</v>
      </c>
      <c r="S10329" t="s">
        <v>2014</v>
      </c>
      <c r="T10329" t="s">
        <v>71</v>
      </c>
    </row>
    <row r="10330" spans="1:20" x14ac:dyDescent="0.3">
      <c r="A10330" t="s">
        <v>13500</v>
      </c>
      <c r="B10330" t="s">
        <v>2910</v>
      </c>
      <c r="C10330">
        <v>3.5</v>
      </c>
      <c r="D10330">
        <f t="shared" si="1132"/>
        <v>4</v>
      </c>
      <c r="E10330">
        <v>2</v>
      </c>
      <c r="F10330" t="s">
        <v>78</v>
      </c>
      <c r="G10330">
        <f t="shared" si="1127"/>
        <v>20000000</v>
      </c>
      <c r="H10330" s="3" t="s">
        <v>942</v>
      </c>
      <c r="I10330" t="str">
        <f t="shared" si="1128"/>
        <v>100+</v>
      </c>
      <c r="J10330" s="1">
        <f t="shared" si="1129"/>
        <v>100</v>
      </c>
      <c r="K10330" t="s">
        <v>17</v>
      </c>
      <c r="L10330" s="2">
        <v>0</v>
      </c>
      <c r="M10330" s="1">
        <f t="shared" si="1133"/>
        <v>0</v>
      </c>
      <c r="N10330" t="s">
        <v>18</v>
      </c>
      <c r="O10330" t="s">
        <v>1216</v>
      </c>
      <c r="P10330" t="s">
        <v>248</v>
      </c>
      <c r="Q10330" t="str">
        <f t="shared" si="1130"/>
        <v>2018</v>
      </c>
      <c r="R10330" t="str">
        <f t="shared" si="1131"/>
        <v>July</v>
      </c>
      <c r="S10330" t="s">
        <v>13491</v>
      </c>
      <c r="T10330" t="s">
        <v>245</v>
      </c>
    </row>
    <row r="10331" spans="1:20" x14ac:dyDescent="0.3">
      <c r="A10331" t="s">
        <v>13501</v>
      </c>
      <c r="B10331" t="s">
        <v>4239</v>
      </c>
      <c r="C10331">
        <v>3.5</v>
      </c>
      <c r="D10331">
        <f t="shared" si="1132"/>
        <v>4</v>
      </c>
      <c r="E10331">
        <v>2</v>
      </c>
      <c r="F10331" t="s">
        <v>1340</v>
      </c>
      <c r="G10331">
        <f t="shared" si="1127"/>
        <v>47000000</v>
      </c>
      <c r="H10331" s="3" t="s">
        <v>719</v>
      </c>
      <c r="I10331" t="str">
        <f t="shared" si="1128"/>
        <v>1000+</v>
      </c>
      <c r="J10331" s="1">
        <f t="shared" si="1129"/>
        <v>1000</v>
      </c>
      <c r="K10331" t="s">
        <v>17</v>
      </c>
      <c r="L10331" s="2">
        <v>0</v>
      </c>
      <c r="M10331" s="1">
        <f t="shared" si="1133"/>
        <v>0</v>
      </c>
      <c r="N10331" t="s">
        <v>18</v>
      </c>
      <c r="O10331" t="s">
        <v>4240</v>
      </c>
      <c r="P10331" t="s">
        <v>106</v>
      </c>
      <c r="Q10331" t="str">
        <f t="shared" si="1130"/>
        <v>2018</v>
      </c>
      <c r="R10331" t="str">
        <f t="shared" si="1131"/>
        <v>April</v>
      </c>
      <c r="S10331">
        <v>32</v>
      </c>
      <c r="T10331" t="s">
        <v>76</v>
      </c>
    </row>
    <row r="10332" spans="1:20" x14ac:dyDescent="0.3">
      <c r="A10332" t="s">
        <v>13502</v>
      </c>
      <c r="B10332" t="s">
        <v>4390</v>
      </c>
      <c r="C10332">
        <v>3.5</v>
      </c>
      <c r="D10332">
        <f t="shared" si="1132"/>
        <v>4</v>
      </c>
      <c r="E10332">
        <v>3</v>
      </c>
      <c r="F10332" t="s">
        <v>73</v>
      </c>
      <c r="G10332">
        <f t="shared" si="1127"/>
        <v>12000000</v>
      </c>
      <c r="H10332" s="3" t="s">
        <v>719</v>
      </c>
      <c r="I10332" t="str">
        <f t="shared" si="1128"/>
        <v>1000+</v>
      </c>
      <c r="J10332" s="1">
        <f t="shared" si="1129"/>
        <v>1000</v>
      </c>
      <c r="K10332" t="s">
        <v>17</v>
      </c>
      <c r="L10332" s="2">
        <v>0</v>
      </c>
      <c r="M10332" s="1">
        <f t="shared" si="1133"/>
        <v>0</v>
      </c>
      <c r="N10332" t="s">
        <v>18</v>
      </c>
      <c r="O10332" t="s">
        <v>4391</v>
      </c>
      <c r="P10332" t="s">
        <v>69</v>
      </c>
      <c r="Q10332" t="str">
        <f t="shared" si="1130"/>
        <v>2017</v>
      </c>
      <c r="R10332" t="str">
        <f t="shared" si="1131"/>
        <v>October</v>
      </c>
      <c r="S10332">
        <v>1.51</v>
      </c>
      <c r="T10332" t="s">
        <v>63</v>
      </c>
    </row>
    <row r="10333" spans="1:20" x14ac:dyDescent="0.3">
      <c r="A10333" t="s">
        <v>13503</v>
      </c>
      <c r="B10333" t="s">
        <v>2910</v>
      </c>
      <c r="C10333">
        <v>5</v>
      </c>
      <c r="D10333">
        <f t="shared" si="1132"/>
        <v>5</v>
      </c>
      <c r="E10333">
        <v>2</v>
      </c>
      <c r="F10333" t="s">
        <v>73</v>
      </c>
      <c r="G10333">
        <f t="shared" si="1127"/>
        <v>12000000</v>
      </c>
      <c r="H10333" s="3" t="s">
        <v>719</v>
      </c>
      <c r="I10333" t="str">
        <f t="shared" si="1128"/>
        <v>1000+</v>
      </c>
      <c r="J10333" s="1">
        <f t="shared" si="1129"/>
        <v>1000</v>
      </c>
      <c r="K10333" t="s">
        <v>17</v>
      </c>
      <c r="L10333" s="2">
        <v>0</v>
      </c>
      <c r="M10333" s="1">
        <f t="shared" si="1133"/>
        <v>0</v>
      </c>
      <c r="N10333" t="s">
        <v>18</v>
      </c>
      <c r="O10333" t="s">
        <v>1216</v>
      </c>
      <c r="P10333" t="s">
        <v>1308</v>
      </c>
      <c r="Q10333" t="str">
        <f t="shared" si="1130"/>
        <v>2016</v>
      </c>
      <c r="R10333" t="str">
        <f t="shared" si="1131"/>
        <v>July</v>
      </c>
      <c r="S10333">
        <v>1</v>
      </c>
      <c r="T10333" t="s">
        <v>76</v>
      </c>
    </row>
    <row r="10334" spans="1:20" x14ac:dyDescent="0.3">
      <c r="A10334" t="s">
        <v>13504</v>
      </c>
      <c r="B10334" t="s">
        <v>5080</v>
      </c>
      <c r="C10334">
        <v>4.0999999999999996</v>
      </c>
      <c r="D10334">
        <f t="shared" si="1132"/>
        <v>5</v>
      </c>
      <c r="E10334">
        <v>25</v>
      </c>
      <c r="F10334" t="s">
        <v>96</v>
      </c>
      <c r="G10334">
        <f t="shared" si="1127"/>
        <v>17000000</v>
      </c>
      <c r="H10334" s="3" t="s">
        <v>719</v>
      </c>
      <c r="I10334" t="str">
        <f t="shared" si="1128"/>
        <v>1000+</v>
      </c>
      <c r="J10334" s="1">
        <f t="shared" si="1129"/>
        <v>1000</v>
      </c>
      <c r="K10334" t="s">
        <v>17</v>
      </c>
      <c r="L10334" s="2">
        <v>0</v>
      </c>
      <c r="M10334" s="1">
        <f t="shared" si="1133"/>
        <v>0</v>
      </c>
      <c r="N10334" t="s">
        <v>18</v>
      </c>
      <c r="O10334" t="s">
        <v>5081</v>
      </c>
      <c r="P10334" t="s">
        <v>326</v>
      </c>
      <c r="Q10334" t="str">
        <f t="shared" si="1130"/>
        <v>2018</v>
      </c>
      <c r="R10334" t="str">
        <f t="shared" si="1131"/>
        <v>June</v>
      </c>
      <c r="S10334" t="s">
        <v>13505</v>
      </c>
      <c r="T10334" t="s">
        <v>71</v>
      </c>
    </row>
    <row r="10335" spans="1:20" x14ac:dyDescent="0.3">
      <c r="A10335" t="s">
        <v>13506</v>
      </c>
      <c r="B10335" t="s">
        <v>1997</v>
      </c>
      <c r="C10335">
        <v>3.5</v>
      </c>
      <c r="D10335">
        <f t="shared" si="1132"/>
        <v>4</v>
      </c>
      <c r="E10335">
        <v>2</v>
      </c>
      <c r="F10335" t="s">
        <v>168</v>
      </c>
      <c r="G10335">
        <f t="shared" si="1127"/>
        <v>10000000</v>
      </c>
      <c r="H10335" s="3" t="s">
        <v>942</v>
      </c>
      <c r="I10335" t="str">
        <f t="shared" si="1128"/>
        <v>100+</v>
      </c>
      <c r="J10335" s="1">
        <f t="shared" si="1129"/>
        <v>100</v>
      </c>
      <c r="K10335" t="s">
        <v>17</v>
      </c>
      <c r="L10335" s="2">
        <v>0</v>
      </c>
      <c r="M10335" s="1">
        <f t="shared" si="1133"/>
        <v>0</v>
      </c>
      <c r="N10335" t="s">
        <v>18</v>
      </c>
      <c r="O10335" t="s">
        <v>1998</v>
      </c>
      <c r="P10335" t="s">
        <v>533</v>
      </c>
      <c r="Q10335" t="str">
        <f t="shared" si="1130"/>
        <v>2018</v>
      </c>
      <c r="R10335" t="str">
        <f t="shared" si="1131"/>
        <v>July</v>
      </c>
      <c r="S10335" t="s">
        <v>2371</v>
      </c>
      <c r="T10335" t="s">
        <v>71</v>
      </c>
    </row>
    <row r="10336" spans="1:20" x14ac:dyDescent="0.3">
      <c r="A10336" t="s">
        <v>13507</v>
      </c>
      <c r="B10336" t="s">
        <v>4573</v>
      </c>
      <c r="C10336">
        <v>3.5</v>
      </c>
      <c r="D10336">
        <f t="shared" si="1132"/>
        <v>4</v>
      </c>
      <c r="E10336">
        <v>2</v>
      </c>
      <c r="F10336" t="s">
        <v>178</v>
      </c>
      <c r="G10336">
        <f t="shared" si="1127"/>
        <v>26000000</v>
      </c>
      <c r="H10336" s="3" t="s">
        <v>942</v>
      </c>
      <c r="I10336" t="str">
        <f t="shared" si="1128"/>
        <v>100+</v>
      </c>
      <c r="J10336" s="1">
        <f t="shared" si="1129"/>
        <v>100</v>
      </c>
      <c r="K10336" t="s">
        <v>17</v>
      </c>
      <c r="L10336" s="2">
        <v>0</v>
      </c>
      <c r="M10336" s="1">
        <f t="shared" si="1133"/>
        <v>0</v>
      </c>
      <c r="N10336" t="s">
        <v>18</v>
      </c>
      <c r="O10336" t="s">
        <v>4574</v>
      </c>
      <c r="P10336" t="s">
        <v>2613</v>
      </c>
      <c r="Q10336" t="str">
        <f t="shared" si="1130"/>
        <v>2017</v>
      </c>
      <c r="R10336" t="str">
        <f t="shared" si="1131"/>
        <v>December</v>
      </c>
      <c r="S10336">
        <v>1</v>
      </c>
      <c r="T10336" t="s">
        <v>76</v>
      </c>
    </row>
    <row r="10337" spans="1:20" x14ac:dyDescent="0.3">
      <c r="A10337" t="s">
        <v>13508</v>
      </c>
      <c r="B10337" t="s">
        <v>4573</v>
      </c>
      <c r="C10337">
        <v>3.5</v>
      </c>
      <c r="D10337">
        <f t="shared" si="1132"/>
        <v>4</v>
      </c>
      <c r="E10337">
        <v>3</v>
      </c>
      <c r="F10337" t="s">
        <v>136</v>
      </c>
      <c r="G10337">
        <f t="shared" si="1127"/>
        <v>9200000</v>
      </c>
      <c r="H10337" s="3" t="s">
        <v>942</v>
      </c>
      <c r="I10337" t="str">
        <f t="shared" si="1128"/>
        <v>100+</v>
      </c>
      <c r="J10337" s="1">
        <f t="shared" si="1129"/>
        <v>100</v>
      </c>
      <c r="K10337" t="s">
        <v>17</v>
      </c>
      <c r="L10337" s="2">
        <v>0</v>
      </c>
      <c r="M10337" s="1">
        <f t="shared" si="1133"/>
        <v>0</v>
      </c>
      <c r="N10337" t="s">
        <v>18</v>
      </c>
      <c r="O10337" t="s">
        <v>4574</v>
      </c>
      <c r="P10337" t="s">
        <v>3932</v>
      </c>
      <c r="Q10337" t="str">
        <f t="shared" si="1130"/>
        <v>2017</v>
      </c>
      <c r="R10337" t="str">
        <f t="shared" si="1131"/>
        <v>July</v>
      </c>
      <c r="S10337">
        <v>1</v>
      </c>
      <c r="T10337" t="s">
        <v>157</v>
      </c>
    </row>
    <row r="10338" spans="1:20" x14ac:dyDescent="0.3">
      <c r="A10338" t="s">
        <v>13509</v>
      </c>
      <c r="B10338" t="s">
        <v>4573</v>
      </c>
      <c r="C10338">
        <v>4.4000000000000004</v>
      </c>
      <c r="D10338">
        <f t="shared" si="1132"/>
        <v>5</v>
      </c>
      <c r="E10338">
        <v>7</v>
      </c>
      <c r="F10338" t="s">
        <v>312</v>
      </c>
      <c r="G10338">
        <f t="shared" si="1127"/>
        <v>9800000</v>
      </c>
      <c r="H10338" s="3" t="s">
        <v>719</v>
      </c>
      <c r="I10338" t="str">
        <f t="shared" si="1128"/>
        <v>1000+</v>
      </c>
      <c r="J10338" s="1">
        <f t="shared" si="1129"/>
        <v>1000</v>
      </c>
      <c r="K10338" t="s">
        <v>17</v>
      </c>
      <c r="L10338" s="2">
        <v>0</v>
      </c>
      <c r="M10338" s="1">
        <f t="shared" si="1133"/>
        <v>0</v>
      </c>
      <c r="N10338" t="s">
        <v>18</v>
      </c>
      <c r="O10338" t="s">
        <v>4574</v>
      </c>
      <c r="P10338" t="s">
        <v>470</v>
      </c>
      <c r="Q10338" t="str">
        <f t="shared" si="1130"/>
        <v>2017</v>
      </c>
      <c r="R10338" t="str">
        <f t="shared" si="1131"/>
        <v>August</v>
      </c>
      <c r="S10338">
        <v>1</v>
      </c>
      <c r="T10338" t="s">
        <v>76</v>
      </c>
    </row>
    <row r="10339" spans="1:20" x14ac:dyDescent="0.3">
      <c r="A10339" t="s">
        <v>13510</v>
      </c>
      <c r="B10339" t="s">
        <v>1680</v>
      </c>
      <c r="C10339">
        <v>3</v>
      </c>
      <c r="D10339">
        <f t="shared" si="1132"/>
        <v>3</v>
      </c>
      <c r="E10339">
        <v>62</v>
      </c>
      <c r="F10339" t="s">
        <v>96</v>
      </c>
      <c r="G10339">
        <f t="shared" si="1127"/>
        <v>17000000</v>
      </c>
      <c r="H10339" s="3" t="s">
        <v>16</v>
      </c>
      <c r="I10339" t="str">
        <f t="shared" si="1128"/>
        <v>10000+</v>
      </c>
      <c r="J10339" s="1">
        <f t="shared" si="1129"/>
        <v>10000</v>
      </c>
      <c r="K10339" t="s">
        <v>17</v>
      </c>
      <c r="L10339" s="2">
        <v>0</v>
      </c>
      <c r="M10339" s="1">
        <f t="shared" si="1133"/>
        <v>0</v>
      </c>
      <c r="N10339" t="s">
        <v>18</v>
      </c>
      <c r="O10339" t="s">
        <v>1681</v>
      </c>
      <c r="P10339" t="s">
        <v>6885</v>
      </c>
      <c r="Q10339" t="str">
        <f t="shared" si="1130"/>
        <v>2017</v>
      </c>
      <c r="R10339" t="str">
        <f t="shared" si="1131"/>
        <v>June</v>
      </c>
      <c r="S10339" t="s">
        <v>13511</v>
      </c>
      <c r="T10339" t="s">
        <v>76</v>
      </c>
    </row>
    <row r="10340" spans="1:20" x14ac:dyDescent="0.3">
      <c r="A10340" t="s">
        <v>13512</v>
      </c>
      <c r="B10340" t="s">
        <v>402</v>
      </c>
      <c r="C10340">
        <v>3.5</v>
      </c>
      <c r="D10340">
        <f t="shared" si="1132"/>
        <v>4</v>
      </c>
      <c r="E10340">
        <v>8</v>
      </c>
      <c r="F10340" t="s">
        <v>13513</v>
      </c>
      <c r="G10340">
        <f t="shared" si="1127"/>
        <v>658000</v>
      </c>
      <c r="H10340" s="3" t="s">
        <v>719</v>
      </c>
      <c r="I10340" t="str">
        <f t="shared" si="1128"/>
        <v>1000+</v>
      </c>
      <c r="J10340" s="1">
        <f t="shared" si="1129"/>
        <v>1000</v>
      </c>
      <c r="K10340" t="s">
        <v>17</v>
      </c>
      <c r="L10340" s="2">
        <v>0</v>
      </c>
      <c r="M10340" s="1">
        <f t="shared" si="1133"/>
        <v>0</v>
      </c>
      <c r="N10340" t="s">
        <v>18</v>
      </c>
      <c r="O10340" t="s">
        <v>404</v>
      </c>
      <c r="P10340" t="s">
        <v>6120</v>
      </c>
      <c r="Q10340" t="str">
        <f t="shared" si="1130"/>
        <v>2017</v>
      </c>
      <c r="R10340" t="str">
        <f t="shared" si="1131"/>
        <v>January</v>
      </c>
      <c r="S10340" t="s">
        <v>92</v>
      </c>
      <c r="T10340" t="s">
        <v>63</v>
      </c>
    </row>
    <row r="10341" spans="1:20" x14ac:dyDescent="0.3">
      <c r="A10341" t="s">
        <v>13514</v>
      </c>
      <c r="B10341" t="s">
        <v>2910</v>
      </c>
      <c r="C10341">
        <v>3.8</v>
      </c>
      <c r="D10341">
        <f t="shared" si="1132"/>
        <v>4</v>
      </c>
      <c r="E10341">
        <v>4</v>
      </c>
      <c r="F10341" t="s">
        <v>336</v>
      </c>
      <c r="G10341">
        <f t="shared" si="1127"/>
        <v>30000000</v>
      </c>
      <c r="H10341" s="3" t="s">
        <v>1122</v>
      </c>
      <c r="I10341" t="str">
        <f t="shared" si="1128"/>
        <v>500+</v>
      </c>
      <c r="J10341" s="1">
        <f t="shared" si="1129"/>
        <v>500</v>
      </c>
      <c r="K10341" t="s">
        <v>17</v>
      </c>
      <c r="L10341" s="2">
        <v>0</v>
      </c>
      <c r="M10341" s="1">
        <f t="shared" si="1133"/>
        <v>0</v>
      </c>
      <c r="N10341" t="s">
        <v>18</v>
      </c>
      <c r="O10341" t="s">
        <v>1445</v>
      </c>
      <c r="P10341" t="s">
        <v>274</v>
      </c>
      <c r="Q10341" t="str">
        <f t="shared" si="1130"/>
        <v>2018</v>
      </c>
      <c r="R10341" t="str">
        <f t="shared" si="1131"/>
        <v>July</v>
      </c>
      <c r="S10341">
        <v>5.1100000000000003</v>
      </c>
      <c r="T10341" t="s">
        <v>245</v>
      </c>
    </row>
    <row r="10342" spans="1:20" x14ac:dyDescent="0.3">
      <c r="A10342" t="s">
        <v>13515</v>
      </c>
      <c r="B10342" t="s">
        <v>4390</v>
      </c>
      <c r="C10342">
        <v>3.5</v>
      </c>
      <c r="D10342">
        <f t="shared" si="1132"/>
        <v>4</v>
      </c>
      <c r="E10342">
        <v>0</v>
      </c>
      <c r="F10342" t="s">
        <v>1314</v>
      </c>
      <c r="G10342">
        <f t="shared" si="1127"/>
        <v>1800000</v>
      </c>
      <c r="H10342" s="3" t="s">
        <v>942</v>
      </c>
      <c r="I10342" t="str">
        <f t="shared" si="1128"/>
        <v>100+</v>
      </c>
      <c r="J10342" s="1">
        <f t="shared" si="1129"/>
        <v>100</v>
      </c>
      <c r="K10342" t="s">
        <v>17</v>
      </c>
      <c r="L10342" s="2">
        <v>0</v>
      </c>
      <c r="M10342" s="1">
        <f t="shared" si="1133"/>
        <v>0</v>
      </c>
      <c r="N10342" t="s">
        <v>18</v>
      </c>
      <c r="O10342" t="s">
        <v>4391</v>
      </c>
      <c r="P10342" t="s">
        <v>1277</v>
      </c>
      <c r="Q10342" t="str">
        <f t="shared" si="1130"/>
        <v>2017</v>
      </c>
      <c r="R10342" t="str">
        <f t="shared" si="1131"/>
        <v>November</v>
      </c>
      <c r="S10342">
        <v>1.1000000000000001</v>
      </c>
      <c r="T10342" t="s">
        <v>22</v>
      </c>
    </row>
    <row r="10343" spans="1:20" x14ac:dyDescent="0.3">
      <c r="A10343" t="s">
        <v>13516</v>
      </c>
      <c r="B10343" t="s">
        <v>187</v>
      </c>
      <c r="C10343">
        <v>3.9</v>
      </c>
      <c r="D10343">
        <f t="shared" si="1132"/>
        <v>4</v>
      </c>
      <c r="E10343">
        <v>22</v>
      </c>
      <c r="F10343" t="s">
        <v>1299</v>
      </c>
      <c r="G10343">
        <f t="shared" si="1127"/>
        <v>97000000</v>
      </c>
      <c r="H10343" s="3" t="s">
        <v>719</v>
      </c>
      <c r="I10343" t="str">
        <f t="shared" si="1128"/>
        <v>1000+</v>
      </c>
      <c r="J10343" s="1">
        <f t="shared" si="1129"/>
        <v>1000</v>
      </c>
      <c r="K10343" t="s">
        <v>17</v>
      </c>
      <c r="L10343" s="2">
        <v>0</v>
      </c>
      <c r="M10343" s="1">
        <f t="shared" si="1133"/>
        <v>0</v>
      </c>
      <c r="N10343" t="s">
        <v>18</v>
      </c>
      <c r="O10343" t="s">
        <v>188</v>
      </c>
      <c r="P10343" t="s">
        <v>581</v>
      </c>
      <c r="Q10343" t="str">
        <f t="shared" si="1130"/>
        <v>2018</v>
      </c>
      <c r="R10343" t="str">
        <f t="shared" si="1131"/>
        <v>January</v>
      </c>
      <c r="S10343">
        <v>1</v>
      </c>
      <c r="T10343" t="s">
        <v>76</v>
      </c>
    </row>
    <row r="10344" spans="1:20" x14ac:dyDescent="0.3">
      <c r="A10344" t="s">
        <v>13517</v>
      </c>
      <c r="B10344" t="s">
        <v>402</v>
      </c>
      <c r="C10344">
        <v>3.5</v>
      </c>
      <c r="D10344">
        <f t="shared" si="1132"/>
        <v>4</v>
      </c>
      <c r="E10344">
        <v>10</v>
      </c>
      <c r="F10344" t="s">
        <v>258</v>
      </c>
      <c r="G10344">
        <f t="shared" si="1127"/>
        <v>2900000</v>
      </c>
      <c r="H10344" s="3" t="s">
        <v>1122</v>
      </c>
      <c r="I10344" t="str">
        <f t="shared" si="1128"/>
        <v>500+</v>
      </c>
      <c r="J10344" s="1">
        <f t="shared" si="1129"/>
        <v>500</v>
      </c>
      <c r="K10344" t="s">
        <v>17</v>
      </c>
      <c r="L10344" s="2">
        <v>0</v>
      </c>
      <c r="M10344" s="1">
        <f t="shared" si="1133"/>
        <v>0</v>
      </c>
      <c r="N10344" t="s">
        <v>18</v>
      </c>
      <c r="O10344" t="s">
        <v>404</v>
      </c>
      <c r="P10344" t="s">
        <v>2169</v>
      </c>
      <c r="Q10344" t="str">
        <f t="shared" si="1130"/>
        <v>2017</v>
      </c>
      <c r="R10344" t="str">
        <f t="shared" si="1131"/>
        <v>August</v>
      </c>
      <c r="S10344">
        <v>1</v>
      </c>
      <c r="T10344" t="s">
        <v>22</v>
      </c>
    </row>
    <row r="10345" spans="1:20" x14ac:dyDescent="0.3">
      <c r="A10345" t="s">
        <v>13518</v>
      </c>
      <c r="B10345" t="s">
        <v>1872</v>
      </c>
      <c r="C10345">
        <v>3.5</v>
      </c>
      <c r="D10345">
        <f t="shared" si="1132"/>
        <v>4</v>
      </c>
      <c r="E10345">
        <v>0</v>
      </c>
      <c r="F10345" t="s">
        <v>164</v>
      </c>
      <c r="G10345">
        <f t="shared" si="1127"/>
        <v>15000000</v>
      </c>
      <c r="H10345" s="3" t="s">
        <v>1147</v>
      </c>
      <c r="I10345" t="str">
        <f t="shared" si="1128"/>
        <v>10+</v>
      </c>
      <c r="J10345" s="1">
        <f t="shared" si="1129"/>
        <v>10</v>
      </c>
      <c r="K10345" t="s">
        <v>17</v>
      </c>
      <c r="L10345" s="2">
        <v>0</v>
      </c>
      <c r="M10345" s="1">
        <f t="shared" si="1133"/>
        <v>0</v>
      </c>
      <c r="N10345" t="s">
        <v>18</v>
      </c>
      <c r="O10345" t="s">
        <v>1873</v>
      </c>
      <c r="P10345" t="s">
        <v>2489</v>
      </c>
      <c r="Q10345" t="str">
        <f t="shared" si="1130"/>
        <v>2017</v>
      </c>
      <c r="R10345" t="str">
        <f t="shared" si="1131"/>
        <v>October</v>
      </c>
      <c r="S10345" t="s">
        <v>1935</v>
      </c>
      <c r="T10345" t="s">
        <v>46</v>
      </c>
    </row>
    <row r="10346" spans="1:20" x14ac:dyDescent="0.3">
      <c r="A10346" t="s">
        <v>13519</v>
      </c>
      <c r="B10346" t="s">
        <v>2202</v>
      </c>
      <c r="C10346">
        <v>3.5</v>
      </c>
      <c r="D10346">
        <f t="shared" si="1132"/>
        <v>4</v>
      </c>
      <c r="E10346">
        <v>0</v>
      </c>
      <c r="F10346" t="s">
        <v>1321</v>
      </c>
      <c r="G10346">
        <f t="shared" si="1127"/>
        <v>5300000</v>
      </c>
      <c r="H10346" s="3" t="s">
        <v>942</v>
      </c>
      <c r="I10346" t="str">
        <f t="shared" si="1128"/>
        <v>100+</v>
      </c>
      <c r="J10346" s="1">
        <f t="shared" si="1129"/>
        <v>100</v>
      </c>
      <c r="K10346" t="s">
        <v>17</v>
      </c>
      <c r="L10346" s="2">
        <v>0</v>
      </c>
      <c r="M10346" s="1">
        <f t="shared" si="1133"/>
        <v>0</v>
      </c>
      <c r="N10346" t="s">
        <v>18</v>
      </c>
      <c r="O10346" t="s">
        <v>2203</v>
      </c>
      <c r="P10346" t="s">
        <v>398</v>
      </c>
      <c r="Q10346" t="str">
        <f t="shared" si="1130"/>
        <v>2017</v>
      </c>
      <c r="R10346" t="str">
        <f t="shared" si="1131"/>
        <v>August</v>
      </c>
      <c r="S10346" t="s">
        <v>3933</v>
      </c>
      <c r="T10346" t="s">
        <v>71</v>
      </c>
    </row>
    <row r="10347" spans="1:20" x14ac:dyDescent="0.3">
      <c r="A10347" t="s">
        <v>13520</v>
      </c>
      <c r="B10347" t="s">
        <v>1997</v>
      </c>
      <c r="C10347">
        <v>5</v>
      </c>
      <c r="D10347">
        <f t="shared" si="1132"/>
        <v>5</v>
      </c>
      <c r="E10347">
        <v>2</v>
      </c>
      <c r="F10347" t="s">
        <v>676</v>
      </c>
      <c r="G10347">
        <f t="shared" si="1127"/>
        <v>8300000.0000000009</v>
      </c>
      <c r="H10347" s="3" t="s">
        <v>937</v>
      </c>
      <c r="I10347" t="str">
        <f t="shared" si="1128"/>
        <v>50+</v>
      </c>
      <c r="J10347" s="1">
        <f t="shared" si="1129"/>
        <v>50</v>
      </c>
      <c r="K10347" t="s">
        <v>17</v>
      </c>
      <c r="L10347" s="2">
        <v>0</v>
      </c>
      <c r="M10347" s="1">
        <f t="shared" si="1133"/>
        <v>0</v>
      </c>
      <c r="N10347" t="s">
        <v>18</v>
      </c>
      <c r="O10347" t="s">
        <v>1998</v>
      </c>
      <c r="P10347" t="s">
        <v>533</v>
      </c>
      <c r="Q10347" t="str">
        <f t="shared" si="1130"/>
        <v>2018</v>
      </c>
      <c r="R10347" t="str">
        <f t="shared" si="1131"/>
        <v>July</v>
      </c>
      <c r="S10347" t="s">
        <v>2371</v>
      </c>
      <c r="T10347" t="s">
        <v>71</v>
      </c>
    </row>
    <row r="10348" spans="1:20" x14ac:dyDescent="0.3">
      <c r="A10348" t="s">
        <v>13521</v>
      </c>
      <c r="B10348" t="s">
        <v>505</v>
      </c>
      <c r="C10348">
        <v>3.5</v>
      </c>
      <c r="D10348">
        <f t="shared" si="1132"/>
        <v>4</v>
      </c>
      <c r="E10348">
        <v>0</v>
      </c>
      <c r="F10348" t="s">
        <v>78</v>
      </c>
      <c r="G10348">
        <f t="shared" si="1127"/>
        <v>20000000</v>
      </c>
      <c r="H10348" s="3" t="s">
        <v>942</v>
      </c>
      <c r="I10348" t="str">
        <f t="shared" si="1128"/>
        <v>100+</v>
      </c>
      <c r="J10348" s="1">
        <f t="shared" si="1129"/>
        <v>100</v>
      </c>
      <c r="K10348" t="s">
        <v>17</v>
      </c>
      <c r="L10348" s="2">
        <v>0</v>
      </c>
      <c r="M10348" s="1">
        <f t="shared" si="1133"/>
        <v>0</v>
      </c>
      <c r="N10348" t="s">
        <v>18</v>
      </c>
      <c r="O10348" t="s">
        <v>506</v>
      </c>
      <c r="P10348" t="s">
        <v>6000</v>
      </c>
      <c r="Q10348" t="str">
        <f t="shared" si="1130"/>
        <v>2018</v>
      </c>
      <c r="R10348" t="str">
        <f t="shared" si="1131"/>
        <v>February</v>
      </c>
      <c r="S10348" t="s">
        <v>13522</v>
      </c>
      <c r="T10348" t="s">
        <v>71</v>
      </c>
    </row>
    <row r="10349" spans="1:20" x14ac:dyDescent="0.3">
      <c r="A10349" t="s">
        <v>13523</v>
      </c>
      <c r="B10349" t="s">
        <v>2910</v>
      </c>
      <c r="C10349">
        <v>3.5</v>
      </c>
      <c r="D10349">
        <f t="shared" si="1132"/>
        <v>4</v>
      </c>
      <c r="E10349">
        <v>3</v>
      </c>
      <c r="F10349" t="s">
        <v>1015</v>
      </c>
      <c r="G10349">
        <f t="shared" si="1127"/>
        <v>3000000</v>
      </c>
      <c r="H10349" s="3" t="s">
        <v>719</v>
      </c>
      <c r="I10349" t="str">
        <f t="shared" si="1128"/>
        <v>1000+</v>
      </c>
      <c r="J10349" s="1">
        <f t="shared" si="1129"/>
        <v>1000</v>
      </c>
      <c r="K10349" t="s">
        <v>17</v>
      </c>
      <c r="L10349" s="2">
        <v>0</v>
      </c>
      <c r="M10349" s="1">
        <f t="shared" si="1133"/>
        <v>0</v>
      </c>
      <c r="N10349" t="s">
        <v>18</v>
      </c>
      <c r="O10349" t="s">
        <v>1445</v>
      </c>
      <c r="P10349" t="s">
        <v>297</v>
      </c>
      <c r="Q10349" t="str">
        <f t="shared" si="1130"/>
        <v>2018</v>
      </c>
      <c r="R10349" t="str">
        <f t="shared" si="1131"/>
        <v>June</v>
      </c>
      <c r="S10349">
        <v>2.1</v>
      </c>
      <c r="T10349" t="s">
        <v>46</v>
      </c>
    </row>
    <row r="10350" spans="1:20" x14ac:dyDescent="0.3">
      <c r="A10350" t="s">
        <v>13524</v>
      </c>
      <c r="B10350" t="s">
        <v>3634</v>
      </c>
      <c r="C10350">
        <v>3.5</v>
      </c>
      <c r="D10350">
        <f t="shared" si="1132"/>
        <v>4</v>
      </c>
      <c r="E10350">
        <v>2</v>
      </c>
      <c r="F10350" t="s">
        <v>48</v>
      </c>
      <c r="G10350">
        <f t="shared" si="1127"/>
        <v>5600000</v>
      </c>
      <c r="H10350" s="3" t="s">
        <v>942</v>
      </c>
      <c r="I10350" t="str">
        <f t="shared" si="1128"/>
        <v>100+</v>
      </c>
      <c r="J10350" s="1">
        <f t="shared" si="1129"/>
        <v>100</v>
      </c>
      <c r="K10350" t="s">
        <v>17</v>
      </c>
      <c r="L10350" s="2">
        <v>0</v>
      </c>
      <c r="M10350" s="1">
        <f t="shared" si="1133"/>
        <v>0</v>
      </c>
      <c r="N10350" t="s">
        <v>18</v>
      </c>
      <c r="O10350" t="s">
        <v>3635</v>
      </c>
      <c r="P10350" t="s">
        <v>356</v>
      </c>
      <c r="Q10350" t="str">
        <f t="shared" si="1130"/>
        <v>2017</v>
      </c>
      <c r="R10350" t="str">
        <f t="shared" si="1131"/>
        <v>October</v>
      </c>
      <c r="S10350">
        <v>1</v>
      </c>
      <c r="T10350" t="s">
        <v>51</v>
      </c>
    </row>
    <row r="10351" spans="1:20" x14ac:dyDescent="0.3">
      <c r="A10351" t="s">
        <v>13525</v>
      </c>
      <c r="B10351" t="s">
        <v>4573</v>
      </c>
      <c r="C10351">
        <v>4.5</v>
      </c>
      <c r="D10351">
        <f t="shared" si="1132"/>
        <v>5</v>
      </c>
      <c r="E10351">
        <v>52</v>
      </c>
      <c r="F10351" t="s">
        <v>184</v>
      </c>
      <c r="G10351">
        <f t="shared" si="1127"/>
        <v>7900000</v>
      </c>
      <c r="H10351" s="3" t="s">
        <v>16</v>
      </c>
      <c r="I10351" t="str">
        <f t="shared" si="1128"/>
        <v>10000+</v>
      </c>
      <c r="J10351" s="1">
        <f t="shared" si="1129"/>
        <v>10000</v>
      </c>
      <c r="K10351" t="s">
        <v>17</v>
      </c>
      <c r="L10351" s="2">
        <v>0</v>
      </c>
      <c r="M10351" s="1">
        <f t="shared" si="1133"/>
        <v>0</v>
      </c>
      <c r="N10351" t="s">
        <v>18</v>
      </c>
      <c r="O10351" t="s">
        <v>4574</v>
      </c>
      <c r="P10351" t="s">
        <v>7768</v>
      </c>
      <c r="Q10351" t="str">
        <f t="shared" si="1130"/>
        <v>2017</v>
      </c>
      <c r="R10351" t="str">
        <f t="shared" si="1131"/>
        <v>July</v>
      </c>
      <c r="S10351">
        <v>1</v>
      </c>
      <c r="T10351" t="s">
        <v>157</v>
      </c>
    </row>
    <row r="10352" spans="1:20" x14ac:dyDescent="0.3">
      <c r="A10352" t="s">
        <v>13526</v>
      </c>
      <c r="B10352" t="s">
        <v>4239</v>
      </c>
      <c r="C10352">
        <v>3.5</v>
      </c>
      <c r="D10352">
        <f t="shared" si="1132"/>
        <v>4</v>
      </c>
      <c r="E10352">
        <v>1</v>
      </c>
      <c r="F10352" t="s">
        <v>364</v>
      </c>
      <c r="G10352">
        <f t="shared" si="1127"/>
        <v>22000000</v>
      </c>
      <c r="H10352" s="3" t="s">
        <v>942</v>
      </c>
      <c r="I10352" t="str">
        <f t="shared" si="1128"/>
        <v>100+</v>
      </c>
      <c r="J10352" s="1">
        <f t="shared" si="1129"/>
        <v>100</v>
      </c>
      <c r="K10352" t="s">
        <v>17</v>
      </c>
      <c r="L10352" s="2">
        <v>0</v>
      </c>
      <c r="M10352" s="1">
        <f t="shared" si="1133"/>
        <v>0</v>
      </c>
      <c r="N10352" t="s">
        <v>18</v>
      </c>
      <c r="O10352" t="s">
        <v>4240</v>
      </c>
      <c r="P10352" t="s">
        <v>5351</v>
      </c>
      <c r="Q10352" t="str">
        <f t="shared" si="1130"/>
        <v>2017</v>
      </c>
      <c r="R10352" t="str">
        <f t="shared" si="1131"/>
        <v>August</v>
      </c>
      <c r="S10352">
        <v>2.8</v>
      </c>
      <c r="T10352" t="s">
        <v>76</v>
      </c>
    </row>
    <row r="10353" spans="1:20" x14ac:dyDescent="0.3">
      <c r="A10353" t="s">
        <v>13527</v>
      </c>
      <c r="B10353" t="s">
        <v>4098</v>
      </c>
      <c r="C10353">
        <v>3.5</v>
      </c>
      <c r="D10353">
        <f t="shared" si="1132"/>
        <v>4</v>
      </c>
      <c r="E10353">
        <v>196</v>
      </c>
      <c r="F10353" t="s">
        <v>427</v>
      </c>
      <c r="G10353">
        <f t="shared" si="1127"/>
        <v>5000000</v>
      </c>
      <c r="H10353" s="3" t="s">
        <v>90</v>
      </c>
      <c r="I10353" t="str">
        <f t="shared" si="1128"/>
        <v>5000+</v>
      </c>
      <c r="J10353" s="1">
        <f t="shared" si="1129"/>
        <v>5000</v>
      </c>
      <c r="K10353" t="s">
        <v>17</v>
      </c>
      <c r="L10353" s="2">
        <v>0</v>
      </c>
      <c r="M10353" s="1">
        <f t="shared" si="1133"/>
        <v>0</v>
      </c>
      <c r="N10353" t="s">
        <v>18</v>
      </c>
      <c r="O10353" t="s">
        <v>2572</v>
      </c>
      <c r="P10353" t="s">
        <v>921</v>
      </c>
      <c r="Q10353" t="str">
        <f t="shared" si="1130"/>
        <v>2017</v>
      </c>
      <c r="R10353" t="str">
        <f t="shared" si="1131"/>
        <v>August</v>
      </c>
      <c r="S10353" t="s">
        <v>1926</v>
      </c>
      <c r="T10353" t="s">
        <v>22</v>
      </c>
    </row>
    <row r="10354" spans="1:20" x14ac:dyDescent="0.3">
      <c r="A10354" t="s">
        <v>13528</v>
      </c>
      <c r="B10354" t="s">
        <v>2910</v>
      </c>
      <c r="C10354">
        <v>3.5</v>
      </c>
      <c r="D10354">
        <f t="shared" si="1132"/>
        <v>4</v>
      </c>
      <c r="E10354">
        <v>0</v>
      </c>
      <c r="F10354" t="s">
        <v>142</v>
      </c>
      <c r="G10354">
        <f t="shared" si="1127"/>
        <v>11000000</v>
      </c>
      <c r="H10354" s="3" t="s">
        <v>1147</v>
      </c>
      <c r="I10354" t="str">
        <f t="shared" si="1128"/>
        <v>10+</v>
      </c>
      <c r="J10354" s="1">
        <f t="shared" si="1129"/>
        <v>10</v>
      </c>
      <c r="K10354" t="s">
        <v>17</v>
      </c>
      <c r="L10354" s="2">
        <v>0</v>
      </c>
      <c r="M10354" s="1">
        <f t="shared" si="1133"/>
        <v>0</v>
      </c>
      <c r="N10354" t="s">
        <v>111</v>
      </c>
      <c r="O10354" t="s">
        <v>1216</v>
      </c>
      <c r="P10354" t="s">
        <v>112</v>
      </c>
      <c r="Q10354" t="str">
        <f t="shared" si="1130"/>
        <v>2018</v>
      </c>
      <c r="R10354" t="str">
        <f t="shared" si="1131"/>
        <v>July</v>
      </c>
      <c r="S10354">
        <v>1</v>
      </c>
      <c r="T10354" t="s">
        <v>76</v>
      </c>
    </row>
    <row r="10355" spans="1:20" x14ac:dyDescent="0.3">
      <c r="A10355" t="s">
        <v>13529</v>
      </c>
      <c r="B10355" t="s">
        <v>2377</v>
      </c>
      <c r="C10355">
        <v>5</v>
      </c>
      <c r="D10355">
        <f t="shared" si="1132"/>
        <v>5</v>
      </c>
      <c r="E10355">
        <v>141</v>
      </c>
      <c r="F10355" t="s">
        <v>164</v>
      </c>
      <c r="G10355">
        <f t="shared" si="1127"/>
        <v>15000000</v>
      </c>
      <c r="H10355" s="3" t="s">
        <v>719</v>
      </c>
      <c r="I10355" t="str">
        <f t="shared" si="1128"/>
        <v>1000+</v>
      </c>
      <c r="J10355" s="1">
        <f t="shared" si="1129"/>
        <v>1000</v>
      </c>
      <c r="K10355" t="s">
        <v>17</v>
      </c>
      <c r="L10355" s="2">
        <v>0</v>
      </c>
      <c r="M10355" s="1">
        <f t="shared" si="1133"/>
        <v>0</v>
      </c>
      <c r="N10355" t="s">
        <v>18</v>
      </c>
      <c r="O10355" t="s">
        <v>2378</v>
      </c>
      <c r="P10355" t="s">
        <v>3448</v>
      </c>
      <c r="Q10355" t="str">
        <f t="shared" si="1130"/>
        <v>2018</v>
      </c>
      <c r="R10355" t="str">
        <f t="shared" si="1131"/>
        <v>March</v>
      </c>
      <c r="S10355">
        <v>1.8</v>
      </c>
      <c r="T10355" t="s">
        <v>71</v>
      </c>
    </row>
    <row r="10356" spans="1:20" x14ac:dyDescent="0.3">
      <c r="A10356" t="s">
        <v>13530</v>
      </c>
      <c r="B10356" t="s">
        <v>4573</v>
      </c>
      <c r="C10356">
        <v>3.5</v>
      </c>
      <c r="D10356">
        <f t="shared" si="1132"/>
        <v>4</v>
      </c>
      <c r="E10356">
        <v>0</v>
      </c>
      <c r="F10356" t="s">
        <v>578</v>
      </c>
      <c r="G10356">
        <f t="shared" si="1127"/>
        <v>7500000</v>
      </c>
      <c r="H10356" s="3" t="s">
        <v>942</v>
      </c>
      <c r="I10356" t="str">
        <f t="shared" si="1128"/>
        <v>100+</v>
      </c>
      <c r="J10356" s="1">
        <f t="shared" si="1129"/>
        <v>100</v>
      </c>
      <c r="K10356" t="s">
        <v>17</v>
      </c>
      <c r="L10356" s="2">
        <v>0</v>
      </c>
      <c r="M10356" s="1">
        <f t="shared" si="1133"/>
        <v>0</v>
      </c>
      <c r="N10356" t="s">
        <v>18</v>
      </c>
      <c r="O10356" t="s">
        <v>4574</v>
      </c>
      <c r="P10356" t="s">
        <v>820</v>
      </c>
      <c r="Q10356" t="str">
        <f t="shared" si="1130"/>
        <v>2018</v>
      </c>
      <c r="R10356" t="str">
        <f t="shared" si="1131"/>
        <v>April</v>
      </c>
      <c r="S10356">
        <v>1.1000000000000001</v>
      </c>
      <c r="T10356" t="s">
        <v>71</v>
      </c>
    </row>
    <row r="10357" spans="1:20" x14ac:dyDescent="0.3">
      <c r="A10357" t="s">
        <v>13531</v>
      </c>
      <c r="B10357" t="s">
        <v>402</v>
      </c>
      <c r="C10357">
        <v>3.5</v>
      </c>
      <c r="D10357">
        <f t="shared" si="1132"/>
        <v>4</v>
      </c>
      <c r="E10357">
        <v>3</v>
      </c>
      <c r="F10357" t="s">
        <v>3711</v>
      </c>
      <c r="G10357">
        <f t="shared" si="1127"/>
        <v>4099999.9999999995</v>
      </c>
      <c r="H10357" s="3" t="s">
        <v>1122</v>
      </c>
      <c r="I10357" t="str">
        <f t="shared" si="1128"/>
        <v>500+</v>
      </c>
      <c r="J10357" s="1">
        <f t="shared" si="1129"/>
        <v>500</v>
      </c>
      <c r="K10357" t="s">
        <v>17</v>
      </c>
      <c r="L10357" s="2">
        <v>0</v>
      </c>
      <c r="M10357" s="1">
        <f t="shared" si="1133"/>
        <v>0</v>
      </c>
      <c r="N10357" t="s">
        <v>18</v>
      </c>
      <c r="O10357" t="s">
        <v>404</v>
      </c>
      <c r="P10357" t="s">
        <v>9344</v>
      </c>
      <c r="Q10357" t="str">
        <f t="shared" si="1130"/>
        <v>2015</v>
      </c>
      <c r="R10357" t="str">
        <f t="shared" si="1131"/>
        <v>December</v>
      </c>
      <c r="S10357">
        <v>1</v>
      </c>
      <c r="T10357" t="s">
        <v>157</v>
      </c>
    </row>
    <row r="10358" spans="1:20" x14ac:dyDescent="0.3">
      <c r="A10358" t="s">
        <v>13532</v>
      </c>
      <c r="B10358" t="s">
        <v>2910</v>
      </c>
      <c r="C10358">
        <v>3.3</v>
      </c>
      <c r="D10358">
        <f t="shared" si="1132"/>
        <v>4</v>
      </c>
      <c r="E10358">
        <v>130</v>
      </c>
      <c r="F10358" t="s">
        <v>435</v>
      </c>
      <c r="G10358">
        <f t="shared" si="1127"/>
        <v>13000000</v>
      </c>
      <c r="H10358" s="3" t="s">
        <v>90</v>
      </c>
      <c r="I10358" t="str">
        <f t="shared" si="1128"/>
        <v>5000+</v>
      </c>
      <c r="J10358" s="1">
        <f t="shared" si="1129"/>
        <v>5000</v>
      </c>
      <c r="K10358" t="s">
        <v>17</v>
      </c>
      <c r="L10358" s="2">
        <v>0</v>
      </c>
      <c r="M10358" s="1">
        <f t="shared" si="1133"/>
        <v>0</v>
      </c>
      <c r="N10358" t="s">
        <v>18</v>
      </c>
      <c r="O10358" t="s">
        <v>1216</v>
      </c>
      <c r="P10358" t="s">
        <v>2772</v>
      </c>
      <c r="Q10358" t="str">
        <f t="shared" si="1130"/>
        <v>2017</v>
      </c>
      <c r="R10358" t="str">
        <f t="shared" si="1131"/>
        <v>December</v>
      </c>
      <c r="S10358" t="s">
        <v>28</v>
      </c>
      <c r="T10358" t="s">
        <v>76</v>
      </c>
    </row>
    <row r="10359" spans="1:20" x14ac:dyDescent="0.3">
      <c r="A10359" t="s">
        <v>13533</v>
      </c>
      <c r="B10359" t="s">
        <v>1680</v>
      </c>
      <c r="C10359">
        <v>3.5</v>
      </c>
      <c r="D10359">
        <f t="shared" si="1132"/>
        <v>4</v>
      </c>
      <c r="E10359">
        <v>9</v>
      </c>
      <c r="F10359" t="s">
        <v>73</v>
      </c>
      <c r="G10359">
        <f t="shared" si="1127"/>
        <v>12000000</v>
      </c>
      <c r="H10359" s="3" t="s">
        <v>719</v>
      </c>
      <c r="I10359" t="str">
        <f t="shared" si="1128"/>
        <v>1000+</v>
      </c>
      <c r="J10359" s="1">
        <f t="shared" si="1129"/>
        <v>1000</v>
      </c>
      <c r="K10359" t="s">
        <v>17</v>
      </c>
      <c r="L10359" s="2">
        <v>0</v>
      </c>
      <c r="M10359" s="1">
        <f t="shared" si="1133"/>
        <v>0</v>
      </c>
      <c r="N10359" t="s">
        <v>18</v>
      </c>
      <c r="O10359" t="s">
        <v>1681</v>
      </c>
      <c r="P10359" t="s">
        <v>91</v>
      </c>
      <c r="Q10359" t="str">
        <f t="shared" si="1130"/>
        <v>2018</v>
      </c>
      <c r="R10359" t="str">
        <f t="shared" si="1131"/>
        <v>June</v>
      </c>
      <c r="S10359">
        <v>2.1</v>
      </c>
      <c r="T10359" t="s">
        <v>267</v>
      </c>
    </row>
    <row r="10360" spans="1:20" x14ac:dyDescent="0.3">
      <c r="A10360" t="s">
        <v>13534</v>
      </c>
      <c r="B10360" t="s">
        <v>1997</v>
      </c>
      <c r="C10360">
        <v>4.5</v>
      </c>
      <c r="D10360">
        <f t="shared" si="1132"/>
        <v>5</v>
      </c>
      <c r="E10360">
        <v>38487</v>
      </c>
      <c r="F10360" t="s">
        <v>2074</v>
      </c>
      <c r="G10360">
        <f t="shared" si="1127"/>
        <v>60000000</v>
      </c>
      <c r="H10360" s="3" t="s">
        <v>56</v>
      </c>
      <c r="I10360" t="str">
        <f t="shared" si="1128"/>
        <v>1000000+</v>
      </c>
      <c r="J10360" s="1">
        <f t="shared" si="1129"/>
        <v>1000000</v>
      </c>
      <c r="K10360" t="s">
        <v>17</v>
      </c>
      <c r="L10360" s="2">
        <v>0</v>
      </c>
      <c r="M10360" s="1">
        <f t="shared" si="1133"/>
        <v>0</v>
      </c>
      <c r="N10360" t="s">
        <v>37</v>
      </c>
      <c r="O10360" t="s">
        <v>1998</v>
      </c>
      <c r="P10360" t="s">
        <v>66</v>
      </c>
      <c r="Q10360" t="str">
        <f t="shared" si="1130"/>
        <v>2018</v>
      </c>
      <c r="R10360" t="str">
        <f t="shared" si="1131"/>
        <v>July</v>
      </c>
      <c r="S10360" t="s">
        <v>6209</v>
      </c>
      <c r="T10360" t="s">
        <v>71</v>
      </c>
    </row>
    <row r="10361" spans="1:20" x14ac:dyDescent="0.3">
      <c r="A10361" t="s">
        <v>13535</v>
      </c>
      <c r="B10361" t="s">
        <v>4390</v>
      </c>
      <c r="C10361">
        <v>4.9000000000000004</v>
      </c>
      <c r="D10361">
        <f t="shared" si="1132"/>
        <v>5</v>
      </c>
      <c r="E10361">
        <v>55</v>
      </c>
      <c r="F10361" t="s">
        <v>35</v>
      </c>
      <c r="G10361">
        <f t="shared" si="1127"/>
        <v>25000000</v>
      </c>
      <c r="H10361" s="3" t="s">
        <v>719</v>
      </c>
      <c r="I10361" t="str">
        <f t="shared" si="1128"/>
        <v>1000+</v>
      </c>
      <c r="J10361" s="1">
        <f t="shared" si="1129"/>
        <v>1000</v>
      </c>
      <c r="K10361" t="s">
        <v>17</v>
      </c>
      <c r="L10361" s="2">
        <v>0</v>
      </c>
      <c r="M10361" s="1">
        <f t="shared" si="1133"/>
        <v>0</v>
      </c>
      <c r="N10361" t="s">
        <v>18</v>
      </c>
      <c r="O10361" t="s">
        <v>4391</v>
      </c>
      <c r="P10361" t="s">
        <v>456</v>
      </c>
      <c r="Q10361" t="str">
        <f t="shared" si="1130"/>
        <v>2018</v>
      </c>
      <c r="R10361" t="str">
        <f t="shared" si="1131"/>
        <v>June</v>
      </c>
      <c r="S10361" t="s">
        <v>13536</v>
      </c>
      <c r="T10361" t="s">
        <v>71</v>
      </c>
    </row>
    <row r="10362" spans="1:20" x14ac:dyDescent="0.3">
      <c r="A10362" t="s">
        <v>13537</v>
      </c>
      <c r="B10362" t="s">
        <v>2910</v>
      </c>
      <c r="C10362">
        <v>3.5</v>
      </c>
      <c r="D10362">
        <f t="shared" si="1132"/>
        <v>4</v>
      </c>
      <c r="E10362">
        <v>0</v>
      </c>
      <c r="F10362" t="s">
        <v>132</v>
      </c>
      <c r="G10362">
        <f t="shared" si="1127"/>
        <v>4600000</v>
      </c>
      <c r="H10362" s="3" t="s">
        <v>1147</v>
      </c>
      <c r="I10362" t="str">
        <f t="shared" si="1128"/>
        <v>10+</v>
      </c>
      <c r="J10362" s="1">
        <f t="shared" si="1129"/>
        <v>10</v>
      </c>
      <c r="K10362" t="s">
        <v>17</v>
      </c>
      <c r="L10362" s="2">
        <v>0</v>
      </c>
      <c r="M10362" s="1">
        <f t="shared" si="1133"/>
        <v>0</v>
      </c>
      <c r="N10362" t="s">
        <v>18</v>
      </c>
      <c r="O10362" t="s">
        <v>2548</v>
      </c>
      <c r="P10362" t="s">
        <v>2169</v>
      </c>
      <c r="Q10362" t="str">
        <f t="shared" si="1130"/>
        <v>2017</v>
      </c>
      <c r="R10362" t="str">
        <f t="shared" si="1131"/>
        <v>August</v>
      </c>
      <c r="S10362">
        <v>1</v>
      </c>
      <c r="T10362" t="s">
        <v>76</v>
      </c>
    </row>
    <row r="10363" spans="1:20" x14ac:dyDescent="0.3">
      <c r="A10363" t="s">
        <v>13538</v>
      </c>
      <c r="B10363" t="s">
        <v>2910</v>
      </c>
      <c r="C10363">
        <v>3.5</v>
      </c>
      <c r="D10363">
        <f t="shared" si="1132"/>
        <v>4</v>
      </c>
      <c r="E10363">
        <v>3</v>
      </c>
      <c r="F10363" t="s">
        <v>2424</v>
      </c>
      <c r="G10363">
        <f t="shared" si="1127"/>
        <v>1700000</v>
      </c>
      <c r="H10363" s="3" t="s">
        <v>942</v>
      </c>
      <c r="I10363" t="str">
        <f t="shared" si="1128"/>
        <v>100+</v>
      </c>
      <c r="J10363" s="1">
        <f t="shared" si="1129"/>
        <v>100</v>
      </c>
      <c r="K10363" t="s">
        <v>17</v>
      </c>
      <c r="L10363" s="2">
        <v>0</v>
      </c>
      <c r="M10363" s="1">
        <f t="shared" si="1133"/>
        <v>0</v>
      </c>
      <c r="N10363" t="s">
        <v>37</v>
      </c>
      <c r="O10363" t="s">
        <v>1445</v>
      </c>
      <c r="P10363" t="s">
        <v>7544</v>
      </c>
      <c r="Q10363" t="str">
        <f t="shared" si="1130"/>
        <v>2015</v>
      </c>
      <c r="R10363" t="str">
        <f t="shared" si="1131"/>
        <v>July</v>
      </c>
      <c r="S10363">
        <v>2</v>
      </c>
      <c r="T10363" t="s">
        <v>211</v>
      </c>
    </row>
    <row r="10364" spans="1:20" x14ac:dyDescent="0.3">
      <c r="A10364" t="s">
        <v>13539</v>
      </c>
      <c r="B10364" t="s">
        <v>2910</v>
      </c>
      <c r="C10364">
        <v>3.5</v>
      </c>
      <c r="D10364">
        <f t="shared" si="1132"/>
        <v>4</v>
      </c>
      <c r="E10364">
        <v>0</v>
      </c>
      <c r="F10364" t="s">
        <v>567</v>
      </c>
      <c r="G10364">
        <f t="shared" si="1127"/>
        <v>6500000</v>
      </c>
      <c r="H10364" s="3" t="s">
        <v>1147</v>
      </c>
      <c r="I10364" t="str">
        <f t="shared" si="1128"/>
        <v>10+</v>
      </c>
      <c r="J10364" s="1">
        <f t="shared" si="1129"/>
        <v>10</v>
      </c>
      <c r="K10364" t="s">
        <v>17</v>
      </c>
      <c r="L10364" s="2">
        <v>0</v>
      </c>
      <c r="M10364" s="1">
        <f t="shared" si="1133"/>
        <v>0</v>
      </c>
      <c r="N10364" t="s">
        <v>18</v>
      </c>
      <c r="O10364" t="s">
        <v>1445</v>
      </c>
      <c r="P10364" t="s">
        <v>1939</v>
      </c>
      <c r="Q10364" t="str">
        <f t="shared" si="1130"/>
        <v>2018</v>
      </c>
      <c r="R10364" t="str">
        <f t="shared" si="1131"/>
        <v>June</v>
      </c>
      <c r="S10364">
        <v>1</v>
      </c>
      <c r="T10364" t="s">
        <v>40</v>
      </c>
    </row>
    <row r="10365" spans="1:20" x14ac:dyDescent="0.3">
      <c r="A10365" t="s">
        <v>13540</v>
      </c>
      <c r="B10365" t="s">
        <v>2519</v>
      </c>
      <c r="C10365">
        <v>3.5</v>
      </c>
      <c r="D10365">
        <f t="shared" si="1132"/>
        <v>4</v>
      </c>
      <c r="E10365">
        <v>2</v>
      </c>
      <c r="F10365" t="s">
        <v>1206</v>
      </c>
      <c r="G10365">
        <f t="shared" si="1127"/>
        <v>36000000</v>
      </c>
      <c r="H10365" s="3" t="s">
        <v>1147</v>
      </c>
      <c r="I10365" t="str">
        <f t="shared" si="1128"/>
        <v>10+</v>
      </c>
      <c r="J10365" s="1">
        <f t="shared" si="1129"/>
        <v>10</v>
      </c>
      <c r="K10365" t="s">
        <v>17</v>
      </c>
      <c r="L10365" s="2">
        <v>0</v>
      </c>
      <c r="M10365" s="1">
        <f t="shared" si="1133"/>
        <v>0</v>
      </c>
      <c r="N10365" t="s">
        <v>18</v>
      </c>
      <c r="O10365" t="s">
        <v>2671</v>
      </c>
      <c r="P10365" t="s">
        <v>3222</v>
      </c>
      <c r="Q10365" t="str">
        <f t="shared" si="1130"/>
        <v>2018</v>
      </c>
      <c r="R10365" t="str">
        <f t="shared" si="1131"/>
        <v>April</v>
      </c>
      <c r="S10365">
        <v>0.9</v>
      </c>
      <c r="T10365" t="s">
        <v>22</v>
      </c>
    </row>
    <row r="10366" spans="1:20" x14ac:dyDescent="0.3">
      <c r="A10366" t="s">
        <v>13541</v>
      </c>
      <c r="B10366" t="s">
        <v>4390</v>
      </c>
      <c r="C10366">
        <v>3.5</v>
      </c>
      <c r="D10366">
        <f t="shared" si="1132"/>
        <v>4</v>
      </c>
      <c r="E10366">
        <v>154</v>
      </c>
      <c r="F10366" t="s">
        <v>96</v>
      </c>
      <c r="G10366">
        <f t="shared" si="1127"/>
        <v>17000000</v>
      </c>
      <c r="H10366" s="3" t="s">
        <v>16</v>
      </c>
      <c r="I10366" t="str">
        <f t="shared" si="1128"/>
        <v>10000+</v>
      </c>
      <c r="J10366" s="1">
        <f t="shared" si="1129"/>
        <v>10000</v>
      </c>
      <c r="K10366" t="s">
        <v>17</v>
      </c>
      <c r="L10366" s="2">
        <v>0</v>
      </c>
      <c r="M10366" s="1">
        <f t="shared" si="1133"/>
        <v>0</v>
      </c>
      <c r="N10366" t="s">
        <v>18</v>
      </c>
      <c r="O10366" t="s">
        <v>4391</v>
      </c>
      <c r="P10366" t="s">
        <v>237</v>
      </c>
      <c r="Q10366" t="str">
        <f t="shared" si="1130"/>
        <v>2018</v>
      </c>
      <c r="R10366" t="str">
        <f t="shared" si="1131"/>
        <v>July</v>
      </c>
      <c r="S10366" t="s">
        <v>1926</v>
      </c>
      <c r="T10366" t="s">
        <v>71</v>
      </c>
    </row>
    <row r="10367" spans="1:20" x14ac:dyDescent="0.3">
      <c r="A10367" t="s">
        <v>13542</v>
      </c>
      <c r="B10367" t="s">
        <v>2910</v>
      </c>
      <c r="C10367">
        <v>3.5</v>
      </c>
      <c r="D10367">
        <f t="shared" si="1132"/>
        <v>4</v>
      </c>
      <c r="E10367">
        <v>1</v>
      </c>
      <c r="F10367" t="s">
        <v>567</v>
      </c>
      <c r="G10367">
        <f t="shared" ref="G10367:G10430" si="1134">IF(RIGHT(F10367,1)="M",LEFT(F10367,LEN(F10367)-1)*1000000,IF(RIGHT(F10367,1)="K",LEFT(F10367,LEN(F10367)-1)*1000, 1000))</f>
        <v>6500000</v>
      </c>
      <c r="H10367" s="3" t="s">
        <v>937</v>
      </c>
      <c r="I10367" t="str">
        <f t="shared" ref="I10367:I10430" si="1135">SUBSTITUTE(H10367,",","")</f>
        <v>50+</v>
      </c>
      <c r="J10367" s="1">
        <f t="shared" ref="J10367:J10430" si="1136">VALUE(LEFT(I10367,LEN(I10367)-1))</f>
        <v>50</v>
      </c>
      <c r="K10367" t="s">
        <v>17</v>
      </c>
      <c r="L10367" s="2">
        <v>0</v>
      </c>
      <c r="M10367" s="1">
        <f t="shared" si="1133"/>
        <v>0</v>
      </c>
      <c r="N10367" t="s">
        <v>18</v>
      </c>
      <c r="O10367" t="s">
        <v>1445</v>
      </c>
      <c r="P10367" t="s">
        <v>1721</v>
      </c>
      <c r="Q10367" t="str">
        <f t="shared" ref="Q10367:Q10430" si="1137">RIGHT(P10367,4)</f>
        <v>2018</v>
      </c>
      <c r="R10367" t="str">
        <f t="shared" ref="R10367:R10430" si="1138">LEFT(P10367,FIND(" ",P10367)-1)</f>
        <v>June</v>
      </c>
      <c r="S10367">
        <v>1</v>
      </c>
      <c r="T10367" t="s">
        <v>40</v>
      </c>
    </row>
    <row r="10368" spans="1:20" x14ac:dyDescent="0.3">
      <c r="A10368" t="s">
        <v>13543</v>
      </c>
      <c r="B10368" t="s">
        <v>2519</v>
      </c>
      <c r="C10368">
        <v>4.3</v>
      </c>
      <c r="D10368">
        <f t="shared" si="1132"/>
        <v>5</v>
      </c>
      <c r="E10368">
        <v>8649</v>
      </c>
      <c r="F10368" t="s">
        <v>99</v>
      </c>
      <c r="G10368">
        <f t="shared" si="1134"/>
        <v>39000000</v>
      </c>
      <c r="H10368" s="3" t="s">
        <v>56</v>
      </c>
      <c r="I10368" t="str">
        <f t="shared" si="1135"/>
        <v>1000000+</v>
      </c>
      <c r="J10368" s="1">
        <f t="shared" si="1136"/>
        <v>1000000</v>
      </c>
      <c r="K10368" t="s">
        <v>17</v>
      </c>
      <c r="L10368" s="2">
        <v>0</v>
      </c>
      <c r="M10368" s="1">
        <f t="shared" si="1133"/>
        <v>0</v>
      </c>
      <c r="N10368" t="s">
        <v>37</v>
      </c>
      <c r="O10368" t="s">
        <v>2538</v>
      </c>
      <c r="P10368" t="s">
        <v>192</v>
      </c>
      <c r="Q10368" t="str">
        <f t="shared" si="1137"/>
        <v>2018</v>
      </c>
      <c r="R10368" t="str">
        <f t="shared" si="1138"/>
        <v>July</v>
      </c>
      <c r="S10368" t="s">
        <v>281</v>
      </c>
      <c r="T10368" t="s">
        <v>40</v>
      </c>
    </row>
    <row r="10369" spans="1:20" x14ac:dyDescent="0.3">
      <c r="A10369" t="s">
        <v>13544</v>
      </c>
      <c r="B10369" t="s">
        <v>2519</v>
      </c>
      <c r="C10369">
        <v>4.5</v>
      </c>
      <c r="D10369">
        <f t="shared" si="1132"/>
        <v>5</v>
      </c>
      <c r="E10369">
        <v>43645</v>
      </c>
      <c r="F10369" t="s">
        <v>644</v>
      </c>
      <c r="G10369">
        <f t="shared" si="1134"/>
        <v>46000000</v>
      </c>
      <c r="H10369" s="3" t="s">
        <v>31</v>
      </c>
      <c r="I10369" t="str">
        <f t="shared" si="1135"/>
        <v>5000000+</v>
      </c>
      <c r="J10369" s="1">
        <f t="shared" si="1136"/>
        <v>5000000</v>
      </c>
      <c r="K10369" t="s">
        <v>17</v>
      </c>
      <c r="L10369" s="2">
        <v>0</v>
      </c>
      <c r="M10369" s="1">
        <f t="shared" si="1133"/>
        <v>0</v>
      </c>
      <c r="N10369" t="s">
        <v>18</v>
      </c>
      <c r="O10369" t="s">
        <v>2523</v>
      </c>
      <c r="P10369" t="s">
        <v>235</v>
      </c>
      <c r="Q10369" t="str">
        <f t="shared" si="1137"/>
        <v>2018</v>
      </c>
      <c r="R10369" t="str">
        <f t="shared" si="1138"/>
        <v>May</v>
      </c>
      <c r="S10369" t="s">
        <v>11020</v>
      </c>
      <c r="T10369" t="s">
        <v>71</v>
      </c>
    </row>
    <row r="10370" spans="1:20" x14ac:dyDescent="0.3">
      <c r="A10370" t="s">
        <v>13545</v>
      </c>
      <c r="B10370" t="s">
        <v>2910</v>
      </c>
      <c r="C10370">
        <v>4.0999999999999996</v>
      </c>
      <c r="D10370">
        <f t="shared" ref="D10370:D10433" si="1139">IF(C10370&gt;4,5,IF(C10370&gt;3,4,IF(C10370&gt;2,3,IF(C10370&gt;1,2,1))))</f>
        <v>5</v>
      </c>
      <c r="E10370">
        <v>44027</v>
      </c>
      <c r="F10370" t="s">
        <v>319</v>
      </c>
      <c r="G10370">
        <f t="shared" si="1134"/>
        <v>52000000</v>
      </c>
      <c r="H10370" s="3" t="s">
        <v>31</v>
      </c>
      <c r="I10370" t="str">
        <f t="shared" si="1135"/>
        <v>5000000+</v>
      </c>
      <c r="J10370" s="1">
        <f t="shared" si="1136"/>
        <v>5000000</v>
      </c>
      <c r="K10370" t="s">
        <v>17</v>
      </c>
      <c r="L10370" s="2">
        <v>0</v>
      </c>
      <c r="M10370" s="1">
        <f t="shared" si="1133"/>
        <v>0</v>
      </c>
      <c r="N10370" t="s">
        <v>375</v>
      </c>
      <c r="O10370" t="s">
        <v>2540</v>
      </c>
      <c r="P10370" t="s">
        <v>2446</v>
      </c>
      <c r="Q10370" t="str">
        <f t="shared" si="1137"/>
        <v>2018</v>
      </c>
      <c r="R10370" t="str">
        <f t="shared" si="1138"/>
        <v>February</v>
      </c>
      <c r="S10370" t="s">
        <v>154</v>
      </c>
      <c r="T10370" t="s">
        <v>51</v>
      </c>
    </row>
    <row r="10371" spans="1:20" x14ac:dyDescent="0.3">
      <c r="A10371" t="s">
        <v>13546</v>
      </c>
      <c r="B10371" t="s">
        <v>505</v>
      </c>
      <c r="C10371">
        <v>4.8</v>
      </c>
      <c r="D10371">
        <f t="shared" si="1139"/>
        <v>5</v>
      </c>
      <c r="E10371">
        <v>6</v>
      </c>
      <c r="F10371" t="s">
        <v>1598</v>
      </c>
      <c r="G10371">
        <f t="shared" si="1134"/>
        <v>7700000</v>
      </c>
      <c r="H10371" s="3" t="s">
        <v>719</v>
      </c>
      <c r="I10371" t="str">
        <f t="shared" si="1135"/>
        <v>1000+</v>
      </c>
      <c r="J10371" s="1">
        <f t="shared" si="1136"/>
        <v>1000</v>
      </c>
      <c r="K10371" t="s">
        <v>17</v>
      </c>
      <c r="L10371" s="2">
        <v>0</v>
      </c>
      <c r="M10371" s="1">
        <f t="shared" ref="M10371:M10434" si="1140">VALUE(IF(RIGHT(L10371,LEN(L10371)-1)="",0,RIGHT(L10371,LEN(L10371)-1)))</f>
        <v>0</v>
      </c>
      <c r="N10371" t="s">
        <v>18</v>
      </c>
      <c r="O10371" t="s">
        <v>506</v>
      </c>
      <c r="P10371" t="s">
        <v>4530</v>
      </c>
      <c r="Q10371" t="str">
        <f t="shared" si="1137"/>
        <v>2018</v>
      </c>
      <c r="R10371" t="str">
        <f t="shared" si="1138"/>
        <v>August</v>
      </c>
      <c r="S10371" t="s">
        <v>4753</v>
      </c>
      <c r="T10371" t="s">
        <v>71</v>
      </c>
    </row>
    <row r="10372" spans="1:20" x14ac:dyDescent="0.3">
      <c r="A10372" t="s">
        <v>13547</v>
      </c>
      <c r="B10372" t="s">
        <v>2519</v>
      </c>
      <c r="C10372">
        <v>3.8</v>
      </c>
      <c r="D10372">
        <f t="shared" si="1139"/>
        <v>4</v>
      </c>
      <c r="E10372">
        <v>83671</v>
      </c>
      <c r="F10372" t="s">
        <v>336</v>
      </c>
      <c r="G10372">
        <f t="shared" si="1134"/>
        <v>30000000</v>
      </c>
      <c r="H10372" s="3" t="s">
        <v>79</v>
      </c>
      <c r="I10372" t="str">
        <f t="shared" si="1135"/>
        <v>10000000+</v>
      </c>
      <c r="J10372" s="1">
        <f t="shared" si="1136"/>
        <v>10000000</v>
      </c>
      <c r="K10372" t="s">
        <v>17</v>
      </c>
      <c r="L10372" s="2">
        <v>0</v>
      </c>
      <c r="M10372" s="1">
        <f t="shared" si="1140"/>
        <v>0</v>
      </c>
      <c r="N10372" t="s">
        <v>111</v>
      </c>
      <c r="O10372" t="s">
        <v>2588</v>
      </c>
      <c r="P10372" t="s">
        <v>513</v>
      </c>
      <c r="Q10372" t="str">
        <f t="shared" si="1137"/>
        <v>2018</v>
      </c>
      <c r="R10372" t="str">
        <f t="shared" si="1138"/>
        <v>May</v>
      </c>
      <c r="S10372">
        <v>9</v>
      </c>
      <c r="T10372" t="s">
        <v>71</v>
      </c>
    </row>
    <row r="10373" spans="1:20" x14ac:dyDescent="0.3">
      <c r="A10373" t="s">
        <v>13548</v>
      </c>
      <c r="B10373" t="s">
        <v>2519</v>
      </c>
      <c r="C10373">
        <v>4.0999999999999996</v>
      </c>
      <c r="D10373">
        <f t="shared" si="1139"/>
        <v>5</v>
      </c>
      <c r="E10373">
        <v>164</v>
      </c>
      <c r="F10373" t="s">
        <v>96</v>
      </c>
      <c r="G10373">
        <f t="shared" si="1134"/>
        <v>17000000</v>
      </c>
      <c r="H10373" s="3" t="s">
        <v>16</v>
      </c>
      <c r="I10373" t="str">
        <f t="shared" si="1135"/>
        <v>10000+</v>
      </c>
      <c r="J10373" s="1">
        <f t="shared" si="1136"/>
        <v>10000</v>
      </c>
      <c r="K10373" t="s">
        <v>17</v>
      </c>
      <c r="L10373" s="2">
        <v>0</v>
      </c>
      <c r="M10373" s="1">
        <f t="shared" si="1140"/>
        <v>0</v>
      </c>
      <c r="N10373" t="s">
        <v>18</v>
      </c>
      <c r="O10373" t="s">
        <v>2538</v>
      </c>
      <c r="P10373" t="s">
        <v>2169</v>
      </c>
      <c r="Q10373" t="str">
        <f t="shared" si="1137"/>
        <v>2017</v>
      </c>
      <c r="R10373" t="str">
        <f t="shared" si="1138"/>
        <v>August</v>
      </c>
      <c r="S10373">
        <v>1</v>
      </c>
      <c r="T10373" t="s">
        <v>51</v>
      </c>
    </row>
    <row r="10374" spans="1:20" x14ac:dyDescent="0.3">
      <c r="A10374" t="s">
        <v>13549</v>
      </c>
      <c r="B10374" t="s">
        <v>2519</v>
      </c>
      <c r="C10374">
        <v>3.9</v>
      </c>
      <c r="D10374">
        <f t="shared" si="1139"/>
        <v>4</v>
      </c>
      <c r="E10374">
        <v>85410</v>
      </c>
      <c r="F10374" t="s">
        <v>99</v>
      </c>
      <c r="G10374">
        <f t="shared" si="1134"/>
        <v>39000000</v>
      </c>
      <c r="H10374" s="3" t="s">
        <v>79</v>
      </c>
      <c r="I10374" t="str">
        <f t="shared" si="1135"/>
        <v>10000000+</v>
      </c>
      <c r="J10374" s="1">
        <f t="shared" si="1136"/>
        <v>10000000</v>
      </c>
      <c r="K10374" t="s">
        <v>17</v>
      </c>
      <c r="L10374" s="2">
        <v>0</v>
      </c>
      <c r="M10374" s="1">
        <f t="shared" si="1140"/>
        <v>0</v>
      </c>
      <c r="N10374" t="s">
        <v>111</v>
      </c>
      <c r="O10374" t="s">
        <v>2588</v>
      </c>
      <c r="P10374" t="s">
        <v>61</v>
      </c>
      <c r="Q10374" t="str">
        <f t="shared" si="1137"/>
        <v>2017</v>
      </c>
      <c r="R10374" t="str">
        <f t="shared" si="1138"/>
        <v>September</v>
      </c>
      <c r="S10374">
        <v>20170920</v>
      </c>
      <c r="T10374" t="s">
        <v>71</v>
      </c>
    </row>
    <row r="10375" spans="1:20" x14ac:dyDescent="0.3">
      <c r="A10375" t="s">
        <v>13550</v>
      </c>
      <c r="B10375" t="s">
        <v>2910</v>
      </c>
      <c r="C10375">
        <v>3.5</v>
      </c>
      <c r="D10375">
        <f t="shared" si="1139"/>
        <v>4</v>
      </c>
      <c r="E10375">
        <v>1</v>
      </c>
      <c r="F10375" t="s">
        <v>336</v>
      </c>
      <c r="G10375">
        <f t="shared" si="1134"/>
        <v>30000000</v>
      </c>
      <c r="H10375" s="3" t="s">
        <v>1147</v>
      </c>
      <c r="I10375" t="str">
        <f t="shared" si="1135"/>
        <v>10+</v>
      </c>
      <c r="J10375" s="1">
        <f t="shared" si="1136"/>
        <v>10</v>
      </c>
      <c r="K10375" t="s">
        <v>17</v>
      </c>
      <c r="L10375" s="2">
        <v>0</v>
      </c>
      <c r="M10375" s="1">
        <f t="shared" si="1140"/>
        <v>0</v>
      </c>
      <c r="N10375" t="s">
        <v>18</v>
      </c>
      <c r="O10375" t="s">
        <v>1216</v>
      </c>
      <c r="P10375" t="s">
        <v>153</v>
      </c>
      <c r="Q10375" t="str">
        <f t="shared" si="1137"/>
        <v>2018</v>
      </c>
      <c r="R10375" t="str">
        <f t="shared" si="1138"/>
        <v>August</v>
      </c>
      <c r="S10375" t="s">
        <v>2837</v>
      </c>
      <c r="T10375" t="s">
        <v>71</v>
      </c>
    </row>
    <row r="10376" spans="1:20" x14ac:dyDescent="0.3">
      <c r="A10376" t="s">
        <v>13551</v>
      </c>
      <c r="B10376" t="s">
        <v>2519</v>
      </c>
      <c r="C10376">
        <v>4.2</v>
      </c>
      <c r="D10376">
        <f t="shared" si="1139"/>
        <v>5</v>
      </c>
      <c r="E10376">
        <v>839206</v>
      </c>
      <c r="F10376" t="s">
        <v>73</v>
      </c>
      <c r="G10376">
        <f t="shared" si="1134"/>
        <v>12000000</v>
      </c>
      <c r="H10376" s="3" t="s">
        <v>36</v>
      </c>
      <c r="I10376" t="str">
        <f t="shared" si="1135"/>
        <v>50000000+</v>
      </c>
      <c r="J10376" s="1">
        <f t="shared" si="1136"/>
        <v>50000000</v>
      </c>
      <c r="K10376" t="s">
        <v>17</v>
      </c>
      <c r="L10376" s="2">
        <v>0</v>
      </c>
      <c r="M10376" s="1">
        <f t="shared" si="1140"/>
        <v>0</v>
      </c>
      <c r="N10376" t="s">
        <v>18</v>
      </c>
      <c r="O10376" t="s">
        <v>2588</v>
      </c>
      <c r="P10376" t="s">
        <v>61</v>
      </c>
      <c r="Q10376" t="str">
        <f t="shared" si="1137"/>
        <v>2017</v>
      </c>
      <c r="R10376" t="str">
        <f t="shared" si="1138"/>
        <v>September</v>
      </c>
      <c r="S10376" t="s">
        <v>13552</v>
      </c>
      <c r="T10376" t="s">
        <v>71</v>
      </c>
    </row>
    <row r="10377" spans="1:20" x14ac:dyDescent="0.3">
      <c r="A10377" t="s">
        <v>13553</v>
      </c>
      <c r="B10377" t="s">
        <v>2519</v>
      </c>
      <c r="C10377">
        <v>4.2</v>
      </c>
      <c r="D10377">
        <f t="shared" si="1139"/>
        <v>5</v>
      </c>
      <c r="E10377">
        <v>20364</v>
      </c>
      <c r="F10377" t="s">
        <v>1063</v>
      </c>
      <c r="G10377">
        <f t="shared" si="1134"/>
        <v>45000000</v>
      </c>
      <c r="H10377" s="3" t="s">
        <v>31</v>
      </c>
      <c r="I10377" t="str">
        <f t="shared" si="1135"/>
        <v>5000000+</v>
      </c>
      <c r="J10377" s="1">
        <f t="shared" si="1136"/>
        <v>5000000</v>
      </c>
      <c r="K10377" t="s">
        <v>17</v>
      </c>
      <c r="L10377" s="2">
        <v>0</v>
      </c>
      <c r="M10377" s="1">
        <f t="shared" si="1140"/>
        <v>0</v>
      </c>
      <c r="N10377" t="s">
        <v>18</v>
      </c>
      <c r="O10377" t="s">
        <v>2588</v>
      </c>
      <c r="P10377" t="s">
        <v>112</v>
      </c>
      <c r="Q10377" t="str">
        <f t="shared" si="1137"/>
        <v>2018</v>
      </c>
      <c r="R10377" t="str">
        <f t="shared" si="1138"/>
        <v>July</v>
      </c>
      <c r="S10377" t="s">
        <v>989</v>
      </c>
      <c r="T10377" t="s">
        <v>71</v>
      </c>
    </row>
    <row r="10378" spans="1:20" x14ac:dyDescent="0.3">
      <c r="A10378" t="s">
        <v>13554</v>
      </c>
      <c r="B10378" t="s">
        <v>2910</v>
      </c>
      <c r="C10378">
        <v>4.8</v>
      </c>
      <c r="D10378">
        <f t="shared" si="1139"/>
        <v>5</v>
      </c>
      <c r="E10378">
        <v>1228</v>
      </c>
      <c r="F10378" t="s">
        <v>55</v>
      </c>
      <c r="G10378">
        <f t="shared" si="1134"/>
        <v>29000000</v>
      </c>
      <c r="H10378" s="3" t="s">
        <v>16</v>
      </c>
      <c r="I10378" t="str">
        <f t="shared" si="1135"/>
        <v>10000+</v>
      </c>
      <c r="J10378" s="1">
        <f t="shared" si="1136"/>
        <v>10000</v>
      </c>
      <c r="K10378" t="s">
        <v>17</v>
      </c>
      <c r="L10378" s="2">
        <v>0</v>
      </c>
      <c r="M10378" s="1">
        <f t="shared" si="1140"/>
        <v>0</v>
      </c>
      <c r="N10378" t="s">
        <v>18</v>
      </c>
      <c r="O10378" t="s">
        <v>1216</v>
      </c>
      <c r="P10378" t="s">
        <v>1928</v>
      </c>
      <c r="Q10378" t="str">
        <f t="shared" si="1137"/>
        <v>2018</v>
      </c>
      <c r="R10378" t="str">
        <f t="shared" si="1138"/>
        <v>March</v>
      </c>
      <c r="S10378">
        <v>1.7</v>
      </c>
      <c r="T10378" t="s">
        <v>71</v>
      </c>
    </row>
    <row r="10379" spans="1:20" x14ac:dyDescent="0.3">
      <c r="A10379" t="s">
        <v>13555</v>
      </c>
      <c r="B10379" t="s">
        <v>2910</v>
      </c>
      <c r="C10379">
        <v>4.0999999999999996</v>
      </c>
      <c r="D10379">
        <f t="shared" si="1139"/>
        <v>5</v>
      </c>
      <c r="E10379">
        <v>26347</v>
      </c>
      <c r="F10379" t="s">
        <v>621</v>
      </c>
      <c r="G10379">
        <f t="shared" si="1134"/>
        <v>48000000</v>
      </c>
      <c r="H10379" s="3" t="s">
        <v>56</v>
      </c>
      <c r="I10379" t="str">
        <f t="shared" si="1135"/>
        <v>1000000+</v>
      </c>
      <c r="J10379" s="1">
        <f t="shared" si="1136"/>
        <v>1000000</v>
      </c>
      <c r="K10379" t="s">
        <v>17</v>
      </c>
      <c r="L10379" s="2">
        <v>0</v>
      </c>
      <c r="M10379" s="1">
        <f t="shared" si="1140"/>
        <v>0</v>
      </c>
      <c r="N10379" t="s">
        <v>111</v>
      </c>
      <c r="O10379" t="s">
        <v>1445</v>
      </c>
      <c r="P10379" t="s">
        <v>7711</v>
      </c>
      <c r="Q10379" t="str">
        <f t="shared" si="1137"/>
        <v>2017</v>
      </c>
      <c r="R10379" t="str">
        <f t="shared" si="1138"/>
        <v>September</v>
      </c>
      <c r="S10379" t="s">
        <v>13556</v>
      </c>
      <c r="T10379" t="s">
        <v>211</v>
      </c>
    </row>
    <row r="10380" spans="1:20" x14ac:dyDescent="0.3">
      <c r="A10380" t="s">
        <v>13557</v>
      </c>
      <c r="B10380" t="s">
        <v>2519</v>
      </c>
      <c r="C10380">
        <v>4.0999999999999996</v>
      </c>
      <c r="D10380">
        <f t="shared" si="1139"/>
        <v>5</v>
      </c>
      <c r="E10380">
        <v>71476</v>
      </c>
      <c r="F10380" t="s">
        <v>1844</v>
      </c>
      <c r="G10380">
        <f t="shared" si="1134"/>
        <v>50000000</v>
      </c>
      <c r="H10380" s="3" t="s">
        <v>56</v>
      </c>
      <c r="I10380" t="str">
        <f t="shared" si="1135"/>
        <v>1000000+</v>
      </c>
      <c r="J10380" s="1">
        <f t="shared" si="1136"/>
        <v>1000000</v>
      </c>
      <c r="K10380" t="s">
        <v>17</v>
      </c>
      <c r="L10380" s="2">
        <v>0</v>
      </c>
      <c r="M10380" s="1">
        <f t="shared" si="1140"/>
        <v>0</v>
      </c>
      <c r="N10380" t="s">
        <v>111</v>
      </c>
      <c r="O10380" t="s">
        <v>2538</v>
      </c>
      <c r="P10380" t="s">
        <v>303</v>
      </c>
      <c r="Q10380" t="str">
        <f t="shared" si="1137"/>
        <v>2018</v>
      </c>
      <c r="R10380" t="str">
        <f t="shared" si="1138"/>
        <v>April</v>
      </c>
      <c r="S10380">
        <v>2.14</v>
      </c>
      <c r="T10380" t="s">
        <v>76</v>
      </c>
    </row>
    <row r="10381" spans="1:20" x14ac:dyDescent="0.3">
      <c r="A10381" t="s">
        <v>13558</v>
      </c>
      <c r="B10381" t="s">
        <v>2519</v>
      </c>
      <c r="C10381">
        <v>4</v>
      </c>
      <c r="D10381">
        <f t="shared" si="1139"/>
        <v>4</v>
      </c>
      <c r="E10381">
        <v>995002</v>
      </c>
      <c r="F10381" t="s">
        <v>39</v>
      </c>
      <c r="G10381">
        <f t="shared" si="1134"/>
        <v>1000</v>
      </c>
      <c r="H10381" s="3" t="s">
        <v>79</v>
      </c>
      <c r="I10381" t="str">
        <f t="shared" si="1135"/>
        <v>10000000+</v>
      </c>
      <c r="J10381" s="1">
        <f t="shared" si="1136"/>
        <v>10000000</v>
      </c>
      <c r="K10381" t="s">
        <v>17</v>
      </c>
      <c r="L10381" s="2">
        <v>0</v>
      </c>
      <c r="M10381" s="1">
        <f t="shared" si="1140"/>
        <v>0</v>
      </c>
      <c r="N10381" t="s">
        <v>375</v>
      </c>
      <c r="O10381" t="s">
        <v>2661</v>
      </c>
      <c r="P10381" t="s">
        <v>322</v>
      </c>
      <c r="Q10381" t="str">
        <f t="shared" si="1137"/>
        <v>2018</v>
      </c>
      <c r="R10381" t="str">
        <f t="shared" si="1138"/>
        <v>July</v>
      </c>
      <c r="S10381" t="s">
        <v>13559</v>
      </c>
      <c r="T10381" t="s">
        <v>71</v>
      </c>
    </row>
    <row r="10382" spans="1:20" x14ac:dyDescent="0.3">
      <c r="A10382" t="s">
        <v>13560</v>
      </c>
      <c r="B10382" t="s">
        <v>2910</v>
      </c>
      <c r="C10382">
        <v>3.9</v>
      </c>
      <c r="D10382">
        <f t="shared" si="1139"/>
        <v>4</v>
      </c>
      <c r="E10382">
        <v>29415</v>
      </c>
      <c r="F10382" t="s">
        <v>812</v>
      </c>
      <c r="G10382">
        <f t="shared" si="1134"/>
        <v>66000000</v>
      </c>
      <c r="H10382" s="3" t="s">
        <v>56</v>
      </c>
      <c r="I10382" t="str">
        <f t="shared" si="1135"/>
        <v>1000000+</v>
      </c>
      <c r="J10382" s="1">
        <f t="shared" si="1136"/>
        <v>1000000</v>
      </c>
      <c r="K10382" t="s">
        <v>17</v>
      </c>
      <c r="L10382" s="2">
        <v>0</v>
      </c>
      <c r="M10382" s="1">
        <f t="shared" si="1140"/>
        <v>0</v>
      </c>
      <c r="N10382" t="s">
        <v>375</v>
      </c>
      <c r="O10382" t="s">
        <v>2652</v>
      </c>
      <c r="P10382" t="s">
        <v>4784</v>
      </c>
      <c r="Q10382" t="str">
        <f t="shared" si="1137"/>
        <v>2016</v>
      </c>
      <c r="R10382" t="str">
        <f t="shared" si="1138"/>
        <v>December</v>
      </c>
      <c r="S10382" t="s">
        <v>166</v>
      </c>
      <c r="T10382" t="s">
        <v>51</v>
      </c>
    </row>
    <row r="10383" spans="1:20" x14ac:dyDescent="0.3">
      <c r="A10383" t="s">
        <v>13561</v>
      </c>
      <c r="B10383" t="s">
        <v>4098</v>
      </c>
      <c r="C10383">
        <v>4.0999999999999996</v>
      </c>
      <c r="D10383">
        <f t="shared" si="1139"/>
        <v>5</v>
      </c>
      <c r="E10383">
        <v>79464</v>
      </c>
      <c r="F10383" t="s">
        <v>227</v>
      </c>
      <c r="G10383">
        <f t="shared" si="1134"/>
        <v>27000000</v>
      </c>
      <c r="H10383" s="3" t="s">
        <v>56</v>
      </c>
      <c r="I10383" t="str">
        <f t="shared" si="1135"/>
        <v>1000000+</v>
      </c>
      <c r="J10383" s="1">
        <f t="shared" si="1136"/>
        <v>1000000</v>
      </c>
      <c r="K10383" t="s">
        <v>17</v>
      </c>
      <c r="L10383" s="2">
        <v>0</v>
      </c>
      <c r="M10383" s="1">
        <f t="shared" si="1140"/>
        <v>0</v>
      </c>
      <c r="N10383" t="s">
        <v>18</v>
      </c>
      <c r="O10383" t="s">
        <v>2572</v>
      </c>
      <c r="P10383" t="s">
        <v>2864</v>
      </c>
      <c r="Q10383" t="str">
        <f t="shared" si="1137"/>
        <v>2018</v>
      </c>
      <c r="R10383" t="str">
        <f t="shared" si="1138"/>
        <v>August</v>
      </c>
      <c r="S10383" t="s">
        <v>1114</v>
      </c>
      <c r="T10383" t="s">
        <v>46</v>
      </c>
    </row>
    <row r="10384" spans="1:20" x14ac:dyDescent="0.3">
      <c r="A10384" t="s">
        <v>13562</v>
      </c>
      <c r="B10384" t="s">
        <v>2910</v>
      </c>
      <c r="C10384">
        <v>4.0999999999999996</v>
      </c>
      <c r="D10384">
        <f t="shared" si="1139"/>
        <v>5</v>
      </c>
      <c r="E10384">
        <v>72522</v>
      </c>
      <c r="F10384" t="s">
        <v>611</v>
      </c>
      <c r="G10384">
        <f t="shared" si="1134"/>
        <v>51000000</v>
      </c>
      <c r="H10384" s="3" t="s">
        <v>79</v>
      </c>
      <c r="I10384" t="str">
        <f t="shared" si="1135"/>
        <v>10000000+</v>
      </c>
      <c r="J10384" s="1">
        <f t="shared" si="1136"/>
        <v>10000000</v>
      </c>
      <c r="K10384" t="s">
        <v>17</v>
      </c>
      <c r="L10384" s="2">
        <v>0</v>
      </c>
      <c r="M10384" s="1">
        <f t="shared" si="1140"/>
        <v>0</v>
      </c>
      <c r="N10384" t="s">
        <v>18</v>
      </c>
      <c r="O10384" t="s">
        <v>2652</v>
      </c>
      <c r="P10384" t="s">
        <v>1956</v>
      </c>
      <c r="Q10384" t="str">
        <f t="shared" si="1137"/>
        <v>2018</v>
      </c>
      <c r="R10384" t="str">
        <f t="shared" si="1138"/>
        <v>April</v>
      </c>
      <c r="S10384">
        <v>1.54</v>
      </c>
      <c r="T10384" t="s">
        <v>157</v>
      </c>
    </row>
    <row r="10385" spans="1:20" x14ac:dyDescent="0.3">
      <c r="A10385" t="s">
        <v>13563</v>
      </c>
      <c r="B10385" t="s">
        <v>2519</v>
      </c>
      <c r="C10385">
        <v>4.2</v>
      </c>
      <c r="D10385">
        <f t="shared" si="1139"/>
        <v>5</v>
      </c>
      <c r="E10385">
        <v>3878</v>
      </c>
      <c r="F10385" t="s">
        <v>2553</v>
      </c>
      <c r="G10385">
        <f t="shared" si="1134"/>
        <v>69000000</v>
      </c>
      <c r="H10385" s="3" t="s">
        <v>25</v>
      </c>
      <c r="I10385" t="str">
        <f t="shared" si="1135"/>
        <v>500000+</v>
      </c>
      <c r="J10385" s="1">
        <f t="shared" si="1136"/>
        <v>500000</v>
      </c>
      <c r="K10385" t="s">
        <v>17</v>
      </c>
      <c r="L10385" s="2">
        <v>0</v>
      </c>
      <c r="M10385" s="1">
        <f t="shared" si="1140"/>
        <v>0</v>
      </c>
      <c r="N10385" t="s">
        <v>18</v>
      </c>
      <c r="O10385" t="s">
        <v>2538</v>
      </c>
      <c r="P10385" t="s">
        <v>3484</v>
      </c>
      <c r="Q10385" t="str">
        <f t="shared" si="1137"/>
        <v>2018</v>
      </c>
      <c r="R10385" t="str">
        <f t="shared" si="1138"/>
        <v>April</v>
      </c>
      <c r="S10385">
        <v>1.9</v>
      </c>
      <c r="T10385" t="s">
        <v>22</v>
      </c>
    </row>
    <row r="10386" spans="1:20" x14ac:dyDescent="0.3">
      <c r="A10386" t="s">
        <v>13564</v>
      </c>
      <c r="B10386" t="s">
        <v>4098</v>
      </c>
      <c r="C10386">
        <v>3.7</v>
      </c>
      <c r="D10386">
        <f t="shared" si="1139"/>
        <v>4</v>
      </c>
      <c r="E10386">
        <v>2980</v>
      </c>
      <c r="F10386" t="s">
        <v>82</v>
      </c>
      <c r="G10386">
        <f t="shared" si="1134"/>
        <v>21000000</v>
      </c>
      <c r="H10386" s="3" t="s">
        <v>43</v>
      </c>
      <c r="I10386" t="str">
        <f t="shared" si="1135"/>
        <v>100000+</v>
      </c>
      <c r="J10386" s="1">
        <f t="shared" si="1136"/>
        <v>100000</v>
      </c>
      <c r="K10386" t="s">
        <v>17</v>
      </c>
      <c r="L10386" s="2">
        <v>0</v>
      </c>
      <c r="M10386" s="1">
        <f t="shared" si="1140"/>
        <v>0</v>
      </c>
      <c r="N10386" t="s">
        <v>18</v>
      </c>
      <c r="O10386" t="s">
        <v>2572</v>
      </c>
      <c r="P10386" t="s">
        <v>5594</v>
      </c>
      <c r="Q10386" t="str">
        <f t="shared" si="1137"/>
        <v>2015</v>
      </c>
      <c r="R10386" t="str">
        <f t="shared" si="1138"/>
        <v>September</v>
      </c>
      <c r="S10386" t="s">
        <v>1229</v>
      </c>
      <c r="T10386" t="s">
        <v>51</v>
      </c>
    </row>
    <row r="10387" spans="1:20" x14ac:dyDescent="0.3">
      <c r="A10387" t="s">
        <v>13565</v>
      </c>
      <c r="B10387" t="s">
        <v>3906</v>
      </c>
      <c r="C10387">
        <v>3.9</v>
      </c>
      <c r="D10387">
        <f t="shared" si="1139"/>
        <v>4</v>
      </c>
      <c r="E10387">
        <v>28429</v>
      </c>
      <c r="F10387" t="s">
        <v>24</v>
      </c>
      <c r="G10387">
        <f t="shared" si="1134"/>
        <v>14000000</v>
      </c>
      <c r="H10387" s="3" t="s">
        <v>31</v>
      </c>
      <c r="I10387" t="str">
        <f t="shared" si="1135"/>
        <v>5000000+</v>
      </c>
      <c r="J10387" s="1">
        <f t="shared" si="1136"/>
        <v>5000000</v>
      </c>
      <c r="K10387" t="s">
        <v>17</v>
      </c>
      <c r="L10387" s="2">
        <v>0</v>
      </c>
      <c r="M10387" s="1">
        <f t="shared" si="1140"/>
        <v>0</v>
      </c>
      <c r="N10387" t="s">
        <v>37</v>
      </c>
      <c r="O10387" t="s">
        <v>3907</v>
      </c>
      <c r="P10387" t="s">
        <v>2862</v>
      </c>
      <c r="Q10387" t="str">
        <f t="shared" si="1137"/>
        <v>2018</v>
      </c>
      <c r="R10387" t="str">
        <f t="shared" si="1138"/>
        <v>March</v>
      </c>
      <c r="S10387">
        <v>2</v>
      </c>
      <c r="T10387" t="s">
        <v>51</v>
      </c>
    </row>
    <row r="10388" spans="1:20" x14ac:dyDescent="0.3">
      <c r="A10388" t="s">
        <v>13566</v>
      </c>
      <c r="B10388" t="s">
        <v>2910</v>
      </c>
      <c r="C10388">
        <v>3.9</v>
      </c>
      <c r="D10388">
        <f t="shared" si="1139"/>
        <v>4</v>
      </c>
      <c r="E10388">
        <v>60097</v>
      </c>
      <c r="F10388" t="s">
        <v>15</v>
      </c>
      <c r="G10388">
        <f t="shared" si="1134"/>
        <v>19000000</v>
      </c>
      <c r="H10388" s="3" t="s">
        <v>56</v>
      </c>
      <c r="I10388" t="str">
        <f t="shared" si="1135"/>
        <v>1000000+</v>
      </c>
      <c r="J10388" s="1">
        <f t="shared" si="1136"/>
        <v>1000000</v>
      </c>
      <c r="K10388" t="s">
        <v>17</v>
      </c>
      <c r="L10388" s="2">
        <v>0</v>
      </c>
      <c r="M10388" s="1">
        <f t="shared" si="1140"/>
        <v>0</v>
      </c>
      <c r="N10388" t="s">
        <v>18</v>
      </c>
      <c r="O10388" t="s">
        <v>3176</v>
      </c>
      <c r="P10388" t="s">
        <v>2130</v>
      </c>
      <c r="Q10388" t="str">
        <f t="shared" si="1137"/>
        <v>2018</v>
      </c>
      <c r="R10388" t="str">
        <f t="shared" si="1138"/>
        <v>February</v>
      </c>
      <c r="S10388">
        <v>5.0999999999999996</v>
      </c>
      <c r="T10388" t="s">
        <v>40</v>
      </c>
    </row>
    <row r="10389" spans="1:20" x14ac:dyDescent="0.3">
      <c r="A10389" t="s">
        <v>13567</v>
      </c>
      <c r="B10389" t="s">
        <v>2910</v>
      </c>
      <c r="C10389">
        <v>3.6</v>
      </c>
      <c r="D10389">
        <f t="shared" si="1139"/>
        <v>4</v>
      </c>
      <c r="E10389">
        <v>3502</v>
      </c>
      <c r="F10389" t="s">
        <v>809</v>
      </c>
      <c r="G10389">
        <f t="shared" si="1134"/>
        <v>61000000</v>
      </c>
      <c r="H10389" s="3" t="s">
        <v>25</v>
      </c>
      <c r="I10389" t="str">
        <f t="shared" si="1135"/>
        <v>500000+</v>
      </c>
      <c r="J10389" s="1">
        <f t="shared" si="1136"/>
        <v>500000</v>
      </c>
      <c r="K10389" t="s">
        <v>17</v>
      </c>
      <c r="L10389" s="2">
        <v>0</v>
      </c>
      <c r="M10389" s="1">
        <f t="shared" si="1140"/>
        <v>0</v>
      </c>
      <c r="N10389" t="s">
        <v>37</v>
      </c>
      <c r="O10389" t="s">
        <v>2652</v>
      </c>
      <c r="P10389" t="s">
        <v>13568</v>
      </c>
      <c r="Q10389" t="str">
        <f t="shared" si="1137"/>
        <v>2016</v>
      </c>
      <c r="R10389" t="str">
        <f t="shared" si="1138"/>
        <v>September</v>
      </c>
      <c r="S10389">
        <v>1.3</v>
      </c>
      <c r="T10389" t="s">
        <v>51</v>
      </c>
    </row>
    <row r="10390" spans="1:20" x14ac:dyDescent="0.3">
      <c r="A10390" t="s">
        <v>13569</v>
      </c>
      <c r="B10390" t="s">
        <v>2910</v>
      </c>
      <c r="C10390">
        <v>3.7</v>
      </c>
      <c r="D10390">
        <f t="shared" si="1139"/>
        <v>4</v>
      </c>
      <c r="E10390">
        <v>9296</v>
      </c>
      <c r="F10390" t="s">
        <v>68</v>
      </c>
      <c r="G10390">
        <f t="shared" si="1134"/>
        <v>28000000</v>
      </c>
      <c r="H10390" s="3" t="s">
        <v>25</v>
      </c>
      <c r="I10390" t="str">
        <f t="shared" si="1135"/>
        <v>500000+</v>
      </c>
      <c r="J10390" s="1">
        <f t="shared" si="1136"/>
        <v>500000</v>
      </c>
      <c r="K10390" t="s">
        <v>17</v>
      </c>
      <c r="L10390" s="2">
        <v>0</v>
      </c>
      <c r="M10390" s="1">
        <f t="shared" si="1140"/>
        <v>0</v>
      </c>
      <c r="N10390" t="s">
        <v>37</v>
      </c>
      <c r="O10390" t="s">
        <v>1445</v>
      </c>
      <c r="P10390" t="s">
        <v>265</v>
      </c>
      <c r="Q10390" t="str">
        <f t="shared" si="1137"/>
        <v>2018</v>
      </c>
      <c r="R10390" t="str">
        <f t="shared" si="1138"/>
        <v>July</v>
      </c>
      <c r="S10390">
        <v>1.1399999999999999</v>
      </c>
      <c r="T10390" t="s">
        <v>71</v>
      </c>
    </row>
    <row r="10391" spans="1:20" x14ac:dyDescent="0.3">
      <c r="A10391" t="s">
        <v>13570</v>
      </c>
      <c r="B10391" t="s">
        <v>2519</v>
      </c>
      <c r="C10391">
        <v>3.6</v>
      </c>
      <c r="D10391">
        <f t="shared" si="1139"/>
        <v>4</v>
      </c>
      <c r="E10391">
        <v>12257</v>
      </c>
      <c r="F10391" t="s">
        <v>1083</v>
      </c>
      <c r="G10391">
        <f t="shared" si="1134"/>
        <v>49000000</v>
      </c>
      <c r="H10391" s="3" t="s">
        <v>56</v>
      </c>
      <c r="I10391" t="str">
        <f t="shared" si="1135"/>
        <v>1000000+</v>
      </c>
      <c r="J10391" s="1">
        <f t="shared" si="1136"/>
        <v>1000000</v>
      </c>
      <c r="K10391" t="s">
        <v>17</v>
      </c>
      <c r="L10391" s="2">
        <v>0</v>
      </c>
      <c r="M10391" s="1">
        <f t="shared" si="1140"/>
        <v>0</v>
      </c>
      <c r="N10391" t="s">
        <v>18</v>
      </c>
      <c r="O10391" t="s">
        <v>2588</v>
      </c>
      <c r="P10391" t="s">
        <v>12417</v>
      </c>
      <c r="Q10391" t="str">
        <f t="shared" si="1137"/>
        <v>2016</v>
      </c>
      <c r="R10391" t="str">
        <f t="shared" si="1138"/>
        <v>September</v>
      </c>
      <c r="S10391">
        <v>1.4</v>
      </c>
      <c r="T10391" t="s">
        <v>51</v>
      </c>
    </row>
    <row r="10392" spans="1:20" x14ac:dyDescent="0.3">
      <c r="A10392" t="s">
        <v>13571</v>
      </c>
      <c r="B10392" t="s">
        <v>2910</v>
      </c>
      <c r="C10392">
        <v>4.3</v>
      </c>
      <c r="D10392">
        <f t="shared" si="1139"/>
        <v>5</v>
      </c>
      <c r="E10392">
        <v>12919</v>
      </c>
      <c r="F10392" t="s">
        <v>2116</v>
      </c>
      <c r="G10392">
        <f t="shared" si="1134"/>
        <v>94000000</v>
      </c>
      <c r="H10392" s="3" t="s">
        <v>56</v>
      </c>
      <c r="I10392" t="str">
        <f t="shared" si="1135"/>
        <v>1000000+</v>
      </c>
      <c r="J10392" s="1">
        <f t="shared" si="1136"/>
        <v>1000000</v>
      </c>
      <c r="K10392" t="s">
        <v>17</v>
      </c>
      <c r="L10392" s="2">
        <v>0</v>
      </c>
      <c r="M10392" s="1">
        <f t="shared" si="1140"/>
        <v>0</v>
      </c>
      <c r="N10392" t="s">
        <v>18</v>
      </c>
      <c r="O10392" t="s">
        <v>2919</v>
      </c>
      <c r="P10392" t="s">
        <v>91</v>
      </c>
      <c r="Q10392" t="str">
        <f t="shared" si="1137"/>
        <v>2018</v>
      </c>
      <c r="R10392" t="str">
        <f t="shared" si="1138"/>
        <v>June</v>
      </c>
      <c r="S10392" t="s">
        <v>2868</v>
      </c>
      <c r="T10392" t="s">
        <v>46</v>
      </c>
    </row>
    <row r="10393" spans="1:20" x14ac:dyDescent="0.3">
      <c r="A10393" t="s">
        <v>13572</v>
      </c>
      <c r="B10393" t="s">
        <v>2519</v>
      </c>
      <c r="C10393">
        <v>3.9</v>
      </c>
      <c r="D10393">
        <f t="shared" si="1139"/>
        <v>4</v>
      </c>
      <c r="E10393">
        <v>8122</v>
      </c>
      <c r="F10393" t="s">
        <v>119</v>
      </c>
      <c r="G10393">
        <f t="shared" si="1134"/>
        <v>23000000</v>
      </c>
      <c r="H10393" s="3" t="s">
        <v>25</v>
      </c>
      <c r="I10393" t="str">
        <f t="shared" si="1135"/>
        <v>500000+</v>
      </c>
      <c r="J10393" s="1">
        <f t="shared" si="1136"/>
        <v>500000</v>
      </c>
      <c r="K10393" t="s">
        <v>17</v>
      </c>
      <c r="L10393" s="2">
        <v>0</v>
      </c>
      <c r="M10393" s="1">
        <f t="shared" si="1140"/>
        <v>0</v>
      </c>
      <c r="N10393" t="s">
        <v>375</v>
      </c>
      <c r="O10393" t="s">
        <v>2538</v>
      </c>
      <c r="P10393" t="s">
        <v>9811</v>
      </c>
      <c r="Q10393" t="str">
        <f t="shared" si="1137"/>
        <v>2017</v>
      </c>
      <c r="R10393" t="str">
        <f t="shared" si="1138"/>
        <v>February</v>
      </c>
      <c r="S10393">
        <v>1.8</v>
      </c>
      <c r="T10393" t="s">
        <v>51</v>
      </c>
    </row>
    <row r="10394" spans="1:20" x14ac:dyDescent="0.3">
      <c r="A10394" t="s">
        <v>13573</v>
      </c>
      <c r="B10394" t="s">
        <v>2910</v>
      </c>
      <c r="C10394">
        <v>4.5</v>
      </c>
      <c r="D10394">
        <f t="shared" si="1139"/>
        <v>5</v>
      </c>
      <c r="E10394">
        <v>221691</v>
      </c>
      <c r="F10394" t="s">
        <v>2116</v>
      </c>
      <c r="G10394">
        <f t="shared" si="1134"/>
        <v>94000000</v>
      </c>
      <c r="H10394" s="3" t="s">
        <v>31</v>
      </c>
      <c r="I10394" t="str">
        <f t="shared" si="1135"/>
        <v>5000000+</v>
      </c>
      <c r="J10394" s="1">
        <f t="shared" si="1136"/>
        <v>5000000</v>
      </c>
      <c r="K10394" t="s">
        <v>17</v>
      </c>
      <c r="L10394" s="2">
        <v>0</v>
      </c>
      <c r="M10394" s="1">
        <f t="shared" si="1140"/>
        <v>0</v>
      </c>
      <c r="N10394" t="s">
        <v>37</v>
      </c>
      <c r="O10394" t="s">
        <v>2548</v>
      </c>
      <c r="P10394" t="s">
        <v>2864</v>
      </c>
      <c r="Q10394" t="str">
        <f t="shared" si="1137"/>
        <v>2018</v>
      </c>
      <c r="R10394" t="str">
        <f t="shared" si="1138"/>
        <v>August</v>
      </c>
      <c r="S10394" t="s">
        <v>13574</v>
      </c>
      <c r="T10394" t="s">
        <v>22</v>
      </c>
    </row>
    <row r="10395" spans="1:20" x14ac:dyDescent="0.3">
      <c r="A10395" t="s">
        <v>13575</v>
      </c>
      <c r="B10395" t="s">
        <v>3906</v>
      </c>
      <c r="C10395">
        <v>2.6</v>
      </c>
      <c r="D10395">
        <f t="shared" si="1139"/>
        <v>3</v>
      </c>
      <c r="E10395">
        <v>201</v>
      </c>
      <c r="F10395" t="s">
        <v>231</v>
      </c>
      <c r="G10395">
        <f t="shared" si="1134"/>
        <v>2500000</v>
      </c>
      <c r="H10395" s="3" t="s">
        <v>16</v>
      </c>
      <c r="I10395" t="str">
        <f t="shared" si="1135"/>
        <v>10000+</v>
      </c>
      <c r="J10395" s="1">
        <f t="shared" si="1136"/>
        <v>10000</v>
      </c>
      <c r="K10395" t="s">
        <v>17</v>
      </c>
      <c r="L10395" s="2">
        <v>0</v>
      </c>
      <c r="M10395" s="1">
        <f t="shared" si="1140"/>
        <v>0</v>
      </c>
      <c r="N10395" t="s">
        <v>18</v>
      </c>
      <c r="O10395" t="s">
        <v>3907</v>
      </c>
      <c r="P10395" t="s">
        <v>6816</v>
      </c>
      <c r="Q10395" t="str">
        <f t="shared" si="1137"/>
        <v>2017</v>
      </c>
      <c r="R10395" t="str">
        <f t="shared" si="1138"/>
        <v>May</v>
      </c>
      <c r="S10395">
        <v>2.1</v>
      </c>
      <c r="T10395" t="s">
        <v>71</v>
      </c>
    </row>
    <row r="10396" spans="1:20" x14ac:dyDescent="0.3">
      <c r="A10396" t="s">
        <v>13576</v>
      </c>
      <c r="B10396" t="s">
        <v>4573</v>
      </c>
      <c r="C10396">
        <v>4.4000000000000004</v>
      </c>
      <c r="D10396">
        <f t="shared" si="1139"/>
        <v>5</v>
      </c>
      <c r="E10396">
        <v>40</v>
      </c>
      <c r="F10396" t="s">
        <v>435</v>
      </c>
      <c r="G10396">
        <f t="shared" si="1134"/>
        <v>13000000</v>
      </c>
      <c r="H10396" s="3" t="s">
        <v>90</v>
      </c>
      <c r="I10396" t="str">
        <f t="shared" si="1135"/>
        <v>5000+</v>
      </c>
      <c r="J10396" s="1">
        <f t="shared" si="1136"/>
        <v>5000</v>
      </c>
      <c r="K10396" t="s">
        <v>17</v>
      </c>
      <c r="L10396" s="2">
        <v>0</v>
      </c>
      <c r="M10396" s="1">
        <f t="shared" si="1140"/>
        <v>0</v>
      </c>
      <c r="N10396" t="s">
        <v>37</v>
      </c>
      <c r="O10396" t="s">
        <v>4574</v>
      </c>
      <c r="P10396" t="s">
        <v>6496</v>
      </c>
      <c r="Q10396" t="str">
        <f t="shared" si="1137"/>
        <v>2016</v>
      </c>
      <c r="R10396" t="str">
        <f t="shared" si="1138"/>
        <v>June</v>
      </c>
      <c r="S10396">
        <v>1</v>
      </c>
      <c r="T10396" t="s">
        <v>157</v>
      </c>
    </row>
    <row r="10397" spans="1:20" x14ac:dyDescent="0.3">
      <c r="A10397" t="s">
        <v>13577</v>
      </c>
      <c r="B10397" t="s">
        <v>3213</v>
      </c>
      <c r="C10397">
        <v>3.5</v>
      </c>
      <c r="D10397">
        <f t="shared" si="1139"/>
        <v>4</v>
      </c>
      <c r="E10397">
        <v>0</v>
      </c>
      <c r="F10397" t="s">
        <v>1677</v>
      </c>
      <c r="G10397">
        <f t="shared" si="1134"/>
        <v>34000000</v>
      </c>
      <c r="H10397" s="3" t="s">
        <v>1147</v>
      </c>
      <c r="I10397" t="str">
        <f t="shared" si="1135"/>
        <v>10+</v>
      </c>
      <c r="J10397" s="1">
        <f t="shared" si="1136"/>
        <v>10</v>
      </c>
      <c r="K10397" t="s">
        <v>17</v>
      </c>
      <c r="L10397" s="2">
        <v>0</v>
      </c>
      <c r="M10397" s="1">
        <f t="shared" si="1140"/>
        <v>0</v>
      </c>
      <c r="N10397" t="s">
        <v>18</v>
      </c>
      <c r="O10397" t="s">
        <v>3215</v>
      </c>
      <c r="P10397" t="s">
        <v>704</v>
      </c>
      <c r="Q10397" t="str">
        <f t="shared" si="1137"/>
        <v>2018</v>
      </c>
      <c r="R10397" t="str">
        <f t="shared" si="1138"/>
        <v>July</v>
      </c>
      <c r="S10397" t="s">
        <v>166</v>
      </c>
      <c r="T10397" t="s">
        <v>71</v>
      </c>
    </row>
    <row r="10398" spans="1:20" x14ac:dyDescent="0.3">
      <c r="A10398" t="s">
        <v>13578</v>
      </c>
      <c r="B10398" t="s">
        <v>3213</v>
      </c>
      <c r="C10398">
        <v>1</v>
      </c>
      <c r="D10398">
        <f t="shared" si="1139"/>
        <v>1</v>
      </c>
      <c r="E10398">
        <v>2</v>
      </c>
      <c r="F10398" t="s">
        <v>60</v>
      </c>
      <c r="G10398">
        <f t="shared" si="1134"/>
        <v>33000000</v>
      </c>
      <c r="H10398" s="3" t="s">
        <v>942</v>
      </c>
      <c r="I10398" t="str">
        <f t="shared" si="1135"/>
        <v>100+</v>
      </c>
      <c r="J10398" s="1">
        <f t="shared" si="1136"/>
        <v>100</v>
      </c>
      <c r="K10398" t="s">
        <v>17</v>
      </c>
      <c r="L10398" s="2">
        <v>0</v>
      </c>
      <c r="M10398" s="1">
        <f t="shared" si="1140"/>
        <v>0</v>
      </c>
      <c r="N10398" t="s">
        <v>18</v>
      </c>
      <c r="O10398" t="s">
        <v>3215</v>
      </c>
      <c r="P10398" t="s">
        <v>371</v>
      </c>
      <c r="Q10398" t="str">
        <f t="shared" si="1137"/>
        <v>2018</v>
      </c>
      <c r="R10398" t="str">
        <f t="shared" si="1138"/>
        <v>July</v>
      </c>
      <c r="S10398" t="s">
        <v>166</v>
      </c>
      <c r="T10398" t="s">
        <v>71</v>
      </c>
    </row>
    <row r="10399" spans="1:20" x14ac:dyDescent="0.3">
      <c r="A10399" t="s">
        <v>13579</v>
      </c>
      <c r="B10399" t="s">
        <v>4573</v>
      </c>
      <c r="C10399">
        <v>3.5</v>
      </c>
      <c r="D10399">
        <f t="shared" si="1139"/>
        <v>4</v>
      </c>
      <c r="E10399">
        <v>38</v>
      </c>
      <c r="F10399" t="s">
        <v>242</v>
      </c>
      <c r="G10399">
        <f t="shared" si="1134"/>
        <v>16000000</v>
      </c>
      <c r="H10399" s="3" t="s">
        <v>16</v>
      </c>
      <c r="I10399" t="str">
        <f t="shared" si="1135"/>
        <v>10000+</v>
      </c>
      <c r="J10399" s="1">
        <f t="shared" si="1136"/>
        <v>10000</v>
      </c>
      <c r="K10399" t="s">
        <v>17</v>
      </c>
      <c r="L10399" s="2">
        <v>0</v>
      </c>
      <c r="M10399" s="1">
        <f t="shared" si="1140"/>
        <v>0</v>
      </c>
      <c r="N10399" t="s">
        <v>37</v>
      </c>
      <c r="O10399" t="s">
        <v>4574</v>
      </c>
      <c r="P10399" t="s">
        <v>9631</v>
      </c>
      <c r="Q10399" t="str">
        <f t="shared" si="1137"/>
        <v>2016</v>
      </c>
      <c r="R10399" t="str">
        <f t="shared" si="1138"/>
        <v>June</v>
      </c>
      <c r="S10399">
        <v>1</v>
      </c>
      <c r="T10399" t="s">
        <v>157</v>
      </c>
    </row>
    <row r="10400" spans="1:20" x14ac:dyDescent="0.3">
      <c r="A10400" t="s">
        <v>13580</v>
      </c>
      <c r="B10400" t="s">
        <v>1997</v>
      </c>
      <c r="C10400">
        <v>3.5</v>
      </c>
      <c r="D10400">
        <f t="shared" si="1139"/>
        <v>4</v>
      </c>
      <c r="E10400">
        <v>9</v>
      </c>
      <c r="F10400" t="s">
        <v>13581</v>
      </c>
      <c r="G10400">
        <f t="shared" si="1134"/>
        <v>992000</v>
      </c>
      <c r="H10400" s="3" t="s">
        <v>1122</v>
      </c>
      <c r="I10400" t="str">
        <f t="shared" si="1135"/>
        <v>500+</v>
      </c>
      <c r="J10400" s="1">
        <f t="shared" si="1136"/>
        <v>500</v>
      </c>
      <c r="K10400" t="s">
        <v>17</v>
      </c>
      <c r="L10400" s="2">
        <v>0</v>
      </c>
      <c r="M10400" s="1">
        <f t="shared" si="1140"/>
        <v>0</v>
      </c>
      <c r="N10400" t="s">
        <v>18</v>
      </c>
      <c r="O10400" t="s">
        <v>1998</v>
      </c>
      <c r="P10400" t="s">
        <v>9546</v>
      </c>
      <c r="Q10400" t="str">
        <f t="shared" si="1137"/>
        <v>2015</v>
      </c>
      <c r="R10400" t="str">
        <f t="shared" si="1138"/>
        <v>June</v>
      </c>
      <c r="S10400">
        <v>1</v>
      </c>
      <c r="T10400" t="s">
        <v>76</v>
      </c>
    </row>
    <row r="10401" spans="1:20" x14ac:dyDescent="0.3">
      <c r="A10401" t="s">
        <v>13582</v>
      </c>
      <c r="B10401" t="s">
        <v>4573</v>
      </c>
      <c r="C10401">
        <v>3.5</v>
      </c>
      <c r="D10401">
        <f t="shared" si="1139"/>
        <v>4</v>
      </c>
      <c r="E10401">
        <v>9</v>
      </c>
      <c r="F10401" t="s">
        <v>276</v>
      </c>
      <c r="G10401">
        <f t="shared" si="1134"/>
        <v>18000000</v>
      </c>
      <c r="H10401" s="3" t="s">
        <v>719</v>
      </c>
      <c r="I10401" t="str">
        <f t="shared" si="1135"/>
        <v>1000+</v>
      </c>
      <c r="J10401" s="1">
        <f t="shared" si="1136"/>
        <v>1000</v>
      </c>
      <c r="K10401" t="s">
        <v>17</v>
      </c>
      <c r="L10401" s="2">
        <v>0</v>
      </c>
      <c r="M10401" s="1">
        <f t="shared" si="1140"/>
        <v>0</v>
      </c>
      <c r="N10401" t="s">
        <v>37</v>
      </c>
      <c r="O10401" t="s">
        <v>4574</v>
      </c>
      <c r="P10401" t="s">
        <v>763</v>
      </c>
      <c r="Q10401" t="str">
        <f t="shared" si="1137"/>
        <v>2018</v>
      </c>
      <c r="R10401" t="str">
        <f t="shared" si="1138"/>
        <v>June</v>
      </c>
      <c r="S10401">
        <v>1</v>
      </c>
      <c r="T10401" t="s">
        <v>71</v>
      </c>
    </row>
    <row r="10402" spans="1:20" x14ac:dyDescent="0.3">
      <c r="A10402" t="s">
        <v>13583</v>
      </c>
      <c r="B10402" t="s">
        <v>2910</v>
      </c>
      <c r="C10402">
        <v>3.5</v>
      </c>
      <c r="D10402">
        <f t="shared" si="1139"/>
        <v>4</v>
      </c>
      <c r="E10402">
        <v>4</v>
      </c>
      <c r="F10402" t="s">
        <v>1200</v>
      </c>
      <c r="G10402">
        <f t="shared" si="1134"/>
        <v>8100000</v>
      </c>
      <c r="H10402" s="3" t="s">
        <v>1122</v>
      </c>
      <c r="I10402" t="str">
        <f t="shared" si="1135"/>
        <v>500+</v>
      </c>
      <c r="J10402" s="1">
        <f t="shared" si="1136"/>
        <v>500</v>
      </c>
      <c r="K10402" t="s">
        <v>17</v>
      </c>
      <c r="L10402" s="2">
        <v>0</v>
      </c>
      <c r="M10402" s="1">
        <f t="shared" si="1140"/>
        <v>0</v>
      </c>
      <c r="N10402" t="s">
        <v>37</v>
      </c>
      <c r="O10402" t="s">
        <v>2548</v>
      </c>
      <c r="P10402" t="s">
        <v>12158</v>
      </c>
      <c r="Q10402" t="str">
        <f t="shared" si="1137"/>
        <v>2016</v>
      </c>
      <c r="R10402" t="str">
        <f t="shared" si="1138"/>
        <v>November</v>
      </c>
      <c r="S10402">
        <v>1</v>
      </c>
      <c r="T10402" t="s">
        <v>76</v>
      </c>
    </row>
    <row r="10403" spans="1:20" x14ac:dyDescent="0.3">
      <c r="A10403" t="s">
        <v>13584</v>
      </c>
      <c r="B10403" t="s">
        <v>4573</v>
      </c>
      <c r="C10403">
        <v>4.2</v>
      </c>
      <c r="D10403">
        <f t="shared" si="1139"/>
        <v>5</v>
      </c>
      <c r="E10403">
        <v>13</v>
      </c>
      <c r="F10403" t="s">
        <v>164</v>
      </c>
      <c r="G10403">
        <f t="shared" si="1134"/>
        <v>15000000</v>
      </c>
      <c r="H10403" s="3" t="s">
        <v>719</v>
      </c>
      <c r="I10403" t="str">
        <f t="shared" si="1135"/>
        <v>1000+</v>
      </c>
      <c r="J10403" s="1">
        <f t="shared" si="1136"/>
        <v>1000</v>
      </c>
      <c r="K10403" t="s">
        <v>17</v>
      </c>
      <c r="L10403" s="2">
        <v>0</v>
      </c>
      <c r="M10403" s="1">
        <f t="shared" si="1140"/>
        <v>0</v>
      </c>
      <c r="N10403" t="s">
        <v>37</v>
      </c>
      <c r="O10403" t="s">
        <v>4574</v>
      </c>
      <c r="P10403" t="s">
        <v>13585</v>
      </c>
      <c r="Q10403" t="str">
        <f t="shared" si="1137"/>
        <v>2016</v>
      </c>
      <c r="R10403" t="str">
        <f t="shared" si="1138"/>
        <v>June</v>
      </c>
      <c r="S10403">
        <v>1</v>
      </c>
      <c r="T10403" t="s">
        <v>157</v>
      </c>
    </row>
    <row r="10404" spans="1:20" x14ac:dyDescent="0.3">
      <c r="A10404" t="s">
        <v>13586</v>
      </c>
      <c r="B10404" t="s">
        <v>2910</v>
      </c>
      <c r="C10404">
        <v>4.8</v>
      </c>
      <c r="D10404">
        <f t="shared" si="1139"/>
        <v>5</v>
      </c>
      <c r="E10404">
        <v>10</v>
      </c>
      <c r="F10404" t="s">
        <v>386</v>
      </c>
      <c r="G10404">
        <f t="shared" si="1134"/>
        <v>8199999.9999999991</v>
      </c>
      <c r="H10404" s="3" t="s">
        <v>719</v>
      </c>
      <c r="I10404" t="str">
        <f t="shared" si="1135"/>
        <v>1000+</v>
      </c>
      <c r="J10404" s="1">
        <f t="shared" si="1136"/>
        <v>1000</v>
      </c>
      <c r="K10404" t="s">
        <v>17</v>
      </c>
      <c r="L10404" s="2">
        <v>0</v>
      </c>
      <c r="M10404" s="1">
        <f t="shared" si="1140"/>
        <v>0</v>
      </c>
      <c r="N10404" t="s">
        <v>37</v>
      </c>
      <c r="O10404" t="s">
        <v>2548</v>
      </c>
      <c r="P10404" t="s">
        <v>8476</v>
      </c>
      <c r="Q10404" t="str">
        <f t="shared" si="1137"/>
        <v>2016</v>
      </c>
      <c r="R10404" t="str">
        <f t="shared" si="1138"/>
        <v>December</v>
      </c>
      <c r="S10404">
        <v>1</v>
      </c>
      <c r="T10404" t="s">
        <v>76</v>
      </c>
    </row>
    <row r="10405" spans="1:20" x14ac:dyDescent="0.3">
      <c r="A10405" t="s">
        <v>13587</v>
      </c>
      <c r="B10405" t="s">
        <v>2910</v>
      </c>
      <c r="C10405">
        <v>5</v>
      </c>
      <c r="D10405">
        <f t="shared" si="1139"/>
        <v>5</v>
      </c>
      <c r="E10405">
        <v>5</v>
      </c>
      <c r="F10405" t="s">
        <v>1200</v>
      </c>
      <c r="G10405">
        <f t="shared" si="1134"/>
        <v>8100000</v>
      </c>
      <c r="H10405" s="3" t="s">
        <v>719</v>
      </c>
      <c r="I10405" t="str">
        <f t="shared" si="1135"/>
        <v>1000+</v>
      </c>
      <c r="J10405" s="1">
        <f t="shared" si="1136"/>
        <v>1000</v>
      </c>
      <c r="K10405" t="s">
        <v>17</v>
      </c>
      <c r="L10405" s="2">
        <v>0</v>
      </c>
      <c r="M10405" s="1">
        <f t="shared" si="1140"/>
        <v>0</v>
      </c>
      <c r="N10405" t="s">
        <v>37</v>
      </c>
      <c r="O10405" t="s">
        <v>2548</v>
      </c>
      <c r="P10405" t="s">
        <v>7810</v>
      </c>
      <c r="Q10405" t="str">
        <f t="shared" si="1137"/>
        <v>2016</v>
      </c>
      <c r="R10405" t="str">
        <f t="shared" si="1138"/>
        <v>December</v>
      </c>
      <c r="S10405">
        <v>1</v>
      </c>
      <c r="T10405" t="s">
        <v>76</v>
      </c>
    </row>
    <row r="10406" spans="1:20" x14ac:dyDescent="0.3">
      <c r="A10406" t="s">
        <v>13588</v>
      </c>
      <c r="B10406" t="s">
        <v>2519</v>
      </c>
      <c r="C10406">
        <v>4.3</v>
      </c>
      <c r="D10406">
        <f t="shared" si="1139"/>
        <v>5</v>
      </c>
      <c r="E10406">
        <v>320334</v>
      </c>
      <c r="F10406" t="s">
        <v>227</v>
      </c>
      <c r="G10406">
        <f t="shared" si="1134"/>
        <v>27000000</v>
      </c>
      <c r="H10406" s="3" t="s">
        <v>36</v>
      </c>
      <c r="I10406" t="str">
        <f t="shared" si="1135"/>
        <v>50000000+</v>
      </c>
      <c r="J10406" s="1">
        <f t="shared" si="1136"/>
        <v>50000000</v>
      </c>
      <c r="K10406" t="s">
        <v>17</v>
      </c>
      <c r="L10406" s="2">
        <v>0</v>
      </c>
      <c r="M10406" s="1">
        <f t="shared" si="1140"/>
        <v>0</v>
      </c>
      <c r="N10406" t="s">
        <v>37</v>
      </c>
      <c r="O10406" t="s">
        <v>2538</v>
      </c>
      <c r="P10406" t="s">
        <v>13353</v>
      </c>
      <c r="Q10406" t="str">
        <f t="shared" si="1137"/>
        <v>2018</v>
      </c>
      <c r="R10406" t="str">
        <f t="shared" si="1138"/>
        <v>August</v>
      </c>
      <c r="S10406" t="s">
        <v>2975</v>
      </c>
      <c r="T10406" t="s">
        <v>71</v>
      </c>
    </row>
    <row r="10407" spans="1:20" x14ac:dyDescent="0.3">
      <c r="A10407" t="s">
        <v>13589</v>
      </c>
      <c r="B10407" t="s">
        <v>2910</v>
      </c>
      <c r="C10407">
        <v>4.4000000000000004</v>
      </c>
      <c r="D10407">
        <f t="shared" si="1139"/>
        <v>5</v>
      </c>
      <c r="E10407">
        <v>108</v>
      </c>
      <c r="F10407" t="s">
        <v>39</v>
      </c>
      <c r="G10407">
        <f t="shared" si="1134"/>
        <v>1000</v>
      </c>
      <c r="H10407" s="3" t="s">
        <v>90</v>
      </c>
      <c r="I10407" t="str">
        <f t="shared" si="1135"/>
        <v>5000+</v>
      </c>
      <c r="J10407" s="1">
        <f t="shared" si="1136"/>
        <v>5000</v>
      </c>
      <c r="K10407" t="s">
        <v>17</v>
      </c>
      <c r="L10407" s="2">
        <v>0</v>
      </c>
      <c r="M10407" s="1">
        <f t="shared" si="1140"/>
        <v>0</v>
      </c>
      <c r="N10407" t="s">
        <v>18</v>
      </c>
      <c r="O10407" t="s">
        <v>1216</v>
      </c>
      <c r="P10407" t="s">
        <v>2121</v>
      </c>
      <c r="Q10407" t="str">
        <f t="shared" si="1137"/>
        <v>2018</v>
      </c>
      <c r="R10407" t="str">
        <f t="shared" si="1138"/>
        <v>March</v>
      </c>
      <c r="S10407" t="s">
        <v>2025</v>
      </c>
      <c r="T10407" t="s">
        <v>46</v>
      </c>
    </row>
    <row r="10408" spans="1:20" x14ac:dyDescent="0.3">
      <c r="A10408" t="s">
        <v>13590</v>
      </c>
      <c r="B10408" t="s">
        <v>3213</v>
      </c>
      <c r="C10408">
        <v>4.5</v>
      </c>
      <c r="D10408">
        <f t="shared" si="1139"/>
        <v>5</v>
      </c>
      <c r="E10408">
        <v>30</v>
      </c>
      <c r="F10408" t="s">
        <v>3711</v>
      </c>
      <c r="G10408">
        <f t="shared" si="1134"/>
        <v>4099999.9999999995</v>
      </c>
      <c r="H10408" s="3" t="s">
        <v>719</v>
      </c>
      <c r="I10408" t="str">
        <f t="shared" si="1135"/>
        <v>1000+</v>
      </c>
      <c r="J10408" s="1">
        <f t="shared" si="1136"/>
        <v>1000</v>
      </c>
      <c r="K10408" t="s">
        <v>17</v>
      </c>
      <c r="L10408" s="2">
        <v>0</v>
      </c>
      <c r="M10408" s="1">
        <f t="shared" si="1140"/>
        <v>0</v>
      </c>
      <c r="N10408" t="s">
        <v>18</v>
      </c>
      <c r="O10408" t="s">
        <v>3215</v>
      </c>
      <c r="P10408" t="s">
        <v>6923</v>
      </c>
      <c r="Q10408" t="str">
        <f t="shared" si="1137"/>
        <v>2017</v>
      </c>
      <c r="R10408" t="str">
        <f t="shared" si="1138"/>
        <v>June</v>
      </c>
      <c r="S10408" t="s">
        <v>699</v>
      </c>
      <c r="T10408" t="s">
        <v>22</v>
      </c>
    </row>
    <row r="10409" spans="1:20" x14ac:dyDescent="0.3">
      <c r="A10409" t="s">
        <v>13591</v>
      </c>
      <c r="B10409" t="s">
        <v>2910</v>
      </c>
      <c r="C10409">
        <v>3.5</v>
      </c>
      <c r="D10409">
        <f t="shared" si="1139"/>
        <v>4</v>
      </c>
      <c r="E10409">
        <v>9</v>
      </c>
      <c r="F10409" t="s">
        <v>78</v>
      </c>
      <c r="G10409">
        <f t="shared" si="1134"/>
        <v>20000000</v>
      </c>
      <c r="H10409" s="3" t="s">
        <v>1122</v>
      </c>
      <c r="I10409" t="str">
        <f t="shared" si="1135"/>
        <v>500+</v>
      </c>
      <c r="J10409" s="1">
        <f t="shared" si="1136"/>
        <v>500</v>
      </c>
      <c r="K10409" t="s">
        <v>17</v>
      </c>
      <c r="L10409" s="2">
        <v>0</v>
      </c>
      <c r="M10409" s="1">
        <f t="shared" si="1140"/>
        <v>0</v>
      </c>
      <c r="N10409" t="s">
        <v>18</v>
      </c>
      <c r="O10409" t="s">
        <v>1216</v>
      </c>
      <c r="P10409" t="s">
        <v>3620</v>
      </c>
      <c r="Q10409" t="str">
        <f t="shared" si="1137"/>
        <v>2017</v>
      </c>
      <c r="R10409" t="str">
        <f t="shared" si="1138"/>
        <v>November</v>
      </c>
      <c r="S10409" t="s">
        <v>689</v>
      </c>
      <c r="T10409" t="s">
        <v>46</v>
      </c>
    </row>
    <row r="10410" spans="1:20" x14ac:dyDescent="0.3">
      <c r="A10410" t="s">
        <v>13592</v>
      </c>
      <c r="B10410" t="s">
        <v>505</v>
      </c>
      <c r="C10410">
        <v>4.9000000000000004</v>
      </c>
      <c r="D10410">
        <f t="shared" si="1139"/>
        <v>5</v>
      </c>
      <c r="E10410">
        <v>27</v>
      </c>
      <c r="F10410" t="s">
        <v>123</v>
      </c>
      <c r="G10410">
        <f t="shared" si="1134"/>
        <v>6000000</v>
      </c>
      <c r="H10410" s="3" t="s">
        <v>942</v>
      </c>
      <c r="I10410" t="str">
        <f t="shared" si="1135"/>
        <v>100+</v>
      </c>
      <c r="J10410" s="1">
        <f t="shared" si="1136"/>
        <v>100</v>
      </c>
      <c r="K10410" t="s">
        <v>17</v>
      </c>
      <c r="L10410" s="2">
        <v>0</v>
      </c>
      <c r="M10410" s="1">
        <f t="shared" si="1140"/>
        <v>0</v>
      </c>
      <c r="N10410" t="s">
        <v>18</v>
      </c>
      <c r="O10410" t="s">
        <v>506</v>
      </c>
      <c r="P10410" t="s">
        <v>192</v>
      </c>
      <c r="Q10410" t="str">
        <f t="shared" si="1137"/>
        <v>2018</v>
      </c>
      <c r="R10410" t="str">
        <f t="shared" si="1138"/>
        <v>July</v>
      </c>
      <c r="S10410" t="s">
        <v>9536</v>
      </c>
      <c r="T10410" t="s">
        <v>76</v>
      </c>
    </row>
    <row r="10411" spans="1:20" x14ac:dyDescent="0.3">
      <c r="A10411" t="s">
        <v>13593</v>
      </c>
      <c r="B10411" t="s">
        <v>4573</v>
      </c>
      <c r="C10411">
        <v>3.5</v>
      </c>
      <c r="D10411">
        <f t="shared" si="1139"/>
        <v>4</v>
      </c>
      <c r="E10411">
        <v>4</v>
      </c>
      <c r="F10411" t="s">
        <v>96</v>
      </c>
      <c r="G10411">
        <f t="shared" si="1134"/>
        <v>17000000</v>
      </c>
      <c r="H10411" s="3" t="s">
        <v>1122</v>
      </c>
      <c r="I10411" t="str">
        <f t="shared" si="1135"/>
        <v>500+</v>
      </c>
      <c r="J10411" s="1">
        <f t="shared" si="1136"/>
        <v>500</v>
      </c>
      <c r="K10411" t="s">
        <v>17</v>
      </c>
      <c r="L10411" s="2">
        <v>0</v>
      </c>
      <c r="M10411" s="1">
        <f t="shared" si="1140"/>
        <v>0</v>
      </c>
      <c r="N10411" t="s">
        <v>37</v>
      </c>
      <c r="O10411" t="s">
        <v>4574</v>
      </c>
      <c r="P10411" t="s">
        <v>6496</v>
      </c>
      <c r="Q10411" t="str">
        <f t="shared" si="1137"/>
        <v>2016</v>
      </c>
      <c r="R10411" t="str">
        <f t="shared" si="1138"/>
        <v>June</v>
      </c>
      <c r="S10411">
        <v>1</v>
      </c>
      <c r="T10411" t="s">
        <v>157</v>
      </c>
    </row>
    <row r="10412" spans="1:20" x14ac:dyDescent="0.3">
      <c r="A10412" t="s">
        <v>13594</v>
      </c>
      <c r="B10412" t="s">
        <v>2910</v>
      </c>
      <c r="C10412">
        <v>3.5</v>
      </c>
      <c r="D10412">
        <f t="shared" si="1139"/>
        <v>4</v>
      </c>
      <c r="E10412">
        <v>4</v>
      </c>
      <c r="F10412" t="s">
        <v>680</v>
      </c>
      <c r="G10412">
        <f t="shared" si="1134"/>
        <v>4700000</v>
      </c>
      <c r="H10412" s="3" t="s">
        <v>942</v>
      </c>
      <c r="I10412" t="str">
        <f t="shared" si="1135"/>
        <v>100+</v>
      </c>
      <c r="J10412" s="1">
        <f t="shared" si="1136"/>
        <v>100</v>
      </c>
      <c r="K10412" t="s">
        <v>17</v>
      </c>
      <c r="L10412" s="2">
        <v>0</v>
      </c>
      <c r="M10412" s="1">
        <f t="shared" si="1140"/>
        <v>0</v>
      </c>
      <c r="N10412" t="s">
        <v>37</v>
      </c>
      <c r="O10412" t="s">
        <v>2548</v>
      </c>
      <c r="P10412" t="s">
        <v>1435</v>
      </c>
      <c r="Q10412" t="str">
        <f t="shared" si="1137"/>
        <v>2017</v>
      </c>
      <c r="R10412" t="str">
        <f t="shared" si="1138"/>
        <v>July</v>
      </c>
      <c r="S10412">
        <v>1</v>
      </c>
      <c r="T10412" t="s">
        <v>22</v>
      </c>
    </row>
    <row r="10413" spans="1:20" x14ac:dyDescent="0.3">
      <c r="A10413" t="s">
        <v>13595</v>
      </c>
      <c r="B10413" t="s">
        <v>4573</v>
      </c>
      <c r="C10413">
        <v>3.5</v>
      </c>
      <c r="D10413">
        <f t="shared" si="1139"/>
        <v>4</v>
      </c>
      <c r="E10413">
        <v>14</v>
      </c>
      <c r="F10413" t="s">
        <v>24</v>
      </c>
      <c r="G10413">
        <f t="shared" si="1134"/>
        <v>14000000</v>
      </c>
      <c r="H10413" s="3" t="s">
        <v>719</v>
      </c>
      <c r="I10413" t="str">
        <f t="shared" si="1135"/>
        <v>1000+</v>
      </c>
      <c r="J10413" s="1">
        <f t="shared" si="1136"/>
        <v>1000</v>
      </c>
      <c r="K10413" t="s">
        <v>17</v>
      </c>
      <c r="L10413" s="2">
        <v>0</v>
      </c>
      <c r="M10413" s="1">
        <f t="shared" si="1140"/>
        <v>0</v>
      </c>
      <c r="N10413" t="s">
        <v>37</v>
      </c>
      <c r="O10413" t="s">
        <v>4574</v>
      </c>
      <c r="P10413" t="s">
        <v>9631</v>
      </c>
      <c r="Q10413" t="str">
        <f t="shared" si="1137"/>
        <v>2016</v>
      </c>
      <c r="R10413" t="str">
        <f t="shared" si="1138"/>
        <v>June</v>
      </c>
      <c r="S10413">
        <v>1</v>
      </c>
      <c r="T10413" t="s">
        <v>157</v>
      </c>
    </row>
    <row r="10414" spans="1:20" x14ac:dyDescent="0.3">
      <c r="A10414" t="s">
        <v>13596</v>
      </c>
      <c r="B10414" t="s">
        <v>2910</v>
      </c>
      <c r="C10414">
        <v>5</v>
      </c>
      <c r="D10414">
        <f t="shared" si="1139"/>
        <v>5</v>
      </c>
      <c r="E10414">
        <v>4</v>
      </c>
      <c r="F10414" t="s">
        <v>1035</v>
      </c>
      <c r="G10414">
        <f t="shared" si="1134"/>
        <v>5800000</v>
      </c>
      <c r="H10414" s="3" t="s">
        <v>942</v>
      </c>
      <c r="I10414" t="str">
        <f t="shared" si="1135"/>
        <v>100+</v>
      </c>
      <c r="J10414" s="1">
        <f t="shared" si="1136"/>
        <v>100</v>
      </c>
      <c r="K10414" t="s">
        <v>17</v>
      </c>
      <c r="L10414" s="2">
        <v>0</v>
      </c>
      <c r="M10414" s="1">
        <f t="shared" si="1140"/>
        <v>0</v>
      </c>
      <c r="N10414" t="s">
        <v>18</v>
      </c>
      <c r="O10414" t="s">
        <v>1216</v>
      </c>
      <c r="P10414" t="s">
        <v>2586</v>
      </c>
      <c r="Q10414" t="str">
        <f t="shared" si="1137"/>
        <v>2018</v>
      </c>
      <c r="R10414" t="str">
        <f t="shared" si="1138"/>
        <v>April</v>
      </c>
      <c r="S10414" t="s">
        <v>210</v>
      </c>
      <c r="T10414" t="s">
        <v>22</v>
      </c>
    </row>
    <row r="10415" spans="1:20" x14ac:dyDescent="0.3">
      <c r="A10415" t="s">
        <v>13597</v>
      </c>
      <c r="B10415" t="s">
        <v>1680</v>
      </c>
      <c r="C10415">
        <v>3.5</v>
      </c>
      <c r="D10415">
        <f t="shared" si="1139"/>
        <v>4</v>
      </c>
      <c r="E10415">
        <v>0</v>
      </c>
      <c r="F10415" t="s">
        <v>391</v>
      </c>
      <c r="G10415">
        <f t="shared" si="1134"/>
        <v>9900000</v>
      </c>
      <c r="H10415" s="3" t="s">
        <v>1178</v>
      </c>
      <c r="I10415" t="str">
        <f t="shared" si="1135"/>
        <v>1+</v>
      </c>
      <c r="J10415" s="1">
        <f t="shared" si="1136"/>
        <v>1</v>
      </c>
      <c r="K10415" t="s">
        <v>17</v>
      </c>
      <c r="L10415" s="2">
        <v>0</v>
      </c>
      <c r="M10415" s="1">
        <f t="shared" si="1140"/>
        <v>0</v>
      </c>
      <c r="N10415" t="s">
        <v>18</v>
      </c>
      <c r="O10415" t="s">
        <v>1681</v>
      </c>
      <c r="P10415" t="s">
        <v>192</v>
      </c>
      <c r="Q10415" t="str">
        <f t="shared" si="1137"/>
        <v>2018</v>
      </c>
      <c r="R10415" t="str">
        <f t="shared" si="1138"/>
        <v>July</v>
      </c>
      <c r="S10415" t="s">
        <v>21</v>
      </c>
      <c r="T10415" t="s">
        <v>71</v>
      </c>
    </row>
    <row r="10416" spans="1:20" x14ac:dyDescent="0.3">
      <c r="A10416" t="s">
        <v>13598</v>
      </c>
      <c r="B10416" t="s">
        <v>2910</v>
      </c>
      <c r="C10416">
        <v>3.5</v>
      </c>
      <c r="D10416">
        <f t="shared" si="1139"/>
        <v>4</v>
      </c>
      <c r="E10416">
        <v>40</v>
      </c>
      <c r="F10416" t="s">
        <v>391</v>
      </c>
      <c r="G10416">
        <f t="shared" si="1134"/>
        <v>9900000</v>
      </c>
      <c r="H10416" s="3" t="s">
        <v>719</v>
      </c>
      <c r="I10416" t="str">
        <f t="shared" si="1135"/>
        <v>1000+</v>
      </c>
      <c r="J10416" s="1">
        <f t="shared" si="1136"/>
        <v>1000</v>
      </c>
      <c r="K10416" t="s">
        <v>17</v>
      </c>
      <c r="L10416" s="2">
        <v>0</v>
      </c>
      <c r="M10416" s="1">
        <f t="shared" si="1140"/>
        <v>0</v>
      </c>
      <c r="N10416" t="s">
        <v>18</v>
      </c>
      <c r="O10416" t="s">
        <v>1216</v>
      </c>
      <c r="P10416" t="s">
        <v>1977</v>
      </c>
      <c r="Q10416" t="str">
        <f t="shared" si="1137"/>
        <v>2018</v>
      </c>
      <c r="R10416" t="str">
        <f t="shared" si="1138"/>
        <v>May</v>
      </c>
      <c r="S10416" t="s">
        <v>1249</v>
      </c>
      <c r="T10416" t="s">
        <v>22</v>
      </c>
    </row>
    <row r="10417" spans="1:20" x14ac:dyDescent="0.3">
      <c r="A10417" t="s">
        <v>13599</v>
      </c>
      <c r="B10417" t="s">
        <v>2519</v>
      </c>
      <c r="C10417">
        <v>4.2</v>
      </c>
      <c r="D10417">
        <f t="shared" si="1139"/>
        <v>5</v>
      </c>
      <c r="E10417">
        <v>28151</v>
      </c>
      <c r="F10417" t="s">
        <v>1083</v>
      </c>
      <c r="G10417">
        <f t="shared" si="1134"/>
        <v>49000000</v>
      </c>
      <c r="H10417" s="3" t="s">
        <v>56</v>
      </c>
      <c r="I10417" t="str">
        <f t="shared" si="1135"/>
        <v>1000000+</v>
      </c>
      <c r="J10417" s="1">
        <f t="shared" si="1136"/>
        <v>1000000</v>
      </c>
      <c r="K10417" t="s">
        <v>17</v>
      </c>
      <c r="L10417" s="2">
        <v>0</v>
      </c>
      <c r="M10417" s="1">
        <f t="shared" si="1140"/>
        <v>0</v>
      </c>
      <c r="N10417" t="s">
        <v>111</v>
      </c>
      <c r="O10417" t="s">
        <v>2588</v>
      </c>
      <c r="P10417" t="s">
        <v>4835</v>
      </c>
      <c r="Q10417" t="str">
        <f t="shared" si="1137"/>
        <v>2016</v>
      </c>
      <c r="R10417" t="str">
        <f t="shared" si="1138"/>
        <v>December</v>
      </c>
      <c r="S10417">
        <v>1.2</v>
      </c>
      <c r="T10417" t="s">
        <v>157</v>
      </c>
    </row>
    <row r="10418" spans="1:20" x14ac:dyDescent="0.3">
      <c r="A10418" t="s">
        <v>13600</v>
      </c>
      <c r="B10418" t="s">
        <v>4573</v>
      </c>
      <c r="C10418">
        <v>4.2</v>
      </c>
      <c r="D10418">
        <f t="shared" si="1139"/>
        <v>5</v>
      </c>
      <c r="E10418">
        <v>4</v>
      </c>
      <c r="F10418" t="s">
        <v>24</v>
      </c>
      <c r="G10418">
        <f t="shared" si="1134"/>
        <v>14000000</v>
      </c>
      <c r="H10418" s="3" t="s">
        <v>942</v>
      </c>
      <c r="I10418" t="str">
        <f t="shared" si="1135"/>
        <v>100+</v>
      </c>
      <c r="J10418" s="1">
        <f t="shared" si="1136"/>
        <v>100</v>
      </c>
      <c r="K10418" t="s">
        <v>17</v>
      </c>
      <c r="L10418" s="2">
        <v>0</v>
      </c>
      <c r="M10418" s="1">
        <f t="shared" si="1140"/>
        <v>0</v>
      </c>
      <c r="N10418" t="s">
        <v>37</v>
      </c>
      <c r="O10418" t="s">
        <v>4574</v>
      </c>
      <c r="P10418" t="s">
        <v>6459</v>
      </c>
      <c r="Q10418" t="str">
        <f t="shared" si="1137"/>
        <v>2016</v>
      </c>
      <c r="R10418" t="str">
        <f t="shared" si="1138"/>
        <v>July</v>
      </c>
      <c r="S10418">
        <v>1</v>
      </c>
      <c r="T10418" t="s">
        <v>157</v>
      </c>
    </row>
    <row r="10419" spans="1:20" x14ac:dyDescent="0.3">
      <c r="A10419" t="s">
        <v>13601</v>
      </c>
      <c r="B10419" t="s">
        <v>2910</v>
      </c>
      <c r="C10419">
        <v>3.5</v>
      </c>
      <c r="D10419">
        <f t="shared" si="1139"/>
        <v>4</v>
      </c>
      <c r="E10419">
        <v>2</v>
      </c>
      <c r="F10419" t="s">
        <v>1413</v>
      </c>
      <c r="G10419">
        <f t="shared" si="1134"/>
        <v>7600000</v>
      </c>
      <c r="H10419" s="3" t="s">
        <v>1122</v>
      </c>
      <c r="I10419" t="str">
        <f t="shared" si="1135"/>
        <v>500+</v>
      </c>
      <c r="J10419" s="1">
        <f t="shared" si="1136"/>
        <v>500</v>
      </c>
      <c r="K10419" t="s">
        <v>17</v>
      </c>
      <c r="L10419" s="2">
        <v>0</v>
      </c>
      <c r="M10419" s="1">
        <f t="shared" si="1140"/>
        <v>0</v>
      </c>
      <c r="N10419" t="s">
        <v>37</v>
      </c>
      <c r="O10419" t="s">
        <v>2548</v>
      </c>
      <c r="P10419" t="s">
        <v>8397</v>
      </c>
      <c r="Q10419" t="str">
        <f t="shared" si="1137"/>
        <v>2016</v>
      </c>
      <c r="R10419" t="str">
        <f t="shared" si="1138"/>
        <v>November</v>
      </c>
      <c r="S10419">
        <v>1</v>
      </c>
      <c r="T10419" t="s">
        <v>76</v>
      </c>
    </row>
    <row r="10420" spans="1:20" x14ac:dyDescent="0.3">
      <c r="A10420" t="s">
        <v>13602</v>
      </c>
      <c r="B10420" t="s">
        <v>2910</v>
      </c>
      <c r="C10420">
        <v>3.5</v>
      </c>
      <c r="D10420">
        <f t="shared" si="1139"/>
        <v>4</v>
      </c>
      <c r="E10420">
        <v>3</v>
      </c>
      <c r="F10420" t="s">
        <v>723</v>
      </c>
      <c r="G10420">
        <f t="shared" si="1134"/>
        <v>7800000</v>
      </c>
      <c r="H10420" s="3" t="s">
        <v>719</v>
      </c>
      <c r="I10420" t="str">
        <f t="shared" si="1135"/>
        <v>1000+</v>
      </c>
      <c r="J10420" s="1">
        <f t="shared" si="1136"/>
        <v>1000</v>
      </c>
      <c r="K10420" t="s">
        <v>17</v>
      </c>
      <c r="L10420" s="2">
        <v>0</v>
      </c>
      <c r="M10420" s="1">
        <f t="shared" si="1140"/>
        <v>0</v>
      </c>
      <c r="N10420" t="s">
        <v>37</v>
      </c>
      <c r="O10420" t="s">
        <v>2548</v>
      </c>
      <c r="P10420" t="s">
        <v>7810</v>
      </c>
      <c r="Q10420" t="str">
        <f t="shared" si="1137"/>
        <v>2016</v>
      </c>
      <c r="R10420" t="str">
        <f t="shared" si="1138"/>
        <v>December</v>
      </c>
      <c r="S10420">
        <v>1</v>
      </c>
      <c r="T10420" t="s">
        <v>76</v>
      </c>
    </row>
    <row r="10421" spans="1:20" x14ac:dyDescent="0.3">
      <c r="A10421" t="s">
        <v>13603</v>
      </c>
      <c r="B10421" t="s">
        <v>2910</v>
      </c>
      <c r="C10421">
        <v>4</v>
      </c>
      <c r="D10421">
        <f t="shared" si="1139"/>
        <v>4</v>
      </c>
      <c r="E10421">
        <v>73185</v>
      </c>
      <c r="F10421" t="s">
        <v>644</v>
      </c>
      <c r="G10421">
        <f t="shared" si="1134"/>
        <v>46000000</v>
      </c>
      <c r="H10421" s="3" t="s">
        <v>31</v>
      </c>
      <c r="I10421" t="str">
        <f t="shared" si="1135"/>
        <v>5000000+</v>
      </c>
      <c r="J10421" s="1">
        <f t="shared" si="1136"/>
        <v>5000000</v>
      </c>
      <c r="K10421" t="s">
        <v>17</v>
      </c>
      <c r="L10421" s="2">
        <v>0</v>
      </c>
      <c r="M10421" s="1">
        <f t="shared" si="1140"/>
        <v>0</v>
      </c>
      <c r="N10421" t="s">
        <v>37</v>
      </c>
      <c r="O10421" t="s">
        <v>2652</v>
      </c>
      <c r="P10421" t="s">
        <v>4877</v>
      </c>
      <c r="Q10421" t="str">
        <f t="shared" si="1137"/>
        <v>2017</v>
      </c>
      <c r="R10421" t="str">
        <f t="shared" si="1138"/>
        <v>November</v>
      </c>
      <c r="S10421">
        <v>1.6</v>
      </c>
      <c r="T10421" t="s">
        <v>76</v>
      </c>
    </row>
    <row r="10422" spans="1:20" x14ac:dyDescent="0.3">
      <c r="A10422" t="s">
        <v>13604</v>
      </c>
      <c r="B10422" t="s">
        <v>1680</v>
      </c>
      <c r="C10422">
        <v>2.1</v>
      </c>
      <c r="D10422">
        <f t="shared" si="1139"/>
        <v>3</v>
      </c>
      <c r="E10422">
        <v>232</v>
      </c>
      <c r="F10422" t="s">
        <v>55</v>
      </c>
      <c r="G10422">
        <f t="shared" si="1134"/>
        <v>29000000</v>
      </c>
      <c r="H10422" s="3" t="s">
        <v>16</v>
      </c>
      <c r="I10422" t="str">
        <f t="shared" si="1135"/>
        <v>10000+</v>
      </c>
      <c r="J10422" s="1">
        <f t="shared" si="1136"/>
        <v>10000</v>
      </c>
      <c r="K10422" t="s">
        <v>17</v>
      </c>
      <c r="L10422" s="2">
        <v>0</v>
      </c>
      <c r="M10422" s="1">
        <f t="shared" si="1140"/>
        <v>0</v>
      </c>
      <c r="N10422" t="s">
        <v>18</v>
      </c>
      <c r="O10422" t="s">
        <v>1681</v>
      </c>
      <c r="P10422" t="s">
        <v>1841</v>
      </c>
      <c r="Q10422" t="str">
        <f t="shared" si="1137"/>
        <v>2018</v>
      </c>
      <c r="R10422" t="str">
        <f t="shared" si="1138"/>
        <v>May</v>
      </c>
      <c r="S10422" t="s">
        <v>10178</v>
      </c>
      <c r="T10422" t="s">
        <v>245</v>
      </c>
    </row>
    <row r="10423" spans="1:20" x14ac:dyDescent="0.3">
      <c r="A10423" t="s">
        <v>13605</v>
      </c>
      <c r="B10423" t="s">
        <v>4390</v>
      </c>
      <c r="C10423">
        <v>3.5</v>
      </c>
      <c r="D10423">
        <f t="shared" si="1139"/>
        <v>4</v>
      </c>
      <c r="E10423">
        <v>13</v>
      </c>
      <c r="F10423" t="s">
        <v>213</v>
      </c>
      <c r="G10423">
        <f t="shared" si="1134"/>
        <v>3600000</v>
      </c>
      <c r="H10423" s="3" t="s">
        <v>942</v>
      </c>
      <c r="I10423" t="str">
        <f t="shared" si="1135"/>
        <v>100+</v>
      </c>
      <c r="J10423" s="1">
        <f t="shared" si="1136"/>
        <v>100</v>
      </c>
      <c r="K10423" t="s">
        <v>17</v>
      </c>
      <c r="L10423" s="2">
        <v>0</v>
      </c>
      <c r="M10423" s="1">
        <f t="shared" si="1140"/>
        <v>0</v>
      </c>
      <c r="N10423" t="s">
        <v>18</v>
      </c>
      <c r="O10423" t="s">
        <v>4391</v>
      </c>
      <c r="P10423" t="s">
        <v>573</v>
      </c>
      <c r="Q10423" t="str">
        <f t="shared" si="1137"/>
        <v>2018</v>
      </c>
      <c r="R10423" t="str">
        <f t="shared" si="1138"/>
        <v>February</v>
      </c>
      <c r="S10423" t="s">
        <v>13606</v>
      </c>
      <c r="T10423" t="s">
        <v>465</v>
      </c>
    </row>
    <row r="10424" spans="1:20" x14ac:dyDescent="0.3">
      <c r="A10424" t="s">
        <v>13607</v>
      </c>
      <c r="B10424" t="s">
        <v>4098</v>
      </c>
      <c r="C10424">
        <v>4.2</v>
      </c>
      <c r="D10424">
        <f t="shared" si="1139"/>
        <v>5</v>
      </c>
      <c r="E10424">
        <v>18584</v>
      </c>
      <c r="F10424" t="s">
        <v>1083</v>
      </c>
      <c r="G10424">
        <f t="shared" si="1134"/>
        <v>49000000</v>
      </c>
      <c r="H10424" s="3" t="s">
        <v>31</v>
      </c>
      <c r="I10424" t="str">
        <f t="shared" si="1135"/>
        <v>5000000+</v>
      </c>
      <c r="J10424" s="1">
        <f t="shared" si="1136"/>
        <v>5000000</v>
      </c>
      <c r="K10424" t="s">
        <v>17</v>
      </c>
      <c r="L10424" s="2">
        <v>0</v>
      </c>
      <c r="M10424" s="1">
        <f t="shared" si="1140"/>
        <v>0</v>
      </c>
      <c r="N10424" t="s">
        <v>18</v>
      </c>
      <c r="O10424" t="s">
        <v>2572</v>
      </c>
      <c r="P10424" t="s">
        <v>801</v>
      </c>
      <c r="Q10424" t="str">
        <f t="shared" si="1137"/>
        <v>2018</v>
      </c>
      <c r="R10424" t="str">
        <f t="shared" si="1138"/>
        <v>June</v>
      </c>
      <c r="S10424" t="s">
        <v>2666</v>
      </c>
      <c r="T10424" t="s">
        <v>71</v>
      </c>
    </row>
    <row r="10425" spans="1:20" x14ac:dyDescent="0.3">
      <c r="A10425" t="s">
        <v>13608</v>
      </c>
      <c r="B10425" t="s">
        <v>2910</v>
      </c>
      <c r="C10425">
        <v>3.5</v>
      </c>
      <c r="D10425">
        <f t="shared" si="1139"/>
        <v>4</v>
      </c>
      <c r="E10425">
        <v>22</v>
      </c>
      <c r="F10425" t="s">
        <v>55</v>
      </c>
      <c r="G10425">
        <f t="shared" si="1134"/>
        <v>29000000</v>
      </c>
      <c r="H10425" s="3" t="s">
        <v>719</v>
      </c>
      <c r="I10425" t="str">
        <f t="shared" si="1135"/>
        <v>1000+</v>
      </c>
      <c r="J10425" s="1">
        <f t="shared" si="1136"/>
        <v>1000</v>
      </c>
      <c r="K10425" t="s">
        <v>17</v>
      </c>
      <c r="L10425" s="2">
        <v>0</v>
      </c>
      <c r="M10425" s="1">
        <f t="shared" si="1140"/>
        <v>0</v>
      </c>
      <c r="N10425" t="s">
        <v>18</v>
      </c>
      <c r="O10425" t="s">
        <v>1216</v>
      </c>
      <c r="P10425" t="s">
        <v>3828</v>
      </c>
      <c r="Q10425" t="str">
        <f t="shared" si="1137"/>
        <v>2018</v>
      </c>
      <c r="R10425" t="str">
        <f t="shared" si="1138"/>
        <v>February</v>
      </c>
      <c r="S10425" t="s">
        <v>13609</v>
      </c>
      <c r="T10425" t="s">
        <v>157</v>
      </c>
    </row>
    <row r="10426" spans="1:20" x14ac:dyDescent="0.3">
      <c r="A10426" t="s">
        <v>13610</v>
      </c>
      <c r="B10426" t="s">
        <v>4390</v>
      </c>
      <c r="C10426">
        <v>2.5</v>
      </c>
      <c r="D10426">
        <f t="shared" si="1139"/>
        <v>3</v>
      </c>
      <c r="E10426">
        <v>247</v>
      </c>
      <c r="F10426" t="s">
        <v>386</v>
      </c>
      <c r="G10426">
        <f t="shared" si="1134"/>
        <v>8199999.9999999991</v>
      </c>
      <c r="H10426" s="3" t="s">
        <v>16</v>
      </c>
      <c r="I10426" t="str">
        <f t="shared" si="1135"/>
        <v>10000+</v>
      </c>
      <c r="J10426" s="1">
        <f t="shared" si="1136"/>
        <v>10000</v>
      </c>
      <c r="K10426" t="s">
        <v>17</v>
      </c>
      <c r="L10426" s="2">
        <v>0</v>
      </c>
      <c r="M10426" s="1">
        <f t="shared" si="1140"/>
        <v>0</v>
      </c>
      <c r="N10426" t="s">
        <v>18</v>
      </c>
      <c r="O10426" t="s">
        <v>4391</v>
      </c>
      <c r="P10426" t="s">
        <v>3077</v>
      </c>
      <c r="Q10426" t="str">
        <f t="shared" si="1137"/>
        <v>2017</v>
      </c>
      <c r="R10426" t="str">
        <f t="shared" si="1138"/>
        <v>March</v>
      </c>
      <c r="S10426" t="s">
        <v>315</v>
      </c>
      <c r="T10426" t="s">
        <v>40</v>
      </c>
    </row>
    <row r="10427" spans="1:20" x14ac:dyDescent="0.3">
      <c r="A10427" t="s">
        <v>13611</v>
      </c>
      <c r="B10427" t="s">
        <v>2910</v>
      </c>
      <c r="C10427">
        <v>4.4000000000000004</v>
      </c>
      <c r="D10427">
        <f t="shared" si="1139"/>
        <v>5</v>
      </c>
      <c r="E10427">
        <v>687136</v>
      </c>
      <c r="F10427" t="s">
        <v>206</v>
      </c>
      <c r="G10427">
        <f t="shared" si="1134"/>
        <v>54000000</v>
      </c>
      <c r="H10427" s="3" t="s">
        <v>36</v>
      </c>
      <c r="I10427" t="str">
        <f t="shared" si="1135"/>
        <v>50000000+</v>
      </c>
      <c r="J10427" s="1">
        <f t="shared" si="1136"/>
        <v>50000000</v>
      </c>
      <c r="K10427" t="s">
        <v>17</v>
      </c>
      <c r="L10427" s="2">
        <v>0</v>
      </c>
      <c r="M10427" s="1">
        <f t="shared" si="1140"/>
        <v>0</v>
      </c>
      <c r="N10427" t="s">
        <v>18</v>
      </c>
      <c r="O10427" t="s">
        <v>2527</v>
      </c>
      <c r="P10427" t="s">
        <v>235</v>
      </c>
      <c r="Q10427" t="str">
        <f t="shared" si="1137"/>
        <v>2018</v>
      </c>
      <c r="R10427" t="str">
        <f t="shared" si="1138"/>
        <v>May</v>
      </c>
      <c r="S10427" t="s">
        <v>13612</v>
      </c>
      <c r="T10427" t="s">
        <v>71</v>
      </c>
    </row>
    <row r="10428" spans="1:20" x14ac:dyDescent="0.3">
      <c r="A10428" t="s">
        <v>13613</v>
      </c>
      <c r="B10428" t="s">
        <v>2519</v>
      </c>
      <c r="C10428">
        <v>4.4000000000000004</v>
      </c>
      <c r="D10428">
        <f t="shared" si="1139"/>
        <v>5</v>
      </c>
      <c r="E10428">
        <v>1063</v>
      </c>
      <c r="F10428" t="s">
        <v>276</v>
      </c>
      <c r="G10428">
        <f t="shared" si="1134"/>
        <v>18000000</v>
      </c>
      <c r="H10428" s="3" t="s">
        <v>49</v>
      </c>
      <c r="I10428" t="str">
        <f t="shared" si="1135"/>
        <v>50000+</v>
      </c>
      <c r="J10428" s="1">
        <f t="shared" si="1136"/>
        <v>50000</v>
      </c>
      <c r="K10428" t="s">
        <v>17</v>
      </c>
      <c r="L10428" s="2">
        <v>0</v>
      </c>
      <c r="M10428" s="1">
        <f t="shared" si="1140"/>
        <v>0</v>
      </c>
      <c r="N10428" t="s">
        <v>37</v>
      </c>
      <c r="O10428" t="s">
        <v>2661</v>
      </c>
      <c r="P10428" t="s">
        <v>4796</v>
      </c>
      <c r="Q10428" t="str">
        <f t="shared" si="1137"/>
        <v>2017</v>
      </c>
      <c r="R10428" t="str">
        <f t="shared" si="1138"/>
        <v>October</v>
      </c>
      <c r="S10428">
        <v>1.7</v>
      </c>
      <c r="T10428" t="s">
        <v>63</v>
      </c>
    </row>
    <row r="10429" spans="1:20" x14ac:dyDescent="0.3">
      <c r="A10429" t="s">
        <v>13614</v>
      </c>
      <c r="B10429" t="s">
        <v>2519</v>
      </c>
      <c r="C10429">
        <v>4.5999999999999996</v>
      </c>
      <c r="D10429">
        <f t="shared" si="1139"/>
        <v>5</v>
      </c>
      <c r="E10429">
        <v>2027</v>
      </c>
      <c r="F10429" t="s">
        <v>191</v>
      </c>
      <c r="G10429">
        <f t="shared" si="1134"/>
        <v>56000000</v>
      </c>
      <c r="H10429" s="3" t="s">
        <v>43</v>
      </c>
      <c r="I10429" t="str">
        <f t="shared" si="1135"/>
        <v>100000+</v>
      </c>
      <c r="J10429" s="1">
        <f t="shared" si="1136"/>
        <v>100000</v>
      </c>
      <c r="K10429" t="s">
        <v>17</v>
      </c>
      <c r="L10429" s="2">
        <v>0</v>
      </c>
      <c r="M10429" s="1">
        <f t="shared" si="1140"/>
        <v>0</v>
      </c>
      <c r="N10429" t="s">
        <v>37</v>
      </c>
      <c r="O10429" t="s">
        <v>2661</v>
      </c>
      <c r="P10429" t="s">
        <v>4945</v>
      </c>
      <c r="Q10429" t="str">
        <f t="shared" si="1137"/>
        <v>2018</v>
      </c>
      <c r="R10429" t="str">
        <f t="shared" si="1138"/>
        <v>March</v>
      </c>
      <c r="S10429">
        <v>1.5</v>
      </c>
      <c r="T10429" t="s">
        <v>71</v>
      </c>
    </row>
    <row r="10430" spans="1:20" x14ac:dyDescent="0.3">
      <c r="A10430" t="s">
        <v>13615</v>
      </c>
      <c r="B10430" t="s">
        <v>730</v>
      </c>
      <c r="C10430">
        <v>3.5</v>
      </c>
      <c r="D10430">
        <f t="shared" si="1139"/>
        <v>4</v>
      </c>
      <c r="E10430">
        <v>5</v>
      </c>
      <c r="F10430" t="s">
        <v>178</v>
      </c>
      <c r="G10430">
        <f t="shared" si="1134"/>
        <v>26000000</v>
      </c>
      <c r="H10430" s="3" t="s">
        <v>942</v>
      </c>
      <c r="I10430" t="str">
        <f t="shared" si="1135"/>
        <v>100+</v>
      </c>
      <c r="J10430" s="1">
        <f t="shared" si="1136"/>
        <v>100</v>
      </c>
      <c r="K10430" t="s">
        <v>17</v>
      </c>
      <c r="L10430" s="2">
        <v>0</v>
      </c>
      <c r="M10430" s="1">
        <f t="shared" si="1140"/>
        <v>0</v>
      </c>
      <c r="N10430" t="s">
        <v>18</v>
      </c>
      <c r="O10430" t="s">
        <v>731</v>
      </c>
      <c r="P10430" t="s">
        <v>9654</v>
      </c>
      <c r="Q10430" t="str">
        <f t="shared" si="1137"/>
        <v>2016</v>
      </c>
      <c r="R10430" t="str">
        <f t="shared" si="1138"/>
        <v>November</v>
      </c>
      <c r="S10430">
        <v>1.17</v>
      </c>
      <c r="T10430" t="s">
        <v>71</v>
      </c>
    </row>
    <row r="10431" spans="1:20" x14ac:dyDescent="0.3">
      <c r="A10431" t="s">
        <v>13616</v>
      </c>
      <c r="B10431" t="s">
        <v>2910</v>
      </c>
      <c r="C10431">
        <v>3.5</v>
      </c>
      <c r="D10431">
        <f t="shared" si="1139"/>
        <v>4</v>
      </c>
      <c r="E10431">
        <v>1</v>
      </c>
      <c r="F10431" t="s">
        <v>701</v>
      </c>
      <c r="G10431">
        <f t="shared" ref="G10431:G10494" si="1141">IF(RIGHT(F10431,1)="M",LEFT(F10431,LEN(F10431)-1)*1000000,IF(RIGHT(F10431,1)="K",LEFT(F10431,LEN(F10431)-1)*1000, 1000))</f>
        <v>3300000</v>
      </c>
      <c r="H10431" s="3" t="s">
        <v>1122</v>
      </c>
      <c r="I10431" t="str">
        <f t="shared" ref="I10431:I10494" si="1142">SUBSTITUTE(H10431,",","")</f>
        <v>500+</v>
      </c>
      <c r="J10431" s="1">
        <f t="shared" ref="J10431:J10494" si="1143">VALUE(LEFT(I10431,LEN(I10431)-1))</f>
        <v>500</v>
      </c>
      <c r="K10431" t="s">
        <v>17</v>
      </c>
      <c r="L10431" s="2">
        <v>0</v>
      </c>
      <c r="M10431" s="1">
        <f t="shared" si="1140"/>
        <v>0</v>
      </c>
      <c r="N10431" t="s">
        <v>18</v>
      </c>
      <c r="O10431" t="s">
        <v>1216</v>
      </c>
      <c r="P10431" t="s">
        <v>2345</v>
      </c>
      <c r="Q10431" t="str">
        <f t="shared" ref="Q10431:Q10494" si="1144">RIGHT(P10431,4)</f>
        <v>2016</v>
      </c>
      <c r="R10431" t="str">
        <f t="shared" ref="R10431:R10494" si="1145">LEFT(P10431,FIND(" ",P10431)-1)</f>
        <v>November</v>
      </c>
      <c r="S10431" t="s">
        <v>2650</v>
      </c>
      <c r="T10431" t="s">
        <v>22</v>
      </c>
    </row>
    <row r="10432" spans="1:20" x14ac:dyDescent="0.3">
      <c r="A10432" t="s">
        <v>13617</v>
      </c>
      <c r="B10432" t="s">
        <v>2910</v>
      </c>
      <c r="C10432">
        <v>4.4000000000000004</v>
      </c>
      <c r="D10432">
        <f t="shared" si="1139"/>
        <v>5</v>
      </c>
      <c r="E10432">
        <v>26545</v>
      </c>
      <c r="F10432" t="s">
        <v>708</v>
      </c>
      <c r="G10432">
        <f t="shared" si="1141"/>
        <v>40000000</v>
      </c>
      <c r="H10432" s="3" t="s">
        <v>56</v>
      </c>
      <c r="I10432" t="str">
        <f t="shared" si="1142"/>
        <v>1000000+</v>
      </c>
      <c r="J10432" s="1">
        <f t="shared" si="1143"/>
        <v>1000000</v>
      </c>
      <c r="K10432" t="s">
        <v>17</v>
      </c>
      <c r="L10432" s="2">
        <v>0</v>
      </c>
      <c r="M10432" s="1">
        <f t="shared" si="1140"/>
        <v>0</v>
      </c>
      <c r="N10432" t="s">
        <v>18</v>
      </c>
      <c r="O10432" t="s">
        <v>2527</v>
      </c>
      <c r="P10432" t="s">
        <v>165</v>
      </c>
      <c r="Q10432" t="str">
        <f t="shared" si="1144"/>
        <v>2018</v>
      </c>
      <c r="R10432" t="str">
        <f t="shared" si="1145"/>
        <v>July</v>
      </c>
      <c r="S10432">
        <v>2.08</v>
      </c>
      <c r="T10432" t="s">
        <v>71</v>
      </c>
    </row>
    <row r="10433" spans="1:20" x14ac:dyDescent="0.3">
      <c r="A10433" t="s">
        <v>13618</v>
      </c>
      <c r="B10433" t="s">
        <v>2910</v>
      </c>
      <c r="C10433">
        <v>4.2</v>
      </c>
      <c r="D10433">
        <f t="shared" si="1139"/>
        <v>5</v>
      </c>
      <c r="E10433">
        <v>70753</v>
      </c>
      <c r="F10433" t="s">
        <v>24</v>
      </c>
      <c r="G10433">
        <f t="shared" si="1141"/>
        <v>14000000</v>
      </c>
      <c r="H10433" s="3" t="s">
        <v>31</v>
      </c>
      <c r="I10433" t="str">
        <f t="shared" si="1142"/>
        <v>5000000+</v>
      </c>
      <c r="J10433" s="1">
        <f t="shared" si="1143"/>
        <v>5000000</v>
      </c>
      <c r="K10433" t="s">
        <v>17</v>
      </c>
      <c r="L10433" s="2">
        <v>0</v>
      </c>
      <c r="M10433" s="1">
        <f t="shared" si="1140"/>
        <v>0</v>
      </c>
      <c r="N10433" t="s">
        <v>18</v>
      </c>
      <c r="O10433" t="s">
        <v>2548</v>
      </c>
      <c r="P10433" t="s">
        <v>4530</v>
      </c>
      <c r="Q10433" t="str">
        <f t="shared" si="1144"/>
        <v>2018</v>
      </c>
      <c r="R10433" t="str">
        <f t="shared" si="1145"/>
        <v>August</v>
      </c>
      <c r="S10433" t="s">
        <v>6750</v>
      </c>
      <c r="T10433" t="s">
        <v>22</v>
      </c>
    </row>
    <row r="10434" spans="1:20" x14ac:dyDescent="0.3">
      <c r="A10434" t="s">
        <v>13619</v>
      </c>
      <c r="B10434" t="s">
        <v>2519</v>
      </c>
      <c r="C10434">
        <v>4.5</v>
      </c>
      <c r="D10434">
        <f t="shared" ref="D10434:D10497" si="1146">IF(C10434&gt;4,5,IF(C10434&gt;3,4,IF(C10434&gt;2,3,IF(C10434&gt;1,2,1))))</f>
        <v>5</v>
      </c>
      <c r="E10434">
        <v>2431</v>
      </c>
      <c r="F10434" t="s">
        <v>152</v>
      </c>
      <c r="G10434">
        <f t="shared" si="1141"/>
        <v>24000000</v>
      </c>
      <c r="H10434" s="3" t="s">
        <v>43</v>
      </c>
      <c r="I10434" t="str">
        <f t="shared" si="1142"/>
        <v>100000+</v>
      </c>
      <c r="J10434" s="1">
        <f t="shared" si="1143"/>
        <v>100000</v>
      </c>
      <c r="K10434" t="s">
        <v>17</v>
      </c>
      <c r="L10434" s="2">
        <v>0</v>
      </c>
      <c r="M10434" s="1">
        <f t="shared" si="1140"/>
        <v>0</v>
      </c>
      <c r="N10434" t="s">
        <v>37</v>
      </c>
      <c r="O10434" t="s">
        <v>2661</v>
      </c>
      <c r="P10434" t="s">
        <v>5634</v>
      </c>
      <c r="Q10434" t="str">
        <f t="shared" si="1144"/>
        <v>2017</v>
      </c>
      <c r="R10434" t="str">
        <f t="shared" si="1145"/>
        <v>November</v>
      </c>
      <c r="S10434">
        <v>1.4</v>
      </c>
      <c r="T10434" t="s">
        <v>63</v>
      </c>
    </row>
    <row r="10435" spans="1:20" x14ac:dyDescent="0.3">
      <c r="A10435" t="s">
        <v>13620</v>
      </c>
      <c r="B10435" t="s">
        <v>2910</v>
      </c>
      <c r="C10435">
        <v>3.3</v>
      </c>
      <c r="D10435">
        <f t="shared" si="1146"/>
        <v>4</v>
      </c>
      <c r="E10435">
        <v>21735</v>
      </c>
      <c r="F10435" t="s">
        <v>85</v>
      </c>
      <c r="G10435">
        <f t="shared" si="1141"/>
        <v>37000000</v>
      </c>
      <c r="H10435" s="3" t="s">
        <v>56</v>
      </c>
      <c r="I10435" t="str">
        <f t="shared" si="1142"/>
        <v>1000000+</v>
      </c>
      <c r="J10435" s="1">
        <f t="shared" si="1143"/>
        <v>1000000</v>
      </c>
      <c r="K10435" t="s">
        <v>17</v>
      </c>
      <c r="L10435" s="2">
        <v>0</v>
      </c>
      <c r="M10435" s="1">
        <f t="shared" ref="M10435:M10498" si="1147">VALUE(IF(RIGHT(L10435,LEN(L10435)-1)="",0,RIGHT(L10435,LEN(L10435)-1)))</f>
        <v>0</v>
      </c>
      <c r="N10435" t="s">
        <v>18</v>
      </c>
      <c r="O10435" t="s">
        <v>2652</v>
      </c>
      <c r="P10435" t="s">
        <v>150</v>
      </c>
      <c r="Q10435" t="str">
        <f t="shared" si="1144"/>
        <v>2018</v>
      </c>
      <c r="R10435" t="str">
        <f t="shared" si="1145"/>
        <v>July</v>
      </c>
      <c r="S10435" t="s">
        <v>13621</v>
      </c>
      <c r="T10435" t="s">
        <v>76</v>
      </c>
    </row>
    <row r="10436" spans="1:20" x14ac:dyDescent="0.3">
      <c r="A10436" t="s">
        <v>13622</v>
      </c>
      <c r="B10436" t="s">
        <v>2910</v>
      </c>
      <c r="C10436">
        <v>3.9</v>
      </c>
      <c r="D10436">
        <f t="shared" si="1146"/>
        <v>4</v>
      </c>
      <c r="E10436">
        <v>2249</v>
      </c>
      <c r="F10436" t="s">
        <v>39</v>
      </c>
      <c r="G10436">
        <f t="shared" si="1141"/>
        <v>1000</v>
      </c>
      <c r="H10436" s="3" t="s">
        <v>25</v>
      </c>
      <c r="I10436" t="str">
        <f t="shared" si="1142"/>
        <v>500000+</v>
      </c>
      <c r="J10436" s="1">
        <f t="shared" si="1143"/>
        <v>500000</v>
      </c>
      <c r="K10436" t="s">
        <v>17</v>
      </c>
      <c r="L10436" s="2">
        <v>0</v>
      </c>
      <c r="M10436" s="1">
        <f t="shared" si="1147"/>
        <v>0</v>
      </c>
      <c r="N10436" t="s">
        <v>18</v>
      </c>
      <c r="O10436" t="s">
        <v>44</v>
      </c>
      <c r="P10436" t="s">
        <v>313</v>
      </c>
      <c r="Q10436" t="str">
        <f t="shared" si="1144"/>
        <v>2018</v>
      </c>
      <c r="R10436" t="str">
        <f t="shared" si="1145"/>
        <v>May</v>
      </c>
      <c r="S10436" t="s">
        <v>39</v>
      </c>
      <c r="T10436" t="s">
        <v>71</v>
      </c>
    </row>
    <row r="10437" spans="1:20" x14ac:dyDescent="0.3">
      <c r="A10437" t="s">
        <v>13623</v>
      </c>
      <c r="B10437" t="s">
        <v>730</v>
      </c>
      <c r="C10437">
        <v>3.5</v>
      </c>
      <c r="D10437">
        <f t="shared" si="1146"/>
        <v>4</v>
      </c>
      <c r="E10437">
        <v>0</v>
      </c>
      <c r="F10437" t="s">
        <v>39</v>
      </c>
      <c r="G10437">
        <f t="shared" si="1141"/>
        <v>1000</v>
      </c>
      <c r="H10437" s="3" t="s">
        <v>942</v>
      </c>
      <c r="I10437" t="str">
        <f t="shared" si="1142"/>
        <v>100+</v>
      </c>
      <c r="J10437" s="1">
        <f t="shared" si="1143"/>
        <v>100</v>
      </c>
      <c r="K10437" t="s">
        <v>17</v>
      </c>
      <c r="L10437" s="2">
        <v>0</v>
      </c>
      <c r="M10437" s="1">
        <f t="shared" si="1147"/>
        <v>0</v>
      </c>
      <c r="N10437" t="s">
        <v>18</v>
      </c>
      <c r="O10437" t="s">
        <v>731</v>
      </c>
      <c r="P10437" t="s">
        <v>3062</v>
      </c>
      <c r="Q10437" t="str">
        <f t="shared" si="1144"/>
        <v>2017</v>
      </c>
      <c r="R10437" t="str">
        <f t="shared" si="1145"/>
        <v>May</v>
      </c>
      <c r="S10437" t="s">
        <v>39</v>
      </c>
      <c r="T10437" t="s">
        <v>39</v>
      </c>
    </row>
    <row r="10438" spans="1:20" x14ac:dyDescent="0.3">
      <c r="A10438" t="s">
        <v>13624</v>
      </c>
      <c r="B10438" t="s">
        <v>2519</v>
      </c>
      <c r="C10438">
        <v>4.5</v>
      </c>
      <c r="D10438">
        <f t="shared" si="1146"/>
        <v>5</v>
      </c>
      <c r="E10438">
        <v>2917</v>
      </c>
      <c r="F10438" t="s">
        <v>364</v>
      </c>
      <c r="G10438">
        <f t="shared" si="1141"/>
        <v>22000000</v>
      </c>
      <c r="H10438" s="3" t="s">
        <v>43</v>
      </c>
      <c r="I10438" t="str">
        <f t="shared" si="1142"/>
        <v>100000+</v>
      </c>
      <c r="J10438" s="1">
        <f t="shared" si="1143"/>
        <v>100000</v>
      </c>
      <c r="K10438" t="s">
        <v>17</v>
      </c>
      <c r="L10438" s="2">
        <v>0</v>
      </c>
      <c r="M10438" s="1">
        <f t="shared" si="1147"/>
        <v>0</v>
      </c>
      <c r="N10438" t="s">
        <v>37</v>
      </c>
      <c r="O10438" t="s">
        <v>2661</v>
      </c>
      <c r="P10438" t="s">
        <v>4796</v>
      </c>
      <c r="Q10438" t="str">
        <f t="shared" si="1144"/>
        <v>2017</v>
      </c>
      <c r="R10438" t="str">
        <f t="shared" si="1145"/>
        <v>October</v>
      </c>
      <c r="S10438">
        <v>2.6</v>
      </c>
      <c r="T10438" t="s">
        <v>51</v>
      </c>
    </row>
    <row r="10439" spans="1:20" x14ac:dyDescent="0.3">
      <c r="A10439" t="s">
        <v>13625</v>
      </c>
      <c r="B10439" t="s">
        <v>2910</v>
      </c>
      <c r="C10439">
        <v>4.0999999999999996</v>
      </c>
      <c r="D10439">
        <f t="shared" si="1146"/>
        <v>5</v>
      </c>
      <c r="E10439">
        <v>83427</v>
      </c>
      <c r="F10439" t="s">
        <v>242</v>
      </c>
      <c r="G10439">
        <f t="shared" si="1141"/>
        <v>16000000</v>
      </c>
      <c r="H10439" s="3" t="s">
        <v>56</v>
      </c>
      <c r="I10439" t="str">
        <f t="shared" si="1142"/>
        <v>1000000+</v>
      </c>
      <c r="J10439" s="1">
        <f t="shared" si="1143"/>
        <v>1000000</v>
      </c>
      <c r="K10439" t="s">
        <v>17</v>
      </c>
      <c r="L10439" s="2">
        <v>0</v>
      </c>
      <c r="M10439" s="1">
        <f t="shared" si="1147"/>
        <v>0</v>
      </c>
      <c r="N10439" t="s">
        <v>18</v>
      </c>
      <c r="O10439" t="s">
        <v>2652</v>
      </c>
      <c r="P10439" t="s">
        <v>13626</v>
      </c>
      <c r="Q10439" t="str">
        <f t="shared" si="1144"/>
        <v>2015</v>
      </c>
      <c r="R10439" t="str">
        <f t="shared" si="1145"/>
        <v>January</v>
      </c>
      <c r="S10439">
        <v>2.6</v>
      </c>
      <c r="T10439" t="s">
        <v>71</v>
      </c>
    </row>
    <row r="10440" spans="1:20" x14ac:dyDescent="0.3">
      <c r="A10440" t="s">
        <v>13627</v>
      </c>
      <c r="B10440" t="s">
        <v>4390</v>
      </c>
      <c r="C10440">
        <v>4.8</v>
      </c>
      <c r="D10440">
        <f t="shared" si="1146"/>
        <v>5</v>
      </c>
      <c r="E10440">
        <v>615</v>
      </c>
      <c r="F10440" t="s">
        <v>1307</v>
      </c>
      <c r="G10440">
        <f t="shared" si="1141"/>
        <v>2000000</v>
      </c>
      <c r="H10440" s="3" t="s">
        <v>16</v>
      </c>
      <c r="I10440" t="str">
        <f t="shared" si="1142"/>
        <v>10000+</v>
      </c>
      <c r="J10440" s="1">
        <f t="shared" si="1143"/>
        <v>10000</v>
      </c>
      <c r="K10440" t="s">
        <v>596</v>
      </c>
      <c r="L10440" s="2" t="s">
        <v>2766</v>
      </c>
      <c r="M10440" s="1">
        <f t="shared" si="1147"/>
        <v>1.99</v>
      </c>
      <c r="N10440" t="s">
        <v>18</v>
      </c>
      <c r="O10440" t="s">
        <v>4391</v>
      </c>
      <c r="P10440" t="s">
        <v>265</v>
      </c>
      <c r="Q10440" t="str">
        <f t="shared" si="1144"/>
        <v>2018</v>
      </c>
      <c r="R10440" t="str">
        <f t="shared" si="1145"/>
        <v>July</v>
      </c>
      <c r="S10440">
        <v>5.2</v>
      </c>
      <c r="T10440" t="s">
        <v>245</v>
      </c>
    </row>
    <row r="10441" spans="1:20" x14ac:dyDescent="0.3">
      <c r="A10441" t="s">
        <v>13628</v>
      </c>
      <c r="B10441" t="s">
        <v>4390</v>
      </c>
      <c r="C10441">
        <v>4.5999999999999996</v>
      </c>
      <c r="D10441">
        <f t="shared" si="1146"/>
        <v>5</v>
      </c>
      <c r="E10441">
        <v>424</v>
      </c>
      <c r="F10441" t="s">
        <v>475</v>
      </c>
      <c r="G10441">
        <f t="shared" si="1141"/>
        <v>3500000</v>
      </c>
      <c r="H10441" s="3" t="s">
        <v>16</v>
      </c>
      <c r="I10441" t="str">
        <f t="shared" si="1142"/>
        <v>10000+</v>
      </c>
      <c r="J10441" s="1">
        <f t="shared" si="1143"/>
        <v>10000</v>
      </c>
      <c r="K10441" t="s">
        <v>17</v>
      </c>
      <c r="L10441" s="2">
        <v>0</v>
      </c>
      <c r="M10441" s="1">
        <f t="shared" si="1147"/>
        <v>0</v>
      </c>
      <c r="N10441" t="s">
        <v>18</v>
      </c>
      <c r="O10441" t="s">
        <v>4391</v>
      </c>
      <c r="P10441" t="s">
        <v>5681</v>
      </c>
      <c r="Q10441" t="str">
        <f t="shared" si="1144"/>
        <v>2017</v>
      </c>
      <c r="R10441" t="str">
        <f t="shared" si="1145"/>
        <v>December</v>
      </c>
      <c r="S10441">
        <v>0.11</v>
      </c>
      <c r="T10441" t="s">
        <v>267</v>
      </c>
    </row>
    <row r="10442" spans="1:20" x14ac:dyDescent="0.3">
      <c r="A10442" t="s">
        <v>13629</v>
      </c>
      <c r="B10442" t="s">
        <v>4390</v>
      </c>
      <c r="C10442">
        <v>4.4000000000000004</v>
      </c>
      <c r="D10442">
        <f t="shared" si="1146"/>
        <v>5</v>
      </c>
      <c r="E10442">
        <v>875</v>
      </c>
      <c r="F10442" t="s">
        <v>631</v>
      </c>
      <c r="G10442">
        <f t="shared" si="1141"/>
        <v>8500000</v>
      </c>
      <c r="H10442" s="3" t="s">
        <v>43</v>
      </c>
      <c r="I10442" t="str">
        <f t="shared" si="1142"/>
        <v>100000+</v>
      </c>
      <c r="J10442" s="1">
        <f t="shared" si="1143"/>
        <v>100000</v>
      </c>
      <c r="K10442" t="s">
        <v>17</v>
      </c>
      <c r="L10442" s="2">
        <v>0</v>
      </c>
      <c r="M10442" s="1">
        <f t="shared" si="1147"/>
        <v>0</v>
      </c>
      <c r="N10442" t="s">
        <v>18</v>
      </c>
      <c r="O10442" t="s">
        <v>4391</v>
      </c>
      <c r="P10442" t="s">
        <v>6371</v>
      </c>
      <c r="Q10442" t="str">
        <f t="shared" si="1144"/>
        <v>2017</v>
      </c>
      <c r="R10442" t="str">
        <f t="shared" si="1145"/>
        <v>December</v>
      </c>
      <c r="S10442" t="s">
        <v>13630</v>
      </c>
      <c r="T10442" t="s">
        <v>501</v>
      </c>
    </row>
    <row r="10443" spans="1:20" x14ac:dyDescent="0.3">
      <c r="A10443" t="s">
        <v>13631</v>
      </c>
      <c r="B10443" t="s">
        <v>730</v>
      </c>
      <c r="C10443">
        <v>3.8</v>
      </c>
      <c r="D10443">
        <f t="shared" si="1146"/>
        <v>4</v>
      </c>
      <c r="E10443">
        <v>15036</v>
      </c>
      <c r="F10443" t="s">
        <v>13632</v>
      </c>
      <c r="G10443">
        <f t="shared" si="1141"/>
        <v>253000</v>
      </c>
      <c r="H10443" s="3" t="s">
        <v>56</v>
      </c>
      <c r="I10443" t="str">
        <f t="shared" si="1142"/>
        <v>1000000+</v>
      </c>
      <c r="J10443" s="1">
        <f t="shared" si="1143"/>
        <v>1000000</v>
      </c>
      <c r="K10443" t="s">
        <v>17</v>
      </c>
      <c r="L10443" s="2">
        <v>0</v>
      </c>
      <c r="M10443" s="1">
        <f t="shared" si="1147"/>
        <v>0</v>
      </c>
      <c r="N10443" t="s">
        <v>18</v>
      </c>
      <c r="O10443" t="s">
        <v>731</v>
      </c>
      <c r="P10443" t="s">
        <v>13633</v>
      </c>
      <c r="Q10443" t="str">
        <f t="shared" si="1144"/>
        <v>2015</v>
      </c>
      <c r="R10443" t="str">
        <f t="shared" si="1145"/>
        <v>August</v>
      </c>
      <c r="S10443" t="s">
        <v>1249</v>
      </c>
      <c r="T10443" t="s">
        <v>389</v>
      </c>
    </row>
    <row r="10444" spans="1:20" x14ac:dyDescent="0.3">
      <c r="A10444" t="s">
        <v>13634</v>
      </c>
      <c r="B10444" t="s">
        <v>730</v>
      </c>
      <c r="C10444">
        <v>3.7</v>
      </c>
      <c r="D10444">
        <f t="shared" si="1146"/>
        <v>4</v>
      </c>
      <c r="E10444">
        <v>197</v>
      </c>
      <c r="F10444" t="s">
        <v>12012</v>
      </c>
      <c r="G10444">
        <f t="shared" si="1141"/>
        <v>957000</v>
      </c>
      <c r="H10444" s="3" t="s">
        <v>16</v>
      </c>
      <c r="I10444" t="str">
        <f t="shared" si="1142"/>
        <v>10000+</v>
      </c>
      <c r="J10444" s="1">
        <f t="shared" si="1143"/>
        <v>10000</v>
      </c>
      <c r="K10444" t="s">
        <v>596</v>
      </c>
      <c r="L10444" s="2" t="s">
        <v>943</v>
      </c>
      <c r="M10444" s="1">
        <f t="shared" si="1147"/>
        <v>2.99</v>
      </c>
      <c r="N10444" t="s">
        <v>18</v>
      </c>
      <c r="O10444" t="s">
        <v>731</v>
      </c>
      <c r="P10444" t="s">
        <v>13635</v>
      </c>
      <c r="Q10444" t="str">
        <f t="shared" si="1144"/>
        <v>2016</v>
      </c>
      <c r="R10444" t="str">
        <f t="shared" si="1145"/>
        <v>February</v>
      </c>
      <c r="S10444">
        <v>1</v>
      </c>
      <c r="T10444" t="s">
        <v>211</v>
      </c>
    </row>
    <row r="10445" spans="1:20" x14ac:dyDescent="0.3">
      <c r="A10445" t="s">
        <v>13636</v>
      </c>
      <c r="B10445" t="s">
        <v>730</v>
      </c>
      <c r="C10445">
        <v>4.2</v>
      </c>
      <c r="D10445">
        <f t="shared" si="1146"/>
        <v>5</v>
      </c>
      <c r="E10445">
        <v>4838</v>
      </c>
      <c r="F10445" t="s">
        <v>39</v>
      </c>
      <c r="G10445">
        <f t="shared" si="1141"/>
        <v>1000</v>
      </c>
      <c r="H10445" s="3" t="s">
        <v>25</v>
      </c>
      <c r="I10445" t="str">
        <f t="shared" si="1142"/>
        <v>500000+</v>
      </c>
      <c r="J10445" s="1">
        <f t="shared" si="1143"/>
        <v>500000</v>
      </c>
      <c r="K10445" t="s">
        <v>17</v>
      </c>
      <c r="L10445" s="2">
        <v>0</v>
      </c>
      <c r="M10445" s="1">
        <f t="shared" si="1147"/>
        <v>0</v>
      </c>
      <c r="N10445" t="s">
        <v>18</v>
      </c>
      <c r="O10445" t="s">
        <v>731</v>
      </c>
      <c r="P10445" t="s">
        <v>145</v>
      </c>
      <c r="Q10445" t="str">
        <f t="shared" si="1144"/>
        <v>2018</v>
      </c>
      <c r="R10445" t="str">
        <f t="shared" si="1145"/>
        <v>January</v>
      </c>
      <c r="S10445" t="s">
        <v>39</v>
      </c>
      <c r="T10445" t="s">
        <v>39</v>
      </c>
    </row>
    <row r="10446" spans="1:20" x14ac:dyDescent="0.3">
      <c r="A10446" t="s">
        <v>13637</v>
      </c>
      <c r="B10446" t="s">
        <v>730</v>
      </c>
      <c r="C10446">
        <v>3.7</v>
      </c>
      <c r="D10446">
        <f t="shared" si="1146"/>
        <v>4</v>
      </c>
      <c r="E10446">
        <v>481</v>
      </c>
      <c r="F10446" t="s">
        <v>13638</v>
      </c>
      <c r="G10446">
        <f t="shared" si="1141"/>
        <v>420000</v>
      </c>
      <c r="H10446" s="3" t="s">
        <v>16</v>
      </c>
      <c r="I10446" t="str">
        <f t="shared" si="1142"/>
        <v>10000+</v>
      </c>
      <c r="J10446" s="1">
        <f t="shared" si="1143"/>
        <v>10000</v>
      </c>
      <c r="K10446" t="s">
        <v>596</v>
      </c>
      <c r="L10446" s="2" t="s">
        <v>3134</v>
      </c>
      <c r="M10446" s="1">
        <f t="shared" si="1147"/>
        <v>0.99</v>
      </c>
      <c r="N10446" t="s">
        <v>18</v>
      </c>
      <c r="O10446" t="s">
        <v>731</v>
      </c>
      <c r="P10446" t="s">
        <v>3277</v>
      </c>
      <c r="Q10446" t="str">
        <f t="shared" si="1144"/>
        <v>2015</v>
      </c>
      <c r="R10446" t="str">
        <f t="shared" si="1145"/>
        <v>December</v>
      </c>
      <c r="S10446" t="s">
        <v>13639</v>
      </c>
      <c r="T10446" t="s">
        <v>51</v>
      </c>
    </row>
    <row r="10447" spans="1:20" x14ac:dyDescent="0.3">
      <c r="A10447" t="s">
        <v>13640</v>
      </c>
      <c r="B10447" t="s">
        <v>4716</v>
      </c>
      <c r="C10447">
        <v>4.3</v>
      </c>
      <c r="D10447">
        <f t="shared" si="1146"/>
        <v>5</v>
      </c>
      <c r="E10447">
        <v>37277</v>
      </c>
      <c r="F10447" t="s">
        <v>435</v>
      </c>
      <c r="G10447">
        <f t="shared" si="1141"/>
        <v>13000000</v>
      </c>
      <c r="H10447" s="3" t="s">
        <v>56</v>
      </c>
      <c r="I10447" t="str">
        <f t="shared" si="1142"/>
        <v>1000000+</v>
      </c>
      <c r="J10447" s="1">
        <f t="shared" si="1143"/>
        <v>1000000</v>
      </c>
      <c r="K10447" t="s">
        <v>17</v>
      </c>
      <c r="L10447" s="2">
        <v>0</v>
      </c>
      <c r="M10447" s="1">
        <f t="shared" si="1147"/>
        <v>0</v>
      </c>
      <c r="N10447" t="s">
        <v>18</v>
      </c>
      <c r="O10447" t="s">
        <v>4717</v>
      </c>
      <c r="P10447" t="s">
        <v>573</v>
      </c>
      <c r="Q10447" t="str">
        <f t="shared" si="1144"/>
        <v>2018</v>
      </c>
      <c r="R10447" t="str">
        <f t="shared" si="1145"/>
        <v>February</v>
      </c>
      <c r="S10447" t="s">
        <v>689</v>
      </c>
      <c r="T10447" t="s">
        <v>22</v>
      </c>
    </row>
    <row r="10448" spans="1:20" x14ac:dyDescent="0.3">
      <c r="A10448" t="s">
        <v>13641</v>
      </c>
      <c r="B10448" t="s">
        <v>4716</v>
      </c>
      <c r="C10448">
        <v>4.5</v>
      </c>
      <c r="D10448">
        <f t="shared" si="1146"/>
        <v>5</v>
      </c>
      <c r="E10448">
        <v>112</v>
      </c>
      <c r="F10448" t="s">
        <v>224</v>
      </c>
      <c r="G10448">
        <f t="shared" si="1141"/>
        <v>2400000</v>
      </c>
      <c r="H10448" s="3" t="s">
        <v>719</v>
      </c>
      <c r="I10448" t="str">
        <f t="shared" si="1142"/>
        <v>1000+</v>
      </c>
      <c r="J10448" s="1">
        <f t="shared" si="1143"/>
        <v>1000</v>
      </c>
      <c r="K10448" t="s">
        <v>596</v>
      </c>
      <c r="L10448" s="2" t="s">
        <v>947</v>
      </c>
      <c r="M10448" s="1">
        <f t="shared" si="1147"/>
        <v>7.99</v>
      </c>
      <c r="N10448" t="s">
        <v>18</v>
      </c>
      <c r="O10448" t="s">
        <v>4717</v>
      </c>
      <c r="P10448" t="s">
        <v>4158</v>
      </c>
      <c r="Q10448" t="str">
        <f t="shared" si="1144"/>
        <v>2017</v>
      </c>
      <c r="R10448" t="str">
        <f t="shared" si="1145"/>
        <v>March</v>
      </c>
      <c r="S10448">
        <v>3</v>
      </c>
      <c r="T10448" t="s">
        <v>22</v>
      </c>
    </row>
    <row r="10449" spans="1:20" x14ac:dyDescent="0.3">
      <c r="A10449" t="s">
        <v>13642</v>
      </c>
      <c r="B10449" t="s">
        <v>4390</v>
      </c>
      <c r="C10449">
        <v>3.5</v>
      </c>
      <c r="D10449">
        <f t="shared" si="1146"/>
        <v>4</v>
      </c>
      <c r="E10449">
        <v>154</v>
      </c>
      <c r="F10449" t="s">
        <v>250</v>
      </c>
      <c r="G10449">
        <f t="shared" si="1141"/>
        <v>3400000</v>
      </c>
      <c r="H10449" s="3" t="s">
        <v>16</v>
      </c>
      <c r="I10449" t="str">
        <f t="shared" si="1142"/>
        <v>10000+</v>
      </c>
      <c r="J10449" s="1">
        <f t="shared" si="1143"/>
        <v>10000</v>
      </c>
      <c r="K10449" t="s">
        <v>17</v>
      </c>
      <c r="L10449" s="2">
        <v>0</v>
      </c>
      <c r="M10449" s="1">
        <f t="shared" si="1147"/>
        <v>0</v>
      </c>
      <c r="N10449" t="s">
        <v>18</v>
      </c>
      <c r="O10449" t="s">
        <v>4391</v>
      </c>
      <c r="P10449" t="s">
        <v>3463</v>
      </c>
      <c r="Q10449" t="str">
        <f t="shared" si="1144"/>
        <v>2016</v>
      </c>
      <c r="R10449" t="str">
        <f t="shared" si="1145"/>
        <v>September</v>
      </c>
      <c r="S10449" t="s">
        <v>453</v>
      </c>
      <c r="T10449" t="s">
        <v>267</v>
      </c>
    </row>
    <row r="10450" spans="1:20" x14ac:dyDescent="0.3">
      <c r="A10450" t="s">
        <v>13643</v>
      </c>
      <c r="B10450" t="s">
        <v>730</v>
      </c>
      <c r="C10450">
        <v>4</v>
      </c>
      <c r="D10450">
        <f t="shared" si="1146"/>
        <v>4</v>
      </c>
      <c r="E10450">
        <v>13469</v>
      </c>
      <c r="F10450" t="s">
        <v>768</v>
      </c>
      <c r="G10450">
        <f t="shared" si="1141"/>
        <v>5100000</v>
      </c>
      <c r="H10450" s="3" t="s">
        <v>56</v>
      </c>
      <c r="I10450" t="str">
        <f t="shared" si="1142"/>
        <v>1000000+</v>
      </c>
      <c r="J10450" s="1">
        <f t="shared" si="1143"/>
        <v>1000000</v>
      </c>
      <c r="K10450" t="s">
        <v>17</v>
      </c>
      <c r="L10450" s="2">
        <v>0</v>
      </c>
      <c r="M10450" s="1">
        <f t="shared" si="1147"/>
        <v>0</v>
      </c>
      <c r="N10450" t="s">
        <v>18</v>
      </c>
      <c r="O10450" t="s">
        <v>731</v>
      </c>
      <c r="P10450" t="s">
        <v>328</v>
      </c>
      <c r="Q10450" t="str">
        <f t="shared" si="1144"/>
        <v>2018</v>
      </c>
      <c r="R10450" t="str">
        <f t="shared" si="1145"/>
        <v>June</v>
      </c>
      <c r="S10450" t="s">
        <v>13644</v>
      </c>
      <c r="T10450" t="s">
        <v>76</v>
      </c>
    </row>
    <row r="10451" spans="1:20" x14ac:dyDescent="0.3">
      <c r="A10451" t="s">
        <v>13645</v>
      </c>
      <c r="B10451" t="s">
        <v>730</v>
      </c>
      <c r="C10451">
        <v>4.5</v>
      </c>
      <c r="D10451">
        <f t="shared" si="1146"/>
        <v>5</v>
      </c>
      <c r="E10451">
        <v>201</v>
      </c>
      <c r="F10451" t="s">
        <v>39</v>
      </c>
      <c r="G10451">
        <f t="shared" si="1141"/>
        <v>1000</v>
      </c>
      <c r="H10451" s="3" t="s">
        <v>719</v>
      </c>
      <c r="I10451" t="str">
        <f t="shared" si="1142"/>
        <v>1000+</v>
      </c>
      <c r="J10451" s="1">
        <f t="shared" si="1143"/>
        <v>1000</v>
      </c>
      <c r="K10451" t="s">
        <v>596</v>
      </c>
      <c r="L10451" s="2" t="s">
        <v>943</v>
      </c>
      <c r="M10451" s="1">
        <f t="shared" si="1147"/>
        <v>2.99</v>
      </c>
      <c r="N10451" t="s">
        <v>18</v>
      </c>
      <c r="O10451" t="s">
        <v>731</v>
      </c>
      <c r="P10451" t="s">
        <v>145</v>
      </c>
      <c r="Q10451" t="str">
        <f t="shared" si="1144"/>
        <v>2018</v>
      </c>
      <c r="R10451" t="str">
        <f t="shared" si="1145"/>
        <v>January</v>
      </c>
      <c r="S10451" t="s">
        <v>39</v>
      </c>
      <c r="T10451" t="s">
        <v>39</v>
      </c>
    </row>
    <row r="10452" spans="1:20" x14ac:dyDescent="0.3">
      <c r="A10452" t="s">
        <v>13646</v>
      </c>
      <c r="B10452" t="s">
        <v>4716</v>
      </c>
      <c r="C10452">
        <v>2.9</v>
      </c>
      <c r="D10452">
        <f t="shared" si="1146"/>
        <v>3</v>
      </c>
      <c r="E10452">
        <v>32</v>
      </c>
      <c r="F10452" t="s">
        <v>1472</v>
      </c>
      <c r="G10452">
        <f t="shared" si="1141"/>
        <v>9700000</v>
      </c>
      <c r="H10452" s="3" t="s">
        <v>719</v>
      </c>
      <c r="I10452" t="str">
        <f t="shared" si="1142"/>
        <v>1000+</v>
      </c>
      <c r="J10452" s="1">
        <f t="shared" si="1143"/>
        <v>1000</v>
      </c>
      <c r="K10452" t="s">
        <v>17</v>
      </c>
      <c r="L10452" s="2">
        <v>0</v>
      </c>
      <c r="M10452" s="1">
        <f t="shared" si="1147"/>
        <v>0</v>
      </c>
      <c r="N10452" t="s">
        <v>18</v>
      </c>
      <c r="O10452" t="s">
        <v>4717</v>
      </c>
      <c r="P10452" t="s">
        <v>86</v>
      </c>
      <c r="Q10452" t="str">
        <f t="shared" si="1144"/>
        <v>2018</v>
      </c>
      <c r="R10452" t="str">
        <f t="shared" si="1145"/>
        <v>August</v>
      </c>
      <c r="S10452" t="s">
        <v>13647</v>
      </c>
      <c r="T10452" t="s">
        <v>46</v>
      </c>
    </row>
    <row r="10453" spans="1:20" x14ac:dyDescent="0.3">
      <c r="A10453" t="s">
        <v>13648</v>
      </c>
      <c r="B10453" t="s">
        <v>4390</v>
      </c>
      <c r="C10453">
        <v>3.9</v>
      </c>
      <c r="D10453">
        <f t="shared" si="1146"/>
        <v>4</v>
      </c>
      <c r="E10453">
        <v>6736</v>
      </c>
      <c r="F10453" t="s">
        <v>10841</v>
      </c>
      <c r="G10453">
        <f t="shared" si="1141"/>
        <v>72000</v>
      </c>
      <c r="H10453" s="3" t="s">
        <v>25</v>
      </c>
      <c r="I10453" t="str">
        <f t="shared" si="1142"/>
        <v>500000+</v>
      </c>
      <c r="J10453" s="1">
        <f t="shared" si="1143"/>
        <v>500000</v>
      </c>
      <c r="K10453" t="s">
        <v>17</v>
      </c>
      <c r="L10453" s="2">
        <v>0</v>
      </c>
      <c r="M10453" s="1">
        <f t="shared" si="1147"/>
        <v>0</v>
      </c>
      <c r="N10453" t="s">
        <v>18</v>
      </c>
      <c r="O10453" t="s">
        <v>4391</v>
      </c>
      <c r="P10453" t="s">
        <v>13649</v>
      </c>
      <c r="Q10453" t="str">
        <f t="shared" si="1144"/>
        <v>2014</v>
      </c>
      <c r="R10453" t="str">
        <f t="shared" si="1145"/>
        <v>February</v>
      </c>
      <c r="S10453">
        <v>1.2</v>
      </c>
      <c r="T10453" t="s">
        <v>40</v>
      </c>
    </row>
    <row r="10454" spans="1:20" x14ac:dyDescent="0.3">
      <c r="A10454" t="s">
        <v>13650</v>
      </c>
      <c r="B10454" t="s">
        <v>730</v>
      </c>
      <c r="C10454">
        <v>3.6</v>
      </c>
      <c r="D10454">
        <f t="shared" si="1146"/>
        <v>4</v>
      </c>
      <c r="E10454">
        <v>97</v>
      </c>
      <c r="F10454" t="s">
        <v>39</v>
      </c>
      <c r="G10454">
        <f t="shared" si="1141"/>
        <v>1000</v>
      </c>
      <c r="H10454" s="3" t="s">
        <v>90</v>
      </c>
      <c r="I10454" t="str">
        <f t="shared" si="1142"/>
        <v>5000+</v>
      </c>
      <c r="J10454" s="1">
        <f t="shared" si="1143"/>
        <v>5000</v>
      </c>
      <c r="K10454" t="s">
        <v>17</v>
      </c>
      <c r="L10454" s="2">
        <v>0</v>
      </c>
      <c r="M10454" s="1">
        <f t="shared" si="1147"/>
        <v>0</v>
      </c>
      <c r="N10454" t="s">
        <v>18</v>
      </c>
      <c r="O10454" t="s">
        <v>731</v>
      </c>
      <c r="P10454" t="s">
        <v>3020</v>
      </c>
      <c r="Q10454" t="str">
        <f t="shared" si="1144"/>
        <v>2017</v>
      </c>
      <c r="R10454" t="str">
        <f t="shared" si="1145"/>
        <v>August</v>
      </c>
      <c r="S10454" t="s">
        <v>39</v>
      </c>
      <c r="T10454" t="s">
        <v>39</v>
      </c>
    </row>
    <row r="10455" spans="1:20" x14ac:dyDescent="0.3">
      <c r="A10455" t="s">
        <v>13651</v>
      </c>
      <c r="B10455" t="s">
        <v>4390</v>
      </c>
      <c r="C10455">
        <v>4.5999999999999996</v>
      </c>
      <c r="D10455">
        <f t="shared" si="1146"/>
        <v>5</v>
      </c>
      <c r="E10455">
        <v>85</v>
      </c>
      <c r="F10455" t="s">
        <v>224</v>
      </c>
      <c r="G10455">
        <f t="shared" si="1141"/>
        <v>2400000</v>
      </c>
      <c r="H10455" s="3" t="s">
        <v>719</v>
      </c>
      <c r="I10455" t="str">
        <f t="shared" si="1142"/>
        <v>1000+</v>
      </c>
      <c r="J10455" s="1">
        <f t="shared" si="1143"/>
        <v>1000</v>
      </c>
      <c r="K10455" t="s">
        <v>596</v>
      </c>
      <c r="L10455" s="2" t="s">
        <v>943</v>
      </c>
      <c r="M10455" s="1">
        <f t="shared" si="1147"/>
        <v>2.99</v>
      </c>
      <c r="N10455" t="s">
        <v>18</v>
      </c>
      <c r="O10455" t="s">
        <v>4391</v>
      </c>
      <c r="P10455" t="s">
        <v>704</v>
      </c>
      <c r="Q10455" t="str">
        <f t="shared" si="1144"/>
        <v>2018</v>
      </c>
      <c r="R10455" t="str">
        <f t="shared" si="1145"/>
        <v>July</v>
      </c>
      <c r="S10455">
        <v>1.9</v>
      </c>
      <c r="T10455" t="s">
        <v>76</v>
      </c>
    </row>
    <row r="10456" spans="1:20" x14ac:dyDescent="0.3">
      <c r="A10456" t="s">
        <v>13652</v>
      </c>
      <c r="B10456" t="s">
        <v>2377</v>
      </c>
      <c r="C10456">
        <v>2.1</v>
      </c>
      <c r="D10456">
        <f t="shared" si="1146"/>
        <v>3</v>
      </c>
      <c r="E10456">
        <v>2390</v>
      </c>
      <c r="F10456" t="s">
        <v>197</v>
      </c>
      <c r="G10456">
        <f t="shared" si="1141"/>
        <v>35000000</v>
      </c>
      <c r="H10456" s="3" t="s">
        <v>43</v>
      </c>
      <c r="I10456" t="str">
        <f t="shared" si="1142"/>
        <v>100000+</v>
      </c>
      <c r="J10456" s="1">
        <f t="shared" si="1143"/>
        <v>100000</v>
      </c>
      <c r="K10456" t="s">
        <v>17</v>
      </c>
      <c r="L10456" s="2">
        <v>0</v>
      </c>
      <c r="M10456" s="1">
        <f t="shared" si="1147"/>
        <v>0</v>
      </c>
      <c r="N10456" t="s">
        <v>18</v>
      </c>
      <c r="O10456" t="s">
        <v>2378</v>
      </c>
      <c r="P10456" t="s">
        <v>369</v>
      </c>
      <c r="Q10456" t="str">
        <f t="shared" si="1144"/>
        <v>2018</v>
      </c>
      <c r="R10456" t="str">
        <f t="shared" si="1145"/>
        <v>July</v>
      </c>
      <c r="S10456" t="s">
        <v>13653</v>
      </c>
      <c r="T10456" t="s">
        <v>46</v>
      </c>
    </row>
    <row r="10457" spans="1:20" x14ac:dyDescent="0.3">
      <c r="A10457" t="s">
        <v>13654</v>
      </c>
      <c r="B10457" t="s">
        <v>2910</v>
      </c>
      <c r="C10457">
        <v>4.7</v>
      </c>
      <c r="D10457">
        <f t="shared" si="1146"/>
        <v>5</v>
      </c>
      <c r="E10457">
        <v>15</v>
      </c>
      <c r="F10457" t="s">
        <v>255</v>
      </c>
      <c r="G10457">
        <f t="shared" si="1141"/>
        <v>3900000</v>
      </c>
      <c r="H10457" s="3" t="s">
        <v>942</v>
      </c>
      <c r="I10457" t="str">
        <f t="shared" si="1142"/>
        <v>100+</v>
      </c>
      <c r="J10457" s="1">
        <f t="shared" si="1143"/>
        <v>100</v>
      </c>
      <c r="K10457" t="s">
        <v>596</v>
      </c>
      <c r="L10457" s="2" t="s">
        <v>2766</v>
      </c>
      <c r="M10457" s="1">
        <f t="shared" si="1147"/>
        <v>1.99</v>
      </c>
      <c r="N10457" t="s">
        <v>18</v>
      </c>
      <c r="O10457" t="s">
        <v>1445</v>
      </c>
      <c r="P10457" t="s">
        <v>3613</v>
      </c>
      <c r="Q10457" t="str">
        <f t="shared" si="1144"/>
        <v>2018</v>
      </c>
      <c r="R10457" t="str">
        <f t="shared" si="1145"/>
        <v>April</v>
      </c>
      <c r="S10457" t="s">
        <v>13655</v>
      </c>
      <c r="T10457" t="s">
        <v>389</v>
      </c>
    </row>
    <row r="10458" spans="1:20" x14ac:dyDescent="0.3">
      <c r="A10458" t="s">
        <v>13656</v>
      </c>
      <c r="B10458" t="s">
        <v>4390</v>
      </c>
      <c r="C10458">
        <v>4.5</v>
      </c>
      <c r="D10458">
        <f t="shared" si="1146"/>
        <v>5</v>
      </c>
      <c r="E10458">
        <v>142</v>
      </c>
      <c r="F10458" t="s">
        <v>6138</v>
      </c>
      <c r="G10458">
        <f t="shared" si="1141"/>
        <v>26000</v>
      </c>
      <c r="H10458" s="3" t="s">
        <v>90</v>
      </c>
      <c r="I10458" t="str">
        <f t="shared" si="1142"/>
        <v>5000+</v>
      </c>
      <c r="J10458" s="1">
        <f t="shared" si="1143"/>
        <v>5000</v>
      </c>
      <c r="K10458" t="s">
        <v>596</v>
      </c>
      <c r="L10458" s="2" t="s">
        <v>3263</v>
      </c>
      <c r="M10458" s="1">
        <f t="shared" si="1147"/>
        <v>1</v>
      </c>
      <c r="N10458" t="s">
        <v>18</v>
      </c>
      <c r="O10458" t="s">
        <v>4391</v>
      </c>
      <c r="P10458" t="s">
        <v>13657</v>
      </c>
      <c r="Q10458" t="str">
        <f t="shared" si="1144"/>
        <v>2011</v>
      </c>
      <c r="R10458" t="str">
        <f t="shared" si="1145"/>
        <v>June</v>
      </c>
      <c r="S10458" t="s">
        <v>21</v>
      </c>
      <c r="T10458" t="s">
        <v>465</v>
      </c>
    </row>
    <row r="10459" spans="1:20" x14ac:dyDescent="0.3">
      <c r="A10459" t="s">
        <v>13658</v>
      </c>
      <c r="B10459" t="s">
        <v>4390</v>
      </c>
      <c r="C10459">
        <v>4.0999999999999996</v>
      </c>
      <c r="D10459">
        <f t="shared" si="1146"/>
        <v>5</v>
      </c>
      <c r="E10459">
        <v>479</v>
      </c>
      <c r="F10459" t="s">
        <v>9659</v>
      </c>
      <c r="G10459">
        <f t="shared" si="1141"/>
        <v>29000</v>
      </c>
      <c r="H10459" s="3" t="s">
        <v>49</v>
      </c>
      <c r="I10459" t="str">
        <f t="shared" si="1142"/>
        <v>50000+</v>
      </c>
      <c r="J10459" s="1">
        <f t="shared" si="1143"/>
        <v>50000</v>
      </c>
      <c r="K10459" t="s">
        <v>17</v>
      </c>
      <c r="L10459" s="2">
        <v>0</v>
      </c>
      <c r="M10459" s="1">
        <f t="shared" si="1147"/>
        <v>0</v>
      </c>
      <c r="N10459" t="s">
        <v>18</v>
      </c>
      <c r="O10459" t="s">
        <v>4391</v>
      </c>
      <c r="P10459" t="s">
        <v>6724</v>
      </c>
      <c r="Q10459" t="str">
        <f t="shared" si="1144"/>
        <v>2013</v>
      </c>
      <c r="R10459" t="str">
        <f t="shared" si="1145"/>
        <v>December</v>
      </c>
      <c r="S10459">
        <v>1.4</v>
      </c>
      <c r="T10459" t="s">
        <v>389</v>
      </c>
    </row>
    <row r="10460" spans="1:20" x14ac:dyDescent="0.3">
      <c r="A10460" t="s">
        <v>13659</v>
      </c>
      <c r="B10460" t="s">
        <v>4390</v>
      </c>
      <c r="C10460">
        <v>4.5</v>
      </c>
      <c r="D10460">
        <f t="shared" si="1146"/>
        <v>5</v>
      </c>
      <c r="E10460">
        <v>3673</v>
      </c>
      <c r="F10460" t="s">
        <v>1035</v>
      </c>
      <c r="G10460">
        <f t="shared" si="1141"/>
        <v>5800000</v>
      </c>
      <c r="H10460" s="3" t="s">
        <v>25</v>
      </c>
      <c r="I10460" t="str">
        <f t="shared" si="1142"/>
        <v>500000+</v>
      </c>
      <c r="J10460" s="1">
        <f t="shared" si="1143"/>
        <v>500000</v>
      </c>
      <c r="K10460" t="s">
        <v>17</v>
      </c>
      <c r="L10460" s="2">
        <v>0</v>
      </c>
      <c r="M10460" s="1">
        <f t="shared" si="1147"/>
        <v>0</v>
      </c>
      <c r="N10460" t="s">
        <v>18</v>
      </c>
      <c r="O10460" t="s">
        <v>4391</v>
      </c>
      <c r="P10460" t="s">
        <v>265</v>
      </c>
      <c r="Q10460" t="str">
        <f t="shared" si="1144"/>
        <v>2018</v>
      </c>
      <c r="R10460" t="str">
        <f t="shared" si="1145"/>
        <v>July</v>
      </c>
      <c r="S10460" t="s">
        <v>989</v>
      </c>
      <c r="T10460" t="s">
        <v>71</v>
      </c>
    </row>
    <row r="10461" spans="1:20" x14ac:dyDescent="0.3">
      <c r="A10461" t="s">
        <v>13660</v>
      </c>
      <c r="B10461" t="s">
        <v>2910</v>
      </c>
      <c r="C10461">
        <v>3.7</v>
      </c>
      <c r="D10461">
        <f t="shared" si="1146"/>
        <v>4</v>
      </c>
      <c r="E10461">
        <v>39</v>
      </c>
      <c r="F10461" t="s">
        <v>42</v>
      </c>
      <c r="G10461">
        <f t="shared" si="1141"/>
        <v>2800000</v>
      </c>
      <c r="H10461" s="3" t="s">
        <v>90</v>
      </c>
      <c r="I10461" t="str">
        <f t="shared" si="1142"/>
        <v>5000+</v>
      </c>
      <c r="J10461" s="1">
        <f t="shared" si="1143"/>
        <v>5000</v>
      </c>
      <c r="K10461" t="s">
        <v>17</v>
      </c>
      <c r="L10461" s="2">
        <v>0</v>
      </c>
      <c r="M10461" s="1">
        <f t="shared" si="1147"/>
        <v>0</v>
      </c>
      <c r="N10461" t="s">
        <v>18</v>
      </c>
      <c r="O10461" t="s">
        <v>1216</v>
      </c>
      <c r="P10461" t="s">
        <v>13661</v>
      </c>
      <c r="Q10461" t="str">
        <f t="shared" si="1144"/>
        <v>2014</v>
      </c>
      <c r="R10461" t="str">
        <f t="shared" si="1145"/>
        <v>February</v>
      </c>
      <c r="S10461">
        <v>2.4</v>
      </c>
      <c r="T10461" t="s">
        <v>157</v>
      </c>
    </row>
    <row r="10462" spans="1:20" x14ac:dyDescent="0.3">
      <c r="A10462" t="s">
        <v>13662</v>
      </c>
      <c r="B10462" t="s">
        <v>2910</v>
      </c>
      <c r="C10462">
        <v>2.9</v>
      </c>
      <c r="D10462">
        <f t="shared" si="1146"/>
        <v>3</v>
      </c>
      <c r="E10462">
        <v>691</v>
      </c>
      <c r="F10462" t="s">
        <v>1035</v>
      </c>
      <c r="G10462">
        <f t="shared" si="1141"/>
        <v>5800000</v>
      </c>
      <c r="H10462" s="3" t="s">
        <v>43</v>
      </c>
      <c r="I10462" t="str">
        <f t="shared" si="1142"/>
        <v>100000+</v>
      </c>
      <c r="J10462" s="1">
        <f t="shared" si="1143"/>
        <v>100000</v>
      </c>
      <c r="K10462" t="s">
        <v>17</v>
      </c>
      <c r="L10462" s="2">
        <v>0</v>
      </c>
      <c r="M10462" s="1">
        <f t="shared" si="1147"/>
        <v>0</v>
      </c>
      <c r="N10462" t="s">
        <v>18</v>
      </c>
      <c r="O10462" t="s">
        <v>2540</v>
      </c>
      <c r="P10462" t="s">
        <v>3679</v>
      </c>
      <c r="Q10462" t="str">
        <f t="shared" si="1144"/>
        <v>2016</v>
      </c>
      <c r="R10462" t="str">
        <f t="shared" si="1145"/>
        <v>June</v>
      </c>
      <c r="S10462" t="s">
        <v>281</v>
      </c>
      <c r="T10462" t="s">
        <v>76</v>
      </c>
    </row>
    <row r="10463" spans="1:20" x14ac:dyDescent="0.3">
      <c r="A10463" t="s">
        <v>13663</v>
      </c>
      <c r="B10463" t="s">
        <v>730</v>
      </c>
      <c r="C10463">
        <v>4</v>
      </c>
      <c r="D10463">
        <f t="shared" si="1146"/>
        <v>4</v>
      </c>
      <c r="E10463">
        <v>1711</v>
      </c>
      <c r="F10463" t="s">
        <v>493</v>
      </c>
      <c r="G10463">
        <f t="shared" si="1141"/>
        <v>2100000</v>
      </c>
      <c r="H10463" s="3" t="s">
        <v>43</v>
      </c>
      <c r="I10463" t="str">
        <f t="shared" si="1142"/>
        <v>100000+</v>
      </c>
      <c r="J10463" s="1">
        <f t="shared" si="1143"/>
        <v>100000</v>
      </c>
      <c r="K10463" t="s">
        <v>17</v>
      </c>
      <c r="L10463" s="2">
        <v>0</v>
      </c>
      <c r="M10463" s="1">
        <f t="shared" si="1147"/>
        <v>0</v>
      </c>
      <c r="N10463" t="s">
        <v>18</v>
      </c>
      <c r="O10463" t="s">
        <v>731</v>
      </c>
      <c r="P10463" t="s">
        <v>2454</v>
      </c>
      <c r="Q10463" t="str">
        <f t="shared" si="1144"/>
        <v>2018</v>
      </c>
      <c r="R10463" t="str">
        <f t="shared" si="1145"/>
        <v>January</v>
      </c>
      <c r="S10463" t="s">
        <v>13664</v>
      </c>
      <c r="T10463" t="s">
        <v>51</v>
      </c>
    </row>
    <row r="10464" spans="1:20" x14ac:dyDescent="0.3">
      <c r="A10464" t="s">
        <v>13665</v>
      </c>
      <c r="B10464" t="s">
        <v>4716</v>
      </c>
      <c r="C10464">
        <v>4.2</v>
      </c>
      <c r="D10464">
        <f t="shared" si="1146"/>
        <v>5</v>
      </c>
      <c r="E10464">
        <v>115</v>
      </c>
      <c r="F10464" t="s">
        <v>1001</v>
      </c>
      <c r="G10464">
        <f t="shared" si="1141"/>
        <v>1400000</v>
      </c>
      <c r="H10464" s="3" t="s">
        <v>16</v>
      </c>
      <c r="I10464" t="str">
        <f t="shared" si="1142"/>
        <v>10000+</v>
      </c>
      <c r="J10464" s="1">
        <f t="shared" si="1143"/>
        <v>10000</v>
      </c>
      <c r="K10464" t="s">
        <v>17</v>
      </c>
      <c r="L10464" s="2">
        <v>0</v>
      </c>
      <c r="M10464" s="1">
        <f t="shared" si="1147"/>
        <v>0</v>
      </c>
      <c r="N10464" t="s">
        <v>18</v>
      </c>
      <c r="O10464" t="s">
        <v>4717</v>
      </c>
      <c r="P10464" t="s">
        <v>8007</v>
      </c>
      <c r="Q10464" t="str">
        <f t="shared" si="1144"/>
        <v>2015</v>
      </c>
      <c r="R10464" t="str">
        <f t="shared" si="1145"/>
        <v>October</v>
      </c>
      <c r="S10464">
        <v>1.4</v>
      </c>
      <c r="T10464" t="s">
        <v>71</v>
      </c>
    </row>
    <row r="10465" spans="1:20" x14ac:dyDescent="0.3">
      <c r="A10465" t="s">
        <v>13666</v>
      </c>
      <c r="B10465" t="s">
        <v>1680</v>
      </c>
      <c r="C10465">
        <v>3.7</v>
      </c>
      <c r="D10465">
        <f t="shared" si="1146"/>
        <v>4</v>
      </c>
      <c r="E10465">
        <v>112</v>
      </c>
      <c r="F10465" t="s">
        <v>255</v>
      </c>
      <c r="G10465">
        <f t="shared" si="1141"/>
        <v>3900000</v>
      </c>
      <c r="H10465" s="3" t="s">
        <v>16</v>
      </c>
      <c r="I10465" t="str">
        <f t="shared" si="1142"/>
        <v>10000+</v>
      </c>
      <c r="J10465" s="1">
        <f t="shared" si="1143"/>
        <v>10000</v>
      </c>
      <c r="K10465" t="s">
        <v>17</v>
      </c>
      <c r="L10465" s="2">
        <v>0</v>
      </c>
      <c r="M10465" s="1">
        <f t="shared" si="1147"/>
        <v>0</v>
      </c>
      <c r="N10465" t="s">
        <v>18</v>
      </c>
      <c r="O10465" t="s">
        <v>1681</v>
      </c>
      <c r="P10465" t="s">
        <v>704</v>
      </c>
      <c r="Q10465" t="str">
        <f t="shared" si="1144"/>
        <v>2018</v>
      </c>
      <c r="R10465" t="str">
        <f t="shared" si="1145"/>
        <v>July</v>
      </c>
      <c r="S10465" t="s">
        <v>1183</v>
      </c>
      <c r="T10465" t="s">
        <v>245</v>
      </c>
    </row>
    <row r="10466" spans="1:20" x14ac:dyDescent="0.3">
      <c r="A10466" t="s">
        <v>13667</v>
      </c>
      <c r="B10466" t="s">
        <v>2377</v>
      </c>
      <c r="C10466">
        <v>3.6</v>
      </c>
      <c r="D10466">
        <f t="shared" si="1146"/>
        <v>4</v>
      </c>
      <c r="E10466">
        <v>346</v>
      </c>
      <c r="F10466" t="s">
        <v>578</v>
      </c>
      <c r="G10466">
        <f t="shared" si="1141"/>
        <v>7500000</v>
      </c>
      <c r="H10466" s="3" t="s">
        <v>49</v>
      </c>
      <c r="I10466" t="str">
        <f t="shared" si="1142"/>
        <v>50000+</v>
      </c>
      <c r="J10466" s="1">
        <f t="shared" si="1143"/>
        <v>50000</v>
      </c>
      <c r="K10466" t="s">
        <v>17</v>
      </c>
      <c r="L10466" s="2">
        <v>0</v>
      </c>
      <c r="M10466" s="1">
        <f t="shared" si="1147"/>
        <v>0</v>
      </c>
      <c r="N10466" t="s">
        <v>18</v>
      </c>
      <c r="O10466" t="s">
        <v>2378</v>
      </c>
      <c r="P10466" t="s">
        <v>1977</v>
      </c>
      <c r="Q10466" t="str">
        <f t="shared" si="1144"/>
        <v>2018</v>
      </c>
      <c r="R10466" t="str">
        <f t="shared" si="1145"/>
        <v>May</v>
      </c>
      <c r="S10466">
        <v>5.5</v>
      </c>
      <c r="T10466" t="s">
        <v>76</v>
      </c>
    </row>
    <row r="10467" spans="1:20" x14ac:dyDescent="0.3">
      <c r="A10467" t="s">
        <v>13668</v>
      </c>
      <c r="B10467" t="s">
        <v>730</v>
      </c>
      <c r="C10467">
        <v>3.9</v>
      </c>
      <c r="D10467">
        <f t="shared" si="1146"/>
        <v>4</v>
      </c>
      <c r="E10467">
        <v>2372</v>
      </c>
      <c r="F10467" t="s">
        <v>1819</v>
      </c>
      <c r="G10467">
        <f t="shared" si="1141"/>
        <v>58000000</v>
      </c>
      <c r="H10467" s="3" t="s">
        <v>25</v>
      </c>
      <c r="I10467" t="str">
        <f t="shared" si="1142"/>
        <v>500000+</v>
      </c>
      <c r="J10467" s="1">
        <f t="shared" si="1143"/>
        <v>500000</v>
      </c>
      <c r="K10467" t="s">
        <v>17</v>
      </c>
      <c r="L10467" s="2">
        <v>0</v>
      </c>
      <c r="M10467" s="1">
        <f t="shared" si="1147"/>
        <v>0</v>
      </c>
      <c r="N10467" t="s">
        <v>18</v>
      </c>
      <c r="O10467" t="s">
        <v>731</v>
      </c>
      <c r="P10467" t="s">
        <v>153</v>
      </c>
      <c r="Q10467" t="str">
        <f t="shared" si="1144"/>
        <v>2018</v>
      </c>
      <c r="R10467" t="str">
        <f t="shared" si="1145"/>
        <v>August</v>
      </c>
      <c r="S10467" t="s">
        <v>1618</v>
      </c>
      <c r="T10467" t="s">
        <v>40</v>
      </c>
    </row>
    <row r="10468" spans="1:20" x14ac:dyDescent="0.3">
      <c r="A10468" t="s">
        <v>13669</v>
      </c>
      <c r="B10468" t="s">
        <v>730</v>
      </c>
      <c r="C10468">
        <v>3.4</v>
      </c>
      <c r="D10468">
        <f t="shared" si="1146"/>
        <v>4</v>
      </c>
      <c r="E10468">
        <v>49</v>
      </c>
      <c r="F10468" t="s">
        <v>477</v>
      </c>
      <c r="G10468">
        <f t="shared" si="1141"/>
        <v>4000000</v>
      </c>
      <c r="H10468" s="3" t="s">
        <v>16</v>
      </c>
      <c r="I10468" t="str">
        <f t="shared" si="1142"/>
        <v>10000+</v>
      </c>
      <c r="J10468" s="1">
        <f t="shared" si="1143"/>
        <v>10000</v>
      </c>
      <c r="K10468" t="s">
        <v>17</v>
      </c>
      <c r="L10468" s="2">
        <v>0</v>
      </c>
      <c r="M10468" s="1">
        <f t="shared" si="1147"/>
        <v>0</v>
      </c>
      <c r="N10468" t="s">
        <v>18</v>
      </c>
      <c r="O10468" t="s">
        <v>731</v>
      </c>
      <c r="P10468" t="s">
        <v>13670</v>
      </c>
      <c r="Q10468" t="str">
        <f t="shared" si="1144"/>
        <v>2017</v>
      </c>
      <c r="R10468" t="str">
        <f t="shared" si="1145"/>
        <v>February</v>
      </c>
      <c r="S10468">
        <v>0.1</v>
      </c>
      <c r="T10468" t="s">
        <v>51</v>
      </c>
    </row>
    <row r="10469" spans="1:20" x14ac:dyDescent="0.3">
      <c r="A10469" t="s">
        <v>13671</v>
      </c>
      <c r="B10469" t="s">
        <v>4573</v>
      </c>
      <c r="C10469">
        <v>3.5</v>
      </c>
      <c r="D10469">
        <f t="shared" si="1146"/>
        <v>4</v>
      </c>
      <c r="E10469">
        <v>1042</v>
      </c>
      <c r="F10469" t="s">
        <v>13672</v>
      </c>
      <c r="G10469">
        <f t="shared" si="1141"/>
        <v>404000</v>
      </c>
      <c r="H10469" s="3" t="s">
        <v>43</v>
      </c>
      <c r="I10469" t="str">
        <f t="shared" si="1142"/>
        <v>100000+</v>
      </c>
      <c r="J10469" s="1">
        <f t="shared" si="1143"/>
        <v>100000</v>
      </c>
      <c r="K10469" t="s">
        <v>17</v>
      </c>
      <c r="L10469" s="2">
        <v>0</v>
      </c>
      <c r="M10469" s="1">
        <f t="shared" si="1147"/>
        <v>0</v>
      </c>
      <c r="N10469" t="s">
        <v>18</v>
      </c>
      <c r="O10469" t="s">
        <v>4574</v>
      </c>
      <c r="P10469" t="s">
        <v>13268</v>
      </c>
      <c r="Q10469" t="str">
        <f t="shared" si="1144"/>
        <v>2014</v>
      </c>
      <c r="R10469" t="str">
        <f t="shared" si="1145"/>
        <v>August</v>
      </c>
      <c r="S10469" t="s">
        <v>1027</v>
      </c>
      <c r="T10469" t="s">
        <v>22</v>
      </c>
    </row>
    <row r="10470" spans="1:20" x14ac:dyDescent="0.3">
      <c r="A10470" t="s">
        <v>4539</v>
      </c>
      <c r="B10470" t="s">
        <v>4390</v>
      </c>
      <c r="C10470">
        <v>4.2</v>
      </c>
      <c r="D10470">
        <f t="shared" si="1146"/>
        <v>5</v>
      </c>
      <c r="E10470">
        <v>134203</v>
      </c>
      <c r="F10470" t="s">
        <v>3711</v>
      </c>
      <c r="G10470">
        <f t="shared" si="1141"/>
        <v>4099999.9999999995</v>
      </c>
      <c r="H10470" s="3" t="s">
        <v>79</v>
      </c>
      <c r="I10470" t="str">
        <f t="shared" si="1142"/>
        <v>10000000+</v>
      </c>
      <c r="J10470" s="1">
        <f t="shared" si="1143"/>
        <v>10000000</v>
      </c>
      <c r="K10470" t="s">
        <v>17</v>
      </c>
      <c r="L10470" s="2">
        <v>0</v>
      </c>
      <c r="M10470" s="1">
        <f t="shared" si="1147"/>
        <v>0</v>
      </c>
      <c r="N10470" t="s">
        <v>18</v>
      </c>
      <c r="O10470" t="s">
        <v>4391</v>
      </c>
      <c r="P10470" t="s">
        <v>4530</v>
      </c>
      <c r="Q10470" t="str">
        <f t="shared" si="1144"/>
        <v>2018</v>
      </c>
      <c r="R10470" t="str">
        <f t="shared" si="1145"/>
        <v>August</v>
      </c>
      <c r="S10470" t="s">
        <v>4540</v>
      </c>
      <c r="T10470" t="s">
        <v>46</v>
      </c>
    </row>
    <row r="10471" spans="1:20" x14ac:dyDescent="0.3">
      <c r="A10471" t="s">
        <v>13673</v>
      </c>
      <c r="B10471" t="s">
        <v>730</v>
      </c>
      <c r="C10471">
        <v>3.4</v>
      </c>
      <c r="D10471">
        <f t="shared" si="1146"/>
        <v>4</v>
      </c>
      <c r="E10471">
        <v>37</v>
      </c>
      <c r="F10471" t="s">
        <v>24</v>
      </c>
      <c r="G10471">
        <f t="shared" si="1141"/>
        <v>14000000</v>
      </c>
      <c r="H10471" s="3" t="s">
        <v>719</v>
      </c>
      <c r="I10471" t="str">
        <f t="shared" si="1142"/>
        <v>1000+</v>
      </c>
      <c r="J10471" s="1">
        <f t="shared" si="1143"/>
        <v>1000</v>
      </c>
      <c r="K10471" t="s">
        <v>17</v>
      </c>
      <c r="L10471" s="2">
        <v>0</v>
      </c>
      <c r="M10471" s="1">
        <f t="shared" si="1147"/>
        <v>0</v>
      </c>
      <c r="N10471" t="s">
        <v>18</v>
      </c>
      <c r="O10471" t="s">
        <v>731</v>
      </c>
      <c r="P10471" t="s">
        <v>4397</v>
      </c>
      <c r="Q10471" t="str">
        <f t="shared" si="1144"/>
        <v>2014</v>
      </c>
      <c r="R10471" t="str">
        <f t="shared" si="1145"/>
        <v>November</v>
      </c>
      <c r="S10471" t="s">
        <v>13674</v>
      </c>
      <c r="T10471" t="s">
        <v>211</v>
      </c>
    </row>
    <row r="10472" spans="1:20" x14ac:dyDescent="0.3">
      <c r="A10472" t="s">
        <v>13675</v>
      </c>
      <c r="B10472" t="s">
        <v>4390</v>
      </c>
      <c r="C10472">
        <v>3.9</v>
      </c>
      <c r="D10472">
        <f t="shared" si="1146"/>
        <v>4</v>
      </c>
      <c r="E10472">
        <v>132</v>
      </c>
      <c r="F10472" t="s">
        <v>352</v>
      </c>
      <c r="G10472">
        <f t="shared" si="1141"/>
        <v>2600000</v>
      </c>
      <c r="H10472" s="3" t="s">
        <v>49</v>
      </c>
      <c r="I10472" t="str">
        <f t="shared" si="1142"/>
        <v>50000+</v>
      </c>
      <c r="J10472" s="1">
        <f t="shared" si="1143"/>
        <v>50000</v>
      </c>
      <c r="K10472" t="s">
        <v>17</v>
      </c>
      <c r="L10472" s="2">
        <v>0</v>
      </c>
      <c r="M10472" s="1">
        <f t="shared" si="1147"/>
        <v>0</v>
      </c>
      <c r="N10472" t="s">
        <v>18</v>
      </c>
      <c r="O10472" t="s">
        <v>4391</v>
      </c>
      <c r="P10472" t="s">
        <v>5885</v>
      </c>
      <c r="Q10472" t="str">
        <f t="shared" si="1144"/>
        <v>2017</v>
      </c>
      <c r="R10472" t="str">
        <f t="shared" si="1145"/>
        <v>May</v>
      </c>
      <c r="S10472" t="s">
        <v>8205</v>
      </c>
      <c r="T10472" t="s">
        <v>51</v>
      </c>
    </row>
    <row r="10473" spans="1:20" x14ac:dyDescent="0.3">
      <c r="A10473" t="s">
        <v>13676</v>
      </c>
      <c r="B10473" t="s">
        <v>2377</v>
      </c>
      <c r="C10473">
        <v>3</v>
      </c>
      <c r="D10473">
        <f t="shared" si="1146"/>
        <v>3</v>
      </c>
      <c r="E10473">
        <v>552</v>
      </c>
      <c r="F10473" t="s">
        <v>1413</v>
      </c>
      <c r="G10473">
        <f t="shared" si="1141"/>
        <v>7600000</v>
      </c>
      <c r="H10473" s="3" t="s">
        <v>49</v>
      </c>
      <c r="I10473" t="str">
        <f t="shared" si="1142"/>
        <v>50000+</v>
      </c>
      <c r="J10473" s="1">
        <f t="shared" si="1143"/>
        <v>50000</v>
      </c>
      <c r="K10473" t="s">
        <v>17</v>
      </c>
      <c r="L10473" s="2">
        <v>0</v>
      </c>
      <c r="M10473" s="1">
        <f t="shared" si="1147"/>
        <v>0</v>
      </c>
      <c r="N10473" t="s">
        <v>18</v>
      </c>
      <c r="O10473" t="s">
        <v>2378</v>
      </c>
      <c r="P10473" t="s">
        <v>9595</v>
      </c>
      <c r="Q10473" t="str">
        <f t="shared" si="1144"/>
        <v>2017</v>
      </c>
      <c r="R10473" t="str">
        <f t="shared" si="1145"/>
        <v>March</v>
      </c>
      <c r="S10473" t="s">
        <v>13677</v>
      </c>
      <c r="T10473" t="s">
        <v>157</v>
      </c>
    </row>
    <row r="10474" spans="1:20" x14ac:dyDescent="0.3">
      <c r="A10474" t="s">
        <v>13678</v>
      </c>
      <c r="B10474" t="s">
        <v>4573</v>
      </c>
      <c r="C10474">
        <v>3.6</v>
      </c>
      <c r="D10474">
        <f t="shared" si="1146"/>
        <v>4</v>
      </c>
      <c r="E10474">
        <v>128</v>
      </c>
      <c r="F10474" t="s">
        <v>142</v>
      </c>
      <c r="G10474">
        <f t="shared" si="1141"/>
        <v>11000000</v>
      </c>
      <c r="H10474" s="3" t="s">
        <v>16</v>
      </c>
      <c r="I10474" t="str">
        <f t="shared" si="1142"/>
        <v>10000+</v>
      </c>
      <c r="J10474" s="1">
        <f t="shared" si="1143"/>
        <v>10000</v>
      </c>
      <c r="K10474" t="s">
        <v>17</v>
      </c>
      <c r="L10474" s="2">
        <v>0</v>
      </c>
      <c r="M10474" s="1">
        <f t="shared" si="1147"/>
        <v>0</v>
      </c>
      <c r="N10474" t="s">
        <v>18</v>
      </c>
      <c r="O10474" t="s">
        <v>4574</v>
      </c>
      <c r="P10474" t="s">
        <v>2327</v>
      </c>
      <c r="Q10474" t="str">
        <f t="shared" si="1144"/>
        <v>2017</v>
      </c>
      <c r="R10474" t="str">
        <f t="shared" si="1145"/>
        <v>September</v>
      </c>
      <c r="S10474">
        <v>4</v>
      </c>
      <c r="T10474" t="s">
        <v>76</v>
      </c>
    </row>
    <row r="10475" spans="1:20" x14ac:dyDescent="0.3">
      <c r="A10475" t="s">
        <v>13679</v>
      </c>
      <c r="B10475" t="s">
        <v>2910</v>
      </c>
      <c r="C10475">
        <v>3.2</v>
      </c>
      <c r="D10475">
        <f t="shared" si="1146"/>
        <v>4</v>
      </c>
      <c r="E10475">
        <v>4</v>
      </c>
      <c r="F10475" t="s">
        <v>181</v>
      </c>
      <c r="G10475">
        <f t="shared" si="1141"/>
        <v>8000000</v>
      </c>
      <c r="H10475" s="3" t="s">
        <v>719</v>
      </c>
      <c r="I10475" t="str">
        <f t="shared" si="1142"/>
        <v>1000+</v>
      </c>
      <c r="J10475" s="1">
        <f t="shared" si="1143"/>
        <v>1000</v>
      </c>
      <c r="K10475" t="s">
        <v>17</v>
      </c>
      <c r="L10475" s="2">
        <v>0</v>
      </c>
      <c r="M10475" s="1">
        <f t="shared" si="1147"/>
        <v>0</v>
      </c>
      <c r="N10475" t="s">
        <v>18</v>
      </c>
      <c r="O10475" t="s">
        <v>1445</v>
      </c>
      <c r="P10475" t="s">
        <v>5257</v>
      </c>
      <c r="Q10475" t="str">
        <f t="shared" si="1144"/>
        <v>2017</v>
      </c>
      <c r="R10475" t="str">
        <f t="shared" si="1145"/>
        <v>November</v>
      </c>
      <c r="S10475">
        <v>1</v>
      </c>
      <c r="T10475" t="s">
        <v>76</v>
      </c>
    </row>
    <row r="10476" spans="1:20" x14ac:dyDescent="0.3">
      <c r="A10476" t="s">
        <v>13680</v>
      </c>
      <c r="B10476" t="s">
        <v>730</v>
      </c>
      <c r="C10476">
        <v>4.0999999999999996</v>
      </c>
      <c r="D10476">
        <f t="shared" si="1146"/>
        <v>5</v>
      </c>
      <c r="E10476">
        <v>382</v>
      </c>
      <c r="F10476" t="s">
        <v>481</v>
      </c>
      <c r="G10476">
        <f t="shared" si="1141"/>
        <v>2300000</v>
      </c>
      <c r="H10476" s="3" t="s">
        <v>49</v>
      </c>
      <c r="I10476" t="str">
        <f t="shared" si="1142"/>
        <v>50000+</v>
      </c>
      <c r="J10476" s="1">
        <f t="shared" si="1143"/>
        <v>50000</v>
      </c>
      <c r="K10476" t="s">
        <v>17</v>
      </c>
      <c r="L10476" s="2">
        <v>0</v>
      </c>
      <c r="M10476" s="1">
        <f t="shared" si="1147"/>
        <v>0</v>
      </c>
      <c r="N10476" t="s">
        <v>18</v>
      </c>
      <c r="O10476" t="s">
        <v>731</v>
      </c>
      <c r="P10476" t="s">
        <v>165</v>
      </c>
      <c r="Q10476" t="str">
        <f t="shared" si="1144"/>
        <v>2018</v>
      </c>
      <c r="R10476" t="str">
        <f t="shared" si="1145"/>
        <v>July</v>
      </c>
      <c r="S10476">
        <v>2.5</v>
      </c>
      <c r="T10476" t="s">
        <v>76</v>
      </c>
    </row>
    <row r="10477" spans="1:20" x14ac:dyDescent="0.3">
      <c r="A10477" t="s">
        <v>13681</v>
      </c>
      <c r="B10477" t="s">
        <v>2910</v>
      </c>
      <c r="C10477">
        <v>4.0999999999999996</v>
      </c>
      <c r="D10477">
        <f t="shared" si="1146"/>
        <v>5</v>
      </c>
      <c r="E10477">
        <v>3543</v>
      </c>
      <c r="F10477" t="s">
        <v>1083</v>
      </c>
      <c r="G10477">
        <f t="shared" si="1141"/>
        <v>49000000</v>
      </c>
      <c r="H10477" s="3" t="s">
        <v>25</v>
      </c>
      <c r="I10477" t="str">
        <f t="shared" si="1142"/>
        <v>500000+</v>
      </c>
      <c r="J10477" s="1">
        <f t="shared" si="1143"/>
        <v>500000</v>
      </c>
      <c r="K10477" t="s">
        <v>17</v>
      </c>
      <c r="L10477" s="2">
        <v>0</v>
      </c>
      <c r="M10477" s="1">
        <f t="shared" si="1147"/>
        <v>0</v>
      </c>
      <c r="N10477" t="s">
        <v>18</v>
      </c>
      <c r="O10477" t="s">
        <v>2652</v>
      </c>
      <c r="P10477" t="s">
        <v>6340</v>
      </c>
      <c r="Q10477" t="str">
        <f t="shared" si="1144"/>
        <v>2017</v>
      </c>
      <c r="R10477" t="str">
        <f t="shared" si="1145"/>
        <v>January</v>
      </c>
      <c r="S10477">
        <v>1.1000000000000001</v>
      </c>
      <c r="T10477" t="s">
        <v>51</v>
      </c>
    </row>
    <row r="10478" spans="1:20" x14ac:dyDescent="0.3">
      <c r="A10478" t="s">
        <v>13682</v>
      </c>
      <c r="B10478" t="s">
        <v>2910</v>
      </c>
      <c r="C10478">
        <v>4.2</v>
      </c>
      <c r="D10478">
        <f t="shared" si="1146"/>
        <v>5</v>
      </c>
      <c r="E10478">
        <v>1619</v>
      </c>
      <c r="F10478" t="s">
        <v>1590</v>
      </c>
      <c r="G10478">
        <f t="shared" si="1141"/>
        <v>43000000</v>
      </c>
      <c r="H10478" s="3" t="s">
        <v>25</v>
      </c>
      <c r="I10478" t="str">
        <f t="shared" si="1142"/>
        <v>500000+</v>
      </c>
      <c r="J10478" s="1">
        <f t="shared" si="1143"/>
        <v>500000</v>
      </c>
      <c r="K10478" t="s">
        <v>17</v>
      </c>
      <c r="L10478" s="2">
        <v>0</v>
      </c>
      <c r="M10478" s="1">
        <f t="shared" si="1147"/>
        <v>0</v>
      </c>
      <c r="N10478" t="s">
        <v>18</v>
      </c>
      <c r="O10478" t="s">
        <v>2652</v>
      </c>
      <c r="P10478" t="s">
        <v>2883</v>
      </c>
      <c r="Q10478" t="str">
        <f t="shared" si="1144"/>
        <v>2018</v>
      </c>
      <c r="R10478" t="str">
        <f t="shared" si="1145"/>
        <v>June</v>
      </c>
      <c r="S10478">
        <v>1.3</v>
      </c>
      <c r="T10478" t="s">
        <v>76</v>
      </c>
    </row>
    <row r="10479" spans="1:20" x14ac:dyDescent="0.3">
      <c r="A10479" t="s">
        <v>13683</v>
      </c>
      <c r="B10479" t="s">
        <v>4573</v>
      </c>
      <c r="C10479">
        <v>4.2</v>
      </c>
      <c r="D10479">
        <f t="shared" si="1146"/>
        <v>5</v>
      </c>
      <c r="E10479">
        <v>78</v>
      </c>
      <c r="F10479" t="s">
        <v>168</v>
      </c>
      <c r="G10479">
        <f t="shared" si="1141"/>
        <v>10000000</v>
      </c>
      <c r="H10479" s="3" t="s">
        <v>16</v>
      </c>
      <c r="I10479" t="str">
        <f t="shared" si="1142"/>
        <v>10000+</v>
      </c>
      <c r="J10479" s="1">
        <f t="shared" si="1143"/>
        <v>10000</v>
      </c>
      <c r="K10479" t="s">
        <v>17</v>
      </c>
      <c r="L10479" s="2">
        <v>0</v>
      </c>
      <c r="M10479" s="1">
        <f t="shared" si="1147"/>
        <v>0</v>
      </c>
      <c r="N10479" t="s">
        <v>18</v>
      </c>
      <c r="O10479" t="s">
        <v>4574</v>
      </c>
      <c r="P10479" t="s">
        <v>6100</v>
      </c>
      <c r="Q10479" t="str">
        <f t="shared" si="1144"/>
        <v>2016</v>
      </c>
      <c r="R10479" t="str">
        <f t="shared" si="1145"/>
        <v>June</v>
      </c>
      <c r="S10479">
        <v>1</v>
      </c>
      <c r="T10479" t="s">
        <v>157</v>
      </c>
    </row>
    <row r="10480" spans="1:20" x14ac:dyDescent="0.3">
      <c r="A10480" t="s">
        <v>13684</v>
      </c>
      <c r="B10480" t="s">
        <v>4573</v>
      </c>
      <c r="C10480">
        <v>3.5</v>
      </c>
      <c r="D10480">
        <f t="shared" si="1146"/>
        <v>4</v>
      </c>
      <c r="E10480">
        <v>1</v>
      </c>
      <c r="F10480" t="s">
        <v>242</v>
      </c>
      <c r="G10480">
        <f t="shared" si="1141"/>
        <v>16000000</v>
      </c>
      <c r="H10480" s="3" t="s">
        <v>942</v>
      </c>
      <c r="I10480" t="str">
        <f t="shared" si="1142"/>
        <v>100+</v>
      </c>
      <c r="J10480" s="1">
        <f t="shared" si="1143"/>
        <v>100</v>
      </c>
      <c r="K10480" t="s">
        <v>17</v>
      </c>
      <c r="L10480" s="2">
        <v>0</v>
      </c>
      <c r="M10480" s="1">
        <f t="shared" si="1147"/>
        <v>0</v>
      </c>
      <c r="N10480" t="s">
        <v>37</v>
      </c>
      <c r="O10480" t="s">
        <v>4574</v>
      </c>
      <c r="P10480" t="s">
        <v>2339</v>
      </c>
      <c r="Q10480" t="str">
        <f t="shared" si="1144"/>
        <v>2018</v>
      </c>
      <c r="R10480" t="str">
        <f t="shared" si="1145"/>
        <v>February</v>
      </c>
      <c r="S10480">
        <v>1</v>
      </c>
      <c r="T10480" t="s">
        <v>71</v>
      </c>
    </row>
    <row r="10481" spans="1:20" x14ac:dyDescent="0.3">
      <c r="A10481" t="s">
        <v>13685</v>
      </c>
      <c r="B10481" t="s">
        <v>2519</v>
      </c>
      <c r="C10481">
        <v>4.7</v>
      </c>
      <c r="D10481">
        <f t="shared" si="1146"/>
        <v>5</v>
      </c>
      <c r="E10481">
        <v>32</v>
      </c>
      <c r="F10481" t="s">
        <v>152</v>
      </c>
      <c r="G10481">
        <f t="shared" si="1141"/>
        <v>24000000</v>
      </c>
      <c r="H10481" s="3" t="s">
        <v>719</v>
      </c>
      <c r="I10481" t="str">
        <f t="shared" si="1142"/>
        <v>1000+</v>
      </c>
      <c r="J10481" s="1">
        <f t="shared" si="1143"/>
        <v>1000</v>
      </c>
      <c r="K10481" t="s">
        <v>17</v>
      </c>
      <c r="L10481" s="2">
        <v>0</v>
      </c>
      <c r="M10481" s="1">
        <f t="shared" si="1147"/>
        <v>0</v>
      </c>
      <c r="N10481" t="s">
        <v>37</v>
      </c>
      <c r="O10481" t="s">
        <v>2523</v>
      </c>
      <c r="P10481" t="s">
        <v>150</v>
      </c>
      <c r="Q10481" t="str">
        <f t="shared" si="1144"/>
        <v>2018</v>
      </c>
      <c r="R10481" t="str">
        <f t="shared" si="1145"/>
        <v>July</v>
      </c>
      <c r="S10481">
        <v>0.24</v>
      </c>
      <c r="T10481" t="s">
        <v>535</v>
      </c>
    </row>
    <row r="10482" spans="1:20" x14ac:dyDescent="0.3">
      <c r="A10482" t="s">
        <v>13686</v>
      </c>
      <c r="B10482" t="s">
        <v>4390</v>
      </c>
      <c r="C10482">
        <v>3.5</v>
      </c>
      <c r="D10482">
        <f t="shared" si="1146"/>
        <v>4</v>
      </c>
      <c r="E10482">
        <v>2</v>
      </c>
      <c r="F10482" t="s">
        <v>933</v>
      </c>
      <c r="G10482">
        <f t="shared" si="1141"/>
        <v>6200000</v>
      </c>
      <c r="H10482" s="3" t="s">
        <v>942</v>
      </c>
      <c r="I10482" t="str">
        <f t="shared" si="1142"/>
        <v>100+</v>
      </c>
      <c r="J10482" s="1">
        <f t="shared" si="1143"/>
        <v>100</v>
      </c>
      <c r="K10482" t="s">
        <v>17</v>
      </c>
      <c r="L10482" s="2">
        <v>0</v>
      </c>
      <c r="M10482" s="1">
        <f t="shared" si="1147"/>
        <v>0</v>
      </c>
      <c r="N10482" t="s">
        <v>18</v>
      </c>
      <c r="O10482" t="s">
        <v>4391</v>
      </c>
      <c r="P10482" t="s">
        <v>3984</v>
      </c>
      <c r="Q10482" t="str">
        <f t="shared" si="1144"/>
        <v>2017</v>
      </c>
      <c r="R10482" t="str">
        <f t="shared" si="1145"/>
        <v>November</v>
      </c>
      <c r="S10482">
        <v>1</v>
      </c>
      <c r="T10482" t="s">
        <v>76</v>
      </c>
    </row>
    <row r="10483" spans="1:20" x14ac:dyDescent="0.3">
      <c r="A10483" t="s">
        <v>13687</v>
      </c>
      <c r="B10483" t="s">
        <v>187</v>
      </c>
      <c r="C10483">
        <v>4.5999999999999996</v>
      </c>
      <c r="D10483">
        <f t="shared" si="1146"/>
        <v>5</v>
      </c>
      <c r="E10483">
        <v>107</v>
      </c>
      <c r="F10483" t="s">
        <v>227</v>
      </c>
      <c r="G10483">
        <f t="shared" si="1141"/>
        <v>27000000</v>
      </c>
      <c r="H10483" s="3" t="s">
        <v>16</v>
      </c>
      <c r="I10483" t="str">
        <f t="shared" si="1142"/>
        <v>10000+</v>
      </c>
      <c r="J10483" s="1">
        <f t="shared" si="1143"/>
        <v>10000</v>
      </c>
      <c r="K10483" t="s">
        <v>17</v>
      </c>
      <c r="L10483" s="2">
        <v>0</v>
      </c>
      <c r="M10483" s="1">
        <f t="shared" si="1147"/>
        <v>0</v>
      </c>
      <c r="N10483" t="s">
        <v>18</v>
      </c>
      <c r="O10483" t="s">
        <v>188</v>
      </c>
      <c r="P10483" t="s">
        <v>1029</v>
      </c>
      <c r="Q10483" t="str">
        <f t="shared" si="1144"/>
        <v>2017</v>
      </c>
      <c r="R10483" t="str">
        <f t="shared" si="1145"/>
        <v>November</v>
      </c>
      <c r="S10483" t="s">
        <v>28</v>
      </c>
      <c r="T10483" t="s">
        <v>71</v>
      </c>
    </row>
    <row r="10484" spans="1:20" x14ac:dyDescent="0.3">
      <c r="A10484" t="s">
        <v>13688</v>
      </c>
      <c r="B10484" t="s">
        <v>2910</v>
      </c>
      <c r="C10484">
        <v>4.5</v>
      </c>
      <c r="D10484">
        <f t="shared" si="1146"/>
        <v>5</v>
      </c>
      <c r="E10484">
        <v>15</v>
      </c>
      <c r="F10484" t="s">
        <v>644</v>
      </c>
      <c r="G10484">
        <f t="shared" si="1141"/>
        <v>46000000</v>
      </c>
      <c r="H10484" s="3" t="s">
        <v>719</v>
      </c>
      <c r="I10484" t="str">
        <f t="shared" si="1142"/>
        <v>1000+</v>
      </c>
      <c r="J10484" s="1">
        <f t="shared" si="1143"/>
        <v>1000</v>
      </c>
      <c r="K10484" t="s">
        <v>17</v>
      </c>
      <c r="L10484" s="2">
        <v>0</v>
      </c>
      <c r="M10484" s="1">
        <f t="shared" si="1147"/>
        <v>0</v>
      </c>
      <c r="N10484" t="s">
        <v>18</v>
      </c>
      <c r="O10484" t="s">
        <v>2652</v>
      </c>
      <c r="P10484" t="s">
        <v>5945</v>
      </c>
      <c r="Q10484" t="str">
        <f t="shared" si="1144"/>
        <v>2017</v>
      </c>
      <c r="R10484" t="str">
        <f t="shared" si="1145"/>
        <v>May</v>
      </c>
      <c r="S10484">
        <v>1</v>
      </c>
      <c r="T10484" t="s">
        <v>51</v>
      </c>
    </row>
    <row r="10485" spans="1:20" x14ac:dyDescent="0.3">
      <c r="A10485" t="s">
        <v>13689</v>
      </c>
      <c r="B10485" t="s">
        <v>4390</v>
      </c>
      <c r="C10485">
        <v>3.5</v>
      </c>
      <c r="D10485">
        <f t="shared" si="1146"/>
        <v>4</v>
      </c>
      <c r="E10485">
        <v>40</v>
      </c>
      <c r="F10485" t="s">
        <v>224</v>
      </c>
      <c r="G10485">
        <f t="shared" si="1141"/>
        <v>2400000</v>
      </c>
      <c r="H10485" s="3" t="s">
        <v>90</v>
      </c>
      <c r="I10485" t="str">
        <f t="shared" si="1142"/>
        <v>5000+</v>
      </c>
      <c r="J10485" s="1">
        <f t="shared" si="1143"/>
        <v>5000</v>
      </c>
      <c r="K10485" t="s">
        <v>17</v>
      </c>
      <c r="L10485" s="2">
        <v>0</v>
      </c>
      <c r="M10485" s="1">
        <f t="shared" si="1147"/>
        <v>0</v>
      </c>
      <c r="N10485" t="s">
        <v>18</v>
      </c>
      <c r="O10485" t="s">
        <v>4391</v>
      </c>
      <c r="P10485" t="s">
        <v>4951</v>
      </c>
      <c r="Q10485" t="str">
        <f t="shared" si="1144"/>
        <v>2017</v>
      </c>
      <c r="R10485" t="str">
        <f t="shared" si="1145"/>
        <v>October</v>
      </c>
      <c r="S10485" t="s">
        <v>585</v>
      </c>
      <c r="T10485" t="s">
        <v>465</v>
      </c>
    </row>
    <row r="10486" spans="1:20" x14ac:dyDescent="0.3">
      <c r="A10486" t="s">
        <v>13690</v>
      </c>
      <c r="B10486" t="s">
        <v>2910</v>
      </c>
      <c r="C10486">
        <v>4.3</v>
      </c>
      <c r="D10486">
        <f t="shared" si="1146"/>
        <v>5</v>
      </c>
      <c r="E10486">
        <v>42432</v>
      </c>
      <c r="F10486" t="s">
        <v>1206</v>
      </c>
      <c r="G10486">
        <f t="shared" si="1141"/>
        <v>36000000</v>
      </c>
      <c r="H10486" s="3" t="s">
        <v>56</v>
      </c>
      <c r="I10486" t="str">
        <f t="shared" si="1142"/>
        <v>1000000+</v>
      </c>
      <c r="J10486" s="1">
        <f t="shared" si="1143"/>
        <v>1000000</v>
      </c>
      <c r="K10486" t="s">
        <v>17</v>
      </c>
      <c r="L10486" s="2">
        <v>0</v>
      </c>
      <c r="M10486" s="1">
        <f t="shared" si="1147"/>
        <v>0</v>
      </c>
      <c r="N10486" t="s">
        <v>18</v>
      </c>
      <c r="O10486" t="s">
        <v>2652</v>
      </c>
      <c r="P10486" t="s">
        <v>10392</v>
      </c>
      <c r="Q10486" t="str">
        <f t="shared" si="1144"/>
        <v>2016</v>
      </c>
      <c r="R10486" t="str">
        <f t="shared" si="1145"/>
        <v>July</v>
      </c>
      <c r="S10486">
        <v>1.3</v>
      </c>
      <c r="T10486" t="s">
        <v>157</v>
      </c>
    </row>
    <row r="10487" spans="1:20" x14ac:dyDescent="0.3">
      <c r="A10487" t="s">
        <v>13691</v>
      </c>
      <c r="B10487" t="s">
        <v>4573</v>
      </c>
      <c r="C10487">
        <v>4.5</v>
      </c>
      <c r="D10487">
        <f t="shared" si="1146"/>
        <v>5</v>
      </c>
      <c r="E10487">
        <v>86</v>
      </c>
      <c r="F10487" t="s">
        <v>96</v>
      </c>
      <c r="G10487">
        <f t="shared" si="1141"/>
        <v>17000000</v>
      </c>
      <c r="H10487" s="3" t="s">
        <v>16</v>
      </c>
      <c r="I10487" t="str">
        <f t="shared" si="1142"/>
        <v>10000+</v>
      </c>
      <c r="J10487" s="1">
        <f t="shared" si="1143"/>
        <v>10000</v>
      </c>
      <c r="K10487" t="s">
        <v>17</v>
      </c>
      <c r="L10487" s="2">
        <v>0</v>
      </c>
      <c r="M10487" s="1">
        <f t="shared" si="1147"/>
        <v>0</v>
      </c>
      <c r="N10487" t="s">
        <v>37</v>
      </c>
      <c r="O10487" t="s">
        <v>4574</v>
      </c>
      <c r="P10487" t="s">
        <v>12577</v>
      </c>
      <c r="Q10487" t="str">
        <f t="shared" si="1144"/>
        <v>2016</v>
      </c>
      <c r="R10487" t="str">
        <f t="shared" si="1145"/>
        <v>October</v>
      </c>
      <c r="S10487">
        <v>1</v>
      </c>
      <c r="T10487" t="s">
        <v>157</v>
      </c>
    </row>
    <row r="10488" spans="1:20" x14ac:dyDescent="0.3">
      <c r="A10488" t="s">
        <v>13692</v>
      </c>
      <c r="B10488" t="s">
        <v>4239</v>
      </c>
      <c r="C10488">
        <v>4.5</v>
      </c>
      <c r="D10488">
        <f t="shared" si="1146"/>
        <v>5</v>
      </c>
      <c r="E10488">
        <v>10</v>
      </c>
      <c r="F10488" t="s">
        <v>181</v>
      </c>
      <c r="G10488">
        <f t="shared" si="1141"/>
        <v>8000000</v>
      </c>
      <c r="H10488" s="3" t="s">
        <v>1122</v>
      </c>
      <c r="I10488" t="str">
        <f t="shared" si="1142"/>
        <v>500+</v>
      </c>
      <c r="J10488" s="1">
        <f t="shared" si="1143"/>
        <v>500</v>
      </c>
      <c r="K10488" t="s">
        <v>17</v>
      </c>
      <c r="L10488" s="2">
        <v>0</v>
      </c>
      <c r="M10488" s="1">
        <f t="shared" si="1147"/>
        <v>0</v>
      </c>
      <c r="N10488" t="s">
        <v>18</v>
      </c>
      <c r="O10488" t="s">
        <v>4240</v>
      </c>
      <c r="P10488" t="s">
        <v>3284</v>
      </c>
      <c r="Q10488" t="str">
        <f t="shared" si="1144"/>
        <v>2018</v>
      </c>
      <c r="R10488" t="str">
        <f t="shared" si="1145"/>
        <v>March</v>
      </c>
      <c r="S10488" t="s">
        <v>1027</v>
      </c>
      <c r="T10488" t="s">
        <v>46</v>
      </c>
    </row>
    <row r="10489" spans="1:20" x14ac:dyDescent="0.3">
      <c r="A10489" t="s">
        <v>13693</v>
      </c>
      <c r="B10489" t="s">
        <v>2910</v>
      </c>
      <c r="C10489">
        <v>4.4000000000000004</v>
      </c>
      <c r="D10489">
        <f t="shared" si="1146"/>
        <v>5</v>
      </c>
      <c r="E10489">
        <v>32</v>
      </c>
      <c r="F10489" t="s">
        <v>85</v>
      </c>
      <c r="G10489">
        <f t="shared" si="1141"/>
        <v>37000000</v>
      </c>
      <c r="H10489" s="3" t="s">
        <v>719</v>
      </c>
      <c r="I10489" t="str">
        <f t="shared" si="1142"/>
        <v>1000+</v>
      </c>
      <c r="J10489" s="1">
        <f t="shared" si="1143"/>
        <v>1000</v>
      </c>
      <c r="K10489" t="s">
        <v>17</v>
      </c>
      <c r="L10489" s="2">
        <v>0</v>
      </c>
      <c r="M10489" s="1">
        <f t="shared" si="1147"/>
        <v>0</v>
      </c>
      <c r="N10489" t="s">
        <v>18</v>
      </c>
      <c r="O10489" t="s">
        <v>2652</v>
      </c>
      <c r="P10489" t="s">
        <v>3252</v>
      </c>
      <c r="Q10489" t="str">
        <f t="shared" si="1144"/>
        <v>2017</v>
      </c>
      <c r="R10489" t="str">
        <f t="shared" si="1145"/>
        <v>December</v>
      </c>
      <c r="S10489">
        <v>1</v>
      </c>
      <c r="T10489" t="s">
        <v>51</v>
      </c>
    </row>
    <row r="10490" spans="1:20" x14ac:dyDescent="0.3">
      <c r="A10490" t="s">
        <v>13694</v>
      </c>
      <c r="B10490" t="s">
        <v>2910</v>
      </c>
      <c r="C10490">
        <v>4.3</v>
      </c>
      <c r="D10490">
        <f t="shared" si="1146"/>
        <v>5</v>
      </c>
      <c r="E10490">
        <v>30668</v>
      </c>
      <c r="F10490" t="s">
        <v>60</v>
      </c>
      <c r="G10490">
        <f t="shared" si="1141"/>
        <v>33000000</v>
      </c>
      <c r="H10490" s="3" t="s">
        <v>31</v>
      </c>
      <c r="I10490" t="str">
        <f t="shared" si="1142"/>
        <v>5000000+</v>
      </c>
      <c r="J10490" s="1">
        <f t="shared" si="1143"/>
        <v>5000000</v>
      </c>
      <c r="K10490" t="s">
        <v>17</v>
      </c>
      <c r="L10490" s="2">
        <v>0</v>
      </c>
      <c r="M10490" s="1">
        <f t="shared" si="1147"/>
        <v>0</v>
      </c>
      <c r="N10490" t="s">
        <v>18</v>
      </c>
      <c r="O10490" t="s">
        <v>2535</v>
      </c>
      <c r="P10490" t="s">
        <v>237</v>
      </c>
      <c r="Q10490" t="str">
        <f t="shared" si="1144"/>
        <v>2018</v>
      </c>
      <c r="R10490" t="str">
        <f t="shared" si="1145"/>
        <v>July</v>
      </c>
      <c r="S10490" t="s">
        <v>13695</v>
      </c>
      <c r="T10490" t="s">
        <v>22</v>
      </c>
    </row>
    <row r="10491" spans="1:20" x14ac:dyDescent="0.3">
      <c r="A10491" t="s">
        <v>13696</v>
      </c>
      <c r="B10491" t="s">
        <v>4573</v>
      </c>
      <c r="C10491">
        <v>3.5</v>
      </c>
      <c r="D10491">
        <f t="shared" si="1146"/>
        <v>4</v>
      </c>
      <c r="E10491">
        <v>0</v>
      </c>
      <c r="F10491" t="s">
        <v>164</v>
      </c>
      <c r="G10491">
        <f t="shared" si="1141"/>
        <v>15000000</v>
      </c>
      <c r="H10491" s="3" t="s">
        <v>942</v>
      </c>
      <c r="I10491" t="str">
        <f t="shared" si="1142"/>
        <v>100+</v>
      </c>
      <c r="J10491" s="1">
        <f t="shared" si="1143"/>
        <v>100</v>
      </c>
      <c r="K10491" t="s">
        <v>17</v>
      </c>
      <c r="L10491" s="2">
        <v>0</v>
      </c>
      <c r="M10491" s="1">
        <f t="shared" si="1147"/>
        <v>0</v>
      </c>
      <c r="N10491" t="s">
        <v>37</v>
      </c>
      <c r="O10491" t="s">
        <v>4574</v>
      </c>
      <c r="P10491" t="s">
        <v>12577</v>
      </c>
      <c r="Q10491" t="str">
        <f t="shared" si="1144"/>
        <v>2016</v>
      </c>
      <c r="R10491" t="str">
        <f t="shared" si="1145"/>
        <v>October</v>
      </c>
      <c r="S10491">
        <v>1</v>
      </c>
      <c r="T10491" t="s">
        <v>157</v>
      </c>
    </row>
    <row r="10492" spans="1:20" x14ac:dyDescent="0.3">
      <c r="A10492" t="s">
        <v>13697</v>
      </c>
      <c r="B10492" t="s">
        <v>4573</v>
      </c>
      <c r="C10492">
        <v>3.5</v>
      </c>
      <c r="D10492">
        <f t="shared" si="1146"/>
        <v>4</v>
      </c>
      <c r="E10492">
        <v>0</v>
      </c>
      <c r="F10492" t="s">
        <v>164</v>
      </c>
      <c r="G10492">
        <f t="shared" si="1141"/>
        <v>15000000</v>
      </c>
      <c r="H10492" s="3" t="s">
        <v>942</v>
      </c>
      <c r="I10492" t="str">
        <f t="shared" si="1142"/>
        <v>100+</v>
      </c>
      <c r="J10492" s="1">
        <f t="shared" si="1143"/>
        <v>100</v>
      </c>
      <c r="K10492" t="s">
        <v>17</v>
      </c>
      <c r="L10492" s="2">
        <v>0</v>
      </c>
      <c r="M10492" s="1">
        <f t="shared" si="1147"/>
        <v>0</v>
      </c>
      <c r="N10492" t="s">
        <v>37</v>
      </c>
      <c r="O10492" t="s">
        <v>4574</v>
      </c>
      <c r="P10492" t="s">
        <v>3225</v>
      </c>
      <c r="Q10492" t="str">
        <f t="shared" si="1144"/>
        <v>2016</v>
      </c>
      <c r="R10492" t="str">
        <f t="shared" si="1145"/>
        <v>October</v>
      </c>
      <c r="S10492">
        <v>1</v>
      </c>
      <c r="T10492" t="s">
        <v>157</v>
      </c>
    </row>
    <row r="10493" spans="1:20" x14ac:dyDescent="0.3">
      <c r="A10493" t="s">
        <v>13698</v>
      </c>
      <c r="B10493" t="s">
        <v>4573</v>
      </c>
      <c r="C10493">
        <v>3.5</v>
      </c>
      <c r="D10493">
        <f t="shared" si="1146"/>
        <v>4</v>
      </c>
      <c r="E10493">
        <v>2</v>
      </c>
      <c r="F10493" t="s">
        <v>435</v>
      </c>
      <c r="G10493">
        <f t="shared" si="1141"/>
        <v>13000000</v>
      </c>
      <c r="H10493" s="3" t="s">
        <v>942</v>
      </c>
      <c r="I10493" t="str">
        <f t="shared" si="1142"/>
        <v>100+</v>
      </c>
      <c r="J10493" s="1">
        <f t="shared" si="1143"/>
        <v>100</v>
      </c>
      <c r="K10493" t="s">
        <v>17</v>
      </c>
      <c r="L10493" s="2">
        <v>0</v>
      </c>
      <c r="M10493" s="1">
        <f t="shared" si="1147"/>
        <v>0</v>
      </c>
      <c r="N10493" t="s">
        <v>37</v>
      </c>
      <c r="O10493" t="s">
        <v>4574</v>
      </c>
      <c r="P10493" t="s">
        <v>3225</v>
      </c>
      <c r="Q10493" t="str">
        <f t="shared" si="1144"/>
        <v>2016</v>
      </c>
      <c r="R10493" t="str">
        <f t="shared" si="1145"/>
        <v>October</v>
      </c>
      <c r="S10493">
        <v>1</v>
      </c>
      <c r="T10493" t="s">
        <v>157</v>
      </c>
    </row>
    <row r="10494" spans="1:20" x14ac:dyDescent="0.3">
      <c r="A10494" t="s">
        <v>13699</v>
      </c>
      <c r="B10494" t="s">
        <v>4573</v>
      </c>
      <c r="C10494">
        <v>3.5</v>
      </c>
      <c r="D10494">
        <f t="shared" si="1146"/>
        <v>4</v>
      </c>
      <c r="E10494">
        <v>1</v>
      </c>
      <c r="F10494" t="s">
        <v>142</v>
      </c>
      <c r="G10494">
        <f t="shared" si="1141"/>
        <v>11000000</v>
      </c>
      <c r="H10494" s="3" t="s">
        <v>937</v>
      </c>
      <c r="I10494" t="str">
        <f t="shared" si="1142"/>
        <v>50+</v>
      </c>
      <c r="J10494" s="1">
        <f t="shared" si="1143"/>
        <v>50</v>
      </c>
      <c r="K10494" t="s">
        <v>17</v>
      </c>
      <c r="L10494" s="2">
        <v>0</v>
      </c>
      <c r="M10494" s="1">
        <f t="shared" si="1147"/>
        <v>0</v>
      </c>
      <c r="N10494" t="s">
        <v>37</v>
      </c>
      <c r="O10494" t="s">
        <v>4574</v>
      </c>
      <c r="P10494" t="s">
        <v>12577</v>
      </c>
      <c r="Q10494" t="str">
        <f t="shared" si="1144"/>
        <v>2016</v>
      </c>
      <c r="R10494" t="str">
        <f t="shared" si="1145"/>
        <v>October</v>
      </c>
      <c r="S10494">
        <v>1</v>
      </c>
      <c r="T10494" t="s">
        <v>157</v>
      </c>
    </row>
    <row r="10495" spans="1:20" x14ac:dyDescent="0.3">
      <c r="A10495" t="s">
        <v>13700</v>
      </c>
      <c r="B10495" t="s">
        <v>2910</v>
      </c>
      <c r="C10495">
        <v>4.2</v>
      </c>
      <c r="D10495">
        <f t="shared" si="1146"/>
        <v>5</v>
      </c>
      <c r="E10495">
        <v>109</v>
      </c>
      <c r="F10495" t="s">
        <v>35</v>
      </c>
      <c r="G10495">
        <f t="shared" ref="G10495:G10558" si="1148">IF(RIGHT(F10495,1)="M",LEFT(F10495,LEN(F10495)-1)*1000000,IF(RIGHT(F10495,1)="K",LEFT(F10495,LEN(F10495)-1)*1000, 1000))</f>
        <v>25000000</v>
      </c>
      <c r="H10495" s="3" t="s">
        <v>16</v>
      </c>
      <c r="I10495" t="str">
        <f t="shared" ref="I10495:I10558" si="1149">SUBSTITUTE(H10495,",","")</f>
        <v>10000+</v>
      </c>
      <c r="J10495" s="1">
        <f t="shared" ref="J10495:J10558" si="1150">VALUE(LEFT(I10495,LEN(I10495)-1))</f>
        <v>10000</v>
      </c>
      <c r="K10495" t="s">
        <v>17</v>
      </c>
      <c r="L10495" s="2">
        <v>0</v>
      </c>
      <c r="M10495" s="1">
        <f t="shared" si="1147"/>
        <v>0</v>
      </c>
      <c r="N10495" t="s">
        <v>18</v>
      </c>
      <c r="O10495" t="s">
        <v>2652</v>
      </c>
      <c r="P10495" t="s">
        <v>12454</v>
      </c>
      <c r="Q10495" t="str">
        <f t="shared" ref="Q10495:Q10558" si="1151">RIGHT(P10495,4)</f>
        <v>2017</v>
      </c>
      <c r="R10495" t="str">
        <f t="shared" ref="R10495:R10558" si="1152">LEFT(P10495,FIND(" ",P10495)-1)</f>
        <v>April</v>
      </c>
      <c r="S10495">
        <v>1.4</v>
      </c>
      <c r="T10495" t="s">
        <v>51</v>
      </c>
    </row>
    <row r="10496" spans="1:20" x14ac:dyDescent="0.3">
      <c r="A10496" t="s">
        <v>13701</v>
      </c>
      <c r="B10496" t="s">
        <v>4573</v>
      </c>
      <c r="C10496">
        <v>3.5</v>
      </c>
      <c r="D10496">
        <f t="shared" si="1146"/>
        <v>4</v>
      </c>
      <c r="E10496">
        <v>2</v>
      </c>
      <c r="F10496" t="s">
        <v>242</v>
      </c>
      <c r="G10496">
        <f t="shared" si="1148"/>
        <v>16000000</v>
      </c>
      <c r="H10496" s="3" t="s">
        <v>942</v>
      </c>
      <c r="I10496" t="str">
        <f t="shared" si="1149"/>
        <v>100+</v>
      </c>
      <c r="J10496" s="1">
        <f t="shared" si="1150"/>
        <v>100</v>
      </c>
      <c r="K10496" t="s">
        <v>17</v>
      </c>
      <c r="L10496" s="2">
        <v>0</v>
      </c>
      <c r="M10496" s="1">
        <f t="shared" si="1147"/>
        <v>0</v>
      </c>
      <c r="N10496" t="s">
        <v>37</v>
      </c>
      <c r="O10496" t="s">
        <v>4574</v>
      </c>
      <c r="P10496" t="s">
        <v>6707</v>
      </c>
      <c r="Q10496" t="str">
        <f t="shared" si="1151"/>
        <v>2016</v>
      </c>
      <c r="R10496" t="str">
        <f t="shared" si="1152"/>
        <v>September</v>
      </c>
      <c r="S10496">
        <v>1</v>
      </c>
      <c r="T10496" t="s">
        <v>157</v>
      </c>
    </row>
    <row r="10497" spans="1:20" x14ac:dyDescent="0.3">
      <c r="A10497" t="s">
        <v>13702</v>
      </c>
      <c r="B10497" t="s">
        <v>4573</v>
      </c>
      <c r="C10497">
        <v>3.7</v>
      </c>
      <c r="D10497">
        <f t="shared" si="1146"/>
        <v>4</v>
      </c>
      <c r="E10497">
        <v>3</v>
      </c>
      <c r="F10497" t="s">
        <v>164</v>
      </c>
      <c r="G10497">
        <f t="shared" si="1148"/>
        <v>15000000</v>
      </c>
      <c r="H10497" s="3" t="s">
        <v>942</v>
      </c>
      <c r="I10497" t="str">
        <f t="shared" si="1149"/>
        <v>100+</v>
      </c>
      <c r="J10497" s="1">
        <f t="shared" si="1150"/>
        <v>100</v>
      </c>
      <c r="K10497" t="s">
        <v>17</v>
      </c>
      <c r="L10497" s="2">
        <v>0</v>
      </c>
      <c r="M10497" s="1">
        <f t="shared" si="1147"/>
        <v>0</v>
      </c>
      <c r="N10497" t="s">
        <v>37</v>
      </c>
      <c r="O10497" t="s">
        <v>4574</v>
      </c>
      <c r="P10497" t="s">
        <v>10923</v>
      </c>
      <c r="Q10497" t="str">
        <f t="shared" si="1151"/>
        <v>2016</v>
      </c>
      <c r="R10497" t="str">
        <f t="shared" si="1152"/>
        <v>October</v>
      </c>
      <c r="S10497">
        <v>1</v>
      </c>
      <c r="T10497" t="s">
        <v>157</v>
      </c>
    </row>
    <row r="10498" spans="1:20" x14ac:dyDescent="0.3">
      <c r="A10498" t="s">
        <v>13703</v>
      </c>
      <c r="B10498" t="s">
        <v>4573</v>
      </c>
      <c r="C10498">
        <v>3.5</v>
      </c>
      <c r="D10498">
        <f t="shared" ref="D10498:D10561" si="1153">IF(C10498&gt;4,5,IF(C10498&gt;3,4,IF(C10498&gt;2,3,IF(C10498&gt;1,2,1))))</f>
        <v>4</v>
      </c>
      <c r="E10498">
        <v>2</v>
      </c>
      <c r="F10498" t="s">
        <v>164</v>
      </c>
      <c r="G10498">
        <f t="shared" si="1148"/>
        <v>15000000</v>
      </c>
      <c r="H10498" s="3" t="s">
        <v>942</v>
      </c>
      <c r="I10498" t="str">
        <f t="shared" si="1149"/>
        <v>100+</v>
      </c>
      <c r="J10498" s="1">
        <f t="shared" si="1150"/>
        <v>100</v>
      </c>
      <c r="K10498" t="s">
        <v>17</v>
      </c>
      <c r="L10498" s="2">
        <v>0</v>
      </c>
      <c r="M10498" s="1">
        <f t="shared" si="1147"/>
        <v>0</v>
      </c>
      <c r="N10498" t="s">
        <v>37</v>
      </c>
      <c r="O10498" t="s">
        <v>4574</v>
      </c>
      <c r="P10498" t="s">
        <v>12577</v>
      </c>
      <c r="Q10498" t="str">
        <f t="shared" si="1151"/>
        <v>2016</v>
      </c>
      <c r="R10498" t="str">
        <f t="shared" si="1152"/>
        <v>October</v>
      </c>
      <c r="S10498">
        <v>1</v>
      </c>
      <c r="T10498" t="s">
        <v>157</v>
      </c>
    </row>
    <row r="10499" spans="1:20" x14ac:dyDescent="0.3">
      <c r="A10499" t="s">
        <v>3173</v>
      </c>
      <c r="B10499" t="s">
        <v>2910</v>
      </c>
      <c r="C10499">
        <v>4.0999999999999996</v>
      </c>
      <c r="D10499">
        <f t="shared" si="1153"/>
        <v>5</v>
      </c>
      <c r="E10499">
        <v>59768</v>
      </c>
      <c r="F10499" t="s">
        <v>39</v>
      </c>
      <c r="G10499">
        <f t="shared" si="1148"/>
        <v>1000</v>
      </c>
      <c r="H10499" s="3" t="s">
        <v>79</v>
      </c>
      <c r="I10499" t="str">
        <f t="shared" si="1149"/>
        <v>10000000+</v>
      </c>
      <c r="J10499" s="1">
        <f t="shared" si="1150"/>
        <v>10000000</v>
      </c>
      <c r="K10499" t="s">
        <v>17</v>
      </c>
      <c r="L10499" s="2">
        <v>0</v>
      </c>
      <c r="M10499" s="1">
        <f t="shared" ref="M10499:M10562" si="1154">VALUE(IF(RIGHT(L10499,LEN(L10499)-1)="",0,RIGHT(L10499,LEN(L10499)-1)))</f>
        <v>0</v>
      </c>
      <c r="N10499" t="s">
        <v>18</v>
      </c>
      <c r="O10499" t="s">
        <v>2969</v>
      </c>
      <c r="P10499" t="s">
        <v>4530</v>
      </c>
      <c r="Q10499" t="str">
        <f t="shared" si="1151"/>
        <v>2018</v>
      </c>
      <c r="R10499" t="str">
        <f t="shared" si="1152"/>
        <v>August</v>
      </c>
      <c r="S10499">
        <v>3.53</v>
      </c>
      <c r="T10499" t="s">
        <v>40</v>
      </c>
    </row>
    <row r="10500" spans="1:20" x14ac:dyDescent="0.3">
      <c r="A10500" t="s">
        <v>13704</v>
      </c>
      <c r="B10500" t="s">
        <v>2910</v>
      </c>
      <c r="C10500">
        <v>4.3</v>
      </c>
      <c r="D10500">
        <f t="shared" si="1153"/>
        <v>5</v>
      </c>
      <c r="E10500">
        <v>26224</v>
      </c>
      <c r="F10500" t="s">
        <v>1590</v>
      </c>
      <c r="G10500">
        <f t="shared" si="1148"/>
        <v>43000000</v>
      </c>
      <c r="H10500" s="3" t="s">
        <v>56</v>
      </c>
      <c r="I10500" t="str">
        <f t="shared" si="1149"/>
        <v>1000000+</v>
      </c>
      <c r="J10500" s="1">
        <f t="shared" si="1150"/>
        <v>1000000</v>
      </c>
      <c r="K10500" t="s">
        <v>17</v>
      </c>
      <c r="L10500" s="2">
        <v>0</v>
      </c>
      <c r="M10500" s="1">
        <f t="shared" si="1154"/>
        <v>0</v>
      </c>
      <c r="N10500" t="s">
        <v>18</v>
      </c>
      <c r="O10500" t="s">
        <v>2652</v>
      </c>
      <c r="P10500" t="s">
        <v>8059</v>
      </c>
      <c r="Q10500" t="str">
        <f t="shared" si="1151"/>
        <v>2017</v>
      </c>
      <c r="R10500" t="str">
        <f t="shared" si="1152"/>
        <v>April</v>
      </c>
      <c r="S10500" t="s">
        <v>70</v>
      </c>
      <c r="T10500" t="s">
        <v>51</v>
      </c>
    </row>
    <row r="10501" spans="1:20" x14ac:dyDescent="0.3">
      <c r="A10501" t="s">
        <v>13705</v>
      </c>
      <c r="B10501" t="s">
        <v>2910</v>
      </c>
      <c r="C10501">
        <v>4</v>
      </c>
      <c r="D10501">
        <f t="shared" si="1153"/>
        <v>4</v>
      </c>
      <c r="E10501">
        <v>105954</v>
      </c>
      <c r="F10501" t="s">
        <v>1590</v>
      </c>
      <c r="G10501">
        <f t="shared" si="1148"/>
        <v>43000000</v>
      </c>
      <c r="H10501" s="3" t="s">
        <v>79</v>
      </c>
      <c r="I10501" t="str">
        <f t="shared" si="1149"/>
        <v>10000000+</v>
      </c>
      <c r="J10501" s="1">
        <f t="shared" si="1150"/>
        <v>10000000</v>
      </c>
      <c r="K10501" t="s">
        <v>17</v>
      </c>
      <c r="L10501" s="2">
        <v>0</v>
      </c>
      <c r="M10501" s="1">
        <f t="shared" si="1154"/>
        <v>0</v>
      </c>
      <c r="N10501" t="s">
        <v>37</v>
      </c>
      <c r="O10501" t="s">
        <v>2652</v>
      </c>
      <c r="P10501" t="s">
        <v>328</v>
      </c>
      <c r="Q10501" t="str">
        <f t="shared" si="1151"/>
        <v>2018</v>
      </c>
      <c r="R10501" t="str">
        <f t="shared" si="1152"/>
        <v>June</v>
      </c>
      <c r="S10501" t="s">
        <v>2285</v>
      </c>
      <c r="T10501" t="s">
        <v>71</v>
      </c>
    </row>
    <row r="10502" spans="1:20" x14ac:dyDescent="0.3">
      <c r="A10502" t="s">
        <v>13706</v>
      </c>
      <c r="B10502" t="s">
        <v>2519</v>
      </c>
      <c r="C10502">
        <v>3.5</v>
      </c>
      <c r="D10502">
        <f t="shared" si="1153"/>
        <v>4</v>
      </c>
      <c r="E10502">
        <v>2071</v>
      </c>
      <c r="F10502" t="s">
        <v>1206</v>
      </c>
      <c r="G10502">
        <f t="shared" si="1148"/>
        <v>36000000</v>
      </c>
      <c r="H10502" s="3" t="s">
        <v>43</v>
      </c>
      <c r="I10502" t="str">
        <f t="shared" si="1149"/>
        <v>100000+</v>
      </c>
      <c r="J10502" s="1">
        <f t="shared" si="1150"/>
        <v>100000</v>
      </c>
      <c r="K10502" t="s">
        <v>17</v>
      </c>
      <c r="L10502" s="2">
        <v>0</v>
      </c>
      <c r="M10502" s="1">
        <f t="shared" si="1154"/>
        <v>0</v>
      </c>
      <c r="N10502" t="s">
        <v>18</v>
      </c>
      <c r="O10502" t="s">
        <v>2588</v>
      </c>
      <c r="P10502" t="s">
        <v>456</v>
      </c>
      <c r="Q10502" t="str">
        <f t="shared" si="1151"/>
        <v>2018</v>
      </c>
      <c r="R10502" t="str">
        <f t="shared" si="1152"/>
        <v>June</v>
      </c>
      <c r="S10502" t="s">
        <v>281</v>
      </c>
      <c r="T10502" t="s">
        <v>71</v>
      </c>
    </row>
    <row r="10503" spans="1:20" x14ac:dyDescent="0.3">
      <c r="A10503" t="s">
        <v>13707</v>
      </c>
      <c r="B10503" t="s">
        <v>2910</v>
      </c>
      <c r="C10503">
        <v>4.2</v>
      </c>
      <c r="D10503">
        <f t="shared" si="1153"/>
        <v>5</v>
      </c>
      <c r="E10503">
        <v>38473</v>
      </c>
      <c r="F10503" t="s">
        <v>119</v>
      </c>
      <c r="G10503">
        <f t="shared" si="1148"/>
        <v>23000000</v>
      </c>
      <c r="H10503" s="3" t="s">
        <v>79</v>
      </c>
      <c r="I10503" t="str">
        <f t="shared" si="1149"/>
        <v>10000000+</v>
      </c>
      <c r="J10503" s="1">
        <f t="shared" si="1150"/>
        <v>10000000</v>
      </c>
      <c r="K10503" t="s">
        <v>17</v>
      </c>
      <c r="L10503" s="2">
        <v>0</v>
      </c>
      <c r="M10503" s="1">
        <f t="shared" si="1154"/>
        <v>0</v>
      </c>
      <c r="N10503" t="s">
        <v>18</v>
      </c>
      <c r="O10503" t="s">
        <v>2535</v>
      </c>
      <c r="P10503" t="s">
        <v>2586</v>
      </c>
      <c r="Q10503" t="str">
        <f t="shared" si="1151"/>
        <v>2018</v>
      </c>
      <c r="R10503" t="str">
        <f t="shared" si="1152"/>
        <v>April</v>
      </c>
      <c r="S10503" t="s">
        <v>585</v>
      </c>
      <c r="T10503" t="s">
        <v>71</v>
      </c>
    </row>
    <row r="10504" spans="1:20" x14ac:dyDescent="0.3">
      <c r="A10504" t="s">
        <v>13708</v>
      </c>
      <c r="B10504" t="s">
        <v>2519</v>
      </c>
      <c r="C10504">
        <v>4.4000000000000004</v>
      </c>
      <c r="D10504">
        <f t="shared" si="1153"/>
        <v>5</v>
      </c>
      <c r="E10504">
        <v>452589</v>
      </c>
      <c r="F10504" t="s">
        <v>2307</v>
      </c>
      <c r="G10504">
        <f t="shared" si="1148"/>
        <v>99000000</v>
      </c>
      <c r="H10504" s="3" t="s">
        <v>79</v>
      </c>
      <c r="I10504" t="str">
        <f t="shared" si="1149"/>
        <v>10000000+</v>
      </c>
      <c r="J10504" s="1">
        <f t="shared" si="1150"/>
        <v>10000000</v>
      </c>
      <c r="K10504" t="s">
        <v>17</v>
      </c>
      <c r="L10504" s="2">
        <v>0</v>
      </c>
      <c r="M10504" s="1">
        <f t="shared" si="1154"/>
        <v>0</v>
      </c>
      <c r="N10504" t="s">
        <v>375</v>
      </c>
      <c r="O10504" t="s">
        <v>2538</v>
      </c>
      <c r="P10504" t="s">
        <v>2369</v>
      </c>
      <c r="Q10504" t="str">
        <f t="shared" si="1151"/>
        <v>2018</v>
      </c>
      <c r="R10504" t="str">
        <f t="shared" si="1152"/>
        <v>July</v>
      </c>
      <c r="S10504">
        <v>2.2000000000000002</v>
      </c>
      <c r="T10504" t="s">
        <v>76</v>
      </c>
    </row>
    <row r="10505" spans="1:20" x14ac:dyDescent="0.3">
      <c r="A10505" t="s">
        <v>13709</v>
      </c>
      <c r="B10505" t="s">
        <v>2519</v>
      </c>
      <c r="C10505">
        <v>4.2</v>
      </c>
      <c r="D10505">
        <f t="shared" si="1153"/>
        <v>5</v>
      </c>
      <c r="E10505">
        <v>2183</v>
      </c>
      <c r="F10505" t="s">
        <v>644</v>
      </c>
      <c r="G10505">
        <f t="shared" si="1148"/>
        <v>46000000</v>
      </c>
      <c r="H10505" s="3" t="s">
        <v>25</v>
      </c>
      <c r="I10505" t="str">
        <f t="shared" si="1149"/>
        <v>500000+</v>
      </c>
      <c r="J10505" s="1">
        <f t="shared" si="1150"/>
        <v>500000</v>
      </c>
      <c r="K10505" t="s">
        <v>17</v>
      </c>
      <c r="L10505" s="2">
        <v>0</v>
      </c>
      <c r="M10505" s="1">
        <f t="shared" si="1154"/>
        <v>0</v>
      </c>
      <c r="N10505" t="s">
        <v>18</v>
      </c>
      <c r="O10505" t="s">
        <v>2588</v>
      </c>
      <c r="P10505" t="s">
        <v>553</v>
      </c>
      <c r="Q10505" t="str">
        <f t="shared" si="1151"/>
        <v>2018</v>
      </c>
      <c r="R10505" t="str">
        <f t="shared" si="1152"/>
        <v>July</v>
      </c>
      <c r="S10505">
        <v>1.1200000000000001</v>
      </c>
      <c r="T10505" t="s">
        <v>51</v>
      </c>
    </row>
    <row r="10506" spans="1:20" x14ac:dyDescent="0.3">
      <c r="A10506" t="s">
        <v>13710</v>
      </c>
      <c r="B10506" t="s">
        <v>3906</v>
      </c>
      <c r="C10506">
        <v>4.4000000000000004</v>
      </c>
      <c r="D10506">
        <f t="shared" si="1153"/>
        <v>5</v>
      </c>
      <c r="E10506">
        <v>156322</v>
      </c>
      <c r="F10506" t="s">
        <v>39</v>
      </c>
      <c r="G10506">
        <f t="shared" si="1148"/>
        <v>1000</v>
      </c>
      <c r="H10506" s="3" t="s">
        <v>79</v>
      </c>
      <c r="I10506" t="str">
        <f t="shared" si="1149"/>
        <v>10000000+</v>
      </c>
      <c r="J10506" s="1">
        <f t="shared" si="1150"/>
        <v>10000000</v>
      </c>
      <c r="K10506" t="s">
        <v>17</v>
      </c>
      <c r="L10506" s="2">
        <v>0</v>
      </c>
      <c r="M10506" s="1">
        <f t="shared" si="1154"/>
        <v>0</v>
      </c>
      <c r="N10506" t="s">
        <v>18</v>
      </c>
      <c r="O10506" t="s">
        <v>3907</v>
      </c>
      <c r="P10506" t="s">
        <v>2931</v>
      </c>
      <c r="Q10506" t="str">
        <f t="shared" si="1151"/>
        <v>2018</v>
      </c>
      <c r="R10506" t="str">
        <f t="shared" si="1152"/>
        <v>February</v>
      </c>
      <c r="S10506" t="s">
        <v>39</v>
      </c>
      <c r="T10506" t="s">
        <v>39</v>
      </c>
    </row>
    <row r="10507" spans="1:20" x14ac:dyDescent="0.3">
      <c r="A10507" t="s">
        <v>13711</v>
      </c>
      <c r="B10507" t="s">
        <v>4390</v>
      </c>
      <c r="C10507">
        <v>3.5</v>
      </c>
      <c r="D10507">
        <f t="shared" si="1153"/>
        <v>4</v>
      </c>
      <c r="E10507">
        <v>1</v>
      </c>
      <c r="F10507" t="s">
        <v>78</v>
      </c>
      <c r="G10507">
        <f t="shared" si="1148"/>
        <v>20000000</v>
      </c>
      <c r="H10507" s="3" t="s">
        <v>1147</v>
      </c>
      <c r="I10507" t="str">
        <f t="shared" si="1149"/>
        <v>10+</v>
      </c>
      <c r="J10507" s="1">
        <f t="shared" si="1150"/>
        <v>10</v>
      </c>
      <c r="K10507" t="s">
        <v>17</v>
      </c>
      <c r="L10507" s="2">
        <v>0</v>
      </c>
      <c r="M10507" s="1">
        <f t="shared" si="1154"/>
        <v>0</v>
      </c>
      <c r="N10507" t="s">
        <v>18</v>
      </c>
      <c r="O10507" t="s">
        <v>4391</v>
      </c>
      <c r="P10507" t="s">
        <v>174</v>
      </c>
      <c r="Q10507" t="str">
        <f t="shared" si="1151"/>
        <v>2018</v>
      </c>
      <c r="R10507" t="str">
        <f t="shared" si="1152"/>
        <v>January</v>
      </c>
      <c r="S10507" t="s">
        <v>2975</v>
      </c>
      <c r="T10507" t="s">
        <v>71</v>
      </c>
    </row>
    <row r="10508" spans="1:20" x14ac:dyDescent="0.3">
      <c r="A10508" t="s">
        <v>13712</v>
      </c>
      <c r="B10508" t="s">
        <v>2519</v>
      </c>
      <c r="C10508">
        <v>3.8</v>
      </c>
      <c r="D10508">
        <f t="shared" si="1153"/>
        <v>4</v>
      </c>
      <c r="E10508">
        <v>35171</v>
      </c>
      <c r="F10508" t="s">
        <v>1063</v>
      </c>
      <c r="G10508">
        <f t="shared" si="1148"/>
        <v>45000000</v>
      </c>
      <c r="H10508" s="3" t="s">
        <v>56</v>
      </c>
      <c r="I10508" t="str">
        <f t="shared" si="1149"/>
        <v>1000000+</v>
      </c>
      <c r="J10508" s="1">
        <f t="shared" si="1150"/>
        <v>1000000</v>
      </c>
      <c r="K10508" t="s">
        <v>17</v>
      </c>
      <c r="L10508" s="2">
        <v>0</v>
      </c>
      <c r="M10508" s="1">
        <f t="shared" si="1154"/>
        <v>0</v>
      </c>
      <c r="N10508" t="s">
        <v>18</v>
      </c>
      <c r="O10508" t="s">
        <v>2588</v>
      </c>
      <c r="P10508" t="s">
        <v>9465</v>
      </c>
      <c r="Q10508" t="str">
        <f t="shared" si="1151"/>
        <v>2014</v>
      </c>
      <c r="R10508" t="str">
        <f t="shared" si="1152"/>
        <v>February</v>
      </c>
      <c r="S10508">
        <v>1.2</v>
      </c>
      <c r="T10508" t="s">
        <v>51</v>
      </c>
    </row>
    <row r="10509" spans="1:20" x14ac:dyDescent="0.3">
      <c r="A10509" t="s">
        <v>13713</v>
      </c>
      <c r="B10509" t="s">
        <v>2910</v>
      </c>
      <c r="C10509">
        <v>3.9</v>
      </c>
      <c r="D10509">
        <f t="shared" si="1153"/>
        <v>4</v>
      </c>
      <c r="E10509">
        <v>2505</v>
      </c>
      <c r="F10509" t="s">
        <v>258</v>
      </c>
      <c r="G10509">
        <f t="shared" si="1148"/>
        <v>2900000</v>
      </c>
      <c r="H10509" s="3" t="s">
        <v>43</v>
      </c>
      <c r="I10509" t="str">
        <f t="shared" si="1149"/>
        <v>100000+</v>
      </c>
      <c r="J10509" s="1">
        <f t="shared" si="1150"/>
        <v>100000</v>
      </c>
      <c r="K10509" t="s">
        <v>17</v>
      </c>
      <c r="L10509" s="2">
        <v>0</v>
      </c>
      <c r="M10509" s="1">
        <f t="shared" si="1154"/>
        <v>0</v>
      </c>
      <c r="N10509" t="s">
        <v>375</v>
      </c>
      <c r="O10509" t="s">
        <v>1445</v>
      </c>
      <c r="P10509" t="s">
        <v>1359</v>
      </c>
      <c r="Q10509" t="str">
        <f t="shared" si="1151"/>
        <v>2018</v>
      </c>
      <c r="R10509" t="str">
        <f t="shared" si="1152"/>
        <v>June</v>
      </c>
      <c r="S10509">
        <v>1.2</v>
      </c>
      <c r="T10509" t="s">
        <v>71</v>
      </c>
    </row>
    <row r="10510" spans="1:20" x14ac:dyDescent="0.3">
      <c r="A10510" t="s">
        <v>13714</v>
      </c>
      <c r="B10510" t="s">
        <v>2910</v>
      </c>
      <c r="C10510">
        <v>4</v>
      </c>
      <c r="D10510">
        <f t="shared" si="1153"/>
        <v>4</v>
      </c>
      <c r="E10510">
        <v>660613</v>
      </c>
      <c r="F10510" t="s">
        <v>82</v>
      </c>
      <c r="G10510">
        <f t="shared" si="1148"/>
        <v>21000000</v>
      </c>
      <c r="H10510" s="3" t="s">
        <v>36</v>
      </c>
      <c r="I10510" t="str">
        <f t="shared" si="1149"/>
        <v>50000000+</v>
      </c>
      <c r="J10510" s="1">
        <f t="shared" si="1150"/>
        <v>50000000</v>
      </c>
      <c r="K10510" t="s">
        <v>17</v>
      </c>
      <c r="L10510" s="2">
        <v>0</v>
      </c>
      <c r="M10510" s="1">
        <f t="shared" si="1154"/>
        <v>0</v>
      </c>
      <c r="N10510" t="s">
        <v>18</v>
      </c>
      <c r="O10510" t="s">
        <v>2652</v>
      </c>
      <c r="P10510" t="s">
        <v>387</v>
      </c>
      <c r="Q10510" t="str">
        <f t="shared" si="1151"/>
        <v>2017</v>
      </c>
      <c r="R10510" t="str">
        <f t="shared" si="1152"/>
        <v>March</v>
      </c>
      <c r="S10510">
        <v>1.32</v>
      </c>
      <c r="T10510" t="s">
        <v>51</v>
      </c>
    </row>
    <row r="10511" spans="1:20" x14ac:dyDescent="0.3">
      <c r="A10511" t="s">
        <v>13715</v>
      </c>
      <c r="B10511" t="s">
        <v>2910</v>
      </c>
      <c r="C10511">
        <v>3.8</v>
      </c>
      <c r="D10511">
        <f t="shared" si="1153"/>
        <v>4</v>
      </c>
      <c r="E10511">
        <v>22570</v>
      </c>
      <c r="F10511" t="s">
        <v>197</v>
      </c>
      <c r="G10511">
        <f t="shared" si="1148"/>
        <v>35000000</v>
      </c>
      <c r="H10511" s="3" t="s">
        <v>56</v>
      </c>
      <c r="I10511" t="str">
        <f t="shared" si="1149"/>
        <v>1000000+</v>
      </c>
      <c r="J10511" s="1">
        <f t="shared" si="1150"/>
        <v>1000000</v>
      </c>
      <c r="K10511" t="s">
        <v>17</v>
      </c>
      <c r="L10511" s="2">
        <v>0</v>
      </c>
      <c r="M10511" s="1">
        <f t="shared" si="1154"/>
        <v>0</v>
      </c>
      <c r="N10511" t="s">
        <v>18</v>
      </c>
      <c r="O10511" t="s">
        <v>2652</v>
      </c>
      <c r="P10511" t="s">
        <v>4890</v>
      </c>
      <c r="Q10511" t="str">
        <f t="shared" si="1151"/>
        <v>2017</v>
      </c>
      <c r="R10511" t="str">
        <f t="shared" si="1152"/>
        <v>January</v>
      </c>
      <c r="S10511">
        <v>1.2</v>
      </c>
      <c r="T10511" t="s">
        <v>157</v>
      </c>
    </row>
    <row r="10512" spans="1:20" x14ac:dyDescent="0.3">
      <c r="A10512" t="s">
        <v>13716</v>
      </c>
      <c r="B10512" t="s">
        <v>2519</v>
      </c>
      <c r="C10512">
        <v>3.6</v>
      </c>
      <c r="D10512">
        <f t="shared" si="1153"/>
        <v>4</v>
      </c>
      <c r="E10512">
        <v>182</v>
      </c>
      <c r="F10512" t="s">
        <v>614</v>
      </c>
      <c r="G10512">
        <f t="shared" si="1148"/>
        <v>41000000</v>
      </c>
      <c r="H10512" s="3" t="s">
        <v>49</v>
      </c>
      <c r="I10512" t="str">
        <f t="shared" si="1149"/>
        <v>50000+</v>
      </c>
      <c r="J10512" s="1">
        <f t="shared" si="1150"/>
        <v>50000</v>
      </c>
      <c r="K10512" t="s">
        <v>17</v>
      </c>
      <c r="L10512" s="2">
        <v>0</v>
      </c>
      <c r="M10512" s="1">
        <f t="shared" si="1154"/>
        <v>0</v>
      </c>
      <c r="N10512" t="s">
        <v>37</v>
      </c>
      <c r="O10512" t="s">
        <v>2661</v>
      </c>
      <c r="P10512" t="s">
        <v>343</v>
      </c>
      <c r="Q10512" t="str">
        <f t="shared" si="1151"/>
        <v>2018</v>
      </c>
      <c r="R10512" t="str">
        <f t="shared" si="1152"/>
        <v>March</v>
      </c>
      <c r="S10512">
        <v>2.1</v>
      </c>
      <c r="T10512" t="s">
        <v>71</v>
      </c>
    </row>
    <row r="10513" spans="1:20" x14ac:dyDescent="0.3">
      <c r="A10513" t="s">
        <v>13717</v>
      </c>
      <c r="B10513" t="s">
        <v>4716</v>
      </c>
      <c r="C10513">
        <v>4.2</v>
      </c>
      <c r="D10513">
        <f t="shared" si="1153"/>
        <v>5</v>
      </c>
      <c r="E10513">
        <v>12</v>
      </c>
      <c r="F10513" t="s">
        <v>300</v>
      </c>
      <c r="G10513">
        <f t="shared" si="1148"/>
        <v>2200000</v>
      </c>
      <c r="H10513" s="3" t="s">
        <v>1122</v>
      </c>
      <c r="I10513" t="str">
        <f t="shared" si="1149"/>
        <v>500+</v>
      </c>
      <c r="J10513" s="1">
        <f t="shared" si="1150"/>
        <v>500</v>
      </c>
      <c r="K10513" t="s">
        <v>17</v>
      </c>
      <c r="L10513" s="2">
        <v>0</v>
      </c>
      <c r="M10513" s="1">
        <f t="shared" si="1154"/>
        <v>0</v>
      </c>
      <c r="N10513" t="s">
        <v>18</v>
      </c>
      <c r="O10513" t="s">
        <v>4717</v>
      </c>
      <c r="P10513" t="s">
        <v>7360</v>
      </c>
      <c r="Q10513" t="str">
        <f t="shared" si="1151"/>
        <v>2014</v>
      </c>
      <c r="R10513" t="str">
        <f t="shared" si="1152"/>
        <v>August</v>
      </c>
      <c r="S10513" t="s">
        <v>5347</v>
      </c>
      <c r="T10513" t="s">
        <v>211</v>
      </c>
    </row>
    <row r="10514" spans="1:20" x14ac:dyDescent="0.3">
      <c r="A10514" t="s">
        <v>13718</v>
      </c>
      <c r="B10514" t="s">
        <v>4390</v>
      </c>
      <c r="C10514">
        <v>3.5</v>
      </c>
      <c r="D10514">
        <f t="shared" si="1153"/>
        <v>4</v>
      </c>
      <c r="E10514">
        <v>1</v>
      </c>
      <c r="F10514" t="s">
        <v>231</v>
      </c>
      <c r="G10514">
        <f t="shared" si="1148"/>
        <v>2500000</v>
      </c>
      <c r="H10514" s="3" t="s">
        <v>942</v>
      </c>
      <c r="I10514" t="str">
        <f t="shared" si="1149"/>
        <v>100+</v>
      </c>
      <c r="J10514" s="1">
        <f t="shared" si="1150"/>
        <v>100</v>
      </c>
      <c r="K10514" t="s">
        <v>596</v>
      </c>
      <c r="L10514" s="2" t="s">
        <v>938</v>
      </c>
      <c r="M10514" s="1">
        <f t="shared" si="1154"/>
        <v>1.49</v>
      </c>
      <c r="N10514" t="s">
        <v>18</v>
      </c>
      <c r="O10514" t="s">
        <v>4391</v>
      </c>
      <c r="P10514" t="s">
        <v>7849</v>
      </c>
      <c r="Q10514" t="str">
        <f t="shared" si="1151"/>
        <v>2015</v>
      </c>
      <c r="R10514" t="str">
        <f t="shared" si="1152"/>
        <v>December</v>
      </c>
      <c r="S10514">
        <v>14</v>
      </c>
      <c r="T10514" t="s">
        <v>76</v>
      </c>
    </row>
    <row r="10515" spans="1:20" x14ac:dyDescent="0.3">
      <c r="A10515" t="s">
        <v>13719</v>
      </c>
      <c r="B10515" t="s">
        <v>2519</v>
      </c>
      <c r="C10515">
        <v>3.8</v>
      </c>
      <c r="D10515">
        <f t="shared" si="1153"/>
        <v>4</v>
      </c>
      <c r="E10515">
        <v>16282</v>
      </c>
      <c r="F10515" t="s">
        <v>197</v>
      </c>
      <c r="G10515">
        <f t="shared" si="1148"/>
        <v>35000000</v>
      </c>
      <c r="H10515" s="3" t="s">
        <v>56</v>
      </c>
      <c r="I10515" t="str">
        <f t="shared" si="1149"/>
        <v>1000000+</v>
      </c>
      <c r="J10515" s="1">
        <f t="shared" si="1150"/>
        <v>1000000</v>
      </c>
      <c r="K10515" t="s">
        <v>17</v>
      </c>
      <c r="L10515" s="2">
        <v>0</v>
      </c>
      <c r="M10515" s="1">
        <f t="shared" si="1154"/>
        <v>0</v>
      </c>
      <c r="N10515" t="s">
        <v>37</v>
      </c>
      <c r="O10515" t="s">
        <v>2538</v>
      </c>
      <c r="P10515" t="s">
        <v>4730</v>
      </c>
      <c r="Q10515" t="str">
        <f t="shared" si="1151"/>
        <v>2017</v>
      </c>
      <c r="R10515" t="str">
        <f t="shared" si="1152"/>
        <v>October</v>
      </c>
      <c r="S10515" t="s">
        <v>2707</v>
      </c>
      <c r="T10515" t="s">
        <v>51</v>
      </c>
    </row>
    <row r="10516" spans="1:20" x14ac:dyDescent="0.3">
      <c r="A10516" t="s">
        <v>13720</v>
      </c>
      <c r="B10516" t="s">
        <v>5011</v>
      </c>
      <c r="C10516">
        <v>3.5</v>
      </c>
      <c r="D10516">
        <f t="shared" si="1153"/>
        <v>4</v>
      </c>
      <c r="E10516">
        <v>2</v>
      </c>
      <c r="F10516" t="s">
        <v>575</v>
      </c>
      <c r="G10516">
        <f t="shared" si="1148"/>
        <v>1500000</v>
      </c>
      <c r="H10516" s="3" t="s">
        <v>1147</v>
      </c>
      <c r="I10516" t="str">
        <f t="shared" si="1149"/>
        <v>10+</v>
      </c>
      <c r="J10516" s="1">
        <f t="shared" si="1150"/>
        <v>10</v>
      </c>
      <c r="K10516" t="s">
        <v>17</v>
      </c>
      <c r="L10516" s="2">
        <v>0</v>
      </c>
      <c r="M10516" s="1">
        <f t="shared" si="1154"/>
        <v>0</v>
      </c>
      <c r="N10516" t="s">
        <v>18</v>
      </c>
      <c r="O10516" t="s">
        <v>5012</v>
      </c>
      <c r="P10516" t="s">
        <v>13260</v>
      </c>
      <c r="Q10516" t="str">
        <f t="shared" si="1151"/>
        <v>2015</v>
      </c>
      <c r="R10516" t="str">
        <f t="shared" si="1152"/>
        <v>June</v>
      </c>
      <c r="S10516" t="s">
        <v>1198</v>
      </c>
      <c r="T10516" t="s">
        <v>535</v>
      </c>
    </row>
    <row r="10517" spans="1:20" x14ac:dyDescent="0.3">
      <c r="A10517" t="s">
        <v>13721</v>
      </c>
      <c r="B10517" t="s">
        <v>2910</v>
      </c>
      <c r="C10517">
        <v>3.7</v>
      </c>
      <c r="D10517">
        <f t="shared" si="1153"/>
        <v>4</v>
      </c>
      <c r="E10517">
        <v>187</v>
      </c>
      <c r="F10517" t="s">
        <v>206</v>
      </c>
      <c r="G10517">
        <f t="shared" si="1148"/>
        <v>54000000</v>
      </c>
      <c r="H10517" s="3" t="s">
        <v>16</v>
      </c>
      <c r="I10517" t="str">
        <f t="shared" si="1149"/>
        <v>10000+</v>
      </c>
      <c r="J10517" s="1">
        <f t="shared" si="1150"/>
        <v>10000</v>
      </c>
      <c r="K10517" t="s">
        <v>17</v>
      </c>
      <c r="L10517" s="2">
        <v>0</v>
      </c>
      <c r="M10517" s="1">
        <f t="shared" si="1154"/>
        <v>0</v>
      </c>
      <c r="N10517" t="s">
        <v>18</v>
      </c>
      <c r="O10517" t="s">
        <v>2652</v>
      </c>
      <c r="P10517" t="s">
        <v>4818</v>
      </c>
      <c r="Q10517" t="str">
        <f t="shared" si="1151"/>
        <v>2017</v>
      </c>
      <c r="R10517" t="str">
        <f t="shared" si="1152"/>
        <v>November</v>
      </c>
      <c r="S10517">
        <v>1</v>
      </c>
      <c r="T10517" t="s">
        <v>76</v>
      </c>
    </row>
    <row r="10518" spans="1:20" x14ac:dyDescent="0.3">
      <c r="A10518" t="s">
        <v>13722</v>
      </c>
      <c r="B10518" t="s">
        <v>2519</v>
      </c>
      <c r="C10518">
        <v>4</v>
      </c>
      <c r="D10518">
        <f t="shared" si="1153"/>
        <v>4</v>
      </c>
      <c r="E10518">
        <v>103199</v>
      </c>
      <c r="F10518" t="s">
        <v>903</v>
      </c>
      <c r="G10518">
        <f t="shared" si="1148"/>
        <v>44000000</v>
      </c>
      <c r="H10518" s="3" t="s">
        <v>79</v>
      </c>
      <c r="I10518" t="str">
        <f t="shared" si="1149"/>
        <v>10000000+</v>
      </c>
      <c r="J10518" s="1">
        <f t="shared" si="1150"/>
        <v>10000000</v>
      </c>
      <c r="K10518" t="s">
        <v>17</v>
      </c>
      <c r="L10518" s="2">
        <v>0</v>
      </c>
      <c r="M10518" s="1">
        <f t="shared" si="1154"/>
        <v>0</v>
      </c>
      <c r="N10518" t="s">
        <v>37</v>
      </c>
      <c r="O10518" t="s">
        <v>2538</v>
      </c>
      <c r="P10518" t="s">
        <v>153</v>
      </c>
      <c r="Q10518" t="str">
        <f t="shared" si="1151"/>
        <v>2018</v>
      </c>
      <c r="R10518" t="str">
        <f t="shared" si="1152"/>
        <v>August</v>
      </c>
      <c r="S10518" t="s">
        <v>13723</v>
      </c>
      <c r="T10518" t="s">
        <v>40</v>
      </c>
    </row>
    <row r="10519" spans="1:20" x14ac:dyDescent="0.3">
      <c r="A10519" t="s">
        <v>13724</v>
      </c>
      <c r="B10519" t="s">
        <v>2519</v>
      </c>
      <c r="C10519">
        <v>4.2</v>
      </c>
      <c r="D10519">
        <f t="shared" si="1153"/>
        <v>5</v>
      </c>
      <c r="E10519">
        <v>33788</v>
      </c>
      <c r="F10519" t="s">
        <v>227</v>
      </c>
      <c r="G10519">
        <f t="shared" si="1148"/>
        <v>27000000</v>
      </c>
      <c r="H10519" s="3" t="s">
        <v>56</v>
      </c>
      <c r="I10519" t="str">
        <f t="shared" si="1149"/>
        <v>1000000+</v>
      </c>
      <c r="J10519" s="1">
        <f t="shared" si="1150"/>
        <v>1000000</v>
      </c>
      <c r="K10519" t="s">
        <v>17</v>
      </c>
      <c r="L10519" s="2">
        <v>0</v>
      </c>
      <c r="M10519" s="1">
        <f t="shared" si="1154"/>
        <v>0</v>
      </c>
      <c r="N10519" t="s">
        <v>18</v>
      </c>
      <c r="O10519" t="s">
        <v>2588</v>
      </c>
      <c r="P10519" t="s">
        <v>1053</v>
      </c>
      <c r="Q10519" t="str">
        <f t="shared" si="1151"/>
        <v>2018</v>
      </c>
      <c r="R10519" t="str">
        <f t="shared" si="1152"/>
        <v>March</v>
      </c>
      <c r="S10519" t="s">
        <v>3938</v>
      </c>
      <c r="T10519" t="s">
        <v>71</v>
      </c>
    </row>
    <row r="10520" spans="1:20" x14ac:dyDescent="0.3">
      <c r="A10520" t="s">
        <v>13725</v>
      </c>
      <c r="B10520" t="s">
        <v>3213</v>
      </c>
      <c r="C10520">
        <v>4.4000000000000004</v>
      </c>
      <c r="D10520">
        <f t="shared" si="1153"/>
        <v>5</v>
      </c>
      <c r="E10520">
        <v>1517</v>
      </c>
      <c r="F10520" t="s">
        <v>631</v>
      </c>
      <c r="G10520">
        <f t="shared" si="1148"/>
        <v>8500000</v>
      </c>
      <c r="H10520" s="3" t="s">
        <v>43</v>
      </c>
      <c r="I10520" t="str">
        <f t="shared" si="1149"/>
        <v>100000+</v>
      </c>
      <c r="J10520" s="1">
        <f t="shared" si="1150"/>
        <v>100000</v>
      </c>
      <c r="K10520" t="s">
        <v>17</v>
      </c>
      <c r="L10520" s="2">
        <v>0</v>
      </c>
      <c r="M10520" s="1">
        <f t="shared" si="1154"/>
        <v>0</v>
      </c>
      <c r="N10520" t="s">
        <v>18</v>
      </c>
      <c r="O10520" t="s">
        <v>3215</v>
      </c>
      <c r="P10520" t="s">
        <v>450</v>
      </c>
      <c r="Q10520" t="str">
        <f t="shared" si="1151"/>
        <v>2018</v>
      </c>
      <c r="R10520" t="str">
        <f t="shared" si="1152"/>
        <v>July</v>
      </c>
      <c r="S10520" t="s">
        <v>4703</v>
      </c>
      <c r="T10520" t="s">
        <v>51</v>
      </c>
    </row>
    <row r="10521" spans="1:20" x14ac:dyDescent="0.3">
      <c r="A10521" t="s">
        <v>13726</v>
      </c>
      <c r="B10521" t="s">
        <v>2519</v>
      </c>
      <c r="C10521">
        <v>3.5</v>
      </c>
      <c r="D10521">
        <f t="shared" si="1153"/>
        <v>4</v>
      </c>
      <c r="E10521">
        <v>2</v>
      </c>
      <c r="F10521" t="s">
        <v>364</v>
      </c>
      <c r="G10521">
        <f t="shared" si="1148"/>
        <v>22000000</v>
      </c>
      <c r="H10521" s="3" t="s">
        <v>1147</v>
      </c>
      <c r="I10521" t="str">
        <f t="shared" si="1149"/>
        <v>10+</v>
      </c>
      <c r="J10521" s="1">
        <f t="shared" si="1150"/>
        <v>10</v>
      </c>
      <c r="K10521" t="s">
        <v>17</v>
      </c>
      <c r="L10521" s="2">
        <v>0</v>
      </c>
      <c r="M10521" s="1">
        <f t="shared" si="1154"/>
        <v>0</v>
      </c>
      <c r="N10521" t="s">
        <v>18</v>
      </c>
      <c r="O10521" t="s">
        <v>2538</v>
      </c>
      <c r="P10521" t="s">
        <v>13727</v>
      </c>
      <c r="Q10521" t="str">
        <f t="shared" si="1151"/>
        <v>2016</v>
      </c>
      <c r="R10521" t="str">
        <f t="shared" si="1152"/>
        <v>March</v>
      </c>
      <c r="S10521">
        <v>1</v>
      </c>
      <c r="T10521" t="s">
        <v>76</v>
      </c>
    </row>
    <row r="10522" spans="1:20" x14ac:dyDescent="0.3">
      <c r="A10522" t="s">
        <v>13728</v>
      </c>
      <c r="B10522" t="s">
        <v>4098</v>
      </c>
      <c r="C10522">
        <v>3.5</v>
      </c>
      <c r="D10522">
        <f t="shared" si="1153"/>
        <v>4</v>
      </c>
      <c r="E10522">
        <v>2</v>
      </c>
      <c r="F10522" t="s">
        <v>178</v>
      </c>
      <c r="G10522">
        <f t="shared" si="1148"/>
        <v>26000000</v>
      </c>
      <c r="H10522" s="3" t="s">
        <v>1147</v>
      </c>
      <c r="I10522" t="str">
        <f t="shared" si="1149"/>
        <v>10+</v>
      </c>
      <c r="J10522" s="1">
        <f t="shared" si="1150"/>
        <v>10</v>
      </c>
      <c r="K10522" t="s">
        <v>17</v>
      </c>
      <c r="L10522" s="2">
        <v>0</v>
      </c>
      <c r="M10522" s="1">
        <f t="shared" si="1154"/>
        <v>0</v>
      </c>
      <c r="N10522" t="s">
        <v>18</v>
      </c>
      <c r="O10522" t="s">
        <v>2572</v>
      </c>
      <c r="P10522" t="s">
        <v>2446</v>
      </c>
      <c r="Q10522" t="str">
        <f t="shared" si="1151"/>
        <v>2018</v>
      </c>
      <c r="R10522" t="str">
        <f t="shared" si="1152"/>
        <v>February</v>
      </c>
      <c r="S10522">
        <v>1</v>
      </c>
      <c r="T10522" t="s">
        <v>71</v>
      </c>
    </row>
    <row r="10523" spans="1:20" x14ac:dyDescent="0.3">
      <c r="A10523" t="s">
        <v>13729</v>
      </c>
      <c r="B10523" t="s">
        <v>2910</v>
      </c>
      <c r="C10523">
        <v>4.4000000000000004</v>
      </c>
      <c r="D10523">
        <f t="shared" si="1153"/>
        <v>5</v>
      </c>
      <c r="E10523">
        <v>129542</v>
      </c>
      <c r="F10523" t="s">
        <v>1072</v>
      </c>
      <c r="G10523">
        <f t="shared" si="1148"/>
        <v>63000000</v>
      </c>
      <c r="H10523" s="3" t="s">
        <v>56</v>
      </c>
      <c r="I10523" t="str">
        <f t="shared" si="1149"/>
        <v>1000000+</v>
      </c>
      <c r="J10523" s="1">
        <f t="shared" si="1150"/>
        <v>1000000</v>
      </c>
      <c r="K10523" t="s">
        <v>17</v>
      </c>
      <c r="L10523" s="2">
        <v>0</v>
      </c>
      <c r="M10523" s="1">
        <f t="shared" si="1154"/>
        <v>0</v>
      </c>
      <c r="N10523" t="s">
        <v>18</v>
      </c>
      <c r="O10523" t="s">
        <v>13730</v>
      </c>
      <c r="P10523" t="s">
        <v>274</v>
      </c>
      <c r="Q10523" t="str">
        <f t="shared" si="1151"/>
        <v>2018</v>
      </c>
      <c r="R10523" t="str">
        <f t="shared" si="1152"/>
        <v>July</v>
      </c>
      <c r="S10523" t="s">
        <v>3067</v>
      </c>
      <c r="T10523" t="s">
        <v>22</v>
      </c>
    </row>
    <row r="10524" spans="1:20" x14ac:dyDescent="0.3">
      <c r="A10524" t="s">
        <v>13731</v>
      </c>
      <c r="B10524" t="s">
        <v>4098</v>
      </c>
      <c r="C10524">
        <v>4.9000000000000004</v>
      </c>
      <c r="D10524">
        <f t="shared" si="1153"/>
        <v>5</v>
      </c>
      <c r="E10524">
        <v>1420</v>
      </c>
      <c r="F10524" t="s">
        <v>78</v>
      </c>
      <c r="G10524">
        <f t="shared" si="1148"/>
        <v>20000000</v>
      </c>
      <c r="H10524" s="3" t="s">
        <v>16</v>
      </c>
      <c r="I10524" t="str">
        <f t="shared" si="1149"/>
        <v>10000+</v>
      </c>
      <c r="J10524" s="1">
        <f t="shared" si="1150"/>
        <v>10000</v>
      </c>
      <c r="K10524" t="s">
        <v>17</v>
      </c>
      <c r="L10524" s="2">
        <v>0</v>
      </c>
      <c r="M10524" s="1">
        <f t="shared" si="1154"/>
        <v>0</v>
      </c>
      <c r="N10524" t="s">
        <v>18</v>
      </c>
      <c r="O10524" t="s">
        <v>2572</v>
      </c>
      <c r="P10524" t="s">
        <v>112</v>
      </c>
      <c r="Q10524" t="str">
        <f t="shared" si="1151"/>
        <v>2018</v>
      </c>
      <c r="R10524" t="str">
        <f t="shared" si="1152"/>
        <v>July</v>
      </c>
      <c r="S10524" t="s">
        <v>2680</v>
      </c>
      <c r="T10524" t="s">
        <v>40</v>
      </c>
    </row>
    <row r="10525" spans="1:20" x14ac:dyDescent="0.3">
      <c r="A10525" t="s">
        <v>13732</v>
      </c>
      <c r="B10525" t="s">
        <v>4098</v>
      </c>
      <c r="C10525">
        <v>3.5</v>
      </c>
      <c r="D10525">
        <f t="shared" si="1153"/>
        <v>4</v>
      </c>
      <c r="E10525">
        <v>0</v>
      </c>
      <c r="F10525" t="s">
        <v>178</v>
      </c>
      <c r="G10525">
        <f t="shared" si="1148"/>
        <v>26000000</v>
      </c>
      <c r="H10525" s="3" t="s">
        <v>1147</v>
      </c>
      <c r="I10525" t="str">
        <f t="shared" si="1149"/>
        <v>10+</v>
      </c>
      <c r="J10525" s="1">
        <f t="shared" si="1150"/>
        <v>10</v>
      </c>
      <c r="K10525" t="s">
        <v>17</v>
      </c>
      <c r="L10525" s="2">
        <v>0</v>
      </c>
      <c r="M10525" s="1">
        <f t="shared" si="1154"/>
        <v>0</v>
      </c>
      <c r="N10525" t="s">
        <v>18</v>
      </c>
      <c r="O10525" t="s">
        <v>2572</v>
      </c>
      <c r="P10525" t="s">
        <v>1510</v>
      </c>
      <c r="Q10525" t="str">
        <f t="shared" si="1151"/>
        <v>2018</v>
      </c>
      <c r="R10525" t="str">
        <f t="shared" si="1152"/>
        <v>February</v>
      </c>
      <c r="S10525">
        <v>1</v>
      </c>
      <c r="T10525" t="s">
        <v>71</v>
      </c>
    </row>
    <row r="10526" spans="1:20" x14ac:dyDescent="0.3">
      <c r="A10526" t="s">
        <v>13733</v>
      </c>
      <c r="B10526" t="s">
        <v>505</v>
      </c>
      <c r="C10526">
        <v>5</v>
      </c>
      <c r="D10526">
        <f t="shared" si="1153"/>
        <v>5</v>
      </c>
      <c r="E10526">
        <v>1</v>
      </c>
      <c r="F10526" t="s">
        <v>475</v>
      </c>
      <c r="G10526">
        <f t="shared" si="1148"/>
        <v>3500000</v>
      </c>
      <c r="H10526" s="3" t="s">
        <v>1147</v>
      </c>
      <c r="I10526" t="str">
        <f t="shared" si="1149"/>
        <v>10+</v>
      </c>
      <c r="J10526" s="1">
        <f t="shared" si="1150"/>
        <v>10</v>
      </c>
      <c r="K10526" t="s">
        <v>17</v>
      </c>
      <c r="L10526" s="2">
        <v>0</v>
      </c>
      <c r="M10526" s="1">
        <f t="shared" si="1154"/>
        <v>0</v>
      </c>
      <c r="N10526" t="s">
        <v>18</v>
      </c>
      <c r="O10526" t="s">
        <v>506</v>
      </c>
      <c r="P10526" t="s">
        <v>2300</v>
      </c>
      <c r="Q10526" t="str">
        <f t="shared" si="1151"/>
        <v>2018</v>
      </c>
      <c r="R10526" t="str">
        <f t="shared" si="1152"/>
        <v>February</v>
      </c>
      <c r="S10526" t="s">
        <v>146</v>
      </c>
      <c r="T10526" t="s">
        <v>76</v>
      </c>
    </row>
    <row r="10527" spans="1:20" x14ac:dyDescent="0.3">
      <c r="A10527" t="s">
        <v>13734</v>
      </c>
      <c r="B10527" t="s">
        <v>4098</v>
      </c>
      <c r="C10527">
        <v>3.5</v>
      </c>
      <c r="D10527">
        <f t="shared" si="1153"/>
        <v>4</v>
      </c>
      <c r="E10527">
        <v>0</v>
      </c>
      <c r="F10527" t="s">
        <v>178</v>
      </c>
      <c r="G10527">
        <f t="shared" si="1148"/>
        <v>26000000</v>
      </c>
      <c r="H10527" s="3" t="s">
        <v>1178</v>
      </c>
      <c r="I10527" t="str">
        <f t="shared" si="1149"/>
        <v>1+</v>
      </c>
      <c r="J10527" s="1">
        <f t="shared" si="1150"/>
        <v>1</v>
      </c>
      <c r="K10527" t="s">
        <v>17</v>
      </c>
      <c r="L10527" s="2">
        <v>0</v>
      </c>
      <c r="M10527" s="1">
        <f t="shared" si="1154"/>
        <v>0</v>
      </c>
      <c r="N10527" t="s">
        <v>18</v>
      </c>
      <c r="O10527" t="s">
        <v>2572</v>
      </c>
      <c r="P10527" t="s">
        <v>4550</v>
      </c>
      <c r="Q10527" t="str">
        <f t="shared" si="1151"/>
        <v>2018</v>
      </c>
      <c r="R10527" t="str">
        <f t="shared" si="1152"/>
        <v>March</v>
      </c>
      <c r="S10527">
        <v>1</v>
      </c>
      <c r="T10527" t="s">
        <v>71</v>
      </c>
    </row>
    <row r="10528" spans="1:20" x14ac:dyDescent="0.3">
      <c r="A10528" t="s">
        <v>13735</v>
      </c>
      <c r="B10528" t="s">
        <v>4390</v>
      </c>
      <c r="C10528">
        <v>4.8</v>
      </c>
      <c r="D10528">
        <f t="shared" si="1153"/>
        <v>5</v>
      </c>
      <c r="E10528">
        <v>12700</v>
      </c>
      <c r="F10528" t="s">
        <v>168</v>
      </c>
      <c r="G10528">
        <f t="shared" si="1148"/>
        <v>10000000</v>
      </c>
      <c r="H10528" s="3" t="s">
        <v>43</v>
      </c>
      <c r="I10528" t="str">
        <f t="shared" si="1149"/>
        <v>100000+</v>
      </c>
      <c r="J10528" s="1">
        <f t="shared" si="1150"/>
        <v>100000</v>
      </c>
      <c r="K10528" t="s">
        <v>596</v>
      </c>
      <c r="L10528" s="2" t="s">
        <v>1958</v>
      </c>
      <c r="M10528" s="1">
        <f t="shared" si="1154"/>
        <v>3.49</v>
      </c>
      <c r="N10528" t="s">
        <v>18</v>
      </c>
      <c r="O10528" t="s">
        <v>4391</v>
      </c>
      <c r="P10528" t="s">
        <v>86</v>
      </c>
      <c r="Q10528" t="str">
        <f t="shared" si="1151"/>
        <v>2018</v>
      </c>
      <c r="R10528" t="str">
        <f t="shared" si="1152"/>
        <v>August</v>
      </c>
      <c r="S10528" t="s">
        <v>1217</v>
      </c>
      <c r="T10528" t="s">
        <v>245</v>
      </c>
    </row>
    <row r="10529" spans="1:20" x14ac:dyDescent="0.3">
      <c r="A10529" t="s">
        <v>13736</v>
      </c>
      <c r="B10529" t="s">
        <v>4098</v>
      </c>
      <c r="C10529">
        <v>3.5</v>
      </c>
      <c r="D10529">
        <f t="shared" si="1153"/>
        <v>4</v>
      </c>
      <c r="E10529">
        <v>9</v>
      </c>
      <c r="F10529" t="s">
        <v>94</v>
      </c>
      <c r="G10529">
        <f t="shared" si="1148"/>
        <v>5500000</v>
      </c>
      <c r="H10529" s="3" t="s">
        <v>942</v>
      </c>
      <c r="I10529" t="str">
        <f t="shared" si="1149"/>
        <v>100+</v>
      </c>
      <c r="J10529" s="1">
        <f t="shared" si="1150"/>
        <v>100</v>
      </c>
      <c r="K10529" t="s">
        <v>17</v>
      </c>
      <c r="L10529" s="2">
        <v>0</v>
      </c>
      <c r="M10529" s="1">
        <f t="shared" si="1154"/>
        <v>0</v>
      </c>
      <c r="N10529" t="s">
        <v>18</v>
      </c>
      <c r="O10529" t="s">
        <v>2572</v>
      </c>
      <c r="P10529" t="s">
        <v>32</v>
      </c>
      <c r="Q10529" t="str">
        <f t="shared" si="1151"/>
        <v>2018</v>
      </c>
      <c r="R10529" t="str">
        <f t="shared" si="1152"/>
        <v>August</v>
      </c>
      <c r="S10529">
        <v>1.1399999999999999</v>
      </c>
      <c r="T10529" t="s">
        <v>40</v>
      </c>
    </row>
    <row r="10530" spans="1:20" x14ac:dyDescent="0.3">
      <c r="A10530" t="s">
        <v>13737</v>
      </c>
      <c r="B10530" t="s">
        <v>4098</v>
      </c>
      <c r="C10530">
        <v>3.5</v>
      </c>
      <c r="D10530">
        <f t="shared" si="1153"/>
        <v>4</v>
      </c>
      <c r="E10530">
        <v>0</v>
      </c>
      <c r="F10530" t="s">
        <v>178</v>
      </c>
      <c r="G10530">
        <f t="shared" si="1148"/>
        <v>26000000</v>
      </c>
      <c r="H10530" s="3" t="s">
        <v>1147</v>
      </c>
      <c r="I10530" t="str">
        <f t="shared" si="1149"/>
        <v>10+</v>
      </c>
      <c r="J10530" s="1">
        <f t="shared" si="1150"/>
        <v>10</v>
      </c>
      <c r="K10530" t="s">
        <v>17</v>
      </c>
      <c r="L10530" s="2">
        <v>0</v>
      </c>
      <c r="M10530" s="1">
        <f t="shared" si="1154"/>
        <v>0</v>
      </c>
      <c r="N10530" t="s">
        <v>18</v>
      </c>
      <c r="O10530" t="s">
        <v>2572</v>
      </c>
      <c r="P10530" t="s">
        <v>2300</v>
      </c>
      <c r="Q10530" t="str">
        <f t="shared" si="1151"/>
        <v>2018</v>
      </c>
      <c r="R10530" t="str">
        <f t="shared" si="1152"/>
        <v>February</v>
      </c>
      <c r="S10530">
        <v>1</v>
      </c>
      <c r="T10530" t="s">
        <v>71</v>
      </c>
    </row>
    <row r="10531" spans="1:20" x14ac:dyDescent="0.3">
      <c r="A10531" t="s">
        <v>13738</v>
      </c>
      <c r="B10531" t="s">
        <v>4098</v>
      </c>
      <c r="C10531">
        <v>3.5</v>
      </c>
      <c r="D10531">
        <f t="shared" si="1153"/>
        <v>4</v>
      </c>
      <c r="E10531">
        <v>0</v>
      </c>
      <c r="F10531" t="s">
        <v>178</v>
      </c>
      <c r="G10531">
        <f t="shared" si="1148"/>
        <v>26000000</v>
      </c>
      <c r="H10531" s="3" t="s">
        <v>1194</v>
      </c>
      <c r="I10531" t="str">
        <f t="shared" si="1149"/>
        <v>5+</v>
      </c>
      <c r="J10531" s="1">
        <f t="shared" si="1150"/>
        <v>5</v>
      </c>
      <c r="K10531" t="s">
        <v>17</v>
      </c>
      <c r="L10531" s="2">
        <v>0</v>
      </c>
      <c r="M10531" s="1">
        <f t="shared" si="1154"/>
        <v>0</v>
      </c>
      <c r="N10531" t="s">
        <v>18</v>
      </c>
      <c r="O10531" t="s">
        <v>2572</v>
      </c>
      <c r="P10531" t="s">
        <v>1898</v>
      </c>
      <c r="Q10531" t="str">
        <f t="shared" si="1151"/>
        <v>2018</v>
      </c>
      <c r="R10531" t="str">
        <f t="shared" si="1152"/>
        <v>February</v>
      </c>
      <c r="S10531">
        <v>1</v>
      </c>
      <c r="T10531" t="s">
        <v>71</v>
      </c>
    </row>
    <row r="10532" spans="1:20" x14ac:dyDescent="0.3">
      <c r="A10532" t="s">
        <v>13739</v>
      </c>
      <c r="B10532" t="s">
        <v>4098</v>
      </c>
      <c r="C10532">
        <v>3.5</v>
      </c>
      <c r="D10532">
        <f t="shared" si="1153"/>
        <v>4</v>
      </c>
      <c r="E10532">
        <v>5</v>
      </c>
      <c r="F10532" t="s">
        <v>178</v>
      </c>
      <c r="G10532">
        <f t="shared" si="1148"/>
        <v>26000000</v>
      </c>
      <c r="H10532" s="3" t="s">
        <v>937</v>
      </c>
      <c r="I10532" t="str">
        <f t="shared" si="1149"/>
        <v>50+</v>
      </c>
      <c r="J10532" s="1">
        <f t="shared" si="1150"/>
        <v>50</v>
      </c>
      <c r="K10532" t="s">
        <v>17</v>
      </c>
      <c r="L10532" s="2">
        <v>0</v>
      </c>
      <c r="M10532" s="1">
        <f t="shared" si="1154"/>
        <v>0</v>
      </c>
      <c r="N10532" t="s">
        <v>18</v>
      </c>
      <c r="O10532" t="s">
        <v>2572</v>
      </c>
      <c r="P10532" t="s">
        <v>5253</v>
      </c>
      <c r="Q10532" t="str">
        <f t="shared" si="1151"/>
        <v>2018</v>
      </c>
      <c r="R10532" t="str">
        <f t="shared" si="1152"/>
        <v>February</v>
      </c>
      <c r="S10532">
        <v>1</v>
      </c>
      <c r="T10532" t="s">
        <v>71</v>
      </c>
    </row>
    <row r="10533" spans="1:20" x14ac:dyDescent="0.3">
      <c r="A10533" t="s">
        <v>13740</v>
      </c>
      <c r="B10533" t="s">
        <v>4098</v>
      </c>
      <c r="C10533">
        <v>3.5</v>
      </c>
      <c r="D10533">
        <f t="shared" si="1153"/>
        <v>4</v>
      </c>
      <c r="E10533">
        <v>4</v>
      </c>
      <c r="F10533" t="s">
        <v>178</v>
      </c>
      <c r="G10533">
        <f t="shared" si="1148"/>
        <v>26000000</v>
      </c>
      <c r="H10533" s="3" t="s">
        <v>942</v>
      </c>
      <c r="I10533" t="str">
        <f t="shared" si="1149"/>
        <v>100+</v>
      </c>
      <c r="J10533" s="1">
        <f t="shared" si="1150"/>
        <v>100</v>
      </c>
      <c r="K10533" t="s">
        <v>17</v>
      </c>
      <c r="L10533" s="2">
        <v>0</v>
      </c>
      <c r="M10533" s="1">
        <f t="shared" si="1154"/>
        <v>0</v>
      </c>
      <c r="N10533" t="s">
        <v>18</v>
      </c>
      <c r="O10533" t="s">
        <v>2572</v>
      </c>
      <c r="P10533" t="s">
        <v>4666</v>
      </c>
      <c r="Q10533" t="str">
        <f t="shared" si="1151"/>
        <v>2018</v>
      </c>
      <c r="R10533" t="str">
        <f t="shared" si="1152"/>
        <v>March</v>
      </c>
      <c r="S10533">
        <v>1</v>
      </c>
      <c r="T10533" t="s">
        <v>71</v>
      </c>
    </row>
    <row r="10534" spans="1:20" x14ac:dyDescent="0.3">
      <c r="A10534" t="s">
        <v>13741</v>
      </c>
      <c r="B10534" t="s">
        <v>4098</v>
      </c>
      <c r="C10534">
        <v>3.5</v>
      </c>
      <c r="D10534">
        <f t="shared" si="1153"/>
        <v>4</v>
      </c>
      <c r="E10534">
        <v>2</v>
      </c>
      <c r="F10534" t="s">
        <v>178</v>
      </c>
      <c r="G10534">
        <f t="shared" si="1148"/>
        <v>26000000</v>
      </c>
      <c r="H10534" s="3" t="s">
        <v>937</v>
      </c>
      <c r="I10534" t="str">
        <f t="shared" si="1149"/>
        <v>50+</v>
      </c>
      <c r="J10534" s="1">
        <f t="shared" si="1150"/>
        <v>50</v>
      </c>
      <c r="K10534" t="s">
        <v>17</v>
      </c>
      <c r="L10534" s="2">
        <v>0</v>
      </c>
      <c r="M10534" s="1">
        <f t="shared" si="1154"/>
        <v>0</v>
      </c>
      <c r="N10534" t="s">
        <v>18</v>
      </c>
      <c r="O10534" t="s">
        <v>2572</v>
      </c>
      <c r="P10534" t="s">
        <v>343</v>
      </c>
      <c r="Q10534" t="str">
        <f t="shared" si="1151"/>
        <v>2018</v>
      </c>
      <c r="R10534" t="str">
        <f t="shared" si="1152"/>
        <v>March</v>
      </c>
      <c r="S10534">
        <v>1</v>
      </c>
      <c r="T10534" t="s">
        <v>71</v>
      </c>
    </row>
    <row r="10535" spans="1:20" x14ac:dyDescent="0.3">
      <c r="A10535" t="s">
        <v>13742</v>
      </c>
      <c r="B10535" t="s">
        <v>4098</v>
      </c>
      <c r="C10535">
        <v>3.5</v>
      </c>
      <c r="D10535">
        <f t="shared" si="1153"/>
        <v>4</v>
      </c>
      <c r="E10535">
        <v>6</v>
      </c>
      <c r="F10535" t="s">
        <v>178</v>
      </c>
      <c r="G10535">
        <f t="shared" si="1148"/>
        <v>26000000</v>
      </c>
      <c r="H10535" s="3" t="s">
        <v>942</v>
      </c>
      <c r="I10535" t="str">
        <f t="shared" si="1149"/>
        <v>100+</v>
      </c>
      <c r="J10535" s="1">
        <f t="shared" si="1150"/>
        <v>100</v>
      </c>
      <c r="K10535" t="s">
        <v>17</v>
      </c>
      <c r="L10535" s="2">
        <v>0</v>
      </c>
      <c r="M10535" s="1">
        <f t="shared" si="1154"/>
        <v>0</v>
      </c>
      <c r="N10535" t="s">
        <v>18</v>
      </c>
      <c r="O10535" t="s">
        <v>2572</v>
      </c>
      <c r="P10535" t="s">
        <v>5470</v>
      </c>
      <c r="Q10535" t="str">
        <f t="shared" si="1151"/>
        <v>2018</v>
      </c>
      <c r="R10535" t="str">
        <f t="shared" si="1152"/>
        <v>March</v>
      </c>
      <c r="S10535">
        <v>1</v>
      </c>
      <c r="T10535" t="s">
        <v>71</v>
      </c>
    </row>
    <row r="10536" spans="1:20" x14ac:dyDescent="0.3">
      <c r="A10536" t="s">
        <v>13743</v>
      </c>
      <c r="B10536" t="s">
        <v>4098</v>
      </c>
      <c r="C10536">
        <v>3.5</v>
      </c>
      <c r="D10536">
        <f t="shared" si="1153"/>
        <v>4</v>
      </c>
      <c r="E10536">
        <v>2</v>
      </c>
      <c r="F10536" t="s">
        <v>178</v>
      </c>
      <c r="G10536">
        <f t="shared" si="1148"/>
        <v>26000000</v>
      </c>
      <c r="H10536" s="3" t="s">
        <v>1147</v>
      </c>
      <c r="I10536" t="str">
        <f t="shared" si="1149"/>
        <v>10+</v>
      </c>
      <c r="J10536" s="1">
        <f t="shared" si="1150"/>
        <v>10</v>
      </c>
      <c r="K10536" t="s">
        <v>17</v>
      </c>
      <c r="L10536" s="2">
        <v>0</v>
      </c>
      <c r="M10536" s="1">
        <f t="shared" si="1154"/>
        <v>0</v>
      </c>
      <c r="N10536" t="s">
        <v>18</v>
      </c>
      <c r="O10536" t="s">
        <v>2572</v>
      </c>
      <c r="P10536" t="s">
        <v>2300</v>
      </c>
      <c r="Q10536" t="str">
        <f t="shared" si="1151"/>
        <v>2018</v>
      </c>
      <c r="R10536" t="str">
        <f t="shared" si="1152"/>
        <v>February</v>
      </c>
      <c r="S10536">
        <v>1</v>
      </c>
      <c r="T10536" t="s">
        <v>71</v>
      </c>
    </row>
    <row r="10537" spans="1:20" x14ac:dyDescent="0.3">
      <c r="A10537" t="s">
        <v>13744</v>
      </c>
      <c r="B10537" t="s">
        <v>1680</v>
      </c>
      <c r="C10537">
        <v>4</v>
      </c>
      <c r="D10537">
        <f t="shared" si="1153"/>
        <v>4</v>
      </c>
      <c r="E10537">
        <v>67</v>
      </c>
      <c r="F10537" t="s">
        <v>224</v>
      </c>
      <c r="G10537">
        <f t="shared" si="1148"/>
        <v>2400000</v>
      </c>
      <c r="H10537" s="3" t="s">
        <v>16</v>
      </c>
      <c r="I10537" t="str">
        <f t="shared" si="1149"/>
        <v>10000+</v>
      </c>
      <c r="J10537" s="1">
        <f t="shared" si="1150"/>
        <v>10000</v>
      </c>
      <c r="K10537" t="s">
        <v>596</v>
      </c>
      <c r="L10537" s="2" t="s">
        <v>943</v>
      </c>
      <c r="M10537" s="1">
        <f t="shared" si="1154"/>
        <v>2.99</v>
      </c>
      <c r="N10537" t="s">
        <v>18</v>
      </c>
      <c r="O10537" t="s">
        <v>1681</v>
      </c>
      <c r="P10537" t="s">
        <v>3111</v>
      </c>
      <c r="Q10537" t="str">
        <f t="shared" si="1151"/>
        <v>2017</v>
      </c>
      <c r="R10537" t="str">
        <f t="shared" si="1152"/>
        <v>July</v>
      </c>
      <c r="S10537">
        <v>4</v>
      </c>
      <c r="T10537" t="s">
        <v>1411</v>
      </c>
    </row>
    <row r="10538" spans="1:20" x14ac:dyDescent="0.3">
      <c r="A10538" t="s">
        <v>13745</v>
      </c>
      <c r="B10538" t="s">
        <v>4098</v>
      </c>
      <c r="C10538">
        <v>3.5</v>
      </c>
      <c r="D10538">
        <f t="shared" si="1153"/>
        <v>4</v>
      </c>
      <c r="E10538">
        <v>0</v>
      </c>
      <c r="F10538" t="s">
        <v>178</v>
      </c>
      <c r="G10538">
        <f t="shared" si="1148"/>
        <v>26000000</v>
      </c>
      <c r="H10538" s="3" t="s">
        <v>1178</v>
      </c>
      <c r="I10538" t="str">
        <f t="shared" si="1149"/>
        <v>1+</v>
      </c>
      <c r="J10538" s="1">
        <f t="shared" si="1150"/>
        <v>1</v>
      </c>
      <c r="K10538" t="s">
        <v>17</v>
      </c>
      <c r="L10538" s="2">
        <v>0</v>
      </c>
      <c r="M10538" s="1">
        <f t="shared" si="1154"/>
        <v>0</v>
      </c>
      <c r="N10538" t="s">
        <v>18</v>
      </c>
      <c r="O10538" t="s">
        <v>2572</v>
      </c>
      <c r="P10538" t="s">
        <v>6302</v>
      </c>
      <c r="Q10538" t="str">
        <f t="shared" si="1151"/>
        <v>2018</v>
      </c>
      <c r="R10538" t="str">
        <f t="shared" si="1152"/>
        <v>February</v>
      </c>
      <c r="S10538">
        <v>1</v>
      </c>
      <c r="T10538" t="s">
        <v>71</v>
      </c>
    </row>
    <row r="10539" spans="1:20" x14ac:dyDescent="0.3">
      <c r="A10539" t="s">
        <v>13746</v>
      </c>
      <c r="B10539" t="s">
        <v>4098</v>
      </c>
      <c r="C10539">
        <v>3.5</v>
      </c>
      <c r="D10539">
        <f t="shared" si="1153"/>
        <v>4</v>
      </c>
      <c r="E10539">
        <v>0</v>
      </c>
      <c r="F10539" t="s">
        <v>178</v>
      </c>
      <c r="G10539">
        <f t="shared" si="1148"/>
        <v>26000000</v>
      </c>
      <c r="H10539" s="3" t="s">
        <v>1194</v>
      </c>
      <c r="I10539" t="str">
        <f t="shared" si="1149"/>
        <v>5+</v>
      </c>
      <c r="J10539" s="1">
        <f t="shared" si="1150"/>
        <v>5</v>
      </c>
      <c r="K10539" t="s">
        <v>17</v>
      </c>
      <c r="L10539" s="2">
        <v>0</v>
      </c>
      <c r="M10539" s="1">
        <f t="shared" si="1154"/>
        <v>0</v>
      </c>
      <c r="N10539" t="s">
        <v>18</v>
      </c>
      <c r="O10539" t="s">
        <v>2572</v>
      </c>
      <c r="P10539" t="s">
        <v>5253</v>
      </c>
      <c r="Q10539" t="str">
        <f t="shared" si="1151"/>
        <v>2018</v>
      </c>
      <c r="R10539" t="str">
        <f t="shared" si="1152"/>
        <v>February</v>
      </c>
      <c r="S10539">
        <v>1</v>
      </c>
      <c r="T10539" t="s">
        <v>71</v>
      </c>
    </row>
    <row r="10540" spans="1:20" x14ac:dyDescent="0.3">
      <c r="A10540" t="s">
        <v>13747</v>
      </c>
      <c r="B10540" t="s">
        <v>4098</v>
      </c>
      <c r="C10540">
        <v>3.5</v>
      </c>
      <c r="D10540">
        <f t="shared" si="1153"/>
        <v>4</v>
      </c>
      <c r="E10540">
        <v>1</v>
      </c>
      <c r="F10540" t="s">
        <v>178</v>
      </c>
      <c r="G10540">
        <f t="shared" si="1148"/>
        <v>26000000</v>
      </c>
      <c r="H10540" s="3" t="s">
        <v>937</v>
      </c>
      <c r="I10540" t="str">
        <f t="shared" si="1149"/>
        <v>50+</v>
      </c>
      <c r="J10540" s="1">
        <f t="shared" si="1150"/>
        <v>50</v>
      </c>
      <c r="K10540" t="s">
        <v>17</v>
      </c>
      <c r="L10540" s="2">
        <v>0</v>
      </c>
      <c r="M10540" s="1">
        <f t="shared" si="1154"/>
        <v>0</v>
      </c>
      <c r="N10540" t="s">
        <v>18</v>
      </c>
      <c r="O10540" t="s">
        <v>2572</v>
      </c>
      <c r="P10540" t="s">
        <v>5253</v>
      </c>
      <c r="Q10540" t="str">
        <f t="shared" si="1151"/>
        <v>2018</v>
      </c>
      <c r="R10540" t="str">
        <f t="shared" si="1152"/>
        <v>February</v>
      </c>
      <c r="S10540">
        <v>1</v>
      </c>
      <c r="T10540" t="s">
        <v>71</v>
      </c>
    </row>
    <row r="10541" spans="1:20" x14ac:dyDescent="0.3">
      <c r="A10541" t="s">
        <v>13748</v>
      </c>
      <c r="B10541" t="s">
        <v>4098</v>
      </c>
      <c r="C10541">
        <v>3.5</v>
      </c>
      <c r="D10541">
        <f t="shared" si="1153"/>
        <v>4</v>
      </c>
      <c r="E10541">
        <v>0</v>
      </c>
      <c r="F10541" t="s">
        <v>178</v>
      </c>
      <c r="G10541">
        <f t="shared" si="1148"/>
        <v>26000000</v>
      </c>
      <c r="H10541" s="3" t="s">
        <v>1147</v>
      </c>
      <c r="I10541" t="str">
        <f t="shared" si="1149"/>
        <v>10+</v>
      </c>
      <c r="J10541" s="1">
        <f t="shared" si="1150"/>
        <v>10</v>
      </c>
      <c r="K10541" t="s">
        <v>17</v>
      </c>
      <c r="L10541" s="2">
        <v>0</v>
      </c>
      <c r="M10541" s="1">
        <f t="shared" si="1154"/>
        <v>0</v>
      </c>
      <c r="N10541" t="s">
        <v>18</v>
      </c>
      <c r="O10541" t="s">
        <v>2572</v>
      </c>
      <c r="P10541" t="s">
        <v>320</v>
      </c>
      <c r="Q10541" t="str">
        <f t="shared" si="1151"/>
        <v>2018</v>
      </c>
      <c r="R10541" t="str">
        <f t="shared" si="1152"/>
        <v>February</v>
      </c>
      <c r="S10541">
        <v>1</v>
      </c>
      <c r="T10541" t="s">
        <v>71</v>
      </c>
    </row>
    <row r="10542" spans="1:20" x14ac:dyDescent="0.3">
      <c r="A10542" t="s">
        <v>13749</v>
      </c>
      <c r="B10542" t="s">
        <v>4098</v>
      </c>
      <c r="C10542">
        <v>3.5</v>
      </c>
      <c r="D10542">
        <f t="shared" si="1153"/>
        <v>4</v>
      </c>
      <c r="E10542">
        <v>1</v>
      </c>
      <c r="F10542" t="s">
        <v>178</v>
      </c>
      <c r="G10542">
        <f t="shared" si="1148"/>
        <v>26000000</v>
      </c>
      <c r="H10542" s="3" t="s">
        <v>1147</v>
      </c>
      <c r="I10542" t="str">
        <f t="shared" si="1149"/>
        <v>10+</v>
      </c>
      <c r="J10542" s="1">
        <f t="shared" si="1150"/>
        <v>10</v>
      </c>
      <c r="K10542" t="s">
        <v>17</v>
      </c>
      <c r="L10542" s="2">
        <v>0</v>
      </c>
      <c r="M10542" s="1">
        <f t="shared" si="1154"/>
        <v>0</v>
      </c>
      <c r="N10542" t="s">
        <v>18</v>
      </c>
      <c r="O10542" t="s">
        <v>2572</v>
      </c>
      <c r="P10542" t="s">
        <v>5253</v>
      </c>
      <c r="Q10542" t="str">
        <f t="shared" si="1151"/>
        <v>2018</v>
      </c>
      <c r="R10542" t="str">
        <f t="shared" si="1152"/>
        <v>February</v>
      </c>
      <c r="S10542">
        <v>1</v>
      </c>
      <c r="T10542" t="s">
        <v>71</v>
      </c>
    </row>
    <row r="10543" spans="1:20" x14ac:dyDescent="0.3">
      <c r="A10543" t="s">
        <v>13750</v>
      </c>
      <c r="B10543" t="s">
        <v>4098</v>
      </c>
      <c r="C10543">
        <v>3.5</v>
      </c>
      <c r="D10543">
        <f t="shared" si="1153"/>
        <v>4</v>
      </c>
      <c r="E10543">
        <v>2</v>
      </c>
      <c r="F10543" t="s">
        <v>178</v>
      </c>
      <c r="G10543">
        <f t="shared" si="1148"/>
        <v>26000000</v>
      </c>
      <c r="H10543" s="3" t="s">
        <v>937</v>
      </c>
      <c r="I10543" t="str">
        <f t="shared" si="1149"/>
        <v>50+</v>
      </c>
      <c r="J10543" s="1">
        <f t="shared" si="1150"/>
        <v>50</v>
      </c>
      <c r="K10543" t="s">
        <v>17</v>
      </c>
      <c r="L10543" s="2">
        <v>0</v>
      </c>
      <c r="M10543" s="1">
        <f t="shared" si="1154"/>
        <v>0</v>
      </c>
      <c r="N10543" t="s">
        <v>18</v>
      </c>
      <c r="O10543" t="s">
        <v>2572</v>
      </c>
      <c r="P10543" t="s">
        <v>2647</v>
      </c>
      <c r="Q10543" t="str">
        <f t="shared" si="1151"/>
        <v>2018</v>
      </c>
      <c r="R10543" t="str">
        <f t="shared" si="1152"/>
        <v>February</v>
      </c>
      <c r="S10543">
        <v>1</v>
      </c>
      <c r="T10543" t="s">
        <v>71</v>
      </c>
    </row>
    <row r="10544" spans="1:20" x14ac:dyDescent="0.3">
      <c r="A10544" t="s">
        <v>13751</v>
      </c>
      <c r="B10544" t="s">
        <v>4098</v>
      </c>
      <c r="C10544">
        <v>3.5</v>
      </c>
      <c r="D10544">
        <f t="shared" si="1153"/>
        <v>4</v>
      </c>
      <c r="E10544">
        <v>0</v>
      </c>
      <c r="F10544" t="s">
        <v>435</v>
      </c>
      <c r="G10544">
        <f t="shared" si="1148"/>
        <v>13000000</v>
      </c>
      <c r="H10544" s="3" t="s">
        <v>1147</v>
      </c>
      <c r="I10544" t="str">
        <f t="shared" si="1149"/>
        <v>10+</v>
      </c>
      <c r="J10544" s="1">
        <f t="shared" si="1150"/>
        <v>10</v>
      </c>
      <c r="K10544" t="s">
        <v>17</v>
      </c>
      <c r="L10544" s="2">
        <v>0</v>
      </c>
      <c r="M10544" s="1">
        <f t="shared" si="1154"/>
        <v>0</v>
      </c>
      <c r="N10544" t="s">
        <v>18</v>
      </c>
      <c r="O10544" t="s">
        <v>2572</v>
      </c>
      <c r="P10544" t="s">
        <v>9411</v>
      </c>
      <c r="Q10544" t="str">
        <f t="shared" si="1151"/>
        <v>2017</v>
      </c>
      <c r="R10544" t="str">
        <f t="shared" si="1152"/>
        <v>August</v>
      </c>
      <c r="S10544">
        <v>14</v>
      </c>
      <c r="T10544" t="s">
        <v>71</v>
      </c>
    </row>
    <row r="10545" spans="1:20" x14ac:dyDescent="0.3">
      <c r="A10545" t="s">
        <v>13752</v>
      </c>
      <c r="B10545" t="s">
        <v>4098</v>
      </c>
      <c r="C10545">
        <v>3.5</v>
      </c>
      <c r="D10545">
        <f t="shared" si="1153"/>
        <v>4</v>
      </c>
      <c r="E10545">
        <v>1</v>
      </c>
      <c r="F10545" t="s">
        <v>178</v>
      </c>
      <c r="G10545">
        <f t="shared" si="1148"/>
        <v>26000000</v>
      </c>
      <c r="H10545" s="3" t="s">
        <v>1147</v>
      </c>
      <c r="I10545" t="str">
        <f t="shared" si="1149"/>
        <v>10+</v>
      </c>
      <c r="J10545" s="1">
        <f t="shared" si="1150"/>
        <v>10</v>
      </c>
      <c r="K10545" t="s">
        <v>17</v>
      </c>
      <c r="L10545" s="2">
        <v>0</v>
      </c>
      <c r="M10545" s="1">
        <f t="shared" si="1154"/>
        <v>0</v>
      </c>
      <c r="N10545" t="s">
        <v>18</v>
      </c>
      <c r="O10545" t="s">
        <v>2572</v>
      </c>
      <c r="P10545" t="s">
        <v>5253</v>
      </c>
      <c r="Q10545" t="str">
        <f t="shared" si="1151"/>
        <v>2018</v>
      </c>
      <c r="R10545" t="str">
        <f t="shared" si="1152"/>
        <v>February</v>
      </c>
      <c r="S10545">
        <v>1</v>
      </c>
      <c r="T10545" t="s">
        <v>71</v>
      </c>
    </row>
    <row r="10546" spans="1:20" x14ac:dyDescent="0.3">
      <c r="A10546" t="s">
        <v>13753</v>
      </c>
      <c r="B10546" t="s">
        <v>2519</v>
      </c>
      <c r="C10546">
        <v>4</v>
      </c>
      <c r="D10546">
        <f t="shared" si="1153"/>
        <v>4</v>
      </c>
      <c r="E10546">
        <v>301895</v>
      </c>
      <c r="F10546" t="s">
        <v>35</v>
      </c>
      <c r="G10546">
        <f t="shared" si="1148"/>
        <v>25000000</v>
      </c>
      <c r="H10546" s="3" t="s">
        <v>36</v>
      </c>
      <c r="I10546" t="str">
        <f t="shared" si="1149"/>
        <v>50000000+</v>
      </c>
      <c r="J10546" s="1">
        <f t="shared" si="1150"/>
        <v>50000000</v>
      </c>
      <c r="K10546" t="s">
        <v>17</v>
      </c>
      <c r="L10546" s="2">
        <v>0</v>
      </c>
      <c r="M10546" s="1">
        <f t="shared" si="1154"/>
        <v>0</v>
      </c>
      <c r="N10546" t="s">
        <v>18</v>
      </c>
      <c r="O10546" t="s">
        <v>2588</v>
      </c>
      <c r="P10546" t="s">
        <v>691</v>
      </c>
      <c r="Q10546" t="str">
        <f t="shared" si="1151"/>
        <v>2018</v>
      </c>
      <c r="R10546" t="str">
        <f t="shared" si="1152"/>
        <v>May</v>
      </c>
      <c r="S10546" t="s">
        <v>1961</v>
      </c>
      <c r="T10546" t="s">
        <v>71</v>
      </c>
    </row>
    <row r="10547" spans="1:20" x14ac:dyDescent="0.3">
      <c r="A10547" t="s">
        <v>13754</v>
      </c>
      <c r="B10547" t="s">
        <v>4098</v>
      </c>
      <c r="C10547">
        <v>3.5</v>
      </c>
      <c r="D10547">
        <f t="shared" si="1153"/>
        <v>4</v>
      </c>
      <c r="E10547">
        <v>0</v>
      </c>
      <c r="F10547" t="s">
        <v>178</v>
      </c>
      <c r="G10547">
        <f t="shared" si="1148"/>
        <v>26000000</v>
      </c>
      <c r="H10547" s="3" t="s">
        <v>1147</v>
      </c>
      <c r="I10547" t="str">
        <f t="shared" si="1149"/>
        <v>10+</v>
      </c>
      <c r="J10547" s="1">
        <f t="shared" si="1150"/>
        <v>10</v>
      </c>
      <c r="K10547" t="s">
        <v>17</v>
      </c>
      <c r="L10547" s="2">
        <v>0</v>
      </c>
      <c r="M10547" s="1">
        <f t="shared" si="1154"/>
        <v>0</v>
      </c>
      <c r="N10547" t="s">
        <v>18</v>
      </c>
      <c r="O10547" t="s">
        <v>2572</v>
      </c>
      <c r="P10547" t="s">
        <v>4550</v>
      </c>
      <c r="Q10547" t="str">
        <f t="shared" si="1151"/>
        <v>2018</v>
      </c>
      <c r="R10547" t="str">
        <f t="shared" si="1152"/>
        <v>March</v>
      </c>
      <c r="S10547">
        <v>2</v>
      </c>
      <c r="T10547" t="s">
        <v>71</v>
      </c>
    </row>
    <row r="10548" spans="1:20" x14ac:dyDescent="0.3">
      <c r="A10548" t="s">
        <v>13755</v>
      </c>
      <c r="B10548" t="s">
        <v>4098</v>
      </c>
      <c r="C10548">
        <v>3.5</v>
      </c>
      <c r="D10548">
        <f t="shared" si="1153"/>
        <v>4</v>
      </c>
      <c r="E10548">
        <v>3</v>
      </c>
      <c r="F10548" t="s">
        <v>178</v>
      </c>
      <c r="G10548">
        <f t="shared" si="1148"/>
        <v>26000000</v>
      </c>
      <c r="H10548" s="3" t="s">
        <v>1147</v>
      </c>
      <c r="I10548" t="str">
        <f t="shared" si="1149"/>
        <v>10+</v>
      </c>
      <c r="J10548" s="1">
        <f t="shared" si="1150"/>
        <v>10</v>
      </c>
      <c r="K10548" t="s">
        <v>17</v>
      </c>
      <c r="L10548" s="2">
        <v>0</v>
      </c>
      <c r="M10548" s="1">
        <f t="shared" si="1154"/>
        <v>0</v>
      </c>
      <c r="N10548" t="s">
        <v>18</v>
      </c>
      <c r="O10548" t="s">
        <v>2572</v>
      </c>
      <c r="P10548" t="s">
        <v>5253</v>
      </c>
      <c r="Q10548" t="str">
        <f t="shared" si="1151"/>
        <v>2018</v>
      </c>
      <c r="R10548" t="str">
        <f t="shared" si="1152"/>
        <v>February</v>
      </c>
      <c r="S10548">
        <v>1</v>
      </c>
      <c r="T10548" t="s">
        <v>71</v>
      </c>
    </row>
    <row r="10549" spans="1:20" x14ac:dyDescent="0.3">
      <c r="A10549" t="s">
        <v>13756</v>
      </c>
      <c r="B10549" t="s">
        <v>4098</v>
      </c>
      <c r="C10549">
        <v>4.9000000000000004</v>
      </c>
      <c r="D10549">
        <f t="shared" si="1153"/>
        <v>5</v>
      </c>
      <c r="E10549">
        <v>1211</v>
      </c>
      <c r="F10549" t="s">
        <v>164</v>
      </c>
      <c r="G10549">
        <f t="shared" si="1148"/>
        <v>15000000</v>
      </c>
      <c r="H10549" s="3" t="s">
        <v>16</v>
      </c>
      <c r="I10549" t="str">
        <f t="shared" si="1149"/>
        <v>10000+</v>
      </c>
      <c r="J10549" s="1">
        <f t="shared" si="1150"/>
        <v>10000</v>
      </c>
      <c r="K10549" t="s">
        <v>17</v>
      </c>
      <c r="L10549" s="2">
        <v>0</v>
      </c>
      <c r="M10549" s="1">
        <f t="shared" si="1154"/>
        <v>0</v>
      </c>
      <c r="N10549" t="s">
        <v>18</v>
      </c>
      <c r="O10549" t="s">
        <v>2572</v>
      </c>
      <c r="P10549" t="s">
        <v>3825</v>
      </c>
      <c r="Q10549" t="str">
        <f t="shared" si="1151"/>
        <v>2018</v>
      </c>
      <c r="R10549" t="str">
        <f t="shared" si="1152"/>
        <v>January</v>
      </c>
      <c r="S10549" t="s">
        <v>210</v>
      </c>
      <c r="T10549" t="s">
        <v>46</v>
      </c>
    </row>
    <row r="10550" spans="1:20" x14ac:dyDescent="0.3">
      <c r="A10550" t="s">
        <v>13757</v>
      </c>
      <c r="B10550" t="s">
        <v>4716</v>
      </c>
      <c r="C10550">
        <v>3.5</v>
      </c>
      <c r="D10550">
        <f t="shared" si="1153"/>
        <v>4</v>
      </c>
      <c r="E10550">
        <v>0</v>
      </c>
      <c r="F10550" t="s">
        <v>276</v>
      </c>
      <c r="G10550">
        <f t="shared" si="1148"/>
        <v>18000000</v>
      </c>
      <c r="H10550" s="3" t="s">
        <v>1194</v>
      </c>
      <c r="I10550" t="str">
        <f t="shared" si="1149"/>
        <v>5+</v>
      </c>
      <c r="J10550" s="1">
        <f t="shared" si="1150"/>
        <v>5</v>
      </c>
      <c r="K10550" t="s">
        <v>17</v>
      </c>
      <c r="L10550" s="2">
        <v>0</v>
      </c>
      <c r="M10550" s="1">
        <f t="shared" si="1154"/>
        <v>0</v>
      </c>
      <c r="N10550" t="s">
        <v>37</v>
      </c>
      <c r="O10550" t="s">
        <v>4717</v>
      </c>
      <c r="P10550" t="s">
        <v>801</v>
      </c>
      <c r="Q10550" t="str">
        <f t="shared" si="1151"/>
        <v>2018</v>
      </c>
      <c r="R10550" t="str">
        <f t="shared" si="1152"/>
        <v>June</v>
      </c>
      <c r="S10550" t="s">
        <v>13758</v>
      </c>
      <c r="T10550" t="s">
        <v>245</v>
      </c>
    </row>
    <row r="10551" spans="1:20" x14ac:dyDescent="0.3">
      <c r="A10551" t="s">
        <v>13759</v>
      </c>
      <c r="B10551" t="s">
        <v>2519</v>
      </c>
      <c r="C10551">
        <v>3.8</v>
      </c>
      <c r="D10551">
        <f t="shared" si="1153"/>
        <v>4</v>
      </c>
      <c r="E10551">
        <v>25275</v>
      </c>
      <c r="F10551" t="s">
        <v>82</v>
      </c>
      <c r="G10551">
        <f t="shared" si="1148"/>
        <v>21000000</v>
      </c>
      <c r="H10551" s="3" t="s">
        <v>31</v>
      </c>
      <c r="I10551" t="str">
        <f t="shared" si="1149"/>
        <v>5000000+</v>
      </c>
      <c r="J10551" s="1">
        <f t="shared" si="1150"/>
        <v>5000000</v>
      </c>
      <c r="K10551" t="s">
        <v>17</v>
      </c>
      <c r="L10551" s="2">
        <v>0</v>
      </c>
      <c r="M10551" s="1">
        <f t="shared" si="1154"/>
        <v>0</v>
      </c>
      <c r="N10551" t="s">
        <v>18</v>
      </c>
      <c r="O10551" t="s">
        <v>2588</v>
      </c>
      <c r="P10551" t="s">
        <v>3292</v>
      </c>
      <c r="Q10551" t="str">
        <f t="shared" si="1151"/>
        <v>2017</v>
      </c>
      <c r="R10551" t="str">
        <f t="shared" si="1152"/>
        <v>August</v>
      </c>
      <c r="S10551">
        <v>1.1000000000000001</v>
      </c>
      <c r="T10551" t="s">
        <v>51</v>
      </c>
    </row>
    <row r="10552" spans="1:20" x14ac:dyDescent="0.3">
      <c r="A10552" t="s">
        <v>13760</v>
      </c>
      <c r="B10552" t="s">
        <v>4098</v>
      </c>
      <c r="C10552">
        <v>3.5</v>
      </c>
      <c r="D10552">
        <f t="shared" si="1153"/>
        <v>4</v>
      </c>
      <c r="E10552">
        <v>1</v>
      </c>
      <c r="F10552" t="s">
        <v>178</v>
      </c>
      <c r="G10552">
        <f t="shared" si="1148"/>
        <v>26000000</v>
      </c>
      <c r="H10552" s="3" t="s">
        <v>1194</v>
      </c>
      <c r="I10552" t="str">
        <f t="shared" si="1149"/>
        <v>5+</v>
      </c>
      <c r="J10552" s="1">
        <f t="shared" si="1150"/>
        <v>5</v>
      </c>
      <c r="K10552" t="s">
        <v>17</v>
      </c>
      <c r="L10552" s="2">
        <v>0</v>
      </c>
      <c r="M10552" s="1">
        <f t="shared" si="1154"/>
        <v>0</v>
      </c>
      <c r="N10552" t="s">
        <v>18</v>
      </c>
      <c r="O10552" t="s">
        <v>2572</v>
      </c>
      <c r="P10552" t="s">
        <v>2446</v>
      </c>
      <c r="Q10552" t="str">
        <f t="shared" si="1151"/>
        <v>2018</v>
      </c>
      <c r="R10552" t="str">
        <f t="shared" si="1152"/>
        <v>February</v>
      </c>
      <c r="S10552">
        <v>1</v>
      </c>
      <c r="T10552" t="s">
        <v>71</v>
      </c>
    </row>
    <row r="10553" spans="1:20" x14ac:dyDescent="0.3">
      <c r="A10553" t="s">
        <v>13761</v>
      </c>
      <c r="B10553" t="s">
        <v>2910</v>
      </c>
      <c r="C10553">
        <v>4.9000000000000004</v>
      </c>
      <c r="D10553">
        <f t="shared" si="1153"/>
        <v>5</v>
      </c>
      <c r="E10553">
        <v>119</v>
      </c>
      <c r="F10553" t="s">
        <v>96</v>
      </c>
      <c r="G10553">
        <f t="shared" si="1148"/>
        <v>17000000</v>
      </c>
      <c r="H10553" s="3" t="s">
        <v>719</v>
      </c>
      <c r="I10553" t="str">
        <f t="shared" si="1149"/>
        <v>1000+</v>
      </c>
      <c r="J10553" s="1">
        <f t="shared" si="1150"/>
        <v>1000</v>
      </c>
      <c r="K10553" t="s">
        <v>17</v>
      </c>
      <c r="L10553" s="2">
        <v>0</v>
      </c>
      <c r="M10553" s="1">
        <f t="shared" si="1154"/>
        <v>0</v>
      </c>
      <c r="N10553" t="s">
        <v>18</v>
      </c>
      <c r="O10553" t="s">
        <v>1445</v>
      </c>
      <c r="P10553" t="s">
        <v>12009</v>
      </c>
      <c r="Q10553" t="str">
        <f t="shared" si="1151"/>
        <v>2016</v>
      </c>
      <c r="R10553" t="str">
        <f t="shared" si="1152"/>
        <v>November</v>
      </c>
      <c r="S10553">
        <v>1</v>
      </c>
      <c r="T10553" t="s">
        <v>46</v>
      </c>
    </row>
    <row r="10554" spans="1:20" x14ac:dyDescent="0.3">
      <c r="A10554" t="s">
        <v>13762</v>
      </c>
      <c r="B10554" t="s">
        <v>4098</v>
      </c>
      <c r="C10554">
        <v>3.5</v>
      </c>
      <c r="D10554">
        <f t="shared" si="1153"/>
        <v>4</v>
      </c>
      <c r="E10554">
        <v>0</v>
      </c>
      <c r="F10554" t="s">
        <v>178</v>
      </c>
      <c r="G10554">
        <f t="shared" si="1148"/>
        <v>26000000</v>
      </c>
      <c r="H10554" s="3" t="s">
        <v>1147</v>
      </c>
      <c r="I10554" t="str">
        <f t="shared" si="1149"/>
        <v>10+</v>
      </c>
      <c r="J10554" s="1">
        <f t="shared" si="1150"/>
        <v>10</v>
      </c>
      <c r="K10554" t="s">
        <v>17</v>
      </c>
      <c r="L10554" s="2">
        <v>0</v>
      </c>
      <c r="M10554" s="1">
        <f t="shared" si="1154"/>
        <v>0</v>
      </c>
      <c r="N10554" t="s">
        <v>18</v>
      </c>
      <c r="O10554" t="s">
        <v>2572</v>
      </c>
      <c r="P10554" t="s">
        <v>5253</v>
      </c>
      <c r="Q10554" t="str">
        <f t="shared" si="1151"/>
        <v>2018</v>
      </c>
      <c r="R10554" t="str">
        <f t="shared" si="1152"/>
        <v>February</v>
      </c>
      <c r="S10554">
        <v>1</v>
      </c>
      <c r="T10554" t="s">
        <v>71</v>
      </c>
    </row>
    <row r="10555" spans="1:20" x14ac:dyDescent="0.3">
      <c r="A10555" t="s">
        <v>13763</v>
      </c>
      <c r="B10555" t="s">
        <v>4098</v>
      </c>
      <c r="C10555">
        <v>3.5</v>
      </c>
      <c r="D10555">
        <f t="shared" si="1153"/>
        <v>4</v>
      </c>
      <c r="E10555">
        <v>2</v>
      </c>
      <c r="F10555" t="s">
        <v>73</v>
      </c>
      <c r="G10555">
        <f t="shared" si="1148"/>
        <v>12000000</v>
      </c>
      <c r="H10555" s="3" t="s">
        <v>942</v>
      </c>
      <c r="I10555" t="str">
        <f t="shared" si="1149"/>
        <v>100+</v>
      </c>
      <c r="J10555" s="1">
        <f t="shared" si="1150"/>
        <v>100</v>
      </c>
      <c r="K10555" t="s">
        <v>17</v>
      </c>
      <c r="L10555" s="2">
        <v>0</v>
      </c>
      <c r="M10555" s="1">
        <f t="shared" si="1154"/>
        <v>0</v>
      </c>
      <c r="N10555" t="s">
        <v>18</v>
      </c>
      <c r="O10555" t="s">
        <v>2572</v>
      </c>
      <c r="P10555" t="s">
        <v>248</v>
      </c>
      <c r="Q10555" t="str">
        <f t="shared" si="1151"/>
        <v>2018</v>
      </c>
      <c r="R10555" t="str">
        <f t="shared" si="1152"/>
        <v>July</v>
      </c>
      <c r="S10555" t="s">
        <v>70</v>
      </c>
      <c r="T10555" t="s">
        <v>71</v>
      </c>
    </row>
    <row r="10556" spans="1:20" x14ac:dyDescent="0.3">
      <c r="A10556" t="s">
        <v>13764</v>
      </c>
      <c r="B10556" t="s">
        <v>4098</v>
      </c>
      <c r="C10556">
        <v>3.5</v>
      </c>
      <c r="D10556">
        <f t="shared" si="1153"/>
        <v>4</v>
      </c>
      <c r="E10556">
        <v>0</v>
      </c>
      <c r="F10556" t="s">
        <v>178</v>
      </c>
      <c r="G10556">
        <f t="shared" si="1148"/>
        <v>26000000</v>
      </c>
      <c r="H10556" s="3" t="s">
        <v>1194</v>
      </c>
      <c r="I10556" t="str">
        <f t="shared" si="1149"/>
        <v>5+</v>
      </c>
      <c r="J10556" s="1">
        <f t="shared" si="1150"/>
        <v>5</v>
      </c>
      <c r="K10556" t="s">
        <v>17</v>
      </c>
      <c r="L10556" s="2">
        <v>0</v>
      </c>
      <c r="M10556" s="1">
        <f t="shared" si="1154"/>
        <v>0</v>
      </c>
      <c r="N10556" t="s">
        <v>18</v>
      </c>
      <c r="O10556" t="s">
        <v>2572</v>
      </c>
      <c r="P10556" t="s">
        <v>2295</v>
      </c>
      <c r="Q10556" t="str">
        <f t="shared" si="1151"/>
        <v>2018</v>
      </c>
      <c r="R10556" t="str">
        <f t="shared" si="1152"/>
        <v>April</v>
      </c>
      <c r="S10556">
        <v>1</v>
      </c>
      <c r="T10556" t="s">
        <v>71</v>
      </c>
    </row>
    <row r="10557" spans="1:20" x14ac:dyDescent="0.3">
      <c r="A10557" t="s">
        <v>13765</v>
      </c>
      <c r="B10557" t="s">
        <v>4098</v>
      </c>
      <c r="C10557">
        <v>3.5</v>
      </c>
      <c r="D10557">
        <f t="shared" si="1153"/>
        <v>4</v>
      </c>
      <c r="E10557">
        <v>0</v>
      </c>
      <c r="F10557" t="s">
        <v>178</v>
      </c>
      <c r="G10557">
        <f t="shared" si="1148"/>
        <v>26000000</v>
      </c>
      <c r="H10557" s="3" t="s">
        <v>1147</v>
      </c>
      <c r="I10557" t="str">
        <f t="shared" si="1149"/>
        <v>10+</v>
      </c>
      <c r="J10557" s="1">
        <f t="shared" si="1150"/>
        <v>10</v>
      </c>
      <c r="K10557" t="s">
        <v>17</v>
      </c>
      <c r="L10557" s="2">
        <v>0</v>
      </c>
      <c r="M10557" s="1">
        <f t="shared" si="1154"/>
        <v>0</v>
      </c>
      <c r="N10557" t="s">
        <v>18</v>
      </c>
      <c r="O10557" t="s">
        <v>2572</v>
      </c>
      <c r="P10557" t="s">
        <v>2647</v>
      </c>
      <c r="Q10557" t="str">
        <f t="shared" si="1151"/>
        <v>2018</v>
      </c>
      <c r="R10557" t="str">
        <f t="shared" si="1152"/>
        <v>February</v>
      </c>
      <c r="S10557">
        <v>1</v>
      </c>
      <c r="T10557" t="s">
        <v>71</v>
      </c>
    </row>
    <row r="10558" spans="1:20" x14ac:dyDescent="0.3">
      <c r="A10558" t="s">
        <v>13766</v>
      </c>
      <c r="B10558" t="s">
        <v>4098</v>
      </c>
      <c r="C10558">
        <v>3.5</v>
      </c>
      <c r="D10558">
        <f t="shared" si="1153"/>
        <v>4</v>
      </c>
      <c r="E10558">
        <v>3</v>
      </c>
      <c r="F10558" t="s">
        <v>178</v>
      </c>
      <c r="G10558">
        <f t="shared" si="1148"/>
        <v>26000000</v>
      </c>
      <c r="H10558" s="3" t="s">
        <v>1147</v>
      </c>
      <c r="I10558" t="str">
        <f t="shared" si="1149"/>
        <v>10+</v>
      </c>
      <c r="J10558" s="1">
        <f t="shared" si="1150"/>
        <v>10</v>
      </c>
      <c r="K10558" t="s">
        <v>17</v>
      </c>
      <c r="L10558" s="2">
        <v>0</v>
      </c>
      <c r="M10558" s="1">
        <f t="shared" si="1154"/>
        <v>0</v>
      </c>
      <c r="N10558" t="s">
        <v>18</v>
      </c>
      <c r="O10558" t="s">
        <v>2572</v>
      </c>
      <c r="P10558" t="s">
        <v>5253</v>
      </c>
      <c r="Q10558" t="str">
        <f t="shared" si="1151"/>
        <v>2018</v>
      </c>
      <c r="R10558" t="str">
        <f t="shared" si="1152"/>
        <v>February</v>
      </c>
      <c r="S10558">
        <v>1</v>
      </c>
      <c r="T10558" t="s">
        <v>71</v>
      </c>
    </row>
    <row r="10559" spans="1:20" x14ac:dyDescent="0.3">
      <c r="A10559" t="s">
        <v>13767</v>
      </c>
      <c r="B10559" t="s">
        <v>4098</v>
      </c>
      <c r="C10559">
        <v>1.5</v>
      </c>
      <c r="D10559">
        <f t="shared" si="1153"/>
        <v>2</v>
      </c>
      <c r="E10559">
        <v>2</v>
      </c>
      <c r="F10559" t="s">
        <v>178</v>
      </c>
      <c r="G10559">
        <f t="shared" ref="G10559:G10622" si="1155">IF(RIGHT(F10559,1)="M",LEFT(F10559,LEN(F10559)-1)*1000000,IF(RIGHT(F10559,1)="K",LEFT(F10559,LEN(F10559)-1)*1000, 1000))</f>
        <v>26000000</v>
      </c>
      <c r="H10559" s="3" t="s">
        <v>1194</v>
      </c>
      <c r="I10559" t="str">
        <f t="shared" ref="I10559:I10622" si="1156">SUBSTITUTE(H10559,",","")</f>
        <v>5+</v>
      </c>
      <c r="J10559" s="1">
        <f t="shared" ref="J10559:J10622" si="1157">VALUE(LEFT(I10559,LEN(I10559)-1))</f>
        <v>5</v>
      </c>
      <c r="K10559" t="s">
        <v>17</v>
      </c>
      <c r="L10559" s="2">
        <v>0</v>
      </c>
      <c r="M10559" s="1">
        <f t="shared" si="1154"/>
        <v>0</v>
      </c>
      <c r="N10559" t="s">
        <v>18</v>
      </c>
      <c r="O10559" t="s">
        <v>2572</v>
      </c>
      <c r="P10559" t="s">
        <v>2446</v>
      </c>
      <c r="Q10559" t="str">
        <f t="shared" ref="Q10559:Q10622" si="1158">RIGHT(P10559,4)</f>
        <v>2018</v>
      </c>
      <c r="R10559" t="str">
        <f t="shared" ref="R10559:R10622" si="1159">LEFT(P10559,FIND(" ",P10559)-1)</f>
        <v>February</v>
      </c>
      <c r="S10559">
        <v>1</v>
      </c>
      <c r="T10559" t="s">
        <v>71</v>
      </c>
    </row>
    <row r="10560" spans="1:20" x14ac:dyDescent="0.3">
      <c r="A10560" t="s">
        <v>13768</v>
      </c>
      <c r="B10560" t="s">
        <v>4098</v>
      </c>
      <c r="C10560">
        <v>3.5</v>
      </c>
      <c r="D10560">
        <f t="shared" si="1153"/>
        <v>4</v>
      </c>
      <c r="E10560">
        <v>0</v>
      </c>
      <c r="F10560" t="s">
        <v>178</v>
      </c>
      <c r="G10560">
        <f t="shared" si="1155"/>
        <v>26000000</v>
      </c>
      <c r="H10560" s="3" t="s">
        <v>1147</v>
      </c>
      <c r="I10560" t="str">
        <f t="shared" si="1156"/>
        <v>10+</v>
      </c>
      <c r="J10560" s="1">
        <f t="shared" si="1157"/>
        <v>10</v>
      </c>
      <c r="K10560" t="s">
        <v>17</v>
      </c>
      <c r="L10560" s="2">
        <v>0</v>
      </c>
      <c r="M10560" s="1">
        <f t="shared" si="1154"/>
        <v>0</v>
      </c>
      <c r="N10560" t="s">
        <v>18</v>
      </c>
      <c r="O10560" t="s">
        <v>2572</v>
      </c>
      <c r="P10560" t="s">
        <v>5253</v>
      </c>
      <c r="Q10560" t="str">
        <f t="shared" si="1158"/>
        <v>2018</v>
      </c>
      <c r="R10560" t="str">
        <f t="shared" si="1159"/>
        <v>February</v>
      </c>
      <c r="S10560">
        <v>1</v>
      </c>
      <c r="T10560" t="s">
        <v>71</v>
      </c>
    </row>
    <row r="10561" spans="1:20" x14ac:dyDescent="0.3">
      <c r="A10561" t="s">
        <v>13769</v>
      </c>
      <c r="B10561" t="s">
        <v>4098</v>
      </c>
      <c r="C10561">
        <v>5</v>
      </c>
      <c r="D10561">
        <f t="shared" si="1153"/>
        <v>5</v>
      </c>
      <c r="E10561">
        <v>36</v>
      </c>
      <c r="F10561" t="s">
        <v>352</v>
      </c>
      <c r="G10561">
        <f t="shared" si="1155"/>
        <v>2600000</v>
      </c>
      <c r="H10561" s="3" t="s">
        <v>942</v>
      </c>
      <c r="I10561" t="str">
        <f t="shared" si="1156"/>
        <v>100+</v>
      </c>
      <c r="J10561" s="1">
        <f t="shared" si="1157"/>
        <v>100</v>
      </c>
      <c r="K10561" t="s">
        <v>17</v>
      </c>
      <c r="L10561" s="2">
        <v>0</v>
      </c>
      <c r="M10561" s="1">
        <f t="shared" si="1154"/>
        <v>0</v>
      </c>
      <c r="N10561" t="s">
        <v>18</v>
      </c>
      <c r="O10561" t="s">
        <v>2572</v>
      </c>
      <c r="P10561" t="s">
        <v>10428</v>
      </c>
      <c r="Q10561" t="str">
        <f t="shared" si="1158"/>
        <v>2017</v>
      </c>
      <c r="R10561" t="str">
        <f t="shared" si="1159"/>
        <v>February</v>
      </c>
      <c r="S10561">
        <v>1.1000000000000001</v>
      </c>
      <c r="T10561" t="s">
        <v>76</v>
      </c>
    </row>
    <row r="10562" spans="1:20" x14ac:dyDescent="0.3">
      <c r="A10562" t="s">
        <v>13770</v>
      </c>
      <c r="B10562" t="s">
        <v>4098</v>
      </c>
      <c r="C10562">
        <v>3.5</v>
      </c>
      <c r="D10562">
        <f t="shared" ref="D10562:D10625" si="1160">IF(C10562&gt;4,5,IF(C10562&gt;3,4,IF(C10562&gt;2,3,IF(C10562&gt;1,2,1))))</f>
        <v>4</v>
      </c>
      <c r="E10562">
        <v>0</v>
      </c>
      <c r="F10562" t="s">
        <v>227</v>
      </c>
      <c r="G10562">
        <f t="shared" si="1155"/>
        <v>27000000</v>
      </c>
      <c r="H10562" s="3" t="s">
        <v>1147</v>
      </c>
      <c r="I10562" t="str">
        <f t="shared" si="1156"/>
        <v>10+</v>
      </c>
      <c r="J10562" s="1">
        <f t="shared" si="1157"/>
        <v>10</v>
      </c>
      <c r="K10562" t="s">
        <v>17</v>
      </c>
      <c r="L10562" s="2">
        <v>0</v>
      </c>
      <c r="M10562" s="1">
        <f t="shared" si="1154"/>
        <v>0</v>
      </c>
      <c r="N10562" t="s">
        <v>18</v>
      </c>
      <c r="O10562" t="s">
        <v>2572</v>
      </c>
      <c r="P10562" t="s">
        <v>4550</v>
      </c>
      <c r="Q10562" t="str">
        <f t="shared" si="1158"/>
        <v>2018</v>
      </c>
      <c r="R10562" t="str">
        <f t="shared" si="1159"/>
        <v>March</v>
      </c>
      <c r="S10562">
        <v>1</v>
      </c>
      <c r="T10562" t="s">
        <v>71</v>
      </c>
    </row>
    <row r="10563" spans="1:20" x14ac:dyDescent="0.3">
      <c r="A10563" t="s">
        <v>13771</v>
      </c>
      <c r="B10563" t="s">
        <v>4390</v>
      </c>
      <c r="C10563">
        <v>4.8</v>
      </c>
      <c r="D10563">
        <f t="shared" si="1160"/>
        <v>5</v>
      </c>
      <c r="E10563">
        <v>1456</v>
      </c>
      <c r="F10563" t="s">
        <v>164</v>
      </c>
      <c r="G10563">
        <f t="shared" si="1155"/>
        <v>15000000</v>
      </c>
      <c r="H10563" s="3" t="s">
        <v>49</v>
      </c>
      <c r="I10563" t="str">
        <f t="shared" si="1156"/>
        <v>50000+</v>
      </c>
      <c r="J10563" s="1">
        <f t="shared" si="1157"/>
        <v>50000</v>
      </c>
      <c r="K10563" t="s">
        <v>17</v>
      </c>
      <c r="L10563" s="2">
        <v>0</v>
      </c>
      <c r="M10563" s="1">
        <f t="shared" ref="M10563:M10626" si="1161">VALUE(IF(RIGHT(L10563,LEN(L10563)-1)="",0,RIGHT(L10563,LEN(L10563)-1)))</f>
        <v>0</v>
      </c>
      <c r="N10563" t="s">
        <v>18</v>
      </c>
      <c r="O10563" t="s">
        <v>4391</v>
      </c>
      <c r="P10563" t="s">
        <v>9250</v>
      </c>
      <c r="Q10563" t="str">
        <f t="shared" si="1158"/>
        <v>2016</v>
      </c>
      <c r="R10563" t="str">
        <f t="shared" si="1159"/>
        <v>November</v>
      </c>
      <c r="S10563">
        <v>1.2</v>
      </c>
      <c r="T10563" t="s">
        <v>46</v>
      </c>
    </row>
    <row r="10564" spans="1:20" x14ac:dyDescent="0.3">
      <c r="A10564" t="s">
        <v>13772</v>
      </c>
      <c r="B10564" t="s">
        <v>4098</v>
      </c>
      <c r="C10564">
        <v>3.5</v>
      </c>
      <c r="D10564">
        <f t="shared" si="1160"/>
        <v>4</v>
      </c>
      <c r="E10564">
        <v>0</v>
      </c>
      <c r="F10564" t="s">
        <v>178</v>
      </c>
      <c r="G10564">
        <f t="shared" si="1155"/>
        <v>26000000</v>
      </c>
      <c r="H10564" s="3" t="s">
        <v>1194</v>
      </c>
      <c r="I10564" t="str">
        <f t="shared" si="1156"/>
        <v>5+</v>
      </c>
      <c r="J10564" s="1">
        <f t="shared" si="1157"/>
        <v>5</v>
      </c>
      <c r="K10564" t="s">
        <v>17</v>
      </c>
      <c r="L10564" s="2">
        <v>0</v>
      </c>
      <c r="M10564" s="1">
        <f t="shared" si="1161"/>
        <v>0</v>
      </c>
      <c r="N10564" t="s">
        <v>18</v>
      </c>
      <c r="O10564" t="s">
        <v>2572</v>
      </c>
      <c r="P10564" t="s">
        <v>2446</v>
      </c>
      <c r="Q10564" t="str">
        <f t="shared" si="1158"/>
        <v>2018</v>
      </c>
      <c r="R10564" t="str">
        <f t="shared" si="1159"/>
        <v>February</v>
      </c>
      <c r="S10564">
        <v>1</v>
      </c>
      <c r="T10564" t="s">
        <v>71</v>
      </c>
    </row>
    <row r="10565" spans="1:20" x14ac:dyDescent="0.3">
      <c r="A10565" t="s">
        <v>13773</v>
      </c>
      <c r="B10565" t="s">
        <v>4098</v>
      </c>
      <c r="C10565">
        <v>3.9</v>
      </c>
      <c r="D10565">
        <f t="shared" si="1160"/>
        <v>4</v>
      </c>
      <c r="E10565">
        <v>47688</v>
      </c>
      <c r="F10565" t="s">
        <v>96</v>
      </c>
      <c r="G10565">
        <f t="shared" si="1155"/>
        <v>17000000</v>
      </c>
      <c r="H10565" s="3" t="s">
        <v>31</v>
      </c>
      <c r="I10565" t="str">
        <f t="shared" si="1156"/>
        <v>5000000+</v>
      </c>
      <c r="J10565" s="1">
        <f t="shared" si="1157"/>
        <v>5000000</v>
      </c>
      <c r="K10565" t="s">
        <v>17</v>
      </c>
      <c r="L10565" s="2">
        <v>0</v>
      </c>
      <c r="M10565" s="1">
        <f t="shared" si="1161"/>
        <v>0</v>
      </c>
      <c r="N10565" t="s">
        <v>18</v>
      </c>
      <c r="O10565" t="s">
        <v>2572</v>
      </c>
      <c r="P10565" t="s">
        <v>10403</v>
      </c>
      <c r="Q10565" t="str">
        <f t="shared" si="1158"/>
        <v>2016</v>
      </c>
      <c r="R10565" t="str">
        <f t="shared" si="1159"/>
        <v>May</v>
      </c>
      <c r="S10565" t="s">
        <v>75</v>
      </c>
      <c r="T10565" t="s">
        <v>51</v>
      </c>
    </row>
    <row r="10566" spans="1:20" x14ac:dyDescent="0.3">
      <c r="A10566" t="s">
        <v>13774</v>
      </c>
      <c r="B10566" t="s">
        <v>4239</v>
      </c>
      <c r="C10566">
        <v>3.7</v>
      </c>
      <c r="D10566">
        <f t="shared" si="1160"/>
        <v>4</v>
      </c>
      <c r="E10566">
        <v>871</v>
      </c>
      <c r="F10566" t="s">
        <v>1063</v>
      </c>
      <c r="G10566">
        <f t="shared" si="1155"/>
        <v>45000000</v>
      </c>
      <c r="H10566" s="3" t="s">
        <v>43</v>
      </c>
      <c r="I10566" t="str">
        <f t="shared" si="1156"/>
        <v>100000+</v>
      </c>
      <c r="J10566" s="1">
        <f t="shared" si="1157"/>
        <v>100000</v>
      </c>
      <c r="K10566" t="s">
        <v>17</v>
      </c>
      <c r="L10566" s="2">
        <v>0</v>
      </c>
      <c r="M10566" s="1">
        <f t="shared" si="1161"/>
        <v>0</v>
      </c>
      <c r="N10566" t="s">
        <v>18</v>
      </c>
      <c r="O10566" t="s">
        <v>4240</v>
      </c>
      <c r="P10566" t="s">
        <v>69</v>
      </c>
      <c r="Q10566" t="str">
        <f t="shared" si="1158"/>
        <v>2017</v>
      </c>
      <c r="R10566" t="str">
        <f t="shared" si="1159"/>
        <v>October</v>
      </c>
      <c r="S10566" t="s">
        <v>13775</v>
      </c>
      <c r="T10566" t="s">
        <v>46</v>
      </c>
    </row>
    <row r="10567" spans="1:20" x14ac:dyDescent="0.3">
      <c r="A10567" t="s">
        <v>13776</v>
      </c>
      <c r="B10567" t="s">
        <v>4098</v>
      </c>
      <c r="C10567">
        <v>4.5999999999999996</v>
      </c>
      <c r="D10567">
        <f t="shared" si="1160"/>
        <v>5</v>
      </c>
      <c r="E10567">
        <v>60</v>
      </c>
      <c r="F10567" t="s">
        <v>152</v>
      </c>
      <c r="G10567">
        <f t="shared" si="1155"/>
        <v>24000000</v>
      </c>
      <c r="H10567" s="3" t="s">
        <v>719</v>
      </c>
      <c r="I10567" t="str">
        <f t="shared" si="1156"/>
        <v>1000+</v>
      </c>
      <c r="J10567" s="1">
        <f t="shared" si="1157"/>
        <v>1000</v>
      </c>
      <c r="K10567" t="s">
        <v>596</v>
      </c>
      <c r="L10567" s="2" t="s">
        <v>2766</v>
      </c>
      <c r="M10567" s="1">
        <f t="shared" si="1161"/>
        <v>1.99</v>
      </c>
      <c r="N10567" t="s">
        <v>18</v>
      </c>
      <c r="O10567" t="s">
        <v>2572</v>
      </c>
      <c r="P10567" t="s">
        <v>13777</v>
      </c>
      <c r="Q10567" t="str">
        <f t="shared" si="1158"/>
        <v>2014</v>
      </c>
      <c r="R10567" t="str">
        <f t="shared" si="1159"/>
        <v>March</v>
      </c>
      <c r="S10567">
        <v>1.03</v>
      </c>
      <c r="T10567" t="s">
        <v>211</v>
      </c>
    </row>
    <row r="10568" spans="1:20" x14ac:dyDescent="0.3">
      <c r="A10568" t="s">
        <v>13778</v>
      </c>
      <c r="B10568" t="s">
        <v>2910</v>
      </c>
      <c r="C10568">
        <v>4.7</v>
      </c>
      <c r="D10568">
        <f t="shared" si="1160"/>
        <v>5</v>
      </c>
      <c r="E10568">
        <v>246</v>
      </c>
      <c r="F10568" t="s">
        <v>142</v>
      </c>
      <c r="G10568">
        <f t="shared" si="1155"/>
        <v>11000000</v>
      </c>
      <c r="H10568" s="3" t="s">
        <v>16</v>
      </c>
      <c r="I10568" t="str">
        <f t="shared" si="1156"/>
        <v>10000+</v>
      </c>
      <c r="J10568" s="1">
        <f t="shared" si="1157"/>
        <v>10000</v>
      </c>
      <c r="K10568" t="s">
        <v>17</v>
      </c>
      <c r="L10568" s="2">
        <v>0</v>
      </c>
      <c r="M10568" s="1">
        <f t="shared" si="1161"/>
        <v>0</v>
      </c>
      <c r="N10568" t="s">
        <v>18</v>
      </c>
      <c r="O10568" t="s">
        <v>1216</v>
      </c>
      <c r="P10568" t="s">
        <v>2489</v>
      </c>
      <c r="Q10568" t="str">
        <f t="shared" si="1158"/>
        <v>2017</v>
      </c>
      <c r="R10568" t="str">
        <f t="shared" si="1159"/>
        <v>October</v>
      </c>
      <c r="S10568" t="s">
        <v>1237</v>
      </c>
      <c r="T10568" t="s">
        <v>71</v>
      </c>
    </row>
    <row r="10569" spans="1:20" x14ac:dyDescent="0.3">
      <c r="A10569" t="s">
        <v>13779</v>
      </c>
      <c r="B10569" t="s">
        <v>2910</v>
      </c>
      <c r="C10569">
        <v>4.5999999999999996</v>
      </c>
      <c r="D10569">
        <f t="shared" si="1160"/>
        <v>5</v>
      </c>
      <c r="E10569">
        <v>1481</v>
      </c>
      <c r="F10569" t="s">
        <v>65</v>
      </c>
      <c r="G10569">
        <f t="shared" si="1155"/>
        <v>3100000</v>
      </c>
      <c r="H10569" s="3" t="s">
        <v>49</v>
      </c>
      <c r="I10569" t="str">
        <f t="shared" si="1156"/>
        <v>50000+</v>
      </c>
      <c r="J10569" s="1">
        <f t="shared" si="1157"/>
        <v>50000</v>
      </c>
      <c r="K10569" t="s">
        <v>17</v>
      </c>
      <c r="L10569" s="2">
        <v>0</v>
      </c>
      <c r="M10569" s="1">
        <f t="shared" si="1161"/>
        <v>0</v>
      </c>
      <c r="N10569" t="s">
        <v>37</v>
      </c>
      <c r="O10569" t="s">
        <v>1445</v>
      </c>
      <c r="P10569" t="s">
        <v>162</v>
      </c>
      <c r="Q10569" t="str">
        <f t="shared" si="1158"/>
        <v>2018</v>
      </c>
      <c r="R10569" t="str">
        <f t="shared" si="1159"/>
        <v>March</v>
      </c>
      <c r="S10569">
        <v>3.7</v>
      </c>
      <c r="T10569" t="s">
        <v>71</v>
      </c>
    </row>
    <row r="10570" spans="1:20" x14ac:dyDescent="0.3">
      <c r="A10570" t="s">
        <v>13780</v>
      </c>
      <c r="B10570" t="s">
        <v>2910</v>
      </c>
      <c r="C10570">
        <v>4.3</v>
      </c>
      <c r="D10570">
        <f t="shared" si="1160"/>
        <v>5</v>
      </c>
      <c r="E10570">
        <v>87</v>
      </c>
      <c r="F10570" t="s">
        <v>336</v>
      </c>
      <c r="G10570">
        <f t="shared" si="1155"/>
        <v>30000000</v>
      </c>
      <c r="H10570" s="3" t="s">
        <v>16</v>
      </c>
      <c r="I10570" t="str">
        <f t="shared" si="1156"/>
        <v>10000+</v>
      </c>
      <c r="J10570" s="1">
        <f t="shared" si="1157"/>
        <v>10000</v>
      </c>
      <c r="K10570" t="s">
        <v>17</v>
      </c>
      <c r="L10570" s="2">
        <v>0</v>
      </c>
      <c r="M10570" s="1">
        <f t="shared" si="1161"/>
        <v>0</v>
      </c>
      <c r="N10570" t="s">
        <v>18</v>
      </c>
      <c r="O10570" t="s">
        <v>1216</v>
      </c>
      <c r="P10570" t="s">
        <v>496</v>
      </c>
      <c r="Q10570" t="str">
        <f t="shared" si="1158"/>
        <v>2018</v>
      </c>
      <c r="R10570" t="str">
        <f t="shared" si="1159"/>
        <v>February</v>
      </c>
      <c r="S10570" t="s">
        <v>7156</v>
      </c>
      <c r="T10570" t="s">
        <v>46</v>
      </c>
    </row>
    <row r="10571" spans="1:20" x14ac:dyDescent="0.3">
      <c r="A10571" t="s">
        <v>13781</v>
      </c>
      <c r="B10571" t="s">
        <v>2910</v>
      </c>
      <c r="C10571">
        <v>4.2</v>
      </c>
      <c r="D10571">
        <f t="shared" si="1160"/>
        <v>5</v>
      </c>
      <c r="E10571">
        <v>582</v>
      </c>
      <c r="F10571" t="s">
        <v>382</v>
      </c>
      <c r="G10571">
        <f t="shared" si="1155"/>
        <v>3200000</v>
      </c>
      <c r="H10571" s="3" t="s">
        <v>43</v>
      </c>
      <c r="I10571" t="str">
        <f t="shared" si="1156"/>
        <v>100000+</v>
      </c>
      <c r="J10571" s="1">
        <f t="shared" si="1157"/>
        <v>100000</v>
      </c>
      <c r="K10571" t="s">
        <v>17</v>
      </c>
      <c r="L10571" s="2">
        <v>0</v>
      </c>
      <c r="M10571" s="1">
        <f t="shared" si="1161"/>
        <v>0</v>
      </c>
      <c r="N10571" t="s">
        <v>37</v>
      </c>
      <c r="O10571" t="s">
        <v>1445</v>
      </c>
      <c r="P10571" t="s">
        <v>3825</v>
      </c>
      <c r="Q10571" t="str">
        <f t="shared" si="1158"/>
        <v>2018</v>
      </c>
      <c r="R10571" t="str">
        <f t="shared" si="1159"/>
        <v>January</v>
      </c>
      <c r="S10571">
        <v>4</v>
      </c>
      <c r="T10571" t="s">
        <v>76</v>
      </c>
    </row>
    <row r="10572" spans="1:20" x14ac:dyDescent="0.3">
      <c r="A10572" t="s">
        <v>13782</v>
      </c>
      <c r="B10572" t="s">
        <v>2910</v>
      </c>
      <c r="C10572">
        <v>4.5999999999999996</v>
      </c>
      <c r="D10572">
        <f t="shared" si="1160"/>
        <v>5</v>
      </c>
      <c r="E10572">
        <v>25</v>
      </c>
      <c r="F10572" t="s">
        <v>48</v>
      </c>
      <c r="G10572">
        <f t="shared" si="1155"/>
        <v>5600000</v>
      </c>
      <c r="H10572" s="3" t="s">
        <v>90</v>
      </c>
      <c r="I10572" t="str">
        <f t="shared" si="1156"/>
        <v>5000+</v>
      </c>
      <c r="J10572" s="1">
        <f t="shared" si="1157"/>
        <v>5000</v>
      </c>
      <c r="K10572" t="s">
        <v>17</v>
      </c>
      <c r="L10572" s="2">
        <v>0</v>
      </c>
      <c r="M10572" s="1">
        <f t="shared" si="1161"/>
        <v>0</v>
      </c>
      <c r="N10572" t="s">
        <v>18</v>
      </c>
      <c r="O10572" t="s">
        <v>1445</v>
      </c>
      <c r="P10572" t="s">
        <v>256</v>
      </c>
      <c r="Q10572" t="str">
        <f t="shared" si="1158"/>
        <v>2018</v>
      </c>
      <c r="R10572" t="str">
        <f t="shared" si="1159"/>
        <v>July</v>
      </c>
      <c r="S10572">
        <v>1.1100000000000001</v>
      </c>
      <c r="T10572" t="s">
        <v>22</v>
      </c>
    </row>
    <row r="10573" spans="1:20" x14ac:dyDescent="0.3">
      <c r="A10573" t="s">
        <v>13783</v>
      </c>
      <c r="B10573" t="s">
        <v>4716</v>
      </c>
      <c r="C10573">
        <v>4.7</v>
      </c>
      <c r="D10573">
        <f t="shared" si="1160"/>
        <v>5</v>
      </c>
      <c r="E10573">
        <v>10</v>
      </c>
      <c r="F10573" t="s">
        <v>358</v>
      </c>
      <c r="G10573">
        <f t="shared" si="1155"/>
        <v>7100000</v>
      </c>
      <c r="H10573" s="3" t="s">
        <v>719</v>
      </c>
      <c r="I10573" t="str">
        <f t="shared" si="1156"/>
        <v>1000+</v>
      </c>
      <c r="J10573" s="1">
        <f t="shared" si="1157"/>
        <v>1000</v>
      </c>
      <c r="K10573" t="s">
        <v>17</v>
      </c>
      <c r="L10573" s="2">
        <v>0</v>
      </c>
      <c r="M10573" s="1">
        <f t="shared" si="1161"/>
        <v>0</v>
      </c>
      <c r="N10573" t="s">
        <v>18</v>
      </c>
      <c r="O10573" t="s">
        <v>4717</v>
      </c>
      <c r="P10573" t="s">
        <v>6525</v>
      </c>
      <c r="Q10573" t="str">
        <f t="shared" si="1158"/>
        <v>2017</v>
      </c>
      <c r="R10573" t="str">
        <f t="shared" si="1159"/>
        <v>February</v>
      </c>
      <c r="S10573" t="s">
        <v>7732</v>
      </c>
      <c r="T10573" t="s">
        <v>22</v>
      </c>
    </row>
    <row r="10574" spans="1:20" x14ac:dyDescent="0.3">
      <c r="A10574" t="s">
        <v>13784</v>
      </c>
      <c r="B10574" t="s">
        <v>5080</v>
      </c>
      <c r="C10574">
        <v>4.5999999999999996</v>
      </c>
      <c r="D10574">
        <f t="shared" si="1160"/>
        <v>5</v>
      </c>
      <c r="E10574">
        <v>146</v>
      </c>
      <c r="F10574" t="s">
        <v>358</v>
      </c>
      <c r="G10574">
        <f t="shared" si="1155"/>
        <v>7100000</v>
      </c>
      <c r="H10574" s="3" t="s">
        <v>16</v>
      </c>
      <c r="I10574" t="str">
        <f t="shared" si="1156"/>
        <v>10000+</v>
      </c>
      <c r="J10574" s="1">
        <f t="shared" si="1157"/>
        <v>10000</v>
      </c>
      <c r="K10574" t="s">
        <v>17</v>
      </c>
      <c r="L10574" s="2">
        <v>0</v>
      </c>
      <c r="M10574" s="1">
        <f t="shared" si="1161"/>
        <v>0</v>
      </c>
      <c r="N10574" t="s">
        <v>18</v>
      </c>
      <c r="O10574" t="s">
        <v>5081</v>
      </c>
      <c r="P10574" t="s">
        <v>9811</v>
      </c>
      <c r="Q10574" t="str">
        <f t="shared" si="1158"/>
        <v>2017</v>
      </c>
      <c r="R10574" t="str">
        <f t="shared" si="1159"/>
        <v>February</v>
      </c>
      <c r="S10574">
        <v>3</v>
      </c>
      <c r="T10574" t="s">
        <v>71</v>
      </c>
    </row>
    <row r="10575" spans="1:20" x14ac:dyDescent="0.3">
      <c r="A10575" t="s">
        <v>13785</v>
      </c>
      <c r="B10575" t="s">
        <v>2910</v>
      </c>
      <c r="C10575">
        <v>2</v>
      </c>
      <c r="D10575">
        <f t="shared" si="1160"/>
        <v>2</v>
      </c>
      <c r="E10575">
        <v>27</v>
      </c>
      <c r="F10575" t="s">
        <v>102</v>
      </c>
      <c r="G10575">
        <f t="shared" si="1155"/>
        <v>31000000</v>
      </c>
      <c r="H10575" s="3" t="s">
        <v>90</v>
      </c>
      <c r="I10575" t="str">
        <f t="shared" si="1156"/>
        <v>5000+</v>
      </c>
      <c r="J10575" s="1">
        <f t="shared" si="1157"/>
        <v>5000</v>
      </c>
      <c r="K10575" t="s">
        <v>17</v>
      </c>
      <c r="L10575" s="2">
        <v>0</v>
      </c>
      <c r="M10575" s="1">
        <f t="shared" si="1161"/>
        <v>0</v>
      </c>
      <c r="N10575" t="s">
        <v>37</v>
      </c>
      <c r="O10575" t="s">
        <v>1445</v>
      </c>
      <c r="P10575" t="s">
        <v>1264</v>
      </c>
      <c r="Q10575" t="str">
        <f t="shared" si="1158"/>
        <v>2017</v>
      </c>
      <c r="R10575" t="str">
        <f t="shared" si="1159"/>
        <v>October</v>
      </c>
      <c r="S10575">
        <v>2.1</v>
      </c>
      <c r="T10575" t="s">
        <v>22</v>
      </c>
    </row>
    <row r="10576" spans="1:20" x14ac:dyDescent="0.3">
      <c r="A10576" t="s">
        <v>13786</v>
      </c>
      <c r="B10576" t="s">
        <v>2377</v>
      </c>
      <c r="C10576">
        <v>3.6</v>
      </c>
      <c r="D10576">
        <f t="shared" si="1160"/>
        <v>4</v>
      </c>
      <c r="E10576">
        <v>853</v>
      </c>
      <c r="F10576" t="s">
        <v>1677</v>
      </c>
      <c r="G10576">
        <f t="shared" si="1155"/>
        <v>34000000</v>
      </c>
      <c r="H10576" s="3" t="s">
        <v>43</v>
      </c>
      <c r="I10576" t="str">
        <f t="shared" si="1156"/>
        <v>100000+</v>
      </c>
      <c r="J10576" s="1">
        <f t="shared" si="1157"/>
        <v>100000</v>
      </c>
      <c r="K10576" t="s">
        <v>17</v>
      </c>
      <c r="L10576" s="2">
        <v>0</v>
      </c>
      <c r="M10576" s="1">
        <f t="shared" si="1161"/>
        <v>0</v>
      </c>
      <c r="N10576" t="s">
        <v>18</v>
      </c>
      <c r="O10576" t="s">
        <v>2378</v>
      </c>
      <c r="P10576" t="s">
        <v>641</v>
      </c>
      <c r="Q10576" t="str">
        <f t="shared" si="1158"/>
        <v>2018</v>
      </c>
      <c r="R10576" t="str">
        <f t="shared" si="1159"/>
        <v>March</v>
      </c>
      <c r="S10576" t="s">
        <v>918</v>
      </c>
      <c r="T10576" t="s">
        <v>71</v>
      </c>
    </row>
    <row r="10577" spans="1:20" x14ac:dyDescent="0.3">
      <c r="A10577" t="s">
        <v>13787</v>
      </c>
      <c r="B10577" t="s">
        <v>4390</v>
      </c>
      <c r="C10577">
        <v>3.2</v>
      </c>
      <c r="D10577">
        <f t="shared" si="1160"/>
        <v>4</v>
      </c>
      <c r="E10577">
        <v>148</v>
      </c>
      <c r="F10577" t="s">
        <v>136</v>
      </c>
      <c r="G10577">
        <f t="shared" si="1155"/>
        <v>9200000</v>
      </c>
      <c r="H10577" s="3" t="s">
        <v>49</v>
      </c>
      <c r="I10577" t="str">
        <f t="shared" si="1156"/>
        <v>50000+</v>
      </c>
      <c r="J10577" s="1">
        <f t="shared" si="1157"/>
        <v>50000</v>
      </c>
      <c r="K10577" t="s">
        <v>17</v>
      </c>
      <c r="L10577" s="2">
        <v>0</v>
      </c>
      <c r="M10577" s="1">
        <f t="shared" si="1161"/>
        <v>0</v>
      </c>
      <c r="N10577" t="s">
        <v>18</v>
      </c>
      <c r="O10577" t="s">
        <v>4391</v>
      </c>
      <c r="P10577" t="s">
        <v>6141</v>
      </c>
      <c r="Q10577" t="str">
        <f t="shared" si="1158"/>
        <v>2017</v>
      </c>
      <c r="R10577" t="str">
        <f t="shared" si="1159"/>
        <v>August</v>
      </c>
      <c r="S10577" t="s">
        <v>6574</v>
      </c>
      <c r="T10577" t="s">
        <v>22</v>
      </c>
    </row>
    <row r="10578" spans="1:20" x14ac:dyDescent="0.3">
      <c r="A10578" t="s">
        <v>13788</v>
      </c>
      <c r="B10578" t="s">
        <v>4954</v>
      </c>
      <c r="C10578">
        <v>3.8</v>
      </c>
      <c r="D10578">
        <f t="shared" si="1160"/>
        <v>4</v>
      </c>
      <c r="E10578">
        <v>116</v>
      </c>
      <c r="F10578" t="s">
        <v>1206</v>
      </c>
      <c r="G10578">
        <f t="shared" si="1155"/>
        <v>36000000</v>
      </c>
      <c r="H10578" s="3" t="s">
        <v>16</v>
      </c>
      <c r="I10578" t="str">
        <f t="shared" si="1156"/>
        <v>10000+</v>
      </c>
      <c r="J10578" s="1">
        <f t="shared" si="1157"/>
        <v>10000</v>
      </c>
      <c r="K10578" t="s">
        <v>17</v>
      </c>
      <c r="L10578" s="2">
        <v>0</v>
      </c>
      <c r="M10578" s="1">
        <f t="shared" si="1161"/>
        <v>0</v>
      </c>
      <c r="N10578" t="s">
        <v>18</v>
      </c>
      <c r="O10578" t="s">
        <v>4955</v>
      </c>
      <c r="P10578" t="s">
        <v>5527</v>
      </c>
      <c r="Q10578" t="str">
        <f t="shared" si="1158"/>
        <v>2017</v>
      </c>
      <c r="R10578" t="str">
        <f t="shared" si="1159"/>
        <v>December</v>
      </c>
      <c r="S10578" t="s">
        <v>13058</v>
      </c>
      <c r="T10578" t="s">
        <v>46</v>
      </c>
    </row>
    <row r="10579" spans="1:20" x14ac:dyDescent="0.3">
      <c r="A10579" t="s">
        <v>13789</v>
      </c>
      <c r="B10579" t="s">
        <v>4098</v>
      </c>
      <c r="C10579">
        <v>4</v>
      </c>
      <c r="D10579">
        <f t="shared" si="1160"/>
        <v>4</v>
      </c>
      <c r="E10579">
        <v>1338</v>
      </c>
      <c r="F10579" t="s">
        <v>164</v>
      </c>
      <c r="G10579">
        <f t="shared" si="1155"/>
        <v>15000000</v>
      </c>
      <c r="H10579" s="3" t="s">
        <v>43</v>
      </c>
      <c r="I10579" t="str">
        <f t="shared" si="1156"/>
        <v>100000+</v>
      </c>
      <c r="J10579" s="1">
        <f t="shared" si="1157"/>
        <v>100000</v>
      </c>
      <c r="K10579" t="s">
        <v>17</v>
      </c>
      <c r="L10579" s="2">
        <v>0</v>
      </c>
      <c r="M10579" s="1">
        <f t="shared" si="1161"/>
        <v>0</v>
      </c>
      <c r="N10579" t="s">
        <v>18</v>
      </c>
      <c r="O10579" t="s">
        <v>2572</v>
      </c>
      <c r="P10579" t="s">
        <v>4666</v>
      </c>
      <c r="Q10579" t="str">
        <f t="shared" si="1158"/>
        <v>2018</v>
      </c>
      <c r="R10579" t="str">
        <f t="shared" si="1159"/>
        <v>March</v>
      </c>
      <c r="S10579">
        <v>1.18</v>
      </c>
      <c r="T10579" t="s">
        <v>63</v>
      </c>
    </row>
    <row r="10580" spans="1:20" x14ac:dyDescent="0.3">
      <c r="A10580" t="s">
        <v>13790</v>
      </c>
      <c r="B10580" t="s">
        <v>4954</v>
      </c>
      <c r="C10580">
        <v>3.8</v>
      </c>
      <c r="D10580">
        <f t="shared" si="1160"/>
        <v>4</v>
      </c>
      <c r="E10580">
        <v>30</v>
      </c>
      <c r="F10580" t="s">
        <v>1307</v>
      </c>
      <c r="G10580">
        <f t="shared" si="1155"/>
        <v>2000000</v>
      </c>
      <c r="H10580" s="3" t="s">
        <v>719</v>
      </c>
      <c r="I10580" t="str">
        <f t="shared" si="1156"/>
        <v>1000+</v>
      </c>
      <c r="J10580" s="1">
        <f t="shared" si="1157"/>
        <v>1000</v>
      </c>
      <c r="K10580" t="s">
        <v>596</v>
      </c>
      <c r="L10580" s="2" t="s">
        <v>934</v>
      </c>
      <c r="M10580" s="1">
        <f t="shared" si="1161"/>
        <v>6.99</v>
      </c>
      <c r="N10580" t="s">
        <v>18</v>
      </c>
      <c r="O10580" t="s">
        <v>4955</v>
      </c>
      <c r="P10580" t="s">
        <v>3329</v>
      </c>
      <c r="Q10580" t="str">
        <f t="shared" si="1158"/>
        <v>2015</v>
      </c>
      <c r="R10580" t="str">
        <f t="shared" si="1159"/>
        <v>May</v>
      </c>
      <c r="S10580" t="s">
        <v>28</v>
      </c>
      <c r="T10580" t="s">
        <v>51</v>
      </c>
    </row>
    <row r="10581" spans="1:20" x14ac:dyDescent="0.3">
      <c r="A10581" t="s">
        <v>13791</v>
      </c>
      <c r="B10581" t="s">
        <v>505</v>
      </c>
      <c r="C10581">
        <v>3.8</v>
      </c>
      <c r="D10581">
        <f t="shared" si="1160"/>
        <v>4</v>
      </c>
      <c r="E10581">
        <v>17</v>
      </c>
      <c r="F10581" t="s">
        <v>129</v>
      </c>
      <c r="G10581">
        <f t="shared" si="1155"/>
        <v>6100000</v>
      </c>
      <c r="H10581" s="3" t="s">
        <v>90</v>
      </c>
      <c r="I10581" t="str">
        <f t="shared" si="1156"/>
        <v>5000+</v>
      </c>
      <c r="J10581" s="1">
        <f t="shared" si="1157"/>
        <v>5000</v>
      </c>
      <c r="K10581" t="s">
        <v>17</v>
      </c>
      <c r="L10581" s="2">
        <v>0</v>
      </c>
      <c r="M10581" s="1">
        <f t="shared" si="1161"/>
        <v>0</v>
      </c>
      <c r="N10581" t="s">
        <v>18</v>
      </c>
      <c r="O10581" t="s">
        <v>506</v>
      </c>
      <c r="P10581" t="s">
        <v>8346</v>
      </c>
      <c r="Q10581" t="str">
        <f t="shared" si="1158"/>
        <v>2016</v>
      </c>
      <c r="R10581" t="str">
        <f t="shared" si="1159"/>
        <v>November</v>
      </c>
      <c r="S10581" t="s">
        <v>121</v>
      </c>
      <c r="T10581" t="s">
        <v>76</v>
      </c>
    </row>
    <row r="10582" spans="1:20" x14ac:dyDescent="0.3">
      <c r="A10582" t="s">
        <v>13792</v>
      </c>
      <c r="B10582" t="s">
        <v>4716</v>
      </c>
      <c r="C10582">
        <v>4.4000000000000004</v>
      </c>
      <c r="D10582">
        <f t="shared" si="1160"/>
        <v>5</v>
      </c>
      <c r="E10582">
        <v>29</v>
      </c>
      <c r="F10582" t="s">
        <v>39</v>
      </c>
      <c r="G10582">
        <f t="shared" si="1155"/>
        <v>1000</v>
      </c>
      <c r="H10582" s="3" t="s">
        <v>719</v>
      </c>
      <c r="I10582" t="str">
        <f t="shared" si="1156"/>
        <v>1000+</v>
      </c>
      <c r="J10582" s="1">
        <f t="shared" si="1157"/>
        <v>1000</v>
      </c>
      <c r="K10582" t="s">
        <v>17</v>
      </c>
      <c r="L10582" s="2">
        <v>0</v>
      </c>
      <c r="M10582" s="1">
        <f t="shared" si="1161"/>
        <v>0</v>
      </c>
      <c r="N10582" t="s">
        <v>18</v>
      </c>
      <c r="O10582" t="s">
        <v>4717</v>
      </c>
      <c r="P10582" t="s">
        <v>2906</v>
      </c>
      <c r="Q10582" t="str">
        <f t="shared" si="1158"/>
        <v>2016</v>
      </c>
      <c r="R10582" t="str">
        <f t="shared" si="1159"/>
        <v>November</v>
      </c>
      <c r="S10582" t="s">
        <v>11171</v>
      </c>
      <c r="T10582" t="s">
        <v>39</v>
      </c>
    </row>
    <row r="10583" spans="1:20" x14ac:dyDescent="0.3">
      <c r="A10583" t="s">
        <v>13793</v>
      </c>
      <c r="B10583" t="s">
        <v>4098</v>
      </c>
      <c r="C10583">
        <v>4.4000000000000004</v>
      </c>
      <c r="D10583">
        <f t="shared" si="1160"/>
        <v>5</v>
      </c>
      <c r="E10583">
        <v>656</v>
      </c>
      <c r="F10583" t="s">
        <v>364</v>
      </c>
      <c r="G10583">
        <f t="shared" si="1155"/>
        <v>22000000</v>
      </c>
      <c r="H10583" s="3" t="s">
        <v>90</v>
      </c>
      <c r="I10583" t="str">
        <f t="shared" si="1156"/>
        <v>5000+</v>
      </c>
      <c r="J10583" s="1">
        <f t="shared" si="1157"/>
        <v>5000</v>
      </c>
      <c r="K10583" t="s">
        <v>596</v>
      </c>
      <c r="L10583" s="2" t="s">
        <v>3134</v>
      </c>
      <c r="M10583" s="1">
        <f t="shared" si="1161"/>
        <v>0.99</v>
      </c>
      <c r="N10583" t="s">
        <v>18</v>
      </c>
      <c r="O10583" t="s">
        <v>2572</v>
      </c>
      <c r="P10583" t="s">
        <v>13794</v>
      </c>
      <c r="Q10583" t="str">
        <f t="shared" si="1158"/>
        <v>2016</v>
      </c>
      <c r="R10583" t="str">
        <f t="shared" si="1159"/>
        <v>March</v>
      </c>
      <c r="S10583">
        <v>0.85799999999999998</v>
      </c>
      <c r="T10583" t="s">
        <v>63</v>
      </c>
    </row>
    <row r="10584" spans="1:20" x14ac:dyDescent="0.3">
      <c r="A10584" t="s">
        <v>13795</v>
      </c>
      <c r="B10584" t="s">
        <v>2910</v>
      </c>
      <c r="C10584">
        <v>4.4000000000000004</v>
      </c>
      <c r="D10584">
        <f t="shared" si="1160"/>
        <v>5</v>
      </c>
      <c r="E10584">
        <v>70</v>
      </c>
      <c r="F10584" t="s">
        <v>1130</v>
      </c>
      <c r="G10584">
        <f t="shared" si="1155"/>
        <v>4400000</v>
      </c>
      <c r="H10584" s="3" t="s">
        <v>90</v>
      </c>
      <c r="I10584" t="str">
        <f t="shared" si="1156"/>
        <v>5000+</v>
      </c>
      <c r="J10584" s="1">
        <f t="shared" si="1157"/>
        <v>5000</v>
      </c>
      <c r="K10584" t="s">
        <v>17</v>
      </c>
      <c r="L10584" s="2">
        <v>0</v>
      </c>
      <c r="M10584" s="1">
        <f t="shared" si="1161"/>
        <v>0</v>
      </c>
      <c r="N10584" t="s">
        <v>37</v>
      </c>
      <c r="O10584" t="s">
        <v>1445</v>
      </c>
      <c r="P10584" t="s">
        <v>13796</v>
      </c>
      <c r="Q10584" t="str">
        <f t="shared" si="1158"/>
        <v>2017</v>
      </c>
      <c r="R10584" t="str">
        <f t="shared" si="1159"/>
        <v>April</v>
      </c>
      <c r="S10584">
        <v>2.5</v>
      </c>
      <c r="T10584" t="s">
        <v>71</v>
      </c>
    </row>
    <row r="10585" spans="1:20" x14ac:dyDescent="0.3">
      <c r="A10585" t="s">
        <v>13797</v>
      </c>
      <c r="B10585" t="s">
        <v>4239</v>
      </c>
      <c r="C10585">
        <v>3.8</v>
      </c>
      <c r="D10585">
        <f t="shared" si="1160"/>
        <v>4</v>
      </c>
      <c r="E10585">
        <v>11</v>
      </c>
      <c r="F10585" t="s">
        <v>2705</v>
      </c>
      <c r="G10585">
        <f t="shared" si="1155"/>
        <v>86000000</v>
      </c>
      <c r="H10585" s="3" t="s">
        <v>719</v>
      </c>
      <c r="I10585" t="str">
        <f t="shared" si="1156"/>
        <v>1000+</v>
      </c>
      <c r="J10585" s="1">
        <f t="shared" si="1157"/>
        <v>1000</v>
      </c>
      <c r="K10585" t="s">
        <v>17</v>
      </c>
      <c r="L10585" s="2">
        <v>0</v>
      </c>
      <c r="M10585" s="1">
        <f t="shared" si="1161"/>
        <v>0</v>
      </c>
      <c r="N10585" t="s">
        <v>18</v>
      </c>
      <c r="O10585" t="s">
        <v>4240</v>
      </c>
      <c r="P10585" t="s">
        <v>150</v>
      </c>
      <c r="Q10585" t="str">
        <f t="shared" si="1158"/>
        <v>2018</v>
      </c>
      <c r="R10585" t="str">
        <f t="shared" si="1159"/>
        <v>July</v>
      </c>
      <c r="S10585" t="s">
        <v>1820</v>
      </c>
      <c r="T10585" t="s">
        <v>71</v>
      </c>
    </row>
    <row r="10586" spans="1:20" x14ac:dyDescent="0.3">
      <c r="A10586" t="s">
        <v>13798</v>
      </c>
      <c r="B10586" t="s">
        <v>4239</v>
      </c>
      <c r="C10586">
        <v>4.3</v>
      </c>
      <c r="D10586">
        <f t="shared" si="1160"/>
        <v>5</v>
      </c>
      <c r="E10586">
        <v>100</v>
      </c>
      <c r="F10586" t="s">
        <v>435</v>
      </c>
      <c r="G10586">
        <f t="shared" si="1155"/>
        <v>13000000</v>
      </c>
      <c r="H10586" s="3" t="s">
        <v>90</v>
      </c>
      <c r="I10586" t="str">
        <f t="shared" si="1156"/>
        <v>5000+</v>
      </c>
      <c r="J10586" s="1">
        <f t="shared" si="1157"/>
        <v>5000</v>
      </c>
      <c r="K10586" t="s">
        <v>17</v>
      </c>
      <c r="L10586" s="2">
        <v>0</v>
      </c>
      <c r="M10586" s="1">
        <f t="shared" si="1161"/>
        <v>0</v>
      </c>
      <c r="N10586" t="s">
        <v>18</v>
      </c>
      <c r="O10586" t="s">
        <v>4240</v>
      </c>
      <c r="P10586" t="s">
        <v>6032</v>
      </c>
      <c r="Q10586" t="str">
        <f t="shared" si="1158"/>
        <v>2017</v>
      </c>
      <c r="R10586" t="str">
        <f t="shared" si="1159"/>
        <v>April</v>
      </c>
      <c r="S10586" t="s">
        <v>13799</v>
      </c>
      <c r="T10586" t="s">
        <v>71</v>
      </c>
    </row>
    <row r="10587" spans="1:20" x14ac:dyDescent="0.3">
      <c r="A10587" t="s">
        <v>13800</v>
      </c>
      <c r="B10587" t="s">
        <v>402</v>
      </c>
      <c r="C10587">
        <v>4.5999999999999996</v>
      </c>
      <c r="D10587">
        <f t="shared" si="1160"/>
        <v>5</v>
      </c>
      <c r="E10587">
        <v>7</v>
      </c>
      <c r="F10587" t="s">
        <v>73</v>
      </c>
      <c r="G10587">
        <f t="shared" si="1155"/>
        <v>12000000</v>
      </c>
      <c r="H10587" s="3" t="s">
        <v>719</v>
      </c>
      <c r="I10587" t="str">
        <f t="shared" si="1156"/>
        <v>1000+</v>
      </c>
      <c r="J10587" s="1">
        <f t="shared" si="1157"/>
        <v>1000</v>
      </c>
      <c r="K10587" t="s">
        <v>17</v>
      </c>
      <c r="L10587" s="2">
        <v>0</v>
      </c>
      <c r="M10587" s="1">
        <f t="shared" si="1161"/>
        <v>0</v>
      </c>
      <c r="N10587" t="s">
        <v>18</v>
      </c>
      <c r="O10587" t="s">
        <v>404</v>
      </c>
      <c r="P10587" t="s">
        <v>4945</v>
      </c>
      <c r="Q10587" t="str">
        <f t="shared" si="1158"/>
        <v>2018</v>
      </c>
      <c r="R10587" t="str">
        <f t="shared" si="1159"/>
        <v>March</v>
      </c>
      <c r="S10587" t="s">
        <v>154</v>
      </c>
      <c r="T10587" t="s">
        <v>46</v>
      </c>
    </row>
    <row r="10588" spans="1:20" x14ac:dyDescent="0.3">
      <c r="A10588" t="s">
        <v>13801</v>
      </c>
      <c r="B10588" t="s">
        <v>4390</v>
      </c>
      <c r="C10588">
        <v>1</v>
      </c>
      <c r="D10588">
        <f t="shared" si="1160"/>
        <v>1</v>
      </c>
      <c r="E10588">
        <v>3</v>
      </c>
      <c r="F10588" t="s">
        <v>614</v>
      </c>
      <c r="G10588">
        <f t="shared" si="1155"/>
        <v>41000000</v>
      </c>
      <c r="H10588" s="3" t="s">
        <v>1122</v>
      </c>
      <c r="I10588" t="str">
        <f t="shared" si="1156"/>
        <v>500+</v>
      </c>
      <c r="J10588" s="1">
        <f t="shared" si="1157"/>
        <v>500</v>
      </c>
      <c r="K10588" t="s">
        <v>17</v>
      </c>
      <c r="L10588" s="2">
        <v>0</v>
      </c>
      <c r="M10588" s="1">
        <f t="shared" si="1161"/>
        <v>0</v>
      </c>
      <c r="N10588" t="s">
        <v>18</v>
      </c>
      <c r="O10588" t="s">
        <v>4391</v>
      </c>
      <c r="P10588" t="s">
        <v>5716</v>
      </c>
      <c r="Q10588" t="str">
        <f t="shared" si="1158"/>
        <v>2017</v>
      </c>
      <c r="R10588" t="str">
        <f t="shared" si="1159"/>
        <v>December</v>
      </c>
      <c r="S10588">
        <v>1</v>
      </c>
      <c r="T10588" t="s">
        <v>40</v>
      </c>
    </row>
    <row r="10589" spans="1:20" x14ac:dyDescent="0.3">
      <c r="A10589" t="s">
        <v>13802</v>
      </c>
      <c r="B10589" t="s">
        <v>402</v>
      </c>
      <c r="C10589">
        <v>3.2</v>
      </c>
      <c r="D10589">
        <f t="shared" si="1160"/>
        <v>4</v>
      </c>
      <c r="E10589">
        <v>5</v>
      </c>
      <c r="F10589" t="s">
        <v>386</v>
      </c>
      <c r="G10589">
        <f t="shared" si="1155"/>
        <v>8199999.9999999991</v>
      </c>
      <c r="H10589" s="3" t="s">
        <v>719</v>
      </c>
      <c r="I10589" t="str">
        <f t="shared" si="1156"/>
        <v>1000+</v>
      </c>
      <c r="J10589" s="1">
        <f t="shared" si="1157"/>
        <v>1000</v>
      </c>
      <c r="K10589" t="s">
        <v>17</v>
      </c>
      <c r="L10589" s="2">
        <v>0</v>
      </c>
      <c r="M10589" s="1">
        <f t="shared" si="1161"/>
        <v>0</v>
      </c>
      <c r="N10589" t="s">
        <v>18</v>
      </c>
      <c r="O10589" t="s">
        <v>404</v>
      </c>
      <c r="P10589" t="s">
        <v>5606</v>
      </c>
      <c r="Q10589" t="str">
        <f t="shared" si="1158"/>
        <v>2017</v>
      </c>
      <c r="R10589" t="str">
        <f t="shared" si="1159"/>
        <v>October</v>
      </c>
      <c r="S10589">
        <v>1.5</v>
      </c>
      <c r="T10589" t="s">
        <v>46</v>
      </c>
    </row>
    <row r="10590" spans="1:20" x14ac:dyDescent="0.3">
      <c r="A10590" t="s">
        <v>13803</v>
      </c>
      <c r="B10590" t="s">
        <v>2377</v>
      </c>
      <c r="C10590">
        <v>4.7</v>
      </c>
      <c r="D10590">
        <f t="shared" si="1160"/>
        <v>5</v>
      </c>
      <c r="E10590">
        <v>40</v>
      </c>
      <c r="F10590" t="s">
        <v>181</v>
      </c>
      <c r="G10590">
        <f t="shared" si="1155"/>
        <v>8000000</v>
      </c>
      <c r="H10590" s="3" t="s">
        <v>719</v>
      </c>
      <c r="I10590" t="str">
        <f t="shared" si="1156"/>
        <v>1000+</v>
      </c>
      <c r="J10590" s="1">
        <f t="shared" si="1157"/>
        <v>1000</v>
      </c>
      <c r="K10590" t="s">
        <v>17</v>
      </c>
      <c r="L10590" s="2">
        <v>0</v>
      </c>
      <c r="M10590" s="1">
        <f t="shared" si="1161"/>
        <v>0</v>
      </c>
      <c r="N10590" t="s">
        <v>37</v>
      </c>
      <c r="O10590" t="s">
        <v>2378</v>
      </c>
      <c r="P10590" t="s">
        <v>452</v>
      </c>
      <c r="Q10590" t="str">
        <f t="shared" si="1158"/>
        <v>2018</v>
      </c>
      <c r="R10590" t="str">
        <f t="shared" si="1159"/>
        <v>June</v>
      </c>
      <c r="S10590" t="s">
        <v>3421</v>
      </c>
      <c r="T10590" t="s">
        <v>71</v>
      </c>
    </row>
    <row r="10591" spans="1:20" x14ac:dyDescent="0.3">
      <c r="A10591" t="s">
        <v>13804</v>
      </c>
      <c r="B10591" t="s">
        <v>4098</v>
      </c>
      <c r="C10591">
        <v>4.3</v>
      </c>
      <c r="D10591">
        <f t="shared" si="1160"/>
        <v>5</v>
      </c>
      <c r="E10591">
        <v>340</v>
      </c>
      <c r="F10591" t="s">
        <v>164</v>
      </c>
      <c r="G10591">
        <f t="shared" si="1155"/>
        <v>15000000</v>
      </c>
      <c r="H10591" s="3" t="s">
        <v>90</v>
      </c>
      <c r="I10591" t="str">
        <f t="shared" si="1156"/>
        <v>5000+</v>
      </c>
      <c r="J10591" s="1">
        <f t="shared" si="1157"/>
        <v>5000</v>
      </c>
      <c r="K10591" t="s">
        <v>596</v>
      </c>
      <c r="L10591" s="2" t="s">
        <v>2766</v>
      </c>
      <c r="M10591" s="1">
        <f t="shared" si="1161"/>
        <v>1.99</v>
      </c>
      <c r="N10591" t="s">
        <v>18</v>
      </c>
      <c r="O10591" t="s">
        <v>2572</v>
      </c>
      <c r="P10591" t="s">
        <v>4666</v>
      </c>
      <c r="Q10591" t="str">
        <f t="shared" si="1158"/>
        <v>2018</v>
      </c>
      <c r="R10591" t="str">
        <f t="shared" si="1159"/>
        <v>March</v>
      </c>
      <c r="S10591">
        <v>1.18</v>
      </c>
      <c r="T10591" t="s">
        <v>63</v>
      </c>
    </row>
    <row r="10592" spans="1:20" x14ac:dyDescent="0.3">
      <c r="A10592" t="s">
        <v>13805</v>
      </c>
      <c r="B10592" t="s">
        <v>2910</v>
      </c>
      <c r="C10592">
        <v>4.5</v>
      </c>
      <c r="D10592">
        <f t="shared" si="1160"/>
        <v>5</v>
      </c>
      <c r="E10592">
        <v>65</v>
      </c>
      <c r="F10592" t="s">
        <v>13806</v>
      </c>
      <c r="G10592">
        <f t="shared" si="1155"/>
        <v>470000</v>
      </c>
      <c r="H10592" s="3" t="s">
        <v>90</v>
      </c>
      <c r="I10592" t="str">
        <f t="shared" si="1156"/>
        <v>5000+</v>
      </c>
      <c r="J10592" s="1">
        <f t="shared" si="1157"/>
        <v>5000</v>
      </c>
      <c r="K10592" t="s">
        <v>17</v>
      </c>
      <c r="L10592" s="2">
        <v>0</v>
      </c>
      <c r="M10592" s="1">
        <f t="shared" si="1161"/>
        <v>0</v>
      </c>
      <c r="N10592" t="s">
        <v>18</v>
      </c>
      <c r="O10592" t="s">
        <v>1216</v>
      </c>
      <c r="P10592" t="s">
        <v>8870</v>
      </c>
      <c r="Q10592" t="str">
        <f t="shared" si="1158"/>
        <v>2016</v>
      </c>
      <c r="R10592" t="str">
        <f t="shared" si="1159"/>
        <v>January</v>
      </c>
      <c r="S10592">
        <v>2</v>
      </c>
      <c r="T10592" t="s">
        <v>465</v>
      </c>
    </row>
    <row r="10593" spans="1:20" x14ac:dyDescent="0.3">
      <c r="A10593" t="s">
        <v>13807</v>
      </c>
      <c r="B10593" t="s">
        <v>2910</v>
      </c>
      <c r="C10593">
        <v>4.0999999999999996</v>
      </c>
      <c r="D10593">
        <f t="shared" si="1160"/>
        <v>5</v>
      </c>
      <c r="E10593">
        <v>665</v>
      </c>
      <c r="F10593" t="s">
        <v>1321</v>
      </c>
      <c r="G10593">
        <f t="shared" si="1155"/>
        <v>5300000</v>
      </c>
      <c r="H10593" s="3" t="s">
        <v>49</v>
      </c>
      <c r="I10593" t="str">
        <f t="shared" si="1156"/>
        <v>50000+</v>
      </c>
      <c r="J10593" s="1">
        <f t="shared" si="1157"/>
        <v>50000</v>
      </c>
      <c r="K10593" t="s">
        <v>17</v>
      </c>
      <c r="L10593" s="2">
        <v>0</v>
      </c>
      <c r="M10593" s="1">
        <f t="shared" si="1161"/>
        <v>0</v>
      </c>
      <c r="N10593" t="s">
        <v>18</v>
      </c>
      <c r="O10593" t="s">
        <v>1216</v>
      </c>
      <c r="P10593" t="s">
        <v>350</v>
      </c>
      <c r="Q10593" t="str">
        <f t="shared" si="1158"/>
        <v>2018</v>
      </c>
      <c r="R10593" t="str">
        <f t="shared" si="1159"/>
        <v>May</v>
      </c>
      <c r="S10593">
        <v>8.1</v>
      </c>
      <c r="T10593" t="s">
        <v>22</v>
      </c>
    </row>
    <row r="10594" spans="1:20" x14ac:dyDescent="0.3">
      <c r="A10594" t="s">
        <v>13808</v>
      </c>
      <c r="B10594" t="s">
        <v>2910</v>
      </c>
      <c r="C10594">
        <v>4.9000000000000004</v>
      </c>
      <c r="D10594">
        <f t="shared" si="1160"/>
        <v>5</v>
      </c>
      <c r="E10594">
        <v>36</v>
      </c>
      <c r="F10594" t="s">
        <v>161</v>
      </c>
      <c r="G10594">
        <f t="shared" si="1155"/>
        <v>9400000</v>
      </c>
      <c r="H10594" s="3" t="s">
        <v>719</v>
      </c>
      <c r="I10594" t="str">
        <f t="shared" si="1156"/>
        <v>1000+</v>
      </c>
      <c r="J10594" s="1">
        <f t="shared" si="1157"/>
        <v>1000</v>
      </c>
      <c r="K10594" t="s">
        <v>17</v>
      </c>
      <c r="L10594" s="2">
        <v>0</v>
      </c>
      <c r="M10594" s="1">
        <f t="shared" si="1161"/>
        <v>0</v>
      </c>
      <c r="N10594" t="s">
        <v>37</v>
      </c>
      <c r="O10594" t="s">
        <v>1216</v>
      </c>
      <c r="P10594" t="s">
        <v>452</v>
      </c>
      <c r="Q10594" t="str">
        <f t="shared" si="1158"/>
        <v>2018</v>
      </c>
      <c r="R10594" t="str">
        <f t="shared" si="1159"/>
        <v>June</v>
      </c>
      <c r="S10594" t="s">
        <v>3421</v>
      </c>
      <c r="T10594" t="s">
        <v>71</v>
      </c>
    </row>
    <row r="10595" spans="1:20" x14ac:dyDescent="0.3">
      <c r="A10595" t="s">
        <v>13809</v>
      </c>
      <c r="B10595" t="s">
        <v>5080</v>
      </c>
      <c r="C10595">
        <v>4.0999999999999996</v>
      </c>
      <c r="D10595">
        <f t="shared" si="1160"/>
        <v>5</v>
      </c>
      <c r="E10595">
        <v>763</v>
      </c>
      <c r="F10595" t="s">
        <v>300</v>
      </c>
      <c r="G10595">
        <f t="shared" si="1155"/>
        <v>2200000</v>
      </c>
      <c r="H10595" s="3" t="s">
        <v>43</v>
      </c>
      <c r="I10595" t="str">
        <f t="shared" si="1156"/>
        <v>100000+</v>
      </c>
      <c r="J10595" s="1">
        <f t="shared" si="1157"/>
        <v>100000</v>
      </c>
      <c r="K10595" t="s">
        <v>17</v>
      </c>
      <c r="L10595" s="2">
        <v>0</v>
      </c>
      <c r="M10595" s="1">
        <f t="shared" si="1161"/>
        <v>0</v>
      </c>
      <c r="N10595" t="s">
        <v>18</v>
      </c>
      <c r="O10595" t="s">
        <v>5081</v>
      </c>
      <c r="P10595" t="s">
        <v>8062</v>
      </c>
      <c r="Q10595" t="str">
        <f t="shared" si="1158"/>
        <v>2015</v>
      </c>
      <c r="R10595" t="str">
        <f t="shared" si="1159"/>
        <v>December</v>
      </c>
      <c r="S10595">
        <v>2</v>
      </c>
      <c r="T10595" t="s">
        <v>157</v>
      </c>
    </row>
    <row r="10596" spans="1:20" x14ac:dyDescent="0.3">
      <c r="A10596" t="s">
        <v>13810</v>
      </c>
      <c r="B10596" t="s">
        <v>4716</v>
      </c>
      <c r="C10596">
        <v>4.2</v>
      </c>
      <c r="D10596">
        <f t="shared" si="1160"/>
        <v>5</v>
      </c>
      <c r="E10596">
        <v>6</v>
      </c>
      <c r="F10596" t="s">
        <v>1590</v>
      </c>
      <c r="G10596">
        <f t="shared" si="1155"/>
        <v>43000000</v>
      </c>
      <c r="H10596" s="3" t="s">
        <v>1122</v>
      </c>
      <c r="I10596" t="str">
        <f t="shared" si="1156"/>
        <v>500+</v>
      </c>
      <c r="J10596" s="1">
        <f t="shared" si="1157"/>
        <v>500</v>
      </c>
      <c r="K10596" t="s">
        <v>17</v>
      </c>
      <c r="L10596" s="2">
        <v>0</v>
      </c>
      <c r="M10596" s="1">
        <f t="shared" si="1161"/>
        <v>0</v>
      </c>
      <c r="N10596" t="s">
        <v>18</v>
      </c>
      <c r="O10596" t="s">
        <v>4717</v>
      </c>
      <c r="P10596" t="s">
        <v>248</v>
      </c>
      <c r="Q10596" t="str">
        <f t="shared" si="1158"/>
        <v>2018</v>
      </c>
      <c r="R10596" t="str">
        <f t="shared" si="1159"/>
        <v>July</v>
      </c>
      <c r="S10596" t="s">
        <v>13811</v>
      </c>
      <c r="T10596" t="s">
        <v>46</v>
      </c>
    </row>
    <row r="10597" spans="1:20" x14ac:dyDescent="0.3">
      <c r="A10597" t="s">
        <v>13812</v>
      </c>
      <c r="B10597" t="s">
        <v>1997</v>
      </c>
      <c r="C10597">
        <v>3.5</v>
      </c>
      <c r="D10597">
        <f t="shared" si="1160"/>
        <v>4</v>
      </c>
      <c r="E10597">
        <v>143</v>
      </c>
      <c r="F10597" t="s">
        <v>13813</v>
      </c>
      <c r="G10597">
        <f t="shared" si="1155"/>
        <v>226000</v>
      </c>
      <c r="H10597" s="3" t="s">
        <v>16</v>
      </c>
      <c r="I10597" t="str">
        <f t="shared" si="1156"/>
        <v>10000+</v>
      </c>
      <c r="J10597" s="1">
        <f t="shared" si="1157"/>
        <v>10000</v>
      </c>
      <c r="K10597" t="s">
        <v>17</v>
      </c>
      <c r="L10597" s="2">
        <v>0</v>
      </c>
      <c r="M10597" s="1">
        <f t="shared" si="1161"/>
        <v>0</v>
      </c>
      <c r="N10597" t="s">
        <v>18</v>
      </c>
      <c r="O10597" t="s">
        <v>1998</v>
      </c>
      <c r="P10597" t="s">
        <v>13814</v>
      </c>
      <c r="Q10597" t="str">
        <f t="shared" si="1158"/>
        <v>2013</v>
      </c>
      <c r="R10597" t="str">
        <f t="shared" si="1159"/>
        <v>June</v>
      </c>
      <c r="S10597">
        <v>1.1000000000000001</v>
      </c>
      <c r="T10597" t="s">
        <v>211</v>
      </c>
    </row>
    <row r="10598" spans="1:20" x14ac:dyDescent="0.3">
      <c r="A10598" t="s">
        <v>13815</v>
      </c>
      <c r="B10598" t="s">
        <v>4239</v>
      </c>
      <c r="C10598">
        <v>4.2</v>
      </c>
      <c r="D10598">
        <f t="shared" si="1160"/>
        <v>5</v>
      </c>
      <c r="E10598">
        <v>92</v>
      </c>
      <c r="F10598" t="s">
        <v>78</v>
      </c>
      <c r="G10598">
        <f t="shared" si="1155"/>
        <v>20000000</v>
      </c>
      <c r="H10598" s="3" t="s">
        <v>16</v>
      </c>
      <c r="I10598" t="str">
        <f t="shared" si="1156"/>
        <v>10000+</v>
      </c>
      <c r="J10598" s="1">
        <f t="shared" si="1157"/>
        <v>10000</v>
      </c>
      <c r="K10598" t="s">
        <v>17</v>
      </c>
      <c r="L10598" s="2">
        <v>0</v>
      </c>
      <c r="M10598" s="1">
        <f t="shared" si="1161"/>
        <v>0</v>
      </c>
      <c r="N10598" t="s">
        <v>18</v>
      </c>
      <c r="O10598" t="s">
        <v>4240</v>
      </c>
      <c r="P10598" t="s">
        <v>4029</v>
      </c>
      <c r="Q10598" t="str">
        <f t="shared" si="1158"/>
        <v>2017</v>
      </c>
      <c r="R10598" t="str">
        <f t="shared" si="1159"/>
        <v>April</v>
      </c>
      <c r="S10598">
        <v>4.0999999999999996</v>
      </c>
      <c r="T10598" t="s">
        <v>22</v>
      </c>
    </row>
    <row r="10599" spans="1:20" x14ac:dyDescent="0.3">
      <c r="A10599" t="s">
        <v>13816</v>
      </c>
      <c r="B10599" t="s">
        <v>2377</v>
      </c>
      <c r="C10599">
        <v>5</v>
      </c>
      <c r="D10599">
        <f t="shared" si="1160"/>
        <v>5</v>
      </c>
      <c r="E10599">
        <v>10</v>
      </c>
      <c r="F10599" t="s">
        <v>82</v>
      </c>
      <c r="G10599">
        <f t="shared" si="1155"/>
        <v>21000000</v>
      </c>
      <c r="H10599" s="3" t="s">
        <v>719</v>
      </c>
      <c r="I10599" t="str">
        <f t="shared" si="1156"/>
        <v>1000+</v>
      </c>
      <c r="J10599" s="1">
        <f t="shared" si="1157"/>
        <v>1000</v>
      </c>
      <c r="K10599" t="s">
        <v>17</v>
      </c>
      <c r="L10599" s="2">
        <v>0</v>
      </c>
      <c r="M10599" s="1">
        <f t="shared" si="1161"/>
        <v>0</v>
      </c>
      <c r="N10599" t="s">
        <v>18</v>
      </c>
      <c r="O10599" t="s">
        <v>2378</v>
      </c>
      <c r="P10599" t="s">
        <v>350</v>
      </c>
      <c r="Q10599" t="str">
        <f t="shared" si="1158"/>
        <v>2018</v>
      </c>
      <c r="R10599" t="str">
        <f t="shared" si="1159"/>
        <v>May</v>
      </c>
      <c r="S10599">
        <v>2.1800000000000002</v>
      </c>
      <c r="T10599" t="s">
        <v>71</v>
      </c>
    </row>
    <row r="10600" spans="1:20" x14ac:dyDescent="0.3">
      <c r="A10600" t="s">
        <v>13817</v>
      </c>
      <c r="B10600" t="s">
        <v>4239</v>
      </c>
      <c r="C10600">
        <v>3.8</v>
      </c>
      <c r="D10600">
        <f t="shared" si="1160"/>
        <v>4</v>
      </c>
      <c r="E10600">
        <v>80</v>
      </c>
      <c r="F10600" t="s">
        <v>85</v>
      </c>
      <c r="G10600">
        <f t="shared" si="1155"/>
        <v>37000000</v>
      </c>
      <c r="H10600" s="3" t="s">
        <v>16</v>
      </c>
      <c r="I10600" t="str">
        <f t="shared" si="1156"/>
        <v>10000+</v>
      </c>
      <c r="J10600" s="1">
        <f t="shared" si="1157"/>
        <v>10000</v>
      </c>
      <c r="K10600" t="s">
        <v>17</v>
      </c>
      <c r="L10600" s="2">
        <v>0</v>
      </c>
      <c r="M10600" s="1">
        <f t="shared" si="1161"/>
        <v>0</v>
      </c>
      <c r="N10600" t="s">
        <v>18</v>
      </c>
      <c r="O10600" t="s">
        <v>4240</v>
      </c>
      <c r="P10600" t="s">
        <v>103</v>
      </c>
      <c r="Q10600" t="str">
        <f t="shared" si="1158"/>
        <v>2018</v>
      </c>
      <c r="R10600" t="str">
        <f t="shared" si="1159"/>
        <v>July</v>
      </c>
      <c r="S10600">
        <v>3.21</v>
      </c>
      <c r="T10600" t="s">
        <v>76</v>
      </c>
    </row>
    <row r="10601" spans="1:20" x14ac:dyDescent="0.3">
      <c r="A10601" t="s">
        <v>13818</v>
      </c>
      <c r="B10601" t="s">
        <v>4098</v>
      </c>
      <c r="C10601">
        <v>4.7</v>
      </c>
      <c r="D10601">
        <f t="shared" si="1160"/>
        <v>5</v>
      </c>
      <c r="E10601">
        <v>1566</v>
      </c>
      <c r="F10601" t="s">
        <v>178</v>
      </c>
      <c r="G10601">
        <f t="shared" si="1155"/>
        <v>26000000</v>
      </c>
      <c r="H10601" s="3" t="s">
        <v>49</v>
      </c>
      <c r="I10601" t="str">
        <f t="shared" si="1156"/>
        <v>50000+</v>
      </c>
      <c r="J10601" s="1">
        <f t="shared" si="1157"/>
        <v>50000</v>
      </c>
      <c r="K10601" t="s">
        <v>17</v>
      </c>
      <c r="L10601" s="2">
        <v>0</v>
      </c>
      <c r="M10601" s="1">
        <f t="shared" si="1161"/>
        <v>0</v>
      </c>
      <c r="N10601" t="s">
        <v>18</v>
      </c>
      <c r="O10601" t="s">
        <v>2572</v>
      </c>
      <c r="P10601" t="s">
        <v>450</v>
      </c>
      <c r="Q10601" t="str">
        <f t="shared" si="1158"/>
        <v>2018</v>
      </c>
      <c r="R10601" t="str">
        <f t="shared" si="1159"/>
        <v>July</v>
      </c>
      <c r="S10601" t="s">
        <v>13819</v>
      </c>
      <c r="T10601" t="s">
        <v>71</v>
      </c>
    </row>
    <row r="10602" spans="1:20" x14ac:dyDescent="0.3">
      <c r="A10602" t="s">
        <v>13820</v>
      </c>
      <c r="B10602" t="s">
        <v>1610</v>
      </c>
      <c r="C10602">
        <v>3.5</v>
      </c>
      <c r="D10602">
        <f t="shared" si="1160"/>
        <v>4</v>
      </c>
      <c r="E10602">
        <v>0</v>
      </c>
      <c r="F10602" t="s">
        <v>250</v>
      </c>
      <c r="G10602">
        <f t="shared" si="1155"/>
        <v>3400000</v>
      </c>
      <c r="H10602" s="3" t="s">
        <v>1147</v>
      </c>
      <c r="I10602" t="str">
        <f t="shared" si="1156"/>
        <v>10+</v>
      </c>
      <c r="J10602" s="1">
        <f t="shared" si="1157"/>
        <v>10</v>
      </c>
      <c r="K10602" t="s">
        <v>17</v>
      </c>
      <c r="L10602" s="2">
        <v>0</v>
      </c>
      <c r="M10602" s="1">
        <f t="shared" si="1161"/>
        <v>0</v>
      </c>
      <c r="N10602" t="s">
        <v>18</v>
      </c>
      <c r="O10602" t="s">
        <v>1611</v>
      </c>
      <c r="P10602" t="s">
        <v>328</v>
      </c>
      <c r="Q10602" t="str">
        <f t="shared" si="1158"/>
        <v>2018</v>
      </c>
      <c r="R10602" t="str">
        <f t="shared" si="1159"/>
        <v>June</v>
      </c>
      <c r="S10602" t="s">
        <v>210</v>
      </c>
      <c r="T10602" t="s">
        <v>40</v>
      </c>
    </row>
    <row r="10603" spans="1:20" x14ac:dyDescent="0.3">
      <c r="A10603" t="s">
        <v>13821</v>
      </c>
      <c r="B10603" t="s">
        <v>4716</v>
      </c>
      <c r="C10603">
        <v>3.5</v>
      </c>
      <c r="D10603">
        <f t="shared" si="1160"/>
        <v>4</v>
      </c>
      <c r="E10603">
        <v>0</v>
      </c>
      <c r="F10603" t="s">
        <v>364</v>
      </c>
      <c r="G10603">
        <f t="shared" si="1155"/>
        <v>22000000</v>
      </c>
      <c r="H10603" s="3" t="s">
        <v>942</v>
      </c>
      <c r="I10603" t="str">
        <f t="shared" si="1156"/>
        <v>100+</v>
      </c>
      <c r="J10603" s="1">
        <f t="shared" si="1157"/>
        <v>100</v>
      </c>
      <c r="K10603" t="s">
        <v>17</v>
      </c>
      <c r="L10603" s="2">
        <v>0</v>
      </c>
      <c r="M10603" s="1">
        <f t="shared" si="1161"/>
        <v>0</v>
      </c>
      <c r="N10603" t="s">
        <v>18</v>
      </c>
      <c r="O10603" t="s">
        <v>4717</v>
      </c>
      <c r="P10603" t="s">
        <v>6682</v>
      </c>
      <c r="Q10603" t="str">
        <f t="shared" si="1158"/>
        <v>2015</v>
      </c>
      <c r="R10603" t="str">
        <f t="shared" si="1159"/>
        <v>September</v>
      </c>
      <c r="S10603" t="s">
        <v>1051</v>
      </c>
      <c r="T10603" t="s">
        <v>71</v>
      </c>
    </row>
    <row r="10604" spans="1:20" x14ac:dyDescent="0.3">
      <c r="A10604" t="s">
        <v>13822</v>
      </c>
      <c r="B10604" t="s">
        <v>5080</v>
      </c>
      <c r="C10604">
        <v>4.5</v>
      </c>
      <c r="D10604">
        <f t="shared" si="1160"/>
        <v>5</v>
      </c>
      <c r="E10604">
        <v>76</v>
      </c>
      <c r="F10604" t="s">
        <v>723</v>
      </c>
      <c r="G10604">
        <f t="shared" si="1155"/>
        <v>7800000</v>
      </c>
      <c r="H10604" s="3" t="s">
        <v>90</v>
      </c>
      <c r="I10604" t="str">
        <f t="shared" si="1156"/>
        <v>5000+</v>
      </c>
      <c r="J10604" s="1">
        <f t="shared" si="1157"/>
        <v>5000</v>
      </c>
      <c r="K10604" t="s">
        <v>17</v>
      </c>
      <c r="L10604" s="2">
        <v>0</v>
      </c>
      <c r="M10604" s="1">
        <f t="shared" si="1161"/>
        <v>0</v>
      </c>
      <c r="N10604" t="s">
        <v>18</v>
      </c>
      <c r="O10604" t="s">
        <v>5081</v>
      </c>
      <c r="P10604" t="s">
        <v>66</v>
      </c>
      <c r="Q10604" t="str">
        <f t="shared" si="1158"/>
        <v>2018</v>
      </c>
      <c r="R10604" t="str">
        <f t="shared" si="1159"/>
        <v>July</v>
      </c>
      <c r="S10604">
        <v>5</v>
      </c>
      <c r="T10604" t="s">
        <v>46</v>
      </c>
    </row>
    <row r="10605" spans="1:20" x14ac:dyDescent="0.3">
      <c r="A10605" t="s">
        <v>13823</v>
      </c>
      <c r="B10605" t="s">
        <v>4239</v>
      </c>
      <c r="C10605">
        <v>3.5</v>
      </c>
      <c r="D10605">
        <f t="shared" si="1160"/>
        <v>4</v>
      </c>
      <c r="E10605">
        <v>11</v>
      </c>
      <c r="F10605" t="s">
        <v>250</v>
      </c>
      <c r="G10605">
        <f t="shared" si="1155"/>
        <v>3400000</v>
      </c>
      <c r="H10605" s="3" t="s">
        <v>90</v>
      </c>
      <c r="I10605" t="str">
        <f t="shared" si="1156"/>
        <v>5000+</v>
      </c>
      <c r="J10605" s="1">
        <f t="shared" si="1157"/>
        <v>5000</v>
      </c>
      <c r="K10605" t="s">
        <v>17</v>
      </c>
      <c r="L10605" s="2">
        <v>0</v>
      </c>
      <c r="M10605" s="1">
        <f t="shared" si="1161"/>
        <v>0</v>
      </c>
      <c r="N10605" t="s">
        <v>18</v>
      </c>
      <c r="O10605" t="s">
        <v>4240</v>
      </c>
      <c r="P10605" t="s">
        <v>13824</v>
      </c>
      <c r="Q10605" t="str">
        <f t="shared" si="1158"/>
        <v>2016</v>
      </c>
      <c r="R10605" t="str">
        <f t="shared" si="1159"/>
        <v>May</v>
      </c>
      <c r="S10605" t="s">
        <v>8005</v>
      </c>
      <c r="T10605" t="s">
        <v>76</v>
      </c>
    </row>
    <row r="10606" spans="1:20" x14ac:dyDescent="0.3">
      <c r="A10606" t="s">
        <v>13825</v>
      </c>
      <c r="B10606" t="s">
        <v>2377</v>
      </c>
      <c r="C10606">
        <v>5</v>
      </c>
      <c r="D10606">
        <f t="shared" si="1160"/>
        <v>5</v>
      </c>
      <c r="E10606">
        <v>33</v>
      </c>
      <c r="F10606" t="s">
        <v>68</v>
      </c>
      <c r="G10606">
        <f t="shared" si="1155"/>
        <v>28000000</v>
      </c>
      <c r="H10606" s="3" t="s">
        <v>1122</v>
      </c>
      <c r="I10606" t="str">
        <f t="shared" si="1156"/>
        <v>500+</v>
      </c>
      <c r="J10606" s="1">
        <f t="shared" si="1157"/>
        <v>500</v>
      </c>
      <c r="K10606" t="s">
        <v>17</v>
      </c>
      <c r="L10606" s="2">
        <v>0</v>
      </c>
      <c r="M10606" s="1">
        <f t="shared" si="1161"/>
        <v>0</v>
      </c>
      <c r="N10606" t="s">
        <v>18</v>
      </c>
      <c r="O10606" t="s">
        <v>2378</v>
      </c>
      <c r="P10606" t="s">
        <v>2457</v>
      </c>
      <c r="Q10606" t="str">
        <f t="shared" si="1158"/>
        <v>2018</v>
      </c>
      <c r="R10606" t="str">
        <f t="shared" si="1159"/>
        <v>May</v>
      </c>
      <c r="S10606" t="s">
        <v>3626</v>
      </c>
      <c r="T10606" t="s">
        <v>157</v>
      </c>
    </row>
    <row r="10607" spans="1:20" x14ac:dyDescent="0.3">
      <c r="A10607" t="s">
        <v>13826</v>
      </c>
      <c r="B10607" t="s">
        <v>3906</v>
      </c>
      <c r="C10607">
        <v>3.3</v>
      </c>
      <c r="D10607">
        <f t="shared" si="1160"/>
        <v>4</v>
      </c>
      <c r="E10607">
        <v>41</v>
      </c>
      <c r="F10607" t="s">
        <v>723</v>
      </c>
      <c r="G10607">
        <f t="shared" si="1155"/>
        <v>7800000</v>
      </c>
      <c r="H10607" s="3" t="s">
        <v>90</v>
      </c>
      <c r="I10607" t="str">
        <f t="shared" si="1156"/>
        <v>5000+</v>
      </c>
      <c r="J10607" s="1">
        <f t="shared" si="1157"/>
        <v>5000</v>
      </c>
      <c r="K10607" t="s">
        <v>17</v>
      </c>
      <c r="L10607" s="2">
        <v>0</v>
      </c>
      <c r="M10607" s="1">
        <f t="shared" si="1161"/>
        <v>0</v>
      </c>
      <c r="N10607" t="s">
        <v>18</v>
      </c>
      <c r="O10607" t="s">
        <v>3907</v>
      </c>
      <c r="P10607" t="s">
        <v>1305</v>
      </c>
      <c r="Q10607" t="str">
        <f t="shared" si="1158"/>
        <v>2017</v>
      </c>
      <c r="R10607" t="str">
        <f t="shared" si="1159"/>
        <v>August</v>
      </c>
      <c r="S10607" t="s">
        <v>1171</v>
      </c>
      <c r="T10607" t="s">
        <v>211</v>
      </c>
    </row>
    <row r="10608" spans="1:20" x14ac:dyDescent="0.3">
      <c r="A10608" t="s">
        <v>13827</v>
      </c>
      <c r="B10608" t="s">
        <v>2377</v>
      </c>
      <c r="C10608">
        <v>5</v>
      </c>
      <c r="D10608">
        <f t="shared" si="1160"/>
        <v>5</v>
      </c>
      <c r="E10608">
        <v>14</v>
      </c>
      <c r="F10608" t="s">
        <v>352</v>
      </c>
      <c r="G10608">
        <f t="shared" si="1155"/>
        <v>2600000</v>
      </c>
      <c r="H10608" s="3" t="s">
        <v>942</v>
      </c>
      <c r="I10608" t="str">
        <f t="shared" si="1156"/>
        <v>100+</v>
      </c>
      <c r="J10608" s="1">
        <f t="shared" si="1157"/>
        <v>100</v>
      </c>
      <c r="K10608" t="s">
        <v>17</v>
      </c>
      <c r="L10608" s="2">
        <v>0</v>
      </c>
      <c r="M10608" s="1">
        <f t="shared" si="1161"/>
        <v>0</v>
      </c>
      <c r="N10608" t="s">
        <v>18</v>
      </c>
      <c r="O10608" t="s">
        <v>2378</v>
      </c>
      <c r="P10608" t="s">
        <v>9590</v>
      </c>
      <c r="Q10608" t="str">
        <f t="shared" si="1158"/>
        <v>2017</v>
      </c>
      <c r="R10608" t="str">
        <f t="shared" si="1159"/>
        <v>October</v>
      </c>
      <c r="S10608">
        <v>2.4</v>
      </c>
      <c r="T10608" t="s">
        <v>22</v>
      </c>
    </row>
    <row r="10609" spans="1:20" x14ac:dyDescent="0.3">
      <c r="A10609" t="s">
        <v>13828</v>
      </c>
      <c r="B10609" t="s">
        <v>4954</v>
      </c>
      <c r="C10609">
        <v>3.5</v>
      </c>
      <c r="D10609">
        <f t="shared" si="1160"/>
        <v>4</v>
      </c>
      <c r="E10609">
        <v>0</v>
      </c>
      <c r="F10609" t="s">
        <v>255</v>
      </c>
      <c r="G10609">
        <f t="shared" si="1155"/>
        <v>3900000</v>
      </c>
      <c r="H10609" s="3" t="s">
        <v>1147</v>
      </c>
      <c r="I10609" t="str">
        <f t="shared" si="1156"/>
        <v>10+</v>
      </c>
      <c r="J10609" s="1">
        <f t="shared" si="1157"/>
        <v>10</v>
      </c>
      <c r="K10609" t="s">
        <v>17</v>
      </c>
      <c r="L10609" s="2">
        <v>0</v>
      </c>
      <c r="M10609" s="1">
        <f t="shared" si="1161"/>
        <v>0</v>
      </c>
      <c r="N10609" t="s">
        <v>18</v>
      </c>
      <c r="O10609" t="s">
        <v>4955</v>
      </c>
      <c r="P10609" t="s">
        <v>1534</v>
      </c>
      <c r="Q10609" t="str">
        <f t="shared" si="1158"/>
        <v>2018</v>
      </c>
      <c r="R10609" t="str">
        <f t="shared" si="1159"/>
        <v>April</v>
      </c>
      <c r="S10609">
        <v>1</v>
      </c>
      <c r="T10609" t="s">
        <v>245</v>
      </c>
    </row>
    <row r="10610" spans="1:20" x14ac:dyDescent="0.3">
      <c r="A10610" t="s">
        <v>13829</v>
      </c>
      <c r="B10610" t="s">
        <v>2910</v>
      </c>
      <c r="C10610">
        <v>4</v>
      </c>
      <c r="D10610">
        <f t="shared" si="1160"/>
        <v>4</v>
      </c>
      <c r="E10610">
        <v>168</v>
      </c>
      <c r="F10610" t="s">
        <v>1413</v>
      </c>
      <c r="G10610">
        <f t="shared" si="1155"/>
        <v>7600000</v>
      </c>
      <c r="H10610" s="3" t="s">
        <v>16</v>
      </c>
      <c r="I10610" t="str">
        <f t="shared" si="1156"/>
        <v>10000+</v>
      </c>
      <c r="J10610" s="1">
        <f t="shared" si="1157"/>
        <v>10000</v>
      </c>
      <c r="K10610" t="s">
        <v>17</v>
      </c>
      <c r="L10610" s="2">
        <v>0</v>
      </c>
      <c r="M10610" s="1">
        <f t="shared" si="1161"/>
        <v>0</v>
      </c>
      <c r="N10610" t="s">
        <v>18</v>
      </c>
      <c r="O10610" t="s">
        <v>1216</v>
      </c>
      <c r="P10610" t="s">
        <v>3342</v>
      </c>
      <c r="Q10610" t="str">
        <f t="shared" si="1158"/>
        <v>2017</v>
      </c>
      <c r="R10610" t="str">
        <f t="shared" si="1159"/>
        <v>October</v>
      </c>
      <c r="S10610">
        <v>2</v>
      </c>
      <c r="T10610" t="s">
        <v>71</v>
      </c>
    </row>
    <row r="10611" spans="1:20" x14ac:dyDescent="0.3">
      <c r="A10611" t="s">
        <v>13830</v>
      </c>
      <c r="B10611" t="s">
        <v>5080</v>
      </c>
      <c r="C10611">
        <v>4.5</v>
      </c>
      <c r="D10611">
        <f t="shared" si="1160"/>
        <v>5</v>
      </c>
      <c r="E10611">
        <v>75</v>
      </c>
      <c r="F10611" t="s">
        <v>1200</v>
      </c>
      <c r="G10611">
        <f t="shared" si="1155"/>
        <v>8100000</v>
      </c>
      <c r="H10611" s="3" t="s">
        <v>90</v>
      </c>
      <c r="I10611" t="str">
        <f t="shared" si="1156"/>
        <v>5000+</v>
      </c>
      <c r="J10611" s="1">
        <f t="shared" si="1157"/>
        <v>5000</v>
      </c>
      <c r="K10611" t="s">
        <v>17</v>
      </c>
      <c r="L10611" s="2">
        <v>0</v>
      </c>
      <c r="M10611" s="1">
        <f t="shared" si="1161"/>
        <v>0</v>
      </c>
      <c r="N10611" t="s">
        <v>18</v>
      </c>
      <c r="O10611" t="s">
        <v>5081</v>
      </c>
      <c r="P10611" t="s">
        <v>322</v>
      </c>
      <c r="Q10611" t="str">
        <f t="shared" si="1158"/>
        <v>2018</v>
      </c>
      <c r="R10611" t="str">
        <f t="shared" si="1159"/>
        <v>July</v>
      </c>
      <c r="S10611">
        <v>5.0999999999999996</v>
      </c>
      <c r="T10611" t="s">
        <v>46</v>
      </c>
    </row>
    <row r="10612" spans="1:20" x14ac:dyDescent="0.3">
      <c r="A10612" t="s">
        <v>13831</v>
      </c>
      <c r="B10612" t="s">
        <v>2377</v>
      </c>
      <c r="C10612">
        <v>3.2</v>
      </c>
      <c r="D10612">
        <f t="shared" si="1160"/>
        <v>4</v>
      </c>
      <c r="E10612">
        <v>5</v>
      </c>
      <c r="F10612" t="s">
        <v>409</v>
      </c>
      <c r="G10612">
        <f t="shared" si="1155"/>
        <v>9500000</v>
      </c>
      <c r="H10612" s="3" t="s">
        <v>942</v>
      </c>
      <c r="I10612" t="str">
        <f t="shared" si="1156"/>
        <v>100+</v>
      </c>
      <c r="J10612" s="1">
        <f t="shared" si="1157"/>
        <v>100</v>
      </c>
      <c r="K10612" t="s">
        <v>17</v>
      </c>
      <c r="L10612" s="2">
        <v>0</v>
      </c>
      <c r="M10612" s="1">
        <f t="shared" si="1161"/>
        <v>0</v>
      </c>
      <c r="N10612" t="s">
        <v>18</v>
      </c>
      <c r="O10612" t="s">
        <v>2378</v>
      </c>
      <c r="P10612" t="s">
        <v>13832</v>
      </c>
      <c r="Q10612" t="str">
        <f t="shared" si="1158"/>
        <v>2015</v>
      </c>
      <c r="R10612" t="str">
        <f t="shared" si="1159"/>
        <v>May</v>
      </c>
      <c r="S10612">
        <v>1</v>
      </c>
      <c r="T10612" t="s">
        <v>76</v>
      </c>
    </row>
    <row r="10613" spans="1:20" x14ac:dyDescent="0.3">
      <c r="A10613" t="s">
        <v>13833</v>
      </c>
      <c r="B10613" t="s">
        <v>5080</v>
      </c>
      <c r="C10613">
        <v>4.5</v>
      </c>
      <c r="D10613">
        <f t="shared" si="1160"/>
        <v>5</v>
      </c>
      <c r="E10613">
        <v>14221</v>
      </c>
      <c r="F10613" t="s">
        <v>1314</v>
      </c>
      <c r="G10613">
        <f t="shared" si="1155"/>
        <v>1800000</v>
      </c>
      <c r="H10613" s="3" t="s">
        <v>56</v>
      </c>
      <c r="I10613" t="str">
        <f t="shared" si="1156"/>
        <v>1000000+</v>
      </c>
      <c r="J10613" s="1">
        <f t="shared" si="1157"/>
        <v>1000000</v>
      </c>
      <c r="K10613" t="s">
        <v>17</v>
      </c>
      <c r="L10613" s="2">
        <v>0</v>
      </c>
      <c r="M10613" s="1">
        <f t="shared" si="1161"/>
        <v>0</v>
      </c>
      <c r="N10613" t="s">
        <v>37</v>
      </c>
      <c r="O10613" t="s">
        <v>5081</v>
      </c>
      <c r="P10613" t="s">
        <v>6568</v>
      </c>
      <c r="Q10613" t="str">
        <f t="shared" si="1158"/>
        <v>2015</v>
      </c>
      <c r="R10613" t="str">
        <f t="shared" si="1159"/>
        <v>December</v>
      </c>
      <c r="S10613" t="s">
        <v>1963</v>
      </c>
      <c r="T10613" t="s">
        <v>157</v>
      </c>
    </row>
    <row r="10614" spans="1:20" x14ac:dyDescent="0.3">
      <c r="A10614" t="s">
        <v>13834</v>
      </c>
      <c r="B10614" t="s">
        <v>2377</v>
      </c>
      <c r="C10614">
        <v>4.2</v>
      </c>
      <c r="D10614">
        <f t="shared" si="1160"/>
        <v>5</v>
      </c>
      <c r="E10614">
        <v>53</v>
      </c>
      <c r="F10614" t="s">
        <v>242</v>
      </c>
      <c r="G10614">
        <f t="shared" si="1155"/>
        <v>16000000</v>
      </c>
      <c r="H10614" s="3" t="s">
        <v>90</v>
      </c>
      <c r="I10614" t="str">
        <f t="shared" si="1156"/>
        <v>5000+</v>
      </c>
      <c r="J10614" s="1">
        <f t="shared" si="1157"/>
        <v>5000</v>
      </c>
      <c r="K10614" t="s">
        <v>17</v>
      </c>
      <c r="L10614" s="2">
        <v>0</v>
      </c>
      <c r="M10614" s="1">
        <f t="shared" si="1161"/>
        <v>0</v>
      </c>
      <c r="N10614" t="s">
        <v>18</v>
      </c>
      <c r="O10614" t="s">
        <v>2378</v>
      </c>
      <c r="P10614" t="s">
        <v>452</v>
      </c>
      <c r="Q10614" t="str">
        <f t="shared" si="1158"/>
        <v>2018</v>
      </c>
      <c r="R10614" t="str">
        <f t="shared" si="1159"/>
        <v>June</v>
      </c>
      <c r="S10614" t="s">
        <v>166</v>
      </c>
      <c r="T10614" t="s">
        <v>71</v>
      </c>
    </row>
    <row r="10615" spans="1:20" x14ac:dyDescent="0.3">
      <c r="A10615" t="s">
        <v>13835</v>
      </c>
      <c r="B10615" t="s">
        <v>2910</v>
      </c>
      <c r="C10615">
        <v>3.5</v>
      </c>
      <c r="D10615">
        <f t="shared" si="1160"/>
        <v>4</v>
      </c>
      <c r="E10615">
        <v>1</v>
      </c>
      <c r="F10615" t="s">
        <v>382</v>
      </c>
      <c r="G10615">
        <f t="shared" si="1155"/>
        <v>3200000</v>
      </c>
      <c r="H10615" s="3" t="s">
        <v>942</v>
      </c>
      <c r="I10615" t="str">
        <f t="shared" si="1156"/>
        <v>100+</v>
      </c>
      <c r="J10615" s="1">
        <f t="shared" si="1157"/>
        <v>100</v>
      </c>
      <c r="K10615" t="s">
        <v>17</v>
      </c>
      <c r="L10615" s="2">
        <v>0</v>
      </c>
      <c r="M10615" s="1">
        <f t="shared" si="1161"/>
        <v>0</v>
      </c>
      <c r="N10615" t="s">
        <v>375</v>
      </c>
      <c r="O10615" t="s">
        <v>1445</v>
      </c>
      <c r="P10615" t="s">
        <v>5257</v>
      </c>
      <c r="Q10615" t="str">
        <f t="shared" si="1158"/>
        <v>2017</v>
      </c>
      <c r="R10615" t="str">
        <f t="shared" si="1159"/>
        <v>November</v>
      </c>
      <c r="S10615">
        <v>2.27</v>
      </c>
      <c r="T10615" t="s">
        <v>22</v>
      </c>
    </row>
    <row r="10616" spans="1:20" x14ac:dyDescent="0.3">
      <c r="A10616" t="s">
        <v>13836</v>
      </c>
      <c r="B10616" t="s">
        <v>2910</v>
      </c>
      <c r="C10616">
        <v>3.7</v>
      </c>
      <c r="D10616">
        <f t="shared" si="1160"/>
        <v>4</v>
      </c>
      <c r="E10616">
        <v>126</v>
      </c>
      <c r="F10616" t="s">
        <v>1063</v>
      </c>
      <c r="G10616">
        <f t="shared" si="1155"/>
        <v>45000000</v>
      </c>
      <c r="H10616" s="3" t="s">
        <v>16</v>
      </c>
      <c r="I10616" t="str">
        <f t="shared" si="1156"/>
        <v>10000+</v>
      </c>
      <c r="J10616" s="1">
        <f t="shared" si="1157"/>
        <v>10000</v>
      </c>
      <c r="K10616" t="s">
        <v>17</v>
      </c>
      <c r="L10616" s="2">
        <v>0</v>
      </c>
      <c r="M10616" s="1">
        <f t="shared" si="1161"/>
        <v>0</v>
      </c>
      <c r="N10616" t="s">
        <v>18</v>
      </c>
      <c r="O10616" t="s">
        <v>2527</v>
      </c>
      <c r="P10616" t="s">
        <v>1359</v>
      </c>
      <c r="Q10616" t="str">
        <f t="shared" si="1158"/>
        <v>2018</v>
      </c>
      <c r="R10616" t="str">
        <f t="shared" si="1159"/>
        <v>June</v>
      </c>
      <c r="S10616">
        <v>1.4</v>
      </c>
      <c r="T10616" t="s">
        <v>22</v>
      </c>
    </row>
    <row r="10617" spans="1:20" x14ac:dyDescent="0.3">
      <c r="A10617" t="s">
        <v>13837</v>
      </c>
      <c r="B10617" t="s">
        <v>5080</v>
      </c>
      <c r="C10617">
        <v>3.8</v>
      </c>
      <c r="D10617">
        <f t="shared" si="1160"/>
        <v>4</v>
      </c>
      <c r="E10617">
        <v>133</v>
      </c>
      <c r="F10617" t="s">
        <v>24</v>
      </c>
      <c r="G10617">
        <f t="shared" si="1155"/>
        <v>14000000</v>
      </c>
      <c r="H10617" s="3" t="s">
        <v>16</v>
      </c>
      <c r="I10617" t="str">
        <f t="shared" si="1156"/>
        <v>10000+</v>
      </c>
      <c r="J10617" s="1">
        <f t="shared" si="1157"/>
        <v>10000</v>
      </c>
      <c r="K10617" t="s">
        <v>17</v>
      </c>
      <c r="L10617" s="2">
        <v>0</v>
      </c>
      <c r="M10617" s="1">
        <f t="shared" si="1161"/>
        <v>0</v>
      </c>
      <c r="N10617" t="s">
        <v>18</v>
      </c>
      <c r="O10617" t="s">
        <v>5081</v>
      </c>
      <c r="P10617" t="s">
        <v>200</v>
      </c>
      <c r="Q10617" t="str">
        <f t="shared" si="1158"/>
        <v>2018</v>
      </c>
      <c r="R10617" t="str">
        <f t="shared" si="1159"/>
        <v>July</v>
      </c>
      <c r="S10617" t="s">
        <v>9884</v>
      </c>
      <c r="T10617" t="s">
        <v>245</v>
      </c>
    </row>
    <row r="10618" spans="1:20" x14ac:dyDescent="0.3">
      <c r="A10618" t="s">
        <v>13838</v>
      </c>
      <c r="B10618" t="s">
        <v>4239</v>
      </c>
      <c r="C10618">
        <v>5</v>
      </c>
      <c r="D10618">
        <f t="shared" si="1160"/>
        <v>5</v>
      </c>
      <c r="E10618">
        <v>3</v>
      </c>
      <c r="F10618" t="s">
        <v>73</v>
      </c>
      <c r="G10618">
        <f t="shared" si="1155"/>
        <v>12000000</v>
      </c>
      <c r="H10618" s="3" t="s">
        <v>942</v>
      </c>
      <c r="I10618" t="str">
        <f t="shared" si="1156"/>
        <v>100+</v>
      </c>
      <c r="J10618" s="1">
        <f t="shared" si="1157"/>
        <v>100</v>
      </c>
      <c r="K10618" t="s">
        <v>17</v>
      </c>
      <c r="L10618" s="2">
        <v>0</v>
      </c>
      <c r="M10618" s="1">
        <f t="shared" si="1161"/>
        <v>0</v>
      </c>
      <c r="N10618" t="s">
        <v>18</v>
      </c>
      <c r="O10618" t="s">
        <v>4240</v>
      </c>
      <c r="P10618" t="s">
        <v>13839</v>
      </c>
      <c r="Q10618" t="str">
        <f t="shared" si="1158"/>
        <v>2015</v>
      </c>
      <c r="R10618" t="str">
        <f t="shared" si="1159"/>
        <v>December</v>
      </c>
      <c r="S10618" t="s">
        <v>1338</v>
      </c>
      <c r="T10618" t="s">
        <v>71</v>
      </c>
    </row>
    <row r="10619" spans="1:20" x14ac:dyDescent="0.3">
      <c r="A10619" t="s">
        <v>13840</v>
      </c>
      <c r="B10619" t="s">
        <v>4716</v>
      </c>
      <c r="C10619">
        <v>3.5</v>
      </c>
      <c r="D10619">
        <f t="shared" si="1160"/>
        <v>4</v>
      </c>
      <c r="E10619">
        <v>0</v>
      </c>
      <c r="F10619" t="s">
        <v>1083</v>
      </c>
      <c r="G10619">
        <f t="shared" si="1155"/>
        <v>49000000</v>
      </c>
      <c r="H10619" s="3" t="s">
        <v>937</v>
      </c>
      <c r="I10619" t="str">
        <f t="shared" si="1156"/>
        <v>50+</v>
      </c>
      <c r="J10619" s="1">
        <f t="shared" si="1157"/>
        <v>50</v>
      </c>
      <c r="K10619" t="s">
        <v>17</v>
      </c>
      <c r="L10619" s="2">
        <v>0</v>
      </c>
      <c r="M10619" s="1">
        <f t="shared" si="1161"/>
        <v>0</v>
      </c>
      <c r="N10619" t="s">
        <v>18</v>
      </c>
      <c r="O10619" t="s">
        <v>4717</v>
      </c>
      <c r="P10619" t="s">
        <v>417</v>
      </c>
      <c r="Q10619" t="str">
        <f t="shared" si="1158"/>
        <v>2018</v>
      </c>
      <c r="R10619" t="str">
        <f t="shared" si="1159"/>
        <v>May</v>
      </c>
      <c r="S10619">
        <v>17.399999999999999</v>
      </c>
      <c r="T10619" t="s">
        <v>71</v>
      </c>
    </row>
    <row r="10620" spans="1:20" x14ac:dyDescent="0.3">
      <c r="A10620" t="s">
        <v>13841</v>
      </c>
      <c r="B10620" t="s">
        <v>2377</v>
      </c>
      <c r="C10620">
        <v>4.0999999999999996</v>
      </c>
      <c r="D10620">
        <f t="shared" si="1160"/>
        <v>5</v>
      </c>
      <c r="E10620">
        <v>1213</v>
      </c>
      <c r="F10620" t="s">
        <v>435</v>
      </c>
      <c r="G10620">
        <f t="shared" si="1155"/>
        <v>13000000</v>
      </c>
      <c r="H10620" s="3" t="s">
        <v>43</v>
      </c>
      <c r="I10620" t="str">
        <f t="shared" si="1156"/>
        <v>100000+</v>
      </c>
      <c r="J10620" s="1">
        <f t="shared" si="1157"/>
        <v>100000</v>
      </c>
      <c r="K10620" t="s">
        <v>17</v>
      </c>
      <c r="L10620" s="2">
        <v>0</v>
      </c>
      <c r="M10620" s="1">
        <f t="shared" si="1161"/>
        <v>0</v>
      </c>
      <c r="N10620" t="s">
        <v>18</v>
      </c>
      <c r="O10620" t="s">
        <v>2378</v>
      </c>
      <c r="P10620" t="s">
        <v>2883</v>
      </c>
      <c r="Q10620" t="str">
        <f t="shared" si="1158"/>
        <v>2018</v>
      </c>
      <c r="R10620" t="str">
        <f t="shared" si="1159"/>
        <v>June</v>
      </c>
      <c r="S10620" t="s">
        <v>6260</v>
      </c>
      <c r="T10620" t="s">
        <v>22</v>
      </c>
    </row>
    <row r="10621" spans="1:20" x14ac:dyDescent="0.3">
      <c r="A10621" t="s">
        <v>13842</v>
      </c>
      <c r="B10621" t="s">
        <v>505</v>
      </c>
      <c r="C10621">
        <v>2.9</v>
      </c>
      <c r="D10621">
        <f t="shared" si="1160"/>
        <v>3</v>
      </c>
      <c r="E10621">
        <v>97</v>
      </c>
      <c r="F10621" t="s">
        <v>391</v>
      </c>
      <c r="G10621">
        <f t="shared" si="1155"/>
        <v>9900000</v>
      </c>
      <c r="H10621" s="3" t="s">
        <v>16</v>
      </c>
      <c r="I10621" t="str">
        <f t="shared" si="1156"/>
        <v>10000+</v>
      </c>
      <c r="J10621" s="1">
        <f t="shared" si="1157"/>
        <v>10000</v>
      </c>
      <c r="K10621" t="s">
        <v>17</v>
      </c>
      <c r="L10621" s="2">
        <v>0</v>
      </c>
      <c r="M10621" s="1">
        <f t="shared" si="1161"/>
        <v>0</v>
      </c>
      <c r="N10621" t="s">
        <v>18</v>
      </c>
      <c r="O10621" t="s">
        <v>506</v>
      </c>
      <c r="P10621" t="s">
        <v>1016</v>
      </c>
      <c r="Q10621" t="str">
        <f t="shared" si="1158"/>
        <v>2018</v>
      </c>
      <c r="R10621" t="str">
        <f t="shared" si="1159"/>
        <v>June</v>
      </c>
      <c r="S10621" t="s">
        <v>13843</v>
      </c>
      <c r="T10621" t="s">
        <v>22</v>
      </c>
    </row>
    <row r="10622" spans="1:20" x14ac:dyDescent="0.3">
      <c r="A10622" t="s">
        <v>13844</v>
      </c>
      <c r="B10622" t="s">
        <v>4954</v>
      </c>
      <c r="C10622">
        <v>3.5</v>
      </c>
      <c r="D10622">
        <f t="shared" si="1160"/>
        <v>4</v>
      </c>
      <c r="E10622">
        <v>0</v>
      </c>
      <c r="F10622" t="s">
        <v>255</v>
      </c>
      <c r="G10622">
        <f t="shared" si="1155"/>
        <v>3900000</v>
      </c>
      <c r="H10622" s="3" t="s">
        <v>1147</v>
      </c>
      <c r="I10622" t="str">
        <f t="shared" si="1156"/>
        <v>10+</v>
      </c>
      <c r="J10622" s="1">
        <f t="shared" si="1157"/>
        <v>10</v>
      </c>
      <c r="K10622" t="s">
        <v>17</v>
      </c>
      <c r="L10622" s="2">
        <v>0</v>
      </c>
      <c r="M10622" s="1">
        <f t="shared" si="1161"/>
        <v>0</v>
      </c>
      <c r="N10622" t="s">
        <v>18</v>
      </c>
      <c r="O10622" t="s">
        <v>4955</v>
      </c>
      <c r="P10622" t="s">
        <v>2566</v>
      </c>
      <c r="Q10622" t="str">
        <f t="shared" si="1158"/>
        <v>2018</v>
      </c>
      <c r="R10622" t="str">
        <f t="shared" si="1159"/>
        <v>April</v>
      </c>
      <c r="S10622">
        <v>1</v>
      </c>
      <c r="T10622" t="s">
        <v>245</v>
      </c>
    </row>
    <row r="10623" spans="1:20" x14ac:dyDescent="0.3">
      <c r="A10623" t="s">
        <v>13845</v>
      </c>
      <c r="B10623" t="s">
        <v>2377</v>
      </c>
      <c r="C10623">
        <v>3.5</v>
      </c>
      <c r="D10623">
        <f t="shared" si="1160"/>
        <v>4</v>
      </c>
      <c r="E10623">
        <v>1</v>
      </c>
      <c r="F10623" t="s">
        <v>1413</v>
      </c>
      <c r="G10623">
        <f t="shared" ref="G10623:G10686" si="1162">IF(RIGHT(F10623,1)="M",LEFT(F10623,LEN(F10623)-1)*1000000,IF(RIGHT(F10623,1)="K",LEFT(F10623,LEN(F10623)-1)*1000, 1000))</f>
        <v>7600000</v>
      </c>
      <c r="H10623" s="3" t="s">
        <v>937</v>
      </c>
      <c r="I10623" t="str">
        <f t="shared" ref="I10623:I10686" si="1163">SUBSTITUTE(H10623,",","")</f>
        <v>50+</v>
      </c>
      <c r="J10623" s="1">
        <f t="shared" ref="J10623:J10686" si="1164">VALUE(LEFT(I10623,LEN(I10623)-1))</f>
        <v>50</v>
      </c>
      <c r="K10623" t="s">
        <v>17</v>
      </c>
      <c r="L10623" s="2">
        <v>0</v>
      </c>
      <c r="M10623" s="1">
        <f t="shared" si="1161"/>
        <v>0</v>
      </c>
      <c r="N10623" t="s">
        <v>18</v>
      </c>
      <c r="O10623" t="s">
        <v>2378</v>
      </c>
      <c r="P10623" t="s">
        <v>13483</v>
      </c>
      <c r="Q10623" t="str">
        <f t="shared" ref="Q10623:Q10686" si="1165">RIGHT(P10623,4)</f>
        <v>2015</v>
      </c>
      <c r="R10623" t="str">
        <f t="shared" ref="R10623:R10686" si="1166">LEFT(P10623,FIND(" ",P10623)-1)</f>
        <v>December</v>
      </c>
      <c r="S10623">
        <v>1.1000000000000001</v>
      </c>
      <c r="T10623" t="s">
        <v>22</v>
      </c>
    </row>
    <row r="10624" spans="1:20" x14ac:dyDescent="0.3">
      <c r="A10624" t="s">
        <v>13846</v>
      </c>
      <c r="B10624" t="s">
        <v>4954</v>
      </c>
      <c r="C10624">
        <v>3.5</v>
      </c>
      <c r="D10624">
        <f t="shared" si="1160"/>
        <v>4</v>
      </c>
      <c r="E10624">
        <v>7</v>
      </c>
      <c r="F10624" t="s">
        <v>68</v>
      </c>
      <c r="G10624">
        <f t="shared" si="1162"/>
        <v>28000000</v>
      </c>
      <c r="H10624" s="3" t="s">
        <v>719</v>
      </c>
      <c r="I10624" t="str">
        <f t="shared" si="1163"/>
        <v>1000+</v>
      </c>
      <c r="J10624" s="1">
        <f t="shared" si="1164"/>
        <v>1000</v>
      </c>
      <c r="K10624" t="s">
        <v>17</v>
      </c>
      <c r="L10624" s="2">
        <v>0</v>
      </c>
      <c r="M10624" s="1">
        <f t="shared" si="1161"/>
        <v>0</v>
      </c>
      <c r="N10624" t="s">
        <v>18</v>
      </c>
      <c r="O10624" t="s">
        <v>4955</v>
      </c>
      <c r="P10624" t="s">
        <v>326</v>
      </c>
      <c r="Q10624" t="str">
        <f t="shared" si="1165"/>
        <v>2018</v>
      </c>
      <c r="R10624" t="str">
        <f t="shared" si="1166"/>
        <v>June</v>
      </c>
      <c r="S10624" t="s">
        <v>13847</v>
      </c>
      <c r="T10624" t="s">
        <v>46</v>
      </c>
    </row>
    <row r="10625" spans="1:20" x14ac:dyDescent="0.3">
      <c r="A10625" t="s">
        <v>13848</v>
      </c>
      <c r="B10625" t="s">
        <v>1680</v>
      </c>
      <c r="C10625">
        <v>4.7</v>
      </c>
      <c r="D10625">
        <f t="shared" si="1160"/>
        <v>5</v>
      </c>
      <c r="E10625">
        <v>178</v>
      </c>
      <c r="F10625" t="s">
        <v>73</v>
      </c>
      <c r="G10625">
        <f t="shared" si="1162"/>
        <v>12000000</v>
      </c>
      <c r="H10625" s="3" t="s">
        <v>719</v>
      </c>
      <c r="I10625" t="str">
        <f t="shared" si="1163"/>
        <v>1000+</v>
      </c>
      <c r="J10625" s="1">
        <f t="shared" si="1164"/>
        <v>1000</v>
      </c>
      <c r="K10625" t="s">
        <v>17</v>
      </c>
      <c r="L10625" s="2">
        <v>0</v>
      </c>
      <c r="M10625" s="1">
        <f t="shared" si="1161"/>
        <v>0</v>
      </c>
      <c r="N10625" t="s">
        <v>18</v>
      </c>
      <c r="O10625" t="s">
        <v>1681</v>
      </c>
      <c r="P10625" t="s">
        <v>225</v>
      </c>
      <c r="Q10625" t="str">
        <f t="shared" si="1165"/>
        <v>2018</v>
      </c>
      <c r="R10625" t="str">
        <f t="shared" si="1166"/>
        <v>June</v>
      </c>
      <c r="S10625" t="s">
        <v>1856</v>
      </c>
      <c r="T10625" t="s">
        <v>245</v>
      </c>
    </row>
    <row r="10626" spans="1:20" x14ac:dyDescent="0.3">
      <c r="A10626" t="s">
        <v>13849</v>
      </c>
      <c r="B10626" t="s">
        <v>2910</v>
      </c>
      <c r="C10626">
        <v>5</v>
      </c>
      <c r="D10626">
        <f t="shared" ref="D10626:D10689" si="1167">IF(C10626&gt;4,5,IF(C10626&gt;3,4,IF(C10626&gt;2,3,IF(C10626&gt;1,2,1))))</f>
        <v>5</v>
      </c>
      <c r="E10626">
        <v>5</v>
      </c>
      <c r="F10626" t="s">
        <v>2553</v>
      </c>
      <c r="G10626">
        <f t="shared" si="1162"/>
        <v>69000000</v>
      </c>
      <c r="H10626" s="3" t="s">
        <v>719</v>
      </c>
      <c r="I10626" t="str">
        <f t="shared" si="1163"/>
        <v>1000+</v>
      </c>
      <c r="J10626" s="1">
        <f t="shared" si="1164"/>
        <v>1000</v>
      </c>
      <c r="K10626" t="s">
        <v>17</v>
      </c>
      <c r="L10626" s="2">
        <v>0</v>
      </c>
      <c r="M10626" s="1">
        <f t="shared" si="1161"/>
        <v>0</v>
      </c>
      <c r="N10626" t="s">
        <v>18</v>
      </c>
      <c r="O10626" t="s">
        <v>1216</v>
      </c>
      <c r="P10626" t="s">
        <v>855</v>
      </c>
      <c r="Q10626" t="str">
        <f t="shared" si="1165"/>
        <v>2017</v>
      </c>
      <c r="R10626" t="str">
        <f t="shared" si="1166"/>
        <v>July</v>
      </c>
      <c r="S10626">
        <v>1.5</v>
      </c>
      <c r="T10626" t="s">
        <v>71</v>
      </c>
    </row>
    <row r="10627" spans="1:20" x14ac:dyDescent="0.3">
      <c r="A10627" t="s">
        <v>13850</v>
      </c>
      <c r="B10627" t="s">
        <v>1997</v>
      </c>
      <c r="C10627">
        <v>3.2</v>
      </c>
      <c r="D10627">
        <f t="shared" si="1167"/>
        <v>4</v>
      </c>
      <c r="E10627">
        <v>499</v>
      </c>
      <c r="F10627" t="s">
        <v>1677</v>
      </c>
      <c r="G10627">
        <f t="shared" si="1162"/>
        <v>34000000</v>
      </c>
      <c r="H10627" s="3" t="s">
        <v>43</v>
      </c>
      <c r="I10627" t="str">
        <f t="shared" si="1163"/>
        <v>100000+</v>
      </c>
      <c r="J10627" s="1">
        <f t="shared" si="1164"/>
        <v>100000</v>
      </c>
      <c r="K10627" t="s">
        <v>17</v>
      </c>
      <c r="L10627" s="2">
        <v>0</v>
      </c>
      <c r="M10627" s="1">
        <f t="shared" ref="M10627:M10690" si="1168">VALUE(IF(RIGHT(L10627,LEN(L10627)-1)="",0,RIGHT(L10627,LEN(L10627)-1)))</f>
        <v>0</v>
      </c>
      <c r="N10627" t="s">
        <v>18</v>
      </c>
      <c r="O10627" t="s">
        <v>1998</v>
      </c>
      <c r="P10627" t="s">
        <v>553</v>
      </c>
      <c r="Q10627" t="str">
        <f t="shared" si="1165"/>
        <v>2018</v>
      </c>
      <c r="R10627" t="str">
        <f t="shared" si="1166"/>
        <v>July</v>
      </c>
      <c r="S10627" t="s">
        <v>1618</v>
      </c>
      <c r="T10627" t="s">
        <v>472</v>
      </c>
    </row>
    <row r="10628" spans="1:20" x14ac:dyDescent="0.3">
      <c r="A10628" t="s">
        <v>13851</v>
      </c>
      <c r="B10628" t="s">
        <v>4239</v>
      </c>
      <c r="C10628">
        <v>3.5</v>
      </c>
      <c r="D10628">
        <f t="shared" si="1167"/>
        <v>4</v>
      </c>
      <c r="E10628">
        <v>3</v>
      </c>
      <c r="F10628" t="s">
        <v>136</v>
      </c>
      <c r="G10628">
        <f t="shared" si="1162"/>
        <v>9200000</v>
      </c>
      <c r="H10628" s="3" t="s">
        <v>719</v>
      </c>
      <c r="I10628" t="str">
        <f t="shared" si="1163"/>
        <v>1000+</v>
      </c>
      <c r="J10628" s="1">
        <f t="shared" si="1164"/>
        <v>1000</v>
      </c>
      <c r="K10628" t="s">
        <v>17</v>
      </c>
      <c r="L10628" s="2">
        <v>0</v>
      </c>
      <c r="M10628" s="1">
        <f t="shared" si="1168"/>
        <v>0</v>
      </c>
      <c r="N10628" t="s">
        <v>18</v>
      </c>
      <c r="O10628" t="s">
        <v>4240</v>
      </c>
      <c r="P10628" t="s">
        <v>9540</v>
      </c>
      <c r="Q10628" t="str">
        <f t="shared" si="1165"/>
        <v>2017</v>
      </c>
      <c r="R10628" t="str">
        <f t="shared" si="1166"/>
        <v>January</v>
      </c>
      <c r="S10628" t="s">
        <v>1309</v>
      </c>
      <c r="T10628" t="s">
        <v>76</v>
      </c>
    </row>
    <row r="10629" spans="1:20" x14ac:dyDescent="0.3">
      <c r="A10629" t="s">
        <v>13852</v>
      </c>
      <c r="B10629" t="s">
        <v>2910</v>
      </c>
      <c r="C10629">
        <v>3.8</v>
      </c>
      <c r="D10629">
        <f t="shared" si="1167"/>
        <v>4</v>
      </c>
      <c r="E10629">
        <v>87</v>
      </c>
      <c r="F10629" t="s">
        <v>273</v>
      </c>
      <c r="G10629">
        <f t="shared" si="1162"/>
        <v>5400000</v>
      </c>
      <c r="H10629" s="3" t="s">
        <v>90</v>
      </c>
      <c r="I10629" t="str">
        <f t="shared" si="1163"/>
        <v>5000+</v>
      </c>
      <c r="J10629" s="1">
        <f t="shared" si="1164"/>
        <v>5000</v>
      </c>
      <c r="K10629" t="s">
        <v>17</v>
      </c>
      <c r="L10629" s="2">
        <v>0</v>
      </c>
      <c r="M10629" s="1">
        <f t="shared" si="1168"/>
        <v>0</v>
      </c>
      <c r="N10629" t="s">
        <v>18</v>
      </c>
      <c r="O10629" t="s">
        <v>1216</v>
      </c>
      <c r="P10629" t="s">
        <v>9509</v>
      </c>
      <c r="Q10629" t="str">
        <f t="shared" si="1165"/>
        <v>2016</v>
      </c>
      <c r="R10629" t="str">
        <f t="shared" si="1166"/>
        <v>September</v>
      </c>
      <c r="S10629">
        <v>5.2</v>
      </c>
      <c r="T10629" t="s">
        <v>71</v>
      </c>
    </row>
    <row r="10630" spans="1:20" x14ac:dyDescent="0.3">
      <c r="A10630" t="s">
        <v>13853</v>
      </c>
      <c r="B10630" t="s">
        <v>4239</v>
      </c>
      <c r="C10630">
        <v>3.8</v>
      </c>
      <c r="D10630">
        <f t="shared" si="1167"/>
        <v>4</v>
      </c>
      <c r="E10630">
        <v>144</v>
      </c>
      <c r="F10630" t="s">
        <v>30</v>
      </c>
      <c r="G10630">
        <f t="shared" si="1162"/>
        <v>8700000</v>
      </c>
      <c r="H10630" s="3" t="s">
        <v>16</v>
      </c>
      <c r="I10630" t="str">
        <f t="shared" si="1163"/>
        <v>10000+</v>
      </c>
      <c r="J10630" s="1">
        <f t="shared" si="1164"/>
        <v>10000</v>
      </c>
      <c r="K10630" t="s">
        <v>17</v>
      </c>
      <c r="L10630" s="2">
        <v>0</v>
      </c>
      <c r="M10630" s="1">
        <f t="shared" si="1168"/>
        <v>0</v>
      </c>
      <c r="N10630" t="s">
        <v>18</v>
      </c>
      <c r="O10630" t="s">
        <v>4240</v>
      </c>
      <c r="P10630" t="s">
        <v>7778</v>
      </c>
      <c r="Q10630" t="str">
        <f t="shared" si="1165"/>
        <v>2014</v>
      </c>
      <c r="R10630" t="str">
        <f t="shared" si="1166"/>
        <v>October</v>
      </c>
      <c r="S10630">
        <v>5</v>
      </c>
      <c r="T10630" t="s">
        <v>157</v>
      </c>
    </row>
    <row r="10631" spans="1:20" x14ac:dyDescent="0.3">
      <c r="A10631" t="s">
        <v>13854</v>
      </c>
      <c r="B10631" t="s">
        <v>4239</v>
      </c>
      <c r="C10631">
        <v>4.5999999999999996</v>
      </c>
      <c r="D10631">
        <f t="shared" si="1167"/>
        <v>5</v>
      </c>
      <c r="E10631">
        <v>8</v>
      </c>
      <c r="F10631" t="s">
        <v>276</v>
      </c>
      <c r="G10631">
        <f t="shared" si="1162"/>
        <v>18000000</v>
      </c>
      <c r="H10631" s="3" t="s">
        <v>719</v>
      </c>
      <c r="I10631" t="str">
        <f t="shared" si="1163"/>
        <v>1000+</v>
      </c>
      <c r="J10631" s="1">
        <f t="shared" si="1164"/>
        <v>1000</v>
      </c>
      <c r="K10631" t="s">
        <v>17</v>
      </c>
      <c r="L10631" s="2">
        <v>0</v>
      </c>
      <c r="M10631" s="1">
        <f t="shared" si="1168"/>
        <v>0</v>
      </c>
      <c r="N10631" t="s">
        <v>18</v>
      </c>
      <c r="O10631" t="s">
        <v>4240</v>
      </c>
      <c r="P10631" t="s">
        <v>885</v>
      </c>
      <c r="Q10631" t="str">
        <f t="shared" si="1165"/>
        <v>2018</v>
      </c>
      <c r="R10631" t="str">
        <f t="shared" si="1166"/>
        <v>June</v>
      </c>
      <c r="S10631">
        <v>1.73</v>
      </c>
      <c r="T10631" t="s">
        <v>535</v>
      </c>
    </row>
    <row r="10632" spans="1:20" x14ac:dyDescent="0.3">
      <c r="A10632" t="s">
        <v>13855</v>
      </c>
      <c r="B10632" t="s">
        <v>5080</v>
      </c>
      <c r="C10632">
        <v>4.5999999999999996</v>
      </c>
      <c r="D10632">
        <f t="shared" si="1167"/>
        <v>5</v>
      </c>
      <c r="E10632">
        <v>89</v>
      </c>
      <c r="F10632" t="s">
        <v>215</v>
      </c>
      <c r="G10632">
        <f t="shared" si="1162"/>
        <v>5700000</v>
      </c>
      <c r="H10632" s="3" t="s">
        <v>90</v>
      </c>
      <c r="I10632" t="str">
        <f t="shared" si="1163"/>
        <v>5000+</v>
      </c>
      <c r="J10632" s="1">
        <f t="shared" si="1164"/>
        <v>5000</v>
      </c>
      <c r="K10632" t="s">
        <v>17</v>
      </c>
      <c r="L10632" s="2">
        <v>0</v>
      </c>
      <c r="M10632" s="1">
        <f t="shared" si="1168"/>
        <v>0</v>
      </c>
      <c r="N10632" t="s">
        <v>18</v>
      </c>
      <c r="O10632" t="s">
        <v>5081</v>
      </c>
      <c r="P10632" t="s">
        <v>7216</v>
      </c>
      <c r="Q10632" t="str">
        <f t="shared" si="1165"/>
        <v>2018</v>
      </c>
      <c r="R10632" t="str">
        <f t="shared" si="1166"/>
        <v>February</v>
      </c>
      <c r="S10632">
        <v>5</v>
      </c>
      <c r="T10632" t="s">
        <v>46</v>
      </c>
    </row>
    <row r="10633" spans="1:20" x14ac:dyDescent="0.3">
      <c r="A10633" t="s">
        <v>13856</v>
      </c>
      <c r="B10633" t="s">
        <v>2519</v>
      </c>
      <c r="C10633">
        <v>4.4000000000000004</v>
      </c>
      <c r="D10633">
        <f t="shared" si="1167"/>
        <v>5</v>
      </c>
      <c r="E10633">
        <v>1351833</v>
      </c>
      <c r="F10633" t="s">
        <v>73</v>
      </c>
      <c r="G10633">
        <f t="shared" si="1162"/>
        <v>12000000</v>
      </c>
      <c r="H10633" s="3" t="s">
        <v>79</v>
      </c>
      <c r="I10633" t="str">
        <f t="shared" si="1163"/>
        <v>10000000+</v>
      </c>
      <c r="J10633" s="1">
        <f t="shared" si="1164"/>
        <v>10000000</v>
      </c>
      <c r="K10633" t="s">
        <v>17</v>
      </c>
      <c r="L10633" s="2">
        <v>0</v>
      </c>
      <c r="M10633" s="1">
        <f t="shared" si="1168"/>
        <v>0</v>
      </c>
      <c r="N10633" t="s">
        <v>37</v>
      </c>
      <c r="O10633" t="s">
        <v>2538</v>
      </c>
      <c r="P10633" t="s">
        <v>9965</v>
      </c>
      <c r="Q10633" t="str">
        <f t="shared" si="1165"/>
        <v>2013</v>
      </c>
      <c r="R10633" t="str">
        <f t="shared" si="1166"/>
        <v>October</v>
      </c>
      <c r="S10633" t="s">
        <v>3829</v>
      </c>
      <c r="T10633" t="s">
        <v>465</v>
      </c>
    </row>
    <row r="10634" spans="1:20" x14ac:dyDescent="0.3">
      <c r="A10634" t="s">
        <v>13857</v>
      </c>
      <c r="B10634" t="s">
        <v>2377</v>
      </c>
      <c r="C10634">
        <v>4.8</v>
      </c>
      <c r="D10634">
        <f t="shared" si="1167"/>
        <v>5</v>
      </c>
      <c r="E10634">
        <v>4</v>
      </c>
      <c r="F10634" t="s">
        <v>164</v>
      </c>
      <c r="G10634">
        <f t="shared" si="1162"/>
        <v>15000000</v>
      </c>
      <c r="H10634" s="3" t="s">
        <v>1122</v>
      </c>
      <c r="I10634" t="str">
        <f t="shared" si="1163"/>
        <v>500+</v>
      </c>
      <c r="J10634" s="1">
        <f t="shared" si="1164"/>
        <v>500</v>
      </c>
      <c r="K10634" t="s">
        <v>17</v>
      </c>
      <c r="L10634" s="2">
        <v>0</v>
      </c>
      <c r="M10634" s="1">
        <f t="shared" si="1168"/>
        <v>0</v>
      </c>
      <c r="N10634" t="s">
        <v>18</v>
      </c>
      <c r="O10634" t="s">
        <v>2378</v>
      </c>
      <c r="P10634" t="s">
        <v>3032</v>
      </c>
      <c r="Q10634" t="str">
        <f t="shared" si="1165"/>
        <v>2017</v>
      </c>
      <c r="R10634" t="str">
        <f t="shared" si="1166"/>
        <v>November</v>
      </c>
      <c r="S10634">
        <v>1.1000000000000001</v>
      </c>
      <c r="T10634" t="s">
        <v>71</v>
      </c>
    </row>
    <row r="10635" spans="1:20" x14ac:dyDescent="0.3">
      <c r="A10635" t="s">
        <v>13858</v>
      </c>
      <c r="B10635" t="s">
        <v>5201</v>
      </c>
      <c r="C10635">
        <v>4.2</v>
      </c>
      <c r="D10635">
        <f t="shared" si="1167"/>
        <v>5</v>
      </c>
      <c r="E10635">
        <v>63</v>
      </c>
      <c r="F10635" t="s">
        <v>916</v>
      </c>
      <c r="G10635">
        <f t="shared" si="1162"/>
        <v>1600000</v>
      </c>
      <c r="H10635" s="3" t="s">
        <v>16</v>
      </c>
      <c r="I10635" t="str">
        <f t="shared" si="1163"/>
        <v>10000+</v>
      </c>
      <c r="J10635" s="1">
        <f t="shared" si="1164"/>
        <v>10000</v>
      </c>
      <c r="K10635" t="s">
        <v>17</v>
      </c>
      <c r="L10635" s="2">
        <v>0</v>
      </c>
      <c r="M10635" s="1">
        <f t="shared" si="1168"/>
        <v>0</v>
      </c>
      <c r="N10635" t="s">
        <v>18</v>
      </c>
      <c r="O10635" t="s">
        <v>5202</v>
      </c>
      <c r="P10635" t="s">
        <v>6196</v>
      </c>
      <c r="Q10635" t="str">
        <f t="shared" si="1165"/>
        <v>2015</v>
      </c>
      <c r="R10635" t="str">
        <f t="shared" si="1166"/>
        <v>August</v>
      </c>
      <c r="S10635" t="s">
        <v>315</v>
      </c>
      <c r="T10635" t="s">
        <v>76</v>
      </c>
    </row>
    <row r="10636" spans="1:20" x14ac:dyDescent="0.3">
      <c r="A10636" t="s">
        <v>13859</v>
      </c>
      <c r="B10636" t="s">
        <v>5080</v>
      </c>
      <c r="C10636">
        <v>3.3</v>
      </c>
      <c r="D10636">
        <f t="shared" si="1167"/>
        <v>4</v>
      </c>
      <c r="E10636">
        <v>202</v>
      </c>
      <c r="F10636" t="s">
        <v>261</v>
      </c>
      <c r="G10636">
        <f t="shared" si="1162"/>
        <v>38000000</v>
      </c>
      <c r="H10636" s="3" t="s">
        <v>16</v>
      </c>
      <c r="I10636" t="str">
        <f t="shared" si="1163"/>
        <v>10000+</v>
      </c>
      <c r="J10636" s="1">
        <f t="shared" si="1164"/>
        <v>10000</v>
      </c>
      <c r="K10636" t="s">
        <v>17</v>
      </c>
      <c r="L10636" s="2">
        <v>0</v>
      </c>
      <c r="M10636" s="1">
        <f t="shared" si="1168"/>
        <v>0</v>
      </c>
      <c r="N10636" t="s">
        <v>111</v>
      </c>
      <c r="O10636" t="s">
        <v>5081</v>
      </c>
      <c r="P10636" t="s">
        <v>45</v>
      </c>
      <c r="Q10636" t="str">
        <f t="shared" si="1165"/>
        <v>2018</v>
      </c>
      <c r="R10636" t="str">
        <f t="shared" si="1166"/>
        <v>June</v>
      </c>
      <c r="S10636" t="s">
        <v>9933</v>
      </c>
      <c r="T10636" t="s">
        <v>245</v>
      </c>
    </row>
    <row r="10637" spans="1:20" x14ac:dyDescent="0.3">
      <c r="A10637" t="s">
        <v>13860</v>
      </c>
      <c r="B10637" t="s">
        <v>2910</v>
      </c>
      <c r="C10637">
        <v>3.9</v>
      </c>
      <c r="D10637">
        <f t="shared" si="1167"/>
        <v>4</v>
      </c>
      <c r="E10637">
        <v>14</v>
      </c>
      <c r="F10637" t="s">
        <v>142</v>
      </c>
      <c r="G10637">
        <f t="shared" si="1162"/>
        <v>11000000</v>
      </c>
      <c r="H10637" s="3" t="s">
        <v>719</v>
      </c>
      <c r="I10637" t="str">
        <f t="shared" si="1163"/>
        <v>1000+</v>
      </c>
      <c r="J10637" s="1">
        <f t="shared" si="1164"/>
        <v>1000</v>
      </c>
      <c r="K10637" t="s">
        <v>17</v>
      </c>
      <c r="L10637" s="2">
        <v>0</v>
      </c>
      <c r="M10637" s="1">
        <f t="shared" si="1168"/>
        <v>0</v>
      </c>
      <c r="N10637" t="s">
        <v>18</v>
      </c>
      <c r="O10637" t="s">
        <v>1216</v>
      </c>
      <c r="P10637" t="s">
        <v>13861</v>
      </c>
      <c r="Q10637" t="str">
        <f t="shared" si="1165"/>
        <v>2015</v>
      </c>
      <c r="R10637" t="str">
        <f t="shared" si="1166"/>
        <v>January</v>
      </c>
      <c r="S10637">
        <v>1.3</v>
      </c>
      <c r="T10637" t="s">
        <v>76</v>
      </c>
    </row>
    <row r="10638" spans="1:20" x14ac:dyDescent="0.3">
      <c r="A10638" t="s">
        <v>13862</v>
      </c>
      <c r="B10638" t="s">
        <v>5080</v>
      </c>
      <c r="C10638">
        <v>4.5</v>
      </c>
      <c r="D10638">
        <f t="shared" si="1167"/>
        <v>5</v>
      </c>
      <c r="E10638">
        <v>3320</v>
      </c>
      <c r="F10638" t="s">
        <v>24</v>
      </c>
      <c r="G10638">
        <f t="shared" si="1162"/>
        <v>14000000</v>
      </c>
      <c r="H10638" s="3" t="s">
        <v>43</v>
      </c>
      <c r="I10638" t="str">
        <f t="shared" si="1163"/>
        <v>100000+</v>
      </c>
      <c r="J10638" s="1">
        <f t="shared" si="1164"/>
        <v>100000</v>
      </c>
      <c r="K10638" t="s">
        <v>17</v>
      </c>
      <c r="L10638" s="2">
        <v>0</v>
      </c>
      <c r="M10638" s="1">
        <f t="shared" si="1168"/>
        <v>0</v>
      </c>
      <c r="N10638" t="s">
        <v>18</v>
      </c>
      <c r="O10638" t="s">
        <v>5081</v>
      </c>
      <c r="P10638" t="s">
        <v>86</v>
      </c>
      <c r="Q10638" t="str">
        <f t="shared" si="1165"/>
        <v>2018</v>
      </c>
      <c r="R10638" t="str">
        <f t="shared" si="1166"/>
        <v>August</v>
      </c>
      <c r="S10638" t="s">
        <v>13863</v>
      </c>
      <c r="T10638" t="s">
        <v>245</v>
      </c>
    </row>
    <row r="10639" spans="1:20" x14ac:dyDescent="0.3">
      <c r="A10639" t="s">
        <v>13864</v>
      </c>
      <c r="B10639" t="s">
        <v>3748</v>
      </c>
      <c r="C10639">
        <v>3.9</v>
      </c>
      <c r="D10639">
        <f t="shared" si="1167"/>
        <v>4</v>
      </c>
      <c r="E10639">
        <v>3023</v>
      </c>
      <c r="F10639" t="s">
        <v>39</v>
      </c>
      <c r="G10639">
        <f t="shared" si="1162"/>
        <v>1000</v>
      </c>
      <c r="H10639" s="3" t="s">
        <v>25</v>
      </c>
      <c r="I10639" t="str">
        <f t="shared" si="1163"/>
        <v>500000+</v>
      </c>
      <c r="J10639" s="1">
        <f t="shared" si="1164"/>
        <v>500000</v>
      </c>
      <c r="K10639" t="s">
        <v>17</v>
      </c>
      <c r="L10639" s="2">
        <v>0</v>
      </c>
      <c r="M10639" s="1">
        <f t="shared" si="1168"/>
        <v>0</v>
      </c>
      <c r="N10639" t="s">
        <v>18</v>
      </c>
      <c r="O10639" t="s">
        <v>3749</v>
      </c>
      <c r="P10639" t="s">
        <v>192</v>
      </c>
      <c r="Q10639" t="str">
        <f t="shared" si="1165"/>
        <v>2018</v>
      </c>
      <c r="R10639" t="str">
        <f t="shared" si="1166"/>
        <v>July</v>
      </c>
      <c r="S10639" t="s">
        <v>39</v>
      </c>
      <c r="T10639" t="s">
        <v>39</v>
      </c>
    </row>
    <row r="10640" spans="1:20" x14ac:dyDescent="0.3">
      <c r="A10640" t="s">
        <v>13865</v>
      </c>
      <c r="B10640" t="s">
        <v>1680</v>
      </c>
      <c r="C10640">
        <v>4.3</v>
      </c>
      <c r="D10640">
        <f t="shared" si="1167"/>
        <v>5</v>
      </c>
      <c r="E10640">
        <v>133</v>
      </c>
      <c r="F10640" t="s">
        <v>336</v>
      </c>
      <c r="G10640">
        <f t="shared" si="1162"/>
        <v>30000000</v>
      </c>
      <c r="H10640" s="3" t="s">
        <v>16</v>
      </c>
      <c r="I10640" t="str">
        <f t="shared" si="1163"/>
        <v>10000+</v>
      </c>
      <c r="J10640" s="1">
        <f t="shared" si="1164"/>
        <v>10000</v>
      </c>
      <c r="K10640" t="s">
        <v>17</v>
      </c>
      <c r="L10640" s="2">
        <v>0</v>
      </c>
      <c r="M10640" s="1">
        <f t="shared" si="1168"/>
        <v>0</v>
      </c>
      <c r="N10640" t="s">
        <v>18</v>
      </c>
      <c r="O10640" t="s">
        <v>1681</v>
      </c>
      <c r="P10640" t="s">
        <v>691</v>
      </c>
      <c r="Q10640" t="str">
        <f t="shared" si="1165"/>
        <v>2018</v>
      </c>
      <c r="R10640" t="str">
        <f t="shared" si="1166"/>
        <v>May</v>
      </c>
      <c r="S10640" t="s">
        <v>10178</v>
      </c>
      <c r="T10640" t="s">
        <v>245</v>
      </c>
    </row>
    <row r="10641" spans="1:20" x14ac:dyDescent="0.3">
      <c r="A10641" t="s">
        <v>13866</v>
      </c>
      <c r="B10641" t="s">
        <v>2377</v>
      </c>
      <c r="C10641">
        <v>4.4000000000000004</v>
      </c>
      <c r="D10641">
        <f t="shared" si="1167"/>
        <v>5</v>
      </c>
      <c r="E10641">
        <v>133</v>
      </c>
      <c r="F10641" t="s">
        <v>435</v>
      </c>
      <c r="G10641">
        <f t="shared" si="1162"/>
        <v>13000000</v>
      </c>
      <c r="H10641" s="3" t="s">
        <v>16</v>
      </c>
      <c r="I10641" t="str">
        <f t="shared" si="1163"/>
        <v>10000+</v>
      </c>
      <c r="J10641" s="1">
        <f t="shared" si="1164"/>
        <v>10000</v>
      </c>
      <c r="K10641" t="s">
        <v>17</v>
      </c>
      <c r="L10641" s="2">
        <v>0</v>
      </c>
      <c r="M10641" s="1">
        <f t="shared" si="1168"/>
        <v>0</v>
      </c>
      <c r="N10641" t="s">
        <v>18</v>
      </c>
      <c r="O10641" t="s">
        <v>2378</v>
      </c>
      <c r="P10641" t="s">
        <v>297</v>
      </c>
      <c r="Q10641" t="str">
        <f t="shared" si="1165"/>
        <v>2018</v>
      </c>
      <c r="R10641" t="str">
        <f t="shared" si="1166"/>
        <v>June</v>
      </c>
      <c r="S10641" t="s">
        <v>6260</v>
      </c>
      <c r="T10641" t="s">
        <v>22</v>
      </c>
    </row>
    <row r="10642" spans="1:20" x14ac:dyDescent="0.3">
      <c r="A10642" t="s">
        <v>13867</v>
      </c>
      <c r="B10642" t="s">
        <v>4098</v>
      </c>
      <c r="C10642">
        <v>3.9</v>
      </c>
      <c r="D10642">
        <f t="shared" si="1167"/>
        <v>4</v>
      </c>
      <c r="E10642">
        <v>11460</v>
      </c>
      <c r="F10642" t="s">
        <v>39</v>
      </c>
      <c r="G10642">
        <f t="shared" si="1162"/>
        <v>1000</v>
      </c>
      <c r="H10642" s="3" t="s">
        <v>43</v>
      </c>
      <c r="I10642" t="str">
        <f t="shared" si="1163"/>
        <v>100000+</v>
      </c>
      <c r="J10642" s="1">
        <f t="shared" si="1164"/>
        <v>100000</v>
      </c>
      <c r="K10642" t="s">
        <v>596</v>
      </c>
      <c r="L10642" s="2" t="s">
        <v>5511</v>
      </c>
      <c r="M10642" s="1">
        <f t="shared" si="1168"/>
        <v>8.99</v>
      </c>
      <c r="N10642" t="s">
        <v>18</v>
      </c>
      <c r="O10642" t="s">
        <v>2572</v>
      </c>
      <c r="P10642" t="s">
        <v>801</v>
      </c>
      <c r="Q10642" t="str">
        <f t="shared" si="1165"/>
        <v>2018</v>
      </c>
      <c r="R10642" t="str">
        <f t="shared" si="1166"/>
        <v>June</v>
      </c>
      <c r="S10642" t="s">
        <v>39</v>
      </c>
      <c r="T10642" t="s">
        <v>71</v>
      </c>
    </row>
    <row r="10643" spans="1:20" x14ac:dyDescent="0.3">
      <c r="A10643" t="s">
        <v>5142</v>
      </c>
      <c r="B10643" t="s">
        <v>5080</v>
      </c>
      <c r="C10643">
        <v>4.5999999999999996</v>
      </c>
      <c r="D10643">
        <f t="shared" si="1167"/>
        <v>5</v>
      </c>
      <c r="E10643">
        <v>66407</v>
      </c>
      <c r="F10643" t="s">
        <v>15</v>
      </c>
      <c r="G10643">
        <f t="shared" si="1162"/>
        <v>19000000</v>
      </c>
      <c r="H10643" s="3" t="s">
        <v>56</v>
      </c>
      <c r="I10643" t="str">
        <f t="shared" si="1163"/>
        <v>1000000+</v>
      </c>
      <c r="J10643" s="1">
        <f t="shared" si="1164"/>
        <v>1000000</v>
      </c>
      <c r="K10643" t="s">
        <v>17</v>
      </c>
      <c r="L10643" s="2">
        <v>0</v>
      </c>
      <c r="M10643" s="1">
        <f t="shared" si="1168"/>
        <v>0</v>
      </c>
      <c r="N10643" t="s">
        <v>37</v>
      </c>
      <c r="O10643" t="s">
        <v>5081</v>
      </c>
      <c r="P10643" t="s">
        <v>322</v>
      </c>
      <c r="Q10643" t="str">
        <f t="shared" si="1165"/>
        <v>2018</v>
      </c>
      <c r="R10643" t="str">
        <f t="shared" si="1166"/>
        <v>July</v>
      </c>
      <c r="S10643" t="s">
        <v>5143</v>
      </c>
      <c r="T10643" t="s">
        <v>76</v>
      </c>
    </row>
    <row r="10644" spans="1:20" x14ac:dyDescent="0.3">
      <c r="A10644" t="s">
        <v>5017</v>
      </c>
      <c r="B10644" t="s">
        <v>5011</v>
      </c>
      <c r="C10644">
        <v>3.9</v>
      </c>
      <c r="D10644">
        <f t="shared" si="1167"/>
        <v>4</v>
      </c>
      <c r="E10644">
        <v>54815</v>
      </c>
      <c r="F10644" t="s">
        <v>39</v>
      </c>
      <c r="G10644">
        <f t="shared" si="1162"/>
        <v>1000</v>
      </c>
      <c r="H10644" s="3" t="s">
        <v>403</v>
      </c>
      <c r="I10644" t="str">
        <f t="shared" si="1163"/>
        <v>100000000+</v>
      </c>
      <c r="J10644" s="1">
        <f t="shared" si="1164"/>
        <v>100000000</v>
      </c>
      <c r="K10644" t="s">
        <v>17</v>
      </c>
      <c r="L10644" s="2">
        <v>0</v>
      </c>
      <c r="M10644" s="1">
        <f t="shared" si="1168"/>
        <v>0</v>
      </c>
      <c r="N10644" t="s">
        <v>18</v>
      </c>
      <c r="O10644" t="s">
        <v>5012</v>
      </c>
      <c r="P10644" t="s">
        <v>1223</v>
      </c>
      <c r="Q10644" t="str">
        <f t="shared" si="1165"/>
        <v>2018</v>
      </c>
      <c r="R10644" t="str">
        <f t="shared" si="1166"/>
        <v>May</v>
      </c>
      <c r="S10644" t="s">
        <v>39</v>
      </c>
      <c r="T10644" t="s">
        <v>39</v>
      </c>
    </row>
    <row r="10645" spans="1:20" x14ac:dyDescent="0.3">
      <c r="A10645" t="s">
        <v>13868</v>
      </c>
      <c r="B10645" t="s">
        <v>3906</v>
      </c>
      <c r="C10645">
        <v>3.4</v>
      </c>
      <c r="D10645">
        <f t="shared" si="1167"/>
        <v>4</v>
      </c>
      <c r="E10645">
        <v>181</v>
      </c>
      <c r="F10645" t="s">
        <v>168</v>
      </c>
      <c r="G10645">
        <f t="shared" si="1162"/>
        <v>10000000</v>
      </c>
      <c r="H10645" s="3" t="s">
        <v>16</v>
      </c>
      <c r="I10645" t="str">
        <f t="shared" si="1163"/>
        <v>10000+</v>
      </c>
      <c r="J10645" s="1">
        <f t="shared" si="1164"/>
        <v>10000</v>
      </c>
      <c r="K10645" t="s">
        <v>17</v>
      </c>
      <c r="L10645" s="2">
        <v>0</v>
      </c>
      <c r="M10645" s="1">
        <f t="shared" si="1168"/>
        <v>0</v>
      </c>
      <c r="N10645" t="s">
        <v>18</v>
      </c>
      <c r="O10645" t="s">
        <v>3907</v>
      </c>
      <c r="P10645" t="s">
        <v>13869</v>
      </c>
      <c r="Q10645" t="str">
        <f t="shared" si="1165"/>
        <v>2016</v>
      </c>
      <c r="R10645" t="str">
        <f t="shared" si="1166"/>
        <v>January</v>
      </c>
      <c r="S10645" t="s">
        <v>2837</v>
      </c>
      <c r="T10645" t="s">
        <v>22</v>
      </c>
    </row>
    <row r="10646" spans="1:20" x14ac:dyDescent="0.3">
      <c r="A10646" t="s">
        <v>13870</v>
      </c>
      <c r="B10646" t="s">
        <v>2910</v>
      </c>
      <c r="C10646">
        <v>4.5999999999999996</v>
      </c>
      <c r="D10646">
        <f t="shared" si="1167"/>
        <v>5</v>
      </c>
      <c r="E10646">
        <v>44</v>
      </c>
      <c r="F10646" t="s">
        <v>1063</v>
      </c>
      <c r="G10646">
        <f t="shared" si="1162"/>
        <v>45000000</v>
      </c>
      <c r="H10646" s="3" t="s">
        <v>16</v>
      </c>
      <c r="I10646" t="str">
        <f t="shared" si="1163"/>
        <v>10000+</v>
      </c>
      <c r="J10646" s="1">
        <f t="shared" si="1164"/>
        <v>10000</v>
      </c>
      <c r="K10646" t="s">
        <v>17</v>
      </c>
      <c r="L10646" s="2">
        <v>0</v>
      </c>
      <c r="M10646" s="1">
        <f t="shared" si="1168"/>
        <v>0</v>
      </c>
      <c r="N10646" t="s">
        <v>18</v>
      </c>
      <c r="O10646" t="s">
        <v>2527</v>
      </c>
      <c r="P10646" t="s">
        <v>2365</v>
      </c>
      <c r="Q10646" t="str">
        <f t="shared" si="1165"/>
        <v>2018</v>
      </c>
      <c r="R10646" t="str">
        <f t="shared" si="1166"/>
        <v>January</v>
      </c>
      <c r="S10646" t="s">
        <v>13871</v>
      </c>
      <c r="T10646" t="s">
        <v>22</v>
      </c>
    </row>
    <row r="10647" spans="1:20" x14ac:dyDescent="0.3">
      <c r="A10647" t="s">
        <v>13872</v>
      </c>
      <c r="B10647" t="s">
        <v>402</v>
      </c>
      <c r="C10647">
        <v>3.5</v>
      </c>
      <c r="D10647">
        <f t="shared" si="1167"/>
        <v>4</v>
      </c>
      <c r="E10647">
        <v>1</v>
      </c>
      <c r="F10647" t="s">
        <v>1321</v>
      </c>
      <c r="G10647">
        <f t="shared" si="1162"/>
        <v>5300000</v>
      </c>
      <c r="H10647" s="3" t="s">
        <v>1147</v>
      </c>
      <c r="I10647" t="str">
        <f t="shared" si="1163"/>
        <v>10+</v>
      </c>
      <c r="J10647" s="1">
        <f t="shared" si="1164"/>
        <v>10</v>
      </c>
      <c r="K10647" t="s">
        <v>596</v>
      </c>
      <c r="L10647" s="2" t="s">
        <v>3221</v>
      </c>
      <c r="M10647" s="1">
        <f t="shared" si="1168"/>
        <v>5.49</v>
      </c>
      <c r="N10647" t="s">
        <v>18</v>
      </c>
      <c r="O10647" t="s">
        <v>404</v>
      </c>
      <c r="P10647" t="s">
        <v>4593</v>
      </c>
      <c r="Q10647" t="str">
        <f t="shared" si="1165"/>
        <v>2017</v>
      </c>
      <c r="R10647" t="str">
        <f t="shared" si="1166"/>
        <v>March</v>
      </c>
      <c r="S10647" t="s">
        <v>13873</v>
      </c>
      <c r="T10647" t="s">
        <v>389</v>
      </c>
    </row>
    <row r="10648" spans="1:20" x14ac:dyDescent="0.3">
      <c r="A10648" t="s">
        <v>13874</v>
      </c>
      <c r="B10648" t="s">
        <v>402</v>
      </c>
      <c r="C10648">
        <v>3.5</v>
      </c>
      <c r="D10648">
        <f t="shared" si="1167"/>
        <v>4</v>
      </c>
      <c r="E10648">
        <v>1</v>
      </c>
      <c r="F10648" t="s">
        <v>15</v>
      </c>
      <c r="G10648">
        <f t="shared" si="1162"/>
        <v>19000000</v>
      </c>
      <c r="H10648" s="3" t="s">
        <v>1147</v>
      </c>
      <c r="I10648" t="str">
        <f t="shared" si="1163"/>
        <v>10+</v>
      </c>
      <c r="J10648" s="1">
        <f t="shared" si="1164"/>
        <v>10</v>
      </c>
      <c r="K10648" t="s">
        <v>596</v>
      </c>
      <c r="L10648" s="2" t="s">
        <v>6666</v>
      </c>
      <c r="M10648" s="1">
        <f t="shared" si="1168"/>
        <v>6.49</v>
      </c>
      <c r="N10648" t="s">
        <v>18</v>
      </c>
      <c r="O10648" t="s">
        <v>404</v>
      </c>
      <c r="P10648" t="s">
        <v>11187</v>
      </c>
      <c r="Q10648" t="str">
        <f t="shared" si="1165"/>
        <v>2015</v>
      </c>
      <c r="R10648" t="str">
        <f t="shared" si="1166"/>
        <v>September</v>
      </c>
      <c r="S10648" t="s">
        <v>10816</v>
      </c>
      <c r="T10648" t="s">
        <v>389</v>
      </c>
    </row>
    <row r="10649" spans="1:20" x14ac:dyDescent="0.3">
      <c r="A10649" t="s">
        <v>13875</v>
      </c>
      <c r="B10649" t="s">
        <v>3634</v>
      </c>
      <c r="C10649">
        <v>4.2</v>
      </c>
      <c r="D10649">
        <f t="shared" si="1167"/>
        <v>5</v>
      </c>
      <c r="E10649">
        <v>2093</v>
      </c>
      <c r="F10649" t="s">
        <v>115</v>
      </c>
      <c r="G10649">
        <f t="shared" si="1162"/>
        <v>7000000</v>
      </c>
      <c r="H10649" s="3" t="s">
        <v>43</v>
      </c>
      <c r="I10649" t="str">
        <f t="shared" si="1163"/>
        <v>100000+</v>
      </c>
      <c r="J10649" s="1">
        <f t="shared" si="1164"/>
        <v>100000</v>
      </c>
      <c r="K10649" t="s">
        <v>17</v>
      </c>
      <c r="L10649" s="2">
        <v>0</v>
      </c>
      <c r="M10649" s="1">
        <f t="shared" si="1168"/>
        <v>0</v>
      </c>
      <c r="N10649" t="s">
        <v>37</v>
      </c>
      <c r="O10649" t="s">
        <v>3635</v>
      </c>
      <c r="P10649" t="s">
        <v>2330</v>
      </c>
      <c r="Q10649" t="str">
        <f t="shared" si="1165"/>
        <v>2018</v>
      </c>
      <c r="R10649" t="str">
        <f t="shared" si="1166"/>
        <v>March</v>
      </c>
      <c r="S10649">
        <v>3.36</v>
      </c>
      <c r="T10649" t="s">
        <v>40</v>
      </c>
    </row>
    <row r="10650" spans="1:20" x14ac:dyDescent="0.3">
      <c r="A10650" t="s">
        <v>13876</v>
      </c>
      <c r="B10650" t="s">
        <v>2910</v>
      </c>
      <c r="C10650">
        <v>3.5</v>
      </c>
      <c r="D10650">
        <f t="shared" si="1167"/>
        <v>4</v>
      </c>
      <c r="E10650">
        <v>0</v>
      </c>
      <c r="F10650" t="s">
        <v>48</v>
      </c>
      <c r="G10650">
        <f t="shared" si="1162"/>
        <v>5600000</v>
      </c>
      <c r="H10650" s="3" t="s">
        <v>937</v>
      </c>
      <c r="I10650" t="str">
        <f t="shared" si="1163"/>
        <v>50+</v>
      </c>
      <c r="J10650" s="1">
        <f t="shared" si="1164"/>
        <v>50</v>
      </c>
      <c r="K10650" t="s">
        <v>17</v>
      </c>
      <c r="L10650" s="2">
        <v>0</v>
      </c>
      <c r="M10650" s="1">
        <f t="shared" si="1168"/>
        <v>0</v>
      </c>
      <c r="N10650" t="s">
        <v>37</v>
      </c>
      <c r="O10650" t="s">
        <v>2548</v>
      </c>
      <c r="P10650" t="s">
        <v>2457</v>
      </c>
      <c r="Q10650" t="str">
        <f t="shared" si="1165"/>
        <v>2018</v>
      </c>
      <c r="R10650" t="str">
        <f t="shared" si="1166"/>
        <v>May</v>
      </c>
      <c r="S10650">
        <v>1</v>
      </c>
      <c r="T10650" t="s">
        <v>22</v>
      </c>
    </row>
    <row r="10651" spans="1:20" x14ac:dyDescent="0.3">
      <c r="A10651" t="s">
        <v>13877</v>
      </c>
      <c r="B10651" t="s">
        <v>4573</v>
      </c>
      <c r="C10651">
        <v>3.5</v>
      </c>
      <c r="D10651">
        <f t="shared" si="1167"/>
        <v>4</v>
      </c>
      <c r="E10651">
        <v>0</v>
      </c>
      <c r="F10651" t="s">
        <v>142</v>
      </c>
      <c r="G10651">
        <f t="shared" si="1162"/>
        <v>11000000</v>
      </c>
      <c r="H10651" s="3" t="s">
        <v>1178</v>
      </c>
      <c r="I10651" t="str">
        <f t="shared" si="1163"/>
        <v>1+</v>
      </c>
      <c r="J10651" s="1">
        <f t="shared" si="1164"/>
        <v>1</v>
      </c>
      <c r="K10651" t="s">
        <v>17</v>
      </c>
      <c r="L10651" s="2">
        <v>0</v>
      </c>
      <c r="M10651" s="1">
        <f t="shared" si="1168"/>
        <v>0</v>
      </c>
      <c r="N10651" t="s">
        <v>37</v>
      </c>
      <c r="O10651" t="s">
        <v>4574</v>
      </c>
      <c r="P10651" t="s">
        <v>1534</v>
      </c>
      <c r="Q10651" t="str">
        <f t="shared" si="1165"/>
        <v>2018</v>
      </c>
      <c r="R10651" t="str">
        <f t="shared" si="1166"/>
        <v>April</v>
      </c>
      <c r="S10651">
        <v>1</v>
      </c>
      <c r="T10651" t="s">
        <v>71</v>
      </c>
    </row>
    <row r="10652" spans="1:20" x14ac:dyDescent="0.3">
      <c r="A10652" t="s">
        <v>13878</v>
      </c>
      <c r="B10652" t="s">
        <v>2910</v>
      </c>
      <c r="C10652">
        <v>4.8</v>
      </c>
      <c r="D10652">
        <f t="shared" si="1167"/>
        <v>5</v>
      </c>
      <c r="E10652">
        <v>12</v>
      </c>
      <c r="F10652" t="s">
        <v>73</v>
      </c>
      <c r="G10652">
        <f t="shared" si="1162"/>
        <v>12000000</v>
      </c>
      <c r="H10652" s="3" t="s">
        <v>719</v>
      </c>
      <c r="I10652" t="str">
        <f t="shared" si="1163"/>
        <v>1000+</v>
      </c>
      <c r="J10652" s="1">
        <f t="shared" si="1164"/>
        <v>1000</v>
      </c>
      <c r="K10652" t="s">
        <v>17</v>
      </c>
      <c r="L10652" s="2">
        <v>0</v>
      </c>
      <c r="M10652" s="1">
        <f t="shared" si="1168"/>
        <v>0</v>
      </c>
      <c r="N10652" t="s">
        <v>37</v>
      </c>
      <c r="O10652" t="s">
        <v>1445</v>
      </c>
      <c r="P10652" t="s">
        <v>256</v>
      </c>
      <c r="Q10652" t="str">
        <f t="shared" si="1165"/>
        <v>2018</v>
      </c>
      <c r="R10652" t="str">
        <f t="shared" si="1166"/>
        <v>July</v>
      </c>
      <c r="S10652">
        <v>1.1000000000000001</v>
      </c>
      <c r="T10652" t="s">
        <v>76</v>
      </c>
    </row>
    <row r="10653" spans="1:20" x14ac:dyDescent="0.3">
      <c r="A10653" t="s">
        <v>13879</v>
      </c>
      <c r="B10653" t="s">
        <v>4573</v>
      </c>
      <c r="C10653">
        <v>5</v>
      </c>
      <c r="D10653">
        <f t="shared" si="1167"/>
        <v>5</v>
      </c>
      <c r="E10653">
        <v>4</v>
      </c>
      <c r="F10653" t="s">
        <v>136</v>
      </c>
      <c r="G10653">
        <f t="shared" si="1162"/>
        <v>9200000</v>
      </c>
      <c r="H10653" s="3" t="s">
        <v>942</v>
      </c>
      <c r="I10653" t="str">
        <f t="shared" si="1163"/>
        <v>100+</v>
      </c>
      <c r="J10653" s="1">
        <f t="shared" si="1164"/>
        <v>100</v>
      </c>
      <c r="K10653" t="s">
        <v>17</v>
      </c>
      <c r="L10653" s="2">
        <v>0</v>
      </c>
      <c r="M10653" s="1">
        <f t="shared" si="1168"/>
        <v>0</v>
      </c>
      <c r="N10653" t="s">
        <v>37</v>
      </c>
      <c r="O10653" t="s">
        <v>4574</v>
      </c>
      <c r="P10653" t="s">
        <v>1534</v>
      </c>
      <c r="Q10653" t="str">
        <f t="shared" si="1165"/>
        <v>2018</v>
      </c>
      <c r="R10653" t="str">
        <f t="shared" si="1166"/>
        <v>April</v>
      </c>
      <c r="S10653">
        <v>1</v>
      </c>
      <c r="T10653" t="s">
        <v>71</v>
      </c>
    </row>
    <row r="10654" spans="1:20" x14ac:dyDescent="0.3">
      <c r="A10654" t="s">
        <v>13880</v>
      </c>
      <c r="B10654" t="s">
        <v>4573</v>
      </c>
      <c r="C10654">
        <v>3.5</v>
      </c>
      <c r="D10654">
        <f t="shared" si="1167"/>
        <v>4</v>
      </c>
      <c r="E10654">
        <v>0</v>
      </c>
      <c r="F10654" t="s">
        <v>142</v>
      </c>
      <c r="G10654">
        <f t="shared" si="1162"/>
        <v>11000000</v>
      </c>
      <c r="H10654" s="3" t="s">
        <v>1194</v>
      </c>
      <c r="I10654" t="str">
        <f t="shared" si="1163"/>
        <v>5+</v>
      </c>
      <c r="J10654" s="1">
        <f t="shared" si="1164"/>
        <v>5</v>
      </c>
      <c r="K10654" t="s">
        <v>17</v>
      </c>
      <c r="L10654" s="2">
        <v>0</v>
      </c>
      <c r="M10654" s="1">
        <f t="shared" si="1168"/>
        <v>0</v>
      </c>
      <c r="N10654" t="s">
        <v>37</v>
      </c>
      <c r="O10654" t="s">
        <v>4574</v>
      </c>
      <c r="P10654" t="s">
        <v>3613</v>
      </c>
      <c r="Q10654" t="str">
        <f t="shared" si="1165"/>
        <v>2018</v>
      </c>
      <c r="R10654" t="str">
        <f t="shared" si="1166"/>
        <v>April</v>
      </c>
      <c r="S10654">
        <v>1</v>
      </c>
      <c r="T10654" t="s">
        <v>71</v>
      </c>
    </row>
    <row r="10655" spans="1:20" x14ac:dyDescent="0.3">
      <c r="A10655" t="s">
        <v>13881</v>
      </c>
      <c r="B10655" t="s">
        <v>4573</v>
      </c>
      <c r="C10655">
        <v>3.5</v>
      </c>
      <c r="D10655">
        <f t="shared" si="1167"/>
        <v>4</v>
      </c>
      <c r="E10655">
        <v>0</v>
      </c>
      <c r="F10655" t="s">
        <v>435</v>
      </c>
      <c r="G10655">
        <f t="shared" si="1162"/>
        <v>13000000</v>
      </c>
      <c r="H10655" s="3" t="s">
        <v>1147</v>
      </c>
      <c r="I10655" t="str">
        <f t="shared" si="1163"/>
        <v>10+</v>
      </c>
      <c r="J10655" s="1">
        <f t="shared" si="1164"/>
        <v>10</v>
      </c>
      <c r="K10655" t="s">
        <v>17</v>
      </c>
      <c r="L10655" s="2">
        <v>0</v>
      </c>
      <c r="M10655" s="1">
        <f t="shared" si="1168"/>
        <v>0</v>
      </c>
      <c r="N10655" t="s">
        <v>37</v>
      </c>
      <c r="O10655" t="s">
        <v>4574</v>
      </c>
      <c r="P10655" t="s">
        <v>608</v>
      </c>
      <c r="Q10655" t="str">
        <f t="shared" si="1165"/>
        <v>2018</v>
      </c>
      <c r="R10655" t="str">
        <f t="shared" si="1166"/>
        <v>April</v>
      </c>
      <c r="S10655">
        <v>1</v>
      </c>
      <c r="T10655" t="s">
        <v>71</v>
      </c>
    </row>
    <row r="10656" spans="1:20" x14ac:dyDescent="0.3">
      <c r="A10656" t="s">
        <v>13882</v>
      </c>
      <c r="B10656" t="s">
        <v>505</v>
      </c>
      <c r="C10656">
        <v>5</v>
      </c>
      <c r="D10656">
        <f t="shared" si="1167"/>
        <v>5</v>
      </c>
      <c r="E10656">
        <v>14</v>
      </c>
      <c r="F10656" t="s">
        <v>701</v>
      </c>
      <c r="G10656">
        <f t="shared" si="1162"/>
        <v>3300000</v>
      </c>
      <c r="H10656" s="3" t="s">
        <v>937</v>
      </c>
      <c r="I10656" t="str">
        <f t="shared" si="1163"/>
        <v>50+</v>
      </c>
      <c r="J10656" s="1">
        <f t="shared" si="1164"/>
        <v>50</v>
      </c>
      <c r="K10656" t="s">
        <v>17</v>
      </c>
      <c r="L10656" s="2">
        <v>0</v>
      </c>
      <c r="M10656" s="1">
        <f t="shared" si="1168"/>
        <v>0</v>
      </c>
      <c r="N10656" t="s">
        <v>18</v>
      </c>
      <c r="O10656" t="s">
        <v>506</v>
      </c>
      <c r="P10656" t="s">
        <v>2931</v>
      </c>
      <c r="Q10656" t="str">
        <f t="shared" si="1165"/>
        <v>2018</v>
      </c>
      <c r="R10656" t="str">
        <f t="shared" si="1166"/>
        <v>February</v>
      </c>
      <c r="S10656">
        <v>1</v>
      </c>
      <c r="T10656" t="s">
        <v>76</v>
      </c>
    </row>
    <row r="10657" spans="1:20" x14ac:dyDescent="0.3">
      <c r="A10657" t="s">
        <v>13883</v>
      </c>
      <c r="B10657" t="s">
        <v>4573</v>
      </c>
      <c r="C10657">
        <v>3.5</v>
      </c>
      <c r="D10657">
        <f t="shared" si="1167"/>
        <v>4</v>
      </c>
      <c r="E10657">
        <v>0</v>
      </c>
      <c r="F10657" t="s">
        <v>24</v>
      </c>
      <c r="G10657">
        <f t="shared" si="1162"/>
        <v>14000000</v>
      </c>
      <c r="H10657" s="3" t="s">
        <v>1147</v>
      </c>
      <c r="I10657" t="str">
        <f t="shared" si="1163"/>
        <v>10+</v>
      </c>
      <c r="J10657" s="1">
        <f t="shared" si="1164"/>
        <v>10</v>
      </c>
      <c r="K10657" t="s">
        <v>17</v>
      </c>
      <c r="L10657" s="2">
        <v>0</v>
      </c>
      <c r="M10657" s="1">
        <f t="shared" si="1168"/>
        <v>0</v>
      </c>
      <c r="N10657" t="s">
        <v>37</v>
      </c>
      <c r="O10657" t="s">
        <v>4574</v>
      </c>
      <c r="P10657" t="s">
        <v>2536</v>
      </c>
      <c r="Q10657" t="str">
        <f t="shared" si="1165"/>
        <v>2018</v>
      </c>
      <c r="R10657" t="str">
        <f t="shared" si="1166"/>
        <v>April</v>
      </c>
      <c r="S10657">
        <v>1</v>
      </c>
      <c r="T10657" t="s">
        <v>71</v>
      </c>
    </row>
    <row r="10658" spans="1:20" x14ac:dyDescent="0.3">
      <c r="A10658" t="s">
        <v>13884</v>
      </c>
      <c r="B10658" t="s">
        <v>402</v>
      </c>
      <c r="C10658">
        <v>3.5</v>
      </c>
      <c r="D10658">
        <f t="shared" si="1167"/>
        <v>4</v>
      </c>
      <c r="E10658">
        <v>1</v>
      </c>
      <c r="F10658" t="s">
        <v>744</v>
      </c>
      <c r="G10658">
        <f t="shared" si="1162"/>
        <v>8800000</v>
      </c>
      <c r="H10658" s="3" t="s">
        <v>1147</v>
      </c>
      <c r="I10658" t="str">
        <f t="shared" si="1163"/>
        <v>10+</v>
      </c>
      <c r="J10658" s="1">
        <f t="shared" si="1164"/>
        <v>10</v>
      </c>
      <c r="K10658" t="s">
        <v>596</v>
      </c>
      <c r="L10658" s="2" t="s">
        <v>1437</v>
      </c>
      <c r="M10658" s="1">
        <f t="shared" si="1168"/>
        <v>5.99</v>
      </c>
      <c r="N10658" t="s">
        <v>18</v>
      </c>
      <c r="O10658" t="s">
        <v>404</v>
      </c>
      <c r="P10658" t="s">
        <v>13885</v>
      </c>
      <c r="Q10658" t="str">
        <f t="shared" si="1165"/>
        <v>2015</v>
      </c>
      <c r="R10658" t="str">
        <f t="shared" si="1166"/>
        <v>September</v>
      </c>
      <c r="S10658" t="s">
        <v>10816</v>
      </c>
      <c r="T10658" t="s">
        <v>389</v>
      </c>
    </row>
    <row r="10659" spans="1:20" x14ac:dyDescent="0.3">
      <c r="A10659" t="s">
        <v>13886</v>
      </c>
      <c r="B10659" t="s">
        <v>402</v>
      </c>
      <c r="C10659">
        <v>3.5</v>
      </c>
      <c r="D10659">
        <f t="shared" si="1167"/>
        <v>4</v>
      </c>
      <c r="E10659">
        <v>1</v>
      </c>
      <c r="F10659" t="s">
        <v>499</v>
      </c>
      <c r="G10659">
        <f t="shared" si="1162"/>
        <v>7300000</v>
      </c>
      <c r="H10659" s="3" t="s">
        <v>1147</v>
      </c>
      <c r="I10659" t="str">
        <f t="shared" si="1163"/>
        <v>10+</v>
      </c>
      <c r="J10659" s="1">
        <f t="shared" si="1164"/>
        <v>10</v>
      </c>
      <c r="K10659" t="s">
        <v>596</v>
      </c>
      <c r="L10659" s="2" t="s">
        <v>6666</v>
      </c>
      <c r="M10659" s="1">
        <f t="shared" si="1168"/>
        <v>6.49</v>
      </c>
      <c r="N10659" t="s">
        <v>18</v>
      </c>
      <c r="O10659" t="s">
        <v>404</v>
      </c>
      <c r="P10659" t="s">
        <v>13885</v>
      </c>
      <c r="Q10659" t="str">
        <f t="shared" si="1165"/>
        <v>2015</v>
      </c>
      <c r="R10659" t="str">
        <f t="shared" si="1166"/>
        <v>September</v>
      </c>
      <c r="S10659" t="s">
        <v>10816</v>
      </c>
      <c r="T10659" t="s">
        <v>389</v>
      </c>
    </row>
    <row r="10660" spans="1:20" x14ac:dyDescent="0.3">
      <c r="A10660" t="s">
        <v>13887</v>
      </c>
      <c r="B10660" t="s">
        <v>2377</v>
      </c>
      <c r="C10660">
        <v>3.8</v>
      </c>
      <c r="D10660">
        <f t="shared" si="1167"/>
        <v>4</v>
      </c>
      <c r="E10660">
        <v>4</v>
      </c>
      <c r="F10660" t="s">
        <v>24</v>
      </c>
      <c r="G10660">
        <f t="shared" si="1162"/>
        <v>14000000</v>
      </c>
      <c r="H10660" s="3" t="s">
        <v>1122</v>
      </c>
      <c r="I10660" t="str">
        <f t="shared" si="1163"/>
        <v>500+</v>
      </c>
      <c r="J10660" s="1">
        <f t="shared" si="1164"/>
        <v>500</v>
      </c>
      <c r="K10660" t="s">
        <v>17</v>
      </c>
      <c r="L10660" s="2">
        <v>0</v>
      </c>
      <c r="M10660" s="1">
        <f t="shared" si="1168"/>
        <v>0</v>
      </c>
      <c r="N10660" t="s">
        <v>18</v>
      </c>
      <c r="O10660" t="s">
        <v>2378</v>
      </c>
      <c r="P10660" t="s">
        <v>8524</v>
      </c>
      <c r="Q10660" t="str">
        <f t="shared" si="1165"/>
        <v>2017</v>
      </c>
      <c r="R10660" t="str">
        <f t="shared" si="1166"/>
        <v>January</v>
      </c>
      <c r="S10660">
        <v>1.4</v>
      </c>
      <c r="T10660" t="s">
        <v>22</v>
      </c>
    </row>
    <row r="10661" spans="1:20" x14ac:dyDescent="0.3">
      <c r="A10661" t="s">
        <v>13888</v>
      </c>
      <c r="B10661" t="s">
        <v>402</v>
      </c>
      <c r="C10661">
        <v>3.5</v>
      </c>
      <c r="D10661">
        <f t="shared" si="1167"/>
        <v>4</v>
      </c>
      <c r="E10661">
        <v>1</v>
      </c>
      <c r="F10661" t="s">
        <v>631</v>
      </c>
      <c r="G10661">
        <f t="shared" si="1162"/>
        <v>8500000</v>
      </c>
      <c r="H10661" s="3" t="s">
        <v>1147</v>
      </c>
      <c r="I10661" t="str">
        <f t="shared" si="1163"/>
        <v>10+</v>
      </c>
      <c r="J10661" s="1">
        <f t="shared" si="1164"/>
        <v>10</v>
      </c>
      <c r="K10661" t="s">
        <v>596</v>
      </c>
      <c r="L10661" s="2" t="s">
        <v>6666</v>
      </c>
      <c r="M10661" s="1">
        <f t="shared" si="1168"/>
        <v>6.49</v>
      </c>
      <c r="N10661" t="s">
        <v>18</v>
      </c>
      <c r="O10661" t="s">
        <v>404</v>
      </c>
      <c r="P10661" t="s">
        <v>13885</v>
      </c>
      <c r="Q10661" t="str">
        <f t="shared" si="1165"/>
        <v>2015</v>
      </c>
      <c r="R10661" t="str">
        <f t="shared" si="1166"/>
        <v>September</v>
      </c>
      <c r="S10661" t="s">
        <v>10816</v>
      </c>
      <c r="T10661" t="s">
        <v>389</v>
      </c>
    </row>
    <row r="10662" spans="1:20" x14ac:dyDescent="0.3">
      <c r="A10662" t="s">
        <v>13889</v>
      </c>
      <c r="B10662" t="s">
        <v>1680</v>
      </c>
      <c r="C10662">
        <v>2.9</v>
      </c>
      <c r="D10662">
        <f t="shared" si="1167"/>
        <v>3</v>
      </c>
      <c r="E10662">
        <v>139</v>
      </c>
      <c r="F10662" t="s">
        <v>701</v>
      </c>
      <c r="G10662">
        <f t="shared" si="1162"/>
        <v>3300000</v>
      </c>
      <c r="H10662" s="3" t="s">
        <v>16</v>
      </c>
      <c r="I10662" t="str">
        <f t="shared" si="1163"/>
        <v>10000+</v>
      </c>
      <c r="J10662" s="1">
        <f t="shared" si="1164"/>
        <v>10000</v>
      </c>
      <c r="K10662" t="s">
        <v>17</v>
      </c>
      <c r="L10662" s="2">
        <v>0</v>
      </c>
      <c r="M10662" s="1">
        <f t="shared" si="1168"/>
        <v>0</v>
      </c>
      <c r="N10662" t="s">
        <v>18</v>
      </c>
      <c r="O10662" t="s">
        <v>1681</v>
      </c>
      <c r="P10662" t="s">
        <v>10915</v>
      </c>
      <c r="Q10662" t="str">
        <f t="shared" si="1165"/>
        <v>2017</v>
      </c>
      <c r="R10662" t="str">
        <f t="shared" si="1166"/>
        <v>June</v>
      </c>
      <c r="S10662" t="s">
        <v>1709</v>
      </c>
      <c r="T10662" t="s">
        <v>76</v>
      </c>
    </row>
    <row r="10663" spans="1:20" x14ac:dyDescent="0.3">
      <c r="A10663" t="s">
        <v>13890</v>
      </c>
      <c r="B10663" t="s">
        <v>3906</v>
      </c>
      <c r="C10663">
        <v>4.5999999999999996</v>
      </c>
      <c r="D10663">
        <f t="shared" si="1167"/>
        <v>5</v>
      </c>
      <c r="E10663">
        <v>8</v>
      </c>
      <c r="F10663" t="s">
        <v>325</v>
      </c>
      <c r="G10663">
        <f t="shared" si="1162"/>
        <v>9000000</v>
      </c>
      <c r="H10663" s="3" t="s">
        <v>719</v>
      </c>
      <c r="I10663" t="str">
        <f t="shared" si="1163"/>
        <v>1000+</v>
      </c>
      <c r="J10663" s="1">
        <f t="shared" si="1164"/>
        <v>1000</v>
      </c>
      <c r="K10663" t="s">
        <v>17</v>
      </c>
      <c r="L10663" s="2">
        <v>0</v>
      </c>
      <c r="M10663" s="1">
        <f t="shared" si="1168"/>
        <v>0</v>
      </c>
      <c r="N10663" t="s">
        <v>18</v>
      </c>
      <c r="O10663" t="s">
        <v>3907</v>
      </c>
      <c r="P10663" t="s">
        <v>5271</v>
      </c>
      <c r="Q10663" t="str">
        <f t="shared" si="1165"/>
        <v>2016</v>
      </c>
      <c r="R10663" t="str">
        <f t="shared" si="1166"/>
        <v>December</v>
      </c>
      <c r="S10663">
        <v>1</v>
      </c>
      <c r="T10663" t="s">
        <v>51</v>
      </c>
    </row>
    <row r="10664" spans="1:20" x14ac:dyDescent="0.3">
      <c r="A10664" t="s">
        <v>13891</v>
      </c>
      <c r="B10664" t="s">
        <v>4573</v>
      </c>
      <c r="C10664">
        <v>3.8</v>
      </c>
      <c r="D10664">
        <f t="shared" si="1167"/>
        <v>4</v>
      </c>
      <c r="E10664">
        <v>143</v>
      </c>
      <c r="F10664" t="s">
        <v>13892</v>
      </c>
      <c r="G10664">
        <f t="shared" si="1162"/>
        <v>240000</v>
      </c>
      <c r="H10664" s="3" t="s">
        <v>90</v>
      </c>
      <c r="I10664" t="str">
        <f t="shared" si="1163"/>
        <v>5000+</v>
      </c>
      <c r="J10664" s="1">
        <f t="shared" si="1164"/>
        <v>5000</v>
      </c>
      <c r="K10664" t="s">
        <v>17</v>
      </c>
      <c r="L10664" s="2">
        <v>0</v>
      </c>
      <c r="M10664" s="1">
        <f t="shared" si="1168"/>
        <v>0</v>
      </c>
      <c r="N10664" t="s">
        <v>18</v>
      </c>
      <c r="O10664" t="s">
        <v>4574</v>
      </c>
      <c r="P10664" t="s">
        <v>13893</v>
      </c>
      <c r="Q10664" t="str">
        <f t="shared" si="1165"/>
        <v>2013</v>
      </c>
      <c r="R10664" t="str">
        <f t="shared" si="1166"/>
        <v>July</v>
      </c>
      <c r="S10664">
        <v>1</v>
      </c>
      <c r="T10664" t="s">
        <v>211</v>
      </c>
    </row>
    <row r="10665" spans="1:20" x14ac:dyDescent="0.3">
      <c r="A10665" t="s">
        <v>13894</v>
      </c>
      <c r="B10665" t="s">
        <v>402</v>
      </c>
      <c r="C10665">
        <v>3.5</v>
      </c>
      <c r="D10665">
        <f t="shared" si="1167"/>
        <v>4</v>
      </c>
      <c r="E10665">
        <v>0</v>
      </c>
      <c r="F10665" t="s">
        <v>386</v>
      </c>
      <c r="G10665">
        <f t="shared" si="1162"/>
        <v>8199999.9999999991</v>
      </c>
      <c r="H10665" s="3" t="s">
        <v>1147</v>
      </c>
      <c r="I10665" t="str">
        <f t="shared" si="1163"/>
        <v>10+</v>
      </c>
      <c r="J10665" s="1">
        <f t="shared" si="1164"/>
        <v>10</v>
      </c>
      <c r="K10665" t="s">
        <v>596</v>
      </c>
      <c r="L10665" s="2" t="s">
        <v>6666</v>
      </c>
      <c r="M10665" s="1">
        <f t="shared" si="1168"/>
        <v>6.49</v>
      </c>
      <c r="N10665" t="s">
        <v>18</v>
      </c>
      <c r="O10665" t="s">
        <v>404</v>
      </c>
      <c r="P10665" t="s">
        <v>11187</v>
      </c>
      <c r="Q10665" t="str">
        <f t="shared" si="1165"/>
        <v>2015</v>
      </c>
      <c r="R10665" t="str">
        <f t="shared" si="1166"/>
        <v>September</v>
      </c>
      <c r="S10665" t="s">
        <v>10816</v>
      </c>
      <c r="T10665" t="s">
        <v>389</v>
      </c>
    </row>
    <row r="10666" spans="1:20" x14ac:dyDescent="0.3">
      <c r="A10666" t="s">
        <v>13895</v>
      </c>
      <c r="B10666" t="s">
        <v>402</v>
      </c>
      <c r="C10666">
        <v>3.5</v>
      </c>
      <c r="D10666">
        <f t="shared" si="1167"/>
        <v>4</v>
      </c>
      <c r="E10666">
        <v>2</v>
      </c>
      <c r="F10666" t="s">
        <v>184</v>
      </c>
      <c r="G10666">
        <f t="shared" si="1162"/>
        <v>7900000</v>
      </c>
      <c r="H10666" s="3" t="s">
        <v>1194</v>
      </c>
      <c r="I10666" t="str">
        <f t="shared" si="1163"/>
        <v>5+</v>
      </c>
      <c r="J10666" s="1">
        <f t="shared" si="1164"/>
        <v>5</v>
      </c>
      <c r="K10666" t="s">
        <v>596</v>
      </c>
      <c r="L10666" s="2" t="s">
        <v>1437</v>
      </c>
      <c r="M10666" s="1">
        <f t="shared" si="1168"/>
        <v>5.99</v>
      </c>
      <c r="N10666" t="s">
        <v>18</v>
      </c>
      <c r="O10666" t="s">
        <v>404</v>
      </c>
      <c r="P10666" t="s">
        <v>6203</v>
      </c>
      <c r="Q10666" t="str">
        <f t="shared" si="1165"/>
        <v>2014</v>
      </c>
      <c r="R10666" t="str">
        <f t="shared" si="1166"/>
        <v>August</v>
      </c>
      <c r="S10666" t="s">
        <v>13896</v>
      </c>
      <c r="T10666" t="s">
        <v>389</v>
      </c>
    </row>
    <row r="10667" spans="1:20" x14ac:dyDescent="0.3">
      <c r="A10667" t="s">
        <v>13897</v>
      </c>
      <c r="B10667" t="s">
        <v>730</v>
      </c>
      <c r="C10667">
        <v>3.5</v>
      </c>
      <c r="D10667">
        <f t="shared" si="1167"/>
        <v>4</v>
      </c>
      <c r="E10667">
        <v>0</v>
      </c>
      <c r="F10667" t="s">
        <v>916</v>
      </c>
      <c r="G10667">
        <f t="shared" si="1162"/>
        <v>1600000</v>
      </c>
      <c r="H10667" s="3" t="s">
        <v>1147</v>
      </c>
      <c r="I10667" t="str">
        <f t="shared" si="1163"/>
        <v>10+</v>
      </c>
      <c r="J10667" s="1">
        <f t="shared" si="1164"/>
        <v>10</v>
      </c>
      <c r="K10667" t="s">
        <v>17</v>
      </c>
      <c r="L10667" s="2">
        <v>0</v>
      </c>
      <c r="M10667" s="1">
        <f t="shared" si="1168"/>
        <v>0</v>
      </c>
      <c r="N10667" t="s">
        <v>18</v>
      </c>
      <c r="O10667" t="s">
        <v>731</v>
      </c>
      <c r="P10667" t="s">
        <v>417</v>
      </c>
      <c r="Q10667" t="str">
        <f t="shared" si="1165"/>
        <v>2018</v>
      </c>
      <c r="R10667" t="str">
        <f t="shared" si="1166"/>
        <v>May</v>
      </c>
      <c r="S10667">
        <v>1.1000000000000001</v>
      </c>
      <c r="T10667" t="s">
        <v>51</v>
      </c>
    </row>
    <row r="10668" spans="1:20" x14ac:dyDescent="0.3">
      <c r="A10668" t="s">
        <v>13898</v>
      </c>
      <c r="B10668" t="s">
        <v>2519</v>
      </c>
      <c r="C10668">
        <v>4.0999999999999996</v>
      </c>
      <c r="D10668">
        <f t="shared" si="1167"/>
        <v>5</v>
      </c>
      <c r="E10668">
        <v>88941</v>
      </c>
      <c r="F10668" t="s">
        <v>1677</v>
      </c>
      <c r="G10668">
        <f t="shared" si="1162"/>
        <v>34000000</v>
      </c>
      <c r="H10668" s="3" t="s">
        <v>56</v>
      </c>
      <c r="I10668" t="str">
        <f t="shared" si="1163"/>
        <v>1000000+</v>
      </c>
      <c r="J10668" s="1">
        <f t="shared" si="1164"/>
        <v>1000000</v>
      </c>
      <c r="K10668" t="s">
        <v>17</v>
      </c>
      <c r="L10668" s="2">
        <v>0</v>
      </c>
      <c r="M10668" s="1">
        <f t="shared" si="1168"/>
        <v>0</v>
      </c>
      <c r="N10668" t="s">
        <v>37</v>
      </c>
      <c r="O10668" t="s">
        <v>2538</v>
      </c>
      <c r="P10668" t="s">
        <v>6680</v>
      </c>
      <c r="Q10668" t="str">
        <f t="shared" si="1165"/>
        <v>2016</v>
      </c>
      <c r="R10668" t="str">
        <f t="shared" si="1166"/>
        <v>July</v>
      </c>
      <c r="S10668" t="s">
        <v>5009</v>
      </c>
      <c r="T10668" t="s">
        <v>76</v>
      </c>
    </row>
    <row r="10669" spans="1:20" x14ac:dyDescent="0.3">
      <c r="A10669" t="s">
        <v>13899</v>
      </c>
      <c r="B10669" t="s">
        <v>730</v>
      </c>
      <c r="C10669">
        <v>3.5</v>
      </c>
      <c r="D10669">
        <f t="shared" si="1167"/>
        <v>4</v>
      </c>
      <c r="E10669">
        <v>0</v>
      </c>
      <c r="F10669" t="s">
        <v>493</v>
      </c>
      <c r="G10669">
        <f t="shared" si="1162"/>
        <v>2100000</v>
      </c>
      <c r="H10669" s="3" t="s">
        <v>1147</v>
      </c>
      <c r="I10669" t="str">
        <f t="shared" si="1163"/>
        <v>10+</v>
      </c>
      <c r="J10669" s="1">
        <f t="shared" si="1164"/>
        <v>10</v>
      </c>
      <c r="K10669" t="s">
        <v>17</v>
      </c>
      <c r="L10669" s="2">
        <v>0</v>
      </c>
      <c r="M10669" s="1">
        <f t="shared" si="1168"/>
        <v>0</v>
      </c>
      <c r="N10669" t="s">
        <v>18</v>
      </c>
      <c r="O10669" t="s">
        <v>731</v>
      </c>
      <c r="P10669" t="s">
        <v>4666</v>
      </c>
      <c r="Q10669" t="str">
        <f t="shared" si="1165"/>
        <v>2018</v>
      </c>
      <c r="R10669" t="str">
        <f t="shared" si="1166"/>
        <v>March</v>
      </c>
      <c r="S10669">
        <v>1.3</v>
      </c>
      <c r="T10669" t="s">
        <v>22</v>
      </c>
    </row>
    <row r="10670" spans="1:20" x14ac:dyDescent="0.3">
      <c r="A10670" t="s">
        <v>13900</v>
      </c>
      <c r="B10670" t="s">
        <v>2519</v>
      </c>
      <c r="C10670">
        <v>4.5</v>
      </c>
      <c r="D10670">
        <f t="shared" si="1167"/>
        <v>5</v>
      </c>
      <c r="E10670">
        <v>16815</v>
      </c>
      <c r="F10670" t="s">
        <v>1417</v>
      </c>
      <c r="G10670">
        <f t="shared" si="1162"/>
        <v>59000000</v>
      </c>
      <c r="H10670" s="3" t="s">
        <v>56</v>
      </c>
      <c r="I10670" t="str">
        <f t="shared" si="1163"/>
        <v>1000000+</v>
      </c>
      <c r="J10670" s="1">
        <f t="shared" si="1164"/>
        <v>1000000</v>
      </c>
      <c r="K10670" t="s">
        <v>17</v>
      </c>
      <c r="L10670" s="2">
        <v>0</v>
      </c>
      <c r="M10670" s="1">
        <f t="shared" si="1168"/>
        <v>0</v>
      </c>
      <c r="N10670" t="s">
        <v>37</v>
      </c>
      <c r="O10670" t="s">
        <v>2538</v>
      </c>
      <c r="P10670" t="s">
        <v>279</v>
      </c>
      <c r="Q10670" t="str">
        <f t="shared" si="1165"/>
        <v>2018</v>
      </c>
      <c r="R10670" t="str">
        <f t="shared" si="1166"/>
        <v>August</v>
      </c>
      <c r="S10670">
        <v>1.0404</v>
      </c>
      <c r="T10670" t="s">
        <v>22</v>
      </c>
    </row>
    <row r="10671" spans="1:20" x14ac:dyDescent="0.3">
      <c r="A10671" t="s">
        <v>13901</v>
      </c>
      <c r="B10671" t="s">
        <v>402</v>
      </c>
      <c r="C10671">
        <v>3.5</v>
      </c>
      <c r="D10671">
        <f t="shared" si="1167"/>
        <v>4</v>
      </c>
      <c r="E10671">
        <v>0</v>
      </c>
      <c r="F10671" t="s">
        <v>139</v>
      </c>
      <c r="G10671">
        <f t="shared" si="1162"/>
        <v>5200000</v>
      </c>
      <c r="H10671" s="3" t="s">
        <v>1147</v>
      </c>
      <c r="I10671" t="str">
        <f t="shared" si="1163"/>
        <v>10+</v>
      </c>
      <c r="J10671" s="1">
        <f t="shared" si="1164"/>
        <v>10</v>
      </c>
      <c r="K10671" t="s">
        <v>596</v>
      </c>
      <c r="L10671" s="2" t="s">
        <v>3221</v>
      </c>
      <c r="M10671" s="1">
        <f t="shared" si="1168"/>
        <v>5.49</v>
      </c>
      <c r="N10671" t="s">
        <v>18</v>
      </c>
      <c r="O10671" t="s">
        <v>404</v>
      </c>
      <c r="P10671" t="s">
        <v>13902</v>
      </c>
      <c r="Q10671" t="str">
        <f t="shared" si="1165"/>
        <v>2014</v>
      </c>
      <c r="R10671" t="str">
        <f t="shared" si="1166"/>
        <v>August</v>
      </c>
      <c r="S10671" t="s">
        <v>13896</v>
      </c>
      <c r="T10671" t="s">
        <v>389</v>
      </c>
    </row>
    <row r="10672" spans="1:20" x14ac:dyDescent="0.3">
      <c r="A10672" t="s">
        <v>13903</v>
      </c>
      <c r="B10672" t="s">
        <v>4573</v>
      </c>
      <c r="C10672">
        <v>4.2</v>
      </c>
      <c r="D10672">
        <f t="shared" si="1167"/>
        <v>5</v>
      </c>
      <c r="E10672">
        <v>6</v>
      </c>
      <c r="F10672" t="s">
        <v>13904</v>
      </c>
      <c r="G10672">
        <f t="shared" si="1162"/>
        <v>89000</v>
      </c>
      <c r="H10672" s="3" t="s">
        <v>937</v>
      </c>
      <c r="I10672" t="str">
        <f t="shared" si="1163"/>
        <v>50+</v>
      </c>
      <c r="J10672" s="1">
        <f t="shared" si="1164"/>
        <v>50</v>
      </c>
      <c r="K10672" t="s">
        <v>596</v>
      </c>
      <c r="L10672" s="2" t="s">
        <v>3134</v>
      </c>
      <c r="M10672" s="1">
        <f t="shared" si="1168"/>
        <v>0.99</v>
      </c>
      <c r="N10672" t="s">
        <v>18</v>
      </c>
      <c r="O10672" t="s">
        <v>4574</v>
      </c>
      <c r="P10672" t="s">
        <v>13905</v>
      </c>
      <c r="Q10672" t="str">
        <f t="shared" si="1165"/>
        <v>2013</v>
      </c>
      <c r="R10672" t="str">
        <f t="shared" si="1166"/>
        <v>August</v>
      </c>
      <c r="S10672">
        <v>1</v>
      </c>
      <c r="T10672" t="s">
        <v>211</v>
      </c>
    </row>
    <row r="10673" spans="1:20" x14ac:dyDescent="0.3">
      <c r="A10673" t="s">
        <v>13906</v>
      </c>
      <c r="B10673" t="s">
        <v>4390</v>
      </c>
      <c r="C10673">
        <v>3.5</v>
      </c>
      <c r="D10673">
        <f t="shared" si="1167"/>
        <v>4</v>
      </c>
      <c r="E10673">
        <v>9</v>
      </c>
      <c r="F10673" t="s">
        <v>213</v>
      </c>
      <c r="G10673">
        <f t="shared" si="1162"/>
        <v>3600000</v>
      </c>
      <c r="H10673" s="3" t="s">
        <v>1122</v>
      </c>
      <c r="I10673" t="str">
        <f t="shared" si="1163"/>
        <v>500+</v>
      </c>
      <c r="J10673" s="1">
        <f t="shared" si="1164"/>
        <v>500</v>
      </c>
      <c r="K10673" t="s">
        <v>17</v>
      </c>
      <c r="L10673" s="2">
        <v>0</v>
      </c>
      <c r="M10673" s="1">
        <f t="shared" si="1168"/>
        <v>0</v>
      </c>
      <c r="N10673" t="s">
        <v>18</v>
      </c>
      <c r="O10673" t="s">
        <v>4391</v>
      </c>
      <c r="P10673" t="s">
        <v>8259</v>
      </c>
      <c r="Q10673" t="str">
        <f t="shared" si="1165"/>
        <v>2015</v>
      </c>
      <c r="R10673" t="str">
        <f t="shared" si="1166"/>
        <v>November</v>
      </c>
      <c r="S10673">
        <v>1.4</v>
      </c>
      <c r="T10673" t="s">
        <v>76</v>
      </c>
    </row>
    <row r="10674" spans="1:20" x14ac:dyDescent="0.3">
      <c r="A10674" t="s">
        <v>13907</v>
      </c>
      <c r="B10674" t="s">
        <v>4573</v>
      </c>
      <c r="C10674">
        <v>2.5</v>
      </c>
      <c r="D10674">
        <f t="shared" si="1167"/>
        <v>3</v>
      </c>
      <c r="E10674">
        <v>6</v>
      </c>
      <c r="F10674" t="s">
        <v>13908</v>
      </c>
      <c r="G10674">
        <f t="shared" si="1162"/>
        <v>234000</v>
      </c>
      <c r="H10674" s="3" t="s">
        <v>942</v>
      </c>
      <c r="I10674" t="str">
        <f t="shared" si="1163"/>
        <v>100+</v>
      </c>
      <c r="J10674" s="1">
        <f t="shared" si="1164"/>
        <v>100</v>
      </c>
      <c r="K10674" t="s">
        <v>17</v>
      </c>
      <c r="L10674" s="2">
        <v>0</v>
      </c>
      <c r="M10674" s="1">
        <f t="shared" si="1168"/>
        <v>0</v>
      </c>
      <c r="N10674" t="s">
        <v>18</v>
      </c>
      <c r="O10674" t="s">
        <v>4574</v>
      </c>
      <c r="P10674" t="s">
        <v>13909</v>
      </c>
      <c r="Q10674" t="str">
        <f t="shared" si="1165"/>
        <v>2013</v>
      </c>
      <c r="R10674" t="str">
        <f t="shared" si="1166"/>
        <v>August</v>
      </c>
      <c r="S10674">
        <v>1</v>
      </c>
      <c r="T10674" t="s">
        <v>211</v>
      </c>
    </row>
    <row r="10675" spans="1:20" x14ac:dyDescent="0.3">
      <c r="A10675" t="s">
        <v>13910</v>
      </c>
      <c r="B10675" t="s">
        <v>4573</v>
      </c>
      <c r="C10675">
        <v>3.5</v>
      </c>
      <c r="D10675">
        <f t="shared" si="1167"/>
        <v>4</v>
      </c>
      <c r="E10675">
        <v>159</v>
      </c>
      <c r="F10675" t="s">
        <v>13911</v>
      </c>
      <c r="G10675">
        <f t="shared" si="1162"/>
        <v>257000</v>
      </c>
      <c r="H10675" s="3" t="s">
        <v>16</v>
      </c>
      <c r="I10675" t="str">
        <f t="shared" si="1163"/>
        <v>10000+</v>
      </c>
      <c r="J10675" s="1">
        <f t="shared" si="1164"/>
        <v>10000</v>
      </c>
      <c r="K10675" t="s">
        <v>17</v>
      </c>
      <c r="L10675" s="2">
        <v>0</v>
      </c>
      <c r="M10675" s="1">
        <f t="shared" si="1168"/>
        <v>0</v>
      </c>
      <c r="N10675" t="s">
        <v>18</v>
      </c>
      <c r="O10675" t="s">
        <v>4574</v>
      </c>
      <c r="P10675" t="s">
        <v>13912</v>
      </c>
      <c r="Q10675" t="str">
        <f t="shared" si="1165"/>
        <v>2013</v>
      </c>
      <c r="R10675" t="str">
        <f t="shared" si="1166"/>
        <v>August</v>
      </c>
      <c r="S10675">
        <v>1</v>
      </c>
      <c r="T10675" t="s">
        <v>211</v>
      </c>
    </row>
    <row r="10676" spans="1:20" x14ac:dyDescent="0.3">
      <c r="A10676" t="s">
        <v>13913</v>
      </c>
      <c r="B10676" t="s">
        <v>2519</v>
      </c>
      <c r="C10676">
        <v>4.5999999999999996</v>
      </c>
      <c r="D10676">
        <f t="shared" si="1167"/>
        <v>5</v>
      </c>
      <c r="E10676">
        <v>11235</v>
      </c>
      <c r="F10676" t="s">
        <v>39</v>
      </c>
      <c r="G10676">
        <f t="shared" si="1162"/>
        <v>1000</v>
      </c>
      <c r="H10676" s="3" t="s">
        <v>43</v>
      </c>
      <c r="I10676" t="str">
        <f t="shared" si="1163"/>
        <v>100000+</v>
      </c>
      <c r="J10676" s="1">
        <f t="shared" si="1164"/>
        <v>100000</v>
      </c>
      <c r="K10676" t="s">
        <v>596</v>
      </c>
      <c r="L10676" s="2" t="s">
        <v>943</v>
      </c>
      <c r="M10676" s="1">
        <f t="shared" si="1168"/>
        <v>2.99</v>
      </c>
      <c r="N10676" t="s">
        <v>18</v>
      </c>
      <c r="O10676" t="s">
        <v>2530</v>
      </c>
      <c r="P10676" t="s">
        <v>103</v>
      </c>
      <c r="Q10676" t="str">
        <f t="shared" si="1165"/>
        <v>2018</v>
      </c>
      <c r="R10676" t="str">
        <f t="shared" si="1166"/>
        <v>July</v>
      </c>
      <c r="S10676" t="s">
        <v>39</v>
      </c>
      <c r="T10676" t="s">
        <v>39</v>
      </c>
    </row>
    <row r="10677" spans="1:20" x14ac:dyDescent="0.3">
      <c r="A10677" t="s">
        <v>13914</v>
      </c>
      <c r="B10677" t="s">
        <v>5080</v>
      </c>
      <c r="C10677">
        <v>4.4000000000000004</v>
      </c>
      <c r="D10677">
        <f t="shared" si="1167"/>
        <v>5</v>
      </c>
      <c r="E10677">
        <v>2207</v>
      </c>
      <c r="F10677" t="s">
        <v>312</v>
      </c>
      <c r="G10677">
        <f t="shared" si="1162"/>
        <v>9800000</v>
      </c>
      <c r="H10677" s="3" t="s">
        <v>43</v>
      </c>
      <c r="I10677" t="str">
        <f t="shared" si="1163"/>
        <v>100000+</v>
      </c>
      <c r="J10677" s="1">
        <f t="shared" si="1164"/>
        <v>100000</v>
      </c>
      <c r="K10677" t="s">
        <v>17</v>
      </c>
      <c r="L10677" s="2">
        <v>0</v>
      </c>
      <c r="M10677" s="1">
        <f t="shared" si="1168"/>
        <v>0</v>
      </c>
      <c r="N10677" t="s">
        <v>18</v>
      </c>
      <c r="O10677" t="s">
        <v>5081</v>
      </c>
      <c r="P10677" t="s">
        <v>192</v>
      </c>
      <c r="Q10677" t="str">
        <f t="shared" si="1165"/>
        <v>2018</v>
      </c>
      <c r="R10677" t="str">
        <f t="shared" si="1166"/>
        <v>July</v>
      </c>
      <c r="S10677">
        <v>41</v>
      </c>
      <c r="T10677" t="s">
        <v>71</v>
      </c>
    </row>
    <row r="10678" spans="1:20" x14ac:dyDescent="0.3">
      <c r="A10678" t="s">
        <v>13915</v>
      </c>
      <c r="B10678" t="s">
        <v>4716</v>
      </c>
      <c r="C10678">
        <v>4.5999999999999996</v>
      </c>
      <c r="D10678">
        <f t="shared" si="1167"/>
        <v>5</v>
      </c>
      <c r="E10678">
        <v>1075</v>
      </c>
      <c r="F10678" t="s">
        <v>39</v>
      </c>
      <c r="G10678">
        <f t="shared" si="1162"/>
        <v>1000</v>
      </c>
      <c r="H10678" s="3" t="s">
        <v>43</v>
      </c>
      <c r="I10678" t="str">
        <f t="shared" si="1163"/>
        <v>100000+</v>
      </c>
      <c r="J10678" s="1">
        <f t="shared" si="1164"/>
        <v>100000</v>
      </c>
      <c r="K10678" t="s">
        <v>17</v>
      </c>
      <c r="L10678" s="2">
        <v>0</v>
      </c>
      <c r="M10678" s="1">
        <f t="shared" si="1168"/>
        <v>0</v>
      </c>
      <c r="N10678" t="s">
        <v>18</v>
      </c>
      <c r="O10678" t="s">
        <v>4717</v>
      </c>
      <c r="P10678" t="s">
        <v>3825</v>
      </c>
      <c r="Q10678" t="str">
        <f t="shared" si="1165"/>
        <v>2018</v>
      </c>
      <c r="R10678" t="str">
        <f t="shared" si="1166"/>
        <v>January</v>
      </c>
      <c r="S10678" t="s">
        <v>39</v>
      </c>
      <c r="T10678" t="s">
        <v>46</v>
      </c>
    </row>
    <row r="10679" spans="1:20" x14ac:dyDescent="0.3">
      <c r="A10679" t="s">
        <v>13916</v>
      </c>
      <c r="B10679" t="s">
        <v>2519</v>
      </c>
      <c r="C10679">
        <v>4.3</v>
      </c>
      <c r="D10679">
        <f t="shared" si="1167"/>
        <v>5</v>
      </c>
      <c r="E10679">
        <v>85468</v>
      </c>
      <c r="F10679" t="s">
        <v>1206</v>
      </c>
      <c r="G10679">
        <f t="shared" si="1162"/>
        <v>36000000</v>
      </c>
      <c r="H10679" s="3" t="s">
        <v>56</v>
      </c>
      <c r="I10679" t="str">
        <f t="shared" si="1163"/>
        <v>1000000+</v>
      </c>
      <c r="J10679" s="1">
        <f t="shared" si="1164"/>
        <v>1000000</v>
      </c>
      <c r="K10679" t="s">
        <v>596</v>
      </c>
      <c r="L10679" s="2" t="s">
        <v>3134</v>
      </c>
      <c r="M10679" s="1">
        <f t="shared" si="1168"/>
        <v>0.99</v>
      </c>
      <c r="N10679" t="s">
        <v>18</v>
      </c>
      <c r="O10679" t="s">
        <v>2523</v>
      </c>
      <c r="P10679" t="s">
        <v>38</v>
      </c>
      <c r="Q10679" t="str">
        <f t="shared" si="1165"/>
        <v>2018</v>
      </c>
      <c r="R10679" t="str">
        <f t="shared" si="1166"/>
        <v>June</v>
      </c>
      <c r="S10679" t="s">
        <v>13917</v>
      </c>
      <c r="T10679" t="s">
        <v>22</v>
      </c>
    </row>
    <row r="10680" spans="1:20" x14ac:dyDescent="0.3">
      <c r="A10680" t="s">
        <v>13918</v>
      </c>
      <c r="B10680" t="s">
        <v>4098</v>
      </c>
      <c r="C10680">
        <v>4.2</v>
      </c>
      <c r="D10680">
        <f t="shared" si="1167"/>
        <v>5</v>
      </c>
      <c r="E10680">
        <v>36183</v>
      </c>
      <c r="F10680" t="s">
        <v>78</v>
      </c>
      <c r="G10680">
        <f t="shared" si="1162"/>
        <v>20000000</v>
      </c>
      <c r="H10680" s="3" t="s">
        <v>31</v>
      </c>
      <c r="I10680" t="str">
        <f t="shared" si="1163"/>
        <v>5000000+</v>
      </c>
      <c r="J10680" s="1">
        <f t="shared" si="1164"/>
        <v>5000000</v>
      </c>
      <c r="K10680" t="s">
        <v>17</v>
      </c>
      <c r="L10680" s="2">
        <v>0</v>
      </c>
      <c r="M10680" s="1">
        <f t="shared" si="1168"/>
        <v>0</v>
      </c>
      <c r="N10680" t="s">
        <v>37</v>
      </c>
      <c r="O10680" t="s">
        <v>2572</v>
      </c>
      <c r="P10680" t="s">
        <v>1447</v>
      </c>
      <c r="Q10680" t="str">
        <f t="shared" si="1165"/>
        <v>2018</v>
      </c>
      <c r="R10680" t="str">
        <f t="shared" si="1166"/>
        <v>January</v>
      </c>
      <c r="S10680">
        <v>1.4</v>
      </c>
      <c r="T10680" t="s">
        <v>465</v>
      </c>
    </row>
    <row r="10681" spans="1:20" x14ac:dyDescent="0.3">
      <c r="A10681" t="s">
        <v>13919</v>
      </c>
      <c r="B10681" t="s">
        <v>2519</v>
      </c>
      <c r="C10681">
        <v>4.2</v>
      </c>
      <c r="D10681">
        <f t="shared" si="1167"/>
        <v>5</v>
      </c>
      <c r="E10681">
        <v>55014</v>
      </c>
      <c r="F10681" t="s">
        <v>68</v>
      </c>
      <c r="G10681">
        <f t="shared" si="1162"/>
        <v>28000000</v>
      </c>
      <c r="H10681" s="3" t="s">
        <v>56</v>
      </c>
      <c r="I10681" t="str">
        <f t="shared" si="1163"/>
        <v>1000000+</v>
      </c>
      <c r="J10681" s="1">
        <f t="shared" si="1164"/>
        <v>1000000</v>
      </c>
      <c r="K10681" t="s">
        <v>17</v>
      </c>
      <c r="L10681" s="2">
        <v>0</v>
      </c>
      <c r="M10681" s="1">
        <f t="shared" si="1168"/>
        <v>0</v>
      </c>
      <c r="N10681" t="s">
        <v>37</v>
      </c>
      <c r="O10681" t="s">
        <v>2538</v>
      </c>
      <c r="P10681" t="s">
        <v>879</v>
      </c>
      <c r="Q10681" t="str">
        <f t="shared" si="1165"/>
        <v>2017</v>
      </c>
      <c r="R10681" t="str">
        <f t="shared" si="1166"/>
        <v>December</v>
      </c>
      <c r="S10681" t="s">
        <v>590</v>
      </c>
      <c r="T10681" t="s">
        <v>71</v>
      </c>
    </row>
    <row r="10682" spans="1:20" x14ac:dyDescent="0.3">
      <c r="A10682" t="s">
        <v>13920</v>
      </c>
      <c r="B10682" t="s">
        <v>2910</v>
      </c>
      <c r="C10682">
        <v>4.0999999999999996</v>
      </c>
      <c r="D10682">
        <f t="shared" si="1167"/>
        <v>5</v>
      </c>
      <c r="E10682">
        <v>128</v>
      </c>
      <c r="F10682" t="s">
        <v>382</v>
      </c>
      <c r="G10682">
        <f t="shared" si="1162"/>
        <v>3200000</v>
      </c>
      <c r="H10682" s="3" t="s">
        <v>16</v>
      </c>
      <c r="I10682" t="str">
        <f t="shared" si="1163"/>
        <v>10000+</v>
      </c>
      <c r="J10682" s="1">
        <f t="shared" si="1164"/>
        <v>10000</v>
      </c>
      <c r="K10682" t="s">
        <v>17</v>
      </c>
      <c r="L10682" s="2">
        <v>0</v>
      </c>
      <c r="M10682" s="1">
        <f t="shared" si="1168"/>
        <v>0</v>
      </c>
      <c r="N10682" t="s">
        <v>18</v>
      </c>
      <c r="O10682" t="s">
        <v>1216</v>
      </c>
      <c r="P10682" t="s">
        <v>533</v>
      </c>
      <c r="Q10682" t="str">
        <f t="shared" si="1165"/>
        <v>2018</v>
      </c>
      <c r="R10682" t="str">
        <f t="shared" si="1166"/>
        <v>July</v>
      </c>
      <c r="S10682">
        <v>1.3</v>
      </c>
      <c r="T10682" t="s">
        <v>22</v>
      </c>
    </row>
    <row r="10683" spans="1:20" x14ac:dyDescent="0.3">
      <c r="A10683" t="s">
        <v>13921</v>
      </c>
      <c r="B10683" t="s">
        <v>2519</v>
      </c>
      <c r="C10683">
        <v>4.2</v>
      </c>
      <c r="D10683">
        <f t="shared" si="1167"/>
        <v>5</v>
      </c>
      <c r="E10683">
        <v>1012</v>
      </c>
      <c r="F10683" t="s">
        <v>1844</v>
      </c>
      <c r="G10683">
        <f t="shared" si="1162"/>
        <v>50000000</v>
      </c>
      <c r="H10683" s="3" t="s">
        <v>16</v>
      </c>
      <c r="I10683" t="str">
        <f t="shared" si="1163"/>
        <v>10000+</v>
      </c>
      <c r="J10683" s="1">
        <f t="shared" si="1164"/>
        <v>10000</v>
      </c>
      <c r="K10683" t="s">
        <v>17</v>
      </c>
      <c r="L10683" s="2">
        <v>0</v>
      </c>
      <c r="M10683" s="1">
        <f t="shared" si="1168"/>
        <v>0</v>
      </c>
      <c r="N10683" t="s">
        <v>37</v>
      </c>
      <c r="O10683" t="s">
        <v>2538</v>
      </c>
      <c r="P10683" t="s">
        <v>3586</v>
      </c>
      <c r="Q10683" t="str">
        <f t="shared" si="1165"/>
        <v>2015</v>
      </c>
      <c r="R10683" t="str">
        <f t="shared" si="1166"/>
        <v>January</v>
      </c>
      <c r="S10683" t="s">
        <v>1198</v>
      </c>
      <c r="T10683" t="s">
        <v>63</v>
      </c>
    </row>
    <row r="10684" spans="1:20" x14ac:dyDescent="0.3">
      <c r="A10684" t="s">
        <v>13922</v>
      </c>
      <c r="B10684" t="s">
        <v>2910</v>
      </c>
      <c r="C10684">
        <v>4.3</v>
      </c>
      <c r="D10684">
        <f t="shared" si="1167"/>
        <v>5</v>
      </c>
      <c r="E10684">
        <v>275048</v>
      </c>
      <c r="F10684" t="s">
        <v>614</v>
      </c>
      <c r="G10684">
        <f t="shared" si="1162"/>
        <v>41000000</v>
      </c>
      <c r="H10684" s="3" t="s">
        <v>79</v>
      </c>
      <c r="I10684" t="str">
        <f t="shared" si="1163"/>
        <v>10000000+</v>
      </c>
      <c r="J10684" s="1">
        <f t="shared" si="1164"/>
        <v>10000000</v>
      </c>
      <c r="K10684" t="s">
        <v>17</v>
      </c>
      <c r="L10684" s="2">
        <v>0</v>
      </c>
      <c r="M10684" s="1">
        <f t="shared" si="1168"/>
        <v>0</v>
      </c>
      <c r="N10684" t="s">
        <v>37</v>
      </c>
      <c r="O10684" t="s">
        <v>2540</v>
      </c>
      <c r="P10684" t="s">
        <v>885</v>
      </c>
      <c r="Q10684" t="str">
        <f t="shared" si="1165"/>
        <v>2018</v>
      </c>
      <c r="R10684" t="str">
        <f t="shared" si="1166"/>
        <v>June</v>
      </c>
      <c r="S10684">
        <v>12.2</v>
      </c>
      <c r="T10684" t="s">
        <v>51</v>
      </c>
    </row>
    <row r="10685" spans="1:20" x14ac:dyDescent="0.3">
      <c r="A10685" t="s">
        <v>13923</v>
      </c>
      <c r="B10685" t="s">
        <v>4390</v>
      </c>
      <c r="C10685">
        <v>4.5</v>
      </c>
      <c r="D10685">
        <f t="shared" si="1167"/>
        <v>5</v>
      </c>
      <c r="E10685">
        <v>1916</v>
      </c>
      <c r="F10685" t="s">
        <v>12843</v>
      </c>
      <c r="G10685">
        <f t="shared" si="1162"/>
        <v>364000</v>
      </c>
      <c r="H10685" s="3" t="s">
        <v>43</v>
      </c>
      <c r="I10685" t="str">
        <f t="shared" si="1163"/>
        <v>100000+</v>
      </c>
      <c r="J10685" s="1">
        <f t="shared" si="1164"/>
        <v>100000</v>
      </c>
      <c r="K10685" t="s">
        <v>17</v>
      </c>
      <c r="L10685" s="2">
        <v>0</v>
      </c>
      <c r="M10685" s="1">
        <f t="shared" si="1168"/>
        <v>0</v>
      </c>
      <c r="N10685" t="s">
        <v>18</v>
      </c>
      <c r="O10685" t="s">
        <v>4391</v>
      </c>
      <c r="P10685" t="s">
        <v>6718</v>
      </c>
      <c r="Q10685" t="str">
        <f t="shared" si="1165"/>
        <v>2015</v>
      </c>
      <c r="R10685" t="str">
        <f t="shared" si="1166"/>
        <v>December</v>
      </c>
      <c r="S10685" t="s">
        <v>12410</v>
      </c>
      <c r="T10685" t="s">
        <v>465</v>
      </c>
    </row>
    <row r="10686" spans="1:20" x14ac:dyDescent="0.3">
      <c r="A10686" t="s">
        <v>13924</v>
      </c>
      <c r="B10686" t="s">
        <v>3634</v>
      </c>
      <c r="C10686">
        <v>4.4000000000000004</v>
      </c>
      <c r="D10686">
        <f t="shared" si="1167"/>
        <v>5</v>
      </c>
      <c r="E10686">
        <v>19</v>
      </c>
      <c r="F10686" t="s">
        <v>65</v>
      </c>
      <c r="G10686">
        <f t="shared" si="1162"/>
        <v>3100000</v>
      </c>
      <c r="H10686" s="3" t="s">
        <v>719</v>
      </c>
      <c r="I10686" t="str">
        <f t="shared" si="1163"/>
        <v>1000+</v>
      </c>
      <c r="J10686" s="1">
        <f t="shared" si="1164"/>
        <v>1000</v>
      </c>
      <c r="K10686" t="s">
        <v>17</v>
      </c>
      <c r="L10686" s="2">
        <v>0</v>
      </c>
      <c r="M10686" s="1">
        <f t="shared" si="1168"/>
        <v>0</v>
      </c>
      <c r="N10686" t="s">
        <v>18</v>
      </c>
      <c r="O10686" t="s">
        <v>3635</v>
      </c>
      <c r="P10686" t="s">
        <v>359</v>
      </c>
      <c r="Q10686" t="str">
        <f t="shared" si="1165"/>
        <v>2018</v>
      </c>
      <c r="R10686" t="str">
        <f t="shared" si="1166"/>
        <v>May</v>
      </c>
      <c r="S10686" t="s">
        <v>8557</v>
      </c>
      <c r="T10686" t="s">
        <v>71</v>
      </c>
    </row>
    <row r="10687" spans="1:20" x14ac:dyDescent="0.3">
      <c r="A10687" t="s">
        <v>13925</v>
      </c>
      <c r="B10687" t="s">
        <v>4573</v>
      </c>
      <c r="C10687">
        <v>5</v>
      </c>
      <c r="D10687">
        <f t="shared" si="1167"/>
        <v>5</v>
      </c>
      <c r="E10687">
        <v>5</v>
      </c>
      <c r="F10687" t="s">
        <v>13926</v>
      </c>
      <c r="G10687">
        <f t="shared" ref="G10687:G10750" si="1169">IF(RIGHT(F10687,1)="M",LEFT(F10687,LEN(F10687)-1)*1000000,IF(RIGHT(F10687,1)="K",LEFT(F10687,LEN(F10687)-1)*1000, 1000))</f>
        <v>861000</v>
      </c>
      <c r="H10687" s="3" t="s">
        <v>942</v>
      </c>
      <c r="I10687" t="str">
        <f t="shared" ref="I10687:I10750" si="1170">SUBSTITUTE(H10687,",","")</f>
        <v>100+</v>
      </c>
      <c r="J10687" s="1">
        <f t="shared" ref="J10687:J10750" si="1171">VALUE(LEFT(I10687,LEN(I10687)-1))</f>
        <v>100</v>
      </c>
      <c r="K10687" t="s">
        <v>596</v>
      </c>
      <c r="L10687" s="2" t="s">
        <v>3134</v>
      </c>
      <c r="M10687" s="1">
        <f t="shared" si="1168"/>
        <v>0.99</v>
      </c>
      <c r="N10687" t="s">
        <v>18</v>
      </c>
      <c r="O10687" t="s">
        <v>4574</v>
      </c>
      <c r="P10687" t="s">
        <v>124</v>
      </c>
      <c r="Q10687" t="str">
        <f t="shared" ref="Q10687:Q10750" si="1172">RIGHT(P10687,4)</f>
        <v>2018</v>
      </c>
      <c r="R10687" t="str">
        <f t="shared" ref="R10687:R10750" si="1173">LEFT(P10687,FIND(" ",P10687)-1)</f>
        <v>April</v>
      </c>
      <c r="S10687">
        <v>0.2</v>
      </c>
      <c r="T10687" t="s">
        <v>472</v>
      </c>
    </row>
    <row r="10688" spans="1:20" x14ac:dyDescent="0.3">
      <c r="A10688" t="s">
        <v>13927</v>
      </c>
      <c r="B10688" t="s">
        <v>2910</v>
      </c>
      <c r="C10688">
        <v>4.5999999999999996</v>
      </c>
      <c r="D10688">
        <f t="shared" si="1167"/>
        <v>5</v>
      </c>
      <c r="E10688">
        <v>19</v>
      </c>
      <c r="F10688" t="s">
        <v>916</v>
      </c>
      <c r="G10688">
        <f t="shared" si="1169"/>
        <v>1600000</v>
      </c>
      <c r="H10688" s="3" t="s">
        <v>1122</v>
      </c>
      <c r="I10688" t="str">
        <f t="shared" si="1170"/>
        <v>500+</v>
      </c>
      <c r="J10688" s="1">
        <f t="shared" si="1171"/>
        <v>500</v>
      </c>
      <c r="K10688" t="s">
        <v>17</v>
      </c>
      <c r="L10688" s="2">
        <v>0</v>
      </c>
      <c r="M10688" s="1">
        <f t="shared" si="1168"/>
        <v>0</v>
      </c>
      <c r="N10688" t="s">
        <v>18</v>
      </c>
      <c r="O10688" t="s">
        <v>1445</v>
      </c>
      <c r="P10688" t="s">
        <v>7066</v>
      </c>
      <c r="Q10688" t="str">
        <f t="shared" si="1172"/>
        <v>2016</v>
      </c>
      <c r="R10688" t="str">
        <f t="shared" si="1173"/>
        <v>August</v>
      </c>
      <c r="S10688" t="s">
        <v>13928</v>
      </c>
      <c r="T10688" t="s">
        <v>211</v>
      </c>
    </row>
    <row r="10689" spans="1:20" x14ac:dyDescent="0.3">
      <c r="A10689" t="s">
        <v>13929</v>
      </c>
      <c r="B10689" t="s">
        <v>730</v>
      </c>
      <c r="C10689">
        <v>3.5</v>
      </c>
      <c r="D10689">
        <f t="shared" si="1167"/>
        <v>4</v>
      </c>
      <c r="E10689">
        <v>0</v>
      </c>
      <c r="F10689" t="s">
        <v>164</v>
      </c>
      <c r="G10689">
        <f t="shared" si="1169"/>
        <v>15000000</v>
      </c>
      <c r="H10689" s="3" t="s">
        <v>942</v>
      </c>
      <c r="I10689" t="str">
        <f t="shared" si="1170"/>
        <v>100+</v>
      </c>
      <c r="J10689" s="1">
        <f t="shared" si="1171"/>
        <v>100</v>
      </c>
      <c r="K10689" t="s">
        <v>17</v>
      </c>
      <c r="L10689" s="2">
        <v>0</v>
      </c>
      <c r="M10689" s="1">
        <f t="shared" si="1168"/>
        <v>0</v>
      </c>
      <c r="N10689" t="s">
        <v>18</v>
      </c>
      <c r="O10689" t="s">
        <v>731</v>
      </c>
      <c r="P10689" t="s">
        <v>2779</v>
      </c>
      <c r="Q10689" t="str">
        <f t="shared" si="1172"/>
        <v>2017</v>
      </c>
      <c r="R10689" t="str">
        <f t="shared" si="1173"/>
        <v>November</v>
      </c>
      <c r="S10689">
        <v>1</v>
      </c>
      <c r="T10689" t="s">
        <v>71</v>
      </c>
    </row>
    <row r="10690" spans="1:20" x14ac:dyDescent="0.3">
      <c r="A10690" t="s">
        <v>13930</v>
      </c>
      <c r="B10690" t="s">
        <v>730</v>
      </c>
      <c r="C10690">
        <v>3.5</v>
      </c>
      <c r="D10690">
        <f t="shared" ref="D10690:D10753" si="1174">IF(C10690&gt;4,5,IF(C10690&gt;3,4,IF(C10690&gt;2,3,IF(C10690&gt;1,2,1))))</f>
        <v>4</v>
      </c>
      <c r="E10690">
        <v>1</v>
      </c>
      <c r="F10690" t="s">
        <v>96</v>
      </c>
      <c r="G10690">
        <f t="shared" si="1169"/>
        <v>17000000</v>
      </c>
      <c r="H10690" s="3" t="s">
        <v>942</v>
      </c>
      <c r="I10690" t="str">
        <f t="shared" si="1170"/>
        <v>100+</v>
      </c>
      <c r="J10690" s="1">
        <f t="shared" si="1171"/>
        <v>100</v>
      </c>
      <c r="K10690" t="s">
        <v>17</v>
      </c>
      <c r="L10690" s="2">
        <v>0</v>
      </c>
      <c r="M10690" s="1">
        <f t="shared" si="1168"/>
        <v>0</v>
      </c>
      <c r="N10690" t="s">
        <v>18</v>
      </c>
      <c r="O10690" t="s">
        <v>731</v>
      </c>
      <c r="P10690" t="s">
        <v>5681</v>
      </c>
      <c r="Q10690" t="str">
        <f t="shared" si="1172"/>
        <v>2017</v>
      </c>
      <c r="R10690" t="str">
        <f t="shared" si="1173"/>
        <v>December</v>
      </c>
      <c r="S10690">
        <v>1</v>
      </c>
      <c r="T10690" t="s">
        <v>71</v>
      </c>
    </row>
    <row r="10691" spans="1:20" x14ac:dyDescent="0.3">
      <c r="A10691" t="s">
        <v>13931</v>
      </c>
      <c r="B10691" t="s">
        <v>730</v>
      </c>
      <c r="C10691">
        <v>3.5</v>
      </c>
      <c r="D10691">
        <f t="shared" si="1174"/>
        <v>4</v>
      </c>
      <c r="E10691">
        <v>0</v>
      </c>
      <c r="F10691" t="s">
        <v>242</v>
      </c>
      <c r="G10691">
        <f t="shared" si="1169"/>
        <v>16000000</v>
      </c>
      <c r="H10691" s="3" t="s">
        <v>942</v>
      </c>
      <c r="I10691" t="str">
        <f t="shared" si="1170"/>
        <v>100+</v>
      </c>
      <c r="J10691" s="1">
        <f t="shared" si="1171"/>
        <v>100</v>
      </c>
      <c r="K10691" t="s">
        <v>17</v>
      </c>
      <c r="L10691" s="2">
        <v>0</v>
      </c>
      <c r="M10691" s="1">
        <f t="shared" ref="M10691:M10754" si="1175">VALUE(IF(RIGHT(L10691,LEN(L10691)-1)="",0,RIGHT(L10691,LEN(L10691)-1)))</f>
        <v>0</v>
      </c>
      <c r="N10691" t="s">
        <v>18</v>
      </c>
      <c r="O10691" t="s">
        <v>731</v>
      </c>
      <c r="P10691" t="s">
        <v>1823</v>
      </c>
      <c r="Q10691" t="str">
        <f t="shared" si="1172"/>
        <v>2018</v>
      </c>
      <c r="R10691" t="str">
        <f t="shared" si="1173"/>
        <v>March</v>
      </c>
      <c r="S10691">
        <v>1</v>
      </c>
      <c r="T10691" t="s">
        <v>71</v>
      </c>
    </row>
    <row r="10692" spans="1:20" x14ac:dyDescent="0.3">
      <c r="A10692" t="s">
        <v>13932</v>
      </c>
      <c r="B10692" t="s">
        <v>730</v>
      </c>
      <c r="C10692">
        <v>3.5</v>
      </c>
      <c r="D10692">
        <f t="shared" si="1174"/>
        <v>4</v>
      </c>
      <c r="E10692">
        <v>5</v>
      </c>
      <c r="F10692" t="s">
        <v>164</v>
      </c>
      <c r="G10692">
        <f t="shared" si="1169"/>
        <v>15000000</v>
      </c>
      <c r="H10692" s="3" t="s">
        <v>942</v>
      </c>
      <c r="I10692" t="str">
        <f t="shared" si="1170"/>
        <v>100+</v>
      </c>
      <c r="J10692" s="1">
        <f t="shared" si="1171"/>
        <v>100</v>
      </c>
      <c r="K10692" t="s">
        <v>17</v>
      </c>
      <c r="L10692" s="2">
        <v>0</v>
      </c>
      <c r="M10692" s="1">
        <f t="shared" si="1175"/>
        <v>0</v>
      </c>
      <c r="N10692" t="s">
        <v>18</v>
      </c>
      <c r="O10692" t="s">
        <v>731</v>
      </c>
      <c r="P10692" t="s">
        <v>3232</v>
      </c>
      <c r="Q10692" t="str">
        <f t="shared" si="1172"/>
        <v>2017</v>
      </c>
      <c r="R10692" t="str">
        <f t="shared" si="1173"/>
        <v>November</v>
      </c>
      <c r="S10692">
        <v>1</v>
      </c>
      <c r="T10692" t="s">
        <v>71</v>
      </c>
    </row>
    <row r="10693" spans="1:20" x14ac:dyDescent="0.3">
      <c r="A10693" t="s">
        <v>13933</v>
      </c>
      <c r="B10693" t="s">
        <v>730</v>
      </c>
      <c r="C10693">
        <v>3.5</v>
      </c>
      <c r="D10693">
        <f t="shared" si="1174"/>
        <v>4</v>
      </c>
      <c r="E10693">
        <v>1</v>
      </c>
      <c r="F10693" t="s">
        <v>142</v>
      </c>
      <c r="G10693">
        <f t="shared" si="1169"/>
        <v>11000000</v>
      </c>
      <c r="H10693" s="3" t="s">
        <v>942</v>
      </c>
      <c r="I10693" t="str">
        <f t="shared" si="1170"/>
        <v>100+</v>
      </c>
      <c r="J10693" s="1">
        <f t="shared" si="1171"/>
        <v>100</v>
      </c>
      <c r="K10693" t="s">
        <v>17</v>
      </c>
      <c r="L10693" s="2">
        <v>0</v>
      </c>
      <c r="M10693" s="1">
        <f t="shared" si="1175"/>
        <v>0</v>
      </c>
      <c r="N10693" t="s">
        <v>18</v>
      </c>
      <c r="O10693" t="s">
        <v>731</v>
      </c>
      <c r="P10693" t="s">
        <v>2845</v>
      </c>
      <c r="Q10693" t="str">
        <f t="shared" si="1172"/>
        <v>2017</v>
      </c>
      <c r="R10693" t="str">
        <f t="shared" si="1173"/>
        <v>March</v>
      </c>
      <c r="S10693">
        <v>1</v>
      </c>
      <c r="T10693" t="s">
        <v>71</v>
      </c>
    </row>
    <row r="10694" spans="1:20" x14ac:dyDescent="0.3">
      <c r="A10694" t="s">
        <v>13934</v>
      </c>
      <c r="B10694" t="s">
        <v>2519</v>
      </c>
      <c r="C10694">
        <v>5</v>
      </c>
      <c r="D10694">
        <f t="shared" si="1174"/>
        <v>5</v>
      </c>
      <c r="E10694">
        <v>2</v>
      </c>
      <c r="F10694" t="s">
        <v>242</v>
      </c>
      <c r="G10694">
        <f t="shared" si="1169"/>
        <v>16000000</v>
      </c>
      <c r="H10694" s="3" t="s">
        <v>1178</v>
      </c>
      <c r="I10694" t="str">
        <f t="shared" si="1170"/>
        <v>1+</v>
      </c>
      <c r="J10694" s="1">
        <f t="shared" si="1171"/>
        <v>1</v>
      </c>
      <c r="K10694" t="s">
        <v>596</v>
      </c>
      <c r="L10694" s="2" t="s">
        <v>3134</v>
      </c>
      <c r="M10694" s="1">
        <f t="shared" si="1175"/>
        <v>0.99</v>
      </c>
      <c r="N10694" t="s">
        <v>18</v>
      </c>
      <c r="O10694" t="s">
        <v>2523</v>
      </c>
      <c r="P10694" t="s">
        <v>4006</v>
      </c>
      <c r="Q10694" t="str">
        <f t="shared" si="1172"/>
        <v>2017</v>
      </c>
      <c r="R10694" t="str">
        <f t="shared" si="1173"/>
        <v>March</v>
      </c>
      <c r="S10694">
        <v>1</v>
      </c>
      <c r="T10694" t="s">
        <v>51</v>
      </c>
    </row>
    <row r="10695" spans="1:20" x14ac:dyDescent="0.3">
      <c r="A10695" t="s">
        <v>13935</v>
      </c>
      <c r="B10695" t="s">
        <v>730</v>
      </c>
      <c r="C10695">
        <v>3.5</v>
      </c>
      <c r="D10695">
        <f t="shared" si="1174"/>
        <v>4</v>
      </c>
      <c r="E10695">
        <v>2</v>
      </c>
      <c r="F10695" t="s">
        <v>164</v>
      </c>
      <c r="G10695">
        <f t="shared" si="1169"/>
        <v>15000000</v>
      </c>
      <c r="H10695" s="3" t="s">
        <v>942</v>
      </c>
      <c r="I10695" t="str">
        <f t="shared" si="1170"/>
        <v>100+</v>
      </c>
      <c r="J10695" s="1">
        <f t="shared" si="1171"/>
        <v>100</v>
      </c>
      <c r="K10695" t="s">
        <v>17</v>
      </c>
      <c r="L10695" s="2">
        <v>0</v>
      </c>
      <c r="M10695" s="1">
        <f t="shared" si="1175"/>
        <v>0</v>
      </c>
      <c r="N10695" t="s">
        <v>18</v>
      </c>
      <c r="O10695" t="s">
        <v>731</v>
      </c>
      <c r="P10695" t="s">
        <v>641</v>
      </c>
      <c r="Q10695" t="str">
        <f t="shared" si="1172"/>
        <v>2018</v>
      </c>
      <c r="R10695" t="str">
        <f t="shared" si="1173"/>
        <v>March</v>
      </c>
      <c r="S10695">
        <v>1</v>
      </c>
      <c r="T10695" t="s">
        <v>71</v>
      </c>
    </row>
    <row r="10696" spans="1:20" x14ac:dyDescent="0.3">
      <c r="A10696" t="s">
        <v>13936</v>
      </c>
      <c r="B10696" t="s">
        <v>1680</v>
      </c>
      <c r="C10696">
        <v>3.5</v>
      </c>
      <c r="D10696">
        <f t="shared" si="1174"/>
        <v>4</v>
      </c>
      <c r="E10696">
        <v>10</v>
      </c>
      <c r="F10696" t="s">
        <v>15</v>
      </c>
      <c r="G10696">
        <f t="shared" si="1169"/>
        <v>19000000</v>
      </c>
      <c r="H10696" s="3" t="s">
        <v>937</v>
      </c>
      <c r="I10696" t="str">
        <f t="shared" si="1170"/>
        <v>50+</v>
      </c>
      <c r="J10696" s="1">
        <f t="shared" si="1171"/>
        <v>50</v>
      </c>
      <c r="K10696" t="s">
        <v>17</v>
      </c>
      <c r="L10696" s="2">
        <v>0</v>
      </c>
      <c r="M10696" s="1">
        <f t="shared" si="1175"/>
        <v>0</v>
      </c>
      <c r="N10696" t="s">
        <v>18</v>
      </c>
      <c r="O10696" t="s">
        <v>1681</v>
      </c>
      <c r="P10696" t="s">
        <v>313</v>
      </c>
      <c r="Q10696" t="str">
        <f t="shared" si="1172"/>
        <v>2018</v>
      </c>
      <c r="R10696" t="str">
        <f t="shared" si="1173"/>
        <v>May</v>
      </c>
      <c r="S10696">
        <v>1</v>
      </c>
      <c r="T10696" t="s">
        <v>46</v>
      </c>
    </row>
    <row r="10697" spans="1:20" x14ac:dyDescent="0.3">
      <c r="A10697" t="s">
        <v>13937</v>
      </c>
      <c r="B10697" t="s">
        <v>730</v>
      </c>
      <c r="C10697">
        <v>3.5</v>
      </c>
      <c r="D10697">
        <f t="shared" si="1174"/>
        <v>4</v>
      </c>
      <c r="E10697">
        <v>4</v>
      </c>
      <c r="F10697" t="s">
        <v>242</v>
      </c>
      <c r="G10697">
        <f t="shared" si="1169"/>
        <v>16000000</v>
      </c>
      <c r="H10697" s="3" t="s">
        <v>719</v>
      </c>
      <c r="I10697" t="str">
        <f t="shared" si="1170"/>
        <v>1000+</v>
      </c>
      <c r="J10697" s="1">
        <f t="shared" si="1171"/>
        <v>1000</v>
      </c>
      <c r="K10697" t="s">
        <v>17</v>
      </c>
      <c r="L10697" s="2">
        <v>0</v>
      </c>
      <c r="M10697" s="1">
        <f t="shared" si="1175"/>
        <v>0</v>
      </c>
      <c r="N10697" t="s">
        <v>18</v>
      </c>
      <c r="O10697" t="s">
        <v>731</v>
      </c>
      <c r="P10697" t="s">
        <v>1937</v>
      </c>
      <c r="Q10697" t="str">
        <f t="shared" si="1172"/>
        <v>2018</v>
      </c>
      <c r="R10697" t="str">
        <f t="shared" si="1173"/>
        <v>January</v>
      </c>
      <c r="S10697">
        <v>1.1000000000000001</v>
      </c>
      <c r="T10697" t="s">
        <v>71</v>
      </c>
    </row>
    <row r="10698" spans="1:20" x14ac:dyDescent="0.3">
      <c r="A10698" t="s">
        <v>13938</v>
      </c>
      <c r="B10698" t="s">
        <v>2910</v>
      </c>
      <c r="C10698">
        <v>3.5</v>
      </c>
      <c r="D10698">
        <f t="shared" si="1174"/>
        <v>4</v>
      </c>
      <c r="E10698">
        <v>0</v>
      </c>
      <c r="F10698" t="s">
        <v>42</v>
      </c>
      <c r="G10698">
        <f t="shared" si="1169"/>
        <v>2800000</v>
      </c>
      <c r="H10698" s="3" t="s">
        <v>1178</v>
      </c>
      <c r="I10698" t="str">
        <f t="shared" si="1170"/>
        <v>1+</v>
      </c>
      <c r="J10698" s="1">
        <f t="shared" si="1171"/>
        <v>1</v>
      </c>
      <c r="K10698" t="s">
        <v>17</v>
      </c>
      <c r="L10698" s="2">
        <v>0</v>
      </c>
      <c r="M10698" s="1">
        <f t="shared" si="1175"/>
        <v>0</v>
      </c>
      <c r="N10698" t="s">
        <v>375</v>
      </c>
      <c r="O10698" t="s">
        <v>1445</v>
      </c>
      <c r="P10698" t="s">
        <v>153</v>
      </c>
      <c r="Q10698" t="str">
        <f t="shared" si="1172"/>
        <v>2018</v>
      </c>
      <c r="R10698" t="str">
        <f t="shared" si="1173"/>
        <v>August</v>
      </c>
      <c r="S10698" t="s">
        <v>210</v>
      </c>
      <c r="T10698" t="s">
        <v>76</v>
      </c>
    </row>
    <row r="10699" spans="1:20" x14ac:dyDescent="0.3">
      <c r="A10699" t="s">
        <v>13939</v>
      </c>
      <c r="B10699" t="s">
        <v>505</v>
      </c>
      <c r="C10699">
        <v>3.5</v>
      </c>
      <c r="D10699">
        <f t="shared" si="1174"/>
        <v>4</v>
      </c>
      <c r="E10699">
        <v>7</v>
      </c>
      <c r="F10699" t="s">
        <v>3482</v>
      </c>
      <c r="G10699">
        <f t="shared" si="1169"/>
        <v>1300000</v>
      </c>
      <c r="H10699" s="3" t="s">
        <v>1122</v>
      </c>
      <c r="I10699" t="str">
        <f t="shared" si="1170"/>
        <v>500+</v>
      </c>
      <c r="J10699" s="1">
        <f t="shared" si="1171"/>
        <v>500</v>
      </c>
      <c r="K10699" t="s">
        <v>17</v>
      </c>
      <c r="L10699" s="2">
        <v>0</v>
      </c>
      <c r="M10699" s="1">
        <f t="shared" si="1175"/>
        <v>0</v>
      </c>
      <c r="N10699" t="s">
        <v>18</v>
      </c>
      <c r="O10699" t="s">
        <v>506</v>
      </c>
      <c r="P10699" t="s">
        <v>7807</v>
      </c>
      <c r="Q10699" t="str">
        <f t="shared" si="1172"/>
        <v>2017</v>
      </c>
      <c r="R10699" t="str">
        <f t="shared" si="1173"/>
        <v>August</v>
      </c>
      <c r="S10699" t="s">
        <v>21</v>
      </c>
      <c r="T10699" t="s">
        <v>157</v>
      </c>
    </row>
    <row r="10700" spans="1:20" x14ac:dyDescent="0.3">
      <c r="A10700" t="s">
        <v>13940</v>
      </c>
      <c r="B10700" t="s">
        <v>2519</v>
      </c>
      <c r="C10700">
        <v>3.4</v>
      </c>
      <c r="D10700">
        <f t="shared" si="1174"/>
        <v>4</v>
      </c>
      <c r="E10700">
        <v>5</v>
      </c>
      <c r="F10700" t="s">
        <v>82</v>
      </c>
      <c r="G10700">
        <f t="shared" si="1169"/>
        <v>21000000</v>
      </c>
      <c r="H10700" s="3" t="s">
        <v>937</v>
      </c>
      <c r="I10700" t="str">
        <f t="shared" si="1170"/>
        <v>50+</v>
      </c>
      <c r="J10700" s="1">
        <f t="shared" si="1171"/>
        <v>50</v>
      </c>
      <c r="K10700" t="s">
        <v>17</v>
      </c>
      <c r="L10700" s="2">
        <v>0</v>
      </c>
      <c r="M10700" s="1">
        <f t="shared" si="1175"/>
        <v>0</v>
      </c>
      <c r="N10700" t="s">
        <v>18</v>
      </c>
      <c r="O10700" t="s">
        <v>2523</v>
      </c>
      <c r="P10700" t="s">
        <v>6196</v>
      </c>
      <c r="Q10700" t="str">
        <f t="shared" si="1172"/>
        <v>2015</v>
      </c>
      <c r="R10700" t="str">
        <f t="shared" si="1173"/>
        <v>August</v>
      </c>
      <c r="S10700">
        <v>1</v>
      </c>
      <c r="T10700" t="s">
        <v>51</v>
      </c>
    </row>
    <row r="10701" spans="1:20" x14ac:dyDescent="0.3">
      <c r="A10701" t="s">
        <v>13941</v>
      </c>
      <c r="B10701" t="s">
        <v>730</v>
      </c>
      <c r="C10701">
        <v>3.5</v>
      </c>
      <c r="D10701">
        <f t="shared" si="1174"/>
        <v>4</v>
      </c>
      <c r="E10701">
        <v>2</v>
      </c>
      <c r="F10701" t="s">
        <v>276</v>
      </c>
      <c r="G10701">
        <f t="shared" si="1169"/>
        <v>18000000</v>
      </c>
      <c r="H10701" s="3" t="s">
        <v>942</v>
      </c>
      <c r="I10701" t="str">
        <f t="shared" si="1170"/>
        <v>100+</v>
      </c>
      <c r="J10701" s="1">
        <f t="shared" si="1171"/>
        <v>100</v>
      </c>
      <c r="K10701" t="s">
        <v>17</v>
      </c>
      <c r="L10701" s="2">
        <v>0</v>
      </c>
      <c r="M10701" s="1">
        <f t="shared" si="1175"/>
        <v>0</v>
      </c>
      <c r="N10701" t="s">
        <v>18</v>
      </c>
      <c r="O10701" t="s">
        <v>731</v>
      </c>
      <c r="P10701" t="s">
        <v>5681</v>
      </c>
      <c r="Q10701" t="str">
        <f t="shared" si="1172"/>
        <v>2017</v>
      </c>
      <c r="R10701" t="str">
        <f t="shared" si="1173"/>
        <v>December</v>
      </c>
      <c r="S10701">
        <v>1.1000000000000001</v>
      </c>
      <c r="T10701" t="s">
        <v>71</v>
      </c>
    </row>
    <row r="10702" spans="1:20" x14ac:dyDescent="0.3">
      <c r="A10702" t="s">
        <v>13942</v>
      </c>
      <c r="B10702" t="s">
        <v>505</v>
      </c>
      <c r="C10702">
        <v>3.5</v>
      </c>
      <c r="D10702">
        <f t="shared" si="1174"/>
        <v>4</v>
      </c>
      <c r="E10702">
        <v>2</v>
      </c>
      <c r="F10702" t="s">
        <v>139</v>
      </c>
      <c r="G10702">
        <f t="shared" si="1169"/>
        <v>5200000</v>
      </c>
      <c r="H10702" s="3" t="s">
        <v>942</v>
      </c>
      <c r="I10702" t="str">
        <f t="shared" si="1170"/>
        <v>100+</v>
      </c>
      <c r="J10702" s="1">
        <f t="shared" si="1171"/>
        <v>100</v>
      </c>
      <c r="K10702" t="s">
        <v>17</v>
      </c>
      <c r="L10702" s="2">
        <v>0</v>
      </c>
      <c r="M10702" s="1">
        <f t="shared" si="1175"/>
        <v>0</v>
      </c>
      <c r="N10702" t="s">
        <v>18</v>
      </c>
      <c r="O10702" t="s">
        <v>506</v>
      </c>
      <c r="P10702" t="s">
        <v>248</v>
      </c>
      <c r="Q10702" t="str">
        <f t="shared" si="1172"/>
        <v>2018</v>
      </c>
      <c r="R10702" t="str">
        <f t="shared" si="1173"/>
        <v>July</v>
      </c>
      <c r="S10702">
        <v>4.2</v>
      </c>
      <c r="T10702" t="s">
        <v>245</v>
      </c>
    </row>
    <row r="10703" spans="1:20" x14ac:dyDescent="0.3">
      <c r="A10703" t="s">
        <v>13943</v>
      </c>
      <c r="B10703" t="s">
        <v>505</v>
      </c>
      <c r="C10703">
        <v>4.5999999999999996</v>
      </c>
      <c r="D10703">
        <f t="shared" si="1174"/>
        <v>5</v>
      </c>
      <c r="E10703">
        <v>7</v>
      </c>
      <c r="F10703" t="s">
        <v>1307</v>
      </c>
      <c r="G10703">
        <f t="shared" si="1169"/>
        <v>2000000</v>
      </c>
      <c r="H10703" s="3" t="s">
        <v>1122</v>
      </c>
      <c r="I10703" t="str">
        <f t="shared" si="1170"/>
        <v>500+</v>
      </c>
      <c r="J10703" s="1">
        <f t="shared" si="1171"/>
        <v>500</v>
      </c>
      <c r="K10703" t="s">
        <v>17</v>
      </c>
      <c r="L10703" s="2">
        <v>0</v>
      </c>
      <c r="M10703" s="1">
        <f t="shared" si="1175"/>
        <v>0</v>
      </c>
      <c r="N10703" t="s">
        <v>18</v>
      </c>
      <c r="O10703" t="s">
        <v>506</v>
      </c>
      <c r="P10703" t="s">
        <v>9411</v>
      </c>
      <c r="Q10703" t="str">
        <f t="shared" si="1172"/>
        <v>2017</v>
      </c>
      <c r="R10703" t="str">
        <f t="shared" si="1173"/>
        <v>August</v>
      </c>
      <c r="S10703" t="s">
        <v>21</v>
      </c>
      <c r="T10703" t="s">
        <v>157</v>
      </c>
    </row>
    <row r="10704" spans="1:20" x14ac:dyDescent="0.3">
      <c r="A10704" t="s">
        <v>13944</v>
      </c>
      <c r="B10704" t="s">
        <v>3906</v>
      </c>
      <c r="C10704">
        <v>4.5</v>
      </c>
      <c r="D10704">
        <f t="shared" si="1174"/>
        <v>5</v>
      </c>
      <c r="E10704">
        <v>1519671</v>
      </c>
      <c r="F10704" t="s">
        <v>39</v>
      </c>
      <c r="G10704">
        <f t="shared" si="1169"/>
        <v>1000</v>
      </c>
      <c r="H10704" s="3" t="s">
        <v>403</v>
      </c>
      <c r="I10704" t="str">
        <f t="shared" si="1170"/>
        <v>100000000+</v>
      </c>
      <c r="J10704" s="1">
        <f t="shared" si="1171"/>
        <v>100000000</v>
      </c>
      <c r="K10704" t="s">
        <v>17</v>
      </c>
      <c r="L10704" s="2">
        <v>0</v>
      </c>
      <c r="M10704" s="1">
        <f t="shared" si="1175"/>
        <v>0</v>
      </c>
      <c r="N10704" t="s">
        <v>18</v>
      </c>
      <c r="O10704" t="s">
        <v>3907</v>
      </c>
      <c r="P10704" t="s">
        <v>2931</v>
      </c>
      <c r="Q10704" t="str">
        <f t="shared" si="1172"/>
        <v>2018</v>
      </c>
      <c r="R10704" t="str">
        <f t="shared" si="1173"/>
        <v>February</v>
      </c>
      <c r="S10704" t="s">
        <v>39</v>
      </c>
      <c r="T10704" t="s">
        <v>39</v>
      </c>
    </row>
    <row r="10705" spans="1:20" x14ac:dyDescent="0.3">
      <c r="A10705" t="s">
        <v>13945</v>
      </c>
      <c r="B10705" t="s">
        <v>505</v>
      </c>
      <c r="C10705">
        <v>3.5</v>
      </c>
      <c r="D10705">
        <f t="shared" si="1174"/>
        <v>4</v>
      </c>
      <c r="E10705">
        <v>0</v>
      </c>
      <c r="F10705" t="s">
        <v>1472</v>
      </c>
      <c r="G10705">
        <f t="shared" si="1169"/>
        <v>9700000</v>
      </c>
      <c r="H10705" s="3" t="s">
        <v>1178</v>
      </c>
      <c r="I10705" t="str">
        <f t="shared" si="1170"/>
        <v>1+</v>
      </c>
      <c r="J10705" s="1">
        <f t="shared" si="1171"/>
        <v>1</v>
      </c>
      <c r="K10705" t="s">
        <v>17</v>
      </c>
      <c r="L10705" s="2">
        <v>0</v>
      </c>
      <c r="M10705" s="1">
        <f t="shared" si="1175"/>
        <v>0</v>
      </c>
      <c r="N10705" t="s">
        <v>18</v>
      </c>
      <c r="O10705" t="s">
        <v>506</v>
      </c>
      <c r="P10705" t="s">
        <v>45</v>
      </c>
      <c r="Q10705" t="str">
        <f t="shared" si="1172"/>
        <v>2018</v>
      </c>
      <c r="R10705" t="str">
        <f t="shared" si="1173"/>
        <v>June</v>
      </c>
      <c r="S10705" t="s">
        <v>699</v>
      </c>
      <c r="T10705" t="s">
        <v>71</v>
      </c>
    </row>
    <row r="10706" spans="1:20" x14ac:dyDescent="0.3">
      <c r="A10706" t="s">
        <v>13946</v>
      </c>
      <c r="B10706" t="s">
        <v>730</v>
      </c>
      <c r="C10706">
        <v>3.5</v>
      </c>
      <c r="D10706">
        <f t="shared" si="1174"/>
        <v>4</v>
      </c>
      <c r="E10706">
        <v>0</v>
      </c>
      <c r="F10706" t="s">
        <v>96</v>
      </c>
      <c r="G10706">
        <f t="shared" si="1169"/>
        <v>17000000</v>
      </c>
      <c r="H10706" s="3" t="s">
        <v>942</v>
      </c>
      <c r="I10706" t="str">
        <f t="shared" si="1170"/>
        <v>100+</v>
      </c>
      <c r="J10706" s="1">
        <f t="shared" si="1171"/>
        <v>100</v>
      </c>
      <c r="K10706" t="s">
        <v>17</v>
      </c>
      <c r="L10706" s="2">
        <v>0</v>
      </c>
      <c r="M10706" s="1">
        <f t="shared" si="1175"/>
        <v>0</v>
      </c>
      <c r="N10706" t="s">
        <v>18</v>
      </c>
      <c r="O10706" t="s">
        <v>731</v>
      </c>
      <c r="P10706" t="s">
        <v>1584</v>
      </c>
      <c r="Q10706" t="str">
        <f t="shared" si="1172"/>
        <v>2017</v>
      </c>
      <c r="R10706" t="str">
        <f t="shared" si="1173"/>
        <v>December</v>
      </c>
      <c r="S10706">
        <v>1</v>
      </c>
      <c r="T10706" t="s">
        <v>71</v>
      </c>
    </row>
    <row r="10707" spans="1:20" x14ac:dyDescent="0.3">
      <c r="A10707" t="s">
        <v>13947</v>
      </c>
      <c r="B10707" t="s">
        <v>4573</v>
      </c>
      <c r="C10707">
        <v>3.8</v>
      </c>
      <c r="D10707">
        <f t="shared" si="1174"/>
        <v>4</v>
      </c>
      <c r="E10707">
        <v>153176</v>
      </c>
      <c r="F10707" t="s">
        <v>678</v>
      </c>
      <c r="G10707">
        <f t="shared" si="1169"/>
        <v>4300000</v>
      </c>
      <c r="H10707" s="3" t="s">
        <v>79</v>
      </c>
      <c r="I10707" t="str">
        <f t="shared" si="1170"/>
        <v>10000000+</v>
      </c>
      <c r="J10707" s="1">
        <f t="shared" si="1171"/>
        <v>10000000</v>
      </c>
      <c r="K10707" t="s">
        <v>17</v>
      </c>
      <c r="L10707" s="2">
        <v>0</v>
      </c>
      <c r="M10707" s="1">
        <f t="shared" si="1175"/>
        <v>0</v>
      </c>
      <c r="N10707" t="s">
        <v>18</v>
      </c>
      <c r="O10707" t="s">
        <v>4574</v>
      </c>
      <c r="P10707" t="s">
        <v>4530</v>
      </c>
      <c r="Q10707" t="str">
        <f t="shared" si="1172"/>
        <v>2018</v>
      </c>
      <c r="R10707" t="str">
        <f t="shared" si="1173"/>
        <v>August</v>
      </c>
      <c r="S10707">
        <v>1.17</v>
      </c>
      <c r="T10707" t="s">
        <v>22</v>
      </c>
    </row>
    <row r="10708" spans="1:20" x14ac:dyDescent="0.3">
      <c r="A10708" t="s">
        <v>13948</v>
      </c>
      <c r="B10708" t="s">
        <v>2519</v>
      </c>
      <c r="C10708">
        <v>4.0999999999999996</v>
      </c>
      <c r="D10708">
        <f t="shared" si="1174"/>
        <v>5</v>
      </c>
      <c r="E10708">
        <v>7279</v>
      </c>
      <c r="F10708" t="s">
        <v>206</v>
      </c>
      <c r="G10708">
        <f t="shared" si="1169"/>
        <v>54000000</v>
      </c>
      <c r="H10708" s="3" t="s">
        <v>56</v>
      </c>
      <c r="I10708" t="str">
        <f t="shared" si="1170"/>
        <v>1000000+</v>
      </c>
      <c r="J10708" s="1">
        <f t="shared" si="1171"/>
        <v>1000000</v>
      </c>
      <c r="K10708" t="s">
        <v>17</v>
      </c>
      <c r="L10708" s="2">
        <v>0</v>
      </c>
      <c r="M10708" s="1">
        <f t="shared" si="1175"/>
        <v>0</v>
      </c>
      <c r="N10708" t="s">
        <v>18</v>
      </c>
      <c r="O10708" t="s">
        <v>2588</v>
      </c>
      <c r="P10708" t="s">
        <v>1269</v>
      </c>
      <c r="Q10708" t="str">
        <f t="shared" si="1172"/>
        <v>2018</v>
      </c>
      <c r="R10708" t="str">
        <f t="shared" si="1173"/>
        <v>March</v>
      </c>
      <c r="S10708">
        <v>1.5</v>
      </c>
      <c r="T10708" t="s">
        <v>76</v>
      </c>
    </row>
    <row r="10709" spans="1:20" x14ac:dyDescent="0.3">
      <c r="A10709" t="s">
        <v>13949</v>
      </c>
      <c r="B10709" t="s">
        <v>3748</v>
      </c>
      <c r="C10709">
        <v>4.4000000000000004</v>
      </c>
      <c r="D10709">
        <f t="shared" si="1174"/>
        <v>5</v>
      </c>
      <c r="E10709">
        <v>61392</v>
      </c>
      <c r="F10709" t="s">
        <v>39</v>
      </c>
      <c r="G10709">
        <f t="shared" si="1169"/>
        <v>1000</v>
      </c>
      <c r="H10709" s="3" t="s">
        <v>56</v>
      </c>
      <c r="I10709" t="str">
        <f t="shared" si="1170"/>
        <v>1000000+</v>
      </c>
      <c r="J10709" s="1">
        <f t="shared" si="1171"/>
        <v>1000000</v>
      </c>
      <c r="K10709" t="s">
        <v>17</v>
      </c>
      <c r="L10709" s="2">
        <v>0</v>
      </c>
      <c r="M10709" s="1">
        <f t="shared" si="1175"/>
        <v>0</v>
      </c>
      <c r="N10709" t="s">
        <v>18</v>
      </c>
      <c r="O10709" t="s">
        <v>3749</v>
      </c>
      <c r="P10709" t="s">
        <v>13353</v>
      </c>
      <c r="Q10709" t="str">
        <f t="shared" si="1172"/>
        <v>2018</v>
      </c>
      <c r="R10709" t="str">
        <f t="shared" si="1173"/>
        <v>August</v>
      </c>
      <c r="S10709" t="s">
        <v>39</v>
      </c>
      <c r="T10709" t="s">
        <v>39</v>
      </c>
    </row>
    <row r="10710" spans="1:20" x14ac:dyDescent="0.3">
      <c r="A10710" t="s">
        <v>13950</v>
      </c>
      <c r="B10710" t="s">
        <v>4954</v>
      </c>
      <c r="C10710">
        <v>4.4000000000000004</v>
      </c>
      <c r="D10710">
        <f t="shared" si="1174"/>
        <v>5</v>
      </c>
      <c r="E10710">
        <v>3471</v>
      </c>
      <c r="F10710" t="s">
        <v>39</v>
      </c>
      <c r="G10710">
        <f t="shared" si="1169"/>
        <v>1000</v>
      </c>
      <c r="H10710" s="3" t="s">
        <v>43</v>
      </c>
      <c r="I10710" t="str">
        <f t="shared" si="1170"/>
        <v>100000+</v>
      </c>
      <c r="J10710" s="1">
        <f t="shared" si="1171"/>
        <v>100000</v>
      </c>
      <c r="K10710" t="s">
        <v>17</v>
      </c>
      <c r="L10710" s="2">
        <v>0</v>
      </c>
      <c r="M10710" s="1">
        <f t="shared" si="1175"/>
        <v>0</v>
      </c>
      <c r="N10710" t="s">
        <v>18</v>
      </c>
      <c r="O10710" t="s">
        <v>4955</v>
      </c>
      <c r="P10710" t="s">
        <v>265</v>
      </c>
      <c r="Q10710" t="str">
        <f t="shared" si="1172"/>
        <v>2018</v>
      </c>
      <c r="R10710" t="str">
        <f t="shared" si="1173"/>
        <v>July</v>
      </c>
      <c r="S10710" t="s">
        <v>39</v>
      </c>
      <c r="T10710" t="s">
        <v>39</v>
      </c>
    </row>
    <row r="10711" spans="1:20" x14ac:dyDescent="0.3">
      <c r="A10711" t="s">
        <v>13951</v>
      </c>
      <c r="B10711" t="s">
        <v>3634</v>
      </c>
      <c r="C10711">
        <v>4.4000000000000004</v>
      </c>
      <c r="D10711">
        <f t="shared" si="1174"/>
        <v>5</v>
      </c>
      <c r="E10711">
        <v>68358</v>
      </c>
      <c r="F10711" t="s">
        <v>486</v>
      </c>
      <c r="G10711">
        <f t="shared" si="1169"/>
        <v>7200000</v>
      </c>
      <c r="H10711" s="3" t="s">
        <v>31</v>
      </c>
      <c r="I10711" t="str">
        <f t="shared" si="1170"/>
        <v>5000000+</v>
      </c>
      <c r="J10711" s="1">
        <f t="shared" si="1171"/>
        <v>5000000</v>
      </c>
      <c r="K10711" t="s">
        <v>17</v>
      </c>
      <c r="L10711" s="2">
        <v>0</v>
      </c>
      <c r="M10711" s="1">
        <f t="shared" si="1175"/>
        <v>0</v>
      </c>
      <c r="N10711" t="s">
        <v>375</v>
      </c>
      <c r="O10711" t="s">
        <v>3635</v>
      </c>
      <c r="P10711" t="s">
        <v>6663</v>
      </c>
      <c r="Q10711" t="str">
        <f t="shared" si="1172"/>
        <v>2016</v>
      </c>
      <c r="R10711" t="str">
        <f t="shared" si="1173"/>
        <v>May</v>
      </c>
      <c r="S10711">
        <v>3.22</v>
      </c>
      <c r="T10711" t="s">
        <v>71</v>
      </c>
    </row>
    <row r="10712" spans="1:20" x14ac:dyDescent="0.3">
      <c r="A10712" t="s">
        <v>1000</v>
      </c>
      <c r="B10712" t="s">
        <v>929</v>
      </c>
      <c r="C10712">
        <v>3</v>
      </c>
      <c r="D10712">
        <f t="shared" si="1174"/>
        <v>3</v>
      </c>
      <c r="E10712">
        <v>1145</v>
      </c>
      <c r="F10712" t="s">
        <v>1001</v>
      </c>
      <c r="G10712">
        <f t="shared" si="1169"/>
        <v>1400000</v>
      </c>
      <c r="H10712" s="3" t="s">
        <v>43</v>
      </c>
      <c r="I10712" t="str">
        <f t="shared" si="1170"/>
        <v>100000+</v>
      </c>
      <c r="J10712" s="1">
        <f t="shared" si="1171"/>
        <v>100000</v>
      </c>
      <c r="K10712" t="s">
        <v>17</v>
      </c>
      <c r="L10712" s="2">
        <v>0</v>
      </c>
      <c r="M10712" s="1">
        <f t="shared" si="1175"/>
        <v>0</v>
      </c>
      <c r="N10712" t="s">
        <v>375</v>
      </c>
      <c r="O10712" t="s">
        <v>930</v>
      </c>
      <c r="P10712" t="s">
        <v>1002</v>
      </c>
      <c r="Q10712" t="str">
        <f t="shared" si="1172"/>
        <v>2016</v>
      </c>
      <c r="R10712" t="str">
        <f t="shared" si="1173"/>
        <v>February</v>
      </c>
      <c r="S10712">
        <v>2.2000000000000002</v>
      </c>
      <c r="T10712" t="s">
        <v>76</v>
      </c>
    </row>
    <row r="10713" spans="1:20" x14ac:dyDescent="0.3">
      <c r="A10713" t="s">
        <v>13952</v>
      </c>
      <c r="B10713" t="s">
        <v>3906</v>
      </c>
      <c r="C10713">
        <v>4.2</v>
      </c>
      <c r="D10713">
        <f t="shared" si="1174"/>
        <v>5</v>
      </c>
      <c r="E10713">
        <v>162564</v>
      </c>
      <c r="F10713" t="s">
        <v>142</v>
      </c>
      <c r="G10713">
        <f t="shared" si="1169"/>
        <v>11000000</v>
      </c>
      <c r="H10713" s="3" t="s">
        <v>79</v>
      </c>
      <c r="I10713" t="str">
        <f t="shared" si="1170"/>
        <v>10000000+</v>
      </c>
      <c r="J10713" s="1">
        <f t="shared" si="1171"/>
        <v>10000000</v>
      </c>
      <c r="K10713" t="s">
        <v>17</v>
      </c>
      <c r="L10713" s="2">
        <v>0</v>
      </c>
      <c r="M10713" s="1">
        <f t="shared" si="1175"/>
        <v>0</v>
      </c>
      <c r="N10713" t="s">
        <v>18</v>
      </c>
      <c r="O10713" t="s">
        <v>3907</v>
      </c>
      <c r="P10713" t="s">
        <v>2108</v>
      </c>
      <c r="Q10713" t="str">
        <f t="shared" si="1172"/>
        <v>2018</v>
      </c>
      <c r="R10713" t="str">
        <f t="shared" si="1173"/>
        <v>August</v>
      </c>
      <c r="S10713">
        <v>5.2</v>
      </c>
      <c r="T10713" t="s">
        <v>76</v>
      </c>
    </row>
    <row r="10714" spans="1:20" x14ac:dyDescent="0.3">
      <c r="A10714" t="s">
        <v>13953</v>
      </c>
      <c r="B10714" t="s">
        <v>2519</v>
      </c>
      <c r="C10714">
        <v>4.2</v>
      </c>
      <c r="D10714">
        <f t="shared" si="1174"/>
        <v>5</v>
      </c>
      <c r="E10714">
        <v>9183</v>
      </c>
      <c r="F10714" t="s">
        <v>1083</v>
      </c>
      <c r="G10714">
        <f t="shared" si="1169"/>
        <v>49000000</v>
      </c>
      <c r="H10714" s="3" t="s">
        <v>56</v>
      </c>
      <c r="I10714" t="str">
        <f t="shared" si="1170"/>
        <v>1000000+</v>
      </c>
      <c r="J10714" s="1">
        <f t="shared" si="1171"/>
        <v>1000000</v>
      </c>
      <c r="K10714" t="s">
        <v>17</v>
      </c>
      <c r="L10714" s="2">
        <v>0</v>
      </c>
      <c r="M10714" s="1">
        <f t="shared" si="1175"/>
        <v>0</v>
      </c>
      <c r="N10714" t="s">
        <v>375</v>
      </c>
      <c r="O10714" t="s">
        <v>2538</v>
      </c>
      <c r="P10714" t="s">
        <v>885</v>
      </c>
      <c r="Q10714" t="str">
        <f t="shared" si="1172"/>
        <v>2018</v>
      </c>
      <c r="R10714" t="str">
        <f t="shared" si="1173"/>
        <v>June</v>
      </c>
      <c r="S10714">
        <v>1.1000000000000001</v>
      </c>
      <c r="T10714" t="s">
        <v>46</v>
      </c>
    </row>
    <row r="10715" spans="1:20" x14ac:dyDescent="0.3">
      <c r="A10715" t="s">
        <v>13954</v>
      </c>
      <c r="B10715" t="s">
        <v>1680</v>
      </c>
      <c r="C10715">
        <v>3.9</v>
      </c>
      <c r="D10715">
        <f t="shared" si="1174"/>
        <v>4</v>
      </c>
      <c r="E10715">
        <v>28</v>
      </c>
      <c r="F10715" t="s">
        <v>164</v>
      </c>
      <c r="G10715">
        <f t="shared" si="1169"/>
        <v>15000000</v>
      </c>
      <c r="H10715" s="3" t="s">
        <v>90</v>
      </c>
      <c r="I10715" t="str">
        <f t="shared" si="1170"/>
        <v>5000+</v>
      </c>
      <c r="J10715" s="1">
        <f t="shared" si="1171"/>
        <v>5000</v>
      </c>
      <c r="K10715" t="s">
        <v>17</v>
      </c>
      <c r="L10715" s="2">
        <v>0</v>
      </c>
      <c r="M10715" s="1">
        <f t="shared" si="1175"/>
        <v>0</v>
      </c>
      <c r="N10715" t="s">
        <v>18</v>
      </c>
      <c r="O10715" t="s">
        <v>1681</v>
      </c>
      <c r="P10715" t="s">
        <v>13353</v>
      </c>
      <c r="Q10715" t="str">
        <f t="shared" si="1172"/>
        <v>2018</v>
      </c>
      <c r="R10715" t="str">
        <f t="shared" si="1173"/>
        <v>August</v>
      </c>
      <c r="S10715" t="s">
        <v>13955</v>
      </c>
      <c r="T10715" t="s">
        <v>245</v>
      </c>
    </row>
    <row r="10716" spans="1:20" x14ac:dyDescent="0.3">
      <c r="A10716" t="s">
        <v>13956</v>
      </c>
      <c r="B10716" t="s">
        <v>2377</v>
      </c>
      <c r="C10716">
        <v>4.2</v>
      </c>
      <c r="D10716">
        <f t="shared" si="1174"/>
        <v>5</v>
      </c>
      <c r="E10716">
        <v>31</v>
      </c>
      <c r="F10716" t="s">
        <v>35</v>
      </c>
      <c r="G10716">
        <f t="shared" si="1169"/>
        <v>25000000</v>
      </c>
      <c r="H10716" s="3" t="s">
        <v>719</v>
      </c>
      <c r="I10716" t="str">
        <f t="shared" si="1170"/>
        <v>1000+</v>
      </c>
      <c r="J10716" s="1">
        <f t="shared" si="1171"/>
        <v>1000</v>
      </c>
      <c r="K10716" t="s">
        <v>17</v>
      </c>
      <c r="L10716" s="2">
        <v>0</v>
      </c>
      <c r="M10716" s="1">
        <f t="shared" si="1175"/>
        <v>0</v>
      </c>
      <c r="N10716" t="s">
        <v>18</v>
      </c>
      <c r="O10716" t="s">
        <v>2378</v>
      </c>
      <c r="P10716" t="s">
        <v>153</v>
      </c>
      <c r="Q10716" t="str">
        <f t="shared" si="1172"/>
        <v>2018</v>
      </c>
      <c r="R10716" t="str">
        <f t="shared" si="1173"/>
        <v>August</v>
      </c>
      <c r="S10716" t="s">
        <v>6068</v>
      </c>
      <c r="T10716" t="s">
        <v>46</v>
      </c>
    </row>
    <row r="10717" spans="1:20" x14ac:dyDescent="0.3">
      <c r="A10717" t="s">
        <v>774</v>
      </c>
      <c r="B10717" t="s">
        <v>730</v>
      </c>
      <c r="C10717">
        <v>4.4000000000000004</v>
      </c>
      <c r="D10717">
        <f t="shared" si="1174"/>
        <v>5</v>
      </c>
      <c r="E10717">
        <v>36981</v>
      </c>
      <c r="F10717" t="s">
        <v>477</v>
      </c>
      <c r="G10717">
        <f t="shared" si="1169"/>
        <v>4000000</v>
      </c>
      <c r="H10717" s="3" t="s">
        <v>56</v>
      </c>
      <c r="I10717" t="str">
        <f t="shared" si="1170"/>
        <v>1000000+</v>
      </c>
      <c r="J10717" s="1">
        <f t="shared" si="1171"/>
        <v>1000000</v>
      </c>
      <c r="K10717" t="s">
        <v>17</v>
      </c>
      <c r="L10717" s="2">
        <v>0</v>
      </c>
      <c r="M10717" s="1">
        <f t="shared" si="1175"/>
        <v>0</v>
      </c>
      <c r="N10717" t="s">
        <v>18</v>
      </c>
      <c r="O10717" t="s">
        <v>731</v>
      </c>
      <c r="P10717" t="s">
        <v>688</v>
      </c>
      <c r="Q10717" t="str">
        <f t="shared" si="1172"/>
        <v>2018</v>
      </c>
      <c r="R10717" t="str">
        <f t="shared" si="1173"/>
        <v>July</v>
      </c>
      <c r="S10717">
        <v>5.2</v>
      </c>
      <c r="T10717" t="s">
        <v>245</v>
      </c>
    </row>
    <row r="10718" spans="1:20" x14ac:dyDescent="0.3">
      <c r="A10718" t="s">
        <v>13957</v>
      </c>
      <c r="B10718" t="s">
        <v>2519</v>
      </c>
      <c r="C10718">
        <v>5</v>
      </c>
      <c r="D10718">
        <f t="shared" si="1174"/>
        <v>5</v>
      </c>
      <c r="E10718">
        <v>14</v>
      </c>
      <c r="F10718" t="s">
        <v>242</v>
      </c>
      <c r="G10718">
        <f t="shared" si="1169"/>
        <v>16000000</v>
      </c>
      <c r="H10718" s="3" t="s">
        <v>942</v>
      </c>
      <c r="I10718" t="str">
        <f t="shared" si="1170"/>
        <v>100+</v>
      </c>
      <c r="J10718" s="1">
        <f t="shared" si="1171"/>
        <v>100</v>
      </c>
      <c r="K10718" t="s">
        <v>17</v>
      </c>
      <c r="L10718" s="2">
        <v>0</v>
      </c>
      <c r="M10718" s="1">
        <f t="shared" si="1175"/>
        <v>0</v>
      </c>
      <c r="N10718" t="s">
        <v>18</v>
      </c>
      <c r="O10718" t="s">
        <v>2523</v>
      </c>
      <c r="P10718" t="s">
        <v>10915</v>
      </c>
      <c r="Q10718" t="str">
        <f t="shared" si="1172"/>
        <v>2017</v>
      </c>
      <c r="R10718" t="str">
        <f t="shared" si="1173"/>
        <v>June</v>
      </c>
      <c r="S10718" t="s">
        <v>13958</v>
      </c>
      <c r="T10718" t="s">
        <v>71</v>
      </c>
    </row>
    <row r="10719" spans="1:20" x14ac:dyDescent="0.3">
      <c r="A10719" t="s">
        <v>13959</v>
      </c>
      <c r="B10719" t="s">
        <v>4573</v>
      </c>
      <c r="C10719">
        <v>4</v>
      </c>
      <c r="D10719">
        <f t="shared" si="1174"/>
        <v>4</v>
      </c>
      <c r="E10719">
        <v>649</v>
      </c>
      <c r="F10719" t="s">
        <v>142</v>
      </c>
      <c r="G10719">
        <f t="shared" si="1169"/>
        <v>11000000</v>
      </c>
      <c r="H10719" s="3" t="s">
        <v>43</v>
      </c>
      <c r="I10719" t="str">
        <f t="shared" si="1170"/>
        <v>100000+</v>
      </c>
      <c r="J10719" s="1">
        <f t="shared" si="1171"/>
        <v>100000</v>
      </c>
      <c r="K10719" t="s">
        <v>17</v>
      </c>
      <c r="L10719" s="2">
        <v>0</v>
      </c>
      <c r="M10719" s="1">
        <f t="shared" si="1175"/>
        <v>0</v>
      </c>
      <c r="N10719" t="s">
        <v>18</v>
      </c>
      <c r="O10719" t="s">
        <v>4574</v>
      </c>
      <c r="P10719" t="s">
        <v>12306</v>
      </c>
      <c r="Q10719" t="str">
        <f t="shared" si="1172"/>
        <v>2017</v>
      </c>
      <c r="R10719" t="str">
        <f t="shared" si="1173"/>
        <v>March</v>
      </c>
      <c r="S10719">
        <v>1</v>
      </c>
      <c r="T10719" t="s">
        <v>157</v>
      </c>
    </row>
    <row r="10720" spans="1:20" x14ac:dyDescent="0.3">
      <c r="A10720" t="s">
        <v>13960</v>
      </c>
      <c r="B10720" t="s">
        <v>4098</v>
      </c>
      <c r="C10720">
        <v>4.3</v>
      </c>
      <c r="D10720">
        <f t="shared" si="1174"/>
        <v>5</v>
      </c>
      <c r="E10720">
        <v>111809</v>
      </c>
      <c r="F10720" t="s">
        <v>708</v>
      </c>
      <c r="G10720">
        <f t="shared" si="1169"/>
        <v>40000000</v>
      </c>
      <c r="H10720" s="3" t="s">
        <v>79</v>
      </c>
      <c r="I10720" t="str">
        <f t="shared" si="1170"/>
        <v>10000000+</v>
      </c>
      <c r="J10720" s="1">
        <f t="shared" si="1171"/>
        <v>10000000</v>
      </c>
      <c r="K10720" t="s">
        <v>17</v>
      </c>
      <c r="L10720" s="2">
        <v>0</v>
      </c>
      <c r="M10720" s="1">
        <f t="shared" si="1175"/>
        <v>0</v>
      </c>
      <c r="N10720" t="s">
        <v>18</v>
      </c>
      <c r="O10720" t="s">
        <v>2572</v>
      </c>
      <c r="P10720" t="s">
        <v>1516</v>
      </c>
      <c r="Q10720" t="str">
        <f t="shared" si="1172"/>
        <v>2018</v>
      </c>
      <c r="R10720" t="str">
        <f t="shared" si="1173"/>
        <v>February</v>
      </c>
      <c r="S10720" t="s">
        <v>5328</v>
      </c>
      <c r="T10720" t="s">
        <v>71</v>
      </c>
    </row>
    <row r="10721" spans="1:20" x14ac:dyDescent="0.3">
      <c r="A10721" t="s">
        <v>13961</v>
      </c>
      <c r="B10721" t="s">
        <v>402</v>
      </c>
      <c r="C10721">
        <v>4.5999999999999996</v>
      </c>
      <c r="D10721">
        <f t="shared" si="1174"/>
        <v>5</v>
      </c>
      <c r="E10721">
        <v>60</v>
      </c>
      <c r="F10721" t="s">
        <v>362</v>
      </c>
      <c r="G10721">
        <f t="shared" si="1169"/>
        <v>3700000</v>
      </c>
      <c r="H10721" s="3" t="s">
        <v>16</v>
      </c>
      <c r="I10721" t="str">
        <f t="shared" si="1170"/>
        <v>10000+</v>
      </c>
      <c r="J10721" s="1">
        <f t="shared" si="1171"/>
        <v>10000</v>
      </c>
      <c r="K10721" t="s">
        <v>17</v>
      </c>
      <c r="L10721" s="2">
        <v>0</v>
      </c>
      <c r="M10721" s="1">
        <f t="shared" si="1175"/>
        <v>0</v>
      </c>
      <c r="N10721" t="s">
        <v>18</v>
      </c>
      <c r="O10721" t="s">
        <v>404</v>
      </c>
      <c r="P10721" t="s">
        <v>13962</v>
      </c>
      <c r="Q10721" t="str">
        <f t="shared" si="1172"/>
        <v>2016</v>
      </c>
      <c r="R10721" t="str">
        <f t="shared" si="1173"/>
        <v>July</v>
      </c>
      <c r="S10721">
        <v>1.4</v>
      </c>
      <c r="T10721" t="s">
        <v>63</v>
      </c>
    </row>
    <row r="10722" spans="1:20" x14ac:dyDescent="0.3">
      <c r="A10722" t="s">
        <v>13963</v>
      </c>
      <c r="B10722" t="s">
        <v>5201</v>
      </c>
      <c r="C10722">
        <v>3.6</v>
      </c>
      <c r="D10722">
        <f t="shared" si="1174"/>
        <v>4</v>
      </c>
      <c r="E10722">
        <v>8</v>
      </c>
      <c r="F10722" t="s">
        <v>39</v>
      </c>
      <c r="G10722">
        <f t="shared" si="1169"/>
        <v>1000</v>
      </c>
      <c r="H10722" s="3" t="s">
        <v>719</v>
      </c>
      <c r="I10722" t="str">
        <f t="shared" si="1170"/>
        <v>1000+</v>
      </c>
      <c r="J10722" s="1">
        <f t="shared" si="1171"/>
        <v>1000</v>
      </c>
      <c r="K10722" t="s">
        <v>17</v>
      </c>
      <c r="L10722" s="2">
        <v>0</v>
      </c>
      <c r="M10722" s="1">
        <f t="shared" si="1175"/>
        <v>0</v>
      </c>
      <c r="N10722" t="s">
        <v>18</v>
      </c>
      <c r="O10722" t="s">
        <v>5202</v>
      </c>
      <c r="P10722" t="s">
        <v>2327</v>
      </c>
      <c r="Q10722" t="str">
        <f t="shared" si="1172"/>
        <v>2017</v>
      </c>
      <c r="R10722" t="str">
        <f t="shared" si="1173"/>
        <v>September</v>
      </c>
      <c r="S10722" t="s">
        <v>39</v>
      </c>
      <c r="T10722" t="s">
        <v>46</v>
      </c>
    </row>
    <row r="10723" spans="1:20" x14ac:dyDescent="0.3">
      <c r="A10723" t="s">
        <v>13964</v>
      </c>
      <c r="B10723" t="s">
        <v>3906</v>
      </c>
      <c r="C10723">
        <v>4.4000000000000004</v>
      </c>
      <c r="D10723">
        <f t="shared" si="1174"/>
        <v>5</v>
      </c>
      <c r="E10723">
        <v>26252</v>
      </c>
      <c r="F10723" t="s">
        <v>152</v>
      </c>
      <c r="G10723">
        <f t="shared" si="1169"/>
        <v>24000000</v>
      </c>
      <c r="H10723" s="3" t="s">
        <v>56</v>
      </c>
      <c r="I10723" t="str">
        <f t="shared" si="1170"/>
        <v>1000000+</v>
      </c>
      <c r="J10723" s="1">
        <f t="shared" si="1171"/>
        <v>1000000</v>
      </c>
      <c r="K10723" t="s">
        <v>17</v>
      </c>
      <c r="L10723" s="2">
        <v>0</v>
      </c>
      <c r="M10723" s="1">
        <f t="shared" si="1175"/>
        <v>0</v>
      </c>
      <c r="N10723" t="s">
        <v>18</v>
      </c>
      <c r="O10723" t="s">
        <v>3907</v>
      </c>
      <c r="P10723" t="s">
        <v>709</v>
      </c>
      <c r="Q10723" t="str">
        <f t="shared" si="1172"/>
        <v>2018</v>
      </c>
      <c r="R10723" t="str">
        <f t="shared" si="1173"/>
        <v>May</v>
      </c>
      <c r="S10723">
        <v>1.7</v>
      </c>
      <c r="T10723" t="s">
        <v>40</v>
      </c>
    </row>
    <row r="10724" spans="1:20" x14ac:dyDescent="0.3">
      <c r="A10724" t="s">
        <v>13965</v>
      </c>
      <c r="B10724" t="s">
        <v>4390</v>
      </c>
      <c r="C10724">
        <v>4.0999999999999996</v>
      </c>
      <c r="D10724">
        <f t="shared" si="1174"/>
        <v>5</v>
      </c>
      <c r="E10724">
        <v>222</v>
      </c>
      <c r="F10724" t="s">
        <v>242</v>
      </c>
      <c r="G10724">
        <f t="shared" si="1169"/>
        <v>16000000</v>
      </c>
      <c r="H10724" s="3" t="s">
        <v>49</v>
      </c>
      <c r="I10724" t="str">
        <f t="shared" si="1170"/>
        <v>50000+</v>
      </c>
      <c r="J10724" s="1">
        <f t="shared" si="1171"/>
        <v>50000</v>
      </c>
      <c r="K10724" t="s">
        <v>17</v>
      </c>
      <c r="L10724" s="2">
        <v>0</v>
      </c>
      <c r="M10724" s="1">
        <f t="shared" si="1175"/>
        <v>0</v>
      </c>
      <c r="N10724" t="s">
        <v>18</v>
      </c>
      <c r="O10724" t="s">
        <v>4391</v>
      </c>
      <c r="P10724" t="s">
        <v>192</v>
      </c>
      <c r="Q10724" t="str">
        <f t="shared" si="1172"/>
        <v>2018</v>
      </c>
      <c r="R10724" t="str">
        <f t="shared" si="1173"/>
        <v>July</v>
      </c>
      <c r="S10724" t="s">
        <v>1270</v>
      </c>
      <c r="T10724" t="s">
        <v>46</v>
      </c>
    </row>
    <row r="10725" spans="1:20" x14ac:dyDescent="0.3">
      <c r="A10725" t="s">
        <v>13966</v>
      </c>
      <c r="B10725" t="s">
        <v>4390</v>
      </c>
      <c r="C10725">
        <v>4.2</v>
      </c>
      <c r="D10725">
        <f t="shared" si="1174"/>
        <v>5</v>
      </c>
      <c r="E10725">
        <v>271908</v>
      </c>
      <c r="F10725" t="s">
        <v>1200</v>
      </c>
      <c r="G10725">
        <f t="shared" si="1169"/>
        <v>8100000</v>
      </c>
      <c r="H10725" s="3" t="s">
        <v>79</v>
      </c>
      <c r="I10725" t="str">
        <f t="shared" si="1170"/>
        <v>10000000+</v>
      </c>
      <c r="J10725" s="1">
        <f t="shared" si="1171"/>
        <v>10000000</v>
      </c>
      <c r="K10725" t="s">
        <v>17</v>
      </c>
      <c r="L10725" s="2">
        <v>0</v>
      </c>
      <c r="M10725" s="1">
        <f t="shared" si="1175"/>
        <v>0</v>
      </c>
      <c r="N10725" t="s">
        <v>18</v>
      </c>
      <c r="O10725" t="s">
        <v>4391</v>
      </c>
      <c r="P10725" t="s">
        <v>153</v>
      </c>
      <c r="Q10725" t="str">
        <f t="shared" si="1172"/>
        <v>2018</v>
      </c>
      <c r="R10725" t="str">
        <f t="shared" si="1173"/>
        <v>August</v>
      </c>
      <c r="S10725" t="s">
        <v>650</v>
      </c>
      <c r="T10725" t="s">
        <v>76</v>
      </c>
    </row>
    <row r="10726" spans="1:20" x14ac:dyDescent="0.3">
      <c r="A10726" t="s">
        <v>13967</v>
      </c>
      <c r="B10726" t="s">
        <v>2290</v>
      </c>
      <c r="C10726">
        <v>4.3</v>
      </c>
      <c r="D10726">
        <f t="shared" si="1174"/>
        <v>5</v>
      </c>
      <c r="E10726">
        <v>332083</v>
      </c>
      <c r="F10726" t="s">
        <v>1614</v>
      </c>
      <c r="G10726">
        <f t="shared" si="1169"/>
        <v>6300000</v>
      </c>
      <c r="H10726" s="3" t="s">
        <v>79</v>
      </c>
      <c r="I10726" t="str">
        <f t="shared" si="1170"/>
        <v>10000000+</v>
      </c>
      <c r="J10726" s="1">
        <f t="shared" si="1171"/>
        <v>10000000</v>
      </c>
      <c r="K10726" t="s">
        <v>17</v>
      </c>
      <c r="L10726" s="2">
        <v>0</v>
      </c>
      <c r="M10726" s="1">
        <f t="shared" si="1175"/>
        <v>0</v>
      </c>
      <c r="N10726" t="s">
        <v>18</v>
      </c>
      <c r="O10726" t="s">
        <v>2291</v>
      </c>
      <c r="P10726" t="s">
        <v>2295</v>
      </c>
      <c r="Q10726" t="str">
        <f t="shared" si="1172"/>
        <v>2018</v>
      </c>
      <c r="R10726" t="str">
        <f t="shared" si="1173"/>
        <v>April</v>
      </c>
      <c r="S10726" t="s">
        <v>13968</v>
      </c>
      <c r="T10726" t="s">
        <v>76</v>
      </c>
    </row>
    <row r="10727" spans="1:20" x14ac:dyDescent="0.3">
      <c r="A10727" t="s">
        <v>3447</v>
      </c>
      <c r="B10727" t="s">
        <v>3213</v>
      </c>
      <c r="C10727">
        <v>4.5</v>
      </c>
      <c r="D10727">
        <f t="shared" si="1174"/>
        <v>5</v>
      </c>
      <c r="E10727">
        <v>410</v>
      </c>
      <c r="F10727" t="s">
        <v>2074</v>
      </c>
      <c r="G10727">
        <f t="shared" si="1169"/>
        <v>60000000</v>
      </c>
      <c r="H10727" s="3" t="s">
        <v>49</v>
      </c>
      <c r="I10727" t="str">
        <f t="shared" si="1170"/>
        <v>50000+</v>
      </c>
      <c r="J10727" s="1">
        <f t="shared" si="1171"/>
        <v>50000</v>
      </c>
      <c r="K10727" t="s">
        <v>17</v>
      </c>
      <c r="L10727" s="2">
        <v>0</v>
      </c>
      <c r="M10727" s="1">
        <f t="shared" si="1175"/>
        <v>0</v>
      </c>
      <c r="N10727" t="s">
        <v>18</v>
      </c>
      <c r="O10727" t="s">
        <v>3215</v>
      </c>
      <c r="P10727" t="s">
        <v>3448</v>
      </c>
      <c r="Q10727" t="str">
        <f t="shared" si="1172"/>
        <v>2018</v>
      </c>
      <c r="R10727" t="str">
        <f t="shared" si="1173"/>
        <v>March</v>
      </c>
      <c r="S10727" t="s">
        <v>3449</v>
      </c>
      <c r="T10727" t="s">
        <v>46</v>
      </c>
    </row>
    <row r="10728" spans="1:20" x14ac:dyDescent="0.3">
      <c r="A10728" t="s">
        <v>13969</v>
      </c>
      <c r="B10728" t="s">
        <v>2910</v>
      </c>
      <c r="C10728">
        <v>3.9</v>
      </c>
      <c r="D10728">
        <f t="shared" si="1174"/>
        <v>4</v>
      </c>
      <c r="E10728">
        <v>121321</v>
      </c>
      <c r="F10728" t="s">
        <v>644</v>
      </c>
      <c r="G10728">
        <f t="shared" si="1169"/>
        <v>46000000</v>
      </c>
      <c r="H10728" s="3" t="s">
        <v>31</v>
      </c>
      <c r="I10728" t="str">
        <f t="shared" si="1170"/>
        <v>5000000+</v>
      </c>
      <c r="J10728" s="1">
        <f t="shared" si="1171"/>
        <v>5000000</v>
      </c>
      <c r="K10728" t="s">
        <v>17</v>
      </c>
      <c r="L10728" s="2">
        <v>0</v>
      </c>
      <c r="M10728" s="1">
        <f t="shared" si="1175"/>
        <v>0</v>
      </c>
      <c r="N10728" t="s">
        <v>18</v>
      </c>
      <c r="O10728" t="s">
        <v>1445</v>
      </c>
      <c r="P10728" t="s">
        <v>5372</v>
      </c>
      <c r="Q10728" t="str">
        <f t="shared" si="1172"/>
        <v>2016</v>
      </c>
      <c r="R10728" t="str">
        <f t="shared" si="1173"/>
        <v>October</v>
      </c>
      <c r="S10728">
        <v>8.6999999999999993</v>
      </c>
      <c r="T10728" t="s">
        <v>22</v>
      </c>
    </row>
    <row r="10729" spans="1:20" x14ac:dyDescent="0.3">
      <c r="A10729" t="s">
        <v>13970</v>
      </c>
      <c r="B10729" t="s">
        <v>4390</v>
      </c>
      <c r="C10729">
        <v>4.3</v>
      </c>
      <c r="D10729">
        <f t="shared" si="1174"/>
        <v>5</v>
      </c>
      <c r="E10729">
        <v>3268</v>
      </c>
      <c r="F10729" t="s">
        <v>13971</v>
      </c>
      <c r="G10729">
        <f t="shared" si="1169"/>
        <v>467000</v>
      </c>
      <c r="H10729" s="3" t="s">
        <v>43</v>
      </c>
      <c r="I10729" t="str">
        <f t="shared" si="1170"/>
        <v>100000+</v>
      </c>
      <c r="J10729" s="1">
        <f t="shared" si="1171"/>
        <v>100000</v>
      </c>
      <c r="K10729" t="s">
        <v>17</v>
      </c>
      <c r="L10729" s="2">
        <v>0</v>
      </c>
      <c r="M10729" s="1">
        <f t="shared" si="1175"/>
        <v>0</v>
      </c>
      <c r="N10729" t="s">
        <v>18</v>
      </c>
      <c r="O10729" t="s">
        <v>4391</v>
      </c>
      <c r="P10729" t="s">
        <v>5430</v>
      </c>
      <c r="Q10729" t="str">
        <f t="shared" si="1172"/>
        <v>2017</v>
      </c>
      <c r="R10729" t="str">
        <f t="shared" si="1173"/>
        <v>December</v>
      </c>
      <c r="S10729">
        <v>6.6</v>
      </c>
      <c r="T10729" t="s">
        <v>913</v>
      </c>
    </row>
    <row r="10730" spans="1:20" x14ac:dyDescent="0.3">
      <c r="A10730" t="s">
        <v>13972</v>
      </c>
      <c r="B10730" t="s">
        <v>4573</v>
      </c>
      <c r="C10730">
        <v>3.5</v>
      </c>
      <c r="D10730">
        <f t="shared" si="1174"/>
        <v>4</v>
      </c>
      <c r="E10730">
        <v>178</v>
      </c>
      <c r="F10730" t="s">
        <v>1001</v>
      </c>
      <c r="G10730">
        <f t="shared" si="1169"/>
        <v>1400000</v>
      </c>
      <c r="H10730" s="3" t="s">
        <v>16</v>
      </c>
      <c r="I10730" t="str">
        <f t="shared" si="1170"/>
        <v>10000+</v>
      </c>
      <c r="J10730" s="1">
        <f t="shared" si="1171"/>
        <v>10000</v>
      </c>
      <c r="K10730" t="s">
        <v>17</v>
      </c>
      <c r="L10730" s="2">
        <v>0</v>
      </c>
      <c r="M10730" s="1">
        <f t="shared" si="1175"/>
        <v>0</v>
      </c>
      <c r="N10730" t="s">
        <v>18</v>
      </c>
      <c r="O10730" t="s">
        <v>4574</v>
      </c>
      <c r="P10730" t="s">
        <v>13973</v>
      </c>
      <c r="Q10730" t="str">
        <f t="shared" si="1172"/>
        <v>2015</v>
      </c>
      <c r="R10730" t="str">
        <f t="shared" si="1173"/>
        <v>December</v>
      </c>
      <c r="S10730">
        <v>1</v>
      </c>
      <c r="T10730" t="s">
        <v>389</v>
      </c>
    </row>
    <row r="10731" spans="1:20" x14ac:dyDescent="0.3">
      <c r="A10731" t="s">
        <v>13974</v>
      </c>
      <c r="B10731" t="s">
        <v>730</v>
      </c>
      <c r="C10731">
        <v>3.5</v>
      </c>
      <c r="D10731">
        <f t="shared" si="1174"/>
        <v>4</v>
      </c>
      <c r="E10731">
        <v>0</v>
      </c>
      <c r="F10731" t="s">
        <v>364</v>
      </c>
      <c r="G10731">
        <f t="shared" si="1169"/>
        <v>22000000</v>
      </c>
      <c r="H10731" s="3" t="s">
        <v>942</v>
      </c>
      <c r="I10731" t="str">
        <f t="shared" si="1170"/>
        <v>100+</v>
      </c>
      <c r="J10731" s="1">
        <f t="shared" si="1171"/>
        <v>100</v>
      </c>
      <c r="K10731" t="s">
        <v>17</v>
      </c>
      <c r="L10731" s="2">
        <v>0</v>
      </c>
      <c r="M10731" s="1">
        <f t="shared" si="1175"/>
        <v>0</v>
      </c>
      <c r="N10731" t="s">
        <v>37</v>
      </c>
      <c r="O10731" t="s">
        <v>731</v>
      </c>
      <c r="P10731" t="s">
        <v>1665</v>
      </c>
      <c r="Q10731" t="str">
        <f t="shared" si="1172"/>
        <v>2017</v>
      </c>
      <c r="R10731" t="str">
        <f t="shared" si="1173"/>
        <v>December</v>
      </c>
      <c r="S10731" t="s">
        <v>9648</v>
      </c>
      <c r="T10731" t="s">
        <v>71</v>
      </c>
    </row>
    <row r="10732" spans="1:20" x14ac:dyDescent="0.3">
      <c r="A10732" t="s">
        <v>13975</v>
      </c>
      <c r="B10732" t="s">
        <v>2910</v>
      </c>
      <c r="C10732">
        <v>3.5</v>
      </c>
      <c r="D10732">
        <f t="shared" si="1174"/>
        <v>4</v>
      </c>
      <c r="E10732">
        <v>17</v>
      </c>
      <c r="F10732" t="s">
        <v>13976</v>
      </c>
      <c r="G10732">
        <f t="shared" si="1169"/>
        <v>157000</v>
      </c>
      <c r="H10732" s="3" t="s">
        <v>942</v>
      </c>
      <c r="I10732" t="str">
        <f t="shared" si="1170"/>
        <v>100+</v>
      </c>
      <c r="J10732" s="1">
        <f t="shared" si="1171"/>
        <v>100</v>
      </c>
      <c r="K10732" t="s">
        <v>596</v>
      </c>
      <c r="L10732" s="2" t="s">
        <v>3134</v>
      </c>
      <c r="M10732" s="1">
        <f t="shared" si="1175"/>
        <v>0.99</v>
      </c>
      <c r="N10732" t="s">
        <v>375</v>
      </c>
      <c r="O10732" t="s">
        <v>1445</v>
      </c>
      <c r="P10732" t="s">
        <v>13977</v>
      </c>
      <c r="Q10732" t="str">
        <f t="shared" si="1172"/>
        <v>2015</v>
      </c>
      <c r="R10732" t="str">
        <f t="shared" si="1173"/>
        <v>November</v>
      </c>
      <c r="S10732">
        <v>1.2</v>
      </c>
      <c r="T10732" t="s">
        <v>465</v>
      </c>
    </row>
    <row r="10733" spans="1:20" x14ac:dyDescent="0.3">
      <c r="A10733" t="s">
        <v>13978</v>
      </c>
      <c r="B10733" t="s">
        <v>505</v>
      </c>
      <c r="C10733">
        <v>3.5</v>
      </c>
      <c r="D10733">
        <f t="shared" si="1174"/>
        <v>4</v>
      </c>
      <c r="E10733">
        <v>0</v>
      </c>
      <c r="F10733" t="s">
        <v>352</v>
      </c>
      <c r="G10733">
        <f t="shared" si="1169"/>
        <v>2600000</v>
      </c>
      <c r="H10733" s="3" t="s">
        <v>942</v>
      </c>
      <c r="I10733" t="str">
        <f t="shared" si="1170"/>
        <v>100+</v>
      </c>
      <c r="J10733" s="1">
        <f t="shared" si="1171"/>
        <v>100</v>
      </c>
      <c r="K10733" t="s">
        <v>17</v>
      </c>
      <c r="L10733" s="2">
        <v>0</v>
      </c>
      <c r="M10733" s="1">
        <f t="shared" si="1175"/>
        <v>0</v>
      </c>
      <c r="N10733" t="s">
        <v>18</v>
      </c>
      <c r="O10733" t="s">
        <v>506</v>
      </c>
      <c r="P10733" t="s">
        <v>1699</v>
      </c>
      <c r="Q10733" t="str">
        <f t="shared" si="1172"/>
        <v>2018</v>
      </c>
      <c r="R10733" t="str">
        <f t="shared" si="1173"/>
        <v>May</v>
      </c>
      <c r="S10733">
        <v>1</v>
      </c>
      <c r="T10733" t="s">
        <v>22</v>
      </c>
    </row>
    <row r="10734" spans="1:20" x14ac:dyDescent="0.3">
      <c r="A10734" t="s">
        <v>13979</v>
      </c>
      <c r="B10734" t="s">
        <v>5201</v>
      </c>
      <c r="C10734">
        <v>4</v>
      </c>
      <c r="D10734">
        <f t="shared" si="1174"/>
        <v>4</v>
      </c>
      <c r="E10734">
        <v>3</v>
      </c>
      <c r="F10734" t="s">
        <v>903</v>
      </c>
      <c r="G10734">
        <f t="shared" si="1169"/>
        <v>44000000</v>
      </c>
      <c r="H10734" s="3" t="s">
        <v>719</v>
      </c>
      <c r="I10734" t="str">
        <f t="shared" si="1170"/>
        <v>1000+</v>
      </c>
      <c r="J10734" s="1">
        <f t="shared" si="1171"/>
        <v>1000</v>
      </c>
      <c r="K10734" t="s">
        <v>17</v>
      </c>
      <c r="L10734" s="2">
        <v>0</v>
      </c>
      <c r="M10734" s="1">
        <f t="shared" si="1175"/>
        <v>0</v>
      </c>
      <c r="N10734" t="s">
        <v>18</v>
      </c>
      <c r="O10734" t="s">
        <v>5202</v>
      </c>
      <c r="P10734" t="s">
        <v>371</v>
      </c>
      <c r="Q10734" t="str">
        <f t="shared" si="1172"/>
        <v>2018</v>
      </c>
      <c r="R10734" t="str">
        <f t="shared" si="1173"/>
        <v>July</v>
      </c>
      <c r="S10734" t="s">
        <v>2997</v>
      </c>
      <c r="T10734" t="s">
        <v>76</v>
      </c>
    </row>
    <row r="10735" spans="1:20" x14ac:dyDescent="0.3">
      <c r="A10735" t="s">
        <v>13980</v>
      </c>
      <c r="B10735" t="s">
        <v>2519</v>
      </c>
      <c r="C10735">
        <v>3.8</v>
      </c>
      <c r="D10735">
        <f t="shared" si="1174"/>
        <v>4</v>
      </c>
      <c r="E10735">
        <v>196</v>
      </c>
      <c r="F10735" t="s">
        <v>142</v>
      </c>
      <c r="G10735">
        <f t="shared" si="1169"/>
        <v>11000000</v>
      </c>
      <c r="H10735" s="3" t="s">
        <v>90</v>
      </c>
      <c r="I10735" t="str">
        <f t="shared" si="1170"/>
        <v>5000+</v>
      </c>
      <c r="J10735" s="1">
        <f t="shared" si="1171"/>
        <v>5000</v>
      </c>
      <c r="K10735" t="s">
        <v>17</v>
      </c>
      <c r="L10735" s="2">
        <v>0</v>
      </c>
      <c r="M10735" s="1">
        <f t="shared" si="1175"/>
        <v>0</v>
      </c>
      <c r="N10735" t="s">
        <v>18</v>
      </c>
      <c r="O10735" t="s">
        <v>2588</v>
      </c>
      <c r="P10735" t="s">
        <v>11446</v>
      </c>
      <c r="Q10735" t="str">
        <f t="shared" si="1172"/>
        <v>2014</v>
      </c>
      <c r="R10735" t="str">
        <f t="shared" si="1173"/>
        <v>November</v>
      </c>
      <c r="S10735">
        <v>2.1</v>
      </c>
      <c r="T10735" t="s">
        <v>211</v>
      </c>
    </row>
    <row r="10736" spans="1:20" x14ac:dyDescent="0.3">
      <c r="A10736" t="s">
        <v>13981</v>
      </c>
      <c r="B10736" t="s">
        <v>730</v>
      </c>
      <c r="C10736">
        <v>3.6</v>
      </c>
      <c r="D10736">
        <f t="shared" si="1174"/>
        <v>4</v>
      </c>
      <c r="E10736">
        <v>9894</v>
      </c>
      <c r="F10736" t="s">
        <v>99</v>
      </c>
      <c r="G10736">
        <f t="shared" si="1169"/>
        <v>39000000</v>
      </c>
      <c r="H10736" s="3" t="s">
        <v>25</v>
      </c>
      <c r="I10736" t="str">
        <f t="shared" si="1170"/>
        <v>500000+</v>
      </c>
      <c r="J10736" s="1">
        <f t="shared" si="1171"/>
        <v>500000</v>
      </c>
      <c r="K10736" t="s">
        <v>17</v>
      </c>
      <c r="L10736" s="2">
        <v>0</v>
      </c>
      <c r="M10736" s="1">
        <f t="shared" si="1175"/>
        <v>0</v>
      </c>
      <c r="N10736" t="s">
        <v>18</v>
      </c>
      <c r="O10736" t="s">
        <v>731</v>
      </c>
      <c r="P10736" t="s">
        <v>192</v>
      </c>
      <c r="Q10736" t="str">
        <f t="shared" si="1172"/>
        <v>2018</v>
      </c>
      <c r="R10736" t="str">
        <f t="shared" si="1173"/>
        <v>July</v>
      </c>
      <c r="S10736" t="s">
        <v>13982</v>
      </c>
      <c r="T10736" t="s">
        <v>71</v>
      </c>
    </row>
    <row r="10737" spans="1:20" x14ac:dyDescent="0.3">
      <c r="A10737" t="s">
        <v>13983</v>
      </c>
      <c r="B10737" t="s">
        <v>3906</v>
      </c>
      <c r="C10737">
        <v>4.3</v>
      </c>
      <c r="D10737">
        <f t="shared" si="1174"/>
        <v>5</v>
      </c>
      <c r="E10737">
        <v>316378</v>
      </c>
      <c r="F10737" t="s">
        <v>1130</v>
      </c>
      <c r="G10737">
        <f t="shared" si="1169"/>
        <v>4400000</v>
      </c>
      <c r="H10737" s="3" t="s">
        <v>79</v>
      </c>
      <c r="I10737" t="str">
        <f t="shared" si="1170"/>
        <v>10000000+</v>
      </c>
      <c r="J10737" s="1">
        <f t="shared" si="1171"/>
        <v>10000000</v>
      </c>
      <c r="K10737" t="s">
        <v>17</v>
      </c>
      <c r="L10737" s="2">
        <v>0</v>
      </c>
      <c r="M10737" s="1">
        <f t="shared" si="1175"/>
        <v>0</v>
      </c>
      <c r="N10737" t="s">
        <v>18</v>
      </c>
      <c r="O10737" t="s">
        <v>3907</v>
      </c>
      <c r="P10737" t="s">
        <v>5447</v>
      </c>
      <c r="Q10737" t="str">
        <f t="shared" si="1172"/>
        <v>2017</v>
      </c>
      <c r="R10737" t="str">
        <f t="shared" si="1173"/>
        <v>June</v>
      </c>
      <c r="S10737" t="s">
        <v>13984</v>
      </c>
      <c r="T10737" t="s">
        <v>51</v>
      </c>
    </row>
    <row r="10738" spans="1:20" x14ac:dyDescent="0.3">
      <c r="A10738" t="s">
        <v>13985</v>
      </c>
      <c r="B10738" t="s">
        <v>4390</v>
      </c>
      <c r="C10738">
        <v>4.2</v>
      </c>
      <c r="D10738">
        <f t="shared" si="1174"/>
        <v>5</v>
      </c>
      <c r="E10738">
        <v>8484</v>
      </c>
      <c r="F10738" t="s">
        <v>2424</v>
      </c>
      <c r="G10738">
        <f t="shared" si="1169"/>
        <v>1700000</v>
      </c>
      <c r="H10738" s="3" t="s">
        <v>56</v>
      </c>
      <c r="I10738" t="str">
        <f t="shared" si="1170"/>
        <v>1000000+</v>
      </c>
      <c r="J10738" s="1">
        <f t="shared" si="1171"/>
        <v>1000000</v>
      </c>
      <c r="K10738" t="s">
        <v>17</v>
      </c>
      <c r="L10738" s="2">
        <v>0</v>
      </c>
      <c r="M10738" s="1">
        <f t="shared" si="1175"/>
        <v>0</v>
      </c>
      <c r="N10738" t="s">
        <v>18</v>
      </c>
      <c r="O10738" t="s">
        <v>4391</v>
      </c>
      <c r="P10738" t="s">
        <v>1170</v>
      </c>
      <c r="Q10738" t="str">
        <f t="shared" si="1172"/>
        <v>2018</v>
      </c>
      <c r="R10738" t="str">
        <f t="shared" si="1173"/>
        <v>July</v>
      </c>
      <c r="S10738" t="s">
        <v>13986</v>
      </c>
      <c r="T10738" t="s">
        <v>267</v>
      </c>
    </row>
    <row r="10739" spans="1:20" x14ac:dyDescent="0.3">
      <c r="A10739" t="s">
        <v>13987</v>
      </c>
      <c r="B10739" t="s">
        <v>2377</v>
      </c>
      <c r="C10739">
        <v>5</v>
      </c>
      <c r="D10739">
        <f t="shared" si="1174"/>
        <v>5</v>
      </c>
      <c r="E10739">
        <v>32</v>
      </c>
      <c r="F10739" t="s">
        <v>184</v>
      </c>
      <c r="G10739">
        <f t="shared" si="1169"/>
        <v>7900000</v>
      </c>
      <c r="H10739" s="3" t="s">
        <v>719</v>
      </c>
      <c r="I10739" t="str">
        <f t="shared" si="1170"/>
        <v>1000+</v>
      </c>
      <c r="J10739" s="1">
        <f t="shared" si="1171"/>
        <v>1000</v>
      </c>
      <c r="K10739" t="s">
        <v>17</v>
      </c>
      <c r="L10739" s="2">
        <v>0</v>
      </c>
      <c r="M10739" s="1">
        <f t="shared" si="1175"/>
        <v>0</v>
      </c>
      <c r="N10739" t="s">
        <v>18</v>
      </c>
      <c r="O10739" t="s">
        <v>2378</v>
      </c>
      <c r="P10739" t="s">
        <v>6371</v>
      </c>
      <c r="Q10739" t="str">
        <f t="shared" si="1172"/>
        <v>2017</v>
      </c>
      <c r="R10739" t="str">
        <f t="shared" si="1173"/>
        <v>December</v>
      </c>
      <c r="S10739" t="s">
        <v>13988</v>
      </c>
      <c r="T10739" t="s">
        <v>46</v>
      </c>
    </row>
    <row r="10740" spans="1:20" x14ac:dyDescent="0.3">
      <c r="A10740" t="s">
        <v>13989</v>
      </c>
      <c r="B10740" t="s">
        <v>2910</v>
      </c>
      <c r="C10740">
        <v>3.4</v>
      </c>
      <c r="D10740">
        <f t="shared" si="1174"/>
        <v>4</v>
      </c>
      <c r="E10740">
        <v>16</v>
      </c>
      <c r="F10740" t="s">
        <v>171</v>
      </c>
      <c r="G10740">
        <f t="shared" si="1169"/>
        <v>1200000</v>
      </c>
      <c r="H10740" s="3" t="s">
        <v>1122</v>
      </c>
      <c r="I10740" t="str">
        <f t="shared" si="1170"/>
        <v>500+</v>
      </c>
      <c r="J10740" s="1">
        <f t="shared" si="1171"/>
        <v>500</v>
      </c>
      <c r="K10740" t="s">
        <v>17</v>
      </c>
      <c r="L10740" s="2">
        <v>0</v>
      </c>
      <c r="M10740" s="1">
        <f t="shared" si="1175"/>
        <v>0</v>
      </c>
      <c r="N10740" t="s">
        <v>18</v>
      </c>
      <c r="O10740" t="s">
        <v>1445</v>
      </c>
      <c r="P10740" t="s">
        <v>5382</v>
      </c>
      <c r="Q10740" t="str">
        <f t="shared" si="1172"/>
        <v>2016</v>
      </c>
      <c r="R10740" t="str">
        <f t="shared" si="1173"/>
        <v>March</v>
      </c>
      <c r="S10740">
        <v>1</v>
      </c>
      <c r="T10740" t="s">
        <v>22</v>
      </c>
    </row>
    <row r="10741" spans="1:20" x14ac:dyDescent="0.3">
      <c r="A10741" t="s">
        <v>13990</v>
      </c>
      <c r="B10741" t="s">
        <v>1680</v>
      </c>
      <c r="C10741">
        <v>3.5</v>
      </c>
      <c r="D10741">
        <f t="shared" si="1174"/>
        <v>4</v>
      </c>
      <c r="E10741">
        <v>1</v>
      </c>
      <c r="F10741" t="s">
        <v>1307</v>
      </c>
      <c r="G10741">
        <f t="shared" si="1169"/>
        <v>2000000</v>
      </c>
      <c r="H10741" s="3" t="s">
        <v>942</v>
      </c>
      <c r="I10741" t="str">
        <f t="shared" si="1170"/>
        <v>100+</v>
      </c>
      <c r="J10741" s="1">
        <f t="shared" si="1171"/>
        <v>100</v>
      </c>
      <c r="K10741" t="s">
        <v>17</v>
      </c>
      <c r="L10741" s="2">
        <v>0</v>
      </c>
      <c r="M10741" s="1">
        <f t="shared" si="1175"/>
        <v>0</v>
      </c>
      <c r="N10741" t="s">
        <v>18</v>
      </c>
      <c r="O10741" t="s">
        <v>1681</v>
      </c>
      <c r="P10741" t="s">
        <v>3644</v>
      </c>
      <c r="Q10741" t="str">
        <f t="shared" si="1172"/>
        <v>2018</v>
      </c>
      <c r="R10741" t="str">
        <f t="shared" si="1173"/>
        <v>January</v>
      </c>
      <c r="S10741" t="s">
        <v>7087</v>
      </c>
      <c r="T10741" t="s">
        <v>535</v>
      </c>
    </row>
    <row r="10742" spans="1:20" x14ac:dyDescent="0.3">
      <c r="A10742" t="s">
        <v>13991</v>
      </c>
      <c r="B10742" t="s">
        <v>1680</v>
      </c>
      <c r="C10742">
        <v>3.5</v>
      </c>
      <c r="D10742">
        <f t="shared" si="1174"/>
        <v>4</v>
      </c>
      <c r="E10742">
        <v>1</v>
      </c>
      <c r="F10742" t="s">
        <v>1035</v>
      </c>
      <c r="G10742">
        <f t="shared" si="1169"/>
        <v>5800000</v>
      </c>
      <c r="H10742" s="3" t="s">
        <v>1178</v>
      </c>
      <c r="I10742" t="str">
        <f t="shared" si="1170"/>
        <v>1+</v>
      </c>
      <c r="J10742" s="1">
        <f t="shared" si="1171"/>
        <v>1</v>
      </c>
      <c r="K10742" t="s">
        <v>17</v>
      </c>
      <c r="L10742" s="2">
        <v>0</v>
      </c>
      <c r="M10742" s="1">
        <f t="shared" si="1175"/>
        <v>0</v>
      </c>
      <c r="N10742" t="s">
        <v>18</v>
      </c>
      <c r="O10742" t="s">
        <v>1681</v>
      </c>
      <c r="P10742" t="s">
        <v>248</v>
      </c>
      <c r="Q10742" t="str">
        <f t="shared" si="1172"/>
        <v>2018</v>
      </c>
      <c r="R10742" t="str">
        <f t="shared" si="1173"/>
        <v>July</v>
      </c>
      <c r="S10742" t="s">
        <v>1198</v>
      </c>
      <c r="T10742" t="s">
        <v>245</v>
      </c>
    </row>
    <row r="10743" spans="1:20" x14ac:dyDescent="0.3">
      <c r="A10743" t="s">
        <v>13992</v>
      </c>
      <c r="B10743" t="s">
        <v>4390</v>
      </c>
      <c r="C10743">
        <v>3.5</v>
      </c>
      <c r="D10743">
        <f t="shared" si="1174"/>
        <v>4</v>
      </c>
      <c r="E10743">
        <v>9</v>
      </c>
      <c r="F10743" t="s">
        <v>809</v>
      </c>
      <c r="G10743">
        <f t="shared" si="1169"/>
        <v>61000000</v>
      </c>
      <c r="H10743" s="3" t="s">
        <v>719</v>
      </c>
      <c r="I10743" t="str">
        <f t="shared" si="1170"/>
        <v>1000+</v>
      </c>
      <c r="J10743" s="1">
        <f t="shared" si="1171"/>
        <v>1000</v>
      </c>
      <c r="K10743" t="s">
        <v>17</v>
      </c>
      <c r="L10743" s="2">
        <v>0</v>
      </c>
      <c r="M10743" s="1">
        <f t="shared" si="1175"/>
        <v>0</v>
      </c>
      <c r="N10743" t="s">
        <v>18</v>
      </c>
      <c r="O10743" t="s">
        <v>4391</v>
      </c>
      <c r="P10743" t="s">
        <v>140</v>
      </c>
      <c r="Q10743" t="str">
        <f t="shared" si="1172"/>
        <v>2018</v>
      </c>
      <c r="R10743" t="str">
        <f t="shared" si="1173"/>
        <v>May</v>
      </c>
      <c r="S10743">
        <v>1.9</v>
      </c>
      <c r="T10743" t="s">
        <v>22</v>
      </c>
    </row>
    <row r="10744" spans="1:20" x14ac:dyDescent="0.3">
      <c r="A10744" t="s">
        <v>13993</v>
      </c>
      <c r="B10744" t="s">
        <v>4573</v>
      </c>
      <c r="C10744">
        <v>3.5</v>
      </c>
      <c r="D10744">
        <f t="shared" si="1174"/>
        <v>4</v>
      </c>
      <c r="E10744">
        <v>96</v>
      </c>
      <c r="F10744" t="s">
        <v>1040</v>
      </c>
      <c r="G10744">
        <f t="shared" si="1169"/>
        <v>3800000</v>
      </c>
      <c r="H10744" s="3" t="s">
        <v>90</v>
      </c>
      <c r="I10744" t="str">
        <f t="shared" si="1170"/>
        <v>5000+</v>
      </c>
      <c r="J10744" s="1">
        <f t="shared" si="1171"/>
        <v>5000</v>
      </c>
      <c r="K10744" t="s">
        <v>17</v>
      </c>
      <c r="L10744" s="2">
        <v>0</v>
      </c>
      <c r="M10744" s="1">
        <f t="shared" si="1175"/>
        <v>0</v>
      </c>
      <c r="N10744" t="s">
        <v>18</v>
      </c>
      <c r="O10744" t="s">
        <v>4574</v>
      </c>
      <c r="P10744" t="s">
        <v>13994</v>
      </c>
      <c r="Q10744" t="str">
        <f t="shared" si="1172"/>
        <v>2015</v>
      </c>
      <c r="R10744" t="str">
        <f t="shared" si="1173"/>
        <v>November</v>
      </c>
      <c r="S10744">
        <v>2</v>
      </c>
      <c r="T10744" t="s">
        <v>40</v>
      </c>
    </row>
    <row r="10745" spans="1:20" x14ac:dyDescent="0.3">
      <c r="A10745" t="s">
        <v>13995</v>
      </c>
      <c r="B10745" t="s">
        <v>730</v>
      </c>
      <c r="C10745">
        <v>3.5</v>
      </c>
      <c r="D10745">
        <f t="shared" si="1174"/>
        <v>4</v>
      </c>
      <c r="E10745">
        <v>0</v>
      </c>
      <c r="F10745" t="s">
        <v>701</v>
      </c>
      <c r="G10745">
        <f t="shared" si="1169"/>
        <v>3300000</v>
      </c>
      <c r="H10745" s="3" t="s">
        <v>1147</v>
      </c>
      <c r="I10745" t="str">
        <f t="shared" si="1170"/>
        <v>10+</v>
      </c>
      <c r="J10745" s="1">
        <f t="shared" si="1171"/>
        <v>10</v>
      </c>
      <c r="K10745" t="s">
        <v>17</v>
      </c>
      <c r="L10745" s="2">
        <v>0</v>
      </c>
      <c r="M10745" s="1">
        <f t="shared" si="1175"/>
        <v>0</v>
      </c>
      <c r="N10745" t="s">
        <v>37</v>
      </c>
      <c r="O10745" t="s">
        <v>731</v>
      </c>
      <c r="P10745" t="s">
        <v>5634</v>
      </c>
      <c r="Q10745" t="str">
        <f t="shared" si="1172"/>
        <v>2017</v>
      </c>
      <c r="R10745" t="str">
        <f t="shared" si="1173"/>
        <v>November</v>
      </c>
      <c r="S10745" t="s">
        <v>33</v>
      </c>
      <c r="T10745" t="s">
        <v>40</v>
      </c>
    </row>
    <row r="10746" spans="1:20" x14ac:dyDescent="0.3">
      <c r="A10746" t="s">
        <v>13996</v>
      </c>
      <c r="B10746" t="s">
        <v>2519</v>
      </c>
      <c r="C10746">
        <v>3.7</v>
      </c>
      <c r="D10746">
        <f t="shared" si="1174"/>
        <v>4</v>
      </c>
      <c r="E10746">
        <v>38</v>
      </c>
      <c r="F10746" t="s">
        <v>55</v>
      </c>
      <c r="G10746">
        <f t="shared" si="1169"/>
        <v>29000000</v>
      </c>
      <c r="H10746" s="3" t="s">
        <v>719</v>
      </c>
      <c r="I10746" t="str">
        <f t="shared" si="1170"/>
        <v>1000+</v>
      </c>
      <c r="J10746" s="1">
        <f t="shared" si="1171"/>
        <v>1000</v>
      </c>
      <c r="K10746" t="s">
        <v>17</v>
      </c>
      <c r="L10746" s="2">
        <v>0</v>
      </c>
      <c r="M10746" s="1">
        <f t="shared" si="1175"/>
        <v>0</v>
      </c>
      <c r="N10746" t="s">
        <v>18</v>
      </c>
      <c r="O10746" t="s">
        <v>2523</v>
      </c>
      <c r="P10746" t="s">
        <v>6799</v>
      </c>
      <c r="Q10746" t="str">
        <f t="shared" si="1172"/>
        <v>2016</v>
      </c>
      <c r="R10746" t="str">
        <f t="shared" si="1173"/>
        <v>June</v>
      </c>
      <c r="S10746">
        <v>1.1200000000000001</v>
      </c>
      <c r="T10746" t="s">
        <v>4059</v>
      </c>
    </row>
    <row r="10747" spans="1:20" x14ac:dyDescent="0.3">
      <c r="A10747" t="s">
        <v>13997</v>
      </c>
      <c r="B10747" t="s">
        <v>4390</v>
      </c>
      <c r="C10747">
        <v>4.2</v>
      </c>
      <c r="D10747">
        <f t="shared" si="1174"/>
        <v>5</v>
      </c>
      <c r="E10747">
        <v>2531</v>
      </c>
      <c r="F10747" t="s">
        <v>701</v>
      </c>
      <c r="G10747">
        <f t="shared" si="1169"/>
        <v>3300000</v>
      </c>
      <c r="H10747" s="3" t="s">
        <v>43</v>
      </c>
      <c r="I10747" t="str">
        <f t="shared" si="1170"/>
        <v>100000+</v>
      </c>
      <c r="J10747" s="1">
        <f t="shared" si="1171"/>
        <v>100000</v>
      </c>
      <c r="K10747" t="s">
        <v>17</v>
      </c>
      <c r="L10747" s="2">
        <v>0</v>
      </c>
      <c r="M10747" s="1">
        <f t="shared" si="1175"/>
        <v>0</v>
      </c>
      <c r="N10747" t="s">
        <v>18</v>
      </c>
      <c r="O10747" t="s">
        <v>4391</v>
      </c>
      <c r="P10747" t="s">
        <v>7382</v>
      </c>
      <c r="Q10747" t="str">
        <f t="shared" si="1172"/>
        <v>2017</v>
      </c>
      <c r="R10747" t="str">
        <f t="shared" si="1173"/>
        <v>July</v>
      </c>
      <c r="S10747" t="s">
        <v>33</v>
      </c>
      <c r="T10747" t="s">
        <v>267</v>
      </c>
    </row>
    <row r="10748" spans="1:20" x14ac:dyDescent="0.3">
      <c r="A10748" t="s">
        <v>13998</v>
      </c>
      <c r="B10748" t="s">
        <v>2910</v>
      </c>
      <c r="C10748">
        <v>3.5</v>
      </c>
      <c r="D10748">
        <f t="shared" si="1174"/>
        <v>4</v>
      </c>
      <c r="E10748">
        <v>24</v>
      </c>
      <c r="F10748" t="s">
        <v>13999</v>
      </c>
      <c r="G10748">
        <f t="shared" si="1169"/>
        <v>44000</v>
      </c>
      <c r="H10748" s="3" t="s">
        <v>719</v>
      </c>
      <c r="I10748" t="str">
        <f t="shared" si="1170"/>
        <v>1000+</v>
      </c>
      <c r="J10748" s="1">
        <f t="shared" si="1171"/>
        <v>1000</v>
      </c>
      <c r="K10748" t="s">
        <v>17</v>
      </c>
      <c r="L10748" s="2">
        <v>0</v>
      </c>
      <c r="M10748" s="1">
        <f t="shared" si="1175"/>
        <v>0</v>
      </c>
      <c r="N10748" t="s">
        <v>18</v>
      </c>
      <c r="O10748" t="s">
        <v>1216</v>
      </c>
      <c r="P10748" t="s">
        <v>14000</v>
      </c>
      <c r="Q10748" t="str">
        <f t="shared" si="1172"/>
        <v>2012</v>
      </c>
      <c r="R10748" t="str">
        <f t="shared" si="1173"/>
        <v>June</v>
      </c>
      <c r="S10748">
        <v>1</v>
      </c>
      <c r="T10748" t="s">
        <v>389</v>
      </c>
    </row>
    <row r="10749" spans="1:20" x14ac:dyDescent="0.3">
      <c r="A10749" t="s">
        <v>14001</v>
      </c>
      <c r="B10749" t="s">
        <v>1680</v>
      </c>
      <c r="C10749">
        <v>3.6</v>
      </c>
      <c r="D10749">
        <f t="shared" si="1174"/>
        <v>4</v>
      </c>
      <c r="E10749">
        <v>48</v>
      </c>
      <c r="F10749" t="s">
        <v>178</v>
      </c>
      <c r="G10749">
        <f t="shared" si="1169"/>
        <v>26000000</v>
      </c>
      <c r="H10749" s="3" t="s">
        <v>90</v>
      </c>
      <c r="I10749" t="str">
        <f t="shared" si="1170"/>
        <v>5000+</v>
      </c>
      <c r="J10749" s="1">
        <f t="shared" si="1171"/>
        <v>5000</v>
      </c>
      <c r="K10749" t="s">
        <v>17</v>
      </c>
      <c r="L10749" s="2">
        <v>0</v>
      </c>
      <c r="M10749" s="1">
        <f t="shared" si="1175"/>
        <v>0</v>
      </c>
      <c r="N10749" t="s">
        <v>18</v>
      </c>
      <c r="O10749" t="s">
        <v>1681</v>
      </c>
      <c r="P10749" t="s">
        <v>345</v>
      </c>
      <c r="Q10749" t="str">
        <f t="shared" si="1172"/>
        <v>2018</v>
      </c>
      <c r="R10749" t="str">
        <f t="shared" si="1173"/>
        <v>April</v>
      </c>
      <c r="S10749" t="s">
        <v>14002</v>
      </c>
      <c r="T10749" t="s">
        <v>22</v>
      </c>
    </row>
    <row r="10750" spans="1:20" x14ac:dyDescent="0.3">
      <c r="A10750" t="s">
        <v>3884</v>
      </c>
      <c r="B10750" t="s">
        <v>3748</v>
      </c>
      <c r="C10750">
        <v>4.5</v>
      </c>
      <c r="D10750">
        <f t="shared" si="1174"/>
        <v>5</v>
      </c>
      <c r="E10750">
        <v>33599</v>
      </c>
      <c r="F10750" t="s">
        <v>73</v>
      </c>
      <c r="G10750">
        <f t="shared" si="1169"/>
        <v>12000000</v>
      </c>
      <c r="H10750" s="3" t="s">
        <v>56</v>
      </c>
      <c r="I10750" t="str">
        <f t="shared" si="1170"/>
        <v>1000000+</v>
      </c>
      <c r="J10750" s="1">
        <f t="shared" si="1171"/>
        <v>1000000</v>
      </c>
      <c r="K10750" t="s">
        <v>17</v>
      </c>
      <c r="L10750" s="2">
        <v>0</v>
      </c>
      <c r="M10750" s="1">
        <f t="shared" si="1175"/>
        <v>0</v>
      </c>
      <c r="N10750" t="s">
        <v>18</v>
      </c>
      <c r="O10750" t="s">
        <v>3749</v>
      </c>
      <c r="P10750" t="s">
        <v>103</v>
      </c>
      <c r="Q10750" t="str">
        <f t="shared" si="1172"/>
        <v>2018</v>
      </c>
      <c r="R10750" t="str">
        <f t="shared" si="1173"/>
        <v>July</v>
      </c>
      <c r="S10750">
        <v>3.9</v>
      </c>
      <c r="T10750" t="s">
        <v>46</v>
      </c>
    </row>
    <row r="10751" spans="1:20" x14ac:dyDescent="0.3">
      <c r="A10751" t="s">
        <v>14003</v>
      </c>
      <c r="B10751" t="s">
        <v>505</v>
      </c>
      <c r="C10751">
        <v>4.2</v>
      </c>
      <c r="D10751">
        <f t="shared" si="1174"/>
        <v>5</v>
      </c>
      <c r="E10751">
        <v>123</v>
      </c>
      <c r="F10751" t="s">
        <v>701</v>
      </c>
      <c r="G10751">
        <f t="shared" ref="G10751:G10814" si="1176">IF(RIGHT(F10751,1)="M",LEFT(F10751,LEN(F10751)-1)*1000000,IF(RIGHT(F10751,1)="K",LEFT(F10751,LEN(F10751)-1)*1000, 1000))</f>
        <v>3300000</v>
      </c>
      <c r="H10751" s="3" t="s">
        <v>16</v>
      </c>
      <c r="I10751" t="str">
        <f t="shared" ref="I10751:I10814" si="1177">SUBSTITUTE(H10751,",","")</f>
        <v>10000+</v>
      </c>
      <c r="J10751" s="1">
        <f t="shared" ref="J10751:J10814" si="1178">VALUE(LEFT(I10751,LEN(I10751)-1))</f>
        <v>10000</v>
      </c>
      <c r="K10751" t="s">
        <v>17</v>
      </c>
      <c r="L10751" s="2">
        <v>0</v>
      </c>
      <c r="M10751" s="1">
        <f t="shared" si="1175"/>
        <v>0</v>
      </c>
      <c r="N10751" t="s">
        <v>18</v>
      </c>
      <c r="O10751" t="s">
        <v>506</v>
      </c>
      <c r="P10751" t="s">
        <v>6103</v>
      </c>
      <c r="Q10751" t="str">
        <f t="shared" ref="Q10751:Q10814" si="1179">RIGHT(P10751,4)</f>
        <v>2018</v>
      </c>
      <c r="R10751" t="str">
        <f t="shared" ref="R10751:R10814" si="1180">LEFT(P10751,FIND(" ",P10751)-1)</f>
        <v>April</v>
      </c>
      <c r="S10751">
        <v>3.5</v>
      </c>
      <c r="T10751" t="s">
        <v>51</v>
      </c>
    </row>
    <row r="10752" spans="1:20" x14ac:dyDescent="0.3">
      <c r="A10752" t="s">
        <v>14004</v>
      </c>
      <c r="B10752" t="s">
        <v>5201</v>
      </c>
      <c r="C10752">
        <v>4.3</v>
      </c>
      <c r="D10752">
        <f t="shared" si="1174"/>
        <v>5</v>
      </c>
      <c r="E10752">
        <v>334</v>
      </c>
      <c r="F10752" t="s">
        <v>14005</v>
      </c>
      <c r="G10752">
        <f t="shared" si="1176"/>
        <v>676000</v>
      </c>
      <c r="H10752" s="3" t="s">
        <v>16</v>
      </c>
      <c r="I10752" t="str">
        <f t="shared" si="1177"/>
        <v>10000+</v>
      </c>
      <c r="J10752" s="1">
        <f t="shared" si="1178"/>
        <v>10000</v>
      </c>
      <c r="K10752" t="s">
        <v>17</v>
      </c>
      <c r="L10752" s="2">
        <v>0</v>
      </c>
      <c r="M10752" s="1">
        <f t="shared" si="1175"/>
        <v>0</v>
      </c>
      <c r="N10752" t="s">
        <v>18</v>
      </c>
      <c r="O10752" t="s">
        <v>5202</v>
      </c>
      <c r="P10752" t="s">
        <v>4224</v>
      </c>
      <c r="Q10752" t="str">
        <f t="shared" si="1179"/>
        <v>2016</v>
      </c>
      <c r="R10752" t="str">
        <f t="shared" si="1180"/>
        <v>August</v>
      </c>
      <c r="S10752">
        <v>1.3</v>
      </c>
      <c r="T10752" t="s">
        <v>157</v>
      </c>
    </row>
    <row r="10753" spans="1:20" x14ac:dyDescent="0.3">
      <c r="A10753" t="s">
        <v>14006</v>
      </c>
      <c r="B10753" t="s">
        <v>4390</v>
      </c>
      <c r="C10753">
        <v>4.4000000000000004</v>
      </c>
      <c r="D10753">
        <f t="shared" si="1174"/>
        <v>5</v>
      </c>
      <c r="E10753">
        <v>58</v>
      </c>
      <c r="F10753" t="s">
        <v>231</v>
      </c>
      <c r="G10753">
        <f t="shared" si="1176"/>
        <v>2500000</v>
      </c>
      <c r="H10753" s="3" t="s">
        <v>90</v>
      </c>
      <c r="I10753" t="str">
        <f t="shared" si="1177"/>
        <v>5000+</v>
      </c>
      <c r="J10753" s="1">
        <f t="shared" si="1178"/>
        <v>5000</v>
      </c>
      <c r="K10753" t="s">
        <v>17</v>
      </c>
      <c r="L10753" s="2">
        <v>0</v>
      </c>
      <c r="M10753" s="1">
        <f t="shared" si="1175"/>
        <v>0</v>
      </c>
      <c r="N10753" t="s">
        <v>18</v>
      </c>
      <c r="O10753" t="s">
        <v>4391</v>
      </c>
      <c r="P10753" t="s">
        <v>265</v>
      </c>
      <c r="Q10753" t="str">
        <f t="shared" si="1179"/>
        <v>2018</v>
      </c>
      <c r="R10753" t="str">
        <f t="shared" si="1180"/>
        <v>July</v>
      </c>
      <c r="S10753" t="s">
        <v>14007</v>
      </c>
      <c r="T10753" t="s">
        <v>71</v>
      </c>
    </row>
    <row r="10754" spans="1:20" x14ac:dyDescent="0.3">
      <c r="A10754" t="s">
        <v>14008</v>
      </c>
      <c r="B10754" t="s">
        <v>4390</v>
      </c>
      <c r="C10754">
        <v>2.7</v>
      </c>
      <c r="D10754">
        <f t="shared" ref="D10754:D10817" si="1181">IF(C10754&gt;4,5,IF(C10754&gt;3,4,IF(C10754&gt;2,3,IF(C10754&gt;1,2,1))))</f>
        <v>3</v>
      </c>
      <c r="E10754">
        <v>422</v>
      </c>
      <c r="F10754" t="s">
        <v>1522</v>
      </c>
      <c r="G10754">
        <f t="shared" si="1176"/>
        <v>72000000</v>
      </c>
      <c r="H10754" s="3" t="s">
        <v>49</v>
      </c>
      <c r="I10754" t="str">
        <f t="shared" si="1177"/>
        <v>50000+</v>
      </c>
      <c r="J10754" s="1">
        <f t="shared" si="1178"/>
        <v>50000</v>
      </c>
      <c r="K10754" t="s">
        <v>17</v>
      </c>
      <c r="L10754" s="2">
        <v>0</v>
      </c>
      <c r="M10754" s="1">
        <f t="shared" si="1175"/>
        <v>0</v>
      </c>
      <c r="N10754" t="s">
        <v>18</v>
      </c>
      <c r="O10754" t="s">
        <v>4391</v>
      </c>
      <c r="P10754" t="s">
        <v>2339</v>
      </c>
      <c r="Q10754" t="str">
        <f t="shared" si="1179"/>
        <v>2018</v>
      </c>
      <c r="R10754" t="str">
        <f t="shared" si="1180"/>
        <v>February</v>
      </c>
      <c r="S10754" t="s">
        <v>745</v>
      </c>
      <c r="T10754" t="s">
        <v>46</v>
      </c>
    </row>
    <row r="10755" spans="1:20" x14ac:dyDescent="0.3">
      <c r="A10755" t="s">
        <v>14009</v>
      </c>
      <c r="B10755" t="s">
        <v>4390</v>
      </c>
      <c r="C10755">
        <v>4.0999999999999996</v>
      </c>
      <c r="D10755">
        <f t="shared" si="1181"/>
        <v>5</v>
      </c>
      <c r="E10755">
        <v>10786</v>
      </c>
      <c r="F10755" t="s">
        <v>678</v>
      </c>
      <c r="G10755">
        <f t="shared" si="1176"/>
        <v>4300000</v>
      </c>
      <c r="H10755" s="3" t="s">
        <v>56</v>
      </c>
      <c r="I10755" t="str">
        <f t="shared" si="1177"/>
        <v>1000000+</v>
      </c>
      <c r="J10755" s="1">
        <f t="shared" si="1178"/>
        <v>1000000</v>
      </c>
      <c r="K10755" t="s">
        <v>17</v>
      </c>
      <c r="L10755" s="2">
        <v>0</v>
      </c>
      <c r="M10755" s="1">
        <f t="shared" ref="M10755:M10818" si="1182">VALUE(IF(RIGHT(L10755,LEN(L10755)-1)="",0,RIGHT(L10755,LEN(L10755)-1)))</f>
        <v>0</v>
      </c>
      <c r="N10755" t="s">
        <v>18</v>
      </c>
      <c r="O10755" t="s">
        <v>4391</v>
      </c>
      <c r="P10755" t="s">
        <v>3177</v>
      </c>
      <c r="Q10755" t="str">
        <f t="shared" si="1179"/>
        <v>2017</v>
      </c>
      <c r="R10755" t="str">
        <f t="shared" si="1180"/>
        <v>December</v>
      </c>
      <c r="S10755">
        <v>5</v>
      </c>
      <c r="T10755" t="s">
        <v>76</v>
      </c>
    </row>
    <row r="10756" spans="1:20" x14ac:dyDescent="0.3">
      <c r="A10756" t="s">
        <v>14010</v>
      </c>
      <c r="B10756" t="s">
        <v>4390</v>
      </c>
      <c r="C10756">
        <v>3.5</v>
      </c>
      <c r="D10756">
        <f t="shared" si="1181"/>
        <v>4</v>
      </c>
      <c r="E10756">
        <v>17</v>
      </c>
      <c r="F10756" t="s">
        <v>14011</v>
      </c>
      <c r="G10756">
        <f t="shared" si="1176"/>
        <v>67000</v>
      </c>
      <c r="H10756" s="3" t="s">
        <v>719</v>
      </c>
      <c r="I10756" t="str">
        <f t="shared" si="1177"/>
        <v>1000+</v>
      </c>
      <c r="J10756" s="1">
        <f t="shared" si="1178"/>
        <v>1000</v>
      </c>
      <c r="K10756" t="s">
        <v>17</v>
      </c>
      <c r="L10756" s="2">
        <v>0</v>
      </c>
      <c r="M10756" s="1">
        <f t="shared" si="1182"/>
        <v>0</v>
      </c>
      <c r="N10756" t="s">
        <v>18</v>
      </c>
      <c r="O10756" t="s">
        <v>4391</v>
      </c>
      <c r="P10756" t="s">
        <v>8144</v>
      </c>
      <c r="Q10756" t="str">
        <f t="shared" si="1179"/>
        <v>2016</v>
      </c>
      <c r="R10756" t="str">
        <f t="shared" si="1180"/>
        <v>January</v>
      </c>
      <c r="S10756">
        <v>1.1000000000000001</v>
      </c>
      <c r="T10756" t="s">
        <v>76</v>
      </c>
    </row>
    <row r="10757" spans="1:20" x14ac:dyDescent="0.3">
      <c r="A10757" t="s">
        <v>14012</v>
      </c>
      <c r="B10757" t="s">
        <v>1997</v>
      </c>
      <c r="C10757">
        <v>4.4000000000000004</v>
      </c>
      <c r="D10757">
        <f t="shared" si="1181"/>
        <v>5</v>
      </c>
      <c r="E10757">
        <v>35</v>
      </c>
      <c r="F10757" t="s">
        <v>224</v>
      </c>
      <c r="G10757">
        <f t="shared" si="1176"/>
        <v>2400000</v>
      </c>
      <c r="H10757" s="3" t="s">
        <v>719</v>
      </c>
      <c r="I10757" t="str">
        <f t="shared" si="1177"/>
        <v>1000+</v>
      </c>
      <c r="J10757" s="1">
        <f t="shared" si="1178"/>
        <v>1000</v>
      </c>
      <c r="K10757" t="s">
        <v>596</v>
      </c>
      <c r="L10757" s="2" t="s">
        <v>947</v>
      </c>
      <c r="M10757" s="1">
        <f t="shared" si="1182"/>
        <v>7.99</v>
      </c>
      <c r="N10757" t="s">
        <v>18</v>
      </c>
      <c r="O10757" t="s">
        <v>1998</v>
      </c>
      <c r="P10757" t="s">
        <v>13353</v>
      </c>
      <c r="Q10757" t="str">
        <f t="shared" si="1179"/>
        <v>2018</v>
      </c>
      <c r="R10757" t="str">
        <f t="shared" si="1180"/>
        <v>August</v>
      </c>
      <c r="S10757" t="s">
        <v>2712</v>
      </c>
      <c r="T10757" t="s">
        <v>40</v>
      </c>
    </row>
    <row r="10758" spans="1:20" x14ac:dyDescent="0.3">
      <c r="A10758" t="s">
        <v>14013</v>
      </c>
      <c r="B10758" t="s">
        <v>402</v>
      </c>
      <c r="C10758">
        <v>3.5</v>
      </c>
      <c r="D10758">
        <f t="shared" si="1181"/>
        <v>4</v>
      </c>
      <c r="E10758">
        <v>5</v>
      </c>
      <c r="F10758" t="s">
        <v>181</v>
      </c>
      <c r="G10758">
        <f t="shared" si="1176"/>
        <v>8000000</v>
      </c>
      <c r="H10758" s="3" t="s">
        <v>719</v>
      </c>
      <c r="I10758" t="str">
        <f t="shared" si="1177"/>
        <v>1000+</v>
      </c>
      <c r="J10758" s="1">
        <f t="shared" si="1178"/>
        <v>1000</v>
      </c>
      <c r="K10758" t="s">
        <v>17</v>
      </c>
      <c r="L10758" s="2">
        <v>0</v>
      </c>
      <c r="M10758" s="1">
        <f t="shared" si="1182"/>
        <v>0</v>
      </c>
      <c r="N10758" t="s">
        <v>18</v>
      </c>
      <c r="O10758" t="s">
        <v>404</v>
      </c>
      <c r="P10758" t="s">
        <v>12929</v>
      </c>
      <c r="Q10758" t="str">
        <f t="shared" si="1179"/>
        <v>2016</v>
      </c>
      <c r="R10758" t="str">
        <f t="shared" si="1180"/>
        <v>August</v>
      </c>
      <c r="S10758" t="s">
        <v>21</v>
      </c>
      <c r="T10758" t="s">
        <v>22</v>
      </c>
    </row>
    <row r="10759" spans="1:20" x14ac:dyDescent="0.3">
      <c r="A10759" t="s">
        <v>14014</v>
      </c>
      <c r="B10759" t="s">
        <v>5080</v>
      </c>
      <c r="C10759">
        <v>3.5</v>
      </c>
      <c r="D10759">
        <f t="shared" si="1181"/>
        <v>4</v>
      </c>
      <c r="E10759">
        <v>0</v>
      </c>
      <c r="F10759" t="s">
        <v>142</v>
      </c>
      <c r="G10759">
        <f t="shared" si="1176"/>
        <v>11000000</v>
      </c>
      <c r="H10759" s="3" t="s">
        <v>1147</v>
      </c>
      <c r="I10759" t="str">
        <f t="shared" si="1177"/>
        <v>10+</v>
      </c>
      <c r="J10759" s="1">
        <f t="shared" si="1178"/>
        <v>10</v>
      </c>
      <c r="K10759" t="s">
        <v>17</v>
      </c>
      <c r="L10759" s="2">
        <v>0</v>
      </c>
      <c r="M10759" s="1">
        <f t="shared" si="1182"/>
        <v>0</v>
      </c>
      <c r="N10759" t="s">
        <v>18</v>
      </c>
      <c r="O10759" t="s">
        <v>5081</v>
      </c>
      <c r="P10759" t="s">
        <v>2931</v>
      </c>
      <c r="Q10759" t="str">
        <f t="shared" si="1179"/>
        <v>2018</v>
      </c>
      <c r="R10759" t="str">
        <f t="shared" si="1180"/>
        <v>February</v>
      </c>
      <c r="S10759" t="s">
        <v>146</v>
      </c>
      <c r="T10759" t="s">
        <v>46</v>
      </c>
    </row>
    <row r="10760" spans="1:20" x14ac:dyDescent="0.3">
      <c r="A10760" t="s">
        <v>14015</v>
      </c>
      <c r="B10760" t="s">
        <v>2910</v>
      </c>
      <c r="C10760">
        <v>4.5</v>
      </c>
      <c r="D10760">
        <f t="shared" si="1181"/>
        <v>5</v>
      </c>
      <c r="E10760">
        <v>922</v>
      </c>
      <c r="F10760" t="s">
        <v>14016</v>
      </c>
      <c r="G10760">
        <f t="shared" si="1176"/>
        <v>552000</v>
      </c>
      <c r="H10760" s="3" t="s">
        <v>49</v>
      </c>
      <c r="I10760" t="str">
        <f t="shared" si="1177"/>
        <v>50000+</v>
      </c>
      <c r="J10760" s="1">
        <f t="shared" si="1178"/>
        <v>50000</v>
      </c>
      <c r="K10760" t="s">
        <v>17</v>
      </c>
      <c r="L10760" s="2">
        <v>0</v>
      </c>
      <c r="M10760" s="1">
        <f t="shared" si="1182"/>
        <v>0</v>
      </c>
      <c r="N10760" t="s">
        <v>18</v>
      </c>
      <c r="O10760" t="s">
        <v>1445</v>
      </c>
      <c r="P10760" t="s">
        <v>6317</v>
      </c>
      <c r="Q10760" t="str">
        <f t="shared" si="1179"/>
        <v>2014</v>
      </c>
      <c r="R10760" t="str">
        <f t="shared" si="1180"/>
        <v>September</v>
      </c>
      <c r="S10760">
        <v>1.1000000000000001</v>
      </c>
      <c r="T10760" t="s">
        <v>389</v>
      </c>
    </row>
    <row r="10761" spans="1:20" x14ac:dyDescent="0.3">
      <c r="A10761" t="s">
        <v>14017</v>
      </c>
      <c r="B10761" t="s">
        <v>187</v>
      </c>
      <c r="C10761">
        <v>3.5</v>
      </c>
      <c r="D10761">
        <f t="shared" si="1181"/>
        <v>4</v>
      </c>
      <c r="E10761">
        <v>1</v>
      </c>
      <c r="F10761" t="s">
        <v>14018</v>
      </c>
      <c r="G10761">
        <f t="shared" si="1176"/>
        <v>885000</v>
      </c>
      <c r="H10761" s="3" t="s">
        <v>1178</v>
      </c>
      <c r="I10761" t="str">
        <f t="shared" si="1177"/>
        <v>1+</v>
      </c>
      <c r="J10761" s="1">
        <f t="shared" si="1178"/>
        <v>1</v>
      </c>
      <c r="K10761" t="s">
        <v>17</v>
      </c>
      <c r="L10761" s="2">
        <v>0</v>
      </c>
      <c r="M10761" s="1">
        <f t="shared" si="1182"/>
        <v>0</v>
      </c>
      <c r="N10761" t="s">
        <v>18</v>
      </c>
      <c r="O10761" t="s">
        <v>188</v>
      </c>
      <c r="P10761" t="s">
        <v>1269</v>
      </c>
      <c r="Q10761" t="str">
        <f t="shared" si="1179"/>
        <v>2018</v>
      </c>
      <c r="R10761" t="str">
        <f t="shared" si="1180"/>
        <v>March</v>
      </c>
      <c r="S10761" t="s">
        <v>12145</v>
      </c>
      <c r="T10761" t="s">
        <v>76</v>
      </c>
    </row>
    <row r="10762" spans="1:20" x14ac:dyDescent="0.3">
      <c r="A10762" t="s">
        <v>14019</v>
      </c>
      <c r="B10762" t="s">
        <v>3634</v>
      </c>
      <c r="C10762">
        <v>3.4</v>
      </c>
      <c r="D10762">
        <f t="shared" si="1181"/>
        <v>4</v>
      </c>
      <c r="E10762">
        <v>622</v>
      </c>
      <c r="F10762" t="s">
        <v>39</v>
      </c>
      <c r="G10762">
        <f t="shared" si="1176"/>
        <v>1000</v>
      </c>
      <c r="H10762" s="3" t="s">
        <v>43</v>
      </c>
      <c r="I10762" t="str">
        <f t="shared" si="1177"/>
        <v>100000+</v>
      </c>
      <c r="J10762" s="1">
        <f t="shared" si="1178"/>
        <v>100000</v>
      </c>
      <c r="K10762" t="s">
        <v>17</v>
      </c>
      <c r="L10762" s="2">
        <v>0</v>
      </c>
      <c r="M10762" s="1">
        <f t="shared" si="1182"/>
        <v>0</v>
      </c>
      <c r="N10762" t="s">
        <v>375</v>
      </c>
      <c r="O10762" t="s">
        <v>3635</v>
      </c>
      <c r="P10762" t="s">
        <v>691</v>
      </c>
      <c r="Q10762" t="str">
        <f t="shared" si="1179"/>
        <v>2018</v>
      </c>
      <c r="R10762" t="str">
        <f t="shared" si="1180"/>
        <v>May</v>
      </c>
      <c r="S10762" t="s">
        <v>39</v>
      </c>
      <c r="T10762" t="s">
        <v>39</v>
      </c>
    </row>
    <row r="10763" spans="1:20" x14ac:dyDescent="0.3">
      <c r="A10763" t="s">
        <v>14020</v>
      </c>
      <c r="B10763" t="s">
        <v>4390</v>
      </c>
      <c r="C10763">
        <v>2.9</v>
      </c>
      <c r="D10763">
        <f t="shared" si="1181"/>
        <v>3</v>
      </c>
      <c r="E10763">
        <v>452</v>
      </c>
      <c r="F10763" t="s">
        <v>115</v>
      </c>
      <c r="G10763">
        <f t="shared" si="1176"/>
        <v>7000000</v>
      </c>
      <c r="H10763" s="3" t="s">
        <v>43</v>
      </c>
      <c r="I10763" t="str">
        <f t="shared" si="1177"/>
        <v>100000+</v>
      </c>
      <c r="J10763" s="1">
        <f t="shared" si="1178"/>
        <v>100000</v>
      </c>
      <c r="K10763" t="s">
        <v>17</v>
      </c>
      <c r="L10763" s="2">
        <v>0</v>
      </c>
      <c r="M10763" s="1">
        <f t="shared" si="1182"/>
        <v>0</v>
      </c>
      <c r="N10763" t="s">
        <v>18</v>
      </c>
      <c r="O10763" t="s">
        <v>4391</v>
      </c>
      <c r="P10763" t="s">
        <v>2148</v>
      </c>
      <c r="Q10763" t="str">
        <f t="shared" si="1179"/>
        <v>2017</v>
      </c>
      <c r="R10763" t="str">
        <f t="shared" si="1180"/>
        <v>July</v>
      </c>
      <c r="S10763" t="s">
        <v>14021</v>
      </c>
      <c r="T10763" t="s">
        <v>22</v>
      </c>
    </row>
    <row r="10764" spans="1:20" x14ac:dyDescent="0.3">
      <c r="A10764" t="s">
        <v>14022</v>
      </c>
      <c r="B10764" t="s">
        <v>1610</v>
      </c>
      <c r="C10764">
        <v>4.8</v>
      </c>
      <c r="D10764">
        <f t="shared" si="1181"/>
        <v>5</v>
      </c>
      <c r="E10764">
        <v>8</v>
      </c>
      <c r="F10764" t="s">
        <v>242</v>
      </c>
      <c r="G10764">
        <f t="shared" si="1176"/>
        <v>16000000</v>
      </c>
      <c r="H10764" s="3" t="s">
        <v>1122</v>
      </c>
      <c r="I10764" t="str">
        <f t="shared" si="1177"/>
        <v>500+</v>
      </c>
      <c r="J10764" s="1">
        <f t="shared" si="1178"/>
        <v>500</v>
      </c>
      <c r="K10764" t="s">
        <v>17</v>
      </c>
      <c r="L10764" s="2">
        <v>0</v>
      </c>
      <c r="M10764" s="1">
        <f t="shared" si="1182"/>
        <v>0</v>
      </c>
      <c r="N10764" t="s">
        <v>18</v>
      </c>
      <c r="O10764" t="s">
        <v>1611</v>
      </c>
      <c r="P10764" t="s">
        <v>2365</v>
      </c>
      <c r="Q10764" t="str">
        <f t="shared" si="1179"/>
        <v>2018</v>
      </c>
      <c r="R10764" t="str">
        <f t="shared" si="1180"/>
        <v>January</v>
      </c>
      <c r="S10764" t="s">
        <v>281</v>
      </c>
      <c r="T10764" t="s">
        <v>40</v>
      </c>
    </row>
    <row r="10765" spans="1:20" x14ac:dyDescent="0.3">
      <c r="A10765" t="s">
        <v>3596</v>
      </c>
      <c r="B10765" t="s">
        <v>3213</v>
      </c>
      <c r="C10765">
        <v>3.8</v>
      </c>
      <c r="D10765">
        <f t="shared" si="1181"/>
        <v>4</v>
      </c>
      <c r="E10765">
        <v>63</v>
      </c>
      <c r="F10765" t="s">
        <v>152</v>
      </c>
      <c r="G10765">
        <f t="shared" si="1176"/>
        <v>24000000</v>
      </c>
      <c r="H10765" s="3" t="s">
        <v>16</v>
      </c>
      <c r="I10765" t="str">
        <f t="shared" si="1177"/>
        <v>10000+</v>
      </c>
      <c r="J10765" s="1">
        <f t="shared" si="1178"/>
        <v>10000</v>
      </c>
      <c r="K10765" t="s">
        <v>17</v>
      </c>
      <c r="L10765" s="2">
        <v>0</v>
      </c>
      <c r="M10765" s="1">
        <f t="shared" si="1182"/>
        <v>0</v>
      </c>
      <c r="N10765" t="s">
        <v>18</v>
      </c>
      <c r="O10765" t="s">
        <v>3215</v>
      </c>
      <c r="P10765" t="s">
        <v>885</v>
      </c>
      <c r="Q10765" t="str">
        <f t="shared" si="1179"/>
        <v>2018</v>
      </c>
      <c r="R10765" t="str">
        <f t="shared" si="1180"/>
        <v>June</v>
      </c>
      <c r="S10765" t="s">
        <v>689</v>
      </c>
      <c r="T10765" t="s">
        <v>245</v>
      </c>
    </row>
    <row r="10766" spans="1:20" x14ac:dyDescent="0.3">
      <c r="A10766" t="s">
        <v>14023</v>
      </c>
      <c r="B10766" t="s">
        <v>2377</v>
      </c>
      <c r="C10766">
        <v>3.5</v>
      </c>
      <c r="D10766">
        <f t="shared" si="1181"/>
        <v>4</v>
      </c>
      <c r="E10766">
        <v>1</v>
      </c>
      <c r="F10766" t="s">
        <v>73</v>
      </c>
      <c r="G10766">
        <f t="shared" si="1176"/>
        <v>12000000</v>
      </c>
      <c r="H10766" s="3" t="s">
        <v>942</v>
      </c>
      <c r="I10766" t="str">
        <f t="shared" si="1177"/>
        <v>100+</v>
      </c>
      <c r="J10766" s="1">
        <f t="shared" si="1178"/>
        <v>100</v>
      </c>
      <c r="K10766" t="s">
        <v>17</v>
      </c>
      <c r="L10766" s="2">
        <v>0</v>
      </c>
      <c r="M10766" s="1">
        <f t="shared" si="1182"/>
        <v>0</v>
      </c>
      <c r="N10766" t="s">
        <v>18</v>
      </c>
      <c r="O10766" t="s">
        <v>2378</v>
      </c>
      <c r="P10766" t="s">
        <v>8118</v>
      </c>
      <c r="Q10766" t="str">
        <f t="shared" si="1179"/>
        <v>2016</v>
      </c>
      <c r="R10766" t="str">
        <f t="shared" si="1180"/>
        <v>December</v>
      </c>
      <c r="S10766">
        <v>1</v>
      </c>
      <c r="T10766" t="s">
        <v>71</v>
      </c>
    </row>
    <row r="10767" spans="1:20" x14ac:dyDescent="0.3">
      <c r="A10767" t="s">
        <v>14024</v>
      </c>
      <c r="B10767" t="s">
        <v>2519</v>
      </c>
      <c r="C10767">
        <v>4</v>
      </c>
      <c r="D10767">
        <f t="shared" si="1181"/>
        <v>4</v>
      </c>
      <c r="E10767">
        <v>795</v>
      </c>
      <c r="F10767" t="s">
        <v>614</v>
      </c>
      <c r="G10767">
        <f t="shared" si="1176"/>
        <v>41000000</v>
      </c>
      <c r="H10767" s="3" t="s">
        <v>43</v>
      </c>
      <c r="I10767" t="str">
        <f t="shared" si="1177"/>
        <v>100000+</v>
      </c>
      <c r="J10767" s="1">
        <f t="shared" si="1178"/>
        <v>100000</v>
      </c>
      <c r="K10767" t="s">
        <v>17</v>
      </c>
      <c r="L10767" s="2">
        <v>0</v>
      </c>
      <c r="M10767" s="1">
        <f t="shared" si="1182"/>
        <v>0</v>
      </c>
      <c r="N10767" t="s">
        <v>37</v>
      </c>
      <c r="O10767" t="s">
        <v>2538</v>
      </c>
      <c r="P10767" t="s">
        <v>2471</v>
      </c>
      <c r="Q10767" t="str">
        <f t="shared" si="1179"/>
        <v>2017</v>
      </c>
      <c r="R10767" t="str">
        <f t="shared" si="1180"/>
        <v>August</v>
      </c>
      <c r="S10767">
        <v>1.2</v>
      </c>
      <c r="T10767" t="s">
        <v>51</v>
      </c>
    </row>
    <row r="10768" spans="1:20" x14ac:dyDescent="0.3">
      <c r="A10768" t="s">
        <v>14025</v>
      </c>
      <c r="B10768" t="s">
        <v>4716</v>
      </c>
      <c r="C10768">
        <v>3.9</v>
      </c>
      <c r="D10768">
        <f t="shared" si="1181"/>
        <v>4</v>
      </c>
      <c r="E10768">
        <v>17</v>
      </c>
      <c r="F10768" t="s">
        <v>224</v>
      </c>
      <c r="G10768">
        <f t="shared" si="1176"/>
        <v>2400000</v>
      </c>
      <c r="H10768" s="3" t="s">
        <v>719</v>
      </c>
      <c r="I10768" t="str">
        <f t="shared" si="1177"/>
        <v>1000+</v>
      </c>
      <c r="J10768" s="1">
        <f t="shared" si="1178"/>
        <v>1000</v>
      </c>
      <c r="K10768" t="s">
        <v>17</v>
      </c>
      <c r="L10768" s="2">
        <v>0</v>
      </c>
      <c r="M10768" s="1">
        <f t="shared" si="1182"/>
        <v>0</v>
      </c>
      <c r="N10768" t="s">
        <v>18</v>
      </c>
      <c r="O10768" t="s">
        <v>4717</v>
      </c>
      <c r="P10768" t="s">
        <v>8218</v>
      </c>
      <c r="Q10768" t="str">
        <f t="shared" si="1179"/>
        <v>2017</v>
      </c>
      <c r="R10768" t="str">
        <f t="shared" si="1180"/>
        <v>April</v>
      </c>
      <c r="S10768">
        <v>1.1000000000000001</v>
      </c>
      <c r="T10768" t="s">
        <v>76</v>
      </c>
    </row>
    <row r="10769" spans="1:20" x14ac:dyDescent="0.3">
      <c r="A10769" t="s">
        <v>14026</v>
      </c>
      <c r="B10769" t="s">
        <v>505</v>
      </c>
      <c r="C10769">
        <v>3.5</v>
      </c>
      <c r="D10769">
        <f t="shared" si="1181"/>
        <v>4</v>
      </c>
      <c r="E10769">
        <v>0</v>
      </c>
      <c r="F10769" t="s">
        <v>255</v>
      </c>
      <c r="G10769">
        <f t="shared" si="1176"/>
        <v>3900000</v>
      </c>
      <c r="H10769" s="3" t="s">
        <v>942</v>
      </c>
      <c r="I10769" t="str">
        <f t="shared" si="1177"/>
        <v>100+</v>
      </c>
      <c r="J10769" s="1">
        <f t="shared" si="1178"/>
        <v>100</v>
      </c>
      <c r="K10769" t="s">
        <v>17</v>
      </c>
      <c r="L10769" s="2">
        <v>0</v>
      </c>
      <c r="M10769" s="1">
        <f t="shared" si="1182"/>
        <v>0</v>
      </c>
      <c r="N10769" t="s">
        <v>18</v>
      </c>
      <c r="O10769" t="s">
        <v>506</v>
      </c>
      <c r="P10769" t="s">
        <v>1102</v>
      </c>
      <c r="Q10769" t="str">
        <f t="shared" si="1179"/>
        <v>2018</v>
      </c>
      <c r="R10769" t="str">
        <f t="shared" si="1180"/>
        <v>February</v>
      </c>
      <c r="S10769" t="s">
        <v>121</v>
      </c>
      <c r="T10769" t="s">
        <v>245</v>
      </c>
    </row>
    <row r="10770" spans="1:20" x14ac:dyDescent="0.3">
      <c r="A10770" t="s">
        <v>14027</v>
      </c>
      <c r="B10770" t="s">
        <v>2377</v>
      </c>
      <c r="C10770">
        <v>3.5</v>
      </c>
      <c r="D10770">
        <f t="shared" si="1181"/>
        <v>4</v>
      </c>
      <c r="E10770">
        <v>0</v>
      </c>
      <c r="F10770" t="s">
        <v>252</v>
      </c>
      <c r="G10770">
        <f t="shared" si="1176"/>
        <v>8900000</v>
      </c>
      <c r="H10770" s="3" t="s">
        <v>1147</v>
      </c>
      <c r="I10770" t="str">
        <f t="shared" si="1177"/>
        <v>10+</v>
      </c>
      <c r="J10770" s="1">
        <f t="shared" si="1178"/>
        <v>10</v>
      </c>
      <c r="K10770" t="s">
        <v>17</v>
      </c>
      <c r="L10770" s="2">
        <v>0</v>
      </c>
      <c r="M10770" s="1">
        <f t="shared" si="1182"/>
        <v>0</v>
      </c>
      <c r="N10770" t="s">
        <v>18</v>
      </c>
      <c r="O10770" t="s">
        <v>2378</v>
      </c>
      <c r="P10770" t="s">
        <v>74</v>
      </c>
      <c r="Q10770" t="str">
        <f t="shared" si="1179"/>
        <v>2018</v>
      </c>
      <c r="R10770" t="str">
        <f t="shared" si="1180"/>
        <v>July</v>
      </c>
      <c r="S10770" t="s">
        <v>7669</v>
      </c>
      <c r="T10770" t="s">
        <v>71</v>
      </c>
    </row>
    <row r="10771" spans="1:20" x14ac:dyDescent="0.3">
      <c r="A10771" t="s">
        <v>14028</v>
      </c>
      <c r="B10771" t="s">
        <v>5080</v>
      </c>
      <c r="C10771">
        <v>3.5</v>
      </c>
      <c r="D10771">
        <f t="shared" si="1181"/>
        <v>4</v>
      </c>
      <c r="E10771">
        <v>0</v>
      </c>
      <c r="F10771" t="s">
        <v>1206</v>
      </c>
      <c r="G10771">
        <f t="shared" si="1176"/>
        <v>36000000</v>
      </c>
      <c r="H10771" s="3" t="s">
        <v>1147</v>
      </c>
      <c r="I10771" t="str">
        <f t="shared" si="1177"/>
        <v>10+</v>
      </c>
      <c r="J10771" s="1">
        <f t="shared" si="1178"/>
        <v>10</v>
      </c>
      <c r="K10771" t="s">
        <v>17</v>
      </c>
      <c r="L10771" s="2">
        <v>0</v>
      </c>
      <c r="M10771" s="1">
        <f t="shared" si="1182"/>
        <v>0</v>
      </c>
      <c r="N10771" t="s">
        <v>18</v>
      </c>
      <c r="O10771" t="s">
        <v>5081</v>
      </c>
      <c r="P10771" t="s">
        <v>345</v>
      </c>
      <c r="Q10771" t="str">
        <f t="shared" si="1179"/>
        <v>2018</v>
      </c>
      <c r="R10771" t="str">
        <f t="shared" si="1180"/>
        <v>April</v>
      </c>
      <c r="S10771">
        <v>3.8</v>
      </c>
      <c r="T10771" t="s">
        <v>46</v>
      </c>
    </row>
    <row r="10772" spans="1:20" x14ac:dyDescent="0.3">
      <c r="A10772" t="s">
        <v>14029</v>
      </c>
      <c r="B10772" t="s">
        <v>4098</v>
      </c>
      <c r="C10772">
        <v>3.5</v>
      </c>
      <c r="D10772">
        <f t="shared" si="1181"/>
        <v>4</v>
      </c>
      <c r="E10772">
        <v>1</v>
      </c>
      <c r="F10772" t="s">
        <v>325</v>
      </c>
      <c r="G10772">
        <f t="shared" si="1176"/>
        <v>9000000</v>
      </c>
      <c r="H10772" s="3" t="s">
        <v>1178</v>
      </c>
      <c r="I10772" t="str">
        <f t="shared" si="1177"/>
        <v>1+</v>
      </c>
      <c r="J10772" s="1">
        <f t="shared" si="1178"/>
        <v>1</v>
      </c>
      <c r="K10772" t="s">
        <v>17</v>
      </c>
      <c r="L10772" s="2">
        <v>0</v>
      </c>
      <c r="M10772" s="1">
        <f t="shared" si="1182"/>
        <v>0</v>
      </c>
      <c r="N10772" t="s">
        <v>18</v>
      </c>
      <c r="O10772" t="s">
        <v>2572</v>
      </c>
      <c r="P10772" t="s">
        <v>359</v>
      </c>
      <c r="Q10772" t="str">
        <f t="shared" si="1179"/>
        <v>2018</v>
      </c>
      <c r="R10772" t="str">
        <f t="shared" si="1180"/>
        <v>May</v>
      </c>
      <c r="S10772">
        <v>1</v>
      </c>
      <c r="T10772" t="s">
        <v>245</v>
      </c>
    </row>
    <row r="10773" spans="1:20" x14ac:dyDescent="0.3">
      <c r="A10773" t="s">
        <v>14030</v>
      </c>
      <c r="B10773" t="s">
        <v>2519</v>
      </c>
      <c r="C10773">
        <v>5</v>
      </c>
      <c r="D10773">
        <f t="shared" si="1181"/>
        <v>5</v>
      </c>
      <c r="E10773">
        <v>1</v>
      </c>
      <c r="F10773" t="s">
        <v>152</v>
      </c>
      <c r="G10773">
        <f t="shared" si="1176"/>
        <v>24000000</v>
      </c>
      <c r="H10773" s="3" t="s">
        <v>1147</v>
      </c>
      <c r="I10773" t="str">
        <f t="shared" si="1177"/>
        <v>10+</v>
      </c>
      <c r="J10773" s="1">
        <f t="shared" si="1178"/>
        <v>10</v>
      </c>
      <c r="K10773" t="s">
        <v>17</v>
      </c>
      <c r="L10773" s="2">
        <v>0</v>
      </c>
      <c r="M10773" s="1">
        <f t="shared" si="1182"/>
        <v>0</v>
      </c>
      <c r="N10773" t="s">
        <v>18</v>
      </c>
      <c r="O10773" t="s">
        <v>2588</v>
      </c>
      <c r="P10773" t="s">
        <v>682</v>
      </c>
      <c r="Q10773" t="str">
        <f t="shared" si="1179"/>
        <v>2018</v>
      </c>
      <c r="R10773" t="str">
        <f t="shared" si="1180"/>
        <v>March</v>
      </c>
      <c r="S10773">
        <v>2</v>
      </c>
      <c r="T10773" t="s">
        <v>51</v>
      </c>
    </row>
    <row r="10774" spans="1:20" x14ac:dyDescent="0.3">
      <c r="A10774" t="s">
        <v>14031</v>
      </c>
      <c r="B10774" t="s">
        <v>2519</v>
      </c>
      <c r="C10774">
        <v>3.9</v>
      </c>
      <c r="D10774">
        <f t="shared" si="1181"/>
        <v>4</v>
      </c>
      <c r="E10774">
        <v>404</v>
      </c>
      <c r="F10774" t="s">
        <v>300</v>
      </c>
      <c r="G10774">
        <f t="shared" si="1176"/>
        <v>2200000</v>
      </c>
      <c r="H10774" s="3" t="s">
        <v>43</v>
      </c>
      <c r="I10774" t="str">
        <f t="shared" si="1177"/>
        <v>100000+</v>
      </c>
      <c r="J10774" s="1">
        <f t="shared" si="1178"/>
        <v>100000</v>
      </c>
      <c r="K10774" t="s">
        <v>17</v>
      </c>
      <c r="L10774" s="2">
        <v>0</v>
      </c>
      <c r="M10774" s="1">
        <f t="shared" si="1182"/>
        <v>0</v>
      </c>
      <c r="N10774" t="s">
        <v>18</v>
      </c>
      <c r="O10774" t="s">
        <v>2523</v>
      </c>
      <c r="P10774" t="s">
        <v>2284</v>
      </c>
      <c r="Q10774" t="str">
        <f t="shared" si="1179"/>
        <v>2017</v>
      </c>
      <c r="R10774" t="str">
        <f t="shared" si="1180"/>
        <v>August</v>
      </c>
      <c r="S10774">
        <v>1.2</v>
      </c>
      <c r="T10774" t="s">
        <v>76</v>
      </c>
    </row>
    <row r="10775" spans="1:20" x14ac:dyDescent="0.3">
      <c r="A10775" t="s">
        <v>14032</v>
      </c>
      <c r="B10775" t="s">
        <v>2910</v>
      </c>
      <c r="C10775">
        <v>4</v>
      </c>
      <c r="D10775">
        <f t="shared" si="1181"/>
        <v>4</v>
      </c>
      <c r="E10775">
        <v>939</v>
      </c>
      <c r="F10775" t="s">
        <v>261</v>
      </c>
      <c r="G10775">
        <f t="shared" si="1176"/>
        <v>38000000</v>
      </c>
      <c r="H10775" s="3" t="s">
        <v>16</v>
      </c>
      <c r="I10775" t="str">
        <f t="shared" si="1177"/>
        <v>10000+</v>
      </c>
      <c r="J10775" s="1">
        <f t="shared" si="1178"/>
        <v>10000</v>
      </c>
      <c r="K10775" t="s">
        <v>17</v>
      </c>
      <c r="L10775" s="2">
        <v>0</v>
      </c>
      <c r="M10775" s="1">
        <f t="shared" si="1182"/>
        <v>0</v>
      </c>
      <c r="N10775" t="s">
        <v>18</v>
      </c>
      <c r="O10775" t="s">
        <v>2715</v>
      </c>
      <c r="P10775" t="s">
        <v>38</v>
      </c>
      <c r="Q10775" t="str">
        <f t="shared" si="1179"/>
        <v>2018</v>
      </c>
      <c r="R10775" t="str">
        <f t="shared" si="1180"/>
        <v>June</v>
      </c>
      <c r="S10775" t="s">
        <v>14033</v>
      </c>
      <c r="T10775" t="s">
        <v>71</v>
      </c>
    </row>
    <row r="10776" spans="1:20" x14ac:dyDescent="0.3">
      <c r="A10776" t="s">
        <v>14034</v>
      </c>
      <c r="B10776" t="s">
        <v>2910</v>
      </c>
      <c r="C10776">
        <v>3.6</v>
      </c>
      <c r="D10776">
        <f t="shared" si="1181"/>
        <v>4</v>
      </c>
      <c r="E10776">
        <v>135</v>
      </c>
      <c r="F10776" t="s">
        <v>2556</v>
      </c>
      <c r="G10776">
        <f t="shared" si="1176"/>
        <v>75000000</v>
      </c>
      <c r="H10776" s="3" t="s">
        <v>16</v>
      </c>
      <c r="I10776" t="str">
        <f t="shared" si="1177"/>
        <v>10000+</v>
      </c>
      <c r="J10776" s="1">
        <f t="shared" si="1178"/>
        <v>10000</v>
      </c>
      <c r="K10776" t="s">
        <v>17</v>
      </c>
      <c r="L10776" s="2">
        <v>0</v>
      </c>
      <c r="M10776" s="1">
        <f t="shared" si="1182"/>
        <v>0</v>
      </c>
      <c r="N10776" t="s">
        <v>111</v>
      </c>
      <c r="O10776" t="s">
        <v>2715</v>
      </c>
      <c r="P10776" t="s">
        <v>383</v>
      </c>
      <c r="Q10776" t="str">
        <f t="shared" si="1179"/>
        <v>2018</v>
      </c>
      <c r="R10776" t="str">
        <f t="shared" si="1180"/>
        <v>June</v>
      </c>
      <c r="S10776">
        <v>1.022</v>
      </c>
      <c r="T10776" t="s">
        <v>46</v>
      </c>
    </row>
    <row r="10777" spans="1:20" x14ac:dyDescent="0.3">
      <c r="A10777" t="s">
        <v>14035</v>
      </c>
      <c r="B10777" t="s">
        <v>2910</v>
      </c>
      <c r="C10777">
        <v>4.0999999999999996</v>
      </c>
      <c r="D10777">
        <f t="shared" si="1181"/>
        <v>5</v>
      </c>
      <c r="E10777">
        <v>17</v>
      </c>
      <c r="F10777" t="s">
        <v>1844</v>
      </c>
      <c r="G10777">
        <f t="shared" si="1176"/>
        <v>50000000</v>
      </c>
      <c r="H10777" s="3" t="s">
        <v>719</v>
      </c>
      <c r="I10777" t="str">
        <f t="shared" si="1177"/>
        <v>1000+</v>
      </c>
      <c r="J10777" s="1">
        <f t="shared" si="1178"/>
        <v>1000</v>
      </c>
      <c r="K10777" t="s">
        <v>17</v>
      </c>
      <c r="L10777" s="2">
        <v>0</v>
      </c>
      <c r="M10777" s="1">
        <f t="shared" si="1182"/>
        <v>0</v>
      </c>
      <c r="N10777" t="s">
        <v>18</v>
      </c>
      <c r="O10777" t="s">
        <v>2540</v>
      </c>
      <c r="P10777" t="s">
        <v>2862</v>
      </c>
      <c r="Q10777" t="str">
        <f t="shared" si="1179"/>
        <v>2018</v>
      </c>
      <c r="R10777" t="str">
        <f t="shared" si="1180"/>
        <v>March</v>
      </c>
      <c r="S10777">
        <v>15</v>
      </c>
      <c r="T10777" t="s">
        <v>71</v>
      </c>
    </row>
    <row r="10778" spans="1:20" x14ac:dyDescent="0.3">
      <c r="A10778" t="s">
        <v>14036</v>
      </c>
      <c r="B10778" t="s">
        <v>2519</v>
      </c>
      <c r="C10778">
        <v>4.3</v>
      </c>
      <c r="D10778">
        <f t="shared" si="1181"/>
        <v>5</v>
      </c>
      <c r="E10778">
        <v>834117</v>
      </c>
      <c r="F10778" t="s">
        <v>903</v>
      </c>
      <c r="G10778">
        <f t="shared" si="1176"/>
        <v>44000000</v>
      </c>
      <c r="H10778" s="3" t="s">
        <v>79</v>
      </c>
      <c r="I10778" t="str">
        <f t="shared" si="1177"/>
        <v>10000000+</v>
      </c>
      <c r="J10778" s="1">
        <f t="shared" si="1178"/>
        <v>10000000</v>
      </c>
      <c r="K10778" t="s">
        <v>17</v>
      </c>
      <c r="L10778" s="2">
        <v>0</v>
      </c>
      <c r="M10778" s="1">
        <f t="shared" si="1182"/>
        <v>0</v>
      </c>
      <c r="N10778" t="s">
        <v>37</v>
      </c>
      <c r="O10778" t="s">
        <v>2538</v>
      </c>
      <c r="P10778" t="s">
        <v>103</v>
      </c>
      <c r="Q10778" t="str">
        <f t="shared" si="1179"/>
        <v>2018</v>
      </c>
      <c r="R10778" t="str">
        <f t="shared" si="1180"/>
        <v>July</v>
      </c>
      <c r="S10778" t="s">
        <v>14037</v>
      </c>
      <c r="T10778" t="s">
        <v>71</v>
      </c>
    </row>
    <row r="10779" spans="1:20" x14ac:dyDescent="0.3">
      <c r="A10779" t="s">
        <v>14038</v>
      </c>
      <c r="B10779" t="s">
        <v>2519</v>
      </c>
      <c r="C10779">
        <v>3.8</v>
      </c>
      <c r="D10779">
        <f t="shared" si="1181"/>
        <v>4</v>
      </c>
      <c r="E10779">
        <v>252</v>
      </c>
      <c r="F10779" t="s">
        <v>142</v>
      </c>
      <c r="G10779">
        <f t="shared" si="1176"/>
        <v>11000000</v>
      </c>
      <c r="H10779" s="3" t="s">
        <v>16</v>
      </c>
      <c r="I10779" t="str">
        <f t="shared" si="1177"/>
        <v>10000+</v>
      </c>
      <c r="J10779" s="1">
        <f t="shared" si="1178"/>
        <v>10000</v>
      </c>
      <c r="K10779" t="s">
        <v>596</v>
      </c>
      <c r="L10779" s="2" t="s">
        <v>3246</v>
      </c>
      <c r="M10779" s="1">
        <f t="shared" si="1182"/>
        <v>16.989999999999998</v>
      </c>
      <c r="N10779" t="s">
        <v>37</v>
      </c>
      <c r="O10779" t="s">
        <v>2538</v>
      </c>
      <c r="P10779" t="s">
        <v>14039</v>
      </c>
      <c r="Q10779" t="str">
        <f t="shared" si="1179"/>
        <v>2015</v>
      </c>
      <c r="R10779" t="str">
        <f t="shared" si="1180"/>
        <v>February</v>
      </c>
      <c r="S10779">
        <v>2.2200000000000002</v>
      </c>
      <c r="T10779" t="s">
        <v>245</v>
      </c>
    </row>
    <row r="10780" spans="1:20" x14ac:dyDescent="0.3">
      <c r="A10780" t="s">
        <v>14040</v>
      </c>
      <c r="B10780" t="s">
        <v>2519</v>
      </c>
      <c r="C10780">
        <v>4.2</v>
      </c>
      <c r="D10780">
        <f t="shared" si="1181"/>
        <v>5</v>
      </c>
      <c r="E10780">
        <v>340</v>
      </c>
      <c r="F10780" t="s">
        <v>1522</v>
      </c>
      <c r="G10780">
        <f t="shared" si="1176"/>
        <v>72000000</v>
      </c>
      <c r="H10780" s="3" t="s">
        <v>49</v>
      </c>
      <c r="I10780" t="str">
        <f t="shared" si="1177"/>
        <v>50000+</v>
      </c>
      <c r="J10780" s="1">
        <f t="shared" si="1178"/>
        <v>50000</v>
      </c>
      <c r="K10780" t="s">
        <v>17</v>
      </c>
      <c r="L10780" s="2">
        <v>0</v>
      </c>
      <c r="M10780" s="1">
        <f t="shared" si="1182"/>
        <v>0</v>
      </c>
      <c r="N10780" t="s">
        <v>375</v>
      </c>
      <c r="O10780" t="s">
        <v>2538</v>
      </c>
      <c r="P10780" t="s">
        <v>69</v>
      </c>
      <c r="Q10780" t="str">
        <f t="shared" si="1179"/>
        <v>2017</v>
      </c>
      <c r="R10780" t="str">
        <f t="shared" si="1180"/>
        <v>October</v>
      </c>
      <c r="S10780">
        <v>1</v>
      </c>
      <c r="T10780" t="s">
        <v>71</v>
      </c>
    </row>
    <row r="10781" spans="1:20" x14ac:dyDescent="0.3">
      <c r="A10781" t="s">
        <v>14041</v>
      </c>
      <c r="B10781" t="s">
        <v>2519</v>
      </c>
      <c r="C10781">
        <v>4.3</v>
      </c>
      <c r="D10781">
        <f t="shared" si="1181"/>
        <v>5</v>
      </c>
      <c r="E10781">
        <v>245455</v>
      </c>
      <c r="F10781" t="s">
        <v>1272</v>
      </c>
      <c r="G10781">
        <f t="shared" si="1176"/>
        <v>84000000</v>
      </c>
      <c r="H10781" s="3" t="s">
        <v>79</v>
      </c>
      <c r="I10781" t="str">
        <f t="shared" si="1177"/>
        <v>10000000+</v>
      </c>
      <c r="J10781" s="1">
        <f t="shared" si="1178"/>
        <v>10000000</v>
      </c>
      <c r="K10781" t="s">
        <v>17</v>
      </c>
      <c r="L10781" s="2">
        <v>0</v>
      </c>
      <c r="M10781" s="1">
        <f t="shared" si="1182"/>
        <v>0</v>
      </c>
      <c r="N10781" t="s">
        <v>111</v>
      </c>
      <c r="O10781" t="s">
        <v>2538</v>
      </c>
      <c r="P10781" t="s">
        <v>140</v>
      </c>
      <c r="Q10781" t="str">
        <f t="shared" si="1179"/>
        <v>2018</v>
      </c>
      <c r="R10781" t="str">
        <f t="shared" si="1180"/>
        <v>May</v>
      </c>
      <c r="S10781" t="s">
        <v>14042</v>
      </c>
      <c r="T10781" t="s">
        <v>76</v>
      </c>
    </row>
    <row r="10782" spans="1:20" x14ac:dyDescent="0.3">
      <c r="A10782" t="s">
        <v>14043</v>
      </c>
      <c r="B10782" t="s">
        <v>2910</v>
      </c>
      <c r="C10782">
        <v>4.2</v>
      </c>
      <c r="D10782">
        <f t="shared" si="1181"/>
        <v>5</v>
      </c>
      <c r="E10782">
        <v>1405</v>
      </c>
      <c r="F10782" t="s">
        <v>409</v>
      </c>
      <c r="G10782">
        <f t="shared" si="1176"/>
        <v>9500000</v>
      </c>
      <c r="H10782" s="3" t="s">
        <v>16</v>
      </c>
      <c r="I10782" t="str">
        <f t="shared" si="1177"/>
        <v>10000+</v>
      </c>
      <c r="J10782" s="1">
        <f t="shared" si="1178"/>
        <v>10000</v>
      </c>
      <c r="K10782" t="s">
        <v>596</v>
      </c>
      <c r="L10782" s="2" t="s">
        <v>14044</v>
      </c>
      <c r="M10782" s="1">
        <f t="shared" si="1182"/>
        <v>1.2</v>
      </c>
      <c r="N10782" t="s">
        <v>18</v>
      </c>
      <c r="O10782" t="s">
        <v>2548</v>
      </c>
      <c r="P10782" t="s">
        <v>328</v>
      </c>
      <c r="Q10782" t="str">
        <f t="shared" si="1179"/>
        <v>2018</v>
      </c>
      <c r="R10782" t="str">
        <f t="shared" si="1180"/>
        <v>June</v>
      </c>
      <c r="S10782">
        <v>2.7</v>
      </c>
      <c r="T10782" t="s">
        <v>51</v>
      </c>
    </row>
    <row r="10783" spans="1:20" x14ac:dyDescent="0.3">
      <c r="A10783" t="s">
        <v>14045</v>
      </c>
      <c r="B10783" t="s">
        <v>4390</v>
      </c>
      <c r="C10783">
        <v>4.2</v>
      </c>
      <c r="D10783">
        <f t="shared" si="1181"/>
        <v>5</v>
      </c>
      <c r="E10783">
        <v>455</v>
      </c>
      <c r="F10783" t="s">
        <v>42</v>
      </c>
      <c r="G10783">
        <f t="shared" si="1176"/>
        <v>2800000</v>
      </c>
      <c r="H10783" s="3" t="s">
        <v>49</v>
      </c>
      <c r="I10783" t="str">
        <f t="shared" si="1177"/>
        <v>50000+</v>
      </c>
      <c r="J10783" s="1">
        <f t="shared" si="1178"/>
        <v>50000</v>
      </c>
      <c r="K10783" t="s">
        <v>17</v>
      </c>
      <c r="L10783" s="2">
        <v>0</v>
      </c>
      <c r="M10783" s="1">
        <f t="shared" si="1182"/>
        <v>0</v>
      </c>
      <c r="N10783" t="s">
        <v>18</v>
      </c>
      <c r="O10783" t="s">
        <v>4391</v>
      </c>
      <c r="P10783" t="s">
        <v>9811</v>
      </c>
      <c r="Q10783" t="str">
        <f t="shared" si="1179"/>
        <v>2017</v>
      </c>
      <c r="R10783" t="str">
        <f t="shared" si="1180"/>
        <v>February</v>
      </c>
      <c r="S10783">
        <v>1.6</v>
      </c>
      <c r="T10783" t="s">
        <v>267</v>
      </c>
    </row>
    <row r="10784" spans="1:20" x14ac:dyDescent="0.3">
      <c r="A10784" t="s">
        <v>14046</v>
      </c>
      <c r="B10784" t="s">
        <v>2519</v>
      </c>
      <c r="C10784">
        <v>4.0999999999999996</v>
      </c>
      <c r="D10784">
        <f t="shared" si="1181"/>
        <v>5</v>
      </c>
      <c r="E10784">
        <v>297</v>
      </c>
      <c r="F10784" t="s">
        <v>621</v>
      </c>
      <c r="G10784">
        <f t="shared" si="1176"/>
        <v>48000000</v>
      </c>
      <c r="H10784" s="3" t="s">
        <v>49</v>
      </c>
      <c r="I10784" t="str">
        <f t="shared" si="1177"/>
        <v>50000+</v>
      </c>
      <c r="J10784" s="1">
        <f t="shared" si="1178"/>
        <v>50000</v>
      </c>
      <c r="K10784" t="s">
        <v>17</v>
      </c>
      <c r="L10784" s="2">
        <v>0</v>
      </c>
      <c r="M10784" s="1">
        <f t="shared" si="1182"/>
        <v>0</v>
      </c>
      <c r="N10784" t="s">
        <v>37</v>
      </c>
      <c r="O10784" t="s">
        <v>2538</v>
      </c>
      <c r="P10784" t="s">
        <v>1928</v>
      </c>
      <c r="Q10784" t="str">
        <f t="shared" si="1179"/>
        <v>2018</v>
      </c>
      <c r="R10784" t="str">
        <f t="shared" si="1180"/>
        <v>March</v>
      </c>
      <c r="S10784">
        <v>1.2</v>
      </c>
      <c r="T10784" t="s">
        <v>71</v>
      </c>
    </row>
    <row r="10785" spans="1:20" x14ac:dyDescent="0.3">
      <c r="A10785" t="s">
        <v>14047</v>
      </c>
      <c r="B10785" t="s">
        <v>4573</v>
      </c>
      <c r="C10785">
        <v>3.5</v>
      </c>
      <c r="D10785">
        <f t="shared" si="1181"/>
        <v>4</v>
      </c>
      <c r="E10785">
        <v>1</v>
      </c>
      <c r="F10785" t="s">
        <v>78</v>
      </c>
      <c r="G10785">
        <f t="shared" si="1176"/>
        <v>20000000</v>
      </c>
      <c r="H10785" s="3" t="s">
        <v>1122</v>
      </c>
      <c r="I10785" t="str">
        <f t="shared" si="1177"/>
        <v>500+</v>
      </c>
      <c r="J10785" s="1">
        <f t="shared" si="1178"/>
        <v>500</v>
      </c>
      <c r="K10785" t="s">
        <v>17</v>
      </c>
      <c r="L10785" s="2">
        <v>0</v>
      </c>
      <c r="M10785" s="1">
        <f t="shared" si="1182"/>
        <v>0</v>
      </c>
      <c r="N10785" t="s">
        <v>18</v>
      </c>
      <c r="O10785" t="s">
        <v>4574</v>
      </c>
      <c r="P10785" t="s">
        <v>2566</v>
      </c>
      <c r="Q10785" t="str">
        <f t="shared" si="1179"/>
        <v>2018</v>
      </c>
      <c r="R10785" t="str">
        <f t="shared" si="1180"/>
        <v>April</v>
      </c>
      <c r="S10785">
        <v>1</v>
      </c>
      <c r="T10785" t="s">
        <v>71</v>
      </c>
    </row>
    <row r="10786" spans="1:20" x14ac:dyDescent="0.3">
      <c r="A10786" t="s">
        <v>14048</v>
      </c>
      <c r="B10786" t="s">
        <v>2519</v>
      </c>
      <c r="C10786">
        <v>4</v>
      </c>
      <c r="D10786">
        <f t="shared" si="1181"/>
        <v>4</v>
      </c>
      <c r="E10786">
        <v>368</v>
      </c>
      <c r="F10786" t="s">
        <v>621</v>
      </c>
      <c r="G10786">
        <f t="shared" si="1176"/>
        <v>48000000</v>
      </c>
      <c r="H10786" s="3" t="s">
        <v>49</v>
      </c>
      <c r="I10786" t="str">
        <f t="shared" si="1177"/>
        <v>50000+</v>
      </c>
      <c r="J10786" s="1">
        <f t="shared" si="1178"/>
        <v>50000</v>
      </c>
      <c r="K10786" t="s">
        <v>17</v>
      </c>
      <c r="L10786" s="2">
        <v>0</v>
      </c>
      <c r="M10786" s="1">
        <f t="shared" si="1182"/>
        <v>0</v>
      </c>
      <c r="N10786" t="s">
        <v>111</v>
      </c>
      <c r="O10786" t="s">
        <v>2538</v>
      </c>
      <c r="P10786" t="s">
        <v>1928</v>
      </c>
      <c r="Q10786" t="str">
        <f t="shared" si="1179"/>
        <v>2018</v>
      </c>
      <c r="R10786" t="str">
        <f t="shared" si="1180"/>
        <v>March</v>
      </c>
      <c r="S10786">
        <v>1.7</v>
      </c>
      <c r="T10786" t="s">
        <v>71</v>
      </c>
    </row>
    <row r="10787" spans="1:20" x14ac:dyDescent="0.3">
      <c r="A10787" t="s">
        <v>14049</v>
      </c>
      <c r="B10787" t="s">
        <v>730</v>
      </c>
      <c r="C10787">
        <v>4.0999999999999996</v>
      </c>
      <c r="D10787">
        <f t="shared" si="1181"/>
        <v>5</v>
      </c>
      <c r="E10787">
        <v>1035</v>
      </c>
      <c r="F10787" t="s">
        <v>78</v>
      </c>
      <c r="G10787">
        <f t="shared" si="1176"/>
        <v>20000000</v>
      </c>
      <c r="H10787" s="3" t="s">
        <v>49</v>
      </c>
      <c r="I10787" t="str">
        <f t="shared" si="1177"/>
        <v>50000+</v>
      </c>
      <c r="J10787" s="1">
        <f t="shared" si="1178"/>
        <v>50000</v>
      </c>
      <c r="K10787" t="s">
        <v>17</v>
      </c>
      <c r="L10787" s="2">
        <v>0</v>
      </c>
      <c r="M10787" s="1">
        <f t="shared" si="1182"/>
        <v>0</v>
      </c>
      <c r="N10787" t="s">
        <v>18</v>
      </c>
      <c r="O10787" t="s">
        <v>731</v>
      </c>
      <c r="P10787" t="s">
        <v>4530</v>
      </c>
      <c r="Q10787" t="str">
        <f t="shared" si="1179"/>
        <v>2018</v>
      </c>
      <c r="R10787" t="str">
        <f t="shared" si="1180"/>
        <v>August</v>
      </c>
      <c r="S10787" t="s">
        <v>14050</v>
      </c>
      <c r="T10787" t="s">
        <v>71</v>
      </c>
    </row>
    <row r="10788" spans="1:20" x14ac:dyDescent="0.3">
      <c r="A10788" t="s">
        <v>14051</v>
      </c>
      <c r="B10788" t="s">
        <v>2519</v>
      </c>
      <c r="C10788">
        <v>4</v>
      </c>
      <c r="D10788">
        <f t="shared" si="1181"/>
        <v>4</v>
      </c>
      <c r="E10788">
        <v>1287</v>
      </c>
      <c r="F10788" t="s">
        <v>261</v>
      </c>
      <c r="G10788">
        <f t="shared" si="1176"/>
        <v>38000000</v>
      </c>
      <c r="H10788" s="3" t="s">
        <v>49</v>
      </c>
      <c r="I10788" t="str">
        <f t="shared" si="1177"/>
        <v>50000+</v>
      </c>
      <c r="J10788" s="1">
        <f t="shared" si="1178"/>
        <v>50000</v>
      </c>
      <c r="K10788" t="s">
        <v>17</v>
      </c>
      <c r="L10788" s="2">
        <v>0</v>
      </c>
      <c r="M10788" s="1">
        <f t="shared" si="1182"/>
        <v>0</v>
      </c>
      <c r="N10788" t="s">
        <v>18</v>
      </c>
      <c r="O10788" t="s">
        <v>2580</v>
      </c>
      <c r="P10788" t="s">
        <v>14052</v>
      </c>
      <c r="Q10788" t="str">
        <f t="shared" si="1179"/>
        <v>2013</v>
      </c>
      <c r="R10788" t="str">
        <f t="shared" si="1180"/>
        <v>December</v>
      </c>
      <c r="S10788">
        <v>1</v>
      </c>
      <c r="T10788" t="s">
        <v>211</v>
      </c>
    </row>
    <row r="10789" spans="1:20" x14ac:dyDescent="0.3">
      <c r="A10789" t="s">
        <v>14053</v>
      </c>
      <c r="B10789" t="s">
        <v>2519</v>
      </c>
      <c r="C10789">
        <v>4.2</v>
      </c>
      <c r="D10789">
        <f t="shared" si="1181"/>
        <v>5</v>
      </c>
      <c r="E10789">
        <v>21661</v>
      </c>
      <c r="F10789" t="s">
        <v>242</v>
      </c>
      <c r="G10789">
        <f t="shared" si="1176"/>
        <v>16000000</v>
      </c>
      <c r="H10789" s="3" t="s">
        <v>56</v>
      </c>
      <c r="I10789" t="str">
        <f t="shared" si="1177"/>
        <v>1000000+</v>
      </c>
      <c r="J10789" s="1">
        <f t="shared" si="1178"/>
        <v>1000000</v>
      </c>
      <c r="K10789" t="s">
        <v>17</v>
      </c>
      <c r="L10789" s="2">
        <v>0</v>
      </c>
      <c r="M10789" s="1">
        <f t="shared" si="1182"/>
        <v>0</v>
      </c>
      <c r="N10789" t="s">
        <v>18</v>
      </c>
      <c r="O10789" t="s">
        <v>2685</v>
      </c>
      <c r="P10789" t="s">
        <v>350</v>
      </c>
      <c r="Q10789" t="str">
        <f t="shared" si="1179"/>
        <v>2018</v>
      </c>
      <c r="R10789" t="str">
        <f t="shared" si="1180"/>
        <v>May</v>
      </c>
      <c r="S10789" t="s">
        <v>14054</v>
      </c>
      <c r="T10789" t="s">
        <v>76</v>
      </c>
    </row>
    <row r="10790" spans="1:20" x14ac:dyDescent="0.3">
      <c r="A10790" t="s">
        <v>14055</v>
      </c>
      <c r="B10790" t="s">
        <v>2519</v>
      </c>
      <c r="C10790">
        <v>4.4000000000000004</v>
      </c>
      <c r="D10790">
        <f t="shared" si="1181"/>
        <v>5</v>
      </c>
      <c r="E10790">
        <v>28510</v>
      </c>
      <c r="F10790" t="s">
        <v>1500</v>
      </c>
      <c r="G10790">
        <f t="shared" si="1176"/>
        <v>78000000</v>
      </c>
      <c r="H10790" s="3" t="s">
        <v>25</v>
      </c>
      <c r="I10790" t="str">
        <f t="shared" si="1177"/>
        <v>500000+</v>
      </c>
      <c r="J10790" s="1">
        <f t="shared" si="1178"/>
        <v>500000</v>
      </c>
      <c r="K10790" t="s">
        <v>17</v>
      </c>
      <c r="L10790" s="2">
        <v>0</v>
      </c>
      <c r="M10790" s="1">
        <f t="shared" si="1182"/>
        <v>0</v>
      </c>
      <c r="N10790" t="s">
        <v>37</v>
      </c>
      <c r="O10790" t="s">
        <v>2530</v>
      </c>
      <c r="P10790" t="s">
        <v>32</v>
      </c>
      <c r="Q10790" t="str">
        <f t="shared" si="1179"/>
        <v>2018</v>
      </c>
      <c r="R10790" t="str">
        <f t="shared" si="1180"/>
        <v>August</v>
      </c>
      <c r="S10790" t="s">
        <v>1421</v>
      </c>
      <c r="T10790" t="s">
        <v>22</v>
      </c>
    </row>
    <row r="10791" spans="1:20" x14ac:dyDescent="0.3">
      <c r="A10791" t="s">
        <v>14056</v>
      </c>
      <c r="B10791" t="s">
        <v>2910</v>
      </c>
      <c r="C10791">
        <v>3.5</v>
      </c>
      <c r="D10791">
        <f t="shared" si="1181"/>
        <v>4</v>
      </c>
      <c r="E10791">
        <v>13</v>
      </c>
      <c r="F10791" t="s">
        <v>215</v>
      </c>
      <c r="G10791">
        <f t="shared" si="1176"/>
        <v>5700000</v>
      </c>
      <c r="H10791" s="3" t="s">
        <v>719</v>
      </c>
      <c r="I10791" t="str">
        <f t="shared" si="1177"/>
        <v>1000+</v>
      </c>
      <c r="J10791" s="1">
        <f t="shared" si="1178"/>
        <v>1000</v>
      </c>
      <c r="K10791" t="s">
        <v>17</v>
      </c>
      <c r="L10791" s="2">
        <v>0</v>
      </c>
      <c r="M10791" s="1">
        <f t="shared" si="1182"/>
        <v>0</v>
      </c>
      <c r="N10791" t="s">
        <v>18</v>
      </c>
      <c r="O10791" t="s">
        <v>2527</v>
      </c>
      <c r="P10791" t="s">
        <v>174</v>
      </c>
      <c r="Q10791" t="str">
        <f t="shared" si="1179"/>
        <v>2018</v>
      </c>
      <c r="R10791" t="str">
        <f t="shared" si="1180"/>
        <v>January</v>
      </c>
      <c r="S10791">
        <v>1.6</v>
      </c>
      <c r="T10791" t="s">
        <v>535</v>
      </c>
    </row>
    <row r="10792" spans="1:20" x14ac:dyDescent="0.3">
      <c r="A10792" t="s">
        <v>14057</v>
      </c>
      <c r="B10792" t="s">
        <v>4390</v>
      </c>
      <c r="C10792">
        <v>4.2</v>
      </c>
      <c r="D10792">
        <f t="shared" si="1181"/>
        <v>5</v>
      </c>
      <c r="E10792">
        <v>7339</v>
      </c>
      <c r="F10792" t="s">
        <v>477</v>
      </c>
      <c r="G10792">
        <f t="shared" si="1176"/>
        <v>4000000</v>
      </c>
      <c r="H10792" s="3" t="s">
        <v>43</v>
      </c>
      <c r="I10792" t="str">
        <f t="shared" si="1177"/>
        <v>100000+</v>
      </c>
      <c r="J10792" s="1">
        <f t="shared" si="1178"/>
        <v>100000</v>
      </c>
      <c r="K10792" t="s">
        <v>17</v>
      </c>
      <c r="L10792" s="2">
        <v>0</v>
      </c>
      <c r="M10792" s="1">
        <f t="shared" si="1182"/>
        <v>0</v>
      </c>
      <c r="N10792" t="s">
        <v>18</v>
      </c>
      <c r="O10792" t="s">
        <v>4391</v>
      </c>
      <c r="P10792" t="s">
        <v>189</v>
      </c>
      <c r="Q10792" t="str">
        <f t="shared" si="1179"/>
        <v>2018</v>
      </c>
      <c r="R10792" t="str">
        <f t="shared" si="1180"/>
        <v>May</v>
      </c>
      <c r="S10792">
        <v>1.74</v>
      </c>
      <c r="T10792" t="s">
        <v>71</v>
      </c>
    </row>
    <row r="10793" spans="1:20" x14ac:dyDescent="0.3">
      <c r="A10793" t="s">
        <v>14058</v>
      </c>
      <c r="B10793" t="s">
        <v>4390</v>
      </c>
      <c r="C10793">
        <v>4.7</v>
      </c>
      <c r="D10793">
        <f t="shared" si="1181"/>
        <v>5</v>
      </c>
      <c r="E10793">
        <v>61445</v>
      </c>
      <c r="F10793" t="s">
        <v>723</v>
      </c>
      <c r="G10793">
        <f t="shared" si="1176"/>
        <v>7800000</v>
      </c>
      <c r="H10793" s="3" t="s">
        <v>56</v>
      </c>
      <c r="I10793" t="str">
        <f t="shared" si="1177"/>
        <v>1000000+</v>
      </c>
      <c r="J10793" s="1">
        <f t="shared" si="1178"/>
        <v>1000000</v>
      </c>
      <c r="K10793" t="s">
        <v>17</v>
      </c>
      <c r="L10793" s="2">
        <v>0</v>
      </c>
      <c r="M10793" s="1">
        <f t="shared" si="1182"/>
        <v>0</v>
      </c>
      <c r="N10793" t="s">
        <v>18</v>
      </c>
      <c r="O10793" t="s">
        <v>4391</v>
      </c>
      <c r="P10793" t="s">
        <v>192</v>
      </c>
      <c r="Q10793" t="str">
        <f t="shared" si="1179"/>
        <v>2018</v>
      </c>
      <c r="R10793" t="str">
        <f t="shared" si="1180"/>
        <v>July</v>
      </c>
      <c r="S10793" t="s">
        <v>14059</v>
      </c>
      <c r="T10793" t="s">
        <v>71</v>
      </c>
    </row>
    <row r="10794" spans="1:20" x14ac:dyDescent="0.3">
      <c r="A10794" t="s">
        <v>14060</v>
      </c>
      <c r="B10794" t="s">
        <v>2377</v>
      </c>
      <c r="C10794">
        <v>4.5999999999999996</v>
      </c>
      <c r="D10794">
        <f t="shared" si="1181"/>
        <v>5</v>
      </c>
      <c r="E10794">
        <v>32433</v>
      </c>
      <c r="F10794" t="s">
        <v>644</v>
      </c>
      <c r="G10794">
        <f t="shared" si="1176"/>
        <v>46000000</v>
      </c>
      <c r="H10794" s="3" t="s">
        <v>56</v>
      </c>
      <c r="I10794" t="str">
        <f t="shared" si="1177"/>
        <v>1000000+</v>
      </c>
      <c r="J10794" s="1">
        <f t="shared" si="1178"/>
        <v>1000000</v>
      </c>
      <c r="K10794" t="s">
        <v>17</v>
      </c>
      <c r="L10794" s="2">
        <v>0</v>
      </c>
      <c r="M10794" s="1">
        <f t="shared" si="1182"/>
        <v>0</v>
      </c>
      <c r="N10794" t="s">
        <v>18</v>
      </c>
      <c r="O10794" t="s">
        <v>2378</v>
      </c>
      <c r="P10794" t="s">
        <v>83</v>
      </c>
      <c r="Q10794" t="str">
        <f t="shared" si="1179"/>
        <v>2018</v>
      </c>
      <c r="R10794" t="str">
        <f t="shared" si="1180"/>
        <v>June</v>
      </c>
      <c r="S10794" t="s">
        <v>7175</v>
      </c>
      <c r="T10794" t="s">
        <v>245</v>
      </c>
    </row>
    <row r="10795" spans="1:20" x14ac:dyDescent="0.3">
      <c r="A10795" t="s">
        <v>14061</v>
      </c>
      <c r="B10795" t="s">
        <v>2910</v>
      </c>
      <c r="C10795">
        <v>3.5</v>
      </c>
      <c r="D10795">
        <f t="shared" si="1181"/>
        <v>4</v>
      </c>
      <c r="E10795">
        <v>0</v>
      </c>
      <c r="F10795" t="s">
        <v>14062</v>
      </c>
      <c r="G10795">
        <f t="shared" si="1176"/>
        <v>1020000</v>
      </c>
      <c r="H10795" s="3" t="s">
        <v>937</v>
      </c>
      <c r="I10795" t="str">
        <f t="shared" si="1177"/>
        <v>50+</v>
      </c>
      <c r="J10795" s="1">
        <f t="shared" si="1178"/>
        <v>50</v>
      </c>
      <c r="K10795" t="s">
        <v>596</v>
      </c>
      <c r="L10795" s="2" t="s">
        <v>14063</v>
      </c>
      <c r="M10795" s="1">
        <f t="shared" si="1182"/>
        <v>1.04</v>
      </c>
      <c r="N10795" t="s">
        <v>18</v>
      </c>
      <c r="O10795" t="s">
        <v>2548</v>
      </c>
      <c r="P10795" t="s">
        <v>14064</v>
      </c>
      <c r="Q10795" t="str">
        <f t="shared" si="1179"/>
        <v>2012</v>
      </c>
      <c r="R10795" t="str">
        <f t="shared" si="1180"/>
        <v>February</v>
      </c>
      <c r="S10795">
        <v>1.1000000000000001</v>
      </c>
      <c r="T10795" t="s">
        <v>63</v>
      </c>
    </row>
    <row r="10796" spans="1:20" x14ac:dyDescent="0.3">
      <c r="A10796" t="s">
        <v>14065</v>
      </c>
      <c r="B10796" t="s">
        <v>3634</v>
      </c>
      <c r="C10796">
        <v>4.7</v>
      </c>
      <c r="D10796">
        <f t="shared" si="1181"/>
        <v>5</v>
      </c>
      <c r="E10796">
        <v>2036</v>
      </c>
      <c r="F10796" t="s">
        <v>467</v>
      </c>
      <c r="G10796">
        <f t="shared" si="1176"/>
        <v>6800000</v>
      </c>
      <c r="H10796" s="3" t="s">
        <v>43</v>
      </c>
      <c r="I10796" t="str">
        <f t="shared" si="1177"/>
        <v>100000+</v>
      </c>
      <c r="J10796" s="1">
        <f t="shared" si="1178"/>
        <v>100000</v>
      </c>
      <c r="K10796" t="s">
        <v>17</v>
      </c>
      <c r="L10796" s="2">
        <v>0</v>
      </c>
      <c r="M10796" s="1">
        <f t="shared" si="1182"/>
        <v>0</v>
      </c>
      <c r="N10796" t="s">
        <v>18</v>
      </c>
      <c r="O10796" t="s">
        <v>3635</v>
      </c>
      <c r="P10796" t="s">
        <v>1325</v>
      </c>
      <c r="Q10796" t="str">
        <f t="shared" si="1179"/>
        <v>2018</v>
      </c>
      <c r="R10796" t="str">
        <f t="shared" si="1180"/>
        <v>May</v>
      </c>
      <c r="S10796">
        <v>1.72</v>
      </c>
      <c r="T10796" t="s">
        <v>22</v>
      </c>
    </row>
    <row r="10797" spans="1:20" x14ac:dyDescent="0.3">
      <c r="A10797" t="s">
        <v>14066</v>
      </c>
      <c r="B10797" t="s">
        <v>4390</v>
      </c>
      <c r="C10797">
        <v>4.0999999999999996</v>
      </c>
      <c r="D10797">
        <f t="shared" si="1181"/>
        <v>5</v>
      </c>
      <c r="E10797">
        <v>174</v>
      </c>
      <c r="F10797" t="s">
        <v>73</v>
      </c>
      <c r="G10797">
        <f t="shared" si="1176"/>
        <v>12000000</v>
      </c>
      <c r="H10797" s="3" t="s">
        <v>90</v>
      </c>
      <c r="I10797" t="str">
        <f t="shared" si="1177"/>
        <v>5000+</v>
      </c>
      <c r="J10797" s="1">
        <f t="shared" si="1178"/>
        <v>5000</v>
      </c>
      <c r="K10797" t="s">
        <v>17</v>
      </c>
      <c r="L10797" s="2">
        <v>0</v>
      </c>
      <c r="M10797" s="1">
        <f t="shared" si="1182"/>
        <v>0</v>
      </c>
      <c r="N10797" t="s">
        <v>18</v>
      </c>
      <c r="O10797" t="s">
        <v>4391</v>
      </c>
      <c r="P10797" t="s">
        <v>103</v>
      </c>
      <c r="Q10797" t="str">
        <f t="shared" si="1179"/>
        <v>2018</v>
      </c>
      <c r="R10797" t="str">
        <f t="shared" si="1180"/>
        <v>July</v>
      </c>
      <c r="S10797">
        <v>6.04</v>
      </c>
      <c r="T10797" t="s">
        <v>46</v>
      </c>
    </row>
    <row r="10798" spans="1:20" x14ac:dyDescent="0.3">
      <c r="A10798" t="s">
        <v>14067</v>
      </c>
      <c r="B10798" t="s">
        <v>2910</v>
      </c>
      <c r="C10798">
        <v>4.9000000000000004</v>
      </c>
      <c r="D10798">
        <f t="shared" si="1181"/>
        <v>5</v>
      </c>
      <c r="E10798">
        <v>52</v>
      </c>
      <c r="F10798" t="s">
        <v>15</v>
      </c>
      <c r="G10798">
        <f t="shared" si="1176"/>
        <v>19000000</v>
      </c>
      <c r="H10798" s="3" t="s">
        <v>719</v>
      </c>
      <c r="I10798" t="str">
        <f t="shared" si="1177"/>
        <v>1000+</v>
      </c>
      <c r="J10798" s="1">
        <f t="shared" si="1178"/>
        <v>1000</v>
      </c>
      <c r="K10798" t="s">
        <v>17</v>
      </c>
      <c r="L10798" s="2">
        <v>0</v>
      </c>
      <c r="M10798" s="1">
        <f t="shared" si="1182"/>
        <v>0</v>
      </c>
      <c r="N10798" t="s">
        <v>18</v>
      </c>
      <c r="O10798" t="s">
        <v>1216</v>
      </c>
      <c r="P10798" t="s">
        <v>1560</v>
      </c>
      <c r="Q10798" t="str">
        <f t="shared" si="1179"/>
        <v>2018</v>
      </c>
      <c r="R10798" t="str">
        <f t="shared" si="1180"/>
        <v>January</v>
      </c>
      <c r="S10798">
        <v>1</v>
      </c>
      <c r="T10798" t="s">
        <v>46</v>
      </c>
    </row>
    <row r="10799" spans="1:20" x14ac:dyDescent="0.3">
      <c r="A10799" t="s">
        <v>14068</v>
      </c>
      <c r="B10799" t="s">
        <v>2910</v>
      </c>
      <c r="C10799">
        <v>4</v>
      </c>
      <c r="D10799">
        <f t="shared" si="1181"/>
        <v>4</v>
      </c>
      <c r="E10799">
        <v>185</v>
      </c>
      <c r="F10799" t="s">
        <v>68</v>
      </c>
      <c r="G10799">
        <f t="shared" si="1176"/>
        <v>28000000</v>
      </c>
      <c r="H10799" s="3" t="s">
        <v>16</v>
      </c>
      <c r="I10799" t="str">
        <f t="shared" si="1177"/>
        <v>10000+</v>
      </c>
      <c r="J10799" s="1">
        <f t="shared" si="1178"/>
        <v>10000</v>
      </c>
      <c r="K10799" t="s">
        <v>17</v>
      </c>
      <c r="L10799" s="2">
        <v>0</v>
      </c>
      <c r="M10799" s="1">
        <f t="shared" si="1182"/>
        <v>0</v>
      </c>
      <c r="N10799" t="s">
        <v>37</v>
      </c>
      <c r="O10799" t="s">
        <v>1445</v>
      </c>
      <c r="P10799" t="s">
        <v>9415</v>
      </c>
      <c r="Q10799" t="str">
        <f t="shared" si="1179"/>
        <v>2015</v>
      </c>
      <c r="R10799" t="str">
        <f t="shared" si="1180"/>
        <v>August</v>
      </c>
      <c r="S10799" t="s">
        <v>1309</v>
      </c>
      <c r="T10799" t="s">
        <v>63</v>
      </c>
    </row>
    <row r="10800" spans="1:20" x14ac:dyDescent="0.3">
      <c r="A10800" t="s">
        <v>14069</v>
      </c>
      <c r="B10800" t="s">
        <v>2519</v>
      </c>
      <c r="C10800">
        <v>4.3</v>
      </c>
      <c r="D10800">
        <f t="shared" si="1181"/>
        <v>5</v>
      </c>
      <c r="E10800">
        <v>56496</v>
      </c>
      <c r="F10800" t="s">
        <v>2747</v>
      </c>
      <c r="G10800">
        <f t="shared" si="1176"/>
        <v>81000000</v>
      </c>
      <c r="H10800" s="3" t="s">
        <v>56</v>
      </c>
      <c r="I10800" t="str">
        <f t="shared" si="1177"/>
        <v>1000000+</v>
      </c>
      <c r="J10800" s="1">
        <f t="shared" si="1178"/>
        <v>1000000</v>
      </c>
      <c r="K10800" t="s">
        <v>17</v>
      </c>
      <c r="L10800" s="2">
        <v>0</v>
      </c>
      <c r="M10800" s="1">
        <f t="shared" si="1182"/>
        <v>0</v>
      </c>
      <c r="N10800" t="s">
        <v>37</v>
      </c>
      <c r="O10800" t="s">
        <v>2538</v>
      </c>
      <c r="P10800" t="s">
        <v>4530</v>
      </c>
      <c r="Q10800" t="str">
        <f t="shared" si="1179"/>
        <v>2018</v>
      </c>
      <c r="R10800" t="str">
        <f t="shared" si="1180"/>
        <v>August</v>
      </c>
      <c r="S10800" t="s">
        <v>14070</v>
      </c>
      <c r="T10800" t="s">
        <v>76</v>
      </c>
    </row>
    <row r="10801" spans="1:20" x14ac:dyDescent="0.3">
      <c r="A10801" t="s">
        <v>14071</v>
      </c>
      <c r="B10801" t="s">
        <v>2519</v>
      </c>
      <c r="C10801">
        <v>4.2</v>
      </c>
      <c r="D10801">
        <f t="shared" si="1181"/>
        <v>5</v>
      </c>
      <c r="E10801">
        <v>5442</v>
      </c>
      <c r="F10801" t="s">
        <v>96</v>
      </c>
      <c r="G10801">
        <f t="shared" si="1176"/>
        <v>17000000</v>
      </c>
      <c r="H10801" s="3" t="s">
        <v>43</v>
      </c>
      <c r="I10801" t="str">
        <f t="shared" si="1177"/>
        <v>100000+</v>
      </c>
      <c r="J10801" s="1">
        <f t="shared" si="1178"/>
        <v>100000</v>
      </c>
      <c r="K10801" t="s">
        <v>17</v>
      </c>
      <c r="L10801" s="2">
        <v>0</v>
      </c>
      <c r="M10801" s="1">
        <f t="shared" si="1182"/>
        <v>0</v>
      </c>
      <c r="N10801" t="s">
        <v>37</v>
      </c>
      <c r="O10801" t="s">
        <v>2530</v>
      </c>
      <c r="P10801" t="s">
        <v>1977</v>
      </c>
      <c r="Q10801" t="str">
        <f t="shared" si="1179"/>
        <v>2018</v>
      </c>
      <c r="R10801" t="str">
        <f t="shared" si="1180"/>
        <v>May</v>
      </c>
      <c r="S10801" t="s">
        <v>1352</v>
      </c>
      <c r="T10801" t="s">
        <v>51</v>
      </c>
    </row>
    <row r="10802" spans="1:20" x14ac:dyDescent="0.3">
      <c r="A10802" t="s">
        <v>14072</v>
      </c>
      <c r="B10802" t="s">
        <v>2377</v>
      </c>
      <c r="C10802">
        <v>4.3</v>
      </c>
      <c r="D10802">
        <f t="shared" si="1181"/>
        <v>5</v>
      </c>
      <c r="E10802">
        <v>3</v>
      </c>
      <c r="F10802" t="s">
        <v>164</v>
      </c>
      <c r="G10802">
        <f t="shared" si="1176"/>
        <v>15000000</v>
      </c>
      <c r="H10802" s="3" t="s">
        <v>942</v>
      </c>
      <c r="I10802" t="str">
        <f t="shared" si="1177"/>
        <v>100+</v>
      </c>
      <c r="J10802" s="1">
        <f t="shared" si="1178"/>
        <v>100</v>
      </c>
      <c r="K10802" t="s">
        <v>17</v>
      </c>
      <c r="L10802" s="2">
        <v>0</v>
      </c>
      <c r="M10802" s="1">
        <f t="shared" si="1182"/>
        <v>0</v>
      </c>
      <c r="N10802" t="s">
        <v>18</v>
      </c>
      <c r="O10802" t="s">
        <v>2378</v>
      </c>
      <c r="P10802" t="s">
        <v>4530</v>
      </c>
      <c r="Q10802" t="str">
        <f t="shared" si="1179"/>
        <v>2018</v>
      </c>
      <c r="R10802" t="str">
        <f t="shared" si="1180"/>
        <v>August</v>
      </c>
      <c r="S10802">
        <v>2.1</v>
      </c>
      <c r="T10802" t="s">
        <v>40</v>
      </c>
    </row>
    <row r="10803" spans="1:20" x14ac:dyDescent="0.3">
      <c r="A10803" t="s">
        <v>14073</v>
      </c>
      <c r="B10803" t="s">
        <v>3213</v>
      </c>
      <c r="C10803">
        <v>3.5</v>
      </c>
      <c r="D10803">
        <f t="shared" si="1181"/>
        <v>4</v>
      </c>
      <c r="E10803">
        <v>1</v>
      </c>
      <c r="F10803" t="s">
        <v>495</v>
      </c>
      <c r="G10803">
        <f t="shared" si="1176"/>
        <v>42000000</v>
      </c>
      <c r="H10803" s="3" t="s">
        <v>1122</v>
      </c>
      <c r="I10803" t="str">
        <f t="shared" si="1177"/>
        <v>500+</v>
      </c>
      <c r="J10803" s="1">
        <f t="shared" si="1178"/>
        <v>500</v>
      </c>
      <c r="K10803" t="s">
        <v>17</v>
      </c>
      <c r="L10803" s="2">
        <v>0</v>
      </c>
      <c r="M10803" s="1">
        <f t="shared" si="1182"/>
        <v>0</v>
      </c>
      <c r="N10803" t="s">
        <v>18</v>
      </c>
      <c r="O10803" t="s">
        <v>3215</v>
      </c>
      <c r="P10803" t="s">
        <v>4730</v>
      </c>
      <c r="Q10803" t="str">
        <f t="shared" si="1179"/>
        <v>2017</v>
      </c>
      <c r="R10803" t="str">
        <f t="shared" si="1180"/>
        <v>October</v>
      </c>
      <c r="S10803">
        <v>1.2</v>
      </c>
      <c r="T10803" t="s">
        <v>71</v>
      </c>
    </row>
    <row r="10804" spans="1:20" x14ac:dyDescent="0.3">
      <c r="A10804" t="s">
        <v>14074</v>
      </c>
      <c r="B10804" t="s">
        <v>4390</v>
      </c>
      <c r="C10804">
        <v>3.5</v>
      </c>
      <c r="D10804">
        <f t="shared" si="1181"/>
        <v>4</v>
      </c>
      <c r="E10804">
        <v>2</v>
      </c>
      <c r="F10804" t="s">
        <v>110</v>
      </c>
      <c r="G10804">
        <f t="shared" si="1176"/>
        <v>4200000</v>
      </c>
      <c r="H10804" s="3" t="s">
        <v>942</v>
      </c>
      <c r="I10804" t="str">
        <f t="shared" si="1177"/>
        <v>100+</v>
      </c>
      <c r="J10804" s="1">
        <f t="shared" si="1178"/>
        <v>100</v>
      </c>
      <c r="K10804" t="s">
        <v>17</v>
      </c>
      <c r="L10804" s="2">
        <v>0</v>
      </c>
      <c r="M10804" s="1">
        <f t="shared" si="1182"/>
        <v>0</v>
      </c>
      <c r="N10804" t="s">
        <v>18</v>
      </c>
      <c r="O10804" t="s">
        <v>4391</v>
      </c>
      <c r="P10804" t="s">
        <v>340</v>
      </c>
      <c r="Q10804" t="str">
        <f t="shared" si="1179"/>
        <v>2018</v>
      </c>
      <c r="R10804" t="str">
        <f t="shared" si="1180"/>
        <v>April</v>
      </c>
      <c r="S10804" t="s">
        <v>9592</v>
      </c>
      <c r="T10804" t="s">
        <v>157</v>
      </c>
    </row>
    <row r="10805" spans="1:20" x14ac:dyDescent="0.3">
      <c r="A10805" t="s">
        <v>14075</v>
      </c>
      <c r="B10805" t="s">
        <v>2377</v>
      </c>
      <c r="C10805">
        <v>3.5</v>
      </c>
      <c r="D10805">
        <f t="shared" si="1181"/>
        <v>4</v>
      </c>
      <c r="E10805">
        <v>96</v>
      </c>
      <c r="F10805" t="s">
        <v>7745</v>
      </c>
      <c r="G10805">
        <f t="shared" si="1176"/>
        <v>1000000</v>
      </c>
      <c r="H10805" s="3" t="s">
        <v>49</v>
      </c>
      <c r="I10805" t="str">
        <f t="shared" si="1177"/>
        <v>50000+</v>
      </c>
      <c r="J10805" s="1">
        <f t="shared" si="1178"/>
        <v>50000</v>
      </c>
      <c r="K10805" t="s">
        <v>17</v>
      </c>
      <c r="L10805" s="2">
        <v>0</v>
      </c>
      <c r="M10805" s="1">
        <f t="shared" si="1182"/>
        <v>0</v>
      </c>
      <c r="N10805" t="s">
        <v>18</v>
      </c>
      <c r="O10805" t="s">
        <v>2378</v>
      </c>
      <c r="P10805" t="s">
        <v>14076</v>
      </c>
      <c r="Q10805" t="str">
        <f t="shared" si="1179"/>
        <v>2014</v>
      </c>
      <c r="R10805" t="str">
        <f t="shared" si="1180"/>
        <v>November</v>
      </c>
      <c r="S10805">
        <v>1.5</v>
      </c>
      <c r="T10805" t="s">
        <v>51</v>
      </c>
    </row>
    <row r="10806" spans="1:20" x14ac:dyDescent="0.3">
      <c r="A10806" t="s">
        <v>14077</v>
      </c>
      <c r="B10806" t="s">
        <v>2910</v>
      </c>
      <c r="C10806">
        <v>4.7</v>
      </c>
      <c r="D10806">
        <f t="shared" si="1181"/>
        <v>5</v>
      </c>
      <c r="E10806">
        <v>376223</v>
      </c>
      <c r="F10806" t="s">
        <v>152</v>
      </c>
      <c r="G10806">
        <f t="shared" si="1176"/>
        <v>24000000</v>
      </c>
      <c r="H10806" s="3" t="s">
        <v>56</v>
      </c>
      <c r="I10806" t="str">
        <f t="shared" si="1177"/>
        <v>1000000+</v>
      </c>
      <c r="J10806" s="1">
        <f t="shared" si="1178"/>
        <v>1000000</v>
      </c>
      <c r="K10806" t="s">
        <v>17</v>
      </c>
      <c r="L10806" s="2">
        <v>0</v>
      </c>
      <c r="M10806" s="1">
        <f t="shared" si="1182"/>
        <v>0</v>
      </c>
      <c r="N10806" t="s">
        <v>18</v>
      </c>
      <c r="O10806" t="s">
        <v>2540</v>
      </c>
      <c r="P10806" t="s">
        <v>200</v>
      </c>
      <c r="Q10806" t="str">
        <f t="shared" si="1179"/>
        <v>2018</v>
      </c>
      <c r="R10806" t="str">
        <f t="shared" si="1180"/>
        <v>July</v>
      </c>
      <c r="S10806" t="s">
        <v>354</v>
      </c>
      <c r="T10806" t="s">
        <v>71</v>
      </c>
    </row>
    <row r="10807" spans="1:20" x14ac:dyDescent="0.3">
      <c r="A10807" t="s">
        <v>14078</v>
      </c>
      <c r="B10807" t="s">
        <v>505</v>
      </c>
      <c r="C10807">
        <v>4.8</v>
      </c>
      <c r="D10807">
        <f t="shared" si="1181"/>
        <v>5</v>
      </c>
      <c r="E10807">
        <v>19</v>
      </c>
      <c r="F10807" t="s">
        <v>82</v>
      </c>
      <c r="G10807">
        <f t="shared" si="1176"/>
        <v>21000000</v>
      </c>
      <c r="H10807" s="3" t="s">
        <v>942</v>
      </c>
      <c r="I10807" t="str">
        <f t="shared" si="1177"/>
        <v>100+</v>
      </c>
      <c r="J10807" s="1">
        <f t="shared" si="1178"/>
        <v>100</v>
      </c>
      <c r="K10807" t="s">
        <v>17</v>
      </c>
      <c r="L10807" s="2">
        <v>0</v>
      </c>
      <c r="M10807" s="1">
        <f t="shared" si="1182"/>
        <v>0</v>
      </c>
      <c r="N10807" t="s">
        <v>18</v>
      </c>
      <c r="O10807" t="s">
        <v>506</v>
      </c>
      <c r="P10807" t="s">
        <v>225</v>
      </c>
      <c r="Q10807" t="str">
        <f t="shared" si="1179"/>
        <v>2018</v>
      </c>
      <c r="R10807" t="str">
        <f t="shared" si="1180"/>
        <v>June</v>
      </c>
      <c r="S10807">
        <v>1</v>
      </c>
      <c r="T10807" t="s">
        <v>46</v>
      </c>
    </row>
    <row r="10808" spans="1:20" x14ac:dyDescent="0.3">
      <c r="A10808" t="s">
        <v>14079</v>
      </c>
      <c r="B10808" t="s">
        <v>187</v>
      </c>
      <c r="C10808">
        <v>3.5</v>
      </c>
      <c r="D10808">
        <f t="shared" si="1181"/>
        <v>4</v>
      </c>
      <c r="E10808">
        <v>4</v>
      </c>
      <c r="F10808" t="s">
        <v>255</v>
      </c>
      <c r="G10808">
        <f t="shared" si="1176"/>
        <v>3900000</v>
      </c>
      <c r="H10808" s="3" t="s">
        <v>942</v>
      </c>
      <c r="I10808" t="str">
        <f t="shared" si="1177"/>
        <v>100+</v>
      </c>
      <c r="J10808" s="1">
        <f t="shared" si="1178"/>
        <v>100</v>
      </c>
      <c r="K10808" t="s">
        <v>17</v>
      </c>
      <c r="L10808" s="2">
        <v>0</v>
      </c>
      <c r="M10808" s="1">
        <f t="shared" si="1182"/>
        <v>0</v>
      </c>
      <c r="N10808" t="s">
        <v>18</v>
      </c>
      <c r="O10808" t="s">
        <v>188</v>
      </c>
      <c r="P10808" t="s">
        <v>265</v>
      </c>
      <c r="Q10808" t="str">
        <f t="shared" si="1179"/>
        <v>2018</v>
      </c>
      <c r="R10808" t="str">
        <f t="shared" si="1180"/>
        <v>July</v>
      </c>
      <c r="S10808" t="s">
        <v>4971</v>
      </c>
      <c r="T10808" t="s">
        <v>1641</v>
      </c>
    </row>
    <row r="10809" spans="1:20" x14ac:dyDescent="0.3">
      <c r="A10809" t="s">
        <v>14080</v>
      </c>
      <c r="B10809" t="s">
        <v>2910</v>
      </c>
      <c r="C10809">
        <v>4.0999999999999996</v>
      </c>
      <c r="D10809">
        <f t="shared" si="1181"/>
        <v>5</v>
      </c>
      <c r="E10809">
        <v>80</v>
      </c>
      <c r="F10809" t="s">
        <v>435</v>
      </c>
      <c r="G10809">
        <f t="shared" si="1176"/>
        <v>13000000</v>
      </c>
      <c r="H10809" s="3" t="s">
        <v>719</v>
      </c>
      <c r="I10809" t="str">
        <f t="shared" si="1177"/>
        <v>1000+</v>
      </c>
      <c r="J10809" s="1">
        <f t="shared" si="1178"/>
        <v>1000</v>
      </c>
      <c r="K10809" t="s">
        <v>17</v>
      </c>
      <c r="L10809" s="2">
        <v>0</v>
      </c>
      <c r="M10809" s="1">
        <f t="shared" si="1182"/>
        <v>0</v>
      </c>
      <c r="N10809" t="s">
        <v>18</v>
      </c>
      <c r="O10809" t="s">
        <v>1216</v>
      </c>
      <c r="P10809" t="s">
        <v>1016</v>
      </c>
      <c r="Q10809" t="str">
        <f t="shared" si="1179"/>
        <v>2018</v>
      </c>
      <c r="R10809" t="str">
        <f t="shared" si="1180"/>
        <v>June</v>
      </c>
      <c r="S10809" t="s">
        <v>13437</v>
      </c>
      <c r="T10809" t="s">
        <v>22</v>
      </c>
    </row>
    <row r="10810" spans="1:20" x14ac:dyDescent="0.3">
      <c r="A10810" t="s">
        <v>14081</v>
      </c>
      <c r="B10810" t="s">
        <v>505</v>
      </c>
      <c r="C10810">
        <v>3.5</v>
      </c>
      <c r="D10810">
        <f t="shared" si="1181"/>
        <v>4</v>
      </c>
      <c r="E10810">
        <v>20</v>
      </c>
      <c r="F10810" t="s">
        <v>89</v>
      </c>
      <c r="G10810">
        <f t="shared" si="1176"/>
        <v>2700000</v>
      </c>
      <c r="H10810" s="3" t="s">
        <v>16</v>
      </c>
      <c r="I10810" t="str">
        <f t="shared" si="1177"/>
        <v>10000+</v>
      </c>
      <c r="J10810" s="1">
        <f t="shared" si="1178"/>
        <v>10000</v>
      </c>
      <c r="K10810" t="s">
        <v>17</v>
      </c>
      <c r="L10810" s="2">
        <v>0</v>
      </c>
      <c r="M10810" s="1">
        <f t="shared" si="1182"/>
        <v>0</v>
      </c>
      <c r="N10810" t="s">
        <v>18</v>
      </c>
      <c r="O10810" t="s">
        <v>506</v>
      </c>
      <c r="P10810" t="s">
        <v>369</v>
      </c>
      <c r="Q10810" t="str">
        <f t="shared" si="1179"/>
        <v>2018</v>
      </c>
      <c r="R10810" t="str">
        <f t="shared" si="1180"/>
        <v>July</v>
      </c>
      <c r="S10810" t="s">
        <v>2600</v>
      </c>
      <c r="T10810" t="s">
        <v>71</v>
      </c>
    </row>
    <row r="10811" spans="1:20" x14ac:dyDescent="0.3">
      <c r="A10811" t="s">
        <v>14082</v>
      </c>
      <c r="B10811" t="s">
        <v>2910</v>
      </c>
      <c r="C10811">
        <v>4</v>
      </c>
      <c r="D10811">
        <f t="shared" si="1181"/>
        <v>4</v>
      </c>
      <c r="E10811">
        <v>785</v>
      </c>
      <c r="F10811" t="s">
        <v>102</v>
      </c>
      <c r="G10811">
        <f t="shared" si="1176"/>
        <v>31000000</v>
      </c>
      <c r="H10811" s="3" t="s">
        <v>49</v>
      </c>
      <c r="I10811" t="str">
        <f t="shared" si="1177"/>
        <v>50000+</v>
      </c>
      <c r="J10811" s="1">
        <f t="shared" si="1178"/>
        <v>50000</v>
      </c>
      <c r="K10811" t="s">
        <v>17</v>
      </c>
      <c r="L10811" s="2">
        <v>0</v>
      </c>
      <c r="M10811" s="1">
        <f t="shared" si="1182"/>
        <v>0</v>
      </c>
      <c r="N10811" t="s">
        <v>37</v>
      </c>
      <c r="O10811" t="s">
        <v>1445</v>
      </c>
      <c r="P10811" t="s">
        <v>7001</v>
      </c>
      <c r="Q10811" t="str">
        <f t="shared" si="1179"/>
        <v>2015</v>
      </c>
      <c r="R10811" t="str">
        <f t="shared" si="1180"/>
        <v>June</v>
      </c>
      <c r="S10811" t="s">
        <v>2701</v>
      </c>
      <c r="T10811" t="s">
        <v>63</v>
      </c>
    </row>
    <row r="10812" spans="1:20" x14ac:dyDescent="0.3">
      <c r="A10812" t="s">
        <v>14083</v>
      </c>
      <c r="B10812" t="s">
        <v>402</v>
      </c>
      <c r="C10812">
        <v>4.2</v>
      </c>
      <c r="D10812">
        <f t="shared" si="1181"/>
        <v>5</v>
      </c>
      <c r="E10812">
        <v>5775</v>
      </c>
      <c r="F10812" t="s">
        <v>406</v>
      </c>
      <c r="G10812">
        <f t="shared" si="1176"/>
        <v>4900000</v>
      </c>
      <c r="H10812" s="3" t="s">
        <v>25</v>
      </c>
      <c r="I10812" t="str">
        <f t="shared" si="1177"/>
        <v>500000+</v>
      </c>
      <c r="J10812" s="1">
        <f t="shared" si="1178"/>
        <v>500000</v>
      </c>
      <c r="K10812" t="s">
        <v>17</v>
      </c>
      <c r="L10812" s="2">
        <v>0</v>
      </c>
      <c r="M10812" s="1">
        <f t="shared" si="1182"/>
        <v>0</v>
      </c>
      <c r="N10812" t="s">
        <v>18</v>
      </c>
      <c r="O10812" t="s">
        <v>404</v>
      </c>
      <c r="P10812" t="s">
        <v>143</v>
      </c>
      <c r="Q10812" t="str">
        <f t="shared" si="1179"/>
        <v>2018</v>
      </c>
      <c r="R10812" t="str">
        <f t="shared" si="1180"/>
        <v>July</v>
      </c>
      <c r="S10812" t="s">
        <v>491</v>
      </c>
      <c r="T10812" t="s">
        <v>40</v>
      </c>
    </row>
    <row r="10813" spans="1:20" x14ac:dyDescent="0.3">
      <c r="A10813" t="s">
        <v>14084</v>
      </c>
      <c r="B10813" t="s">
        <v>505</v>
      </c>
      <c r="C10813">
        <v>3.5</v>
      </c>
      <c r="D10813">
        <f t="shared" si="1181"/>
        <v>4</v>
      </c>
      <c r="E10813">
        <v>2</v>
      </c>
      <c r="F10813" t="s">
        <v>467</v>
      </c>
      <c r="G10813">
        <f t="shared" si="1176"/>
        <v>6800000</v>
      </c>
      <c r="H10813" s="3" t="s">
        <v>942</v>
      </c>
      <c r="I10813" t="str">
        <f t="shared" si="1177"/>
        <v>100+</v>
      </c>
      <c r="J10813" s="1">
        <f t="shared" si="1178"/>
        <v>100</v>
      </c>
      <c r="K10813" t="s">
        <v>17</v>
      </c>
      <c r="L10813" s="2">
        <v>0</v>
      </c>
      <c r="M10813" s="1">
        <f t="shared" si="1182"/>
        <v>0</v>
      </c>
      <c r="N10813" t="s">
        <v>18</v>
      </c>
      <c r="O10813" t="s">
        <v>506</v>
      </c>
      <c r="P10813" t="s">
        <v>2864</v>
      </c>
      <c r="Q10813" t="str">
        <f t="shared" si="1179"/>
        <v>2018</v>
      </c>
      <c r="R10813" t="str">
        <f t="shared" si="1180"/>
        <v>August</v>
      </c>
      <c r="S10813" t="s">
        <v>1233</v>
      </c>
      <c r="T10813" t="s">
        <v>71</v>
      </c>
    </row>
    <row r="10814" spans="1:20" x14ac:dyDescent="0.3">
      <c r="A10814" t="s">
        <v>14085</v>
      </c>
      <c r="B10814" t="s">
        <v>4390</v>
      </c>
      <c r="C10814">
        <v>4</v>
      </c>
      <c r="D10814">
        <f t="shared" si="1181"/>
        <v>4</v>
      </c>
      <c r="E10814">
        <v>885</v>
      </c>
      <c r="F10814" t="s">
        <v>181</v>
      </c>
      <c r="G10814">
        <f t="shared" si="1176"/>
        <v>8000000</v>
      </c>
      <c r="H10814" s="3" t="s">
        <v>43</v>
      </c>
      <c r="I10814" t="str">
        <f t="shared" si="1177"/>
        <v>100000+</v>
      </c>
      <c r="J10814" s="1">
        <f t="shared" si="1178"/>
        <v>100000</v>
      </c>
      <c r="K10814" t="s">
        <v>17</v>
      </c>
      <c r="L10814" s="2">
        <v>0</v>
      </c>
      <c r="M10814" s="1">
        <f t="shared" si="1182"/>
        <v>0</v>
      </c>
      <c r="N10814" t="s">
        <v>18</v>
      </c>
      <c r="O10814" t="s">
        <v>4391</v>
      </c>
      <c r="P10814" t="s">
        <v>8363</v>
      </c>
      <c r="Q10814" t="str">
        <f t="shared" si="1179"/>
        <v>2015</v>
      </c>
      <c r="R10814" t="str">
        <f t="shared" si="1180"/>
        <v>October</v>
      </c>
      <c r="S10814" t="s">
        <v>14086</v>
      </c>
      <c r="T10814" t="s">
        <v>245</v>
      </c>
    </row>
    <row r="10815" spans="1:20" x14ac:dyDescent="0.3">
      <c r="A10815" t="s">
        <v>14087</v>
      </c>
      <c r="B10815" t="s">
        <v>1680</v>
      </c>
      <c r="C10815">
        <v>3.5</v>
      </c>
      <c r="D10815">
        <f t="shared" si="1181"/>
        <v>4</v>
      </c>
      <c r="E10815">
        <v>96</v>
      </c>
      <c r="F10815" t="s">
        <v>575</v>
      </c>
      <c r="G10815">
        <f t="shared" ref="G10815:G10837" si="1183">IF(RIGHT(F10815,1)="M",LEFT(F10815,LEN(F10815)-1)*1000000,IF(RIGHT(F10815,1)="K",LEFT(F10815,LEN(F10815)-1)*1000, 1000))</f>
        <v>1500000</v>
      </c>
      <c r="H10815" s="3" t="s">
        <v>16</v>
      </c>
      <c r="I10815" t="str">
        <f t="shared" ref="I10815:I10837" si="1184">SUBSTITUTE(H10815,",","")</f>
        <v>10000+</v>
      </c>
      <c r="J10815" s="1">
        <f t="shared" ref="J10815:J10837" si="1185">VALUE(LEFT(I10815,LEN(I10815)-1))</f>
        <v>10000</v>
      </c>
      <c r="K10815" t="s">
        <v>17</v>
      </c>
      <c r="L10815" s="2">
        <v>0</v>
      </c>
      <c r="M10815" s="1">
        <f t="shared" si="1182"/>
        <v>0</v>
      </c>
      <c r="N10815" t="s">
        <v>18</v>
      </c>
      <c r="O10815" t="s">
        <v>1681</v>
      </c>
      <c r="P10815" t="s">
        <v>14088</v>
      </c>
      <c r="Q10815" t="str">
        <f t="shared" ref="Q10815:Q10837" si="1186">RIGHT(P10815,4)</f>
        <v>2016</v>
      </c>
      <c r="R10815" t="str">
        <f t="shared" ref="R10815:R10837" si="1187">LEFT(P10815,FIND(" ",P10815)-1)</f>
        <v>May</v>
      </c>
      <c r="S10815">
        <v>2.2999999999999998</v>
      </c>
      <c r="T10815" t="s">
        <v>211</v>
      </c>
    </row>
    <row r="10816" spans="1:20" x14ac:dyDescent="0.3">
      <c r="A10816" t="s">
        <v>14089</v>
      </c>
      <c r="B10816" t="s">
        <v>402</v>
      </c>
      <c r="C10816">
        <v>3.3</v>
      </c>
      <c r="D10816">
        <f t="shared" si="1181"/>
        <v>4</v>
      </c>
      <c r="E10816">
        <v>52</v>
      </c>
      <c r="F10816" t="s">
        <v>213</v>
      </c>
      <c r="G10816">
        <f t="shared" si="1183"/>
        <v>3600000</v>
      </c>
      <c r="H10816" s="3" t="s">
        <v>90</v>
      </c>
      <c r="I10816" t="str">
        <f t="shared" si="1184"/>
        <v>5000+</v>
      </c>
      <c r="J10816" s="1">
        <f t="shared" si="1185"/>
        <v>5000</v>
      </c>
      <c r="K10816" t="s">
        <v>17</v>
      </c>
      <c r="L10816" s="2">
        <v>0</v>
      </c>
      <c r="M10816" s="1">
        <f t="shared" si="1182"/>
        <v>0</v>
      </c>
      <c r="N10816" t="s">
        <v>37</v>
      </c>
      <c r="O10816" t="s">
        <v>404</v>
      </c>
      <c r="P10816" t="s">
        <v>3290</v>
      </c>
      <c r="Q10816" t="str">
        <f t="shared" si="1186"/>
        <v>2017</v>
      </c>
      <c r="R10816" t="str">
        <f t="shared" si="1187"/>
        <v>August</v>
      </c>
      <c r="S10816" t="s">
        <v>14090</v>
      </c>
      <c r="T10816" t="s">
        <v>71</v>
      </c>
    </row>
    <row r="10817" spans="1:20" x14ac:dyDescent="0.3">
      <c r="A10817" t="s">
        <v>14091</v>
      </c>
      <c r="B10817" t="s">
        <v>2910</v>
      </c>
      <c r="C10817">
        <v>5</v>
      </c>
      <c r="D10817">
        <f t="shared" si="1181"/>
        <v>5</v>
      </c>
      <c r="E10817">
        <v>22</v>
      </c>
      <c r="F10817" t="s">
        <v>220</v>
      </c>
      <c r="G10817">
        <f t="shared" si="1183"/>
        <v>8600000</v>
      </c>
      <c r="H10817" s="3" t="s">
        <v>719</v>
      </c>
      <c r="I10817" t="str">
        <f t="shared" si="1184"/>
        <v>1000+</v>
      </c>
      <c r="J10817" s="1">
        <f t="shared" si="1185"/>
        <v>1000</v>
      </c>
      <c r="K10817" t="s">
        <v>17</v>
      </c>
      <c r="L10817" s="2">
        <v>0</v>
      </c>
      <c r="M10817" s="1">
        <f t="shared" si="1182"/>
        <v>0</v>
      </c>
      <c r="N10817" t="s">
        <v>37</v>
      </c>
      <c r="O10817" t="s">
        <v>1216</v>
      </c>
      <c r="P10817" t="s">
        <v>801</v>
      </c>
      <c r="Q10817" t="str">
        <f t="shared" si="1186"/>
        <v>2018</v>
      </c>
      <c r="R10817" t="str">
        <f t="shared" si="1187"/>
        <v>June</v>
      </c>
      <c r="S10817" t="s">
        <v>3421</v>
      </c>
      <c r="T10817" t="s">
        <v>71</v>
      </c>
    </row>
    <row r="10818" spans="1:20" x14ac:dyDescent="0.3">
      <c r="A10818" t="s">
        <v>14092</v>
      </c>
      <c r="B10818" t="s">
        <v>2910</v>
      </c>
      <c r="C10818">
        <v>3.5</v>
      </c>
      <c r="D10818">
        <f t="shared" ref="D10818:D10837" si="1188">IF(C10818&gt;4,5,IF(C10818&gt;3,4,IF(C10818&gt;2,3,IF(C10818&gt;1,2,1))))</f>
        <v>4</v>
      </c>
      <c r="E10818">
        <v>6</v>
      </c>
      <c r="F10818" t="s">
        <v>231</v>
      </c>
      <c r="G10818">
        <f t="shared" si="1183"/>
        <v>2500000</v>
      </c>
      <c r="H10818" s="3" t="s">
        <v>937</v>
      </c>
      <c r="I10818" t="str">
        <f t="shared" si="1184"/>
        <v>50+</v>
      </c>
      <c r="J10818" s="1">
        <f t="shared" si="1185"/>
        <v>50</v>
      </c>
      <c r="K10818" t="s">
        <v>17</v>
      </c>
      <c r="L10818" s="2">
        <v>0</v>
      </c>
      <c r="M10818" s="1">
        <f t="shared" si="1182"/>
        <v>0</v>
      </c>
      <c r="N10818" t="s">
        <v>18</v>
      </c>
      <c r="O10818" t="s">
        <v>1445</v>
      </c>
      <c r="P10818" t="s">
        <v>359</v>
      </c>
      <c r="Q10818" t="str">
        <f t="shared" si="1186"/>
        <v>2018</v>
      </c>
      <c r="R10818" t="str">
        <f t="shared" si="1187"/>
        <v>May</v>
      </c>
      <c r="S10818">
        <v>1</v>
      </c>
      <c r="T10818" t="s">
        <v>22</v>
      </c>
    </row>
    <row r="10819" spans="1:20" x14ac:dyDescent="0.3">
      <c r="A10819" t="s">
        <v>14093</v>
      </c>
      <c r="B10819" t="s">
        <v>4716</v>
      </c>
      <c r="C10819">
        <v>3.5</v>
      </c>
      <c r="D10819">
        <f t="shared" si="1188"/>
        <v>4</v>
      </c>
      <c r="E10819">
        <v>0</v>
      </c>
      <c r="F10819" t="s">
        <v>65</v>
      </c>
      <c r="G10819">
        <f t="shared" si="1183"/>
        <v>3100000</v>
      </c>
      <c r="H10819" s="3" t="s">
        <v>1147</v>
      </c>
      <c r="I10819" t="str">
        <f t="shared" si="1184"/>
        <v>10+</v>
      </c>
      <c r="J10819" s="1">
        <f t="shared" si="1185"/>
        <v>10</v>
      </c>
      <c r="K10819" t="s">
        <v>17</v>
      </c>
      <c r="L10819" s="2">
        <v>0</v>
      </c>
      <c r="M10819" s="1">
        <f t="shared" ref="M10819:M10837" si="1189">VALUE(IF(RIGHT(L10819,LEN(L10819)-1)="",0,RIGHT(L10819,LEN(L10819)-1)))</f>
        <v>0</v>
      </c>
      <c r="N10819" t="s">
        <v>18</v>
      </c>
      <c r="O10819" t="s">
        <v>4717</v>
      </c>
      <c r="P10819" t="s">
        <v>3729</v>
      </c>
      <c r="Q10819" t="str">
        <f t="shared" si="1186"/>
        <v>2017</v>
      </c>
      <c r="R10819" t="str">
        <f t="shared" si="1187"/>
        <v>December</v>
      </c>
      <c r="S10819">
        <v>1</v>
      </c>
      <c r="T10819" t="s">
        <v>46</v>
      </c>
    </row>
    <row r="10820" spans="1:20" x14ac:dyDescent="0.3">
      <c r="A10820" t="s">
        <v>14094</v>
      </c>
      <c r="B10820" t="s">
        <v>5011</v>
      </c>
      <c r="C10820">
        <v>3.5</v>
      </c>
      <c r="D10820">
        <f t="shared" si="1188"/>
        <v>4</v>
      </c>
      <c r="E10820">
        <v>1</v>
      </c>
      <c r="F10820" t="s">
        <v>258</v>
      </c>
      <c r="G10820">
        <f t="shared" si="1183"/>
        <v>2900000</v>
      </c>
      <c r="H10820" s="3" t="s">
        <v>942</v>
      </c>
      <c r="I10820" t="str">
        <f t="shared" si="1184"/>
        <v>100+</v>
      </c>
      <c r="J10820" s="1">
        <f t="shared" si="1185"/>
        <v>100</v>
      </c>
      <c r="K10820" t="s">
        <v>17</v>
      </c>
      <c r="L10820" s="2">
        <v>0</v>
      </c>
      <c r="M10820" s="1">
        <f t="shared" si="1189"/>
        <v>0</v>
      </c>
      <c r="N10820" t="s">
        <v>18</v>
      </c>
      <c r="O10820" t="s">
        <v>5012</v>
      </c>
      <c r="P10820" t="s">
        <v>5281</v>
      </c>
      <c r="Q10820" t="str">
        <f t="shared" si="1186"/>
        <v>2018</v>
      </c>
      <c r="R10820" t="str">
        <f t="shared" si="1187"/>
        <v>April</v>
      </c>
      <c r="S10820">
        <v>1</v>
      </c>
      <c r="T10820" t="s">
        <v>22</v>
      </c>
    </row>
    <row r="10821" spans="1:20" x14ac:dyDescent="0.3">
      <c r="A10821" t="s">
        <v>14095</v>
      </c>
      <c r="B10821" t="s">
        <v>3213</v>
      </c>
      <c r="C10821">
        <v>3.5</v>
      </c>
      <c r="D10821">
        <f t="shared" si="1188"/>
        <v>4</v>
      </c>
      <c r="E10821">
        <v>67</v>
      </c>
      <c r="F10821" t="s">
        <v>2620</v>
      </c>
      <c r="G10821">
        <f t="shared" si="1183"/>
        <v>82000000</v>
      </c>
      <c r="H10821" s="3" t="s">
        <v>16</v>
      </c>
      <c r="I10821" t="str">
        <f t="shared" si="1184"/>
        <v>10000+</v>
      </c>
      <c r="J10821" s="1">
        <f t="shared" si="1185"/>
        <v>10000</v>
      </c>
      <c r="K10821" t="s">
        <v>17</v>
      </c>
      <c r="L10821" s="2">
        <v>0</v>
      </c>
      <c r="M10821" s="1">
        <f t="shared" si="1189"/>
        <v>0</v>
      </c>
      <c r="N10821" t="s">
        <v>18</v>
      </c>
      <c r="O10821" t="s">
        <v>3215</v>
      </c>
      <c r="P10821" t="s">
        <v>74</v>
      </c>
      <c r="Q10821" t="str">
        <f t="shared" si="1186"/>
        <v>2018</v>
      </c>
      <c r="R10821" t="str">
        <f t="shared" si="1187"/>
        <v>July</v>
      </c>
      <c r="S10821" t="s">
        <v>1661</v>
      </c>
      <c r="T10821" t="s">
        <v>46</v>
      </c>
    </row>
    <row r="10822" spans="1:20" x14ac:dyDescent="0.3">
      <c r="A10822" t="s">
        <v>14096</v>
      </c>
      <c r="B10822" t="s">
        <v>3634</v>
      </c>
      <c r="C10822">
        <v>3.5</v>
      </c>
      <c r="D10822">
        <f t="shared" si="1188"/>
        <v>4</v>
      </c>
      <c r="E10822">
        <v>7</v>
      </c>
      <c r="F10822" t="s">
        <v>1598</v>
      </c>
      <c r="G10822">
        <f t="shared" si="1183"/>
        <v>7700000</v>
      </c>
      <c r="H10822" s="3" t="s">
        <v>942</v>
      </c>
      <c r="I10822" t="str">
        <f t="shared" si="1184"/>
        <v>100+</v>
      </c>
      <c r="J10822" s="1">
        <f t="shared" si="1185"/>
        <v>100</v>
      </c>
      <c r="K10822" t="s">
        <v>17</v>
      </c>
      <c r="L10822" s="2">
        <v>0</v>
      </c>
      <c r="M10822" s="1">
        <f t="shared" si="1189"/>
        <v>0</v>
      </c>
      <c r="N10822" t="s">
        <v>37</v>
      </c>
      <c r="O10822" t="s">
        <v>3635</v>
      </c>
      <c r="P10822" t="s">
        <v>3071</v>
      </c>
      <c r="Q10822" t="str">
        <f t="shared" si="1186"/>
        <v>2018</v>
      </c>
      <c r="R10822" t="str">
        <f t="shared" si="1187"/>
        <v>February</v>
      </c>
      <c r="S10822">
        <v>1</v>
      </c>
      <c r="T10822" t="s">
        <v>76</v>
      </c>
    </row>
    <row r="10823" spans="1:20" x14ac:dyDescent="0.3">
      <c r="A10823" t="s">
        <v>14097</v>
      </c>
      <c r="B10823" t="s">
        <v>3634</v>
      </c>
      <c r="C10823">
        <v>4</v>
      </c>
      <c r="D10823">
        <f t="shared" si="1188"/>
        <v>4</v>
      </c>
      <c r="E10823">
        <v>88486</v>
      </c>
      <c r="F10823" t="s">
        <v>39</v>
      </c>
      <c r="G10823">
        <f t="shared" si="1183"/>
        <v>1000</v>
      </c>
      <c r="H10823" s="3" t="s">
        <v>31</v>
      </c>
      <c r="I10823" t="str">
        <f t="shared" si="1184"/>
        <v>5000000+</v>
      </c>
      <c r="J10823" s="1">
        <f t="shared" si="1185"/>
        <v>5000000</v>
      </c>
      <c r="K10823" t="s">
        <v>17</v>
      </c>
      <c r="L10823" s="2">
        <v>0</v>
      </c>
      <c r="M10823" s="1">
        <f t="shared" si="1189"/>
        <v>0</v>
      </c>
      <c r="N10823" t="s">
        <v>375</v>
      </c>
      <c r="O10823" t="s">
        <v>3635</v>
      </c>
      <c r="P10823" t="s">
        <v>1243</v>
      </c>
      <c r="Q10823" t="str">
        <f t="shared" si="1186"/>
        <v>2018</v>
      </c>
      <c r="R10823" t="str">
        <f t="shared" si="1187"/>
        <v>March</v>
      </c>
      <c r="S10823" t="s">
        <v>39</v>
      </c>
      <c r="T10823" t="s">
        <v>39</v>
      </c>
    </row>
    <row r="10824" spans="1:20" x14ac:dyDescent="0.3">
      <c r="A10824" t="s">
        <v>14098</v>
      </c>
      <c r="B10824" t="s">
        <v>2910</v>
      </c>
      <c r="C10824">
        <v>4.2</v>
      </c>
      <c r="D10824">
        <f t="shared" si="1188"/>
        <v>5</v>
      </c>
      <c r="E10824">
        <v>117</v>
      </c>
      <c r="F10824" t="s">
        <v>435</v>
      </c>
      <c r="G10824">
        <f t="shared" si="1183"/>
        <v>13000000</v>
      </c>
      <c r="H10824" s="3" t="s">
        <v>90</v>
      </c>
      <c r="I10824" t="str">
        <f t="shared" si="1184"/>
        <v>5000+</v>
      </c>
      <c r="J10824" s="1">
        <f t="shared" si="1185"/>
        <v>5000</v>
      </c>
      <c r="K10824" t="s">
        <v>17</v>
      </c>
      <c r="L10824" s="2">
        <v>0</v>
      </c>
      <c r="M10824" s="1">
        <f t="shared" si="1189"/>
        <v>0</v>
      </c>
      <c r="N10824" t="s">
        <v>18</v>
      </c>
      <c r="O10824" t="s">
        <v>1216</v>
      </c>
      <c r="P10824" t="s">
        <v>1016</v>
      </c>
      <c r="Q10824" t="str">
        <f t="shared" si="1186"/>
        <v>2018</v>
      </c>
      <c r="R10824" t="str">
        <f t="shared" si="1187"/>
        <v>June</v>
      </c>
      <c r="S10824" t="s">
        <v>13437</v>
      </c>
      <c r="T10824" t="s">
        <v>22</v>
      </c>
    </row>
    <row r="10825" spans="1:20" x14ac:dyDescent="0.3">
      <c r="A10825" t="s">
        <v>14099</v>
      </c>
      <c r="B10825" t="s">
        <v>657</v>
      </c>
      <c r="C10825">
        <v>3.4</v>
      </c>
      <c r="D10825">
        <f t="shared" si="1188"/>
        <v>4</v>
      </c>
      <c r="E10825">
        <v>291</v>
      </c>
      <c r="F10825" t="s">
        <v>435</v>
      </c>
      <c r="G10825">
        <f t="shared" si="1183"/>
        <v>13000000</v>
      </c>
      <c r="H10825" s="3" t="s">
        <v>16</v>
      </c>
      <c r="I10825" t="str">
        <f t="shared" si="1184"/>
        <v>10000+</v>
      </c>
      <c r="J10825" s="1">
        <f t="shared" si="1185"/>
        <v>10000</v>
      </c>
      <c r="K10825" t="s">
        <v>17</v>
      </c>
      <c r="L10825" s="2">
        <v>0</v>
      </c>
      <c r="M10825" s="1">
        <f t="shared" si="1189"/>
        <v>0</v>
      </c>
      <c r="N10825" t="s">
        <v>18</v>
      </c>
      <c r="O10825" t="s">
        <v>658</v>
      </c>
      <c r="P10825" t="s">
        <v>6073</v>
      </c>
      <c r="Q10825" t="str">
        <f t="shared" si="1186"/>
        <v>2017</v>
      </c>
      <c r="R10825" t="str">
        <f t="shared" si="1187"/>
        <v>May</v>
      </c>
      <c r="S10825" t="s">
        <v>166</v>
      </c>
      <c r="T10825" t="s">
        <v>76</v>
      </c>
    </row>
    <row r="10826" spans="1:20" x14ac:dyDescent="0.3">
      <c r="A10826" t="s">
        <v>14100</v>
      </c>
      <c r="B10826" t="s">
        <v>402</v>
      </c>
      <c r="C10826">
        <v>4.5999999999999996</v>
      </c>
      <c r="D10826">
        <f t="shared" si="1188"/>
        <v>5</v>
      </c>
      <c r="E10826">
        <v>603</v>
      </c>
      <c r="F10826" t="s">
        <v>368</v>
      </c>
      <c r="G10826">
        <f t="shared" si="1183"/>
        <v>7400000</v>
      </c>
      <c r="H10826" s="3" t="s">
        <v>16</v>
      </c>
      <c r="I10826" t="str">
        <f t="shared" si="1184"/>
        <v>10000+</v>
      </c>
      <c r="J10826" s="1">
        <f t="shared" si="1185"/>
        <v>10000</v>
      </c>
      <c r="K10826" t="s">
        <v>17</v>
      </c>
      <c r="L10826" s="2">
        <v>0</v>
      </c>
      <c r="M10826" s="1">
        <f t="shared" si="1189"/>
        <v>0</v>
      </c>
      <c r="N10826" t="s">
        <v>18</v>
      </c>
      <c r="O10826" t="s">
        <v>404</v>
      </c>
      <c r="P10826" t="s">
        <v>10195</v>
      </c>
      <c r="Q10826" t="str">
        <f t="shared" si="1186"/>
        <v>2016</v>
      </c>
      <c r="R10826" t="str">
        <f t="shared" si="1187"/>
        <v>June</v>
      </c>
      <c r="S10826">
        <v>2.96</v>
      </c>
      <c r="T10826" t="s">
        <v>71</v>
      </c>
    </row>
    <row r="10827" spans="1:20" x14ac:dyDescent="0.3">
      <c r="A10827" t="s">
        <v>14101</v>
      </c>
      <c r="B10827" t="s">
        <v>5080</v>
      </c>
      <c r="C10827">
        <v>3.8</v>
      </c>
      <c r="D10827">
        <f t="shared" si="1188"/>
        <v>4</v>
      </c>
      <c r="E10827">
        <v>881</v>
      </c>
      <c r="F10827" t="s">
        <v>481</v>
      </c>
      <c r="G10827">
        <f t="shared" si="1183"/>
        <v>2300000</v>
      </c>
      <c r="H10827" s="3" t="s">
        <v>43</v>
      </c>
      <c r="I10827" t="str">
        <f t="shared" si="1184"/>
        <v>100000+</v>
      </c>
      <c r="J10827" s="1">
        <f t="shared" si="1185"/>
        <v>100000</v>
      </c>
      <c r="K10827" t="s">
        <v>17</v>
      </c>
      <c r="L10827" s="2">
        <v>0</v>
      </c>
      <c r="M10827" s="1">
        <f t="shared" si="1189"/>
        <v>0</v>
      </c>
      <c r="N10827" t="s">
        <v>18</v>
      </c>
      <c r="O10827" t="s">
        <v>5081</v>
      </c>
      <c r="P10827" t="s">
        <v>14102</v>
      </c>
      <c r="Q10827" t="str">
        <f t="shared" si="1186"/>
        <v>2014</v>
      </c>
      <c r="R10827" t="str">
        <f t="shared" si="1187"/>
        <v>January</v>
      </c>
      <c r="S10827">
        <v>1.5</v>
      </c>
      <c r="T10827" t="s">
        <v>389</v>
      </c>
    </row>
    <row r="10828" spans="1:20" x14ac:dyDescent="0.3">
      <c r="A10828" t="s">
        <v>14103</v>
      </c>
      <c r="B10828" t="s">
        <v>5201</v>
      </c>
      <c r="C10828">
        <v>3.5</v>
      </c>
      <c r="D10828">
        <f t="shared" si="1188"/>
        <v>4</v>
      </c>
      <c r="E10828">
        <v>38</v>
      </c>
      <c r="F10828" t="s">
        <v>312</v>
      </c>
      <c r="G10828">
        <f t="shared" si="1183"/>
        <v>9800000</v>
      </c>
      <c r="H10828" s="3" t="s">
        <v>90</v>
      </c>
      <c r="I10828" t="str">
        <f t="shared" si="1184"/>
        <v>5000+</v>
      </c>
      <c r="J10828" s="1">
        <f t="shared" si="1185"/>
        <v>5000</v>
      </c>
      <c r="K10828" t="s">
        <v>17</v>
      </c>
      <c r="L10828" s="2">
        <v>0</v>
      </c>
      <c r="M10828" s="1">
        <f t="shared" si="1189"/>
        <v>0</v>
      </c>
      <c r="N10828" t="s">
        <v>18</v>
      </c>
      <c r="O10828" t="s">
        <v>5202</v>
      </c>
      <c r="P10828" t="s">
        <v>1016</v>
      </c>
      <c r="Q10828" t="str">
        <f t="shared" si="1186"/>
        <v>2018</v>
      </c>
      <c r="R10828" t="str">
        <f t="shared" si="1187"/>
        <v>June</v>
      </c>
      <c r="S10828" t="s">
        <v>14104</v>
      </c>
      <c r="T10828" t="s">
        <v>76</v>
      </c>
    </row>
    <row r="10829" spans="1:20" x14ac:dyDescent="0.3">
      <c r="A10829" t="s">
        <v>14105</v>
      </c>
      <c r="B10829" t="s">
        <v>4954</v>
      </c>
      <c r="C10829">
        <v>3.8</v>
      </c>
      <c r="D10829">
        <f t="shared" si="1188"/>
        <v>4</v>
      </c>
      <c r="E10829">
        <v>1195</v>
      </c>
      <c r="F10829" t="s">
        <v>14106</v>
      </c>
      <c r="G10829">
        <f t="shared" si="1183"/>
        <v>582000</v>
      </c>
      <c r="H10829" s="3" t="s">
        <v>43</v>
      </c>
      <c r="I10829" t="str">
        <f t="shared" si="1184"/>
        <v>100000+</v>
      </c>
      <c r="J10829" s="1">
        <f t="shared" si="1185"/>
        <v>100000</v>
      </c>
      <c r="K10829" t="s">
        <v>17</v>
      </c>
      <c r="L10829" s="2">
        <v>0</v>
      </c>
      <c r="M10829" s="1">
        <f t="shared" si="1189"/>
        <v>0</v>
      </c>
      <c r="N10829" t="s">
        <v>18</v>
      </c>
      <c r="O10829" t="s">
        <v>4955</v>
      </c>
      <c r="P10829" t="s">
        <v>14107</v>
      </c>
      <c r="Q10829" t="str">
        <f t="shared" si="1186"/>
        <v>2014</v>
      </c>
      <c r="R10829" t="str">
        <f t="shared" si="1187"/>
        <v>February</v>
      </c>
      <c r="S10829">
        <v>6</v>
      </c>
      <c r="T10829" t="s">
        <v>465</v>
      </c>
    </row>
    <row r="10830" spans="1:20" x14ac:dyDescent="0.3">
      <c r="A10830" t="s">
        <v>14108</v>
      </c>
      <c r="B10830" t="s">
        <v>402</v>
      </c>
      <c r="C10830">
        <v>4.8</v>
      </c>
      <c r="D10830">
        <f t="shared" si="1188"/>
        <v>5</v>
      </c>
      <c r="E10830">
        <v>44</v>
      </c>
      <c r="F10830" t="s">
        <v>14109</v>
      </c>
      <c r="G10830">
        <f t="shared" si="1183"/>
        <v>619000</v>
      </c>
      <c r="H10830" s="3" t="s">
        <v>719</v>
      </c>
      <c r="I10830" t="str">
        <f t="shared" si="1184"/>
        <v>1000+</v>
      </c>
      <c r="J10830" s="1">
        <f t="shared" si="1185"/>
        <v>1000</v>
      </c>
      <c r="K10830" t="s">
        <v>17</v>
      </c>
      <c r="L10830" s="2">
        <v>0</v>
      </c>
      <c r="M10830" s="1">
        <f t="shared" si="1189"/>
        <v>0</v>
      </c>
      <c r="N10830" t="s">
        <v>18</v>
      </c>
      <c r="O10830" t="s">
        <v>404</v>
      </c>
      <c r="P10830" t="s">
        <v>14110</v>
      </c>
      <c r="Q10830" t="str">
        <f t="shared" si="1186"/>
        <v>2014</v>
      </c>
      <c r="R10830" t="str">
        <f t="shared" si="1187"/>
        <v>March</v>
      </c>
      <c r="S10830">
        <v>0.8</v>
      </c>
      <c r="T10830" t="s">
        <v>211</v>
      </c>
    </row>
    <row r="10831" spans="1:20" x14ac:dyDescent="0.3">
      <c r="A10831" t="s">
        <v>14111</v>
      </c>
      <c r="B10831" t="s">
        <v>2910</v>
      </c>
      <c r="C10831">
        <v>4</v>
      </c>
      <c r="D10831">
        <f t="shared" si="1188"/>
        <v>4</v>
      </c>
      <c r="E10831">
        <v>7</v>
      </c>
      <c r="F10831" t="s">
        <v>352</v>
      </c>
      <c r="G10831">
        <f t="shared" si="1183"/>
        <v>2600000</v>
      </c>
      <c r="H10831" s="3" t="s">
        <v>1122</v>
      </c>
      <c r="I10831" t="str">
        <f t="shared" si="1184"/>
        <v>500+</v>
      </c>
      <c r="J10831" s="1">
        <f t="shared" si="1185"/>
        <v>500</v>
      </c>
      <c r="K10831" t="s">
        <v>17</v>
      </c>
      <c r="L10831" s="2">
        <v>0</v>
      </c>
      <c r="M10831" s="1">
        <f t="shared" si="1189"/>
        <v>0</v>
      </c>
      <c r="N10831" t="s">
        <v>18</v>
      </c>
      <c r="O10831" t="s">
        <v>1216</v>
      </c>
      <c r="P10831" t="s">
        <v>2483</v>
      </c>
      <c r="Q10831" t="str">
        <f t="shared" si="1186"/>
        <v>2017</v>
      </c>
      <c r="R10831" t="str">
        <f t="shared" si="1187"/>
        <v>June</v>
      </c>
      <c r="S10831" t="s">
        <v>21</v>
      </c>
      <c r="T10831" t="s">
        <v>71</v>
      </c>
    </row>
    <row r="10832" spans="1:20" x14ac:dyDescent="0.3">
      <c r="A10832" t="s">
        <v>14112</v>
      </c>
      <c r="B10832" t="s">
        <v>505</v>
      </c>
      <c r="C10832">
        <v>3.5</v>
      </c>
      <c r="D10832">
        <f t="shared" si="1188"/>
        <v>4</v>
      </c>
      <c r="E10832">
        <v>0</v>
      </c>
      <c r="F10832" t="s">
        <v>1055</v>
      </c>
      <c r="G10832">
        <f t="shared" si="1183"/>
        <v>9600000</v>
      </c>
      <c r="H10832" s="3" t="s">
        <v>1147</v>
      </c>
      <c r="I10832" t="str">
        <f t="shared" si="1184"/>
        <v>10+</v>
      </c>
      <c r="J10832" s="1">
        <f t="shared" si="1185"/>
        <v>10</v>
      </c>
      <c r="K10832" t="s">
        <v>17</v>
      </c>
      <c r="L10832" s="2">
        <v>0</v>
      </c>
      <c r="M10832" s="1">
        <f t="shared" si="1189"/>
        <v>0</v>
      </c>
      <c r="N10832" t="s">
        <v>18</v>
      </c>
      <c r="O10832" t="s">
        <v>506</v>
      </c>
      <c r="P10832" t="s">
        <v>6228</v>
      </c>
      <c r="Q10832" t="str">
        <f t="shared" si="1186"/>
        <v>2016</v>
      </c>
      <c r="R10832" t="str">
        <f t="shared" si="1187"/>
        <v>September</v>
      </c>
      <c r="S10832" t="s">
        <v>2837</v>
      </c>
      <c r="T10832" t="s">
        <v>76</v>
      </c>
    </row>
    <row r="10833" spans="1:20" x14ac:dyDescent="0.3">
      <c r="A10833" t="s">
        <v>14113</v>
      </c>
      <c r="B10833" t="s">
        <v>2910</v>
      </c>
      <c r="C10833">
        <v>4.5</v>
      </c>
      <c r="D10833">
        <f t="shared" si="1188"/>
        <v>5</v>
      </c>
      <c r="E10833">
        <v>38</v>
      </c>
      <c r="F10833" t="s">
        <v>967</v>
      </c>
      <c r="G10833">
        <f t="shared" si="1183"/>
        <v>53000000</v>
      </c>
      <c r="H10833" s="3" t="s">
        <v>90</v>
      </c>
      <c r="I10833" t="str">
        <f t="shared" si="1184"/>
        <v>5000+</v>
      </c>
      <c r="J10833" s="1">
        <f t="shared" si="1185"/>
        <v>5000</v>
      </c>
      <c r="K10833" t="s">
        <v>17</v>
      </c>
      <c r="L10833" s="2">
        <v>0</v>
      </c>
      <c r="M10833" s="1">
        <f t="shared" si="1189"/>
        <v>0</v>
      </c>
      <c r="N10833" t="s">
        <v>18</v>
      </c>
      <c r="O10833" t="s">
        <v>1216</v>
      </c>
      <c r="P10833" t="s">
        <v>944</v>
      </c>
      <c r="Q10833" t="str">
        <f t="shared" si="1186"/>
        <v>2017</v>
      </c>
      <c r="R10833" t="str">
        <f t="shared" si="1187"/>
        <v>July</v>
      </c>
      <c r="S10833">
        <v>1.48</v>
      </c>
      <c r="T10833" t="s">
        <v>71</v>
      </c>
    </row>
    <row r="10834" spans="1:20" x14ac:dyDescent="0.3">
      <c r="A10834" t="s">
        <v>14114</v>
      </c>
      <c r="B10834" t="s">
        <v>2910</v>
      </c>
      <c r="C10834">
        <v>5</v>
      </c>
      <c r="D10834">
        <f t="shared" si="1188"/>
        <v>5</v>
      </c>
      <c r="E10834">
        <v>4</v>
      </c>
      <c r="F10834" t="s">
        <v>213</v>
      </c>
      <c r="G10834">
        <f t="shared" si="1183"/>
        <v>3600000</v>
      </c>
      <c r="H10834" s="3" t="s">
        <v>942</v>
      </c>
      <c r="I10834" t="str">
        <f t="shared" si="1184"/>
        <v>100+</v>
      </c>
      <c r="J10834" s="1">
        <f t="shared" si="1185"/>
        <v>100</v>
      </c>
      <c r="K10834" t="s">
        <v>17</v>
      </c>
      <c r="L10834" s="2">
        <v>0</v>
      </c>
      <c r="M10834" s="1">
        <f t="shared" si="1189"/>
        <v>0</v>
      </c>
      <c r="N10834" t="s">
        <v>18</v>
      </c>
      <c r="O10834" t="s">
        <v>1216</v>
      </c>
      <c r="P10834" t="s">
        <v>688</v>
      </c>
      <c r="Q10834" t="str">
        <f t="shared" si="1186"/>
        <v>2018</v>
      </c>
      <c r="R10834" t="str">
        <f t="shared" si="1187"/>
        <v>July</v>
      </c>
      <c r="S10834">
        <v>1</v>
      </c>
      <c r="T10834" t="s">
        <v>71</v>
      </c>
    </row>
    <row r="10835" spans="1:20" x14ac:dyDescent="0.3">
      <c r="A10835" t="s">
        <v>14115</v>
      </c>
      <c r="B10835" t="s">
        <v>3213</v>
      </c>
      <c r="C10835">
        <v>3.5</v>
      </c>
      <c r="D10835">
        <f t="shared" si="1188"/>
        <v>4</v>
      </c>
      <c r="E10835">
        <v>3</v>
      </c>
      <c r="F10835" t="s">
        <v>409</v>
      </c>
      <c r="G10835">
        <f t="shared" si="1183"/>
        <v>9500000</v>
      </c>
      <c r="H10835" s="3" t="s">
        <v>719</v>
      </c>
      <c r="I10835" t="str">
        <f t="shared" si="1184"/>
        <v>1000+</v>
      </c>
      <c r="J10835" s="1">
        <f t="shared" si="1185"/>
        <v>1000</v>
      </c>
      <c r="K10835" t="s">
        <v>17</v>
      </c>
      <c r="L10835" s="2">
        <v>0</v>
      </c>
      <c r="M10835" s="1">
        <f t="shared" si="1189"/>
        <v>0</v>
      </c>
      <c r="N10835" t="s">
        <v>18</v>
      </c>
      <c r="O10835" t="s">
        <v>3215</v>
      </c>
      <c r="P10835" t="s">
        <v>11145</v>
      </c>
      <c r="Q10835" t="str">
        <f t="shared" si="1186"/>
        <v>2017</v>
      </c>
      <c r="R10835" t="str">
        <f t="shared" si="1187"/>
        <v>January</v>
      </c>
      <c r="S10835">
        <v>1</v>
      </c>
      <c r="T10835" t="s">
        <v>211</v>
      </c>
    </row>
    <row r="10836" spans="1:20" x14ac:dyDescent="0.3">
      <c r="A10836" t="s">
        <v>14116</v>
      </c>
      <c r="B10836" t="s">
        <v>402</v>
      </c>
      <c r="C10836">
        <v>4.5</v>
      </c>
      <c r="D10836">
        <f t="shared" si="1188"/>
        <v>5</v>
      </c>
      <c r="E10836">
        <v>114</v>
      </c>
      <c r="F10836" t="s">
        <v>39</v>
      </c>
      <c r="G10836">
        <f t="shared" si="1183"/>
        <v>1000</v>
      </c>
      <c r="H10836" s="3" t="s">
        <v>719</v>
      </c>
      <c r="I10836" t="str">
        <f t="shared" si="1184"/>
        <v>1000+</v>
      </c>
      <c r="J10836" s="1">
        <f t="shared" si="1185"/>
        <v>1000</v>
      </c>
      <c r="K10836" t="s">
        <v>17</v>
      </c>
      <c r="L10836" s="2">
        <v>0</v>
      </c>
      <c r="M10836" s="1">
        <f t="shared" si="1189"/>
        <v>0</v>
      </c>
      <c r="N10836" t="s">
        <v>375</v>
      </c>
      <c r="O10836" t="s">
        <v>404</v>
      </c>
      <c r="P10836" t="s">
        <v>8039</v>
      </c>
      <c r="Q10836" t="str">
        <f t="shared" si="1186"/>
        <v>2015</v>
      </c>
      <c r="R10836" t="str">
        <f t="shared" si="1187"/>
        <v>January</v>
      </c>
      <c r="S10836" t="s">
        <v>39</v>
      </c>
      <c r="T10836" t="s">
        <v>39</v>
      </c>
    </row>
    <row r="10837" spans="1:20" x14ac:dyDescent="0.3">
      <c r="A10837" t="s">
        <v>14117</v>
      </c>
      <c r="B10837" t="s">
        <v>2377</v>
      </c>
      <c r="C10837">
        <v>4.5</v>
      </c>
      <c r="D10837">
        <f t="shared" si="1188"/>
        <v>5</v>
      </c>
      <c r="E10837">
        <v>398307</v>
      </c>
      <c r="F10837" t="s">
        <v>15</v>
      </c>
      <c r="G10837">
        <f t="shared" si="1183"/>
        <v>19000000</v>
      </c>
      <c r="H10837" s="3" t="s">
        <v>79</v>
      </c>
      <c r="I10837" t="str">
        <f t="shared" si="1184"/>
        <v>10000000+</v>
      </c>
      <c r="J10837" s="1">
        <f t="shared" si="1185"/>
        <v>10000000</v>
      </c>
      <c r="K10837" t="s">
        <v>17</v>
      </c>
      <c r="L10837" s="2">
        <v>0</v>
      </c>
      <c r="M10837" s="1">
        <f t="shared" si="1189"/>
        <v>0</v>
      </c>
      <c r="N10837" t="s">
        <v>18</v>
      </c>
      <c r="O10837" t="s">
        <v>2378</v>
      </c>
      <c r="P10837" t="s">
        <v>322</v>
      </c>
      <c r="Q10837" t="str">
        <f t="shared" si="1186"/>
        <v>2018</v>
      </c>
      <c r="R10837" t="str">
        <f t="shared" si="1187"/>
        <v>July</v>
      </c>
      <c r="S10837" t="s">
        <v>39</v>
      </c>
      <c r="T10837" t="s">
        <v>39</v>
      </c>
    </row>
  </sheetData>
  <autoFilter ref="A1:T10837" xr:uid="{6BDFC968-976F-40D0-89C2-AD697F5B22B2}"/>
  <hyperlinks>
    <hyperlink ref="A1" location="Dashboard!A1" display="App" xr:uid="{09C5F48F-A430-430F-8266-A3DE51F3ED14}"/>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C784-E7DF-4986-8E9A-E4B9C332F49C}">
  <dimension ref="A2:BV132"/>
  <sheetViews>
    <sheetView topLeftCell="Q1" zoomScale="72" workbookViewId="0"/>
  </sheetViews>
  <sheetFormatPr defaultRowHeight="14.4" x14ac:dyDescent="0.3"/>
  <cols>
    <col min="1" max="1" width="11.6640625" bestFit="1" customWidth="1"/>
    <col min="3" max="3" width="22.33203125" bestFit="1" customWidth="1"/>
    <col min="6" max="6" width="15.21875" bestFit="1" customWidth="1"/>
    <col min="8" max="8" width="14.109375" bestFit="1" customWidth="1"/>
    <col min="9" max="9" width="13.88671875" bestFit="1" customWidth="1"/>
    <col min="10" max="10" width="16.44140625" bestFit="1" customWidth="1"/>
    <col min="12" max="12" width="13.5546875" bestFit="1" customWidth="1"/>
    <col min="13" max="13" width="11.6640625" bestFit="1" customWidth="1"/>
    <col min="15" max="15" width="15.77734375" bestFit="1" customWidth="1"/>
    <col min="16" max="16" width="15.21875" bestFit="1" customWidth="1"/>
    <col min="19" max="19" width="35.88671875" bestFit="1" customWidth="1"/>
    <col min="20" max="20" width="16.44140625" bestFit="1" customWidth="1"/>
    <col min="22" max="22" width="46.21875" bestFit="1" customWidth="1"/>
    <col min="23" max="23" width="16.6640625" bestFit="1" customWidth="1"/>
    <col min="24" max="24" width="13.33203125" bestFit="1" customWidth="1"/>
    <col min="25" max="25" width="19.77734375" bestFit="1" customWidth="1"/>
    <col min="26" max="26" width="13.5546875" bestFit="1" customWidth="1"/>
    <col min="27" max="27" width="11.6640625" bestFit="1" customWidth="1"/>
    <col min="28" max="28" width="11.44140625" bestFit="1" customWidth="1"/>
    <col min="29" max="29" width="16.44140625" bestFit="1" customWidth="1"/>
    <col min="30" max="30" width="16.6640625" bestFit="1" customWidth="1"/>
    <col min="31" max="33" width="5.33203125" bestFit="1" customWidth="1"/>
    <col min="34" max="36" width="6.44140625" bestFit="1" customWidth="1"/>
    <col min="37" max="37" width="7.5546875" bestFit="1" customWidth="1"/>
    <col min="38" max="38" width="9.6640625" bestFit="1" customWidth="1"/>
    <col min="39" max="39" width="10.5546875" bestFit="1" customWidth="1"/>
    <col min="40" max="40" width="11.77734375" bestFit="1" customWidth="1"/>
    <col min="41" max="41" width="16.44140625" bestFit="1" customWidth="1"/>
    <col min="42" max="42" width="16.6640625" bestFit="1" customWidth="1"/>
    <col min="43" max="43" width="15.44140625" bestFit="1" customWidth="1"/>
    <col min="44" max="44" width="11.6640625" bestFit="1" customWidth="1"/>
    <col min="45" max="45" width="22.33203125" bestFit="1" customWidth="1"/>
    <col min="46" max="46" width="9.5546875" bestFit="1" customWidth="1"/>
    <col min="47" max="47" width="8.109375" bestFit="1" customWidth="1"/>
    <col min="48" max="48" width="16.44140625" bestFit="1" customWidth="1"/>
    <col min="49" max="49" width="7.44140625" bestFit="1" customWidth="1"/>
    <col min="50" max="50" width="11.109375" bestFit="1" customWidth="1"/>
    <col min="51" max="51" width="15.21875" bestFit="1" customWidth="1"/>
    <col min="52" max="52" width="7.5546875" bestFit="1" customWidth="1"/>
    <col min="53" max="53" width="7.33203125" bestFit="1" customWidth="1"/>
    <col min="54" max="54" width="8.5546875" bestFit="1" customWidth="1"/>
    <col min="55" max="55" width="16.5546875" bestFit="1" customWidth="1"/>
    <col min="56" max="56" width="7.33203125" bestFit="1" customWidth="1"/>
    <col min="57" max="57" width="20" bestFit="1" customWidth="1"/>
    <col min="58" max="58" width="17.5546875" bestFit="1" customWidth="1"/>
    <col min="59" max="59" width="20.33203125" bestFit="1" customWidth="1"/>
    <col min="60" max="60" width="9.6640625" bestFit="1" customWidth="1"/>
    <col min="61" max="61" width="22" bestFit="1" customWidth="1"/>
    <col min="62" max="62" width="8.77734375" bestFit="1" customWidth="1"/>
    <col min="63" max="63" width="21.6640625" bestFit="1" customWidth="1"/>
    <col min="64" max="64" width="10.77734375" bestFit="1" customWidth="1"/>
    <col min="65" max="65" width="16.88671875" bestFit="1" customWidth="1"/>
    <col min="66" max="66" width="14.109375" bestFit="1" customWidth="1"/>
    <col min="67" max="67" width="13.5546875" bestFit="1" customWidth="1"/>
    <col min="68" max="68" width="10.21875" bestFit="1" customWidth="1"/>
    <col min="69" max="69" width="7.33203125" bestFit="1" customWidth="1"/>
    <col min="70" max="70" width="7.6640625" bestFit="1" customWidth="1"/>
    <col min="71" max="71" width="7.33203125" bestFit="1" customWidth="1"/>
    <col min="72" max="72" width="18" bestFit="1" customWidth="1"/>
    <col min="73" max="73" width="14.77734375" bestFit="1" customWidth="1"/>
    <col min="74" max="74" width="9.21875" bestFit="1" customWidth="1"/>
    <col min="75" max="80" width="12.5546875" bestFit="1" customWidth="1"/>
    <col min="81" max="81" width="15.44140625" bestFit="1" customWidth="1"/>
    <col min="82" max="85" width="16.6640625" bestFit="1" customWidth="1"/>
    <col min="86" max="86" width="19.5546875" bestFit="1" customWidth="1"/>
    <col min="87" max="89" width="9.109375" bestFit="1" customWidth="1"/>
    <col min="90" max="90" width="11.88671875" bestFit="1" customWidth="1"/>
    <col min="91" max="99" width="8.6640625" bestFit="1" customWidth="1"/>
    <col min="100" max="100" width="11.44140625" bestFit="1" customWidth="1"/>
    <col min="101" max="106" width="10.21875" bestFit="1" customWidth="1"/>
    <col min="107" max="107" width="13.109375" bestFit="1" customWidth="1"/>
    <col min="108" max="110" width="18.21875" bestFit="1" customWidth="1"/>
    <col min="111" max="111" width="21.109375" bestFit="1" customWidth="1"/>
    <col min="112" max="119" width="7.5546875" bestFit="1" customWidth="1"/>
    <col min="120" max="120" width="10.33203125" bestFit="1" customWidth="1"/>
    <col min="121" max="127" width="21.6640625" bestFit="1" customWidth="1"/>
    <col min="128" max="128" width="24.5546875" bestFit="1" customWidth="1"/>
    <col min="129" max="133" width="19.21875" bestFit="1" customWidth="1"/>
    <col min="134" max="134" width="22.109375" bestFit="1" customWidth="1"/>
    <col min="135" max="142" width="21.6640625" bestFit="1" customWidth="1"/>
    <col min="143" max="143" width="24.5546875" bestFit="1" customWidth="1"/>
    <col min="144" max="150" width="11" bestFit="1" customWidth="1"/>
    <col min="151" max="151" width="13.88671875" bestFit="1" customWidth="1"/>
    <col min="152" max="157" width="23.6640625" bestFit="1" customWidth="1"/>
    <col min="158" max="158" width="26.5546875" bestFit="1" customWidth="1"/>
    <col min="159" max="165" width="10.109375" bestFit="1" customWidth="1"/>
    <col min="166" max="166" width="12.88671875" bestFit="1" customWidth="1"/>
    <col min="167" max="171" width="23.33203125" bestFit="1" customWidth="1"/>
    <col min="172" max="172" width="26.21875" bestFit="1" customWidth="1"/>
    <col min="173" max="175" width="12.44140625" bestFit="1" customWidth="1"/>
    <col min="176" max="176" width="15.33203125" bestFit="1" customWidth="1"/>
    <col min="177" max="182" width="18.5546875" bestFit="1" customWidth="1"/>
    <col min="183" max="183" width="21.5546875" bestFit="1" customWidth="1"/>
    <col min="184" max="189" width="15.77734375" bestFit="1" customWidth="1"/>
    <col min="190" max="190" width="18.6640625" bestFit="1" customWidth="1"/>
    <col min="191" max="197" width="15" bestFit="1" customWidth="1"/>
    <col min="198" max="198" width="17.88671875" bestFit="1" customWidth="1"/>
    <col min="199" max="204" width="11.88671875" bestFit="1" customWidth="1"/>
    <col min="205" max="205" width="14.77734375" bestFit="1" customWidth="1"/>
    <col min="212" max="212" width="11.6640625" bestFit="1" customWidth="1"/>
    <col min="213" max="218" width="9.33203125" bestFit="1" customWidth="1"/>
    <col min="219" max="219" width="12.109375" bestFit="1" customWidth="1"/>
    <col min="220" max="227" width="8.21875" bestFit="1" customWidth="1"/>
    <col min="228" max="228" width="11" bestFit="1" customWidth="1"/>
    <col min="229" max="234" width="19.6640625" bestFit="1" customWidth="1"/>
    <col min="235" max="235" width="22.5546875" bestFit="1" customWidth="1"/>
    <col min="236" max="241" width="16.109375" bestFit="1" customWidth="1"/>
    <col min="242" max="242" width="19" bestFit="1" customWidth="1"/>
    <col min="243" max="248" width="10.77734375" bestFit="1" customWidth="1"/>
    <col min="249" max="249" width="13.6640625" bestFit="1" customWidth="1"/>
    <col min="250" max="250" width="10.5546875" bestFit="1" customWidth="1"/>
  </cols>
  <sheetData>
    <row r="2" spans="1:42" x14ac:dyDescent="0.3">
      <c r="A2" s="7" t="s">
        <v>14142</v>
      </c>
      <c r="D2" s="7" t="s">
        <v>14143</v>
      </c>
      <c r="F2" s="7" t="s">
        <v>14144</v>
      </c>
      <c r="H2" s="7" t="s">
        <v>14145</v>
      </c>
      <c r="J2" s="7" t="s">
        <v>14146</v>
      </c>
      <c r="L2" s="13" t="s">
        <v>14148</v>
      </c>
      <c r="M2" s="13"/>
      <c r="O2" s="13" t="s">
        <v>14149</v>
      </c>
      <c r="P2" s="13"/>
      <c r="S2" s="13" t="s">
        <v>14150</v>
      </c>
      <c r="T2" s="13"/>
      <c r="Z2" s="13" t="s">
        <v>14151</v>
      </c>
      <c r="AA2" s="13"/>
    </row>
    <row r="3" spans="1:42" x14ac:dyDescent="0.3">
      <c r="A3" t="s">
        <v>14124</v>
      </c>
      <c r="C3" s="4" t="s">
        <v>14125</v>
      </c>
      <c r="F3" t="s">
        <v>14127</v>
      </c>
      <c r="H3" t="s">
        <v>14128</v>
      </c>
      <c r="J3" t="s">
        <v>14129</v>
      </c>
      <c r="L3" s="4" t="s">
        <v>14125</v>
      </c>
      <c r="M3" t="s">
        <v>14124</v>
      </c>
      <c r="O3" s="4" t="s">
        <v>14125</v>
      </c>
      <c r="P3" t="s">
        <v>14127</v>
      </c>
      <c r="S3" s="4" t="s">
        <v>14125</v>
      </c>
      <c r="T3" t="s">
        <v>14129</v>
      </c>
      <c r="V3" s="4" t="s">
        <v>14131</v>
      </c>
      <c r="W3" s="4" t="s">
        <v>14130</v>
      </c>
      <c r="Z3" s="4" t="s">
        <v>14125</v>
      </c>
      <c r="AA3" t="s">
        <v>14124</v>
      </c>
      <c r="AC3" s="4" t="s">
        <v>14129</v>
      </c>
      <c r="AD3" s="4" t="s">
        <v>14130</v>
      </c>
      <c r="AO3" s="4" t="s">
        <v>14125</v>
      </c>
      <c r="AP3" t="s">
        <v>14129</v>
      </c>
    </row>
    <row r="4" spans="1:42" x14ac:dyDescent="0.3">
      <c r="A4" s="14">
        <v>10836</v>
      </c>
      <c r="C4" s="5" t="s">
        <v>14</v>
      </c>
      <c r="D4">
        <f>COUNTA(C4:C36)</f>
        <v>33</v>
      </c>
      <c r="F4" s="1">
        <v>4.0976282761166605</v>
      </c>
      <c r="H4" s="8">
        <v>4814616332</v>
      </c>
      <c r="J4" s="9">
        <v>167633412487</v>
      </c>
      <c r="L4" s="5" t="s">
        <v>505</v>
      </c>
      <c r="M4" s="14">
        <v>460</v>
      </c>
      <c r="O4" s="5" t="s">
        <v>14</v>
      </c>
      <c r="P4" s="14">
        <v>4.3184615384615377</v>
      </c>
      <c r="S4" s="5" t="s">
        <v>732</v>
      </c>
      <c r="T4" s="10">
        <v>3000000000</v>
      </c>
      <c r="V4" s="4" t="s">
        <v>14125</v>
      </c>
      <c r="W4" t="s">
        <v>17</v>
      </c>
      <c r="X4" t="s">
        <v>596</v>
      </c>
      <c r="Z4" s="5">
        <v>1</v>
      </c>
      <c r="AA4" s="14">
        <v>16</v>
      </c>
      <c r="AC4" s="4" t="s">
        <v>14125</v>
      </c>
      <c r="AD4" t="s">
        <v>14133</v>
      </c>
      <c r="AE4" t="s">
        <v>14134</v>
      </c>
      <c r="AF4" t="s">
        <v>14135</v>
      </c>
      <c r="AG4" t="s">
        <v>14136</v>
      </c>
      <c r="AH4" t="s">
        <v>14137</v>
      </c>
      <c r="AI4" t="s">
        <v>14138</v>
      </c>
      <c r="AJ4" t="s">
        <v>14139</v>
      </c>
      <c r="AK4" t="s">
        <v>14140</v>
      </c>
      <c r="AL4" t="s">
        <v>14141</v>
      </c>
      <c r="AM4" t="s">
        <v>14126</v>
      </c>
      <c r="AO4" s="5" t="s">
        <v>17</v>
      </c>
      <c r="AP4" s="6">
        <v>0.9995647939159763</v>
      </c>
    </row>
    <row r="5" spans="1:42" x14ac:dyDescent="0.3">
      <c r="C5" s="5" t="s">
        <v>187</v>
      </c>
      <c r="L5" s="5" t="s">
        <v>2910</v>
      </c>
      <c r="M5" s="14">
        <v>1971</v>
      </c>
      <c r="O5" s="5" t="s">
        <v>1213</v>
      </c>
      <c r="P5" s="14">
        <v>4.3833333333333346</v>
      </c>
      <c r="S5" s="5" t="s">
        <v>2541</v>
      </c>
      <c r="T5" s="10">
        <v>3000000000</v>
      </c>
      <c r="V5" s="5" t="s">
        <v>932</v>
      </c>
      <c r="W5" s="1">
        <v>0</v>
      </c>
      <c r="X5" s="1">
        <v>6990</v>
      </c>
      <c r="Z5" s="5">
        <v>2</v>
      </c>
      <c r="AA5" s="14">
        <v>52</v>
      </c>
      <c r="AC5" s="5" t="s">
        <v>730</v>
      </c>
      <c r="AD5" s="11"/>
      <c r="AE5" s="11"/>
      <c r="AF5" s="11">
        <v>1000</v>
      </c>
      <c r="AG5" s="11">
        <v>151000</v>
      </c>
      <c r="AH5" s="11">
        <v>10236200</v>
      </c>
      <c r="AI5" s="11">
        <v>24723250</v>
      </c>
      <c r="AJ5" s="11">
        <v>43292800</v>
      </c>
      <c r="AK5" s="11">
        <v>19997115</v>
      </c>
      <c r="AL5" s="11">
        <v>32548874886</v>
      </c>
      <c r="AM5" s="11">
        <v>32647276251</v>
      </c>
      <c r="AO5" s="5" t="s">
        <v>596</v>
      </c>
      <c r="AP5" s="6">
        <v>4.3520608402371859E-4</v>
      </c>
    </row>
    <row r="6" spans="1:42" x14ac:dyDescent="0.3">
      <c r="C6" s="5" t="s">
        <v>305</v>
      </c>
      <c r="L6" s="5" t="s">
        <v>2519</v>
      </c>
      <c r="M6" s="14">
        <v>1144</v>
      </c>
      <c r="O6" s="5" t="s">
        <v>2519</v>
      </c>
      <c r="P6" s="14">
        <v>4.2540209790209795</v>
      </c>
      <c r="S6" s="5" t="s">
        <v>4259</v>
      </c>
      <c r="T6" s="10">
        <v>3000000000</v>
      </c>
      <c r="V6" s="5" t="s">
        <v>4020</v>
      </c>
      <c r="W6" s="1">
        <v>0</v>
      </c>
      <c r="X6" s="1">
        <v>53910000</v>
      </c>
      <c r="Z6" s="5">
        <v>3</v>
      </c>
      <c r="AA6" s="14">
        <v>302</v>
      </c>
      <c r="AC6" s="5" t="s">
        <v>2519</v>
      </c>
      <c r="AD6" s="11"/>
      <c r="AE6" s="11">
        <v>10100000</v>
      </c>
      <c r="AF6" s="11">
        <v>1050000</v>
      </c>
      <c r="AG6" s="11">
        <v>40265250</v>
      </c>
      <c r="AH6" s="11">
        <v>35222000</v>
      </c>
      <c r="AI6" s="11">
        <v>198098460</v>
      </c>
      <c r="AJ6" s="11">
        <v>329669721</v>
      </c>
      <c r="AK6" s="11">
        <v>1419426083</v>
      </c>
      <c r="AL6" s="11">
        <v>33052192901</v>
      </c>
      <c r="AM6" s="11">
        <v>35086024415</v>
      </c>
    </row>
    <row r="7" spans="1:42" x14ac:dyDescent="0.3">
      <c r="C7" s="5" t="s">
        <v>402</v>
      </c>
      <c r="L7" s="5" t="s">
        <v>3213</v>
      </c>
      <c r="M7" s="14">
        <v>463</v>
      </c>
      <c r="O7" s="5" t="s">
        <v>3748</v>
      </c>
      <c r="P7" s="14">
        <v>4.1953846153846168</v>
      </c>
      <c r="S7" s="5" t="s">
        <v>735</v>
      </c>
      <c r="T7" s="10">
        <v>3000000000</v>
      </c>
      <c r="V7" s="5" t="s">
        <v>3235</v>
      </c>
      <c r="W7" s="1">
        <v>0</v>
      </c>
      <c r="X7" s="1">
        <v>22491000</v>
      </c>
      <c r="Z7" s="5">
        <v>4</v>
      </c>
      <c r="AA7" s="14">
        <v>3669</v>
      </c>
      <c r="AC7" s="5" t="s">
        <v>4716</v>
      </c>
      <c r="AD7" s="11"/>
      <c r="AE7" s="11"/>
      <c r="AF7" s="11">
        <v>100000</v>
      </c>
      <c r="AG7" s="11">
        <v>1106005</v>
      </c>
      <c r="AH7" s="11">
        <v>1652260</v>
      </c>
      <c r="AI7" s="11">
        <v>2880700</v>
      </c>
      <c r="AJ7" s="11">
        <v>108129020</v>
      </c>
      <c r="AK7" s="11">
        <v>99121661</v>
      </c>
      <c r="AL7" s="11">
        <v>13963101723</v>
      </c>
      <c r="AM7" s="11">
        <v>14176091369</v>
      </c>
    </row>
    <row r="8" spans="1:42" x14ac:dyDescent="0.3">
      <c r="C8" s="5" t="s">
        <v>505</v>
      </c>
      <c r="L8" s="5" t="s">
        <v>4390</v>
      </c>
      <c r="M8" s="14">
        <v>843</v>
      </c>
      <c r="O8" s="5" t="s">
        <v>4954</v>
      </c>
      <c r="P8" s="14">
        <v>4.1804878048780472</v>
      </c>
      <c r="S8" s="5" t="s">
        <v>729</v>
      </c>
      <c r="T8" s="10">
        <v>3000000000</v>
      </c>
      <c r="V8" s="5" t="s">
        <v>7201</v>
      </c>
      <c r="W8" s="1">
        <v>0</v>
      </c>
      <c r="X8" s="1">
        <v>136846550</v>
      </c>
      <c r="Z8" s="5">
        <v>5</v>
      </c>
      <c r="AA8" s="14">
        <v>6797</v>
      </c>
      <c r="AC8" s="5" t="s">
        <v>3634</v>
      </c>
      <c r="AD8" s="11"/>
      <c r="AE8" s="11"/>
      <c r="AF8" s="11"/>
      <c r="AG8" s="11">
        <v>2000</v>
      </c>
      <c r="AH8" s="11">
        <v>250100</v>
      </c>
      <c r="AI8" s="11">
        <v>3111710</v>
      </c>
      <c r="AJ8" s="11">
        <v>30592710</v>
      </c>
      <c r="AK8" s="11">
        <v>111773921</v>
      </c>
      <c r="AL8" s="11">
        <v>13924137461</v>
      </c>
      <c r="AM8" s="11">
        <v>14069867902</v>
      </c>
    </row>
    <row r="9" spans="1:42" x14ac:dyDescent="0.3">
      <c r="C9" s="5" t="s">
        <v>657</v>
      </c>
      <c r="L9" s="5" t="s">
        <v>14126</v>
      </c>
      <c r="M9" s="14">
        <v>4881</v>
      </c>
      <c r="O9" s="5" t="s">
        <v>14126</v>
      </c>
      <c r="P9" s="14">
        <v>4.2558289396602227</v>
      </c>
      <c r="S9" s="5" t="s">
        <v>738</v>
      </c>
      <c r="T9" s="10">
        <v>3000000000</v>
      </c>
      <c r="V9" s="5" t="s">
        <v>3207</v>
      </c>
      <c r="W9" s="1">
        <v>0</v>
      </c>
      <c r="X9" s="1">
        <v>279600000</v>
      </c>
      <c r="Z9" s="5" t="s">
        <v>14126</v>
      </c>
      <c r="AA9" s="14">
        <v>10836</v>
      </c>
      <c r="AC9" s="5" t="s">
        <v>4390</v>
      </c>
      <c r="AD9" s="11"/>
      <c r="AE9" s="11">
        <v>5156100</v>
      </c>
      <c r="AF9" s="11">
        <v>200000</v>
      </c>
      <c r="AG9" s="11">
        <v>486000</v>
      </c>
      <c r="AH9" s="11">
        <v>57699750</v>
      </c>
      <c r="AI9" s="11">
        <v>34742120</v>
      </c>
      <c r="AJ9" s="11">
        <v>255225520</v>
      </c>
      <c r="AK9" s="11">
        <v>465733546</v>
      </c>
      <c r="AL9" s="11">
        <v>10633528879</v>
      </c>
      <c r="AM9" s="11">
        <v>11452771915</v>
      </c>
    </row>
    <row r="10" spans="1:42" x14ac:dyDescent="0.3">
      <c r="C10" s="5" t="s">
        <v>730</v>
      </c>
      <c r="S10" s="5" t="s">
        <v>824</v>
      </c>
      <c r="T10" s="10">
        <v>3000000000</v>
      </c>
      <c r="AC10" s="5" t="s">
        <v>14126</v>
      </c>
      <c r="AD10" s="11"/>
      <c r="AE10" s="11">
        <v>15256100</v>
      </c>
      <c r="AF10" s="11">
        <v>1351000</v>
      </c>
      <c r="AG10" s="11">
        <v>42010255</v>
      </c>
      <c r="AH10" s="11">
        <v>105060310</v>
      </c>
      <c r="AI10" s="11">
        <v>263556240</v>
      </c>
      <c r="AJ10" s="11">
        <v>766909771</v>
      </c>
      <c r="AK10" s="11">
        <v>2116052326</v>
      </c>
      <c r="AL10" s="11">
        <v>104121835850</v>
      </c>
      <c r="AM10" s="11">
        <v>107432031852</v>
      </c>
    </row>
    <row r="11" spans="1:42" x14ac:dyDescent="0.3">
      <c r="C11" s="5" t="s">
        <v>929</v>
      </c>
      <c r="F11" s="7" t="s">
        <v>14147</v>
      </c>
      <c r="S11" s="5" t="s">
        <v>2525</v>
      </c>
      <c r="T11" s="10">
        <v>3500000000</v>
      </c>
    </row>
    <row r="12" spans="1:42" x14ac:dyDescent="0.3">
      <c r="C12" s="5" t="s">
        <v>1213</v>
      </c>
      <c r="F12" s="4" t="s">
        <v>14125</v>
      </c>
      <c r="S12" s="5" t="s">
        <v>739</v>
      </c>
      <c r="T12" s="10">
        <v>4000000000</v>
      </c>
    </row>
    <row r="13" spans="1:42" x14ac:dyDescent="0.3">
      <c r="C13" s="5" t="s">
        <v>1444</v>
      </c>
      <c r="F13" s="5" t="s">
        <v>2538</v>
      </c>
      <c r="G13">
        <f>COUNTA(F13:F131)</f>
        <v>119</v>
      </c>
      <c r="S13" s="5" t="s">
        <v>4723</v>
      </c>
      <c r="T13" s="10">
        <v>4000000000</v>
      </c>
    </row>
    <row r="14" spans="1:42" x14ac:dyDescent="0.3">
      <c r="C14" s="5" t="s">
        <v>1610</v>
      </c>
      <c r="F14" s="5" t="s">
        <v>2848</v>
      </c>
      <c r="S14" s="5" t="s">
        <v>3919</v>
      </c>
      <c r="T14" s="10">
        <v>4000000000</v>
      </c>
    </row>
    <row r="15" spans="1:42" x14ac:dyDescent="0.3">
      <c r="C15" s="5" t="s">
        <v>2910</v>
      </c>
      <c r="F15" s="5" t="s">
        <v>2661</v>
      </c>
      <c r="S15" s="5" t="s">
        <v>5107</v>
      </c>
      <c r="T15" s="10">
        <v>4000000000</v>
      </c>
    </row>
    <row r="16" spans="1:42" x14ac:dyDescent="0.3">
      <c r="C16" s="5" t="s">
        <v>1680</v>
      </c>
      <c r="F16" s="5" t="s">
        <v>2520</v>
      </c>
      <c r="S16" s="5" t="s">
        <v>3636</v>
      </c>
      <c r="T16" s="10">
        <v>4000000000</v>
      </c>
      <c r="AO16" s="4" t="s">
        <v>14129</v>
      </c>
      <c r="AP16" s="4" t="s">
        <v>14130</v>
      </c>
    </row>
    <row r="17" spans="3:74" x14ac:dyDescent="0.3">
      <c r="C17" s="5" t="s">
        <v>1872</v>
      </c>
      <c r="F17" s="5" t="s">
        <v>7279</v>
      </c>
      <c r="S17" s="5" t="s">
        <v>2522</v>
      </c>
      <c r="T17" s="10">
        <v>6000000000</v>
      </c>
      <c r="AO17" s="4" t="s">
        <v>14125</v>
      </c>
      <c r="AP17" t="s">
        <v>14</v>
      </c>
      <c r="AQ17" t="s">
        <v>187</v>
      </c>
      <c r="AR17" t="s">
        <v>305</v>
      </c>
      <c r="AS17" t="s">
        <v>402</v>
      </c>
      <c r="AT17" t="s">
        <v>505</v>
      </c>
      <c r="AU17" t="s">
        <v>657</v>
      </c>
      <c r="AV17" t="s">
        <v>730</v>
      </c>
      <c r="AW17" t="s">
        <v>929</v>
      </c>
      <c r="AX17" t="s">
        <v>1213</v>
      </c>
      <c r="AY17" t="s">
        <v>1444</v>
      </c>
      <c r="AZ17" t="s">
        <v>1610</v>
      </c>
      <c r="BA17" t="s">
        <v>2910</v>
      </c>
      <c r="BB17" t="s">
        <v>1680</v>
      </c>
      <c r="BC17" t="s">
        <v>1872</v>
      </c>
      <c r="BD17" t="s">
        <v>2519</v>
      </c>
      <c r="BE17" t="s">
        <v>1997</v>
      </c>
      <c r="BF17" t="s">
        <v>2202</v>
      </c>
      <c r="BG17" t="s">
        <v>2290</v>
      </c>
      <c r="BH17" t="s">
        <v>2377</v>
      </c>
      <c r="BI17" t="s">
        <v>5201</v>
      </c>
      <c r="BJ17" t="s">
        <v>3213</v>
      </c>
      <c r="BK17" t="s">
        <v>5080</v>
      </c>
      <c r="BL17" t="s">
        <v>4880</v>
      </c>
      <c r="BM17" t="s">
        <v>4573</v>
      </c>
      <c r="BN17" t="s">
        <v>3906</v>
      </c>
      <c r="BO17" t="s">
        <v>4716</v>
      </c>
      <c r="BP17" t="s">
        <v>3748</v>
      </c>
      <c r="BQ17" t="s">
        <v>3634</v>
      </c>
      <c r="BR17" t="s">
        <v>4098</v>
      </c>
      <c r="BS17" t="s">
        <v>4390</v>
      </c>
      <c r="BT17" t="s">
        <v>4239</v>
      </c>
      <c r="BU17" t="s">
        <v>5011</v>
      </c>
      <c r="BV17" t="s">
        <v>4954</v>
      </c>
    </row>
    <row r="18" spans="3:74" x14ac:dyDescent="0.3">
      <c r="C18" s="5" t="s">
        <v>2519</v>
      </c>
      <c r="F18" s="5" t="s">
        <v>3094</v>
      </c>
      <c r="AO18" s="5" t="s">
        <v>660</v>
      </c>
      <c r="AP18" s="6">
        <v>0</v>
      </c>
      <c r="AQ18" s="6">
        <v>0</v>
      </c>
      <c r="AR18" s="6">
        <v>0</v>
      </c>
      <c r="AS18" s="6">
        <v>0</v>
      </c>
      <c r="AT18" s="6">
        <v>0</v>
      </c>
      <c r="AU18" s="6">
        <v>1.7829713752860556E-2</v>
      </c>
      <c r="AV18" s="6">
        <v>0</v>
      </c>
      <c r="AW18" s="6">
        <v>0</v>
      </c>
      <c r="AX18" s="6">
        <v>0</v>
      </c>
      <c r="AY18" s="6">
        <v>0</v>
      </c>
      <c r="AZ18" s="6">
        <v>0</v>
      </c>
      <c r="BA18" s="6">
        <v>0</v>
      </c>
      <c r="BB18" s="6">
        <v>0</v>
      </c>
      <c r="BC18" s="6">
        <v>0</v>
      </c>
      <c r="BD18" s="6">
        <v>0</v>
      </c>
      <c r="BE18" s="6">
        <v>0</v>
      </c>
      <c r="BF18" s="6">
        <v>0</v>
      </c>
      <c r="BG18" s="6">
        <v>0</v>
      </c>
      <c r="BH18" s="6">
        <v>0</v>
      </c>
      <c r="BI18" s="6">
        <v>0</v>
      </c>
      <c r="BJ18" s="6">
        <v>0</v>
      </c>
      <c r="BK18" s="6">
        <v>0</v>
      </c>
      <c r="BL18" s="6">
        <v>0</v>
      </c>
      <c r="BM18" s="6">
        <v>0</v>
      </c>
      <c r="BN18" s="6">
        <v>0</v>
      </c>
      <c r="BO18" s="6">
        <v>0</v>
      </c>
      <c r="BP18" s="6">
        <v>0</v>
      </c>
      <c r="BQ18" s="6">
        <v>0</v>
      </c>
      <c r="BR18" s="6">
        <v>5.7104531909417974E-4</v>
      </c>
      <c r="BS18" s="6">
        <v>0</v>
      </c>
      <c r="BT18" s="6">
        <v>0</v>
      </c>
      <c r="BU18" s="6">
        <v>0</v>
      </c>
      <c r="BV18" s="6">
        <v>0</v>
      </c>
    </row>
    <row r="19" spans="3:74" x14ac:dyDescent="0.3">
      <c r="C19" s="5" t="s">
        <v>1997</v>
      </c>
      <c r="F19" s="5" t="s">
        <v>2523</v>
      </c>
      <c r="AO19" s="5" t="s">
        <v>18</v>
      </c>
      <c r="AP19" s="6">
        <v>0.51334305414028358</v>
      </c>
      <c r="AQ19" s="6">
        <v>0.79296148475676109</v>
      </c>
      <c r="AR19" s="6">
        <v>0.98235102704153576</v>
      </c>
      <c r="AS19" s="6">
        <v>0.12555159291265303</v>
      </c>
      <c r="AT19" s="6">
        <v>0.99989716192103806</v>
      </c>
      <c r="AU19" s="6">
        <v>0.22244529175206357</v>
      </c>
      <c r="AV19" s="6">
        <v>0.9229728495367826</v>
      </c>
      <c r="AW19" s="6">
        <v>7.6723915416746467E-3</v>
      </c>
      <c r="AX19" s="6">
        <v>0.92535446587993375</v>
      </c>
      <c r="AY19" s="6">
        <v>0.17637566395739521</v>
      </c>
      <c r="AZ19" s="6">
        <v>0.92435999361679255</v>
      </c>
      <c r="BA19" s="6">
        <v>0.6094610072116684</v>
      </c>
      <c r="BB19" s="6">
        <v>0.99873151851855091</v>
      </c>
      <c r="BC19" s="6">
        <v>0.93716433559056278</v>
      </c>
      <c r="BD19" s="6">
        <v>0.59292923298845057</v>
      </c>
      <c r="BE19" s="6">
        <v>0.97830048229654309</v>
      </c>
      <c r="BF19" s="6">
        <v>0.99697710532478101</v>
      </c>
      <c r="BG19" s="6">
        <v>1</v>
      </c>
      <c r="BH19" s="6">
        <v>0.75505179278272705</v>
      </c>
      <c r="BI19" s="6">
        <v>0.99294459785540135</v>
      </c>
      <c r="BJ19" s="6">
        <v>0.99344654907069596</v>
      </c>
      <c r="BK19" s="6">
        <v>1.4278415540378587E-2</v>
      </c>
      <c r="BL19" s="6">
        <v>0.9952412843329439</v>
      </c>
      <c r="BM19" s="6">
        <v>0.63236151435778964</v>
      </c>
      <c r="BN19" s="6">
        <v>0.95167574918143705</v>
      </c>
      <c r="BO19" s="6">
        <v>0.9992940137912848</v>
      </c>
      <c r="BP19" s="6">
        <v>0.42080117501529557</v>
      </c>
      <c r="BQ19" s="6">
        <v>4.5400204568317205E-2</v>
      </c>
      <c r="BR19" s="6">
        <v>0.81662444241464738</v>
      </c>
      <c r="BS19" s="6">
        <v>0.99475452751125537</v>
      </c>
      <c r="BT19" s="6">
        <v>0.99539953862564157</v>
      </c>
      <c r="BU19" s="6">
        <v>0.43477106033794855</v>
      </c>
      <c r="BV19" s="6">
        <v>0.9727763768042339</v>
      </c>
    </row>
    <row r="20" spans="3:74" x14ac:dyDescent="0.3">
      <c r="C20" s="5" t="s">
        <v>2202</v>
      </c>
      <c r="F20" s="5" t="s">
        <v>3034</v>
      </c>
      <c r="AO20" s="5" t="s">
        <v>111</v>
      </c>
      <c r="AP20" s="6">
        <v>4.0212935536251557E-3</v>
      </c>
      <c r="AQ20" s="6">
        <v>1.8821683203930812E-2</v>
      </c>
      <c r="AR20" s="6">
        <v>4.0445563029813895E-3</v>
      </c>
      <c r="AS20" s="6">
        <v>1.0986382643614649E-2</v>
      </c>
      <c r="AT20" s="6">
        <v>9.9808879470013648E-8</v>
      </c>
      <c r="AU20" s="6">
        <v>9.0940454996465258E-3</v>
      </c>
      <c r="AV20" s="6">
        <v>0</v>
      </c>
      <c r="AW20" s="6">
        <v>0</v>
      </c>
      <c r="AX20" s="6">
        <v>7.114562821589715E-2</v>
      </c>
      <c r="AY20" s="6">
        <v>1.428989669450292E-2</v>
      </c>
      <c r="AZ20" s="6">
        <v>6.3293671177545889E-3</v>
      </c>
      <c r="BA20" s="6">
        <v>0.17321684845918764</v>
      </c>
      <c r="BB20" s="6">
        <v>0</v>
      </c>
      <c r="BC20" s="6">
        <v>4.0160825705992355E-4</v>
      </c>
      <c r="BD20" s="6">
        <v>0.26876399384732058</v>
      </c>
      <c r="BE20" s="6">
        <v>1.2950196434211095E-3</v>
      </c>
      <c r="BF20" s="6">
        <v>0</v>
      </c>
      <c r="BG20" s="6">
        <v>0</v>
      </c>
      <c r="BH20" s="6">
        <v>1.897353778113569E-2</v>
      </c>
      <c r="BI20" s="6">
        <v>1.3806779015280916E-7</v>
      </c>
      <c r="BJ20" s="6">
        <v>3.4194285391540716E-3</v>
      </c>
      <c r="BK20" s="6">
        <v>0.2273192191895558</v>
      </c>
      <c r="BL20" s="6">
        <v>0</v>
      </c>
      <c r="BM20" s="6">
        <v>5.3795257988172029E-3</v>
      </c>
      <c r="BN20" s="6">
        <v>0</v>
      </c>
      <c r="BO20" s="6">
        <v>3.5270653030170943E-7</v>
      </c>
      <c r="BP20" s="6">
        <v>0</v>
      </c>
      <c r="BQ20" s="6">
        <v>7.1784611414612559E-5</v>
      </c>
      <c r="BR20" s="6">
        <v>8.5977154288138791E-2</v>
      </c>
      <c r="BS20" s="6">
        <v>0</v>
      </c>
      <c r="BT20" s="6">
        <v>0</v>
      </c>
      <c r="BU20" s="6">
        <v>1.6232715500966543E-3</v>
      </c>
      <c r="BV20" s="6">
        <v>2.3468640686005265E-2</v>
      </c>
    </row>
    <row r="21" spans="3:74" x14ac:dyDescent="0.3">
      <c r="C21" s="5" t="s">
        <v>2290</v>
      </c>
      <c r="F21" s="5" t="s">
        <v>2986</v>
      </c>
      <c r="AO21" s="5" t="s">
        <v>375</v>
      </c>
      <c r="AP21" s="6">
        <v>0</v>
      </c>
      <c r="AQ21" s="6">
        <v>0</v>
      </c>
      <c r="AR21" s="6">
        <v>4.4122432396160611E-3</v>
      </c>
      <c r="AS21" s="6">
        <v>2.8629128812185782E-3</v>
      </c>
      <c r="AT21" s="6">
        <v>4.9904439735006822E-9</v>
      </c>
      <c r="AU21" s="6">
        <v>4.1186638769107879E-2</v>
      </c>
      <c r="AV21" s="6">
        <v>1.1642931774081983E-2</v>
      </c>
      <c r="AW21" s="6">
        <v>0.98464381367501175</v>
      </c>
      <c r="AX21" s="6">
        <v>2.3523957716546635E-3</v>
      </c>
      <c r="AY21" s="6">
        <v>1.8507158889709881E-2</v>
      </c>
      <c r="AZ21" s="6">
        <v>0</v>
      </c>
      <c r="BA21" s="6">
        <v>6.2320520396887584E-3</v>
      </c>
      <c r="BB21" s="6">
        <v>0</v>
      </c>
      <c r="BC21" s="6">
        <v>0</v>
      </c>
      <c r="BD21" s="6">
        <v>3.0343198688103631E-2</v>
      </c>
      <c r="BE21" s="6">
        <v>3.2222150036296002E-3</v>
      </c>
      <c r="BF21" s="6">
        <v>0</v>
      </c>
      <c r="BG21" s="6">
        <v>0</v>
      </c>
      <c r="BH21" s="6">
        <v>0.20946220279976246</v>
      </c>
      <c r="BI21" s="6">
        <v>1.3806779015280915E-5</v>
      </c>
      <c r="BJ21" s="6">
        <v>1.9865770108313699E-3</v>
      </c>
      <c r="BK21" s="6">
        <v>0.20590309261383286</v>
      </c>
      <c r="BL21" s="6">
        <v>3.1724771113707606E-3</v>
      </c>
      <c r="BM21" s="6">
        <v>7.400653633111426E-4</v>
      </c>
      <c r="BN21" s="6">
        <v>2.190667869760975E-2</v>
      </c>
      <c r="BO21" s="6">
        <v>7.054130606034188E-8</v>
      </c>
      <c r="BP21" s="6">
        <v>4.6492312295259765E-3</v>
      </c>
      <c r="BQ21" s="6">
        <v>0.12399697084234927</v>
      </c>
      <c r="BR21" s="6">
        <v>1.5418223615542853E-2</v>
      </c>
      <c r="BS21" s="6">
        <v>4.4530704338225705E-7</v>
      </c>
      <c r="BT21" s="6">
        <v>1.4558399035312962E-3</v>
      </c>
      <c r="BU21" s="6">
        <v>1.7036315278242116E-3</v>
      </c>
      <c r="BV21" s="6">
        <v>2.3468640686005265E-3</v>
      </c>
    </row>
    <row r="22" spans="3:74" x14ac:dyDescent="0.3">
      <c r="C22" s="5" t="s">
        <v>2377</v>
      </c>
      <c r="F22" s="5" t="s">
        <v>19</v>
      </c>
      <c r="AO22" s="5" t="s">
        <v>37</v>
      </c>
      <c r="AP22" s="6">
        <v>0.48263565230609123</v>
      </c>
      <c r="AQ22" s="6">
        <v>0.18821683203930811</v>
      </c>
      <c r="AR22" s="6">
        <v>9.1921734158667938E-3</v>
      </c>
      <c r="AS22" s="6">
        <v>0.86059911156251379</v>
      </c>
      <c r="AT22" s="6">
        <v>1.0273327963848505E-4</v>
      </c>
      <c r="AU22" s="6">
        <v>0.70944431022632148</v>
      </c>
      <c r="AV22" s="6">
        <v>6.5384218689135382E-2</v>
      </c>
      <c r="AW22" s="6">
        <v>7.683794783313571E-3</v>
      </c>
      <c r="AX22" s="6">
        <v>1.1475101325144701E-3</v>
      </c>
      <c r="AY22" s="6">
        <v>0.79082728045839201</v>
      </c>
      <c r="AZ22" s="6">
        <v>6.9310639265452847E-2</v>
      </c>
      <c r="BA22" s="6">
        <v>0.2110900435482623</v>
      </c>
      <c r="BB22" s="6">
        <v>1.2684814814491188E-3</v>
      </c>
      <c r="BC22" s="6">
        <v>6.2434056152377272E-2</v>
      </c>
      <c r="BD22" s="6">
        <v>0.10796357447612522</v>
      </c>
      <c r="BE22" s="6">
        <v>1.7182283056406199E-2</v>
      </c>
      <c r="BF22" s="6">
        <v>3.0228946752190403E-3</v>
      </c>
      <c r="BG22" s="6">
        <v>0</v>
      </c>
      <c r="BH22" s="6">
        <v>1.6512466636374849E-2</v>
      </c>
      <c r="BI22" s="6">
        <v>7.0414572977932667E-3</v>
      </c>
      <c r="BJ22" s="6">
        <v>1.1474453793185728E-3</v>
      </c>
      <c r="BK22" s="6">
        <v>0.55249927265623278</v>
      </c>
      <c r="BL22" s="6">
        <v>1.5862385556853803E-3</v>
      </c>
      <c r="BM22" s="6">
        <v>0.36151889448008201</v>
      </c>
      <c r="BN22" s="6">
        <v>2.6417572120953251E-2</v>
      </c>
      <c r="BO22" s="6">
        <v>7.0556296087879707E-4</v>
      </c>
      <c r="BP22" s="6">
        <v>0.57454959375517844</v>
      </c>
      <c r="BQ22" s="6">
        <v>0.83053103997791888</v>
      </c>
      <c r="BR22" s="6">
        <v>8.140913436257681E-2</v>
      </c>
      <c r="BS22" s="6">
        <v>5.240661426374001E-3</v>
      </c>
      <c r="BT22" s="6">
        <v>3.1446214708271171E-3</v>
      </c>
      <c r="BU22" s="6">
        <v>0.56190203658413063</v>
      </c>
      <c r="BV22" s="6">
        <v>1.4081184411603158E-3</v>
      </c>
    </row>
    <row r="23" spans="3:74" x14ac:dyDescent="0.3">
      <c r="C23" s="5" t="s">
        <v>5201</v>
      </c>
      <c r="F23" s="5" t="s">
        <v>116</v>
      </c>
      <c r="AO23" s="5" t="s">
        <v>9753</v>
      </c>
      <c r="AP23" s="6">
        <v>0</v>
      </c>
      <c r="AQ23" s="6">
        <v>0</v>
      </c>
      <c r="AR23" s="6">
        <v>0</v>
      </c>
      <c r="AS23" s="6">
        <v>0</v>
      </c>
      <c r="AT23" s="6">
        <v>0</v>
      </c>
      <c r="AU23" s="6">
        <v>0</v>
      </c>
      <c r="AV23" s="6">
        <v>0</v>
      </c>
      <c r="AW23" s="6">
        <v>0</v>
      </c>
      <c r="AX23" s="6">
        <v>0</v>
      </c>
      <c r="AY23" s="6">
        <v>0</v>
      </c>
      <c r="AZ23" s="6">
        <v>0</v>
      </c>
      <c r="BA23" s="6">
        <v>4.8741192869172649E-8</v>
      </c>
      <c r="BB23" s="6">
        <v>0</v>
      </c>
      <c r="BC23" s="6">
        <v>0</v>
      </c>
      <c r="BD23" s="6">
        <v>0</v>
      </c>
      <c r="BE23" s="6">
        <v>0</v>
      </c>
      <c r="BF23" s="6">
        <v>0</v>
      </c>
      <c r="BG23" s="6">
        <v>0</v>
      </c>
      <c r="BH23" s="6">
        <v>0</v>
      </c>
      <c r="BI23" s="6">
        <v>0</v>
      </c>
      <c r="BJ23" s="6">
        <v>0</v>
      </c>
      <c r="BK23" s="6">
        <v>0</v>
      </c>
      <c r="BL23" s="6">
        <v>0</v>
      </c>
      <c r="BM23" s="6">
        <v>0</v>
      </c>
      <c r="BN23" s="6">
        <v>0</v>
      </c>
      <c r="BO23" s="6">
        <v>0</v>
      </c>
      <c r="BP23" s="6">
        <v>0</v>
      </c>
      <c r="BQ23" s="6">
        <v>0</v>
      </c>
      <c r="BR23" s="6">
        <v>0</v>
      </c>
      <c r="BS23" s="6">
        <v>4.3657553272770298E-6</v>
      </c>
      <c r="BT23" s="6">
        <v>0</v>
      </c>
      <c r="BU23" s="6">
        <v>0</v>
      </c>
      <c r="BV23" s="6">
        <v>0</v>
      </c>
    </row>
    <row r="24" spans="3:74" x14ac:dyDescent="0.3">
      <c r="C24" s="5" t="s">
        <v>3213</v>
      </c>
      <c r="F24" s="5" t="s">
        <v>44</v>
      </c>
    </row>
    <row r="25" spans="3:74" x14ac:dyDescent="0.3">
      <c r="C25" s="5" t="s">
        <v>5080</v>
      </c>
      <c r="F25" s="5" t="s">
        <v>26</v>
      </c>
    </row>
    <row r="26" spans="3:74" x14ac:dyDescent="0.3">
      <c r="C26" s="5" t="s">
        <v>4880</v>
      </c>
      <c r="F26" s="5" t="s">
        <v>188</v>
      </c>
    </row>
    <row r="27" spans="3:74" x14ac:dyDescent="0.3">
      <c r="C27" s="5" t="s">
        <v>4573</v>
      </c>
      <c r="F27" s="5" t="s">
        <v>306</v>
      </c>
    </row>
    <row r="28" spans="3:74" x14ac:dyDescent="0.3">
      <c r="C28" s="5" t="s">
        <v>3906</v>
      </c>
      <c r="F28" s="5" t="s">
        <v>2671</v>
      </c>
    </row>
    <row r="29" spans="3:74" x14ac:dyDescent="0.3">
      <c r="C29" s="5" t="s">
        <v>4716</v>
      </c>
      <c r="F29" s="5" t="s">
        <v>3110</v>
      </c>
    </row>
    <row r="30" spans="3:74" x14ac:dyDescent="0.3">
      <c r="C30" s="5" t="s">
        <v>3748</v>
      </c>
      <c r="F30" s="5" t="s">
        <v>3107</v>
      </c>
    </row>
    <row r="31" spans="3:74" x14ac:dyDescent="0.3">
      <c r="C31" s="5" t="s">
        <v>3634</v>
      </c>
      <c r="F31" s="5" t="s">
        <v>3136</v>
      </c>
    </row>
    <row r="32" spans="3:74" x14ac:dyDescent="0.3">
      <c r="C32" s="5" t="s">
        <v>4098</v>
      </c>
      <c r="F32" s="5" t="s">
        <v>404</v>
      </c>
    </row>
    <row r="33" spans="3:44" x14ac:dyDescent="0.3">
      <c r="C33" s="5" t="s">
        <v>4390</v>
      </c>
      <c r="F33" s="5" t="s">
        <v>10156</v>
      </c>
    </row>
    <row r="34" spans="3:44" x14ac:dyDescent="0.3">
      <c r="C34" s="5" t="s">
        <v>4239</v>
      </c>
      <c r="F34" s="5" t="s">
        <v>11230</v>
      </c>
    </row>
    <row r="35" spans="3:44" x14ac:dyDescent="0.3">
      <c r="C35" s="5" t="s">
        <v>5011</v>
      </c>
      <c r="F35" s="5" t="s">
        <v>506</v>
      </c>
      <c r="AQ35" s="4" t="s">
        <v>14125</v>
      </c>
      <c r="AR35" t="s">
        <v>14124</v>
      </c>
    </row>
    <row r="36" spans="3:44" x14ac:dyDescent="0.3">
      <c r="C36" s="5" t="s">
        <v>4954</v>
      </c>
      <c r="F36" s="5" t="s">
        <v>2530</v>
      </c>
      <c r="AQ36" s="5" t="s">
        <v>76</v>
      </c>
      <c r="AR36" s="14">
        <v>1374</v>
      </c>
    </row>
    <row r="37" spans="3:44" x14ac:dyDescent="0.3">
      <c r="C37" s="5" t="s">
        <v>14126</v>
      </c>
      <c r="F37" s="5" t="s">
        <v>3210</v>
      </c>
      <c r="AQ37" s="5" t="s">
        <v>22</v>
      </c>
      <c r="AR37" s="14">
        <v>1501</v>
      </c>
    </row>
    <row r="38" spans="3:44" x14ac:dyDescent="0.3">
      <c r="F38" s="5" t="s">
        <v>2926</v>
      </c>
      <c r="AQ38" s="5" t="s">
        <v>71</v>
      </c>
      <c r="AR38" s="14">
        <v>2451</v>
      </c>
    </row>
    <row r="39" spans="3:44" x14ac:dyDescent="0.3">
      <c r="F39" s="5" t="s">
        <v>5912</v>
      </c>
      <c r="AQ39" s="5" t="s">
        <v>46</v>
      </c>
      <c r="AR39" s="14">
        <v>980</v>
      </c>
    </row>
    <row r="40" spans="3:44" x14ac:dyDescent="0.3">
      <c r="F40" s="5" t="s">
        <v>2527</v>
      </c>
      <c r="AQ40" s="5" t="s">
        <v>39</v>
      </c>
      <c r="AR40" s="14">
        <v>1361</v>
      </c>
    </row>
    <row r="41" spans="3:44" x14ac:dyDescent="0.3">
      <c r="F41" s="5" t="s">
        <v>2609</v>
      </c>
    </row>
    <row r="42" spans="3:44" x14ac:dyDescent="0.3">
      <c r="F42" s="5" t="s">
        <v>2887</v>
      </c>
    </row>
    <row r="43" spans="3:44" x14ac:dyDescent="0.3">
      <c r="F43" s="5" t="s">
        <v>2597</v>
      </c>
    </row>
    <row r="44" spans="3:44" x14ac:dyDescent="0.3">
      <c r="F44" s="5" t="s">
        <v>2951</v>
      </c>
    </row>
    <row r="45" spans="3:44" x14ac:dyDescent="0.3">
      <c r="F45" s="5" t="s">
        <v>3153</v>
      </c>
    </row>
    <row r="46" spans="3:44" x14ac:dyDescent="0.3">
      <c r="F46" s="5" t="s">
        <v>2535</v>
      </c>
    </row>
    <row r="47" spans="3:44" x14ac:dyDescent="0.3">
      <c r="F47" s="5" t="s">
        <v>658</v>
      </c>
    </row>
    <row r="48" spans="3:44" x14ac:dyDescent="0.3">
      <c r="F48" s="5" t="s">
        <v>667</v>
      </c>
    </row>
    <row r="49" spans="6:6" x14ac:dyDescent="0.3">
      <c r="F49" s="5" t="s">
        <v>731</v>
      </c>
    </row>
    <row r="50" spans="6:6" x14ac:dyDescent="0.3">
      <c r="F50" s="5" t="s">
        <v>13364</v>
      </c>
    </row>
    <row r="51" spans="6:6" x14ac:dyDescent="0.3">
      <c r="F51" s="5" t="s">
        <v>930</v>
      </c>
    </row>
    <row r="52" spans="6:6" x14ac:dyDescent="0.3">
      <c r="F52" s="5" t="s">
        <v>1216</v>
      </c>
    </row>
    <row r="53" spans="6:6" x14ac:dyDescent="0.3">
      <c r="F53" s="5" t="s">
        <v>1254</v>
      </c>
    </row>
    <row r="54" spans="6:6" x14ac:dyDescent="0.3">
      <c r="F54" s="5" t="s">
        <v>1295</v>
      </c>
    </row>
    <row r="55" spans="6:6" x14ac:dyDescent="0.3">
      <c r="F55" s="5" t="s">
        <v>1227</v>
      </c>
    </row>
    <row r="56" spans="6:6" x14ac:dyDescent="0.3">
      <c r="F56" s="5" t="s">
        <v>1214</v>
      </c>
    </row>
    <row r="57" spans="6:6" x14ac:dyDescent="0.3">
      <c r="F57" s="5" t="s">
        <v>1245</v>
      </c>
    </row>
    <row r="58" spans="6:6" x14ac:dyDescent="0.3">
      <c r="F58" s="5" t="s">
        <v>1273</v>
      </c>
    </row>
    <row r="59" spans="6:6" x14ac:dyDescent="0.3">
      <c r="F59" s="5" t="s">
        <v>5888</v>
      </c>
    </row>
    <row r="60" spans="6:6" x14ac:dyDescent="0.3">
      <c r="F60" s="5" t="s">
        <v>3023</v>
      </c>
    </row>
    <row r="61" spans="6:6" x14ac:dyDescent="0.3">
      <c r="F61" s="5" t="s">
        <v>2936</v>
      </c>
    </row>
    <row r="62" spans="6:6" x14ac:dyDescent="0.3">
      <c r="F62" s="5" t="s">
        <v>2914</v>
      </c>
    </row>
    <row r="63" spans="6:6" x14ac:dyDescent="0.3">
      <c r="F63" s="5" t="s">
        <v>2919</v>
      </c>
    </row>
    <row r="64" spans="6:6" x14ac:dyDescent="0.3">
      <c r="F64" s="5" t="s">
        <v>2938</v>
      </c>
    </row>
    <row r="65" spans="6:6" x14ac:dyDescent="0.3">
      <c r="F65" s="5" t="s">
        <v>1445</v>
      </c>
    </row>
    <row r="66" spans="6:6" x14ac:dyDescent="0.3">
      <c r="F66" s="5" t="s">
        <v>3037</v>
      </c>
    </row>
    <row r="67" spans="6:6" x14ac:dyDescent="0.3">
      <c r="F67" s="5" t="s">
        <v>1485</v>
      </c>
    </row>
    <row r="68" spans="6:6" x14ac:dyDescent="0.3">
      <c r="F68" s="5" t="s">
        <v>1496</v>
      </c>
    </row>
    <row r="69" spans="6:6" x14ac:dyDescent="0.3">
      <c r="F69" s="5" t="s">
        <v>2947</v>
      </c>
    </row>
    <row r="70" spans="6:6" x14ac:dyDescent="0.3">
      <c r="F70" s="5" t="s">
        <v>1452</v>
      </c>
    </row>
    <row r="71" spans="6:6" x14ac:dyDescent="0.3">
      <c r="F71" s="5" t="s">
        <v>3176</v>
      </c>
    </row>
    <row r="72" spans="6:6" x14ac:dyDescent="0.3">
      <c r="F72" s="5" t="s">
        <v>1611</v>
      </c>
    </row>
    <row r="73" spans="6:6" x14ac:dyDescent="0.3">
      <c r="F73" s="5" t="s">
        <v>1681</v>
      </c>
    </row>
    <row r="74" spans="6:6" x14ac:dyDescent="0.3">
      <c r="F74" s="5" t="s">
        <v>1873</v>
      </c>
    </row>
    <row r="75" spans="6:6" x14ac:dyDescent="0.3">
      <c r="F75" s="5" t="s">
        <v>1998</v>
      </c>
    </row>
    <row r="76" spans="6:6" x14ac:dyDescent="0.3">
      <c r="F76" s="5" t="s">
        <v>5349</v>
      </c>
    </row>
    <row r="77" spans="6:6" x14ac:dyDescent="0.3">
      <c r="F77" s="5" t="s">
        <v>3088</v>
      </c>
    </row>
    <row r="78" spans="6:6" x14ac:dyDescent="0.3">
      <c r="F78" s="5" t="s">
        <v>2203</v>
      </c>
    </row>
    <row r="79" spans="6:6" x14ac:dyDescent="0.3">
      <c r="F79" s="5" t="s">
        <v>2291</v>
      </c>
    </row>
    <row r="80" spans="6:6" x14ac:dyDescent="0.3">
      <c r="F80" s="5" t="s">
        <v>2378</v>
      </c>
    </row>
    <row r="81" spans="6:6" x14ac:dyDescent="0.3">
      <c r="F81" s="5" t="s">
        <v>9776</v>
      </c>
    </row>
    <row r="82" spans="6:6" x14ac:dyDescent="0.3">
      <c r="F82" s="5" t="s">
        <v>2384</v>
      </c>
    </row>
    <row r="83" spans="6:6" x14ac:dyDescent="0.3">
      <c r="F83" s="5" t="s">
        <v>5202</v>
      </c>
    </row>
    <row r="84" spans="6:6" x14ac:dyDescent="0.3">
      <c r="F84" s="5" t="s">
        <v>3215</v>
      </c>
    </row>
    <row r="85" spans="6:6" x14ac:dyDescent="0.3">
      <c r="F85" s="5" t="s">
        <v>2575</v>
      </c>
    </row>
    <row r="86" spans="6:6" x14ac:dyDescent="0.3">
      <c r="F86" s="5" t="s">
        <v>3082</v>
      </c>
    </row>
    <row r="87" spans="6:6" x14ac:dyDescent="0.3">
      <c r="F87" s="5" t="s">
        <v>2963</v>
      </c>
    </row>
    <row r="88" spans="6:6" x14ac:dyDescent="0.3">
      <c r="F88" s="5" t="s">
        <v>5081</v>
      </c>
    </row>
    <row r="89" spans="6:6" x14ac:dyDescent="0.3">
      <c r="F89" s="5" t="s">
        <v>4881</v>
      </c>
    </row>
    <row r="90" spans="6:6" x14ac:dyDescent="0.3">
      <c r="F90" s="5" t="s">
        <v>4887</v>
      </c>
    </row>
    <row r="91" spans="6:6" x14ac:dyDescent="0.3">
      <c r="F91" s="5" t="s">
        <v>4885</v>
      </c>
    </row>
    <row r="92" spans="6:6" x14ac:dyDescent="0.3">
      <c r="F92" s="5" t="s">
        <v>4883</v>
      </c>
    </row>
    <row r="93" spans="6:6" x14ac:dyDescent="0.3">
      <c r="F93" s="5" t="s">
        <v>4574</v>
      </c>
    </row>
    <row r="94" spans="6:6" x14ac:dyDescent="0.3">
      <c r="F94" s="5" t="s">
        <v>3907</v>
      </c>
    </row>
    <row r="95" spans="6:6" x14ac:dyDescent="0.3">
      <c r="F95" s="5" t="s">
        <v>4717</v>
      </c>
    </row>
    <row r="96" spans="6:6" x14ac:dyDescent="0.3">
      <c r="F96" s="5" t="s">
        <v>2548</v>
      </c>
    </row>
    <row r="97" spans="6:6" x14ac:dyDescent="0.3">
      <c r="F97" s="5" t="s">
        <v>3043</v>
      </c>
    </row>
    <row r="98" spans="6:6" x14ac:dyDescent="0.3">
      <c r="F98" s="5" t="s">
        <v>2916</v>
      </c>
    </row>
    <row r="99" spans="6:6" x14ac:dyDescent="0.3">
      <c r="F99" s="5" t="s">
        <v>3008</v>
      </c>
    </row>
    <row r="100" spans="6:6" x14ac:dyDescent="0.3">
      <c r="F100" s="5" t="s">
        <v>12571</v>
      </c>
    </row>
    <row r="101" spans="6:6" x14ac:dyDescent="0.3">
      <c r="F101" s="5" t="s">
        <v>2588</v>
      </c>
    </row>
    <row r="102" spans="6:6" x14ac:dyDescent="0.3">
      <c r="F102" s="5" t="s">
        <v>2969</v>
      </c>
    </row>
    <row r="103" spans="6:6" x14ac:dyDescent="0.3">
      <c r="F103" s="5" t="s">
        <v>12719</v>
      </c>
    </row>
    <row r="104" spans="6:6" x14ac:dyDescent="0.3">
      <c r="F104" s="5" t="s">
        <v>2715</v>
      </c>
    </row>
    <row r="105" spans="6:6" x14ac:dyDescent="0.3">
      <c r="F105" s="5" t="s">
        <v>3001</v>
      </c>
    </row>
    <row r="106" spans="6:6" x14ac:dyDescent="0.3">
      <c r="F106" s="5" t="s">
        <v>12700</v>
      </c>
    </row>
    <row r="107" spans="6:6" x14ac:dyDescent="0.3">
      <c r="F107" s="5" t="s">
        <v>12698</v>
      </c>
    </row>
    <row r="108" spans="6:6" x14ac:dyDescent="0.3">
      <c r="F108" s="5" t="s">
        <v>3165</v>
      </c>
    </row>
    <row r="109" spans="6:6" x14ac:dyDescent="0.3">
      <c r="F109" s="5" t="s">
        <v>3749</v>
      </c>
    </row>
    <row r="110" spans="6:6" x14ac:dyDescent="0.3">
      <c r="F110" s="5" t="s">
        <v>2652</v>
      </c>
    </row>
    <row r="111" spans="6:6" x14ac:dyDescent="0.3">
      <c r="F111" s="5" t="s">
        <v>2908</v>
      </c>
    </row>
    <row r="112" spans="6:6" x14ac:dyDescent="0.3">
      <c r="F112" s="5" t="s">
        <v>2770</v>
      </c>
    </row>
    <row r="113" spans="6:6" x14ac:dyDescent="0.3">
      <c r="F113" s="5" t="s">
        <v>3003</v>
      </c>
    </row>
    <row r="114" spans="6:6" x14ac:dyDescent="0.3">
      <c r="F114" s="5" t="s">
        <v>3635</v>
      </c>
    </row>
    <row r="115" spans="6:6" x14ac:dyDescent="0.3">
      <c r="F115" s="5" t="s">
        <v>2572</v>
      </c>
    </row>
    <row r="116" spans="6:6" x14ac:dyDescent="0.3">
      <c r="F116" s="5" t="s">
        <v>3016</v>
      </c>
    </row>
    <row r="117" spans="6:6" x14ac:dyDescent="0.3">
      <c r="F117" s="5" t="s">
        <v>2540</v>
      </c>
    </row>
    <row r="118" spans="6:6" x14ac:dyDescent="0.3">
      <c r="F118" s="5" t="s">
        <v>3076</v>
      </c>
    </row>
    <row r="119" spans="6:6" x14ac:dyDescent="0.3">
      <c r="F119" s="5" t="s">
        <v>13730</v>
      </c>
    </row>
    <row r="120" spans="6:6" x14ac:dyDescent="0.3">
      <c r="F120" s="5" t="s">
        <v>12702</v>
      </c>
    </row>
    <row r="121" spans="6:6" x14ac:dyDescent="0.3">
      <c r="F121" s="5" t="s">
        <v>4391</v>
      </c>
    </row>
    <row r="122" spans="6:6" x14ac:dyDescent="0.3">
      <c r="F122" s="5" t="s">
        <v>4498</v>
      </c>
    </row>
    <row r="123" spans="6:6" x14ac:dyDescent="0.3">
      <c r="F123" s="5" t="s">
        <v>4240</v>
      </c>
    </row>
    <row r="124" spans="6:6" x14ac:dyDescent="0.3">
      <c r="F124" s="5" t="s">
        <v>4372</v>
      </c>
    </row>
    <row r="125" spans="6:6" x14ac:dyDescent="0.3">
      <c r="F125" s="5" t="s">
        <v>2685</v>
      </c>
    </row>
    <row r="126" spans="6:6" x14ac:dyDescent="0.3">
      <c r="F126" s="5" t="s">
        <v>9134</v>
      </c>
    </row>
    <row r="127" spans="6:6" x14ac:dyDescent="0.3">
      <c r="F127" s="5" t="s">
        <v>5012</v>
      </c>
    </row>
    <row r="128" spans="6:6" x14ac:dyDescent="0.3">
      <c r="F128" s="5" t="s">
        <v>3203</v>
      </c>
    </row>
    <row r="129" spans="6:6" x14ac:dyDescent="0.3">
      <c r="F129" s="5" t="s">
        <v>5065</v>
      </c>
    </row>
    <row r="130" spans="6:6" x14ac:dyDescent="0.3">
      <c r="F130" s="5" t="s">
        <v>4955</v>
      </c>
    </row>
    <row r="131" spans="6:6" x14ac:dyDescent="0.3">
      <c r="F131" s="5" t="s">
        <v>2580</v>
      </c>
    </row>
    <row r="132" spans="6:6" x14ac:dyDescent="0.3">
      <c r="F132" s="5" t="s">
        <v>14126</v>
      </c>
    </row>
  </sheetData>
  <mergeCells count="4">
    <mergeCell ref="L2:M2"/>
    <mergeCell ref="O2:P2"/>
    <mergeCell ref="S2:T2"/>
    <mergeCell ref="Z2:AA2"/>
  </mergeCells>
  <pageMargins left="0.7" right="0.7" top="0.75" bottom="0.75" header="0.3" footer="0.3"/>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C3397-5FD4-4E9F-AF70-1C26656FFA6F}">
  <dimension ref="A1:AB64"/>
  <sheetViews>
    <sheetView showGridLines="0" tabSelected="1" zoomScale="61" zoomScaleNormal="73" workbookViewId="0">
      <selection activeCell="AB37" sqref="AB37"/>
    </sheetView>
  </sheetViews>
  <sheetFormatPr defaultColWidth="0" defaultRowHeight="14.4" zeroHeight="1" x14ac:dyDescent="0.3"/>
  <cols>
    <col min="1" max="28" width="8.88671875" customWidth="1"/>
    <col min="29" max="16384" width="8.88671875" hidden="1"/>
  </cols>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hidden="1" x14ac:dyDescent="0.3"/>
    <row r="49" customFormat="1" hidden="1" x14ac:dyDescent="0.3"/>
    <row r="50" customFormat="1" hidden="1" x14ac:dyDescent="0.3"/>
    <row r="51" customFormat="1" hidden="1" x14ac:dyDescent="0.3"/>
    <row r="52" customFormat="1" hidden="1" x14ac:dyDescent="0.3"/>
    <row r="53" customFormat="1" hidden="1" x14ac:dyDescent="0.3"/>
    <row r="54" customFormat="1" hidden="1" x14ac:dyDescent="0.3"/>
    <row r="55" customFormat="1" hidden="1" x14ac:dyDescent="0.3"/>
    <row r="56" customFormat="1" hidden="1" x14ac:dyDescent="0.3"/>
    <row r="57" customFormat="1" hidden="1" x14ac:dyDescent="0.3"/>
    <row r="58" customFormat="1" hidden="1" x14ac:dyDescent="0.3"/>
    <row r="59" customFormat="1" hidden="1" x14ac:dyDescent="0.3"/>
    <row r="60" customFormat="1" hidden="1" x14ac:dyDescent="0.3"/>
    <row r="61" customFormat="1" hidden="1" x14ac:dyDescent="0.3"/>
    <row r="62" customFormat="1" hidden="1" x14ac:dyDescent="0.3"/>
    <row r="63" customFormat="1" hidden="1" x14ac:dyDescent="0.3"/>
    <row r="64" customFormat="1" hidden="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googleplaystore</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 SAHA</dc:creator>
  <cp:lastModifiedBy>Mr. SAHA</cp:lastModifiedBy>
  <dcterms:created xsi:type="dcterms:W3CDTF">2025-09-23T16:33:59Z</dcterms:created>
  <dcterms:modified xsi:type="dcterms:W3CDTF">2025-10-24T14:21:29Z</dcterms:modified>
</cp:coreProperties>
</file>